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erst\Documents\GitHub\TBA-tools\"/>
    </mc:Choice>
  </mc:AlternateContent>
  <bookViews>
    <workbookView xWindow="0" yWindow="0" windowWidth="22500" windowHeight="10785"/>
  </bookViews>
  <sheets>
    <sheet name="% of teams by year" sheetId="6" r:id="rId1"/>
    <sheet name="# of teams by year" sheetId="5" r:id="rId2"/>
    <sheet name="Teams by Year" sheetId="4" r:id="rId3"/>
    <sheet name="raw data" sheetId="1" r:id="rId4"/>
    <sheet name="Charts" sheetId="7" r:id="rId5"/>
  </sheets>
  <calcPr calcId="171027"/>
</workbook>
</file>

<file path=xl/calcChain.xml><?xml version="1.0" encoding="utf-8"?>
<calcChain xmlns="http://schemas.openxmlformats.org/spreadsheetml/2006/main">
  <c r="AA2" i="6" l="1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Z2" i="6"/>
  <c r="Z3" i="6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Y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W2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V2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T2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S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R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A2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Z2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X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W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V2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U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AA2" i="4"/>
  <c r="AA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Z2" i="4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Y2" i="4"/>
  <c r="Y3" i="4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U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U453" i="4"/>
  <c r="U454" i="4"/>
  <c r="U455" i="4"/>
  <c r="U456" i="4"/>
  <c r="U457" i="4"/>
  <c r="U458" i="4"/>
  <c r="U459" i="4"/>
  <c r="U460" i="4"/>
  <c r="U461" i="4"/>
  <c r="U462" i="4"/>
  <c r="U463" i="4"/>
  <c r="U464" i="4"/>
  <c r="U465" i="4"/>
  <c r="U466" i="4"/>
  <c r="U467" i="4"/>
  <c r="U468" i="4"/>
  <c r="U469" i="4"/>
  <c r="U470" i="4"/>
  <c r="U471" i="4"/>
  <c r="U472" i="4"/>
  <c r="U473" i="4"/>
  <c r="U474" i="4"/>
  <c r="U475" i="4"/>
  <c r="U476" i="4"/>
  <c r="U477" i="4"/>
  <c r="U478" i="4"/>
  <c r="U479" i="4"/>
  <c r="U480" i="4"/>
  <c r="U481" i="4"/>
  <c r="U482" i="4"/>
  <c r="U483" i="4"/>
  <c r="U484" i="4"/>
  <c r="U485" i="4"/>
  <c r="U486" i="4"/>
  <c r="U487" i="4"/>
  <c r="U488" i="4"/>
  <c r="U489" i="4"/>
  <c r="U490" i="4"/>
  <c r="U491" i="4"/>
  <c r="U492" i="4"/>
  <c r="U493" i="4"/>
  <c r="U494" i="4"/>
  <c r="U495" i="4"/>
  <c r="U496" i="4"/>
  <c r="U497" i="4"/>
  <c r="U498" i="4"/>
  <c r="U499" i="4"/>
  <c r="U500" i="4"/>
  <c r="U501" i="4"/>
  <c r="U502" i="4"/>
  <c r="U503" i="4"/>
  <c r="U504" i="4"/>
  <c r="U505" i="4"/>
  <c r="U506" i="4"/>
  <c r="U507" i="4"/>
  <c r="U508" i="4"/>
  <c r="U509" i="4"/>
  <c r="U510" i="4"/>
  <c r="U511" i="4"/>
  <c r="U512" i="4"/>
  <c r="U513" i="4"/>
  <c r="U514" i="4"/>
  <c r="U515" i="4"/>
  <c r="U516" i="4"/>
  <c r="U517" i="4"/>
  <c r="U518" i="4"/>
  <c r="U519" i="4"/>
  <c r="U520" i="4"/>
  <c r="U521" i="4"/>
  <c r="U522" i="4"/>
  <c r="U523" i="4"/>
  <c r="U524" i="4"/>
  <c r="U525" i="4"/>
  <c r="U526" i="4"/>
  <c r="U527" i="4"/>
  <c r="U528" i="4"/>
  <c r="U529" i="4"/>
  <c r="U530" i="4"/>
  <c r="U531" i="4"/>
  <c r="U532" i="4"/>
  <c r="U533" i="4"/>
  <c r="U534" i="4"/>
  <c r="U535" i="4"/>
  <c r="U536" i="4"/>
  <c r="U537" i="4"/>
  <c r="U538" i="4"/>
  <c r="U539" i="4"/>
  <c r="U540" i="4"/>
  <c r="U541" i="4"/>
  <c r="U542" i="4"/>
  <c r="U543" i="4"/>
  <c r="U544" i="4"/>
  <c r="U545" i="4"/>
  <c r="U546" i="4"/>
  <c r="U547" i="4"/>
  <c r="U548" i="4"/>
  <c r="U549" i="4"/>
  <c r="U550" i="4"/>
  <c r="U551" i="4"/>
  <c r="U552" i="4"/>
  <c r="U553" i="4"/>
  <c r="U554" i="4"/>
  <c r="U555" i="4"/>
  <c r="U556" i="4"/>
  <c r="U557" i="4"/>
  <c r="U558" i="4"/>
  <c r="U559" i="4"/>
  <c r="U560" i="4"/>
  <c r="U561" i="4"/>
  <c r="U562" i="4"/>
  <c r="U563" i="4"/>
  <c r="U564" i="4"/>
  <c r="U565" i="4"/>
  <c r="U566" i="4"/>
  <c r="U567" i="4"/>
  <c r="U568" i="4"/>
  <c r="U569" i="4"/>
  <c r="U570" i="4"/>
  <c r="U571" i="4"/>
  <c r="U572" i="4"/>
  <c r="U573" i="4"/>
  <c r="U574" i="4"/>
  <c r="U575" i="4"/>
  <c r="U576" i="4"/>
  <c r="U577" i="4"/>
  <c r="U578" i="4"/>
  <c r="U579" i="4"/>
  <c r="U580" i="4"/>
  <c r="U581" i="4"/>
  <c r="U582" i="4"/>
  <c r="U583" i="4"/>
  <c r="U584" i="4"/>
  <c r="U585" i="4"/>
  <c r="U586" i="4"/>
  <c r="U587" i="4"/>
  <c r="U588" i="4"/>
  <c r="U589" i="4"/>
  <c r="U590" i="4"/>
  <c r="U591" i="4"/>
  <c r="U592" i="4"/>
  <c r="U593" i="4"/>
  <c r="U594" i="4"/>
  <c r="U595" i="4"/>
  <c r="U596" i="4"/>
  <c r="U597" i="4"/>
  <c r="U598" i="4"/>
  <c r="U599" i="4"/>
  <c r="U600" i="4"/>
  <c r="U601" i="4"/>
  <c r="U602" i="4"/>
  <c r="U603" i="4"/>
  <c r="U604" i="4"/>
  <c r="U605" i="4"/>
  <c r="U606" i="4"/>
  <c r="U607" i="4"/>
  <c r="U608" i="4"/>
  <c r="U609" i="4"/>
  <c r="U610" i="4"/>
  <c r="U611" i="4"/>
  <c r="U612" i="4"/>
  <c r="U613" i="4"/>
  <c r="U614" i="4"/>
  <c r="U615" i="4"/>
  <c r="U616" i="4"/>
  <c r="U617" i="4"/>
  <c r="U618" i="4"/>
  <c r="U619" i="4"/>
  <c r="U620" i="4"/>
  <c r="U621" i="4"/>
  <c r="U622" i="4"/>
  <c r="U623" i="4"/>
  <c r="U624" i="4"/>
  <c r="U625" i="4"/>
  <c r="U626" i="4"/>
  <c r="U627" i="4"/>
  <c r="U628" i="4"/>
  <c r="U629" i="4"/>
  <c r="U630" i="4"/>
  <c r="U631" i="4"/>
  <c r="U632" i="4"/>
  <c r="U633" i="4"/>
  <c r="U634" i="4"/>
  <c r="U635" i="4"/>
  <c r="U636" i="4"/>
  <c r="U637" i="4"/>
  <c r="U638" i="4"/>
  <c r="U639" i="4"/>
  <c r="U640" i="4"/>
  <c r="U641" i="4"/>
  <c r="U642" i="4"/>
  <c r="U643" i="4"/>
  <c r="U644" i="4"/>
  <c r="U645" i="4"/>
  <c r="U646" i="4"/>
  <c r="U647" i="4"/>
  <c r="U648" i="4"/>
  <c r="U649" i="4"/>
  <c r="U650" i="4"/>
  <c r="U651" i="4"/>
  <c r="U652" i="4"/>
  <c r="U653" i="4"/>
  <c r="U654" i="4"/>
  <c r="U655" i="4"/>
  <c r="U656" i="4"/>
  <c r="U657" i="4"/>
  <c r="U658" i="4"/>
  <c r="U659" i="4"/>
  <c r="U660" i="4"/>
  <c r="U661" i="4"/>
  <c r="U662" i="4"/>
  <c r="U663" i="4"/>
  <c r="U664" i="4"/>
  <c r="U665" i="4"/>
  <c r="U666" i="4"/>
  <c r="U667" i="4"/>
  <c r="U668" i="4"/>
  <c r="U669" i="4"/>
  <c r="U670" i="4"/>
  <c r="U671" i="4"/>
  <c r="U672" i="4"/>
  <c r="U673" i="4"/>
  <c r="U674" i="4"/>
  <c r="U675" i="4"/>
  <c r="U676" i="4"/>
  <c r="U677" i="4"/>
  <c r="U678" i="4"/>
  <c r="U679" i="4"/>
  <c r="U680" i="4"/>
  <c r="U681" i="4"/>
  <c r="U682" i="4"/>
  <c r="U683" i="4"/>
  <c r="U684" i="4"/>
  <c r="U685" i="4"/>
  <c r="U686" i="4"/>
  <c r="U687" i="4"/>
  <c r="U688" i="4"/>
  <c r="U689" i="4"/>
  <c r="U690" i="4"/>
  <c r="U691" i="4"/>
  <c r="U692" i="4"/>
  <c r="U693" i="4"/>
  <c r="U694" i="4"/>
  <c r="U695" i="4"/>
  <c r="U696" i="4"/>
  <c r="U697" i="4"/>
  <c r="U698" i="4"/>
  <c r="U699" i="4"/>
  <c r="U700" i="4"/>
  <c r="U701" i="4"/>
  <c r="U702" i="4"/>
  <c r="U703" i="4"/>
  <c r="U704" i="4"/>
  <c r="U705" i="4"/>
  <c r="U706" i="4"/>
  <c r="U707" i="4"/>
  <c r="U708" i="4"/>
  <c r="U709" i="4"/>
  <c r="U710" i="4"/>
  <c r="U711" i="4"/>
  <c r="U712" i="4"/>
  <c r="U713" i="4"/>
  <c r="U714" i="4"/>
  <c r="U715" i="4"/>
  <c r="U716" i="4"/>
  <c r="U717" i="4"/>
  <c r="U718" i="4"/>
  <c r="U719" i="4"/>
  <c r="U720" i="4"/>
  <c r="U721" i="4"/>
  <c r="U722" i="4"/>
  <c r="U723" i="4"/>
  <c r="U724" i="4"/>
  <c r="U725" i="4"/>
  <c r="U726" i="4"/>
  <c r="U727" i="4"/>
  <c r="U728" i="4"/>
  <c r="U729" i="4"/>
  <c r="U730" i="4"/>
  <c r="U731" i="4"/>
  <c r="U732" i="4"/>
  <c r="U733" i="4"/>
  <c r="U734" i="4"/>
  <c r="U735" i="4"/>
  <c r="U736" i="4"/>
  <c r="U737" i="4"/>
  <c r="U738" i="4"/>
  <c r="U739" i="4"/>
  <c r="U740" i="4"/>
  <c r="U741" i="4"/>
  <c r="U742" i="4"/>
  <c r="U743" i="4"/>
  <c r="U744" i="4"/>
  <c r="U745" i="4"/>
  <c r="U746" i="4"/>
  <c r="U747" i="4"/>
  <c r="U748" i="4"/>
  <c r="U749" i="4"/>
  <c r="U750" i="4"/>
  <c r="U751" i="4"/>
  <c r="U752" i="4"/>
  <c r="U753" i="4"/>
  <c r="U754" i="4"/>
  <c r="U755" i="4"/>
  <c r="U756" i="4"/>
  <c r="U757" i="4"/>
  <c r="U758" i="4"/>
  <c r="U759" i="4"/>
  <c r="U760" i="4"/>
  <c r="U761" i="4"/>
  <c r="U762" i="4"/>
  <c r="U763" i="4"/>
  <c r="U764" i="4"/>
  <c r="U765" i="4"/>
  <c r="U766" i="4"/>
  <c r="U767" i="4"/>
  <c r="U768" i="4"/>
  <c r="U769" i="4"/>
  <c r="U770" i="4"/>
  <c r="U771" i="4"/>
  <c r="U772" i="4"/>
  <c r="U773" i="4"/>
  <c r="U774" i="4"/>
  <c r="U775" i="4"/>
  <c r="U776" i="4"/>
  <c r="U777" i="4"/>
  <c r="U778" i="4"/>
  <c r="U779" i="4"/>
  <c r="U780" i="4"/>
  <c r="U781" i="4"/>
  <c r="U782" i="4"/>
  <c r="U783" i="4"/>
  <c r="U784" i="4"/>
  <c r="U785" i="4"/>
  <c r="U786" i="4"/>
  <c r="U787" i="4"/>
  <c r="U788" i="4"/>
  <c r="U789" i="4"/>
  <c r="U790" i="4"/>
  <c r="U791" i="4"/>
  <c r="U792" i="4"/>
  <c r="U793" i="4"/>
  <c r="U794" i="4"/>
  <c r="U795" i="4"/>
  <c r="U796" i="4"/>
  <c r="U797" i="4"/>
  <c r="U798" i="4"/>
  <c r="U799" i="4"/>
  <c r="U800" i="4"/>
  <c r="U801" i="4"/>
  <c r="U802" i="4"/>
  <c r="U803" i="4"/>
  <c r="U804" i="4"/>
  <c r="U805" i="4"/>
  <c r="U806" i="4"/>
  <c r="U807" i="4"/>
  <c r="U808" i="4"/>
  <c r="U809" i="4"/>
  <c r="U810" i="4"/>
  <c r="U811" i="4"/>
  <c r="U812" i="4"/>
  <c r="U813" i="4"/>
  <c r="U814" i="4"/>
  <c r="U815" i="4"/>
  <c r="U816" i="4"/>
  <c r="U817" i="4"/>
  <c r="U818" i="4"/>
  <c r="U819" i="4"/>
  <c r="U820" i="4"/>
  <c r="U821" i="4"/>
  <c r="U822" i="4"/>
  <c r="U823" i="4"/>
  <c r="U824" i="4"/>
  <c r="U825" i="4"/>
  <c r="U826" i="4"/>
  <c r="U827" i="4"/>
  <c r="U828" i="4"/>
  <c r="U829" i="4"/>
  <c r="U830" i="4"/>
  <c r="U831" i="4"/>
  <c r="U832" i="4"/>
  <c r="U833" i="4"/>
  <c r="U834" i="4"/>
  <c r="U835" i="4"/>
  <c r="U836" i="4"/>
  <c r="U837" i="4"/>
  <c r="U838" i="4"/>
  <c r="U839" i="4"/>
  <c r="U840" i="4"/>
  <c r="U841" i="4"/>
  <c r="U842" i="4"/>
  <c r="U843" i="4"/>
  <c r="U844" i="4"/>
  <c r="U845" i="4"/>
  <c r="U846" i="4"/>
  <c r="U847" i="4"/>
  <c r="U848" i="4"/>
  <c r="U849" i="4"/>
  <c r="U850" i="4"/>
  <c r="U851" i="4"/>
  <c r="U852" i="4"/>
  <c r="U853" i="4"/>
  <c r="U854" i="4"/>
  <c r="U855" i="4"/>
  <c r="U856" i="4"/>
  <c r="U857" i="4"/>
  <c r="U858" i="4"/>
  <c r="U859" i="4"/>
  <c r="U860" i="4"/>
  <c r="U861" i="4"/>
  <c r="U862" i="4"/>
  <c r="U863" i="4"/>
  <c r="U864" i="4"/>
  <c r="U865" i="4"/>
  <c r="U866" i="4"/>
  <c r="U867" i="4"/>
  <c r="U868" i="4"/>
  <c r="U869" i="4"/>
  <c r="U870" i="4"/>
  <c r="U871" i="4"/>
  <c r="U872" i="4"/>
  <c r="U873" i="4"/>
  <c r="U874" i="4"/>
  <c r="U875" i="4"/>
  <c r="U876" i="4"/>
  <c r="U877" i="4"/>
  <c r="U878" i="4"/>
  <c r="U879" i="4"/>
  <c r="U880" i="4"/>
  <c r="U881" i="4"/>
  <c r="U882" i="4"/>
  <c r="U883" i="4"/>
  <c r="U884" i="4"/>
  <c r="U885" i="4"/>
  <c r="U886" i="4"/>
  <c r="U887" i="4"/>
  <c r="U888" i="4"/>
  <c r="U889" i="4"/>
  <c r="U890" i="4"/>
  <c r="U891" i="4"/>
  <c r="U892" i="4"/>
  <c r="U893" i="4"/>
  <c r="U894" i="4"/>
  <c r="U895" i="4"/>
  <c r="U896" i="4"/>
  <c r="U897" i="4"/>
  <c r="U898" i="4"/>
  <c r="U899" i="4"/>
  <c r="U900" i="4"/>
  <c r="U901" i="4"/>
  <c r="U902" i="4"/>
  <c r="U903" i="4"/>
  <c r="U904" i="4"/>
  <c r="U905" i="4"/>
  <c r="U906" i="4"/>
  <c r="U907" i="4"/>
  <c r="U908" i="4"/>
  <c r="U909" i="4"/>
  <c r="U910" i="4"/>
  <c r="U911" i="4"/>
  <c r="U912" i="4"/>
  <c r="U913" i="4"/>
  <c r="U914" i="4"/>
  <c r="U915" i="4"/>
  <c r="U916" i="4"/>
  <c r="U917" i="4"/>
  <c r="U918" i="4"/>
  <c r="U919" i="4"/>
  <c r="U920" i="4"/>
  <c r="U921" i="4"/>
  <c r="U922" i="4"/>
  <c r="U923" i="4"/>
  <c r="U924" i="4"/>
  <c r="U925" i="4"/>
  <c r="U926" i="4"/>
  <c r="U927" i="4"/>
  <c r="U928" i="4"/>
  <c r="U929" i="4"/>
  <c r="U930" i="4"/>
  <c r="U931" i="4"/>
  <c r="U932" i="4"/>
  <c r="U933" i="4"/>
  <c r="U934" i="4"/>
  <c r="U935" i="4"/>
  <c r="U936" i="4"/>
  <c r="U937" i="4"/>
  <c r="U938" i="4"/>
  <c r="U939" i="4"/>
  <c r="U940" i="4"/>
  <c r="U941" i="4"/>
  <c r="U942" i="4"/>
  <c r="U943" i="4"/>
  <c r="U944" i="4"/>
  <c r="U945" i="4"/>
  <c r="U946" i="4"/>
  <c r="U947" i="4"/>
  <c r="U948" i="4"/>
  <c r="U949" i="4"/>
  <c r="U950" i="4"/>
  <c r="U951" i="4"/>
  <c r="U952" i="4"/>
  <c r="U953" i="4"/>
  <c r="U954" i="4"/>
  <c r="U955" i="4"/>
  <c r="U956" i="4"/>
  <c r="U957" i="4"/>
  <c r="U958" i="4"/>
  <c r="U959" i="4"/>
  <c r="U960" i="4"/>
  <c r="U961" i="4"/>
  <c r="U962" i="4"/>
  <c r="U963" i="4"/>
  <c r="U964" i="4"/>
  <c r="U965" i="4"/>
  <c r="U966" i="4"/>
  <c r="U967" i="4"/>
  <c r="U968" i="4"/>
  <c r="U969" i="4"/>
  <c r="U970" i="4"/>
  <c r="U971" i="4"/>
  <c r="U972" i="4"/>
  <c r="U973" i="4"/>
  <c r="U974" i="4"/>
  <c r="U975" i="4"/>
  <c r="U976" i="4"/>
  <c r="U977" i="4"/>
  <c r="U978" i="4"/>
  <c r="U979" i="4"/>
  <c r="U980" i="4"/>
  <c r="U981" i="4"/>
  <c r="U982" i="4"/>
  <c r="U983" i="4"/>
  <c r="U984" i="4"/>
  <c r="U985" i="4"/>
  <c r="U986" i="4"/>
  <c r="U987" i="4"/>
  <c r="U988" i="4"/>
  <c r="U989" i="4"/>
  <c r="U990" i="4"/>
  <c r="U991" i="4"/>
  <c r="U992" i="4"/>
  <c r="U993" i="4"/>
  <c r="U994" i="4"/>
  <c r="U995" i="4"/>
  <c r="U996" i="4"/>
  <c r="U997" i="4"/>
  <c r="U998" i="4"/>
  <c r="U999" i="4"/>
  <c r="U1000" i="4"/>
  <c r="U1001" i="4"/>
  <c r="U1002" i="4"/>
  <c r="U1003" i="4"/>
  <c r="U1004" i="4"/>
  <c r="U1005" i="4"/>
  <c r="U1006" i="4"/>
  <c r="U1007" i="4"/>
  <c r="U1008" i="4"/>
  <c r="U1009" i="4"/>
  <c r="U1010" i="4"/>
  <c r="U1011" i="4"/>
  <c r="U1012" i="4"/>
  <c r="U1013" i="4"/>
  <c r="U1014" i="4"/>
  <c r="U1015" i="4"/>
  <c r="U1016" i="4"/>
  <c r="U1017" i="4"/>
  <c r="U1018" i="4"/>
  <c r="U1019" i="4"/>
  <c r="U1020" i="4"/>
  <c r="U1021" i="4"/>
  <c r="U1022" i="4"/>
  <c r="U1023" i="4"/>
  <c r="U1024" i="4"/>
  <c r="U1025" i="4"/>
  <c r="U1026" i="4"/>
  <c r="U1027" i="4"/>
  <c r="U1028" i="4"/>
  <c r="U1029" i="4"/>
  <c r="U1030" i="4"/>
  <c r="U1031" i="4"/>
  <c r="U1032" i="4"/>
  <c r="U1033" i="4"/>
  <c r="U1034" i="4"/>
  <c r="U1035" i="4"/>
  <c r="U1036" i="4"/>
  <c r="U1037" i="4"/>
  <c r="U1038" i="4"/>
  <c r="U1039" i="4"/>
  <c r="U1040" i="4"/>
  <c r="U1041" i="4"/>
  <c r="U1042" i="4"/>
  <c r="U1043" i="4"/>
  <c r="U1044" i="4"/>
  <c r="U1045" i="4"/>
  <c r="U1046" i="4"/>
  <c r="U1047" i="4"/>
  <c r="U1048" i="4"/>
  <c r="U1049" i="4"/>
  <c r="U1050" i="4"/>
  <c r="U1051" i="4"/>
  <c r="U1052" i="4"/>
  <c r="U1053" i="4"/>
  <c r="U1054" i="4"/>
  <c r="U1055" i="4"/>
  <c r="U1056" i="4"/>
  <c r="U1057" i="4"/>
  <c r="U1058" i="4"/>
  <c r="U1059" i="4"/>
  <c r="U1060" i="4"/>
  <c r="U1061" i="4"/>
  <c r="U1062" i="4"/>
  <c r="U1063" i="4"/>
  <c r="U1064" i="4"/>
  <c r="U1065" i="4"/>
  <c r="U1066" i="4"/>
  <c r="U1067" i="4"/>
  <c r="U1068" i="4"/>
  <c r="U1069" i="4"/>
  <c r="U1070" i="4"/>
  <c r="U1071" i="4"/>
  <c r="U1072" i="4"/>
  <c r="U1073" i="4"/>
  <c r="U1074" i="4"/>
  <c r="U1075" i="4"/>
  <c r="U1076" i="4"/>
  <c r="U1077" i="4"/>
  <c r="U1078" i="4"/>
  <c r="U1079" i="4"/>
  <c r="U1080" i="4"/>
  <c r="U1081" i="4"/>
  <c r="U1082" i="4"/>
  <c r="U1083" i="4"/>
  <c r="U1084" i="4"/>
  <c r="U1085" i="4"/>
  <c r="U1086" i="4"/>
  <c r="U1087" i="4"/>
  <c r="U1088" i="4"/>
  <c r="U1089" i="4"/>
  <c r="U1090" i="4"/>
  <c r="U1091" i="4"/>
  <c r="U1092" i="4"/>
  <c r="U1093" i="4"/>
  <c r="U1094" i="4"/>
  <c r="U1095" i="4"/>
  <c r="U1096" i="4"/>
  <c r="U1097" i="4"/>
  <c r="U1098" i="4"/>
  <c r="U1099" i="4"/>
  <c r="U1100" i="4"/>
  <c r="U1101" i="4"/>
  <c r="U1102" i="4"/>
  <c r="U1103" i="4"/>
  <c r="U1104" i="4"/>
  <c r="U1105" i="4"/>
  <c r="U1106" i="4"/>
  <c r="U1107" i="4"/>
  <c r="U1108" i="4"/>
  <c r="U1109" i="4"/>
  <c r="U1110" i="4"/>
  <c r="U1111" i="4"/>
  <c r="U1112" i="4"/>
  <c r="U1113" i="4"/>
  <c r="U1114" i="4"/>
  <c r="U1115" i="4"/>
  <c r="U1116" i="4"/>
  <c r="U1117" i="4"/>
  <c r="U1118" i="4"/>
  <c r="U1119" i="4"/>
  <c r="U1120" i="4"/>
  <c r="U1121" i="4"/>
  <c r="U1122" i="4"/>
  <c r="U1123" i="4"/>
  <c r="U1124" i="4"/>
  <c r="U1125" i="4"/>
  <c r="U1126" i="4"/>
  <c r="U1127" i="4"/>
  <c r="U1128" i="4"/>
  <c r="U1129" i="4"/>
  <c r="U1130" i="4"/>
  <c r="U1131" i="4"/>
  <c r="U1132" i="4"/>
  <c r="U1133" i="4"/>
  <c r="U1134" i="4"/>
  <c r="U1135" i="4"/>
  <c r="U1136" i="4"/>
  <c r="U1137" i="4"/>
  <c r="U1138" i="4"/>
  <c r="U1139" i="4"/>
  <c r="U1140" i="4"/>
  <c r="U1141" i="4"/>
  <c r="U1142" i="4"/>
  <c r="U1143" i="4"/>
  <c r="U1144" i="4"/>
  <c r="U1145" i="4"/>
  <c r="U1146" i="4"/>
  <c r="U1147" i="4"/>
  <c r="U1148" i="4"/>
  <c r="U1149" i="4"/>
  <c r="U1150" i="4"/>
  <c r="U1151" i="4"/>
  <c r="U1152" i="4"/>
  <c r="U1153" i="4"/>
  <c r="U1154" i="4"/>
  <c r="U1155" i="4"/>
  <c r="U1156" i="4"/>
  <c r="U1157" i="4"/>
  <c r="U1158" i="4"/>
  <c r="U1159" i="4"/>
  <c r="U1160" i="4"/>
  <c r="U1161" i="4"/>
  <c r="U1162" i="4"/>
  <c r="U1163" i="4"/>
  <c r="U1164" i="4"/>
  <c r="U1165" i="4"/>
  <c r="U1166" i="4"/>
  <c r="U1167" i="4"/>
  <c r="U1168" i="4"/>
  <c r="U1169" i="4"/>
  <c r="U1170" i="4"/>
  <c r="U1171" i="4"/>
  <c r="U1172" i="4"/>
  <c r="U1173" i="4"/>
  <c r="U1174" i="4"/>
  <c r="U1175" i="4"/>
  <c r="U1176" i="4"/>
  <c r="U1177" i="4"/>
  <c r="U1178" i="4"/>
  <c r="U1179" i="4"/>
  <c r="U1180" i="4"/>
  <c r="U1181" i="4"/>
  <c r="U1182" i="4"/>
  <c r="U1183" i="4"/>
  <c r="U1184" i="4"/>
  <c r="U1185" i="4"/>
  <c r="U1186" i="4"/>
  <c r="U1187" i="4"/>
  <c r="U1188" i="4"/>
  <c r="U1189" i="4"/>
  <c r="U1190" i="4"/>
  <c r="U1191" i="4"/>
  <c r="U1192" i="4"/>
  <c r="U1193" i="4"/>
  <c r="U1194" i="4"/>
  <c r="U1195" i="4"/>
  <c r="U1196" i="4"/>
  <c r="U1197" i="4"/>
  <c r="U1198" i="4"/>
  <c r="U1199" i="4"/>
  <c r="U1200" i="4"/>
  <c r="U1201" i="4"/>
  <c r="U1202" i="4"/>
  <c r="U1203" i="4"/>
  <c r="U1204" i="4"/>
  <c r="U1205" i="4"/>
  <c r="U1206" i="4"/>
  <c r="U1207" i="4"/>
  <c r="U1208" i="4"/>
  <c r="U1209" i="4"/>
  <c r="U1210" i="4"/>
  <c r="U1211" i="4"/>
  <c r="U1212" i="4"/>
  <c r="U1213" i="4"/>
  <c r="U1214" i="4"/>
  <c r="U1215" i="4"/>
  <c r="U1216" i="4"/>
  <c r="U1217" i="4"/>
  <c r="U1218" i="4"/>
  <c r="U1219" i="4"/>
  <c r="U1220" i="4"/>
  <c r="U1221" i="4"/>
  <c r="U1222" i="4"/>
  <c r="U1223" i="4"/>
  <c r="U1224" i="4"/>
  <c r="U1225" i="4"/>
  <c r="U1226" i="4"/>
  <c r="U1227" i="4"/>
  <c r="U1228" i="4"/>
  <c r="U1229" i="4"/>
  <c r="U1230" i="4"/>
  <c r="U1231" i="4"/>
  <c r="U1232" i="4"/>
  <c r="U1233" i="4"/>
  <c r="U1234" i="4"/>
  <c r="U1235" i="4"/>
  <c r="U1236" i="4"/>
  <c r="U1237" i="4"/>
  <c r="U1238" i="4"/>
  <c r="U1239" i="4"/>
  <c r="U1240" i="4"/>
  <c r="U1241" i="4"/>
  <c r="U1242" i="4"/>
  <c r="U1243" i="4"/>
  <c r="U1244" i="4"/>
  <c r="U1245" i="4"/>
  <c r="U1246" i="4"/>
  <c r="U1247" i="4"/>
  <c r="U1248" i="4"/>
  <c r="U1249" i="4"/>
  <c r="U1250" i="4"/>
  <c r="U1251" i="4"/>
  <c r="U1252" i="4"/>
  <c r="U1253" i="4"/>
  <c r="U1254" i="4"/>
  <c r="U1255" i="4"/>
  <c r="U1256" i="4"/>
  <c r="U1257" i="4"/>
  <c r="U1258" i="4"/>
  <c r="U1259" i="4"/>
  <c r="U1260" i="4"/>
  <c r="U1261" i="4"/>
  <c r="U1262" i="4"/>
  <c r="U1263" i="4"/>
  <c r="U1264" i="4"/>
  <c r="U1265" i="4"/>
  <c r="U1266" i="4"/>
  <c r="U1267" i="4"/>
  <c r="U1268" i="4"/>
  <c r="U1269" i="4"/>
  <c r="U1270" i="4"/>
  <c r="U1271" i="4"/>
  <c r="U1272" i="4"/>
  <c r="U1273" i="4"/>
  <c r="U1274" i="4"/>
  <c r="U1275" i="4"/>
  <c r="U1276" i="4"/>
  <c r="U1277" i="4"/>
  <c r="U1278" i="4"/>
  <c r="U1279" i="4"/>
  <c r="U1280" i="4"/>
  <c r="U1281" i="4"/>
  <c r="U1282" i="4"/>
  <c r="U1283" i="4"/>
  <c r="U1284" i="4"/>
  <c r="U1285" i="4"/>
  <c r="U1286" i="4"/>
  <c r="U1287" i="4"/>
  <c r="U1288" i="4"/>
  <c r="U1289" i="4"/>
  <c r="U1290" i="4"/>
  <c r="U1291" i="4"/>
  <c r="U1292" i="4"/>
  <c r="U1293" i="4"/>
  <c r="U1294" i="4"/>
  <c r="U1295" i="4"/>
  <c r="U1296" i="4"/>
  <c r="U1297" i="4"/>
  <c r="U1298" i="4"/>
  <c r="U1299" i="4"/>
  <c r="U1300" i="4"/>
  <c r="U1301" i="4"/>
  <c r="U1302" i="4"/>
  <c r="U1303" i="4"/>
  <c r="U1304" i="4"/>
  <c r="U1305" i="4"/>
  <c r="U1306" i="4"/>
  <c r="U1307" i="4"/>
  <c r="U1308" i="4"/>
  <c r="U1309" i="4"/>
  <c r="U1310" i="4"/>
  <c r="U1311" i="4"/>
  <c r="U1312" i="4"/>
  <c r="U1313" i="4"/>
  <c r="U1314" i="4"/>
  <c r="U1315" i="4"/>
  <c r="U1316" i="4"/>
  <c r="U1317" i="4"/>
  <c r="U1318" i="4"/>
  <c r="U1319" i="4"/>
  <c r="U1320" i="4"/>
  <c r="U1321" i="4"/>
  <c r="U1322" i="4"/>
  <c r="U1323" i="4"/>
  <c r="U1324" i="4"/>
  <c r="U1325" i="4"/>
  <c r="U1326" i="4"/>
  <c r="U1327" i="4"/>
  <c r="U1328" i="4"/>
  <c r="U1329" i="4"/>
  <c r="U1330" i="4"/>
  <c r="U1331" i="4"/>
  <c r="U1332" i="4"/>
  <c r="U1333" i="4"/>
  <c r="U1334" i="4"/>
  <c r="U1335" i="4"/>
  <c r="U1336" i="4"/>
  <c r="U1337" i="4"/>
  <c r="U1338" i="4"/>
  <c r="U1339" i="4"/>
  <c r="U1340" i="4"/>
  <c r="U1341" i="4"/>
  <c r="U1342" i="4"/>
  <c r="U1343" i="4"/>
  <c r="U1344" i="4"/>
  <c r="U1345" i="4"/>
  <c r="U1346" i="4"/>
  <c r="U1347" i="4"/>
  <c r="U1348" i="4"/>
  <c r="U1349" i="4"/>
  <c r="U1350" i="4"/>
  <c r="U1351" i="4"/>
  <c r="U1352" i="4"/>
  <c r="U1353" i="4"/>
  <c r="U1354" i="4"/>
  <c r="U1355" i="4"/>
  <c r="U1356" i="4"/>
  <c r="U1357" i="4"/>
  <c r="U1358" i="4"/>
  <c r="U1359" i="4"/>
  <c r="U1360" i="4"/>
  <c r="U1361" i="4"/>
  <c r="U1362" i="4"/>
  <c r="U1363" i="4"/>
  <c r="U1364" i="4"/>
  <c r="U1365" i="4"/>
  <c r="U1366" i="4"/>
  <c r="U1367" i="4"/>
  <c r="U1368" i="4"/>
  <c r="U1369" i="4"/>
  <c r="U1370" i="4"/>
  <c r="U1371" i="4"/>
  <c r="U1372" i="4"/>
  <c r="U1373" i="4"/>
  <c r="U1374" i="4"/>
  <c r="U1375" i="4"/>
  <c r="U1376" i="4"/>
  <c r="U1377" i="4"/>
  <c r="U1378" i="4"/>
  <c r="U1379" i="4"/>
  <c r="U1380" i="4"/>
  <c r="U1381" i="4"/>
  <c r="U1382" i="4"/>
  <c r="U1383" i="4"/>
  <c r="U1384" i="4"/>
  <c r="U1385" i="4"/>
  <c r="U1386" i="4"/>
  <c r="U1387" i="4"/>
  <c r="U1388" i="4"/>
  <c r="U1389" i="4"/>
  <c r="U1390" i="4"/>
  <c r="U1391" i="4"/>
  <c r="U1392" i="4"/>
  <c r="U1393" i="4"/>
  <c r="U1394" i="4"/>
  <c r="U1395" i="4"/>
  <c r="U1396" i="4"/>
  <c r="U1397" i="4"/>
  <c r="U1398" i="4"/>
  <c r="U1399" i="4"/>
  <c r="U1400" i="4"/>
  <c r="U1401" i="4"/>
  <c r="U1402" i="4"/>
  <c r="U1403" i="4"/>
  <c r="U1404" i="4"/>
  <c r="U1405" i="4"/>
  <c r="U1406" i="4"/>
  <c r="U1407" i="4"/>
  <c r="U1408" i="4"/>
  <c r="U1409" i="4"/>
  <c r="U1410" i="4"/>
  <c r="U1411" i="4"/>
  <c r="U1412" i="4"/>
  <c r="U1413" i="4"/>
  <c r="U1414" i="4"/>
  <c r="U1415" i="4"/>
  <c r="U1416" i="4"/>
  <c r="U1417" i="4"/>
  <c r="U1418" i="4"/>
  <c r="U1419" i="4"/>
  <c r="U1420" i="4"/>
  <c r="U1421" i="4"/>
  <c r="U1422" i="4"/>
  <c r="U1423" i="4"/>
  <c r="U1424" i="4"/>
  <c r="U1425" i="4"/>
  <c r="U1426" i="4"/>
  <c r="U1427" i="4"/>
  <c r="U1428" i="4"/>
  <c r="U1429" i="4"/>
  <c r="U1430" i="4"/>
  <c r="U1431" i="4"/>
  <c r="U1432" i="4"/>
  <c r="U1433" i="4"/>
  <c r="U1434" i="4"/>
  <c r="U1435" i="4"/>
  <c r="U1436" i="4"/>
  <c r="U1437" i="4"/>
  <c r="U1438" i="4"/>
  <c r="U1439" i="4"/>
  <c r="U1440" i="4"/>
  <c r="U1441" i="4"/>
  <c r="U1442" i="4"/>
  <c r="U1443" i="4"/>
  <c r="U1444" i="4"/>
  <c r="U1445" i="4"/>
  <c r="U1446" i="4"/>
  <c r="U1447" i="4"/>
  <c r="U1448" i="4"/>
  <c r="U1449" i="4"/>
  <c r="U1450" i="4"/>
  <c r="U1451" i="4"/>
  <c r="U1452" i="4"/>
  <c r="U1453" i="4"/>
  <c r="U1454" i="4"/>
  <c r="U1455" i="4"/>
  <c r="U1456" i="4"/>
  <c r="U1457" i="4"/>
  <c r="U1458" i="4"/>
  <c r="U1459" i="4"/>
  <c r="U1460" i="4"/>
  <c r="U1461" i="4"/>
  <c r="U1462" i="4"/>
  <c r="U1463" i="4"/>
  <c r="U1464" i="4"/>
  <c r="U1465" i="4"/>
  <c r="U1466" i="4"/>
  <c r="U1467" i="4"/>
  <c r="U1468" i="4"/>
  <c r="U1469" i="4"/>
  <c r="U1470" i="4"/>
  <c r="U1471" i="4"/>
  <c r="U1472" i="4"/>
  <c r="U1473" i="4"/>
  <c r="U1474" i="4"/>
  <c r="U1475" i="4"/>
  <c r="U1476" i="4"/>
  <c r="U1477" i="4"/>
  <c r="U1478" i="4"/>
  <c r="U1479" i="4"/>
  <c r="U1480" i="4"/>
  <c r="U1481" i="4"/>
  <c r="U1482" i="4"/>
  <c r="U1483" i="4"/>
  <c r="U1484" i="4"/>
  <c r="U1485" i="4"/>
  <c r="U1486" i="4"/>
  <c r="U1487" i="4"/>
  <c r="U1488" i="4"/>
  <c r="U1489" i="4"/>
  <c r="U1490" i="4"/>
  <c r="U1491" i="4"/>
  <c r="U1492" i="4"/>
  <c r="U1493" i="4"/>
  <c r="U1494" i="4"/>
  <c r="U1495" i="4"/>
  <c r="U1496" i="4"/>
  <c r="U1497" i="4"/>
  <c r="U1498" i="4"/>
  <c r="U1499" i="4"/>
  <c r="U1500" i="4"/>
  <c r="U1501" i="4"/>
  <c r="U1502" i="4"/>
  <c r="U1503" i="4"/>
  <c r="U1504" i="4"/>
  <c r="U1505" i="4"/>
  <c r="U1506" i="4"/>
  <c r="U1507" i="4"/>
  <c r="U1508" i="4"/>
  <c r="U1509" i="4"/>
  <c r="U1510" i="4"/>
  <c r="U1511" i="4"/>
  <c r="U1512" i="4"/>
  <c r="U1513" i="4"/>
  <c r="U1514" i="4"/>
  <c r="U1515" i="4"/>
  <c r="U1516" i="4"/>
  <c r="U1517" i="4"/>
  <c r="U1518" i="4"/>
  <c r="U1519" i="4"/>
  <c r="U1520" i="4"/>
  <c r="U1521" i="4"/>
  <c r="U1522" i="4"/>
  <c r="U1523" i="4"/>
  <c r="U1524" i="4"/>
  <c r="U1525" i="4"/>
  <c r="U1526" i="4"/>
  <c r="U1527" i="4"/>
  <c r="U1528" i="4"/>
  <c r="U1529" i="4"/>
  <c r="U1530" i="4"/>
  <c r="U1531" i="4"/>
  <c r="U1532" i="4"/>
  <c r="U1533" i="4"/>
  <c r="U1534" i="4"/>
  <c r="U1535" i="4"/>
  <c r="U1536" i="4"/>
  <c r="U1537" i="4"/>
  <c r="U1538" i="4"/>
  <c r="U1539" i="4"/>
  <c r="U1540" i="4"/>
  <c r="U1541" i="4"/>
  <c r="U1542" i="4"/>
  <c r="U1543" i="4"/>
  <c r="U1544" i="4"/>
  <c r="U1545" i="4"/>
  <c r="U1546" i="4"/>
  <c r="U1547" i="4"/>
  <c r="U1548" i="4"/>
  <c r="U1549" i="4"/>
  <c r="U1550" i="4"/>
  <c r="U1551" i="4"/>
  <c r="U1552" i="4"/>
  <c r="U1553" i="4"/>
  <c r="U1554" i="4"/>
  <c r="U1555" i="4"/>
  <c r="U1556" i="4"/>
  <c r="U1557" i="4"/>
  <c r="U1558" i="4"/>
  <c r="U1559" i="4"/>
  <c r="U1560" i="4"/>
  <c r="U1561" i="4"/>
  <c r="U1562" i="4"/>
  <c r="U1563" i="4"/>
  <c r="U1564" i="4"/>
  <c r="U1565" i="4"/>
  <c r="U1566" i="4"/>
  <c r="U1567" i="4"/>
  <c r="U1568" i="4"/>
  <c r="U1569" i="4"/>
  <c r="U1570" i="4"/>
  <c r="U1571" i="4"/>
  <c r="U1572" i="4"/>
  <c r="U1573" i="4"/>
  <c r="U1574" i="4"/>
  <c r="U1575" i="4"/>
  <c r="U1576" i="4"/>
  <c r="U1577" i="4"/>
  <c r="U1578" i="4"/>
  <c r="U1579" i="4"/>
  <c r="U1580" i="4"/>
  <c r="U1581" i="4"/>
  <c r="U1582" i="4"/>
  <c r="U1583" i="4"/>
  <c r="U1584" i="4"/>
  <c r="U1585" i="4"/>
  <c r="U1586" i="4"/>
  <c r="U1587" i="4"/>
  <c r="U1588" i="4"/>
  <c r="U1589" i="4"/>
  <c r="U1590" i="4"/>
  <c r="U1591" i="4"/>
  <c r="U1592" i="4"/>
  <c r="U1593" i="4"/>
  <c r="U1594" i="4"/>
  <c r="U1595" i="4"/>
  <c r="U1596" i="4"/>
  <c r="U1597" i="4"/>
  <c r="U1598" i="4"/>
  <c r="U1599" i="4"/>
  <c r="U1600" i="4"/>
  <c r="U1601" i="4"/>
  <c r="U1602" i="4"/>
  <c r="U1603" i="4"/>
  <c r="U1604" i="4"/>
  <c r="U1605" i="4"/>
  <c r="U1606" i="4"/>
  <c r="U1607" i="4"/>
  <c r="U1608" i="4"/>
  <c r="U1609" i="4"/>
  <c r="U1610" i="4"/>
  <c r="U1611" i="4"/>
  <c r="U1612" i="4"/>
  <c r="U1613" i="4"/>
  <c r="U1614" i="4"/>
  <c r="U1615" i="4"/>
  <c r="U1616" i="4"/>
  <c r="U1617" i="4"/>
  <c r="U1618" i="4"/>
  <c r="U1619" i="4"/>
  <c r="U1620" i="4"/>
  <c r="U1621" i="4"/>
  <c r="U1622" i="4"/>
  <c r="U1623" i="4"/>
  <c r="U1624" i="4"/>
  <c r="U1625" i="4"/>
  <c r="U1626" i="4"/>
  <c r="U1627" i="4"/>
  <c r="U1628" i="4"/>
  <c r="U1629" i="4"/>
  <c r="U1630" i="4"/>
  <c r="U1631" i="4"/>
  <c r="U1632" i="4"/>
  <c r="U1633" i="4"/>
  <c r="U1634" i="4"/>
  <c r="U1635" i="4"/>
  <c r="U1636" i="4"/>
  <c r="U1637" i="4"/>
  <c r="U1638" i="4"/>
  <c r="U1639" i="4"/>
  <c r="U1640" i="4"/>
  <c r="U1641" i="4"/>
  <c r="U1642" i="4"/>
  <c r="U1643" i="4"/>
  <c r="U1644" i="4"/>
  <c r="U1645" i="4"/>
  <c r="U1646" i="4"/>
  <c r="U1647" i="4"/>
  <c r="U1648" i="4"/>
  <c r="U1649" i="4"/>
  <c r="U1650" i="4"/>
  <c r="U1651" i="4"/>
  <c r="U1652" i="4"/>
  <c r="U1653" i="4"/>
  <c r="U1654" i="4"/>
  <c r="U1655" i="4"/>
  <c r="U1656" i="4"/>
  <c r="U1657" i="4"/>
  <c r="U1658" i="4"/>
  <c r="U1659" i="4"/>
  <c r="U1660" i="4"/>
  <c r="U1661" i="4"/>
  <c r="U1662" i="4"/>
  <c r="U1663" i="4"/>
  <c r="U1664" i="4"/>
  <c r="U1665" i="4"/>
  <c r="U1666" i="4"/>
  <c r="U1667" i="4"/>
  <c r="U1668" i="4"/>
  <c r="U1669" i="4"/>
  <c r="U1670" i="4"/>
  <c r="U1671" i="4"/>
  <c r="U1672" i="4"/>
  <c r="U1673" i="4"/>
  <c r="U1674" i="4"/>
  <c r="U1675" i="4"/>
  <c r="U1676" i="4"/>
  <c r="U1677" i="4"/>
  <c r="U1678" i="4"/>
  <c r="U1679" i="4"/>
  <c r="U1680" i="4"/>
  <c r="U1681" i="4"/>
  <c r="U1682" i="4"/>
  <c r="U1683" i="4"/>
  <c r="U1684" i="4"/>
  <c r="U1685" i="4"/>
  <c r="U1686" i="4"/>
  <c r="U1687" i="4"/>
  <c r="U1688" i="4"/>
  <c r="U1689" i="4"/>
  <c r="U1690" i="4"/>
  <c r="U1691" i="4"/>
  <c r="U1692" i="4"/>
  <c r="U1693" i="4"/>
  <c r="U1694" i="4"/>
  <c r="U1695" i="4"/>
  <c r="U1696" i="4"/>
  <c r="U1697" i="4"/>
  <c r="U1698" i="4"/>
  <c r="U1699" i="4"/>
  <c r="U1700" i="4"/>
  <c r="U1701" i="4"/>
  <c r="U1702" i="4"/>
  <c r="U1703" i="4"/>
  <c r="U1704" i="4"/>
  <c r="U1705" i="4"/>
  <c r="U1706" i="4"/>
  <c r="U1707" i="4"/>
  <c r="U1708" i="4"/>
  <c r="U1709" i="4"/>
  <c r="U1710" i="4"/>
  <c r="U1711" i="4"/>
  <c r="U1712" i="4"/>
  <c r="U1713" i="4"/>
  <c r="U1714" i="4"/>
  <c r="U1715" i="4"/>
  <c r="U1716" i="4"/>
  <c r="U1717" i="4"/>
  <c r="U1718" i="4"/>
  <c r="U1719" i="4"/>
  <c r="U1720" i="4"/>
  <c r="U1721" i="4"/>
  <c r="U1722" i="4"/>
  <c r="U1723" i="4"/>
  <c r="U1724" i="4"/>
  <c r="U1725" i="4"/>
  <c r="U1726" i="4"/>
  <c r="U1727" i="4"/>
  <c r="U1728" i="4"/>
  <c r="U1729" i="4"/>
  <c r="U1730" i="4"/>
  <c r="U1731" i="4"/>
  <c r="U1732" i="4"/>
  <c r="U1733" i="4"/>
  <c r="U1734" i="4"/>
  <c r="U1735" i="4"/>
  <c r="U1736" i="4"/>
  <c r="U1737" i="4"/>
  <c r="U1738" i="4"/>
  <c r="U1739" i="4"/>
  <c r="U1740" i="4"/>
  <c r="U1741" i="4"/>
  <c r="U1742" i="4"/>
  <c r="U1743" i="4"/>
  <c r="U1744" i="4"/>
  <c r="U1745" i="4"/>
  <c r="U1746" i="4"/>
  <c r="U1747" i="4"/>
  <c r="U1748" i="4"/>
  <c r="U1749" i="4"/>
  <c r="U1750" i="4"/>
  <c r="U1751" i="4"/>
  <c r="U1752" i="4"/>
  <c r="U1753" i="4"/>
  <c r="U1754" i="4"/>
  <c r="U1755" i="4"/>
  <c r="U1756" i="4"/>
  <c r="U1757" i="4"/>
  <c r="U1758" i="4"/>
  <c r="U1759" i="4"/>
  <c r="U1760" i="4"/>
  <c r="U1761" i="4"/>
  <c r="U1762" i="4"/>
  <c r="U1763" i="4"/>
  <c r="U1764" i="4"/>
  <c r="U1765" i="4"/>
  <c r="U1766" i="4"/>
  <c r="U1767" i="4"/>
  <c r="U1768" i="4"/>
  <c r="U1769" i="4"/>
  <c r="U1770" i="4"/>
  <c r="U1771" i="4"/>
  <c r="U1772" i="4"/>
  <c r="U1773" i="4"/>
  <c r="U1774" i="4"/>
  <c r="U1775" i="4"/>
  <c r="U1776" i="4"/>
  <c r="U1777" i="4"/>
  <c r="U1778" i="4"/>
  <c r="U1779" i="4"/>
  <c r="U1780" i="4"/>
  <c r="U1781" i="4"/>
  <c r="U1782" i="4"/>
  <c r="U1783" i="4"/>
  <c r="U1784" i="4"/>
  <c r="U1785" i="4"/>
  <c r="U1786" i="4"/>
  <c r="U1787" i="4"/>
  <c r="U1788" i="4"/>
  <c r="U1789" i="4"/>
  <c r="U1790" i="4"/>
  <c r="U1791" i="4"/>
  <c r="U1792" i="4"/>
  <c r="U1793" i="4"/>
  <c r="U1794" i="4"/>
  <c r="U1795" i="4"/>
  <c r="U1796" i="4"/>
  <c r="U1797" i="4"/>
  <c r="U1798" i="4"/>
  <c r="U1799" i="4"/>
  <c r="U1800" i="4"/>
  <c r="U1801" i="4"/>
  <c r="U1802" i="4"/>
  <c r="U1803" i="4"/>
  <c r="U1804" i="4"/>
  <c r="U1805" i="4"/>
  <c r="U1806" i="4"/>
  <c r="U1807" i="4"/>
  <c r="U1808" i="4"/>
  <c r="U1809" i="4"/>
  <c r="U1810" i="4"/>
  <c r="U1811" i="4"/>
  <c r="U1812" i="4"/>
  <c r="U1813" i="4"/>
  <c r="U1814" i="4"/>
  <c r="U1815" i="4"/>
  <c r="U1816" i="4"/>
  <c r="U1817" i="4"/>
  <c r="U1818" i="4"/>
  <c r="U1819" i="4"/>
  <c r="U1820" i="4"/>
  <c r="U1821" i="4"/>
  <c r="U1822" i="4"/>
  <c r="U1823" i="4"/>
  <c r="U1824" i="4"/>
  <c r="U1825" i="4"/>
  <c r="U1826" i="4"/>
  <c r="U1827" i="4"/>
  <c r="U1828" i="4"/>
  <c r="U1829" i="4"/>
  <c r="U1830" i="4"/>
  <c r="U1831" i="4"/>
  <c r="U1832" i="4"/>
  <c r="U1833" i="4"/>
  <c r="U1834" i="4"/>
  <c r="U1835" i="4"/>
  <c r="U1836" i="4"/>
  <c r="U1837" i="4"/>
  <c r="U1838" i="4"/>
  <c r="U1839" i="4"/>
  <c r="U1840" i="4"/>
  <c r="U1841" i="4"/>
  <c r="U1842" i="4"/>
  <c r="U1843" i="4"/>
  <c r="U1844" i="4"/>
  <c r="U1845" i="4"/>
  <c r="U1846" i="4"/>
  <c r="U1847" i="4"/>
  <c r="U1848" i="4"/>
  <c r="U1849" i="4"/>
  <c r="U1850" i="4"/>
  <c r="U1851" i="4"/>
  <c r="U1852" i="4"/>
  <c r="U1853" i="4"/>
  <c r="U1854" i="4"/>
  <c r="U1855" i="4"/>
  <c r="U1856" i="4"/>
  <c r="U1857" i="4"/>
  <c r="U1858" i="4"/>
  <c r="U1859" i="4"/>
  <c r="U1860" i="4"/>
  <c r="U1861" i="4"/>
  <c r="U1862" i="4"/>
  <c r="U1863" i="4"/>
  <c r="U1864" i="4"/>
  <c r="U1865" i="4"/>
  <c r="U1866" i="4"/>
  <c r="U1867" i="4"/>
  <c r="U1868" i="4"/>
  <c r="U1869" i="4"/>
  <c r="U1870" i="4"/>
  <c r="U1871" i="4"/>
  <c r="U1872" i="4"/>
  <c r="U1873" i="4"/>
  <c r="U1874" i="4"/>
  <c r="U1875" i="4"/>
  <c r="U1876" i="4"/>
  <c r="U1877" i="4"/>
  <c r="U1878" i="4"/>
  <c r="U1879" i="4"/>
  <c r="U1880" i="4"/>
  <c r="U1881" i="4"/>
  <c r="U1882" i="4"/>
  <c r="U1883" i="4"/>
  <c r="U1884" i="4"/>
  <c r="U1885" i="4"/>
  <c r="U1886" i="4"/>
  <c r="U1887" i="4"/>
  <c r="U1888" i="4"/>
  <c r="U1889" i="4"/>
  <c r="U1890" i="4"/>
  <c r="U1891" i="4"/>
  <c r="U1892" i="4"/>
  <c r="U1893" i="4"/>
  <c r="U1894" i="4"/>
  <c r="U1895" i="4"/>
  <c r="U1896" i="4"/>
  <c r="U1897" i="4"/>
  <c r="U1898" i="4"/>
  <c r="U1899" i="4"/>
  <c r="U1900" i="4"/>
  <c r="U1901" i="4"/>
  <c r="U1902" i="4"/>
  <c r="U1903" i="4"/>
  <c r="U1904" i="4"/>
  <c r="U1905" i="4"/>
  <c r="U1906" i="4"/>
  <c r="U1907" i="4"/>
  <c r="U1908" i="4"/>
  <c r="U1909" i="4"/>
  <c r="U1910" i="4"/>
  <c r="U1911" i="4"/>
  <c r="U1912" i="4"/>
  <c r="U1913" i="4"/>
  <c r="U1914" i="4"/>
  <c r="U1915" i="4"/>
  <c r="U1916" i="4"/>
  <c r="U1917" i="4"/>
  <c r="U1918" i="4"/>
  <c r="U1919" i="4"/>
  <c r="U1920" i="4"/>
  <c r="U1921" i="4"/>
  <c r="U1922" i="4"/>
  <c r="U1923" i="4"/>
  <c r="U1924" i="4"/>
  <c r="U1925" i="4"/>
  <c r="U1926" i="4"/>
  <c r="U1927" i="4"/>
  <c r="U1928" i="4"/>
  <c r="U1929" i="4"/>
  <c r="U1930" i="4"/>
  <c r="U1931" i="4"/>
  <c r="U1932" i="4"/>
  <c r="U1933" i="4"/>
  <c r="U1934" i="4"/>
  <c r="U1935" i="4"/>
  <c r="U1936" i="4"/>
  <c r="U1937" i="4"/>
  <c r="U1938" i="4"/>
  <c r="U1939" i="4"/>
  <c r="U1940" i="4"/>
  <c r="U1941" i="4"/>
  <c r="U1942" i="4"/>
  <c r="U1943" i="4"/>
  <c r="U1944" i="4"/>
  <c r="U1945" i="4"/>
  <c r="U1946" i="4"/>
  <c r="U1947" i="4"/>
  <c r="U1948" i="4"/>
  <c r="U1949" i="4"/>
  <c r="U1950" i="4"/>
  <c r="U1951" i="4"/>
  <c r="U1952" i="4"/>
  <c r="U1953" i="4"/>
  <c r="U1954" i="4"/>
  <c r="U1955" i="4"/>
  <c r="U1956" i="4"/>
  <c r="U1957" i="4"/>
  <c r="U1958" i="4"/>
  <c r="U1959" i="4"/>
  <c r="U1960" i="4"/>
  <c r="U1961" i="4"/>
  <c r="U1962" i="4"/>
  <c r="U1963" i="4"/>
  <c r="U1964" i="4"/>
  <c r="U1965" i="4"/>
  <c r="U1966" i="4"/>
  <c r="U1967" i="4"/>
  <c r="U1968" i="4"/>
  <c r="U1969" i="4"/>
  <c r="U1970" i="4"/>
  <c r="U1971" i="4"/>
  <c r="U1972" i="4"/>
  <c r="U1973" i="4"/>
  <c r="U1974" i="4"/>
  <c r="U1975" i="4"/>
  <c r="U1976" i="4"/>
  <c r="U1977" i="4"/>
  <c r="U1978" i="4"/>
  <c r="U1979" i="4"/>
  <c r="U1980" i="4"/>
  <c r="U1981" i="4"/>
  <c r="U1982" i="4"/>
  <c r="U1983" i="4"/>
  <c r="U1984" i="4"/>
  <c r="U1985" i="4"/>
  <c r="U1986" i="4"/>
  <c r="U1987" i="4"/>
  <c r="U1988" i="4"/>
  <c r="U1989" i="4"/>
  <c r="U1990" i="4"/>
  <c r="U1991" i="4"/>
  <c r="U1992" i="4"/>
  <c r="U1993" i="4"/>
  <c r="U1994" i="4"/>
  <c r="U1995" i="4"/>
  <c r="U1996" i="4"/>
  <c r="U1997" i="4"/>
  <c r="U1998" i="4"/>
  <c r="U1999" i="4"/>
  <c r="U2000" i="4"/>
  <c r="U2001" i="4"/>
  <c r="U2002" i="4"/>
  <c r="U2003" i="4"/>
  <c r="U2004" i="4"/>
  <c r="U2005" i="4"/>
  <c r="U2006" i="4"/>
  <c r="U2007" i="4"/>
  <c r="U2008" i="4"/>
  <c r="U2009" i="4"/>
  <c r="U2010" i="4"/>
  <c r="U2011" i="4"/>
  <c r="U2012" i="4"/>
  <c r="U2013" i="4"/>
  <c r="U2014" i="4"/>
  <c r="U2015" i="4"/>
  <c r="U2016" i="4"/>
  <c r="U2017" i="4"/>
  <c r="U2018" i="4"/>
  <c r="U2019" i="4"/>
  <c r="U2020" i="4"/>
  <c r="U2021" i="4"/>
  <c r="U2022" i="4"/>
  <c r="U2023" i="4"/>
  <c r="U2024" i="4"/>
  <c r="U2025" i="4"/>
  <c r="U2026" i="4"/>
  <c r="U2027" i="4"/>
  <c r="U2028" i="4"/>
  <c r="U2029" i="4"/>
  <c r="U2030" i="4"/>
  <c r="U2031" i="4"/>
  <c r="U2032" i="4"/>
  <c r="U2033" i="4"/>
  <c r="U2034" i="4"/>
  <c r="U2035" i="4"/>
  <c r="U2036" i="4"/>
  <c r="U2037" i="4"/>
  <c r="U2038" i="4"/>
  <c r="U2039" i="4"/>
  <c r="U2040" i="4"/>
  <c r="U2041" i="4"/>
  <c r="U2042" i="4"/>
  <c r="U2043" i="4"/>
  <c r="U2044" i="4"/>
  <c r="U2045" i="4"/>
  <c r="U2046" i="4"/>
  <c r="U2047" i="4"/>
  <c r="U2048" i="4"/>
  <c r="U2049" i="4"/>
  <c r="U2050" i="4"/>
  <c r="U2051" i="4"/>
  <c r="U2052" i="4"/>
  <c r="U2053" i="4"/>
  <c r="U2054" i="4"/>
  <c r="U2055" i="4"/>
  <c r="U2056" i="4"/>
  <c r="U2057" i="4"/>
  <c r="U2058" i="4"/>
  <c r="U2059" i="4"/>
  <c r="U2060" i="4"/>
  <c r="U2061" i="4"/>
  <c r="U2062" i="4"/>
  <c r="U2063" i="4"/>
  <c r="U2064" i="4"/>
  <c r="U2065" i="4"/>
  <c r="U2066" i="4"/>
  <c r="U2067" i="4"/>
  <c r="U2068" i="4"/>
  <c r="U2069" i="4"/>
  <c r="U2070" i="4"/>
  <c r="U2071" i="4"/>
  <c r="U2072" i="4"/>
  <c r="U2073" i="4"/>
  <c r="U2074" i="4"/>
  <c r="U2075" i="4"/>
  <c r="U2076" i="4"/>
  <c r="U2077" i="4"/>
  <c r="U2078" i="4"/>
  <c r="U2079" i="4"/>
  <c r="U2080" i="4"/>
  <c r="U2081" i="4"/>
  <c r="U2082" i="4"/>
  <c r="U2083" i="4"/>
  <c r="U2084" i="4"/>
  <c r="U2085" i="4"/>
  <c r="U2086" i="4"/>
  <c r="U2087" i="4"/>
  <c r="U2088" i="4"/>
  <c r="U2089" i="4"/>
  <c r="U2090" i="4"/>
  <c r="U2091" i="4"/>
  <c r="U2092" i="4"/>
  <c r="U2093" i="4"/>
  <c r="U2094" i="4"/>
  <c r="U2095" i="4"/>
  <c r="U2096" i="4"/>
  <c r="U2097" i="4"/>
  <c r="U2098" i="4"/>
  <c r="U2099" i="4"/>
  <c r="U2100" i="4"/>
  <c r="U2101" i="4"/>
  <c r="U2102" i="4"/>
  <c r="U2103" i="4"/>
  <c r="U2104" i="4"/>
  <c r="U2105" i="4"/>
  <c r="U2106" i="4"/>
  <c r="U2107" i="4"/>
  <c r="U2108" i="4"/>
  <c r="U2109" i="4"/>
  <c r="U2110" i="4"/>
  <c r="U2111" i="4"/>
  <c r="U2112" i="4"/>
  <c r="U2113" i="4"/>
  <c r="U2114" i="4"/>
  <c r="U2115" i="4"/>
  <c r="U2116" i="4"/>
  <c r="U2117" i="4"/>
  <c r="U2118" i="4"/>
  <c r="U2119" i="4"/>
  <c r="U2120" i="4"/>
  <c r="U2121" i="4"/>
  <c r="U2122" i="4"/>
  <c r="U2123" i="4"/>
  <c r="U2124" i="4"/>
  <c r="U2125" i="4"/>
  <c r="U2126" i="4"/>
  <c r="U2127" i="4"/>
  <c r="U2128" i="4"/>
  <c r="U2129" i="4"/>
  <c r="U2130" i="4"/>
  <c r="U2131" i="4"/>
  <c r="U2132" i="4"/>
  <c r="U2133" i="4"/>
  <c r="U2134" i="4"/>
  <c r="U2135" i="4"/>
  <c r="U2136" i="4"/>
  <c r="U2137" i="4"/>
  <c r="U2138" i="4"/>
  <c r="U2139" i="4"/>
  <c r="U2140" i="4"/>
  <c r="U2141" i="4"/>
  <c r="U2142" i="4"/>
  <c r="U2143" i="4"/>
  <c r="U2144" i="4"/>
  <c r="U2145" i="4"/>
  <c r="U2146" i="4"/>
  <c r="U2147" i="4"/>
  <c r="U2148" i="4"/>
  <c r="U2149" i="4"/>
  <c r="U2150" i="4"/>
  <c r="U2151" i="4"/>
  <c r="U2152" i="4"/>
  <c r="U2153" i="4"/>
  <c r="U2154" i="4"/>
  <c r="U2155" i="4"/>
  <c r="U2156" i="4"/>
  <c r="U2157" i="4"/>
  <c r="U2158" i="4"/>
  <c r="U2159" i="4"/>
  <c r="U2160" i="4"/>
  <c r="U2161" i="4"/>
  <c r="U2162" i="4"/>
  <c r="U2163" i="4"/>
  <c r="U2164" i="4"/>
  <c r="U2165" i="4"/>
  <c r="U2166" i="4"/>
  <c r="U2167" i="4"/>
  <c r="U2168" i="4"/>
  <c r="U2169" i="4"/>
  <c r="U2170" i="4"/>
  <c r="U2171" i="4"/>
  <c r="U2172" i="4"/>
  <c r="U2173" i="4"/>
  <c r="U2174" i="4"/>
  <c r="U2175" i="4"/>
  <c r="U2176" i="4"/>
  <c r="U2177" i="4"/>
  <c r="U2178" i="4"/>
  <c r="U2179" i="4"/>
  <c r="U2180" i="4"/>
  <c r="U2181" i="4"/>
  <c r="U2182" i="4"/>
  <c r="U2183" i="4"/>
  <c r="U2184" i="4"/>
  <c r="U2185" i="4"/>
  <c r="U2186" i="4"/>
  <c r="U2187" i="4"/>
  <c r="U2188" i="4"/>
  <c r="U2189" i="4"/>
  <c r="U2190" i="4"/>
  <c r="U2191" i="4"/>
  <c r="U2192" i="4"/>
  <c r="U2193" i="4"/>
  <c r="U2194" i="4"/>
  <c r="U2195" i="4"/>
  <c r="U2196" i="4"/>
  <c r="U2197" i="4"/>
  <c r="U2198" i="4"/>
  <c r="U2199" i="4"/>
  <c r="U2200" i="4"/>
  <c r="U2201" i="4"/>
  <c r="U2202" i="4"/>
  <c r="U2203" i="4"/>
  <c r="U2204" i="4"/>
  <c r="U2205" i="4"/>
  <c r="U2206" i="4"/>
  <c r="U2207" i="4"/>
  <c r="U2208" i="4"/>
  <c r="U2209" i="4"/>
  <c r="U2210" i="4"/>
  <c r="U2211" i="4"/>
  <c r="U2212" i="4"/>
  <c r="U2213" i="4"/>
  <c r="U2214" i="4"/>
  <c r="U2215" i="4"/>
  <c r="U2216" i="4"/>
  <c r="U2217" i="4"/>
  <c r="U2218" i="4"/>
  <c r="U2219" i="4"/>
  <c r="U2220" i="4"/>
  <c r="U2221" i="4"/>
  <c r="U2222" i="4"/>
  <c r="U2223" i="4"/>
  <c r="U2224" i="4"/>
  <c r="U2225" i="4"/>
  <c r="U2226" i="4"/>
  <c r="U2227" i="4"/>
  <c r="U2228" i="4"/>
  <c r="U2229" i="4"/>
  <c r="U2230" i="4"/>
  <c r="U2231" i="4"/>
  <c r="U2232" i="4"/>
  <c r="U2233" i="4"/>
  <c r="U2234" i="4"/>
  <c r="U2235" i="4"/>
  <c r="U2236" i="4"/>
  <c r="U2237" i="4"/>
  <c r="U2238" i="4"/>
  <c r="U2239" i="4"/>
  <c r="U2240" i="4"/>
  <c r="U2241" i="4"/>
  <c r="U2242" i="4"/>
  <c r="U2243" i="4"/>
  <c r="U2244" i="4"/>
  <c r="U2245" i="4"/>
  <c r="U2246" i="4"/>
  <c r="U2247" i="4"/>
  <c r="U2248" i="4"/>
  <c r="U2249" i="4"/>
  <c r="U2250" i="4"/>
  <c r="U2251" i="4"/>
  <c r="U2252" i="4"/>
  <c r="U2253" i="4"/>
  <c r="U2254" i="4"/>
  <c r="U2255" i="4"/>
  <c r="U2256" i="4"/>
  <c r="U2257" i="4"/>
  <c r="U2258" i="4"/>
  <c r="U2259" i="4"/>
  <c r="U2260" i="4"/>
  <c r="U2261" i="4"/>
  <c r="U2262" i="4"/>
  <c r="U2263" i="4"/>
  <c r="U2264" i="4"/>
  <c r="U2265" i="4"/>
  <c r="U2266" i="4"/>
  <c r="U2267" i="4"/>
  <c r="U2268" i="4"/>
  <c r="U2269" i="4"/>
  <c r="U2270" i="4"/>
  <c r="U2271" i="4"/>
  <c r="U2272" i="4"/>
  <c r="U2273" i="4"/>
  <c r="U2274" i="4"/>
  <c r="U2275" i="4"/>
  <c r="U2276" i="4"/>
  <c r="U2277" i="4"/>
  <c r="U2278" i="4"/>
  <c r="U2279" i="4"/>
  <c r="U2280" i="4"/>
  <c r="U2281" i="4"/>
  <c r="U2282" i="4"/>
  <c r="U2283" i="4"/>
  <c r="U2284" i="4"/>
  <c r="U2285" i="4"/>
  <c r="U2286" i="4"/>
  <c r="U2287" i="4"/>
  <c r="U2288" i="4"/>
  <c r="U2289" i="4"/>
  <c r="U2290" i="4"/>
  <c r="U2291" i="4"/>
  <c r="U2292" i="4"/>
  <c r="U2293" i="4"/>
  <c r="U2294" i="4"/>
  <c r="U2295" i="4"/>
  <c r="U2296" i="4"/>
  <c r="U2297" i="4"/>
  <c r="U2298" i="4"/>
  <c r="U2299" i="4"/>
  <c r="U2300" i="4"/>
  <c r="U2301" i="4"/>
  <c r="U2302" i="4"/>
  <c r="U2303" i="4"/>
  <c r="U2304" i="4"/>
  <c r="U2305" i="4"/>
  <c r="U2306" i="4"/>
  <c r="U2307" i="4"/>
  <c r="U2308" i="4"/>
  <c r="U2309" i="4"/>
  <c r="U2310" i="4"/>
  <c r="U2311" i="4"/>
  <c r="U2312" i="4"/>
  <c r="U2313" i="4"/>
  <c r="U2314" i="4"/>
  <c r="U2315" i="4"/>
  <c r="U2316" i="4"/>
  <c r="U2317" i="4"/>
  <c r="U2318" i="4"/>
  <c r="U2319" i="4"/>
  <c r="U2320" i="4"/>
  <c r="U2321" i="4"/>
  <c r="U2322" i="4"/>
  <c r="U2323" i="4"/>
  <c r="U2324" i="4"/>
  <c r="U2325" i="4"/>
  <c r="U2326" i="4"/>
  <c r="U2327" i="4"/>
  <c r="U2328" i="4"/>
  <c r="U2329" i="4"/>
  <c r="U2330" i="4"/>
  <c r="U2331" i="4"/>
  <c r="U2332" i="4"/>
  <c r="U2333" i="4"/>
  <c r="U2334" i="4"/>
  <c r="U2335" i="4"/>
  <c r="U2336" i="4"/>
  <c r="U2337" i="4"/>
  <c r="U2338" i="4"/>
  <c r="U2339" i="4"/>
  <c r="U2340" i="4"/>
  <c r="U2341" i="4"/>
  <c r="U2342" i="4"/>
  <c r="U2343" i="4"/>
  <c r="U2344" i="4"/>
  <c r="U2345" i="4"/>
  <c r="U2346" i="4"/>
  <c r="U2347" i="4"/>
  <c r="U2348" i="4"/>
  <c r="U2349" i="4"/>
  <c r="U2350" i="4"/>
  <c r="U2351" i="4"/>
  <c r="U2352" i="4"/>
  <c r="U2353" i="4"/>
  <c r="U2354" i="4"/>
  <c r="U2355" i="4"/>
  <c r="U2356" i="4"/>
  <c r="U2357" i="4"/>
  <c r="U2358" i="4"/>
  <c r="U2359" i="4"/>
  <c r="U2360" i="4"/>
  <c r="U2361" i="4"/>
  <c r="U2362" i="4"/>
  <c r="U2363" i="4"/>
  <c r="U2364" i="4"/>
  <c r="U2365" i="4"/>
  <c r="U2366" i="4"/>
  <c r="U2367" i="4"/>
  <c r="U2368" i="4"/>
  <c r="U2369" i="4"/>
  <c r="U2370" i="4"/>
  <c r="U2371" i="4"/>
  <c r="U2372" i="4"/>
  <c r="U2373" i="4"/>
  <c r="U2374" i="4"/>
  <c r="U2375" i="4"/>
  <c r="U2376" i="4"/>
  <c r="U2377" i="4"/>
  <c r="U2378" i="4"/>
  <c r="U2379" i="4"/>
  <c r="U2380" i="4"/>
  <c r="U2381" i="4"/>
  <c r="U2382" i="4"/>
  <c r="U2383" i="4"/>
  <c r="U2384" i="4"/>
  <c r="U2385" i="4"/>
  <c r="U2386" i="4"/>
  <c r="U2387" i="4"/>
  <c r="U2388" i="4"/>
  <c r="U2389" i="4"/>
  <c r="U2390" i="4"/>
  <c r="U2391" i="4"/>
  <c r="U2392" i="4"/>
  <c r="U2393" i="4"/>
  <c r="U2394" i="4"/>
  <c r="U2395" i="4"/>
  <c r="U2396" i="4"/>
  <c r="U2397" i="4"/>
  <c r="U2398" i="4"/>
  <c r="U2399" i="4"/>
  <c r="U2400" i="4"/>
  <c r="U2401" i="4"/>
  <c r="U2402" i="4"/>
  <c r="U2403" i="4"/>
  <c r="U2404" i="4"/>
  <c r="U2405" i="4"/>
  <c r="U2406" i="4"/>
  <c r="U2407" i="4"/>
  <c r="U2408" i="4"/>
  <c r="U2409" i="4"/>
  <c r="U2410" i="4"/>
  <c r="U2411" i="4"/>
  <c r="U2412" i="4"/>
  <c r="U2413" i="4"/>
  <c r="U2414" i="4"/>
  <c r="U2415" i="4"/>
  <c r="U2416" i="4"/>
  <c r="U2417" i="4"/>
  <c r="U2418" i="4"/>
  <c r="U2419" i="4"/>
  <c r="U2420" i="4"/>
  <c r="U2421" i="4"/>
  <c r="U2422" i="4"/>
  <c r="U2423" i="4"/>
  <c r="U2424" i="4"/>
  <c r="U2425" i="4"/>
  <c r="U2426" i="4"/>
  <c r="U2427" i="4"/>
  <c r="U2428" i="4"/>
  <c r="U2429" i="4"/>
  <c r="U2430" i="4"/>
  <c r="U2431" i="4"/>
  <c r="U2432" i="4"/>
  <c r="U2433" i="4"/>
  <c r="U2434" i="4"/>
  <c r="U2435" i="4"/>
  <c r="U2436" i="4"/>
  <c r="U2437" i="4"/>
  <c r="U2438" i="4"/>
  <c r="U2439" i="4"/>
  <c r="U2440" i="4"/>
  <c r="U2441" i="4"/>
  <c r="U2442" i="4"/>
  <c r="U2443" i="4"/>
  <c r="U2444" i="4"/>
  <c r="U2445" i="4"/>
  <c r="U2446" i="4"/>
  <c r="U2447" i="4"/>
  <c r="U2448" i="4"/>
  <c r="U2449" i="4"/>
  <c r="U2450" i="4"/>
  <c r="U2451" i="4"/>
  <c r="U2452" i="4"/>
  <c r="U2453" i="4"/>
  <c r="U2454" i="4"/>
  <c r="U2455" i="4"/>
  <c r="U2456" i="4"/>
  <c r="U2457" i="4"/>
  <c r="U2458" i="4"/>
  <c r="U2459" i="4"/>
  <c r="U2460" i="4"/>
  <c r="U2461" i="4"/>
  <c r="U2462" i="4"/>
  <c r="U2463" i="4"/>
  <c r="U2464" i="4"/>
  <c r="U2465" i="4"/>
  <c r="U2466" i="4"/>
  <c r="U2467" i="4"/>
  <c r="U2468" i="4"/>
  <c r="U2469" i="4"/>
  <c r="U2470" i="4"/>
  <c r="U2471" i="4"/>
  <c r="U2472" i="4"/>
  <c r="U2473" i="4"/>
  <c r="U2474" i="4"/>
  <c r="U2475" i="4"/>
  <c r="U2476" i="4"/>
  <c r="U2477" i="4"/>
  <c r="U2478" i="4"/>
  <c r="U2479" i="4"/>
  <c r="U2480" i="4"/>
  <c r="U2481" i="4"/>
  <c r="U2482" i="4"/>
  <c r="U2483" i="4"/>
  <c r="U2484" i="4"/>
  <c r="U2485" i="4"/>
  <c r="U2486" i="4"/>
  <c r="U2487" i="4"/>
  <c r="U2488" i="4"/>
  <c r="U2489" i="4"/>
  <c r="U2490" i="4"/>
  <c r="U2491" i="4"/>
  <c r="U2492" i="4"/>
  <c r="U2493" i="4"/>
  <c r="U2494" i="4"/>
  <c r="U2495" i="4"/>
  <c r="U2496" i="4"/>
  <c r="U2497" i="4"/>
  <c r="U2498" i="4"/>
  <c r="U2499" i="4"/>
  <c r="U2500" i="4"/>
  <c r="U2501" i="4"/>
  <c r="U2502" i="4"/>
  <c r="U2503" i="4"/>
  <c r="U2504" i="4"/>
  <c r="U2505" i="4"/>
  <c r="U2506" i="4"/>
  <c r="U2507" i="4"/>
  <c r="U2508" i="4"/>
  <c r="U2509" i="4"/>
  <c r="U2510" i="4"/>
  <c r="U2511" i="4"/>
  <c r="U2512" i="4"/>
  <c r="U2513" i="4"/>
  <c r="U2514" i="4"/>
  <c r="U2515" i="4"/>
  <c r="U2516" i="4"/>
  <c r="U2517" i="4"/>
  <c r="U2518" i="4"/>
  <c r="U2519" i="4"/>
  <c r="U2520" i="4"/>
  <c r="U2521" i="4"/>
  <c r="U2522" i="4"/>
  <c r="U2523" i="4"/>
  <c r="U2524" i="4"/>
  <c r="U2525" i="4"/>
  <c r="U2526" i="4"/>
  <c r="U2527" i="4"/>
  <c r="U2528" i="4"/>
  <c r="U2529" i="4"/>
  <c r="U2530" i="4"/>
  <c r="U2531" i="4"/>
  <c r="U2532" i="4"/>
  <c r="U2533" i="4"/>
  <c r="U2534" i="4"/>
  <c r="U2535" i="4"/>
  <c r="U2536" i="4"/>
  <c r="U2537" i="4"/>
  <c r="U2538" i="4"/>
  <c r="U2539" i="4"/>
  <c r="U2540" i="4"/>
  <c r="U2541" i="4"/>
  <c r="U2542" i="4"/>
  <c r="U2543" i="4"/>
  <c r="U2544" i="4"/>
  <c r="U2545" i="4"/>
  <c r="U2546" i="4"/>
  <c r="U2547" i="4"/>
  <c r="U2548" i="4"/>
  <c r="U2549" i="4"/>
  <c r="U2550" i="4"/>
  <c r="U2551" i="4"/>
  <c r="U2552" i="4"/>
  <c r="U2553" i="4"/>
  <c r="U2554" i="4"/>
  <c r="U2555" i="4"/>
  <c r="U2556" i="4"/>
  <c r="U2557" i="4"/>
  <c r="U2558" i="4"/>
  <c r="U2559" i="4"/>
  <c r="U2560" i="4"/>
  <c r="U2561" i="4"/>
  <c r="U2562" i="4"/>
  <c r="U2563" i="4"/>
  <c r="U2564" i="4"/>
  <c r="U2565" i="4"/>
  <c r="U2566" i="4"/>
  <c r="U2567" i="4"/>
  <c r="U2568" i="4"/>
  <c r="U2569" i="4"/>
  <c r="U2570" i="4"/>
  <c r="U2571" i="4"/>
  <c r="U2572" i="4"/>
  <c r="U2573" i="4"/>
  <c r="U2574" i="4"/>
  <c r="U2575" i="4"/>
  <c r="U2576" i="4"/>
  <c r="U2577" i="4"/>
  <c r="U2578" i="4"/>
  <c r="U2579" i="4"/>
  <c r="U2580" i="4"/>
  <c r="U2581" i="4"/>
  <c r="U2582" i="4"/>
  <c r="U2583" i="4"/>
  <c r="U2584" i="4"/>
  <c r="U2585" i="4"/>
  <c r="U2586" i="4"/>
  <c r="U2587" i="4"/>
  <c r="U2588" i="4"/>
  <c r="U2589" i="4"/>
  <c r="U2590" i="4"/>
  <c r="U2591" i="4"/>
  <c r="U2592" i="4"/>
  <c r="U2593" i="4"/>
  <c r="U2594" i="4"/>
  <c r="U2595" i="4"/>
  <c r="U2596" i="4"/>
  <c r="U2597" i="4"/>
  <c r="U2598" i="4"/>
  <c r="U2599" i="4"/>
  <c r="U2600" i="4"/>
  <c r="U2601" i="4"/>
  <c r="U2602" i="4"/>
  <c r="U2603" i="4"/>
  <c r="U2604" i="4"/>
  <c r="U2605" i="4"/>
  <c r="U2606" i="4"/>
  <c r="U2607" i="4"/>
  <c r="U2608" i="4"/>
  <c r="U2609" i="4"/>
  <c r="U2610" i="4"/>
  <c r="U2611" i="4"/>
  <c r="U2612" i="4"/>
  <c r="U2613" i="4"/>
  <c r="U2614" i="4"/>
  <c r="U2615" i="4"/>
  <c r="U2616" i="4"/>
  <c r="U2617" i="4"/>
  <c r="U2618" i="4"/>
  <c r="U2619" i="4"/>
  <c r="U2620" i="4"/>
  <c r="U2621" i="4"/>
  <c r="U2622" i="4"/>
  <c r="U2623" i="4"/>
  <c r="U2624" i="4"/>
  <c r="U2625" i="4"/>
  <c r="U2626" i="4"/>
  <c r="U2627" i="4"/>
  <c r="U2628" i="4"/>
  <c r="U2629" i="4"/>
  <c r="U2630" i="4"/>
  <c r="U2631" i="4"/>
  <c r="U2632" i="4"/>
  <c r="U2633" i="4"/>
  <c r="U2634" i="4"/>
  <c r="U2635" i="4"/>
  <c r="U2636" i="4"/>
  <c r="U2637" i="4"/>
  <c r="U2638" i="4"/>
  <c r="U2639" i="4"/>
  <c r="U2640" i="4"/>
  <c r="U2641" i="4"/>
  <c r="U2642" i="4"/>
  <c r="U2643" i="4"/>
  <c r="U2644" i="4"/>
  <c r="U2645" i="4"/>
  <c r="U2646" i="4"/>
  <c r="U2647" i="4"/>
  <c r="U2648" i="4"/>
  <c r="U2649" i="4"/>
  <c r="U2650" i="4"/>
  <c r="U2651" i="4"/>
  <c r="U2652" i="4"/>
  <c r="U2653" i="4"/>
  <c r="U2654" i="4"/>
  <c r="U2655" i="4"/>
  <c r="U2656" i="4"/>
  <c r="U2657" i="4"/>
  <c r="U2658" i="4"/>
  <c r="U2659" i="4"/>
  <c r="U2660" i="4"/>
  <c r="U2661" i="4"/>
  <c r="U2662" i="4"/>
  <c r="U2663" i="4"/>
  <c r="U2664" i="4"/>
  <c r="U2665" i="4"/>
  <c r="U2666" i="4"/>
  <c r="U2667" i="4"/>
  <c r="U2668" i="4"/>
  <c r="U2669" i="4"/>
  <c r="U2670" i="4"/>
  <c r="U2671" i="4"/>
  <c r="U2672" i="4"/>
  <c r="U2673" i="4"/>
  <c r="U2674" i="4"/>
  <c r="U2675" i="4"/>
  <c r="U2676" i="4"/>
  <c r="U2677" i="4"/>
  <c r="U2678" i="4"/>
  <c r="U2679" i="4"/>
  <c r="U2680" i="4"/>
  <c r="U2681" i="4"/>
  <c r="U2682" i="4"/>
  <c r="U2683" i="4"/>
  <c r="U2684" i="4"/>
  <c r="U2685" i="4"/>
  <c r="U2686" i="4"/>
  <c r="U2687" i="4"/>
  <c r="U2688" i="4"/>
  <c r="U2689" i="4"/>
  <c r="U2690" i="4"/>
  <c r="U2691" i="4"/>
  <c r="U2692" i="4"/>
  <c r="U2693" i="4"/>
  <c r="U2694" i="4"/>
  <c r="U2695" i="4"/>
  <c r="U2696" i="4"/>
  <c r="U2697" i="4"/>
  <c r="U2698" i="4"/>
  <c r="U2699" i="4"/>
  <c r="U2700" i="4"/>
  <c r="U2701" i="4"/>
  <c r="U2702" i="4"/>
  <c r="U2703" i="4"/>
  <c r="U2704" i="4"/>
  <c r="U2705" i="4"/>
  <c r="U2706" i="4"/>
  <c r="U2707" i="4"/>
  <c r="U2708" i="4"/>
  <c r="U2709" i="4"/>
  <c r="U2710" i="4"/>
  <c r="U2711" i="4"/>
  <c r="U2712" i="4"/>
  <c r="U2713" i="4"/>
  <c r="U2714" i="4"/>
  <c r="U2715" i="4"/>
  <c r="U2716" i="4"/>
  <c r="U2717" i="4"/>
  <c r="U2718" i="4"/>
  <c r="U2719" i="4"/>
  <c r="U2720" i="4"/>
  <c r="U2721" i="4"/>
  <c r="U2722" i="4"/>
  <c r="U2723" i="4"/>
  <c r="U2724" i="4"/>
  <c r="U2725" i="4"/>
  <c r="U2726" i="4"/>
  <c r="U2727" i="4"/>
  <c r="U2728" i="4"/>
  <c r="U2729" i="4"/>
  <c r="U2730" i="4"/>
  <c r="U2731" i="4"/>
  <c r="U2732" i="4"/>
  <c r="U2733" i="4"/>
  <c r="U2734" i="4"/>
  <c r="U2735" i="4"/>
  <c r="U2736" i="4"/>
  <c r="U2737" i="4"/>
  <c r="U2738" i="4"/>
  <c r="U2739" i="4"/>
  <c r="U2740" i="4"/>
  <c r="U2741" i="4"/>
  <c r="U2742" i="4"/>
  <c r="U2743" i="4"/>
  <c r="U2744" i="4"/>
  <c r="U2745" i="4"/>
  <c r="U2746" i="4"/>
  <c r="U2747" i="4"/>
  <c r="U2748" i="4"/>
  <c r="U2749" i="4"/>
  <c r="U2750" i="4"/>
  <c r="U2751" i="4"/>
  <c r="U2752" i="4"/>
  <c r="U2753" i="4"/>
  <c r="U2754" i="4"/>
  <c r="U2755" i="4"/>
  <c r="U2756" i="4"/>
  <c r="U2757" i="4"/>
  <c r="U2758" i="4"/>
  <c r="U2759" i="4"/>
  <c r="U2760" i="4"/>
  <c r="U2761" i="4"/>
  <c r="U2762" i="4"/>
  <c r="U2763" i="4"/>
  <c r="U2764" i="4"/>
  <c r="U2765" i="4"/>
  <c r="U2766" i="4"/>
  <c r="U2767" i="4"/>
  <c r="U2768" i="4"/>
  <c r="U2769" i="4"/>
  <c r="U2770" i="4"/>
  <c r="U2771" i="4"/>
  <c r="U2772" i="4"/>
  <c r="U2773" i="4"/>
  <c r="U2774" i="4"/>
  <c r="U2775" i="4"/>
  <c r="U2776" i="4"/>
  <c r="U2777" i="4"/>
  <c r="U2778" i="4"/>
  <c r="U2779" i="4"/>
  <c r="U2780" i="4"/>
  <c r="U2781" i="4"/>
  <c r="U2782" i="4"/>
  <c r="U2783" i="4"/>
  <c r="U2784" i="4"/>
  <c r="U2785" i="4"/>
  <c r="U2786" i="4"/>
  <c r="U2787" i="4"/>
  <c r="U2788" i="4"/>
  <c r="U2789" i="4"/>
  <c r="U2790" i="4"/>
  <c r="U2791" i="4"/>
  <c r="U2792" i="4"/>
  <c r="U2793" i="4"/>
  <c r="U2794" i="4"/>
  <c r="U2795" i="4"/>
  <c r="U2796" i="4"/>
  <c r="U2797" i="4"/>
  <c r="U2798" i="4"/>
  <c r="U2799" i="4"/>
  <c r="U2800" i="4"/>
  <c r="U2801" i="4"/>
  <c r="U2802" i="4"/>
  <c r="U2803" i="4"/>
  <c r="U2804" i="4"/>
  <c r="U2805" i="4"/>
  <c r="U2806" i="4"/>
  <c r="U2807" i="4"/>
  <c r="U2808" i="4"/>
  <c r="U2809" i="4"/>
  <c r="U2810" i="4"/>
  <c r="U2811" i="4"/>
  <c r="U2812" i="4"/>
  <c r="U2813" i="4"/>
  <c r="U2814" i="4"/>
  <c r="U2815" i="4"/>
  <c r="U2816" i="4"/>
  <c r="U2817" i="4"/>
  <c r="U2818" i="4"/>
  <c r="U2819" i="4"/>
  <c r="U2820" i="4"/>
  <c r="U2821" i="4"/>
  <c r="U2822" i="4"/>
  <c r="U2823" i="4"/>
  <c r="U2824" i="4"/>
  <c r="U2825" i="4"/>
  <c r="U2826" i="4"/>
  <c r="U2827" i="4"/>
  <c r="U2828" i="4"/>
  <c r="U2829" i="4"/>
  <c r="U2830" i="4"/>
  <c r="U2831" i="4"/>
  <c r="U2832" i="4"/>
  <c r="U2833" i="4"/>
  <c r="U2834" i="4"/>
  <c r="U2835" i="4"/>
  <c r="U2836" i="4"/>
  <c r="U2837" i="4"/>
  <c r="U2838" i="4"/>
  <c r="U2839" i="4"/>
  <c r="U2840" i="4"/>
  <c r="U2841" i="4"/>
  <c r="U2842" i="4"/>
  <c r="U2843" i="4"/>
  <c r="U2844" i="4"/>
  <c r="U2845" i="4"/>
  <c r="U2846" i="4"/>
  <c r="U2847" i="4"/>
  <c r="U2848" i="4"/>
  <c r="U2849" i="4"/>
  <c r="U2850" i="4"/>
  <c r="U2851" i="4"/>
  <c r="U2852" i="4"/>
  <c r="U2853" i="4"/>
  <c r="U2854" i="4"/>
  <c r="U2855" i="4"/>
  <c r="U2856" i="4"/>
  <c r="U2857" i="4"/>
  <c r="U2858" i="4"/>
  <c r="U2859" i="4"/>
  <c r="U2860" i="4"/>
  <c r="U2861" i="4"/>
  <c r="U2862" i="4"/>
  <c r="U2863" i="4"/>
  <c r="U2864" i="4"/>
  <c r="U2865" i="4"/>
  <c r="U2866" i="4"/>
  <c r="U2867" i="4"/>
  <c r="U2868" i="4"/>
  <c r="U2869" i="4"/>
  <c r="U2870" i="4"/>
  <c r="U2871" i="4"/>
  <c r="U2872" i="4"/>
  <c r="U2873" i="4"/>
  <c r="U2874" i="4"/>
  <c r="U2875" i="4"/>
  <c r="U2876" i="4"/>
  <c r="U2877" i="4"/>
  <c r="U2878" i="4"/>
  <c r="U2879" i="4"/>
  <c r="U2880" i="4"/>
  <c r="U2881" i="4"/>
  <c r="U2882" i="4"/>
  <c r="U2883" i="4"/>
  <c r="U2884" i="4"/>
  <c r="U2885" i="4"/>
  <c r="U2886" i="4"/>
  <c r="U2887" i="4"/>
  <c r="U2888" i="4"/>
  <c r="U2889" i="4"/>
  <c r="U2890" i="4"/>
  <c r="U2891" i="4"/>
  <c r="U2892" i="4"/>
  <c r="U2893" i="4"/>
  <c r="U2894" i="4"/>
  <c r="U2895" i="4"/>
  <c r="U2896" i="4"/>
  <c r="U2897" i="4"/>
  <c r="U2898" i="4"/>
  <c r="U2899" i="4"/>
  <c r="U2900" i="4"/>
  <c r="U2901" i="4"/>
  <c r="U2902" i="4"/>
  <c r="U2903" i="4"/>
  <c r="U2904" i="4"/>
  <c r="U2905" i="4"/>
  <c r="U2906" i="4"/>
  <c r="U2907" i="4"/>
  <c r="U2908" i="4"/>
  <c r="U2909" i="4"/>
  <c r="U2910" i="4"/>
  <c r="U2911" i="4"/>
  <c r="U2912" i="4"/>
  <c r="U2913" i="4"/>
  <c r="U2914" i="4"/>
  <c r="U2915" i="4"/>
  <c r="U2916" i="4"/>
  <c r="U2917" i="4"/>
  <c r="U2918" i="4"/>
  <c r="U2919" i="4"/>
  <c r="U2920" i="4"/>
  <c r="U2921" i="4"/>
  <c r="U2922" i="4"/>
  <c r="U2923" i="4"/>
  <c r="U2924" i="4"/>
  <c r="U2925" i="4"/>
  <c r="U2926" i="4"/>
  <c r="U2927" i="4"/>
  <c r="U2928" i="4"/>
  <c r="U2929" i="4"/>
  <c r="U2930" i="4"/>
  <c r="U2931" i="4"/>
  <c r="U2932" i="4"/>
  <c r="U2933" i="4"/>
  <c r="U2934" i="4"/>
  <c r="U2935" i="4"/>
  <c r="U2936" i="4"/>
  <c r="U2937" i="4"/>
  <c r="U2938" i="4"/>
  <c r="U2939" i="4"/>
  <c r="U2940" i="4"/>
  <c r="U2941" i="4"/>
  <c r="U2942" i="4"/>
  <c r="U2943" i="4"/>
  <c r="U2944" i="4"/>
  <c r="U2945" i="4"/>
  <c r="U2946" i="4"/>
  <c r="U2947" i="4"/>
  <c r="U2948" i="4"/>
  <c r="U2949" i="4"/>
  <c r="U2950" i="4"/>
  <c r="U2951" i="4"/>
  <c r="U2952" i="4"/>
  <c r="U2953" i="4"/>
  <c r="U2954" i="4"/>
  <c r="U2955" i="4"/>
  <c r="U2956" i="4"/>
  <c r="U2957" i="4"/>
  <c r="U2958" i="4"/>
  <c r="U2959" i="4"/>
  <c r="U2960" i="4"/>
  <c r="U2961" i="4"/>
  <c r="U2962" i="4"/>
  <c r="U2963" i="4"/>
  <c r="U2964" i="4"/>
  <c r="U2965" i="4"/>
  <c r="U2966" i="4"/>
  <c r="U2967" i="4"/>
  <c r="U2968" i="4"/>
  <c r="U2969" i="4"/>
  <c r="U2970" i="4"/>
  <c r="U2971" i="4"/>
  <c r="U2972" i="4"/>
  <c r="U2973" i="4"/>
  <c r="U2974" i="4"/>
  <c r="U2975" i="4"/>
  <c r="U2976" i="4"/>
  <c r="U2977" i="4"/>
  <c r="U2978" i="4"/>
  <c r="U2979" i="4"/>
  <c r="U2980" i="4"/>
  <c r="U2981" i="4"/>
  <c r="U2982" i="4"/>
  <c r="U2983" i="4"/>
  <c r="U2984" i="4"/>
  <c r="U2985" i="4"/>
  <c r="U2986" i="4"/>
  <c r="U2987" i="4"/>
  <c r="U2988" i="4"/>
  <c r="U2989" i="4"/>
  <c r="U2990" i="4"/>
  <c r="U2991" i="4"/>
  <c r="U2992" i="4"/>
  <c r="U2993" i="4"/>
  <c r="U2994" i="4"/>
  <c r="U2995" i="4"/>
  <c r="U2996" i="4"/>
  <c r="U2997" i="4"/>
  <c r="U2998" i="4"/>
  <c r="U2999" i="4"/>
  <c r="U3000" i="4"/>
  <c r="U3001" i="4"/>
  <c r="U3002" i="4"/>
  <c r="U3003" i="4"/>
  <c r="U3004" i="4"/>
  <c r="U3005" i="4"/>
  <c r="U3006" i="4"/>
  <c r="U3007" i="4"/>
  <c r="U3008" i="4"/>
  <c r="U3009" i="4"/>
  <c r="U3010" i="4"/>
  <c r="U3011" i="4"/>
  <c r="U3012" i="4"/>
  <c r="U3013" i="4"/>
  <c r="U3014" i="4"/>
  <c r="U3015" i="4"/>
  <c r="U3016" i="4"/>
  <c r="U3017" i="4"/>
  <c r="U3018" i="4"/>
  <c r="U3019" i="4"/>
  <c r="U3020" i="4"/>
  <c r="U3021" i="4"/>
  <c r="U3022" i="4"/>
  <c r="U3023" i="4"/>
  <c r="U3024" i="4"/>
  <c r="U3025" i="4"/>
  <c r="U3026" i="4"/>
  <c r="U3027" i="4"/>
  <c r="U3028" i="4"/>
  <c r="U3029" i="4"/>
  <c r="U3030" i="4"/>
  <c r="U3031" i="4"/>
  <c r="U3032" i="4"/>
  <c r="U3033" i="4"/>
  <c r="U3034" i="4"/>
  <c r="U3035" i="4"/>
  <c r="U3036" i="4"/>
  <c r="U3037" i="4"/>
  <c r="U3038" i="4"/>
  <c r="U3039" i="4"/>
  <c r="U3040" i="4"/>
  <c r="U3041" i="4"/>
  <c r="U3042" i="4"/>
  <c r="U3043" i="4"/>
  <c r="U3044" i="4"/>
  <c r="U3045" i="4"/>
  <c r="U3046" i="4"/>
  <c r="U3047" i="4"/>
  <c r="U3048" i="4"/>
  <c r="U3049" i="4"/>
  <c r="U3050" i="4"/>
  <c r="U3051" i="4"/>
  <c r="U3052" i="4"/>
  <c r="U3053" i="4"/>
  <c r="U3054" i="4"/>
  <c r="U3055" i="4"/>
  <c r="U3056" i="4"/>
  <c r="U3057" i="4"/>
  <c r="U3058" i="4"/>
  <c r="U3059" i="4"/>
  <c r="U3060" i="4"/>
  <c r="U3061" i="4"/>
  <c r="U3062" i="4"/>
  <c r="U3063" i="4"/>
  <c r="U3064" i="4"/>
  <c r="U3065" i="4"/>
  <c r="U3066" i="4"/>
  <c r="U3067" i="4"/>
  <c r="U3068" i="4"/>
  <c r="U3069" i="4"/>
  <c r="U3070" i="4"/>
  <c r="U3071" i="4"/>
  <c r="U3072" i="4"/>
  <c r="U3073" i="4"/>
  <c r="U3074" i="4"/>
  <c r="U3075" i="4"/>
  <c r="U3076" i="4"/>
  <c r="U3077" i="4"/>
  <c r="U3078" i="4"/>
  <c r="U3079" i="4"/>
  <c r="U3080" i="4"/>
  <c r="U3081" i="4"/>
  <c r="U3082" i="4"/>
  <c r="U3083" i="4"/>
  <c r="U3084" i="4"/>
  <c r="U3085" i="4"/>
  <c r="U3086" i="4"/>
  <c r="U3087" i="4"/>
  <c r="U3088" i="4"/>
  <c r="U3089" i="4"/>
  <c r="U3090" i="4"/>
  <c r="U3091" i="4"/>
  <c r="U3092" i="4"/>
  <c r="U3093" i="4"/>
  <c r="U3094" i="4"/>
  <c r="U3095" i="4"/>
  <c r="U3096" i="4"/>
  <c r="U3097" i="4"/>
  <c r="U3098" i="4"/>
  <c r="U3099" i="4"/>
  <c r="U3100" i="4"/>
  <c r="U3101" i="4"/>
  <c r="U3102" i="4"/>
  <c r="U3103" i="4"/>
  <c r="U3104" i="4"/>
  <c r="U3105" i="4"/>
  <c r="U3106" i="4"/>
  <c r="U3107" i="4"/>
  <c r="U3108" i="4"/>
  <c r="U3109" i="4"/>
  <c r="U3110" i="4"/>
  <c r="U3111" i="4"/>
  <c r="U3112" i="4"/>
  <c r="U3113" i="4"/>
  <c r="U3114" i="4"/>
  <c r="U3115" i="4"/>
  <c r="U3116" i="4"/>
  <c r="U3117" i="4"/>
  <c r="U3118" i="4"/>
  <c r="U3119" i="4"/>
  <c r="U3120" i="4"/>
  <c r="U3121" i="4"/>
  <c r="U3122" i="4"/>
  <c r="U3123" i="4"/>
  <c r="U3124" i="4"/>
  <c r="U3125" i="4"/>
  <c r="U3126" i="4"/>
  <c r="U3127" i="4"/>
  <c r="U3128" i="4"/>
  <c r="U3129" i="4"/>
  <c r="U3130" i="4"/>
  <c r="U3131" i="4"/>
  <c r="U3132" i="4"/>
  <c r="U3133" i="4"/>
  <c r="U3134" i="4"/>
  <c r="U3135" i="4"/>
  <c r="U3136" i="4"/>
  <c r="U3137" i="4"/>
  <c r="U3138" i="4"/>
  <c r="U3139" i="4"/>
  <c r="U3140" i="4"/>
  <c r="U3141" i="4"/>
  <c r="U3142" i="4"/>
  <c r="U3143" i="4"/>
  <c r="U3144" i="4"/>
  <c r="U3145" i="4"/>
  <c r="U3146" i="4"/>
  <c r="U3147" i="4"/>
  <c r="U3148" i="4"/>
  <c r="U3149" i="4"/>
  <c r="U3150" i="4"/>
  <c r="U3151" i="4"/>
  <c r="U3152" i="4"/>
  <c r="U3153" i="4"/>
  <c r="U3154" i="4"/>
  <c r="U3155" i="4"/>
  <c r="U3156" i="4"/>
  <c r="U3157" i="4"/>
  <c r="U3158" i="4"/>
  <c r="U3159" i="4"/>
  <c r="U3160" i="4"/>
  <c r="U3161" i="4"/>
  <c r="U3162" i="4"/>
  <c r="U3163" i="4"/>
  <c r="U3164" i="4"/>
  <c r="U3165" i="4"/>
  <c r="U3166" i="4"/>
  <c r="U3167" i="4"/>
  <c r="U3168" i="4"/>
  <c r="U3169" i="4"/>
  <c r="U3170" i="4"/>
  <c r="U3171" i="4"/>
  <c r="U3172" i="4"/>
  <c r="U3173" i="4"/>
  <c r="U3174" i="4"/>
  <c r="U3175" i="4"/>
  <c r="U3176" i="4"/>
  <c r="U3177" i="4"/>
  <c r="U3178" i="4"/>
  <c r="U3179" i="4"/>
  <c r="U3180" i="4"/>
  <c r="U3181" i="4"/>
  <c r="U3182" i="4"/>
  <c r="U3183" i="4"/>
  <c r="U3184" i="4"/>
  <c r="U3185" i="4"/>
  <c r="U3186" i="4"/>
  <c r="U3187" i="4"/>
  <c r="U3188" i="4"/>
  <c r="U3189" i="4"/>
  <c r="U3190" i="4"/>
  <c r="U3191" i="4"/>
  <c r="U3192" i="4"/>
  <c r="U3193" i="4"/>
  <c r="U3194" i="4"/>
  <c r="U3195" i="4"/>
  <c r="U3196" i="4"/>
  <c r="U3197" i="4"/>
  <c r="U3198" i="4"/>
  <c r="U3199" i="4"/>
  <c r="U3200" i="4"/>
  <c r="U3201" i="4"/>
  <c r="U3202" i="4"/>
  <c r="U3203" i="4"/>
  <c r="U3204" i="4"/>
  <c r="U3205" i="4"/>
  <c r="U3206" i="4"/>
  <c r="U3207" i="4"/>
  <c r="U3208" i="4"/>
  <c r="U3209" i="4"/>
  <c r="U3210" i="4"/>
  <c r="U3211" i="4"/>
  <c r="U3212" i="4"/>
  <c r="U3213" i="4"/>
  <c r="U3214" i="4"/>
  <c r="U3215" i="4"/>
  <c r="U3216" i="4"/>
  <c r="U3217" i="4"/>
  <c r="U3218" i="4"/>
  <c r="U3219" i="4"/>
  <c r="U3220" i="4"/>
  <c r="U3221" i="4"/>
  <c r="U3222" i="4"/>
  <c r="U3223" i="4"/>
  <c r="U3224" i="4"/>
  <c r="U3225" i="4"/>
  <c r="U3226" i="4"/>
  <c r="U3227" i="4"/>
  <c r="U3228" i="4"/>
  <c r="U3229" i="4"/>
  <c r="U3230" i="4"/>
  <c r="U3231" i="4"/>
  <c r="U3232" i="4"/>
  <c r="U3233" i="4"/>
  <c r="U3234" i="4"/>
  <c r="U3235" i="4"/>
  <c r="U3236" i="4"/>
  <c r="U3237" i="4"/>
  <c r="U3238" i="4"/>
  <c r="U3239" i="4"/>
  <c r="U3240" i="4"/>
  <c r="U3241" i="4"/>
  <c r="U3242" i="4"/>
  <c r="U3243" i="4"/>
  <c r="U3244" i="4"/>
  <c r="U3245" i="4"/>
  <c r="U3246" i="4"/>
  <c r="U3247" i="4"/>
  <c r="U3248" i="4"/>
  <c r="U3249" i="4"/>
  <c r="U3250" i="4"/>
  <c r="U3251" i="4"/>
  <c r="U3252" i="4"/>
  <c r="U3253" i="4"/>
  <c r="U3254" i="4"/>
  <c r="U3255" i="4"/>
  <c r="U3256" i="4"/>
  <c r="U3257" i="4"/>
  <c r="U3258" i="4"/>
  <c r="U3259" i="4"/>
  <c r="U3260" i="4"/>
  <c r="U3261" i="4"/>
  <c r="U3262" i="4"/>
  <c r="U3263" i="4"/>
  <c r="U3264" i="4"/>
  <c r="U3265" i="4"/>
  <c r="U3266" i="4"/>
  <c r="U3267" i="4"/>
  <c r="U3268" i="4"/>
  <c r="U3269" i="4"/>
  <c r="U3270" i="4"/>
  <c r="U3271" i="4"/>
  <c r="U3272" i="4"/>
  <c r="U3273" i="4"/>
  <c r="U3274" i="4"/>
  <c r="U3275" i="4"/>
  <c r="U3276" i="4"/>
  <c r="U3277" i="4"/>
  <c r="U3278" i="4"/>
  <c r="U3279" i="4"/>
  <c r="U3280" i="4"/>
  <c r="U3281" i="4"/>
  <c r="U3282" i="4"/>
  <c r="U3283" i="4"/>
  <c r="U3284" i="4"/>
  <c r="U3285" i="4"/>
  <c r="U3286" i="4"/>
  <c r="U3287" i="4"/>
  <c r="U3288" i="4"/>
  <c r="U3289" i="4"/>
  <c r="U3290" i="4"/>
  <c r="U3291" i="4"/>
  <c r="U3292" i="4"/>
  <c r="U3293" i="4"/>
  <c r="U3294" i="4"/>
  <c r="U3295" i="4"/>
  <c r="U3296" i="4"/>
  <c r="U3297" i="4"/>
  <c r="U3298" i="4"/>
  <c r="U3299" i="4"/>
  <c r="U3300" i="4"/>
  <c r="U3301" i="4"/>
  <c r="U3302" i="4"/>
  <c r="U3303" i="4"/>
  <c r="U3304" i="4"/>
  <c r="U3305" i="4"/>
  <c r="U3306" i="4"/>
  <c r="U3307" i="4"/>
  <c r="U3308" i="4"/>
  <c r="U3309" i="4"/>
  <c r="U3310" i="4"/>
  <c r="U3311" i="4"/>
  <c r="U3312" i="4"/>
  <c r="U3313" i="4"/>
  <c r="U3314" i="4"/>
  <c r="U3315" i="4"/>
  <c r="U3316" i="4"/>
  <c r="U3317" i="4"/>
  <c r="U3318" i="4"/>
  <c r="U3319" i="4"/>
  <c r="U3320" i="4"/>
  <c r="U3321" i="4"/>
  <c r="U3322" i="4"/>
  <c r="U3323" i="4"/>
  <c r="U3324" i="4"/>
  <c r="U3325" i="4"/>
  <c r="U3326" i="4"/>
  <c r="U3327" i="4"/>
  <c r="U3328" i="4"/>
  <c r="U3329" i="4"/>
  <c r="U3330" i="4"/>
  <c r="U3331" i="4"/>
  <c r="U3332" i="4"/>
  <c r="U3333" i="4"/>
  <c r="U3334" i="4"/>
  <c r="U3335" i="4"/>
  <c r="U3336" i="4"/>
  <c r="U3337" i="4"/>
  <c r="U3338" i="4"/>
  <c r="U3339" i="4"/>
  <c r="U3340" i="4"/>
  <c r="U3341" i="4"/>
  <c r="U3342" i="4"/>
  <c r="U3343" i="4"/>
  <c r="U3344" i="4"/>
  <c r="U3345" i="4"/>
  <c r="U3346" i="4"/>
  <c r="U3347" i="4"/>
  <c r="U3348" i="4"/>
  <c r="U3349" i="4"/>
  <c r="U3350" i="4"/>
  <c r="U3351" i="4"/>
  <c r="U3352" i="4"/>
  <c r="U3353" i="4"/>
  <c r="U3354" i="4"/>
  <c r="U3355" i="4"/>
  <c r="U3356" i="4"/>
  <c r="U3357" i="4"/>
  <c r="U3358" i="4"/>
  <c r="U3359" i="4"/>
  <c r="U3360" i="4"/>
  <c r="U3361" i="4"/>
  <c r="U3362" i="4"/>
  <c r="U3363" i="4"/>
  <c r="U3364" i="4"/>
  <c r="U3365" i="4"/>
  <c r="U3366" i="4"/>
  <c r="U3367" i="4"/>
  <c r="U3368" i="4"/>
  <c r="U3369" i="4"/>
  <c r="U3370" i="4"/>
  <c r="U3371" i="4"/>
  <c r="U3372" i="4"/>
  <c r="U3373" i="4"/>
  <c r="U3374" i="4"/>
  <c r="U3375" i="4"/>
  <c r="U3376" i="4"/>
  <c r="U3377" i="4"/>
  <c r="U3378" i="4"/>
  <c r="U3379" i="4"/>
  <c r="U3380" i="4"/>
  <c r="U3381" i="4"/>
  <c r="U3382" i="4"/>
  <c r="U3383" i="4"/>
  <c r="U3384" i="4"/>
  <c r="U3385" i="4"/>
  <c r="U3386" i="4"/>
  <c r="U3387" i="4"/>
  <c r="U3388" i="4"/>
  <c r="U3389" i="4"/>
  <c r="U3390" i="4"/>
  <c r="U3391" i="4"/>
  <c r="U3392" i="4"/>
  <c r="U3393" i="4"/>
  <c r="U3394" i="4"/>
  <c r="U3395" i="4"/>
  <c r="U3396" i="4"/>
  <c r="U3397" i="4"/>
  <c r="U3398" i="4"/>
  <c r="U3399" i="4"/>
  <c r="U3400" i="4"/>
  <c r="U3401" i="4"/>
  <c r="U3402" i="4"/>
  <c r="U3403" i="4"/>
  <c r="U3404" i="4"/>
  <c r="U3405" i="4"/>
  <c r="U3406" i="4"/>
  <c r="U3407" i="4"/>
  <c r="U3408" i="4"/>
  <c r="U3409" i="4"/>
  <c r="U3410" i="4"/>
  <c r="U3411" i="4"/>
  <c r="U3412" i="4"/>
  <c r="U3413" i="4"/>
  <c r="U3414" i="4"/>
  <c r="U3415" i="4"/>
  <c r="U3416" i="4"/>
  <c r="U3417" i="4"/>
  <c r="U3418" i="4"/>
  <c r="U3419" i="4"/>
  <c r="U3420" i="4"/>
  <c r="U3421" i="4"/>
  <c r="U3422" i="4"/>
  <c r="U3423" i="4"/>
  <c r="U3424" i="4"/>
  <c r="U3425" i="4"/>
  <c r="U3426" i="4"/>
  <c r="U3427" i="4"/>
  <c r="U3428" i="4"/>
  <c r="U3429" i="4"/>
  <c r="U3430" i="4"/>
  <c r="U3431" i="4"/>
  <c r="U3432" i="4"/>
  <c r="U3433" i="4"/>
  <c r="U3434" i="4"/>
  <c r="U3435" i="4"/>
  <c r="U3436" i="4"/>
  <c r="U3437" i="4"/>
  <c r="U3438" i="4"/>
  <c r="U3439" i="4"/>
  <c r="U3440" i="4"/>
  <c r="U3441" i="4"/>
  <c r="U3442" i="4"/>
  <c r="U3443" i="4"/>
  <c r="U3444" i="4"/>
  <c r="U3445" i="4"/>
  <c r="U3446" i="4"/>
  <c r="U3447" i="4"/>
  <c r="U3448" i="4"/>
  <c r="U3449" i="4"/>
  <c r="U3450" i="4"/>
  <c r="U3451" i="4"/>
  <c r="U3452" i="4"/>
  <c r="U3453" i="4"/>
  <c r="U3454" i="4"/>
  <c r="U3455" i="4"/>
  <c r="U3456" i="4"/>
  <c r="U3457" i="4"/>
  <c r="U3458" i="4"/>
  <c r="U3459" i="4"/>
  <c r="U3460" i="4"/>
  <c r="U3461" i="4"/>
  <c r="U3462" i="4"/>
  <c r="U3463" i="4"/>
  <c r="U3464" i="4"/>
  <c r="U3465" i="4"/>
  <c r="U3466" i="4"/>
  <c r="U3467" i="4"/>
  <c r="U3468" i="4"/>
  <c r="U3469" i="4"/>
  <c r="U3470" i="4"/>
  <c r="U3471" i="4"/>
  <c r="U3472" i="4"/>
  <c r="U3473" i="4"/>
  <c r="U3474" i="4"/>
  <c r="U3475" i="4"/>
  <c r="U3476" i="4"/>
  <c r="U3477" i="4"/>
  <c r="U3478" i="4"/>
  <c r="U3479" i="4"/>
  <c r="U3480" i="4"/>
  <c r="U3481" i="4"/>
  <c r="U3482" i="4"/>
  <c r="U3483" i="4"/>
  <c r="U3484" i="4"/>
  <c r="U3485" i="4"/>
  <c r="U3486" i="4"/>
  <c r="U3487" i="4"/>
  <c r="U3488" i="4"/>
  <c r="U3489" i="4"/>
  <c r="U3490" i="4"/>
  <c r="U3491" i="4"/>
  <c r="U3492" i="4"/>
  <c r="U3493" i="4"/>
  <c r="U3494" i="4"/>
  <c r="U3495" i="4"/>
  <c r="U3496" i="4"/>
  <c r="U3497" i="4"/>
  <c r="U3498" i="4"/>
  <c r="U3499" i="4"/>
  <c r="U3500" i="4"/>
  <c r="U3501" i="4"/>
  <c r="U3502" i="4"/>
  <c r="U3503" i="4"/>
  <c r="U3504" i="4"/>
  <c r="U3505" i="4"/>
  <c r="U3506" i="4"/>
  <c r="U3507" i="4"/>
  <c r="U3508" i="4"/>
  <c r="U3509" i="4"/>
  <c r="U3510" i="4"/>
  <c r="U3511" i="4"/>
  <c r="U3512" i="4"/>
  <c r="U3513" i="4"/>
  <c r="U3514" i="4"/>
  <c r="U3515" i="4"/>
  <c r="U3516" i="4"/>
  <c r="U3517" i="4"/>
  <c r="U3518" i="4"/>
  <c r="U3519" i="4"/>
  <c r="U3520" i="4"/>
  <c r="U3521" i="4"/>
  <c r="U3522" i="4"/>
  <c r="U3523" i="4"/>
  <c r="U3524" i="4"/>
  <c r="U3525" i="4"/>
  <c r="U3526" i="4"/>
  <c r="U3527" i="4"/>
  <c r="U3528" i="4"/>
  <c r="U3529" i="4"/>
  <c r="U3530" i="4"/>
  <c r="U3531" i="4"/>
  <c r="U3532" i="4"/>
  <c r="U3533" i="4"/>
  <c r="U3534" i="4"/>
  <c r="U3535" i="4"/>
  <c r="U3536" i="4"/>
  <c r="U3537" i="4"/>
  <c r="U3538" i="4"/>
  <c r="U3539" i="4"/>
  <c r="U3540" i="4"/>
  <c r="U3541" i="4"/>
  <c r="U3542" i="4"/>
  <c r="U3543" i="4"/>
  <c r="U3544" i="4"/>
  <c r="U3545" i="4"/>
  <c r="U3546" i="4"/>
  <c r="U3547" i="4"/>
  <c r="U3548" i="4"/>
  <c r="U3549" i="4"/>
  <c r="U3550" i="4"/>
  <c r="U3551" i="4"/>
  <c r="U3552" i="4"/>
  <c r="U3553" i="4"/>
  <c r="U3554" i="4"/>
  <c r="U3555" i="4"/>
  <c r="U3556" i="4"/>
  <c r="U3557" i="4"/>
  <c r="U3558" i="4"/>
  <c r="U3559" i="4"/>
  <c r="U3560" i="4"/>
  <c r="U3561" i="4"/>
  <c r="U3562" i="4"/>
  <c r="U3563" i="4"/>
  <c r="U3564" i="4"/>
  <c r="U3565" i="4"/>
  <c r="U3566" i="4"/>
  <c r="U3567" i="4"/>
  <c r="U3568" i="4"/>
  <c r="U3569" i="4"/>
  <c r="U3570" i="4"/>
  <c r="U3571" i="4"/>
  <c r="U3572" i="4"/>
  <c r="U3573" i="4"/>
  <c r="U3574" i="4"/>
  <c r="U3575" i="4"/>
  <c r="U3576" i="4"/>
  <c r="U3577" i="4"/>
  <c r="U3578" i="4"/>
  <c r="U3579" i="4"/>
  <c r="U3580" i="4"/>
  <c r="U3581" i="4"/>
  <c r="U3582" i="4"/>
  <c r="U3583" i="4"/>
  <c r="U3584" i="4"/>
  <c r="U3585" i="4"/>
  <c r="U3586" i="4"/>
  <c r="U3587" i="4"/>
  <c r="U3588" i="4"/>
  <c r="U3589" i="4"/>
  <c r="U3590" i="4"/>
  <c r="U3591" i="4"/>
  <c r="U3592" i="4"/>
  <c r="U3593" i="4"/>
  <c r="U3594" i="4"/>
  <c r="U3595" i="4"/>
  <c r="U3596" i="4"/>
  <c r="U3597" i="4"/>
  <c r="U3598" i="4"/>
  <c r="U3599" i="4"/>
  <c r="U3600" i="4"/>
  <c r="U3601" i="4"/>
  <c r="U3602" i="4"/>
  <c r="U3603" i="4"/>
  <c r="U3604" i="4"/>
  <c r="U3605" i="4"/>
  <c r="U3606" i="4"/>
  <c r="U3607" i="4"/>
  <c r="U3608" i="4"/>
  <c r="U3609" i="4"/>
  <c r="U3610" i="4"/>
  <c r="U3611" i="4"/>
  <c r="U3612" i="4"/>
  <c r="U3613" i="4"/>
  <c r="U3614" i="4"/>
  <c r="U3615" i="4"/>
  <c r="U3616" i="4"/>
  <c r="U3617" i="4"/>
  <c r="U3618" i="4"/>
  <c r="U3619" i="4"/>
  <c r="U3620" i="4"/>
  <c r="U3621" i="4"/>
  <c r="U3622" i="4"/>
  <c r="U3623" i="4"/>
  <c r="U3624" i="4"/>
  <c r="U3625" i="4"/>
  <c r="U3626" i="4"/>
  <c r="U3627" i="4"/>
  <c r="U3628" i="4"/>
  <c r="U3629" i="4"/>
  <c r="U3630" i="4"/>
  <c r="U3631" i="4"/>
  <c r="U3632" i="4"/>
  <c r="U3633" i="4"/>
  <c r="U3634" i="4"/>
  <c r="U3635" i="4"/>
  <c r="U3636" i="4"/>
  <c r="U3637" i="4"/>
  <c r="U3638" i="4"/>
  <c r="U3639" i="4"/>
  <c r="U3640" i="4"/>
  <c r="U3641" i="4"/>
  <c r="U3642" i="4"/>
  <c r="U3643" i="4"/>
  <c r="U3644" i="4"/>
  <c r="U3645" i="4"/>
  <c r="U3646" i="4"/>
  <c r="U3647" i="4"/>
  <c r="U3648" i="4"/>
  <c r="U3649" i="4"/>
  <c r="U3650" i="4"/>
  <c r="U3651" i="4"/>
  <c r="U3652" i="4"/>
  <c r="U3653" i="4"/>
  <c r="U3654" i="4"/>
  <c r="U3655" i="4"/>
  <c r="U3656" i="4"/>
  <c r="U3657" i="4"/>
  <c r="U3658" i="4"/>
  <c r="U3659" i="4"/>
  <c r="U3660" i="4"/>
  <c r="U3661" i="4"/>
  <c r="U3662" i="4"/>
  <c r="U3663" i="4"/>
  <c r="U3664" i="4"/>
  <c r="U3665" i="4"/>
  <c r="U3666" i="4"/>
  <c r="U3667" i="4"/>
  <c r="U3668" i="4"/>
  <c r="U3669" i="4"/>
  <c r="U3670" i="4"/>
  <c r="U3671" i="4"/>
  <c r="U3672" i="4"/>
  <c r="U3673" i="4"/>
  <c r="U3674" i="4"/>
  <c r="U3675" i="4"/>
  <c r="U3676" i="4"/>
  <c r="U3677" i="4"/>
  <c r="U3678" i="4"/>
  <c r="U3679" i="4"/>
  <c r="U3680" i="4"/>
  <c r="U3681" i="4"/>
  <c r="U3682" i="4"/>
  <c r="U3683" i="4"/>
  <c r="U3684" i="4"/>
  <c r="U3685" i="4"/>
  <c r="U3686" i="4"/>
  <c r="U3687" i="4"/>
  <c r="U3688" i="4"/>
  <c r="U3689" i="4"/>
  <c r="U3690" i="4"/>
  <c r="U3691" i="4"/>
  <c r="U3692" i="4"/>
  <c r="U3693" i="4"/>
  <c r="U3694" i="4"/>
  <c r="U3695" i="4"/>
  <c r="U3696" i="4"/>
  <c r="U3697" i="4"/>
  <c r="U3698" i="4"/>
  <c r="U3699" i="4"/>
  <c r="U3700" i="4"/>
  <c r="U3701" i="4"/>
  <c r="U3702" i="4"/>
  <c r="U3703" i="4"/>
  <c r="U3704" i="4"/>
  <c r="U3705" i="4"/>
  <c r="U3706" i="4"/>
  <c r="U3707" i="4"/>
  <c r="U3708" i="4"/>
  <c r="U3709" i="4"/>
  <c r="U3710" i="4"/>
  <c r="U3711" i="4"/>
  <c r="U3712" i="4"/>
  <c r="U3713" i="4"/>
  <c r="U3714" i="4"/>
  <c r="U3715" i="4"/>
  <c r="U3716" i="4"/>
  <c r="U3717" i="4"/>
  <c r="U3718" i="4"/>
  <c r="U3719" i="4"/>
  <c r="U3720" i="4"/>
  <c r="U3721" i="4"/>
  <c r="U3722" i="4"/>
  <c r="U3723" i="4"/>
  <c r="U3724" i="4"/>
  <c r="U3725" i="4"/>
  <c r="U3726" i="4"/>
  <c r="U3727" i="4"/>
  <c r="U3728" i="4"/>
  <c r="U3729" i="4"/>
  <c r="U3730" i="4"/>
  <c r="U3731" i="4"/>
  <c r="U3732" i="4"/>
  <c r="U3733" i="4"/>
  <c r="U3734" i="4"/>
  <c r="U3735" i="4"/>
  <c r="U3736" i="4"/>
  <c r="U3737" i="4"/>
  <c r="U3738" i="4"/>
  <c r="U3739" i="4"/>
  <c r="U3740" i="4"/>
  <c r="U3741" i="4"/>
  <c r="U3742" i="4"/>
  <c r="U3743" i="4"/>
  <c r="U3744" i="4"/>
  <c r="U3745" i="4"/>
  <c r="U3746" i="4"/>
  <c r="U3747" i="4"/>
  <c r="U3748" i="4"/>
  <c r="U3749" i="4"/>
  <c r="U3750" i="4"/>
  <c r="U3751" i="4"/>
  <c r="U3752" i="4"/>
  <c r="U3753" i="4"/>
  <c r="U3754" i="4"/>
  <c r="U3755" i="4"/>
  <c r="U3756" i="4"/>
  <c r="U3757" i="4"/>
  <c r="U3758" i="4"/>
  <c r="U3759" i="4"/>
  <c r="U3760" i="4"/>
  <c r="U3761" i="4"/>
  <c r="U3762" i="4"/>
  <c r="U3763" i="4"/>
  <c r="U3764" i="4"/>
  <c r="U3765" i="4"/>
  <c r="U3766" i="4"/>
  <c r="U3767" i="4"/>
  <c r="U3768" i="4"/>
  <c r="U3769" i="4"/>
  <c r="U3770" i="4"/>
  <c r="U3771" i="4"/>
  <c r="U3772" i="4"/>
  <c r="U3773" i="4"/>
  <c r="U3774" i="4"/>
  <c r="U3775" i="4"/>
  <c r="U3776" i="4"/>
  <c r="U3777" i="4"/>
  <c r="U3778" i="4"/>
  <c r="U3779" i="4"/>
  <c r="U3780" i="4"/>
  <c r="U3781" i="4"/>
  <c r="U3782" i="4"/>
  <c r="U3783" i="4"/>
  <c r="U3784" i="4"/>
  <c r="U3785" i="4"/>
  <c r="U3786" i="4"/>
  <c r="U3787" i="4"/>
  <c r="U3788" i="4"/>
  <c r="U3789" i="4"/>
  <c r="U3790" i="4"/>
  <c r="U3791" i="4"/>
  <c r="U3792" i="4"/>
  <c r="U3793" i="4"/>
  <c r="U3794" i="4"/>
  <c r="U3795" i="4"/>
  <c r="U3796" i="4"/>
  <c r="U3797" i="4"/>
  <c r="U3798" i="4"/>
  <c r="U3799" i="4"/>
  <c r="U3800" i="4"/>
  <c r="U3801" i="4"/>
  <c r="U3802" i="4"/>
  <c r="U3803" i="4"/>
  <c r="U3804" i="4"/>
  <c r="U3805" i="4"/>
  <c r="U3806" i="4"/>
  <c r="U3807" i="4"/>
  <c r="U3808" i="4"/>
  <c r="U3809" i="4"/>
  <c r="U3810" i="4"/>
  <c r="U3811" i="4"/>
  <c r="U3812" i="4"/>
  <c r="U3813" i="4"/>
  <c r="U3814" i="4"/>
  <c r="U3815" i="4"/>
  <c r="U3816" i="4"/>
  <c r="U3817" i="4"/>
  <c r="U3818" i="4"/>
  <c r="U3819" i="4"/>
  <c r="U3820" i="4"/>
  <c r="U3821" i="4"/>
  <c r="U3822" i="4"/>
  <c r="U3823" i="4"/>
  <c r="U3824" i="4"/>
  <c r="U3825" i="4"/>
  <c r="U3826" i="4"/>
  <c r="U3827" i="4"/>
  <c r="U3828" i="4"/>
  <c r="U3829" i="4"/>
  <c r="U3830" i="4"/>
  <c r="U3831" i="4"/>
  <c r="U3832" i="4"/>
  <c r="U3833" i="4"/>
  <c r="U3834" i="4"/>
  <c r="U3835" i="4"/>
  <c r="U3836" i="4"/>
  <c r="U3837" i="4"/>
  <c r="U3838" i="4"/>
  <c r="U3839" i="4"/>
  <c r="U3840" i="4"/>
  <c r="U3841" i="4"/>
  <c r="U3842" i="4"/>
  <c r="U3843" i="4"/>
  <c r="U3844" i="4"/>
  <c r="U3845" i="4"/>
  <c r="U3846" i="4"/>
  <c r="U3847" i="4"/>
  <c r="U3848" i="4"/>
  <c r="U3849" i="4"/>
  <c r="U3850" i="4"/>
  <c r="U3851" i="4"/>
  <c r="U3852" i="4"/>
  <c r="U3853" i="4"/>
  <c r="U3854" i="4"/>
  <c r="U3855" i="4"/>
  <c r="U3856" i="4"/>
  <c r="U3857" i="4"/>
  <c r="U3858" i="4"/>
  <c r="U3859" i="4"/>
  <c r="U3860" i="4"/>
  <c r="U3861" i="4"/>
  <c r="U3862" i="4"/>
  <c r="U3863" i="4"/>
  <c r="U3864" i="4"/>
  <c r="U3865" i="4"/>
  <c r="U3866" i="4"/>
  <c r="U3867" i="4"/>
  <c r="U3868" i="4"/>
  <c r="U3869" i="4"/>
  <c r="U3870" i="4"/>
  <c r="U3871" i="4"/>
  <c r="U3872" i="4"/>
  <c r="U3873" i="4"/>
  <c r="U3874" i="4"/>
  <c r="U3875" i="4"/>
  <c r="U3876" i="4"/>
  <c r="U3877" i="4"/>
  <c r="U3878" i="4"/>
  <c r="U3879" i="4"/>
  <c r="U3880" i="4"/>
  <c r="U3881" i="4"/>
  <c r="U3882" i="4"/>
  <c r="U3883" i="4"/>
  <c r="U3884" i="4"/>
  <c r="U3885" i="4"/>
  <c r="U3886" i="4"/>
  <c r="U3887" i="4"/>
  <c r="U3888" i="4"/>
  <c r="U3889" i="4"/>
  <c r="U3890" i="4"/>
  <c r="U3891" i="4"/>
  <c r="U3892" i="4"/>
  <c r="U3893" i="4"/>
  <c r="U3894" i="4"/>
  <c r="U3895" i="4"/>
  <c r="U3896" i="4"/>
  <c r="U3897" i="4"/>
  <c r="U3898" i="4"/>
  <c r="U3899" i="4"/>
  <c r="U3900" i="4"/>
  <c r="U3901" i="4"/>
  <c r="U3902" i="4"/>
  <c r="U3903" i="4"/>
  <c r="U3904" i="4"/>
  <c r="U3905" i="4"/>
  <c r="U3906" i="4"/>
  <c r="U3907" i="4"/>
  <c r="U3908" i="4"/>
  <c r="U3909" i="4"/>
  <c r="U3910" i="4"/>
  <c r="U3911" i="4"/>
  <c r="U3912" i="4"/>
  <c r="U3913" i="4"/>
  <c r="U3914" i="4"/>
  <c r="U3915" i="4"/>
  <c r="U3916" i="4"/>
  <c r="U3917" i="4"/>
  <c r="U3918" i="4"/>
  <c r="U3919" i="4"/>
  <c r="U3920" i="4"/>
  <c r="U3921" i="4"/>
  <c r="U3922" i="4"/>
  <c r="U3923" i="4"/>
  <c r="U3924" i="4"/>
  <c r="U3925" i="4"/>
  <c r="U3926" i="4"/>
  <c r="U3927" i="4"/>
  <c r="U3928" i="4"/>
  <c r="U3929" i="4"/>
  <c r="U3930" i="4"/>
  <c r="U3931" i="4"/>
  <c r="U3932" i="4"/>
  <c r="U3933" i="4"/>
  <c r="U3934" i="4"/>
  <c r="U3935" i="4"/>
  <c r="U3936" i="4"/>
  <c r="U3937" i="4"/>
  <c r="U3938" i="4"/>
  <c r="U3939" i="4"/>
  <c r="U3940" i="4"/>
  <c r="U3941" i="4"/>
  <c r="U3942" i="4"/>
  <c r="U3943" i="4"/>
  <c r="U3944" i="4"/>
  <c r="U3945" i="4"/>
  <c r="U3946" i="4"/>
  <c r="U3947" i="4"/>
  <c r="U3948" i="4"/>
  <c r="U3949" i="4"/>
  <c r="U3950" i="4"/>
  <c r="U3951" i="4"/>
  <c r="U3952" i="4"/>
  <c r="U3953" i="4"/>
  <c r="U3954" i="4"/>
  <c r="U3955" i="4"/>
  <c r="U3956" i="4"/>
  <c r="U3957" i="4"/>
  <c r="U3958" i="4"/>
  <c r="U3959" i="4"/>
  <c r="U3960" i="4"/>
  <c r="U3961" i="4"/>
  <c r="U3962" i="4"/>
  <c r="U3963" i="4"/>
  <c r="U3964" i="4"/>
  <c r="U3965" i="4"/>
  <c r="U3966" i="4"/>
  <c r="U3967" i="4"/>
  <c r="U3968" i="4"/>
  <c r="U3969" i="4"/>
  <c r="U3970" i="4"/>
  <c r="U3971" i="4"/>
  <c r="U3972" i="4"/>
  <c r="U3973" i="4"/>
  <c r="U3974" i="4"/>
  <c r="U3975" i="4"/>
  <c r="U3976" i="4"/>
  <c r="U3977" i="4"/>
  <c r="U3978" i="4"/>
  <c r="U3979" i="4"/>
  <c r="U3980" i="4"/>
  <c r="U3981" i="4"/>
  <c r="U3982" i="4"/>
  <c r="U3983" i="4"/>
  <c r="U3984" i="4"/>
  <c r="U3985" i="4"/>
  <c r="U3986" i="4"/>
  <c r="U3987" i="4"/>
  <c r="U3988" i="4"/>
  <c r="U3989" i="4"/>
  <c r="U3990" i="4"/>
  <c r="U3991" i="4"/>
  <c r="U3992" i="4"/>
  <c r="U3993" i="4"/>
  <c r="U3994" i="4"/>
  <c r="U3995" i="4"/>
  <c r="U3996" i="4"/>
  <c r="U3997" i="4"/>
  <c r="U3998" i="4"/>
  <c r="U3999" i="4"/>
  <c r="U4000" i="4"/>
  <c r="U4001" i="4"/>
  <c r="U4002" i="4"/>
  <c r="U4003" i="4"/>
  <c r="U4004" i="4"/>
  <c r="U4005" i="4"/>
  <c r="U4006" i="4"/>
  <c r="U4007" i="4"/>
  <c r="U4008" i="4"/>
  <c r="U4009" i="4"/>
  <c r="U4010" i="4"/>
  <c r="U4011" i="4"/>
  <c r="U4012" i="4"/>
  <c r="U4013" i="4"/>
  <c r="U4014" i="4"/>
  <c r="U4015" i="4"/>
  <c r="U4016" i="4"/>
  <c r="U4017" i="4"/>
  <c r="U4018" i="4"/>
  <c r="U4019" i="4"/>
  <c r="U4020" i="4"/>
  <c r="U4021" i="4"/>
  <c r="U4022" i="4"/>
  <c r="U4023" i="4"/>
  <c r="U4024" i="4"/>
  <c r="U4025" i="4"/>
  <c r="U4026" i="4"/>
  <c r="U4027" i="4"/>
  <c r="U4028" i="4"/>
  <c r="U4029" i="4"/>
  <c r="U4030" i="4"/>
  <c r="U4031" i="4"/>
  <c r="U4032" i="4"/>
  <c r="U4033" i="4"/>
  <c r="U4034" i="4"/>
  <c r="U4035" i="4"/>
  <c r="U4036" i="4"/>
  <c r="U4037" i="4"/>
  <c r="U4038" i="4"/>
  <c r="U4039" i="4"/>
  <c r="U4040" i="4"/>
  <c r="U4041" i="4"/>
  <c r="U4042" i="4"/>
  <c r="U4043" i="4"/>
  <c r="U4044" i="4"/>
  <c r="U4045" i="4"/>
  <c r="U4046" i="4"/>
  <c r="U4047" i="4"/>
  <c r="U4048" i="4"/>
  <c r="U4049" i="4"/>
  <c r="U4050" i="4"/>
  <c r="U4051" i="4"/>
  <c r="U4052" i="4"/>
  <c r="U4053" i="4"/>
  <c r="U4054" i="4"/>
  <c r="U4055" i="4"/>
  <c r="U4056" i="4"/>
  <c r="U4057" i="4"/>
  <c r="U4058" i="4"/>
  <c r="U4059" i="4"/>
  <c r="U4060" i="4"/>
  <c r="U4061" i="4"/>
  <c r="U4062" i="4"/>
  <c r="U4063" i="4"/>
  <c r="U4064" i="4"/>
  <c r="U4065" i="4"/>
  <c r="U4066" i="4"/>
  <c r="U4067" i="4"/>
  <c r="U4068" i="4"/>
  <c r="U4069" i="4"/>
  <c r="U4070" i="4"/>
  <c r="U4071" i="4"/>
  <c r="U4072" i="4"/>
  <c r="U4073" i="4"/>
  <c r="U4074" i="4"/>
  <c r="U4075" i="4"/>
  <c r="U4076" i="4"/>
  <c r="U4077" i="4"/>
  <c r="U4078" i="4"/>
  <c r="U4079" i="4"/>
  <c r="U4080" i="4"/>
  <c r="U4081" i="4"/>
  <c r="U4082" i="4"/>
  <c r="U4083" i="4"/>
  <c r="U4084" i="4"/>
  <c r="U4085" i="4"/>
  <c r="U4086" i="4"/>
  <c r="U4087" i="4"/>
  <c r="U4088" i="4"/>
  <c r="U4089" i="4"/>
  <c r="U4090" i="4"/>
  <c r="U4091" i="4"/>
  <c r="U4092" i="4"/>
  <c r="U4093" i="4"/>
  <c r="U4094" i="4"/>
  <c r="U4095" i="4"/>
  <c r="U4096" i="4"/>
  <c r="U4097" i="4"/>
  <c r="U4098" i="4"/>
  <c r="U4099" i="4"/>
  <c r="U4100" i="4"/>
  <c r="U4101" i="4"/>
  <c r="U4102" i="4"/>
  <c r="U4103" i="4"/>
  <c r="U4104" i="4"/>
  <c r="U4105" i="4"/>
  <c r="U4106" i="4"/>
  <c r="U4107" i="4"/>
  <c r="U4108" i="4"/>
  <c r="U4109" i="4"/>
  <c r="U4110" i="4"/>
  <c r="U4111" i="4"/>
  <c r="U4112" i="4"/>
  <c r="U4113" i="4"/>
  <c r="U4114" i="4"/>
  <c r="U4115" i="4"/>
  <c r="U4116" i="4"/>
  <c r="U4117" i="4"/>
  <c r="U4118" i="4"/>
  <c r="U4119" i="4"/>
  <c r="U4120" i="4"/>
  <c r="U4121" i="4"/>
  <c r="U4122" i="4"/>
  <c r="U4123" i="4"/>
  <c r="U4124" i="4"/>
  <c r="U4125" i="4"/>
  <c r="U4126" i="4"/>
  <c r="U4127" i="4"/>
  <c r="U4128" i="4"/>
  <c r="U4129" i="4"/>
  <c r="U4130" i="4"/>
  <c r="U4131" i="4"/>
  <c r="U4132" i="4"/>
  <c r="U4133" i="4"/>
  <c r="U4134" i="4"/>
  <c r="U4135" i="4"/>
  <c r="U4136" i="4"/>
  <c r="U4137" i="4"/>
  <c r="U4138" i="4"/>
  <c r="U4139" i="4"/>
  <c r="U4140" i="4"/>
  <c r="U4141" i="4"/>
  <c r="U4142" i="4"/>
  <c r="U4143" i="4"/>
  <c r="U4144" i="4"/>
  <c r="U4145" i="4"/>
  <c r="U4146" i="4"/>
  <c r="U4147" i="4"/>
  <c r="U4148" i="4"/>
  <c r="U4149" i="4"/>
  <c r="U4150" i="4"/>
  <c r="U4151" i="4"/>
  <c r="U4152" i="4"/>
  <c r="U4153" i="4"/>
  <c r="U4154" i="4"/>
  <c r="U4155" i="4"/>
  <c r="U4156" i="4"/>
  <c r="U4157" i="4"/>
  <c r="U4158" i="4"/>
  <c r="U4159" i="4"/>
  <c r="U4160" i="4"/>
  <c r="U4161" i="4"/>
  <c r="U4162" i="4"/>
  <c r="U4163" i="4"/>
  <c r="U4164" i="4"/>
  <c r="U4165" i="4"/>
  <c r="U4166" i="4"/>
  <c r="U4167" i="4"/>
  <c r="U4168" i="4"/>
  <c r="U4169" i="4"/>
  <c r="U4170" i="4"/>
  <c r="U4171" i="4"/>
  <c r="U4172" i="4"/>
  <c r="U4173" i="4"/>
  <c r="U4174" i="4"/>
  <c r="U4175" i="4"/>
  <c r="U4176" i="4"/>
  <c r="U4177" i="4"/>
  <c r="U4178" i="4"/>
  <c r="U4179" i="4"/>
  <c r="U4180" i="4"/>
  <c r="U4181" i="4"/>
  <c r="U4182" i="4"/>
  <c r="U4183" i="4"/>
  <c r="U4184" i="4"/>
  <c r="U4185" i="4"/>
  <c r="U4186" i="4"/>
  <c r="U4187" i="4"/>
  <c r="U4188" i="4"/>
  <c r="U4189" i="4"/>
  <c r="U4190" i="4"/>
  <c r="U4191" i="4"/>
  <c r="U4192" i="4"/>
  <c r="U4193" i="4"/>
  <c r="U4194" i="4"/>
  <c r="U4195" i="4"/>
  <c r="U4196" i="4"/>
  <c r="U4197" i="4"/>
  <c r="U4198" i="4"/>
  <c r="U4199" i="4"/>
  <c r="U4200" i="4"/>
  <c r="U4201" i="4"/>
  <c r="U4202" i="4"/>
  <c r="U4203" i="4"/>
  <c r="U4204" i="4"/>
  <c r="U4205" i="4"/>
  <c r="U4206" i="4"/>
  <c r="U4207" i="4"/>
  <c r="U4208" i="4"/>
  <c r="U4209" i="4"/>
  <c r="U4210" i="4"/>
  <c r="U4211" i="4"/>
  <c r="U4212" i="4"/>
  <c r="U4213" i="4"/>
  <c r="U4214" i="4"/>
  <c r="U4215" i="4"/>
  <c r="U4216" i="4"/>
  <c r="U4217" i="4"/>
  <c r="U4218" i="4"/>
  <c r="U4219" i="4"/>
  <c r="U4220" i="4"/>
  <c r="U4221" i="4"/>
  <c r="U4222" i="4"/>
  <c r="U4223" i="4"/>
  <c r="U4224" i="4"/>
  <c r="U4225" i="4"/>
  <c r="U4226" i="4"/>
  <c r="U4227" i="4"/>
  <c r="U4228" i="4"/>
  <c r="U4229" i="4"/>
  <c r="U4230" i="4"/>
  <c r="U4231" i="4"/>
  <c r="U4232" i="4"/>
  <c r="U4233" i="4"/>
  <c r="U4234" i="4"/>
  <c r="U4235" i="4"/>
  <c r="U4236" i="4"/>
  <c r="U4237" i="4"/>
  <c r="U4238" i="4"/>
  <c r="U4239" i="4"/>
  <c r="U4240" i="4"/>
  <c r="U4241" i="4"/>
  <c r="U4242" i="4"/>
  <c r="U4243" i="4"/>
  <c r="U4244" i="4"/>
  <c r="U4245" i="4"/>
  <c r="U4246" i="4"/>
  <c r="U4247" i="4"/>
  <c r="U4248" i="4"/>
  <c r="U4249" i="4"/>
  <c r="U4250" i="4"/>
  <c r="U4251" i="4"/>
  <c r="U4252" i="4"/>
  <c r="U4253" i="4"/>
  <c r="U4254" i="4"/>
  <c r="U4255" i="4"/>
  <c r="U4256" i="4"/>
  <c r="U4257" i="4"/>
  <c r="U4258" i="4"/>
  <c r="U4259" i="4"/>
  <c r="U4260" i="4"/>
  <c r="U4261" i="4"/>
  <c r="U4262" i="4"/>
  <c r="U4263" i="4"/>
  <c r="U4264" i="4"/>
  <c r="U4265" i="4"/>
  <c r="U4266" i="4"/>
  <c r="U4267" i="4"/>
  <c r="U4268" i="4"/>
  <c r="U4269" i="4"/>
  <c r="U4270" i="4"/>
  <c r="U4271" i="4"/>
  <c r="U4272" i="4"/>
  <c r="U4273" i="4"/>
  <c r="U4274" i="4"/>
  <c r="U4275" i="4"/>
  <c r="U4276" i="4"/>
  <c r="U4277" i="4"/>
  <c r="U4278" i="4"/>
  <c r="U4279" i="4"/>
  <c r="U4280" i="4"/>
  <c r="U4281" i="4"/>
  <c r="U4282" i="4"/>
  <c r="U4283" i="4"/>
  <c r="U4284" i="4"/>
  <c r="U4285" i="4"/>
  <c r="U4286" i="4"/>
  <c r="U4287" i="4"/>
  <c r="U4288" i="4"/>
  <c r="U4289" i="4"/>
  <c r="U4290" i="4"/>
  <c r="U4291" i="4"/>
  <c r="U4292" i="4"/>
  <c r="U4293" i="4"/>
  <c r="U4294" i="4"/>
  <c r="U4295" i="4"/>
  <c r="U4296" i="4"/>
  <c r="U4297" i="4"/>
  <c r="U4298" i="4"/>
  <c r="U4299" i="4"/>
  <c r="U4300" i="4"/>
  <c r="U4301" i="4"/>
  <c r="U4302" i="4"/>
  <c r="U4303" i="4"/>
  <c r="U4304" i="4"/>
  <c r="U4305" i="4"/>
  <c r="U4306" i="4"/>
  <c r="U4307" i="4"/>
  <c r="U4308" i="4"/>
  <c r="U4309" i="4"/>
  <c r="U4310" i="4"/>
  <c r="U4311" i="4"/>
  <c r="U4312" i="4"/>
  <c r="U4313" i="4"/>
  <c r="U4314" i="4"/>
  <c r="U4315" i="4"/>
  <c r="U4316" i="4"/>
  <c r="U4317" i="4"/>
  <c r="U4318" i="4"/>
  <c r="U4319" i="4"/>
  <c r="U4320" i="4"/>
  <c r="U4321" i="4"/>
  <c r="U4322" i="4"/>
  <c r="U4323" i="4"/>
  <c r="U4324" i="4"/>
  <c r="U4325" i="4"/>
  <c r="U4326" i="4"/>
  <c r="U4327" i="4"/>
  <c r="U4328" i="4"/>
  <c r="U4329" i="4"/>
  <c r="U4330" i="4"/>
  <c r="U4331" i="4"/>
  <c r="U4332" i="4"/>
  <c r="U4333" i="4"/>
  <c r="U4334" i="4"/>
  <c r="U4335" i="4"/>
  <c r="U4336" i="4"/>
  <c r="U4337" i="4"/>
  <c r="U4338" i="4"/>
  <c r="U4339" i="4"/>
  <c r="U4340" i="4"/>
  <c r="U4341" i="4"/>
  <c r="U4342" i="4"/>
  <c r="U4343" i="4"/>
  <c r="U4344" i="4"/>
  <c r="U4345" i="4"/>
  <c r="U4346" i="4"/>
  <c r="U4347" i="4"/>
  <c r="U4348" i="4"/>
  <c r="U4349" i="4"/>
  <c r="U4350" i="4"/>
  <c r="U4351" i="4"/>
  <c r="U4352" i="4"/>
  <c r="U4353" i="4"/>
  <c r="U4354" i="4"/>
  <c r="U4355" i="4"/>
  <c r="U4356" i="4"/>
  <c r="U4357" i="4"/>
  <c r="U4358" i="4"/>
  <c r="U4359" i="4"/>
  <c r="U4360" i="4"/>
  <c r="U4361" i="4"/>
  <c r="U4362" i="4"/>
  <c r="U4363" i="4"/>
  <c r="U4364" i="4"/>
  <c r="U4365" i="4"/>
  <c r="U4366" i="4"/>
  <c r="U4367" i="4"/>
  <c r="U4368" i="4"/>
  <c r="U4369" i="4"/>
  <c r="U4370" i="4"/>
  <c r="U4371" i="4"/>
  <c r="U4372" i="4"/>
  <c r="U4373" i="4"/>
  <c r="U4374" i="4"/>
  <c r="U4375" i="4"/>
  <c r="U4376" i="4"/>
  <c r="U4377" i="4"/>
  <c r="U4378" i="4"/>
  <c r="U4379" i="4"/>
  <c r="U4380" i="4"/>
  <c r="U4381" i="4"/>
  <c r="U4382" i="4"/>
  <c r="U4383" i="4"/>
  <c r="U4384" i="4"/>
  <c r="U4385" i="4"/>
  <c r="U4386" i="4"/>
  <c r="U4387" i="4"/>
  <c r="U4388" i="4"/>
  <c r="U4389" i="4"/>
  <c r="U4390" i="4"/>
  <c r="U4391" i="4"/>
  <c r="U4392" i="4"/>
  <c r="U4393" i="4"/>
  <c r="U4394" i="4"/>
  <c r="U4395" i="4"/>
  <c r="U4396" i="4"/>
  <c r="U4397" i="4"/>
  <c r="U4398" i="4"/>
  <c r="U4399" i="4"/>
  <c r="U4400" i="4"/>
  <c r="U4401" i="4"/>
  <c r="U4402" i="4"/>
  <c r="U4403" i="4"/>
  <c r="U4404" i="4"/>
  <c r="U4405" i="4"/>
  <c r="U4406" i="4"/>
  <c r="U4407" i="4"/>
  <c r="U4408" i="4"/>
  <c r="U4409" i="4"/>
  <c r="U4410" i="4"/>
  <c r="U4411" i="4"/>
  <c r="U4412" i="4"/>
  <c r="U4413" i="4"/>
  <c r="U4414" i="4"/>
  <c r="U4415" i="4"/>
  <c r="U4416" i="4"/>
  <c r="U4417" i="4"/>
  <c r="U4418" i="4"/>
  <c r="U4419" i="4"/>
  <c r="U4420" i="4"/>
  <c r="U4421" i="4"/>
  <c r="U4422" i="4"/>
  <c r="U4423" i="4"/>
  <c r="U4424" i="4"/>
  <c r="U4425" i="4"/>
  <c r="U4426" i="4"/>
  <c r="U4427" i="4"/>
  <c r="U4428" i="4"/>
  <c r="U4429" i="4"/>
  <c r="U4430" i="4"/>
  <c r="U4431" i="4"/>
  <c r="U4432" i="4"/>
  <c r="U4433" i="4"/>
  <c r="U4434" i="4"/>
  <c r="U4435" i="4"/>
  <c r="U4436" i="4"/>
  <c r="U4437" i="4"/>
  <c r="U4438" i="4"/>
  <c r="U4439" i="4"/>
  <c r="U4440" i="4"/>
  <c r="U4441" i="4"/>
  <c r="U4442" i="4"/>
  <c r="U4443" i="4"/>
  <c r="U4444" i="4"/>
  <c r="U4445" i="4"/>
  <c r="U4446" i="4"/>
  <c r="U4447" i="4"/>
  <c r="U4448" i="4"/>
  <c r="U4449" i="4"/>
  <c r="U4450" i="4"/>
  <c r="U4451" i="4"/>
  <c r="U4452" i="4"/>
  <c r="U4453" i="4"/>
  <c r="U4454" i="4"/>
  <c r="U4455" i="4"/>
  <c r="U4456" i="4"/>
  <c r="U4457" i="4"/>
  <c r="U4458" i="4"/>
  <c r="U4459" i="4"/>
  <c r="U4460" i="4"/>
  <c r="U4461" i="4"/>
  <c r="U4462" i="4"/>
  <c r="U4463" i="4"/>
  <c r="U4464" i="4"/>
  <c r="U4465" i="4"/>
  <c r="U4466" i="4"/>
  <c r="U4467" i="4"/>
  <c r="U4468" i="4"/>
  <c r="U4469" i="4"/>
  <c r="U4470" i="4"/>
  <c r="U4471" i="4"/>
  <c r="U4472" i="4"/>
  <c r="U4473" i="4"/>
  <c r="U4474" i="4"/>
  <c r="U4475" i="4"/>
  <c r="U4476" i="4"/>
  <c r="U4477" i="4"/>
  <c r="U4478" i="4"/>
  <c r="U4479" i="4"/>
  <c r="U4480" i="4"/>
  <c r="U4481" i="4"/>
  <c r="U4482" i="4"/>
  <c r="U4483" i="4"/>
  <c r="U4484" i="4"/>
  <c r="U4485" i="4"/>
  <c r="U4486" i="4"/>
  <c r="U4487" i="4"/>
  <c r="U4488" i="4"/>
  <c r="U4489" i="4"/>
  <c r="U4490" i="4"/>
  <c r="U4491" i="4"/>
  <c r="U4492" i="4"/>
  <c r="U4493" i="4"/>
  <c r="U4494" i="4"/>
  <c r="U4495" i="4"/>
  <c r="U4496" i="4"/>
  <c r="U4497" i="4"/>
  <c r="U4498" i="4"/>
  <c r="U4499" i="4"/>
  <c r="U4500" i="4"/>
  <c r="U4501" i="4"/>
  <c r="U4502" i="4"/>
  <c r="U4503" i="4"/>
  <c r="U4504" i="4"/>
  <c r="U4505" i="4"/>
  <c r="U4506" i="4"/>
  <c r="U4507" i="4"/>
  <c r="U4508" i="4"/>
  <c r="U4509" i="4"/>
  <c r="U4510" i="4"/>
  <c r="U4511" i="4"/>
  <c r="U4512" i="4"/>
  <c r="U4513" i="4"/>
  <c r="U4514" i="4"/>
  <c r="U4515" i="4"/>
  <c r="U4516" i="4"/>
  <c r="U4517" i="4"/>
  <c r="U4518" i="4"/>
  <c r="U4519" i="4"/>
  <c r="U4520" i="4"/>
  <c r="U4521" i="4"/>
  <c r="U4522" i="4"/>
  <c r="U4523" i="4"/>
  <c r="U4524" i="4"/>
  <c r="U4525" i="4"/>
  <c r="U4526" i="4"/>
  <c r="U4527" i="4"/>
  <c r="U4528" i="4"/>
  <c r="U4529" i="4"/>
  <c r="U4530" i="4"/>
  <c r="U4531" i="4"/>
  <c r="U4532" i="4"/>
  <c r="U4533" i="4"/>
  <c r="U4534" i="4"/>
  <c r="U4535" i="4"/>
  <c r="U4536" i="4"/>
  <c r="U4537" i="4"/>
  <c r="U4538" i="4"/>
  <c r="U4539" i="4"/>
  <c r="U4540" i="4"/>
  <c r="U4541" i="4"/>
  <c r="U4542" i="4"/>
  <c r="U4543" i="4"/>
  <c r="U4544" i="4"/>
  <c r="U4545" i="4"/>
  <c r="U4546" i="4"/>
  <c r="U4547" i="4"/>
  <c r="U4548" i="4"/>
  <c r="U4549" i="4"/>
  <c r="U4550" i="4"/>
  <c r="U4551" i="4"/>
  <c r="U4552" i="4"/>
  <c r="U4553" i="4"/>
  <c r="U4554" i="4"/>
  <c r="U4555" i="4"/>
  <c r="U4556" i="4"/>
  <c r="U4557" i="4"/>
  <c r="U4558" i="4"/>
  <c r="U4559" i="4"/>
  <c r="U4560" i="4"/>
  <c r="U4561" i="4"/>
  <c r="U4562" i="4"/>
  <c r="U4563" i="4"/>
  <c r="U4564" i="4"/>
  <c r="U4565" i="4"/>
  <c r="U4566" i="4"/>
  <c r="U4567" i="4"/>
  <c r="U4568" i="4"/>
  <c r="U4569" i="4"/>
  <c r="U4570" i="4"/>
  <c r="U4571" i="4"/>
  <c r="U4572" i="4"/>
  <c r="U4573" i="4"/>
  <c r="U4574" i="4"/>
  <c r="U4575" i="4"/>
  <c r="U4576" i="4"/>
  <c r="U4577" i="4"/>
  <c r="U4578" i="4"/>
  <c r="U4579" i="4"/>
  <c r="U4580" i="4"/>
  <c r="U4581" i="4"/>
  <c r="U4582" i="4"/>
  <c r="U4583" i="4"/>
  <c r="U4584" i="4"/>
  <c r="U4585" i="4"/>
  <c r="U4586" i="4"/>
  <c r="U4587" i="4"/>
  <c r="U4588" i="4"/>
  <c r="U4589" i="4"/>
  <c r="U4590" i="4"/>
  <c r="U4591" i="4"/>
  <c r="U4592" i="4"/>
  <c r="U4593" i="4"/>
  <c r="U4594" i="4"/>
  <c r="U4595" i="4"/>
  <c r="U4596" i="4"/>
  <c r="U4597" i="4"/>
  <c r="U4598" i="4"/>
  <c r="U4599" i="4"/>
  <c r="U4600" i="4"/>
  <c r="U4601" i="4"/>
  <c r="U4602" i="4"/>
  <c r="U4603" i="4"/>
  <c r="U4604" i="4"/>
  <c r="U4605" i="4"/>
  <c r="U4606" i="4"/>
  <c r="U4607" i="4"/>
  <c r="U4608" i="4"/>
  <c r="U4609" i="4"/>
  <c r="U4610" i="4"/>
  <c r="U4611" i="4"/>
  <c r="U4612" i="4"/>
  <c r="U4613" i="4"/>
  <c r="U4614" i="4"/>
  <c r="U4615" i="4"/>
  <c r="U4616" i="4"/>
  <c r="U4617" i="4"/>
  <c r="U4618" i="4"/>
  <c r="U4619" i="4"/>
  <c r="U4620" i="4"/>
  <c r="U4621" i="4"/>
  <c r="U4622" i="4"/>
  <c r="U4623" i="4"/>
  <c r="U4624" i="4"/>
  <c r="U4625" i="4"/>
  <c r="U4626" i="4"/>
  <c r="U4627" i="4"/>
  <c r="U4628" i="4"/>
  <c r="U4629" i="4"/>
  <c r="U4630" i="4"/>
  <c r="U4631" i="4"/>
  <c r="U4632" i="4"/>
  <c r="U4633" i="4"/>
  <c r="U4634" i="4"/>
  <c r="U4635" i="4"/>
  <c r="U4636" i="4"/>
  <c r="U4637" i="4"/>
  <c r="U4638" i="4"/>
  <c r="U4639" i="4"/>
  <c r="U4640" i="4"/>
  <c r="U4641" i="4"/>
  <c r="U4642" i="4"/>
  <c r="U4643" i="4"/>
  <c r="U4644" i="4"/>
  <c r="U4645" i="4"/>
  <c r="U4646" i="4"/>
  <c r="U4647" i="4"/>
  <c r="U4648" i="4"/>
  <c r="U4649" i="4"/>
  <c r="U4650" i="4"/>
  <c r="U4651" i="4"/>
  <c r="U4652" i="4"/>
  <c r="U4653" i="4"/>
  <c r="U4654" i="4"/>
  <c r="U4655" i="4"/>
  <c r="U4656" i="4"/>
  <c r="U4657" i="4"/>
  <c r="U4658" i="4"/>
  <c r="U4659" i="4"/>
  <c r="U4660" i="4"/>
  <c r="U4661" i="4"/>
  <c r="U4662" i="4"/>
  <c r="U4663" i="4"/>
  <c r="U4664" i="4"/>
  <c r="U4665" i="4"/>
  <c r="U4666" i="4"/>
  <c r="U4667" i="4"/>
  <c r="U4668" i="4"/>
  <c r="U4669" i="4"/>
  <c r="U4670" i="4"/>
  <c r="U4671" i="4"/>
  <c r="U4672" i="4"/>
  <c r="U4673" i="4"/>
  <c r="U4674" i="4"/>
  <c r="U4675" i="4"/>
  <c r="U4676" i="4"/>
  <c r="U4677" i="4"/>
  <c r="U4678" i="4"/>
  <c r="U4679" i="4"/>
  <c r="U4680" i="4"/>
  <c r="U4681" i="4"/>
  <c r="U4682" i="4"/>
  <c r="U4683" i="4"/>
  <c r="U4684" i="4"/>
  <c r="U4685" i="4"/>
  <c r="U4686" i="4"/>
  <c r="U4687" i="4"/>
  <c r="U4688" i="4"/>
  <c r="U4689" i="4"/>
  <c r="U4690" i="4"/>
  <c r="U4691" i="4"/>
  <c r="U4692" i="4"/>
  <c r="U4693" i="4"/>
  <c r="U4694" i="4"/>
  <c r="U4695" i="4"/>
  <c r="U4696" i="4"/>
  <c r="U4697" i="4"/>
  <c r="U4698" i="4"/>
  <c r="U4699" i="4"/>
  <c r="U4700" i="4"/>
  <c r="U4701" i="4"/>
  <c r="U4702" i="4"/>
  <c r="U4703" i="4"/>
  <c r="U4704" i="4"/>
  <c r="U4705" i="4"/>
  <c r="U4706" i="4"/>
  <c r="U4707" i="4"/>
  <c r="U4708" i="4"/>
  <c r="U4709" i="4"/>
  <c r="U4710" i="4"/>
  <c r="U4711" i="4"/>
  <c r="U4712" i="4"/>
  <c r="U4713" i="4"/>
  <c r="U4714" i="4"/>
  <c r="U4715" i="4"/>
  <c r="U4716" i="4"/>
  <c r="U4717" i="4"/>
  <c r="U4718" i="4"/>
  <c r="U4719" i="4"/>
  <c r="U4720" i="4"/>
  <c r="U4721" i="4"/>
  <c r="U4722" i="4"/>
  <c r="U4723" i="4"/>
  <c r="U4724" i="4"/>
  <c r="U4725" i="4"/>
  <c r="U4726" i="4"/>
  <c r="U4727" i="4"/>
  <c r="U4728" i="4"/>
  <c r="U4729" i="4"/>
  <c r="U4730" i="4"/>
  <c r="U4731" i="4"/>
  <c r="U4732" i="4"/>
  <c r="U4733" i="4"/>
  <c r="U4734" i="4"/>
  <c r="U4735" i="4"/>
  <c r="U4736" i="4"/>
  <c r="U4737" i="4"/>
  <c r="U4738" i="4"/>
  <c r="U4739" i="4"/>
  <c r="U4740" i="4"/>
  <c r="U4741" i="4"/>
  <c r="U4742" i="4"/>
  <c r="U4743" i="4"/>
  <c r="U4744" i="4"/>
  <c r="U4745" i="4"/>
  <c r="U4746" i="4"/>
  <c r="U4747" i="4"/>
  <c r="U4748" i="4"/>
  <c r="U4749" i="4"/>
  <c r="U4750" i="4"/>
  <c r="U4751" i="4"/>
  <c r="U4752" i="4"/>
  <c r="U4753" i="4"/>
  <c r="U4754" i="4"/>
  <c r="U4755" i="4"/>
  <c r="U4756" i="4"/>
  <c r="U4757" i="4"/>
  <c r="U4758" i="4"/>
  <c r="U4759" i="4"/>
  <c r="U4760" i="4"/>
  <c r="U4761" i="4"/>
  <c r="U4762" i="4"/>
  <c r="U4763" i="4"/>
  <c r="U4764" i="4"/>
  <c r="U4765" i="4"/>
  <c r="U4766" i="4"/>
  <c r="U4767" i="4"/>
  <c r="U4768" i="4"/>
  <c r="U4769" i="4"/>
  <c r="U4770" i="4"/>
  <c r="U4771" i="4"/>
  <c r="U4772" i="4"/>
  <c r="U4773" i="4"/>
  <c r="U4774" i="4"/>
  <c r="U4775" i="4"/>
  <c r="U4776" i="4"/>
  <c r="U4777" i="4"/>
  <c r="U4778" i="4"/>
  <c r="U4779" i="4"/>
  <c r="U4780" i="4"/>
  <c r="U4781" i="4"/>
  <c r="U4782" i="4"/>
  <c r="U4783" i="4"/>
  <c r="U4784" i="4"/>
  <c r="U4785" i="4"/>
  <c r="U4786" i="4"/>
  <c r="U4787" i="4"/>
  <c r="U4788" i="4"/>
  <c r="U4789" i="4"/>
  <c r="U4790" i="4"/>
  <c r="U4791" i="4"/>
  <c r="U4792" i="4"/>
  <c r="U4793" i="4"/>
  <c r="U4794" i="4"/>
  <c r="U4795" i="4"/>
  <c r="U4796" i="4"/>
  <c r="U4797" i="4"/>
  <c r="U4798" i="4"/>
  <c r="U4799" i="4"/>
  <c r="U4800" i="4"/>
  <c r="U4801" i="4"/>
  <c r="U4802" i="4"/>
  <c r="U4803" i="4"/>
  <c r="U4804" i="4"/>
  <c r="U4805" i="4"/>
  <c r="U4806" i="4"/>
  <c r="U4807" i="4"/>
  <c r="U4808" i="4"/>
  <c r="U4809" i="4"/>
  <c r="U4810" i="4"/>
  <c r="U4811" i="4"/>
  <c r="U4812" i="4"/>
  <c r="U4813" i="4"/>
  <c r="U4814" i="4"/>
  <c r="U4815" i="4"/>
  <c r="U4816" i="4"/>
  <c r="U4817" i="4"/>
  <c r="U4818" i="4"/>
  <c r="U4819" i="4"/>
  <c r="U4820" i="4"/>
  <c r="U4821" i="4"/>
  <c r="U4822" i="4"/>
  <c r="U4823" i="4"/>
  <c r="U4824" i="4"/>
  <c r="U4825" i="4"/>
  <c r="U4826" i="4"/>
  <c r="U4827" i="4"/>
  <c r="U4828" i="4"/>
  <c r="U4829" i="4"/>
  <c r="U4830" i="4"/>
  <c r="U4831" i="4"/>
  <c r="U4832" i="4"/>
  <c r="U4833" i="4"/>
  <c r="U4834" i="4"/>
  <c r="U4835" i="4"/>
  <c r="U4836" i="4"/>
  <c r="U4837" i="4"/>
  <c r="U4838" i="4"/>
  <c r="U4839" i="4"/>
  <c r="U4840" i="4"/>
  <c r="U4841" i="4"/>
  <c r="U4842" i="4"/>
  <c r="U4843" i="4"/>
  <c r="U4844" i="4"/>
  <c r="U4845" i="4"/>
  <c r="U4846" i="4"/>
  <c r="U4847" i="4"/>
  <c r="U4848" i="4"/>
  <c r="U4849" i="4"/>
  <c r="U4850" i="4"/>
  <c r="U4851" i="4"/>
  <c r="U4852" i="4"/>
  <c r="U4853" i="4"/>
  <c r="U4854" i="4"/>
  <c r="U4855" i="4"/>
  <c r="U4856" i="4"/>
  <c r="U4857" i="4"/>
  <c r="U4858" i="4"/>
  <c r="U4859" i="4"/>
  <c r="U4860" i="4"/>
  <c r="U4861" i="4"/>
  <c r="U4862" i="4"/>
  <c r="U4863" i="4"/>
  <c r="U4864" i="4"/>
  <c r="U4865" i="4"/>
  <c r="U4866" i="4"/>
  <c r="U4867" i="4"/>
  <c r="U4868" i="4"/>
  <c r="U4869" i="4"/>
  <c r="U4870" i="4"/>
  <c r="U4871" i="4"/>
  <c r="U4872" i="4"/>
  <c r="U4873" i="4"/>
  <c r="U4874" i="4"/>
  <c r="U4875" i="4"/>
  <c r="U4876" i="4"/>
  <c r="U4877" i="4"/>
  <c r="U4878" i="4"/>
  <c r="U4879" i="4"/>
  <c r="U4880" i="4"/>
  <c r="U4881" i="4"/>
  <c r="U4882" i="4"/>
  <c r="U4883" i="4"/>
  <c r="U4884" i="4"/>
  <c r="U4885" i="4"/>
  <c r="U4886" i="4"/>
  <c r="U4887" i="4"/>
  <c r="U4888" i="4"/>
  <c r="U4889" i="4"/>
  <c r="U4890" i="4"/>
  <c r="U4891" i="4"/>
  <c r="U4892" i="4"/>
  <c r="U4893" i="4"/>
  <c r="U4894" i="4"/>
  <c r="U4895" i="4"/>
  <c r="U4896" i="4"/>
  <c r="U4897" i="4"/>
  <c r="U4898" i="4"/>
  <c r="U4899" i="4"/>
  <c r="U4900" i="4"/>
  <c r="U4901" i="4"/>
  <c r="U4902" i="4"/>
  <c r="U4903" i="4"/>
  <c r="U4904" i="4"/>
  <c r="U4905" i="4"/>
  <c r="U4906" i="4"/>
  <c r="U4907" i="4"/>
  <c r="U4908" i="4"/>
  <c r="U4909" i="4"/>
  <c r="U4910" i="4"/>
  <c r="U4911" i="4"/>
  <c r="U4912" i="4"/>
  <c r="U4913" i="4"/>
  <c r="U4914" i="4"/>
  <c r="U4915" i="4"/>
  <c r="U4916" i="4"/>
  <c r="U4917" i="4"/>
  <c r="U4918" i="4"/>
  <c r="U4919" i="4"/>
  <c r="U4920" i="4"/>
  <c r="U4921" i="4"/>
  <c r="U4922" i="4"/>
  <c r="U4923" i="4"/>
  <c r="U4924" i="4"/>
  <c r="U4925" i="4"/>
  <c r="U4926" i="4"/>
  <c r="U4927" i="4"/>
  <c r="U4928" i="4"/>
  <c r="U4929" i="4"/>
  <c r="U4930" i="4"/>
  <c r="U4931" i="4"/>
  <c r="U4932" i="4"/>
  <c r="U4933" i="4"/>
  <c r="U4934" i="4"/>
  <c r="U4935" i="4"/>
  <c r="U4936" i="4"/>
  <c r="U4937" i="4"/>
  <c r="U4938" i="4"/>
  <c r="U4939" i="4"/>
  <c r="U4940" i="4"/>
  <c r="U4941" i="4"/>
  <c r="U4942" i="4"/>
  <c r="U4943" i="4"/>
  <c r="U4944" i="4"/>
  <c r="U4945" i="4"/>
  <c r="U4946" i="4"/>
  <c r="U4947" i="4"/>
  <c r="U4948" i="4"/>
  <c r="U4949" i="4"/>
  <c r="U4950" i="4"/>
  <c r="U4951" i="4"/>
  <c r="U4952" i="4"/>
  <c r="U4953" i="4"/>
  <c r="U4954" i="4"/>
  <c r="U4955" i="4"/>
  <c r="U4956" i="4"/>
  <c r="U4957" i="4"/>
  <c r="U4958" i="4"/>
  <c r="U4959" i="4"/>
  <c r="U4960" i="4"/>
  <c r="U4961" i="4"/>
  <c r="U4962" i="4"/>
  <c r="U4963" i="4"/>
  <c r="U4964" i="4"/>
  <c r="U4965" i="4"/>
  <c r="U4966" i="4"/>
  <c r="U4967" i="4"/>
  <c r="U4968" i="4"/>
  <c r="U4969" i="4"/>
  <c r="U4970" i="4"/>
  <c r="U4971" i="4"/>
  <c r="U4972" i="4"/>
  <c r="U4973" i="4"/>
  <c r="U4974" i="4"/>
  <c r="U4975" i="4"/>
  <c r="U4976" i="4"/>
  <c r="U4977" i="4"/>
  <c r="U4978" i="4"/>
  <c r="U4979" i="4"/>
  <c r="U4980" i="4"/>
  <c r="U4981" i="4"/>
  <c r="U4982" i="4"/>
  <c r="U4983" i="4"/>
  <c r="U4984" i="4"/>
  <c r="U4985" i="4"/>
  <c r="U4986" i="4"/>
  <c r="U4987" i="4"/>
  <c r="U4988" i="4"/>
  <c r="U4989" i="4"/>
  <c r="U4990" i="4"/>
  <c r="U4991" i="4"/>
  <c r="U4992" i="4"/>
  <c r="U4993" i="4"/>
  <c r="U4994" i="4"/>
  <c r="U4995" i="4"/>
  <c r="U4996" i="4"/>
  <c r="U4997" i="4"/>
  <c r="U4998" i="4"/>
  <c r="U4999" i="4"/>
  <c r="U5000" i="4"/>
  <c r="U5001" i="4"/>
  <c r="U5002" i="4"/>
  <c r="U5003" i="4"/>
  <c r="U5004" i="4"/>
  <c r="U5005" i="4"/>
  <c r="U5006" i="4"/>
  <c r="U5007" i="4"/>
  <c r="U5008" i="4"/>
  <c r="U5009" i="4"/>
  <c r="U5010" i="4"/>
  <c r="U5011" i="4"/>
  <c r="U5012" i="4"/>
  <c r="U5013" i="4"/>
  <c r="U5014" i="4"/>
  <c r="U5015" i="4"/>
  <c r="U5016" i="4"/>
  <c r="U5017" i="4"/>
  <c r="U5018" i="4"/>
  <c r="U5019" i="4"/>
  <c r="U5020" i="4"/>
  <c r="U5021" i="4"/>
  <c r="U5022" i="4"/>
  <c r="U5023" i="4"/>
  <c r="U5024" i="4"/>
  <c r="U5025" i="4"/>
  <c r="U5026" i="4"/>
  <c r="U5027" i="4"/>
  <c r="U5028" i="4"/>
  <c r="U5029" i="4"/>
  <c r="U5030" i="4"/>
  <c r="U5031" i="4"/>
  <c r="U5032" i="4"/>
  <c r="U5033" i="4"/>
  <c r="U5034" i="4"/>
  <c r="U5035" i="4"/>
  <c r="U5036" i="4"/>
  <c r="U5037" i="4"/>
  <c r="U5038" i="4"/>
  <c r="U5039" i="4"/>
  <c r="U5040" i="4"/>
  <c r="U5041" i="4"/>
  <c r="U5042" i="4"/>
  <c r="U5043" i="4"/>
  <c r="U5044" i="4"/>
  <c r="U5045" i="4"/>
  <c r="U5046" i="4"/>
  <c r="U5047" i="4"/>
  <c r="U5048" i="4"/>
  <c r="U5049" i="4"/>
  <c r="U5050" i="4"/>
  <c r="U5051" i="4"/>
  <c r="U5052" i="4"/>
  <c r="U5053" i="4"/>
  <c r="U5054" i="4"/>
  <c r="U5055" i="4"/>
  <c r="U5056" i="4"/>
  <c r="U5057" i="4"/>
  <c r="U5058" i="4"/>
  <c r="U5059" i="4"/>
  <c r="U5060" i="4"/>
  <c r="U5061" i="4"/>
  <c r="U5062" i="4"/>
  <c r="U5063" i="4"/>
  <c r="U5064" i="4"/>
  <c r="U5065" i="4"/>
  <c r="U5066" i="4"/>
  <c r="U5067" i="4"/>
  <c r="U5068" i="4"/>
  <c r="U5069" i="4"/>
  <c r="U5070" i="4"/>
  <c r="U5071" i="4"/>
  <c r="U5072" i="4"/>
  <c r="U5073" i="4"/>
  <c r="U5074" i="4"/>
  <c r="U5075" i="4"/>
  <c r="U5076" i="4"/>
  <c r="U5077" i="4"/>
  <c r="U5078" i="4"/>
  <c r="U5079" i="4"/>
  <c r="U5080" i="4"/>
  <c r="U5081" i="4"/>
  <c r="U5082" i="4"/>
  <c r="U5083" i="4"/>
  <c r="U5084" i="4"/>
  <c r="U5085" i="4"/>
  <c r="U5086" i="4"/>
  <c r="U5087" i="4"/>
  <c r="U5088" i="4"/>
  <c r="U5089" i="4"/>
  <c r="U5090" i="4"/>
  <c r="U5091" i="4"/>
  <c r="U5092" i="4"/>
  <c r="U5093" i="4"/>
  <c r="U5094" i="4"/>
  <c r="U5095" i="4"/>
  <c r="U5096" i="4"/>
  <c r="U5097" i="4"/>
  <c r="U5098" i="4"/>
  <c r="U5099" i="4"/>
  <c r="U5100" i="4"/>
  <c r="U5101" i="4"/>
  <c r="U5102" i="4"/>
  <c r="U5103" i="4"/>
  <c r="U5104" i="4"/>
  <c r="U5105" i="4"/>
  <c r="U5106" i="4"/>
  <c r="U5107" i="4"/>
  <c r="U5108" i="4"/>
  <c r="U5109" i="4"/>
  <c r="U5110" i="4"/>
  <c r="U5111" i="4"/>
  <c r="U5112" i="4"/>
  <c r="U5113" i="4"/>
  <c r="U5114" i="4"/>
  <c r="U5115" i="4"/>
  <c r="U5116" i="4"/>
  <c r="U5117" i="4"/>
  <c r="U5118" i="4"/>
  <c r="U5119" i="4"/>
  <c r="U5120" i="4"/>
  <c r="U5121" i="4"/>
  <c r="U5122" i="4"/>
  <c r="U5123" i="4"/>
  <c r="U5124" i="4"/>
  <c r="U5125" i="4"/>
  <c r="U5126" i="4"/>
  <c r="U5127" i="4"/>
  <c r="U5128" i="4"/>
  <c r="U5129" i="4"/>
  <c r="U5130" i="4"/>
  <c r="U5131" i="4"/>
  <c r="U5132" i="4"/>
  <c r="U5133" i="4"/>
  <c r="U5134" i="4"/>
  <c r="U5135" i="4"/>
  <c r="U5136" i="4"/>
  <c r="U5137" i="4"/>
  <c r="U5138" i="4"/>
  <c r="U5139" i="4"/>
  <c r="U5140" i="4"/>
  <c r="U5141" i="4"/>
  <c r="U5142" i="4"/>
  <c r="U5143" i="4"/>
  <c r="U5144" i="4"/>
  <c r="U5145" i="4"/>
  <c r="U5146" i="4"/>
  <c r="U5147" i="4"/>
  <c r="U5148" i="4"/>
  <c r="U5149" i="4"/>
  <c r="U5150" i="4"/>
  <c r="U5151" i="4"/>
  <c r="U5152" i="4"/>
  <c r="U5153" i="4"/>
  <c r="U5154" i="4"/>
  <c r="U5155" i="4"/>
  <c r="U5156" i="4"/>
  <c r="U5157" i="4"/>
  <c r="U5158" i="4"/>
  <c r="U5159" i="4"/>
  <c r="U5160" i="4"/>
  <c r="U5161" i="4"/>
  <c r="U5162" i="4"/>
  <c r="U5163" i="4"/>
  <c r="U5164" i="4"/>
  <c r="U5165" i="4"/>
  <c r="U5166" i="4"/>
  <c r="U5167" i="4"/>
  <c r="U5168" i="4"/>
  <c r="U5169" i="4"/>
  <c r="U5170" i="4"/>
  <c r="U5171" i="4"/>
  <c r="U5172" i="4"/>
  <c r="U5173" i="4"/>
  <c r="U5174" i="4"/>
  <c r="U5175" i="4"/>
  <c r="U5176" i="4"/>
  <c r="U5177" i="4"/>
  <c r="U5178" i="4"/>
  <c r="U5179" i="4"/>
  <c r="U5180" i="4"/>
  <c r="U5181" i="4"/>
  <c r="U5182" i="4"/>
  <c r="U5183" i="4"/>
  <c r="U5184" i="4"/>
  <c r="U5185" i="4"/>
  <c r="U5186" i="4"/>
  <c r="U5187" i="4"/>
  <c r="U5188" i="4"/>
  <c r="U5189" i="4"/>
  <c r="U5190" i="4"/>
  <c r="U5191" i="4"/>
  <c r="U5192" i="4"/>
  <c r="U5193" i="4"/>
  <c r="U5194" i="4"/>
  <c r="U5195" i="4"/>
  <c r="U5196" i="4"/>
  <c r="U5197" i="4"/>
  <c r="U5198" i="4"/>
  <c r="U5199" i="4"/>
  <c r="U5200" i="4"/>
  <c r="U5201" i="4"/>
  <c r="U5202" i="4"/>
  <c r="U5203" i="4"/>
  <c r="U5204" i="4"/>
  <c r="U5205" i="4"/>
  <c r="U5206" i="4"/>
  <c r="U5207" i="4"/>
  <c r="U5208" i="4"/>
  <c r="U5209" i="4"/>
  <c r="U5210" i="4"/>
  <c r="U5211" i="4"/>
  <c r="U5212" i="4"/>
  <c r="U5213" i="4"/>
  <c r="U5214" i="4"/>
  <c r="U5215" i="4"/>
  <c r="U5216" i="4"/>
  <c r="U5217" i="4"/>
  <c r="U5218" i="4"/>
  <c r="U5219" i="4"/>
  <c r="U5220" i="4"/>
  <c r="U5221" i="4"/>
  <c r="U5222" i="4"/>
  <c r="U5223" i="4"/>
  <c r="U5224" i="4"/>
  <c r="U5225" i="4"/>
  <c r="U5226" i="4"/>
  <c r="U5227" i="4"/>
  <c r="U5228" i="4"/>
  <c r="U5229" i="4"/>
  <c r="U5230" i="4"/>
  <c r="U5231" i="4"/>
  <c r="U5232" i="4"/>
  <c r="U5233" i="4"/>
  <c r="U5234" i="4"/>
  <c r="U5235" i="4"/>
  <c r="U5236" i="4"/>
  <c r="U5237" i="4"/>
  <c r="U5238" i="4"/>
  <c r="U5239" i="4"/>
  <c r="U5240" i="4"/>
  <c r="U5241" i="4"/>
  <c r="U5242" i="4"/>
  <c r="U5243" i="4"/>
  <c r="U5244" i="4"/>
  <c r="U5245" i="4"/>
  <c r="U5246" i="4"/>
  <c r="U5247" i="4"/>
  <c r="U5248" i="4"/>
  <c r="U5249" i="4"/>
  <c r="U5250" i="4"/>
  <c r="U5251" i="4"/>
  <c r="U5252" i="4"/>
  <c r="U5253" i="4"/>
  <c r="U5254" i="4"/>
  <c r="U5255" i="4"/>
  <c r="U5256" i="4"/>
  <c r="U5257" i="4"/>
  <c r="U5258" i="4"/>
  <c r="U5259" i="4"/>
  <c r="U5260" i="4"/>
  <c r="U5261" i="4"/>
  <c r="U5262" i="4"/>
  <c r="U5263" i="4"/>
  <c r="U5264" i="4"/>
  <c r="U5265" i="4"/>
  <c r="U5266" i="4"/>
  <c r="U5267" i="4"/>
  <c r="U5268" i="4"/>
  <c r="U5269" i="4"/>
  <c r="U5270" i="4"/>
  <c r="U5271" i="4"/>
  <c r="U5272" i="4"/>
  <c r="U5273" i="4"/>
  <c r="U5274" i="4"/>
  <c r="U5275" i="4"/>
  <c r="U5276" i="4"/>
  <c r="U5277" i="4"/>
  <c r="U5278" i="4"/>
  <c r="U5279" i="4"/>
  <c r="U5280" i="4"/>
  <c r="U5281" i="4"/>
  <c r="U5282" i="4"/>
  <c r="U5283" i="4"/>
  <c r="U5284" i="4"/>
  <c r="U5285" i="4"/>
  <c r="U5286" i="4"/>
  <c r="U5287" i="4"/>
  <c r="U5288" i="4"/>
  <c r="U5289" i="4"/>
  <c r="U5290" i="4"/>
  <c r="U5291" i="4"/>
  <c r="U5292" i="4"/>
  <c r="U5293" i="4"/>
  <c r="U5294" i="4"/>
  <c r="U5295" i="4"/>
  <c r="U5296" i="4"/>
  <c r="U5297" i="4"/>
  <c r="U5298" i="4"/>
  <c r="U5299" i="4"/>
  <c r="U5300" i="4"/>
  <c r="U5301" i="4"/>
  <c r="U5302" i="4"/>
  <c r="U5303" i="4"/>
  <c r="U5304" i="4"/>
  <c r="U5305" i="4"/>
  <c r="U5306" i="4"/>
  <c r="U5307" i="4"/>
  <c r="U5308" i="4"/>
  <c r="U5309" i="4"/>
  <c r="U5310" i="4"/>
  <c r="U5311" i="4"/>
  <c r="U5312" i="4"/>
  <c r="U5313" i="4"/>
  <c r="U5314" i="4"/>
  <c r="U5315" i="4"/>
  <c r="U5316" i="4"/>
  <c r="U5317" i="4"/>
  <c r="U5318" i="4"/>
  <c r="U5319" i="4"/>
  <c r="U5320" i="4"/>
  <c r="U5321" i="4"/>
  <c r="U5322" i="4"/>
  <c r="U5323" i="4"/>
  <c r="U5324" i="4"/>
  <c r="U5325" i="4"/>
  <c r="U5326" i="4"/>
  <c r="U5327" i="4"/>
  <c r="U5328" i="4"/>
  <c r="U5329" i="4"/>
  <c r="U5330" i="4"/>
  <c r="U5331" i="4"/>
  <c r="U5332" i="4"/>
  <c r="U5333" i="4"/>
  <c r="U5334" i="4"/>
  <c r="U5335" i="4"/>
  <c r="U5336" i="4"/>
  <c r="U5337" i="4"/>
  <c r="U5338" i="4"/>
  <c r="U5339" i="4"/>
  <c r="U5340" i="4"/>
  <c r="U5341" i="4"/>
  <c r="U5342" i="4"/>
  <c r="U5343" i="4"/>
  <c r="U5344" i="4"/>
  <c r="U5345" i="4"/>
  <c r="U5346" i="4"/>
  <c r="U5347" i="4"/>
  <c r="U5348" i="4"/>
  <c r="U5349" i="4"/>
  <c r="U5350" i="4"/>
  <c r="U5351" i="4"/>
  <c r="U5352" i="4"/>
  <c r="U5353" i="4"/>
  <c r="U5354" i="4"/>
  <c r="U5355" i="4"/>
  <c r="U5356" i="4"/>
  <c r="U5357" i="4"/>
  <c r="U5358" i="4"/>
  <c r="U5359" i="4"/>
  <c r="U5360" i="4"/>
  <c r="U5361" i="4"/>
  <c r="U5362" i="4"/>
  <c r="U5363" i="4"/>
  <c r="U5364" i="4"/>
  <c r="U5365" i="4"/>
  <c r="U5366" i="4"/>
  <c r="U5367" i="4"/>
  <c r="U5368" i="4"/>
  <c r="U5369" i="4"/>
  <c r="U5370" i="4"/>
  <c r="U5371" i="4"/>
  <c r="U5372" i="4"/>
  <c r="U5373" i="4"/>
  <c r="U5374" i="4"/>
  <c r="U5375" i="4"/>
  <c r="U5376" i="4"/>
  <c r="U5377" i="4"/>
  <c r="U5378" i="4"/>
  <c r="U5379" i="4"/>
  <c r="U5380" i="4"/>
  <c r="U5381" i="4"/>
  <c r="U5382" i="4"/>
  <c r="U5383" i="4"/>
  <c r="U5384" i="4"/>
  <c r="U5385" i="4"/>
  <c r="U5386" i="4"/>
  <c r="U5387" i="4"/>
  <c r="U5388" i="4"/>
  <c r="U5389" i="4"/>
  <c r="U5390" i="4"/>
  <c r="U5391" i="4"/>
  <c r="T2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722" i="4"/>
  <c r="T2723" i="4"/>
  <c r="T2724" i="4"/>
  <c r="T2725" i="4"/>
  <c r="T2726" i="4"/>
  <c r="T2727" i="4"/>
  <c r="T2728" i="4"/>
  <c r="T2729" i="4"/>
  <c r="T2730" i="4"/>
  <c r="T2731" i="4"/>
  <c r="T2732" i="4"/>
  <c r="T2733" i="4"/>
  <c r="T2734" i="4"/>
  <c r="T2735" i="4"/>
  <c r="T2736" i="4"/>
  <c r="T2737" i="4"/>
  <c r="T2738" i="4"/>
  <c r="T2739" i="4"/>
  <c r="T2740" i="4"/>
  <c r="T2741" i="4"/>
  <c r="T2742" i="4"/>
  <c r="T2743" i="4"/>
  <c r="T2744" i="4"/>
  <c r="T2745" i="4"/>
  <c r="T2746" i="4"/>
  <c r="T2747" i="4"/>
  <c r="T2748" i="4"/>
  <c r="T2749" i="4"/>
  <c r="T2750" i="4"/>
  <c r="T2751" i="4"/>
  <c r="T2752" i="4"/>
  <c r="T2753" i="4"/>
  <c r="T2754" i="4"/>
  <c r="T2755" i="4"/>
  <c r="T2756" i="4"/>
  <c r="T2757" i="4"/>
  <c r="T2758" i="4"/>
  <c r="T2759" i="4"/>
  <c r="T2760" i="4"/>
  <c r="T2761" i="4"/>
  <c r="T2762" i="4"/>
  <c r="T2763" i="4"/>
  <c r="T2764" i="4"/>
  <c r="T2765" i="4"/>
  <c r="T2766" i="4"/>
  <c r="T2767" i="4"/>
  <c r="T2768" i="4"/>
  <c r="T2769" i="4"/>
  <c r="T2770" i="4"/>
  <c r="T2771" i="4"/>
  <c r="T2772" i="4"/>
  <c r="T2773" i="4"/>
  <c r="T2774" i="4"/>
  <c r="T2775" i="4"/>
  <c r="T2776" i="4"/>
  <c r="T2777" i="4"/>
  <c r="T2778" i="4"/>
  <c r="T2779" i="4"/>
  <c r="T2780" i="4"/>
  <c r="T2781" i="4"/>
  <c r="T2782" i="4"/>
  <c r="T2783" i="4"/>
  <c r="T2784" i="4"/>
  <c r="T2785" i="4"/>
  <c r="T2786" i="4"/>
  <c r="T2787" i="4"/>
  <c r="T2788" i="4"/>
  <c r="T2789" i="4"/>
  <c r="T2790" i="4"/>
  <c r="T2791" i="4"/>
  <c r="T2792" i="4"/>
  <c r="T2793" i="4"/>
  <c r="T2794" i="4"/>
  <c r="T2795" i="4"/>
  <c r="T2796" i="4"/>
  <c r="T2797" i="4"/>
  <c r="T2798" i="4"/>
  <c r="T2799" i="4"/>
  <c r="T2800" i="4"/>
  <c r="T2801" i="4"/>
  <c r="T2802" i="4"/>
  <c r="T2803" i="4"/>
  <c r="T2804" i="4"/>
  <c r="T2805" i="4"/>
  <c r="T2806" i="4"/>
  <c r="T2807" i="4"/>
  <c r="T2808" i="4"/>
  <c r="T2809" i="4"/>
  <c r="T2810" i="4"/>
  <c r="T2811" i="4"/>
  <c r="T2812" i="4"/>
  <c r="T2813" i="4"/>
  <c r="T2814" i="4"/>
  <c r="T2815" i="4"/>
  <c r="T2816" i="4"/>
  <c r="T2817" i="4"/>
  <c r="T2818" i="4"/>
  <c r="T2819" i="4"/>
  <c r="T2820" i="4"/>
  <c r="T2821" i="4"/>
  <c r="T2822" i="4"/>
  <c r="T2823" i="4"/>
  <c r="T2824" i="4"/>
  <c r="T2825" i="4"/>
  <c r="T2826" i="4"/>
  <c r="T2827" i="4"/>
  <c r="T2828" i="4"/>
  <c r="T2829" i="4"/>
  <c r="T2830" i="4"/>
  <c r="T2831" i="4"/>
  <c r="T2832" i="4"/>
  <c r="T2833" i="4"/>
  <c r="T2834" i="4"/>
  <c r="T2835" i="4"/>
  <c r="T2836" i="4"/>
  <c r="T2837" i="4"/>
  <c r="T2838" i="4"/>
  <c r="T2839" i="4"/>
  <c r="T2840" i="4"/>
  <c r="T2841" i="4"/>
  <c r="T2842" i="4"/>
  <c r="T2843" i="4"/>
  <c r="T2844" i="4"/>
  <c r="T2845" i="4"/>
  <c r="T2846" i="4"/>
  <c r="T2847" i="4"/>
  <c r="T2848" i="4"/>
  <c r="T2849" i="4"/>
  <c r="T2850" i="4"/>
  <c r="T2851" i="4"/>
  <c r="T2852" i="4"/>
  <c r="T2853" i="4"/>
  <c r="T2854" i="4"/>
  <c r="T2855" i="4"/>
  <c r="T2856" i="4"/>
  <c r="T2857" i="4"/>
  <c r="T2858" i="4"/>
  <c r="T2859" i="4"/>
  <c r="T2860" i="4"/>
  <c r="T2861" i="4"/>
  <c r="T2862" i="4"/>
  <c r="T2863" i="4"/>
  <c r="T2864" i="4"/>
  <c r="T2865" i="4"/>
  <c r="T2866" i="4"/>
  <c r="T2867" i="4"/>
  <c r="T2868" i="4"/>
  <c r="T2869" i="4"/>
  <c r="T2870" i="4"/>
  <c r="T2871" i="4"/>
  <c r="T2872" i="4"/>
  <c r="T2873" i="4"/>
  <c r="T2874" i="4"/>
  <c r="T2875" i="4"/>
  <c r="T2876" i="4"/>
  <c r="T2877" i="4"/>
  <c r="T2878" i="4"/>
  <c r="T2879" i="4"/>
  <c r="T2880" i="4"/>
  <c r="T2881" i="4"/>
  <c r="T2882" i="4"/>
  <c r="T2883" i="4"/>
  <c r="T2884" i="4"/>
  <c r="T2885" i="4"/>
  <c r="T2886" i="4"/>
  <c r="T2887" i="4"/>
  <c r="T2888" i="4"/>
  <c r="T2889" i="4"/>
  <c r="T2890" i="4"/>
  <c r="T2891" i="4"/>
  <c r="T2892" i="4"/>
  <c r="T2893" i="4"/>
  <c r="T2894" i="4"/>
  <c r="T2895" i="4"/>
  <c r="T2896" i="4"/>
  <c r="T2897" i="4"/>
  <c r="T2898" i="4"/>
  <c r="T2899" i="4"/>
  <c r="T2900" i="4"/>
  <c r="T2901" i="4"/>
  <c r="T2902" i="4"/>
  <c r="T2903" i="4"/>
  <c r="T2904" i="4"/>
  <c r="T2905" i="4"/>
  <c r="T2906" i="4"/>
  <c r="T2907" i="4"/>
  <c r="T2908" i="4"/>
  <c r="T2909" i="4"/>
  <c r="T2910" i="4"/>
  <c r="T2911" i="4"/>
  <c r="T2912" i="4"/>
  <c r="T2913" i="4"/>
  <c r="T2914" i="4"/>
  <c r="T2915" i="4"/>
  <c r="T2916" i="4"/>
  <c r="T2917" i="4"/>
  <c r="T2918" i="4"/>
  <c r="T2919" i="4"/>
  <c r="T2920" i="4"/>
  <c r="T2921" i="4"/>
  <c r="T2922" i="4"/>
  <c r="T2923" i="4"/>
  <c r="T2924" i="4"/>
  <c r="T2925" i="4"/>
  <c r="T2926" i="4"/>
  <c r="T2927" i="4"/>
  <c r="T2928" i="4"/>
  <c r="T2929" i="4"/>
  <c r="T2930" i="4"/>
  <c r="T2931" i="4"/>
  <c r="T2932" i="4"/>
  <c r="T2933" i="4"/>
  <c r="T2934" i="4"/>
  <c r="T2935" i="4"/>
  <c r="T2936" i="4"/>
  <c r="T2937" i="4"/>
  <c r="T2938" i="4"/>
  <c r="T2939" i="4"/>
  <c r="T2940" i="4"/>
  <c r="T2941" i="4"/>
  <c r="T2942" i="4"/>
  <c r="T2943" i="4"/>
  <c r="T2944" i="4"/>
  <c r="T2945" i="4"/>
  <c r="T2946" i="4"/>
  <c r="T2947" i="4"/>
  <c r="T2948" i="4"/>
  <c r="T2949" i="4"/>
  <c r="T2950" i="4"/>
  <c r="T2951" i="4"/>
  <c r="T2952" i="4"/>
  <c r="T2953" i="4"/>
  <c r="T2954" i="4"/>
  <c r="T2955" i="4"/>
  <c r="T2956" i="4"/>
  <c r="T2957" i="4"/>
  <c r="T2958" i="4"/>
  <c r="T2959" i="4"/>
  <c r="T2960" i="4"/>
  <c r="T2961" i="4"/>
  <c r="T2962" i="4"/>
  <c r="T2963" i="4"/>
  <c r="T2964" i="4"/>
  <c r="T2965" i="4"/>
  <c r="T2966" i="4"/>
  <c r="T2967" i="4"/>
  <c r="T2968" i="4"/>
  <c r="T2969" i="4"/>
  <c r="T2970" i="4"/>
  <c r="T2971" i="4"/>
  <c r="T2972" i="4"/>
  <c r="T2973" i="4"/>
  <c r="T2974" i="4"/>
  <c r="T2975" i="4"/>
  <c r="T2976" i="4"/>
  <c r="T2977" i="4"/>
  <c r="T2978" i="4"/>
  <c r="T2979" i="4"/>
  <c r="T2980" i="4"/>
  <c r="T2981" i="4"/>
  <c r="T2982" i="4"/>
  <c r="T2983" i="4"/>
  <c r="T2984" i="4"/>
  <c r="T2985" i="4"/>
  <c r="T2986" i="4"/>
  <c r="T2987" i="4"/>
  <c r="T2988" i="4"/>
  <c r="T2989" i="4"/>
  <c r="T2990" i="4"/>
  <c r="T2991" i="4"/>
  <c r="T2992" i="4"/>
  <c r="T2993" i="4"/>
  <c r="T2994" i="4"/>
  <c r="T2995" i="4"/>
  <c r="T2996" i="4"/>
  <c r="T2997" i="4"/>
  <c r="T2998" i="4"/>
  <c r="T2999" i="4"/>
  <c r="T3000" i="4"/>
  <c r="T3001" i="4"/>
  <c r="T3002" i="4"/>
  <c r="T3003" i="4"/>
  <c r="T3004" i="4"/>
  <c r="T3005" i="4"/>
  <c r="T3006" i="4"/>
  <c r="T3007" i="4"/>
  <c r="T3008" i="4"/>
  <c r="T3009" i="4"/>
  <c r="T3010" i="4"/>
  <c r="T3011" i="4"/>
  <c r="T3012" i="4"/>
  <c r="T3013" i="4"/>
  <c r="T3014" i="4"/>
  <c r="T3015" i="4"/>
  <c r="T3016" i="4"/>
  <c r="T3017" i="4"/>
  <c r="T3018" i="4"/>
  <c r="T3019" i="4"/>
  <c r="T3020" i="4"/>
  <c r="T3021" i="4"/>
  <c r="T3022" i="4"/>
  <c r="T3023" i="4"/>
  <c r="T3024" i="4"/>
  <c r="T3025" i="4"/>
  <c r="T3026" i="4"/>
  <c r="T3027" i="4"/>
  <c r="T3028" i="4"/>
  <c r="T3029" i="4"/>
  <c r="T3030" i="4"/>
  <c r="T3031" i="4"/>
  <c r="T3032" i="4"/>
  <c r="T3033" i="4"/>
  <c r="T3034" i="4"/>
  <c r="T3035" i="4"/>
  <c r="T3036" i="4"/>
  <c r="T3037" i="4"/>
  <c r="T3038" i="4"/>
  <c r="T3039" i="4"/>
  <c r="T3040" i="4"/>
  <c r="T3041" i="4"/>
  <c r="T3042" i="4"/>
  <c r="T3043" i="4"/>
  <c r="T3044" i="4"/>
  <c r="T3045" i="4"/>
  <c r="T3046" i="4"/>
  <c r="T3047" i="4"/>
  <c r="T3048" i="4"/>
  <c r="T3049" i="4"/>
  <c r="T3050" i="4"/>
  <c r="T3051" i="4"/>
  <c r="T3052" i="4"/>
  <c r="T3053" i="4"/>
  <c r="T3054" i="4"/>
  <c r="T3055" i="4"/>
  <c r="T3056" i="4"/>
  <c r="T3057" i="4"/>
  <c r="T3058" i="4"/>
  <c r="T3059" i="4"/>
  <c r="T3060" i="4"/>
  <c r="T3061" i="4"/>
  <c r="T3062" i="4"/>
  <c r="T3063" i="4"/>
  <c r="T3064" i="4"/>
  <c r="T3065" i="4"/>
  <c r="T3066" i="4"/>
  <c r="T3067" i="4"/>
  <c r="T3068" i="4"/>
  <c r="T3069" i="4"/>
  <c r="T3070" i="4"/>
  <c r="T3071" i="4"/>
  <c r="T3072" i="4"/>
  <c r="T3073" i="4"/>
  <c r="T3074" i="4"/>
  <c r="T3075" i="4"/>
  <c r="T3076" i="4"/>
  <c r="T3077" i="4"/>
  <c r="T3078" i="4"/>
  <c r="T3079" i="4"/>
  <c r="T3080" i="4"/>
  <c r="T3081" i="4"/>
  <c r="T3082" i="4"/>
  <c r="T3083" i="4"/>
  <c r="T3084" i="4"/>
  <c r="T3085" i="4"/>
  <c r="T3086" i="4"/>
  <c r="T3087" i="4"/>
  <c r="T3088" i="4"/>
  <c r="T3089" i="4"/>
  <c r="T3090" i="4"/>
  <c r="T3091" i="4"/>
  <c r="T3092" i="4"/>
  <c r="T3093" i="4"/>
  <c r="T3094" i="4"/>
  <c r="T3095" i="4"/>
  <c r="T3096" i="4"/>
  <c r="T3097" i="4"/>
  <c r="T3098" i="4"/>
  <c r="T3099" i="4"/>
  <c r="T3100" i="4"/>
  <c r="T3101" i="4"/>
  <c r="T3102" i="4"/>
  <c r="T3103" i="4"/>
  <c r="T3104" i="4"/>
  <c r="T3105" i="4"/>
  <c r="T3106" i="4"/>
  <c r="T3107" i="4"/>
  <c r="T3108" i="4"/>
  <c r="T3109" i="4"/>
  <c r="T3110" i="4"/>
  <c r="T3111" i="4"/>
  <c r="T3112" i="4"/>
  <c r="T3113" i="4"/>
  <c r="T3114" i="4"/>
  <c r="T3115" i="4"/>
  <c r="T3116" i="4"/>
  <c r="T3117" i="4"/>
  <c r="T3118" i="4"/>
  <c r="T3119" i="4"/>
  <c r="T3120" i="4"/>
  <c r="T3121" i="4"/>
  <c r="T3122" i="4"/>
  <c r="T3123" i="4"/>
  <c r="T3124" i="4"/>
  <c r="T3125" i="4"/>
  <c r="T3126" i="4"/>
  <c r="T3127" i="4"/>
  <c r="T3128" i="4"/>
  <c r="T3129" i="4"/>
  <c r="T3130" i="4"/>
  <c r="T3131" i="4"/>
  <c r="T3132" i="4"/>
  <c r="T3133" i="4"/>
  <c r="T3134" i="4"/>
  <c r="T3135" i="4"/>
  <c r="T3136" i="4"/>
  <c r="T3137" i="4"/>
  <c r="T3138" i="4"/>
  <c r="T3139" i="4"/>
  <c r="T3140" i="4"/>
  <c r="T3141" i="4"/>
  <c r="T3142" i="4"/>
  <c r="T3143" i="4"/>
  <c r="T3144" i="4"/>
  <c r="T3145" i="4"/>
  <c r="T3146" i="4"/>
  <c r="T3147" i="4"/>
  <c r="T3148" i="4"/>
  <c r="T3149" i="4"/>
  <c r="T3150" i="4"/>
  <c r="T3151" i="4"/>
  <c r="T3152" i="4"/>
  <c r="T3153" i="4"/>
  <c r="T3154" i="4"/>
  <c r="T3155" i="4"/>
  <c r="T3156" i="4"/>
  <c r="T3157" i="4"/>
  <c r="T3158" i="4"/>
  <c r="T3159" i="4"/>
  <c r="T3160" i="4"/>
  <c r="T3161" i="4"/>
  <c r="T3162" i="4"/>
  <c r="T3163" i="4"/>
  <c r="T3164" i="4"/>
  <c r="T3165" i="4"/>
  <c r="T3166" i="4"/>
  <c r="T3167" i="4"/>
  <c r="T3168" i="4"/>
  <c r="T3169" i="4"/>
  <c r="T3170" i="4"/>
  <c r="T3171" i="4"/>
  <c r="T3172" i="4"/>
  <c r="T3173" i="4"/>
  <c r="T3174" i="4"/>
  <c r="T3175" i="4"/>
  <c r="T3176" i="4"/>
  <c r="T3177" i="4"/>
  <c r="T3178" i="4"/>
  <c r="T3179" i="4"/>
  <c r="T3180" i="4"/>
  <c r="T3181" i="4"/>
  <c r="T3182" i="4"/>
  <c r="T3183" i="4"/>
  <c r="T3184" i="4"/>
  <c r="T3185" i="4"/>
  <c r="T3186" i="4"/>
  <c r="T3187" i="4"/>
  <c r="T3188" i="4"/>
  <c r="T3189" i="4"/>
  <c r="T3190" i="4"/>
  <c r="T3191" i="4"/>
  <c r="T3192" i="4"/>
  <c r="T3193" i="4"/>
  <c r="T3194" i="4"/>
  <c r="T3195" i="4"/>
  <c r="T3196" i="4"/>
  <c r="T3197" i="4"/>
  <c r="T3198" i="4"/>
  <c r="T3199" i="4"/>
  <c r="T3200" i="4"/>
  <c r="T3201" i="4"/>
  <c r="T3202" i="4"/>
  <c r="T3203" i="4"/>
  <c r="T3204" i="4"/>
  <c r="T3205" i="4"/>
  <c r="T3206" i="4"/>
  <c r="T3207" i="4"/>
  <c r="T3208" i="4"/>
  <c r="T3209" i="4"/>
  <c r="T3210" i="4"/>
  <c r="T3211" i="4"/>
  <c r="T3212" i="4"/>
  <c r="T3213" i="4"/>
  <c r="T3214" i="4"/>
  <c r="T3215" i="4"/>
  <c r="T3216" i="4"/>
  <c r="T3217" i="4"/>
  <c r="T3218" i="4"/>
  <c r="T3219" i="4"/>
  <c r="T3220" i="4"/>
  <c r="T3221" i="4"/>
  <c r="T3222" i="4"/>
  <c r="T3223" i="4"/>
  <c r="T3224" i="4"/>
  <c r="T3225" i="4"/>
  <c r="T3226" i="4"/>
  <c r="T3227" i="4"/>
  <c r="T3228" i="4"/>
  <c r="T3229" i="4"/>
  <c r="T3230" i="4"/>
  <c r="T3231" i="4"/>
  <c r="T3232" i="4"/>
  <c r="T3233" i="4"/>
  <c r="T3234" i="4"/>
  <c r="T3235" i="4"/>
  <c r="T3236" i="4"/>
  <c r="T3237" i="4"/>
  <c r="T3238" i="4"/>
  <c r="T3239" i="4"/>
  <c r="T3240" i="4"/>
  <c r="T3241" i="4"/>
  <c r="T3242" i="4"/>
  <c r="T3243" i="4"/>
  <c r="T3244" i="4"/>
  <c r="T3245" i="4"/>
  <c r="T3246" i="4"/>
  <c r="T3247" i="4"/>
  <c r="T3248" i="4"/>
  <c r="T3249" i="4"/>
  <c r="T3250" i="4"/>
  <c r="T3251" i="4"/>
  <c r="T3252" i="4"/>
  <c r="T3253" i="4"/>
  <c r="T3254" i="4"/>
  <c r="T3255" i="4"/>
  <c r="T3256" i="4"/>
  <c r="T3257" i="4"/>
  <c r="T3258" i="4"/>
  <c r="T3259" i="4"/>
  <c r="T3260" i="4"/>
  <c r="T3261" i="4"/>
  <c r="T3262" i="4"/>
  <c r="T3263" i="4"/>
  <c r="T3264" i="4"/>
  <c r="T3265" i="4"/>
  <c r="T3266" i="4"/>
  <c r="T3267" i="4"/>
  <c r="T3268" i="4"/>
  <c r="T3269" i="4"/>
  <c r="T3270" i="4"/>
  <c r="T3271" i="4"/>
  <c r="T3272" i="4"/>
  <c r="T3273" i="4"/>
  <c r="T3274" i="4"/>
  <c r="T3275" i="4"/>
  <c r="T3276" i="4"/>
  <c r="T3277" i="4"/>
  <c r="T3278" i="4"/>
  <c r="T3279" i="4"/>
  <c r="T3280" i="4"/>
  <c r="T3281" i="4"/>
  <c r="T3282" i="4"/>
  <c r="T3283" i="4"/>
  <c r="T3284" i="4"/>
  <c r="T3285" i="4"/>
  <c r="T3286" i="4"/>
  <c r="T3287" i="4"/>
  <c r="T3288" i="4"/>
  <c r="T3289" i="4"/>
  <c r="T3290" i="4"/>
  <c r="T3291" i="4"/>
  <c r="T3292" i="4"/>
  <c r="T3293" i="4"/>
  <c r="T3294" i="4"/>
  <c r="T3295" i="4"/>
  <c r="T3296" i="4"/>
  <c r="T3297" i="4"/>
  <c r="T3298" i="4"/>
  <c r="T3299" i="4"/>
  <c r="T3300" i="4"/>
  <c r="T3301" i="4"/>
  <c r="T3302" i="4"/>
  <c r="T3303" i="4"/>
  <c r="T3304" i="4"/>
  <c r="T3305" i="4"/>
  <c r="T3306" i="4"/>
  <c r="T3307" i="4"/>
  <c r="T3308" i="4"/>
  <c r="T3309" i="4"/>
  <c r="T3310" i="4"/>
  <c r="T3311" i="4"/>
  <c r="T3312" i="4"/>
  <c r="T3313" i="4"/>
  <c r="T3314" i="4"/>
  <c r="T3315" i="4"/>
  <c r="T3316" i="4"/>
  <c r="T3317" i="4"/>
  <c r="T3318" i="4"/>
  <c r="T3319" i="4"/>
  <c r="T3320" i="4"/>
  <c r="T3321" i="4"/>
  <c r="T3322" i="4"/>
  <c r="T3323" i="4"/>
  <c r="T3324" i="4"/>
  <c r="T3325" i="4"/>
  <c r="T3326" i="4"/>
  <c r="T3327" i="4"/>
  <c r="T3328" i="4"/>
  <c r="T3329" i="4"/>
  <c r="T3330" i="4"/>
  <c r="T3331" i="4"/>
  <c r="T3332" i="4"/>
  <c r="T3333" i="4"/>
  <c r="T3334" i="4"/>
  <c r="T3335" i="4"/>
  <c r="T3336" i="4"/>
  <c r="T3337" i="4"/>
  <c r="T3338" i="4"/>
  <c r="T3339" i="4"/>
  <c r="T3340" i="4"/>
  <c r="T3341" i="4"/>
  <c r="T3342" i="4"/>
  <c r="T3343" i="4"/>
  <c r="T3344" i="4"/>
  <c r="T3345" i="4"/>
  <c r="T3346" i="4"/>
  <c r="T3347" i="4"/>
  <c r="T3348" i="4"/>
  <c r="T3349" i="4"/>
  <c r="T3350" i="4"/>
  <c r="T3351" i="4"/>
  <c r="T3352" i="4"/>
  <c r="T3353" i="4"/>
  <c r="T3354" i="4"/>
  <c r="T3355" i="4"/>
  <c r="T3356" i="4"/>
  <c r="T3357" i="4"/>
  <c r="T3358" i="4"/>
  <c r="T3359" i="4"/>
  <c r="T3360" i="4"/>
  <c r="T3361" i="4"/>
  <c r="T3362" i="4"/>
  <c r="T3363" i="4"/>
  <c r="T3364" i="4"/>
  <c r="T3365" i="4"/>
  <c r="T3366" i="4"/>
  <c r="T3367" i="4"/>
  <c r="T3368" i="4"/>
  <c r="T3369" i="4"/>
  <c r="T3370" i="4"/>
  <c r="T3371" i="4"/>
  <c r="T3372" i="4"/>
  <c r="T3373" i="4"/>
  <c r="T3374" i="4"/>
  <c r="T3375" i="4"/>
  <c r="T3376" i="4"/>
  <c r="T3377" i="4"/>
  <c r="T3378" i="4"/>
  <c r="T3379" i="4"/>
  <c r="T3380" i="4"/>
  <c r="T3381" i="4"/>
  <c r="T3382" i="4"/>
  <c r="T3383" i="4"/>
  <c r="T3384" i="4"/>
  <c r="T3385" i="4"/>
  <c r="T3386" i="4"/>
  <c r="T3387" i="4"/>
  <c r="T3388" i="4"/>
  <c r="T3389" i="4"/>
  <c r="T3390" i="4"/>
  <c r="T3391" i="4"/>
  <c r="T3392" i="4"/>
  <c r="T3393" i="4"/>
  <c r="T3394" i="4"/>
  <c r="T3395" i="4"/>
  <c r="T3396" i="4"/>
  <c r="T3397" i="4"/>
  <c r="T3398" i="4"/>
  <c r="T3399" i="4"/>
  <c r="T3400" i="4"/>
  <c r="T3401" i="4"/>
  <c r="T3402" i="4"/>
  <c r="T3403" i="4"/>
  <c r="T3404" i="4"/>
  <c r="T3405" i="4"/>
  <c r="T3406" i="4"/>
  <c r="T3407" i="4"/>
  <c r="T3408" i="4"/>
  <c r="T3409" i="4"/>
  <c r="T3410" i="4"/>
  <c r="T3411" i="4"/>
  <c r="T3412" i="4"/>
  <c r="T3413" i="4"/>
  <c r="T3414" i="4"/>
  <c r="T3415" i="4"/>
  <c r="T3416" i="4"/>
  <c r="T3417" i="4"/>
  <c r="T3418" i="4"/>
  <c r="T3419" i="4"/>
  <c r="T3420" i="4"/>
  <c r="T3421" i="4"/>
  <c r="T3422" i="4"/>
  <c r="T3423" i="4"/>
  <c r="T3424" i="4"/>
  <c r="T3425" i="4"/>
  <c r="T3426" i="4"/>
  <c r="T3427" i="4"/>
  <c r="T3428" i="4"/>
  <c r="T3429" i="4"/>
  <c r="T3430" i="4"/>
  <c r="T3431" i="4"/>
  <c r="T3432" i="4"/>
  <c r="T3433" i="4"/>
  <c r="T3434" i="4"/>
  <c r="T3435" i="4"/>
  <c r="T3436" i="4"/>
  <c r="T3437" i="4"/>
  <c r="T3438" i="4"/>
  <c r="T3439" i="4"/>
  <c r="T3440" i="4"/>
  <c r="T3441" i="4"/>
  <c r="T3442" i="4"/>
  <c r="T3443" i="4"/>
  <c r="T3444" i="4"/>
  <c r="T3445" i="4"/>
  <c r="T3446" i="4"/>
  <c r="T3447" i="4"/>
  <c r="T3448" i="4"/>
  <c r="T3449" i="4"/>
  <c r="T3450" i="4"/>
  <c r="T3451" i="4"/>
  <c r="T3452" i="4"/>
  <c r="T3453" i="4"/>
  <c r="T3454" i="4"/>
  <c r="T3455" i="4"/>
  <c r="T3456" i="4"/>
  <c r="T3457" i="4"/>
  <c r="T3458" i="4"/>
  <c r="T3459" i="4"/>
  <c r="T3460" i="4"/>
  <c r="T3461" i="4"/>
  <c r="T3462" i="4"/>
  <c r="T3463" i="4"/>
  <c r="T3464" i="4"/>
  <c r="T3465" i="4"/>
  <c r="T3466" i="4"/>
  <c r="T3467" i="4"/>
  <c r="T3468" i="4"/>
  <c r="T3469" i="4"/>
  <c r="T3470" i="4"/>
  <c r="T3471" i="4"/>
  <c r="T3472" i="4"/>
  <c r="T3473" i="4"/>
  <c r="T3474" i="4"/>
  <c r="T3475" i="4"/>
  <c r="T3476" i="4"/>
  <c r="T3477" i="4"/>
  <c r="T3478" i="4"/>
  <c r="T3479" i="4"/>
  <c r="T3480" i="4"/>
  <c r="T3481" i="4"/>
  <c r="T3482" i="4"/>
  <c r="T3483" i="4"/>
  <c r="T3484" i="4"/>
  <c r="T3485" i="4"/>
  <c r="T3486" i="4"/>
  <c r="T3487" i="4"/>
  <c r="T3488" i="4"/>
  <c r="T3489" i="4"/>
  <c r="T3490" i="4"/>
  <c r="T3491" i="4"/>
  <c r="T3492" i="4"/>
  <c r="T3493" i="4"/>
  <c r="T3494" i="4"/>
  <c r="T3495" i="4"/>
  <c r="T3496" i="4"/>
  <c r="T3497" i="4"/>
  <c r="T3498" i="4"/>
  <c r="T3499" i="4"/>
  <c r="T3500" i="4"/>
  <c r="T3501" i="4"/>
  <c r="T3502" i="4"/>
  <c r="T3503" i="4"/>
  <c r="T3504" i="4"/>
  <c r="T3505" i="4"/>
  <c r="T3506" i="4"/>
  <c r="T3507" i="4"/>
  <c r="T3508" i="4"/>
  <c r="T3509" i="4"/>
  <c r="T3510" i="4"/>
  <c r="T3511" i="4"/>
  <c r="T3512" i="4"/>
  <c r="T3513" i="4"/>
  <c r="T3514" i="4"/>
  <c r="T3515" i="4"/>
  <c r="T3516" i="4"/>
  <c r="T3517" i="4"/>
  <c r="T3518" i="4"/>
  <c r="T3519" i="4"/>
  <c r="T3520" i="4"/>
  <c r="T3521" i="4"/>
  <c r="T3522" i="4"/>
  <c r="T3523" i="4"/>
  <c r="T3524" i="4"/>
  <c r="T3525" i="4"/>
  <c r="T3526" i="4"/>
  <c r="T3527" i="4"/>
  <c r="T3528" i="4"/>
  <c r="T3529" i="4"/>
  <c r="T3530" i="4"/>
  <c r="T3531" i="4"/>
  <c r="T3532" i="4"/>
  <c r="T3533" i="4"/>
  <c r="T3534" i="4"/>
  <c r="T3535" i="4"/>
  <c r="T3536" i="4"/>
  <c r="T3537" i="4"/>
  <c r="T3538" i="4"/>
  <c r="T3539" i="4"/>
  <c r="T3540" i="4"/>
  <c r="T3541" i="4"/>
  <c r="T3542" i="4"/>
  <c r="T3543" i="4"/>
  <c r="T3544" i="4"/>
  <c r="T3545" i="4"/>
  <c r="T3546" i="4"/>
  <c r="T3547" i="4"/>
  <c r="T3548" i="4"/>
  <c r="T3549" i="4"/>
  <c r="T3550" i="4"/>
  <c r="T3551" i="4"/>
  <c r="T3552" i="4"/>
  <c r="T3553" i="4"/>
  <c r="T3554" i="4"/>
  <c r="T3555" i="4"/>
  <c r="T3556" i="4"/>
  <c r="T3557" i="4"/>
  <c r="T3558" i="4"/>
  <c r="T3559" i="4"/>
  <c r="T3560" i="4"/>
  <c r="T3561" i="4"/>
  <c r="T3562" i="4"/>
  <c r="T3563" i="4"/>
  <c r="T3564" i="4"/>
  <c r="T3565" i="4"/>
  <c r="T3566" i="4"/>
  <c r="T3567" i="4"/>
  <c r="T3568" i="4"/>
  <c r="T3569" i="4"/>
  <c r="T3570" i="4"/>
  <c r="T3571" i="4"/>
  <c r="T3572" i="4"/>
  <c r="T3573" i="4"/>
  <c r="T3574" i="4"/>
  <c r="T3575" i="4"/>
  <c r="T3576" i="4"/>
  <c r="T3577" i="4"/>
  <c r="T3578" i="4"/>
  <c r="T3579" i="4"/>
  <c r="T3580" i="4"/>
  <c r="T3581" i="4"/>
  <c r="T3582" i="4"/>
  <c r="T3583" i="4"/>
  <c r="T3584" i="4"/>
  <c r="T3585" i="4"/>
  <c r="T3586" i="4"/>
  <c r="T3587" i="4"/>
  <c r="T3588" i="4"/>
  <c r="T3589" i="4"/>
  <c r="T3590" i="4"/>
  <c r="T3591" i="4"/>
  <c r="T3592" i="4"/>
  <c r="T3593" i="4"/>
  <c r="T3594" i="4"/>
  <c r="T3595" i="4"/>
  <c r="T3596" i="4"/>
  <c r="T3597" i="4"/>
  <c r="T3598" i="4"/>
  <c r="T3599" i="4"/>
  <c r="T3600" i="4"/>
  <c r="T3601" i="4"/>
  <c r="T3602" i="4"/>
  <c r="T3603" i="4"/>
  <c r="T3604" i="4"/>
  <c r="T3605" i="4"/>
  <c r="T3606" i="4"/>
  <c r="T3607" i="4"/>
  <c r="T3608" i="4"/>
  <c r="T3609" i="4"/>
  <c r="T3610" i="4"/>
  <c r="T3611" i="4"/>
  <c r="T3612" i="4"/>
  <c r="T3613" i="4"/>
  <c r="T3614" i="4"/>
  <c r="T3615" i="4"/>
  <c r="T3616" i="4"/>
  <c r="T3617" i="4"/>
  <c r="T3618" i="4"/>
  <c r="T3619" i="4"/>
  <c r="T3620" i="4"/>
  <c r="T3621" i="4"/>
  <c r="T3622" i="4"/>
  <c r="T3623" i="4"/>
  <c r="T3624" i="4"/>
  <c r="T3625" i="4"/>
  <c r="T3626" i="4"/>
  <c r="T3627" i="4"/>
  <c r="T3628" i="4"/>
  <c r="T3629" i="4"/>
  <c r="T3630" i="4"/>
  <c r="T3631" i="4"/>
  <c r="T3632" i="4"/>
  <c r="T3633" i="4"/>
  <c r="T3634" i="4"/>
  <c r="T3635" i="4"/>
  <c r="T3636" i="4"/>
  <c r="T3637" i="4"/>
  <c r="T3638" i="4"/>
  <c r="T3639" i="4"/>
  <c r="T3640" i="4"/>
  <c r="T3641" i="4"/>
  <c r="T3642" i="4"/>
  <c r="T3643" i="4"/>
  <c r="T3644" i="4"/>
  <c r="T3645" i="4"/>
  <c r="T3646" i="4"/>
  <c r="T3647" i="4"/>
  <c r="T3648" i="4"/>
  <c r="T3649" i="4"/>
  <c r="T3650" i="4"/>
  <c r="T3651" i="4"/>
  <c r="T3652" i="4"/>
  <c r="T3653" i="4"/>
  <c r="T3654" i="4"/>
  <c r="T3655" i="4"/>
  <c r="T3656" i="4"/>
  <c r="T3657" i="4"/>
  <c r="T3658" i="4"/>
  <c r="T3659" i="4"/>
  <c r="T3660" i="4"/>
  <c r="T3661" i="4"/>
  <c r="T3662" i="4"/>
  <c r="T3663" i="4"/>
  <c r="T3664" i="4"/>
  <c r="T3665" i="4"/>
  <c r="T3666" i="4"/>
  <c r="T3667" i="4"/>
  <c r="T3668" i="4"/>
  <c r="T3669" i="4"/>
  <c r="T3670" i="4"/>
  <c r="T3671" i="4"/>
  <c r="T3672" i="4"/>
  <c r="T3673" i="4"/>
  <c r="T3674" i="4"/>
  <c r="T3675" i="4"/>
  <c r="T3676" i="4"/>
  <c r="T3677" i="4"/>
  <c r="T3678" i="4"/>
  <c r="T3679" i="4"/>
  <c r="T3680" i="4"/>
  <c r="T3681" i="4"/>
  <c r="T3682" i="4"/>
  <c r="T3683" i="4"/>
  <c r="T3684" i="4"/>
  <c r="T3685" i="4"/>
  <c r="T3686" i="4"/>
  <c r="T3687" i="4"/>
  <c r="T3688" i="4"/>
  <c r="T3689" i="4"/>
  <c r="T3690" i="4"/>
  <c r="T3691" i="4"/>
  <c r="T3692" i="4"/>
  <c r="T3693" i="4"/>
  <c r="T3694" i="4"/>
  <c r="T3695" i="4"/>
  <c r="T3696" i="4"/>
  <c r="T3697" i="4"/>
  <c r="T3698" i="4"/>
  <c r="T3699" i="4"/>
  <c r="T3700" i="4"/>
  <c r="T3701" i="4"/>
  <c r="T3702" i="4"/>
  <c r="T3703" i="4"/>
  <c r="T3704" i="4"/>
  <c r="T3705" i="4"/>
  <c r="T3706" i="4"/>
  <c r="T3707" i="4"/>
  <c r="T3708" i="4"/>
  <c r="T3709" i="4"/>
  <c r="T3710" i="4"/>
  <c r="T3711" i="4"/>
  <c r="T3712" i="4"/>
  <c r="T3713" i="4"/>
  <c r="T3714" i="4"/>
  <c r="T3715" i="4"/>
  <c r="T3716" i="4"/>
  <c r="T3717" i="4"/>
  <c r="T3718" i="4"/>
  <c r="T3719" i="4"/>
  <c r="T3720" i="4"/>
  <c r="T3721" i="4"/>
  <c r="T3722" i="4"/>
  <c r="T3723" i="4"/>
  <c r="T3724" i="4"/>
  <c r="T3725" i="4"/>
  <c r="T3726" i="4"/>
  <c r="T3727" i="4"/>
  <c r="T3728" i="4"/>
  <c r="T3729" i="4"/>
  <c r="T3730" i="4"/>
  <c r="T3731" i="4"/>
  <c r="T3732" i="4"/>
  <c r="T3733" i="4"/>
  <c r="T3734" i="4"/>
  <c r="T3735" i="4"/>
  <c r="T3736" i="4"/>
  <c r="T3737" i="4"/>
  <c r="T3738" i="4"/>
  <c r="T3739" i="4"/>
  <c r="T3740" i="4"/>
  <c r="T3741" i="4"/>
  <c r="T3742" i="4"/>
  <c r="T3743" i="4"/>
  <c r="T3744" i="4"/>
  <c r="T3745" i="4"/>
  <c r="T3746" i="4"/>
  <c r="T3747" i="4"/>
  <c r="T3748" i="4"/>
  <c r="T3749" i="4"/>
  <c r="T3750" i="4"/>
  <c r="T3751" i="4"/>
  <c r="T3752" i="4"/>
  <c r="T3753" i="4"/>
  <c r="T3754" i="4"/>
  <c r="T3755" i="4"/>
  <c r="T3756" i="4"/>
  <c r="T3757" i="4"/>
  <c r="T3758" i="4"/>
  <c r="T3759" i="4"/>
  <c r="T3760" i="4"/>
  <c r="T3761" i="4"/>
  <c r="T3762" i="4"/>
  <c r="T3763" i="4"/>
  <c r="T3764" i="4"/>
  <c r="T3765" i="4"/>
  <c r="T3766" i="4"/>
  <c r="T3767" i="4"/>
  <c r="T3768" i="4"/>
  <c r="T3769" i="4"/>
  <c r="T3770" i="4"/>
  <c r="T3771" i="4"/>
  <c r="T3772" i="4"/>
  <c r="T3773" i="4"/>
  <c r="T3774" i="4"/>
  <c r="T3775" i="4"/>
  <c r="T3776" i="4"/>
  <c r="T3777" i="4"/>
  <c r="T3778" i="4"/>
  <c r="T3779" i="4"/>
  <c r="T3780" i="4"/>
  <c r="T3781" i="4"/>
  <c r="T3782" i="4"/>
  <c r="T3783" i="4"/>
  <c r="T3784" i="4"/>
  <c r="T3785" i="4"/>
  <c r="T3786" i="4"/>
  <c r="T3787" i="4"/>
  <c r="T3788" i="4"/>
  <c r="T3789" i="4"/>
  <c r="T3790" i="4"/>
  <c r="T3791" i="4"/>
  <c r="T3792" i="4"/>
  <c r="T3793" i="4"/>
  <c r="T3794" i="4"/>
  <c r="T3795" i="4"/>
  <c r="T3796" i="4"/>
  <c r="T3797" i="4"/>
  <c r="T3798" i="4"/>
  <c r="T3799" i="4"/>
  <c r="T3800" i="4"/>
  <c r="T3801" i="4"/>
  <c r="T3802" i="4"/>
  <c r="T3803" i="4"/>
  <c r="T3804" i="4"/>
  <c r="T3805" i="4"/>
  <c r="T3806" i="4"/>
  <c r="T3807" i="4"/>
  <c r="T3808" i="4"/>
  <c r="T3809" i="4"/>
  <c r="T3810" i="4"/>
  <c r="T3811" i="4"/>
  <c r="T3812" i="4"/>
  <c r="T3813" i="4"/>
  <c r="T3814" i="4"/>
  <c r="T3815" i="4"/>
  <c r="T3816" i="4"/>
  <c r="T3817" i="4"/>
  <c r="T3818" i="4"/>
  <c r="T3819" i="4"/>
  <c r="T3820" i="4"/>
  <c r="T3821" i="4"/>
  <c r="T3822" i="4"/>
  <c r="T3823" i="4"/>
  <c r="T3824" i="4"/>
  <c r="T3825" i="4"/>
  <c r="T3826" i="4"/>
  <c r="T3827" i="4"/>
  <c r="T3828" i="4"/>
  <c r="T3829" i="4"/>
  <c r="T3830" i="4"/>
  <c r="T3831" i="4"/>
  <c r="T3832" i="4"/>
  <c r="T3833" i="4"/>
  <c r="T3834" i="4"/>
  <c r="T3835" i="4"/>
  <c r="T3836" i="4"/>
  <c r="T3837" i="4"/>
  <c r="T3838" i="4"/>
  <c r="T3839" i="4"/>
  <c r="T3840" i="4"/>
  <c r="T3841" i="4"/>
  <c r="T3842" i="4"/>
  <c r="T3843" i="4"/>
  <c r="T3844" i="4"/>
  <c r="T3845" i="4"/>
  <c r="T3846" i="4"/>
  <c r="T3847" i="4"/>
  <c r="T3848" i="4"/>
  <c r="T3849" i="4"/>
  <c r="T3850" i="4"/>
  <c r="T3851" i="4"/>
  <c r="T3852" i="4"/>
  <c r="T3853" i="4"/>
  <c r="T3854" i="4"/>
  <c r="T3855" i="4"/>
  <c r="T3856" i="4"/>
  <c r="T3857" i="4"/>
  <c r="T3858" i="4"/>
  <c r="T3859" i="4"/>
  <c r="T3860" i="4"/>
  <c r="T3861" i="4"/>
  <c r="T3862" i="4"/>
  <c r="T3863" i="4"/>
  <c r="T3864" i="4"/>
  <c r="T3865" i="4"/>
  <c r="T3866" i="4"/>
  <c r="T3867" i="4"/>
  <c r="T3868" i="4"/>
  <c r="T3869" i="4"/>
  <c r="T3870" i="4"/>
  <c r="T3871" i="4"/>
  <c r="T3872" i="4"/>
  <c r="T3873" i="4"/>
  <c r="T3874" i="4"/>
  <c r="T3875" i="4"/>
  <c r="T3876" i="4"/>
  <c r="T3877" i="4"/>
  <c r="T3878" i="4"/>
  <c r="T3879" i="4"/>
  <c r="T3880" i="4"/>
  <c r="T3881" i="4"/>
  <c r="T3882" i="4"/>
  <c r="T3883" i="4"/>
  <c r="T3884" i="4"/>
  <c r="T3885" i="4"/>
  <c r="T3886" i="4"/>
  <c r="T3887" i="4"/>
  <c r="T3888" i="4"/>
  <c r="T3889" i="4"/>
  <c r="T3890" i="4"/>
  <c r="T3891" i="4"/>
  <c r="T3892" i="4"/>
  <c r="T3893" i="4"/>
  <c r="T3894" i="4"/>
  <c r="T3895" i="4"/>
  <c r="T3896" i="4"/>
  <c r="T3897" i="4"/>
  <c r="T3898" i="4"/>
  <c r="T3899" i="4"/>
  <c r="T3900" i="4"/>
  <c r="T3901" i="4"/>
  <c r="T3902" i="4"/>
  <c r="T3903" i="4"/>
  <c r="T3904" i="4"/>
  <c r="T3905" i="4"/>
  <c r="T3906" i="4"/>
  <c r="T3907" i="4"/>
  <c r="T3908" i="4"/>
  <c r="T3909" i="4"/>
  <c r="T3910" i="4"/>
  <c r="T3911" i="4"/>
  <c r="T3912" i="4"/>
  <c r="T3913" i="4"/>
  <c r="T3914" i="4"/>
  <c r="T3915" i="4"/>
  <c r="T3916" i="4"/>
  <c r="T3917" i="4"/>
  <c r="T3918" i="4"/>
  <c r="T3919" i="4"/>
  <c r="T3920" i="4"/>
  <c r="T3921" i="4"/>
  <c r="T3922" i="4"/>
  <c r="T3923" i="4"/>
  <c r="T3924" i="4"/>
  <c r="T3925" i="4"/>
  <c r="T3926" i="4"/>
  <c r="T3927" i="4"/>
  <c r="T3928" i="4"/>
  <c r="T3929" i="4"/>
  <c r="T3930" i="4"/>
  <c r="T3931" i="4"/>
  <c r="T3932" i="4"/>
  <c r="T3933" i="4"/>
  <c r="T3934" i="4"/>
  <c r="T3935" i="4"/>
  <c r="T3936" i="4"/>
  <c r="T3937" i="4"/>
  <c r="T3938" i="4"/>
  <c r="T3939" i="4"/>
  <c r="T3940" i="4"/>
  <c r="T3941" i="4"/>
  <c r="T3942" i="4"/>
  <c r="T3943" i="4"/>
  <c r="T3944" i="4"/>
  <c r="T3945" i="4"/>
  <c r="T3946" i="4"/>
  <c r="T3947" i="4"/>
  <c r="T3948" i="4"/>
  <c r="T3949" i="4"/>
  <c r="T3950" i="4"/>
  <c r="T3951" i="4"/>
  <c r="T3952" i="4"/>
  <c r="T3953" i="4"/>
  <c r="T3954" i="4"/>
  <c r="T3955" i="4"/>
  <c r="T3956" i="4"/>
  <c r="T3957" i="4"/>
  <c r="T3958" i="4"/>
  <c r="T3959" i="4"/>
  <c r="T3960" i="4"/>
  <c r="T3961" i="4"/>
  <c r="T3962" i="4"/>
  <c r="T3963" i="4"/>
  <c r="T3964" i="4"/>
  <c r="T3965" i="4"/>
  <c r="T3966" i="4"/>
  <c r="T3967" i="4"/>
  <c r="T3968" i="4"/>
  <c r="T3969" i="4"/>
  <c r="T3970" i="4"/>
  <c r="T3971" i="4"/>
  <c r="T3972" i="4"/>
  <c r="T3973" i="4"/>
  <c r="T3974" i="4"/>
  <c r="T3975" i="4"/>
  <c r="T3976" i="4"/>
  <c r="T3977" i="4"/>
  <c r="T3978" i="4"/>
  <c r="T3979" i="4"/>
  <c r="T3980" i="4"/>
  <c r="T3981" i="4"/>
  <c r="T3982" i="4"/>
  <c r="T3983" i="4"/>
  <c r="T3984" i="4"/>
  <c r="T3985" i="4"/>
  <c r="T3986" i="4"/>
  <c r="T3987" i="4"/>
  <c r="T3988" i="4"/>
  <c r="T3989" i="4"/>
  <c r="T3990" i="4"/>
  <c r="T3991" i="4"/>
  <c r="T3992" i="4"/>
  <c r="T3993" i="4"/>
  <c r="T3994" i="4"/>
  <c r="T3995" i="4"/>
  <c r="T3996" i="4"/>
  <c r="T3997" i="4"/>
  <c r="T3998" i="4"/>
  <c r="T3999" i="4"/>
  <c r="T4000" i="4"/>
  <c r="T4001" i="4"/>
  <c r="T4002" i="4"/>
  <c r="T4003" i="4"/>
  <c r="T4004" i="4"/>
  <c r="T4005" i="4"/>
  <c r="T4006" i="4"/>
  <c r="T4007" i="4"/>
  <c r="T4008" i="4"/>
  <c r="T4009" i="4"/>
  <c r="T4010" i="4"/>
  <c r="T4011" i="4"/>
  <c r="T4012" i="4"/>
  <c r="T4013" i="4"/>
  <c r="T4014" i="4"/>
  <c r="T4015" i="4"/>
  <c r="T4016" i="4"/>
  <c r="T4017" i="4"/>
  <c r="T4018" i="4"/>
  <c r="T4019" i="4"/>
  <c r="T4020" i="4"/>
  <c r="T4021" i="4"/>
  <c r="T4022" i="4"/>
  <c r="T4023" i="4"/>
  <c r="T4024" i="4"/>
  <c r="T4025" i="4"/>
  <c r="T4026" i="4"/>
  <c r="T4027" i="4"/>
  <c r="T4028" i="4"/>
  <c r="T4029" i="4"/>
  <c r="T4030" i="4"/>
  <c r="T4031" i="4"/>
  <c r="T4032" i="4"/>
  <c r="T4033" i="4"/>
  <c r="T4034" i="4"/>
  <c r="T4035" i="4"/>
  <c r="T4036" i="4"/>
  <c r="T4037" i="4"/>
  <c r="T4038" i="4"/>
  <c r="T4039" i="4"/>
  <c r="T4040" i="4"/>
  <c r="T4041" i="4"/>
  <c r="T4042" i="4"/>
  <c r="T4043" i="4"/>
  <c r="T4044" i="4"/>
  <c r="T4045" i="4"/>
  <c r="T4046" i="4"/>
  <c r="T4047" i="4"/>
  <c r="T4048" i="4"/>
  <c r="T4049" i="4"/>
  <c r="T4050" i="4"/>
  <c r="T4051" i="4"/>
  <c r="T4052" i="4"/>
  <c r="T4053" i="4"/>
  <c r="T4054" i="4"/>
  <c r="T4055" i="4"/>
  <c r="T4056" i="4"/>
  <c r="T4057" i="4"/>
  <c r="T4058" i="4"/>
  <c r="T4059" i="4"/>
  <c r="T4060" i="4"/>
  <c r="T4061" i="4"/>
  <c r="T4062" i="4"/>
  <c r="T4063" i="4"/>
  <c r="T4064" i="4"/>
  <c r="T4065" i="4"/>
  <c r="T4066" i="4"/>
  <c r="T4067" i="4"/>
  <c r="T4068" i="4"/>
  <c r="T4069" i="4"/>
  <c r="T4070" i="4"/>
  <c r="T4071" i="4"/>
  <c r="T4072" i="4"/>
  <c r="T4073" i="4"/>
  <c r="T4074" i="4"/>
  <c r="T4075" i="4"/>
  <c r="T4076" i="4"/>
  <c r="T4077" i="4"/>
  <c r="T4078" i="4"/>
  <c r="T4079" i="4"/>
  <c r="T4080" i="4"/>
  <c r="T4081" i="4"/>
  <c r="T4082" i="4"/>
  <c r="T4083" i="4"/>
  <c r="T4084" i="4"/>
  <c r="T4085" i="4"/>
  <c r="T4086" i="4"/>
  <c r="T4087" i="4"/>
  <c r="T4088" i="4"/>
  <c r="T4089" i="4"/>
  <c r="T4090" i="4"/>
  <c r="T4091" i="4"/>
  <c r="T4092" i="4"/>
  <c r="T4093" i="4"/>
  <c r="T4094" i="4"/>
  <c r="T4095" i="4"/>
  <c r="T4096" i="4"/>
  <c r="T4097" i="4"/>
  <c r="T4098" i="4"/>
  <c r="T4099" i="4"/>
  <c r="T4100" i="4"/>
  <c r="T4101" i="4"/>
  <c r="T4102" i="4"/>
  <c r="T4103" i="4"/>
  <c r="T4104" i="4"/>
  <c r="T4105" i="4"/>
  <c r="T4106" i="4"/>
  <c r="T4107" i="4"/>
  <c r="T4108" i="4"/>
  <c r="T4109" i="4"/>
  <c r="T4110" i="4"/>
  <c r="T4111" i="4"/>
  <c r="T4112" i="4"/>
  <c r="T4113" i="4"/>
  <c r="T4114" i="4"/>
  <c r="T4115" i="4"/>
  <c r="T4116" i="4"/>
  <c r="T4117" i="4"/>
  <c r="T4118" i="4"/>
  <c r="T4119" i="4"/>
  <c r="T4120" i="4"/>
  <c r="T4121" i="4"/>
  <c r="T4122" i="4"/>
  <c r="T4123" i="4"/>
  <c r="T4124" i="4"/>
  <c r="T4125" i="4"/>
  <c r="T4126" i="4"/>
  <c r="T4127" i="4"/>
  <c r="T4128" i="4"/>
  <c r="T4129" i="4"/>
  <c r="T4130" i="4"/>
  <c r="T4131" i="4"/>
  <c r="T4132" i="4"/>
  <c r="T4133" i="4"/>
  <c r="T4134" i="4"/>
  <c r="T4135" i="4"/>
  <c r="T4136" i="4"/>
  <c r="T4137" i="4"/>
  <c r="T4138" i="4"/>
  <c r="T4139" i="4"/>
  <c r="T4140" i="4"/>
  <c r="T4141" i="4"/>
  <c r="T4142" i="4"/>
  <c r="T4143" i="4"/>
  <c r="T4144" i="4"/>
  <c r="T4145" i="4"/>
  <c r="T4146" i="4"/>
  <c r="T4147" i="4"/>
  <c r="T4148" i="4"/>
  <c r="T4149" i="4"/>
  <c r="T4150" i="4"/>
  <c r="T4151" i="4"/>
  <c r="T4152" i="4"/>
  <c r="T4153" i="4"/>
  <c r="T4154" i="4"/>
  <c r="T4155" i="4"/>
  <c r="T4156" i="4"/>
  <c r="T4157" i="4"/>
  <c r="T4158" i="4"/>
  <c r="T4159" i="4"/>
  <c r="T4160" i="4"/>
  <c r="T4161" i="4"/>
  <c r="T4162" i="4"/>
  <c r="T4163" i="4"/>
  <c r="T4164" i="4"/>
  <c r="T4165" i="4"/>
  <c r="T4166" i="4"/>
  <c r="T4167" i="4"/>
  <c r="T4168" i="4"/>
  <c r="T4169" i="4"/>
  <c r="T4170" i="4"/>
  <c r="T4171" i="4"/>
  <c r="T4172" i="4"/>
  <c r="T4173" i="4"/>
  <c r="T4174" i="4"/>
  <c r="T4175" i="4"/>
  <c r="T4176" i="4"/>
  <c r="T4177" i="4"/>
  <c r="T4178" i="4"/>
  <c r="T4179" i="4"/>
  <c r="T4180" i="4"/>
  <c r="T4181" i="4"/>
  <c r="T4182" i="4"/>
  <c r="T4183" i="4"/>
  <c r="T4184" i="4"/>
  <c r="T4185" i="4"/>
  <c r="T4186" i="4"/>
  <c r="T4187" i="4"/>
  <c r="T4188" i="4"/>
  <c r="T4189" i="4"/>
  <c r="T4190" i="4"/>
  <c r="T4191" i="4"/>
  <c r="T4192" i="4"/>
  <c r="T4193" i="4"/>
  <c r="T4194" i="4"/>
  <c r="T4195" i="4"/>
  <c r="T4196" i="4"/>
  <c r="T4197" i="4"/>
  <c r="T4198" i="4"/>
  <c r="T4199" i="4"/>
  <c r="T4200" i="4"/>
  <c r="T4201" i="4"/>
  <c r="T4202" i="4"/>
  <c r="T4203" i="4"/>
  <c r="T4204" i="4"/>
  <c r="T4205" i="4"/>
  <c r="T4206" i="4"/>
  <c r="T4207" i="4"/>
  <c r="T4208" i="4"/>
  <c r="T4209" i="4"/>
  <c r="T4210" i="4"/>
  <c r="T4211" i="4"/>
  <c r="T4212" i="4"/>
  <c r="T4213" i="4"/>
  <c r="T4214" i="4"/>
  <c r="T4215" i="4"/>
  <c r="T4216" i="4"/>
  <c r="T4217" i="4"/>
  <c r="T4218" i="4"/>
  <c r="T4219" i="4"/>
  <c r="T4220" i="4"/>
  <c r="T4221" i="4"/>
  <c r="T4222" i="4"/>
  <c r="T4223" i="4"/>
  <c r="T4224" i="4"/>
  <c r="T4225" i="4"/>
  <c r="T4226" i="4"/>
  <c r="T4227" i="4"/>
  <c r="T4228" i="4"/>
  <c r="T4229" i="4"/>
  <c r="T4230" i="4"/>
  <c r="T4231" i="4"/>
  <c r="T4232" i="4"/>
  <c r="T4233" i="4"/>
  <c r="T4234" i="4"/>
  <c r="T4235" i="4"/>
  <c r="T4236" i="4"/>
  <c r="T4237" i="4"/>
  <c r="T4238" i="4"/>
  <c r="T4239" i="4"/>
  <c r="T4240" i="4"/>
  <c r="T4241" i="4"/>
  <c r="T4242" i="4"/>
  <c r="T4243" i="4"/>
  <c r="T4244" i="4"/>
  <c r="T4245" i="4"/>
  <c r="T4246" i="4"/>
  <c r="T4247" i="4"/>
  <c r="T4248" i="4"/>
  <c r="T4249" i="4"/>
  <c r="T4250" i="4"/>
  <c r="T4251" i="4"/>
  <c r="T4252" i="4"/>
  <c r="T4253" i="4"/>
  <c r="T4254" i="4"/>
  <c r="T4255" i="4"/>
  <c r="T4256" i="4"/>
  <c r="T4257" i="4"/>
  <c r="T4258" i="4"/>
  <c r="T4259" i="4"/>
  <c r="T4260" i="4"/>
  <c r="T4261" i="4"/>
  <c r="T4262" i="4"/>
  <c r="T4263" i="4"/>
  <c r="T4264" i="4"/>
  <c r="T4265" i="4"/>
  <c r="T4266" i="4"/>
  <c r="T4267" i="4"/>
  <c r="T4268" i="4"/>
  <c r="T4269" i="4"/>
  <c r="T4270" i="4"/>
  <c r="T4271" i="4"/>
  <c r="T4272" i="4"/>
  <c r="T4273" i="4"/>
  <c r="T4274" i="4"/>
  <c r="T4275" i="4"/>
  <c r="T4276" i="4"/>
  <c r="T4277" i="4"/>
  <c r="T4278" i="4"/>
  <c r="T4279" i="4"/>
  <c r="T4280" i="4"/>
  <c r="T4281" i="4"/>
  <c r="T4282" i="4"/>
  <c r="T4283" i="4"/>
  <c r="T4284" i="4"/>
  <c r="T4285" i="4"/>
  <c r="T4286" i="4"/>
  <c r="T4287" i="4"/>
  <c r="T4288" i="4"/>
  <c r="T4289" i="4"/>
  <c r="T4290" i="4"/>
  <c r="T4291" i="4"/>
  <c r="T4292" i="4"/>
  <c r="T4293" i="4"/>
  <c r="T4294" i="4"/>
  <c r="T4295" i="4"/>
  <c r="T4296" i="4"/>
  <c r="T4297" i="4"/>
  <c r="T4298" i="4"/>
  <c r="T4299" i="4"/>
  <c r="T4300" i="4"/>
  <c r="T4301" i="4"/>
  <c r="T4302" i="4"/>
  <c r="T4303" i="4"/>
  <c r="T4304" i="4"/>
  <c r="T4305" i="4"/>
  <c r="T4306" i="4"/>
  <c r="T4307" i="4"/>
  <c r="T4308" i="4"/>
  <c r="T4309" i="4"/>
  <c r="T4310" i="4"/>
  <c r="T4311" i="4"/>
  <c r="T4312" i="4"/>
  <c r="T4313" i="4"/>
  <c r="T4314" i="4"/>
  <c r="T4315" i="4"/>
  <c r="T4316" i="4"/>
  <c r="T4317" i="4"/>
  <c r="T4318" i="4"/>
  <c r="T4319" i="4"/>
  <c r="T4320" i="4"/>
  <c r="T4321" i="4"/>
  <c r="T4322" i="4"/>
  <c r="T4323" i="4"/>
  <c r="T4324" i="4"/>
  <c r="T4325" i="4"/>
  <c r="T4326" i="4"/>
  <c r="T4327" i="4"/>
  <c r="T4328" i="4"/>
  <c r="T4329" i="4"/>
  <c r="T4330" i="4"/>
  <c r="T4331" i="4"/>
  <c r="T4332" i="4"/>
  <c r="T4333" i="4"/>
  <c r="T4334" i="4"/>
  <c r="T4335" i="4"/>
  <c r="T4336" i="4"/>
  <c r="T4337" i="4"/>
  <c r="T4338" i="4"/>
  <c r="T4339" i="4"/>
  <c r="T4340" i="4"/>
  <c r="T4341" i="4"/>
  <c r="T4342" i="4"/>
  <c r="T4343" i="4"/>
  <c r="T4344" i="4"/>
  <c r="T4345" i="4"/>
  <c r="T4346" i="4"/>
  <c r="T4347" i="4"/>
  <c r="T4348" i="4"/>
  <c r="T4349" i="4"/>
  <c r="T4350" i="4"/>
  <c r="T4351" i="4"/>
  <c r="T4352" i="4"/>
  <c r="T4353" i="4"/>
  <c r="T4354" i="4"/>
  <c r="T4355" i="4"/>
  <c r="T4356" i="4"/>
  <c r="T4357" i="4"/>
  <c r="T4358" i="4"/>
  <c r="T4359" i="4"/>
  <c r="T4360" i="4"/>
  <c r="T4361" i="4"/>
  <c r="T4362" i="4"/>
  <c r="T4363" i="4"/>
  <c r="T4364" i="4"/>
  <c r="T4365" i="4"/>
  <c r="T4366" i="4"/>
  <c r="T4367" i="4"/>
  <c r="T4368" i="4"/>
  <c r="T4369" i="4"/>
  <c r="T4370" i="4"/>
  <c r="T4371" i="4"/>
  <c r="T4372" i="4"/>
  <c r="T4373" i="4"/>
  <c r="T4374" i="4"/>
  <c r="T4375" i="4"/>
  <c r="T4376" i="4"/>
  <c r="T4377" i="4"/>
  <c r="T4378" i="4"/>
  <c r="T4379" i="4"/>
  <c r="T4380" i="4"/>
  <c r="T4381" i="4"/>
  <c r="T4382" i="4"/>
  <c r="T4383" i="4"/>
  <c r="T4384" i="4"/>
  <c r="T4385" i="4"/>
  <c r="T4386" i="4"/>
  <c r="T4387" i="4"/>
  <c r="T4388" i="4"/>
  <c r="T4389" i="4"/>
  <c r="T4390" i="4"/>
  <c r="T4391" i="4"/>
  <c r="T4392" i="4"/>
  <c r="T4393" i="4"/>
  <c r="T4394" i="4"/>
  <c r="T4395" i="4"/>
  <c r="T4396" i="4"/>
  <c r="T4397" i="4"/>
  <c r="T4398" i="4"/>
  <c r="T4399" i="4"/>
  <c r="T4400" i="4"/>
  <c r="T4401" i="4"/>
  <c r="T4402" i="4"/>
  <c r="T4403" i="4"/>
  <c r="T4404" i="4"/>
  <c r="T4405" i="4"/>
  <c r="T4406" i="4"/>
  <c r="T4407" i="4"/>
  <c r="T4408" i="4"/>
  <c r="T4409" i="4"/>
  <c r="T4410" i="4"/>
  <c r="T4411" i="4"/>
  <c r="T4412" i="4"/>
  <c r="T4413" i="4"/>
  <c r="T4414" i="4"/>
  <c r="T4415" i="4"/>
  <c r="T4416" i="4"/>
  <c r="T4417" i="4"/>
  <c r="T4418" i="4"/>
  <c r="T4419" i="4"/>
  <c r="T4420" i="4"/>
  <c r="T4421" i="4"/>
  <c r="T4422" i="4"/>
  <c r="T4423" i="4"/>
  <c r="T4424" i="4"/>
  <c r="T4425" i="4"/>
  <c r="T4426" i="4"/>
  <c r="T4427" i="4"/>
  <c r="T4428" i="4"/>
  <c r="T4429" i="4"/>
  <c r="T4430" i="4"/>
  <c r="T4431" i="4"/>
  <c r="T4432" i="4"/>
  <c r="T4433" i="4"/>
  <c r="T4434" i="4"/>
  <c r="T4435" i="4"/>
  <c r="T4436" i="4"/>
  <c r="T4437" i="4"/>
  <c r="T4438" i="4"/>
  <c r="T4439" i="4"/>
  <c r="T4440" i="4"/>
  <c r="T4441" i="4"/>
  <c r="T4442" i="4"/>
  <c r="T4443" i="4"/>
  <c r="T4444" i="4"/>
  <c r="T4445" i="4"/>
  <c r="T4446" i="4"/>
  <c r="T4447" i="4"/>
  <c r="T4448" i="4"/>
  <c r="T4449" i="4"/>
  <c r="T4450" i="4"/>
  <c r="T4451" i="4"/>
  <c r="T4452" i="4"/>
  <c r="T4453" i="4"/>
  <c r="T4454" i="4"/>
  <c r="T4455" i="4"/>
  <c r="T4456" i="4"/>
  <c r="T4457" i="4"/>
  <c r="T4458" i="4"/>
  <c r="T4459" i="4"/>
  <c r="T4460" i="4"/>
  <c r="T4461" i="4"/>
  <c r="T4462" i="4"/>
  <c r="T4463" i="4"/>
  <c r="T4464" i="4"/>
  <c r="T4465" i="4"/>
  <c r="T4466" i="4"/>
  <c r="T4467" i="4"/>
  <c r="T4468" i="4"/>
  <c r="T4469" i="4"/>
  <c r="T4470" i="4"/>
  <c r="T4471" i="4"/>
  <c r="T4472" i="4"/>
  <c r="T4473" i="4"/>
  <c r="T4474" i="4"/>
  <c r="T4475" i="4"/>
  <c r="T4476" i="4"/>
  <c r="T4477" i="4"/>
  <c r="T4478" i="4"/>
  <c r="T4479" i="4"/>
  <c r="T4480" i="4"/>
  <c r="T4481" i="4"/>
  <c r="T4482" i="4"/>
  <c r="T4483" i="4"/>
  <c r="T4484" i="4"/>
  <c r="T4485" i="4"/>
  <c r="T4486" i="4"/>
  <c r="T4487" i="4"/>
  <c r="T4488" i="4"/>
  <c r="T4489" i="4"/>
  <c r="T4490" i="4"/>
  <c r="T4491" i="4"/>
  <c r="T4492" i="4"/>
  <c r="T4493" i="4"/>
  <c r="T4494" i="4"/>
  <c r="T4495" i="4"/>
  <c r="T4496" i="4"/>
  <c r="T4497" i="4"/>
  <c r="T4498" i="4"/>
  <c r="T4499" i="4"/>
  <c r="T4500" i="4"/>
  <c r="T4501" i="4"/>
  <c r="T4502" i="4"/>
  <c r="T4503" i="4"/>
  <c r="T4504" i="4"/>
  <c r="T4505" i="4"/>
  <c r="T4506" i="4"/>
  <c r="T4507" i="4"/>
  <c r="T4508" i="4"/>
  <c r="T4509" i="4"/>
  <c r="T4510" i="4"/>
  <c r="T4511" i="4"/>
  <c r="T4512" i="4"/>
  <c r="T4513" i="4"/>
  <c r="T4514" i="4"/>
  <c r="T4515" i="4"/>
  <c r="T4516" i="4"/>
  <c r="T4517" i="4"/>
  <c r="T4518" i="4"/>
  <c r="T4519" i="4"/>
  <c r="T4520" i="4"/>
  <c r="T4521" i="4"/>
  <c r="T4522" i="4"/>
  <c r="T4523" i="4"/>
  <c r="T4524" i="4"/>
  <c r="T4525" i="4"/>
  <c r="T4526" i="4"/>
  <c r="T4527" i="4"/>
  <c r="T4528" i="4"/>
  <c r="T4529" i="4"/>
  <c r="T4530" i="4"/>
  <c r="T4531" i="4"/>
  <c r="T4532" i="4"/>
  <c r="T4533" i="4"/>
  <c r="T4534" i="4"/>
  <c r="T4535" i="4"/>
  <c r="T4536" i="4"/>
  <c r="T4537" i="4"/>
  <c r="T4538" i="4"/>
  <c r="T4539" i="4"/>
  <c r="T4540" i="4"/>
  <c r="T4541" i="4"/>
  <c r="T4542" i="4"/>
  <c r="T4543" i="4"/>
  <c r="T4544" i="4"/>
  <c r="T4545" i="4"/>
  <c r="T4546" i="4"/>
  <c r="T4547" i="4"/>
  <c r="T4548" i="4"/>
  <c r="T4549" i="4"/>
  <c r="T4550" i="4"/>
  <c r="T4551" i="4"/>
  <c r="T4552" i="4"/>
  <c r="T4553" i="4"/>
  <c r="T4554" i="4"/>
  <c r="T4555" i="4"/>
  <c r="T4556" i="4"/>
  <c r="T4557" i="4"/>
  <c r="T4558" i="4"/>
  <c r="T4559" i="4"/>
  <c r="T4560" i="4"/>
  <c r="T4561" i="4"/>
  <c r="T4562" i="4"/>
  <c r="T4563" i="4"/>
  <c r="T4564" i="4"/>
  <c r="T4565" i="4"/>
  <c r="T4566" i="4"/>
  <c r="T4567" i="4"/>
  <c r="T4568" i="4"/>
  <c r="T4569" i="4"/>
  <c r="T4570" i="4"/>
  <c r="T4571" i="4"/>
  <c r="T4572" i="4"/>
  <c r="T4573" i="4"/>
  <c r="T4574" i="4"/>
  <c r="T4575" i="4"/>
  <c r="T4576" i="4"/>
  <c r="T4577" i="4"/>
  <c r="T4578" i="4"/>
  <c r="T4579" i="4"/>
  <c r="T4580" i="4"/>
  <c r="T4581" i="4"/>
  <c r="T4582" i="4"/>
  <c r="T4583" i="4"/>
  <c r="T4584" i="4"/>
  <c r="T4585" i="4"/>
  <c r="T4586" i="4"/>
  <c r="T4587" i="4"/>
  <c r="T4588" i="4"/>
  <c r="T4589" i="4"/>
  <c r="T4590" i="4"/>
  <c r="T4591" i="4"/>
  <c r="T4592" i="4"/>
  <c r="T4593" i="4"/>
  <c r="T4594" i="4"/>
  <c r="T4595" i="4"/>
  <c r="T4596" i="4"/>
  <c r="T4597" i="4"/>
  <c r="T4598" i="4"/>
  <c r="T4599" i="4"/>
  <c r="T4600" i="4"/>
  <c r="T4601" i="4"/>
  <c r="T4602" i="4"/>
  <c r="T4603" i="4"/>
  <c r="T4604" i="4"/>
  <c r="T4605" i="4"/>
  <c r="T4606" i="4"/>
  <c r="T4607" i="4"/>
  <c r="T4608" i="4"/>
  <c r="T4609" i="4"/>
  <c r="T4610" i="4"/>
  <c r="T4611" i="4"/>
  <c r="T4612" i="4"/>
  <c r="T4613" i="4"/>
  <c r="T4614" i="4"/>
  <c r="T4615" i="4"/>
  <c r="T4616" i="4"/>
  <c r="T4617" i="4"/>
  <c r="T4618" i="4"/>
  <c r="T4619" i="4"/>
  <c r="T4620" i="4"/>
  <c r="T4621" i="4"/>
  <c r="T4622" i="4"/>
  <c r="T4623" i="4"/>
  <c r="T4624" i="4"/>
  <c r="T4625" i="4"/>
  <c r="T4626" i="4"/>
  <c r="T4627" i="4"/>
  <c r="T4628" i="4"/>
  <c r="T4629" i="4"/>
  <c r="T4630" i="4"/>
  <c r="T4631" i="4"/>
  <c r="T4632" i="4"/>
  <c r="T4633" i="4"/>
  <c r="T4634" i="4"/>
  <c r="T4635" i="4"/>
  <c r="T4636" i="4"/>
  <c r="T4637" i="4"/>
  <c r="T4638" i="4"/>
  <c r="T4639" i="4"/>
  <c r="T4640" i="4"/>
  <c r="T4641" i="4"/>
  <c r="T4642" i="4"/>
  <c r="T4643" i="4"/>
  <c r="T4644" i="4"/>
  <c r="T4645" i="4"/>
  <c r="T4646" i="4"/>
  <c r="T4647" i="4"/>
  <c r="T4648" i="4"/>
  <c r="T4649" i="4"/>
  <c r="T4650" i="4"/>
  <c r="T4651" i="4"/>
  <c r="T4652" i="4"/>
  <c r="T4653" i="4"/>
  <c r="T4654" i="4"/>
  <c r="T4655" i="4"/>
  <c r="T4656" i="4"/>
  <c r="T4657" i="4"/>
  <c r="T4658" i="4"/>
  <c r="T4659" i="4"/>
  <c r="T4660" i="4"/>
  <c r="T4661" i="4"/>
  <c r="T4662" i="4"/>
  <c r="T4663" i="4"/>
  <c r="T4664" i="4"/>
  <c r="T4665" i="4"/>
  <c r="T4666" i="4"/>
  <c r="T4667" i="4"/>
  <c r="T4668" i="4"/>
  <c r="T4669" i="4"/>
  <c r="T4670" i="4"/>
  <c r="T4671" i="4"/>
  <c r="T4672" i="4"/>
  <c r="T4673" i="4"/>
  <c r="T4674" i="4"/>
  <c r="T4675" i="4"/>
  <c r="T4676" i="4"/>
  <c r="T4677" i="4"/>
  <c r="T4678" i="4"/>
  <c r="T4679" i="4"/>
  <c r="T4680" i="4"/>
  <c r="T4681" i="4"/>
  <c r="T4682" i="4"/>
  <c r="T4683" i="4"/>
  <c r="T4684" i="4"/>
  <c r="T4685" i="4"/>
  <c r="T4686" i="4"/>
  <c r="T4687" i="4"/>
  <c r="T4688" i="4"/>
  <c r="T4689" i="4"/>
  <c r="T4690" i="4"/>
  <c r="T4691" i="4"/>
  <c r="T4692" i="4"/>
  <c r="T4693" i="4"/>
  <c r="T4694" i="4"/>
  <c r="T4695" i="4"/>
  <c r="T4696" i="4"/>
  <c r="T4697" i="4"/>
  <c r="T4698" i="4"/>
  <c r="T4699" i="4"/>
  <c r="T4700" i="4"/>
  <c r="T4701" i="4"/>
  <c r="T4702" i="4"/>
  <c r="T4703" i="4"/>
  <c r="T4704" i="4"/>
  <c r="T4705" i="4"/>
  <c r="T4706" i="4"/>
  <c r="T4707" i="4"/>
  <c r="T4708" i="4"/>
  <c r="T4709" i="4"/>
  <c r="T4710" i="4"/>
  <c r="T4711" i="4"/>
  <c r="T4712" i="4"/>
  <c r="T4713" i="4"/>
  <c r="T4714" i="4"/>
  <c r="T4715" i="4"/>
  <c r="T4716" i="4"/>
  <c r="T4717" i="4"/>
  <c r="T4718" i="4"/>
  <c r="T4719" i="4"/>
  <c r="T4720" i="4"/>
  <c r="T4721" i="4"/>
  <c r="T4722" i="4"/>
  <c r="T4723" i="4"/>
  <c r="T4724" i="4"/>
  <c r="T4725" i="4"/>
  <c r="T4726" i="4"/>
  <c r="T4727" i="4"/>
  <c r="T4728" i="4"/>
  <c r="T4729" i="4"/>
  <c r="T4730" i="4"/>
  <c r="T4731" i="4"/>
  <c r="T4732" i="4"/>
  <c r="T4733" i="4"/>
  <c r="T4734" i="4"/>
  <c r="T4735" i="4"/>
  <c r="T4736" i="4"/>
  <c r="T4737" i="4"/>
  <c r="T4738" i="4"/>
  <c r="T4739" i="4"/>
  <c r="T4740" i="4"/>
  <c r="T4741" i="4"/>
  <c r="T4742" i="4"/>
  <c r="T4743" i="4"/>
  <c r="T4744" i="4"/>
  <c r="T4745" i="4"/>
  <c r="T4746" i="4"/>
  <c r="T4747" i="4"/>
  <c r="T4748" i="4"/>
  <c r="T4749" i="4"/>
  <c r="T4750" i="4"/>
  <c r="T4751" i="4"/>
  <c r="T4752" i="4"/>
  <c r="T4753" i="4"/>
  <c r="T4754" i="4"/>
  <c r="T4755" i="4"/>
  <c r="T4756" i="4"/>
  <c r="T4757" i="4"/>
  <c r="T4758" i="4"/>
  <c r="T4759" i="4"/>
  <c r="T4760" i="4"/>
  <c r="T4761" i="4"/>
  <c r="T4762" i="4"/>
  <c r="T4763" i="4"/>
  <c r="T4764" i="4"/>
  <c r="T4765" i="4"/>
  <c r="T4766" i="4"/>
  <c r="T4767" i="4"/>
  <c r="T4768" i="4"/>
  <c r="T4769" i="4"/>
  <c r="T4770" i="4"/>
  <c r="T4771" i="4"/>
  <c r="T4772" i="4"/>
  <c r="T4773" i="4"/>
  <c r="T4774" i="4"/>
  <c r="T4775" i="4"/>
  <c r="T4776" i="4"/>
  <c r="T4777" i="4"/>
  <c r="T4778" i="4"/>
  <c r="T4779" i="4"/>
  <c r="T4780" i="4"/>
  <c r="T4781" i="4"/>
  <c r="T4782" i="4"/>
  <c r="T4783" i="4"/>
  <c r="T4784" i="4"/>
  <c r="T4785" i="4"/>
  <c r="T4786" i="4"/>
  <c r="T4787" i="4"/>
  <c r="T4788" i="4"/>
  <c r="T4789" i="4"/>
  <c r="T4790" i="4"/>
  <c r="T4791" i="4"/>
  <c r="T4792" i="4"/>
  <c r="T4793" i="4"/>
  <c r="T4794" i="4"/>
  <c r="T4795" i="4"/>
  <c r="T4796" i="4"/>
  <c r="T4797" i="4"/>
  <c r="T4798" i="4"/>
  <c r="T4799" i="4"/>
  <c r="T4800" i="4"/>
  <c r="T4801" i="4"/>
  <c r="T4802" i="4"/>
  <c r="T4803" i="4"/>
  <c r="T4804" i="4"/>
  <c r="T4805" i="4"/>
  <c r="T4806" i="4"/>
  <c r="T4807" i="4"/>
  <c r="T4808" i="4"/>
  <c r="T4809" i="4"/>
  <c r="T4810" i="4"/>
  <c r="T4811" i="4"/>
  <c r="T4812" i="4"/>
  <c r="T4813" i="4"/>
  <c r="T4814" i="4"/>
  <c r="T4815" i="4"/>
  <c r="T4816" i="4"/>
  <c r="T4817" i="4"/>
  <c r="T4818" i="4"/>
  <c r="T4819" i="4"/>
  <c r="T4820" i="4"/>
  <c r="T4821" i="4"/>
  <c r="T4822" i="4"/>
  <c r="T4823" i="4"/>
  <c r="T4824" i="4"/>
  <c r="T4825" i="4"/>
  <c r="T4826" i="4"/>
  <c r="T4827" i="4"/>
  <c r="T4828" i="4"/>
  <c r="T4829" i="4"/>
  <c r="T4830" i="4"/>
  <c r="T4831" i="4"/>
  <c r="T4832" i="4"/>
  <c r="T4833" i="4"/>
  <c r="T4834" i="4"/>
  <c r="T4835" i="4"/>
  <c r="T4836" i="4"/>
  <c r="T4837" i="4"/>
  <c r="T4838" i="4"/>
  <c r="T4839" i="4"/>
  <c r="T4840" i="4"/>
  <c r="T4841" i="4"/>
  <c r="T4842" i="4"/>
  <c r="T4843" i="4"/>
  <c r="T4844" i="4"/>
  <c r="T4845" i="4"/>
  <c r="T4846" i="4"/>
  <c r="T4847" i="4"/>
  <c r="T4848" i="4"/>
  <c r="T4849" i="4"/>
  <c r="T4850" i="4"/>
  <c r="T4851" i="4"/>
  <c r="T4852" i="4"/>
  <c r="T4853" i="4"/>
  <c r="T4854" i="4"/>
  <c r="T4855" i="4"/>
  <c r="T4856" i="4"/>
  <c r="T4857" i="4"/>
  <c r="T4858" i="4"/>
  <c r="T4859" i="4"/>
  <c r="T4860" i="4"/>
  <c r="T4861" i="4"/>
  <c r="T4862" i="4"/>
  <c r="T4863" i="4"/>
  <c r="T4864" i="4"/>
  <c r="T4865" i="4"/>
  <c r="T4866" i="4"/>
  <c r="T4867" i="4"/>
  <c r="T4868" i="4"/>
  <c r="T4869" i="4"/>
  <c r="T4870" i="4"/>
  <c r="T4871" i="4"/>
  <c r="T4872" i="4"/>
  <c r="T4873" i="4"/>
  <c r="T4874" i="4"/>
  <c r="T4875" i="4"/>
  <c r="T4876" i="4"/>
  <c r="T4877" i="4"/>
  <c r="T4878" i="4"/>
  <c r="T4879" i="4"/>
  <c r="T4880" i="4"/>
  <c r="T4881" i="4"/>
  <c r="T4882" i="4"/>
  <c r="T4883" i="4"/>
  <c r="T4884" i="4"/>
  <c r="T4885" i="4"/>
  <c r="T4886" i="4"/>
  <c r="T4887" i="4"/>
  <c r="T4888" i="4"/>
  <c r="T4889" i="4"/>
  <c r="T4890" i="4"/>
  <c r="T4891" i="4"/>
  <c r="T4892" i="4"/>
  <c r="T4893" i="4"/>
  <c r="T4894" i="4"/>
  <c r="T4895" i="4"/>
  <c r="T4896" i="4"/>
  <c r="T4897" i="4"/>
  <c r="T4898" i="4"/>
  <c r="T4899" i="4"/>
  <c r="T4900" i="4"/>
  <c r="T4901" i="4"/>
  <c r="T4902" i="4"/>
  <c r="T4903" i="4"/>
  <c r="T4904" i="4"/>
  <c r="T4905" i="4"/>
  <c r="T4906" i="4"/>
  <c r="T4907" i="4"/>
  <c r="T4908" i="4"/>
  <c r="T4909" i="4"/>
  <c r="T4910" i="4"/>
  <c r="T4911" i="4"/>
  <c r="T4912" i="4"/>
  <c r="T4913" i="4"/>
  <c r="T4914" i="4"/>
  <c r="T4915" i="4"/>
  <c r="T4916" i="4"/>
  <c r="T4917" i="4"/>
  <c r="T4918" i="4"/>
  <c r="T4919" i="4"/>
  <c r="T4920" i="4"/>
  <c r="T4921" i="4"/>
  <c r="T4922" i="4"/>
  <c r="T4923" i="4"/>
  <c r="T4924" i="4"/>
  <c r="T4925" i="4"/>
  <c r="T4926" i="4"/>
  <c r="T4927" i="4"/>
  <c r="T4928" i="4"/>
  <c r="T4929" i="4"/>
  <c r="T4930" i="4"/>
  <c r="T4931" i="4"/>
  <c r="T4932" i="4"/>
  <c r="T4933" i="4"/>
  <c r="T4934" i="4"/>
  <c r="T4935" i="4"/>
  <c r="T4936" i="4"/>
  <c r="T4937" i="4"/>
  <c r="T4938" i="4"/>
  <c r="T4939" i="4"/>
  <c r="T4940" i="4"/>
  <c r="T4941" i="4"/>
  <c r="T4942" i="4"/>
  <c r="T4943" i="4"/>
  <c r="T4944" i="4"/>
  <c r="T4945" i="4"/>
  <c r="T4946" i="4"/>
  <c r="T4947" i="4"/>
  <c r="T4948" i="4"/>
  <c r="T4949" i="4"/>
  <c r="T4950" i="4"/>
  <c r="T4951" i="4"/>
  <c r="T4952" i="4"/>
  <c r="T4953" i="4"/>
  <c r="T4954" i="4"/>
  <c r="T4955" i="4"/>
  <c r="T4956" i="4"/>
  <c r="T4957" i="4"/>
  <c r="T4958" i="4"/>
  <c r="T4959" i="4"/>
  <c r="T4960" i="4"/>
  <c r="T4961" i="4"/>
  <c r="T4962" i="4"/>
  <c r="T4963" i="4"/>
  <c r="T4964" i="4"/>
  <c r="T4965" i="4"/>
  <c r="T4966" i="4"/>
  <c r="T4967" i="4"/>
  <c r="T4968" i="4"/>
  <c r="T4969" i="4"/>
  <c r="T4970" i="4"/>
  <c r="T4971" i="4"/>
  <c r="T4972" i="4"/>
  <c r="T4973" i="4"/>
  <c r="T4974" i="4"/>
  <c r="T4975" i="4"/>
  <c r="T4976" i="4"/>
  <c r="T4977" i="4"/>
  <c r="T4978" i="4"/>
  <c r="T4979" i="4"/>
  <c r="T4980" i="4"/>
  <c r="T4981" i="4"/>
  <c r="T4982" i="4"/>
  <c r="T4983" i="4"/>
  <c r="T4984" i="4"/>
  <c r="T4985" i="4"/>
  <c r="T4986" i="4"/>
  <c r="T4987" i="4"/>
  <c r="T4988" i="4"/>
  <c r="T4989" i="4"/>
  <c r="T4990" i="4"/>
  <c r="T4991" i="4"/>
  <c r="T4992" i="4"/>
  <c r="T4993" i="4"/>
  <c r="T4994" i="4"/>
  <c r="T4995" i="4"/>
  <c r="T4996" i="4"/>
  <c r="T4997" i="4"/>
  <c r="T4998" i="4"/>
  <c r="T4999" i="4"/>
  <c r="T5000" i="4"/>
  <c r="T5001" i="4"/>
  <c r="T5002" i="4"/>
  <c r="T5003" i="4"/>
  <c r="T5004" i="4"/>
  <c r="T5005" i="4"/>
  <c r="T5006" i="4"/>
  <c r="T5007" i="4"/>
  <c r="T5008" i="4"/>
  <c r="T5009" i="4"/>
  <c r="T5010" i="4"/>
  <c r="T5011" i="4"/>
  <c r="T5012" i="4"/>
  <c r="T5013" i="4"/>
  <c r="T5014" i="4"/>
  <c r="T5015" i="4"/>
  <c r="T5016" i="4"/>
  <c r="T5017" i="4"/>
  <c r="T5018" i="4"/>
  <c r="T5019" i="4"/>
  <c r="T5020" i="4"/>
  <c r="T5021" i="4"/>
  <c r="T5022" i="4"/>
  <c r="T5023" i="4"/>
  <c r="T5024" i="4"/>
  <c r="T5025" i="4"/>
  <c r="T5026" i="4"/>
  <c r="T5027" i="4"/>
  <c r="T5028" i="4"/>
  <c r="T5029" i="4"/>
  <c r="T5030" i="4"/>
  <c r="T5031" i="4"/>
  <c r="T5032" i="4"/>
  <c r="T5033" i="4"/>
  <c r="T5034" i="4"/>
  <c r="T5035" i="4"/>
  <c r="T5036" i="4"/>
  <c r="T5037" i="4"/>
  <c r="T5038" i="4"/>
  <c r="T5039" i="4"/>
  <c r="T5040" i="4"/>
  <c r="T5041" i="4"/>
  <c r="T5042" i="4"/>
  <c r="T5043" i="4"/>
  <c r="T5044" i="4"/>
  <c r="T5045" i="4"/>
  <c r="T5046" i="4"/>
  <c r="T5047" i="4"/>
  <c r="T5048" i="4"/>
  <c r="T5049" i="4"/>
  <c r="T5050" i="4"/>
  <c r="T5051" i="4"/>
  <c r="T5052" i="4"/>
  <c r="T5053" i="4"/>
  <c r="T5054" i="4"/>
  <c r="T5055" i="4"/>
  <c r="T5056" i="4"/>
  <c r="T5057" i="4"/>
  <c r="T5058" i="4"/>
  <c r="T5059" i="4"/>
  <c r="T5060" i="4"/>
  <c r="T5061" i="4"/>
  <c r="T5062" i="4"/>
  <c r="T5063" i="4"/>
  <c r="T5064" i="4"/>
  <c r="T5065" i="4"/>
  <c r="T5066" i="4"/>
  <c r="T5067" i="4"/>
  <c r="T5068" i="4"/>
  <c r="T5069" i="4"/>
  <c r="T5070" i="4"/>
  <c r="T5071" i="4"/>
  <c r="T5072" i="4"/>
  <c r="T5073" i="4"/>
  <c r="T5074" i="4"/>
  <c r="T5075" i="4"/>
  <c r="T5076" i="4"/>
  <c r="T5077" i="4"/>
  <c r="T5078" i="4"/>
  <c r="T5079" i="4"/>
  <c r="T5080" i="4"/>
  <c r="T5081" i="4"/>
  <c r="T5082" i="4"/>
  <c r="T5083" i="4"/>
  <c r="T5084" i="4"/>
  <c r="T5085" i="4"/>
  <c r="T5086" i="4"/>
  <c r="T5087" i="4"/>
  <c r="T5088" i="4"/>
  <c r="T5089" i="4"/>
  <c r="T5090" i="4"/>
  <c r="T5091" i="4"/>
  <c r="T5092" i="4"/>
  <c r="T5093" i="4"/>
  <c r="T5094" i="4"/>
  <c r="T5095" i="4"/>
  <c r="T5096" i="4"/>
  <c r="T5097" i="4"/>
  <c r="T5098" i="4"/>
  <c r="T5099" i="4"/>
  <c r="T5100" i="4"/>
  <c r="T5101" i="4"/>
  <c r="T5102" i="4"/>
  <c r="T5103" i="4"/>
  <c r="T5104" i="4"/>
  <c r="T5105" i="4"/>
  <c r="T5106" i="4"/>
  <c r="T5107" i="4"/>
  <c r="T5108" i="4"/>
  <c r="T5109" i="4"/>
  <c r="T5110" i="4"/>
  <c r="T5111" i="4"/>
  <c r="T5112" i="4"/>
  <c r="T5113" i="4"/>
  <c r="T5114" i="4"/>
  <c r="T5115" i="4"/>
  <c r="T5116" i="4"/>
  <c r="T5117" i="4"/>
  <c r="T5118" i="4"/>
  <c r="T5119" i="4"/>
  <c r="T5120" i="4"/>
  <c r="T5121" i="4"/>
  <c r="T5122" i="4"/>
  <c r="T5123" i="4"/>
  <c r="T5124" i="4"/>
  <c r="T5125" i="4"/>
  <c r="T5126" i="4"/>
  <c r="T5127" i="4"/>
  <c r="T5128" i="4"/>
  <c r="T5129" i="4"/>
  <c r="T5130" i="4"/>
  <c r="T5131" i="4"/>
  <c r="T5132" i="4"/>
  <c r="T5133" i="4"/>
  <c r="T5134" i="4"/>
  <c r="T5135" i="4"/>
  <c r="T5136" i="4"/>
  <c r="T5137" i="4"/>
  <c r="T5138" i="4"/>
  <c r="T5139" i="4"/>
  <c r="T5140" i="4"/>
  <c r="T5141" i="4"/>
  <c r="T5142" i="4"/>
  <c r="T5143" i="4"/>
  <c r="T5144" i="4"/>
  <c r="T5145" i="4"/>
  <c r="T5146" i="4"/>
  <c r="T5147" i="4"/>
  <c r="T5148" i="4"/>
  <c r="T5149" i="4"/>
  <c r="T5150" i="4"/>
  <c r="T5151" i="4"/>
  <c r="T5152" i="4"/>
  <c r="T5153" i="4"/>
  <c r="T5154" i="4"/>
  <c r="T5155" i="4"/>
  <c r="T5156" i="4"/>
  <c r="T5157" i="4"/>
  <c r="T5158" i="4"/>
  <c r="T5159" i="4"/>
  <c r="T5160" i="4"/>
  <c r="T5161" i="4"/>
  <c r="T5162" i="4"/>
  <c r="T5163" i="4"/>
  <c r="T5164" i="4"/>
  <c r="T5165" i="4"/>
  <c r="T5166" i="4"/>
  <c r="T5167" i="4"/>
  <c r="T5168" i="4"/>
  <c r="T5169" i="4"/>
  <c r="T5170" i="4"/>
  <c r="T5171" i="4"/>
  <c r="T5172" i="4"/>
  <c r="T5173" i="4"/>
  <c r="T5174" i="4"/>
  <c r="T5175" i="4"/>
  <c r="T5176" i="4"/>
  <c r="T5177" i="4"/>
  <c r="T5178" i="4"/>
  <c r="T5179" i="4"/>
  <c r="T5180" i="4"/>
  <c r="T5181" i="4"/>
  <c r="T5182" i="4"/>
  <c r="T5183" i="4"/>
  <c r="T5184" i="4"/>
  <c r="T5185" i="4"/>
  <c r="T5186" i="4"/>
  <c r="T5187" i="4"/>
  <c r="T5188" i="4"/>
  <c r="T5189" i="4"/>
  <c r="T5190" i="4"/>
  <c r="T5191" i="4"/>
  <c r="T5192" i="4"/>
  <c r="T5193" i="4"/>
  <c r="T5194" i="4"/>
  <c r="T5195" i="4"/>
  <c r="T5196" i="4"/>
  <c r="T5197" i="4"/>
  <c r="T5198" i="4"/>
  <c r="T5199" i="4"/>
  <c r="T5200" i="4"/>
  <c r="T5201" i="4"/>
  <c r="T5202" i="4"/>
  <c r="T5203" i="4"/>
  <c r="T5204" i="4"/>
  <c r="T5205" i="4"/>
  <c r="T5206" i="4"/>
  <c r="T5207" i="4"/>
  <c r="T5208" i="4"/>
  <c r="T5209" i="4"/>
  <c r="T5210" i="4"/>
  <c r="T5211" i="4"/>
  <c r="T5212" i="4"/>
  <c r="T5213" i="4"/>
  <c r="T5214" i="4"/>
  <c r="T5215" i="4"/>
  <c r="T5216" i="4"/>
  <c r="T5217" i="4"/>
  <c r="T5218" i="4"/>
  <c r="T5219" i="4"/>
  <c r="T5220" i="4"/>
  <c r="T5221" i="4"/>
  <c r="T5222" i="4"/>
  <c r="T5223" i="4"/>
  <c r="T5224" i="4"/>
  <c r="T5225" i="4"/>
  <c r="T5226" i="4"/>
  <c r="T5227" i="4"/>
  <c r="T5228" i="4"/>
  <c r="T5229" i="4"/>
  <c r="T5230" i="4"/>
  <c r="T5231" i="4"/>
  <c r="T5232" i="4"/>
  <c r="T5233" i="4"/>
  <c r="T5234" i="4"/>
  <c r="T5235" i="4"/>
  <c r="T5236" i="4"/>
  <c r="T5237" i="4"/>
  <c r="T5238" i="4"/>
  <c r="T5239" i="4"/>
  <c r="T5240" i="4"/>
  <c r="T5241" i="4"/>
  <c r="T5242" i="4"/>
  <c r="T5243" i="4"/>
  <c r="T5244" i="4"/>
  <c r="T5245" i="4"/>
  <c r="T5246" i="4"/>
  <c r="T5247" i="4"/>
  <c r="T5248" i="4"/>
  <c r="T5249" i="4"/>
  <c r="T5250" i="4"/>
  <c r="T5251" i="4"/>
  <c r="T5252" i="4"/>
  <c r="T5253" i="4"/>
  <c r="T5254" i="4"/>
  <c r="T5255" i="4"/>
  <c r="T5256" i="4"/>
  <c r="T5257" i="4"/>
  <c r="T5258" i="4"/>
  <c r="T5259" i="4"/>
  <c r="T5260" i="4"/>
  <c r="T5261" i="4"/>
  <c r="T5262" i="4"/>
  <c r="T5263" i="4"/>
  <c r="T5264" i="4"/>
  <c r="T5265" i="4"/>
  <c r="T5266" i="4"/>
  <c r="T5267" i="4"/>
  <c r="T5268" i="4"/>
  <c r="T5269" i="4"/>
  <c r="T5270" i="4"/>
  <c r="T5271" i="4"/>
  <c r="T5272" i="4"/>
  <c r="T5273" i="4"/>
  <c r="T5274" i="4"/>
  <c r="T5275" i="4"/>
  <c r="T5276" i="4"/>
  <c r="T5277" i="4"/>
  <c r="T5278" i="4"/>
  <c r="T5279" i="4"/>
  <c r="T5280" i="4"/>
  <c r="T5281" i="4"/>
  <c r="T5282" i="4"/>
  <c r="T5283" i="4"/>
  <c r="T5284" i="4"/>
  <c r="T5285" i="4"/>
  <c r="T5286" i="4"/>
  <c r="T5287" i="4"/>
  <c r="T5288" i="4"/>
  <c r="T5289" i="4"/>
  <c r="T5290" i="4"/>
  <c r="T5291" i="4"/>
  <c r="T5292" i="4"/>
  <c r="T5293" i="4"/>
  <c r="T5294" i="4"/>
  <c r="T5295" i="4"/>
  <c r="T5296" i="4"/>
  <c r="T5297" i="4"/>
  <c r="T5298" i="4"/>
  <c r="T5299" i="4"/>
  <c r="T5300" i="4"/>
  <c r="T5301" i="4"/>
  <c r="T5302" i="4"/>
  <c r="T5303" i="4"/>
  <c r="T5304" i="4"/>
  <c r="T5305" i="4"/>
  <c r="T5306" i="4"/>
  <c r="T5307" i="4"/>
  <c r="T5308" i="4"/>
  <c r="T5309" i="4"/>
  <c r="T5310" i="4"/>
  <c r="T5311" i="4"/>
  <c r="T5312" i="4"/>
  <c r="T5313" i="4"/>
  <c r="T5314" i="4"/>
  <c r="T5315" i="4"/>
  <c r="T5316" i="4"/>
  <c r="T5317" i="4"/>
  <c r="T5318" i="4"/>
  <c r="T5319" i="4"/>
  <c r="T5320" i="4"/>
  <c r="T5321" i="4"/>
  <c r="T5322" i="4"/>
  <c r="T5323" i="4"/>
  <c r="T5324" i="4"/>
  <c r="T5325" i="4"/>
  <c r="T5326" i="4"/>
  <c r="T5327" i="4"/>
  <c r="T5328" i="4"/>
  <c r="T5329" i="4"/>
  <c r="T5330" i="4"/>
  <c r="T5331" i="4"/>
  <c r="T5332" i="4"/>
  <c r="T5333" i="4"/>
  <c r="T5334" i="4"/>
  <c r="T5335" i="4"/>
  <c r="T5336" i="4"/>
  <c r="T5337" i="4"/>
  <c r="T5338" i="4"/>
  <c r="T5339" i="4"/>
  <c r="T5340" i="4"/>
  <c r="T5341" i="4"/>
  <c r="T5342" i="4"/>
  <c r="T5343" i="4"/>
  <c r="T5344" i="4"/>
  <c r="T5345" i="4"/>
  <c r="T5346" i="4"/>
  <c r="T5347" i="4"/>
  <c r="T5348" i="4"/>
  <c r="T5349" i="4"/>
  <c r="T5350" i="4"/>
  <c r="T5351" i="4"/>
  <c r="T5352" i="4"/>
  <c r="T5353" i="4"/>
  <c r="T5354" i="4"/>
  <c r="T5355" i="4"/>
  <c r="T5356" i="4"/>
  <c r="T5357" i="4"/>
  <c r="T5358" i="4"/>
  <c r="T5359" i="4"/>
  <c r="T5360" i="4"/>
  <c r="T5361" i="4"/>
  <c r="T5362" i="4"/>
  <c r="T5363" i="4"/>
  <c r="T5364" i="4"/>
  <c r="T5365" i="4"/>
  <c r="T5366" i="4"/>
  <c r="T5367" i="4"/>
  <c r="T5368" i="4"/>
  <c r="T5369" i="4"/>
  <c r="T5370" i="4"/>
  <c r="T5371" i="4"/>
  <c r="T5372" i="4"/>
  <c r="T5373" i="4"/>
  <c r="T5374" i="4"/>
  <c r="T5375" i="4"/>
  <c r="T5376" i="4"/>
  <c r="T5377" i="4"/>
  <c r="T5378" i="4"/>
  <c r="T5379" i="4"/>
  <c r="T5380" i="4"/>
  <c r="T5381" i="4"/>
  <c r="T5382" i="4"/>
  <c r="T5383" i="4"/>
  <c r="T5384" i="4"/>
  <c r="T5385" i="4"/>
  <c r="T5386" i="4"/>
  <c r="T5387" i="4"/>
  <c r="T5388" i="4"/>
  <c r="T5389" i="4"/>
  <c r="T5390" i="4"/>
  <c r="T5391" i="4"/>
  <c r="S2" i="4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S4374" i="4"/>
  <c r="S4375" i="4"/>
  <c r="S4376" i="4"/>
  <c r="S4377" i="4"/>
  <c r="S4378" i="4"/>
  <c r="S4379" i="4"/>
  <c r="S4380" i="4"/>
  <c r="S4381" i="4"/>
  <c r="S4382" i="4"/>
  <c r="S4383" i="4"/>
  <c r="S4384" i="4"/>
  <c r="S4385" i="4"/>
  <c r="S4386" i="4"/>
  <c r="S4387" i="4"/>
  <c r="S4388" i="4"/>
  <c r="S4389" i="4"/>
  <c r="S4390" i="4"/>
  <c r="S4391" i="4"/>
  <c r="S4392" i="4"/>
  <c r="S4393" i="4"/>
  <c r="S4394" i="4"/>
  <c r="S4395" i="4"/>
  <c r="S4396" i="4"/>
  <c r="S4397" i="4"/>
  <c r="S4398" i="4"/>
  <c r="S4399" i="4"/>
  <c r="S4400" i="4"/>
  <c r="S4401" i="4"/>
  <c r="S4402" i="4"/>
  <c r="S4403" i="4"/>
  <c r="S4404" i="4"/>
  <c r="S4405" i="4"/>
  <c r="S4406" i="4"/>
  <c r="S4407" i="4"/>
  <c r="S4408" i="4"/>
  <c r="S4409" i="4"/>
  <c r="S4410" i="4"/>
  <c r="S4411" i="4"/>
  <c r="S4412" i="4"/>
  <c r="S4413" i="4"/>
  <c r="S4414" i="4"/>
  <c r="S4415" i="4"/>
  <c r="S4416" i="4"/>
  <c r="S4417" i="4"/>
  <c r="S4418" i="4"/>
  <c r="S4419" i="4"/>
  <c r="S4420" i="4"/>
  <c r="S4421" i="4"/>
  <c r="S4422" i="4"/>
  <c r="S4423" i="4"/>
  <c r="S4424" i="4"/>
  <c r="S4425" i="4"/>
  <c r="S4426" i="4"/>
  <c r="S4427" i="4"/>
  <c r="S4428" i="4"/>
  <c r="S4429" i="4"/>
  <c r="S4430" i="4"/>
  <c r="S4431" i="4"/>
  <c r="S4432" i="4"/>
  <c r="S4433" i="4"/>
  <c r="S4434" i="4"/>
  <c r="S4435" i="4"/>
  <c r="S4436" i="4"/>
  <c r="S4437" i="4"/>
  <c r="S4438" i="4"/>
  <c r="S4439" i="4"/>
  <c r="S4440" i="4"/>
  <c r="S4441" i="4"/>
  <c r="S4442" i="4"/>
  <c r="S4443" i="4"/>
  <c r="S4444" i="4"/>
  <c r="S4445" i="4"/>
  <c r="S4446" i="4"/>
  <c r="S4447" i="4"/>
  <c r="S4448" i="4"/>
  <c r="S4449" i="4"/>
  <c r="S4450" i="4"/>
  <c r="S4451" i="4"/>
  <c r="S4452" i="4"/>
  <c r="S4453" i="4"/>
  <c r="S4454" i="4"/>
  <c r="S4455" i="4"/>
  <c r="S4456" i="4"/>
  <c r="S4457" i="4"/>
  <c r="S4458" i="4"/>
  <c r="S4459" i="4"/>
  <c r="S4460" i="4"/>
  <c r="S4461" i="4"/>
  <c r="S4462" i="4"/>
  <c r="S4463" i="4"/>
  <c r="S4464" i="4"/>
  <c r="S4465" i="4"/>
  <c r="S4466" i="4"/>
  <c r="S4467" i="4"/>
  <c r="S4468" i="4"/>
  <c r="S4469" i="4"/>
  <c r="S4470" i="4"/>
  <c r="S4471" i="4"/>
  <c r="S4472" i="4"/>
  <c r="S4473" i="4"/>
  <c r="S4474" i="4"/>
  <c r="S4475" i="4"/>
  <c r="S4476" i="4"/>
  <c r="S4477" i="4"/>
  <c r="S4478" i="4"/>
  <c r="S4479" i="4"/>
  <c r="S4480" i="4"/>
  <c r="S4481" i="4"/>
  <c r="S4482" i="4"/>
  <c r="S4483" i="4"/>
  <c r="S4484" i="4"/>
  <c r="S4485" i="4"/>
  <c r="S4486" i="4"/>
  <c r="S4487" i="4"/>
  <c r="S4488" i="4"/>
  <c r="S4489" i="4"/>
  <c r="S4490" i="4"/>
  <c r="S4491" i="4"/>
  <c r="S4492" i="4"/>
  <c r="S4493" i="4"/>
  <c r="S4494" i="4"/>
  <c r="S4495" i="4"/>
  <c r="S4496" i="4"/>
  <c r="S4497" i="4"/>
  <c r="S4498" i="4"/>
  <c r="S4499" i="4"/>
  <c r="S4500" i="4"/>
  <c r="S4501" i="4"/>
  <c r="S4502" i="4"/>
  <c r="S4503" i="4"/>
  <c r="S4504" i="4"/>
  <c r="S4505" i="4"/>
  <c r="S4506" i="4"/>
  <c r="S4507" i="4"/>
  <c r="S4508" i="4"/>
  <c r="S4509" i="4"/>
  <c r="S4510" i="4"/>
  <c r="S4511" i="4"/>
  <c r="S4512" i="4"/>
  <c r="S4513" i="4"/>
  <c r="S4514" i="4"/>
  <c r="S4515" i="4"/>
  <c r="S4516" i="4"/>
  <c r="S4517" i="4"/>
  <c r="S4518" i="4"/>
  <c r="S4519" i="4"/>
  <c r="S4520" i="4"/>
  <c r="S4521" i="4"/>
  <c r="S4522" i="4"/>
  <c r="S4523" i="4"/>
  <c r="S4524" i="4"/>
  <c r="S4525" i="4"/>
  <c r="S4526" i="4"/>
  <c r="S4527" i="4"/>
  <c r="S4528" i="4"/>
  <c r="S4529" i="4"/>
  <c r="S4530" i="4"/>
  <c r="S4531" i="4"/>
  <c r="S4532" i="4"/>
  <c r="S4533" i="4"/>
  <c r="S4534" i="4"/>
  <c r="S4535" i="4"/>
  <c r="S4536" i="4"/>
  <c r="S4537" i="4"/>
  <c r="S4538" i="4"/>
  <c r="S4539" i="4"/>
  <c r="S4540" i="4"/>
  <c r="S4541" i="4"/>
  <c r="S4542" i="4"/>
  <c r="S4543" i="4"/>
  <c r="S4544" i="4"/>
  <c r="S4545" i="4"/>
  <c r="S4546" i="4"/>
  <c r="S4547" i="4"/>
  <c r="S4548" i="4"/>
  <c r="S4549" i="4"/>
  <c r="S4550" i="4"/>
  <c r="S4551" i="4"/>
  <c r="S4552" i="4"/>
  <c r="S4553" i="4"/>
  <c r="S4554" i="4"/>
  <c r="S4555" i="4"/>
  <c r="S4556" i="4"/>
  <c r="S4557" i="4"/>
  <c r="S4558" i="4"/>
  <c r="S4559" i="4"/>
  <c r="S4560" i="4"/>
  <c r="S4561" i="4"/>
  <c r="S4562" i="4"/>
  <c r="S4563" i="4"/>
  <c r="S4564" i="4"/>
  <c r="S4565" i="4"/>
  <c r="S4566" i="4"/>
  <c r="S4567" i="4"/>
  <c r="S4568" i="4"/>
  <c r="S4569" i="4"/>
  <c r="S4570" i="4"/>
  <c r="S4571" i="4"/>
  <c r="S4572" i="4"/>
  <c r="S4573" i="4"/>
  <c r="S4574" i="4"/>
  <c r="S4575" i="4"/>
  <c r="S4576" i="4"/>
  <c r="S4577" i="4"/>
  <c r="S4578" i="4"/>
  <c r="S4579" i="4"/>
  <c r="S4580" i="4"/>
  <c r="S4581" i="4"/>
  <c r="S4582" i="4"/>
  <c r="S4583" i="4"/>
  <c r="S4584" i="4"/>
  <c r="S4585" i="4"/>
  <c r="S4586" i="4"/>
  <c r="S4587" i="4"/>
  <c r="S4588" i="4"/>
  <c r="S4589" i="4"/>
  <c r="S4590" i="4"/>
  <c r="S4591" i="4"/>
  <c r="S4592" i="4"/>
  <c r="S4593" i="4"/>
  <c r="S4594" i="4"/>
  <c r="S4595" i="4"/>
  <c r="S4596" i="4"/>
  <c r="S4597" i="4"/>
  <c r="S4598" i="4"/>
  <c r="S4599" i="4"/>
  <c r="S4600" i="4"/>
  <c r="S4601" i="4"/>
  <c r="S4602" i="4"/>
  <c r="S4603" i="4"/>
  <c r="S4604" i="4"/>
  <c r="S4605" i="4"/>
  <c r="S4606" i="4"/>
  <c r="S4607" i="4"/>
  <c r="S4608" i="4"/>
  <c r="S4609" i="4"/>
  <c r="S4610" i="4"/>
  <c r="S4611" i="4"/>
  <c r="S4612" i="4"/>
  <c r="S4613" i="4"/>
  <c r="S4614" i="4"/>
  <c r="S4615" i="4"/>
  <c r="S4616" i="4"/>
  <c r="S4617" i="4"/>
  <c r="S4618" i="4"/>
  <c r="S4619" i="4"/>
  <c r="S4620" i="4"/>
  <c r="S4621" i="4"/>
  <c r="S4622" i="4"/>
  <c r="S4623" i="4"/>
  <c r="S4624" i="4"/>
  <c r="S4625" i="4"/>
  <c r="S4626" i="4"/>
  <c r="S4627" i="4"/>
  <c r="S4628" i="4"/>
  <c r="S4629" i="4"/>
  <c r="S4630" i="4"/>
  <c r="S4631" i="4"/>
  <c r="S4632" i="4"/>
  <c r="S4633" i="4"/>
  <c r="S4634" i="4"/>
  <c r="S4635" i="4"/>
  <c r="S4636" i="4"/>
  <c r="S4637" i="4"/>
  <c r="S4638" i="4"/>
  <c r="S4639" i="4"/>
  <c r="S4640" i="4"/>
  <c r="S4641" i="4"/>
  <c r="S4642" i="4"/>
  <c r="S4643" i="4"/>
  <c r="S4644" i="4"/>
  <c r="S4645" i="4"/>
  <c r="S4646" i="4"/>
  <c r="S4647" i="4"/>
  <c r="S4648" i="4"/>
  <c r="S4649" i="4"/>
  <c r="S4650" i="4"/>
  <c r="S4651" i="4"/>
  <c r="S4652" i="4"/>
  <c r="S4653" i="4"/>
  <c r="S4654" i="4"/>
  <c r="S4655" i="4"/>
  <c r="S4656" i="4"/>
  <c r="S4657" i="4"/>
  <c r="S4658" i="4"/>
  <c r="S4659" i="4"/>
  <c r="S4660" i="4"/>
  <c r="S4661" i="4"/>
  <c r="S4662" i="4"/>
  <c r="S4663" i="4"/>
  <c r="S4664" i="4"/>
  <c r="S4665" i="4"/>
  <c r="S4666" i="4"/>
  <c r="S4667" i="4"/>
  <c r="S4668" i="4"/>
  <c r="S4669" i="4"/>
  <c r="S4670" i="4"/>
  <c r="S4671" i="4"/>
  <c r="S4672" i="4"/>
  <c r="S4673" i="4"/>
  <c r="S4674" i="4"/>
  <c r="S4675" i="4"/>
  <c r="S4676" i="4"/>
  <c r="S4677" i="4"/>
  <c r="S4678" i="4"/>
  <c r="S4679" i="4"/>
  <c r="S4680" i="4"/>
  <c r="S4681" i="4"/>
  <c r="S4682" i="4"/>
  <c r="S4683" i="4"/>
  <c r="S4684" i="4"/>
  <c r="S4685" i="4"/>
  <c r="S4686" i="4"/>
  <c r="S4687" i="4"/>
  <c r="S4688" i="4"/>
  <c r="S4689" i="4"/>
  <c r="S4690" i="4"/>
  <c r="S4691" i="4"/>
  <c r="S4692" i="4"/>
  <c r="S4693" i="4"/>
  <c r="S4694" i="4"/>
  <c r="S4695" i="4"/>
  <c r="S4696" i="4"/>
  <c r="S4697" i="4"/>
  <c r="S4698" i="4"/>
  <c r="S4699" i="4"/>
  <c r="S4700" i="4"/>
  <c r="S4701" i="4"/>
  <c r="S4702" i="4"/>
  <c r="S4703" i="4"/>
  <c r="S4704" i="4"/>
  <c r="S4705" i="4"/>
  <c r="S4706" i="4"/>
  <c r="S4707" i="4"/>
  <c r="S4708" i="4"/>
  <c r="S4709" i="4"/>
  <c r="S4710" i="4"/>
  <c r="S4711" i="4"/>
  <c r="S4712" i="4"/>
  <c r="S4713" i="4"/>
  <c r="S4714" i="4"/>
  <c r="S4715" i="4"/>
  <c r="S4716" i="4"/>
  <c r="S4717" i="4"/>
  <c r="S4718" i="4"/>
  <c r="S4719" i="4"/>
  <c r="S4720" i="4"/>
  <c r="S4721" i="4"/>
  <c r="S4722" i="4"/>
  <c r="S4723" i="4"/>
  <c r="S4724" i="4"/>
  <c r="S4725" i="4"/>
  <c r="S4726" i="4"/>
  <c r="S4727" i="4"/>
  <c r="S4728" i="4"/>
  <c r="S4729" i="4"/>
  <c r="S4730" i="4"/>
  <c r="S4731" i="4"/>
  <c r="S4732" i="4"/>
  <c r="S4733" i="4"/>
  <c r="S4734" i="4"/>
  <c r="S4735" i="4"/>
  <c r="S4736" i="4"/>
  <c r="S4737" i="4"/>
  <c r="S4738" i="4"/>
  <c r="S4739" i="4"/>
  <c r="S4740" i="4"/>
  <c r="S4741" i="4"/>
  <c r="S4742" i="4"/>
  <c r="S4743" i="4"/>
  <c r="S4744" i="4"/>
  <c r="S4745" i="4"/>
  <c r="S4746" i="4"/>
  <c r="S4747" i="4"/>
  <c r="S4748" i="4"/>
  <c r="S4749" i="4"/>
  <c r="S4750" i="4"/>
  <c r="S4751" i="4"/>
  <c r="S4752" i="4"/>
  <c r="S4753" i="4"/>
  <c r="S4754" i="4"/>
  <c r="S4755" i="4"/>
  <c r="S4756" i="4"/>
  <c r="S4757" i="4"/>
  <c r="S4758" i="4"/>
  <c r="S4759" i="4"/>
  <c r="S4760" i="4"/>
  <c r="S4761" i="4"/>
  <c r="S4762" i="4"/>
  <c r="S4763" i="4"/>
  <c r="S4764" i="4"/>
  <c r="S4765" i="4"/>
  <c r="S4766" i="4"/>
  <c r="S4767" i="4"/>
  <c r="S4768" i="4"/>
  <c r="S4769" i="4"/>
  <c r="S4770" i="4"/>
  <c r="S4771" i="4"/>
  <c r="S4772" i="4"/>
  <c r="S4773" i="4"/>
  <c r="S4774" i="4"/>
  <c r="S4775" i="4"/>
  <c r="S4776" i="4"/>
  <c r="S4777" i="4"/>
  <c r="S4778" i="4"/>
  <c r="S4779" i="4"/>
  <c r="S4780" i="4"/>
  <c r="S4781" i="4"/>
  <c r="S4782" i="4"/>
  <c r="S4783" i="4"/>
  <c r="S4784" i="4"/>
  <c r="S4785" i="4"/>
  <c r="S4786" i="4"/>
  <c r="S4787" i="4"/>
  <c r="S4788" i="4"/>
  <c r="S4789" i="4"/>
  <c r="S4790" i="4"/>
  <c r="S4791" i="4"/>
  <c r="S4792" i="4"/>
  <c r="S4793" i="4"/>
  <c r="S4794" i="4"/>
  <c r="S4795" i="4"/>
  <c r="S4796" i="4"/>
  <c r="S4797" i="4"/>
  <c r="S4798" i="4"/>
  <c r="S4799" i="4"/>
  <c r="S4800" i="4"/>
  <c r="S4801" i="4"/>
  <c r="S4802" i="4"/>
  <c r="S4803" i="4"/>
  <c r="S4804" i="4"/>
  <c r="S4805" i="4"/>
  <c r="S4806" i="4"/>
  <c r="S4807" i="4"/>
  <c r="S4808" i="4"/>
  <c r="S4809" i="4"/>
  <c r="S4810" i="4"/>
  <c r="S4811" i="4"/>
  <c r="S4812" i="4"/>
  <c r="S4813" i="4"/>
  <c r="S4814" i="4"/>
  <c r="S4815" i="4"/>
  <c r="S4816" i="4"/>
  <c r="S4817" i="4"/>
  <c r="S4818" i="4"/>
  <c r="S4819" i="4"/>
  <c r="S4820" i="4"/>
  <c r="S4821" i="4"/>
  <c r="S4822" i="4"/>
  <c r="S4823" i="4"/>
  <c r="S4824" i="4"/>
  <c r="S4825" i="4"/>
  <c r="S4826" i="4"/>
  <c r="S4827" i="4"/>
  <c r="S4828" i="4"/>
  <c r="S4829" i="4"/>
  <c r="S4830" i="4"/>
  <c r="S4831" i="4"/>
  <c r="S4832" i="4"/>
  <c r="S4833" i="4"/>
  <c r="S4834" i="4"/>
  <c r="S4835" i="4"/>
  <c r="S4836" i="4"/>
  <c r="S4837" i="4"/>
  <c r="S4838" i="4"/>
  <c r="S4839" i="4"/>
  <c r="S4840" i="4"/>
  <c r="S4841" i="4"/>
  <c r="S4842" i="4"/>
  <c r="S4843" i="4"/>
  <c r="S4844" i="4"/>
  <c r="S4845" i="4"/>
  <c r="S4846" i="4"/>
  <c r="S4847" i="4"/>
  <c r="S4848" i="4"/>
  <c r="S4849" i="4"/>
  <c r="S4850" i="4"/>
  <c r="S4851" i="4"/>
  <c r="S4852" i="4"/>
  <c r="S4853" i="4"/>
  <c r="S4854" i="4"/>
  <c r="S4855" i="4"/>
  <c r="S4856" i="4"/>
  <c r="S4857" i="4"/>
  <c r="S4858" i="4"/>
  <c r="S4859" i="4"/>
  <c r="S4860" i="4"/>
  <c r="S4861" i="4"/>
  <c r="S4862" i="4"/>
  <c r="S4863" i="4"/>
  <c r="S4864" i="4"/>
  <c r="S4865" i="4"/>
  <c r="S4866" i="4"/>
  <c r="S4867" i="4"/>
  <c r="S4868" i="4"/>
  <c r="S4869" i="4"/>
  <c r="S4870" i="4"/>
  <c r="S4871" i="4"/>
  <c r="S4872" i="4"/>
  <c r="S4873" i="4"/>
  <c r="S4874" i="4"/>
  <c r="S4875" i="4"/>
  <c r="S4876" i="4"/>
  <c r="S4877" i="4"/>
  <c r="S4878" i="4"/>
  <c r="S4879" i="4"/>
  <c r="S4880" i="4"/>
  <c r="S4881" i="4"/>
  <c r="S4882" i="4"/>
  <c r="S4883" i="4"/>
  <c r="S4884" i="4"/>
  <c r="S4885" i="4"/>
  <c r="S4886" i="4"/>
  <c r="S4887" i="4"/>
  <c r="S4888" i="4"/>
  <c r="S4889" i="4"/>
  <c r="S4890" i="4"/>
  <c r="S4891" i="4"/>
  <c r="S4892" i="4"/>
  <c r="S4893" i="4"/>
  <c r="S4894" i="4"/>
  <c r="S4895" i="4"/>
  <c r="S4896" i="4"/>
  <c r="S4897" i="4"/>
  <c r="S4898" i="4"/>
  <c r="S4899" i="4"/>
  <c r="S4900" i="4"/>
  <c r="S4901" i="4"/>
  <c r="S4902" i="4"/>
  <c r="S4903" i="4"/>
  <c r="S4904" i="4"/>
  <c r="S4905" i="4"/>
  <c r="S4906" i="4"/>
  <c r="S4907" i="4"/>
  <c r="S4908" i="4"/>
  <c r="S4909" i="4"/>
  <c r="S4910" i="4"/>
  <c r="S4911" i="4"/>
  <c r="S4912" i="4"/>
  <c r="S4913" i="4"/>
  <c r="S4914" i="4"/>
  <c r="S4915" i="4"/>
  <c r="S4916" i="4"/>
  <c r="S4917" i="4"/>
  <c r="S4918" i="4"/>
  <c r="S4919" i="4"/>
  <c r="S4920" i="4"/>
  <c r="S4921" i="4"/>
  <c r="S4922" i="4"/>
  <c r="S4923" i="4"/>
  <c r="S4924" i="4"/>
  <c r="S4925" i="4"/>
  <c r="S4926" i="4"/>
  <c r="S4927" i="4"/>
  <c r="S4928" i="4"/>
  <c r="S4929" i="4"/>
  <c r="S4930" i="4"/>
  <c r="S4931" i="4"/>
  <c r="S4932" i="4"/>
  <c r="S4933" i="4"/>
  <c r="S4934" i="4"/>
  <c r="S4935" i="4"/>
  <c r="S4936" i="4"/>
  <c r="S4937" i="4"/>
  <c r="S4938" i="4"/>
  <c r="S4939" i="4"/>
  <c r="S4940" i="4"/>
  <c r="S4941" i="4"/>
  <c r="S4942" i="4"/>
  <c r="S4943" i="4"/>
  <c r="S4944" i="4"/>
  <c r="S4945" i="4"/>
  <c r="S4946" i="4"/>
  <c r="S4947" i="4"/>
  <c r="S4948" i="4"/>
  <c r="S4949" i="4"/>
  <c r="S4950" i="4"/>
  <c r="S4951" i="4"/>
  <c r="S4952" i="4"/>
  <c r="S4953" i="4"/>
  <c r="S4954" i="4"/>
  <c r="S4955" i="4"/>
  <c r="S4956" i="4"/>
  <c r="S4957" i="4"/>
  <c r="S4958" i="4"/>
  <c r="S4959" i="4"/>
  <c r="S4960" i="4"/>
  <c r="S4961" i="4"/>
  <c r="S4962" i="4"/>
  <c r="S4963" i="4"/>
  <c r="S4964" i="4"/>
  <c r="S4965" i="4"/>
  <c r="S4966" i="4"/>
  <c r="S4967" i="4"/>
  <c r="S4968" i="4"/>
  <c r="S4969" i="4"/>
  <c r="S4970" i="4"/>
  <c r="S4971" i="4"/>
  <c r="S4972" i="4"/>
  <c r="S4973" i="4"/>
  <c r="S4974" i="4"/>
  <c r="S4975" i="4"/>
  <c r="S4976" i="4"/>
  <c r="S4977" i="4"/>
  <c r="S4978" i="4"/>
  <c r="S4979" i="4"/>
  <c r="S4980" i="4"/>
  <c r="S4981" i="4"/>
  <c r="S4982" i="4"/>
  <c r="S4983" i="4"/>
  <c r="S4984" i="4"/>
  <c r="S4985" i="4"/>
  <c r="S4986" i="4"/>
  <c r="S4987" i="4"/>
  <c r="S4988" i="4"/>
  <c r="S4989" i="4"/>
  <c r="S4990" i="4"/>
  <c r="S4991" i="4"/>
  <c r="S4992" i="4"/>
  <c r="S4993" i="4"/>
  <c r="S4994" i="4"/>
  <c r="S4995" i="4"/>
  <c r="S4996" i="4"/>
  <c r="S4997" i="4"/>
  <c r="S4998" i="4"/>
  <c r="S4999" i="4"/>
  <c r="S5000" i="4"/>
  <c r="S5001" i="4"/>
  <c r="S5002" i="4"/>
  <c r="S5003" i="4"/>
  <c r="S5004" i="4"/>
  <c r="S5005" i="4"/>
  <c r="S5006" i="4"/>
  <c r="S5007" i="4"/>
  <c r="S5008" i="4"/>
  <c r="S5009" i="4"/>
  <c r="S5010" i="4"/>
  <c r="S5011" i="4"/>
  <c r="S5012" i="4"/>
  <c r="S5013" i="4"/>
  <c r="S5014" i="4"/>
  <c r="S5015" i="4"/>
  <c r="S5016" i="4"/>
  <c r="S5017" i="4"/>
  <c r="S5018" i="4"/>
  <c r="S5019" i="4"/>
  <c r="S5020" i="4"/>
  <c r="S5021" i="4"/>
  <c r="S5022" i="4"/>
  <c r="S5023" i="4"/>
  <c r="S5024" i="4"/>
  <c r="S5025" i="4"/>
  <c r="S5026" i="4"/>
  <c r="S5027" i="4"/>
  <c r="S5028" i="4"/>
  <c r="S5029" i="4"/>
  <c r="S5030" i="4"/>
  <c r="S5031" i="4"/>
  <c r="S5032" i="4"/>
  <c r="S5033" i="4"/>
  <c r="S5034" i="4"/>
  <c r="S5035" i="4"/>
  <c r="S5036" i="4"/>
  <c r="S5037" i="4"/>
  <c r="S5038" i="4"/>
  <c r="S5039" i="4"/>
  <c r="S5040" i="4"/>
  <c r="S5041" i="4"/>
  <c r="S5042" i="4"/>
  <c r="S5043" i="4"/>
  <c r="S5044" i="4"/>
  <c r="S5045" i="4"/>
  <c r="S5046" i="4"/>
  <c r="S5047" i="4"/>
  <c r="S5048" i="4"/>
  <c r="S5049" i="4"/>
  <c r="S5050" i="4"/>
  <c r="S5051" i="4"/>
  <c r="S5052" i="4"/>
  <c r="S5053" i="4"/>
  <c r="S5054" i="4"/>
  <c r="S5055" i="4"/>
  <c r="S5056" i="4"/>
  <c r="S5057" i="4"/>
  <c r="S5058" i="4"/>
  <c r="S5059" i="4"/>
  <c r="S5060" i="4"/>
  <c r="S5061" i="4"/>
  <c r="S5062" i="4"/>
  <c r="S5063" i="4"/>
  <c r="S5064" i="4"/>
  <c r="S5065" i="4"/>
  <c r="S5066" i="4"/>
  <c r="S5067" i="4"/>
  <c r="S5068" i="4"/>
  <c r="S5069" i="4"/>
  <c r="S5070" i="4"/>
  <c r="S5071" i="4"/>
  <c r="S5072" i="4"/>
  <c r="S5073" i="4"/>
  <c r="S5074" i="4"/>
  <c r="S5075" i="4"/>
  <c r="S5076" i="4"/>
  <c r="S5077" i="4"/>
  <c r="S5078" i="4"/>
  <c r="S5079" i="4"/>
  <c r="S5080" i="4"/>
  <c r="S5081" i="4"/>
  <c r="S5082" i="4"/>
  <c r="S5083" i="4"/>
  <c r="S5084" i="4"/>
  <c r="S5085" i="4"/>
  <c r="S5086" i="4"/>
  <c r="S5087" i="4"/>
  <c r="S5088" i="4"/>
  <c r="S5089" i="4"/>
  <c r="S5090" i="4"/>
  <c r="S5091" i="4"/>
  <c r="S5092" i="4"/>
  <c r="S5093" i="4"/>
  <c r="S5094" i="4"/>
  <c r="S5095" i="4"/>
  <c r="S5096" i="4"/>
  <c r="S5097" i="4"/>
  <c r="S5098" i="4"/>
  <c r="S5099" i="4"/>
  <c r="S5100" i="4"/>
  <c r="S5101" i="4"/>
  <c r="S5102" i="4"/>
  <c r="S5103" i="4"/>
  <c r="S5104" i="4"/>
  <c r="S5105" i="4"/>
  <c r="S5106" i="4"/>
  <c r="S5107" i="4"/>
  <c r="S5108" i="4"/>
  <c r="S5109" i="4"/>
  <c r="S5110" i="4"/>
  <c r="S5111" i="4"/>
  <c r="S5112" i="4"/>
  <c r="S5113" i="4"/>
  <c r="S5114" i="4"/>
  <c r="S5115" i="4"/>
  <c r="S5116" i="4"/>
  <c r="S5117" i="4"/>
  <c r="S5118" i="4"/>
  <c r="S5119" i="4"/>
  <c r="S5120" i="4"/>
  <c r="S5121" i="4"/>
  <c r="S5122" i="4"/>
  <c r="S5123" i="4"/>
  <c r="S5124" i="4"/>
  <c r="S5125" i="4"/>
  <c r="S5126" i="4"/>
  <c r="S5127" i="4"/>
  <c r="S5128" i="4"/>
  <c r="S5129" i="4"/>
  <c r="S5130" i="4"/>
  <c r="S5131" i="4"/>
  <c r="S5132" i="4"/>
  <c r="S5133" i="4"/>
  <c r="S5134" i="4"/>
  <c r="S5135" i="4"/>
  <c r="S5136" i="4"/>
  <c r="S5137" i="4"/>
  <c r="S5138" i="4"/>
  <c r="S5139" i="4"/>
  <c r="S5140" i="4"/>
  <c r="S5141" i="4"/>
  <c r="S5142" i="4"/>
  <c r="S5143" i="4"/>
  <c r="S5144" i="4"/>
  <c r="S5145" i="4"/>
  <c r="S5146" i="4"/>
  <c r="S5147" i="4"/>
  <c r="S5148" i="4"/>
  <c r="S5149" i="4"/>
  <c r="S5150" i="4"/>
  <c r="S5151" i="4"/>
  <c r="S5152" i="4"/>
  <c r="S5153" i="4"/>
  <c r="S5154" i="4"/>
  <c r="S5155" i="4"/>
  <c r="S5156" i="4"/>
  <c r="S5157" i="4"/>
  <c r="S5158" i="4"/>
  <c r="S5159" i="4"/>
  <c r="S5160" i="4"/>
  <c r="S5161" i="4"/>
  <c r="S5162" i="4"/>
  <c r="S5163" i="4"/>
  <c r="S5164" i="4"/>
  <c r="S5165" i="4"/>
  <c r="S5166" i="4"/>
  <c r="S5167" i="4"/>
  <c r="S5168" i="4"/>
  <c r="S5169" i="4"/>
  <c r="S5170" i="4"/>
  <c r="S5171" i="4"/>
  <c r="S5172" i="4"/>
  <c r="S5173" i="4"/>
  <c r="S5174" i="4"/>
  <c r="S5175" i="4"/>
  <c r="S5176" i="4"/>
  <c r="S5177" i="4"/>
  <c r="S5178" i="4"/>
  <c r="S5179" i="4"/>
  <c r="S5180" i="4"/>
  <c r="S5181" i="4"/>
  <c r="S5182" i="4"/>
  <c r="S5183" i="4"/>
  <c r="S5184" i="4"/>
  <c r="S5185" i="4"/>
  <c r="S5186" i="4"/>
  <c r="S5187" i="4"/>
  <c r="S5188" i="4"/>
  <c r="S5189" i="4"/>
  <c r="S5190" i="4"/>
  <c r="S5191" i="4"/>
  <c r="S5192" i="4"/>
  <c r="S5193" i="4"/>
  <c r="S5194" i="4"/>
  <c r="S5195" i="4"/>
  <c r="S5196" i="4"/>
  <c r="S5197" i="4"/>
  <c r="S5198" i="4"/>
  <c r="S5199" i="4"/>
  <c r="S5200" i="4"/>
  <c r="S5201" i="4"/>
  <c r="S5202" i="4"/>
  <c r="S5203" i="4"/>
  <c r="S5204" i="4"/>
  <c r="S5205" i="4"/>
  <c r="S5206" i="4"/>
  <c r="S5207" i="4"/>
  <c r="S5208" i="4"/>
  <c r="S5209" i="4"/>
  <c r="S5210" i="4"/>
  <c r="S5211" i="4"/>
  <c r="S5212" i="4"/>
  <c r="S5213" i="4"/>
  <c r="S5214" i="4"/>
  <c r="S5215" i="4"/>
  <c r="S5216" i="4"/>
  <c r="S5217" i="4"/>
  <c r="S5218" i="4"/>
  <c r="S5219" i="4"/>
  <c r="S5220" i="4"/>
  <c r="S5221" i="4"/>
  <c r="S5222" i="4"/>
  <c r="S5223" i="4"/>
  <c r="S5224" i="4"/>
  <c r="S5225" i="4"/>
  <c r="S5226" i="4"/>
  <c r="S5227" i="4"/>
  <c r="S5228" i="4"/>
  <c r="S5229" i="4"/>
  <c r="S5230" i="4"/>
  <c r="S5231" i="4"/>
  <c r="S5232" i="4"/>
  <c r="S5233" i="4"/>
  <c r="S5234" i="4"/>
  <c r="S5235" i="4"/>
  <c r="S5236" i="4"/>
  <c r="S5237" i="4"/>
  <c r="S5238" i="4"/>
  <c r="S5239" i="4"/>
  <c r="S5240" i="4"/>
  <c r="S5241" i="4"/>
  <c r="S5242" i="4"/>
  <c r="S5243" i="4"/>
  <c r="S5244" i="4"/>
  <c r="S5245" i="4"/>
  <c r="S5246" i="4"/>
  <c r="S5247" i="4"/>
  <c r="S5248" i="4"/>
  <c r="S5249" i="4"/>
  <c r="S5250" i="4"/>
  <c r="S5251" i="4"/>
  <c r="S5252" i="4"/>
  <c r="S5253" i="4"/>
  <c r="S5254" i="4"/>
  <c r="S5255" i="4"/>
  <c r="S5256" i="4"/>
  <c r="S5257" i="4"/>
  <c r="S5258" i="4"/>
  <c r="S5259" i="4"/>
  <c r="S5260" i="4"/>
  <c r="S5261" i="4"/>
  <c r="S5262" i="4"/>
  <c r="S5263" i="4"/>
  <c r="S5264" i="4"/>
  <c r="S5265" i="4"/>
  <c r="S5266" i="4"/>
  <c r="S5267" i="4"/>
  <c r="S5268" i="4"/>
  <c r="S5269" i="4"/>
  <c r="S5270" i="4"/>
  <c r="S5271" i="4"/>
  <c r="S5272" i="4"/>
  <c r="S5273" i="4"/>
  <c r="S5274" i="4"/>
  <c r="S5275" i="4"/>
  <c r="S5276" i="4"/>
  <c r="S5277" i="4"/>
  <c r="S5278" i="4"/>
  <c r="S5279" i="4"/>
  <c r="S5280" i="4"/>
  <c r="S5281" i="4"/>
  <c r="S5282" i="4"/>
  <c r="S5283" i="4"/>
  <c r="S5284" i="4"/>
  <c r="S5285" i="4"/>
  <c r="S5286" i="4"/>
  <c r="S5287" i="4"/>
  <c r="S5288" i="4"/>
  <c r="S5289" i="4"/>
  <c r="S5290" i="4"/>
  <c r="S5291" i="4"/>
  <c r="S5292" i="4"/>
  <c r="S5293" i="4"/>
  <c r="S5294" i="4"/>
  <c r="S5295" i="4"/>
  <c r="S5296" i="4"/>
  <c r="S5297" i="4"/>
  <c r="S5298" i="4"/>
  <c r="S5299" i="4"/>
  <c r="S5300" i="4"/>
  <c r="S5301" i="4"/>
  <c r="S5302" i="4"/>
  <c r="S5303" i="4"/>
  <c r="S5304" i="4"/>
  <c r="S5305" i="4"/>
  <c r="S5306" i="4"/>
  <c r="S5307" i="4"/>
  <c r="S5308" i="4"/>
  <c r="S5309" i="4"/>
  <c r="S5310" i="4"/>
  <c r="S5311" i="4"/>
  <c r="S5312" i="4"/>
  <c r="S5313" i="4"/>
  <c r="S5314" i="4"/>
  <c r="S5315" i="4"/>
  <c r="S5316" i="4"/>
  <c r="S5317" i="4"/>
  <c r="S5318" i="4"/>
  <c r="S5319" i="4"/>
  <c r="S5320" i="4"/>
  <c r="S5321" i="4"/>
  <c r="S5322" i="4"/>
  <c r="S5323" i="4"/>
  <c r="S5324" i="4"/>
  <c r="S5325" i="4"/>
  <c r="S5326" i="4"/>
  <c r="S5327" i="4"/>
  <c r="S5328" i="4"/>
  <c r="S5329" i="4"/>
  <c r="S5330" i="4"/>
  <c r="S5331" i="4"/>
  <c r="S5332" i="4"/>
  <c r="S5333" i="4"/>
  <c r="S5334" i="4"/>
  <c r="S5335" i="4"/>
  <c r="S5336" i="4"/>
  <c r="S5337" i="4"/>
  <c r="S5338" i="4"/>
  <c r="S5339" i="4"/>
  <c r="S5340" i="4"/>
  <c r="S5341" i="4"/>
  <c r="S5342" i="4"/>
  <c r="S5343" i="4"/>
  <c r="S5344" i="4"/>
  <c r="S5345" i="4"/>
  <c r="S5346" i="4"/>
  <c r="S5347" i="4"/>
  <c r="S5348" i="4"/>
  <c r="S5349" i="4"/>
  <c r="S5350" i="4"/>
  <c r="S5351" i="4"/>
  <c r="S5352" i="4"/>
  <c r="S5353" i="4"/>
  <c r="S5354" i="4"/>
  <c r="S5355" i="4"/>
  <c r="S5356" i="4"/>
  <c r="S5357" i="4"/>
  <c r="S5358" i="4"/>
  <c r="S5359" i="4"/>
  <c r="S5360" i="4"/>
  <c r="S5361" i="4"/>
  <c r="S5362" i="4"/>
  <c r="S5363" i="4"/>
  <c r="S5364" i="4"/>
  <c r="S5365" i="4"/>
  <c r="S5366" i="4"/>
  <c r="S5367" i="4"/>
  <c r="S5368" i="4"/>
  <c r="S5369" i="4"/>
  <c r="S5370" i="4"/>
  <c r="S5371" i="4"/>
  <c r="S5372" i="4"/>
  <c r="S5373" i="4"/>
  <c r="S5374" i="4"/>
  <c r="S5375" i="4"/>
  <c r="S5376" i="4"/>
  <c r="S5377" i="4"/>
  <c r="S5378" i="4"/>
  <c r="S5379" i="4"/>
  <c r="S5380" i="4"/>
  <c r="S5381" i="4"/>
  <c r="S5382" i="4"/>
  <c r="S5383" i="4"/>
  <c r="S5384" i="4"/>
  <c r="S5385" i="4"/>
  <c r="S5386" i="4"/>
  <c r="S5387" i="4"/>
  <c r="S5388" i="4"/>
  <c r="S5389" i="4"/>
  <c r="S5390" i="4"/>
  <c r="S5391" i="4"/>
  <c r="R2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4233" i="4"/>
  <c r="Q4234" i="4"/>
  <c r="Q4235" i="4"/>
  <c r="Q4236" i="4"/>
  <c r="Q4237" i="4"/>
  <c r="Q4238" i="4"/>
  <c r="Q4239" i="4"/>
  <c r="Q4240" i="4"/>
  <c r="Q4241" i="4"/>
  <c r="Q4242" i="4"/>
  <c r="Q4243" i="4"/>
  <c r="Q4244" i="4"/>
  <c r="Q4245" i="4"/>
  <c r="Q4246" i="4"/>
  <c r="Q4247" i="4"/>
  <c r="Q4248" i="4"/>
  <c r="Q4249" i="4"/>
  <c r="Q4250" i="4"/>
  <c r="Q4251" i="4"/>
  <c r="Q4252" i="4"/>
  <c r="Q4253" i="4"/>
  <c r="Q4254" i="4"/>
  <c r="Q4255" i="4"/>
  <c r="Q4256" i="4"/>
  <c r="Q4257" i="4"/>
  <c r="Q4258" i="4"/>
  <c r="Q4259" i="4"/>
  <c r="Q4260" i="4"/>
  <c r="Q4261" i="4"/>
  <c r="Q4262" i="4"/>
  <c r="Q4263" i="4"/>
  <c r="Q4264" i="4"/>
  <c r="Q4265" i="4"/>
  <c r="Q4266" i="4"/>
  <c r="Q4267" i="4"/>
  <c r="Q4268" i="4"/>
  <c r="Q4269" i="4"/>
  <c r="Q4270" i="4"/>
  <c r="Q4271" i="4"/>
  <c r="Q4272" i="4"/>
  <c r="Q4273" i="4"/>
  <c r="Q4274" i="4"/>
  <c r="Q4275" i="4"/>
  <c r="Q4276" i="4"/>
  <c r="Q4277" i="4"/>
  <c r="Q4278" i="4"/>
  <c r="Q4279" i="4"/>
  <c r="Q4280" i="4"/>
  <c r="Q4281" i="4"/>
  <c r="Q4282" i="4"/>
  <c r="Q4283" i="4"/>
  <c r="Q4284" i="4"/>
  <c r="Q4285" i="4"/>
  <c r="Q4286" i="4"/>
  <c r="Q4287" i="4"/>
  <c r="Q4288" i="4"/>
  <c r="Q4289" i="4"/>
  <c r="Q4290" i="4"/>
  <c r="Q4291" i="4"/>
  <c r="Q4292" i="4"/>
  <c r="Q4293" i="4"/>
  <c r="Q4294" i="4"/>
  <c r="Q4295" i="4"/>
  <c r="Q4296" i="4"/>
  <c r="Q4297" i="4"/>
  <c r="Q4298" i="4"/>
  <c r="Q4299" i="4"/>
  <c r="Q4300" i="4"/>
  <c r="Q4301" i="4"/>
  <c r="Q4302" i="4"/>
  <c r="Q4303" i="4"/>
  <c r="Q4304" i="4"/>
  <c r="Q4305" i="4"/>
  <c r="Q4306" i="4"/>
  <c r="Q4307" i="4"/>
  <c r="Q4308" i="4"/>
  <c r="Q4309" i="4"/>
  <c r="Q4310" i="4"/>
  <c r="Q4311" i="4"/>
  <c r="Q4312" i="4"/>
  <c r="Q4313" i="4"/>
  <c r="Q4314" i="4"/>
  <c r="Q4315" i="4"/>
  <c r="Q4316" i="4"/>
  <c r="Q4317" i="4"/>
  <c r="Q4318" i="4"/>
  <c r="Q4319" i="4"/>
  <c r="Q4320" i="4"/>
  <c r="Q4321" i="4"/>
  <c r="Q4322" i="4"/>
  <c r="Q4323" i="4"/>
  <c r="Q4324" i="4"/>
  <c r="Q4325" i="4"/>
  <c r="Q4326" i="4"/>
  <c r="Q4327" i="4"/>
  <c r="Q4328" i="4"/>
  <c r="Q4329" i="4"/>
  <c r="Q4330" i="4"/>
  <c r="Q4331" i="4"/>
  <c r="Q4332" i="4"/>
  <c r="Q4333" i="4"/>
  <c r="Q4334" i="4"/>
  <c r="Q4335" i="4"/>
  <c r="Q4336" i="4"/>
  <c r="Q4337" i="4"/>
  <c r="Q4338" i="4"/>
  <c r="Q4339" i="4"/>
  <c r="Q4340" i="4"/>
  <c r="Q4341" i="4"/>
  <c r="Q4342" i="4"/>
  <c r="Q4343" i="4"/>
  <c r="Q4344" i="4"/>
  <c r="Q4345" i="4"/>
  <c r="Q4346" i="4"/>
  <c r="Q4347" i="4"/>
  <c r="Q4348" i="4"/>
  <c r="Q4349" i="4"/>
  <c r="Q4350" i="4"/>
  <c r="Q4351" i="4"/>
  <c r="Q4352" i="4"/>
  <c r="Q4353" i="4"/>
  <c r="Q4354" i="4"/>
  <c r="Q4355" i="4"/>
  <c r="Q4356" i="4"/>
  <c r="Q4357" i="4"/>
  <c r="Q4358" i="4"/>
  <c r="Q4359" i="4"/>
  <c r="Q4360" i="4"/>
  <c r="Q4361" i="4"/>
  <c r="Q4362" i="4"/>
  <c r="Q4363" i="4"/>
  <c r="Q4364" i="4"/>
  <c r="Q4365" i="4"/>
  <c r="Q4366" i="4"/>
  <c r="Q4367" i="4"/>
  <c r="Q4368" i="4"/>
  <c r="Q4369" i="4"/>
  <c r="Q4370" i="4"/>
  <c r="Q4371" i="4"/>
  <c r="Q4372" i="4"/>
  <c r="Q4373" i="4"/>
  <c r="Q4374" i="4"/>
  <c r="Q4375" i="4"/>
  <c r="Q4376" i="4"/>
  <c r="Q4377" i="4"/>
  <c r="Q4378" i="4"/>
  <c r="Q4379" i="4"/>
  <c r="Q4380" i="4"/>
  <c r="Q4381" i="4"/>
  <c r="Q4382" i="4"/>
  <c r="Q4383" i="4"/>
  <c r="Q4384" i="4"/>
  <c r="Q4385" i="4"/>
  <c r="Q4386" i="4"/>
  <c r="Q4387" i="4"/>
  <c r="Q4388" i="4"/>
  <c r="Q4389" i="4"/>
  <c r="Q4390" i="4"/>
  <c r="Q4391" i="4"/>
  <c r="Q4392" i="4"/>
  <c r="Q4393" i="4"/>
  <c r="Q4394" i="4"/>
  <c r="Q4395" i="4"/>
  <c r="Q4396" i="4"/>
  <c r="Q4397" i="4"/>
  <c r="Q4398" i="4"/>
  <c r="Q4399" i="4"/>
  <c r="Q4400" i="4"/>
  <c r="Q4401" i="4"/>
  <c r="Q4402" i="4"/>
  <c r="Q4403" i="4"/>
  <c r="Q4404" i="4"/>
  <c r="Q4405" i="4"/>
  <c r="Q4406" i="4"/>
  <c r="Q4407" i="4"/>
  <c r="Q4408" i="4"/>
  <c r="Q4409" i="4"/>
  <c r="Q4410" i="4"/>
  <c r="Q4411" i="4"/>
  <c r="Q4412" i="4"/>
  <c r="Q4413" i="4"/>
  <c r="Q4414" i="4"/>
  <c r="Q4415" i="4"/>
  <c r="Q4416" i="4"/>
  <c r="Q4417" i="4"/>
  <c r="Q4418" i="4"/>
  <c r="Q4419" i="4"/>
  <c r="Q4420" i="4"/>
  <c r="Q4421" i="4"/>
  <c r="Q4422" i="4"/>
  <c r="Q4423" i="4"/>
  <c r="Q4424" i="4"/>
  <c r="Q4425" i="4"/>
  <c r="Q4426" i="4"/>
  <c r="Q4427" i="4"/>
  <c r="Q4428" i="4"/>
  <c r="Q4429" i="4"/>
  <c r="Q4430" i="4"/>
  <c r="Q4431" i="4"/>
  <c r="Q4432" i="4"/>
  <c r="Q4433" i="4"/>
  <c r="Q4434" i="4"/>
  <c r="Q4435" i="4"/>
  <c r="Q4436" i="4"/>
  <c r="Q4437" i="4"/>
  <c r="Q4438" i="4"/>
  <c r="Q4439" i="4"/>
  <c r="Q4440" i="4"/>
  <c r="Q4441" i="4"/>
  <c r="Q4442" i="4"/>
  <c r="Q4443" i="4"/>
  <c r="Q4444" i="4"/>
  <c r="Q4445" i="4"/>
  <c r="Q4446" i="4"/>
  <c r="Q4447" i="4"/>
  <c r="Q4448" i="4"/>
  <c r="Q4449" i="4"/>
  <c r="Q4450" i="4"/>
  <c r="Q4451" i="4"/>
  <c r="Q4452" i="4"/>
  <c r="Q4453" i="4"/>
  <c r="Q4454" i="4"/>
  <c r="Q4455" i="4"/>
  <c r="Q4456" i="4"/>
  <c r="Q4457" i="4"/>
  <c r="Q4458" i="4"/>
  <c r="Q4459" i="4"/>
  <c r="Q4460" i="4"/>
  <c r="Q4461" i="4"/>
  <c r="Q4462" i="4"/>
  <c r="Q4463" i="4"/>
  <c r="Q4464" i="4"/>
  <c r="Q4465" i="4"/>
  <c r="Q4466" i="4"/>
  <c r="Q4467" i="4"/>
  <c r="Q4468" i="4"/>
  <c r="Q4469" i="4"/>
  <c r="Q4470" i="4"/>
  <c r="Q4471" i="4"/>
  <c r="Q4472" i="4"/>
  <c r="Q4473" i="4"/>
  <c r="Q4474" i="4"/>
  <c r="Q4475" i="4"/>
  <c r="Q4476" i="4"/>
  <c r="Q4477" i="4"/>
  <c r="Q4478" i="4"/>
  <c r="Q4479" i="4"/>
  <c r="Q4480" i="4"/>
  <c r="Q4481" i="4"/>
  <c r="Q4482" i="4"/>
  <c r="Q4483" i="4"/>
  <c r="Q4484" i="4"/>
  <c r="Q4485" i="4"/>
  <c r="Q4486" i="4"/>
  <c r="Q4487" i="4"/>
  <c r="Q4488" i="4"/>
  <c r="Q4489" i="4"/>
  <c r="Q4490" i="4"/>
  <c r="Q4491" i="4"/>
  <c r="Q4492" i="4"/>
  <c r="Q4493" i="4"/>
  <c r="Q4494" i="4"/>
  <c r="Q4495" i="4"/>
  <c r="Q4496" i="4"/>
  <c r="Q4497" i="4"/>
  <c r="Q4498" i="4"/>
  <c r="Q4499" i="4"/>
  <c r="Q4500" i="4"/>
  <c r="Q4501" i="4"/>
  <c r="Q4502" i="4"/>
  <c r="Q4503" i="4"/>
  <c r="Q4504" i="4"/>
  <c r="Q4505" i="4"/>
  <c r="Q4506" i="4"/>
  <c r="Q4507" i="4"/>
  <c r="Q4508" i="4"/>
  <c r="Q4509" i="4"/>
  <c r="Q4510" i="4"/>
  <c r="Q4511" i="4"/>
  <c r="Q4512" i="4"/>
  <c r="Q4513" i="4"/>
  <c r="Q4514" i="4"/>
  <c r="Q4515" i="4"/>
  <c r="Q4516" i="4"/>
  <c r="Q4517" i="4"/>
  <c r="Q4518" i="4"/>
  <c r="Q4519" i="4"/>
  <c r="Q4520" i="4"/>
  <c r="Q4521" i="4"/>
  <c r="Q4522" i="4"/>
  <c r="Q4523" i="4"/>
  <c r="Q4524" i="4"/>
  <c r="Q4525" i="4"/>
  <c r="Q4526" i="4"/>
  <c r="Q4527" i="4"/>
  <c r="Q4528" i="4"/>
  <c r="Q4529" i="4"/>
  <c r="Q4530" i="4"/>
  <c r="Q4531" i="4"/>
  <c r="Q4532" i="4"/>
  <c r="Q4533" i="4"/>
  <c r="Q4534" i="4"/>
  <c r="Q4535" i="4"/>
  <c r="Q4536" i="4"/>
  <c r="Q4537" i="4"/>
  <c r="Q4538" i="4"/>
  <c r="Q4539" i="4"/>
  <c r="Q4540" i="4"/>
  <c r="Q4541" i="4"/>
  <c r="Q4542" i="4"/>
  <c r="Q4543" i="4"/>
  <c r="Q4544" i="4"/>
  <c r="Q4545" i="4"/>
  <c r="Q4546" i="4"/>
  <c r="Q4547" i="4"/>
  <c r="Q4548" i="4"/>
  <c r="Q4549" i="4"/>
  <c r="Q4550" i="4"/>
  <c r="Q4551" i="4"/>
  <c r="Q4552" i="4"/>
  <c r="Q4553" i="4"/>
  <c r="Q4554" i="4"/>
  <c r="Q4555" i="4"/>
  <c r="Q4556" i="4"/>
  <c r="Q4557" i="4"/>
  <c r="Q4558" i="4"/>
  <c r="Q4559" i="4"/>
  <c r="Q4560" i="4"/>
  <c r="Q4561" i="4"/>
  <c r="Q4562" i="4"/>
  <c r="Q4563" i="4"/>
  <c r="Q4564" i="4"/>
  <c r="Q4565" i="4"/>
  <c r="Q4566" i="4"/>
  <c r="Q4567" i="4"/>
  <c r="Q4568" i="4"/>
  <c r="Q4569" i="4"/>
  <c r="Q4570" i="4"/>
  <c r="Q4571" i="4"/>
  <c r="Q4572" i="4"/>
  <c r="Q4573" i="4"/>
  <c r="Q4574" i="4"/>
  <c r="Q4575" i="4"/>
  <c r="Q4576" i="4"/>
  <c r="Q4577" i="4"/>
  <c r="Q4578" i="4"/>
  <c r="Q4579" i="4"/>
  <c r="Q4580" i="4"/>
  <c r="Q4581" i="4"/>
  <c r="Q4582" i="4"/>
  <c r="Q4583" i="4"/>
  <c r="Q4584" i="4"/>
  <c r="Q4585" i="4"/>
  <c r="Q4586" i="4"/>
  <c r="Q4587" i="4"/>
  <c r="Q4588" i="4"/>
  <c r="Q4589" i="4"/>
  <c r="Q4590" i="4"/>
  <c r="Q4591" i="4"/>
  <c r="Q4592" i="4"/>
  <c r="Q4593" i="4"/>
  <c r="Q4594" i="4"/>
  <c r="Q4595" i="4"/>
  <c r="Q4596" i="4"/>
  <c r="Q4597" i="4"/>
  <c r="Q4598" i="4"/>
  <c r="Q4599" i="4"/>
  <c r="Q4600" i="4"/>
  <c r="Q4601" i="4"/>
  <c r="Q4602" i="4"/>
  <c r="Q4603" i="4"/>
  <c r="Q4604" i="4"/>
  <c r="Q4605" i="4"/>
  <c r="Q4606" i="4"/>
  <c r="Q4607" i="4"/>
  <c r="Q4608" i="4"/>
  <c r="Q4609" i="4"/>
  <c r="Q4610" i="4"/>
  <c r="Q4611" i="4"/>
  <c r="Q4612" i="4"/>
  <c r="Q4613" i="4"/>
  <c r="Q4614" i="4"/>
  <c r="Q4615" i="4"/>
  <c r="Q4616" i="4"/>
  <c r="Q4617" i="4"/>
  <c r="Q4618" i="4"/>
  <c r="Q4619" i="4"/>
  <c r="Q4620" i="4"/>
  <c r="Q4621" i="4"/>
  <c r="Q4622" i="4"/>
  <c r="Q4623" i="4"/>
  <c r="Q4624" i="4"/>
  <c r="Q4625" i="4"/>
  <c r="Q4626" i="4"/>
  <c r="Q4627" i="4"/>
  <c r="Q4628" i="4"/>
  <c r="Q4629" i="4"/>
  <c r="Q4630" i="4"/>
  <c r="Q4631" i="4"/>
  <c r="Q4632" i="4"/>
  <c r="Q4633" i="4"/>
  <c r="Q4634" i="4"/>
  <c r="Q4635" i="4"/>
  <c r="Q4636" i="4"/>
  <c r="Q4637" i="4"/>
  <c r="Q4638" i="4"/>
  <c r="Q4639" i="4"/>
  <c r="Q4640" i="4"/>
  <c r="Q4641" i="4"/>
  <c r="Q4642" i="4"/>
  <c r="Q4643" i="4"/>
  <c r="Q4644" i="4"/>
  <c r="Q4645" i="4"/>
  <c r="Q4646" i="4"/>
  <c r="Q4647" i="4"/>
  <c r="Q4648" i="4"/>
  <c r="Q4649" i="4"/>
  <c r="Q4650" i="4"/>
  <c r="Q4651" i="4"/>
  <c r="Q4652" i="4"/>
  <c r="Q4653" i="4"/>
  <c r="Q4654" i="4"/>
  <c r="Q4655" i="4"/>
  <c r="Q4656" i="4"/>
  <c r="Q4657" i="4"/>
  <c r="Q4658" i="4"/>
  <c r="Q4659" i="4"/>
  <c r="Q4660" i="4"/>
  <c r="Q4661" i="4"/>
  <c r="Q4662" i="4"/>
  <c r="Q4663" i="4"/>
  <c r="Q4664" i="4"/>
  <c r="Q4665" i="4"/>
  <c r="Q4666" i="4"/>
  <c r="Q4667" i="4"/>
  <c r="Q4668" i="4"/>
  <c r="Q4669" i="4"/>
  <c r="Q4670" i="4"/>
  <c r="Q4671" i="4"/>
  <c r="Q4672" i="4"/>
  <c r="Q4673" i="4"/>
  <c r="Q4674" i="4"/>
  <c r="Q4675" i="4"/>
  <c r="Q4676" i="4"/>
  <c r="Q4677" i="4"/>
  <c r="Q4678" i="4"/>
  <c r="Q4679" i="4"/>
  <c r="Q4680" i="4"/>
  <c r="Q4681" i="4"/>
  <c r="Q4682" i="4"/>
  <c r="Q4683" i="4"/>
  <c r="Q4684" i="4"/>
  <c r="Q4685" i="4"/>
  <c r="Q4686" i="4"/>
  <c r="Q4687" i="4"/>
  <c r="Q4688" i="4"/>
  <c r="Q4689" i="4"/>
  <c r="Q4690" i="4"/>
  <c r="Q4691" i="4"/>
  <c r="Q4692" i="4"/>
  <c r="Q4693" i="4"/>
  <c r="Q4694" i="4"/>
  <c r="Q4695" i="4"/>
  <c r="Q4696" i="4"/>
  <c r="Q4697" i="4"/>
  <c r="Q4698" i="4"/>
  <c r="Q4699" i="4"/>
  <c r="Q4700" i="4"/>
  <c r="Q4701" i="4"/>
  <c r="Q4702" i="4"/>
  <c r="Q4703" i="4"/>
  <c r="Q4704" i="4"/>
  <c r="Q4705" i="4"/>
  <c r="Q4706" i="4"/>
  <c r="Q4707" i="4"/>
  <c r="Q4708" i="4"/>
  <c r="Q4709" i="4"/>
  <c r="Q4710" i="4"/>
  <c r="Q4711" i="4"/>
  <c r="Q4712" i="4"/>
  <c r="Q4713" i="4"/>
  <c r="Q4714" i="4"/>
  <c r="Q4715" i="4"/>
  <c r="Q4716" i="4"/>
  <c r="Q4717" i="4"/>
  <c r="Q4718" i="4"/>
  <c r="Q4719" i="4"/>
  <c r="Q4720" i="4"/>
  <c r="Q4721" i="4"/>
  <c r="Q4722" i="4"/>
  <c r="Q4723" i="4"/>
  <c r="Q4724" i="4"/>
  <c r="Q4725" i="4"/>
  <c r="Q4726" i="4"/>
  <c r="Q4727" i="4"/>
  <c r="Q4728" i="4"/>
  <c r="Q4729" i="4"/>
  <c r="Q4730" i="4"/>
  <c r="Q4731" i="4"/>
  <c r="Q4732" i="4"/>
  <c r="Q4733" i="4"/>
  <c r="Q4734" i="4"/>
  <c r="Q4735" i="4"/>
  <c r="Q4736" i="4"/>
  <c r="Q4737" i="4"/>
  <c r="Q4738" i="4"/>
  <c r="Q4739" i="4"/>
  <c r="Q4740" i="4"/>
  <c r="Q4741" i="4"/>
  <c r="Q4742" i="4"/>
  <c r="Q4743" i="4"/>
  <c r="Q4744" i="4"/>
  <c r="Q4745" i="4"/>
  <c r="Q4746" i="4"/>
  <c r="Q4747" i="4"/>
  <c r="Q4748" i="4"/>
  <c r="Q4749" i="4"/>
  <c r="Q4750" i="4"/>
  <c r="Q4751" i="4"/>
  <c r="Q4752" i="4"/>
  <c r="Q4753" i="4"/>
  <c r="Q4754" i="4"/>
  <c r="Q4755" i="4"/>
  <c r="Q4756" i="4"/>
  <c r="Q4757" i="4"/>
  <c r="Q4758" i="4"/>
  <c r="Q4759" i="4"/>
  <c r="Q4760" i="4"/>
  <c r="Q4761" i="4"/>
  <c r="Q4762" i="4"/>
  <c r="Q4763" i="4"/>
  <c r="Q4764" i="4"/>
  <c r="Q4765" i="4"/>
  <c r="Q4766" i="4"/>
  <c r="Q4767" i="4"/>
  <c r="Q4768" i="4"/>
  <c r="Q4769" i="4"/>
  <c r="Q4770" i="4"/>
  <c r="Q4771" i="4"/>
  <c r="Q4772" i="4"/>
  <c r="Q4773" i="4"/>
  <c r="Q4774" i="4"/>
  <c r="Q4775" i="4"/>
  <c r="Q4776" i="4"/>
  <c r="Q4777" i="4"/>
  <c r="Q4778" i="4"/>
  <c r="Q4779" i="4"/>
  <c r="Q4780" i="4"/>
  <c r="Q4781" i="4"/>
  <c r="Q4782" i="4"/>
  <c r="Q4783" i="4"/>
  <c r="Q4784" i="4"/>
  <c r="Q4785" i="4"/>
  <c r="Q4786" i="4"/>
  <c r="Q4787" i="4"/>
  <c r="Q4788" i="4"/>
  <c r="Q4789" i="4"/>
  <c r="Q4790" i="4"/>
  <c r="Q4791" i="4"/>
  <c r="Q4792" i="4"/>
  <c r="Q4793" i="4"/>
  <c r="Q4794" i="4"/>
  <c r="Q4795" i="4"/>
  <c r="Q4796" i="4"/>
  <c r="Q4797" i="4"/>
  <c r="Q4798" i="4"/>
  <c r="Q4799" i="4"/>
  <c r="Q4800" i="4"/>
  <c r="Q4801" i="4"/>
  <c r="Q4802" i="4"/>
  <c r="Q4803" i="4"/>
  <c r="Q4804" i="4"/>
  <c r="Q4805" i="4"/>
  <c r="Q4806" i="4"/>
  <c r="Q4807" i="4"/>
  <c r="Q4808" i="4"/>
  <c r="Q4809" i="4"/>
  <c r="Q4810" i="4"/>
  <c r="Q4811" i="4"/>
  <c r="Q4812" i="4"/>
  <c r="Q4813" i="4"/>
  <c r="Q4814" i="4"/>
  <c r="Q4815" i="4"/>
  <c r="Q4816" i="4"/>
  <c r="Q4817" i="4"/>
  <c r="Q4818" i="4"/>
  <c r="Q4819" i="4"/>
  <c r="Q4820" i="4"/>
  <c r="Q4821" i="4"/>
  <c r="Q4822" i="4"/>
  <c r="Q4823" i="4"/>
  <c r="Q4824" i="4"/>
  <c r="Q4825" i="4"/>
  <c r="Q4826" i="4"/>
  <c r="Q4827" i="4"/>
  <c r="Q4828" i="4"/>
  <c r="Q4829" i="4"/>
  <c r="Q4830" i="4"/>
  <c r="Q4831" i="4"/>
  <c r="Q4832" i="4"/>
  <c r="Q4833" i="4"/>
  <c r="Q4834" i="4"/>
  <c r="Q4835" i="4"/>
  <c r="Q4836" i="4"/>
  <c r="Q4837" i="4"/>
  <c r="Q4838" i="4"/>
  <c r="Q4839" i="4"/>
  <c r="Q4840" i="4"/>
  <c r="Q4841" i="4"/>
  <c r="Q4842" i="4"/>
  <c r="Q4843" i="4"/>
  <c r="Q4844" i="4"/>
  <c r="Q4845" i="4"/>
  <c r="Q4846" i="4"/>
  <c r="Q4847" i="4"/>
  <c r="Q4848" i="4"/>
  <c r="Q4849" i="4"/>
  <c r="Q4850" i="4"/>
  <c r="Q4851" i="4"/>
  <c r="Q4852" i="4"/>
  <c r="Q4853" i="4"/>
  <c r="Q4854" i="4"/>
  <c r="Q4855" i="4"/>
  <c r="Q4856" i="4"/>
  <c r="Q4857" i="4"/>
  <c r="Q4858" i="4"/>
  <c r="Q4859" i="4"/>
  <c r="Q4860" i="4"/>
  <c r="Q4861" i="4"/>
  <c r="Q4862" i="4"/>
  <c r="Q4863" i="4"/>
  <c r="Q4864" i="4"/>
  <c r="Q4865" i="4"/>
  <c r="Q4866" i="4"/>
  <c r="Q4867" i="4"/>
  <c r="Q4868" i="4"/>
  <c r="Q4869" i="4"/>
  <c r="Q4870" i="4"/>
  <c r="Q4871" i="4"/>
  <c r="Q4872" i="4"/>
  <c r="Q4873" i="4"/>
  <c r="Q4874" i="4"/>
  <c r="Q4875" i="4"/>
  <c r="Q4876" i="4"/>
  <c r="Q4877" i="4"/>
  <c r="Q4878" i="4"/>
  <c r="Q4879" i="4"/>
  <c r="Q4880" i="4"/>
  <c r="Q4881" i="4"/>
  <c r="Q4882" i="4"/>
  <c r="Q4883" i="4"/>
  <c r="Q4884" i="4"/>
  <c r="Q4885" i="4"/>
  <c r="Q4886" i="4"/>
  <c r="Q4887" i="4"/>
  <c r="Q4888" i="4"/>
  <c r="Q4889" i="4"/>
  <c r="Q4890" i="4"/>
  <c r="Q4891" i="4"/>
  <c r="Q4892" i="4"/>
  <c r="Q4893" i="4"/>
  <c r="Q4894" i="4"/>
  <c r="Q4895" i="4"/>
  <c r="Q4896" i="4"/>
  <c r="Q4897" i="4"/>
  <c r="Q4898" i="4"/>
  <c r="Q4899" i="4"/>
  <c r="Q4900" i="4"/>
  <c r="Q4901" i="4"/>
  <c r="Q4902" i="4"/>
  <c r="Q4903" i="4"/>
  <c r="Q4904" i="4"/>
  <c r="Q4905" i="4"/>
  <c r="Q4906" i="4"/>
  <c r="Q4907" i="4"/>
  <c r="Q4908" i="4"/>
  <c r="Q4909" i="4"/>
  <c r="Q4910" i="4"/>
  <c r="Q4911" i="4"/>
  <c r="Q4912" i="4"/>
  <c r="Q4913" i="4"/>
  <c r="Q4914" i="4"/>
  <c r="Q4915" i="4"/>
  <c r="Q4916" i="4"/>
  <c r="Q4917" i="4"/>
  <c r="Q4918" i="4"/>
  <c r="Q4919" i="4"/>
  <c r="Q4920" i="4"/>
  <c r="Q4921" i="4"/>
  <c r="Q4922" i="4"/>
  <c r="Q4923" i="4"/>
  <c r="Q4924" i="4"/>
  <c r="Q4925" i="4"/>
  <c r="Q4926" i="4"/>
  <c r="Q4927" i="4"/>
  <c r="Q4928" i="4"/>
  <c r="Q4929" i="4"/>
  <c r="Q4930" i="4"/>
  <c r="Q4931" i="4"/>
  <c r="Q4932" i="4"/>
  <c r="Q4933" i="4"/>
  <c r="Q4934" i="4"/>
  <c r="Q4935" i="4"/>
  <c r="Q4936" i="4"/>
  <c r="Q4937" i="4"/>
  <c r="Q4938" i="4"/>
  <c r="Q4939" i="4"/>
  <c r="Q4940" i="4"/>
  <c r="Q4941" i="4"/>
  <c r="Q4942" i="4"/>
  <c r="Q4943" i="4"/>
  <c r="Q4944" i="4"/>
  <c r="Q4945" i="4"/>
  <c r="Q4946" i="4"/>
  <c r="Q4947" i="4"/>
  <c r="Q4948" i="4"/>
  <c r="Q4949" i="4"/>
  <c r="Q4950" i="4"/>
  <c r="Q4951" i="4"/>
  <c r="Q4952" i="4"/>
  <c r="Q4953" i="4"/>
  <c r="Q4954" i="4"/>
  <c r="Q4955" i="4"/>
  <c r="Q4956" i="4"/>
  <c r="Q4957" i="4"/>
  <c r="Q4958" i="4"/>
  <c r="Q4959" i="4"/>
  <c r="Q4960" i="4"/>
  <c r="Q4961" i="4"/>
  <c r="Q4962" i="4"/>
  <c r="Q4963" i="4"/>
  <c r="Q4964" i="4"/>
  <c r="Q4965" i="4"/>
  <c r="Q4966" i="4"/>
  <c r="Q4967" i="4"/>
  <c r="Q4968" i="4"/>
  <c r="Q4969" i="4"/>
  <c r="Q4970" i="4"/>
  <c r="Q4971" i="4"/>
  <c r="Q4972" i="4"/>
  <c r="Q4973" i="4"/>
  <c r="Q4974" i="4"/>
  <c r="Q4975" i="4"/>
  <c r="Q4976" i="4"/>
  <c r="Q4977" i="4"/>
  <c r="Q4978" i="4"/>
  <c r="Q4979" i="4"/>
  <c r="Q4980" i="4"/>
  <c r="Q4981" i="4"/>
  <c r="Q4982" i="4"/>
  <c r="Q4983" i="4"/>
  <c r="Q4984" i="4"/>
  <c r="Q4985" i="4"/>
  <c r="Q4986" i="4"/>
  <c r="Q4987" i="4"/>
  <c r="Q4988" i="4"/>
  <c r="Q4989" i="4"/>
  <c r="Q4990" i="4"/>
  <c r="Q4991" i="4"/>
  <c r="Q4992" i="4"/>
  <c r="Q4993" i="4"/>
  <c r="Q4994" i="4"/>
  <c r="Q4995" i="4"/>
  <c r="Q4996" i="4"/>
  <c r="Q4997" i="4"/>
  <c r="Q4998" i="4"/>
  <c r="Q4999" i="4"/>
  <c r="Q5000" i="4"/>
  <c r="Q5001" i="4"/>
  <c r="Q5002" i="4"/>
  <c r="Q5003" i="4"/>
  <c r="Q5004" i="4"/>
  <c r="Q5005" i="4"/>
  <c r="Q5006" i="4"/>
  <c r="Q5007" i="4"/>
  <c r="Q5008" i="4"/>
  <c r="Q5009" i="4"/>
  <c r="Q5010" i="4"/>
  <c r="Q5011" i="4"/>
  <c r="Q5012" i="4"/>
  <c r="Q5013" i="4"/>
  <c r="Q5014" i="4"/>
  <c r="Q5015" i="4"/>
  <c r="Q5016" i="4"/>
  <c r="Q5017" i="4"/>
  <c r="Q5018" i="4"/>
  <c r="Q5019" i="4"/>
  <c r="Q5020" i="4"/>
  <c r="Q5021" i="4"/>
  <c r="Q5022" i="4"/>
  <c r="Q5023" i="4"/>
  <c r="Q5024" i="4"/>
  <c r="Q5025" i="4"/>
  <c r="Q5026" i="4"/>
  <c r="Q5027" i="4"/>
  <c r="Q5028" i="4"/>
  <c r="Q5029" i="4"/>
  <c r="Q5030" i="4"/>
  <c r="Q5031" i="4"/>
  <c r="Q5032" i="4"/>
  <c r="Q5033" i="4"/>
  <c r="Q5034" i="4"/>
  <c r="Q5035" i="4"/>
  <c r="Q5036" i="4"/>
  <c r="Q5037" i="4"/>
  <c r="Q5038" i="4"/>
  <c r="Q5039" i="4"/>
  <c r="Q5040" i="4"/>
  <c r="Q5041" i="4"/>
  <c r="Q5042" i="4"/>
  <c r="Q5043" i="4"/>
  <c r="Q5044" i="4"/>
  <c r="Q5045" i="4"/>
  <c r="Q5046" i="4"/>
  <c r="Q5047" i="4"/>
  <c r="Q5048" i="4"/>
  <c r="Q5049" i="4"/>
  <c r="Q5050" i="4"/>
  <c r="Q5051" i="4"/>
  <c r="Q5052" i="4"/>
  <c r="Q5053" i="4"/>
  <c r="Q5054" i="4"/>
  <c r="Q5055" i="4"/>
  <c r="Q5056" i="4"/>
  <c r="Q5057" i="4"/>
  <c r="Q5058" i="4"/>
  <c r="Q5059" i="4"/>
  <c r="Q5060" i="4"/>
  <c r="Q5061" i="4"/>
  <c r="Q5062" i="4"/>
  <c r="Q5063" i="4"/>
  <c r="Q5064" i="4"/>
  <c r="Q5065" i="4"/>
  <c r="Q5066" i="4"/>
  <c r="Q5067" i="4"/>
  <c r="Q5068" i="4"/>
  <c r="Q5069" i="4"/>
  <c r="Q5070" i="4"/>
  <c r="Q5071" i="4"/>
  <c r="Q5072" i="4"/>
  <c r="Q5073" i="4"/>
  <c r="Q5074" i="4"/>
  <c r="Q5075" i="4"/>
  <c r="Q5076" i="4"/>
  <c r="Q5077" i="4"/>
  <c r="Q5078" i="4"/>
  <c r="Q5079" i="4"/>
  <c r="Q5080" i="4"/>
  <c r="Q5081" i="4"/>
  <c r="Q5082" i="4"/>
  <c r="Q5083" i="4"/>
  <c r="Q5084" i="4"/>
  <c r="Q5085" i="4"/>
  <c r="Q5086" i="4"/>
  <c r="Q5087" i="4"/>
  <c r="Q5088" i="4"/>
  <c r="Q5089" i="4"/>
  <c r="Q5090" i="4"/>
  <c r="Q5091" i="4"/>
  <c r="Q5092" i="4"/>
  <c r="Q5093" i="4"/>
  <c r="Q5094" i="4"/>
  <c r="Q5095" i="4"/>
  <c r="Q5096" i="4"/>
  <c r="Q5097" i="4"/>
  <c r="Q5098" i="4"/>
  <c r="Q5099" i="4"/>
  <c r="Q5100" i="4"/>
  <c r="Q5101" i="4"/>
  <c r="Q5102" i="4"/>
  <c r="Q5103" i="4"/>
  <c r="Q5104" i="4"/>
  <c r="Q5105" i="4"/>
  <c r="Q5106" i="4"/>
  <c r="Q5107" i="4"/>
  <c r="Q5108" i="4"/>
  <c r="Q5109" i="4"/>
  <c r="Q5110" i="4"/>
  <c r="Q5111" i="4"/>
  <c r="Q5112" i="4"/>
  <c r="Q5113" i="4"/>
  <c r="Q5114" i="4"/>
  <c r="Q5115" i="4"/>
  <c r="Q5116" i="4"/>
  <c r="Q5117" i="4"/>
  <c r="Q5118" i="4"/>
  <c r="Q5119" i="4"/>
  <c r="Q5120" i="4"/>
  <c r="Q5121" i="4"/>
  <c r="Q5122" i="4"/>
  <c r="Q5123" i="4"/>
  <c r="Q5124" i="4"/>
  <c r="Q5125" i="4"/>
  <c r="Q5126" i="4"/>
  <c r="Q5127" i="4"/>
  <c r="Q5128" i="4"/>
  <c r="Q5129" i="4"/>
  <c r="Q5130" i="4"/>
  <c r="Q5131" i="4"/>
  <c r="Q5132" i="4"/>
  <c r="Q5133" i="4"/>
  <c r="Q5134" i="4"/>
  <c r="Q5135" i="4"/>
  <c r="Q5136" i="4"/>
  <c r="Q5137" i="4"/>
  <c r="Q5138" i="4"/>
  <c r="Q5139" i="4"/>
  <c r="Q5140" i="4"/>
  <c r="Q5141" i="4"/>
  <c r="Q5142" i="4"/>
  <c r="Q5143" i="4"/>
  <c r="Q5144" i="4"/>
  <c r="Q5145" i="4"/>
  <c r="Q5146" i="4"/>
  <c r="Q5147" i="4"/>
  <c r="Q5148" i="4"/>
  <c r="Q5149" i="4"/>
  <c r="Q5150" i="4"/>
  <c r="Q5151" i="4"/>
  <c r="Q5152" i="4"/>
  <c r="Q5153" i="4"/>
  <c r="Q5154" i="4"/>
  <c r="Q5155" i="4"/>
  <c r="Q5156" i="4"/>
  <c r="Q5157" i="4"/>
  <c r="Q5158" i="4"/>
  <c r="Q5159" i="4"/>
  <c r="Q5160" i="4"/>
  <c r="Q5161" i="4"/>
  <c r="Q5162" i="4"/>
  <c r="Q5163" i="4"/>
  <c r="Q5164" i="4"/>
  <c r="Q5165" i="4"/>
  <c r="Q5166" i="4"/>
  <c r="Q5167" i="4"/>
  <c r="Q5168" i="4"/>
  <c r="Q5169" i="4"/>
  <c r="Q5170" i="4"/>
  <c r="Q5171" i="4"/>
  <c r="Q5172" i="4"/>
  <c r="Q5173" i="4"/>
  <c r="Q5174" i="4"/>
  <c r="Q5175" i="4"/>
  <c r="Q5176" i="4"/>
  <c r="Q5177" i="4"/>
  <c r="Q5178" i="4"/>
  <c r="Q5179" i="4"/>
  <c r="Q5180" i="4"/>
  <c r="Q5181" i="4"/>
  <c r="Q5182" i="4"/>
  <c r="Q5183" i="4"/>
  <c r="Q5184" i="4"/>
  <c r="Q5185" i="4"/>
  <c r="Q5186" i="4"/>
  <c r="Q5187" i="4"/>
  <c r="Q5188" i="4"/>
  <c r="Q5189" i="4"/>
  <c r="Q5190" i="4"/>
  <c r="Q5191" i="4"/>
  <c r="Q5192" i="4"/>
  <c r="Q5193" i="4"/>
  <c r="Q5194" i="4"/>
  <c r="Q5195" i="4"/>
  <c r="Q5196" i="4"/>
  <c r="Q5197" i="4"/>
  <c r="Q5198" i="4"/>
  <c r="Q5199" i="4"/>
  <c r="Q5200" i="4"/>
  <c r="Q5201" i="4"/>
  <c r="Q5202" i="4"/>
  <c r="Q5203" i="4"/>
  <c r="Q5204" i="4"/>
  <c r="Q5205" i="4"/>
  <c r="Q5206" i="4"/>
  <c r="Q5207" i="4"/>
  <c r="Q5208" i="4"/>
  <c r="Q5209" i="4"/>
  <c r="Q5210" i="4"/>
  <c r="Q5211" i="4"/>
  <c r="Q5212" i="4"/>
  <c r="Q5213" i="4"/>
  <c r="Q5214" i="4"/>
  <c r="Q5215" i="4"/>
  <c r="Q5216" i="4"/>
  <c r="Q5217" i="4"/>
  <c r="Q5218" i="4"/>
  <c r="Q5219" i="4"/>
  <c r="Q5220" i="4"/>
  <c r="Q5221" i="4"/>
  <c r="Q5222" i="4"/>
  <c r="Q5223" i="4"/>
  <c r="Q5224" i="4"/>
  <c r="Q5225" i="4"/>
  <c r="Q5226" i="4"/>
  <c r="Q5227" i="4"/>
  <c r="Q5228" i="4"/>
  <c r="Q5229" i="4"/>
  <c r="Q5230" i="4"/>
  <c r="Q5231" i="4"/>
  <c r="Q5232" i="4"/>
  <c r="Q5233" i="4"/>
  <c r="Q5234" i="4"/>
  <c r="Q5235" i="4"/>
  <c r="Q5236" i="4"/>
  <c r="Q5237" i="4"/>
  <c r="Q5238" i="4"/>
  <c r="Q5239" i="4"/>
  <c r="Q5240" i="4"/>
  <c r="Q5241" i="4"/>
  <c r="Q5242" i="4"/>
  <c r="Q5243" i="4"/>
  <c r="Q5244" i="4"/>
  <c r="Q5245" i="4"/>
  <c r="Q5246" i="4"/>
  <c r="Q5247" i="4"/>
  <c r="Q5248" i="4"/>
  <c r="Q5249" i="4"/>
  <c r="Q5250" i="4"/>
  <c r="Q5251" i="4"/>
  <c r="Q5252" i="4"/>
  <c r="Q5253" i="4"/>
  <c r="Q5254" i="4"/>
  <c r="Q5255" i="4"/>
  <c r="Q5256" i="4"/>
  <c r="Q5257" i="4"/>
  <c r="Q5258" i="4"/>
  <c r="Q5259" i="4"/>
  <c r="Q5260" i="4"/>
  <c r="Q5261" i="4"/>
  <c r="Q5262" i="4"/>
  <c r="Q5263" i="4"/>
  <c r="Q5264" i="4"/>
  <c r="Q5265" i="4"/>
  <c r="Q5266" i="4"/>
  <c r="Q5267" i="4"/>
  <c r="Q5268" i="4"/>
  <c r="Q5269" i="4"/>
  <c r="Q5270" i="4"/>
  <c r="Q5271" i="4"/>
  <c r="Q5272" i="4"/>
  <c r="Q5273" i="4"/>
  <c r="Q5274" i="4"/>
  <c r="Q5275" i="4"/>
  <c r="Q5276" i="4"/>
  <c r="Q5277" i="4"/>
  <c r="Q5278" i="4"/>
  <c r="Q5279" i="4"/>
  <c r="Q5280" i="4"/>
  <c r="Q5281" i="4"/>
  <c r="Q5282" i="4"/>
  <c r="Q5283" i="4"/>
  <c r="Q5284" i="4"/>
  <c r="Q5285" i="4"/>
  <c r="Q5286" i="4"/>
  <c r="Q5287" i="4"/>
  <c r="Q5288" i="4"/>
  <c r="Q5289" i="4"/>
  <c r="Q5290" i="4"/>
  <c r="Q5291" i="4"/>
  <c r="Q5292" i="4"/>
  <c r="Q5293" i="4"/>
  <c r="Q5294" i="4"/>
  <c r="Q5295" i="4"/>
  <c r="Q5296" i="4"/>
  <c r="Q5297" i="4"/>
  <c r="Q5298" i="4"/>
  <c r="Q5299" i="4"/>
  <c r="Q5300" i="4"/>
  <c r="Q5301" i="4"/>
  <c r="Q5302" i="4"/>
  <c r="Q5303" i="4"/>
  <c r="Q5304" i="4"/>
  <c r="Q5305" i="4"/>
  <c r="Q5306" i="4"/>
  <c r="Q5307" i="4"/>
  <c r="Q5308" i="4"/>
  <c r="Q5309" i="4"/>
  <c r="Q5310" i="4"/>
  <c r="Q5311" i="4"/>
  <c r="Q5312" i="4"/>
  <c r="Q5313" i="4"/>
  <c r="Q5314" i="4"/>
  <c r="Q5315" i="4"/>
  <c r="Q5316" i="4"/>
  <c r="Q5317" i="4"/>
  <c r="Q5318" i="4"/>
  <c r="Q5319" i="4"/>
  <c r="Q5320" i="4"/>
  <c r="Q5321" i="4"/>
  <c r="Q5322" i="4"/>
  <c r="Q5323" i="4"/>
  <c r="Q5324" i="4"/>
  <c r="Q5325" i="4"/>
  <c r="Q5326" i="4"/>
  <c r="Q5327" i="4"/>
  <c r="Q5328" i="4"/>
  <c r="Q5329" i="4"/>
  <c r="Q5330" i="4"/>
  <c r="Q5331" i="4"/>
  <c r="Q5332" i="4"/>
  <c r="Q5333" i="4"/>
  <c r="Q5334" i="4"/>
  <c r="Q5335" i="4"/>
  <c r="Q5336" i="4"/>
  <c r="Q5337" i="4"/>
  <c r="Q5338" i="4"/>
  <c r="Q5339" i="4"/>
  <c r="Q5340" i="4"/>
  <c r="Q5341" i="4"/>
  <c r="Q5342" i="4"/>
  <c r="Q5343" i="4"/>
  <c r="Q5344" i="4"/>
  <c r="Q5345" i="4"/>
  <c r="Q5346" i="4"/>
  <c r="Q5347" i="4"/>
  <c r="Q5348" i="4"/>
  <c r="Q5349" i="4"/>
  <c r="Q5350" i="4"/>
  <c r="Q5351" i="4"/>
  <c r="Q5352" i="4"/>
  <c r="Q5353" i="4"/>
  <c r="Q5354" i="4"/>
  <c r="Q5355" i="4"/>
  <c r="Q5356" i="4"/>
  <c r="Q5357" i="4"/>
  <c r="Q5358" i="4"/>
  <c r="Q5359" i="4"/>
  <c r="Q5360" i="4"/>
  <c r="Q5361" i="4"/>
  <c r="Q5362" i="4"/>
  <c r="Q5363" i="4"/>
  <c r="Q5364" i="4"/>
  <c r="Q5365" i="4"/>
  <c r="Q5366" i="4"/>
  <c r="Q5367" i="4"/>
  <c r="Q5368" i="4"/>
  <c r="Q5369" i="4"/>
  <c r="Q5370" i="4"/>
  <c r="Q5371" i="4"/>
  <c r="Q5372" i="4"/>
  <c r="Q5373" i="4"/>
  <c r="Q5374" i="4"/>
  <c r="Q5375" i="4"/>
  <c r="Q5376" i="4"/>
  <c r="Q5377" i="4"/>
  <c r="Q5378" i="4"/>
  <c r="Q5379" i="4"/>
  <c r="Q5380" i="4"/>
  <c r="Q5381" i="4"/>
  <c r="Q5382" i="4"/>
  <c r="Q5383" i="4"/>
  <c r="Q5384" i="4"/>
  <c r="Q5385" i="4"/>
  <c r="Q5386" i="4"/>
  <c r="Q5387" i="4"/>
  <c r="Q5388" i="4"/>
  <c r="Q5389" i="4"/>
  <c r="Q5390" i="4"/>
  <c r="Q5391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</calcChain>
</file>

<file path=xl/sharedStrings.xml><?xml version="1.0" encoding="utf-8"?>
<sst xmlns="http://schemas.openxmlformats.org/spreadsheetml/2006/main" count="5601" uniqueCount="502">
  <si>
    <t>team</t>
  </si>
  <si>
    <t>rookie year</t>
  </si>
  <si>
    <t>active years</t>
  </si>
  <si>
    <t># active years</t>
  </si>
  <si>
    <t>[1997, 1998, 1999, 2000, 2001, 2002, 2003, 2004, 2005, 2006, 2007, 2008, 2009, 2010, 2011, 2012, 2013, 2014, 2015, 2016]</t>
  </si>
  <si>
    <t>[2006, 2007, 2008, 2009, 2010, 2011, 2012, 2013, 2014, 2015, 2016]</t>
  </si>
  <si>
    <t>[1998, 1999, 2000, 2001, 2002, 2003, 2004, 2005, 2006, 2007, 2008]</t>
  </si>
  <si>
    <t>[1994, 1995, 1996, 1997, 1998, 1999, 2000, 2001, 2002, 2003]</t>
  </si>
  <si>
    <t>[1997, 1998, 1999, 2000, 2001, 2002, 2003, 2004, 2005, 2006, 2007, 2008, 2009, 2010, 2011, 2012]</t>
  </si>
  <si>
    <t>[1996, 1997, 1998, 1999, 2000, 2001, 2002, 2003, 2004, 2005, 2006, 2007, 2008, 2009, 2010, 2011, 2012, 2013, 2014, 2015, 2016]</t>
  </si>
  <si>
    <t>[1998, 1999, 2000, 2002]</t>
  </si>
  <si>
    <t>[1997, 1998]</t>
  </si>
  <si>
    <t>[1995, 1996, 1997, 1998]</t>
  </si>
  <si>
    <t>[1997, 1999, 2000]</t>
  </si>
  <si>
    <t>[1996, 1997, 1998, 1999, 2000, 2002, 2003, 2004, 2005, 2006, 2007, 2008, 2009, 2010, 2011, 2012, 2013, 2014, 2015, 2016]</t>
  </si>
  <si>
    <t>[2008]</t>
  </si>
  <si>
    <t>[1994, 1995, 1996, 1997, 1998, 1999, 2000, 2001, 2002, 2003, 2005]</t>
  </si>
  <si>
    <t>[1992, 1993, 1994, 1995, 1996, 1997, 1998, 2004, 2005, 2006, 2007, 2008, 2009, 2010, 2011, 2012, 2013, 2014, 2015, 2016]</t>
  </si>
  <si>
    <t>[1998, 1999, 2000, 2001, 2002, 2003, 2004, 2005, 2006, 2007, 2008, 2009, 2010, 2011, 2012, 2013, 2014, 2015, 2016]</t>
  </si>
  <si>
    <t>[1997, 1998, 1999, 2000, 2001, 2002, 2003, 2004, 2005, 2006]</t>
  </si>
  <si>
    <t>[1995, 1996, 1997, 1998, 1999, 2012, 2013]</t>
  </si>
  <si>
    <t>[1998]</t>
  </si>
  <si>
    <t>[1998, 1999, 2000, 2001, 2002, 2003, 2004]</t>
  </si>
  <si>
    <t>[1997, 1998, 2003, 2004]</t>
  </si>
  <si>
    <t>[1996, 1998, 1999, 2000, 2001]</t>
  </si>
  <si>
    <t>[1998, 1999, 2000, 2001, 2002, 2003, 2004, 2005, 2006]</t>
  </si>
  <si>
    <t>[2006, 2007, 2008, 2009, 2010]</t>
  </si>
  <si>
    <t>[1998, 1999, 2000, 2001, 2002, 2003, 2004, 2005, 2006, 2007, 2008, 2009, 2010, 2011]</t>
  </si>
  <si>
    <t>[1995, 1996, 1997, 1998, 1999, 2000, 2001, 2002, 2003, 2004, 2005, 2007, 2008]</t>
  </si>
  <si>
    <t>[1992, 1993, 1994, 1995, 1996, 1997, 1998, 1999, 2000, 2001, 2002, 2003, 2004, 2005, 2006, 2007, 2008, 2009, 2010, 2011, 2012, 2013, 2014, 2015, 2016]</t>
  </si>
  <si>
    <t>[1998, 2009]</t>
  </si>
  <si>
    <t>[1996, 1997, 1998, 1999, 2000, 2001, 2002, 2003, 2004, 2005, 2006, 2007, 2008, 2009]</t>
  </si>
  <si>
    <t>[2010, 2011, 2012, 2013, 2014, 2015, 2016]</t>
  </si>
  <si>
    <t>[1998, 1999, 2000, 2001, 2002, 2003, 2004, 2005, 2008, 2009, 2010, 2011, 2012, 2013, 2014, 2015, 2016]</t>
  </si>
  <si>
    <t>[1995, 1999, 2000]</t>
  </si>
  <si>
    <t>[1997, 1998, 1999, 2000, 2001, 2002, 2003, 2004, 2005, 2006, 2007, 2008, 2009, 2012, 2013, 2014, 2015, 2016]</t>
  </si>
  <si>
    <t>[1995, 1996, 1997, 1998, 1999, 2000, 2001, 2002, 2003, 2004, 2005, 2006, 2007, 2008, 2009, 2010, 2011, 2012, 2013, 2014, 2015]</t>
  </si>
  <si>
    <t>[2000]</t>
  </si>
  <si>
    <t>[1998, 1999, 2000, 2001, 2002, 2003, 2004, 2005]</t>
  </si>
  <si>
    <t>[1997, 1998, 1999, 2000, 2001, 2002, 2003, 2004, 2005, 2006, 2007, 2008, 2009]</t>
  </si>
  <si>
    <t>[1994, 1995, 1996, 1997, 1998, 2001, 2003, 2004, 2005, 2007, 2008, 2009, 2010, 2011, 2012, 2013, 2014, 2015, 2016]</t>
  </si>
  <si>
    <t>[1995, 1996, 1997, 1998, 1999, 2000, 2001, 2002, 2003, 2004, 2005, 2006, 2007, 2008, 2009, 2010, 2011, 2012, 2013, 2014, 2015, 2016]</t>
  </si>
  <si>
    <t>[1994, 1995, 1996, 1997, 1998, 1999, 2000, 2002, 2003, 2004, 2005]</t>
  </si>
  <si>
    <t>[1994, 1995, 1996, 1997, 1998, 1999, 2000, 2001, 2002, 2003, 2004, 2005, 2006, 2007, 2008, 2009, 2010, 2011, 2012, 2013, 2014, 2015, 2016]</t>
  </si>
  <si>
    <t>[1997, 1998, 1999, 2000, 2001, 2002, 2003, 2004, 2005, 2006, 2007, 2008, 2009, 2010]</t>
  </si>
  <si>
    <t>[1997, 1998, 1999, 2000, 2001]</t>
  </si>
  <si>
    <t>[1995]</t>
  </si>
  <si>
    <t>[1997, 1998, 1999, 2000, 2001, 2002, 2003, 2004, 2005]</t>
  </si>
  <si>
    <t>[1996, 1998, 1999, 2000, 2001, 2002, 2003, 2004, 2005, 2006, 2007, 2008, 2009, 2010, 2011, 2012, 2013, 2014, 2015, 2016]</t>
  </si>
  <si>
    <t>[1994]</t>
  </si>
  <si>
    <t>[1995, 1998, 1999, 2000, 2001, 2002, 2003, 2004, 2005, 2006, 2007, 2008, 2009, 2010, 2011, 2012, 2013, 2014, 2015, 2016]</t>
  </si>
  <si>
    <t>[1998, 1999, 2000, 2001, 2002, 2003, 2004, 2005, 2006, 2007, 2008, 2009]</t>
  </si>
  <si>
    <t>[1996, 1997, 1998, 1999, 2000, 2001, 2002]</t>
  </si>
  <si>
    <t>[1996, 1998, 1999, 2000, 2001, 2002]</t>
  </si>
  <si>
    <t>[1992, 1996, 1997, 1998, 1999, 2000, 2001, 2002, 2003, 2004, 2005, 2006, 2007, 2008, 2009, 2010, 2011, 2012, 2013, 2014, 2015, 2016]</t>
  </si>
  <si>
    <t>[1998, 1999, 2000, 2001, 2002]</t>
  </si>
  <si>
    <t>[1995, 1996, 1997, 1998, 1999, 2000, 2002, 2003, 2004, 2005, 2006, 2007, 2008, 2009, 2010, 2011, 2012, 2013, 2014, 2015, 2016]</t>
  </si>
  <si>
    <t>[1996, 1997, 1998, 1999, 2000, 2001]</t>
  </si>
  <si>
    <t>[1997]</t>
  </si>
  <si>
    <t>[1992, 1995, 1996, 1997, 1998, 1999, 2000, 2001, 2002, 2003, 2004, 2005, 2006, 2007, 2008, 2009, 2010, 2011, 2012, 2013, 2014, 2015, 2016]</t>
  </si>
  <si>
    <t>[1998, 1999, 2000, 2001]</t>
  </si>
  <si>
    <t>[1997, 1998, 1999, 2000, 2001, 2002, 2003, 2004, 2005, 2007, 2008, 2009, 2010, 2011, 2012]</t>
  </si>
  <si>
    <t>[1997, 1998, 1999, 2000, 2001, 2002, 2003, 2004]</t>
  </si>
  <si>
    <t>[1994, 1995, 1996, 1997, 1998, 1999, 2000, 2001, 2002, 2003, 2011, 2012, 2013, 2014, 2015, 2016]</t>
  </si>
  <si>
    <t>[1995, 1996, 1997, 1998, 2000]</t>
  </si>
  <si>
    <t>[1993, 1994, 1995, 1996, 1997, 1998, 1999, 2000, 2001, 2002, 2003, 2004, 2005, 2006, 2007, 2008, 2009, 2010, 2011, 2012, 2013, 2014, 2015, 2016]</t>
  </si>
  <si>
    <t>[1993, 1994, 1995, 1996, 1998, 1999, 2000, 2001, 2002, 2003, 2004, 2005, 2006, 2007, 2008, 2009, 2010, 2011, 2012, 2013, 2014, 2015, 2016]</t>
  </si>
  <si>
    <t>[2011, 2012, 2013, 2014, 2015, 2016]</t>
  </si>
  <si>
    <t>[1996, 1997, 1998, 1999, 2000, 2001, 2002, 2003, 2004, 2005, 2006, 2007]</t>
  </si>
  <si>
    <t>[1995, 1996]</t>
  </si>
  <si>
    <t>[1998, 1999, 2000, 2001, 2002, 2003, 2004, 2005, 2006, 2007]</t>
  </si>
  <si>
    <t>[1998, 1999, 2000, 2002, 2003, 2004, 2005, 2006, 2007, 2008, 2009, 2010, 2011, 2012, 2013, 2014, 2015, 2016]</t>
  </si>
  <si>
    <t>[1998, 1999, 2000, 2001, 2002, 2003, 2004, 2005, 2006, 2007, 2008, 2009, 2010, 2011, 2012, 2013]</t>
  </si>
  <si>
    <t>[1996, 1997, 1998, 1999, 2000, 2003, 2004, 2005, 2007, 2008, 2009, 2010, 2011, 2012, 2013, 2014, 2015, 2016]</t>
  </si>
  <si>
    <t>[1998, 1999, 2000, 2002, 2003, 2004, 2005, 2006, 2007, 2008]</t>
  </si>
  <si>
    <t>[1998, 1999, 2000, 2001, 2002, 2003, 2004, 2005, 2006, 2007, 2008, 2009, 2010, 2011, 2012, 2014, 2015, 2016]</t>
  </si>
  <si>
    <t>[2013, 2014, 2015, 2016]</t>
  </si>
  <si>
    <t>[2015, 2016]</t>
  </si>
  <si>
    <t>[1998, 2000, 2001, 2002, 2003, 2004, 2005, 2006, 2007, 2008, 2009, 2010, 2011, 2012, 2013, 2014, 2015, 2016]</t>
  </si>
  <si>
    <t>[1999, 2000, 2002, 2003, 2004, 2005, 2006, 2007, 2008, 2009, 2010, 2011, 2012, 2013, 2014, 2015, 2016]</t>
  </si>
  <si>
    <t>[1999, 2000, 2001, 2002, 2003]</t>
  </si>
  <si>
    <t>[1999, 2000, 2001, 2002, 2003, 2004, 2005, 2006, 2007, 2008, 2009, 2010, 2011]</t>
  </si>
  <si>
    <t>[1999, 2000, 2002, 2003, 2014]</t>
  </si>
  <si>
    <t>[1994, 1995, 1999, 2000, 2001, 2002, 2003, 2004, 2005, 2006, 2007, 2008, 2009, 2010, 2011, 2012, 2013, 2014, 2015, 2016]</t>
  </si>
  <si>
    <t>[1999, 2000, 2001, 2002]</t>
  </si>
  <si>
    <t>[2009, 2010, 2011, 2012, 2013, 2014, 2015, 2016]</t>
  </si>
  <si>
    <t>[1999, 2000, 2001, 2002, 2003, 2004, 2005, 2006, 2007, 2008, 2009, 2010, 2011, 2012, 2013, 2014, 2015, 2016]</t>
  </si>
  <si>
    <t>[1999, 2000, 2001]</t>
  </si>
  <si>
    <t>[1999, 2000, 2001, 2002, 2003, 2004, 2005, 2006, 2009, 2010, 2011, 2012, 2013, 2014, 2015, 2016]</t>
  </si>
  <si>
    <t>[1999]</t>
  </si>
  <si>
    <t>[1999, 2000, 2001, 2002, 2003, 2004]</t>
  </si>
  <si>
    <t>[1999, 2000, 2001, 2002, 2003, 2004, 2005, 2007, 2008, 2009, 2010, 2011]</t>
  </si>
  <si>
    <t>[1999, 2001, 2002, 2003, 2004, 2005, 2006, 2007, 2008, 2009, 2010, 2011, 2012, 2013, 2014, 2015, 2016]</t>
  </si>
  <si>
    <t>[1999, 2000, 2001, 2002, 2003, 2004, 2005]</t>
  </si>
  <si>
    <t>[1999, 2000, 2001, 2002, 2003, 2004, 2005, 2007, 2008, 2009, 2010, 2011, 2012, 2013, 2014, 2015, 2016]</t>
  </si>
  <si>
    <t>[2009, 2013, 2014]</t>
  </si>
  <si>
    <t>[1999, 2000, 2001, 2002, 2003, 2004, 2005, 2006, 2007, 2008, 2009, 2010, 2011, 2012]</t>
  </si>
  <si>
    <t>[1999, 2000, 2001, 2002, 2003, 2004, 2005, 2006, 2007, 2008, 2009, 2010, 2011, 2012, 2013]</t>
  </si>
  <si>
    <t>[1999, 2000, 2001, 2002, 2003, 2004, 2005, 2006, 2007, 2008, 2009]</t>
  </si>
  <si>
    <t>[1999, 2000, 2001, 2002, 2003, 2004, 2005, 2006, 2007, 2008, 2009, 2010, 2011, 2015, 2016]</t>
  </si>
  <si>
    <t>[1999, 2000, 2001, 2002, 2003, 2005, 2006, 2007, 2008, 2009, 2010, 2011, 2012, 2013, 2014, 2015, 2016]</t>
  </si>
  <si>
    <t>[2015]</t>
  </si>
  <si>
    <t>[1999, 2000, 2001, 2002, 2003, 2006]</t>
  </si>
  <si>
    <t>[1997, 1999, 2001, 2002, 2003, 2004, 2005, 2006, 2007, 2008, 2009, 2010, 2011, 2012, 2013, 2014, 2015, 2016]</t>
  </si>
  <si>
    <t>[1999, 2000, 2001, 2002, 2003, 2004, 2005, 2006, 2007, 2008, 2009, 2010, 2011, 2012, 2013, 2014, 2015]</t>
  </si>
  <si>
    <t>[1999, 2000, 2001, 2002, 2003, 2004, 2005, 2006, 2007, 2008]</t>
  </si>
  <si>
    <t>[1999, 2000, 2001, 2003, 2004, 2005, 2006, 2007, 2008, 2009, 2010, 2011, 2012, 2013, 2014, 2015, 2016]</t>
  </si>
  <si>
    <t>[1999, 2000, 2002, 2003, 2004, 2005, 2006, 2007, 2008, 2009, 2010, 2011, 2012, 2013]</t>
  </si>
  <si>
    <t>[1999, 2000, 2001, 2002, 2003, 2004, 2005, 2006]</t>
  </si>
  <si>
    <t>[1999, 2002, 2003, 2004, 2005, 2006, 2007, 2008, 2009, 2010, 2011, 2014, 2015, 2016]</t>
  </si>
  <si>
    <t>[2000, 2001, 2002, 2003, 2004, 2005, 2006, 2007, 2008, 2009, 2010, 2011, 2012, 2013, 2014, 2015, 2016]</t>
  </si>
  <si>
    <t>[2000, 2001]</t>
  </si>
  <si>
    <t>[2000, 2001, 2002, 2003, 2004, 2005, 2006, 2007]</t>
  </si>
  <si>
    <t>[2000, 2001, 2004, 2005, 2006, 2007, 2008]</t>
  </si>
  <si>
    <t>[2000, 2001, 2002, 2003, 2004, 2005]</t>
  </si>
  <si>
    <t>[2000, 2001, 2002, 2003, 2004, 2005, 2006, 2007, 2008, 2009, 2010, 2011, 2012, 2013, 2014, 2015]</t>
  </si>
  <si>
    <t>[2000, 2001, 2002, 2003, 2005, 2006, 2007, 2008, 2009, 2010, 2011, 2012, 2013, 2014, 2015, 2016]</t>
  </si>
  <si>
    <t>[2000, 2001, 2002, 2003, 2004, 2005, 2006, 2007, 2008, 2009, 2010, 2011]</t>
  </si>
  <si>
    <t>[2000, 2001, 2002]</t>
  </si>
  <si>
    <t>[2000, 2001, 2002, 2003, 2005, 2006, 2007, 2008, 2009, 2010, 2011, 2012, 2014, 2015, 2016]</t>
  </si>
  <si>
    <t>[2000, 2001, 2003, 2004, 2005, 2006, 2007, 2008, 2009, 2010, 2011, 2012, 2013, 2014, 2015, 2016]</t>
  </si>
  <si>
    <t>[2000, 2001, 2005, 2006, 2008, 2009, 2010, 2012]</t>
  </si>
  <si>
    <t>[2000, 2001, 2003, 2004]</t>
  </si>
  <si>
    <t>[2000, 2001, 2002, 2003, 2004]</t>
  </si>
  <si>
    <t>[2000, 2001, 2002, 2003]</t>
  </si>
  <si>
    <t>[2000, 2001, 2002, 2003, 2004, 2005, 2006, 2007, 2008, 2009, 2010]</t>
  </si>
  <si>
    <t>[2000, 2001, 2002, 2003, 2004, 2005, 2006, 2007, 2008]</t>
  </si>
  <si>
    <t>[2000, 2001, 2002, 2003, 2004, 2005, 2006]</t>
  </si>
  <si>
    <t>[2000, 2001, 2003, 2004, 2005, 2006, 2008, 2009, 2010, 2011, 2012, 2013, 2014, 2015]</t>
  </si>
  <si>
    <t>[2000, 2001, 2002, 2003, 2004, 2005, 2006, 2007, 2008, 2009, 2010, 2011, 2012]</t>
  </si>
  <si>
    <t>[2000, 2001, 2002, 2003, 2004, 2005, 2006, 2007, 2008, 2009]</t>
  </si>
  <si>
    <t>[2000, 2001, 2003]</t>
  </si>
  <si>
    <t>[2000, 2001, 2002, 2003, 2004, 2005, 2007, 2008, 2009, 2010]</t>
  </si>
  <si>
    <t>[2000, 2001, 2002, 2004]</t>
  </si>
  <si>
    <t>[2000, 2002, 2003, 2004, 2005, 2006, 2007, 2008, 2009]</t>
  </si>
  <si>
    <t>[2000, 2001, 2002, 2003, 2004, 2005, 2006, 2012, 2013]</t>
  </si>
  <si>
    <t>[2000, 2001, 2002, 2003, 2005, 2006]</t>
  </si>
  <si>
    <t>[2000, 2001, 2002, 2003, 2004, 2005, 2006, 2008, 2009, 2010]</t>
  </si>
  <si>
    <t>[2007, 2008, 2009]</t>
  </si>
  <si>
    <t>[2000, 2001, 2002, 2004, 2005, 2006, 2007, 2008, 2009, 2010, 2011, 2012]</t>
  </si>
  <si>
    <t>[2000, 2001, 2002, 2003, 2006, 2007, 2008, 2009, 2010, 2011]</t>
  </si>
  <si>
    <t>[2000, 2001, 2002, 2003, 2004, 2006, 2007, 2008, 2009, 2010, 2011, 2012, 2013, 2015, 2016]</t>
  </si>
  <si>
    <t>[2000, 2001, 2002, 2003, 2004, 2005, 2007, 2008, 2009, 2010, 2011, 2012]</t>
  </si>
  <si>
    <t>[2000, 2001, 2002, 2003, 2004, 2006, 2007, 2008, 2009, 2010, 2011, 2012, 2013, 2014, 2015, 2016]</t>
  </si>
  <si>
    <t>[2000, 2001, 2002, 2003, 2004, 2005, 2006, 2007, 2008, 2009, 2012, 2013, 2014, 2015, 2016]</t>
  </si>
  <si>
    <t>[2000, 2001, 2002, 2003, 2004, 2005, 2006, 2007, 2008, 2011, 2012, 2013, 2014, 2015, 2016]</t>
  </si>
  <si>
    <t>[2000, 2001, 2002, 2003, 2004, 2006]</t>
  </si>
  <si>
    <t>[2000, 2001, 2002, 2003, 2004, 2005, 2006, 2007, 2008, 2009, 2010, 2011, 2012, 2013]</t>
  </si>
  <si>
    <t>[2000, 2001, 2002, 2003, 2004, 2005, 2006, 2007, 2008, 2009, 2010, 2011, 2012, 2013, 2014]</t>
  </si>
  <si>
    <t>[2000, 2002, 2003, 2004, 2005, 2006, 2007, 2008, 2009, 2010, 2011, 2012, 2013, 2014, 2015, 2016]</t>
  </si>
  <si>
    <t>[2000, 2003]</t>
  </si>
  <si>
    <t>[2001, 2002, 2003, 2004, 2005, 2006, 2007, 2008, 2009, 2010, 2011, 2012, 2013, 2014, 2015, 2016]</t>
  </si>
  <si>
    <t>[2001, 2002]</t>
  </si>
  <si>
    <t>[2001]</t>
  </si>
  <si>
    <t>[2001, 2002, 2003, 2004, 2005, 2006, 2007, 2008, 2009, 2011, 2012, 2013, 2014, 2015, 2016]</t>
  </si>
  <si>
    <t>[2001, 2002, 2003, 2004, 2005]</t>
  </si>
  <si>
    <t>[2001, 2002, 2003, 2004, 2005, 2006, 2007, 2008, 2009, 2010, 2011, 2012, 2013, 2014, 2015]</t>
  </si>
  <si>
    <t>[2001, 2002, 2003, 2004, 2005, 2006, 2007, 2008, 2009]</t>
  </si>
  <si>
    <t>[2001, 2002, 2003]</t>
  </si>
  <si>
    <t>[2001, 2002, 2003, 2004, 2005, 2006]</t>
  </si>
  <si>
    <t>[1997, 2001]</t>
  </si>
  <si>
    <t>[2008, 2009, 2010, 2011, 2012, 2013, 2014, 2015, 2016]</t>
  </si>
  <si>
    <t>[2001, 2002, 2003, 2004, 2005, 2006, 2007]</t>
  </si>
  <si>
    <t>[2001, 2002, 2003, 2004, 2005, 2006, 2007, 2008, 2009, 2010, 2011]</t>
  </si>
  <si>
    <t>[2001, 2002, 2003, 2004, 2005, 2006, 2007, 2008, 2009, 2010]</t>
  </si>
  <si>
    <t>[2001, 2002, 2003, 2004, 2005, 2006, 2007, 2008, 2009, 2010, 2011, 2012, 2013]</t>
  </si>
  <si>
    <t>[2001, 2002, 2003, 2004, 2005, 2007]</t>
  </si>
  <si>
    <t>[2001, 2002, 2003, 2004, 2005, 2006, 2007, 2008, 2009, 2010, 2011, 2012, 2013, 2014]</t>
  </si>
  <si>
    <t>[2001, 2003, 2004, 2005, 2006, 2007, 2008, 2009, 2010, 2011, 2012, 2013, 2014, 2015, 2016]</t>
  </si>
  <si>
    <t>[2001, 2002, 2003, 2004]</t>
  </si>
  <si>
    <t>[2002, 2003, 2004, 2005, 2006, 2007, 2008, 2009, 2010, 2011, 2012, 2013, 2014, 2015, 2016]</t>
  </si>
  <si>
    <t>[2001, 2002, 2004, 2005, 2006]</t>
  </si>
  <si>
    <t>[2001, 2002, 2003, 2004, 2005, 2006, 2007, 2008, 2009, 2011, 2012]</t>
  </si>
  <si>
    <t>[2001, 2002, 2003, 2004, 2005, 2006, 2007, 2008]</t>
  </si>
  <si>
    <t>[2001, 2003, 2004, 2005, 2006]</t>
  </si>
  <si>
    <t>[2001, 2002, 2003, 2004, 2006, 2007, 2008, 2009, 2010, 2011, 2012, 2013, 2014, 2015, 2016]</t>
  </si>
  <si>
    <t>[2001, 2002, 2003, 2005, 2006, 2007, 2008, 2009, 2010, 2011, 2012, 2013, 2014, 2015, 2016]</t>
  </si>
  <si>
    <t>[2001, 2002, 2003, 2004, 2005, 2006, 2007, 2008, 2009, 2010, 2011, 2012, 2016]</t>
  </si>
  <si>
    <t>[2001, 2002, 2013, 2014, 2015, 2016]</t>
  </si>
  <si>
    <t>[2001, 2002, 2003, 2006, 2007, 2008, 2009, 2013, 2014, 2015]</t>
  </si>
  <si>
    <t>[2001, 2002, 2003, 2004, 2005, 2007, 2008, 2009]</t>
  </si>
  <si>
    <t>[2013]</t>
  </si>
  <si>
    <t>[2001, 2004, 2005, 2006, 2007, 2008, 2009, 2010, 2011, 2012, 2013, 2014, 2015, 2016]</t>
  </si>
  <si>
    <t>[2002, 2003]</t>
  </si>
  <si>
    <t>[2001, 2002, 2003, 2005]</t>
  </si>
  <si>
    <t>[2001, 2002, 2003, 2004, 2006, 2008, 2009, 2010, 2011, 2012, 2013, 2014, 2015, 2016]</t>
  </si>
  <si>
    <t>[2014, 2015, 2016]</t>
  </si>
  <si>
    <t>[2002, 2003, 2004, 2005, 2006, 2007, 2010, 2011, 2012, 2013, 2014, 2015, 2016]</t>
  </si>
  <si>
    <t>[2002, 2003, 2004, 2005, 2006, 2007, 2008]</t>
  </si>
  <si>
    <t>[2002, 2003, 2004, 2005, 2006, 2007, 2008, 2009, 2010, 2011, 2012, 2013]</t>
  </si>
  <si>
    <t>[2009]</t>
  </si>
  <si>
    <t>[2003, 2004]</t>
  </si>
  <si>
    <t>[2002, 2003, 2004]</t>
  </si>
  <si>
    <t>[2002, 2003, 2004, 2005]</t>
  </si>
  <si>
    <t>[2002, 2003, 2004, 2005, 2006, 2007]</t>
  </si>
  <si>
    <t>[2002, 2003, 2004, 2005, 2006, 2008]</t>
  </si>
  <si>
    <t>[2002]</t>
  </si>
  <si>
    <t>[2003, 2005, 2006, 2007]</t>
  </si>
  <si>
    <t>[2002, 2003, 2004, 2005, 2006, 2007, 2008, 2009, 2010, 2011]</t>
  </si>
  <si>
    <t>[2002, 2003, 2004, 2005, 2006]</t>
  </si>
  <si>
    <t>[2002, 2003, 2004, 2005, 2006, 2007, 2008, 2009, 2010]</t>
  </si>
  <si>
    <t>[2002, 2003, 2004, 2005, 2006, 2010]</t>
  </si>
  <si>
    <t>[2002, 2003, 2004, 2005, 2007]</t>
  </si>
  <si>
    <t>[2002, 2003, 2004, 2005, 2006, 2007, 2008, 2009, 2010, 2012, 2013, 2014, 2015]</t>
  </si>
  <si>
    <t>[2002, 2003, 2004, 2005, 2006, 2007, 2008, 2009, 2010, 2011, 2012]</t>
  </si>
  <si>
    <t>[2002, 2003, 2006, 2007]</t>
  </si>
  <si>
    <t>[2002, 2003, 2004, 2005, 2006, 2008, 2009, 2010, 2011, 2012, 2013, 2014, 2015, 2016]</t>
  </si>
  <si>
    <t>[2002, 2003, 2004, 2005, 2006, 2007, 2008, 2009, 2010, 2011, 2013, 2014, 2015, 2016]</t>
  </si>
  <si>
    <t>[2002, 2003, 2004, 2005, 2006, 2007, 2008, 2009]</t>
  </si>
  <si>
    <t>[2002, 2003, 2004, 2005, 2007, 2008, 2009, 2010, 2011, 2012, 2013, 2014, 2015, 2016]</t>
  </si>
  <si>
    <t>[2002, 2003, 2004, 2005, 2006, 2007, 2009, 2010, 2011, 2012, 2014, 2015, 2016]</t>
  </si>
  <si>
    <t>[2002, 2003, 2005]</t>
  </si>
  <si>
    <t>[2002, 2003, 2004, 2005, 2006, 2007, 2008, 2009, 2010, 2011, 2012, 2013, 2014, 2015]</t>
  </si>
  <si>
    <t>[2002, 2003, 2004, 2006, 2007]</t>
  </si>
  <si>
    <t>[2002, 2003, 2004, 2005, 2006, 2007, 2008, 2009, 2010, 2011, 2012, 2014, 2015, 2016]</t>
  </si>
  <si>
    <t>[2002, 2003, 2005, 2006, 2007, 2008]</t>
  </si>
  <si>
    <t>[2002, 2005, 2006, 2007, 2008, 2009, 2010, 2011, 2012, 2013, 2014, 2015, 2016]</t>
  </si>
  <si>
    <t>[2002, 2003, 2004, 2006, 2007, 2008, 2009, 2010, 2011]</t>
  </si>
  <si>
    <t>[2002, 2003, 2004, 2005, 2006, 2008, 2016]</t>
  </si>
  <si>
    <t>[2002, 2003, 2004, 2005, 2006, 2007, 2012, 2013, 2014]</t>
  </si>
  <si>
    <t>[2002, 2003, 2004, 2005, 2006, 2009, 2010, 2016]</t>
  </si>
  <si>
    <t>[2002, 2003, 2005, 2007, 2008, 2009, 2010, 2011, 2012, 2013, 2014, 2015, 2016]</t>
  </si>
  <si>
    <t>[2002, 2003, 2005, 2006]</t>
  </si>
  <si>
    <t>[2002, 2004, 2005, 2006, 2007, 2008, 2009, 2010, 2011, 2012, 2013, 2015]</t>
  </si>
  <si>
    <t>[2002, 2004, 2005, 2006, 2007, 2008, 2009, 2010, 2011, 2012, 2013, 2014, 2015, 2016]</t>
  </si>
  <si>
    <t>[2003, 2004, 2005, 2006, 2007, 2008, 2009, 2010, 2011]</t>
  </si>
  <si>
    <t>[2003, 2004, 2005, 2006, 2007, 2008, 2009, 2010, 2011, 2014]</t>
  </si>
  <si>
    <t>[2003, 2004, 2005, 2006, 2007, 2008, 2009, 2010, 2011, 2012, 2013, 2014, 2015, 2016]</t>
  </si>
  <si>
    <t>[2003, 2004, 2005]</t>
  </si>
  <si>
    <t>[2003, 2004, 2005, 2006, 2007, 2008, 2009, 2011]</t>
  </si>
  <si>
    <t>[2003, 2004, 2005, 2006, 2008]</t>
  </si>
  <si>
    <t>[2003, 2004, 2005, 2006, 2007, 2008, 2009, 2012, 2013]</t>
  </si>
  <si>
    <t>[2003, 2004, 2005, 2006, 2011, 2012]</t>
  </si>
  <si>
    <t>[2006, 2007, 2008, 2009, 2010, 2011, 2012, 2013, 2014]</t>
  </si>
  <si>
    <t>[2003, 2004, 2005, 2006, 2007, 2008]</t>
  </si>
  <si>
    <t>[2003, 2004, 2005, 2006]</t>
  </si>
  <si>
    <t>[2003, 2004, 2005, 2006, 2007, 2008, 2009]</t>
  </si>
  <si>
    <t>[2003, 2004, 2005, 2006, 2007]</t>
  </si>
  <si>
    <t>[2003, 2004, 2005, 2006, 2007, 2008, 2009, 2010, 2011, 2012, 2013, 2014, 2015]</t>
  </si>
  <si>
    <t>[2003]</t>
  </si>
  <si>
    <t>[2003, 2004, 2005, 2006, 2007, 2008, 2009, 2010, 2011, 2012]</t>
  </si>
  <si>
    <t>[2003, 2004, 2010, 2011, 2012, 2016]</t>
  </si>
  <si>
    <t>[2003, 2004, 2005, 2006, 2007, 2008, 2010, 2011, 2012, 2013, 2014, 2015, 2016]</t>
  </si>
  <si>
    <t>[2003, 2004, 2005, 2006, 2007, 2008, 2009, 2010]</t>
  </si>
  <si>
    <t>[2003, 2004, 2005, 2007, 2008, 2009, 2010, 2011, 2012, 2013, 2014, 2015, 2016]</t>
  </si>
  <si>
    <t>[2003, 2004, 2006, 2007, 2008, 2009, 2010, 2011, 2012, 2013, 2014, 2015, 2016]</t>
  </si>
  <si>
    <t>[2011, 2012, 2014, 2015, 2016]</t>
  </si>
  <si>
    <t>[2016]</t>
  </si>
  <si>
    <t>[2003, 2004, 2005, 2007]</t>
  </si>
  <si>
    <t>[2003, 2004, 2005, 2006, 2009]</t>
  </si>
  <si>
    <t>[2003, 2004, 2005, 2008, 2009]</t>
  </si>
  <si>
    <t>[2003, 2004, 2005, 2008]</t>
  </si>
  <si>
    <t>[]</t>
  </si>
  <si>
    <t>[2003, 2004, 2005, 2006, 2009, 2010, 2011, 2012, 2013, 2014, 2015, 2016]</t>
  </si>
  <si>
    <t>[2003, 2005]</t>
  </si>
  <si>
    <t>[2003, 2004, 2005, 2006, 2007, 2008, 2009, 2010, 2011, 2012, 2013]</t>
  </si>
  <si>
    <t>[2003, 2004, 2005, 2006, 2007, 2009, 2010, 2011, 2012, 2013, 2014, 2015, 2016]</t>
  </si>
  <si>
    <t>[2003, 2004, 2005, 2006, 2007, 2009]</t>
  </si>
  <si>
    <t>[2003, 2004, 2005, 2006, 2007, 2008, 2009, 2010, 2011, 2012, 2014]</t>
  </si>
  <si>
    <t>[2003, 2004, 2005, 2006, 2007, 2008, 2010, 2011, 2012]</t>
  </si>
  <si>
    <t>[2003, 2004, 2006]</t>
  </si>
  <si>
    <t>[2003, 2004, 2005, 2006, 2007, 2008, 2009, 2011, 2013]</t>
  </si>
  <si>
    <t>[2004]</t>
  </si>
  <si>
    <t>[2004, 2005]</t>
  </si>
  <si>
    <t>[2004, 2005, 2006, 2007, 2008, 2009, 2010, 2011, 2012, 2013, 2014, 2015, 2016]</t>
  </si>
  <si>
    <t>[2004, 2005, 2006, 2008]</t>
  </si>
  <si>
    <t>[2004, 2005, 2006, 2008, 2009]</t>
  </si>
  <si>
    <t>[2004, 2005, 2006, 2007, 2008, 2009, 2010, 2011, 2012, 2014, 2015, 2016]</t>
  </si>
  <si>
    <t>[2004, 2005, 2007, 2008, 2009, 2010, 2011, 2012, 2013, 2014, 2015, 2016]</t>
  </si>
  <si>
    <t>[2004, 2005, 2006, 2007]</t>
  </si>
  <si>
    <t>[2004, 2005, 2006, 2009, 2010, 2011, 2012, 2013, 2014, 2015, 2016]</t>
  </si>
  <si>
    <t>[2004, 2005, 2006, 2007, 2008, 2009, 2010]</t>
  </si>
  <si>
    <t>[2004, 2005, 2006, 2007, 2008, 2009, 2010, 2011, 2012, 2013]</t>
  </si>
  <si>
    <t>[2004, 2005, 2006]</t>
  </si>
  <si>
    <t>[2004, 2005, 2006, 2007, 2008, 2009]</t>
  </si>
  <si>
    <t>[2004, 2005, 2006, 2007, 2008]</t>
  </si>
  <si>
    <t>[2004, 2006]</t>
  </si>
  <si>
    <t>[2004, 2005, 2006, 2007, 2008, 2009, 2010, 2011, 2012, 2013, 2014, 2015]</t>
  </si>
  <si>
    <t>[2004, 2005, 2006, 2007, 2008, 2009, 2010, 2011]</t>
  </si>
  <si>
    <t>[2004, 2006, 2007, 2008, 2009, 2010, 2011, 2012, 2013, 2014, 2015, 2016]</t>
  </si>
  <si>
    <t>[2004, 2005, 2007]</t>
  </si>
  <si>
    <t>[2004, 2007, 2008, 2009, 2010, 2011, 2012, 2013, 2014, 2015, 2016]</t>
  </si>
  <si>
    <t>[2004, 2005, 2007, 2008, 2009, 2010, 2011, 2012, 2013]</t>
  </si>
  <si>
    <t>[2004, 2005, 2006, 2007, 2008, 2009, 2011]</t>
  </si>
  <si>
    <t>[2004, 2005, 2006, 2007, 2008, 2009, 2010, 2011, 2012, 2013, 2014]</t>
  </si>
  <si>
    <t>[2004, 2005, 2006, 2007, 2008, 2009, 2010, 2012, 2013, 2014, 2015, 2016]</t>
  </si>
  <si>
    <t>[2004, 2005, 2006, 2007, 2010, 2011, 2012]</t>
  </si>
  <si>
    <t>[2004, 2005, 2007, 2008]</t>
  </si>
  <si>
    <t>[2004, 2005, 2006, 2007, 2008, 2009, 2010, 2011, 2012]</t>
  </si>
  <si>
    <t>[2004, 2005, 2008, 2011, 2012, 2013, 2014, 2015, 2016]</t>
  </si>
  <si>
    <t>[2004, 2005, 2006, 2008, 2009, 2010, 2011, 2012, 2013, 2014]</t>
  </si>
  <si>
    <t>[2004, 2005, 2006, 2007, 2008, 2009, 2010, 2011, 2012, 2014]</t>
  </si>
  <si>
    <t>[2004, 2005, 2006, 2008, 2009, 2010, 2011]</t>
  </si>
  <si>
    <t>[2004, 2005, 2006, 2013, 2014, 2015, 2016]</t>
  </si>
  <si>
    <t>[2004, 2008, 2009, 2011]</t>
  </si>
  <si>
    <t>[2004, 2005, 2006, 2007, 2009, 2010, 2011, 2012, 2013, 2014, 2015, 2016]</t>
  </si>
  <si>
    <t>[2004, 2005, 2006, 2007, 2009, 2010, 2013, 2014, 2015, 2016]</t>
  </si>
  <si>
    <t>[2004, 2005, 2006, 2007, 2008, 2010, 2011]</t>
  </si>
  <si>
    <t>[2004, 2005, 2006, 2008, 2009, 2010, 2011, 2012, 2013, 2014, 2015, 2016]</t>
  </si>
  <si>
    <t>[2004, 2006, 2007, 2015, 2016]</t>
  </si>
  <si>
    <t>[2005, 2006]</t>
  </si>
  <si>
    <t>[2005, 2006, 2007, 2008, 2009, 2010, 2011, 2012, 2013, 2014, 2015, 2016]</t>
  </si>
  <si>
    <t>[2005, 2006, 2007, 2008, 2009, 2010, 2011, 2012, 2013, 2014]</t>
  </si>
  <si>
    <t>[2005]</t>
  </si>
  <si>
    <t>[2005, 2007, 2008, 2009, 2010, 2011, 2012, 2013, 2014, 2015, 2016]</t>
  </si>
  <si>
    <t>[2005, 2006, 2007, 2008, 2009, 2010, 2011]</t>
  </si>
  <si>
    <t>[2005, 2006, 2007, 2008, 2009, 2010, 2011, 2012]</t>
  </si>
  <si>
    <t>[2006, 2007, 2008, 2009]</t>
  </si>
  <si>
    <t>[2005, 2006, 2007, 2008, 2009, 2010]</t>
  </si>
  <si>
    <t>[2005, 2006, 2007, 2008, 2009]</t>
  </si>
  <si>
    <t>[2005, 2006, 2007, 2008]</t>
  </si>
  <si>
    <t>[2007, 2008, 2009, 2010, 2011, 2012]</t>
  </si>
  <si>
    <t>[2005, 2006, 2007, 2008, 2009, 2010, 2011, 2012, 2013]</t>
  </si>
  <si>
    <t>[2005, 2007, 2008, 2009, 2010]</t>
  </si>
  <si>
    <t>[2005, 2007, 2008, 2009]</t>
  </si>
  <si>
    <t>[2005, 2006, 2007]</t>
  </si>
  <si>
    <t>[2005, 2006, 2007, 2008, 2009, 2010, 2011, 2013, 2014, 2015, 2016]</t>
  </si>
  <si>
    <t>[2006, 2009, 2010, 2011, 2012]</t>
  </si>
  <si>
    <t>[2006, 2007, 2008, 2009, 2010, 2012, 2013, 2014, 2015, 2016]</t>
  </si>
  <si>
    <t>[2006]</t>
  </si>
  <si>
    <t>[2005, 2006, 2008, 2009, 2010, 2011, 2013, 2014, 2015, 2016]</t>
  </si>
  <si>
    <t>[2005, 2007]</t>
  </si>
  <si>
    <t>[2005, 2006, 2011, 2012, 2013, 2014, 2016]</t>
  </si>
  <si>
    <t>[2005, 2006, 2007, 2008, 2009, 2010, 2012, 2014]</t>
  </si>
  <si>
    <t>[2005, 2006, 2009]</t>
  </si>
  <si>
    <t>[2005, 2006, 2007, 2008, 2010, 2011, 2012, 2013, 2014, 2015, 2016]</t>
  </si>
  <si>
    <t>[2005, 2006, 2007, 2008, 2009, 2010, 2011, 2012, 2013, 2016]</t>
  </si>
  <si>
    <t>[2005, 2006, 2007, 2008, 2009, 2010, 2013]</t>
  </si>
  <si>
    <t>[2005, 2006, 2007, 2008, 2009, 2010, 2011, 2012, 2013, 2014, 2016]</t>
  </si>
  <si>
    <t>[2005, 2006, 2007, 2008, 2009, 2012, 2013]</t>
  </si>
  <si>
    <t>[2005, 2006, 2008, 2009, 2010, 2011, 2012, 2013, 2014, 2015, 2016]</t>
  </si>
  <si>
    <t>[2005, 2007, 2008, 2009, 2010, 2011, 2012, 2013, 2014, 2016]</t>
  </si>
  <si>
    <t>[2005, 2006, 2010, 2011, 2012, 2013, 2014, 2015]</t>
  </si>
  <si>
    <t>[2005, 2007, 2008]</t>
  </si>
  <si>
    <t>[2007, 2008, 2009, 2010, 2011, 2012, 2013, 2014, 2015, 2016]</t>
  </si>
  <si>
    <t>[2006, 2007, 2008, 2009, 2010, 2011, 2012, 2013, 2014, 2015]</t>
  </si>
  <si>
    <t>[2006, 2007]</t>
  </si>
  <si>
    <t>[2006, 2007, 2008, 2009, 2010, 2011]</t>
  </si>
  <si>
    <t>[2009, 2010, 2011, 2012, 2013, 2015, 2016]</t>
  </si>
  <si>
    <t>[2006, 2007, 2008]</t>
  </si>
  <si>
    <t>[2006, 2007, 2008, 2016]</t>
  </si>
  <si>
    <t>[2010]</t>
  </si>
  <si>
    <t>[2010, 2011, 2012, 2013]</t>
  </si>
  <si>
    <t>[2004, 2006, 2008, 2009, 2010, 2011, 2012, 2015, 2016]</t>
  </si>
  <si>
    <t>[2012, 2013]</t>
  </si>
  <si>
    <t>[2006, 2007, 2008, 2009, 2010, 2011, 2012, 2013]</t>
  </si>
  <si>
    <t>[2006, 2007, 2008, 2009, 2010, 2011, 2012]</t>
  </si>
  <si>
    <t>[2006, 2008, 2009, 2010, 2011]</t>
  </si>
  <si>
    <t>[1997, 2006, 2007, 2008, 2009, 2010, 2011, 2012, 2013, 2014, 2015, 2016]</t>
  </si>
  <si>
    <t>[1996, 1997, 2006, 2007, 2008, 2009, 2010, 2011, 2012, 2013, 2014, 2015, 2016]</t>
  </si>
  <si>
    <t>[2006, 2008]</t>
  </si>
  <si>
    <t>[2006, 2007, 2009, 2010, 2011, 2012, 2013, 2014]</t>
  </si>
  <si>
    <t>[2006, 2007, 2009]</t>
  </si>
  <si>
    <t>[2006, 2007, 2010]</t>
  </si>
  <si>
    <t>[2006, 2007, 2008, 2013]</t>
  </si>
  <si>
    <t>[2006, 2008, 2009, 2010, 2011, 2012, 2013]</t>
  </si>
  <si>
    <t>[2006, 2007, 2008, 2009, 2010, 2011, 2012, 2014, 2016]</t>
  </si>
  <si>
    <t>[2006, 2007, 2008, 2009, 2010, 2011, 2013, 2014, 2015]</t>
  </si>
  <si>
    <t>[2006, 2007, 2008, 2010, 2013]</t>
  </si>
  <si>
    <t>[2006, 2009, 2010, 2011, 2012, 2014, 2015, 2016]</t>
  </si>
  <si>
    <t>[2006, 2009]</t>
  </si>
  <si>
    <t>[2007, 2008, 2009, 2010]</t>
  </si>
  <si>
    <t>[2008, 2009, 2010, 2011, 2012]</t>
  </si>
  <si>
    <t>[2007]</t>
  </si>
  <si>
    <t>[2008, 2009, 2010]</t>
  </si>
  <si>
    <t>[2007, 2008, 2009, 2010, 2011]</t>
  </si>
  <si>
    <t>[2007, 2008]</t>
  </si>
  <si>
    <t>[2007, 2008, 2009, 2010, 2011, 2012, 2013, 2014]</t>
  </si>
  <si>
    <t>[2007, 2008, 2009, 2010, 2011, 2012, 2013, 2014, 2015]</t>
  </si>
  <si>
    <t>[2007, 2008, 2009, 2012, 2013, 2014, 2015]</t>
  </si>
  <si>
    <t>[2007, 2008, 2009, 2010, 2013]</t>
  </si>
  <si>
    <t>[2004, 2007, 2008, 2009, 2010]</t>
  </si>
  <si>
    <t>[2007, 2008, 2009, 2010, 2011, 2014, 2015, 2016]</t>
  </si>
  <si>
    <t>[2011]</t>
  </si>
  <si>
    <t>[2007, 2008, 2009, 2011, 2013, 2014, 2015, 2016]</t>
  </si>
  <si>
    <t>[2007, 2008, 2009, 2011, 2012]</t>
  </si>
  <si>
    <t>[2007, 2008, 2009, 2010, 2011, 2012, 2013]</t>
  </si>
  <si>
    <t>[2012, 2013, 2014, 2015]</t>
  </si>
  <si>
    <t>[2007, 2008, 2009, 2010, 2011, 2013]</t>
  </si>
  <si>
    <t>[2007, 2009, 2010, 2011, 2012, 2013]</t>
  </si>
  <si>
    <t>[2007, 2008, 2009, 2010, 2011, 2012, 2014]</t>
  </si>
  <si>
    <t>[2007, 2008, 2009, 2010, 2012, 2013, 2014, 2015, 2016]</t>
  </si>
  <si>
    <t>[2007, 2008, 2009, 2010, 2012]</t>
  </si>
  <si>
    <t>[2007, 2008, 2009, 2010, 2011, 2012, 2014, 2015, 2016]</t>
  </si>
  <si>
    <t>[2007, 2008, 2010]</t>
  </si>
  <si>
    <t>[2007, 2008, 2010, 2011, 2012, 2013, 2014, 2015, 2016]</t>
  </si>
  <si>
    <t>[2007, 2008, 2009, 2011, 2013]</t>
  </si>
  <si>
    <t>[2007, 2009]</t>
  </si>
  <si>
    <t>[2008, 2009]</t>
  </si>
  <si>
    <t>[2008, 2009, 2010, 2011, 2012, 2013]</t>
  </si>
  <si>
    <t>[2008, 2009, 2010, 2011, 2013, 2014, 2015, 2016]</t>
  </si>
  <si>
    <t>[2010, 2011]</t>
  </si>
  <si>
    <t>[2008, 2009, 2010, 2013, 2014, 2015, 2016]</t>
  </si>
  <si>
    <t>[2008, 2009, 2010, 2011]</t>
  </si>
  <si>
    <t>[2008, 2009, 2010, 2011, 2012, 2013, 2014]</t>
  </si>
  <si>
    <t>[2008, 2009, 2010, 2011, 2012, 2013, 2014, 2015]</t>
  </si>
  <si>
    <t>[2004, 2008, 2009, 2010, 2011, 2012, 2013, 2014, 2015, 2016]</t>
  </si>
  <si>
    <t>[2008, 2009, 2012]</t>
  </si>
  <si>
    <t>[2008, 2009, 2010, 2011, 2012, 2013, 2014, 2016]</t>
  </si>
  <si>
    <t>[2008, 2009, 2013, 2014]</t>
  </si>
  <si>
    <t>[2008, 2009, 2010, 2011, 2012, 2014, 2015]</t>
  </si>
  <si>
    <t>[2008, 2009, 2014, 2015, 2016]</t>
  </si>
  <si>
    <t>[2008, 2009, 2010, 2011, 2012, 2013, 2015, 2016]</t>
  </si>
  <si>
    <t>[2008, 2011]</t>
  </si>
  <si>
    <t>[2008, 2009, 2010, 2011, 2014]</t>
  </si>
  <si>
    <t>[2008, 2009, 2010, 2011, 2014, 2015, 2016]</t>
  </si>
  <si>
    <t>[2008, 2010, 2011, 2012, 2013, 2014, 2015, 2016]</t>
  </si>
  <si>
    <t>[2009, 2010, 2011]</t>
  </si>
  <si>
    <t>[2009, 2010]</t>
  </si>
  <si>
    <t>[2009, 2010, 2011, 2012, 2013]</t>
  </si>
  <si>
    <t>[2009, 2010, 2011, 2012]</t>
  </si>
  <si>
    <t>[2009, 2010, 2011, 2012, 2013, 2014]</t>
  </si>
  <si>
    <t>[2009, 2010, 2011, 2012, 2013, 2014, 2015]</t>
  </si>
  <si>
    <t>[2009, 2010, 2012, 2013, 2014, 2015, 2016]</t>
  </si>
  <si>
    <t>[2009, 2010, 2011, 2012, 2014, 2015, 2016]</t>
  </si>
  <si>
    <t>[2009, 2010, 2012, 2013]</t>
  </si>
  <si>
    <t>[2009, 2010, 2011, 2012, 2013, 2014, 2016]</t>
  </si>
  <si>
    <t>[2009, 2011, 2012]</t>
  </si>
  <si>
    <t>[2009, 2010, 2011, 2013, 2014]</t>
  </si>
  <si>
    <t>[2010, 2011, 2012]</t>
  </si>
  <si>
    <t>[2009, 2010, 2011, 2012, 2014]</t>
  </si>
  <si>
    <t>[2004, 2009, 2010, 2011, 2012, 2013, 2014, 2015, 2016]</t>
  </si>
  <si>
    <t>[2009, 2010, 2011, 2012, 2013, 2016]</t>
  </si>
  <si>
    <t>[2009, 2010, 2011, 2012, 2014, 2015]</t>
  </si>
  <si>
    <t>[2009, 2013]</t>
  </si>
  <si>
    <t>[2009, 2010, 2011, 2014, 2015, 2016]</t>
  </si>
  <si>
    <t>[2009, 2010, 2013, 2014]</t>
  </si>
  <si>
    <t>[2009, 2010, 2011, 2012, 2015, 2016]</t>
  </si>
  <si>
    <t>[2009, 2010, 2016]</t>
  </si>
  <si>
    <t>[2009, 2010, 2011, 2014]</t>
  </si>
  <si>
    <t>[2009, 2012, 2013, 2014]</t>
  </si>
  <si>
    <t>[2010, 2011, 2012, 2013, 2014, 2015]</t>
  </si>
  <si>
    <t>[2010, 2011, 2014]</t>
  </si>
  <si>
    <t>[2010, 2012]</t>
  </si>
  <si>
    <t>[2010, 2011, 2012, 2013, 2014]</t>
  </si>
  <si>
    <t>[2010, 2011, 2012, 2013, 2015]</t>
  </si>
  <si>
    <t>[2010, 2011, 2012, 2013, 2016]</t>
  </si>
  <si>
    <t>[2010, 2011, 2014, 2015, 2016]</t>
  </si>
  <si>
    <t>[2010, 2011, 2013, 2014, 2015, 2016]</t>
  </si>
  <si>
    <t>[2010, 2011, 2013, 2016]</t>
  </si>
  <si>
    <t>[2010, 2011, 2012, 2013, 2015, 2016]</t>
  </si>
  <si>
    <t>[2011, 2012]</t>
  </si>
  <si>
    <t>[2011, 2012, 2013, 2014, 2015]</t>
  </si>
  <si>
    <t>[2011, 2012, 2013]</t>
  </si>
  <si>
    <t>[2011, 2013, 2014, 2015, 2016]</t>
  </si>
  <si>
    <t>[2011, 2012, 2013, 2014]</t>
  </si>
  <si>
    <t>[2011, 2012, 2013, 2016]</t>
  </si>
  <si>
    <t>[2011, 2012, 2013, 2014, 2016]</t>
  </si>
  <si>
    <t>[2011, 2012, 2013, 2015, 2016]</t>
  </si>
  <si>
    <t>[2011, 2012, 2014, 2015]</t>
  </si>
  <si>
    <t>[2011, 2012, 2015, 2016]</t>
  </si>
  <si>
    <t>[2011, 2013, 2014]</t>
  </si>
  <si>
    <t>[2011, 2013]</t>
  </si>
  <si>
    <t>[2013, 2014, 2015]</t>
  </si>
  <si>
    <t>[2012, 2013, 2014, 2015, 2016]</t>
  </si>
  <si>
    <t>[2012, 2013, 2014]</t>
  </si>
  <si>
    <t>[2012]</t>
  </si>
  <si>
    <t>[2012, 2013, 2015]</t>
  </si>
  <si>
    <t>[2012, 2013, 2014, 2016]</t>
  </si>
  <si>
    <t>[2012, 2013, 2015, 2016]</t>
  </si>
  <si>
    <t>[2012, 2014, 2015, 2016]</t>
  </si>
  <si>
    <t>[2012, 2013, 2016]</t>
  </si>
  <si>
    <t>[2012, 2014]</t>
  </si>
  <si>
    <t>[2012, 2015]</t>
  </si>
  <si>
    <t>[2014, 2015]</t>
  </si>
  <si>
    <t>[2013, 2014]</t>
  </si>
  <si>
    <t>[2013, 2016]</t>
  </si>
  <si>
    <t>[2013, 2014, 2016]</t>
  </si>
  <si>
    <t>[2013, 2015]</t>
  </si>
  <si>
    <t>[2013, 2015, 2016]</t>
  </si>
  <si>
    <t>[2014]</t>
  </si>
  <si>
    <t>[2014, 2016]</t>
  </si>
  <si>
    <t>Last active year</t>
  </si>
  <si>
    <t>n/a</t>
  </si>
  <si>
    <t>Rookie Year</t>
  </si>
  <si>
    <t># of teams founded</t>
  </si>
  <si>
    <t>1992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</si>
  <si>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</si>
  <si>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</si>
  <si>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</si>
  <si>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</si>
  <si>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</si>
  <si>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</si>
  <si>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</si>
  <si>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</si>
  <si>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</si>
  <si>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</si>
  <si>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</si>
  <si>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</si>
  <si>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</si>
  <si>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</si>
  <si>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</si>
  <si>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</si>
  <si>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</si>
  <si>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</si>
  <si>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</si>
  <si>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</si>
  <si>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</si>
  <si>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</si>
  <si>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</si>
  <si>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Team</t>
  </si>
  <si>
    <t>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</si>
</sst>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2"/>
      </font>
      <fill>
        <patternFill patternType="none">
          <bgColor auto="1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FRC team continued participation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1992</c:v>
          </c:tx>
          <c:spPr>
            <a:ln w="34925" cap="rnd">
              <a:solidFill>
                <a:schemeClr val="accent1">
                  <a:shade val="3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year'!$C$2:$AA$2</c:f>
              <c:numCache>
                <c:formatCode>0%</c:formatCode>
                <c:ptCount val="25"/>
                <c:pt idx="0">
                  <c:v>0.625</c:v>
                </c:pt>
                <c:pt idx="1">
                  <c:v>0.75</c:v>
                </c:pt>
                <c:pt idx="2">
                  <c:v>0.875</c:v>
                </c:pt>
                <c:pt idx="3">
                  <c:v>1</c:v>
                </c:pt>
                <c:pt idx="4">
                  <c:v>1</c:v>
                </c:pt>
                <c:pt idx="5">
                  <c:v>0.875</c:v>
                </c:pt>
                <c:pt idx="6">
                  <c:v>1</c:v>
                </c:pt>
                <c:pt idx="7">
                  <c:v>0.875</c:v>
                </c:pt>
                <c:pt idx="8">
                  <c:v>0.875</c:v>
                </c:pt>
                <c:pt idx="9">
                  <c:v>0.875</c:v>
                </c:pt>
                <c:pt idx="10">
                  <c:v>0.875</c:v>
                </c:pt>
                <c:pt idx="11">
                  <c:v>0.875</c:v>
                </c:pt>
                <c:pt idx="12">
                  <c:v>0.875</c:v>
                </c:pt>
                <c:pt idx="13">
                  <c:v>1</c:v>
                </c:pt>
                <c:pt idx="14">
                  <c:v>0.875</c:v>
                </c:pt>
                <c:pt idx="15">
                  <c:v>0.875</c:v>
                </c:pt>
                <c:pt idx="16">
                  <c:v>0.875</c:v>
                </c:pt>
                <c:pt idx="17">
                  <c:v>0.875</c:v>
                </c:pt>
                <c:pt idx="18">
                  <c:v>0.875</c:v>
                </c:pt>
                <c:pt idx="19">
                  <c:v>0.875</c:v>
                </c:pt>
                <c:pt idx="20">
                  <c:v>0.875</c:v>
                </c:pt>
                <c:pt idx="21">
                  <c:v>0.875</c:v>
                </c:pt>
                <c:pt idx="22">
                  <c:v>0.875</c:v>
                </c:pt>
                <c:pt idx="23">
                  <c:v>0.875</c:v>
                </c:pt>
                <c:pt idx="24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E-4F79-B40F-932DE6F29716}"/>
            </c:ext>
          </c:extLst>
        </c:ser>
        <c:ser>
          <c:idx val="1"/>
          <c:order val="1"/>
          <c:tx>
            <c:v>1994</c:v>
          </c:tx>
          <c:spPr>
            <a:ln w="34925" cap="rnd">
              <a:solidFill>
                <a:schemeClr val="accent1">
                  <a:shade val="4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year'!$E$3:$AA$3</c:f>
              <c:numCache>
                <c:formatCode>0%</c:formatCode>
                <c:ptCount val="23"/>
                <c:pt idx="0">
                  <c:v>1</c:v>
                </c:pt>
                <c:pt idx="1">
                  <c:v>0.83333333333333337</c:v>
                </c:pt>
                <c:pt idx="2">
                  <c:v>0.83333333333333337</c:v>
                </c:pt>
                <c:pt idx="3">
                  <c:v>0.83333333333333337</c:v>
                </c:pt>
                <c:pt idx="4">
                  <c:v>0.83333333333333337</c:v>
                </c:pt>
                <c:pt idx="5">
                  <c:v>0.83333333333333337</c:v>
                </c:pt>
                <c:pt idx="6">
                  <c:v>0.83333333333333337</c:v>
                </c:pt>
                <c:pt idx="7">
                  <c:v>0.66666666666666663</c:v>
                </c:pt>
                <c:pt idx="8">
                  <c:v>0.83333333333333337</c:v>
                </c:pt>
                <c:pt idx="9">
                  <c:v>0.83333333333333337</c:v>
                </c:pt>
                <c:pt idx="10">
                  <c:v>0.5</c:v>
                </c:pt>
                <c:pt idx="11">
                  <c:v>0.5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0.33333333333333331</c:v>
                </c:pt>
                <c:pt idx="16">
                  <c:v>0.33333333333333331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E-4F79-B40F-932DE6F29716}"/>
            </c:ext>
          </c:extLst>
        </c:ser>
        <c:ser>
          <c:idx val="2"/>
          <c:order val="2"/>
          <c:tx>
            <c:v>1995</c:v>
          </c:tx>
          <c:spPr>
            <a:ln w="34925" cap="rnd">
              <a:solidFill>
                <a:schemeClr val="accent1">
                  <a:shade val="4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year'!$F$4:$AA$4</c:f>
              <c:numCache>
                <c:formatCode>0%</c:formatCode>
                <c:ptCount val="22"/>
                <c:pt idx="0">
                  <c:v>1</c:v>
                </c:pt>
                <c:pt idx="1">
                  <c:v>0.89473684210526316</c:v>
                </c:pt>
                <c:pt idx="2">
                  <c:v>0.84210526315789469</c:v>
                </c:pt>
                <c:pt idx="3">
                  <c:v>0.84210526315789469</c:v>
                </c:pt>
                <c:pt idx="4">
                  <c:v>0.73684210526315785</c:v>
                </c:pt>
                <c:pt idx="5">
                  <c:v>0.73684210526315785</c:v>
                </c:pt>
                <c:pt idx="6">
                  <c:v>0.57894736842105265</c:v>
                </c:pt>
                <c:pt idx="7">
                  <c:v>0.63157894736842102</c:v>
                </c:pt>
                <c:pt idx="8">
                  <c:v>0.68421052631578949</c:v>
                </c:pt>
                <c:pt idx="9">
                  <c:v>0.68421052631578949</c:v>
                </c:pt>
                <c:pt idx="10">
                  <c:v>0.68421052631578949</c:v>
                </c:pt>
                <c:pt idx="11">
                  <c:v>0.57894736842105265</c:v>
                </c:pt>
                <c:pt idx="12">
                  <c:v>0.68421052631578949</c:v>
                </c:pt>
                <c:pt idx="13">
                  <c:v>0.68421052631578949</c:v>
                </c:pt>
                <c:pt idx="14">
                  <c:v>0.63157894736842102</c:v>
                </c:pt>
                <c:pt idx="15">
                  <c:v>0.63157894736842102</c:v>
                </c:pt>
                <c:pt idx="16">
                  <c:v>0.63157894736842102</c:v>
                </c:pt>
                <c:pt idx="17">
                  <c:v>0.68421052631578949</c:v>
                </c:pt>
                <c:pt idx="18">
                  <c:v>0.68421052631578949</c:v>
                </c:pt>
                <c:pt idx="19">
                  <c:v>0.63157894736842102</c:v>
                </c:pt>
                <c:pt idx="20">
                  <c:v>0.63157894736842102</c:v>
                </c:pt>
                <c:pt idx="21">
                  <c:v>0.57894736842105265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E-4F79-B40F-932DE6F29716}"/>
            </c:ext>
          </c:extLst>
        </c:ser>
        <c:ser>
          <c:idx val="3"/>
          <c:order val="3"/>
          <c:tx>
            <c:v>1996</c:v>
          </c:tx>
          <c:spPr>
            <a:ln w="34925" cap="rnd">
              <a:solidFill>
                <a:schemeClr val="accent1">
                  <a:shade val="5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year'!$G$5:$AA$5</c:f>
              <c:numCache>
                <c:formatCode>0%</c:formatCode>
                <c:ptCount val="21"/>
                <c:pt idx="0">
                  <c:v>0.88</c:v>
                </c:pt>
                <c:pt idx="1">
                  <c:v>0.8</c:v>
                </c:pt>
                <c:pt idx="2">
                  <c:v>0.92</c:v>
                </c:pt>
                <c:pt idx="3">
                  <c:v>0.92</c:v>
                </c:pt>
                <c:pt idx="4">
                  <c:v>0.92</c:v>
                </c:pt>
                <c:pt idx="5">
                  <c:v>0.8</c:v>
                </c:pt>
                <c:pt idx="6">
                  <c:v>0.8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0.72</c:v>
                </c:pt>
                <c:pt idx="11">
                  <c:v>0.76</c:v>
                </c:pt>
                <c:pt idx="12">
                  <c:v>0.72</c:v>
                </c:pt>
                <c:pt idx="13">
                  <c:v>0.72</c:v>
                </c:pt>
                <c:pt idx="14">
                  <c:v>0.76</c:v>
                </c:pt>
                <c:pt idx="15">
                  <c:v>0.76</c:v>
                </c:pt>
                <c:pt idx="16">
                  <c:v>0.76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E-4F79-B40F-932DE6F29716}"/>
            </c:ext>
          </c:extLst>
        </c:ser>
        <c:ser>
          <c:idx val="4"/>
          <c:order val="4"/>
          <c:tx>
            <c:v>1997</c:v>
          </c:tx>
          <c:spPr>
            <a:ln w="34925" cap="rnd">
              <a:solidFill>
                <a:schemeClr val="accent1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year'!$H$6:$AA$6</c:f>
              <c:numCache>
                <c:formatCode>0%</c:formatCode>
                <c:ptCount val="20"/>
                <c:pt idx="0">
                  <c:v>0.96</c:v>
                </c:pt>
                <c:pt idx="1">
                  <c:v>0.88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0.72</c:v>
                </c:pt>
                <c:pt idx="6">
                  <c:v>0.74</c:v>
                </c:pt>
                <c:pt idx="7">
                  <c:v>0.74</c:v>
                </c:pt>
                <c:pt idx="8">
                  <c:v>0.68</c:v>
                </c:pt>
                <c:pt idx="9">
                  <c:v>0.66</c:v>
                </c:pt>
                <c:pt idx="10">
                  <c:v>0.64</c:v>
                </c:pt>
                <c:pt idx="11">
                  <c:v>0.64</c:v>
                </c:pt>
                <c:pt idx="12">
                  <c:v>0.64</c:v>
                </c:pt>
                <c:pt idx="13">
                  <c:v>0.6</c:v>
                </c:pt>
                <c:pt idx="14">
                  <c:v>0.62</c:v>
                </c:pt>
                <c:pt idx="15">
                  <c:v>0.64</c:v>
                </c:pt>
                <c:pt idx="16">
                  <c:v>0.6</c:v>
                </c:pt>
                <c:pt idx="17">
                  <c:v>0.6</c:v>
                </c:pt>
                <c:pt idx="18">
                  <c:v>0.6</c:v>
                </c:pt>
                <c:pt idx="19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FE-4F79-B40F-932DE6F29716}"/>
            </c:ext>
          </c:extLst>
        </c:ser>
        <c:ser>
          <c:idx val="5"/>
          <c:order val="5"/>
          <c:tx>
            <c:v>1998</c:v>
          </c:tx>
          <c:spPr>
            <a:ln w="34925" cap="rnd">
              <a:solidFill>
                <a:schemeClr val="accent1">
                  <a:shade val="6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year'!$I$7:$AA$7</c:f>
              <c:numCache>
                <c:formatCode>0%</c:formatCode>
                <c:ptCount val="19"/>
                <c:pt idx="0">
                  <c:v>0.92727272727272725</c:v>
                </c:pt>
                <c:pt idx="1">
                  <c:v>0.83636363636363631</c:v>
                </c:pt>
                <c:pt idx="2">
                  <c:v>0.8545454545454545</c:v>
                </c:pt>
                <c:pt idx="3">
                  <c:v>0.8</c:v>
                </c:pt>
                <c:pt idx="4">
                  <c:v>0.83636363636363631</c:v>
                </c:pt>
                <c:pt idx="5">
                  <c:v>0.8</c:v>
                </c:pt>
                <c:pt idx="6">
                  <c:v>0.8</c:v>
                </c:pt>
                <c:pt idx="7">
                  <c:v>0.74545454545454548</c:v>
                </c:pt>
                <c:pt idx="8">
                  <c:v>0.72727272727272729</c:v>
                </c:pt>
                <c:pt idx="9">
                  <c:v>0.70909090909090911</c:v>
                </c:pt>
                <c:pt idx="10">
                  <c:v>0.70909090909090911</c:v>
                </c:pt>
                <c:pt idx="11">
                  <c:v>0.67272727272727273</c:v>
                </c:pt>
                <c:pt idx="12">
                  <c:v>0.63636363636363635</c:v>
                </c:pt>
                <c:pt idx="13">
                  <c:v>0.6</c:v>
                </c:pt>
                <c:pt idx="14">
                  <c:v>0.5636363636363636</c:v>
                </c:pt>
                <c:pt idx="15">
                  <c:v>0.54545454545454541</c:v>
                </c:pt>
                <c:pt idx="16">
                  <c:v>0.54545454545454541</c:v>
                </c:pt>
                <c:pt idx="17">
                  <c:v>0.5636363636363636</c:v>
                </c:pt>
                <c:pt idx="18">
                  <c:v>0.5636363636363636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E-4F79-B40F-932DE6F29716}"/>
            </c:ext>
          </c:extLst>
        </c:ser>
        <c:ser>
          <c:idx val="6"/>
          <c:order val="6"/>
          <c:tx>
            <c:v>1999</c:v>
          </c:tx>
          <c:spPr>
            <a:ln w="34925" cap="rnd">
              <a:solidFill>
                <a:schemeClr val="accent1">
                  <a:shade val="69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year'!$J$8:$AA$8</c:f>
              <c:numCache>
                <c:formatCode>0%</c:formatCode>
                <c:ptCount val="18"/>
                <c:pt idx="0">
                  <c:v>0.94897959183673475</c:v>
                </c:pt>
                <c:pt idx="1">
                  <c:v>0.8571428571428571</c:v>
                </c:pt>
                <c:pt idx="2">
                  <c:v>0.83673469387755106</c:v>
                </c:pt>
                <c:pt idx="3">
                  <c:v>0.79591836734693877</c:v>
                </c:pt>
                <c:pt idx="4">
                  <c:v>0.75510204081632648</c:v>
                </c:pt>
                <c:pt idx="5">
                  <c:v>0.7142857142857143</c:v>
                </c:pt>
                <c:pt idx="6">
                  <c:v>0.67346938775510201</c:v>
                </c:pt>
                <c:pt idx="7">
                  <c:v>0.63265306122448983</c:v>
                </c:pt>
                <c:pt idx="8">
                  <c:v>0.62244897959183676</c:v>
                </c:pt>
                <c:pt idx="9">
                  <c:v>0.62244897959183676</c:v>
                </c:pt>
                <c:pt idx="10">
                  <c:v>0.6428571428571429</c:v>
                </c:pt>
                <c:pt idx="11">
                  <c:v>0.62244897959183676</c:v>
                </c:pt>
                <c:pt idx="12">
                  <c:v>0.63265306122448983</c:v>
                </c:pt>
                <c:pt idx="13">
                  <c:v>0.59183673469387754</c:v>
                </c:pt>
                <c:pt idx="14">
                  <c:v>0.59183673469387754</c:v>
                </c:pt>
                <c:pt idx="15">
                  <c:v>0.59183673469387754</c:v>
                </c:pt>
                <c:pt idx="16">
                  <c:v>0.60204081632653061</c:v>
                </c:pt>
                <c:pt idx="17">
                  <c:v>0.58163265306122447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FE-4F79-B40F-932DE6F29716}"/>
            </c:ext>
          </c:extLst>
        </c:ser>
        <c:ser>
          <c:idx val="7"/>
          <c:order val="7"/>
          <c:tx>
            <c:v>2000</c:v>
          </c:tx>
          <c:spPr>
            <a:ln w="34925" cap="rnd">
              <a:solidFill>
                <a:schemeClr val="accent1">
                  <a:shade val="7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year'!$K$9:$AA$9</c:f>
              <c:numCache>
                <c:formatCode>0%</c:formatCode>
                <c:ptCount val="17"/>
                <c:pt idx="0">
                  <c:v>0.97540983606557374</c:v>
                </c:pt>
                <c:pt idx="1">
                  <c:v>0.88524590163934425</c:v>
                </c:pt>
                <c:pt idx="2">
                  <c:v>0.76229508196721307</c:v>
                </c:pt>
                <c:pt idx="3">
                  <c:v>0.75409836065573765</c:v>
                </c:pt>
                <c:pt idx="4">
                  <c:v>0.68032786885245899</c:v>
                </c:pt>
                <c:pt idx="5">
                  <c:v>0.64754098360655743</c:v>
                </c:pt>
                <c:pt idx="6">
                  <c:v>0.63934426229508201</c:v>
                </c:pt>
                <c:pt idx="7">
                  <c:v>0.60655737704918034</c:v>
                </c:pt>
                <c:pt idx="8">
                  <c:v>0.61475409836065575</c:v>
                </c:pt>
                <c:pt idx="9">
                  <c:v>0.57377049180327866</c:v>
                </c:pt>
                <c:pt idx="10">
                  <c:v>0.53278688524590168</c:v>
                </c:pt>
                <c:pt idx="11">
                  <c:v>0.49180327868852458</c:v>
                </c:pt>
                <c:pt idx="12">
                  <c:v>0.49180327868852458</c:v>
                </c:pt>
                <c:pt idx="13">
                  <c:v>0.44262295081967212</c:v>
                </c:pt>
                <c:pt idx="14">
                  <c:v>0.42622950819672129</c:v>
                </c:pt>
                <c:pt idx="15">
                  <c:v>0.42622950819672129</c:v>
                </c:pt>
                <c:pt idx="16">
                  <c:v>0.40163934426229508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FE-4F79-B40F-932DE6F29716}"/>
            </c:ext>
          </c:extLst>
        </c:ser>
        <c:ser>
          <c:idx val="8"/>
          <c:order val="8"/>
          <c:tx>
            <c:v>2001</c:v>
          </c:tx>
          <c:spPr>
            <a:ln w="34925" cap="rnd">
              <a:solidFill>
                <a:schemeClr val="accent1">
                  <a:shade val="8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year'!$L$10:$AA$10</c:f>
              <c:numCache>
                <c:formatCode>0%</c:formatCode>
                <c:ptCount val="16"/>
                <c:pt idx="0">
                  <c:v>0.967741935483871</c:v>
                </c:pt>
                <c:pt idx="1">
                  <c:v>0.83333333333333337</c:v>
                </c:pt>
                <c:pt idx="2">
                  <c:v>0.70967741935483875</c:v>
                </c:pt>
                <c:pt idx="3">
                  <c:v>0.62365591397849462</c:v>
                </c:pt>
                <c:pt idx="4">
                  <c:v>0.60215053763440862</c:v>
                </c:pt>
                <c:pt idx="5">
                  <c:v>0.55913978494623651</c:v>
                </c:pt>
                <c:pt idx="6">
                  <c:v>0.521505376344086</c:v>
                </c:pt>
                <c:pt idx="7">
                  <c:v>0.5</c:v>
                </c:pt>
                <c:pt idx="8">
                  <c:v>0.4731182795698925</c:v>
                </c:pt>
                <c:pt idx="9">
                  <c:v>0.44623655913978494</c:v>
                </c:pt>
                <c:pt idx="10">
                  <c:v>0.45161290322580644</c:v>
                </c:pt>
                <c:pt idx="11">
                  <c:v>0.44086021505376344</c:v>
                </c:pt>
                <c:pt idx="12">
                  <c:v>0.44086021505376344</c:v>
                </c:pt>
                <c:pt idx="13">
                  <c:v>0.41935483870967744</c:v>
                </c:pt>
                <c:pt idx="14">
                  <c:v>0.41397849462365593</c:v>
                </c:pt>
                <c:pt idx="15">
                  <c:v>0.40860215053763443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FE-4F79-B40F-932DE6F29716}"/>
            </c:ext>
          </c:extLst>
        </c:ser>
        <c:ser>
          <c:idx val="9"/>
          <c:order val="9"/>
          <c:tx>
            <c:v>2002</c:v>
          </c:tx>
          <c:spPr>
            <a:ln w="34925" cap="rnd">
              <a:solidFill>
                <a:schemeClr val="accent1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year'!$M$11:$AA$11</c:f>
              <c:numCache>
                <c:formatCode>0%</c:formatCode>
                <c:ptCount val="15"/>
                <c:pt idx="0">
                  <c:v>0.97927461139896377</c:v>
                </c:pt>
                <c:pt idx="1">
                  <c:v>0.85492227979274615</c:v>
                </c:pt>
                <c:pt idx="2">
                  <c:v>0.772020725388601</c:v>
                </c:pt>
                <c:pt idx="3">
                  <c:v>0.65284974093264247</c:v>
                </c:pt>
                <c:pt idx="4">
                  <c:v>0.59585492227979275</c:v>
                </c:pt>
                <c:pt idx="5">
                  <c:v>0.54404145077720212</c:v>
                </c:pt>
                <c:pt idx="6">
                  <c:v>0.51295336787564771</c:v>
                </c:pt>
                <c:pt idx="7">
                  <c:v>0.47668393782383417</c:v>
                </c:pt>
                <c:pt idx="8">
                  <c:v>0.47150259067357514</c:v>
                </c:pt>
                <c:pt idx="9">
                  <c:v>0.44559585492227977</c:v>
                </c:pt>
                <c:pt idx="10">
                  <c:v>0.42487046632124353</c:v>
                </c:pt>
                <c:pt idx="11">
                  <c:v>0.41968911917098445</c:v>
                </c:pt>
                <c:pt idx="12">
                  <c:v>0.41450777202072536</c:v>
                </c:pt>
                <c:pt idx="13">
                  <c:v>0.41450777202072536</c:v>
                </c:pt>
                <c:pt idx="14">
                  <c:v>0.39378238341968913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FE-4F79-B40F-932DE6F29716}"/>
            </c:ext>
          </c:extLst>
        </c:ser>
        <c:ser>
          <c:idx val="10"/>
          <c:order val="10"/>
          <c:tx>
            <c:v>2003</c:v>
          </c:tx>
          <c:spPr>
            <a:ln w="34925" cap="rnd">
              <a:solidFill>
                <a:schemeClr val="accent1">
                  <a:shade val="9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year'!$N$12:$AA$12</c:f>
              <c:numCache>
                <c:formatCode>0%</c:formatCode>
                <c:ptCount val="14"/>
                <c:pt idx="0">
                  <c:v>0.97044334975369462</c:v>
                </c:pt>
                <c:pt idx="1">
                  <c:v>0.83251231527093594</c:v>
                </c:pt>
                <c:pt idx="2">
                  <c:v>0.63054187192118227</c:v>
                </c:pt>
                <c:pt idx="3">
                  <c:v>0.55665024630541871</c:v>
                </c:pt>
                <c:pt idx="4">
                  <c:v>0.46798029556650245</c:v>
                </c:pt>
                <c:pt idx="5">
                  <c:v>0.43349753694581283</c:v>
                </c:pt>
                <c:pt idx="6">
                  <c:v>0.41379310344827586</c:v>
                </c:pt>
                <c:pt idx="7">
                  <c:v>0.36945812807881773</c:v>
                </c:pt>
                <c:pt idx="8">
                  <c:v>0.36945812807881773</c:v>
                </c:pt>
                <c:pt idx="9">
                  <c:v>0.33497536945812806</c:v>
                </c:pt>
                <c:pt idx="10">
                  <c:v>0.30541871921182268</c:v>
                </c:pt>
                <c:pt idx="11">
                  <c:v>0.30049261083743845</c:v>
                </c:pt>
                <c:pt idx="12">
                  <c:v>0.2857142857142857</c:v>
                </c:pt>
                <c:pt idx="13">
                  <c:v>0.28078817733990147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FE-4F79-B40F-932DE6F29716}"/>
            </c:ext>
          </c:extLst>
        </c:ser>
        <c:ser>
          <c:idx val="11"/>
          <c:order val="11"/>
          <c:tx>
            <c:v>2004</c:v>
          </c:tx>
          <c:spPr>
            <a:ln w="34925" cap="rnd">
              <a:solidFill>
                <a:schemeClr val="accent1">
                  <a:shade val="9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year'!$O$13:$AA$13</c:f>
              <c:numCache>
                <c:formatCode>0%</c:formatCode>
                <c:ptCount val="13"/>
                <c:pt idx="0">
                  <c:v>0.98630136986301364</c:v>
                </c:pt>
                <c:pt idx="1">
                  <c:v>0.79908675799086759</c:v>
                </c:pt>
                <c:pt idx="2">
                  <c:v>0.68949771689497719</c:v>
                </c:pt>
                <c:pt idx="3">
                  <c:v>0.59360730593607303</c:v>
                </c:pt>
                <c:pt idx="4">
                  <c:v>0.53881278538812782</c:v>
                </c:pt>
                <c:pt idx="5">
                  <c:v>0.51141552511415522</c:v>
                </c:pt>
                <c:pt idx="6">
                  <c:v>0.47945205479452052</c:v>
                </c:pt>
                <c:pt idx="7">
                  <c:v>0.44748858447488582</c:v>
                </c:pt>
                <c:pt idx="8">
                  <c:v>0.42009132420091322</c:v>
                </c:pt>
                <c:pt idx="9">
                  <c:v>0.41095890410958902</c:v>
                </c:pt>
                <c:pt idx="10">
                  <c:v>0.39726027397260272</c:v>
                </c:pt>
                <c:pt idx="11">
                  <c:v>0.38356164383561642</c:v>
                </c:pt>
                <c:pt idx="12">
                  <c:v>0.38356164383561642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FE-4F79-B40F-932DE6F29716}"/>
            </c:ext>
          </c:extLst>
        </c:ser>
        <c:ser>
          <c:idx val="12"/>
          <c:order val="12"/>
          <c:tx>
            <c:v>2005</c:v>
          </c:tx>
          <c:spPr>
            <a:ln w="34925" cap="rnd">
              <a:solidFill>
                <a:schemeClr val="accent1">
                  <a:tint val="9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year'!$P$14:$AA$14</c:f>
              <c:numCache>
                <c:formatCode>0%</c:formatCode>
                <c:ptCount val="12"/>
                <c:pt idx="0">
                  <c:v>0.94086021505376349</c:v>
                </c:pt>
                <c:pt idx="1">
                  <c:v>0.83870967741935487</c:v>
                </c:pt>
                <c:pt idx="2">
                  <c:v>0.81182795698924726</c:v>
                </c:pt>
                <c:pt idx="3">
                  <c:v>0.76881720430107525</c:v>
                </c:pt>
                <c:pt idx="4">
                  <c:v>0.71505376344086025</c:v>
                </c:pt>
                <c:pt idx="5">
                  <c:v>0.63440860215053763</c:v>
                </c:pt>
                <c:pt idx="6">
                  <c:v>0.58064516129032262</c:v>
                </c:pt>
                <c:pt idx="7">
                  <c:v>0.55913978494623651</c:v>
                </c:pt>
                <c:pt idx="8">
                  <c:v>0.5376344086021505</c:v>
                </c:pt>
                <c:pt idx="9">
                  <c:v>0.5053763440860215</c:v>
                </c:pt>
                <c:pt idx="10">
                  <c:v>0.46774193548387094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FE-4F79-B40F-932DE6F29716}"/>
            </c:ext>
          </c:extLst>
        </c:ser>
        <c:ser>
          <c:idx val="13"/>
          <c:order val="13"/>
          <c:tx>
            <c:v>2006</c:v>
          </c:tx>
          <c:spPr>
            <a:ln w="34925" cap="rnd">
              <a:solidFill>
                <a:schemeClr val="accent1">
                  <a:tint val="9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year'!$Q$15:$AA$15</c:f>
              <c:numCache>
                <c:formatCode>0%</c:formatCode>
                <c:ptCount val="11"/>
                <c:pt idx="0">
                  <c:v>0.9458333333333333</c:v>
                </c:pt>
                <c:pt idx="1">
                  <c:v>0.81666666666666665</c:v>
                </c:pt>
                <c:pt idx="2">
                  <c:v>0.71666666666666667</c:v>
                </c:pt>
                <c:pt idx="3">
                  <c:v>0.65416666666666667</c:v>
                </c:pt>
                <c:pt idx="4">
                  <c:v>0.62083333333333335</c:v>
                </c:pt>
                <c:pt idx="5">
                  <c:v>0.56666666666666665</c:v>
                </c:pt>
                <c:pt idx="6">
                  <c:v>0.52083333333333337</c:v>
                </c:pt>
                <c:pt idx="7">
                  <c:v>0.49166666666666664</c:v>
                </c:pt>
                <c:pt idx="8">
                  <c:v>0.45416666666666666</c:v>
                </c:pt>
                <c:pt idx="9">
                  <c:v>0.44166666666666665</c:v>
                </c:pt>
                <c:pt idx="10">
                  <c:v>0.4375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FE-4F79-B40F-932DE6F29716}"/>
            </c:ext>
          </c:extLst>
        </c:ser>
        <c:ser>
          <c:idx val="14"/>
          <c:order val="14"/>
          <c:tx>
            <c:v>2007</c:v>
          </c:tx>
          <c:spPr>
            <a:ln w="34925" cap="rnd">
              <a:solidFill>
                <a:schemeClr val="accent1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year'!$R$16:$AA$16</c:f>
              <c:numCache>
                <c:formatCode>0%</c:formatCode>
                <c:ptCount val="10"/>
                <c:pt idx="0">
                  <c:v>0.95471698113207548</c:v>
                </c:pt>
                <c:pt idx="1">
                  <c:v>0.84528301886792456</c:v>
                </c:pt>
                <c:pt idx="2">
                  <c:v>0.72075471698113203</c:v>
                </c:pt>
                <c:pt idx="3">
                  <c:v>0.6452830188679245</c:v>
                </c:pt>
                <c:pt idx="4">
                  <c:v>0.55849056603773584</c:v>
                </c:pt>
                <c:pt idx="5">
                  <c:v>0.51698113207547169</c:v>
                </c:pt>
                <c:pt idx="6">
                  <c:v>0.50566037735849056</c:v>
                </c:pt>
                <c:pt idx="7">
                  <c:v>0.47924528301886793</c:v>
                </c:pt>
                <c:pt idx="8">
                  <c:v>0.46415094339622642</c:v>
                </c:pt>
                <c:pt idx="9">
                  <c:v>0.43773584905660379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FE-4F79-B40F-932DE6F29716}"/>
            </c:ext>
          </c:extLst>
        </c:ser>
        <c:ser>
          <c:idx val="15"/>
          <c:order val="15"/>
          <c:tx>
            <c:v>2008</c:v>
          </c:tx>
          <c:spPr>
            <a:ln w="34925" cap="rnd">
              <a:solidFill>
                <a:schemeClr val="accent1">
                  <a:tint val="81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year'!$S$17:$AA$17</c:f>
              <c:numCache>
                <c:formatCode>0%</c:formatCode>
                <c:ptCount val="9"/>
                <c:pt idx="0">
                  <c:v>0.9785932721712538</c:v>
                </c:pt>
                <c:pt idx="1">
                  <c:v>0.80428134556574926</c:v>
                </c:pt>
                <c:pt idx="2">
                  <c:v>0.70642201834862384</c:v>
                </c:pt>
                <c:pt idx="3">
                  <c:v>0.65137614678899081</c:v>
                </c:pt>
                <c:pt idx="4">
                  <c:v>0.60856269113149852</c:v>
                </c:pt>
                <c:pt idx="5">
                  <c:v>0.58409785932721714</c:v>
                </c:pt>
                <c:pt idx="6">
                  <c:v>0.55963302752293576</c:v>
                </c:pt>
                <c:pt idx="7">
                  <c:v>0.54128440366972475</c:v>
                </c:pt>
                <c:pt idx="8">
                  <c:v>0.5321100917431193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FE-4F79-B40F-932DE6F29716}"/>
            </c:ext>
          </c:extLst>
        </c:ser>
        <c:ser>
          <c:idx val="16"/>
          <c:order val="16"/>
          <c:tx>
            <c:v>2009</c:v>
          </c:tx>
          <c:spPr>
            <a:ln w="34925" cap="rnd">
              <a:solidFill>
                <a:schemeClr val="accent1">
                  <a:tint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year'!$T$18:$AA$18</c:f>
              <c:numCache>
                <c:formatCode>0%</c:formatCode>
                <c:ptCount val="8"/>
                <c:pt idx="0">
                  <c:v>0.98456790123456794</c:v>
                </c:pt>
                <c:pt idx="1">
                  <c:v>0.85802469135802473</c:v>
                </c:pt>
                <c:pt idx="2">
                  <c:v>0.75617283950617287</c:v>
                </c:pt>
                <c:pt idx="3">
                  <c:v>0.66975308641975306</c:v>
                </c:pt>
                <c:pt idx="4">
                  <c:v>0.62037037037037035</c:v>
                </c:pt>
                <c:pt idx="5">
                  <c:v>0.58950617283950613</c:v>
                </c:pt>
                <c:pt idx="6">
                  <c:v>0.54012345679012341</c:v>
                </c:pt>
                <c:pt idx="7">
                  <c:v>0.54938271604938271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FE-4F79-B40F-932DE6F29716}"/>
            </c:ext>
          </c:extLst>
        </c:ser>
        <c:ser>
          <c:idx val="17"/>
          <c:order val="17"/>
          <c:tx>
            <c:v>2010</c:v>
          </c:tx>
          <c:spPr>
            <a:ln w="34925" cap="rnd">
              <a:solidFill>
                <a:schemeClr val="accent1">
                  <a:tint val="7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year'!$U$19:$AA$19</c:f>
              <c:numCache>
                <c:formatCode>0%</c:formatCode>
                <c:ptCount val="7"/>
                <c:pt idx="0">
                  <c:v>0.98566308243727596</c:v>
                </c:pt>
                <c:pt idx="1">
                  <c:v>0.86021505376344087</c:v>
                </c:pt>
                <c:pt idx="2">
                  <c:v>0.74910394265232971</c:v>
                </c:pt>
                <c:pt idx="3">
                  <c:v>0.68458781362007171</c:v>
                </c:pt>
                <c:pt idx="4">
                  <c:v>0.64874551971326166</c:v>
                </c:pt>
                <c:pt idx="5">
                  <c:v>0.60573476702508966</c:v>
                </c:pt>
                <c:pt idx="6">
                  <c:v>0.59139784946236562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FE-4F79-B40F-932DE6F29716}"/>
            </c:ext>
          </c:extLst>
        </c:ser>
        <c:ser>
          <c:idx val="18"/>
          <c:order val="18"/>
          <c:tx>
            <c:v>2011</c:v>
          </c:tx>
          <c:spPr>
            <a:ln w="34925" cap="rnd">
              <a:solidFill>
                <a:schemeClr val="accent1">
                  <a:tint val="64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year'!$V$20:$AA$20</c:f>
              <c:numCache>
                <c:formatCode>0%</c:formatCode>
                <c:ptCount val="6"/>
                <c:pt idx="0">
                  <c:v>0.95754716981132071</c:v>
                </c:pt>
                <c:pt idx="1">
                  <c:v>0.80660377358490565</c:v>
                </c:pt>
                <c:pt idx="2">
                  <c:v>0.70518867924528306</c:v>
                </c:pt>
                <c:pt idx="3">
                  <c:v>0.63443396226415094</c:v>
                </c:pt>
                <c:pt idx="4">
                  <c:v>0.59198113207547165</c:v>
                </c:pt>
                <c:pt idx="5">
                  <c:v>0.54716981132075471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FE-4F79-B40F-932DE6F29716}"/>
            </c:ext>
          </c:extLst>
        </c:ser>
        <c:ser>
          <c:idx val="19"/>
          <c:order val="19"/>
          <c:tx>
            <c:v>2012</c:v>
          </c:tx>
          <c:spPr>
            <a:ln w="34925" cap="rnd">
              <a:solidFill>
                <a:schemeClr val="accent1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year'!$W$21:$AA$21</c:f>
              <c:numCache>
                <c:formatCode>0%</c:formatCode>
                <c:ptCount val="5"/>
                <c:pt idx="0">
                  <c:v>0.96218487394957986</c:v>
                </c:pt>
                <c:pt idx="1">
                  <c:v>0.84873949579831931</c:v>
                </c:pt>
                <c:pt idx="2">
                  <c:v>0.73109243697478987</c:v>
                </c:pt>
                <c:pt idx="3">
                  <c:v>0.67436974789915971</c:v>
                </c:pt>
                <c:pt idx="4">
                  <c:v>0.61974789915966388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FE-4F79-B40F-932DE6F29716}"/>
            </c:ext>
          </c:extLst>
        </c:ser>
        <c:ser>
          <c:idx val="20"/>
          <c:order val="20"/>
          <c:tx>
            <c:v>2013</c:v>
          </c:tx>
          <c:spPr>
            <a:ln w="34925" cap="rnd">
              <a:solidFill>
                <a:schemeClr val="accent1">
                  <a:tint val="53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year'!$X$22:$AA$22</c:f>
              <c:numCache>
                <c:formatCode>0%</c:formatCode>
                <c:ptCount val="4"/>
                <c:pt idx="0">
                  <c:v>0.87834549878345503</c:v>
                </c:pt>
                <c:pt idx="1">
                  <c:v>0.73722627737226276</c:v>
                </c:pt>
                <c:pt idx="2">
                  <c:v>0.66909975669099753</c:v>
                </c:pt>
                <c:pt idx="3">
                  <c:v>0.62773722627737227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2FE-4F79-B40F-932DE6F29716}"/>
            </c:ext>
          </c:extLst>
        </c:ser>
        <c:ser>
          <c:idx val="21"/>
          <c:order val="21"/>
          <c:tx>
            <c:v>2014</c:v>
          </c:tx>
          <c:spPr>
            <a:ln w="34925" cap="rnd">
              <a:solidFill>
                <a:schemeClr val="accent1">
                  <a:tint val="4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year'!$Y$23:$AA$23</c:f>
              <c:numCache>
                <c:formatCode>0%</c:formatCode>
                <c:ptCount val="3"/>
                <c:pt idx="0">
                  <c:v>0.83964365256124718</c:v>
                </c:pt>
                <c:pt idx="1">
                  <c:v>0.7639198218262806</c:v>
                </c:pt>
                <c:pt idx="2">
                  <c:v>0.69042316258351888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FE-4F79-B40F-932DE6F29716}"/>
            </c:ext>
          </c:extLst>
        </c:ser>
        <c:ser>
          <c:idx val="22"/>
          <c:order val="22"/>
          <c:tx>
            <c:v>2015</c:v>
          </c:tx>
          <c:spPr>
            <a:ln w="34925" cap="rnd">
              <a:solidFill>
                <a:schemeClr val="accent1">
                  <a:tint val="42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year'!$Z$24:$AA$24</c:f>
              <c:numCache>
                <c:formatCode>0%</c:formatCode>
                <c:ptCount val="2"/>
                <c:pt idx="0">
                  <c:v>0.92764857881136953</c:v>
                </c:pt>
                <c:pt idx="1">
                  <c:v>0.81136950904392768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2FE-4F79-B40F-932DE6F29716}"/>
            </c:ext>
          </c:extLst>
        </c:ser>
        <c:ser>
          <c:idx val="23"/>
          <c:order val="23"/>
          <c:tx>
            <c:v>2016</c:v>
          </c:tx>
          <c:spPr>
            <a:ln w="34925" cap="rnd">
              <a:solidFill>
                <a:schemeClr val="accent1">
                  <a:tint val="3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'% of teams by year'!$AA$25</c:f>
              <c:numCache>
                <c:formatCode>0%</c:formatCode>
                <c:ptCount val="1"/>
                <c:pt idx="0">
                  <c:v>0.91095890410958902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2FE-4F79-B40F-932DE6F29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977160"/>
        <c:axId val="556977488"/>
      </c:lineChart>
      <c:catAx>
        <c:axId val="556977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(relative</a:t>
                </a:r>
                <a:r>
                  <a:rPr lang="en-US" baseline="0"/>
                  <a:t> to founding of team)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488"/>
        <c:crosses val="autoZero"/>
        <c:auto val="1"/>
        <c:lblAlgn val="ctr"/>
        <c:lblOffset val="100"/>
        <c:noMultiLvlLbl val="0"/>
      </c:catAx>
      <c:valAx>
        <c:axId val="5569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7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469105</xdr:colOff>
      <xdr:row>1</xdr:row>
      <xdr:rowOff>21430</xdr:rowOff>
    </xdr:from>
    <xdr:to>
      <xdr:col>17</xdr:col>
      <xdr:colOff>471487</xdr:colOff>
      <xdr:row>26</xdr:row>
      <xdr:rowOff>100013</xdr:rowOff>
    </xdr:to>
    <xdr:graphicFrame macro="">
      <xdr:nvGraphicFramePr>
        <xdr:cNvPr id="2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AnnualTeams4" displayName="AnnualTeams4" ref="A1:AA25" totalsRowShown="0">
  <autoFilter ref="A1:AA25"/>
  <tableColumns count="27">
    <tableColumn id="1" name="Rookie Year"/>
    <tableColumn id="2" name="# of teams founded" dataDxfId="52">
      <calculatedColumnFormula>COUNTIF(raw[rookie year],AnnualTeams4[[#This Row],[Rookie Year]])</calculatedColumnFormula>
    </tableColumn>
    <tableColumn id="4" name="1992" dataCellStyle="Percent">
      <calculatedColumnFormula>AnnualTeams[1992]/AnnualTeams4[[#This Row],['# of teams founded]]</calculatedColumnFormula>
    </tableColumn>
    <tableColumn id="5" name="1993" dataCellStyle="Percent">
      <calculatedColumnFormula>AnnualTeams[1993]/AnnualTeams4[[#This Row],['# of teams founded]]</calculatedColumnFormula>
    </tableColumn>
    <tableColumn id="6" name="1994" dataCellStyle="Percent">
      <calculatedColumnFormula>AnnualTeams[1994]/AnnualTeams4[[#This Row],['# of teams founded]]</calculatedColumnFormula>
    </tableColumn>
    <tableColumn id="7" name="1995" dataCellStyle="Percent">
      <calculatedColumnFormula>AnnualTeams[1995]/AnnualTeams4[[#This Row],['# of teams founded]]</calculatedColumnFormula>
    </tableColumn>
    <tableColumn id="8" name="1996" dataCellStyle="Percent">
      <calculatedColumnFormula>AnnualTeams[1996]/AnnualTeams4[[#This Row],['# of teams founded]]</calculatedColumnFormula>
    </tableColumn>
    <tableColumn id="9" name="1997" dataCellStyle="Percent">
      <calculatedColumnFormula>AnnualTeams[1997]/AnnualTeams4[[#This Row],['# of teams founded]]</calculatedColumnFormula>
    </tableColumn>
    <tableColumn id="10" name="1998" dataCellStyle="Percent">
      <calculatedColumnFormula>AnnualTeams[1998]/AnnualTeams4[[#This Row],['# of teams founded]]</calculatedColumnFormula>
    </tableColumn>
    <tableColumn id="11" name="1999" dataCellStyle="Percent">
      <calculatedColumnFormula>AnnualTeams[1999]/AnnualTeams4[[#This Row],['# of teams founded]]</calculatedColumnFormula>
    </tableColumn>
    <tableColumn id="12" name="2000" dataCellStyle="Percent">
      <calculatedColumnFormula>AnnualTeams[2000]/AnnualTeams4[[#This Row],['# of teams founded]]</calculatedColumnFormula>
    </tableColumn>
    <tableColumn id="13" name="2001" dataCellStyle="Percent">
      <calculatedColumnFormula>AnnualTeams[2001]/AnnualTeams4[[#This Row],['# of teams founded]]</calculatedColumnFormula>
    </tableColumn>
    <tableColumn id="14" name="2002" dataCellStyle="Percent">
      <calculatedColumnFormula>AnnualTeams[2002]/AnnualTeams4[[#This Row],['# of teams founded]]</calculatedColumnFormula>
    </tableColumn>
    <tableColumn id="15" name="2003" dataCellStyle="Percent">
      <calculatedColumnFormula>AnnualTeams[2003]/AnnualTeams4[[#This Row],['# of teams founded]]</calculatedColumnFormula>
    </tableColumn>
    <tableColumn id="16" name="2004" dataCellStyle="Percent">
      <calculatedColumnFormula>AnnualTeams[2004]/AnnualTeams4[[#This Row],['# of teams founded]]</calculatedColumnFormula>
    </tableColumn>
    <tableColumn id="17" name="2005" dataCellStyle="Percent">
      <calculatedColumnFormula>AnnualTeams[2005]/AnnualTeams4[[#This Row],['# of teams founded]]</calculatedColumnFormula>
    </tableColumn>
    <tableColumn id="18" name="2006" dataCellStyle="Percent">
      <calculatedColumnFormula>AnnualTeams[2006]/AnnualTeams4[[#This Row],['# of teams founded]]</calculatedColumnFormula>
    </tableColumn>
    <tableColumn id="19" name="2007" dataCellStyle="Percent">
      <calculatedColumnFormula>AnnualTeams[2007]/AnnualTeams4[[#This Row],['# of teams founded]]</calculatedColumnFormula>
    </tableColumn>
    <tableColumn id="20" name="2008" dataCellStyle="Percent">
      <calculatedColumnFormula>AnnualTeams[2008]/AnnualTeams4[[#This Row],['# of teams founded]]</calculatedColumnFormula>
    </tableColumn>
    <tableColumn id="21" name="2009" dataCellStyle="Percent">
      <calculatedColumnFormula>AnnualTeams[2009]/AnnualTeams4[[#This Row],['# of teams founded]]</calculatedColumnFormula>
    </tableColumn>
    <tableColumn id="22" name="2010" dataCellStyle="Percent">
      <calculatedColumnFormula>AnnualTeams[2010]/AnnualTeams4[[#This Row],['# of teams founded]]</calculatedColumnFormula>
    </tableColumn>
    <tableColumn id="23" name="2011" dataCellStyle="Percent">
      <calculatedColumnFormula>AnnualTeams[2011]/AnnualTeams4[[#This Row],['# of teams founded]]</calculatedColumnFormula>
    </tableColumn>
    <tableColumn id="24" name="2012" dataCellStyle="Percent">
      <calculatedColumnFormula>AnnualTeams[2012]/AnnualTeams4[[#This Row],['# of teams founded]]</calculatedColumnFormula>
    </tableColumn>
    <tableColumn id="25" name="2013" dataCellStyle="Percent">
      <calculatedColumnFormula>AnnualTeams[2013]/AnnualTeams4[[#This Row],['# of teams founded]]</calculatedColumnFormula>
    </tableColumn>
    <tableColumn id="26" name="2014" dataCellStyle="Percent">
      <calculatedColumnFormula>AnnualTeams[2014]/AnnualTeams4[[#This Row],['# of teams founded]]</calculatedColumnFormula>
    </tableColumn>
    <tableColumn id="27" name="2015" dataCellStyle="Percent">
      <calculatedColumnFormula>AnnualTeams[2015]/AnnualTeams4[[#This Row],['# of teams founded]]</calculatedColumnFormula>
    </tableColumn>
    <tableColumn id="28" name="2016" dataCellStyle="Percent">
      <calculatedColumnFormula>AnnualTeams[2016]/AnnualTeams4[[#This Row],['# of teams founded]]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AnnualTeams" displayName="AnnualTeams" ref="A1:AA25" totalsRowShown="0">
  <autoFilter ref="A1:AA25"/>
  <tableColumns count="27">
    <tableColumn id="1" name="Rookie Year"/>
    <tableColumn id="2" name="# of teams founded" dataDxfId="50">
      <calculatedColumnFormula>COUNTIF(raw[rookie year],AnnualTeams[[#This Row],[Rookie Year]])</calculatedColumnFormula>
    </tableColumn>
    <tableColumn id="4" name="1992" dataDxfId="49">
      <calculatedColumnFormula>SUMIF(TeamsByYear[Rookie Year], AnnualTeams[[#This Row],[Rookie Year]], TeamsByYear[1992])</calculatedColumnFormula>
    </tableColumn>
    <tableColumn id="5" name="1993" dataDxfId="48">
      <calculatedColumnFormula>SUMIF(TeamsByYear[Rookie Year], AnnualTeams[[#This Row],[Rookie Year]], TeamsByYear[1993])</calculatedColumnFormula>
    </tableColumn>
    <tableColumn id="6" name="1994" dataDxfId="47">
      <calculatedColumnFormula>SUMIF(TeamsByYear[Rookie Year], AnnualTeams[[#This Row],[Rookie Year]], TeamsByYear[1994])</calculatedColumnFormula>
    </tableColumn>
    <tableColumn id="7" name="1995" dataDxfId="46">
      <calculatedColumnFormula>SUMIF(TeamsByYear[Rookie Year], AnnualTeams[[#This Row],[Rookie Year]], TeamsByYear[1995])</calculatedColumnFormula>
    </tableColumn>
    <tableColumn id="8" name="1996" dataDxfId="45">
      <calculatedColumnFormula>SUMIF(TeamsByYear[Rookie Year], AnnualTeams[[#This Row],[Rookie Year]], TeamsByYear[1996])</calculatedColumnFormula>
    </tableColumn>
    <tableColumn id="9" name="1997" dataDxfId="44">
      <calculatedColumnFormula>SUMIF(TeamsByYear[Rookie Year], AnnualTeams[[#This Row],[Rookie Year]], TeamsByYear[1997])</calculatedColumnFormula>
    </tableColumn>
    <tableColumn id="10" name="1998" dataDxfId="43">
      <calculatedColumnFormula>SUMIF(TeamsByYear[Rookie Year], AnnualTeams[[#This Row],[Rookie Year]], TeamsByYear[1998])</calculatedColumnFormula>
    </tableColumn>
    <tableColumn id="11" name="1999" dataDxfId="42">
      <calculatedColumnFormula>SUMIF(TeamsByYear[Rookie Year], AnnualTeams[[#This Row],[Rookie Year]], TeamsByYear[1999])</calculatedColumnFormula>
    </tableColumn>
    <tableColumn id="12" name="2000" dataDxfId="41">
      <calculatedColumnFormula>SUMIF(TeamsByYear[Rookie Year], AnnualTeams[[#This Row],[Rookie Year]], TeamsByYear[2000])</calculatedColumnFormula>
    </tableColumn>
    <tableColumn id="13" name="2001" dataDxfId="40">
      <calculatedColumnFormula>SUMIF(TeamsByYear[Rookie Year], AnnualTeams[[#This Row],[Rookie Year]], TeamsByYear[2001])</calculatedColumnFormula>
    </tableColumn>
    <tableColumn id="14" name="2002" dataDxfId="39">
      <calculatedColumnFormula>SUMIF(TeamsByYear[Rookie Year], AnnualTeams[[#This Row],[Rookie Year]], TeamsByYear[2002])</calculatedColumnFormula>
    </tableColumn>
    <tableColumn id="15" name="2003" dataDxfId="38">
      <calculatedColumnFormula>SUMIF(TeamsByYear[Rookie Year], AnnualTeams[[#This Row],[Rookie Year]], TeamsByYear[2003])</calculatedColumnFormula>
    </tableColumn>
    <tableColumn id="16" name="2004" dataDxfId="37">
      <calculatedColumnFormula>SUMIF(TeamsByYear[Rookie Year], AnnualTeams[[#This Row],[Rookie Year]], TeamsByYear[2004])</calculatedColumnFormula>
    </tableColumn>
    <tableColumn id="17" name="2005" dataDxfId="36">
      <calculatedColumnFormula>SUMIF(TeamsByYear[Rookie Year], AnnualTeams[[#This Row],[Rookie Year]], TeamsByYear[2005])</calculatedColumnFormula>
    </tableColumn>
    <tableColumn id="18" name="2006" dataDxfId="35">
      <calculatedColumnFormula>SUMIF(TeamsByYear[Rookie Year], AnnualTeams[[#This Row],[Rookie Year]], TeamsByYear[2006])</calculatedColumnFormula>
    </tableColumn>
    <tableColumn id="19" name="2007" dataDxfId="34">
      <calculatedColumnFormula>SUMIF(TeamsByYear[Rookie Year], AnnualTeams[[#This Row],[Rookie Year]], TeamsByYear[2007])</calculatedColumnFormula>
    </tableColumn>
    <tableColumn id="20" name="2008" dataDxfId="33">
      <calculatedColumnFormula>SUMIF(TeamsByYear[Rookie Year], AnnualTeams[[#This Row],[Rookie Year]], TeamsByYear[2008])</calculatedColumnFormula>
    </tableColumn>
    <tableColumn id="21" name="2009" dataDxfId="32">
      <calculatedColumnFormula>SUMIF(TeamsByYear[Rookie Year], AnnualTeams[[#This Row],[Rookie Year]], TeamsByYear[2009])</calculatedColumnFormula>
    </tableColumn>
    <tableColumn id="22" name="2010" dataDxfId="31">
      <calculatedColumnFormula>SUMIF(TeamsByYear[Rookie Year], AnnualTeams[[#This Row],[Rookie Year]], TeamsByYear[2010])</calculatedColumnFormula>
    </tableColumn>
    <tableColumn id="23" name="2011" dataDxfId="30">
      <calculatedColumnFormula>SUMIF(TeamsByYear[Rookie Year], AnnualTeams[[#This Row],[Rookie Year]], TeamsByYear[2011])</calculatedColumnFormula>
    </tableColumn>
    <tableColumn id="24" name="2012" dataDxfId="29">
      <calculatedColumnFormula>SUMIF(TeamsByYear[Rookie Year], AnnualTeams[[#This Row],[Rookie Year]], TeamsByYear[2012])</calculatedColumnFormula>
    </tableColumn>
    <tableColumn id="25" name="2013" dataDxfId="28">
      <calculatedColumnFormula>SUMIF(TeamsByYear[Rookie Year], AnnualTeams[[#This Row],[Rookie Year]], TeamsByYear[2013])</calculatedColumnFormula>
    </tableColumn>
    <tableColumn id="26" name="2014" dataDxfId="27">
      <calculatedColumnFormula>SUMIF(TeamsByYear[Rookie Year], AnnualTeams[[#This Row],[Rookie Year]], TeamsByYear[2014])</calculatedColumnFormula>
    </tableColumn>
    <tableColumn id="27" name="2015" dataDxfId="26">
      <calculatedColumnFormula>SUMIF(TeamsByYear[Rookie Year], AnnualTeams[[#This Row],[Rookie Year]], TeamsByYear[2015])</calculatedColumnFormula>
    </tableColumn>
    <tableColumn id="28" name="2016" dataDxfId="25">
      <calculatedColumnFormula>SUMIF(TeamsByYear[Rookie Year], AnnualTeams[[#This Row],[Rookie Year]], TeamsByYear[2016])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eamsByYear" displayName="TeamsByYear" ref="A1:AA5391" totalsRowShown="0">
  <autoFilter ref="A1:AA5391"/>
  <tableColumns count="27">
    <tableColumn id="1" name="Team">
      <calculatedColumnFormula>raw[team]</calculatedColumnFormula>
    </tableColumn>
    <tableColumn id="2" name="Rookie Year">
      <calculatedColumnFormula>raw[rookie year]</calculatedColumnFormula>
    </tableColumn>
    <tableColumn id="3" name="1992" dataDxfId="24">
      <calculatedColumnFormula>IF(ISNUMBER(SEARCH(C$1,raw[[#This Row],[active years]])),1,"")</calculatedColumnFormula>
    </tableColumn>
    <tableColumn id="4" name="1993" dataDxfId="23">
      <calculatedColumnFormula>IF(ISNUMBER(SEARCH(D$1,raw[[#This Row],[active years]])),1,"")</calculatedColumnFormula>
    </tableColumn>
    <tableColumn id="5" name="1994" dataDxfId="22">
      <calculatedColumnFormula>IF(ISNUMBER(SEARCH(E$1,raw[[#This Row],[active years]])),1,"")</calculatedColumnFormula>
    </tableColumn>
    <tableColumn id="6" name="1995" dataDxfId="21">
      <calculatedColumnFormula>IF(ISNUMBER(SEARCH(F$1,raw[[#This Row],[active years]])),1,"")</calculatedColumnFormula>
    </tableColumn>
    <tableColumn id="7" name="1996" dataDxfId="20">
      <calculatedColumnFormula>IF(ISNUMBER(SEARCH(G$1,raw[[#This Row],[active years]])),1,"")</calculatedColumnFormula>
    </tableColumn>
    <tableColumn id="8" name="1997" dataDxfId="19">
      <calculatedColumnFormula>IF(ISNUMBER(SEARCH(H$1,raw[[#This Row],[active years]])),1,"")</calculatedColumnFormula>
    </tableColumn>
    <tableColumn id="9" name="1998" dataDxfId="18">
      <calculatedColumnFormula>IF(ISNUMBER(SEARCH(I$1,raw[[#This Row],[active years]])),1,"")</calculatedColumnFormula>
    </tableColumn>
    <tableColumn id="10" name="1999" dataDxfId="17">
      <calculatedColumnFormula>IF(ISNUMBER(SEARCH(J$1,raw[[#This Row],[active years]])),1,"")</calculatedColumnFormula>
    </tableColumn>
    <tableColumn id="11" name="2000" dataDxfId="16">
      <calculatedColumnFormula>IF(ISNUMBER(SEARCH(K$1,raw[[#This Row],[active years]])),1,"")</calculatedColumnFormula>
    </tableColumn>
    <tableColumn id="12" name="2001" dataDxfId="15">
      <calculatedColumnFormula>IF(ISNUMBER(SEARCH(L$1,raw[[#This Row],[active years]])),1,"")</calculatedColumnFormula>
    </tableColumn>
    <tableColumn id="13" name="2002" dataDxfId="14">
      <calculatedColumnFormula>IF(ISNUMBER(SEARCH(M$1,raw[[#This Row],[active years]])),1,"")</calculatedColumnFormula>
    </tableColumn>
    <tableColumn id="14" name="2003" dataDxfId="13">
      <calculatedColumnFormula>IF(ISNUMBER(SEARCH(N$1,raw[[#This Row],[active years]])),1,"")</calculatedColumnFormula>
    </tableColumn>
    <tableColumn id="15" name="2004" dataDxfId="12">
      <calculatedColumnFormula>IF(ISNUMBER(SEARCH(O$1,raw[[#This Row],[active years]])),1,"")</calculatedColumnFormula>
    </tableColumn>
    <tableColumn id="16" name="2005" dataDxfId="11">
      <calculatedColumnFormula>IF(ISNUMBER(SEARCH(P$1,raw[[#This Row],[active years]])),1,"")</calculatedColumnFormula>
    </tableColumn>
    <tableColumn id="17" name="2006" dataDxfId="10">
      <calculatedColumnFormula>IF(ISNUMBER(SEARCH(Q$1,raw[[#This Row],[active years]])),1,"")</calculatedColumnFormula>
    </tableColumn>
    <tableColumn id="18" name="2007" dataDxfId="9">
      <calculatedColumnFormula>IF(ISNUMBER(SEARCH(R$1,raw[[#This Row],[active years]])),1,"")</calculatedColumnFormula>
    </tableColumn>
    <tableColumn id="19" name="2008" dataDxfId="8">
      <calculatedColumnFormula>IF(ISNUMBER(SEARCH(S$1,raw[[#This Row],[active years]])),1,"")</calculatedColumnFormula>
    </tableColumn>
    <tableColumn id="20" name="2009" dataDxfId="7">
      <calculatedColumnFormula>IF(ISNUMBER(SEARCH(T$1,raw[[#This Row],[active years]])),1,"")</calculatedColumnFormula>
    </tableColumn>
    <tableColumn id="21" name="2010" dataDxfId="6">
      <calculatedColumnFormula>IF(ISNUMBER(SEARCH(U$1,raw[[#This Row],[active years]])),1,"")</calculatedColumnFormula>
    </tableColumn>
    <tableColumn id="22" name="2011" dataDxfId="5">
      <calculatedColumnFormula>IF(ISNUMBER(SEARCH(V$1,raw[[#This Row],[active years]])),1,"")</calculatedColumnFormula>
    </tableColumn>
    <tableColumn id="23" name="2012" dataDxfId="4">
      <calculatedColumnFormula>IF(ISNUMBER(SEARCH(W$1,raw[[#This Row],[active years]])),1,"")</calculatedColumnFormula>
    </tableColumn>
    <tableColumn id="24" name="2013" dataDxfId="3">
      <calculatedColumnFormula>IF(ISNUMBER(SEARCH(X$1,raw[[#This Row],[active years]])),1,"")</calculatedColumnFormula>
    </tableColumn>
    <tableColumn id="25" name="2014" dataDxfId="2">
      <calculatedColumnFormula>IF(ISNUMBER(SEARCH(Y$1,raw[[#This Row],[active years]])),1,"")</calculatedColumnFormula>
    </tableColumn>
    <tableColumn id="26" name="2015" dataDxfId="1">
      <calculatedColumnFormula>IF(ISNUMBER(SEARCH(Z$1,raw[[#This Row],[active years]])),1,"")</calculatedColumnFormula>
    </tableColumn>
    <tableColumn id="27" name="2016" dataDxfId="0">
      <calculatedColumnFormula>IF(ISNUMBER(SEARCH(AA$1,raw[[#This Row],[active years]])),1,"")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1" name="raw" displayName="raw" ref="A1:E5391" totalsRowShown="0">
  <autoFilter ref="A1:E5391"/>
  <tableColumns count="5">
    <tableColumn id="1" name="team"/>
    <tableColumn id="2" name="rookie year"/>
    <tableColumn id="3" name="active years"/>
    <tableColumn id="4" name="Last active year"/>
    <tableColumn id="5" name="# active years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tabSelected="1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V12" sqref="V12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year],AnnualTeams4[[#This Row],[Rookie Year]])</f>
        <v>8</v>
      </c>
      <c r="C2" s="2">
        <f>AnnualTeams[1992]/AnnualTeams4[[#This Row],['# of teams founded]]</f>
        <v>0.625</v>
      </c>
      <c r="D2" s="2">
        <f>AnnualTeams[1993]/AnnualTeams4[[#This Row],['# of teams founded]]</f>
        <v>0.75</v>
      </c>
      <c r="E2" s="2">
        <f>AnnualTeams[1994]/AnnualTeams4[[#This Row],['# of teams founded]]</f>
        <v>0.875</v>
      </c>
      <c r="F2" s="2">
        <f>AnnualTeams[1995]/AnnualTeams4[[#This Row],['# of teams founded]]</f>
        <v>1</v>
      </c>
      <c r="G2" s="2">
        <f>AnnualTeams[1996]/AnnualTeams4[[#This Row],['# of teams founded]]</f>
        <v>1</v>
      </c>
      <c r="H2" s="2">
        <f>AnnualTeams[1997]/AnnualTeams4[[#This Row],['# of teams founded]]</f>
        <v>0.875</v>
      </c>
      <c r="I2" s="2">
        <f>AnnualTeams[1998]/AnnualTeams4[[#This Row],['# of teams founded]]</f>
        <v>1</v>
      </c>
      <c r="J2" s="2">
        <f>AnnualTeams[1999]/AnnualTeams4[[#This Row],['# of teams founded]]</f>
        <v>0.875</v>
      </c>
      <c r="K2" s="2">
        <f>AnnualTeams[2000]/AnnualTeams4[[#This Row],['# of teams founded]]</f>
        <v>0.875</v>
      </c>
      <c r="L2" s="2">
        <f>AnnualTeams[2001]/AnnualTeams4[[#This Row],['# of teams founded]]</f>
        <v>0.875</v>
      </c>
      <c r="M2" s="2">
        <f>AnnualTeams[2002]/AnnualTeams4[[#This Row],['# of teams founded]]</f>
        <v>0.875</v>
      </c>
      <c r="N2" s="2">
        <f>AnnualTeams[2003]/AnnualTeams4[[#This Row],['# of teams founded]]</f>
        <v>0.875</v>
      </c>
      <c r="O2" s="2">
        <f>AnnualTeams[2004]/AnnualTeams4[[#This Row],['# of teams founded]]</f>
        <v>0.875</v>
      </c>
      <c r="P2" s="2">
        <f>AnnualTeams[2005]/AnnualTeams4[[#This Row],['# of teams founded]]</f>
        <v>1</v>
      </c>
      <c r="Q2" s="2">
        <f>AnnualTeams[2006]/AnnualTeams4[[#This Row],['# of teams founded]]</f>
        <v>0.875</v>
      </c>
      <c r="R2" s="2">
        <f>AnnualTeams[2007]/AnnualTeams4[[#This Row],['# of teams founded]]</f>
        <v>0.875</v>
      </c>
      <c r="S2" s="2">
        <f>AnnualTeams[2008]/AnnualTeams4[[#This Row],['# of teams founded]]</f>
        <v>0.875</v>
      </c>
      <c r="T2" s="2">
        <f>AnnualTeams[2009]/AnnualTeams4[[#This Row],['# of teams founded]]</f>
        <v>0.875</v>
      </c>
      <c r="U2" s="2">
        <f>AnnualTeams[2010]/AnnualTeams4[[#This Row],['# of teams founded]]</f>
        <v>0.875</v>
      </c>
      <c r="V2" s="2">
        <f>AnnualTeams[2011]/AnnualTeams4[[#This Row],['# of teams founded]]</f>
        <v>0.875</v>
      </c>
      <c r="W2" s="2">
        <f>AnnualTeams[2012]/AnnualTeams4[[#This Row],['# of teams founded]]</f>
        <v>0.875</v>
      </c>
      <c r="X2" s="2">
        <f>AnnualTeams[2013]/AnnualTeams4[[#This Row],['# of teams founded]]</f>
        <v>0.875</v>
      </c>
      <c r="Y2" s="2">
        <f>AnnualTeams[2014]/AnnualTeams4[[#This Row],['# of teams founded]]</f>
        <v>0.875</v>
      </c>
      <c r="Z2" s="2">
        <f>AnnualTeams[2015]/AnnualTeams4[[#This Row],['# of teams founded]]</f>
        <v>0.875</v>
      </c>
      <c r="AA2" s="2">
        <f>AnnualTeams[2016]/AnnualTeams4[[#This Row],['# of teams founded]]</f>
        <v>0.875</v>
      </c>
    </row>
    <row r="3" spans="1:27" x14ac:dyDescent="0.45">
      <c r="A3">
        <v>1994</v>
      </c>
      <c r="B3">
        <f>COUNTIF(raw[rookie year],AnnualTeams4[[#This Row],[Rookie Year]])</f>
        <v>6</v>
      </c>
      <c r="C3" s="2">
        <f>AnnualTeams[1992]/AnnualTeams4[[#This Row],['# of teams founded]]</f>
        <v>0</v>
      </c>
      <c r="D3" s="2">
        <f>AnnualTeams[1993]/AnnualTeams4[[#This Row],['# of teams founded]]</f>
        <v>0</v>
      </c>
      <c r="E3" s="2">
        <f>AnnualTeams[1994]/AnnualTeams4[[#This Row],['# of teams founded]]</f>
        <v>1</v>
      </c>
      <c r="F3" s="2">
        <f>AnnualTeams[1995]/AnnualTeams4[[#This Row],['# of teams founded]]</f>
        <v>0.83333333333333337</v>
      </c>
      <c r="G3" s="2">
        <f>AnnualTeams[1996]/AnnualTeams4[[#This Row],['# of teams founded]]</f>
        <v>0.83333333333333337</v>
      </c>
      <c r="H3" s="2">
        <f>AnnualTeams[1997]/AnnualTeams4[[#This Row],['# of teams founded]]</f>
        <v>0.83333333333333337</v>
      </c>
      <c r="I3" s="2">
        <f>AnnualTeams[1998]/AnnualTeams4[[#This Row],['# of teams founded]]</f>
        <v>0.83333333333333337</v>
      </c>
      <c r="J3" s="2">
        <f>AnnualTeams[1999]/AnnualTeams4[[#This Row],['# of teams founded]]</f>
        <v>0.83333333333333337</v>
      </c>
      <c r="K3" s="2">
        <f>AnnualTeams[2000]/AnnualTeams4[[#This Row],['# of teams founded]]</f>
        <v>0.83333333333333337</v>
      </c>
      <c r="L3" s="2">
        <f>AnnualTeams[2001]/AnnualTeams4[[#This Row],['# of teams founded]]</f>
        <v>0.66666666666666663</v>
      </c>
      <c r="M3" s="2">
        <f>AnnualTeams[2002]/AnnualTeams4[[#This Row],['# of teams founded]]</f>
        <v>0.83333333333333337</v>
      </c>
      <c r="N3" s="2">
        <f>AnnualTeams[2003]/AnnualTeams4[[#This Row],['# of teams founded]]</f>
        <v>0.83333333333333337</v>
      </c>
      <c r="O3" s="2">
        <f>AnnualTeams[2004]/AnnualTeams4[[#This Row],['# of teams founded]]</f>
        <v>0.5</v>
      </c>
      <c r="P3" s="2">
        <f>AnnualTeams[2005]/AnnualTeams4[[#This Row],['# of teams founded]]</f>
        <v>0.5</v>
      </c>
      <c r="Q3" s="2">
        <f>AnnualTeams[2006]/AnnualTeams4[[#This Row],['# of teams founded]]</f>
        <v>0.33333333333333331</v>
      </c>
      <c r="R3" s="2">
        <f>AnnualTeams[2007]/AnnualTeams4[[#This Row],['# of teams founded]]</f>
        <v>0.33333333333333331</v>
      </c>
      <c r="S3" s="2">
        <f>AnnualTeams[2008]/AnnualTeams4[[#This Row],['# of teams founded]]</f>
        <v>0.33333333333333331</v>
      </c>
      <c r="T3" s="2">
        <f>AnnualTeams[2009]/AnnualTeams4[[#This Row],['# of teams founded]]</f>
        <v>0.33333333333333331</v>
      </c>
      <c r="U3" s="2">
        <f>AnnualTeams[2010]/AnnualTeams4[[#This Row],['# of teams founded]]</f>
        <v>0.33333333333333331</v>
      </c>
      <c r="V3" s="2">
        <f>AnnualTeams[2011]/AnnualTeams4[[#This Row],['# of teams founded]]</f>
        <v>0.5</v>
      </c>
      <c r="W3" s="2">
        <f>AnnualTeams[2012]/AnnualTeams4[[#This Row],['# of teams founded]]</f>
        <v>0.5</v>
      </c>
      <c r="X3" s="2">
        <f>AnnualTeams[2013]/AnnualTeams4[[#This Row],['# of teams founded]]</f>
        <v>0.5</v>
      </c>
      <c r="Y3" s="2">
        <f>AnnualTeams[2014]/AnnualTeams4[[#This Row],['# of teams founded]]</f>
        <v>0.5</v>
      </c>
      <c r="Z3" s="2">
        <f>AnnualTeams[2015]/AnnualTeams4[[#This Row],['# of teams founded]]</f>
        <v>0.5</v>
      </c>
      <c r="AA3" s="2">
        <f>AnnualTeams[2016]/AnnualTeams4[[#This Row],['# of teams founded]]</f>
        <v>0.5</v>
      </c>
    </row>
    <row r="4" spans="1:27" x14ac:dyDescent="0.45">
      <c r="A4">
        <v>1995</v>
      </c>
      <c r="B4">
        <f>COUNTIF(raw[rookie year],AnnualTeams4[[#This Row],[Rookie Year]])</f>
        <v>19</v>
      </c>
      <c r="C4" s="2">
        <f>AnnualTeams[1992]/AnnualTeams4[[#This Row],['# of teams founded]]</f>
        <v>5.2631578947368418E-2</v>
      </c>
      <c r="D4" s="2">
        <f>AnnualTeams[1993]/AnnualTeams4[[#This Row],['# of teams founded]]</f>
        <v>0</v>
      </c>
      <c r="E4" s="2">
        <f>AnnualTeams[1994]/AnnualTeams4[[#This Row],['# of teams founded]]</f>
        <v>0.10526315789473684</v>
      </c>
      <c r="F4" s="2">
        <f>AnnualTeams[1995]/AnnualTeams4[[#This Row],['# of teams founded]]</f>
        <v>1</v>
      </c>
      <c r="G4" s="2">
        <f>AnnualTeams[1996]/AnnualTeams4[[#This Row],['# of teams founded]]</f>
        <v>0.89473684210526316</v>
      </c>
      <c r="H4" s="2">
        <f>AnnualTeams[1997]/AnnualTeams4[[#This Row],['# of teams founded]]</f>
        <v>0.84210526315789469</v>
      </c>
      <c r="I4" s="2">
        <f>AnnualTeams[1998]/AnnualTeams4[[#This Row],['# of teams founded]]</f>
        <v>0.84210526315789469</v>
      </c>
      <c r="J4" s="2">
        <f>AnnualTeams[1999]/AnnualTeams4[[#This Row],['# of teams founded]]</f>
        <v>0.73684210526315785</v>
      </c>
      <c r="K4" s="2">
        <f>AnnualTeams[2000]/AnnualTeams4[[#This Row],['# of teams founded]]</f>
        <v>0.73684210526315785</v>
      </c>
      <c r="L4" s="2">
        <f>AnnualTeams[2001]/AnnualTeams4[[#This Row],['# of teams founded]]</f>
        <v>0.57894736842105265</v>
      </c>
      <c r="M4" s="2">
        <f>AnnualTeams[2002]/AnnualTeams4[[#This Row],['# of teams founded]]</f>
        <v>0.63157894736842102</v>
      </c>
      <c r="N4" s="2">
        <f>AnnualTeams[2003]/AnnualTeams4[[#This Row],['# of teams founded]]</f>
        <v>0.68421052631578949</v>
      </c>
      <c r="O4" s="2">
        <f>AnnualTeams[2004]/AnnualTeams4[[#This Row],['# of teams founded]]</f>
        <v>0.68421052631578949</v>
      </c>
      <c r="P4" s="2">
        <f>AnnualTeams[2005]/AnnualTeams4[[#This Row],['# of teams founded]]</f>
        <v>0.68421052631578949</v>
      </c>
      <c r="Q4" s="2">
        <f>AnnualTeams[2006]/AnnualTeams4[[#This Row],['# of teams founded]]</f>
        <v>0.57894736842105265</v>
      </c>
      <c r="R4" s="2">
        <f>AnnualTeams[2007]/AnnualTeams4[[#This Row],['# of teams founded]]</f>
        <v>0.68421052631578949</v>
      </c>
      <c r="S4" s="2">
        <f>AnnualTeams[2008]/AnnualTeams4[[#This Row],['# of teams founded]]</f>
        <v>0.68421052631578949</v>
      </c>
      <c r="T4" s="2">
        <f>AnnualTeams[2009]/AnnualTeams4[[#This Row],['# of teams founded]]</f>
        <v>0.63157894736842102</v>
      </c>
      <c r="U4" s="2">
        <f>AnnualTeams[2010]/AnnualTeams4[[#This Row],['# of teams founded]]</f>
        <v>0.63157894736842102</v>
      </c>
      <c r="V4" s="2">
        <f>AnnualTeams[2011]/AnnualTeams4[[#This Row],['# of teams founded]]</f>
        <v>0.63157894736842102</v>
      </c>
      <c r="W4" s="2">
        <f>AnnualTeams[2012]/AnnualTeams4[[#This Row],['# of teams founded]]</f>
        <v>0.68421052631578949</v>
      </c>
      <c r="X4" s="2">
        <f>AnnualTeams[2013]/AnnualTeams4[[#This Row],['# of teams founded]]</f>
        <v>0.68421052631578949</v>
      </c>
      <c r="Y4" s="2">
        <f>AnnualTeams[2014]/AnnualTeams4[[#This Row],['# of teams founded]]</f>
        <v>0.63157894736842102</v>
      </c>
      <c r="Z4" s="2">
        <f>AnnualTeams[2015]/AnnualTeams4[[#This Row],['# of teams founded]]</f>
        <v>0.63157894736842102</v>
      </c>
      <c r="AA4" s="2">
        <f>AnnualTeams[2016]/AnnualTeams4[[#This Row],['# of teams founded]]</f>
        <v>0.57894736842105265</v>
      </c>
    </row>
    <row r="5" spans="1:27" x14ac:dyDescent="0.45">
      <c r="A5">
        <v>1996</v>
      </c>
      <c r="B5">
        <f>COUNTIF(raw[rookie year],AnnualTeams4[[#This Row],[Rookie Year]])</f>
        <v>25</v>
      </c>
      <c r="C5" s="2">
        <f>AnnualTeams[1992]/AnnualTeams4[[#This Row],['# of teams founded]]</f>
        <v>0.04</v>
      </c>
      <c r="D5" s="2">
        <f>AnnualTeams[1993]/AnnualTeams4[[#This Row],['# of teams founded]]</f>
        <v>0</v>
      </c>
      <c r="E5" s="2">
        <f>AnnualTeams[1994]/AnnualTeams4[[#This Row],['# of teams founded]]</f>
        <v>0</v>
      </c>
      <c r="F5" s="2">
        <f>AnnualTeams[1995]/AnnualTeams4[[#This Row],['# of teams founded]]</f>
        <v>0</v>
      </c>
      <c r="G5" s="2">
        <f>AnnualTeams[1996]/AnnualTeams4[[#This Row],['# of teams founded]]</f>
        <v>0.88</v>
      </c>
      <c r="H5" s="2">
        <f>AnnualTeams[1997]/AnnualTeams4[[#This Row],['# of teams founded]]</f>
        <v>0.8</v>
      </c>
      <c r="I5" s="2">
        <f>AnnualTeams[1998]/AnnualTeams4[[#This Row],['# of teams founded]]</f>
        <v>0.92</v>
      </c>
      <c r="J5" s="2">
        <f>AnnualTeams[1999]/AnnualTeams4[[#This Row],['# of teams founded]]</f>
        <v>0.92</v>
      </c>
      <c r="K5" s="2">
        <f>AnnualTeams[2000]/AnnualTeams4[[#This Row],['# of teams founded]]</f>
        <v>0.92</v>
      </c>
      <c r="L5" s="2">
        <f>AnnualTeams[2001]/AnnualTeams4[[#This Row],['# of teams founded]]</f>
        <v>0.8</v>
      </c>
      <c r="M5" s="2">
        <f>AnnualTeams[2002]/AnnualTeams4[[#This Row],['# of teams founded]]</f>
        <v>0.8</v>
      </c>
      <c r="N5" s="2">
        <f>AnnualTeams[2003]/AnnualTeams4[[#This Row],['# of teams founded]]</f>
        <v>0.76</v>
      </c>
      <c r="O5" s="2">
        <f>AnnualTeams[2004]/AnnualTeams4[[#This Row],['# of teams founded]]</f>
        <v>0.76</v>
      </c>
      <c r="P5" s="2">
        <f>AnnualTeams[2005]/AnnualTeams4[[#This Row],['# of teams founded]]</f>
        <v>0.76</v>
      </c>
      <c r="Q5" s="2">
        <f>AnnualTeams[2006]/AnnualTeams4[[#This Row],['# of teams founded]]</f>
        <v>0.72</v>
      </c>
      <c r="R5" s="2">
        <f>AnnualTeams[2007]/AnnualTeams4[[#This Row],['# of teams founded]]</f>
        <v>0.76</v>
      </c>
      <c r="S5" s="2">
        <f>AnnualTeams[2008]/AnnualTeams4[[#This Row],['# of teams founded]]</f>
        <v>0.72</v>
      </c>
      <c r="T5" s="2">
        <f>AnnualTeams[2009]/AnnualTeams4[[#This Row],['# of teams founded]]</f>
        <v>0.72</v>
      </c>
      <c r="U5" s="2">
        <f>AnnualTeams[2010]/AnnualTeams4[[#This Row],['# of teams founded]]</f>
        <v>0.76</v>
      </c>
      <c r="V5" s="2">
        <f>AnnualTeams[2011]/AnnualTeams4[[#This Row],['# of teams founded]]</f>
        <v>0.76</v>
      </c>
      <c r="W5" s="2">
        <f>AnnualTeams[2012]/AnnualTeams4[[#This Row],['# of teams founded]]</f>
        <v>0.76</v>
      </c>
      <c r="X5" s="2">
        <f>AnnualTeams[2013]/AnnualTeams4[[#This Row],['# of teams founded]]</f>
        <v>0.76</v>
      </c>
      <c r="Y5" s="2">
        <f>AnnualTeams[2014]/AnnualTeams4[[#This Row],['# of teams founded]]</f>
        <v>0.76</v>
      </c>
      <c r="Z5" s="2">
        <f>AnnualTeams[2015]/AnnualTeams4[[#This Row],['# of teams founded]]</f>
        <v>0.76</v>
      </c>
      <c r="AA5" s="2">
        <f>AnnualTeams[2016]/AnnualTeams4[[#This Row],['# of teams founded]]</f>
        <v>0.76</v>
      </c>
    </row>
    <row r="6" spans="1:27" x14ac:dyDescent="0.45">
      <c r="A6">
        <v>1997</v>
      </c>
      <c r="B6">
        <f>COUNTIF(raw[rookie year],AnnualTeams4[[#This Row],[Rookie Year]])</f>
        <v>50</v>
      </c>
      <c r="C6" s="2">
        <f>AnnualTeams[1992]/AnnualTeams4[[#This Row],['# of teams founded]]</f>
        <v>0</v>
      </c>
      <c r="D6" s="2">
        <f>AnnualTeams[1993]/AnnualTeams4[[#This Row],['# of teams founded]]</f>
        <v>0</v>
      </c>
      <c r="E6" s="2">
        <f>AnnualTeams[1994]/AnnualTeams4[[#This Row],['# of teams founded]]</f>
        <v>0</v>
      </c>
      <c r="F6" s="2">
        <f>AnnualTeams[1995]/AnnualTeams4[[#This Row],['# of teams founded]]</f>
        <v>0</v>
      </c>
      <c r="G6" s="2">
        <f>AnnualTeams[1996]/AnnualTeams4[[#This Row],['# of teams founded]]</f>
        <v>0</v>
      </c>
      <c r="H6" s="2">
        <f>AnnualTeams[1997]/AnnualTeams4[[#This Row],['# of teams founded]]</f>
        <v>0.96</v>
      </c>
      <c r="I6" s="2">
        <f>AnnualTeams[1998]/AnnualTeams4[[#This Row],['# of teams founded]]</f>
        <v>0.88</v>
      </c>
      <c r="J6" s="2">
        <f>AnnualTeams[1999]/AnnualTeams4[[#This Row],['# of teams founded]]</f>
        <v>0.8</v>
      </c>
      <c r="K6" s="2">
        <f>AnnualTeams[2000]/AnnualTeams4[[#This Row],['# of teams founded]]</f>
        <v>0.8</v>
      </c>
      <c r="L6" s="2">
        <f>AnnualTeams[2001]/AnnualTeams4[[#This Row],['# of teams founded]]</f>
        <v>0.8</v>
      </c>
      <c r="M6" s="2">
        <f>AnnualTeams[2002]/AnnualTeams4[[#This Row],['# of teams founded]]</f>
        <v>0.72</v>
      </c>
      <c r="N6" s="2">
        <f>AnnualTeams[2003]/AnnualTeams4[[#This Row],['# of teams founded]]</f>
        <v>0.74</v>
      </c>
      <c r="O6" s="2">
        <f>AnnualTeams[2004]/AnnualTeams4[[#This Row],['# of teams founded]]</f>
        <v>0.74</v>
      </c>
      <c r="P6" s="2">
        <f>AnnualTeams[2005]/AnnualTeams4[[#This Row],['# of teams founded]]</f>
        <v>0.68</v>
      </c>
      <c r="Q6" s="2">
        <f>AnnualTeams[2006]/AnnualTeams4[[#This Row],['# of teams founded]]</f>
        <v>0.66</v>
      </c>
      <c r="R6" s="2">
        <f>AnnualTeams[2007]/AnnualTeams4[[#This Row],['# of teams founded]]</f>
        <v>0.64</v>
      </c>
      <c r="S6" s="2">
        <f>AnnualTeams[2008]/AnnualTeams4[[#This Row],['# of teams founded]]</f>
        <v>0.64</v>
      </c>
      <c r="T6" s="2">
        <f>AnnualTeams[2009]/AnnualTeams4[[#This Row],['# of teams founded]]</f>
        <v>0.64</v>
      </c>
      <c r="U6" s="2">
        <f>AnnualTeams[2010]/AnnualTeams4[[#This Row],['# of teams founded]]</f>
        <v>0.6</v>
      </c>
      <c r="V6" s="2">
        <f>AnnualTeams[2011]/AnnualTeams4[[#This Row],['# of teams founded]]</f>
        <v>0.62</v>
      </c>
      <c r="W6" s="2">
        <f>AnnualTeams[2012]/AnnualTeams4[[#This Row],['# of teams founded]]</f>
        <v>0.64</v>
      </c>
      <c r="X6" s="2">
        <f>AnnualTeams[2013]/AnnualTeams4[[#This Row],['# of teams founded]]</f>
        <v>0.6</v>
      </c>
      <c r="Y6" s="2">
        <f>AnnualTeams[2014]/AnnualTeams4[[#This Row],['# of teams founded]]</f>
        <v>0.6</v>
      </c>
      <c r="Z6" s="2">
        <f>AnnualTeams[2015]/AnnualTeams4[[#This Row],['# of teams founded]]</f>
        <v>0.6</v>
      </c>
      <c r="AA6" s="2">
        <f>AnnualTeams[2016]/AnnualTeams4[[#This Row],['# of teams founded]]</f>
        <v>0.6</v>
      </c>
    </row>
    <row r="7" spans="1:27" x14ac:dyDescent="0.45">
      <c r="A7">
        <v>1998</v>
      </c>
      <c r="B7">
        <f>COUNTIF(raw[rookie year],AnnualTeams4[[#This Row],[Rookie Year]])</f>
        <v>55</v>
      </c>
      <c r="C7" s="2">
        <f>AnnualTeams[1992]/AnnualTeams4[[#This Row],['# of teams founded]]</f>
        <v>0</v>
      </c>
      <c r="D7" s="2">
        <f>AnnualTeams[1993]/AnnualTeams4[[#This Row],['# of teams founded]]</f>
        <v>0</v>
      </c>
      <c r="E7" s="2">
        <f>AnnualTeams[1994]/AnnualTeams4[[#This Row],['# of teams founded]]</f>
        <v>0</v>
      </c>
      <c r="F7" s="2">
        <f>AnnualTeams[1995]/AnnualTeams4[[#This Row],['# of teams founded]]</f>
        <v>1.8181818181818181E-2</v>
      </c>
      <c r="G7" s="2">
        <f>AnnualTeams[1996]/AnnualTeams4[[#This Row],['# of teams founded]]</f>
        <v>1.8181818181818181E-2</v>
      </c>
      <c r="H7" s="2">
        <f>AnnualTeams[1997]/AnnualTeams4[[#This Row],['# of teams founded]]</f>
        <v>3.6363636363636362E-2</v>
      </c>
      <c r="I7" s="2">
        <f>AnnualTeams[1998]/AnnualTeams4[[#This Row],['# of teams founded]]</f>
        <v>0.92727272727272725</v>
      </c>
      <c r="J7" s="2">
        <f>AnnualTeams[1999]/AnnualTeams4[[#This Row],['# of teams founded]]</f>
        <v>0.83636363636363631</v>
      </c>
      <c r="K7" s="2">
        <f>AnnualTeams[2000]/AnnualTeams4[[#This Row],['# of teams founded]]</f>
        <v>0.8545454545454545</v>
      </c>
      <c r="L7" s="2">
        <f>AnnualTeams[2001]/AnnualTeams4[[#This Row],['# of teams founded]]</f>
        <v>0.8</v>
      </c>
      <c r="M7" s="2">
        <f>AnnualTeams[2002]/AnnualTeams4[[#This Row],['# of teams founded]]</f>
        <v>0.83636363636363631</v>
      </c>
      <c r="N7" s="2">
        <f>AnnualTeams[2003]/AnnualTeams4[[#This Row],['# of teams founded]]</f>
        <v>0.8</v>
      </c>
      <c r="O7" s="2">
        <f>AnnualTeams[2004]/AnnualTeams4[[#This Row],['# of teams founded]]</f>
        <v>0.8</v>
      </c>
      <c r="P7" s="2">
        <f>AnnualTeams[2005]/AnnualTeams4[[#This Row],['# of teams founded]]</f>
        <v>0.74545454545454548</v>
      </c>
      <c r="Q7" s="2">
        <f>AnnualTeams[2006]/AnnualTeams4[[#This Row],['# of teams founded]]</f>
        <v>0.72727272727272729</v>
      </c>
      <c r="R7" s="2">
        <f>AnnualTeams[2007]/AnnualTeams4[[#This Row],['# of teams founded]]</f>
        <v>0.70909090909090911</v>
      </c>
      <c r="S7" s="2">
        <f>AnnualTeams[2008]/AnnualTeams4[[#This Row],['# of teams founded]]</f>
        <v>0.70909090909090911</v>
      </c>
      <c r="T7" s="2">
        <f>AnnualTeams[2009]/AnnualTeams4[[#This Row],['# of teams founded]]</f>
        <v>0.67272727272727273</v>
      </c>
      <c r="U7" s="2">
        <f>AnnualTeams[2010]/AnnualTeams4[[#This Row],['# of teams founded]]</f>
        <v>0.63636363636363635</v>
      </c>
      <c r="V7" s="2">
        <f>AnnualTeams[2011]/AnnualTeams4[[#This Row],['# of teams founded]]</f>
        <v>0.6</v>
      </c>
      <c r="W7" s="2">
        <f>AnnualTeams[2012]/AnnualTeams4[[#This Row],['# of teams founded]]</f>
        <v>0.5636363636363636</v>
      </c>
      <c r="X7" s="2">
        <f>AnnualTeams[2013]/AnnualTeams4[[#This Row],['# of teams founded]]</f>
        <v>0.54545454545454541</v>
      </c>
      <c r="Y7" s="2">
        <f>AnnualTeams[2014]/AnnualTeams4[[#This Row],['# of teams founded]]</f>
        <v>0.54545454545454541</v>
      </c>
      <c r="Z7" s="2">
        <f>AnnualTeams[2015]/AnnualTeams4[[#This Row],['# of teams founded]]</f>
        <v>0.5636363636363636</v>
      </c>
      <c r="AA7" s="2">
        <f>AnnualTeams[2016]/AnnualTeams4[[#This Row],['# of teams founded]]</f>
        <v>0.5636363636363636</v>
      </c>
    </row>
    <row r="8" spans="1:27" x14ac:dyDescent="0.45">
      <c r="A8">
        <v>1999</v>
      </c>
      <c r="B8">
        <f>COUNTIF(raw[rookie year],AnnualTeams4[[#This Row],[Rookie Year]])</f>
        <v>98</v>
      </c>
      <c r="C8" s="2">
        <f>AnnualTeams[1992]/AnnualTeams4[[#This Row],['# of teams founded]]</f>
        <v>0</v>
      </c>
      <c r="D8" s="2">
        <f>AnnualTeams[1993]/AnnualTeams4[[#This Row],['# of teams founded]]</f>
        <v>0</v>
      </c>
      <c r="E8" s="2">
        <f>AnnualTeams[1994]/AnnualTeams4[[#This Row],['# of teams founded]]</f>
        <v>1.020408163265306E-2</v>
      </c>
      <c r="F8" s="2">
        <f>AnnualTeams[1995]/AnnualTeams4[[#This Row],['# of teams founded]]</f>
        <v>1.020408163265306E-2</v>
      </c>
      <c r="G8" s="2">
        <f>AnnualTeams[1996]/AnnualTeams4[[#This Row],['# of teams founded]]</f>
        <v>0</v>
      </c>
      <c r="H8" s="2">
        <f>AnnualTeams[1997]/AnnualTeams4[[#This Row],['# of teams founded]]</f>
        <v>1.020408163265306E-2</v>
      </c>
      <c r="I8" s="2">
        <f>AnnualTeams[1998]/AnnualTeams4[[#This Row],['# of teams founded]]</f>
        <v>0</v>
      </c>
      <c r="J8" s="2">
        <f>AnnualTeams[1999]/AnnualTeams4[[#This Row],['# of teams founded]]</f>
        <v>0.94897959183673475</v>
      </c>
      <c r="K8" s="2">
        <f>AnnualTeams[2000]/AnnualTeams4[[#This Row],['# of teams founded]]</f>
        <v>0.8571428571428571</v>
      </c>
      <c r="L8" s="2">
        <f>AnnualTeams[2001]/AnnualTeams4[[#This Row],['# of teams founded]]</f>
        <v>0.83673469387755106</v>
      </c>
      <c r="M8" s="2">
        <f>AnnualTeams[2002]/AnnualTeams4[[#This Row],['# of teams founded]]</f>
        <v>0.79591836734693877</v>
      </c>
      <c r="N8" s="2">
        <f>AnnualTeams[2003]/AnnualTeams4[[#This Row],['# of teams founded]]</f>
        <v>0.75510204081632648</v>
      </c>
      <c r="O8" s="2">
        <f>AnnualTeams[2004]/AnnualTeams4[[#This Row],['# of teams founded]]</f>
        <v>0.7142857142857143</v>
      </c>
      <c r="P8" s="2">
        <f>AnnualTeams[2005]/AnnualTeams4[[#This Row],['# of teams founded]]</f>
        <v>0.67346938775510201</v>
      </c>
      <c r="Q8" s="2">
        <f>AnnualTeams[2006]/AnnualTeams4[[#This Row],['# of teams founded]]</f>
        <v>0.63265306122448983</v>
      </c>
      <c r="R8" s="2">
        <f>AnnualTeams[2007]/AnnualTeams4[[#This Row],['# of teams founded]]</f>
        <v>0.62244897959183676</v>
      </c>
      <c r="S8" s="2">
        <f>AnnualTeams[2008]/AnnualTeams4[[#This Row],['# of teams founded]]</f>
        <v>0.62244897959183676</v>
      </c>
      <c r="T8" s="2">
        <f>AnnualTeams[2009]/AnnualTeams4[[#This Row],['# of teams founded]]</f>
        <v>0.6428571428571429</v>
      </c>
      <c r="U8" s="2">
        <f>AnnualTeams[2010]/AnnualTeams4[[#This Row],['# of teams founded]]</f>
        <v>0.62244897959183676</v>
      </c>
      <c r="V8" s="2">
        <f>AnnualTeams[2011]/AnnualTeams4[[#This Row],['# of teams founded]]</f>
        <v>0.63265306122448983</v>
      </c>
      <c r="W8" s="2">
        <f>AnnualTeams[2012]/AnnualTeams4[[#This Row],['# of teams founded]]</f>
        <v>0.59183673469387754</v>
      </c>
      <c r="X8" s="2">
        <f>AnnualTeams[2013]/AnnualTeams4[[#This Row],['# of teams founded]]</f>
        <v>0.59183673469387754</v>
      </c>
      <c r="Y8" s="2">
        <f>AnnualTeams[2014]/AnnualTeams4[[#This Row],['# of teams founded]]</f>
        <v>0.59183673469387754</v>
      </c>
      <c r="Z8" s="2">
        <f>AnnualTeams[2015]/AnnualTeams4[[#This Row],['# of teams founded]]</f>
        <v>0.60204081632653061</v>
      </c>
      <c r="AA8" s="2">
        <f>AnnualTeams[2016]/AnnualTeams4[[#This Row],['# of teams founded]]</f>
        <v>0.58163265306122447</v>
      </c>
    </row>
    <row r="9" spans="1:27" x14ac:dyDescent="0.45">
      <c r="A9">
        <v>2000</v>
      </c>
      <c r="B9">
        <f>COUNTIF(raw[rookie year],AnnualTeams4[[#This Row],[Rookie Year]])</f>
        <v>122</v>
      </c>
      <c r="C9" s="2">
        <f>AnnualTeams[1992]/AnnualTeams4[[#This Row],['# of teams founded]]</f>
        <v>0</v>
      </c>
      <c r="D9" s="2">
        <f>AnnualTeams[1993]/AnnualTeams4[[#This Row],['# of teams founded]]</f>
        <v>0</v>
      </c>
      <c r="E9" s="2">
        <f>AnnualTeams[1994]/AnnualTeams4[[#This Row],['# of teams founded]]</f>
        <v>0</v>
      </c>
      <c r="F9" s="2">
        <f>AnnualTeams[1995]/AnnualTeams4[[#This Row],['# of teams founded]]</f>
        <v>0</v>
      </c>
      <c r="G9" s="2">
        <f>AnnualTeams[1996]/AnnualTeams4[[#This Row],['# of teams founded]]</f>
        <v>0</v>
      </c>
      <c r="H9" s="2">
        <f>AnnualTeams[1997]/AnnualTeams4[[#This Row],['# of teams founded]]</f>
        <v>0</v>
      </c>
      <c r="I9" s="2">
        <f>AnnualTeams[1998]/AnnualTeams4[[#This Row],['# of teams founded]]</f>
        <v>0</v>
      </c>
      <c r="J9" s="2">
        <f>AnnualTeams[1999]/AnnualTeams4[[#This Row],['# of teams founded]]</f>
        <v>0</v>
      </c>
      <c r="K9" s="2">
        <f>AnnualTeams[2000]/AnnualTeams4[[#This Row],['# of teams founded]]</f>
        <v>0.97540983606557374</v>
      </c>
      <c r="L9" s="2">
        <f>AnnualTeams[2001]/AnnualTeams4[[#This Row],['# of teams founded]]</f>
        <v>0.88524590163934425</v>
      </c>
      <c r="M9" s="2">
        <f>AnnualTeams[2002]/AnnualTeams4[[#This Row],['# of teams founded]]</f>
        <v>0.76229508196721307</v>
      </c>
      <c r="N9" s="2">
        <f>AnnualTeams[2003]/AnnualTeams4[[#This Row],['# of teams founded]]</f>
        <v>0.75409836065573765</v>
      </c>
      <c r="O9" s="2">
        <f>AnnualTeams[2004]/AnnualTeams4[[#This Row],['# of teams founded]]</f>
        <v>0.68032786885245899</v>
      </c>
      <c r="P9" s="2">
        <f>AnnualTeams[2005]/AnnualTeams4[[#This Row],['# of teams founded]]</f>
        <v>0.64754098360655743</v>
      </c>
      <c r="Q9" s="2">
        <f>AnnualTeams[2006]/AnnualTeams4[[#This Row],['# of teams founded]]</f>
        <v>0.63934426229508201</v>
      </c>
      <c r="R9" s="2">
        <f>AnnualTeams[2007]/AnnualTeams4[[#This Row],['# of teams founded]]</f>
        <v>0.60655737704918034</v>
      </c>
      <c r="S9" s="2">
        <f>AnnualTeams[2008]/AnnualTeams4[[#This Row],['# of teams founded]]</f>
        <v>0.61475409836065575</v>
      </c>
      <c r="T9" s="2">
        <f>AnnualTeams[2009]/AnnualTeams4[[#This Row],['# of teams founded]]</f>
        <v>0.57377049180327866</v>
      </c>
      <c r="U9" s="2">
        <f>AnnualTeams[2010]/AnnualTeams4[[#This Row],['# of teams founded]]</f>
        <v>0.53278688524590168</v>
      </c>
      <c r="V9" s="2">
        <f>AnnualTeams[2011]/AnnualTeams4[[#This Row],['# of teams founded]]</f>
        <v>0.49180327868852458</v>
      </c>
      <c r="W9" s="2">
        <f>AnnualTeams[2012]/AnnualTeams4[[#This Row],['# of teams founded]]</f>
        <v>0.49180327868852458</v>
      </c>
      <c r="X9" s="2">
        <f>AnnualTeams[2013]/AnnualTeams4[[#This Row],['# of teams founded]]</f>
        <v>0.44262295081967212</v>
      </c>
      <c r="Y9" s="2">
        <f>AnnualTeams[2014]/AnnualTeams4[[#This Row],['# of teams founded]]</f>
        <v>0.42622950819672129</v>
      </c>
      <c r="Z9" s="2">
        <f>AnnualTeams[2015]/AnnualTeams4[[#This Row],['# of teams founded]]</f>
        <v>0.42622950819672129</v>
      </c>
      <c r="AA9" s="2">
        <f>AnnualTeams[2016]/AnnualTeams4[[#This Row],['# of teams founded]]</f>
        <v>0.40163934426229508</v>
      </c>
    </row>
    <row r="10" spans="1:27" x14ac:dyDescent="0.45">
      <c r="A10">
        <v>2001</v>
      </c>
      <c r="B10">
        <f>COUNTIF(raw[rookie year],AnnualTeams4[[#This Row],[Rookie Year]])</f>
        <v>186</v>
      </c>
      <c r="C10" s="2">
        <f>AnnualTeams[1992]/AnnualTeams4[[#This Row],['# of teams founded]]</f>
        <v>0</v>
      </c>
      <c r="D10" s="2">
        <f>AnnualTeams[1993]/AnnualTeams4[[#This Row],['# of teams founded]]</f>
        <v>0</v>
      </c>
      <c r="E10" s="2">
        <f>AnnualTeams[1994]/AnnualTeams4[[#This Row],['# of teams founded]]</f>
        <v>0</v>
      </c>
      <c r="F10" s="2">
        <f>AnnualTeams[1995]/AnnualTeams4[[#This Row],['# of teams founded]]</f>
        <v>0</v>
      </c>
      <c r="G10" s="2">
        <f>AnnualTeams[1996]/AnnualTeams4[[#This Row],['# of teams founded]]</f>
        <v>0</v>
      </c>
      <c r="H10" s="2">
        <f>AnnualTeams[1997]/AnnualTeams4[[#This Row],['# of teams founded]]</f>
        <v>0</v>
      </c>
      <c r="I10" s="2">
        <f>AnnualTeams[1998]/AnnualTeams4[[#This Row],['# of teams founded]]</f>
        <v>0</v>
      </c>
      <c r="J10" s="2">
        <f>AnnualTeams[1999]/AnnualTeams4[[#This Row],['# of teams founded]]</f>
        <v>0</v>
      </c>
      <c r="K10" s="2">
        <f>AnnualTeams[2000]/AnnualTeams4[[#This Row],['# of teams founded]]</f>
        <v>5.3763440860215058E-3</v>
      </c>
      <c r="L10" s="2">
        <f>AnnualTeams[2001]/AnnualTeams4[[#This Row],['# of teams founded]]</f>
        <v>0.967741935483871</v>
      </c>
      <c r="M10" s="2">
        <f>AnnualTeams[2002]/AnnualTeams4[[#This Row],['# of teams founded]]</f>
        <v>0.83333333333333337</v>
      </c>
      <c r="N10" s="2">
        <f>AnnualTeams[2003]/AnnualTeams4[[#This Row],['# of teams founded]]</f>
        <v>0.70967741935483875</v>
      </c>
      <c r="O10" s="2">
        <f>AnnualTeams[2004]/AnnualTeams4[[#This Row],['# of teams founded]]</f>
        <v>0.62365591397849462</v>
      </c>
      <c r="P10" s="2">
        <f>AnnualTeams[2005]/AnnualTeams4[[#This Row],['# of teams founded]]</f>
        <v>0.60215053763440862</v>
      </c>
      <c r="Q10" s="2">
        <f>AnnualTeams[2006]/AnnualTeams4[[#This Row],['# of teams founded]]</f>
        <v>0.55913978494623651</v>
      </c>
      <c r="R10" s="2">
        <f>AnnualTeams[2007]/AnnualTeams4[[#This Row],['# of teams founded]]</f>
        <v>0.521505376344086</v>
      </c>
      <c r="S10" s="2">
        <f>AnnualTeams[2008]/AnnualTeams4[[#This Row],['# of teams founded]]</f>
        <v>0.5</v>
      </c>
      <c r="T10" s="2">
        <f>AnnualTeams[2009]/AnnualTeams4[[#This Row],['# of teams founded]]</f>
        <v>0.4731182795698925</v>
      </c>
      <c r="U10" s="2">
        <f>AnnualTeams[2010]/AnnualTeams4[[#This Row],['# of teams founded]]</f>
        <v>0.44623655913978494</v>
      </c>
      <c r="V10" s="2">
        <f>AnnualTeams[2011]/AnnualTeams4[[#This Row],['# of teams founded]]</f>
        <v>0.45161290322580644</v>
      </c>
      <c r="W10" s="2">
        <f>AnnualTeams[2012]/AnnualTeams4[[#This Row],['# of teams founded]]</f>
        <v>0.44086021505376344</v>
      </c>
      <c r="X10" s="2">
        <f>AnnualTeams[2013]/AnnualTeams4[[#This Row],['# of teams founded]]</f>
        <v>0.44086021505376344</v>
      </c>
      <c r="Y10" s="2">
        <f>AnnualTeams[2014]/AnnualTeams4[[#This Row],['# of teams founded]]</f>
        <v>0.41935483870967744</v>
      </c>
      <c r="Z10" s="2">
        <f>AnnualTeams[2015]/AnnualTeams4[[#This Row],['# of teams founded]]</f>
        <v>0.41397849462365593</v>
      </c>
      <c r="AA10" s="2">
        <f>AnnualTeams[2016]/AnnualTeams4[[#This Row],['# of teams founded]]</f>
        <v>0.40860215053763443</v>
      </c>
    </row>
    <row r="11" spans="1:27" x14ac:dyDescent="0.45">
      <c r="A11">
        <v>2002</v>
      </c>
      <c r="B11">
        <f>COUNTIF(raw[rookie year],AnnualTeams4[[#This Row],[Rookie Year]])</f>
        <v>193</v>
      </c>
      <c r="C11" s="2">
        <f>AnnualTeams[1992]/AnnualTeams4[[#This Row],['# of teams founded]]</f>
        <v>0</v>
      </c>
      <c r="D11" s="2">
        <f>AnnualTeams[1993]/AnnualTeams4[[#This Row],['# of teams founded]]</f>
        <v>0</v>
      </c>
      <c r="E11" s="2">
        <f>AnnualTeams[1994]/AnnualTeams4[[#This Row],['# of teams founded]]</f>
        <v>0</v>
      </c>
      <c r="F11" s="2">
        <f>AnnualTeams[1995]/AnnualTeams4[[#This Row],['# of teams founded]]</f>
        <v>0</v>
      </c>
      <c r="G11" s="2">
        <f>AnnualTeams[1996]/AnnualTeams4[[#This Row],['# of teams founded]]</f>
        <v>0</v>
      </c>
      <c r="H11" s="2">
        <f>AnnualTeams[1997]/AnnualTeams4[[#This Row],['# of teams founded]]</f>
        <v>0</v>
      </c>
      <c r="I11" s="2">
        <f>AnnualTeams[1998]/AnnualTeams4[[#This Row],['# of teams founded]]</f>
        <v>0</v>
      </c>
      <c r="J11" s="2">
        <f>AnnualTeams[1999]/AnnualTeams4[[#This Row],['# of teams founded]]</f>
        <v>0</v>
      </c>
      <c r="K11" s="2">
        <f>AnnualTeams[2000]/AnnualTeams4[[#This Row],['# of teams founded]]</f>
        <v>0</v>
      </c>
      <c r="L11" s="2">
        <f>AnnualTeams[2001]/AnnualTeams4[[#This Row],['# of teams founded]]</f>
        <v>0</v>
      </c>
      <c r="M11" s="2">
        <f>AnnualTeams[2002]/AnnualTeams4[[#This Row],['# of teams founded]]</f>
        <v>0.97927461139896377</v>
      </c>
      <c r="N11" s="2">
        <f>AnnualTeams[2003]/AnnualTeams4[[#This Row],['# of teams founded]]</f>
        <v>0.85492227979274615</v>
      </c>
      <c r="O11" s="2">
        <f>AnnualTeams[2004]/AnnualTeams4[[#This Row],['# of teams founded]]</f>
        <v>0.772020725388601</v>
      </c>
      <c r="P11" s="2">
        <f>AnnualTeams[2005]/AnnualTeams4[[#This Row],['# of teams founded]]</f>
        <v>0.65284974093264247</v>
      </c>
      <c r="Q11" s="2">
        <f>AnnualTeams[2006]/AnnualTeams4[[#This Row],['# of teams founded]]</f>
        <v>0.59585492227979275</v>
      </c>
      <c r="R11" s="2">
        <f>AnnualTeams[2007]/AnnualTeams4[[#This Row],['# of teams founded]]</f>
        <v>0.54404145077720212</v>
      </c>
      <c r="S11" s="2">
        <f>AnnualTeams[2008]/AnnualTeams4[[#This Row],['# of teams founded]]</f>
        <v>0.51295336787564771</v>
      </c>
      <c r="T11" s="2">
        <f>AnnualTeams[2009]/AnnualTeams4[[#This Row],['# of teams founded]]</f>
        <v>0.47668393782383417</v>
      </c>
      <c r="U11" s="2">
        <f>AnnualTeams[2010]/AnnualTeams4[[#This Row],['# of teams founded]]</f>
        <v>0.47150259067357514</v>
      </c>
      <c r="V11" s="2">
        <f>AnnualTeams[2011]/AnnualTeams4[[#This Row],['# of teams founded]]</f>
        <v>0.44559585492227977</v>
      </c>
      <c r="W11" s="2">
        <f>AnnualTeams[2012]/AnnualTeams4[[#This Row],['# of teams founded]]</f>
        <v>0.42487046632124353</v>
      </c>
      <c r="X11" s="2">
        <f>AnnualTeams[2013]/AnnualTeams4[[#This Row],['# of teams founded]]</f>
        <v>0.41968911917098445</v>
      </c>
      <c r="Y11" s="2">
        <f>AnnualTeams[2014]/AnnualTeams4[[#This Row],['# of teams founded]]</f>
        <v>0.41450777202072536</v>
      </c>
      <c r="Z11" s="2">
        <f>AnnualTeams[2015]/AnnualTeams4[[#This Row],['# of teams founded]]</f>
        <v>0.41450777202072536</v>
      </c>
      <c r="AA11" s="2">
        <f>AnnualTeams[2016]/AnnualTeams4[[#This Row],['# of teams founded]]</f>
        <v>0.39378238341968913</v>
      </c>
    </row>
    <row r="12" spans="1:27" x14ac:dyDescent="0.45">
      <c r="A12">
        <v>2003</v>
      </c>
      <c r="B12">
        <f>COUNTIF(raw[rookie year],AnnualTeams4[[#This Row],[Rookie Year]])</f>
        <v>203</v>
      </c>
      <c r="C12" s="2">
        <f>AnnualTeams[1992]/AnnualTeams4[[#This Row],['# of teams founded]]</f>
        <v>0</v>
      </c>
      <c r="D12" s="2">
        <f>AnnualTeams[1993]/AnnualTeams4[[#This Row],['# of teams founded]]</f>
        <v>0</v>
      </c>
      <c r="E12" s="2">
        <f>AnnualTeams[1994]/AnnualTeams4[[#This Row],['# of teams founded]]</f>
        <v>0</v>
      </c>
      <c r="F12" s="2">
        <f>AnnualTeams[1995]/AnnualTeams4[[#This Row],['# of teams founded]]</f>
        <v>0</v>
      </c>
      <c r="G12" s="2">
        <f>AnnualTeams[1996]/AnnualTeams4[[#This Row],['# of teams founded]]</f>
        <v>0</v>
      </c>
      <c r="H12" s="2">
        <f>AnnualTeams[1997]/AnnualTeams4[[#This Row],['# of teams founded]]</f>
        <v>0</v>
      </c>
      <c r="I12" s="2">
        <f>AnnualTeams[1998]/AnnualTeams4[[#This Row],['# of teams founded]]</f>
        <v>0</v>
      </c>
      <c r="J12" s="2">
        <f>AnnualTeams[1999]/AnnualTeams4[[#This Row],['# of teams founded]]</f>
        <v>0</v>
      </c>
      <c r="K12" s="2">
        <f>AnnualTeams[2000]/AnnualTeams4[[#This Row],['# of teams founded]]</f>
        <v>0</v>
      </c>
      <c r="L12" s="2">
        <f>AnnualTeams[2001]/AnnualTeams4[[#This Row],['# of teams founded]]</f>
        <v>0</v>
      </c>
      <c r="M12" s="2">
        <f>AnnualTeams[2002]/AnnualTeams4[[#This Row],['# of teams founded]]</f>
        <v>0</v>
      </c>
      <c r="N12" s="2">
        <f>AnnualTeams[2003]/AnnualTeams4[[#This Row],['# of teams founded]]</f>
        <v>0.97044334975369462</v>
      </c>
      <c r="O12" s="2">
        <f>AnnualTeams[2004]/AnnualTeams4[[#This Row],['# of teams founded]]</f>
        <v>0.83251231527093594</v>
      </c>
      <c r="P12" s="2">
        <f>AnnualTeams[2005]/AnnualTeams4[[#This Row],['# of teams founded]]</f>
        <v>0.63054187192118227</v>
      </c>
      <c r="Q12" s="2">
        <f>AnnualTeams[2006]/AnnualTeams4[[#This Row],['# of teams founded]]</f>
        <v>0.55665024630541871</v>
      </c>
      <c r="R12" s="2">
        <f>AnnualTeams[2007]/AnnualTeams4[[#This Row],['# of teams founded]]</f>
        <v>0.46798029556650245</v>
      </c>
      <c r="S12" s="2">
        <f>AnnualTeams[2008]/AnnualTeams4[[#This Row],['# of teams founded]]</f>
        <v>0.43349753694581283</v>
      </c>
      <c r="T12" s="2">
        <f>AnnualTeams[2009]/AnnualTeams4[[#This Row],['# of teams founded]]</f>
        <v>0.41379310344827586</v>
      </c>
      <c r="U12" s="2">
        <f>AnnualTeams[2010]/AnnualTeams4[[#This Row],['# of teams founded]]</f>
        <v>0.36945812807881773</v>
      </c>
      <c r="V12" s="2">
        <f>AnnualTeams[2011]/AnnualTeams4[[#This Row],['# of teams founded]]</f>
        <v>0.36945812807881773</v>
      </c>
      <c r="W12" s="2">
        <f>AnnualTeams[2012]/AnnualTeams4[[#This Row],['# of teams founded]]</f>
        <v>0.33497536945812806</v>
      </c>
      <c r="X12" s="2">
        <f>AnnualTeams[2013]/AnnualTeams4[[#This Row],['# of teams founded]]</f>
        <v>0.30541871921182268</v>
      </c>
      <c r="Y12" s="2">
        <f>AnnualTeams[2014]/AnnualTeams4[[#This Row],['# of teams founded]]</f>
        <v>0.30049261083743845</v>
      </c>
      <c r="Z12" s="2">
        <f>AnnualTeams[2015]/AnnualTeams4[[#This Row],['# of teams founded]]</f>
        <v>0.2857142857142857</v>
      </c>
      <c r="AA12" s="2">
        <f>AnnualTeams[2016]/AnnualTeams4[[#This Row],['# of teams founded]]</f>
        <v>0.28078817733990147</v>
      </c>
    </row>
    <row r="13" spans="1:27" x14ac:dyDescent="0.45">
      <c r="A13">
        <v>2004</v>
      </c>
      <c r="B13">
        <f>COUNTIF(raw[rookie year],AnnualTeams4[[#This Row],[Rookie Year]])</f>
        <v>219</v>
      </c>
      <c r="C13" s="2">
        <f>AnnualTeams[1992]/AnnualTeams4[[#This Row],['# of teams founded]]</f>
        <v>0</v>
      </c>
      <c r="D13" s="2">
        <f>AnnualTeams[1993]/AnnualTeams4[[#This Row],['# of teams founded]]</f>
        <v>0</v>
      </c>
      <c r="E13" s="2">
        <f>AnnualTeams[1994]/AnnualTeams4[[#This Row],['# of teams founded]]</f>
        <v>0</v>
      </c>
      <c r="F13" s="2">
        <f>AnnualTeams[1995]/AnnualTeams4[[#This Row],['# of teams founded]]</f>
        <v>0</v>
      </c>
      <c r="G13" s="2">
        <f>AnnualTeams[1996]/AnnualTeams4[[#This Row],['# of teams founded]]</f>
        <v>0</v>
      </c>
      <c r="H13" s="2">
        <f>AnnualTeams[1997]/AnnualTeams4[[#This Row],['# of teams founded]]</f>
        <v>0</v>
      </c>
      <c r="I13" s="2">
        <f>AnnualTeams[1998]/AnnualTeams4[[#This Row],['# of teams founded]]</f>
        <v>0</v>
      </c>
      <c r="J13" s="2">
        <f>AnnualTeams[1999]/AnnualTeams4[[#This Row],['# of teams founded]]</f>
        <v>0</v>
      </c>
      <c r="K13" s="2">
        <f>AnnualTeams[2000]/AnnualTeams4[[#This Row],['# of teams founded]]</f>
        <v>0</v>
      </c>
      <c r="L13" s="2">
        <f>AnnualTeams[2001]/AnnualTeams4[[#This Row],['# of teams founded]]</f>
        <v>0</v>
      </c>
      <c r="M13" s="2">
        <f>AnnualTeams[2002]/AnnualTeams4[[#This Row],['# of teams founded]]</f>
        <v>0</v>
      </c>
      <c r="N13" s="2">
        <f>AnnualTeams[2003]/AnnualTeams4[[#This Row],['# of teams founded]]</f>
        <v>0</v>
      </c>
      <c r="O13" s="2">
        <f>AnnualTeams[2004]/AnnualTeams4[[#This Row],['# of teams founded]]</f>
        <v>0.98630136986301364</v>
      </c>
      <c r="P13" s="2">
        <f>AnnualTeams[2005]/AnnualTeams4[[#This Row],['# of teams founded]]</f>
        <v>0.79908675799086759</v>
      </c>
      <c r="Q13" s="2">
        <f>AnnualTeams[2006]/AnnualTeams4[[#This Row],['# of teams founded]]</f>
        <v>0.68949771689497719</v>
      </c>
      <c r="R13" s="2">
        <f>AnnualTeams[2007]/AnnualTeams4[[#This Row],['# of teams founded]]</f>
        <v>0.59360730593607303</v>
      </c>
      <c r="S13" s="2">
        <f>AnnualTeams[2008]/AnnualTeams4[[#This Row],['# of teams founded]]</f>
        <v>0.53881278538812782</v>
      </c>
      <c r="T13" s="2">
        <f>AnnualTeams[2009]/AnnualTeams4[[#This Row],['# of teams founded]]</f>
        <v>0.51141552511415522</v>
      </c>
      <c r="U13" s="2">
        <f>AnnualTeams[2010]/AnnualTeams4[[#This Row],['# of teams founded]]</f>
        <v>0.47945205479452052</v>
      </c>
      <c r="V13" s="2">
        <f>AnnualTeams[2011]/AnnualTeams4[[#This Row],['# of teams founded]]</f>
        <v>0.44748858447488582</v>
      </c>
      <c r="W13" s="2">
        <f>AnnualTeams[2012]/AnnualTeams4[[#This Row],['# of teams founded]]</f>
        <v>0.42009132420091322</v>
      </c>
      <c r="X13" s="2">
        <f>AnnualTeams[2013]/AnnualTeams4[[#This Row],['# of teams founded]]</f>
        <v>0.41095890410958902</v>
      </c>
      <c r="Y13" s="2">
        <f>AnnualTeams[2014]/AnnualTeams4[[#This Row],['# of teams founded]]</f>
        <v>0.39726027397260272</v>
      </c>
      <c r="Z13" s="2">
        <f>AnnualTeams[2015]/AnnualTeams4[[#This Row],['# of teams founded]]</f>
        <v>0.38356164383561642</v>
      </c>
      <c r="AA13" s="2">
        <f>AnnualTeams[2016]/AnnualTeams4[[#This Row],['# of teams founded]]</f>
        <v>0.38356164383561642</v>
      </c>
    </row>
    <row r="14" spans="1:27" x14ac:dyDescent="0.45">
      <c r="A14">
        <v>2005</v>
      </c>
      <c r="B14">
        <f>COUNTIF(raw[rookie year],AnnualTeams4[[#This Row],[Rookie Year]])</f>
        <v>186</v>
      </c>
      <c r="C14" s="2">
        <f>AnnualTeams[1992]/AnnualTeams4[[#This Row],['# of teams founded]]</f>
        <v>0</v>
      </c>
      <c r="D14" s="2">
        <f>AnnualTeams[1993]/AnnualTeams4[[#This Row],['# of teams founded]]</f>
        <v>0</v>
      </c>
      <c r="E14" s="2">
        <f>AnnualTeams[1994]/AnnualTeams4[[#This Row],['# of teams founded]]</f>
        <v>0</v>
      </c>
      <c r="F14" s="2">
        <f>AnnualTeams[1995]/AnnualTeams4[[#This Row],['# of teams founded]]</f>
        <v>0</v>
      </c>
      <c r="G14" s="2">
        <f>AnnualTeams[1996]/AnnualTeams4[[#This Row],['# of teams founded]]</f>
        <v>0</v>
      </c>
      <c r="H14" s="2">
        <f>AnnualTeams[1997]/AnnualTeams4[[#This Row],['# of teams founded]]</f>
        <v>0</v>
      </c>
      <c r="I14" s="2">
        <f>AnnualTeams[1998]/AnnualTeams4[[#This Row],['# of teams founded]]</f>
        <v>0</v>
      </c>
      <c r="J14" s="2">
        <f>AnnualTeams[1999]/AnnualTeams4[[#This Row],['# of teams founded]]</f>
        <v>0</v>
      </c>
      <c r="K14" s="2">
        <f>AnnualTeams[2000]/AnnualTeams4[[#This Row],['# of teams founded]]</f>
        <v>0</v>
      </c>
      <c r="L14" s="2">
        <f>AnnualTeams[2001]/AnnualTeams4[[#This Row],['# of teams founded]]</f>
        <v>0</v>
      </c>
      <c r="M14" s="2">
        <f>AnnualTeams[2002]/AnnualTeams4[[#This Row],['# of teams founded]]</f>
        <v>0</v>
      </c>
      <c r="N14" s="2">
        <f>AnnualTeams[2003]/AnnualTeams4[[#This Row],['# of teams founded]]</f>
        <v>0</v>
      </c>
      <c r="O14" s="2">
        <f>AnnualTeams[2004]/AnnualTeams4[[#This Row],['# of teams founded]]</f>
        <v>0</v>
      </c>
      <c r="P14" s="2">
        <f>AnnualTeams[2005]/AnnualTeams4[[#This Row],['# of teams founded]]</f>
        <v>0.94086021505376349</v>
      </c>
      <c r="Q14" s="2">
        <f>AnnualTeams[2006]/AnnualTeams4[[#This Row],['# of teams founded]]</f>
        <v>0.83870967741935487</v>
      </c>
      <c r="R14" s="2">
        <f>AnnualTeams[2007]/AnnualTeams4[[#This Row],['# of teams founded]]</f>
        <v>0.81182795698924726</v>
      </c>
      <c r="S14" s="2">
        <f>AnnualTeams[2008]/AnnualTeams4[[#This Row],['# of teams founded]]</f>
        <v>0.76881720430107525</v>
      </c>
      <c r="T14" s="2">
        <f>AnnualTeams[2009]/AnnualTeams4[[#This Row],['# of teams founded]]</f>
        <v>0.71505376344086025</v>
      </c>
      <c r="U14" s="2">
        <f>AnnualTeams[2010]/AnnualTeams4[[#This Row],['# of teams founded]]</f>
        <v>0.63440860215053763</v>
      </c>
      <c r="V14" s="2">
        <f>AnnualTeams[2011]/AnnualTeams4[[#This Row],['# of teams founded]]</f>
        <v>0.58064516129032262</v>
      </c>
      <c r="W14" s="2">
        <f>AnnualTeams[2012]/AnnualTeams4[[#This Row],['# of teams founded]]</f>
        <v>0.55913978494623651</v>
      </c>
      <c r="X14" s="2">
        <f>AnnualTeams[2013]/AnnualTeams4[[#This Row],['# of teams founded]]</f>
        <v>0.5376344086021505</v>
      </c>
      <c r="Y14" s="2">
        <f>AnnualTeams[2014]/AnnualTeams4[[#This Row],['# of teams founded]]</f>
        <v>0.5053763440860215</v>
      </c>
      <c r="Z14" s="2">
        <f>AnnualTeams[2015]/AnnualTeams4[[#This Row],['# of teams founded]]</f>
        <v>0.46774193548387094</v>
      </c>
      <c r="AA14" s="2">
        <f>AnnualTeams[2016]/AnnualTeams4[[#This Row],['# of teams founded]]</f>
        <v>0.5</v>
      </c>
    </row>
    <row r="15" spans="1:27" x14ac:dyDescent="0.45">
      <c r="A15">
        <v>2006</v>
      </c>
      <c r="B15">
        <f>COUNTIF(raw[rookie year],AnnualTeams4[[#This Row],[Rookie Year]])</f>
        <v>240</v>
      </c>
      <c r="C15" s="2">
        <f>AnnualTeams[1992]/AnnualTeams4[[#This Row],['# of teams founded]]</f>
        <v>0</v>
      </c>
      <c r="D15" s="2">
        <f>AnnualTeams[1993]/AnnualTeams4[[#This Row],['# of teams founded]]</f>
        <v>0</v>
      </c>
      <c r="E15" s="2">
        <f>AnnualTeams[1994]/AnnualTeams4[[#This Row],['# of teams founded]]</f>
        <v>0</v>
      </c>
      <c r="F15" s="2">
        <f>AnnualTeams[1995]/AnnualTeams4[[#This Row],['# of teams founded]]</f>
        <v>0</v>
      </c>
      <c r="G15" s="2">
        <f>AnnualTeams[1996]/AnnualTeams4[[#This Row],['# of teams founded]]</f>
        <v>4.1666666666666666E-3</v>
      </c>
      <c r="H15" s="2">
        <f>AnnualTeams[1997]/AnnualTeams4[[#This Row],['# of teams founded]]</f>
        <v>8.3333333333333332E-3</v>
      </c>
      <c r="I15" s="2">
        <f>AnnualTeams[1998]/AnnualTeams4[[#This Row],['# of teams founded]]</f>
        <v>0</v>
      </c>
      <c r="J15" s="2">
        <f>AnnualTeams[1999]/AnnualTeams4[[#This Row],['# of teams founded]]</f>
        <v>0</v>
      </c>
      <c r="K15" s="2">
        <f>AnnualTeams[2000]/AnnualTeams4[[#This Row],['# of teams founded]]</f>
        <v>0</v>
      </c>
      <c r="L15" s="2">
        <f>AnnualTeams[2001]/AnnualTeams4[[#This Row],['# of teams founded]]</f>
        <v>0</v>
      </c>
      <c r="M15" s="2">
        <f>AnnualTeams[2002]/AnnualTeams4[[#This Row],['# of teams founded]]</f>
        <v>0</v>
      </c>
      <c r="N15" s="2">
        <f>AnnualTeams[2003]/AnnualTeams4[[#This Row],['# of teams founded]]</f>
        <v>0</v>
      </c>
      <c r="O15" s="2">
        <f>AnnualTeams[2004]/AnnualTeams4[[#This Row],['# of teams founded]]</f>
        <v>4.1666666666666666E-3</v>
      </c>
      <c r="P15" s="2">
        <f>AnnualTeams[2005]/AnnualTeams4[[#This Row],['# of teams founded]]</f>
        <v>0</v>
      </c>
      <c r="Q15" s="2">
        <f>AnnualTeams[2006]/AnnualTeams4[[#This Row],['# of teams founded]]</f>
        <v>0.9458333333333333</v>
      </c>
      <c r="R15" s="2">
        <f>AnnualTeams[2007]/AnnualTeams4[[#This Row],['# of teams founded]]</f>
        <v>0.81666666666666665</v>
      </c>
      <c r="S15" s="2">
        <f>AnnualTeams[2008]/AnnualTeams4[[#This Row],['# of teams founded]]</f>
        <v>0.71666666666666667</v>
      </c>
      <c r="T15" s="2">
        <f>AnnualTeams[2009]/AnnualTeams4[[#This Row],['# of teams founded]]</f>
        <v>0.65416666666666667</v>
      </c>
      <c r="U15" s="2">
        <f>AnnualTeams[2010]/AnnualTeams4[[#This Row],['# of teams founded]]</f>
        <v>0.62083333333333335</v>
      </c>
      <c r="V15" s="2">
        <f>AnnualTeams[2011]/AnnualTeams4[[#This Row],['# of teams founded]]</f>
        <v>0.56666666666666665</v>
      </c>
      <c r="W15" s="2">
        <f>AnnualTeams[2012]/AnnualTeams4[[#This Row],['# of teams founded]]</f>
        <v>0.52083333333333337</v>
      </c>
      <c r="X15" s="2">
        <f>AnnualTeams[2013]/AnnualTeams4[[#This Row],['# of teams founded]]</f>
        <v>0.49166666666666664</v>
      </c>
      <c r="Y15" s="2">
        <f>AnnualTeams[2014]/AnnualTeams4[[#This Row],['# of teams founded]]</f>
        <v>0.45416666666666666</v>
      </c>
      <c r="Z15" s="2">
        <f>AnnualTeams[2015]/AnnualTeams4[[#This Row],['# of teams founded]]</f>
        <v>0.44166666666666665</v>
      </c>
      <c r="AA15" s="2">
        <f>AnnualTeams[2016]/AnnualTeams4[[#This Row],['# of teams founded]]</f>
        <v>0.4375</v>
      </c>
    </row>
    <row r="16" spans="1:27" x14ac:dyDescent="0.45">
      <c r="A16">
        <v>2007</v>
      </c>
      <c r="B16">
        <f>COUNTIF(raw[rookie year],AnnualTeams4[[#This Row],[Rookie Year]])</f>
        <v>265</v>
      </c>
      <c r="C16" s="2">
        <f>AnnualTeams[1992]/AnnualTeams4[[#This Row],['# of teams founded]]</f>
        <v>0</v>
      </c>
      <c r="D16" s="2">
        <f>AnnualTeams[1993]/AnnualTeams4[[#This Row],['# of teams founded]]</f>
        <v>0</v>
      </c>
      <c r="E16" s="2">
        <f>AnnualTeams[1994]/AnnualTeams4[[#This Row],['# of teams founded]]</f>
        <v>0</v>
      </c>
      <c r="F16" s="2">
        <f>AnnualTeams[1995]/AnnualTeams4[[#This Row],['# of teams founded]]</f>
        <v>0</v>
      </c>
      <c r="G16" s="2">
        <f>AnnualTeams[1996]/AnnualTeams4[[#This Row],['# of teams founded]]</f>
        <v>0</v>
      </c>
      <c r="H16" s="2">
        <f>AnnualTeams[1997]/AnnualTeams4[[#This Row],['# of teams founded]]</f>
        <v>0</v>
      </c>
      <c r="I16" s="2">
        <f>AnnualTeams[1998]/AnnualTeams4[[#This Row],['# of teams founded]]</f>
        <v>0</v>
      </c>
      <c r="J16" s="2">
        <f>AnnualTeams[1999]/AnnualTeams4[[#This Row],['# of teams founded]]</f>
        <v>0</v>
      </c>
      <c r="K16" s="2">
        <f>AnnualTeams[2000]/AnnualTeams4[[#This Row],['# of teams founded]]</f>
        <v>0</v>
      </c>
      <c r="L16" s="2">
        <f>AnnualTeams[2001]/AnnualTeams4[[#This Row],['# of teams founded]]</f>
        <v>0</v>
      </c>
      <c r="M16" s="2">
        <f>AnnualTeams[2002]/AnnualTeams4[[#This Row],['# of teams founded]]</f>
        <v>0</v>
      </c>
      <c r="N16" s="2">
        <f>AnnualTeams[2003]/AnnualTeams4[[#This Row],['# of teams founded]]</f>
        <v>0</v>
      </c>
      <c r="O16" s="2">
        <f>AnnualTeams[2004]/AnnualTeams4[[#This Row],['# of teams founded]]</f>
        <v>7.5471698113207548E-3</v>
      </c>
      <c r="P16" s="2">
        <f>AnnualTeams[2005]/AnnualTeams4[[#This Row],['# of teams founded]]</f>
        <v>0</v>
      </c>
      <c r="Q16" s="2">
        <f>AnnualTeams[2006]/AnnualTeams4[[#This Row],['# of teams founded]]</f>
        <v>0</v>
      </c>
      <c r="R16" s="2">
        <f>AnnualTeams[2007]/AnnualTeams4[[#This Row],['# of teams founded]]</f>
        <v>0.95471698113207548</v>
      </c>
      <c r="S16" s="2">
        <f>AnnualTeams[2008]/AnnualTeams4[[#This Row],['# of teams founded]]</f>
        <v>0.84528301886792456</v>
      </c>
      <c r="T16" s="2">
        <f>AnnualTeams[2009]/AnnualTeams4[[#This Row],['# of teams founded]]</f>
        <v>0.72075471698113203</v>
      </c>
      <c r="U16" s="2">
        <f>AnnualTeams[2010]/AnnualTeams4[[#This Row],['# of teams founded]]</f>
        <v>0.6452830188679245</v>
      </c>
      <c r="V16" s="2">
        <f>AnnualTeams[2011]/AnnualTeams4[[#This Row],['# of teams founded]]</f>
        <v>0.55849056603773584</v>
      </c>
      <c r="W16" s="2">
        <f>AnnualTeams[2012]/AnnualTeams4[[#This Row],['# of teams founded]]</f>
        <v>0.51698113207547169</v>
      </c>
      <c r="X16" s="2">
        <f>AnnualTeams[2013]/AnnualTeams4[[#This Row],['# of teams founded]]</f>
        <v>0.50566037735849056</v>
      </c>
      <c r="Y16" s="2">
        <f>AnnualTeams[2014]/AnnualTeams4[[#This Row],['# of teams founded]]</f>
        <v>0.47924528301886793</v>
      </c>
      <c r="Z16" s="2">
        <f>AnnualTeams[2015]/AnnualTeams4[[#This Row],['# of teams founded]]</f>
        <v>0.46415094339622642</v>
      </c>
      <c r="AA16" s="2">
        <f>AnnualTeams[2016]/AnnualTeams4[[#This Row],['# of teams founded]]</f>
        <v>0.43773584905660379</v>
      </c>
    </row>
    <row r="17" spans="1:27" x14ac:dyDescent="0.45">
      <c r="A17">
        <v>2008</v>
      </c>
      <c r="B17">
        <f>COUNTIF(raw[rookie year],AnnualTeams4[[#This Row],[Rookie Year]])</f>
        <v>327</v>
      </c>
      <c r="C17" s="2">
        <f>AnnualTeams[1992]/AnnualTeams4[[#This Row],['# of teams founded]]</f>
        <v>0</v>
      </c>
      <c r="D17" s="2">
        <f>AnnualTeams[1993]/AnnualTeams4[[#This Row],['# of teams founded]]</f>
        <v>0</v>
      </c>
      <c r="E17" s="2">
        <f>AnnualTeams[1994]/AnnualTeams4[[#This Row],['# of teams founded]]</f>
        <v>0</v>
      </c>
      <c r="F17" s="2">
        <f>AnnualTeams[1995]/AnnualTeams4[[#This Row],['# of teams founded]]</f>
        <v>0</v>
      </c>
      <c r="G17" s="2">
        <f>AnnualTeams[1996]/AnnualTeams4[[#This Row],['# of teams founded]]</f>
        <v>0</v>
      </c>
      <c r="H17" s="2">
        <f>AnnualTeams[1997]/AnnualTeams4[[#This Row],['# of teams founded]]</f>
        <v>0</v>
      </c>
      <c r="I17" s="2">
        <f>AnnualTeams[1998]/AnnualTeams4[[#This Row],['# of teams founded]]</f>
        <v>0</v>
      </c>
      <c r="J17" s="2">
        <f>AnnualTeams[1999]/AnnualTeams4[[#This Row],['# of teams founded]]</f>
        <v>0</v>
      </c>
      <c r="K17" s="2">
        <f>AnnualTeams[2000]/AnnualTeams4[[#This Row],['# of teams founded]]</f>
        <v>0</v>
      </c>
      <c r="L17" s="2">
        <f>AnnualTeams[2001]/AnnualTeams4[[#This Row],['# of teams founded]]</f>
        <v>0</v>
      </c>
      <c r="M17" s="2">
        <f>AnnualTeams[2002]/AnnualTeams4[[#This Row],['# of teams founded]]</f>
        <v>0</v>
      </c>
      <c r="N17" s="2">
        <f>AnnualTeams[2003]/AnnualTeams4[[#This Row],['# of teams founded]]</f>
        <v>0</v>
      </c>
      <c r="O17" s="2">
        <f>AnnualTeams[2004]/AnnualTeams4[[#This Row],['# of teams founded]]</f>
        <v>3.0581039755351682E-3</v>
      </c>
      <c r="P17" s="2">
        <f>AnnualTeams[2005]/AnnualTeams4[[#This Row],['# of teams founded]]</f>
        <v>0</v>
      </c>
      <c r="Q17" s="2">
        <f>AnnualTeams[2006]/AnnualTeams4[[#This Row],['# of teams founded]]</f>
        <v>0</v>
      </c>
      <c r="R17" s="2">
        <f>AnnualTeams[2007]/AnnualTeams4[[#This Row],['# of teams founded]]</f>
        <v>0</v>
      </c>
      <c r="S17" s="2">
        <f>AnnualTeams[2008]/AnnualTeams4[[#This Row],['# of teams founded]]</f>
        <v>0.9785932721712538</v>
      </c>
      <c r="T17" s="2">
        <f>AnnualTeams[2009]/AnnualTeams4[[#This Row],['# of teams founded]]</f>
        <v>0.80428134556574926</v>
      </c>
      <c r="U17" s="2">
        <f>AnnualTeams[2010]/AnnualTeams4[[#This Row],['# of teams founded]]</f>
        <v>0.70642201834862384</v>
      </c>
      <c r="V17" s="2">
        <f>AnnualTeams[2011]/AnnualTeams4[[#This Row],['# of teams founded]]</f>
        <v>0.65137614678899081</v>
      </c>
      <c r="W17" s="2">
        <f>AnnualTeams[2012]/AnnualTeams4[[#This Row],['# of teams founded]]</f>
        <v>0.60856269113149852</v>
      </c>
      <c r="X17" s="2">
        <f>AnnualTeams[2013]/AnnualTeams4[[#This Row],['# of teams founded]]</f>
        <v>0.58409785932721714</v>
      </c>
      <c r="Y17" s="2">
        <f>AnnualTeams[2014]/AnnualTeams4[[#This Row],['# of teams founded]]</f>
        <v>0.55963302752293576</v>
      </c>
      <c r="Z17" s="2">
        <f>AnnualTeams[2015]/AnnualTeams4[[#This Row],['# of teams founded]]</f>
        <v>0.54128440366972475</v>
      </c>
      <c r="AA17" s="2">
        <f>AnnualTeams[2016]/AnnualTeams4[[#This Row],['# of teams founded]]</f>
        <v>0.5321100917431193</v>
      </c>
    </row>
    <row r="18" spans="1:27" x14ac:dyDescent="0.45">
      <c r="A18">
        <v>2009</v>
      </c>
      <c r="B18">
        <f>COUNTIF(raw[rookie year],AnnualTeams4[[#This Row],[Rookie Year]])</f>
        <v>324</v>
      </c>
      <c r="C18" s="2">
        <f>AnnualTeams[1992]/AnnualTeams4[[#This Row],['# of teams founded]]</f>
        <v>0</v>
      </c>
      <c r="D18" s="2">
        <f>AnnualTeams[1993]/AnnualTeams4[[#This Row],['# of teams founded]]</f>
        <v>0</v>
      </c>
      <c r="E18" s="2">
        <f>AnnualTeams[1994]/AnnualTeams4[[#This Row],['# of teams founded]]</f>
        <v>0</v>
      </c>
      <c r="F18" s="2">
        <f>AnnualTeams[1995]/AnnualTeams4[[#This Row],['# of teams founded]]</f>
        <v>0</v>
      </c>
      <c r="G18" s="2">
        <f>AnnualTeams[1996]/AnnualTeams4[[#This Row],['# of teams founded]]</f>
        <v>0</v>
      </c>
      <c r="H18" s="2">
        <f>AnnualTeams[1997]/AnnualTeams4[[#This Row],['# of teams founded]]</f>
        <v>0</v>
      </c>
      <c r="I18" s="2">
        <f>AnnualTeams[1998]/AnnualTeams4[[#This Row],['# of teams founded]]</f>
        <v>0</v>
      </c>
      <c r="J18" s="2">
        <f>AnnualTeams[1999]/AnnualTeams4[[#This Row],['# of teams founded]]</f>
        <v>0</v>
      </c>
      <c r="K18" s="2">
        <f>AnnualTeams[2000]/AnnualTeams4[[#This Row],['# of teams founded]]</f>
        <v>0</v>
      </c>
      <c r="L18" s="2">
        <f>AnnualTeams[2001]/AnnualTeams4[[#This Row],['# of teams founded]]</f>
        <v>0</v>
      </c>
      <c r="M18" s="2">
        <f>AnnualTeams[2002]/AnnualTeams4[[#This Row],['# of teams founded]]</f>
        <v>0</v>
      </c>
      <c r="N18" s="2">
        <f>AnnualTeams[2003]/AnnualTeams4[[#This Row],['# of teams founded]]</f>
        <v>0</v>
      </c>
      <c r="O18" s="2">
        <f>AnnualTeams[2004]/AnnualTeams4[[#This Row],['# of teams founded]]</f>
        <v>3.0864197530864196E-3</v>
      </c>
      <c r="P18" s="2">
        <f>AnnualTeams[2005]/AnnualTeams4[[#This Row],['# of teams founded]]</f>
        <v>0</v>
      </c>
      <c r="Q18" s="2">
        <f>AnnualTeams[2006]/AnnualTeams4[[#This Row],['# of teams founded]]</f>
        <v>0</v>
      </c>
      <c r="R18" s="2">
        <f>AnnualTeams[2007]/AnnualTeams4[[#This Row],['# of teams founded]]</f>
        <v>0</v>
      </c>
      <c r="S18" s="2">
        <f>AnnualTeams[2008]/AnnualTeams4[[#This Row],['# of teams founded]]</f>
        <v>3.0864197530864196E-3</v>
      </c>
      <c r="T18" s="2">
        <f>AnnualTeams[2009]/AnnualTeams4[[#This Row],['# of teams founded]]</f>
        <v>0.98456790123456794</v>
      </c>
      <c r="U18" s="2">
        <f>AnnualTeams[2010]/AnnualTeams4[[#This Row],['# of teams founded]]</f>
        <v>0.85802469135802473</v>
      </c>
      <c r="V18" s="2">
        <f>AnnualTeams[2011]/AnnualTeams4[[#This Row],['# of teams founded]]</f>
        <v>0.75617283950617287</v>
      </c>
      <c r="W18" s="2">
        <f>AnnualTeams[2012]/AnnualTeams4[[#This Row],['# of teams founded]]</f>
        <v>0.66975308641975306</v>
      </c>
      <c r="X18" s="2">
        <f>AnnualTeams[2013]/AnnualTeams4[[#This Row],['# of teams founded]]</f>
        <v>0.62037037037037035</v>
      </c>
      <c r="Y18" s="2">
        <f>AnnualTeams[2014]/AnnualTeams4[[#This Row],['# of teams founded]]</f>
        <v>0.58950617283950613</v>
      </c>
      <c r="Z18" s="2">
        <f>AnnualTeams[2015]/AnnualTeams4[[#This Row],['# of teams founded]]</f>
        <v>0.54012345679012341</v>
      </c>
      <c r="AA18" s="2">
        <f>AnnualTeams[2016]/AnnualTeams4[[#This Row],['# of teams founded]]</f>
        <v>0.54938271604938271</v>
      </c>
    </row>
    <row r="19" spans="1:27" x14ac:dyDescent="0.45">
      <c r="A19">
        <v>2010</v>
      </c>
      <c r="B19">
        <f>COUNTIF(raw[rookie year],AnnualTeams4[[#This Row],[Rookie Year]])</f>
        <v>279</v>
      </c>
      <c r="C19" s="2">
        <f>AnnualTeams[1992]/AnnualTeams4[[#This Row],['# of teams founded]]</f>
        <v>0</v>
      </c>
      <c r="D19" s="2">
        <f>AnnualTeams[1993]/AnnualTeams4[[#This Row],['# of teams founded]]</f>
        <v>0</v>
      </c>
      <c r="E19" s="2">
        <f>AnnualTeams[1994]/AnnualTeams4[[#This Row],['# of teams founded]]</f>
        <v>0</v>
      </c>
      <c r="F19" s="2">
        <f>AnnualTeams[1995]/AnnualTeams4[[#This Row],['# of teams founded]]</f>
        <v>0</v>
      </c>
      <c r="G19" s="2">
        <f>AnnualTeams[1996]/AnnualTeams4[[#This Row],['# of teams founded]]</f>
        <v>0</v>
      </c>
      <c r="H19" s="2">
        <f>AnnualTeams[1997]/AnnualTeams4[[#This Row],['# of teams founded]]</f>
        <v>0</v>
      </c>
      <c r="I19" s="2">
        <f>AnnualTeams[1998]/AnnualTeams4[[#This Row],['# of teams founded]]</f>
        <v>0</v>
      </c>
      <c r="J19" s="2">
        <f>AnnualTeams[1999]/AnnualTeams4[[#This Row],['# of teams founded]]</f>
        <v>0</v>
      </c>
      <c r="K19" s="2">
        <f>AnnualTeams[2000]/AnnualTeams4[[#This Row],['# of teams founded]]</f>
        <v>0</v>
      </c>
      <c r="L19" s="2">
        <f>AnnualTeams[2001]/AnnualTeams4[[#This Row],['# of teams founded]]</f>
        <v>0</v>
      </c>
      <c r="M19" s="2">
        <f>AnnualTeams[2002]/AnnualTeams4[[#This Row],['# of teams founded]]</f>
        <v>0</v>
      </c>
      <c r="N19" s="2">
        <f>AnnualTeams[2003]/AnnualTeams4[[#This Row],['# of teams founded]]</f>
        <v>0</v>
      </c>
      <c r="O19" s="2">
        <f>AnnualTeams[2004]/AnnualTeams4[[#This Row],['# of teams founded]]</f>
        <v>0</v>
      </c>
      <c r="P19" s="2">
        <f>AnnualTeams[2005]/AnnualTeams4[[#This Row],['# of teams founded]]</f>
        <v>0</v>
      </c>
      <c r="Q19" s="2">
        <f>AnnualTeams[2006]/AnnualTeams4[[#This Row],['# of teams founded]]</f>
        <v>0</v>
      </c>
      <c r="R19" s="2">
        <f>AnnualTeams[2007]/AnnualTeams4[[#This Row],['# of teams founded]]</f>
        <v>0</v>
      </c>
      <c r="S19" s="2">
        <f>AnnualTeams[2008]/AnnualTeams4[[#This Row],['# of teams founded]]</f>
        <v>0</v>
      </c>
      <c r="T19" s="2">
        <f>AnnualTeams[2009]/AnnualTeams4[[#This Row],['# of teams founded]]</f>
        <v>3.5842293906810036E-3</v>
      </c>
      <c r="U19" s="2">
        <f>AnnualTeams[2010]/AnnualTeams4[[#This Row],['# of teams founded]]</f>
        <v>0.98566308243727596</v>
      </c>
      <c r="V19" s="2">
        <f>AnnualTeams[2011]/AnnualTeams4[[#This Row],['# of teams founded]]</f>
        <v>0.86021505376344087</v>
      </c>
      <c r="W19" s="2">
        <f>AnnualTeams[2012]/AnnualTeams4[[#This Row],['# of teams founded]]</f>
        <v>0.74910394265232971</v>
      </c>
      <c r="X19" s="2">
        <f>AnnualTeams[2013]/AnnualTeams4[[#This Row],['# of teams founded]]</f>
        <v>0.68458781362007171</v>
      </c>
      <c r="Y19" s="2">
        <f>AnnualTeams[2014]/AnnualTeams4[[#This Row],['# of teams founded]]</f>
        <v>0.64874551971326166</v>
      </c>
      <c r="Z19" s="2">
        <f>AnnualTeams[2015]/AnnualTeams4[[#This Row],['# of teams founded]]</f>
        <v>0.60573476702508966</v>
      </c>
      <c r="AA19" s="2">
        <f>AnnualTeams[2016]/AnnualTeams4[[#This Row],['# of teams founded]]</f>
        <v>0.59139784946236562</v>
      </c>
    </row>
    <row r="20" spans="1:27" x14ac:dyDescent="0.45">
      <c r="A20">
        <v>2011</v>
      </c>
      <c r="B20">
        <f>COUNTIF(raw[rookie year],AnnualTeams4[[#This Row],[Rookie Year]])</f>
        <v>424</v>
      </c>
      <c r="C20" s="2">
        <f>AnnualTeams[1992]/AnnualTeams4[[#This Row],['# of teams founded]]</f>
        <v>0</v>
      </c>
      <c r="D20" s="2">
        <f>AnnualTeams[1993]/AnnualTeams4[[#This Row],['# of teams founded]]</f>
        <v>0</v>
      </c>
      <c r="E20" s="2">
        <f>AnnualTeams[1994]/AnnualTeams4[[#This Row],['# of teams founded]]</f>
        <v>0</v>
      </c>
      <c r="F20" s="2">
        <f>AnnualTeams[1995]/AnnualTeams4[[#This Row],['# of teams founded]]</f>
        <v>0</v>
      </c>
      <c r="G20" s="2">
        <f>AnnualTeams[1996]/AnnualTeams4[[#This Row],['# of teams founded]]</f>
        <v>0</v>
      </c>
      <c r="H20" s="2">
        <f>AnnualTeams[1997]/AnnualTeams4[[#This Row],['# of teams founded]]</f>
        <v>0</v>
      </c>
      <c r="I20" s="2">
        <f>AnnualTeams[1998]/AnnualTeams4[[#This Row],['# of teams founded]]</f>
        <v>0</v>
      </c>
      <c r="J20" s="2">
        <f>AnnualTeams[1999]/AnnualTeams4[[#This Row],['# of teams founded]]</f>
        <v>0</v>
      </c>
      <c r="K20" s="2">
        <f>AnnualTeams[2000]/AnnualTeams4[[#This Row],['# of teams founded]]</f>
        <v>0</v>
      </c>
      <c r="L20" s="2">
        <f>AnnualTeams[2001]/AnnualTeams4[[#This Row],['# of teams founded]]</f>
        <v>0</v>
      </c>
      <c r="M20" s="2">
        <f>AnnualTeams[2002]/AnnualTeams4[[#This Row],['# of teams founded]]</f>
        <v>0</v>
      </c>
      <c r="N20" s="2">
        <f>AnnualTeams[2003]/AnnualTeams4[[#This Row],['# of teams founded]]</f>
        <v>0</v>
      </c>
      <c r="O20" s="2">
        <f>AnnualTeams[2004]/AnnualTeams4[[#This Row],['# of teams founded]]</f>
        <v>0</v>
      </c>
      <c r="P20" s="2">
        <f>AnnualTeams[2005]/AnnualTeams4[[#This Row],['# of teams founded]]</f>
        <v>0</v>
      </c>
      <c r="Q20" s="2">
        <f>AnnualTeams[2006]/AnnualTeams4[[#This Row],['# of teams founded]]</f>
        <v>0</v>
      </c>
      <c r="R20" s="2">
        <f>AnnualTeams[2007]/AnnualTeams4[[#This Row],['# of teams founded]]</f>
        <v>0</v>
      </c>
      <c r="S20" s="2">
        <f>AnnualTeams[2008]/AnnualTeams4[[#This Row],['# of teams founded]]</f>
        <v>0</v>
      </c>
      <c r="T20" s="2">
        <f>AnnualTeams[2009]/AnnualTeams4[[#This Row],['# of teams founded]]</f>
        <v>0</v>
      </c>
      <c r="U20" s="2">
        <f>AnnualTeams[2010]/AnnualTeams4[[#This Row],['# of teams founded]]</f>
        <v>0</v>
      </c>
      <c r="V20" s="2">
        <f>AnnualTeams[2011]/AnnualTeams4[[#This Row],['# of teams founded]]</f>
        <v>0.95754716981132071</v>
      </c>
      <c r="W20" s="2">
        <f>AnnualTeams[2012]/AnnualTeams4[[#This Row],['# of teams founded]]</f>
        <v>0.80660377358490565</v>
      </c>
      <c r="X20" s="2">
        <f>AnnualTeams[2013]/AnnualTeams4[[#This Row],['# of teams founded]]</f>
        <v>0.70518867924528306</v>
      </c>
      <c r="Y20" s="2">
        <f>AnnualTeams[2014]/AnnualTeams4[[#This Row],['# of teams founded]]</f>
        <v>0.63443396226415094</v>
      </c>
      <c r="Z20" s="2">
        <f>AnnualTeams[2015]/AnnualTeams4[[#This Row],['# of teams founded]]</f>
        <v>0.59198113207547165</v>
      </c>
      <c r="AA20" s="2">
        <f>AnnualTeams[2016]/AnnualTeams4[[#This Row],['# of teams founded]]</f>
        <v>0.54716981132075471</v>
      </c>
    </row>
    <row r="21" spans="1:27" x14ac:dyDescent="0.45">
      <c r="A21">
        <v>2012</v>
      </c>
      <c r="B21">
        <f>COUNTIF(raw[rookie year],AnnualTeams4[[#This Row],[Rookie Year]])</f>
        <v>476</v>
      </c>
      <c r="C21" s="2">
        <f>AnnualTeams[1992]/AnnualTeams4[[#This Row],['# of teams founded]]</f>
        <v>0</v>
      </c>
      <c r="D21" s="2">
        <f>AnnualTeams[1993]/AnnualTeams4[[#This Row],['# of teams founded]]</f>
        <v>0</v>
      </c>
      <c r="E21" s="2">
        <f>AnnualTeams[1994]/AnnualTeams4[[#This Row],['# of teams founded]]</f>
        <v>0</v>
      </c>
      <c r="F21" s="2">
        <f>AnnualTeams[1995]/AnnualTeams4[[#This Row],['# of teams founded]]</f>
        <v>0</v>
      </c>
      <c r="G21" s="2">
        <f>AnnualTeams[1996]/AnnualTeams4[[#This Row],['# of teams founded]]</f>
        <v>0</v>
      </c>
      <c r="H21" s="2">
        <f>AnnualTeams[1997]/AnnualTeams4[[#This Row],['# of teams founded]]</f>
        <v>0</v>
      </c>
      <c r="I21" s="2">
        <f>AnnualTeams[1998]/AnnualTeams4[[#This Row],['# of teams founded]]</f>
        <v>0</v>
      </c>
      <c r="J21" s="2">
        <f>AnnualTeams[1999]/AnnualTeams4[[#This Row],['# of teams founded]]</f>
        <v>0</v>
      </c>
      <c r="K21" s="2">
        <f>AnnualTeams[2000]/AnnualTeams4[[#This Row],['# of teams founded]]</f>
        <v>0</v>
      </c>
      <c r="L21" s="2">
        <f>AnnualTeams[2001]/AnnualTeams4[[#This Row],['# of teams founded]]</f>
        <v>0</v>
      </c>
      <c r="M21" s="2">
        <f>AnnualTeams[2002]/AnnualTeams4[[#This Row],['# of teams founded]]</f>
        <v>0</v>
      </c>
      <c r="N21" s="2">
        <f>AnnualTeams[2003]/AnnualTeams4[[#This Row],['# of teams founded]]</f>
        <v>0</v>
      </c>
      <c r="O21" s="2">
        <f>AnnualTeams[2004]/AnnualTeams4[[#This Row],['# of teams founded]]</f>
        <v>0</v>
      </c>
      <c r="P21" s="2">
        <f>AnnualTeams[2005]/AnnualTeams4[[#This Row],['# of teams founded]]</f>
        <v>0</v>
      </c>
      <c r="Q21" s="2">
        <f>AnnualTeams[2006]/AnnualTeams4[[#This Row],['# of teams founded]]</f>
        <v>0</v>
      </c>
      <c r="R21" s="2">
        <f>AnnualTeams[2007]/AnnualTeams4[[#This Row],['# of teams founded]]</f>
        <v>0</v>
      </c>
      <c r="S21" s="2">
        <f>AnnualTeams[2008]/AnnualTeams4[[#This Row],['# of teams founded]]</f>
        <v>0</v>
      </c>
      <c r="T21" s="2">
        <f>AnnualTeams[2009]/AnnualTeams4[[#This Row],['# of teams founded]]</f>
        <v>0</v>
      </c>
      <c r="U21" s="2">
        <f>AnnualTeams[2010]/AnnualTeams4[[#This Row],['# of teams founded]]</f>
        <v>0</v>
      </c>
      <c r="V21" s="2">
        <f>AnnualTeams[2011]/AnnualTeams4[[#This Row],['# of teams founded]]</f>
        <v>6.3025210084033615E-3</v>
      </c>
      <c r="W21" s="2">
        <f>AnnualTeams[2012]/AnnualTeams4[[#This Row],['# of teams founded]]</f>
        <v>0.96218487394957986</v>
      </c>
      <c r="X21" s="2">
        <f>AnnualTeams[2013]/AnnualTeams4[[#This Row],['# of teams founded]]</f>
        <v>0.84873949579831931</v>
      </c>
      <c r="Y21" s="2">
        <f>AnnualTeams[2014]/AnnualTeams4[[#This Row],['# of teams founded]]</f>
        <v>0.73109243697478987</v>
      </c>
      <c r="Z21" s="2">
        <f>AnnualTeams[2015]/AnnualTeams4[[#This Row],['# of teams founded]]</f>
        <v>0.67436974789915971</v>
      </c>
      <c r="AA21" s="2">
        <f>AnnualTeams[2016]/AnnualTeams4[[#This Row],['# of teams founded]]</f>
        <v>0.61974789915966388</v>
      </c>
    </row>
    <row r="22" spans="1:27" x14ac:dyDescent="0.45">
      <c r="A22">
        <v>2013</v>
      </c>
      <c r="B22">
        <f>COUNTIF(raw[rookie year],AnnualTeams4[[#This Row],[Rookie Year]])</f>
        <v>411</v>
      </c>
      <c r="C22" s="2">
        <f>AnnualTeams[1992]/AnnualTeams4[[#This Row],['# of teams founded]]</f>
        <v>0</v>
      </c>
      <c r="D22" s="2">
        <f>AnnualTeams[1993]/AnnualTeams4[[#This Row],['# of teams founded]]</f>
        <v>0</v>
      </c>
      <c r="E22" s="2">
        <f>AnnualTeams[1994]/AnnualTeams4[[#This Row],['# of teams founded]]</f>
        <v>0</v>
      </c>
      <c r="F22" s="2">
        <f>AnnualTeams[1995]/AnnualTeams4[[#This Row],['# of teams founded]]</f>
        <v>0</v>
      </c>
      <c r="G22" s="2">
        <f>AnnualTeams[1996]/AnnualTeams4[[#This Row],['# of teams founded]]</f>
        <v>0</v>
      </c>
      <c r="H22" s="2">
        <f>AnnualTeams[1997]/AnnualTeams4[[#This Row],['# of teams founded]]</f>
        <v>0</v>
      </c>
      <c r="I22" s="2">
        <f>AnnualTeams[1998]/AnnualTeams4[[#This Row],['# of teams founded]]</f>
        <v>0</v>
      </c>
      <c r="J22" s="2">
        <f>AnnualTeams[1999]/AnnualTeams4[[#This Row],['# of teams founded]]</f>
        <v>0</v>
      </c>
      <c r="K22" s="2">
        <f>AnnualTeams[2000]/AnnualTeams4[[#This Row],['# of teams founded]]</f>
        <v>0</v>
      </c>
      <c r="L22" s="2">
        <f>AnnualTeams[2001]/AnnualTeams4[[#This Row],['# of teams founded]]</f>
        <v>0</v>
      </c>
      <c r="M22" s="2">
        <f>AnnualTeams[2002]/AnnualTeams4[[#This Row],['# of teams founded]]</f>
        <v>0</v>
      </c>
      <c r="N22" s="2">
        <f>AnnualTeams[2003]/AnnualTeams4[[#This Row],['# of teams founded]]</f>
        <v>0</v>
      </c>
      <c r="O22" s="2">
        <f>AnnualTeams[2004]/AnnualTeams4[[#This Row],['# of teams founded]]</f>
        <v>0</v>
      </c>
      <c r="P22" s="2">
        <f>AnnualTeams[2005]/AnnualTeams4[[#This Row],['# of teams founded]]</f>
        <v>0</v>
      </c>
      <c r="Q22" s="2">
        <f>AnnualTeams[2006]/AnnualTeams4[[#This Row],['# of teams founded]]</f>
        <v>0</v>
      </c>
      <c r="R22" s="2">
        <f>AnnualTeams[2007]/AnnualTeams4[[#This Row],['# of teams founded]]</f>
        <v>0</v>
      </c>
      <c r="S22" s="2">
        <f>AnnualTeams[2008]/AnnualTeams4[[#This Row],['# of teams founded]]</f>
        <v>0</v>
      </c>
      <c r="T22" s="2">
        <f>AnnualTeams[2009]/AnnualTeams4[[#This Row],['# of teams founded]]</f>
        <v>0</v>
      </c>
      <c r="U22" s="2">
        <f>AnnualTeams[2010]/AnnualTeams4[[#This Row],['# of teams founded]]</f>
        <v>0</v>
      </c>
      <c r="V22" s="2">
        <f>AnnualTeams[2011]/AnnualTeams4[[#This Row],['# of teams founded]]</f>
        <v>0</v>
      </c>
      <c r="W22" s="2">
        <f>AnnualTeams[2012]/AnnualTeams4[[#This Row],['# of teams founded]]</f>
        <v>2.4330900243309003E-3</v>
      </c>
      <c r="X22" s="2">
        <f>AnnualTeams[2013]/AnnualTeams4[[#This Row],['# of teams founded]]</f>
        <v>0.87834549878345503</v>
      </c>
      <c r="Y22" s="2">
        <f>AnnualTeams[2014]/AnnualTeams4[[#This Row],['# of teams founded]]</f>
        <v>0.73722627737226276</v>
      </c>
      <c r="Z22" s="2">
        <f>AnnualTeams[2015]/AnnualTeams4[[#This Row],['# of teams founded]]</f>
        <v>0.66909975669099753</v>
      </c>
      <c r="AA22" s="2">
        <f>AnnualTeams[2016]/AnnualTeams4[[#This Row],['# of teams founded]]</f>
        <v>0.62773722627737227</v>
      </c>
    </row>
    <row r="23" spans="1:27" x14ac:dyDescent="0.45">
      <c r="A23">
        <v>2014</v>
      </c>
      <c r="B23">
        <f>COUNTIF(raw[rookie year],AnnualTeams4[[#This Row],[Rookie Year]])</f>
        <v>449</v>
      </c>
      <c r="C23" s="2">
        <f>AnnualTeams[1992]/AnnualTeams4[[#This Row],['# of teams founded]]</f>
        <v>0</v>
      </c>
      <c r="D23" s="2">
        <f>AnnualTeams[1993]/AnnualTeams4[[#This Row],['# of teams founded]]</f>
        <v>0</v>
      </c>
      <c r="E23" s="2">
        <f>AnnualTeams[1994]/AnnualTeams4[[#This Row],['# of teams founded]]</f>
        <v>0</v>
      </c>
      <c r="F23" s="2">
        <f>AnnualTeams[1995]/AnnualTeams4[[#This Row],['# of teams founded]]</f>
        <v>0</v>
      </c>
      <c r="G23" s="2">
        <f>AnnualTeams[1996]/AnnualTeams4[[#This Row],['# of teams founded]]</f>
        <v>0</v>
      </c>
      <c r="H23" s="2">
        <f>AnnualTeams[1997]/AnnualTeams4[[#This Row],['# of teams founded]]</f>
        <v>0</v>
      </c>
      <c r="I23" s="2">
        <f>AnnualTeams[1998]/AnnualTeams4[[#This Row],['# of teams founded]]</f>
        <v>0</v>
      </c>
      <c r="J23" s="2">
        <f>AnnualTeams[1999]/AnnualTeams4[[#This Row],['# of teams founded]]</f>
        <v>0</v>
      </c>
      <c r="K23" s="2">
        <f>AnnualTeams[2000]/AnnualTeams4[[#This Row],['# of teams founded]]</f>
        <v>0</v>
      </c>
      <c r="L23" s="2">
        <f>AnnualTeams[2001]/AnnualTeams4[[#This Row],['# of teams founded]]</f>
        <v>0</v>
      </c>
      <c r="M23" s="2">
        <f>AnnualTeams[2002]/AnnualTeams4[[#This Row],['# of teams founded]]</f>
        <v>0</v>
      </c>
      <c r="N23" s="2">
        <f>AnnualTeams[2003]/AnnualTeams4[[#This Row],['# of teams founded]]</f>
        <v>0</v>
      </c>
      <c r="O23" s="2">
        <f>AnnualTeams[2004]/AnnualTeams4[[#This Row],['# of teams founded]]</f>
        <v>0</v>
      </c>
      <c r="P23" s="2">
        <f>AnnualTeams[2005]/AnnualTeams4[[#This Row],['# of teams founded]]</f>
        <v>0</v>
      </c>
      <c r="Q23" s="2">
        <f>AnnualTeams[2006]/AnnualTeams4[[#This Row],['# of teams founded]]</f>
        <v>0</v>
      </c>
      <c r="R23" s="2">
        <f>AnnualTeams[2007]/AnnualTeams4[[#This Row],['# of teams founded]]</f>
        <v>0</v>
      </c>
      <c r="S23" s="2">
        <f>AnnualTeams[2008]/AnnualTeams4[[#This Row],['# of teams founded]]</f>
        <v>0</v>
      </c>
      <c r="T23" s="2">
        <f>AnnualTeams[2009]/AnnualTeams4[[#This Row],['# of teams founded]]</f>
        <v>0</v>
      </c>
      <c r="U23" s="2">
        <f>AnnualTeams[2010]/AnnualTeams4[[#This Row],['# of teams founded]]</f>
        <v>0</v>
      </c>
      <c r="V23" s="2">
        <f>AnnualTeams[2011]/AnnualTeams4[[#This Row],['# of teams founded]]</f>
        <v>0</v>
      </c>
      <c r="W23" s="2">
        <f>AnnualTeams[2012]/AnnualTeams4[[#This Row],['# of teams founded]]</f>
        <v>0</v>
      </c>
      <c r="X23" s="2">
        <f>AnnualTeams[2013]/AnnualTeams4[[#This Row],['# of teams founded]]</f>
        <v>1.1135857461024499E-2</v>
      </c>
      <c r="Y23" s="2">
        <f>AnnualTeams[2014]/AnnualTeams4[[#This Row],['# of teams founded]]</f>
        <v>0.83964365256124718</v>
      </c>
      <c r="Z23" s="2">
        <f>AnnualTeams[2015]/AnnualTeams4[[#This Row],['# of teams founded]]</f>
        <v>0.7639198218262806</v>
      </c>
      <c r="AA23" s="2">
        <f>AnnualTeams[2016]/AnnualTeams4[[#This Row],['# of teams founded]]</f>
        <v>0.69042316258351888</v>
      </c>
    </row>
    <row r="24" spans="1:27" x14ac:dyDescent="0.45">
      <c r="A24">
        <v>2015</v>
      </c>
      <c r="B24">
        <f>COUNTIF(raw[rookie year],AnnualTeams4[[#This Row],[Rookie Year]])</f>
        <v>387</v>
      </c>
      <c r="C24" s="2">
        <f>AnnualTeams[1992]/AnnualTeams4[[#This Row],['# of teams founded]]</f>
        <v>0</v>
      </c>
      <c r="D24" s="2">
        <f>AnnualTeams[1993]/AnnualTeams4[[#This Row],['# of teams founded]]</f>
        <v>0</v>
      </c>
      <c r="E24" s="2">
        <f>AnnualTeams[1994]/AnnualTeams4[[#This Row],['# of teams founded]]</f>
        <v>0</v>
      </c>
      <c r="F24" s="2">
        <f>AnnualTeams[1995]/AnnualTeams4[[#This Row],['# of teams founded]]</f>
        <v>0</v>
      </c>
      <c r="G24" s="2">
        <f>AnnualTeams[1996]/AnnualTeams4[[#This Row],['# of teams founded]]</f>
        <v>0</v>
      </c>
      <c r="H24" s="2">
        <f>AnnualTeams[1997]/AnnualTeams4[[#This Row],['# of teams founded]]</f>
        <v>0</v>
      </c>
      <c r="I24" s="2">
        <f>AnnualTeams[1998]/AnnualTeams4[[#This Row],['# of teams founded]]</f>
        <v>0</v>
      </c>
      <c r="J24" s="2">
        <f>AnnualTeams[1999]/AnnualTeams4[[#This Row],['# of teams founded]]</f>
        <v>0</v>
      </c>
      <c r="K24" s="2">
        <f>AnnualTeams[2000]/AnnualTeams4[[#This Row],['# of teams founded]]</f>
        <v>0</v>
      </c>
      <c r="L24" s="2">
        <f>AnnualTeams[2001]/AnnualTeams4[[#This Row],['# of teams founded]]</f>
        <v>0</v>
      </c>
      <c r="M24" s="2">
        <f>AnnualTeams[2002]/AnnualTeams4[[#This Row],['# of teams founded]]</f>
        <v>0</v>
      </c>
      <c r="N24" s="2">
        <f>AnnualTeams[2003]/AnnualTeams4[[#This Row],['# of teams founded]]</f>
        <v>0</v>
      </c>
      <c r="O24" s="2">
        <f>AnnualTeams[2004]/AnnualTeams4[[#This Row],['# of teams founded]]</f>
        <v>0</v>
      </c>
      <c r="P24" s="2">
        <f>AnnualTeams[2005]/AnnualTeams4[[#This Row],['# of teams founded]]</f>
        <v>0</v>
      </c>
      <c r="Q24" s="2">
        <f>AnnualTeams[2006]/AnnualTeams4[[#This Row],['# of teams founded]]</f>
        <v>0</v>
      </c>
      <c r="R24" s="2">
        <f>AnnualTeams[2007]/AnnualTeams4[[#This Row],['# of teams founded]]</f>
        <v>0</v>
      </c>
      <c r="S24" s="2">
        <f>AnnualTeams[2008]/AnnualTeams4[[#This Row],['# of teams founded]]</f>
        <v>0</v>
      </c>
      <c r="T24" s="2">
        <f>AnnualTeams[2009]/AnnualTeams4[[#This Row],['# of teams founded]]</f>
        <v>0</v>
      </c>
      <c r="U24" s="2">
        <f>AnnualTeams[2010]/AnnualTeams4[[#This Row],['# of teams founded]]</f>
        <v>0</v>
      </c>
      <c r="V24" s="2">
        <f>AnnualTeams[2011]/AnnualTeams4[[#This Row],['# of teams founded]]</f>
        <v>0</v>
      </c>
      <c r="W24" s="2">
        <f>AnnualTeams[2012]/AnnualTeams4[[#This Row],['# of teams founded]]</f>
        <v>0</v>
      </c>
      <c r="X24" s="2">
        <f>AnnualTeams[2013]/AnnualTeams4[[#This Row],['# of teams founded]]</f>
        <v>0</v>
      </c>
      <c r="Y24" s="2">
        <f>AnnualTeams[2014]/AnnualTeams4[[#This Row],['# of teams founded]]</f>
        <v>5.1679586563307496E-3</v>
      </c>
      <c r="Z24" s="2">
        <f>AnnualTeams[2015]/AnnualTeams4[[#This Row],['# of teams founded]]</f>
        <v>0.92764857881136953</v>
      </c>
      <c r="AA24" s="2">
        <f>AnnualTeams[2016]/AnnualTeams4[[#This Row],['# of teams founded]]</f>
        <v>0.81136950904392768</v>
      </c>
    </row>
    <row r="25" spans="1:27" x14ac:dyDescent="0.45">
      <c r="A25">
        <v>2016</v>
      </c>
      <c r="B25">
        <f>COUNTIF(raw[rookie year],AnnualTeams4[[#This Row],[Rookie Year]])</f>
        <v>438</v>
      </c>
      <c r="C25" s="2">
        <f>AnnualTeams[1992]/AnnualTeams4[[#This Row],['# of teams founded]]</f>
        <v>0</v>
      </c>
      <c r="D25" s="2">
        <f>AnnualTeams[1993]/AnnualTeams4[[#This Row],['# of teams founded]]</f>
        <v>0</v>
      </c>
      <c r="E25" s="2">
        <f>AnnualTeams[1994]/AnnualTeams4[[#This Row],['# of teams founded]]</f>
        <v>0</v>
      </c>
      <c r="F25" s="2">
        <f>AnnualTeams[1995]/AnnualTeams4[[#This Row],['# of teams founded]]</f>
        <v>0</v>
      </c>
      <c r="G25" s="2">
        <f>AnnualTeams[1996]/AnnualTeams4[[#This Row],['# of teams founded]]</f>
        <v>0</v>
      </c>
      <c r="H25" s="2">
        <f>AnnualTeams[1997]/AnnualTeams4[[#This Row],['# of teams founded]]</f>
        <v>0</v>
      </c>
      <c r="I25" s="2">
        <f>AnnualTeams[1998]/AnnualTeams4[[#This Row],['# of teams founded]]</f>
        <v>0</v>
      </c>
      <c r="J25" s="2">
        <f>AnnualTeams[1999]/AnnualTeams4[[#This Row],['# of teams founded]]</f>
        <v>0</v>
      </c>
      <c r="K25" s="2">
        <f>AnnualTeams[2000]/AnnualTeams4[[#This Row],['# of teams founded]]</f>
        <v>0</v>
      </c>
      <c r="L25" s="2">
        <f>AnnualTeams[2001]/AnnualTeams4[[#This Row],['# of teams founded]]</f>
        <v>0</v>
      </c>
      <c r="M25" s="2">
        <f>AnnualTeams[2002]/AnnualTeams4[[#This Row],['# of teams founded]]</f>
        <v>0</v>
      </c>
      <c r="N25" s="2">
        <f>AnnualTeams[2003]/AnnualTeams4[[#This Row],['# of teams founded]]</f>
        <v>0</v>
      </c>
      <c r="O25" s="2">
        <f>AnnualTeams[2004]/AnnualTeams4[[#This Row],['# of teams founded]]</f>
        <v>0</v>
      </c>
      <c r="P25" s="2">
        <f>AnnualTeams[2005]/AnnualTeams4[[#This Row],['# of teams founded]]</f>
        <v>0</v>
      </c>
      <c r="Q25" s="2">
        <f>AnnualTeams[2006]/AnnualTeams4[[#This Row],['# of teams founded]]</f>
        <v>0</v>
      </c>
      <c r="R25" s="2">
        <f>AnnualTeams[2007]/AnnualTeams4[[#This Row],['# of teams founded]]</f>
        <v>0</v>
      </c>
      <c r="S25" s="2">
        <f>AnnualTeams[2008]/AnnualTeams4[[#This Row],['# of teams founded]]</f>
        <v>0</v>
      </c>
      <c r="T25" s="2">
        <f>AnnualTeams[2009]/AnnualTeams4[[#This Row],['# of teams founded]]</f>
        <v>0</v>
      </c>
      <c r="U25" s="2">
        <f>AnnualTeams[2010]/AnnualTeams4[[#This Row],['# of teams founded]]</f>
        <v>0</v>
      </c>
      <c r="V25" s="2">
        <f>AnnualTeams[2011]/AnnualTeams4[[#This Row],['# of teams founded]]</f>
        <v>0</v>
      </c>
      <c r="W25" s="2">
        <f>AnnualTeams[2012]/AnnualTeams4[[#This Row],['# of teams founded]]</f>
        <v>0</v>
      </c>
      <c r="X25" s="2">
        <f>AnnualTeams[2013]/AnnualTeams4[[#This Row],['# of teams founded]]</f>
        <v>0</v>
      </c>
      <c r="Y25" s="2">
        <f>AnnualTeams[2014]/AnnualTeams4[[#This Row],['# of teams founded]]</f>
        <v>2.2831050228310501E-3</v>
      </c>
      <c r="Z25" s="2">
        <f>AnnualTeams[2015]/AnnualTeams4[[#This Row],['# of teams founded]]</f>
        <v>1.1415525114155251E-2</v>
      </c>
      <c r="AA25" s="2">
        <f>AnnualTeams[2016]/AnnualTeams4[[#This Row],['# of teams founded]]</f>
        <v>0.91095890410958902</v>
      </c>
    </row>
  </sheetData>
  <conditionalFormatting sqref="C2:A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56" orientation="landscape" copies="0" r:id="rId1"/>
  <tableParts count="1">
    <tablePart r:id="rId2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 max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'% of teams by year'!C2:AA2</xm:f>
              <xm:sqref>AC2</xm:sqref>
            </x14:sparkline>
            <x14:sparkline>
              <xm:f>'% of teams by year'!C3:AA3</xm:f>
              <xm:sqref>AC3</xm:sqref>
            </x14:sparkline>
            <x14:sparkline>
              <xm:f>'% of teams by year'!C4:AA4</xm:f>
              <xm:sqref>AC4</xm:sqref>
            </x14:sparkline>
            <x14:sparkline>
              <xm:f>'% of teams by year'!C5:AA5</xm:f>
              <xm:sqref>AC5</xm:sqref>
            </x14:sparkline>
            <x14:sparkline>
              <xm:f>'% of teams by year'!C6:AA6</xm:f>
              <xm:sqref>AC6</xm:sqref>
            </x14:sparkline>
            <x14:sparkline>
              <xm:f>'% of teams by year'!C7:AA7</xm:f>
              <xm:sqref>AC7</xm:sqref>
            </x14:sparkline>
            <x14:sparkline>
              <xm:f>'% of teams by year'!C8:AA8</xm:f>
              <xm:sqref>AC8</xm:sqref>
            </x14:sparkline>
            <x14:sparkline>
              <xm:f>'% of teams by year'!C9:AA9</xm:f>
              <xm:sqref>AC9</xm:sqref>
            </x14:sparkline>
            <x14:sparkline>
              <xm:f>'% of teams by year'!C10:AA10</xm:f>
              <xm:sqref>AC10</xm:sqref>
            </x14:sparkline>
            <x14:sparkline>
              <xm:f>'% of teams by year'!C11:AA11</xm:f>
              <xm:sqref>AC11</xm:sqref>
            </x14:sparkline>
            <x14:sparkline>
              <xm:f>'% of teams by year'!C12:AA12</xm:f>
              <xm:sqref>AC12</xm:sqref>
            </x14:sparkline>
            <x14:sparkline>
              <xm:f>'% of teams by year'!C13:AA13</xm:f>
              <xm:sqref>AC13</xm:sqref>
            </x14:sparkline>
            <x14:sparkline>
              <xm:f>'% of teams by year'!C14:AA14</xm:f>
              <xm:sqref>AC14</xm:sqref>
            </x14:sparkline>
            <x14:sparkline>
              <xm:f>'% of teams by year'!C15:AA15</xm:f>
              <xm:sqref>AC15</xm:sqref>
            </x14:sparkline>
            <x14:sparkline>
              <xm:f>'% of teams by year'!C16:AA16</xm:f>
              <xm:sqref>AC16</xm:sqref>
            </x14:sparkline>
            <x14:sparkline>
              <xm:f>'% of teams by year'!C17:AA17</xm:f>
              <xm:sqref>AC17</xm:sqref>
            </x14:sparkline>
            <x14:sparkline>
              <xm:f>'% of teams by year'!C18:AA18</xm:f>
              <xm:sqref>AC18</xm:sqref>
            </x14:sparkline>
            <x14:sparkline>
              <xm:f>'% of teams by year'!C19:AA19</xm:f>
              <xm:sqref>AC19</xm:sqref>
            </x14:sparkline>
            <x14:sparkline>
              <xm:f>'% of teams by year'!C20:AA20</xm:f>
              <xm:sqref>AC20</xm:sqref>
            </x14:sparkline>
            <x14:sparkline>
              <xm:f>'% of teams by year'!C21:AA21</xm:f>
              <xm:sqref>AC21</xm:sqref>
            </x14:sparkline>
            <x14:sparkline>
              <xm:f>'% of teams by year'!C22:AA22</xm:f>
              <xm:sqref>AC22</xm:sqref>
            </x14:sparkline>
            <x14:sparkline>
              <xm:f>'% of teams by year'!C23:AA23</xm:f>
              <xm:sqref>AC23</xm:sqref>
            </x14:sparkline>
            <x14:sparkline>
              <xm:f>'% of teams by year'!C24:AA24</xm:f>
              <xm:sqref>AC24</xm:sqref>
            </x14:sparkline>
            <x14:sparkline>
              <xm:f>'% of teams by year'!C25:AA25</xm:f>
              <xm:sqref>AC25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4" sqref="L4"/>
    </sheetView>
  </sheetViews>
  <sheetFormatPr defaultRowHeight="14.25" x14ac:dyDescent="0.45"/>
  <cols>
    <col min="1" max="1" width="11.86328125" customWidth="1"/>
    <col min="2" max="2" width="17.86328125" customWidth="1"/>
  </cols>
  <sheetData>
    <row r="1" spans="1:27" x14ac:dyDescent="0.45">
      <c r="A1" t="s">
        <v>474</v>
      </c>
      <c r="B1" t="s">
        <v>475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v>1992</v>
      </c>
      <c r="B2">
        <f>COUNTIF(raw[rookie year],AnnualTeams[[#This Row],[Rookie Year]])</f>
        <v>8</v>
      </c>
      <c r="C2">
        <f>SUMIF(TeamsByYear[Rookie Year], AnnualTeams[[#This Row],[Rookie Year]], TeamsByYear[1992])</f>
        <v>5</v>
      </c>
      <c r="D2">
        <f>SUMIF(TeamsByYear[Rookie Year], AnnualTeams[[#This Row],[Rookie Year]], TeamsByYear[1993])</f>
        <v>6</v>
      </c>
      <c r="E2">
        <f>SUMIF(TeamsByYear[Rookie Year], AnnualTeams[[#This Row],[Rookie Year]], TeamsByYear[1994])</f>
        <v>7</v>
      </c>
      <c r="F2">
        <f>SUMIF(TeamsByYear[Rookie Year], AnnualTeams[[#This Row],[Rookie Year]], TeamsByYear[1995])</f>
        <v>8</v>
      </c>
      <c r="G2">
        <f>SUMIF(TeamsByYear[Rookie Year], AnnualTeams[[#This Row],[Rookie Year]], TeamsByYear[1996])</f>
        <v>8</v>
      </c>
      <c r="H2">
        <f>SUMIF(TeamsByYear[Rookie Year], AnnualTeams[[#This Row],[Rookie Year]], TeamsByYear[1997])</f>
        <v>7</v>
      </c>
      <c r="I2">
        <f>SUMIF(TeamsByYear[Rookie Year], AnnualTeams[[#This Row],[Rookie Year]], TeamsByYear[1998])</f>
        <v>8</v>
      </c>
      <c r="J2">
        <f>SUMIF(TeamsByYear[Rookie Year], AnnualTeams[[#This Row],[Rookie Year]], TeamsByYear[1999])</f>
        <v>7</v>
      </c>
      <c r="K2">
        <f>SUMIF(TeamsByYear[Rookie Year], AnnualTeams[[#This Row],[Rookie Year]], TeamsByYear[2000])</f>
        <v>7</v>
      </c>
      <c r="L2">
        <f>SUMIF(TeamsByYear[Rookie Year], AnnualTeams[[#This Row],[Rookie Year]], TeamsByYear[2001])</f>
        <v>7</v>
      </c>
      <c r="M2">
        <f>SUMIF(TeamsByYear[Rookie Year], AnnualTeams[[#This Row],[Rookie Year]], TeamsByYear[2002])</f>
        <v>7</v>
      </c>
      <c r="N2">
        <f>SUMIF(TeamsByYear[Rookie Year], AnnualTeams[[#This Row],[Rookie Year]], TeamsByYear[2003])</f>
        <v>7</v>
      </c>
      <c r="O2">
        <f>SUMIF(TeamsByYear[Rookie Year], AnnualTeams[[#This Row],[Rookie Year]], TeamsByYear[2004])</f>
        <v>7</v>
      </c>
      <c r="P2">
        <f>SUMIF(TeamsByYear[Rookie Year], AnnualTeams[[#This Row],[Rookie Year]], TeamsByYear[2005])</f>
        <v>8</v>
      </c>
      <c r="Q2">
        <f>SUMIF(TeamsByYear[Rookie Year], AnnualTeams[[#This Row],[Rookie Year]], TeamsByYear[2006])</f>
        <v>7</v>
      </c>
      <c r="R2">
        <f>SUMIF(TeamsByYear[Rookie Year], AnnualTeams[[#This Row],[Rookie Year]], TeamsByYear[2007])</f>
        <v>7</v>
      </c>
      <c r="S2">
        <f>SUMIF(TeamsByYear[Rookie Year], AnnualTeams[[#This Row],[Rookie Year]], TeamsByYear[2008])</f>
        <v>7</v>
      </c>
      <c r="T2">
        <f>SUMIF(TeamsByYear[Rookie Year], AnnualTeams[[#This Row],[Rookie Year]], TeamsByYear[2009])</f>
        <v>7</v>
      </c>
      <c r="U2">
        <f>SUMIF(TeamsByYear[Rookie Year], AnnualTeams[[#This Row],[Rookie Year]], TeamsByYear[2010])</f>
        <v>7</v>
      </c>
      <c r="V2">
        <f>SUMIF(TeamsByYear[Rookie Year], AnnualTeams[[#This Row],[Rookie Year]], TeamsByYear[2011])</f>
        <v>7</v>
      </c>
      <c r="W2">
        <f>SUMIF(TeamsByYear[Rookie Year], AnnualTeams[[#This Row],[Rookie Year]], TeamsByYear[2012])</f>
        <v>7</v>
      </c>
      <c r="X2">
        <f>SUMIF(TeamsByYear[Rookie Year], AnnualTeams[[#This Row],[Rookie Year]], TeamsByYear[2013])</f>
        <v>7</v>
      </c>
      <c r="Y2">
        <f>SUMIF(TeamsByYear[Rookie Year], AnnualTeams[[#This Row],[Rookie Year]], TeamsByYear[2014])</f>
        <v>7</v>
      </c>
      <c r="Z2">
        <f>SUMIF(TeamsByYear[Rookie Year], AnnualTeams[[#This Row],[Rookie Year]], TeamsByYear[2015])</f>
        <v>7</v>
      </c>
      <c r="AA2">
        <f>SUMIF(TeamsByYear[Rookie Year], AnnualTeams[[#This Row],[Rookie Year]], TeamsByYear[2016])</f>
        <v>7</v>
      </c>
    </row>
    <row r="3" spans="1:27" x14ac:dyDescent="0.45">
      <c r="A3">
        <v>1994</v>
      </c>
      <c r="B3">
        <f>COUNTIF(raw[rookie year],AnnualTeams[[#This Row],[Rookie Year]])</f>
        <v>6</v>
      </c>
      <c r="C3">
        <f>SUMIF(TeamsByYear[Rookie Year], AnnualTeams[[#This Row],[Rookie Year]], TeamsByYear[1992])</f>
        <v>0</v>
      </c>
      <c r="D3" s="1">
        <f>SUMIF(TeamsByYear[Rookie Year], AnnualTeams[[#This Row],[Rookie Year]], TeamsByYear[1993])</f>
        <v>0</v>
      </c>
      <c r="E3" s="1">
        <f>SUMIF(TeamsByYear[Rookie Year], AnnualTeams[[#This Row],[Rookie Year]], TeamsByYear[1994])</f>
        <v>6</v>
      </c>
      <c r="F3" s="1">
        <f>SUMIF(TeamsByYear[Rookie Year], AnnualTeams[[#This Row],[Rookie Year]], TeamsByYear[1995])</f>
        <v>5</v>
      </c>
      <c r="G3" s="1">
        <f>SUMIF(TeamsByYear[Rookie Year], AnnualTeams[[#This Row],[Rookie Year]], TeamsByYear[1996])</f>
        <v>5</v>
      </c>
      <c r="H3" s="1">
        <f>SUMIF(TeamsByYear[Rookie Year], AnnualTeams[[#This Row],[Rookie Year]], TeamsByYear[1997])</f>
        <v>5</v>
      </c>
      <c r="I3" s="1">
        <f>SUMIF(TeamsByYear[Rookie Year], AnnualTeams[[#This Row],[Rookie Year]], TeamsByYear[1998])</f>
        <v>5</v>
      </c>
      <c r="J3" s="1">
        <f>SUMIF(TeamsByYear[Rookie Year], AnnualTeams[[#This Row],[Rookie Year]], TeamsByYear[1999])</f>
        <v>5</v>
      </c>
      <c r="K3" s="1">
        <f>SUMIF(TeamsByYear[Rookie Year], AnnualTeams[[#This Row],[Rookie Year]], TeamsByYear[2000])</f>
        <v>5</v>
      </c>
      <c r="L3" s="1">
        <f>SUMIF(TeamsByYear[Rookie Year], AnnualTeams[[#This Row],[Rookie Year]], TeamsByYear[2001])</f>
        <v>4</v>
      </c>
      <c r="M3" s="1">
        <f>SUMIF(TeamsByYear[Rookie Year], AnnualTeams[[#This Row],[Rookie Year]], TeamsByYear[2002])</f>
        <v>5</v>
      </c>
      <c r="N3" s="1">
        <f>SUMIF(TeamsByYear[Rookie Year], AnnualTeams[[#This Row],[Rookie Year]], TeamsByYear[2003])</f>
        <v>5</v>
      </c>
      <c r="O3" s="1">
        <f>SUMIF(TeamsByYear[Rookie Year], AnnualTeams[[#This Row],[Rookie Year]], TeamsByYear[2004])</f>
        <v>3</v>
      </c>
      <c r="P3" s="1">
        <f>SUMIF(TeamsByYear[Rookie Year], AnnualTeams[[#This Row],[Rookie Year]], TeamsByYear[2005])</f>
        <v>3</v>
      </c>
      <c r="Q3" s="1">
        <f>SUMIF(TeamsByYear[Rookie Year], AnnualTeams[[#This Row],[Rookie Year]], TeamsByYear[2006])</f>
        <v>2</v>
      </c>
      <c r="R3" s="1">
        <f>SUMIF(TeamsByYear[Rookie Year], AnnualTeams[[#This Row],[Rookie Year]], TeamsByYear[2007])</f>
        <v>2</v>
      </c>
      <c r="S3" s="1">
        <f>SUMIF(TeamsByYear[Rookie Year], AnnualTeams[[#This Row],[Rookie Year]], TeamsByYear[2008])</f>
        <v>2</v>
      </c>
      <c r="T3" s="1">
        <f>SUMIF(TeamsByYear[Rookie Year], AnnualTeams[[#This Row],[Rookie Year]], TeamsByYear[2009])</f>
        <v>2</v>
      </c>
      <c r="U3" s="1">
        <f>SUMIF(TeamsByYear[Rookie Year], AnnualTeams[[#This Row],[Rookie Year]], TeamsByYear[2010])</f>
        <v>2</v>
      </c>
      <c r="V3" s="1">
        <f>SUMIF(TeamsByYear[Rookie Year], AnnualTeams[[#This Row],[Rookie Year]], TeamsByYear[2011])</f>
        <v>3</v>
      </c>
      <c r="W3" s="1">
        <f>SUMIF(TeamsByYear[Rookie Year], AnnualTeams[[#This Row],[Rookie Year]], TeamsByYear[2012])</f>
        <v>3</v>
      </c>
      <c r="X3" s="1">
        <f>SUMIF(TeamsByYear[Rookie Year], AnnualTeams[[#This Row],[Rookie Year]], TeamsByYear[2013])</f>
        <v>3</v>
      </c>
      <c r="Y3" s="1">
        <f>SUMIF(TeamsByYear[Rookie Year], AnnualTeams[[#This Row],[Rookie Year]], TeamsByYear[2014])</f>
        <v>3</v>
      </c>
      <c r="Z3" s="1">
        <f>SUMIF(TeamsByYear[Rookie Year], AnnualTeams[[#This Row],[Rookie Year]], TeamsByYear[2015])</f>
        <v>3</v>
      </c>
      <c r="AA3" s="1">
        <f>SUMIF(TeamsByYear[Rookie Year], AnnualTeams[[#This Row],[Rookie Year]], TeamsByYear[2016])</f>
        <v>3</v>
      </c>
    </row>
    <row r="4" spans="1:27" x14ac:dyDescent="0.45">
      <c r="A4">
        <v>1995</v>
      </c>
      <c r="B4">
        <f>COUNTIF(raw[rookie year],AnnualTeams[[#This Row],[Rookie Year]])</f>
        <v>19</v>
      </c>
      <c r="C4">
        <f>SUMIF(TeamsByYear[Rookie Year], AnnualTeams[[#This Row],[Rookie Year]], TeamsByYear[1992])</f>
        <v>1</v>
      </c>
      <c r="D4" s="1">
        <f>SUMIF(TeamsByYear[Rookie Year], AnnualTeams[[#This Row],[Rookie Year]], TeamsByYear[1993])</f>
        <v>0</v>
      </c>
      <c r="E4" s="1">
        <f>SUMIF(TeamsByYear[Rookie Year], AnnualTeams[[#This Row],[Rookie Year]], TeamsByYear[1994])</f>
        <v>2</v>
      </c>
      <c r="F4" s="1">
        <f>SUMIF(TeamsByYear[Rookie Year], AnnualTeams[[#This Row],[Rookie Year]], TeamsByYear[1995])</f>
        <v>19</v>
      </c>
      <c r="G4" s="1">
        <f>SUMIF(TeamsByYear[Rookie Year], AnnualTeams[[#This Row],[Rookie Year]], TeamsByYear[1996])</f>
        <v>17</v>
      </c>
      <c r="H4" s="1">
        <f>SUMIF(TeamsByYear[Rookie Year], AnnualTeams[[#This Row],[Rookie Year]], TeamsByYear[1997])</f>
        <v>16</v>
      </c>
      <c r="I4" s="1">
        <f>SUMIF(TeamsByYear[Rookie Year], AnnualTeams[[#This Row],[Rookie Year]], TeamsByYear[1998])</f>
        <v>16</v>
      </c>
      <c r="J4" s="1">
        <f>SUMIF(TeamsByYear[Rookie Year], AnnualTeams[[#This Row],[Rookie Year]], TeamsByYear[1999])</f>
        <v>14</v>
      </c>
      <c r="K4" s="1">
        <f>SUMIF(TeamsByYear[Rookie Year], AnnualTeams[[#This Row],[Rookie Year]], TeamsByYear[2000])</f>
        <v>14</v>
      </c>
      <c r="L4" s="1">
        <f>SUMIF(TeamsByYear[Rookie Year], AnnualTeams[[#This Row],[Rookie Year]], TeamsByYear[2001])</f>
        <v>11</v>
      </c>
      <c r="M4" s="1">
        <f>SUMIF(TeamsByYear[Rookie Year], AnnualTeams[[#This Row],[Rookie Year]], TeamsByYear[2002])</f>
        <v>12</v>
      </c>
      <c r="N4" s="1">
        <f>SUMIF(TeamsByYear[Rookie Year], AnnualTeams[[#This Row],[Rookie Year]], TeamsByYear[2003])</f>
        <v>13</v>
      </c>
      <c r="O4" s="1">
        <f>SUMIF(TeamsByYear[Rookie Year], AnnualTeams[[#This Row],[Rookie Year]], TeamsByYear[2004])</f>
        <v>13</v>
      </c>
      <c r="P4" s="1">
        <f>SUMIF(TeamsByYear[Rookie Year], AnnualTeams[[#This Row],[Rookie Year]], TeamsByYear[2005])</f>
        <v>13</v>
      </c>
      <c r="Q4" s="1">
        <f>SUMIF(TeamsByYear[Rookie Year], AnnualTeams[[#This Row],[Rookie Year]], TeamsByYear[2006])</f>
        <v>11</v>
      </c>
      <c r="R4" s="1">
        <f>SUMIF(TeamsByYear[Rookie Year], AnnualTeams[[#This Row],[Rookie Year]], TeamsByYear[2007])</f>
        <v>13</v>
      </c>
      <c r="S4" s="1">
        <f>SUMIF(TeamsByYear[Rookie Year], AnnualTeams[[#This Row],[Rookie Year]], TeamsByYear[2008])</f>
        <v>13</v>
      </c>
      <c r="T4" s="1">
        <f>SUMIF(TeamsByYear[Rookie Year], AnnualTeams[[#This Row],[Rookie Year]], TeamsByYear[2009])</f>
        <v>12</v>
      </c>
      <c r="U4" s="1">
        <f>SUMIF(TeamsByYear[Rookie Year], AnnualTeams[[#This Row],[Rookie Year]], TeamsByYear[2010])</f>
        <v>12</v>
      </c>
      <c r="V4" s="1">
        <f>SUMIF(TeamsByYear[Rookie Year], AnnualTeams[[#This Row],[Rookie Year]], TeamsByYear[2011])</f>
        <v>12</v>
      </c>
      <c r="W4" s="1">
        <f>SUMIF(TeamsByYear[Rookie Year], AnnualTeams[[#This Row],[Rookie Year]], TeamsByYear[2012])</f>
        <v>13</v>
      </c>
      <c r="X4" s="1">
        <f>SUMIF(TeamsByYear[Rookie Year], AnnualTeams[[#This Row],[Rookie Year]], TeamsByYear[2013])</f>
        <v>13</v>
      </c>
      <c r="Y4" s="1">
        <f>SUMIF(TeamsByYear[Rookie Year], AnnualTeams[[#This Row],[Rookie Year]], TeamsByYear[2014])</f>
        <v>12</v>
      </c>
      <c r="Z4" s="1">
        <f>SUMIF(TeamsByYear[Rookie Year], AnnualTeams[[#This Row],[Rookie Year]], TeamsByYear[2015])</f>
        <v>12</v>
      </c>
      <c r="AA4" s="1">
        <f>SUMIF(TeamsByYear[Rookie Year], AnnualTeams[[#This Row],[Rookie Year]], TeamsByYear[2016])</f>
        <v>11</v>
      </c>
    </row>
    <row r="5" spans="1:27" x14ac:dyDescent="0.45">
      <c r="A5">
        <v>1996</v>
      </c>
      <c r="B5">
        <f>COUNTIF(raw[rookie year],AnnualTeams[[#This Row],[Rookie Year]])</f>
        <v>25</v>
      </c>
      <c r="C5">
        <f>SUMIF(TeamsByYear[Rookie Year], AnnualTeams[[#This Row],[Rookie Year]], TeamsByYear[1992])</f>
        <v>1</v>
      </c>
      <c r="D5" s="1">
        <f>SUMIF(TeamsByYear[Rookie Year], AnnualTeams[[#This Row],[Rookie Year]], TeamsByYear[1993])</f>
        <v>0</v>
      </c>
      <c r="E5" s="1">
        <f>SUMIF(TeamsByYear[Rookie Year], AnnualTeams[[#This Row],[Rookie Year]], TeamsByYear[1994])</f>
        <v>0</v>
      </c>
      <c r="F5" s="1">
        <f>SUMIF(TeamsByYear[Rookie Year], AnnualTeams[[#This Row],[Rookie Year]], TeamsByYear[1995])</f>
        <v>0</v>
      </c>
      <c r="G5" s="1">
        <f>SUMIF(TeamsByYear[Rookie Year], AnnualTeams[[#This Row],[Rookie Year]], TeamsByYear[1996])</f>
        <v>22</v>
      </c>
      <c r="H5" s="1">
        <f>SUMIF(TeamsByYear[Rookie Year], AnnualTeams[[#This Row],[Rookie Year]], TeamsByYear[1997])</f>
        <v>20</v>
      </c>
      <c r="I5" s="1">
        <f>SUMIF(TeamsByYear[Rookie Year], AnnualTeams[[#This Row],[Rookie Year]], TeamsByYear[1998])</f>
        <v>23</v>
      </c>
      <c r="J5" s="1">
        <f>SUMIF(TeamsByYear[Rookie Year], AnnualTeams[[#This Row],[Rookie Year]], TeamsByYear[1999])</f>
        <v>23</v>
      </c>
      <c r="K5" s="1">
        <f>SUMIF(TeamsByYear[Rookie Year], AnnualTeams[[#This Row],[Rookie Year]], TeamsByYear[2000])</f>
        <v>23</v>
      </c>
      <c r="L5" s="1">
        <f>SUMIF(TeamsByYear[Rookie Year], AnnualTeams[[#This Row],[Rookie Year]], TeamsByYear[2001])</f>
        <v>20</v>
      </c>
      <c r="M5" s="1">
        <f>SUMIF(TeamsByYear[Rookie Year], AnnualTeams[[#This Row],[Rookie Year]], TeamsByYear[2002])</f>
        <v>20</v>
      </c>
      <c r="N5" s="1">
        <f>SUMIF(TeamsByYear[Rookie Year], AnnualTeams[[#This Row],[Rookie Year]], TeamsByYear[2003])</f>
        <v>19</v>
      </c>
      <c r="O5" s="1">
        <f>SUMIF(TeamsByYear[Rookie Year], AnnualTeams[[#This Row],[Rookie Year]], TeamsByYear[2004])</f>
        <v>19</v>
      </c>
      <c r="P5" s="1">
        <f>SUMIF(TeamsByYear[Rookie Year], AnnualTeams[[#This Row],[Rookie Year]], TeamsByYear[2005])</f>
        <v>19</v>
      </c>
      <c r="Q5" s="1">
        <f>SUMIF(TeamsByYear[Rookie Year], AnnualTeams[[#This Row],[Rookie Year]], TeamsByYear[2006])</f>
        <v>18</v>
      </c>
      <c r="R5" s="1">
        <f>SUMIF(TeamsByYear[Rookie Year], AnnualTeams[[#This Row],[Rookie Year]], TeamsByYear[2007])</f>
        <v>19</v>
      </c>
      <c r="S5" s="1">
        <f>SUMIF(TeamsByYear[Rookie Year], AnnualTeams[[#This Row],[Rookie Year]], TeamsByYear[2008])</f>
        <v>18</v>
      </c>
      <c r="T5" s="1">
        <f>SUMIF(TeamsByYear[Rookie Year], AnnualTeams[[#This Row],[Rookie Year]], TeamsByYear[2009])</f>
        <v>18</v>
      </c>
      <c r="U5" s="1">
        <f>SUMIF(TeamsByYear[Rookie Year], AnnualTeams[[#This Row],[Rookie Year]], TeamsByYear[2010])</f>
        <v>19</v>
      </c>
      <c r="V5" s="1">
        <f>SUMIF(TeamsByYear[Rookie Year], AnnualTeams[[#This Row],[Rookie Year]], TeamsByYear[2011])</f>
        <v>19</v>
      </c>
      <c r="W5" s="1">
        <f>SUMIF(TeamsByYear[Rookie Year], AnnualTeams[[#This Row],[Rookie Year]], TeamsByYear[2012])</f>
        <v>19</v>
      </c>
      <c r="X5" s="1">
        <f>SUMIF(TeamsByYear[Rookie Year], AnnualTeams[[#This Row],[Rookie Year]], TeamsByYear[2013])</f>
        <v>19</v>
      </c>
      <c r="Y5" s="1">
        <f>SUMIF(TeamsByYear[Rookie Year], AnnualTeams[[#This Row],[Rookie Year]], TeamsByYear[2014])</f>
        <v>19</v>
      </c>
      <c r="Z5" s="1">
        <f>SUMIF(TeamsByYear[Rookie Year], AnnualTeams[[#This Row],[Rookie Year]], TeamsByYear[2015])</f>
        <v>19</v>
      </c>
      <c r="AA5" s="1">
        <f>SUMIF(TeamsByYear[Rookie Year], AnnualTeams[[#This Row],[Rookie Year]], TeamsByYear[2016])</f>
        <v>19</v>
      </c>
    </row>
    <row r="6" spans="1:27" x14ac:dyDescent="0.45">
      <c r="A6">
        <v>1997</v>
      </c>
      <c r="B6">
        <f>COUNTIF(raw[rookie year],AnnualTeams[[#This Row],[Rookie Year]])</f>
        <v>50</v>
      </c>
      <c r="C6">
        <f>SUMIF(TeamsByYear[Rookie Year], AnnualTeams[[#This Row],[Rookie Year]], TeamsByYear[1992])</f>
        <v>0</v>
      </c>
      <c r="D6" s="1">
        <f>SUMIF(TeamsByYear[Rookie Year], AnnualTeams[[#This Row],[Rookie Year]], TeamsByYear[1993])</f>
        <v>0</v>
      </c>
      <c r="E6" s="1">
        <f>SUMIF(TeamsByYear[Rookie Year], AnnualTeams[[#This Row],[Rookie Year]], TeamsByYear[1994])</f>
        <v>0</v>
      </c>
      <c r="F6" s="1">
        <f>SUMIF(TeamsByYear[Rookie Year], AnnualTeams[[#This Row],[Rookie Year]], TeamsByYear[1995])</f>
        <v>0</v>
      </c>
      <c r="G6" s="1">
        <f>SUMIF(TeamsByYear[Rookie Year], AnnualTeams[[#This Row],[Rookie Year]], TeamsByYear[1996])</f>
        <v>0</v>
      </c>
      <c r="H6" s="1">
        <f>SUMIF(TeamsByYear[Rookie Year], AnnualTeams[[#This Row],[Rookie Year]], TeamsByYear[1997])</f>
        <v>48</v>
      </c>
      <c r="I6" s="1">
        <f>SUMIF(TeamsByYear[Rookie Year], AnnualTeams[[#This Row],[Rookie Year]], TeamsByYear[1998])</f>
        <v>44</v>
      </c>
      <c r="J6" s="1">
        <f>SUMIF(TeamsByYear[Rookie Year], AnnualTeams[[#This Row],[Rookie Year]], TeamsByYear[1999])</f>
        <v>40</v>
      </c>
      <c r="K6" s="1">
        <f>SUMIF(TeamsByYear[Rookie Year], AnnualTeams[[#This Row],[Rookie Year]], TeamsByYear[2000])</f>
        <v>40</v>
      </c>
      <c r="L6" s="1">
        <f>SUMIF(TeamsByYear[Rookie Year], AnnualTeams[[#This Row],[Rookie Year]], TeamsByYear[2001])</f>
        <v>40</v>
      </c>
      <c r="M6" s="1">
        <f>SUMIF(TeamsByYear[Rookie Year], AnnualTeams[[#This Row],[Rookie Year]], TeamsByYear[2002])</f>
        <v>36</v>
      </c>
      <c r="N6" s="1">
        <f>SUMIF(TeamsByYear[Rookie Year], AnnualTeams[[#This Row],[Rookie Year]], TeamsByYear[2003])</f>
        <v>37</v>
      </c>
      <c r="O6" s="1">
        <f>SUMIF(TeamsByYear[Rookie Year], AnnualTeams[[#This Row],[Rookie Year]], TeamsByYear[2004])</f>
        <v>37</v>
      </c>
      <c r="P6" s="1">
        <f>SUMIF(TeamsByYear[Rookie Year], AnnualTeams[[#This Row],[Rookie Year]], TeamsByYear[2005])</f>
        <v>34</v>
      </c>
      <c r="Q6" s="1">
        <f>SUMIF(TeamsByYear[Rookie Year], AnnualTeams[[#This Row],[Rookie Year]], TeamsByYear[2006])</f>
        <v>33</v>
      </c>
      <c r="R6" s="1">
        <f>SUMIF(TeamsByYear[Rookie Year], AnnualTeams[[#This Row],[Rookie Year]], TeamsByYear[2007])</f>
        <v>32</v>
      </c>
      <c r="S6" s="1">
        <f>SUMIF(TeamsByYear[Rookie Year], AnnualTeams[[#This Row],[Rookie Year]], TeamsByYear[2008])</f>
        <v>32</v>
      </c>
      <c r="T6" s="1">
        <f>SUMIF(TeamsByYear[Rookie Year], AnnualTeams[[#This Row],[Rookie Year]], TeamsByYear[2009])</f>
        <v>32</v>
      </c>
      <c r="U6" s="1">
        <f>SUMIF(TeamsByYear[Rookie Year], AnnualTeams[[#This Row],[Rookie Year]], TeamsByYear[2010])</f>
        <v>30</v>
      </c>
      <c r="V6" s="1">
        <f>SUMIF(TeamsByYear[Rookie Year], AnnualTeams[[#This Row],[Rookie Year]], TeamsByYear[2011])</f>
        <v>31</v>
      </c>
      <c r="W6" s="1">
        <f>SUMIF(TeamsByYear[Rookie Year], AnnualTeams[[#This Row],[Rookie Year]], TeamsByYear[2012])</f>
        <v>32</v>
      </c>
      <c r="X6" s="1">
        <f>SUMIF(TeamsByYear[Rookie Year], AnnualTeams[[#This Row],[Rookie Year]], TeamsByYear[2013])</f>
        <v>30</v>
      </c>
      <c r="Y6" s="1">
        <f>SUMIF(TeamsByYear[Rookie Year], AnnualTeams[[#This Row],[Rookie Year]], TeamsByYear[2014])</f>
        <v>30</v>
      </c>
      <c r="Z6" s="1">
        <f>SUMIF(TeamsByYear[Rookie Year], AnnualTeams[[#This Row],[Rookie Year]], TeamsByYear[2015])</f>
        <v>30</v>
      </c>
      <c r="AA6" s="1">
        <f>SUMIF(TeamsByYear[Rookie Year], AnnualTeams[[#This Row],[Rookie Year]], TeamsByYear[2016])</f>
        <v>30</v>
      </c>
    </row>
    <row r="7" spans="1:27" x14ac:dyDescent="0.45">
      <c r="A7">
        <v>1998</v>
      </c>
      <c r="B7">
        <f>COUNTIF(raw[rookie year],AnnualTeams[[#This Row],[Rookie Year]])</f>
        <v>55</v>
      </c>
      <c r="C7">
        <f>SUMIF(TeamsByYear[Rookie Year], AnnualTeams[[#This Row],[Rookie Year]], TeamsByYear[1992])</f>
        <v>0</v>
      </c>
      <c r="D7" s="1">
        <f>SUMIF(TeamsByYear[Rookie Year], AnnualTeams[[#This Row],[Rookie Year]], TeamsByYear[1993])</f>
        <v>0</v>
      </c>
      <c r="E7" s="1">
        <f>SUMIF(TeamsByYear[Rookie Year], AnnualTeams[[#This Row],[Rookie Year]], TeamsByYear[1994])</f>
        <v>0</v>
      </c>
      <c r="F7" s="1">
        <f>SUMIF(TeamsByYear[Rookie Year], AnnualTeams[[#This Row],[Rookie Year]], TeamsByYear[1995])</f>
        <v>1</v>
      </c>
      <c r="G7" s="1">
        <f>SUMIF(TeamsByYear[Rookie Year], AnnualTeams[[#This Row],[Rookie Year]], TeamsByYear[1996])</f>
        <v>1</v>
      </c>
      <c r="H7" s="1">
        <f>SUMIF(TeamsByYear[Rookie Year], AnnualTeams[[#This Row],[Rookie Year]], TeamsByYear[1997])</f>
        <v>2</v>
      </c>
      <c r="I7" s="1">
        <f>SUMIF(TeamsByYear[Rookie Year], AnnualTeams[[#This Row],[Rookie Year]], TeamsByYear[1998])</f>
        <v>51</v>
      </c>
      <c r="J7" s="1">
        <f>SUMIF(TeamsByYear[Rookie Year], AnnualTeams[[#This Row],[Rookie Year]], TeamsByYear[1999])</f>
        <v>46</v>
      </c>
      <c r="K7" s="1">
        <f>SUMIF(TeamsByYear[Rookie Year], AnnualTeams[[#This Row],[Rookie Year]], TeamsByYear[2000])</f>
        <v>47</v>
      </c>
      <c r="L7" s="1">
        <f>SUMIF(TeamsByYear[Rookie Year], AnnualTeams[[#This Row],[Rookie Year]], TeamsByYear[2001])</f>
        <v>44</v>
      </c>
      <c r="M7" s="1">
        <f>SUMIF(TeamsByYear[Rookie Year], AnnualTeams[[#This Row],[Rookie Year]], TeamsByYear[2002])</f>
        <v>46</v>
      </c>
      <c r="N7" s="1">
        <f>SUMIF(TeamsByYear[Rookie Year], AnnualTeams[[#This Row],[Rookie Year]], TeamsByYear[2003])</f>
        <v>44</v>
      </c>
      <c r="O7" s="1">
        <f>SUMIF(TeamsByYear[Rookie Year], AnnualTeams[[#This Row],[Rookie Year]], TeamsByYear[2004])</f>
        <v>44</v>
      </c>
      <c r="P7" s="1">
        <f>SUMIF(TeamsByYear[Rookie Year], AnnualTeams[[#This Row],[Rookie Year]], TeamsByYear[2005])</f>
        <v>41</v>
      </c>
      <c r="Q7" s="1">
        <f>SUMIF(TeamsByYear[Rookie Year], AnnualTeams[[#This Row],[Rookie Year]], TeamsByYear[2006])</f>
        <v>40</v>
      </c>
      <c r="R7" s="1">
        <f>SUMIF(TeamsByYear[Rookie Year], AnnualTeams[[#This Row],[Rookie Year]], TeamsByYear[2007])</f>
        <v>39</v>
      </c>
      <c r="S7" s="1">
        <f>SUMIF(TeamsByYear[Rookie Year], AnnualTeams[[#This Row],[Rookie Year]], TeamsByYear[2008])</f>
        <v>39</v>
      </c>
      <c r="T7" s="1">
        <f>SUMIF(TeamsByYear[Rookie Year], AnnualTeams[[#This Row],[Rookie Year]], TeamsByYear[2009])</f>
        <v>37</v>
      </c>
      <c r="U7" s="1">
        <f>SUMIF(TeamsByYear[Rookie Year], AnnualTeams[[#This Row],[Rookie Year]], TeamsByYear[2010])</f>
        <v>35</v>
      </c>
      <c r="V7" s="1">
        <f>SUMIF(TeamsByYear[Rookie Year], AnnualTeams[[#This Row],[Rookie Year]], TeamsByYear[2011])</f>
        <v>33</v>
      </c>
      <c r="W7" s="1">
        <f>SUMIF(TeamsByYear[Rookie Year], AnnualTeams[[#This Row],[Rookie Year]], TeamsByYear[2012])</f>
        <v>31</v>
      </c>
      <c r="X7" s="1">
        <f>SUMIF(TeamsByYear[Rookie Year], AnnualTeams[[#This Row],[Rookie Year]], TeamsByYear[2013])</f>
        <v>30</v>
      </c>
      <c r="Y7" s="1">
        <f>SUMIF(TeamsByYear[Rookie Year], AnnualTeams[[#This Row],[Rookie Year]], TeamsByYear[2014])</f>
        <v>30</v>
      </c>
      <c r="Z7" s="1">
        <f>SUMIF(TeamsByYear[Rookie Year], AnnualTeams[[#This Row],[Rookie Year]], TeamsByYear[2015])</f>
        <v>31</v>
      </c>
      <c r="AA7" s="1">
        <f>SUMIF(TeamsByYear[Rookie Year], AnnualTeams[[#This Row],[Rookie Year]], TeamsByYear[2016])</f>
        <v>31</v>
      </c>
    </row>
    <row r="8" spans="1:27" x14ac:dyDescent="0.45">
      <c r="A8">
        <v>1999</v>
      </c>
      <c r="B8">
        <f>COUNTIF(raw[rookie year],AnnualTeams[[#This Row],[Rookie Year]])</f>
        <v>98</v>
      </c>
      <c r="C8">
        <f>SUMIF(TeamsByYear[Rookie Year], AnnualTeams[[#This Row],[Rookie Year]], TeamsByYear[1992])</f>
        <v>0</v>
      </c>
      <c r="D8" s="1">
        <f>SUMIF(TeamsByYear[Rookie Year], AnnualTeams[[#This Row],[Rookie Year]], TeamsByYear[1993])</f>
        <v>0</v>
      </c>
      <c r="E8" s="1">
        <f>SUMIF(TeamsByYear[Rookie Year], AnnualTeams[[#This Row],[Rookie Year]], TeamsByYear[1994])</f>
        <v>1</v>
      </c>
      <c r="F8" s="1">
        <f>SUMIF(TeamsByYear[Rookie Year], AnnualTeams[[#This Row],[Rookie Year]], TeamsByYear[1995])</f>
        <v>1</v>
      </c>
      <c r="G8" s="1">
        <f>SUMIF(TeamsByYear[Rookie Year], AnnualTeams[[#This Row],[Rookie Year]], TeamsByYear[1996])</f>
        <v>0</v>
      </c>
      <c r="H8" s="1">
        <f>SUMIF(TeamsByYear[Rookie Year], AnnualTeams[[#This Row],[Rookie Year]], TeamsByYear[1997])</f>
        <v>1</v>
      </c>
      <c r="I8" s="1">
        <f>SUMIF(TeamsByYear[Rookie Year], AnnualTeams[[#This Row],[Rookie Year]], TeamsByYear[1998])</f>
        <v>0</v>
      </c>
      <c r="J8" s="1">
        <f>SUMIF(TeamsByYear[Rookie Year], AnnualTeams[[#This Row],[Rookie Year]], TeamsByYear[1999])</f>
        <v>93</v>
      </c>
      <c r="K8" s="1">
        <f>SUMIF(TeamsByYear[Rookie Year], AnnualTeams[[#This Row],[Rookie Year]], TeamsByYear[2000])</f>
        <v>84</v>
      </c>
      <c r="L8" s="1">
        <f>SUMIF(TeamsByYear[Rookie Year], AnnualTeams[[#This Row],[Rookie Year]], TeamsByYear[2001])</f>
        <v>82</v>
      </c>
      <c r="M8" s="1">
        <f>SUMIF(TeamsByYear[Rookie Year], AnnualTeams[[#This Row],[Rookie Year]], TeamsByYear[2002])</f>
        <v>78</v>
      </c>
      <c r="N8" s="1">
        <f>SUMIF(TeamsByYear[Rookie Year], AnnualTeams[[#This Row],[Rookie Year]], TeamsByYear[2003])</f>
        <v>74</v>
      </c>
      <c r="O8" s="1">
        <f>SUMIF(TeamsByYear[Rookie Year], AnnualTeams[[#This Row],[Rookie Year]], TeamsByYear[2004])</f>
        <v>70</v>
      </c>
      <c r="P8" s="1">
        <f>SUMIF(TeamsByYear[Rookie Year], AnnualTeams[[#This Row],[Rookie Year]], TeamsByYear[2005])</f>
        <v>66</v>
      </c>
      <c r="Q8" s="1">
        <f>SUMIF(TeamsByYear[Rookie Year], AnnualTeams[[#This Row],[Rookie Year]], TeamsByYear[2006])</f>
        <v>62</v>
      </c>
      <c r="R8" s="1">
        <f>SUMIF(TeamsByYear[Rookie Year], AnnualTeams[[#This Row],[Rookie Year]], TeamsByYear[2007])</f>
        <v>61</v>
      </c>
      <c r="S8" s="1">
        <f>SUMIF(TeamsByYear[Rookie Year], AnnualTeams[[#This Row],[Rookie Year]], TeamsByYear[2008])</f>
        <v>61</v>
      </c>
      <c r="T8" s="1">
        <f>SUMIF(TeamsByYear[Rookie Year], AnnualTeams[[#This Row],[Rookie Year]], TeamsByYear[2009])</f>
        <v>63</v>
      </c>
      <c r="U8" s="1">
        <f>SUMIF(TeamsByYear[Rookie Year], AnnualTeams[[#This Row],[Rookie Year]], TeamsByYear[2010])</f>
        <v>61</v>
      </c>
      <c r="V8" s="1">
        <f>SUMIF(TeamsByYear[Rookie Year], AnnualTeams[[#This Row],[Rookie Year]], TeamsByYear[2011])</f>
        <v>62</v>
      </c>
      <c r="W8" s="1">
        <f>SUMIF(TeamsByYear[Rookie Year], AnnualTeams[[#This Row],[Rookie Year]], TeamsByYear[2012])</f>
        <v>58</v>
      </c>
      <c r="X8" s="1">
        <f>SUMIF(TeamsByYear[Rookie Year], AnnualTeams[[#This Row],[Rookie Year]], TeamsByYear[2013])</f>
        <v>58</v>
      </c>
      <c r="Y8" s="1">
        <f>SUMIF(TeamsByYear[Rookie Year], AnnualTeams[[#This Row],[Rookie Year]], TeamsByYear[2014])</f>
        <v>58</v>
      </c>
      <c r="Z8" s="1">
        <f>SUMIF(TeamsByYear[Rookie Year], AnnualTeams[[#This Row],[Rookie Year]], TeamsByYear[2015])</f>
        <v>59</v>
      </c>
      <c r="AA8" s="1">
        <f>SUMIF(TeamsByYear[Rookie Year], AnnualTeams[[#This Row],[Rookie Year]], TeamsByYear[2016])</f>
        <v>57</v>
      </c>
    </row>
    <row r="9" spans="1:27" x14ac:dyDescent="0.45">
      <c r="A9">
        <v>2000</v>
      </c>
      <c r="B9">
        <f>COUNTIF(raw[rookie year],AnnualTeams[[#This Row],[Rookie Year]])</f>
        <v>122</v>
      </c>
      <c r="C9">
        <f>SUMIF(TeamsByYear[Rookie Year], AnnualTeams[[#This Row],[Rookie Year]], TeamsByYear[1992])</f>
        <v>0</v>
      </c>
      <c r="D9" s="1">
        <f>SUMIF(TeamsByYear[Rookie Year], AnnualTeams[[#This Row],[Rookie Year]], TeamsByYear[1993])</f>
        <v>0</v>
      </c>
      <c r="E9" s="1">
        <f>SUMIF(TeamsByYear[Rookie Year], AnnualTeams[[#This Row],[Rookie Year]], TeamsByYear[1994])</f>
        <v>0</v>
      </c>
      <c r="F9" s="1">
        <f>SUMIF(TeamsByYear[Rookie Year], AnnualTeams[[#This Row],[Rookie Year]], TeamsByYear[1995])</f>
        <v>0</v>
      </c>
      <c r="G9" s="1">
        <f>SUMIF(TeamsByYear[Rookie Year], AnnualTeams[[#This Row],[Rookie Year]], TeamsByYear[1996])</f>
        <v>0</v>
      </c>
      <c r="H9" s="1">
        <f>SUMIF(TeamsByYear[Rookie Year], AnnualTeams[[#This Row],[Rookie Year]], TeamsByYear[1997])</f>
        <v>0</v>
      </c>
      <c r="I9" s="1">
        <f>SUMIF(TeamsByYear[Rookie Year], AnnualTeams[[#This Row],[Rookie Year]], TeamsByYear[1998])</f>
        <v>0</v>
      </c>
      <c r="J9" s="1">
        <f>SUMIF(TeamsByYear[Rookie Year], AnnualTeams[[#This Row],[Rookie Year]], TeamsByYear[1999])</f>
        <v>0</v>
      </c>
      <c r="K9" s="1">
        <f>SUMIF(TeamsByYear[Rookie Year], AnnualTeams[[#This Row],[Rookie Year]], TeamsByYear[2000])</f>
        <v>119</v>
      </c>
      <c r="L9" s="1">
        <f>SUMIF(TeamsByYear[Rookie Year], AnnualTeams[[#This Row],[Rookie Year]], TeamsByYear[2001])</f>
        <v>108</v>
      </c>
      <c r="M9" s="1">
        <f>SUMIF(TeamsByYear[Rookie Year], AnnualTeams[[#This Row],[Rookie Year]], TeamsByYear[2002])</f>
        <v>93</v>
      </c>
      <c r="N9" s="1">
        <f>SUMIF(TeamsByYear[Rookie Year], AnnualTeams[[#This Row],[Rookie Year]], TeamsByYear[2003])</f>
        <v>92</v>
      </c>
      <c r="O9" s="1">
        <f>SUMIF(TeamsByYear[Rookie Year], AnnualTeams[[#This Row],[Rookie Year]], TeamsByYear[2004])</f>
        <v>83</v>
      </c>
      <c r="P9" s="1">
        <f>SUMIF(TeamsByYear[Rookie Year], AnnualTeams[[#This Row],[Rookie Year]], TeamsByYear[2005])</f>
        <v>79</v>
      </c>
      <c r="Q9" s="1">
        <f>SUMIF(TeamsByYear[Rookie Year], AnnualTeams[[#This Row],[Rookie Year]], TeamsByYear[2006])</f>
        <v>78</v>
      </c>
      <c r="R9" s="1">
        <f>SUMIF(TeamsByYear[Rookie Year], AnnualTeams[[#This Row],[Rookie Year]], TeamsByYear[2007])</f>
        <v>74</v>
      </c>
      <c r="S9" s="1">
        <f>SUMIF(TeamsByYear[Rookie Year], AnnualTeams[[#This Row],[Rookie Year]], TeamsByYear[2008])</f>
        <v>75</v>
      </c>
      <c r="T9" s="1">
        <f>SUMIF(TeamsByYear[Rookie Year], AnnualTeams[[#This Row],[Rookie Year]], TeamsByYear[2009])</f>
        <v>70</v>
      </c>
      <c r="U9" s="1">
        <f>SUMIF(TeamsByYear[Rookie Year], AnnualTeams[[#This Row],[Rookie Year]], TeamsByYear[2010])</f>
        <v>65</v>
      </c>
      <c r="V9" s="1">
        <f>SUMIF(TeamsByYear[Rookie Year], AnnualTeams[[#This Row],[Rookie Year]], TeamsByYear[2011])</f>
        <v>60</v>
      </c>
      <c r="W9" s="1">
        <f>SUMIF(TeamsByYear[Rookie Year], AnnualTeams[[#This Row],[Rookie Year]], TeamsByYear[2012])</f>
        <v>60</v>
      </c>
      <c r="X9" s="1">
        <f>SUMIF(TeamsByYear[Rookie Year], AnnualTeams[[#This Row],[Rookie Year]], TeamsByYear[2013])</f>
        <v>54</v>
      </c>
      <c r="Y9" s="1">
        <f>SUMIF(TeamsByYear[Rookie Year], AnnualTeams[[#This Row],[Rookie Year]], TeamsByYear[2014])</f>
        <v>52</v>
      </c>
      <c r="Z9" s="1">
        <f>SUMIF(TeamsByYear[Rookie Year], AnnualTeams[[#This Row],[Rookie Year]], TeamsByYear[2015])</f>
        <v>52</v>
      </c>
      <c r="AA9" s="1">
        <f>SUMIF(TeamsByYear[Rookie Year], AnnualTeams[[#This Row],[Rookie Year]], TeamsByYear[2016])</f>
        <v>49</v>
      </c>
    </row>
    <row r="10" spans="1:27" x14ac:dyDescent="0.45">
      <c r="A10">
        <v>2001</v>
      </c>
      <c r="B10">
        <f>COUNTIF(raw[rookie year],AnnualTeams[[#This Row],[Rookie Year]])</f>
        <v>186</v>
      </c>
      <c r="C10">
        <f>SUMIF(TeamsByYear[Rookie Year], AnnualTeams[[#This Row],[Rookie Year]], TeamsByYear[1992])</f>
        <v>0</v>
      </c>
      <c r="D10" s="1">
        <f>SUMIF(TeamsByYear[Rookie Year], AnnualTeams[[#This Row],[Rookie Year]], TeamsByYear[1993])</f>
        <v>0</v>
      </c>
      <c r="E10" s="1">
        <f>SUMIF(TeamsByYear[Rookie Year], AnnualTeams[[#This Row],[Rookie Year]], TeamsByYear[1994])</f>
        <v>0</v>
      </c>
      <c r="F10" s="1">
        <f>SUMIF(TeamsByYear[Rookie Year], AnnualTeams[[#This Row],[Rookie Year]], TeamsByYear[1995])</f>
        <v>0</v>
      </c>
      <c r="G10" s="1">
        <f>SUMIF(TeamsByYear[Rookie Year], AnnualTeams[[#This Row],[Rookie Year]], TeamsByYear[1996])</f>
        <v>0</v>
      </c>
      <c r="H10" s="1">
        <f>SUMIF(TeamsByYear[Rookie Year], AnnualTeams[[#This Row],[Rookie Year]], TeamsByYear[1997])</f>
        <v>0</v>
      </c>
      <c r="I10" s="1">
        <f>SUMIF(TeamsByYear[Rookie Year], AnnualTeams[[#This Row],[Rookie Year]], TeamsByYear[1998])</f>
        <v>0</v>
      </c>
      <c r="J10" s="1">
        <f>SUMIF(TeamsByYear[Rookie Year], AnnualTeams[[#This Row],[Rookie Year]], TeamsByYear[1999])</f>
        <v>0</v>
      </c>
      <c r="K10" s="1">
        <f>SUMIF(TeamsByYear[Rookie Year], AnnualTeams[[#This Row],[Rookie Year]], TeamsByYear[2000])</f>
        <v>1</v>
      </c>
      <c r="L10" s="1">
        <f>SUMIF(TeamsByYear[Rookie Year], AnnualTeams[[#This Row],[Rookie Year]], TeamsByYear[2001])</f>
        <v>180</v>
      </c>
      <c r="M10" s="1">
        <f>SUMIF(TeamsByYear[Rookie Year], AnnualTeams[[#This Row],[Rookie Year]], TeamsByYear[2002])</f>
        <v>155</v>
      </c>
      <c r="N10" s="1">
        <f>SUMIF(TeamsByYear[Rookie Year], AnnualTeams[[#This Row],[Rookie Year]], TeamsByYear[2003])</f>
        <v>132</v>
      </c>
      <c r="O10" s="1">
        <f>SUMIF(TeamsByYear[Rookie Year], AnnualTeams[[#This Row],[Rookie Year]], TeamsByYear[2004])</f>
        <v>116</v>
      </c>
      <c r="P10" s="1">
        <f>SUMIF(TeamsByYear[Rookie Year], AnnualTeams[[#This Row],[Rookie Year]], TeamsByYear[2005])</f>
        <v>112</v>
      </c>
      <c r="Q10" s="1">
        <f>SUMIF(TeamsByYear[Rookie Year], AnnualTeams[[#This Row],[Rookie Year]], TeamsByYear[2006])</f>
        <v>104</v>
      </c>
      <c r="R10" s="1">
        <f>SUMIF(TeamsByYear[Rookie Year], AnnualTeams[[#This Row],[Rookie Year]], TeamsByYear[2007])</f>
        <v>97</v>
      </c>
      <c r="S10" s="1">
        <f>SUMIF(TeamsByYear[Rookie Year], AnnualTeams[[#This Row],[Rookie Year]], TeamsByYear[2008])</f>
        <v>93</v>
      </c>
      <c r="T10" s="1">
        <f>SUMIF(TeamsByYear[Rookie Year], AnnualTeams[[#This Row],[Rookie Year]], TeamsByYear[2009])</f>
        <v>88</v>
      </c>
      <c r="U10" s="1">
        <f>SUMIF(TeamsByYear[Rookie Year], AnnualTeams[[#This Row],[Rookie Year]], TeamsByYear[2010])</f>
        <v>83</v>
      </c>
      <c r="V10" s="1">
        <f>SUMIF(TeamsByYear[Rookie Year], AnnualTeams[[#This Row],[Rookie Year]], TeamsByYear[2011])</f>
        <v>84</v>
      </c>
      <c r="W10" s="1">
        <f>SUMIF(TeamsByYear[Rookie Year], AnnualTeams[[#This Row],[Rookie Year]], TeamsByYear[2012])</f>
        <v>82</v>
      </c>
      <c r="X10" s="1">
        <f>SUMIF(TeamsByYear[Rookie Year], AnnualTeams[[#This Row],[Rookie Year]], TeamsByYear[2013])</f>
        <v>82</v>
      </c>
      <c r="Y10" s="1">
        <f>SUMIF(TeamsByYear[Rookie Year], AnnualTeams[[#This Row],[Rookie Year]], TeamsByYear[2014])</f>
        <v>78</v>
      </c>
      <c r="Z10" s="1">
        <f>SUMIF(TeamsByYear[Rookie Year], AnnualTeams[[#This Row],[Rookie Year]], TeamsByYear[2015])</f>
        <v>77</v>
      </c>
      <c r="AA10" s="1">
        <f>SUMIF(TeamsByYear[Rookie Year], AnnualTeams[[#This Row],[Rookie Year]], TeamsByYear[2016])</f>
        <v>76</v>
      </c>
    </row>
    <row r="11" spans="1:27" x14ac:dyDescent="0.45">
      <c r="A11">
        <v>2002</v>
      </c>
      <c r="B11">
        <f>COUNTIF(raw[rookie year],AnnualTeams[[#This Row],[Rookie Year]])</f>
        <v>193</v>
      </c>
      <c r="C11">
        <f>SUMIF(TeamsByYear[Rookie Year], AnnualTeams[[#This Row],[Rookie Year]], TeamsByYear[1992])</f>
        <v>0</v>
      </c>
      <c r="D11" s="1">
        <f>SUMIF(TeamsByYear[Rookie Year], AnnualTeams[[#This Row],[Rookie Year]], TeamsByYear[1993])</f>
        <v>0</v>
      </c>
      <c r="E11" s="1">
        <f>SUMIF(TeamsByYear[Rookie Year], AnnualTeams[[#This Row],[Rookie Year]], TeamsByYear[1994])</f>
        <v>0</v>
      </c>
      <c r="F11" s="1">
        <f>SUMIF(TeamsByYear[Rookie Year], AnnualTeams[[#This Row],[Rookie Year]], TeamsByYear[1995])</f>
        <v>0</v>
      </c>
      <c r="G11" s="1">
        <f>SUMIF(TeamsByYear[Rookie Year], AnnualTeams[[#This Row],[Rookie Year]], TeamsByYear[1996])</f>
        <v>0</v>
      </c>
      <c r="H11" s="1">
        <f>SUMIF(TeamsByYear[Rookie Year], AnnualTeams[[#This Row],[Rookie Year]], TeamsByYear[1997])</f>
        <v>0</v>
      </c>
      <c r="I11" s="1">
        <f>SUMIF(TeamsByYear[Rookie Year], AnnualTeams[[#This Row],[Rookie Year]], TeamsByYear[1998])</f>
        <v>0</v>
      </c>
      <c r="J11" s="1">
        <f>SUMIF(TeamsByYear[Rookie Year], AnnualTeams[[#This Row],[Rookie Year]], TeamsByYear[1999])</f>
        <v>0</v>
      </c>
      <c r="K11" s="1">
        <f>SUMIF(TeamsByYear[Rookie Year], AnnualTeams[[#This Row],[Rookie Year]], TeamsByYear[2000])</f>
        <v>0</v>
      </c>
      <c r="L11" s="1">
        <f>SUMIF(TeamsByYear[Rookie Year], AnnualTeams[[#This Row],[Rookie Year]], TeamsByYear[2001])</f>
        <v>0</v>
      </c>
      <c r="M11" s="1">
        <f>SUMIF(TeamsByYear[Rookie Year], AnnualTeams[[#This Row],[Rookie Year]], TeamsByYear[2002])</f>
        <v>189</v>
      </c>
      <c r="N11" s="1">
        <f>SUMIF(TeamsByYear[Rookie Year], AnnualTeams[[#This Row],[Rookie Year]], TeamsByYear[2003])</f>
        <v>165</v>
      </c>
      <c r="O11" s="1">
        <f>SUMIF(TeamsByYear[Rookie Year], AnnualTeams[[#This Row],[Rookie Year]], TeamsByYear[2004])</f>
        <v>149</v>
      </c>
      <c r="P11" s="1">
        <f>SUMIF(TeamsByYear[Rookie Year], AnnualTeams[[#This Row],[Rookie Year]], TeamsByYear[2005])</f>
        <v>126</v>
      </c>
      <c r="Q11" s="1">
        <f>SUMIF(TeamsByYear[Rookie Year], AnnualTeams[[#This Row],[Rookie Year]], TeamsByYear[2006])</f>
        <v>115</v>
      </c>
      <c r="R11" s="1">
        <f>SUMIF(TeamsByYear[Rookie Year], AnnualTeams[[#This Row],[Rookie Year]], TeamsByYear[2007])</f>
        <v>105</v>
      </c>
      <c r="S11" s="1">
        <f>SUMIF(TeamsByYear[Rookie Year], AnnualTeams[[#This Row],[Rookie Year]], TeamsByYear[2008])</f>
        <v>99</v>
      </c>
      <c r="T11" s="1">
        <f>SUMIF(TeamsByYear[Rookie Year], AnnualTeams[[#This Row],[Rookie Year]], TeamsByYear[2009])</f>
        <v>92</v>
      </c>
      <c r="U11" s="1">
        <f>SUMIF(TeamsByYear[Rookie Year], AnnualTeams[[#This Row],[Rookie Year]], TeamsByYear[2010])</f>
        <v>91</v>
      </c>
      <c r="V11" s="1">
        <f>SUMIF(TeamsByYear[Rookie Year], AnnualTeams[[#This Row],[Rookie Year]], TeamsByYear[2011])</f>
        <v>86</v>
      </c>
      <c r="W11" s="1">
        <f>SUMIF(TeamsByYear[Rookie Year], AnnualTeams[[#This Row],[Rookie Year]], TeamsByYear[2012])</f>
        <v>82</v>
      </c>
      <c r="X11" s="1">
        <f>SUMIF(TeamsByYear[Rookie Year], AnnualTeams[[#This Row],[Rookie Year]], TeamsByYear[2013])</f>
        <v>81</v>
      </c>
      <c r="Y11" s="1">
        <f>SUMIF(TeamsByYear[Rookie Year], AnnualTeams[[#This Row],[Rookie Year]], TeamsByYear[2014])</f>
        <v>80</v>
      </c>
      <c r="Z11" s="1">
        <f>SUMIF(TeamsByYear[Rookie Year], AnnualTeams[[#This Row],[Rookie Year]], TeamsByYear[2015])</f>
        <v>80</v>
      </c>
      <c r="AA11" s="1">
        <f>SUMIF(TeamsByYear[Rookie Year], AnnualTeams[[#This Row],[Rookie Year]], TeamsByYear[2016])</f>
        <v>76</v>
      </c>
    </row>
    <row r="12" spans="1:27" x14ac:dyDescent="0.45">
      <c r="A12">
        <v>2003</v>
      </c>
      <c r="B12">
        <f>COUNTIF(raw[rookie year],AnnualTeams[[#This Row],[Rookie Year]])</f>
        <v>203</v>
      </c>
      <c r="C12">
        <f>SUMIF(TeamsByYear[Rookie Year], AnnualTeams[[#This Row],[Rookie Year]], TeamsByYear[1992])</f>
        <v>0</v>
      </c>
      <c r="D12" s="1">
        <f>SUMIF(TeamsByYear[Rookie Year], AnnualTeams[[#This Row],[Rookie Year]], TeamsByYear[1993])</f>
        <v>0</v>
      </c>
      <c r="E12" s="1">
        <f>SUMIF(TeamsByYear[Rookie Year], AnnualTeams[[#This Row],[Rookie Year]], TeamsByYear[1994])</f>
        <v>0</v>
      </c>
      <c r="F12" s="1">
        <f>SUMIF(TeamsByYear[Rookie Year], AnnualTeams[[#This Row],[Rookie Year]], TeamsByYear[1995])</f>
        <v>0</v>
      </c>
      <c r="G12" s="1">
        <f>SUMIF(TeamsByYear[Rookie Year], AnnualTeams[[#This Row],[Rookie Year]], TeamsByYear[1996])</f>
        <v>0</v>
      </c>
      <c r="H12" s="1">
        <f>SUMIF(TeamsByYear[Rookie Year], AnnualTeams[[#This Row],[Rookie Year]], TeamsByYear[1997])</f>
        <v>0</v>
      </c>
      <c r="I12" s="1">
        <f>SUMIF(TeamsByYear[Rookie Year], AnnualTeams[[#This Row],[Rookie Year]], TeamsByYear[1998])</f>
        <v>0</v>
      </c>
      <c r="J12" s="1">
        <f>SUMIF(TeamsByYear[Rookie Year], AnnualTeams[[#This Row],[Rookie Year]], TeamsByYear[1999])</f>
        <v>0</v>
      </c>
      <c r="K12" s="1">
        <f>SUMIF(TeamsByYear[Rookie Year], AnnualTeams[[#This Row],[Rookie Year]], TeamsByYear[2000])</f>
        <v>0</v>
      </c>
      <c r="L12" s="1">
        <f>SUMIF(TeamsByYear[Rookie Year], AnnualTeams[[#This Row],[Rookie Year]], TeamsByYear[2001])</f>
        <v>0</v>
      </c>
      <c r="M12" s="1">
        <f>SUMIF(TeamsByYear[Rookie Year], AnnualTeams[[#This Row],[Rookie Year]], TeamsByYear[2002])</f>
        <v>0</v>
      </c>
      <c r="N12" s="1">
        <f>SUMIF(TeamsByYear[Rookie Year], AnnualTeams[[#This Row],[Rookie Year]], TeamsByYear[2003])</f>
        <v>197</v>
      </c>
      <c r="O12" s="1">
        <f>SUMIF(TeamsByYear[Rookie Year], AnnualTeams[[#This Row],[Rookie Year]], TeamsByYear[2004])</f>
        <v>169</v>
      </c>
      <c r="P12" s="1">
        <f>SUMIF(TeamsByYear[Rookie Year], AnnualTeams[[#This Row],[Rookie Year]], TeamsByYear[2005])</f>
        <v>128</v>
      </c>
      <c r="Q12" s="1">
        <f>SUMIF(TeamsByYear[Rookie Year], AnnualTeams[[#This Row],[Rookie Year]], TeamsByYear[2006])</f>
        <v>113</v>
      </c>
      <c r="R12" s="1">
        <f>SUMIF(TeamsByYear[Rookie Year], AnnualTeams[[#This Row],[Rookie Year]], TeamsByYear[2007])</f>
        <v>95</v>
      </c>
      <c r="S12" s="1">
        <f>SUMIF(TeamsByYear[Rookie Year], AnnualTeams[[#This Row],[Rookie Year]], TeamsByYear[2008])</f>
        <v>88</v>
      </c>
      <c r="T12" s="1">
        <f>SUMIF(TeamsByYear[Rookie Year], AnnualTeams[[#This Row],[Rookie Year]], TeamsByYear[2009])</f>
        <v>84</v>
      </c>
      <c r="U12" s="1">
        <f>SUMIF(TeamsByYear[Rookie Year], AnnualTeams[[#This Row],[Rookie Year]], TeamsByYear[2010])</f>
        <v>75</v>
      </c>
      <c r="V12" s="1">
        <f>SUMIF(TeamsByYear[Rookie Year], AnnualTeams[[#This Row],[Rookie Year]], TeamsByYear[2011])</f>
        <v>75</v>
      </c>
      <c r="W12" s="1">
        <f>SUMIF(TeamsByYear[Rookie Year], AnnualTeams[[#This Row],[Rookie Year]], TeamsByYear[2012])</f>
        <v>68</v>
      </c>
      <c r="X12" s="1">
        <f>SUMIF(TeamsByYear[Rookie Year], AnnualTeams[[#This Row],[Rookie Year]], TeamsByYear[2013])</f>
        <v>62</v>
      </c>
      <c r="Y12" s="1">
        <f>SUMIF(TeamsByYear[Rookie Year], AnnualTeams[[#This Row],[Rookie Year]], TeamsByYear[2014])</f>
        <v>61</v>
      </c>
      <c r="Z12" s="1">
        <f>SUMIF(TeamsByYear[Rookie Year], AnnualTeams[[#This Row],[Rookie Year]], TeamsByYear[2015])</f>
        <v>58</v>
      </c>
      <c r="AA12" s="1">
        <f>SUMIF(TeamsByYear[Rookie Year], AnnualTeams[[#This Row],[Rookie Year]], TeamsByYear[2016])</f>
        <v>57</v>
      </c>
    </row>
    <row r="13" spans="1:27" x14ac:dyDescent="0.45">
      <c r="A13">
        <v>2004</v>
      </c>
      <c r="B13">
        <f>COUNTIF(raw[rookie year],AnnualTeams[[#This Row],[Rookie Year]])</f>
        <v>219</v>
      </c>
      <c r="C13">
        <f>SUMIF(TeamsByYear[Rookie Year], AnnualTeams[[#This Row],[Rookie Year]], TeamsByYear[1992])</f>
        <v>0</v>
      </c>
      <c r="D13" s="1">
        <f>SUMIF(TeamsByYear[Rookie Year], AnnualTeams[[#This Row],[Rookie Year]], TeamsByYear[1993])</f>
        <v>0</v>
      </c>
      <c r="E13" s="1">
        <f>SUMIF(TeamsByYear[Rookie Year], AnnualTeams[[#This Row],[Rookie Year]], TeamsByYear[1994])</f>
        <v>0</v>
      </c>
      <c r="F13" s="1">
        <f>SUMIF(TeamsByYear[Rookie Year], AnnualTeams[[#This Row],[Rookie Year]], TeamsByYear[1995])</f>
        <v>0</v>
      </c>
      <c r="G13" s="1">
        <f>SUMIF(TeamsByYear[Rookie Year], AnnualTeams[[#This Row],[Rookie Year]], TeamsByYear[1996])</f>
        <v>0</v>
      </c>
      <c r="H13" s="1">
        <f>SUMIF(TeamsByYear[Rookie Year], AnnualTeams[[#This Row],[Rookie Year]], TeamsByYear[1997])</f>
        <v>0</v>
      </c>
      <c r="I13" s="1">
        <f>SUMIF(TeamsByYear[Rookie Year], AnnualTeams[[#This Row],[Rookie Year]], TeamsByYear[1998])</f>
        <v>0</v>
      </c>
      <c r="J13" s="1">
        <f>SUMIF(TeamsByYear[Rookie Year], AnnualTeams[[#This Row],[Rookie Year]], TeamsByYear[1999])</f>
        <v>0</v>
      </c>
      <c r="K13" s="1">
        <f>SUMIF(TeamsByYear[Rookie Year], AnnualTeams[[#This Row],[Rookie Year]], TeamsByYear[2000])</f>
        <v>0</v>
      </c>
      <c r="L13" s="1">
        <f>SUMIF(TeamsByYear[Rookie Year], AnnualTeams[[#This Row],[Rookie Year]], TeamsByYear[2001])</f>
        <v>0</v>
      </c>
      <c r="M13" s="1">
        <f>SUMIF(TeamsByYear[Rookie Year], AnnualTeams[[#This Row],[Rookie Year]], TeamsByYear[2002])</f>
        <v>0</v>
      </c>
      <c r="N13" s="1">
        <f>SUMIF(TeamsByYear[Rookie Year], AnnualTeams[[#This Row],[Rookie Year]], TeamsByYear[2003])</f>
        <v>0</v>
      </c>
      <c r="O13" s="1">
        <f>SUMIF(TeamsByYear[Rookie Year], AnnualTeams[[#This Row],[Rookie Year]], TeamsByYear[2004])</f>
        <v>216</v>
      </c>
      <c r="P13" s="1">
        <f>SUMIF(TeamsByYear[Rookie Year], AnnualTeams[[#This Row],[Rookie Year]], TeamsByYear[2005])</f>
        <v>175</v>
      </c>
      <c r="Q13" s="1">
        <f>SUMIF(TeamsByYear[Rookie Year], AnnualTeams[[#This Row],[Rookie Year]], TeamsByYear[2006])</f>
        <v>151</v>
      </c>
      <c r="R13" s="1">
        <f>SUMIF(TeamsByYear[Rookie Year], AnnualTeams[[#This Row],[Rookie Year]], TeamsByYear[2007])</f>
        <v>130</v>
      </c>
      <c r="S13" s="1">
        <f>SUMIF(TeamsByYear[Rookie Year], AnnualTeams[[#This Row],[Rookie Year]], TeamsByYear[2008])</f>
        <v>118</v>
      </c>
      <c r="T13" s="1">
        <f>SUMIF(TeamsByYear[Rookie Year], AnnualTeams[[#This Row],[Rookie Year]], TeamsByYear[2009])</f>
        <v>112</v>
      </c>
      <c r="U13" s="1">
        <f>SUMIF(TeamsByYear[Rookie Year], AnnualTeams[[#This Row],[Rookie Year]], TeamsByYear[2010])</f>
        <v>105</v>
      </c>
      <c r="V13" s="1">
        <f>SUMIF(TeamsByYear[Rookie Year], AnnualTeams[[#This Row],[Rookie Year]], TeamsByYear[2011])</f>
        <v>98</v>
      </c>
      <c r="W13" s="1">
        <f>SUMIF(TeamsByYear[Rookie Year], AnnualTeams[[#This Row],[Rookie Year]], TeamsByYear[2012])</f>
        <v>92</v>
      </c>
      <c r="X13" s="1">
        <f>SUMIF(TeamsByYear[Rookie Year], AnnualTeams[[#This Row],[Rookie Year]], TeamsByYear[2013])</f>
        <v>90</v>
      </c>
      <c r="Y13" s="1">
        <f>SUMIF(TeamsByYear[Rookie Year], AnnualTeams[[#This Row],[Rookie Year]], TeamsByYear[2014])</f>
        <v>87</v>
      </c>
      <c r="Z13" s="1">
        <f>SUMIF(TeamsByYear[Rookie Year], AnnualTeams[[#This Row],[Rookie Year]], TeamsByYear[2015])</f>
        <v>84</v>
      </c>
      <c r="AA13" s="1">
        <f>SUMIF(TeamsByYear[Rookie Year], AnnualTeams[[#This Row],[Rookie Year]], TeamsByYear[2016])</f>
        <v>84</v>
      </c>
    </row>
    <row r="14" spans="1:27" x14ac:dyDescent="0.45">
      <c r="A14">
        <v>2005</v>
      </c>
      <c r="B14">
        <f>COUNTIF(raw[rookie year],AnnualTeams[[#This Row],[Rookie Year]])</f>
        <v>186</v>
      </c>
      <c r="C14">
        <f>SUMIF(TeamsByYear[Rookie Year], AnnualTeams[[#This Row],[Rookie Year]], TeamsByYear[1992])</f>
        <v>0</v>
      </c>
      <c r="D14" s="1">
        <f>SUMIF(TeamsByYear[Rookie Year], AnnualTeams[[#This Row],[Rookie Year]], TeamsByYear[1993])</f>
        <v>0</v>
      </c>
      <c r="E14" s="1">
        <f>SUMIF(TeamsByYear[Rookie Year], AnnualTeams[[#This Row],[Rookie Year]], TeamsByYear[1994])</f>
        <v>0</v>
      </c>
      <c r="F14" s="1">
        <f>SUMIF(TeamsByYear[Rookie Year], AnnualTeams[[#This Row],[Rookie Year]], TeamsByYear[1995])</f>
        <v>0</v>
      </c>
      <c r="G14" s="1">
        <f>SUMIF(TeamsByYear[Rookie Year], AnnualTeams[[#This Row],[Rookie Year]], TeamsByYear[1996])</f>
        <v>0</v>
      </c>
      <c r="H14" s="1">
        <f>SUMIF(TeamsByYear[Rookie Year], AnnualTeams[[#This Row],[Rookie Year]], TeamsByYear[1997])</f>
        <v>0</v>
      </c>
      <c r="I14" s="1">
        <f>SUMIF(TeamsByYear[Rookie Year], AnnualTeams[[#This Row],[Rookie Year]], TeamsByYear[1998])</f>
        <v>0</v>
      </c>
      <c r="J14" s="1">
        <f>SUMIF(TeamsByYear[Rookie Year], AnnualTeams[[#This Row],[Rookie Year]], TeamsByYear[1999])</f>
        <v>0</v>
      </c>
      <c r="K14" s="1">
        <f>SUMIF(TeamsByYear[Rookie Year], AnnualTeams[[#This Row],[Rookie Year]], TeamsByYear[2000])</f>
        <v>0</v>
      </c>
      <c r="L14" s="1">
        <f>SUMIF(TeamsByYear[Rookie Year], AnnualTeams[[#This Row],[Rookie Year]], TeamsByYear[2001])</f>
        <v>0</v>
      </c>
      <c r="M14" s="1">
        <f>SUMIF(TeamsByYear[Rookie Year], AnnualTeams[[#This Row],[Rookie Year]], TeamsByYear[2002])</f>
        <v>0</v>
      </c>
      <c r="N14" s="1">
        <f>SUMIF(TeamsByYear[Rookie Year], AnnualTeams[[#This Row],[Rookie Year]], TeamsByYear[2003])</f>
        <v>0</v>
      </c>
      <c r="O14" s="1">
        <f>SUMIF(TeamsByYear[Rookie Year], AnnualTeams[[#This Row],[Rookie Year]], TeamsByYear[2004])</f>
        <v>0</v>
      </c>
      <c r="P14" s="1">
        <f>SUMIF(TeamsByYear[Rookie Year], AnnualTeams[[#This Row],[Rookie Year]], TeamsByYear[2005])</f>
        <v>175</v>
      </c>
      <c r="Q14" s="1">
        <f>SUMIF(TeamsByYear[Rookie Year], AnnualTeams[[#This Row],[Rookie Year]], TeamsByYear[2006])</f>
        <v>156</v>
      </c>
      <c r="R14" s="1">
        <f>SUMIF(TeamsByYear[Rookie Year], AnnualTeams[[#This Row],[Rookie Year]], TeamsByYear[2007])</f>
        <v>151</v>
      </c>
      <c r="S14" s="1">
        <f>SUMIF(TeamsByYear[Rookie Year], AnnualTeams[[#This Row],[Rookie Year]], TeamsByYear[2008])</f>
        <v>143</v>
      </c>
      <c r="T14" s="1">
        <f>SUMIF(TeamsByYear[Rookie Year], AnnualTeams[[#This Row],[Rookie Year]], TeamsByYear[2009])</f>
        <v>133</v>
      </c>
      <c r="U14" s="1">
        <f>SUMIF(TeamsByYear[Rookie Year], AnnualTeams[[#This Row],[Rookie Year]], TeamsByYear[2010])</f>
        <v>118</v>
      </c>
      <c r="V14" s="1">
        <f>SUMIF(TeamsByYear[Rookie Year], AnnualTeams[[#This Row],[Rookie Year]], TeamsByYear[2011])</f>
        <v>108</v>
      </c>
      <c r="W14" s="1">
        <f>SUMIF(TeamsByYear[Rookie Year], AnnualTeams[[#This Row],[Rookie Year]], TeamsByYear[2012])</f>
        <v>104</v>
      </c>
      <c r="X14" s="1">
        <f>SUMIF(TeamsByYear[Rookie Year], AnnualTeams[[#This Row],[Rookie Year]], TeamsByYear[2013])</f>
        <v>100</v>
      </c>
      <c r="Y14" s="1">
        <f>SUMIF(TeamsByYear[Rookie Year], AnnualTeams[[#This Row],[Rookie Year]], TeamsByYear[2014])</f>
        <v>94</v>
      </c>
      <c r="Z14" s="1">
        <f>SUMIF(TeamsByYear[Rookie Year], AnnualTeams[[#This Row],[Rookie Year]], TeamsByYear[2015])</f>
        <v>87</v>
      </c>
      <c r="AA14" s="1">
        <f>SUMIF(TeamsByYear[Rookie Year], AnnualTeams[[#This Row],[Rookie Year]], TeamsByYear[2016])</f>
        <v>93</v>
      </c>
    </row>
    <row r="15" spans="1:27" x14ac:dyDescent="0.45">
      <c r="A15">
        <v>2006</v>
      </c>
      <c r="B15">
        <f>COUNTIF(raw[rookie year],AnnualTeams[[#This Row],[Rookie Year]])</f>
        <v>240</v>
      </c>
      <c r="C15">
        <f>SUMIF(TeamsByYear[Rookie Year], AnnualTeams[[#This Row],[Rookie Year]], TeamsByYear[1992])</f>
        <v>0</v>
      </c>
      <c r="D15" s="1">
        <f>SUMIF(TeamsByYear[Rookie Year], AnnualTeams[[#This Row],[Rookie Year]], TeamsByYear[1993])</f>
        <v>0</v>
      </c>
      <c r="E15" s="1">
        <f>SUMIF(TeamsByYear[Rookie Year], AnnualTeams[[#This Row],[Rookie Year]], TeamsByYear[1994])</f>
        <v>0</v>
      </c>
      <c r="F15" s="1">
        <f>SUMIF(TeamsByYear[Rookie Year], AnnualTeams[[#This Row],[Rookie Year]], TeamsByYear[1995])</f>
        <v>0</v>
      </c>
      <c r="G15" s="1">
        <f>SUMIF(TeamsByYear[Rookie Year], AnnualTeams[[#This Row],[Rookie Year]], TeamsByYear[1996])</f>
        <v>1</v>
      </c>
      <c r="H15" s="1">
        <f>SUMIF(TeamsByYear[Rookie Year], AnnualTeams[[#This Row],[Rookie Year]], TeamsByYear[1997])</f>
        <v>2</v>
      </c>
      <c r="I15" s="1">
        <f>SUMIF(TeamsByYear[Rookie Year], AnnualTeams[[#This Row],[Rookie Year]], TeamsByYear[1998])</f>
        <v>0</v>
      </c>
      <c r="J15" s="1">
        <f>SUMIF(TeamsByYear[Rookie Year], AnnualTeams[[#This Row],[Rookie Year]], TeamsByYear[1999])</f>
        <v>0</v>
      </c>
      <c r="K15" s="1">
        <f>SUMIF(TeamsByYear[Rookie Year], AnnualTeams[[#This Row],[Rookie Year]], TeamsByYear[2000])</f>
        <v>0</v>
      </c>
      <c r="L15" s="1">
        <f>SUMIF(TeamsByYear[Rookie Year], AnnualTeams[[#This Row],[Rookie Year]], TeamsByYear[2001])</f>
        <v>0</v>
      </c>
      <c r="M15" s="1">
        <f>SUMIF(TeamsByYear[Rookie Year], AnnualTeams[[#This Row],[Rookie Year]], TeamsByYear[2002])</f>
        <v>0</v>
      </c>
      <c r="N15" s="1">
        <f>SUMIF(TeamsByYear[Rookie Year], AnnualTeams[[#This Row],[Rookie Year]], TeamsByYear[2003])</f>
        <v>0</v>
      </c>
      <c r="O15" s="1">
        <f>SUMIF(TeamsByYear[Rookie Year], AnnualTeams[[#This Row],[Rookie Year]], TeamsByYear[2004])</f>
        <v>1</v>
      </c>
      <c r="P15" s="1">
        <f>SUMIF(TeamsByYear[Rookie Year], AnnualTeams[[#This Row],[Rookie Year]], TeamsByYear[2005])</f>
        <v>0</v>
      </c>
      <c r="Q15" s="1">
        <f>SUMIF(TeamsByYear[Rookie Year], AnnualTeams[[#This Row],[Rookie Year]], TeamsByYear[2006])</f>
        <v>227</v>
      </c>
      <c r="R15" s="1">
        <f>SUMIF(TeamsByYear[Rookie Year], AnnualTeams[[#This Row],[Rookie Year]], TeamsByYear[2007])</f>
        <v>196</v>
      </c>
      <c r="S15" s="1">
        <f>SUMIF(TeamsByYear[Rookie Year], AnnualTeams[[#This Row],[Rookie Year]], TeamsByYear[2008])</f>
        <v>172</v>
      </c>
      <c r="T15" s="1">
        <f>SUMIF(TeamsByYear[Rookie Year], AnnualTeams[[#This Row],[Rookie Year]], TeamsByYear[2009])</f>
        <v>157</v>
      </c>
      <c r="U15" s="1">
        <f>SUMIF(TeamsByYear[Rookie Year], AnnualTeams[[#This Row],[Rookie Year]], TeamsByYear[2010])</f>
        <v>149</v>
      </c>
      <c r="V15" s="1">
        <f>SUMIF(TeamsByYear[Rookie Year], AnnualTeams[[#This Row],[Rookie Year]], TeamsByYear[2011])</f>
        <v>136</v>
      </c>
      <c r="W15" s="1">
        <f>SUMIF(TeamsByYear[Rookie Year], AnnualTeams[[#This Row],[Rookie Year]], TeamsByYear[2012])</f>
        <v>125</v>
      </c>
      <c r="X15" s="1">
        <f>SUMIF(TeamsByYear[Rookie Year], AnnualTeams[[#This Row],[Rookie Year]], TeamsByYear[2013])</f>
        <v>118</v>
      </c>
      <c r="Y15" s="1">
        <f>SUMIF(TeamsByYear[Rookie Year], AnnualTeams[[#This Row],[Rookie Year]], TeamsByYear[2014])</f>
        <v>109</v>
      </c>
      <c r="Z15" s="1">
        <f>SUMIF(TeamsByYear[Rookie Year], AnnualTeams[[#This Row],[Rookie Year]], TeamsByYear[2015])</f>
        <v>106</v>
      </c>
      <c r="AA15" s="1">
        <f>SUMIF(TeamsByYear[Rookie Year], AnnualTeams[[#This Row],[Rookie Year]], TeamsByYear[2016])</f>
        <v>105</v>
      </c>
    </row>
    <row r="16" spans="1:27" x14ac:dyDescent="0.45">
      <c r="A16">
        <v>2007</v>
      </c>
      <c r="B16">
        <f>COUNTIF(raw[rookie year],AnnualTeams[[#This Row],[Rookie Year]])</f>
        <v>265</v>
      </c>
      <c r="C16">
        <f>SUMIF(TeamsByYear[Rookie Year], AnnualTeams[[#This Row],[Rookie Year]], TeamsByYear[1992])</f>
        <v>0</v>
      </c>
      <c r="D16" s="1">
        <f>SUMIF(TeamsByYear[Rookie Year], AnnualTeams[[#This Row],[Rookie Year]], TeamsByYear[1993])</f>
        <v>0</v>
      </c>
      <c r="E16" s="1">
        <f>SUMIF(TeamsByYear[Rookie Year], AnnualTeams[[#This Row],[Rookie Year]], TeamsByYear[1994])</f>
        <v>0</v>
      </c>
      <c r="F16" s="1">
        <f>SUMIF(TeamsByYear[Rookie Year], AnnualTeams[[#This Row],[Rookie Year]], TeamsByYear[1995])</f>
        <v>0</v>
      </c>
      <c r="G16" s="1">
        <f>SUMIF(TeamsByYear[Rookie Year], AnnualTeams[[#This Row],[Rookie Year]], TeamsByYear[1996])</f>
        <v>0</v>
      </c>
      <c r="H16" s="1">
        <f>SUMIF(TeamsByYear[Rookie Year], AnnualTeams[[#This Row],[Rookie Year]], TeamsByYear[1997])</f>
        <v>0</v>
      </c>
      <c r="I16" s="1">
        <f>SUMIF(TeamsByYear[Rookie Year], AnnualTeams[[#This Row],[Rookie Year]], TeamsByYear[1998])</f>
        <v>0</v>
      </c>
      <c r="J16" s="1">
        <f>SUMIF(TeamsByYear[Rookie Year], AnnualTeams[[#This Row],[Rookie Year]], TeamsByYear[1999])</f>
        <v>0</v>
      </c>
      <c r="K16" s="1">
        <f>SUMIF(TeamsByYear[Rookie Year], AnnualTeams[[#This Row],[Rookie Year]], TeamsByYear[2000])</f>
        <v>0</v>
      </c>
      <c r="L16" s="1">
        <f>SUMIF(TeamsByYear[Rookie Year], AnnualTeams[[#This Row],[Rookie Year]], TeamsByYear[2001])</f>
        <v>0</v>
      </c>
      <c r="M16" s="1">
        <f>SUMIF(TeamsByYear[Rookie Year], AnnualTeams[[#This Row],[Rookie Year]], TeamsByYear[2002])</f>
        <v>0</v>
      </c>
      <c r="N16" s="1">
        <f>SUMIF(TeamsByYear[Rookie Year], AnnualTeams[[#This Row],[Rookie Year]], TeamsByYear[2003])</f>
        <v>0</v>
      </c>
      <c r="O16" s="1">
        <f>SUMIF(TeamsByYear[Rookie Year], AnnualTeams[[#This Row],[Rookie Year]], TeamsByYear[2004])</f>
        <v>2</v>
      </c>
      <c r="P16" s="1">
        <f>SUMIF(TeamsByYear[Rookie Year], AnnualTeams[[#This Row],[Rookie Year]], TeamsByYear[2005])</f>
        <v>0</v>
      </c>
      <c r="Q16" s="1">
        <f>SUMIF(TeamsByYear[Rookie Year], AnnualTeams[[#This Row],[Rookie Year]], TeamsByYear[2006])</f>
        <v>0</v>
      </c>
      <c r="R16" s="1">
        <f>SUMIF(TeamsByYear[Rookie Year], AnnualTeams[[#This Row],[Rookie Year]], TeamsByYear[2007])</f>
        <v>253</v>
      </c>
      <c r="S16" s="1">
        <f>SUMIF(TeamsByYear[Rookie Year], AnnualTeams[[#This Row],[Rookie Year]], TeamsByYear[2008])</f>
        <v>224</v>
      </c>
      <c r="T16" s="1">
        <f>SUMIF(TeamsByYear[Rookie Year], AnnualTeams[[#This Row],[Rookie Year]], TeamsByYear[2009])</f>
        <v>191</v>
      </c>
      <c r="U16" s="1">
        <f>SUMIF(TeamsByYear[Rookie Year], AnnualTeams[[#This Row],[Rookie Year]], TeamsByYear[2010])</f>
        <v>171</v>
      </c>
      <c r="V16" s="1">
        <f>SUMIF(TeamsByYear[Rookie Year], AnnualTeams[[#This Row],[Rookie Year]], TeamsByYear[2011])</f>
        <v>148</v>
      </c>
      <c r="W16" s="1">
        <f>SUMIF(TeamsByYear[Rookie Year], AnnualTeams[[#This Row],[Rookie Year]], TeamsByYear[2012])</f>
        <v>137</v>
      </c>
      <c r="X16" s="1">
        <f>SUMIF(TeamsByYear[Rookie Year], AnnualTeams[[#This Row],[Rookie Year]], TeamsByYear[2013])</f>
        <v>134</v>
      </c>
      <c r="Y16" s="1">
        <f>SUMIF(TeamsByYear[Rookie Year], AnnualTeams[[#This Row],[Rookie Year]], TeamsByYear[2014])</f>
        <v>127</v>
      </c>
      <c r="Z16" s="1">
        <f>SUMIF(TeamsByYear[Rookie Year], AnnualTeams[[#This Row],[Rookie Year]], TeamsByYear[2015])</f>
        <v>123</v>
      </c>
      <c r="AA16" s="1">
        <f>SUMIF(TeamsByYear[Rookie Year], AnnualTeams[[#This Row],[Rookie Year]], TeamsByYear[2016])</f>
        <v>116</v>
      </c>
    </row>
    <row r="17" spans="1:27" x14ac:dyDescent="0.45">
      <c r="A17">
        <v>2008</v>
      </c>
      <c r="B17">
        <f>COUNTIF(raw[rookie year],AnnualTeams[[#This Row],[Rookie Year]])</f>
        <v>327</v>
      </c>
      <c r="C17">
        <f>SUMIF(TeamsByYear[Rookie Year], AnnualTeams[[#This Row],[Rookie Year]], TeamsByYear[1992])</f>
        <v>0</v>
      </c>
      <c r="D17" s="1">
        <f>SUMIF(TeamsByYear[Rookie Year], AnnualTeams[[#This Row],[Rookie Year]], TeamsByYear[1993])</f>
        <v>0</v>
      </c>
      <c r="E17" s="1">
        <f>SUMIF(TeamsByYear[Rookie Year], AnnualTeams[[#This Row],[Rookie Year]], TeamsByYear[1994])</f>
        <v>0</v>
      </c>
      <c r="F17" s="1">
        <f>SUMIF(TeamsByYear[Rookie Year], AnnualTeams[[#This Row],[Rookie Year]], TeamsByYear[1995])</f>
        <v>0</v>
      </c>
      <c r="G17" s="1">
        <f>SUMIF(TeamsByYear[Rookie Year], AnnualTeams[[#This Row],[Rookie Year]], TeamsByYear[1996])</f>
        <v>0</v>
      </c>
      <c r="H17" s="1">
        <f>SUMIF(TeamsByYear[Rookie Year], AnnualTeams[[#This Row],[Rookie Year]], TeamsByYear[1997])</f>
        <v>0</v>
      </c>
      <c r="I17" s="1">
        <f>SUMIF(TeamsByYear[Rookie Year], AnnualTeams[[#This Row],[Rookie Year]], TeamsByYear[1998])</f>
        <v>0</v>
      </c>
      <c r="J17" s="1">
        <f>SUMIF(TeamsByYear[Rookie Year], AnnualTeams[[#This Row],[Rookie Year]], TeamsByYear[1999])</f>
        <v>0</v>
      </c>
      <c r="K17" s="1">
        <f>SUMIF(TeamsByYear[Rookie Year], AnnualTeams[[#This Row],[Rookie Year]], TeamsByYear[2000])</f>
        <v>0</v>
      </c>
      <c r="L17" s="1">
        <f>SUMIF(TeamsByYear[Rookie Year], AnnualTeams[[#This Row],[Rookie Year]], TeamsByYear[2001])</f>
        <v>0</v>
      </c>
      <c r="M17" s="1">
        <f>SUMIF(TeamsByYear[Rookie Year], AnnualTeams[[#This Row],[Rookie Year]], TeamsByYear[2002])</f>
        <v>0</v>
      </c>
      <c r="N17" s="1">
        <f>SUMIF(TeamsByYear[Rookie Year], AnnualTeams[[#This Row],[Rookie Year]], TeamsByYear[2003])</f>
        <v>0</v>
      </c>
      <c r="O17" s="1">
        <f>SUMIF(TeamsByYear[Rookie Year], AnnualTeams[[#This Row],[Rookie Year]], TeamsByYear[2004])</f>
        <v>1</v>
      </c>
      <c r="P17" s="1">
        <f>SUMIF(TeamsByYear[Rookie Year], AnnualTeams[[#This Row],[Rookie Year]], TeamsByYear[2005])</f>
        <v>0</v>
      </c>
      <c r="Q17" s="1">
        <f>SUMIF(TeamsByYear[Rookie Year], AnnualTeams[[#This Row],[Rookie Year]], TeamsByYear[2006])</f>
        <v>0</v>
      </c>
      <c r="R17" s="1">
        <f>SUMIF(TeamsByYear[Rookie Year], AnnualTeams[[#This Row],[Rookie Year]], TeamsByYear[2007])</f>
        <v>0</v>
      </c>
      <c r="S17" s="1">
        <f>SUMIF(TeamsByYear[Rookie Year], AnnualTeams[[#This Row],[Rookie Year]], TeamsByYear[2008])</f>
        <v>320</v>
      </c>
      <c r="T17" s="1">
        <f>SUMIF(TeamsByYear[Rookie Year], AnnualTeams[[#This Row],[Rookie Year]], TeamsByYear[2009])</f>
        <v>263</v>
      </c>
      <c r="U17" s="1">
        <f>SUMIF(TeamsByYear[Rookie Year], AnnualTeams[[#This Row],[Rookie Year]], TeamsByYear[2010])</f>
        <v>231</v>
      </c>
      <c r="V17" s="1">
        <f>SUMIF(TeamsByYear[Rookie Year], AnnualTeams[[#This Row],[Rookie Year]], TeamsByYear[2011])</f>
        <v>213</v>
      </c>
      <c r="W17" s="1">
        <f>SUMIF(TeamsByYear[Rookie Year], AnnualTeams[[#This Row],[Rookie Year]], TeamsByYear[2012])</f>
        <v>199</v>
      </c>
      <c r="X17" s="1">
        <f>SUMIF(TeamsByYear[Rookie Year], AnnualTeams[[#This Row],[Rookie Year]], TeamsByYear[2013])</f>
        <v>191</v>
      </c>
      <c r="Y17" s="1">
        <f>SUMIF(TeamsByYear[Rookie Year], AnnualTeams[[#This Row],[Rookie Year]], TeamsByYear[2014])</f>
        <v>183</v>
      </c>
      <c r="Z17" s="1">
        <f>SUMIF(TeamsByYear[Rookie Year], AnnualTeams[[#This Row],[Rookie Year]], TeamsByYear[2015])</f>
        <v>177</v>
      </c>
      <c r="AA17" s="1">
        <f>SUMIF(TeamsByYear[Rookie Year], AnnualTeams[[#This Row],[Rookie Year]], TeamsByYear[2016])</f>
        <v>174</v>
      </c>
    </row>
    <row r="18" spans="1:27" x14ac:dyDescent="0.45">
      <c r="A18">
        <v>2009</v>
      </c>
      <c r="B18">
        <f>COUNTIF(raw[rookie year],AnnualTeams[[#This Row],[Rookie Year]])</f>
        <v>324</v>
      </c>
      <c r="C18">
        <f>SUMIF(TeamsByYear[Rookie Year], AnnualTeams[[#This Row],[Rookie Year]], TeamsByYear[1992])</f>
        <v>0</v>
      </c>
      <c r="D18" s="1">
        <f>SUMIF(TeamsByYear[Rookie Year], AnnualTeams[[#This Row],[Rookie Year]], TeamsByYear[1993])</f>
        <v>0</v>
      </c>
      <c r="E18" s="1">
        <f>SUMIF(TeamsByYear[Rookie Year], AnnualTeams[[#This Row],[Rookie Year]], TeamsByYear[1994])</f>
        <v>0</v>
      </c>
      <c r="F18" s="1">
        <f>SUMIF(TeamsByYear[Rookie Year], AnnualTeams[[#This Row],[Rookie Year]], TeamsByYear[1995])</f>
        <v>0</v>
      </c>
      <c r="G18" s="1">
        <f>SUMIF(TeamsByYear[Rookie Year], AnnualTeams[[#This Row],[Rookie Year]], TeamsByYear[1996])</f>
        <v>0</v>
      </c>
      <c r="H18" s="1">
        <f>SUMIF(TeamsByYear[Rookie Year], AnnualTeams[[#This Row],[Rookie Year]], TeamsByYear[1997])</f>
        <v>0</v>
      </c>
      <c r="I18" s="1">
        <f>SUMIF(TeamsByYear[Rookie Year], AnnualTeams[[#This Row],[Rookie Year]], TeamsByYear[1998])</f>
        <v>0</v>
      </c>
      <c r="J18" s="1">
        <f>SUMIF(TeamsByYear[Rookie Year], AnnualTeams[[#This Row],[Rookie Year]], TeamsByYear[1999])</f>
        <v>0</v>
      </c>
      <c r="K18" s="1">
        <f>SUMIF(TeamsByYear[Rookie Year], AnnualTeams[[#This Row],[Rookie Year]], TeamsByYear[2000])</f>
        <v>0</v>
      </c>
      <c r="L18" s="1">
        <f>SUMIF(TeamsByYear[Rookie Year], AnnualTeams[[#This Row],[Rookie Year]], TeamsByYear[2001])</f>
        <v>0</v>
      </c>
      <c r="M18" s="1">
        <f>SUMIF(TeamsByYear[Rookie Year], AnnualTeams[[#This Row],[Rookie Year]], TeamsByYear[2002])</f>
        <v>0</v>
      </c>
      <c r="N18" s="1">
        <f>SUMIF(TeamsByYear[Rookie Year], AnnualTeams[[#This Row],[Rookie Year]], TeamsByYear[2003])</f>
        <v>0</v>
      </c>
      <c r="O18" s="1">
        <f>SUMIF(TeamsByYear[Rookie Year], AnnualTeams[[#This Row],[Rookie Year]], TeamsByYear[2004])</f>
        <v>1</v>
      </c>
      <c r="P18" s="1">
        <f>SUMIF(TeamsByYear[Rookie Year], AnnualTeams[[#This Row],[Rookie Year]], TeamsByYear[2005])</f>
        <v>0</v>
      </c>
      <c r="Q18" s="1">
        <f>SUMIF(TeamsByYear[Rookie Year], AnnualTeams[[#This Row],[Rookie Year]], TeamsByYear[2006])</f>
        <v>0</v>
      </c>
      <c r="R18" s="1">
        <f>SUMIF(TeamsByYear[Rookie Year], AnnualTeams[[#This Row],[Rookie Year]], TeamsByYear[2007])</f>
        <v>0</v>
      </c>
      <c r="S18" s="1">
        <f>SUMIF(TeamsByYear[Rookie Year], AnnualTeams[[#This Row],[Rookie Year]], TeamsByYear[2008])</f>
        <v>1</v>
      </c>
      <c r="T18" s="1">
        <f>SUMIF(TeamsByYear[Rookie Year], AnnualTeams[[#This Row],[Rookie Year]], TeamsByYear[2009])</f>
        <v>319</v>
      </c>
      <c r="U18" s="1">
        <f>SUMIF(TeamsByYear[Rookie Year], AnnualTeams[[#This Row],[Rookie Year]], TeamsByYear[2010])</f>
        <v>278</v>
      </c>
      <c r="V18" s="1">
        <f>SUMIF(TeamsByYear[Rookie Year], AnnualTeams[[#This Row],[Rookie Year]], TeamsByYear[2011])</f>
        <v>245</v>
      </c>
      <c r="W18" s="1">
        <f>SUMIF(TeamsByYear[Rookie Year], AnnualTeams[[#This Row],[Rookie Year]], TeamsByYear[2012])</f>
        <v>217</v>
      </c>
      <c r="X18" s="1">
        <f>SUMIF(TeamsByYear[Rookie Year], AnnualTeams[[#This Row],[Rookie Year]], TeamsByYear[2013])</f>
        <v>201</v>
      </c>
      <c r="Y18" s="1">
        <f>SUMIF(TeamsByYear[Rookie Year], AnnualTeams[[#This Row],[Rookie Year]], TeamsByYear[2014])</f>
        <v>191</v>
      </c>
      <c r="Z18" s="1">
        <f>SUMIF(TeamsByYear[Rookie Year], AnnualTeams[[#This Row],[Rookie Year]], TeamsByYear[2015])</f>
        <v>175</v>
      </c>
      <c r="AA18" s="1">
        <f>SUMIF(TeamsByYear[Rookie Year], AnnualTeams[[#This Row],[Rookie Year]], TeamsByYear[2016])</f>
        <v>178</v>
      </c>
    </row>
    <row r="19" spans="1:27" x14ac:dyDescent="0.45">
      <c r="A19">
        <v>2010</v>
      </c>
      <c r="B19">
        <f>COUNTIF(raw[rookie year],AnnualTeams[[#This Row],[Rookie Year]])</f>
        <v>279</v>
      </c>
      <c r="C19">
        <f>SUMIF(TeamsByYear[Rookie Year], AnnualTeams[[#This Row],[Rookie Year]], TeamsByYear[1992])</f>
        <v>0</v>
      </c>
      <c r="D19" s="1">
        <f>SUMIF(TeamsByYear[Rookie Year], AnnualTeams[[#This Row],[Rookie Year]], TeamsByYear[1993])</f>
        <v>0</v>
      </c>
      <c r="E19" s="1">
        <f>SUMIF(TeamsByYear[Rookie Year], AnnualTeams[[#This Row],[Rookie Year]], TeamsByYear[1994])</f>
        <v>0</v>
      </c>
      <c r="F19" s="1">
        <f>SUMIF(TeamsByYear[Rookie Year], AnnualTeams[[#This Row],[Rookie Year]], TeamsByYear[1995])</f>
        <v>0</v>
      </c>
      <c r="G19" s="1">
        <f>SUMIF(TeamsByYear[Rookie Year], AnnualTeams[[#This Row],[Rookie Year]], TeamsByYear[1996])</f>
        <v>0</v>
      </c>
      <c r="H19" s="1">
        <f>SUMIF(TeamsByYear[Rookie Year], AnnualTeams[[#This Row],[Rookie Year]], TeamsByYear[1997])</f>
        <v>0</v>
      </c>
      <c r="I19" s="1">
        <f>SUMIF(TeamsByYear[Rookie Year], AnnualTeams[[#This Row],[Rookie Year]], TeamsByYear[1998])</f>
        <v>0</v>
      </c>
      <c r="J19" s="1">
        <f>SUMIF(TeamsByYear[Rookie Year], AnnualTeams[[#This Row],[Rookie Year]], TeamsByYear[1999])</f>
        <v>0</v>
      </c>
      <c r="K19" s="1">
        <f>SUMIF(TeamsByYear[Rookie Year], AnnualTeams[[#This Row],[Rookie Year]], TeamsByYear[2000])</f>
        <v>0</v>
      </c>
      <c r="L19" s="1">
        <f>SUMIF(TeamsByYear[Rookie Year], AnnualTeams[[#This Row],[Rookie Year]], TeamsByYear[2001])</f>
        <v>0</v>
      </c>
      <c r="M19" s="1">
        <f>SUMIF(TeamsByYear[Rookie Year], AnnualTeams[[#This Row],[Rookie Year]], TeamsByYear[2002])</f>
        <v>0</v>
      </c>
      <c r="N19" s="1">
        <f>SUMIF(TeamsByYear[Rookie Year], AnnualTeams[[#This Row],[Rookie Year]], TeamsByYear[2003])</f>
        <v>0</v>
      </c>
      <c r="O19" s="1">
        <f>SUMIF(TeamsByYear[Rookie Year], AnnualTeams[[#This Row],[Rookie Year]], TeamsByYear[2004])</f>
        <v>0</v>
      </c>
      <c r="P19" s="1">
        <f>SUMIF(TeamsByYear[Rookie Year], AnnualTeams[[#This Row],[Rookie Year]], TeamsByYear[2005])</f>
        <v>0</v>
      </c>
      <c r="Q19" s="1">
        <f>SUMIF(TeamsByYear[Rookie Year], AnnualTeams[[#This Row],[Rookie Year]], TeamsByYear[2006])</f>
        <v>0</v>
      </c>
      <c r="R19" s="1">
        <f>SUMIF(TeamsByYear[Rookie Year], AnnualTeams[[#This Row],[Rookie Year]], TeamsByYear[2007])</f>
        <v>0</v>
      </c>
      <c r="S19" s="1">
        <f>SUMIF(TeamsByYear[Rookie Year], AnnualTeams[[#This Row],[Rookie Year]], TeamsByYear[2008])</f>
        <v>0</v>
      </c>
      <c r="T19" s="1">
        <f>SUMIF(TeamsByYear[Rookie Year], AnnualTeams[[#This Row],[Rookie Year]], TeamsByYear[2009])</f>
        <v>1</v>
      </c>
      <c r="U19" s="1">
        <f>SUMIF(TeamsByYear[Rookie Year], AnnualTeams[[#This Row],[Rookie Year]], TeamsByYear[2010])</f>
        <v>275</v>
      </c>
      <c r="V19" s="1">
        <f>SUMIF(TeamsByYear[Rookie Year], AnnualTeams[[#This Row],[Rookie Year]], TeamsByYear[2011])</f>
        <v>240</v>
      </c>
      <c r="W19" s="1">
        <f>SUMIF(TeamsByYear[Rookie Year], AnnualTeams[[#This Row],[Rookie Year]], TeamsByYear[2012])</f>
        <v>209</v>
      </c>
      <c r="X19" s="1">
        <f>SUMIF(TeamsByYear[Rookie Year], AnnualTeams[[#This Row],[Rookie Year]], TeamsByYear[2013])</f>
        <v>191</v>
      </c>
      <c r="Y19" s="1">
        <f>SUMIF(TeamsByYear[Rookie Year], AnnualTeams[[#This Row],[Rookie Year]], TeamsByYear[2014])</f>
        <v>181</v>
      </c>
      <c r="Z19" s="1">
        <f>SUMIF(TeamsByYear[Rookie Year], AnnualTeams[[#This Row],[Rookie Year]], TeamsByYear[2015])</f>
        <v>169</v>
      </c>
      <c r="AA19" s="1">
        <f>SUMIF(TeamsByYear[Rookie Year], AnnualTeams[[#This Row],[Rookie Year]], TeamsByYear[2016])</f>
        <v>165</v>
      </c>
    </row>
    <row r="20" spans="1:27" x14ac:dyDescent="0.45">
      <c r="A20">
        <v>2011</v>
      </c>
      <c r="B20">
        <f>COUNTIF(raw[rookie year],AnnualTeams[[#This Row],[Rookie Year]])</f>
        <v>424</v>
      </c>
      <c r="C20">
        <f>SUMIF(TeamsByYear[Rookie Year], AnnualTeams[[#This Row],[Rookie Year]], TeamsByYear[1992])</f>
        <v>0</v>
      </c>
      <c r="D20" s="1">
        <f>SUMIF(TeamsByYear[Rookie Year], AnnualTeams[[#This Row],[Rookie Year]], TeamsByYear[1993])</f>
        <v>0</v>
      </c>
      <c r="E20" s="1">
        <f>SUMIF(TeamsByYear[Rookie Year], AnnualTeams[[#This Row],[Rookie Year]], TeamsByYear[1994])</f>
        <v>0</v>
      </c>
      <c r="F20" s="1">
        <f>SUMIF(TeamsByYear[Rookie Year], AnnualTeams[[#This Row],[Rookie Year]], TeamsByYear[1995])</f>
        <v>0</v>
      </c>
      <c r="G20" s="1">
        <f>SUMIF(TeamsByYear[Rookie Year], AnnualTeams[[#This Row],[Rookie Year]], TeamsByYear[1996])</f>
        <v>0</v>
      </c>
      <c r="H20" s="1">
        <f>SUMIF(TeamsByYear[Rookie Year], AnnualTeams[[#This Row],[Rookie Year]], TeamsByYear[1997])</f>
        <v>0</v>
      </c>
      <c r="I20" s="1">
        <f>SUMIF(TeamsByYear[Rookie Year], AnnualTeams[[#This Row],[Rookie Year]], TeamsByYear[1998])</f>
        <v>0</v>
      </c>
      <c r="J20" s="1">
        <f>SUMIF(TeamsByYear[Rookie Year], AnnualTeams[[#This Row],[Rookie Year]], TeamsByYear[1999])</f>
        <v>0</v>
      </c>
      <c r="K20" s="1">
        <f>SUMIF(TeamsByYear[Rookie Year], AnnualTeams[[#This Row],[Rookie Year]], TeamsByYear[2000])</f>
        <v>0</v>
      </c>
      <c r="L20" s="1">
        <f>SUMIF(TeamsByYear[Rookie Year], AnnualTeams[[#This Row],[Rookie Year]], TeamsByYear[2001])</f>
        <v>0</v>
      </c>
      <c r="M20" s="1">
        <f>SUMIF(TeamsByYear[Rookie Year], AnnualTeams[[#This Row],[Rookie Year]], TeamsByYear[2002])</f>
        <v>0</v>
      </c>
      <c r="N20" s="1">
        <f>SUMIF(TeamsByYear[Rookie Year], AnnualTeams[[#This Row],[Rookie Year]], TeamsByYear[2003])</f>
        <v>0</v>
      </c>
      <c r="O20" s="1">
        <f>SUMIF(TeamsByYear[Rookie Year], AnnualTeams[[#This Row],[Rookie Year]], TeamsByYear[2004])</f>
        <v>0</v>
      </c>
      <c r="P20" s="1">
        <f>SUMIF(TeamsByYear[Rookie Year], AnnualTeams[[#This Row],[Rookie Year]], TeamsByYear[2005])</f>
        <v>0</v>
      </c>
      <c r="Q20" s="1">
        <f>SUMIF(TeamsByYear[Rookie Year], AnnualTeams[[#This Row],[Rookie Year]], TeamsByYear[2006])</f>
        <v>0</v>
      </c>
      <c r="R20" s="1">
        <f>SUMIF(TeamsByYear[Rookie Year], AnnualTeams[[#This Row],[Rookie Year]], TeamsByYear[2007])</f>
        <v>0</v>
      </c>
      <c r="S20" s="1">
        <f>SUMIF(TeamsByYear[Rookie Year], AnnualTeams[[#This Row],[Rookie Year]], TeamsByYear[2008])</f>
        <v>0</v>
      </c>
      <c r="T20" s="1">
        <f>SUMIF(TeamsByYear[Rookie Year], AnnualTeams[[#This Row],[Rookie Year]], TeamsByYear[2009])</f>
        <v>0</v>
      </c>
      <c r="U20" s="1">
        <f>SUMIF(TeamsByYear[Rookie Year], AnnualTeams[[#This Row],[Rookie Year]], TeamsByYear[2010])</f>
        <v>0</v>
      </c>
      <c r="V20" s="1">
        <f>SUMIF(TeamsByYear[Rookie Year], AnnualTeams[[#This Row],[Rookie Year]], TeamsByYear[2011])</f>
        <v>406</v>
      </c>
      <c r="W20" s="1">
        <f>SUMIF(TeamsByYear[Rookie Year], AnnualTeams[[#This Row],[Rookie Year]], TeamsByYear[2012])</f>
        <v>342</v>
      </c>
      <c r="X20" s="1">
        <f>SUMIF(TeamsByYear[Rookie Year], AnnualTeams[[#This Row],[Rookie Year]], TeamsByYear[2013])</f>
        <v>299</v>
      </c>
      <c r="Y20" s="1">
        <f>SUMIF(TeamsByYear[Rookie Year], AnnualTeams[[#This Row],[Rookie Year]], TeamsByYear[2014])</f>
        <v>269</v>
      </c>
      <c r="Z20" s="1">
        <f>SUMIF(TeamsByYear[Rookie Year], AnnualTeams[[#This Row],[Rookie Year]], TeamsByYear[2015])</f>
        <v>251</v>
      </c>
      <c r="AA20" s="1">
        <f>SUMIF(TeamsByYear[Rookie Year], AnnualTeams[[#This Row],[Rookie Year]], TeamsByYear[2016])</f>
        <v>232</v>
      </c>
    </row>
    <row r="21" spans="1:27" x14ac:dyDescent="0.45">
      <c r="A21">
        <v>2012</v>
      </c>
      <c r="B21">
        <f>COUNTIF(raw[rookie year],AnnualTeams[[#This Row],[Rookie Year]])</f>
        <v>476</v>
      </c>
      <c r="C21">
        <f>SUMIF(TeamsByYear[Rookie Year], AnnualTeams[[#This Row],[Rookie Year]], TeamsByYear[1992])</f>
        <v>0</v>
      </c>
      <c r="D21" s="1">
        <f>SUMIF(TeamsByYear[Rookie Year], AnnualTeams[[#This Row],[Rookie Year]], TeamsByYear[1993])</f>
        <v>0</v>
      </c>
      <c r="E21" s="1">
        <f>SUMIF(TeamsByYear[Rookie Year], AnnualTeams[[#This Row],[Rookie Year]], TeamsByYear[1994])</f>
        <v>0</v>
      </c>
      <c r="F21" s="1">
        <f>SUMIF(TeamsByYear[Rookie Year], AnnualTeams[[#This Row],[Rookie Year]], TeamsByYear[1995])</f>
        <v>0</v>
      </c>
      <c r="G21" s="1">
        <f>SUMIF(TeamsByYear[Rookie Year], AnnualTeams[[#This Row],[Rookie Year]], TeamsByYear[1996])</f>
        <v>0</v>
      </c>
      <c r="H21" s="1">
        <f>SUMIF(TeamsByYear[Rookie Year], AnnualTeams[[#This Row],[Rookie Year]], TeamsByYear[1997])</f>
        <v>0</v>
      </c>
      <c r="I21" s="1">
        <f>SUMIF(TeamsByYear[Rookie Year], AnnualTeams[[#This Row],[Rookie Year]], TeamsByYear[1998])</f>
        <v>0</v>
      </c>
      <c r="J21" s="1">
        <f>SUMIF(TeamsByYear[Rookie Year], AnnualTeams[[#This Row],[Rookie Year]], TeamsByYear[1999])</f>
        <v>0</v>
      </c>
      <c r="K21" s="1">
        <f>SUMIF(TeamsByYear[Rookie Year], AnnualTeams[[#This Row],[Rookie Year]], TeamsByYear[2000])</f>
        <v>0</v>
      </c>
      <c r="L21" s="1">
        <f>SUMIF(TeamsByYear[Rookie Year], AnnualTeams[[#This Row],[Rookie Year]], TeamsByYear[2001])</f>
        <v>0</v>
      </c>
      <c r="M21" s="1">
        <f>SUMIF(TeamsByYear[Rookie Year], AnnualTeams[[#This Row],[Rookie Year]], TeamsByYear[2002])</f>
        <v>0</v>
      </c>
      <c r="N21" s="1">
        <f>SUMIF(TeamsByYear[Rookie Year], AnnualTeams[[#This Row],[Rookie Year]], TeamsByYear[2003])</f>
        <v>0</v>
      </c>
      <c r="O21" s="1">
        <f>SUMIF(TeamsByYear[Rookie Year], AnnualTeams[[#This Row],[Rookie Year]], TeamsByYear[2004])</f>
        <v>0</v>
      </c>
      <c r="P21" s="1">
        <f>SUMIF(TeamsByYear[Rookie Year], AnnualTeams[[#This Row],[Rookie Year]], TeamsByYear[2005])</f>
        <v>0</v>
      </c>
      <c r="Q21" s="1">
        <f>SUMIF(TeamsByYear[Rookie Year], AnnualTeams[[#This Row],[Rookie Year]], TeamsByYear[2006])</f>
        <v>0</v>
      </c>
      <c r="R21" s="1">
        <f>SUMIF(TeamsByYear[Rookie Year], AnnualTeams[[#This Row],[Rookie Year]], TeamsByYear[2007])</f>
        <v>0</v>
      </c>
      <c r="S21" s="1">
        <f>SUMIF(TeamsByYear[Rookie Year], AnnualTeams[[#This Row],[Rookie Year]], TeamsByYear[2008])</f>
        <v>0</v>
      </c>
      <c r="T21" s="1">
        <f>SUMIF(TeamsByYear[Rookie Year], AnnualTeams[[#This Row],[Rookie Year]], TeamsByYear[2009])</f>
        <v>0</v>
      </c>
      <c r="U21" s="1">
        <f>SUMIF(TeamsByYear[Rookie Year], AnnualTeams[[#This Row],[Rookie Year]], TeamsByYear[2010])</f>
        <v>0</v>
      </c>
      <c r="V21" s="1">
        <f>SUMIF(TeamsByYear[Rookie Year], AnnualTeams[[#This Row],[Rookie Year]], TeamsByYear[2011])</f>
        <v>3</v>
      </c>
      <c r="W21" s="1">
        <f>SUMIF(TeamsByYear[Rookie Year], AnnualTeams[[#This Row],[Rookie Year]], TeamsByYear[2012])</f>
        <v>458</v>
      </c>
      <c r="X21" s="1">
        <f>SUMIF(TeamsByYear[Rookie Year], AnnualTeams[[#This Row],[Rookie Year]], TeamsByYear[2013])</f>
        <v>404</v>
      </c>
      <c r="Y21" s="1">
        <f>SUMIF(TeamsByYear[Rookie Year], AnnualTeams[[#This Row],[Rookie Year]], TeamsByYear[2014])</f>
        <v>348</v>
      </c>
      <c r="Z21" s="1">
        <f>SUMIF(TeamsByYear[Rookie Year], AnnualTeams[[#This Row],[Rookie Year]], TeamsByYear[2015])</f>
        <v>321</v>
      </c>
      <c r="AA21" s="1">
        <f>SUMIF(TeamsByYear[Rookie Year], AnnualTeams[[#This Row],[Rookie Year]], TeamsByYear[2016])</f>
        <v>295</v>
      </c>
    </row>
    <row r="22" spans="1:27" x14ac:dyDescent="0.45">
      <c r="A22">
        <v>2013</v>
      </c>
      <c r="B22">
        <f>COUNTIF(raw[rookie year],AnnualTeams[[#This Row],[Rookie Year]])</f>
        <v>411</v>
      </c>
      <c r="C22">
        <f>SUMIF(TeamsByYear[Rookie Year], AnnualTeams[[#This Row],[Rookie Year]], TeamsByYear[1992])</f>
        <v>0</v>
      </c>
      <c r="D22" s="1">
        <f>SUMIF(TeamsByYear[Rookie Year], AnnualTeams[[#This Row],[Rookie Year]], TeamsByYear[1993])</f>
        <v>0</v>
      </c>
      <c r="E22" s="1">
        <f>SUMIF(TeamsByYear[Rookie Year], AnnualTeams[[#This Row],[Rookie Year]], TeamsByYear[1994])</f>
        <v>0</v>
      </c>
      <c r="F22" s="1">
        <f>SUMIF(TeamsByYear[Rookie Year], AnnualTeams[[#This Row],[Rookie Year]], TeamsByYear[1995])</f>
        <v>0</v>
      </c>
      <c r="G22" s="1">
        <f>SUMIF(TeamsByYear[Rookie Year], AnnualTeams[[#This Row],[Rookie Year]], TeamsByYear[1996])</f>
        <v>0</v>
      </c>
      <c r="H22" s="1">
        <f>SUMIF(TeamsByYear[Rookie Year], AnnualTeams[[#This Row],[Rookie Year]], TeamsByYear[1997])</f>
        <v>0</v>
      </c>
      <c r="I22" s="1">
        <f>SUMIF(TeamsByYear[Rookie Year], AnnualTeams[[#This Row],[Rookie Year]], TeamsByYear[1998])</f>
        <v>0</v>
      </c>
      <c r="J22" s="1">
        <f>SUMIF(TeamsByYear[Rookie Year], AnnualTeams[[#This Row],[Rookie Year]], TeamsByYear[1999])</f>
        <v>0</v>
      </c>
      <c r="K22" s="1">
        <f>SUMIF(TeamsByYear[Rookie Year], AnnualTeams[[#This Row],[Rookie Year]], TeamsByYear[2000])</f>
        <v>0</v>
      </c>
      <c r="L22" s="1">
        <f>SUMIF(TeamsByYear[Rookie Year], AnnualTeams[[#This Row],[Rookie Year]], TeamsByYear[2001])</f>
        <v>0</v>
      </c>
      <c r="M22" s="1">
        <f>SUMIF(TeamsByYear[Rookie Year], AnnualTeams[[#This Row],[Rookie Year]], TeamsByYear[2002])</f>
        <v>0</v>
      </c>
      <c r="N22" s="1">
        <f>SUMIF(TeamsByYear[Rookie Year], AnnualTeams[[#This Row],[Rookie Year]], TeamsByYear[2003])</f>
        <v>0</v>
      </c>
      <c r="O22" s="1">
        <f>SUMIF(TeamsByYear[Rookie Year], AnnualTeams[[#This Row],[Rookie Year]], TeamsByYear[2004])</f>
        <v>0</v>
      </c>
      <c r="P22" s="1">
        <f>SUMIF(TeamsByYear[Rookie Year], AnnualTeams[[#This Row],[Rookie Year]], TeamsByYear[2005])</f>
        <v>0</v>
      </c>
      <c r="Q22" s="1">
        <f>SUMIF(TeamsByYear[Rookie Year], AnnualTeams[[#This Row],[Rookie Year]], TeamsByYear[2006])</f>
        <v>0</v>
      </c>
      <c r="R22" s="1">
        <f>SUMIF(TeamsByYear[Rookie Year], AnnualTeams[[#This Row],[Rookie Year]], TeamsByYear[2007])</f>
        <v>0</v>
      </c>
      <c r="S22" s="1">
        <f>SUMIF(TeamsByYear[Rookie Year], AnnualTeams[[#This Row],[Rookie Year]], TeamsByYear[2008])</f>
        <v>0</v>
      </c>
      <c r="T22" s="1">
        <f>SUMIF(TeamsByYear[Rookie Year], AnnualTeams[[#This Row],[Rookie Year]], TeamsByYear[2009])</f>
        <v>0</v>
      </c>
      <c r="U22" s="1">
        <f>SUMIF(TeamsByYear[Rookie Year], AnnualTeams[[#This Row],[Rookie Year]], TeamsByYear[2010])</f>
        <v>0</v>
      </c>
      <c r="V22" s="1">
        <f>SUMIF(TeamsByYear[Rookie Year], AnnualTeams[[#This Row],[Rookie Year]], TeamsByYear[2011])</f>
        <v>0</v>
      </c>
      <c r="W22" s="1">
        <f>SUMIF(TeamsByYear[Rookie Year], AnnualTeams[[#This Row],[Rookie Year]], TeamsByYear[2012])</f>
        <v>1</v>
      </c>
      <c r="X22" s="1">
        <f>SUMIF(TeamsByYear[Rookie Year], AnnualTeams[[#This Row],[Rookie Year]], TeamsByYear[2013])</f>
        <v>361</v>
      </c>
      <c r="Y22" s="1">
        <f>SUMIF(TeamsByYear[Rookie Year], AnnualTeams[[#This Row],[Rookie Year]], TeamsByYear[2014])</f>
        <v>303</v>
      </c>
      <c r="Z22" s="1">
        <f>SUMIF(TeamsByYear[Rookie Year], AnnualTeams[[#This Row],[Rookie Year]], TeamsByYear[2015])</f>
        <v>275</v>
      </c>
      <c r="AA22" s="1">
        <f>SUMIF(TeamsByYear[Rookie Year], AnnualTeams[[#This Row],[Rookie Year]], TeamsByYear[2016])</f>
        <v>258</v>
      </c>
    </row>
    <row r="23" spans="1:27" x14ac:dyDescent="0.45">
      <c r="A23">
        <v>2014</v>
      </c>
      <c r="B23">
        <f>COUNTIF(raw[rookie year],AnnualTeams[[#This Row],[Rookie Year]])</f>
        <v>449</v>
      </c>
      <c r="C23">
        <f>SUMIF(TeamsByYear[Rookie Year], AnnualTeams[[#This Row],[Rookie Year]], TeamsByYear[1992])</f>
        <v>0</v>
      </c>
      <c r="D23" s="1">
        <f>SUMIF(TeamsByYear[Rookie Year], AnnualTeams[[#This Row],[Rookie Year]], TeamsByYear[1993])</f>
        <v>0</v>
      </c>
      <c r="E23" s="1">
        <f>SUMIF(TeamsByYear[Rookie Year], AnnualTeams[[#This Row],[Rookie Year]], TeamsByYear[1994])</f>
        <v>0</v>
      </c>
      <c r="F23" s="1">
        <f>SUMIF(TeamsByYear[Rookie Year], AnnualTeams[[#This Row],[Rookie Year]], TeamsByYear[1995])</f>
        <v>0</v>
      </c>
      <c r="G23" s="1">
        <f>SUMIF(TeamsByYear[Rookie Year], AnnualTeams[[#This Row],[Rookie Year]], TeamsByYear[1996])</f>
        <v>0</v>
      </c>
      <c r="H23" s="1">
        <f>SUMIF(TeamsByYear[Rookie Year], AnnualTeams[[#This Row],[Rookie Year]], TeamsByYear[1997])</f>
        <v>0</v>
      </c>
      <c r="I23" s="1">
        <f>SUMIF(TeamsByYear[Rookie Year], AnnualTeams[[#This Row],[Rookie Year]], TeamsByYear[1998])</f>
        <v>0</v>
      </c>
      <c r="J23" s="1">
        <f>SUMIF(TeamsByYear[Rookie Year], AnnualTeams[[#This Row],[Rookie Year]], TeamsByYear[1999])</f>
        <v>0</v>
      </c>
      <c r="K23" s="1">
        <f>SUMIF(TeamsByYear[Rookie Year], AnnualTeams[[#This Row],[Rookie Year]], TeamsByYear[2000])</f>
        <v>0</v>
      </c>
      <c r="L23" s="1">
        <f>SUMIF(TeamsByYear[Rookie Year], AnnualTeams[[#This Row],[Rookie Year]], TeamsByYear[2001])</f>
        <v>0</v>
      </c>
      <c r="M23" s="1">
        <f>SUMIF(TeamsByYear[Rookie Year], AnnualTeams[[#This Row],[Rookie Year]], TeamsByYear[2002])</f>
        <v>0</v>
      </c>
      <c r="N23" s="1">
        <f>SUMIF(TeamsByYear[Rookie Year], AnnualTeams[[#This Row],[Rookie Year]], TeamsByYear[2003])</f>
        <v>0</v>
      </c>
      <c r="O23" s="1">
        <f>SUMIF(TeamsByYear[Rookie Year], AnnualTeams[[#This Row],[Rookie Year]], TeamsByYear[2004])</f>
        <v>0</v>
      </c>
      <c r="P23" s="1">
        <f>SUMIF(TeamsByYear[Rookie Year], AnnualTeams[[#This Row],[Rookie Year]], TeamsByYear[2005])</f>
        <v>0</v>
      </c>
      <c r="Q23" s="1">
        <f>SUMIF(TeamsByYear[Rookie Year], AnnualTeams[[#This Row],[Rookie Year]], TeamsByYear[2006])</f>
        <v>0</v>
      </c>
      <c r="R23" s="1">
        <f>SUMIF(TeamsByYear[Rookie Year], AnnualTeams[[#This Row],[Rookie Year]], TeamsByYear[2007])</f>
        <v>0</v>
      </c>
      <c r="S23" s="1">
        <f>SUMIF(TeamsByYear[Rookie Year], AnnualTeams[[#This Row],[Rookie Year]], TeamsByYear[2008])</f>
        <v>0</v>
      </c>
      <c r="T23" s="1">
        <f>SUMIF(TeamsByYear[Rookie Year], AnnualTeams[[#This Row],[Rookie Year]], TeamsByYear[2009])</f>
        <v>0</v>
      </c>
      <c r="U23" s="1">
        <f>SUMIF(TeamsByYear[Rookie Year], AnnualTeams[[#This Row],[Rookie Year]], TeamsByYear[2010])</f>
        <v>0</v>
      </c>
      <c r="V23" s="1">
        <f>SUMIF(TeamsByYear[Rookie Year], AnnualTeams[[#This Row],[Rookie Year]], TeamsByYear[2011])</f>
        <v>0</v>
      </c>
      <c r="W23" s="1">
        <f>SUMIF(TeamsByYear[Rookie Year], AnnualTeams[[#This Row],[Rookie Year]], TeamsByYear[2012])</f>
        <v>0</v>
      </c>
      <c r="X23" s="1">
        <f>SUMIF(TeamsByYear[Rookie Year], AnnualTeams[[#This Row],[Rookie Year]], TeamsByYear[2013])</f>
        <v>5</v>
      </c>
      <c r="Y23" s="1">
        <f>SUMIF(TeamsByYear[Rookie Year], AnnualTeams[[#This Row],[Rookie Year]], TeamsByYear[2014])</f>
        <v>377</v>
      </c>
      <c r="Z23" s="1">
        <f>SUMIF(TeamsByYear[Rookie Year], AnnualTeams[[#This Row],[Rookie Year]], TeamsByYear[2015])</f>
        <v>343</v>
      </c>
      <c r="AA23" s="1">
        <f>SUMIF(TeamsByYear[Rookie Year], AnnualTeams[[#This Row],[Rookie Year]], TeamsByYear[2016])</f>
        <v>310</v>
      </c>
    </row>
    <row r="24" spans="1:27" x14ac:dyDescent="0.45">
      <c r="A24">
        <v>2015</v>
      </c>
      <c r="B24">
        <f>COUNTIF(raw[rookie year],AnnualTeams[[#This Row],[Rookie Year]])</f>
        <v>387</v>
      </c>
      <c r="C24">
        <f>SUMIF(TeamsByYear[Rookie Year], AnnualTeams[[#This Row],[Rookie Year]], TeamsByYear[1992])</f>
        <v>0</v>
      </c>
      <c r="D24" s="1">
        <f>SUMIF(TeamsByYear[Rookie Year], AnnualTeams[[#This Row],[Rookie Year]], TeamsByYear[1993])</f>
        <v>0</v>
      </c>
      <c r="E24" s="1">
        <f>SUMIF(TeamsByYear[Rookie Year], AnnualTeams[[#This Row],[Rookie Year]], TeamsByYear[1994])</f>
        <v>0</v>
      </c>
      <c r="F24" s="1">
        <f>SUMIF(TeamsByYear[Rookie Year], AnnualTeams[[#This Row],[Rookie Year]], TeamsByYear[1995])</f>
        <v>0</v>
      </c>
      <c r="G24" s="1">
        <f>SUMIF(TeamsByYear[Rookie Year], AnnualTeams[[#This Row],[Rookie Year]], TeamsByYear[1996])</f>
        <v>0</v>
      </c>
      <c r="H24" s="1">
        <f>SUMIF(TeamsByYear[Rookie Year], AnnualTeams[[#This Row],[Rookie Year]], TeamsByYear[1997])</f>
        <v>0</v>
      </c>
      <c r="I24" s="1">
        <f>SUMIF(TeamsByYear[Rookie Year], AnnualTeams[[#This Row],[Rookie Year]], TeamsByYear[1998])</f>
        <v>0</v>
      </c>
      <c r="J24" s="1">
        <f>SUMIF(TeamsByYear[Rookie Year], AnnualTeams[[#This Row],[Rookie Year]], TeamsByYear[1999])</f>
        <v>0</v>
      </c>
      <c r="K24" s="1">
        <f>SUMIF(TeamsByYear[Rookie Year], AnnualTeams[[#This Row],[Rookie Year]], TeamsByYear[2000])</f>
        <v>0</v>
      </c>
      <c r="L24" s="1">
        <f>SUMIF(TeamsByYear[Rookie Year], AnnualTeams[[#This Row],[Rookie Year]], TeamsByYear[2001])</f>
        <v>0</v>
      </c>
      <c r="M24" s="1">
        <f>SUMIF(TeamsByYear[Rookie Year], AnnualTeams[[#This Row],[Rookie Year]], TeamsByYear[2002])</f>
        <v>0</v>
      </c>
      <c r="N24" s="1">
        <f>SUMIF(TeamsByYear[Rookie Year], AnnualTeams[[#This Row],[Rookie Year]], TeamsByYear[2003])</f>
        <v>0</v>
      </c>
      <c r="O24" s="1">
        <f>SUMIF(TeamsByYear[Rookie Year], AnnualTeams[[#This Row],[Rookie Year]], TeamsByYear[2004])</f>
        <v>0</v>
      </c>
      <c r="P24" s="1">
        <f>SUMIF(TeamsByYear[Rookie Year], AnnualTeams[[#This Row],[Rookie Year]], TeamsByYear[2005])</f>
        <v>0</v>
      </c>
      <c r="Q24" s="1">
        <f>SUMIF(TeamsByYear[Rookie Year], AnnualTeams[[#This Row],[Rookie Year]], TeamsByYear[2006])</f>
        <v>0</v>
      </c>
      <c r="R24" s="1">
        <f>SUMIF(TeamsByYear[Rookie Year], AnnualTeams[[#This Row],[Rookie Year]], TeamsByYear[2007])</f>
        <v>0</v>
      </c>
      <c r="S24" s="1">
        <f>SUMIF(TeamsByYear[Rookie Year], AnnualTeams[[#This Row],[Rookie Year]], TeamsByYear[2008])</f>
        <v>0</v>
      </c>
      <c r="T24" s="1">
        <f>SUMIF(TeamsByYear[Rookie Year], AnnualTeams[[#This Row],[Rookie Year]], TeamsByYear[2009])</f>
        <v>0</v>
      </c>
      <c r="U24" s="1">
        <f>SUMIF(TeamsByYear[Rookie Year], AnnualTeams[[#This Row],[Rookie Year]], TeamsByYear[2010])</f>
        <v>0</v>
      </c>
      <c r="V24" s="1">
        <f>SUMIF(TeamsByYear[Rookie Year], AnnualTeams[[#This Row],[Rookie Year]], TeamsByYear[2011])</f>
        <v>0</v>
      </c>
      <c r="W24" s="1">
        <f>SUMIF(TeamsByYear[Rookie Year], AnnualTeams[[#This Row],[Rookie Year]], TeamsByYear[2012])</f>
        <v>0</v>
      </c>
      <c r="X24" s="1">
        <f>SUMIF(TeamsByYear[Rookie Year], AnnualTeams[[#This Row],[Rookie Year]], TeamsByYear[2013])</f>
        <v>0</v>
      </c>
      <c r="Y24" s="1">
        <f>SUMIF(TeamsByYear[Rookie Year], AnnualTeams[[#This Row],[Rookie Year]], TeamsByYear[2014])</f>
        <v>2</v>
      </c>
      <c r="Z24" s="1">
        <f>SUMIF(TeamsByYear[Rookie Year], AnnualTeams[[#This Row],[Rookie Year]], TeamsByYear[2015])</f>
        <v>359</v>
      </c>
      <c r="AA24" s="1">
        <f>SUMIF(TeamsByYear[Rookie Year], AnnualTeams[[#This Row],[Rookie Year]], TeamsByYear[2016])</f>
        <v>314</v>
      </c>
    </row>
    <row r="25" spans="1:27" x14ac:dyDescent="0.45">
      <c r="A25">
        <v>2016</v>
      </c>
      <c r="B25">
        <f>COUNTIF(raw[rookie year],AnnualTeams[[#This Row],[Rookie Year]])</f>
        <v>438</v>
      </c>
      <c r="C25">
        <f>SUMIF(TeamsByYear[Rookie Year], AnnualTeams[[#This Row],[Rookie Year]], TeamsByYear[1992])</f>
        <v>0</v>
      </c>
      <c r="D25" s="1">
        <f>SUMIF(TeamsByYear[Rookie Year], AnnualTeams[[#This Row],[Rookie Year]], TeamsByYear[1993])</f>
        <v>0</v>
      </c>
      <c r="E25" s="1">
        <f>SUMIF(TeamsByYear[Rookie Year], AnnualTeams[[#This Row],[Rookie Year]], TeamsByYear[1994])</f>
        <v>0</v>
      </c>
      <c r="F25" s="1">
        <f>SUMIF(TeamsByYear[Rookie Year], AnnualTeams[[#This Row],[Rookie Year]], TeamsByYear[1995])</f>
        <v>0</v>
      </c>
      <c r="G25" s="1">
        <f>SUMIF(TeamsByYear[Rookie Year], AnnualTeams[[#This Row],[Rookie Year]], TeamsByYear[1996])</f>
        <v>0</v>
      </c>
      <c r="H25" s="1">
        <f>SUMIF(TeamsByYear[Rookie Year], AnnualTeams[[#This Row],[Rookie Year]], TeamsByYear[1997])</f>
        <v>0</v>
      </c>
      <c r="I25" s="1">
        <f>SUMIF(TeamsByYear[Rookie Year], AnnualTeams[[#This Row],[Rookie Year]], TeamsByYear[1998])</f>
        <v>0</v>
      </c>
      <c r="J25" s="1">
        <f>SUMIF(TeamsByYear[Rookie Year], AnnualTeams[[#This Row],[Rookie Year]], TeamsByYear[1999])</f>
        <v>0</v>
      </c>
      <c r="K25" s="1">
        <f>SUMIF(TeamsByYear[Rookie Year], AnnualTeams[[#This Row],[Rookie Year]], TeamsByYear[2000])</f>
        <v>0</v>
      </c>
      <c r="L25" s="1">
        <f>SUMIF(TeamsByYear[Rookie Year], AnnualTeams[[#This Row],[Rookie Year]], TeamsByYear[2001])</f>
        <v>0</v>
      </c>
      <c r="M25" s="1">
        <f>SUMIF(TeamsByYear[Rookie Year], AnnualTeams[[#This Row],[Rookie Year]], TeamsByYear[2002])</f>
        <v>0</v>
      </c>
      <c r="N25" s="1">
        <f>SUMIF(TeamsByYear[Rookie Year], AnnualTeams[[#This Row],[Rookie Year]], TeamsByYear[2003])</f>
        <v>0</v>
      </c>
      <c r="O25" s="1">
        <f>SUMIF(TeamsByYear[Rookie Year], AnnualTeams[[#This Row],[Rookie Year]], TeamsByYear[2004])</f>
        <v>0</v>
      </c>
      <c r="P25" s="1">
        <f>SUMIF(TeamsByYear[Rookie Year], AnnualTeams[[#This Row],[Rookie Year]], TeamsByYear[2005])</f>
        <v>0</v>
      </c>
      <c r="Q25" s="1">
        <f>SUMIF(TeamsByYear[Rookie Year], AnnualTeams[[#This Row],[Rookie Year]], TeamsByYear[2006])</f>
        <v>0</v>
      </c>
      <c r="R25" s="1">
        <f>SUMIF(TeamsByYear[Rookie Year], AnnualTeams[[#This Row],[Rookie Year]], TeamsByYear[2007])</f>
        <v>0</v>
      </c>
      <c r="S25" s="1">
        <f>SUMIF(TeamsByYear[Rookie Year], AnnualTeams[[#This Row],[Rookie Year]], TeamsByYear[2008])</f>
        <v>0</v>
      </c>
      <c r="T25" s="1">
        <f>SUMIF(TeamsByYear[Rookie Year], AnnualTeams[[#This Row],[Rookie Year]], TeamsByYear[2009])</f>
        <v>0</v>
      </c>
      <c r="U25" s="1">
        <f>SUMIF(TeamsByYear[Rookie Year], AnnualTeams[[#This Row],[Rookie Year]], TeamsByYear[2010])</f>
        <v>0</v>
      </c>
      <c r="V25" s="1">
        <f>SUMIF(TeamsByYear[Rookie Year], AnnualTeams[[#This Row],[Rookie Year]], TeamsByYear[2011])</f>
        <v>0</v>
      </c>
      <c r="W25" s="1">
        <f>SUMIF(TeamsByYear[Rookie Year], AnnualTeams[[#This Row],[Rookie Year]], TeamsByYear[2012])</f>
        <v>0</v>
      </c>
      <c r="X25" s="1">
        <f>SUMIF(TeamsByYear[Rookie Year], AnnualTeams[[#This Row],[Rookie Year]], TeamsByYear[2013])</f>
        <v>0</v>
      </c>
      <c r="Y25" s="1">
        <f>SUMIF(TeamsByYear[Rookie Year], AnnualTeams[[#This Row],[Rookie Year]], TeamsByYear[2014])</f>
        <v>1</v>
      </c>
      <c r="Z25" s="1">
        <f>SUMIF(TeamsByYear[Rookie Year], AnnualTeams[[#This Row],[Rookie Year]], TeamsByYear[2015])</f>
        <v>5</v>
      </c>
      <c r="AA25" s="1">
        <f>SUMIF(TeamsByYear[Rookie Year], AnnualTeams[[#This Row],[Rookie Year]], TeamsByYear[2016])</f>
        <v>399</v>
      </c>
    </row>
  </sheetData>
  <conditionalFormatting sqref="C2:AA25">
    <cfRule type="cellIs" dxfId="51" priority="1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displayXAxis="1" minAxisType="grou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'# of teams by year'!C2:AA2</xm:f>
              <xm:sqref>AC2</xm:sqref>
            </x14:sparkline>
            <x14:sparkline>
              <xm:f>'# of teams by year'!C3:AA3</xm:f>
              <xm:sqref>AC3</xm:sqref>
            </x14:sparkline>
            <x14:sparkline>
              <xm:f>'# of teams by year'!C4:AA4</xm:f>
              <xm:sqref>AC4</xm:sqref>
            </x14:sparkline>
            <x14:sparkline>
              <xm:f>'# of teams by year'!C5:AA5</xm:f>
              <xm:sqref>AC5</xm:sqref>
            </x14:sparkline>
            <x14:sparkline>
              <xm:f>'# of teams by year'!C6:AA6</xm:f>
              <xm:sqref>AC6</xm:sqref>
            </x14:sparkline>
            <x14:sparkline>
              <xm:f>'# of teams by year'!C7:AA7</xm:f>
              <xm:sqref>AC7</xm:sqref>
            </x14:sparkline>
            <x14:sparkline>
              <xm:f>'# of teams by year'!C8:AA8</xm:f>
              <xm:sqref>AC8</xm:sqref>
            </x14:sparkline>
            <x14:sparkline>
              <xm:f>'# of teams by year'!C9:AA9</xm:f>
              <xm:sqref>AC9</xm:sqref>
            </x14:sparkline>
            <x14:sparkline>
              <xm:f>'# of teams by year'!C10:AA10</xm:f>
              <xm:sqref>AC10</xm:sqref>
            </x14:sparkline>
            <x14:sparkline>
              <xm:f>'# of teams by year'!C11:AA11</xm:f>
              <xm:sqref>AC11</xm:sqref>
            </x14:sparkline>
            <x14:sparkline>
              <xm:f>'# of teams by year'!C12:AA12</xm:f>
              <xm:sqref>AC12</xm:sqref>
            </x14:sparkline>
            <x14:sparkline>
              <xm:f>'# of teams by year'!C13:AA13</xm:f>
              <xm:sqref>AC13</xm:sqref>
            </x14:sparkline>
            <x14:sparkline>
              <xm:f>'# of teams by year'!C14:AA14</xm:f>
              <xm:sqref>AC14</xm:sqref>
            </x14:sparkline>
            <x14:sparkline>
              <xm:f>'# of teams by year'!C15:AA15</xm:f>
              <xm:sqref>AC15</xm:sqref>
            </x14:sparkline>
            <x14:sparkline>
              <xm:f>'# of teams by year'!C16:AA16</xm:f>
              <xm:sqref>AC16</xm:sqref>
            </x14:sparkline>
            <x14:sparkline>
              <xm:f>'# of teams by year'!C17:AA17</xm:f>
              <xm:sqref>AC17</xm:sqref>
            </x14:sparkline>
            <x14:sparkline>
              <xm:f>'# of teams by year'!C18:AA18</xm:f>
              <xm:sqref>AC18</xm:sqref>
            </x14:sparkline>
            <x14:sparkline>
              <xm:f>'# of teams by year'!C19:AA19</xm:f>
              <xm:sqref>AC19</xm:sqref>
            </x14:sparkline>
            <x14:sparkline>
              <xm:f>'# of teams by year'!C20:AA20</xm:f>
              <xm:sqref>AC20</xm:sqref>
            </x14:sparkline>
            <x14:sparkline>
              <xm:f>'# of teams by year'!C21:AA21</xm:f>
              <xm:sqref>AC21</xm:sqref>
            </x14:sparkline>
            <x14:sparkline>
              <xm:f>'# of teams by year'!C22:AA22</xm:f>
              <xm:sqref>AC22</xm:sqref>
            </x14:sparkline>
            <x14:sparkline>
              <xm:f>'# of teams by year'!C23:AA23</xm:f>
              <xm:sqref>AC23</xm:sqref>
            </x14:sparkline>
            <x14:sparkline>
              <xm:f>'# of teams by year'!C24:AA24</xm:f>
              <xm:sqref>AC24</xm:sqref>
            </x14:sparkline>
            <x14:sparkline>
              <xm:f>'# of teams by year'!C25:AA25</xm:f>
              <xm:sqref>AC25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39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5" sqref="F5"/>
    </sheetView>
  </sheetViews>
  <sheetFormatPr defaultRowHeight="14.25" x14ac:dyDescent="0.45"/>
  <cols>
    <col min="2" max="2" width="11.86328125" customWidth="1"/>
  </cols>
  <sheetData>
    <row r="1" spans="1:27" x14ac:dyDescent="0.45">
      <c r="A1" t="s">
        <v>500</v>
      </c>
      <c r="B1" t="s">
        <v>474</v>
      </c>
      <c r="C1" t="s">
        <v>476</v>
      </c>
      <c r="D1" t="s">
        <v>501</v>
      </c>
      <c r="E1" t="s">
        <v>477</v>
      </c>
      <c r="F1" t="s">
        <v>478</v>
      </c>
      <c r="G1" t="s">
        <v>479</v>
      </c>
      <c r="H1" t="s">
        <v>480</v>
      </c>
      <c r="I1" t="s">
        <v>481</v>
      </c>
      <c r="J1" t="s">
        <v>482</v>
      </c>
      <c r="K1" t="s">
        <v>483</v>
      </c>
      <c r="L1" t="s">
        <v>484</v>
      </c>
      <c r="M1" t="s">
        <v>485</v>
      </c>
      <c r="N1" t="s">
        <v>486</v>
      </c>
      <c r="O1" t="s">
        <v>487</v>
      </c>
      <c r="P1" t="s">
        <v>488</v>
      </c>
      <c r="Q1" t="s">
        <v>489</v>
      </c>
      <c r="R1" t="s">
        <v>490</v>
      </c>
      <c r="S1" t="s">
        <v>491</v>
      </c>
      <c r="T1" t="s">
        <v>492</v>
      </c>
      <c r="U1" t="s">
        <v>493</v>
      </c>
      <c r="V1" t="s">
        <v>494</v>
      </c>
      <c r="W1" t="s">
        <v>495</v>
      </c>
      <c r="X1" t="s">
        <v>496</v>
      </c>
      <c r="Y1" t="s">
        <v>497</v>
      </c>
      <c r="Z1" t="s">
        <v>498</v>
      </c>
      <c r="AA1" t="s">
        <v>499</v>
      </c>
    </row>
    <row r="2" spans="1:27" x14ac:dyDescent="0.45">
      <c r="A2">
        <f>raw[team]</f>
        <v>1</v>
      </c>
      <c r="B2">
        <f>raw[rookie year]</f>
        <v>1997</v>
      </c>
      <c r="C2" t="str">
        <f>IF(ISNUMBER(SEARCH(C$1,raw[[#This Row],[active years]])),1,"")</f>
        <v/>
      </c>
      <c r="D2" t="str">
        <f>IF(ISNUMBER(SEARCH(D$1,raw[[#This Row],[active years]])),1,"")</f>
        <v/>
      </c>
      <c r="E2" t="str">
        <f>IF(ISNUMBER(SEARCH(E$1,raw[[#This Row],[active years]])),1,"")</f>
        <v/>
      </c>
      <c r="F2" t="str">
        <f>IF(ISNUMBER(SEARCH(F$1,raw[[#This Row],[active years]])),1,"")</f>
        <v/>
      </c>
      <c r="G2" t="str">
        <f>IF(ISNUMBER(SEARCH(G$1,raw[[#This Row],[active years]])),1,"")</f>
        <v/>
      </c>
      <c r="H2">
        <f>IF(ISNUMBER(SEARCH(H$1,raw[[#This Row],[active years]])),1,"")</f>
        <v>1</v>
      </c>
      <c r="I2">
        <f>IF(ISNUMBER(SEARCH(I$1,raw[[#This Row],[active years]])),1,"")</f>
        <v>1</v>
      </c>
      <c r="J2">
        <f>IF(ISNUMBER(SEARCH(J$1,raw[[#This Row],[active years]])),1,"")</f>
        <v>1</v>
      </c>
      <c r="K2">
        <f>IF(ISNUMBER(SEARCH(K$1,raw[[#This Row],[active years]])),1,"")</f>
        <v>1</v>
      </c>
      <c r="L2">
        <f>IF(ISNUMBER(SEARCH(L$1,raw[[#This Row],[active years]])),1,"")</f>
        <v>1</v>
      </c>
      <c r="M2">
        <f>IF(ISNUMBER(SEARCH(M$1,raw[[#This Row],[active years]])),1,"")</f>
        <v>1</v>
      </c>
      <c r="N2">
        <f>IF(ISNUMBER(SEARCH(N$1,raw[[#This Row],[active years]])),1,"")</f>
        <v>1</v>
      </c>
      <c r="O2">
        <f>IF(ISNUMBER(SEARCH(O$1,raw[[#This Row],[active years]])),1,"")</f>
        <v>1</v>
      </c>
      <c r="P2">
        <f>IF(ISNUMBER(SEARCH(P$1,raw[[#This Row],[active years]])),1,"")</f>
        <v>1</v>
      </c>
      <c r="Q2">
        <f>IF(ISNUMBER(SEARCH(Q$1,raw[[#This Row],[active years]])),1,"")</f>
        <v>1</v>
      </c>
      <c r="R2">
        <f>IF(ISNUMBER(SEARCH(R$1,raw[[#This Row],[active years]])),1,"")</f>
        <v>1</v>
      </c>
      <c r="S2">
        <f>IF(ISNUMBER(SEARCH(S$1,raw[[#This Row],[active years]])),1,"")</f>
        <v>1</v>
      </c>
      <c r="T2">
        <f>IF(ISNUMBER(SEARCH(T$1,raw[[#This Row],[active years]])),1,"")</f>
        <v>1</v>
      </c>
      <c r="U2">
        <f>IF(ISNUMBER(SEARCH(U$1,raw[[#This Row],[active years]])),1,"")</f>
        <v>1</v>
      </c>
      <c r="V2">
        <f>IF(ISNUMBER(SEARCH(V$1,raw[[#This Row],[active years]])),1,"")</f>
        <v>1</v>
      </c>
      <c r="W2">
        <f>IF(ISNUMBER(SEARCH(W$1,raw[[#This Row],[active years]])),1,"")</f>
        <v>1</v>
      </c>
      <c r="X2">
        <f>IF(ISNUMBER(SEARCH(X$1,raw[[#This Row],[active years]])),1,"")</f>
        <v>1</v>
      </c>
      <c r="Y2">
        <f>IF(ISNUMBER(SEARCH(Y$1,raw[[#This Row],[active years]])),1,"")</f>
        <v>1</v>
      </c>
      <c r="Z2">
        <f>IF(ISNUMBER(SEARCH(Z$1,raw[[#This Row],[active years]])),1,"")</f>
        <v>1</v>
      </c>
      <c r="AA2">
        <f>IF(ISNUMBER(SEARCH(AA$1,raw[[#This Row],[active years]])),1,"")</f>
        <v>1</v>
      </c>
    </row>
    <row r="3" spans="1:27" x14ac:dyDescent="0.45">
      <c r="A3">
        <f>raw[team]</f>
        <v>4</v>
      </c>
      <c r="B3">
        <f>raw[rookie year]</f>
        <v>1997</v>
      </c>
      <c r="C3" t="str">
        <f>IF(ISNUMBER(SEARCH(C$1,raw[[#This Row],[active years]])),1,"")</f>
        <v/>
      </c>
      <c r="D3" t="str">
        <f>IF(ISNUMBER(SEARCH(D$1,raw[[#This Row],[active years]])),1,"")</f>
        <v/>
      </c>
      <c r="E3" t="str">
        <f>IF(ISNUMBER(SEARCH(E$1,raw[[#This Row],[active years]])),1,"")</f>
        <v/>
      </c>
      <c r="F3" t="str">
        <f>IF(ISNUMBER(SEARCH(F$1,raw[[#This Row],[active years]])),1,"")</f>
        <v/>
      </c>
      <c r="G3" t="str">
        <f>IF(ISNUMBER(SEARCH(G$1,raw[[#This Row],[active years]])),1,"")</f>
        <v/>
      </c>
      <c r="H3" t="str">
        <f>IF(ISNUMBER(SEARCH(H$1,raw[[#This Row],[active years]])),1,"")</f>
        <v/>
      </c>
      <c r="I3" t="str">
        <f>IF(ISNUMBER(SEARCH(I$1,raw[[#This Row],[active years]])),1,"")</f>
        <v/>
      </c>
      <c r="J3" t="str">
        <f>IF(ISNUMBER(SEARCH(J$1,raw[[#This Row],[active years]])),1,"")</f>
        <v/>
      </c>
      <c r="K3" t="str">
        <f>IF(ISNUMBER(SEARCH(K$1,raw[[#This Row],[active years]])),1,"")</f>
        <v/>
      </c>
      <c r="L3" t="str">
        <f>IF(ISNUMBER(SEARCH(L$1,raw[[#This Row],[active years]])),1,"")</f>
        <v/>
      </c>
      <c r="M3" t="str">
        <f>IF(ISNUMBER(SEARCH(M$1,raw[[#This Row],[active years]])),1,"")</f>
        <v/>
      </c>
      <c r="N3" t="str">
        <f>IF(ISNUMBER(SEARCH(N$1,raw[[#This Row],[active years]])),1,"")</f>
        <v/>
      </c>
      <c r="O3" t="str">
        <f>IF(ISNUMBER(SEARCH(O$1,raw[[#This Row],[active years]])),1,"")</f>
        <v/>
      </c>
      <c r="P3" t="str">
        <f>IF(ISNUMBER(SEARCH(P$1,raw[[#This Row],[active years]])),1,"")</f>
        <v/>
      </c>
      <c r="Q3">
        <f>IF(ISNUMBER(SEARCH(Q$1,raw[[#This Row],[active years]])),1,"")</f>
        <v>1</v>
      </c>
      <c r="R3">
        <f>IF(ISNUMBER(SEARCH(R$1,raw[[#This Row],[active years]])),1,"")</f>
        <v>1</v>
      </c>
      <c r="S3">
        <f>IF(ISNUMBER(SEARCH(S$1,raw[[#This Row],[active years]])),1,"")</f>
        <v>1</v>
      </c>
      <c r="T3">
        <f>IF(ISNUMBER(SEARCH(T$1,raw[[#This Row],[active years]])),1,"")</f>
        <v>1</v>
      </c>
      <c r="U3">
        <f>IF(ISNUMBER(SEARCH(U$1,raw[[#This Row],[active years]])),1,"")</f>
        <v>1</v>
      </c>
      <c r="V3">
        <f>IF(ISNUMBER(SEARCH(V$1,raw[[#This Row],[active years]])),1,"")</f>
        <v>1</v>
      </c>
      <c r="W3">
        <f>IF(ISNUMBER(SEARCH(W$1,raw[[#This Row],[active years]])),1,"")</f>
        <v>1</v>
      </c>
      <c r="X3">
        <f>IF(ISNUMBER(SEARCH(X$1,raw[[#This Row],[active years]])),1,"")</f>
        <v>1</v>
      </c>
      <c r="Y3">
        <f>IF(ISNUMBER(SEARCH(Y$1,raw[[#This Row],[active years]])),1,"")</f>
        <v>1</v>
      </c>
      <c r="Z3">
        <f>IF(ISNUMBER(SEARCH(Z$1,raw[[#This Row],[active years]])),1,"")</f>
        <v>1</v>
      </c>
      <c r="AA3">
        <f>IF(ISNUMBER(SEARCH(AA$1,raw[[#This Row],[active years]])),1,"")</f>
        <v>1</v>
      </c>
    </row>
    <row r="4" spans="1:27" x14ac:dyDescent="0.45">
      <c r="A4">
        <f>raw[team]</f>
        <v>5</v>
      </c>
      <c r="B4">
        <f>raw[rookie year]</f>
        <v>1998</v>
      </c>
      <c r="C4" t="str">
        <f>IF(ISNUMBER(SEARCH(C$1,raw[[#This Row],[active years]])),1,"")</f>
        <v/>
      </c>
      <c r="D4" t="str">
        <f>IF(ISNUMBER(SEARCH(D$1,raw[[#This Row],[active years]])),1,"")</f>
        <v/>
      </c>
      <c r="E4" t="str">
        <f>IF(ISNUMBER(SEARCH(E$1,raw[[#This Row],[active years]])),1,"")</f>
        <v/>
      </c>
      <c r="F4" t="str">
        <f>IF(ISNUMBER(SEARCH(F$1,raw[[#This Row],[active years]])),1,"")</f>
        <v/>
      </c>
      <c r="G4" t="str">
        <f>IF(ISNUMBER(SEARCH(G$1,raw[[#This Row],[active years]])),1,"")</f>
        <v/>
      </c>
      <c r="H4" t="str">
        <f>IF(ISNUMBER(SEARCH(H$1,raw[[#This Row],[active years]])),1,"")</f>
        <v/>
      </c>
      <c r="I4">
        <f>IF(ISNUMBER(SEARCH(I$1,raw[[#This Row],[active years]])),1,"")</f>
        <v>1</v>
      </c>
      <c r="J4">
        <f>IF(ISNUMBER(SEARCH(J$1,raw[[#This Row],[active years]])),1,"")</f>
        <v>1</v>
      </c>
      <c r="K4">
        <f>IF(ISNUMBER(SEARCH(K$1,raw[[#This Row],[active years]])),1,"")</f>
        <v>1</v>
      </c>
      <c r="L4">
        <f>IF(ISNUMBER(SEARCH(L$1,raw[[#This Row],[active years]])),1,"")</f>
        <v>1</v>
      </c>
      <c r="M4">
        <f>IF(ISNUMBER(SEARCH(M$1,raw[[#This Row],[active years]])),1,"")</f>
        <v>1</v>
      </c>
      <c r="N4">
        <f>IF(ISNUMBER(SEARCH(N$1,raw[[#This Row],[active years]])),1,"")</f>
        <v>1</v>
      </c>
      <c r="O4">
        <f>IF(ISNUMBER(SEARCH(O$1,raw[[#This Row],[active years]])),1,"")</f>
        <v>1</v>
      </c>
      <c r="P4">
        <f>IF(ISNUMBER(SEARCH(P$1,raw[[#This Row],[active years]])),1,"")</f>
        <v>1</v>
      </c>
      <c r="Q4">
        <f>IF(ISNUMBER(SEARCH(Q$1,raw[[#This Row],[active years]])),1,"")</f>
        <v>1</v>
      </c>
      <c r="R4">
        <f>IF(ISNUMBER(SEARCH(R$1,raw[[#This Row],[active years]])),1,"")</f>
        <v>1</v>
      </c>
      <c r="S4">
        <f>IF(ISNUMBER(SEARCH(S$1,raw[[#This Row],[active years]])),1,"")</f>
        <v>1</v>
      </c>
      <c r="T4" t="str">
        <f>IF(ISNUMBER(SEARCH(T$1,raw[[#This Row],[active years]])),1,"")</f>
        <v/>
      </c>
      <c r="U4" t="str">
        <f>IF(ISNUMBER(SEARCH(U$1,raw[[#This Row],[active years]])),1,"")</f>
        <v/>
      </c>
      <c r="V4" t="str">
        <f>IF(ISNUMBER(SEARCH(V$1,raw[[#This Row],[active years]])),1,"")</f>
        <v/>
      </c>
      <c r="W4" t="str">
        <f>IF(ISNUMBER(SEARCH(W$1,raw[[#This Row],[active years]])),1,"")</f>
        <v/>
      </c>
      <c r="X4" t="str">
        <f>IF(ISNUMBER(SEARCH(X$1,raw[[#This Row],[active years]])),1,"")</f>
        <v/>
      </c>
      <c r="Y4" t="str">
        <f>IF(ISNUMBER(SEARCH(Y$1,raw[[#This Row],[active years]])),1,"")</f>
        <v/>
      </c>
      <c r="Z4" t="str">
        <f>IF(ISNUMBER(SEARCH(Z$1,raw[[#This Row],[active years]])),1,"")</f>
        <v/>
      </c>
      <c r="AA4" t="str">
        <f>IF(ISNUMBER(SEARCH(AA$1,raw[[#This Row],[active years]])),1,"")</f>
        <v/>
      </c>
    </row>
    <row r="5" spans="1:27" x14ac:dyDescent="0.45">
      <c r="A5">
        <f>raw[team]</f>
        <v>6</v>
      </c>
      <c r="B5">
        <f>raw[rookie year]</f>
        <v>1994</v>
      </c>
      <c r="C5" t="str">
        <f>IF(ISNUMBER(SEARCH(C$1,raw[[#This Row],[active years]])),1,"")</f>
        <v/>
      </c>
      <c r="D5" t="str">
        <f>IF(ISNUMBER(SEARCH(D$1,raw[[#This Row],[active years]])),1,"")</f>
        <v/>
      </c>
      <c r="E5">
        <f>IF(ISNUMBER(SEARCH(E$1,raw[[#This Row],[active years]])),1,"")</f>
        <v>1</v>
      </c>
      <c r="F5">
        <f>IF(ISNUMBER(SEARCH(F$1,raw[[#This Row],[active years]])),1,"")</f>
        <v>1</v>
      </c>
      <c r="G5">
        <f>IF(ISNUMBER(SEARCH(G$1,raw[[#This Row],[active years]])),1,"")</f>
        <v>1</v>
      </c>
      <c r="H5">
        <f>IF(ISNUMBER(SEARCH(H$1,raw[[#This Row],[active years]])),1,"")</f>
        <v>1</v>
      </c>
      <c r="I5">
        <f>IF(ISNUMBER(SEARCH(I$1,raw[[#This Row],[active years]])),1,"")</f>
        <v>1</v>
      </c>
      <c r="J5">
        <f>IF(ISNUMBER(SEARCH(J$1,raw[[#This Row],[active years]])),1,"")</f>
        <v>1</v>
      </c>
      <c r="K5">
        <f>IF(ISNUMBER(SEARCH(K$1,raw[[#This Row],[active years]])),1,"")</f>
        <v>1</v>
      </c>
      <c r="L5">
        <f>IF(ISNUMBER(SEARCH(L$1,raw[[#This Row],[active years]])),1,"")</f>
        <v>1</v>
      </c>
      <c r="M5">
        <f>IF(ISNUMBER(SEARCH(M$1,raw[[#This Row],[active years]])),1,"")</f>
        <v>1</v>
      </c>
      <c r="N5">
        <f>IF(ISNUMBER(SEARCH(N$1,raw[[#This Row],[active years]])),1,"")</f>
        <v>1</v>
      </c>
      <c r="O5" t="str">
        <f>IF(ISNUMBER(SEARCH(O$1,raw[[#This Row],[active years]])),1,"")</f>
        <v/>
      </c>
      <c r="P5" t="str">
        <f>IF(ISNUMBER(SEARCH(P$1,raw[[#This Row],[active years]])),1,"")</f>
        <v/>
      </c>
      <c r="Q5" t="str">
        <f>IF(ISNUMBER(SEARCH(Q$1,raw[[#This Row],[active years]])),1,"")</f>
        <v/>
      </c>
      <c r="R5" t="str">
        <f>IF(ISNUMBER(SEARCH(R$1,raw[[#This Row],[active years]])),1,"")</f>
        <v/>
      </c>
      <c r="S5" t="str">
        <f>IF(ISNUMBER(SEARCH(S$1,raw[[#This Row],[active years]])),1,"")</f>
        <v/>
      </c>
      <c r="T5" t="str">
        <f>IF(ISNUMBER(SEARCH(T$1,raw[[#This Row],[active years]])),1,"")</f>
        <v/>
      </c>
      <c r="U5" t="str">
        <f>IF(ISNUMBER(SEARCH(U$1,raw[[#This Row],[active years]])),1,"")</f>
        <v/>
      </c>
      <c r="V5" t="str">
        <f>IF(ISNUMBER(SEARCH(V$1,raw[[#This Row],[active years]])),1,"")</f>
        <v/>
      </c>
      <c r="W5" t="str">
        <f>IF(ISNUMBER(SEARCH(W$1,raw[[#This Row],[active years]])),1,"")</f>
        <v/>
      </c>
      <c r="X5" t="str">
        <f>IF(ISNUMBER(SEARCH(X$1,raw[[#This Row],[active years]])),1,"")</f>
        <v/>
      </c>
      <c r="Y5" t="str">
        <f>IF(ISNUMBER(SEARCH(Y$1,raw[[#This Row],[active years]])),1,"")</f>
        <v/>
      </c>
      <c r="Z5" t="str">
        <f>IF(ISNUMBER(SEARCH(Z$1,raw[[#This Row],[active years]])),1,"")</f>
        <v/>
      </c>
      <c r="AA5" t="str">
        <f>IF(ISNUMBER(SEARCH(AA$1,raw[[#This Row],[active years]])),1,"")</f>
        <v/>
      </c>
    </row>
    <row r="6" spans="1:27" x14ac:dyDescent="0.45">
      <c r="A6">
        <f>raw[team]</f>
        <v>7</v>
      </c>
      <c r="B6">
        <f>raw[rookie year]</f>
        <v>1997</v>
      </c>
      <c r="C6" t="str">
        <f>IF(ISNUMBER(SEARCH(C$1,raw[[#This Row],[active years]])),1,"")</f>
        <v/>
      </c>
      <c r="D6" t="str">
        <f>IF(ISNUMBER(SEARCH(D$1,raw[[#This Row],[active years]])),1,"")</f>
        <v/>
      </c>
      <c r="E6" t="str">
        <f>IF(ISNUMBER(SEARCH(E$1,raw[[#This Row],[active years]])),1,"")</f>
        <v/>
      </c>
      <c r="F6" t="str">
        <f>IF(ISNUMBER(SEARCH(F$1,raw[[#This Row],[active years]])),1,"")</f>
        <v/>
      </c>
      <c r="G6" t="str">
        <f>IF(ISNUMBER(SEARCH(G$1,raw[[#This Row],[active years]])),1,"")</f>
        <v/>
      </c>
      <c r="H6">
        <f>IF(ISNUMBER(SEARCH(H$1,raw[[#This Row],[active years]])),1,"")</f>
        <v>1</v>
      </c>
      <c r="I6">
        <f>IF(ISNUMBER(SEARCH(I$1,raw[[#This Row],[active years]])),1,"")</f>
        <v>1</v>
      </c>
      <c r="J6">
        <f>IF(ISNUMBER(SEARCH(J$1,raw[[#This Row],[active years]])),1,"")</f>
        <v>1</v>
      </c>
      <c r="K6">
        <f>IF(ISNUMBER(SEARCH(K$1,raw[[#This Row],[active years]])),1,"")</f>
        <v>1</v>
      </c>
      <c r="L6">
        <f>IF(ISNUMBER(SEARCH(L$1,raw[[#This Row],[active years]])),1,"")</f>
        <v>1</v>
      </c>
      <c r="M6">
        <f>IF(ISNUMBER(SEARCH(M$1,raw[[#This Row],[active years]])),1,"")</f>
        <v>1</v>
      </c>
      <c r="N6">
        <f>IF(ISNUMBER(SEARCH(N$1,raw[[#This Row],[active years]])),1,"")</f>
        <v>1</v>
      </c>
      <c r="O6">
        <f>IF(ISNUMBER(SEARCH(O$1,raw[[#This Row],[active years]])),1,"")</f>
        <v>1</v>
      </c>
      <c r="P6">
        <f>IF(ISNUMBER(SEARCH(P$1,raw[[#This Row],[active years]])),1,"")</f>
        <v>1</v>
      </c>
      <c r="Q6">
        <f>IF(ISNUMBER(SEARCH(Q$1,raw[[#This Row],[active years]])),1,"")</f>
        <v>1</v>
      </c>
      <c r="R6">
        <f>IF(ISNUMBER(SEARCH(R$1,raw[[#This Row],[active years]])),1,"")</f>
        <v>1</v>
      </c>
      <c r="S6">
        <f>IF(ISNUMBER(SEARCH(S$1,raw[[#This Row],[active years]])),1,"")</f>
        <v>1</v>
      </c>
      <c r="T6">
        <f>IF(ISNUMBER(SEARCH(T$1,raw[[#This Row],[active years]])),1,"")</f>
        <v>1</v>
      </c>
      <c r="U6">
        <f>IF(ISNUMBER(SEARCH(U$1,raw[[#This Row],[active years]])),1,"")</f>
        <v>1</v>
      </c>
      <c r="V6">
        <f>IF(ISNUMBER(SEARCH(V$1,raw[[#This Row],[active years]])),1,"")</f>
        <v>1</v>
      </c>
      <c r="W6">
        <f>IF(ISNUMBER(SEARCH(W$1,raw[[#This Row],[active years]])),1,"")</f>
        <v>1</v>
      </c>
      <c r="X6" t="str">
        <f>IF(ISNUMBER(SEARCH(X$1,raw[[#This Row],[active years]])),1,"")</f>
        <v/>
      </c>
      <c r="Y6" t="str">
        <f>IF(ISNUMBER(SEARCH(Y$1,raw[[#This Row],[active years]])),1,"")</f>
        <v/>
      </c>
      <c r="Z6" t="str">
        <f>IF(ISNUMBER(SEARCH(Z$1,raw[[#This Row],[active years]])),1,"")</f>
        <v/>
      </c>
      <c r="AA6" t="str">
        <f>IF(ISNUMBER(SEARCH(AA$1,raw[[#This Row],[active years]])),1,"")</f>
        <v/>
      </c>
    </row>
    <row r="7" spans="1:27" x14ac:dyDescent="0.45">
      <c r="A7">
        <f>raw[team]</f>
        <v>8</v>
      </c>
      <c r="B7">
        <f>raw[rookie year]</f>
        <v>1996</v>
      </c>
      <c r="C7" t="str">
        <f>IF(ISNUMBER(SEARCH(C$1,raw[[#This Row],[active years]])),1,"")</f>
        <v/>
      </c>
      <c r="D7" t="str">
        <f>IF(ISNUMBER(SEARCH(D$1,raw[[#This Row],[active years]])),1,"")</f>
        <v/>
      </c>
      <c r="E7" t="str">
        <f>IF(ISNUMBER(SEARCH(E$1,raw[[#This Row],[active years]])),1,"")</f>
        <v/>
      </c>
      <c r="F7" t="str">
        <f>IF(ISNUMBER(SEARCH(F$1,raw[[#This Row],[active years]])),1,"")</f>
        <v/>
      </c>
      <c r="G7">
        <f>IF(ISNUMBER(SEARCH(G$1,raw[[#This Row],[active years]])),1,"")</f>
        <v>1</v>
      </c>
      <c r="H7">
        <f>IF(ISNUMBER(SEARCH(H$1,raw[[#This Row],[active years]])),1,"")</f>
        <v>1</v>
      </c>
      <c r="I7">
        <f>IF(ISNUMBER(SEARCH(I$1,raw[[#This Row],[active years]])),1,"")</f>
        <v>1</v>
      </c>
      <c r="J7">
        <f>IF(ISNUMBER(SEARCH(J$1,raw[[#This Row],[active years]])),1,"")</f>
        <v>1</v>
      </c>
      <c r="K7">
        <f>IF(ISNUMBER(SEARCH(K$1,raw[[#This Row],[active years]])),1,"")</f>
        <v>1</v>
      </c>
      <c r="L7">
        <f>IF(ISNUMBER(SEARCH(L$1,raw[[#This Row],[active years]])),1,"")</f>
        <v>1</v>
      </c>
      <c r="M7">
        <f>IF(ISNUMBER(SEARCH(M$1,raw[[#This Row],[active years]])),1,"")</f>
        <v>1</v>
      </c>
      <c r="N7">
        <f>IF(ISNUMBER(SEARCH(N$1,raw[[#This Row],[active years]])),1,"")</f>
        <v>1</v>
      </c>
      <c r="O7">
        <f>IF(ISNUMBER(SEARCH(O$1,raw[[#This Row],[active years]])),1,"")</f>
        <v>1</v>
      </c>
      <c r="P7">
        <f>IF(ISNUMBER(SEARCH(P$1,raw[[#This Row],[active years]])),1,"")</f>
        <v>1</v>
      </c>
      <c r="Q7">
        <f>IF(ISNUMBER(SEARCH(Q$1,raw[[#This Row],[active years]])),1,"")</f>
        <v>1</v>
      </c>
      <c r="R7">
        <f>IF(ISNUMBER(SEARCH(R$1,raw[[#This Row],[active years]])),1,"")</f>
        <v>1</v>
      </c>
      <c r="S7">
        <f>IF(ISNUMBER(SEARCH(S$1,raw[[#This Row],[active years]])),1,"")</f>
        <v>1</v>
      </c>
      <c r="T7">
        <f>IF(ISNUMBER(SEARCH(T$1,raw[[#This Row],[active years]])),1,"")</f>
        <v>1</v>
      </c>
      <c r="U7">
        <f>IF(ISNUMBER(SEARCH(U$1,raw[[#This Row],[active years]])),1,"")</f>
        <v>1</v>
      </c>
      <c r="V7">
        <f>IF(ISNUMBER(SEARCH(V$1,raw[[#This Row],[active years]])),1,"")</f>
        <v>1</v>
      </c>
      <c r="W7">
        <f>IF(ISNUMBER(SEARCH(W$1,raw[[#This Row],[active years]])),1,"")</f>
        <v>1</v>
      </c>
      <c r="X7">
        <f>IF(ISNUMBER(SEARCH(X$1,raw[[#This Row],[active years]])),1,"")</f>
        <v>1</v>
      </c>
      <c r="Y7">
        <f>IF(ISNUMBER(SEARCH(Y$1,raw[[#This Row],[active years]])),1,"")</f>
        <v>1</v>
      </c>
      <c r="Z7">
        <f>IF(ISNUMBER(SEARCH(Z$1,raw[[#This Row],[active years]])),1,"")</f>
        <v>1</v>
      </c>
      <c r="AA7">
        <f>IF(ISNUMBER(SEARCH(AA$1,raw[[#This Row],[active years]])),1,"")</f>
        <v>1</v>
      </c>
    </row>
    <row r="8" spans="1:27" x14ac:dyDescent="0.45">
      <c r="A8">
        <f>raw[team]</f>
        <v>9</v>
      </c>
      <c r="B8">
        <f>raw[rookie year]</f>
        <v>1998</v>
      </c>
      <c r="C8" t="str">
        <f>IF(ISNUMBER(SEARCH(C$1,raw[[#This Row],[active years]])),1,"")</f>
        <v/>
      </c>
      <c r="D8" t="str">
        <f>IF(ISNUMBER(SEARCH(D$1,raw[[#This Row],[active years]])),1,"")</f>
        <v/>
      </c>
      <c r="E8" t="str">
        <f>IF(ISNUMBER(SEARCH(E$1,raw[[#This Row],[active years]])),1,"")</f>
        <v/>
      </c>
      <c r="F8" t="str">
        <f>IF(ISNUMBER(SEARCH(F$1,raw[[#This Row],[active years]])),1,"")</f>
        <v/>
      </c>
      <c r="G8" t="str">
        <f>IF(ISNUMBER(SEARCH(G$1,raw[[#This Row],[active years]])),1,"")</f>
        <v/>
      </c>
      <c r="H8" t="str">
        <f>IF(ISNUMBER(SEARCH(H$1,raw[[#This Row],[active years]])),1,"")</f>
        <v/>
      </c>
      <c r="I8">
        <f>IF(ISNUMBER(SEARCH(I$1,raw[[#This Row],[active years]])),1,"")</f>
        <v>1</v>
      </c>
      <c r="J8">
        <f>IF(ISNUMBER(SEARCH(J$1,raw[[#This Row],[active years]])),1,"")</f>
        <v>1</v>
      </c>
      <c r="K8">
        <f>IF(ISNUMBER(SEARCH(K$1,raw[[#This Row],[active years]])),1,"")</f>
        <v>1</v>
      </c>
      <c r="L8">
        <f>IF(ISNUMBER(SEARCH(L$1,raw[[#This Row],[active years]])),1,"")</f>
        <v>1</v>
      </c>
      <c r="M8">
        <f>IF(ISNUMBER(SEARCH(M$1,raw[[#This Row],[active years]])),1,"")</f>
        <v>1</v>
      </c>
      <c r="N8">
        <f>IF(ISNUMBER(SEARCH(N$1,raw[[#This Row],[active years]])),1,"")</f>
        <v>1</v>
      </c>
      <c r="O8">
        <f>IF(ISNUMBER(SEARCH(O$1,raw[[#This Row],[active years]])),1,"")</f>
        <v>1</v>
      </c>
      <c r="P8">
        <f>IF(ISNUMBER(SEARCH(P$1,raw[[#This Row],[active years]])),1,"")</f>
        <v>1</v>
      </c>
      <c r="Q8">
        <f>IF(ISNUMBER(SEARCH(Q$1,raw[[#This Row],[active years]])),1,"")</f>
        <v>1</v>
      </c>
      <c r="R8">
        <f>IF(ISNUMBER(SEARCH(R$1,raw[[#This Row],[active years]])),1,"")</f>
        <v>1</v>
      </c>
      <c r="S8">
        <f>IF(ISNUMBER(SEARCH(S$1,raw[[#This Row],[active years]])),1,"")</f>
        <v>1</v>
      </c>
      <c r="T8" t="str">
        <f>IF(ISNUMBER(SEARCH(T$1,raw[[#This Row],[active years]])),1,"")</f>
        <v/>
      </c>
      <c r="U8" t="str">
        <f>IF(ISNUMBER(SEARCH(U$1,raw[[#This Row],[active years]])),1,"")</f>
        <v/>
      </c>
      <c r="V8" t="str">
        <f>IF(ISNUMBER(SEARCH(V$1,raw[[#This Row],[active years]])),1,"")</f>
        <v/>
      </c>
      <c r="W8" t="str">
        <f>IF(ISNUMBER(SEARCH(W$1,raw[[#This Row],[active years]])),1,"")</f>
        <v/>
      </c>
      <c r="X8" t="str">
        <f>IF(ISNUMBER(SEARCH(X$1,raw[[#This Row],[active years]])),1,"")</f>
        <v/>
      </c>
      <c r="Y8" t="str">
        <f>IF(ISNUMBER(SEARCH(Y$1,raw[[#This Row],[active years]])),1,"")</f>
        <v/>
      </c>
      <c r="Z8" t="str">
        <f>IF(ISNUMBER(SEARCH(Z$1,raw[[#This Row],[active years]])),1,"")</f>
        <v/>
      </c>
      <c r="AA8" t="str">
        <f>IF(ISNUMBER(SEARCH(AA$1,raw[[#This Row],[active years]])),1,"")</f>
        <v/>
      </c>
    </row>
    <row r="9" spans="1:27" x14ac:dyDescent="0.45">
      <c r="A9">
        <f>raw[team]</f>
        <v>10</v>
      </c>
      <c r="B9">
        <f>raw[rookie year]</f>
        <v>1998</v>
      </c>
      <c r="C9" t="str">
        <f>IF(ISNUMBER(SEARCH(C$1,raw[[#This Row],[active years]])),1,"")</f>
        <v/>
      </c>
      <c r="D9" t="str">
        <f>IF(ISNUMBER(SEARCH(D$1,raw[[#This Row],[active years]])),1,"")</f>
        <v/>
      </c>
      <c r="E9" t="str">
        <f>IF(ISNUMBER(SEARCH(E$1,raw[[#This Row],[active years]])),1,"")</f>
        <v/>
      </c>
      <c r="F9" t="str">
        <f>IF(ISNUMBER(SEARCH(F$1,raw[[#This Row],[active years]])),1,"")</f>
        <v/>
      </c>
      <c r="G9" t="str">
        <f>IF(ISNUMBER(SEARCH(G$1,raw[[#This Row],[active years]])),1,"")</f>
        <v/>
      </c>
      <c r="H9" t="str">
        <f>IF(ISNUMBER(SEARCH(H$1,raw[[#This Row],[active years]])),1,"")</f>
        <v/>
      </c>
      <c r="I9">
        <f>IF(ISNUMBER(SEARCH(I$1,raw[[#This Row],[active years]])),1,"")</f>
        <v>1</v>
      </c>
      <c r="J9">
        <f>IF(ISNUMBER(SEARCH(J$1,raw[[#This Row],[active years]])),1,"")</f>
        <v>1</v>
      </c>
      <c r="K9">
        <f>IF(ISNUMBER(SEARCH(K$1,raw[[#This Row],[active years]])),1,"")</f>
        <v>1</v>
      </c>
      <c r="L9" t="str">
        <f>IF(ISNUMBER(SEARCH(L$1,raw[[#This Row],[active years]])),1,"")</f>
        <v/>
      </c>
      <c r="M9">
        <f>IF(ISNUMBER(SEARCH(M$1,raw[[#This Row],[active years]])),1,"")</f>
        <v>1</v>
      </c>
      <c r="N9" t="str">
        <f>IF(ISNUMBER(SEARCH(N$1,raw[[#This Row],[active years]])),1,"")</f>
        <v/>
      </c>
      <c r="O9" t="str">
        <f>IF(ISNUMBER(SEARCH(O$1,raw[[#This Row],[active years]])),1,"")</f>
        <v/>
      </c>
      <c r="P9" t="str">
        <f>IF(ISNUMBER(SEARCH(P$1,raw[[#This Row],[active years]])),1,"")</f>
        <v/>
      </c>
      <c r="Q9" t="str">
        <f>IF(ISNUMBER(SEARCH(Q$1,raw[[#This Row],[active years]])),1,"")</f>
        <v/>
      </c>
      <c r="R9" t="str">
        <f>IF(ISNUMBER(SEARCH(R$1,raw[[#This Row],[active years]])),1,"")</f>
        <v/>
      </c>
      <c r="S9" t="str">
        <f>IF(ISNUMBER(SEARCH(S$1,raw[[#This Row],[active years]])),1,"")</f>
        <v/>
      </c>
      <c r="T9" t="str">
        <f>IF(ISNUMBER(SEARCH(T$1,raw[[#This Row],[active years]])),1,"")</f>
        <v/>
      </c>
      <c r="U9" t="str">
        <f>IF(ISNUMBER(SEARCH(U$1,raw[[#This Row],[active years]])),1,"")</f>
        <v/>
      </c>
      <c r="V9" t="str">
        <f>IF(ISNUMBER(SEARCH(V$1,raw[[#This Row],[active years]])),1,"")</f>
        <v/>
      </c>
      <c r="W9" t="str">
        <f>IF(ISNUMBER(SEARCH(W$1,raw[[#This Row],[active years]])),1,"")</f>
        <v/>
      </c>
      <c r="X9" t="str">
        <f>IF(ISNUMBER(SEARCH(X$1,raw[[#This Row],[active years]])),1,"")</f>
        <v/>
      </c>
      <c r="Y9" t="str">
        <f>IF(ISNUMBER(SEARCH(Y$1,raw[[#This Row],[active years]])),1,"")</f>
        <v/>
      </c>
      <c r="Z9" t="str">
        <f>IF(ISNUMBER(SEARCH(Z$1,raw[[#This Row],[active years]])),1,"")</f>
        <v/>
      </c>
      <c r="AA9" t="str">
        <f>IF(ISNUMBER(SEARCH(AA$1,raw[[#This Row],[active years]])),1,"")</f>
        <v/>
      </c>
    </row>
    <row r="10" spans="1:27" x14ac:dyDescent="0.45">
      <c r="A10">
        <f>raw[team]</f>
        <v>11</v>
      </c>
      <c r="B10">
        <f>raw[rookie year]</f>
        <v>1997</v>
      </c>
      <c r="C10" t="str">
        <f>IF(ISNUMBER(SEARCH(C$1,raw[[#This Row],[active years]])),1,"")</f>
        <v/>
      </c>
      <c r="D10" t="str">
        <f>IF(ISNUMBER(SEARCH(D$1,raw[[#This Row],[active years]])),1,"")</f>
        <v/>
      </c>
      <c r="E10" t="str">
        <f>IF(ISNUMBER(SEARCH(E$1,raw[[#This Row],[active years]])),1,"")</f>
        <v/>
      </c>
      <c r="F10" t="str">
        <f>IF(ISNUMBER(SEARCH(F$1,raw[[#This Row],[active years]])),1,"")</f>
        <v/>
      </c>
      <c r="G10" t="str">
        <f>IF(ISNUMBER(SEARCH(G$1,raw[[#This Row],[active years]])),1,"")</f>
        <v/>
      </c>
      <c r="H10">
        <f>IF(ISNUMBER(SEARCH(H$1,raw[[#This Row],[active years]])),1,"")</f>
        <v>1</v>
      </c>
      <c r="I10">
        <f>IF(ISNUMBER(SEARCH(I$1,raw[[#This Row],[active years]])),1,"")</f>
        <v>1</v>
      </c>
      <c r="J10">
        <f>IF(ISNUMBER(SEARCH(J$1,raw[[#This Row],[active years]])),1,"")</f>
        <v>1</v>
      </c>
      <c r="K10">
        <f>IF(ISNUMBER(SEARCH(K$1,raw[[#This Row],[active years]])),1,"")</f>
        <v>1</v>
      </c>
      <c r="L10">
        <f>IF(ISNUMBER(SEARCH(L$1,raw[[#This Row],[active years]])),1,"")</f>
        <v>1</v>
      </c>
      <c r="M10">
        <f>IF(ISNUMBER(SEARCH(M$1,raw[[#This Row],[active years]])),1,"")</f>
        <v>1</v>
      </c>
      <c r="N10">
        <f>IF(ISNUMBER(SEARCH(N$1,raw[[#This Row],[active years]])),1,"")</f>
        <v>1</v>
      </c>
      <c r="O10">
        <f>IF(ISNUMBER(SEARCH(O$1,raw[[#This Row],[active years]])),1,"")</f>
        <v>1</v>
      </c>
      <c r="P10">
        <f>IF(ISNUMBER(SEARCH(P$1,raw[[#This Row],[active years]])),1,"")</f>
        <v>1</v>
      </c>
      <c r="Q10">
        <f>IF(ISNUMBER(SEARCH(Q$1,raw[[#This Row],[active years]])),1,"")</f>
        <v>1</v>
      </c>
      <c r="R10">
        <f>IF(ISNUMBER(SEARCH(R$1,raw[[#This Row],[active years]])),1,"")</f>
        <v>1</v>
      </c>
      <c r="S10">
        <f>IF(ISNUMBER(SEARCH(S$1,raw[[#This Row],[active years]])),1,"")</f>
        <v>1</v>
      </c>
      <c r="T10">
        <f>IF(ISNUMBER(SEARCH(T$1,raw[[#This Row],[active years]])),1,"")</f>
        <v>1</v>
      </c>
      <c r="U10">
        <f>IF(ISNUMBER(SEARCH(U$1,raw[[#This Row],[active years]])),1,"")</f>
        <v>1</v>
      </c>
      <c r="V10">
        <f>IF(ISNUMBER(SEARCH(V$1,raw[[#This Row],[active years]])),1,"")</f>
        <v>1</v>
      </c>
      <c r="W10">
        <f>IF(ISNUMBER(SEARCH(W$1,raw[[#This Row],[active years]])),1,"")</f>
        <v>1</v>
      </c>
      <c r="X10">
        <f>IF(ISNUMBER(SEARCH(X$1,raw[[#This Row],[active years]])),1,"")</f>
        <v>1</v>
      </c>
      <c r="Y10">
        <f>IF(ISNUMBER(SEARCH(Y$1,raw[[#This Row],[active years]])),1,"")</f>
        <v>1</v>
      </c>
      <c r="Z10">
        <f>IF(ISNUMBER(SEARCH(Z$1,raw[[#This Row],[active years]])),1,"")</f>
        <v>1</v>
      </c>
      <c r="AA10">
        <f>IF(ISNUMBER(SEARCH(AA$1,raw[[#This Row],[active years]])),1,"")</f>
        <v>1</v>
      </c>
    </row>
    <row r="11" spans="1:27" x14ac:dyDescent="0.45">
      <c r="A11">
        <f>raw[team]</f>
        <v>13</v>
      </c>
      <c r="B11">
        <f>raw[rookie year]</f>
        <v>1997</v>
      </c>
      <c r="C11" t="str">
        <f>IF(ISNUMBER(SEARCH(C$1,raw[[#This Row],[active years]])),1,"")</f>
        <v/>
      </c>
      <c r="D11" t="str">
        <f>IF(ISNUMBER(SEARCH(D$1,raw[[#This Row],[active years]])),1,"")</f>
        <v/>
      </c>
      <c r="E11" t="str">
        <f>IF(ISNUMBER(SEARCH(E$1,raw[[#This Row],[active years]])),1,"")</f>
        <v/>
      </c>
      <c r="F11" t="str">
        <f>IF(ISNUMBER(SEARCH(F$1,raw[[#This Row],[active years]])),1,"")</f>
        <v/>
      </c>
      <c r="G11" t="str">
        <f>IF(ISNUMBER(SEARCH(G$1,raw[[#This Row],[active years]])),1,"")</f>
        <v/>
      </c>
      <c r="H11">
        <f>IF(ISNUMBER(SEARCH(H$1,raw[[#This Row],[active years]])),1,"")</f>
        <v>1</v>
      </c>
      <c r="I11">
        <f>IF(ISNUMBER(SEARCH(I$1,raw[[#This Row],[active years]])),1,"")</f>
        <v>1</v>
      </c>
      <c r="J11" t="str">
        <f>IF(ISNUMBER(SEARCH(J$1,raw[[#This Row],[active years]])),1,"")</f>
        <v/>
      </c>
      <c r="K11" t="str">
        <f>IF(ISNUMBER(SEARCH(K$1,raw[[#This Row],[active years]])),1,"")</f>
        <v/>
      </c>
      <c r="L11" t="str">
        <f>IF(ISNUMBER(SEARCH(L$1,raw[[#This Row],[active years]])),1,"")</f>
        <v/>
      </c>
      <c r="M11" t="str">
        <f>IF(ISNUMBER(SEARCH(M$1,raw[[#This Row],[active years]])),1,"")</f>
        <v/>
      </c>
      <c r="N11" t="str">
        <f>IF(ISNUMBER(SEARCH(N$1,raw[[#This Row],[active years]])),1,"")</f>
        <v/>
      </c>
      <c r="O11" t="str">
        <f>IF(ISNUMBER(SEARCH(O$1,raw[[#This Row],[active years]])),1,"")</f>
        <v/>
      </c>
      <c r="P11" t="str">
        <f>IF(ISNUMBER(SEARCH(P$1,raw[[#This Row],[active years]])),1,"")</f>
        <v/>
      </c>
      <c r="Q11" t="str">
        <f>IF(ISNUMBER(SEARCH(Q$1,raw[[#This Row],[active years]])),1,"")</f>
        <v/>
      </c>
      <c r="R11" t="str">
        <f>IF(ISNUMBER(SEARCH(R$1,raw[[#This Row],[active years]])),1,"")</f>
        <v/>
      </c>
      <c r="S11" t="str">
        <f>IF(ISNUMBER(SEARCH(S$1,raw[[#This Row],[active years]])),1,"")</f>
        <v/>
      </c>
      <c r="T11" t="str">
        <f>IF(ISNUMBER(SEARCH(T$1,raw[[#This Row],[active years]])),1,"")</f>
        <v/>
      </c>
      <c r="U11" t="str">
        <f>IF(ISNUMBER(SEARCH(U$1,raw[[#This Row],[active years]])),1,"")</f>
        <v/>
      </c>
      <c r="V11" t="str">
        <f>IF(ISNUMBER(SEARCH(V$1,raw[[#This Row],[active years]])),1,"")</f>
        <v/>
      </c>
      <c r="W11" t="str">
        <f>IF(ISNUMBER(SEARCH(W$1,raw[[#This Row],[active years]])),1,"")</f>
        <v/>
      </c>
      <c r="X11" t="str">
        <f>IF(ISNUMBER(SEARCH(X$1,raw[[#This Row],[active years]])),1,"")</f>
        <v/>
      </c>
      <c r="Y11" t="str">
        <f>IF(ISNUMBER(SEARCH(Y$1,raw[[#This Row],[active years]])),1,"")</f>
        <v/>
      </c>
      <c r="Z11" t="str">
        <f>IF(ISNUMBER(SEARCH(Z$1,raw[[#This Row],[active years]])),1,"")</f>
        <v/>
      </c>
      <c r="AA11" t="str">
        <f>IF(ISNUMBER(SEARCH(AA$1,raw[[#This Row],[active years]])),1,"")</f>
        <v/>
      </c>
    </row>
    <row r="12" spans="1:27" x14ac:dyDescent="0.45">
      <c r="A12">
        <f>raw[team]</f>
        <v>14</v>
      </c>
      <c r="B12">
        <f>raw[rookie year]</f>
        <v>1995</v>
      </c>
      <c r="C12" t="str">
        <f>IF(ISNUMBER(SEARCH(C$1,raw[[#This Row],[active years]])),1,"")</f>
        <v/>
      </c>
      <c r="D12" t="str">
        <f>IF(ISNUMBER(SEARCH(D$1,raw[[#This Row],[active years]])),1,"")</f>
        <v/>
      </c>
      <c r="E12" t="str">
        <f>IF(ISNUMBER(SEARCH(E$1,raw[[#This Row],[active years]])),1,"")</f>
        <v/>
      </c>
      <c r="F12">
        <f>IF(ISNUMBER(SEARCH(F$1,raw[[#This Row],[active years]])),1,"")</f>
        <v>1</v>
      </c>
      <c r="G12">
        <f>IF(ISNUMBER(SEARCH(G$1,raw[[#This Row],[active years]])),1,"")</f>
        <v>1</v>
      </c>
      <c r="H12">
        <f>IF(ISNUMBER(SEARCH(H$1,raw[[#This Row],[active years]])),1,"")</f>
        <v>1</v>
      </c>
      <c r="I12">
        <f>IF(ISNUMBER(SEARCH(I$1,raw[[#This Row],[active years]])),1,"")</f>
        <v>1</v>
      </c>
      <c r="J12" t="str">
        <f>IF(ISNUMBER(SEARCH(J$1,raw[[#This Row],[active years]])),1,"")</f>
        <v/>
      </c>
      <c r="K12" t="str">
        <f>IF(ISNUMBER(SEARCH(K$1,raw[[#This Row],[active years]])),1,"")</f>
        <v/>
      </c>
      <c r="L12" t="str">
        <f>IF(ISNUMBER(SEARCH(L$1,raw[[#This Row],[active years]])),1,"")</f>
        <v/>
      </c>
      <c r="M12" t="str">
        <f>IF(ISNUMBER(SEARCH(M$1,raw[[#This Row],[active years]])),1,"")</f>
        <v/>
      </c>
      <c r="N12" t="str">
        <f>IF(ISNUMBER(SEARCH(N$1,raw[[#This Row],[active years]])),1,"")</f>
        <v/>
      </c>
      <c r="O12" t="str">
        <f>IF(ISNUMBER(SEARCH(O$1,raw[[#This Row],[active years]])),1,"")</f>
        <v/>
      </c>
      <c r="P12" t="str">
        <f>IF(ISNUMBER(SEARCH(P$1,raw[[#This Row],[active years]])),1,"")</f>
        <v/>
      </c>
      <c r="Q12" t="str">
        <f>IF(ISNUMBER(SEARCH(Q$1,raw[[#This Row],[active years]])),1,"")</f>
        <v/>
      </c>
      <c r="R12" t="str">
        <f>IF(ISNUMBER(SEARCH(R$1,raw[[#This Row],[active years]])),1,"")</f>
        <v/>
      </c>
      <c r="S12" t="str">
        <f>IF(ISNUMBER(SEARCH(S$1,raw[[#This Row],[active years]])),1,"")</f>
        <v/>
      </c>
      <c r="T12" t="str">
        <f>IF(ISNUMBER(SEARCH(T$1,raw[[#This Row],[active years]])),1,"")</f>
        <v/>
      </c>
      <c r="U12" t="str">
        <f>IF(ISNUMBER(SEARCH(U$1,raw[[#This Row],[active years]])),1,"")</f>
        <v/>
      </c>
      <c r="V12" t="str">
        <f>IF(ISNUMBER(SEARCH(V$1,raw[[#This Row],[active years]])),1,"")</f>
        <v/>
      </c>
      <c r="W12" t="str">
        <f>IF(ISNUMBER(SEARCH(W$1,raw[[#This Row],[active years]])),1,"")</f>
        <v/>
      </c>
      <c r="X12" t="str">
        <f>IF(ISNUMBER(SEARCH(X$1,raw[[#This Row],[active years]])),1,"")</f>
        <v/>
      </c>
      <c r="Y12" t="str">
        <f>IF(ISNUMBER(SEARCH(Y$1,raw[[#This Row],[active years]])),1,"")</f>
        <v/>
      </c>
      <c r="Z12" t="str">
        <f>IF(ISNUMBER(SEARCH(Z$1,raw[[#This Row],[active years]])),1,"")</f>
        <v/>
      </c>
      <c r="AA12" t="str">
        <f>IF(ISNUMBER(SEARCH(AA$1,raw[[#This Row],[active years]])),1,"")</f>
        <v/>
      </c>
    </row>
    <row r="13" spans="1:27" x14ac:dyDescent="0.45">
      <c r="A13">
        <f>raw[team]</f>
        <v>15</v>
      </c>
      <c r="B13">
        <f>raw[rookie year]</f>
        <v>1997</v>
      </c>
      <c r="C13" t="str">
        <f>IF(ISNUMBER(SEARCH(C$1,raw[[#This Row],[active years]])),1,"")</f>
        <v/>
      </c>
      <c r="D13" t="str">
        <f>IF(ISNUMBER(SEARCH(D$1,raw[[#This Row],[active years]])),1,"")</f>
        <v/>
      </c>
      <c r="E13" t="str">
        <f>IF(ISNUMBER(SEARCH(E$1,raw[[#This Row],[active years]])),1,"")</f>
        <v/>
      </c>
      <c r="F13" t="str">
        <f>IF(ISNUMBER(SEARCH(F$1,raw[[#This Row],[active years]])),1,"")</f>
        <v/>
      </c>
      <c r="G13" t="str">
        <f>IF(ISNUMBER(SEARCH(G$1,raw[[#This Row],[active years]])),1,"")</f>
        <v/>
      </c>
      <c r="H13">
        <f>IF(ISNUMBER(SEARCH(H$1,raw[[#This Row],[active years]])),1,"")</f>
        <v>1</v>
      </c>
      <c r="I13" t="str">
        <f>IF(ISNUMBER(SEARCH(I$1,raw[[#This Row],[active years]])),1,"")</f>
        <v/>
      </c>
      <c r="J13">
        <f>IF(ISNUMBER(SEARCH(J$1,raw[[#This Row],[active years]])),1,"")</f>
        <v>1</v>
      </c>
      <c r="K13">
        <f>IF(ISNUMBER(SEARCH(K$1,raw[[#This Row],[active years]])),1,"")</f>
        <v>1</v>
      </c>
      <c r="L13" t="str">
        <f>IF(ISNUMBER(SEARCH(L$1,raw[[#This Row],[active years]])),1,"")</f>
        <v/>
      </c>
      <c r="M13" t="str">
        <f>IF(ISNUMBER(SEARCH(M$1,raw[[#This Row],[active years]])),1,"")</f>
        <v/>
      </c>
      <c r="N13" t="str">
        <f>IF(ISNUMBER(SEARCH(N$1,raw[[#This Row],[active years]])),1,"")</f>
        <v/>
      </c>
      <c r="O13" t="str">
        <f>IF(ISNUMBER(SEARCH(O$1,raw[[#This Row],[active years]])),1,"")</f>
        <v/>
      </c>
      <c r="P13" t="str">
        <f>IF(ISNUMBER(SEARCH(P$1,raw[[#This Row],[active years]])),1,"")</f>
        <v/>
      </c>
      <c r="Q13" t="str">
        <f>IF(ISNUMBER(SEARCH(Q$1,raw[[#This Row],[active years]])),1,"")</f>
        <v/>
      </c>
      <c r="R13" t="str">
        <f>IF(ISNUMBER(SEARCH(R$1,raw[[#This Row],[active years]])),1,"")</f>
        <v/>
      </c>
      <c r="S13" t="str">
        <f>IF(ISNUMBER(SEARCH(S$1,raw[[#This Row],[active years]])),1,"")</f>
        <v/>
      </c>
      <c r="T13" t="str">
        <f>IF(ISNUMBER(SEARCH(T$1,raw[[#This Row],[active years]])),1,"")</f>
        <v/>
      </c>
      <c r="U13" t="str">
        <f>IF(ISNUMBER(SEARCH(U$1,raw[[#This Row],[active years]])),1,"")</f>
        <v/>
      </c>
      <c r="V13" t="str">
        <f>IF(ISNUMBER(SEARCH(V$1,raw[[#This Row],[active years]])),1,"")</f>
        <v/>
      </c>
      <c r="W13" t="str">
        <f>IF(ISNUMBER(SEARCH(W$1,raw[[#This Row],[active years]])),1,"")</f>
        <v/>
      </c>
      <c r="X13" t="str">
        <f>IF(ISNUMBER(SEARCH(X$1,raw[[#This Row],[active years]])),1,"")</f>
        <v/>
      </c>
      <c r="Y13" t="str">
        <f>IF(ISNUMBER(SEARCH(Y$1,raw[[#This Row],[active years]])),1,"")</f>
        <v/>
      </c>
      <c r="Z13" t="str">
        <f>IF(ISNUMBER(SEARCH(Z$1,raw[[#This Row],[active years]])),1,"")</f>
        <v/>
      </c>
      <c r="AA13" t="str">
        <f>IF(ISNUMBER(SEARCH(AA$1,raw[[#This Row],[active years]])),1,"")</f>
        <v/>
      </c>
    </row>
    <row r="14" spans="1:27" x14ac:dyDescent="0.45">
      <c r="A14">
        <f>raw[team]</f>
        <v>16</v>
      </c>
      <c r="B14">
        <f>raw[rookie year]</f>
        <v>1996</v>
      </c>
      <c r="C14" t="str">
        <f>IF(ISNUMBER(SEARCH(C$1,raw[[#This Row],[active years]])),1,"")</f>
        <v/>
      </c>
      <c r="D14" t="str">
        <f>IF(ISNUMBER(SEARCH(D$1,raw[[#This Row],[active years]])),1,"")</f>
        <v/>
      </c>
      <c r="E14" t="str">
        <f>IF(ISNUMBER(SEARCH(E$1,raw[[#This Row],[active years]])),1,"")</f>
        <v/>
      </c>
      <c r="F14" t="str">
        <f>IF(ISNUMBER(SEARCH(F$1,raw[[#This Row],[active years]])),1,"")</f>
        <v/>
      </c>
      <c r="G14">
        <f>IF(ISNUMBER(SEARCH(G$1,raw[[#This Row],[active years]])),1,"")</f>
        <v>1</v>
      </c>
      <c r="H14">
        <f>IF(ISNUMBER(SEARCH(H$1,raw[[#This Row],[active years]])),1,"")</f>
        <v>1</v>
      </c>
      <c r="I14">
        <f>IF(ISNUMBER(SEARCH(I$1,raw[[#This Row],[active years]])),1,"")</f>
        <v>1</v>
      </c>
      <c r="J14">
        <f>IF(ISNUMBER(SEARCH(J$1,raw[[#This Row],[active years]])),1,"")</f>
        <v>1</v>
      </c>
      <c r="K14">
        <f>IF(ISNUMBER(SEARCH(K$1,raw[[#This Row],[active years]])),1,"")</f>
        <v>1</v>
      </c>
      <c r="L14" t="str">
        <f>IF(ISNUMBER(SEARCH(L$1,raw[[#This Row],[active years]])),1,"")</f>
        <v/>
      </c>
      <c r="M14">
        <f>IF(ISNUMBER(SEARCH(M$1,raw[[#This Row],[active years]])),1,"")</f>
        <v>1</v>
      </c>
      <c r="N14">
        <f>IF(ISNUMBER(SEARCH(N$1,raw[[#This Row],[active years]])),1,"")</f>
        <v>1</v>
      </c>
      <c r="O14">
        <f>IF(ISNUMBER(SEARCH(O$1,raw[[#This Row],[active years]])),1,"")</f>
        <v>1</v>
      </c>
      <c r="P14">
        <f>IF(ISNUMBER(SEARCH(P$1,raw[[#This Row],[active years]])),1,"")</f>
        <v>1</v>
      </c>
      <c r="Q14">
        <f>IF(ISNUMBER(SEARCH(Q$1,raw[[#This Row],[active years]])),1,"")</f>
        <v>1</v>
      </c>
      <c r="R14">
        <f>IF(ISNUMBER(SEARCH(R$1,raw[[#This Row],[active years]])),1,"")</f>
        <v>1</v>
      </c>
      <c r="S14">
        <f>IF(ISNUMBER(SEARCH(S$1,raw[[#This Row],[active years]])),1,"")</f>
        <v>1</v>
      </c>
      <c r="T14">
        <f>IF(ISNUMBER(SEARCH(T$1,raw[[#This Row],[active years]])),1,"")</f>
        <v>1</v>
      </c>
      <c r="U14">
        <f>IF(ISNUMBER(SEARCH(U$1,raw[[#This Row],[active years]])),1,"")</f>
        <v>1</v>
      </c>
      <c r="V14">
        <f>IF(ISNUMBER(SEARCH(V$1,raw[[#This Row],[active years]])),1,"")</f>
        <v>1</v>
      </c>
      <c r="W14">
        <f>IF(ISNUMBER(SEARCH(W$1,raw[[#This Row],[active years]])),1,"")</f>
        <v>1</v>
      </c>
      <c r="X14">
        <f>IF(ISNUMBER(SEARCH(X$1,raw[[#This Row],[active years]])),1,"")</f>
        <v>1</v>
      </c>
      <c r="Y14">
        <f>IF(ISNUMBER(SEARCH(Y$1,raw[[#This Row],[active years]])),1,"")</f>
        <v>1</v>
      </c>
      <c r="Z14">
        <f>IF(ISNUMBER(SEARCH(Z$1,raw[[#This Row],[active years]])),1,"")</f>
        <v>1</v>
      </c>
      <c r="AA14">
        <f>IF(ISNUMBER(SEARCH(AA$1,raw[[#This Row],[active years]])),1,"")</f>
        <v>1</v>
      </c>
    </row>
    <row r="15" spans="1:27" x14ac:dyDescent="0.45">
      <c r="A15">
        <f>raw[team]</f>
        <v>17</v>
      </c>
      <c r="B15">
        <f>raw[rookie year]</f>
        <v>2008</v>
      </c>
      <c r="C15" t="str">
        <f>IF(ISNUMBER(SEARCH(C$1,raw[[#This Row],[active years]])),1,"")</f>
        <v/>
      </c>
      <c r="D15" t="str">
        <f>IF(ISNUMBER(SEARCH(D$1,raw[[#This Row],[active years]])),1,"")</f>
        <v/>
      </c>
      <c r="E15" t="str">
        <f>IF(ISNUMBER(SEARCH(E$1,raw[[#This Row],[active years]])),1,"")</f>
        <v/>
      </c>
      <c r="F15" t="str">
        <f>IF(ISNUMBER(SEARCH(F$1,raw[[#This Row],[active years]])),1,"")</f>
        <v/>
      </c>
      <c r="G15" t="str">
        <f>IF(ISNUMBER(SEARCH(G$1,raw[[#This Row],[active years]])),1,"")</f>
        <v/>
      </c>
      <c r="H15" t="str">
        <f>IF(ISNUMBER(SEARCH(H$1,raw[[#This Row],[active years]])),1,"")</f>
        <v/>
      </c>
      <c r="I15" t="str">
        <f>IF(ISNUMBER(SEARCH(I$1,raw[[#This Row],[active years]])),1,"")</f>
        <v/>
      </c>
      <c r="J15" t="str">
        <f>IF(ISNUMBER(SEARCH(J$1,raw[[#This Row],[active years]])),1,"")</f>
        <v/>
      </c>
      <c r="K15" t="str">
        <f>IF(ISNUMBER(SEARCH(K$1,raw[[#This Row],[active years]])),1,"")</f>
        <v/>
      </c>
      <c r="L15" t="str">
        <f>IF(ISNUMBER(SEARCH(L$1,raw[[#This Row],[active years]])),1,"")</f>
        <v/>
      </c>
      <c r="M15" t="str">
        <f>IF(ISNUMBER(SEARCH(M$1,raw[[#This Row],[active years]])),1,"")</f>
        <v/>
      </c>
      <c r="N15" t="str">
        <f>IF(ISNUMBER(SEARCH(N$1,raw[[#This Row],[active years]])),1,"")</f>
        <v/>
      </c>
      <c r="O15" t="str">
        <f>IF(ISNUMBER(SEARCH(O$1,raw[[#This Row],[active years]])),1,"")</f>
        <v/>
      </c>
      <c r="P15" t="str">
        <f>IF(ISNUMBER(SEARCH(P$1,raw[[#This Row],[active years]])),1,"")</f>
        <v/>
      </c>
      <c r="Q15" t="str">
        <f>IF(ISNUMBER(SEARCH(Q$1,raw[[#This Row],[active years]])),1,"")</f>
        <v/>
      </c>
      <c r="R15" t="str">
        <f>IF(ISNUMBER(SEARCH(R$1,raw[[#This Row],[active years]])),1,"")</f>
        <v/>
      </c>
      <c r="S15">
        <f>IF(ISNUMBER(SEARCH(S$1,raw[[#This Row],[active years]])),1,"")</f>
        <v>1</v>
      </c>
      <c r="T15" t="str">
        <f>IF(ISNUMBER(SEARCH(T$1,raw[[#This Row],[active years]])),1,"")</f>
        <v/>
      </c>
      <c r="U15" t="str">
        <f>IF(ISNUMBER(SEARCH(U$1,raw[[#This Row],[active years]])),1,"")</f>
        <v/>
      </c>
      <c r="V15" t="str">
        <f>IF(ISNUMBER(SEARCH(V$1,raw[[#This Row],[active years]])),1,"")</f>
        <v/>
      </c>
      <c r="W15" t="str">
        <f>IF(ISNUMBER(SEARCH(W$1,raw[[#This Row],[active years]])),1,"")</f>
        <v/>
      </c>
      <c r="X15" t="str">
        <f>IF(ISNUMBER(SEARCH(X$1,raw[[#This Row],[active years]])),1,"")</f>
        <v/>
      </c>
      <c r="Y15" t="str">
        <f>IF(ISNUMBER(SEARCH(Y$1,raw[[#This Row],[active years]])),1,"")</f>
        <v/>
      </c>
      <c r="Z15" t="str">
        <f>IF(ISNUMBER(SEARCH(Z$1,raw[[#This Row],[active years]])),1,"")</f>
        <v/>
      </c>
      <c r="AA15" t="str">
        <f>IF(ISNUMBER(SEARCH(AA$1,raw[[#This Row],[active years]])),1,"")</f>
        <v/>
      </c>
    </row>
    <row r="16" spans="1:27" x14ac:dyDescent="0.45">
      <c r="A16">
        <f>raw[team]</f>
        <v>18</v>
      </c>
      <c r="B16">
        <f>raw[rookie year]</f>
        <v>1997</v>
      </c>
      <c r="C16" t="str">
        <f>IF(ISNUMBER(SEARCH(C$1,raw[[#This Row],[active years]])),1,"")</f>
        <v/>
      </c>
      <c r="D16" t="str">
        <f>IF(ISNUMBER(SEARCH(D$1,raw[[#This Row],[active years]])),1,"")</f>
        <v/>
      </c>
      <c r="E16" t="str">
        <f>IF(ISNUMBER(SEARCH(E$1,raw[[#This Row],[active years]])),1,"")</f>
        <v/>
      </c>
      <c r="F16" t="str">
        <f>IF(ISNUMBER(SEARCH(F$1,raw[[#This Row],[active years]])),1,"")</f>
        <v/>
      </c>
      <c r="G16" t="str">
        <f>IF(ISNUMBER(SEARCH(G$1,raw[[#This Row],[active years]])),1,"")</f>
        <v/>
      </c>
      <c r="H16">
        <f>IF(ISNUMBER(SEARCH(H$1,raw[[#This Row],[active years]])),1,"")</f>
        <v>1</v>
      </c>
      <c r="I16">
        <f>IF(ISNUMBER(SEARCH(I$1,raw[[#This Row],[active years]])),1,"")</f>
        <v>1</v>
      </c>
      <c r="J16" t="str">
        <f>IF(ISNUMBER(SEARCH(J$1,raw[[#This Row],[active years]])),1,"")</f>
        <v/>
      </c>
      <c r="K16" t="str">
        <f>IF(ISNUMBER(SEARCH(K$1,raw[[#This Row],[active years]])),1,"")</f>
        <v/>
      </c>
      <c r="L16" t="str">
        <f>IF(ISNUMBER(SEARCH(L$1,raw[[#This Row],[active years]])),1,"")</f>
        <v/>
      </c>
      <c r="M16" t="str">
        <f>IF(ISNUMBER(SEARCH(M$1,raw[[#This Row],[active years]])),1,"")</f>
        <v/>
      </c>
      <c r="N16" t="str">
        <f>IF(ISNUMBER(SEARCH(N$1,raw[[#This Row],[active years]])),1,"")</f>
        <v/>
      </c>
      <c r="O16" t="str">
        <f>IF(ISNUMBER(SEARCH(O$1,raw[[#This Row],[active years]])),1,"")</f>
        <v/>
      </c>
      <c r="P16" t="str">
        <f>IF(ISNUMBER(SEARCH(P$1,raw[[#This Row],[active years]])),1,"")</f>
        <v/>
      </c>
      <c r="Q16" t="str">
        <f>IF(ISNUMBER(SEARCH(Q$1,raw[[#This Row],[active years]])),1,"")</f>
        <v/>
      </c>
      <c r="R16" t="str">
        <f>IF(ISNUMBER(SEARCH(R$1,raw[[#This Row],[active years]])),1,"")</f>
        <v/>
      </c>
      <c r="S16" t="str">
        <f>IF(ISNUMBER(SEARCH(S$1,raw[[#This Row],[active years]])),1,"")</f>
        <v/>
      </c>
      <c r="T16" t="str">
        <f>IF(ISNUMBER(SEARCH(T$1,raw[[#This Row],[active years]])),1,"")</f>
        <v/>
      </c>
      <c r="U16" t="str">
        <f>IF(ISNUMBER(SEARCH(U$1,raw[[#This Row],[active years]])),1,"")</f>
        <v/>
      </c>
      <c r="V16" t="str">
        <f>IF(ISNUMBER(SEARCH(V$1,raw[[#This Row],[active years]])),1,"")</f>
        <v/>
      </c>
      <c r="W16" t="str">
        <f>IF(ISNUMBER(SEARCH(W$1,raw[[#This Row],[active years]])),1,"")</f>
        <v/>
      </c>
      <c r="X16" t="str">
        <f>IF(ISNUMBER(SEARCH(X$1,raw[[#This Row],[active years]])),1,"")</f>
        <v/>
      </c>
      <c r="Y16" t="str">
        <f>IF(ISNUMBER(SEARCH(Y$1,raw[[#This Row],[active years]])),1,"")</f>
        <v/>
      </c>
      <c r="Z16" t="str">
        <f>IF(ISNUMBER(SEARCH(Z$1,raw[[#This Row],[active years]])),1,"")</f>
        <v/>
      </c>
      <c r="AA16" t="str">
        <f>IF(ISNUMBER(SEARCH(AA$1,raw[[#This Row],[active years]])),1,"")</f>
        <v/>
      </c>
    </row>
    <row r="17" spans="1:27" x14ac:dyDescent="0.45">
      <c r="A17">
        <f>raw[team]</f>
        <v>19</v>
      </c>
      <c r="B17">
        <f>raw[rookie year]</f>
        <v>1992</v>
      </c>
      <c r="C17" t="str">
        <f>IF(ISNUMBER(SEARCH(C$1,raw[[#This Row],[active years]])),1,"")</f>
        <v/>
      </c>
      <c r="D17" t="str">
        <f>IF(ISNUMBER(SEARCH(D$1,raw[[#This Row],[active years]])),1,"")</f>
        <v/>
      </c>
      <c r="E17">
        <f>IF(ISNUMBER(SEARCH(E$1,raw[[#This Row],[active years]])),1,"")</f>
        <v>1</v>
      </c>
      <c r="F17">
        <f>IF(ISNUMBER(SEARCH(F$1,raw[[#This Row],[active years]])),1,"")</f>
        <v>1</v>
      </c>
      <c r="G17">
        <f>IF(ISNUMBER(SEARCH(G$1,raw[[#This Row],[active years]])),1,"")</f>
        <v>1</v>
      </c>
      <c r="H17">
        <f>IF(ISNUMBER(SEARCH(H$1,raw[[#This Row],[active years]])),1,"")</f>
        <v>1</v>
      </c>
      <c r="I17">
        <f>IF(ISNUMBER(SEARCH(I$1,raw[[#This Row],[active years]])),1,"")</f>
        <v>1</v>
      </c>
      <c r="J17">
        <f>IF(ISNUMBER(SEARCH(J$1,raw[[#This Row],[active years]])),1,"")</f>
        <v>1</v>
      </c>
      <c r="K17">
        <f>IF(ISNUMBER(SEARCH(K$1,raw[[#This Row],[active years]])),1,"")</f>
        <v>1</v>
      </c>
      <c r="L17">
        <f>IF(ISNUMBER(SEARCH(L$1,raw[[#This Row],[active years]])),1,"")</f>
        <v>1</v>
      </c>
      <c r="M17">
        <f>IF(ISNUMBER(SEARCH(M$1,raw[[#This Row],[active years]])),1,"")</f>
        <v>1</v>
      </c>
      <c r="N17">
        <f>IF(ISNUMBER(SEARCH(N$1,raw[[#This Row],[active years]])),1,"")</f>
        <v>1</v>
      </c>
      <c r="O17" t="str">
        <f>IF(ISNUMBER(SEARCH(O$1,raw[[#This Row],[active years]])),1,"")</f>
        <v/>
      </c>
      <c r="P17">
        <f>IF(ISNUMBER(SEARCH(P$1,raw[[#This Row],[active years]])),1,"")</f>
        <v>1</v>
      </c>
      <c r="Q17" t="str">
        <f>IF(ISNUMBER(SEARCH(Q$1,raw[[#This Row],[active years]])),1,"")</f>
        <v/>
      </c>
      <c r="R17" t="str">
        <f>IF(ISNUMBER(SEARCH(R$1,raw[[#This Row],[active years]])),1,"")</f>
        <v/>
      </c>
      <c r="S17" t="str">
        <f>IF(ISNUMBER(SEARCH(S$1,raw[[#This Row],[active years]])),1,"")</f>
        <v/>
      </c>
      <c r="T17" t="str">
        <f>IF(ISNUMBER(SEARCH(T$1,raw[[#This Row],[active years]])),1,"")</f>
        <v/>
      </c>
      <c r="U17" t="str">
        <f>IF(ISNUMBER(SEARCH(U$1,raw[[#This Row],[active years]])),1,"")</f>
        <v/>
      </c>
      <c r="V17" t="str">
        <f>IF(ISNUMBER(SEARCH(V$1,raw[[#This Row],[active years]])),1,"")</f>
        <v/>
      </c>
      <c r="W17" t="str">
        <f>IF(ISNUMBER(SEARCH(W$1,raw[[#This Row],[active years]])),1,"")</f>
        <v/>
      </c>
      <c r="X17" t="str">
        <f>IF(ISNUMBER(SEARCH(X$1,raw[[#This Row],[active years]])),1,"")</f>
        <v/>
      </c>
      <c r="Y17" t="str">
        <f>IF(ISNUMBER(SEARCH(Y$1,raw[[#This Row],[active years]])),1,"")</f>
        <v/>
      </c>
      <c r="Z17" t="str">
        <f>IF(ISNUMBER(SEARCH(Z$1,raw[[#This Row],[active years]])),1,"")</f>
        <v/>
      </c>
      <c r="AA17" t="str">
        <f>IF(ISNUMBER(SEARCH(AA$1,raw[[#This Row],[active years]])),1,"")</f>
        <v/>
      </c>
    </row>
    <row r="18" spans="1:27" x14ac:dyDescent="0.45">
      <c r="A18">
        <f>raw[team]</f>
        <v>20</v>
      </c>
      <c r="B18">
        <f>raw[rookie year]</f>
        <v>1992</v>
      </c>
      <c r="C18">
        <f>IF(ISNUMBER(SEARCH(C$1,raw[[#This Row],[active years]])),1,"")</f>
        <v>1</v>
      </c>
      <c r="D18">
        <f>IF(ISNUMBER(SEARCH(D$1,raw[[#This Row],[active years]])),1,"")</f>
        <v>1</v>
      </c>
      <c r="E18">
        <f>IF(ISNUMBER(SEARCH(E$1,raw[[#This Row],[active years]])),1,"")</f>
        <v>1</v>
      </c>
      <c r="F18">
        <f>IF(ISNUMBER(SEARCH(F$1,raw[[#This Row],[active years]])),1,"")</f>
        <v>1</v>
      </c>
      <c r="G18">
        <f>IF(ISNUMBER(SEARCH(G$1,raw[[#This Row],[active years]])),1,"")</f>
        <v>1</v>
      </c>
      <c r="H18">
        <f>IF(ISNUMBER(SEARCH(H$1,raw[[#This Row],[active years]])),1,"")</f>
        <v>1</v>
      </c>
      <c r="I18">
        <f>IF(ISNUMBER(SEARCH(I$1,raw[[#This Row],[active years]])),1,"")</f>
        <v>1</v>
      </c>
      <c r="J18" t="str">
        <f>IF(ISNUMBER(SEARCH(J$1,raw[[#This Row],[active years]])),1,"")</f>
        <v/>
      </c>
      <c r="K18" t="str">
        <f>IF(ISNUMBER(SEARCH(K$1,raw[[#This Row],[active years]])),1,"")</f>
        <v/>
      </c>
      <c r="L18" t="str">
        <f>IF(ISNUMBER(SEARCH(L$1,raw[[#This Row],[active years]])),1,"")</f>
        <v/>
      </c>
      <c r="M18" t="str">
        <f>IF(ISNUMBER(SEARCH(M$1,raw[[#This Row],[active years]])),1,"")</f>
        <v/>
      </c>
      <c r="N18" t="str">
        <f>IF(ISNUMBER(SEARCH(N$1,raw[[#This Row],[active years]])),1,"")</f>
        <v/>
      </c>
      <c r="O18">
        <f>IF(ISNUMBER(SEARCH(O$1,raw[[#This Row],[active years]])),1,"")</f>
        <v>1</v>
      </c>
      <c r="P18">
        <f>IF(ISNUMBER(SEARCH(P$1,raw[[#This Row],[active years]])),1,"")</f>
        <v>1</v>
      </c>
      <c r="Q18">
        <f>IF(ISNUMBER(SEARCH(Q$1,raw[[#This Row],[active years]])),1,"")</f>
        <v>1</v>
      </c>
      <c r="R18">
        <f>IF(ISNUMBER(SEARCH(R$1,raw[[#This Row],[active years]])),1,"")</f>
        <v>1</v>
      </c>
      <c r="S18">
        <f>IF(ISNUMBER(SEARCH(S$1,raw[[#This Row],[active years]])),1,"")</f>
        <v>1</v>
      </c>
      <c r="T18">
        <f>IF(ISNUMBER(SEARCH(T$1,raw[[#This Row],[active years]])),1,"")</f>
        <v>1</v>
      </c>
      <c r="U18">
        <f>IF(ISNUMBER(SEARCH(U$1,raw[[#This Row],[active years]])),1,"")</f>
        <v>1</v>
      </c>
      <c r="V18">
        <f>IF(ISNUMBER(SEARCH(V$1,raw[[#This Row],[active years]])),1,"")</f>
        <v>1</v>
      </c>
      <c r="W18">
        <f>IF(ISNUMBER(SEARCH(W$1,raw[[#This Row],[active years]])),1,"")</f>
        <v>1</v>
      </c>
      <c r="X18">
        <f>IF(ISNUMBER(SEARCH(X$1,raw[[#This Row],[active years]])),1,"")</f>
        <v>1</v>
      </c>
      <c r="Y18">
        <f>IF(ISNUMBER(SEARCH(Y$1,raw[[#This Row],[active years]])),1,"")</f>
        <v>1</v>
      </c>
      <c r="Z18">
        <f>IF(ISNUMBER(SEARCH(Z$1,raw[[#This Row],[active years]])),1,"")</f>
        <v>1</v>
      </c>
      <c r="AA18">
        <f>IF(ISNUMBER(SEARCH(AA$1,raw[[#This Row],[active years]])),1,"")</f>
        <v>1</v>
      </c>
    </row>
    <row r="19" spans="1:27" x14ac:dyDescent="0.45">
      <c r="A19">
        <f>raw[team]</f>
        <v>21</v>
      </c>
      <c r="B19">
        <f>raw[rookie year]</f>
        <v>1998</v>
      </c>
      <c r="C19" t="str">
        <f>IF(ISNUMBER(SEARCH(C$1,raw[[#This Row],[active years]])),1,"")</f>
        <v/>
      </c>
      <c r="D19" t="str">
        <f>IF(ISNUMBER(SEARCH(D$1,raw[[#This Row],[active years]])),1,"")</f>
        <v/>
      </c>
      <c r="E19" t="str">
        <f>IF(ISNUMBER(SEARCH(E$1,raw[[#This Row],[active years]])),1,"")</f>
        <v/>
      </c>
      <c r="F19" t="str">
        <f>IF(ISNUMBER(SEARCH(F$1,raw[[#This Row],[active years]])),1,"")</f>
        <v/>
      </c>
      <c r="G19" t="str">
        <f>IF(ISNUMBER(SEARCH(G$1,raw[[#This Row],[active years]])),1,"")</f>
        <v/>
      </c>
      <c r="H19" t="str">
        <f>IF(ISNUMBER(SEARCH(H$1,raw[[#This Row],[active years]])),1,"")</f>
        <v/>
      </c>
      <c r="I19">
        <f>IF(ISNUMBER(SEARCH(I$1,raw[[#This Row],[active years]])),1,"")</f>
        <v>1</v>
      </c>
      <c r="J19">
        <f>IF(ISNUMBER(SEARCH(J$1,raw[[#This Row],[active years]])),1,"")</f>
        <v>1</v>
      </c>
      <c r="K19">
        <f>IF(ISNUMBER(SEARCH(K$1,raw[[#This Row],[active years]])),1,"")</f>
        <v>1</v>
      </c>
      <c r="L19">
        <f>IF(ISNUMBER(SEARCH(L$1,raw[[#This Row],[active years]])),1,"")</f>
        <v>1</v>
      </c>
      <c r="M19">
        <f>IF(ISNUMBER(SEARCH(M$1,raw[[#This Row],[active years]])),1,"")</f>
        <v>1</v>
      </c>
      <c r="N19">
        <f>IF(ISNUMBER(SEARCH(N$1,raw[[#This Row],[active years]])),1,"")</f>
        <v>1</v>
      </c>
      <c r="O19">
        <f>IF(ISNUMBER(SEARCH(O$1,raw[[#This Row],[active years]])),1,"")</f>
        <v>1</v>
      </c>
      <c r="P19">
        <f>IF(ISNUMBER(SEARCH(P$1,raw[[#This Row],[active years]])),1,"")</f>
        <v>1</v>
      </c>
      <c r="Q19">
        <f>IF(ISNUMBER(SEARCH(Q$1,raw[[#This Row],[active years]])),1,"")</f>
        <v>1</v>
      </c>
      <c r="R19">
        <f>IF(ISNUMBER(SEARCH(R$1,raw[[#This Row],[active years]])),1,"")</f>
        <v>1</v>
      </c>
      <c r="S19">
        <f>IF(ISNUMBER(SEARCH(S$1,raw[[#This Row],[active years]])),1,"")</f>
        <v>1</v>
      </c>
      <c r="T19">
        <f>IF(ISNUMBER(SEARCH(T$1,raw[[#This Row],[active years]])),1,"")</f>
        <v>1</v>
      </c>
      <c r="U19">
        <f>IF(ISNUMBER(SEARCH(U$1,raw[[#This Row],[active years]])),1,"")</f>
        <v>1</v>
      </c>
      <c r="V19">
        <f>IF(ISNUMBER(SEARCH(V$1,raw[[#This Row],[active years]])),1,"")</f>
        <v>1</v>
      </c>
      <c r="W19">
        <f>IF(ISNUMBER(SEARCH(W$1,raw[[#This Row],[active years]])),1,"")</f>
        <v>1</v>
      </c>
      <c r="X19">
        <f>IF(ISNUMBER(SEARCH(X$1,raw[[#This Row],[active years]])),1,"")</f>
        <v>1</v>
      </c>
      <c r="Y19">
        <f>IF(ISNUMBER(SEARCH(Y$1,raw[[#This Row],[active years]])),1,"")</f>
        <v>1</v>
      </c>
      <c r="Z19">
        <f>IF(ISNUMBER(SEARCH(Z$1,raw[[#This Row],[active years]])),1,"")</f>
        <v>1</v>
      </c>
      <c r="AA19">
        <f>IF(ISNUMBER(SEARCH(AA$1,raw[[#This Row],[active years]])),1,"")</f>
        <v>1</v>
      </c>
    </row>
    <row r="20" spans="1:27" x14ac:dyDescent="0.45">
      <c r="A20">
        <f>raw[team]</f>
        <v>22</v>
      </c>
      <c r="B20">
        <f>raw[rookie year]</f>
        <v>1997</v>
      </c>
      <c r="C20" t="str">
        <f>IF(ISNUMBER(SEARCH(C$1,raw[[#This Row],[active years]])),1,"")</f>
        <v/>
      </c>
      <c r="D20" t="str">
        <f>IF(ISNUMBER(SEARCH(D$1,raw[[#This Row],[active years]])),1,"")</f>
        <v/>
      </c>
      <c r="E20" t="str">
        <f>IF(ISNUMBER(SEARCH(E$1,raw[[#This Row],[active years]])),1,"")</f>
        <v/>
      </c>
      <c r="F20" t="str">
        <f>IF(ISNUMBER(SEARCH(F$1,raw[[#This Row],[active years]])),1,"")</f>
        <v/>
      </c>
      <c r="G20" t="str">
        <f>IF(ISNUMBER(SEARCH(G$1,raw[[#This Row],[active years]])),1,"")</f>
        <v/>
      </c>
      <c r="H20">
        <f>IF(ISNUMBER(SEARCH(H$1,raw[[#This Row],[active years]])),1,"")</f>
        <v>1</v>
      </c>
      <c r="I20">
        <f>IF(ISNUMBER(SEARCH(I$1,raw[[#This Row],[active years]])),1,"")</f>
        <v>1</v>
      </c>
      <c r="J20">
        <f>IF(ISNUMBER(SEARCH(J$1,raw[[#This Row],[active years]])),1,"")</f>
        <v>1</v>
      </c>
      <c r="K20">
        <f>IF(ISNUMBER(SEARCH(K$1,raw[[#This Row],[active years]])),1,"")</f>
        <v>1</v>
      </c>
      <c r="L20">
        <f>IF(ISNUMBER(SEARCH(L$1,raw[[#This Row],[active years]])),1,"")</f>
        <v>1</v>
      </c>
      <c r="M20">
        <f>IF(ISNUMBER(SEARCH(M$1,raw[[#This Row],[active years]])),1,"")</f>
        <v>1</v>
      </c>
      <c r="N20">
        <f>IF(ISNUMBER(SEARCH(N$1,raw[[#This Row],[active years]])),1,"")</f>
        <v>1</v>
      </c>
      <c r="O20">
        <f>IF(ISNUMBER(SEARCH(O$1,raw[[#This Row],[active years]])),1,"")</f>
        <v>1</v>
      </c>
      <c r="P20">
        <f>IF(ISNUMBER(SEARCH(P$1,raw[[#This Row],[active years]])),1,"")</f>
        <v>1</v>
      </c>
      <c r="Q20">
        <f>IF(ISNUMBER(SEARCH(Q$1,raw[[#This Row],[active years]])),1,"")</f>
        <v>1</v>
      </c>
      <c r="R20" t="str">
        <f>IF(ISNUMBER(SEARCH(R$1,raw[[#This Row],[active years]])),1,"")</f>
        <v/>
      </c>
      <c r="S20" t="str">
        <f>IF(ISNUMBER(SEARCH(S$1,raw[[#This Row],[active years]])),1,"")</f>
        <v/>
      </c>
      <c r="T20" t="str">
        <f>IF(ISNUMBER(SEARCH(T$1,raw[[#This Row],[active years]])),1,"")</f>
        <v/>
      </c>
      <c r="U20" t="str">
        <f>IF(ISNUMBER(SEARCH(U$1,raw[[#This Row],[active years]])),1,"")</f>
        <v/>
      </c>
      <c r="V20" t="str">
        <f>IF(ISNUMBER(SEARCH(V$1,raw[[#This Row],[active years]])),1,"")</f>
        <v/>
      </c>
      <c r="W20" t="str">
        <f>IF(ISNUMBER(SEARCH(W$1,raw[[#This Row],[active years]])),1,"")</f>
        <v/>
      </c>
      <c r="X20" t="str">
        <f>IF(ISNUMBER(SEARCH(X$1,raw[[#This Row],[active years]])),1,"")</f>
        <v/>
      </c>
      <c r="Y20" t="str">
        <f>IF(ISNUMBER(SEARCH(Y$1,raw[[#This Row],[active years]])),1,"")</f>
        <v/>
      </c>
      <c r="Z20" t="str">
        <f>IF(ISNUMBER(SEARCH(Z$1,raw[[#This Row],[active years]])),1,"")</f>
        <v/>
      </c>
      <c r="AA20" t="str">
        <f>IF(ISNUMBER(SEARCH(AA$1,raw[[#This Row],[active years]])),1,"")</f>
        <v/>
      </c>
    </row>
    <row r="21" spans="1:27" x14ac:dyDescent="0.45">
      <c r="A21">
        <f>raw[team]</f>
        <v>23</v>
      </c>
      <c r="B21">
        <f>raw[rookie year]</f>
        <v>1995</v>
      </c>
      <c r="C21" t="str">
        <f>IF(ISNUMBER(SEARCH(C$1,raw[[#This Row],[active years]])),1,"")</f>
        <v/>
      </c>
      <c r="D21" t="str">
        <f>IF(ISNUMBER(SEARCH(D$1,raw[[#This Row],[active years]])),1,"")</f>
        <v/>
      </c>
      <c r="E21" t="str">
        <f>IF(ISNUMBER(SEARCH(E$1,raw[[#This Row],[active years]])),1,"")</f>
        <v/>
      </c>
      <c r="F21">
        <f>IF(ISNUMBER(SEARCH(F$1,raw[[#This Row],[active years]])),1,"")</f>
        <v>1</v>
      </c>
      <c r="G21">
        <f>IF(ISNUMBER(SEARCH(G$1,raw[[#This Row],[active years]])),1,"")</f>
        <v>1</v>
      </c>
      <c r="H21">
        <f>IF(ISNUMBER(SEARCH(H$1,raw[[#This Row],[active years]])),1,"")</f>
        <v>1</v>
      </c>
      <c r="I21">
        <f>IF(ISNUMBER(SEARCH(I$1,raw[[#This Row],[active years]])),1,"")</f>
        <v>1</v>
      </c>
      <c r="J21">
        <f>IF(ISNUMBER(SEARCH(J$1,raw[[#This Row],[active years]])),1,"")</f>
        <v>1</v>
      </c>
      <c r="K21" t="str">
        <f>IF(ISNUMBER(SEARCH(K$1,raw[[#This Row],[active years]])),1,"")</f>
        <v/>
      </c>
      <c r="L21" t="str">
        <f>IF(ISNUMBER(SEARCH(L$1,raw[[#This Row],[active years]])),1,"")</f>
        <v/>
      </c>
      <c r="M21" t="str">
        <f>IF(ISNUMBER(SEARCH(M$1,raw[[#This Row],[active years]])),1,"")</f>
        <v/>
      </c>
      <c r="N21" t="str">
        <f>IF(ISNUMBER(SEARCH(N$1,raw[[#This Row],[active years]])),1,"")</f>
        <v/>
      </c>
      <c r="O21" t="str">
        <f>IF(ISNUMBER(SEARCH(O$1,raw[[#This Row],[active years]])),1,"")</f>
        <v/>
      </c>
      <c r="P21" t="str">
        <f>IF(ISNUMBER(SEARCH(P$1,raw[[#This Row],[active years]])),1,"")</f>
        <v/>
      </c>
      <c r="Q21" t="str">
        <f>IF(ISNUMBER(SEARCH(Q$1,raw[[#This Row],[active years]])),1,"")</f>
        <v/>
      </c>
      <c r="R21" t="str">
        <f>IF(ISNUMBER(SEARCH(R$1,raw[[#This Row],[active years]])),1,"")</f>
        <v/>
      </c>
      <c r="S21" t="str">
        <f>IF(ISNUMBER(SEARCH(S$1,raw[[#This Row],[active years]])),1,"")</f>
        <v/>
      </c>
      <c r="T21" t="str">
        <f>IF(ISNUMBER(SEARCH(T$1,raw[[#This Row],[active years]])),1,"")</f>
        <v/>
      </c>
      <c r="U21" t="str">
        <f>IF(ISNUMBER(SEARCH(U$1,raw[[#This Row],[active years]])),1,"")</f>
        <v/>
      </c>
      <c r="V21" t="str">
        <f>IF(ISNUMBER(SEARCH(V$1,raw[[#This Row],[active years]])),1,"")</f>
        <v/>
      </c>
      <c r="W21">
        <f>IF(ISNUMBER(SEARCH(W$1,raw[[#This Row],[active years]])),1,"")</f>
        <v>1</v>
      </c>
      <c r="X21">
        <f>IF(ISNUMBER(SEARCH(X$1,raw[[#This Row],[active years]])),1,"")</f>
        <v>1</v>
      </c>
      <c r="Y21" t="str">
        <f>IF(ISNUMBER(SEARCH(Y$1,raw[[#This Row],[active years]])),1,"")</f>
        <v/>
      </c>
      <c r="Z21" t="str">
        <f>IF(ISNUMBER(SEARCH(Z$1,raw[[#This Row],[active years]])),1,"")</f>
        <v/>
      </c>
      <c r="AA21" t="str">
        <f>IF(ISNUMBER(SEARCH(AA$1,raw[[#This Row],[active years]])),1,"")</f>
        <v/>
      </c>
    </row>
    <row r="22" spans="1:27" x14ac:dyDescent="0.45">
      <c r="A22">
        <f>raw[team]</f>
        <v>24</v>
      </c>
      <c r="B22">
        <f>raw[rookie year]</f>
        <v>1997</v>
      </c>
      <c r="C22" t="str">
        <f>IF(ISNUMBER(SEARCH(C$1,raw[[#This Row],[active years]])),1,"")</f>
        <v/>
      </c>
      <c r="D22" t="str">
        <f>IF(ISNUMBER(SEARCH(D$1,raw[[#This Row],[active years]])),1,"")</f>
        <v/>
      </c>
      <c r="E22" t="str">
        <f>IF(ISNUMBER(SEARCH(E$1,raw[[#This Row],[active years]])),1,"")</f>
        <v/>
      </c>
      <c r="F22" t="str">
        <f>IF(ISNUMBER(SEARCH(F$1,raw[[#This Row],[active years]])),1,"")</f>
        <v/>
      </c>
      <c r="G22" t="str">
        <f>IF(ISNUMBER(SEARCH(G$1,raw[[#This Row],[active years]])),1,"")</f>
        <v/>
      </c>
      <c r="H22">
        <f>IF(ISNUMBER(SEARCH(H$1,raw[[#This Row],[active years]])),1,"")</f>
        <v>1</v>
      </c>
      <c r="I22">
        <f>IF(ISNUMBER(SEARCH(I$1,raw[[#This Row],[active years]])),1,"")</f>
        <v>1</v>
      </c>
      <c r="J22" t="str">
        <f>IF(ISNUMBER(SEARCH(J$1,raw[[#This Row],[active years]])),1,"")</f>
        <v/>
      </c>
      <c r="K22" t="str">
        <f>IF(ISNUMBER(SEARCH(K$1,raw[[#This Row],[active years]])),1,"")</f>
        <v/>
      </c>
      <c r="L22" t="str">
        <f>IF(ISNUMBER(SEARCH(L$1,raw[[#This Row],[active years]])),1,"")</f>
        <v/>
      </c>
      <c r="M22" t="str">
        <f>IF(ISNUMBER(SEARCH(M$1,raw[[#This Row],[active years]])),1,"")</f>
        <v/>
      </c>
      <c r="N22" t="str">
        <f>IF(ISNUMBER(SEARCH(N$1,raw[[#This Row],[active years]])),1,"")</f>
        <v/>
      </c>
      <c r="O22" t="str">
        <f>IF(ISNUMBER(SEARCH(O$1,raw[[#This Row],[active years]])),1,"")</f>
        <v/>
      </c>
      <c r="P22" t="str">
        <f>IF(ISNUMBER(SEARCH(P$1,raw[[#This Row],[active years]])),1,"")</f>
        <v/>
      </c>
      <c r="Q22" t="str">
        <f>IF(ISNUMBER(SEARCH(Q$1,raw[[#This Row],[active years]])),1,"")</f>
        <v/>
      </c>
      <c r="R22" t="str">
        <f>IF(ISNUMBER(SEARCH(R$1,raw[[#This Row],[active years]])),1,"")</f>
        <v/>
      </c>
      <c r="S22" t="str">
        <f>IF(ISNUMBER(SEARCH(S$1,raw[[#This Row],[active years]])),1,"")</f>
        <v/>
      </c>
      <c r="T22" t="str">
        <f>IF(ISNUMBER(SEARCH(T$1,raw[[#This Row],[active years]])),1,"")</f>
        <v/>
      </c>
      <c r="U22" t="str">
        <f>IF(ISNUMBER(SEARCH(U$1,raw[[#This Row],[active years]])),1,"")</f>
        <v/>
      </c>
      <c r="V22" t="str">
        <f>IF(ISNUMBER(SEARCH(V$1,raw[[#This Row],[active years]])),1,"")</f>
        <v/>
      </c>
      <c r="W22" t="str">
        <f>IF(ISNUMBER(SEARCH(W$1,raw[[#This Row],[active years]])),1,"")</f>
        <v/>
      </c>
      <c r="X22" t="str">
        <f>IF(ISNUMBER(SEARCH(X$1,raw[[#This Row],[active years]])),1,"")</f>
        <v/>
      </c>
      <c r="Y22" t="str">
        <f>IF(ISNUMBER(SEARCH(Y$1,raw[[#This Row],[active years]])),1,"")</f>
        <v/>
      </c>
      <c r="Z22" t="str">
        <f>IF(ISNUMBER(SEARCH(Z$1,raw[[#This Row],[active years]])),1,"")</f>
        <v/>
      </c>
      <c r="AA22" t="str">
        <f>IF(ISNUMBER(SEARCH(AA$1,raw[[#This Row],[active years]])),1,"")</f>
        <v/>
      </c>
    </row>
    <row r="23" spans="1:27" x14ac:dyDescent="0.45">
      <c r="A23">
        <f>raw[team]</f>
        <v>25</v>
      </c>
      <c r="B23">
        <f>raw[rookie year]</f>
        <v>1997</v>
      </c>
      <c r="C23" t="str">
        <f>IF(ISNUMBER(SEARCH(C$1,raw[[#This Row],[active years]])),1,"")</f>
        <v/>
      </c>
      <c r="D23" t="str">
        <f>IF(ISNUMBER(SEARCH(D$1,raw[[#This Row],[active years]])),1,"")</f>
        <v/>
      </c>
      <c r="E23" t="str">
        <f>IF(ISNUMBER(SEARCH(E$1,raw[[#This Row],[active years]])),1,"")</f>
        <v/>
      </c>
      <c r="F23" t="str">
        <f>IF(ISNUMBER(SEARCH(F$1,raw[[#This Row],[active years]])),1,"")</f>
        <v/>
      </c>
      <c r="G23" t="str">
        <f>IF(ISNUMBER(SEARCH(G$1,raw[[#This Row],[active years]])),1,"")</f>
        <v/>
      </c>
      <c r="H23">
        <f>IF(ISNUMBER(SEARCH(H$1,raw[[#This Row],[active years]])),1,"")</f>
        <v>1</v>
      </c>
      <c r="I23">
        <f>IF(ISNUMBER(SEARCH(I$1,raw[[#This Row],[active years]])),1,"")</f>
        <v>1</v>
      </c>
      <c r="J23">
        <f>IF(ISNUMBER(SEARCH(J$1,raw[[#This Row],[active years]])),1,"")</f>
        <v>1</v>
      </c>
      <c r="K23">
        <f>IF(ISNUMBER(SEARCH(K$1,raw[[#This Row],[active years]])),1,"")</f>
        <v>1</v>
      </c>
      <c r="L23">
        <f>IF(ISNUMBER(SEARCH(L$1,raw[[#This Row],[active years]])),1,"")</f>
        <v>1</v>
      </c>
      <c r="M23">
        <f>IF(ISNUMBER(SEARCH(M$1,raw[[#This Row],[active years]])),1,"")</f>
        <v>1</v>
      </c>
      <c r="N23">
        <f>IF(ISNUMBER(SEARCH(N$1,raw[[#This Row],[active years]])),1,"")</f>
        <v>1</v>
      </c>
      <c r="O23">
        <f>IF(ISNUMBER(SEARCH(O$1,raw[[#This Row],[active years]])),1,"")</f>
        <v>1</v>
      </c>
      <c r="P23">
        <f>IF(ISNUMBER(SEARCH(P$1,raw[[#This Row],[active years]])),1,"")</f>
        <v>1</v>
      </c>
      <c r="Q23">
        <f>IF(ISNUMBER(SEARCH(Q$1,raw[[#This Row],[active years]])),1,"")</f>
        <v>1</v>
      </c>
      <c r="R23">
        <f>IF(ISNUMBER(SEARCH(R$1,raw[[#This Row],[active years]])),1,"")</f>
        <v>1</v>
      </c>
      <c r="S23">
        <f>IF(ISNUMBER(SEARCH(S$1,raw[[#This Row],[active years]])),1,"")</f>
        <v>1</v>
      </c>
      <c r="T23">
        <f>IF(ISNUMBER(SEARCH(T$1,raw[[#This Row],[active years]])),1,"")</f>
        <v>1</v>
      </c>
      <c r="U23">
        <f>IF(ISNUMBER(SEARCH(U$1,raw[[#This Row],[active years]])),1,"")</f>
        <v>1</v>
      </c>
      <c r="V23">
        <f>IF(ISNUMBER(SEARCH(V$1,raw[[#This Row],[active years]])),1,"")</f>
        <v>1</v>
      </c>
      <c r="W23">
        <f>IF(ISNUMBER(SEARCH(W$1,raw[[#This Row],[active years]])),1,"")</f>
        <v>1</v>
      </c>
      <c r="X23">
        <f>IF(ISNUMBER(SEARCH(X$1,raw[[#This Row],[active years]])),1,"")</f>
        <v>1</v>
      </c>
      <c r="Y23">
        <f>IF(ISNUMBER(SEARCH(Y$1,raw[[#This Row],[active years]])),1,"")</f>
        <v>1</v>
      </c>
      <c r="Z23">
        <f>IF(ISNUMBER(SEARCH(Z$1,raw[[#This Row],[active years]])),1,"")</f>
        <v>1</v>
      </c>
      <c r="AA23">
        <f>IF(ISNUMBER(SEARCH(AA$1,raw[[#This Row],[active years]])),1,"")</f>
        <v>1</v>
      </c>
    </row>
    <row r="24" spans="1:27" x14ac:dyDescent="0.45">
      <c r="A24">
        <f>raw[team]</f>
        <v>27</v>
      </c>
      <c r="B24">
        <f>raw[rookie year]</f>
        <v>1997</v>
      </c>
      <c r="C24" t="str">
        <f>IF(ISNUMBER(SEARCH(C$1,raw[[#This Row],[active years]])),1,"")</f>
        <v/>
      </c>
      <c r="D24" t="str">
        <f>IF(ISNUMBER(SEARCH(D$1,raw[[#This Row],[active years]])),1,"")</f>
        <v/>
      </c>
      <c r="E24" t="str">
        <f>IF(ISNUMBER(SEARCH(E$1,raw[[#This Row],[active years]])),1,"")</f>
        <v/>
      </c>
      <c r="F24" t="str">
        <f>IF(ISNUMBER(SEARCH(F$1,raw[[#This Row],[active years]])),1,"")</f>
        <v/>
      </c>
      <c r="G24" t="str">
        <f>IF(ISNUMBER(SEARCH(G$1,raw[[#This Row],[active years]])),1,"")</f>
        <v/>
      </c>
      <c r="H24">
        <f>IF(ISNUMBER(SEARCH(H$1,raw[[#This Row],[active years]])),1,"")</f>
        <v>1</v>
      </c>
      <c r="I24">
        <f>IF(ISNUMBER(SEARCH(I$1,raw[[#This Row],[active years]])),1,"")</f>
        <v>1</v>
      </c>
      <c r="J24">
        <f>IF(ISNUMBER(SEARCH(J$1,raw[[#This Row],[active years]])),1,"")</f>
        <v>1</v>
      </c>
      <c r="K24">
        <f>IF(ISNUMBER(SEARCH(K$1,raw[[#This Row],[active years]])),1,"")</f>
        <v>1</v>
      </c>
      <c r="L24">
        <f>IF(ISNUMBER(SEARCH(L$1,raw[[#This Row],[active years]])),1,"")</f>
        <v>1</v>
      </c>
      <c r="M24">
        <f>IF(ISNUMBER(SEARCH(M$1,raw[[#This Row],[active years]])),1,"")</f>
        <v>1</v>
      </c>
      <c r="N24">
        <f>IF(ISNUMBER(SEARCH(N$1,raw[[#This Row],[active years]])),1,"")</f>
        <v>1</v>
      </c>
      <c r="O24">
        <f>IF(ISNUMBER(SEARCH(O$1,raw[[#This Row],[active years]])),1,"")</f>
        <v>1</v>
      </c>
      <c r="P24">
        <f>IF(ISNUMBER(SEARCH(P$1,raw[[#This Row],[active years]])),1,"")</f>
        <v>1</v>
      </c>
      <c r="Q24">
        <f>IF(ISNUMBER(SEARCH(Q$1,raw[[#This Row],[active years]])),1,"")</f>
        <v>1</v>
      </c>
      <c r="R24">
        <f>IF(ISNUMBER(SEARCH(R$1,raw[[#This Row],[active years]])),1,"")</f>
        <v>1</v>
      </c>
      <c r="S24">
        <f>IF(ISNUMBER(SEARCH(S$1,raw[[#This Row],[active years]])),1,"")</f>
        <v>1</v>
      </c>
      <c r="T24">
        <f>IF(ISNUMBER(SEARCH(T$1,raw[[#This Row],[active years]])),1,"")</f>
        <v>1</v>
      </c>
      <c r="U24">
        <f>IF(ISNUMBER(SEARCH(U$1,raw[[#This Row],[active years]])),1,"")</f>
        <v>1</v>
      </c>
      <c r="V24">
        <f>IF(ISNUMBER(SEARCH(V$1,raw[[#This Row],[active years]])),1,"")</f>
        <v>1</v>
      </c>
      <c r="W24">
        <f>IF(ISNUMBER(SEARCH(W$1,raw[[#This Row],[active years]])),1,"")</f>
        <v>1</v>
      </c>
      <c r="X24">
        <f>IF(ISNUMBER(SEARCH(X$1,raw[[#This Row],[active years]])),1,"")</f>
        <v>1</v>
      </c>
      <c r="Y24">
        <f>IF(ISNUMBER(SEARCH(Y$1,raw[[#This Row],[active years]])),1,"")</f>
        <v>1</v>
      </c>
      <c r="Z24">
        <f>IF(ISNUMBER(SEARCH(Z$1,raw[[#This Row],[active years]])),1,"")</f>
        <v>1</v>
      </c>
      <c r="AA24">
        <f>IF(ISNUMBER(SEARCH(AA$1,raw[[#This Row],[active years]])),1,"")</f>
        <v>1</v>
      </c>
    </row>
    <row r="25" spans="1:27" x14ac:dyDescent="0.45">
      <c r="A25">
        <f>raw[team]</f>
        <v>28</v>
      </c>
      <c r="B25">
        <f>raw[rookie year]</f>
        <v>1996</v>
      </c>
      <c r="C25" t="str">
        <f>IF(ISNUMBER(SEARCH(C$1,raw[[#This Row],[active years]])),1,"")</f>
        <v/>
      </c>
      <c r="D25" t="str">
        <f>IF(ISNUMBER(SEARCH(D$1,raw[[#This Row],[active years]])),1,"")</f>
        <v/>
      </c>
      <c r="E25" t="str">
        <f>IF(ISNUMBER(SEARCH(E$1,raw[[#This Row],[active years]])),1,"")</f>
        <v/>
      </c>
      <c r="F25" t="str">
        <f>IF(ISNUMBER(SEARCH(F$1,raw[[#This Row],[active years]])),1,"")</f>
        <v/>
      </c>
      <c r="G25">
        <f>IF(ISNUMBER(SEARCH(G$1,raw[[#This Row],[active years]])),1,"")</f>
        <v>1</v>
      </c>
      <c r="H25">
        <f>IF(ISNUMBER(SEARCH(H$1,raw[[#This Row],[active years]])),1,"")</f>
        <v>1</v>
      </c>
      <c r="I25">
        <f>IF(ISNUMBER(SEARCH(I$1,raw[[#This Row],[active years]])),1,"")</f>
        <v>1</v>
      </c>
      <c r="J25">
        <f>IF(ISNUMBER(SEARCH(J$1,raw[[#This Row],[active years]])),1,"")</f>
        <v>1</v>
      </c>
      <c r="K25">
        <f>IF(ISNUMBER(SEARCH(K$1,raw[[#This Row],[active years]])),1,"")</f>
        <v>1</v>
      </c>
      <c r="L25">
        <f>IF(ISNUMBER(SEARCH(L$1,raw[[#This Row],[active years]])),1,"")</f>
        <v>1</v>
      </c>
      <c r="M25">
        <f>IF(ISNUMBER(SEARCH(M$1,raw[[#This Row],[active years]])),1,"")</f>
        <v>1</v>
      </c>
      <c r="N25">
        <f>IF(ISNUMBER(SEARCH(N$1,raw[[#This Row],[active years]])),1,"")</f>
        <v>1</v>
      </c>
      <c r="O25">
        <f>IF(ISNUMBER(SEARCH(O$1,raw[[#This Row],[active years]])),1,"")</f>
        <v>1</v>
      </c>
      <c r="P25">
        <f>IF(ISNUMBER(SEARCH(P$1,raw[[#This Row],[active years]])),1,"")</f>
        <v>1</v>
      </c>
      <c r="Q25">
        <f>IF(ISNUMBER(SEARCH(Q$1,raw[[#This Row],[active years]])),1,"")</f>
        <v>1</v>
      </c>
      <c r="R25">
        <f>IF(ISNUMBER(SEARCH(R$1,raw[[#This Row],[active years]])),1,"")</f>
        <v>1</v>
      </c>
      <c r="S25">
        <f>IF(ISNUMBER(SEARCH(S$1,raw[[#This Row],[active years]])),1,"")</f>
        <v>1</v>
      </c>
      <c r="T25">
        <f>IF(ISNUMBER(SEARCH(T$1,raw[[#This Row],[active years]])),1,"")</f>
        <v>1</v>
      </c>
      <c r="U25">
        <f>IF(ISNUMBER(SEARCH(U$1,raw[[#This Row],[active years]])),1,"")</f>
        <v>1</v>
      </c>
      <c r="V25">
        <f>IF(ISNUMBER(SEARCH(V$1,raw[[#This Row],[active years]])),1,"")</f>
        <v>1</v>
      </c>
      <c r="W25">
        <f>IF(ISNUMBER(SEARCH(W$1,raw[[#This Row],[active years]])),1,"")</f>
        <v>1</v>
      </c>
      <c r="X25">
        <f>IF(ISNUMBER(SEARCH(X$1,raw[[#This Row],[active years]])),1,"")</f>
        <v>1</v>
      </c>
      <c r="Y25">
        <f>IF(ISNUMBER(SEARCH(Y$1,raw[[#This Row],[active years]])),1,"")</f>
        <v>1</v>
      </c>
      <c r="Z25">
        <f>IF(ISNUMBER(SEARCH(Z$1,raw[[#This Row],[active years]])),1,"")</f>
        <v>1</v>
      </c>
      <c r="AA25">
        <f>IF(ISNUMBER(SEARCH(AA$1,raw[[#This Row],[active years]])),1,"")</f>
        <v>1</v>
      </c>
    </row>
    <row r="26" spans="1:27" x14ac:dyDescent="0.45">
      <c r="A26">
        <f>raw[team]</f>
        <v>29</v>
      </c>
      <c r="B26">
        <f>raw[rookie year]</f>
        <v>1998</v>
      </c>
      <c r="C26" t="str">
        <f>IF(ISNUMBER(SEARCH(C$1,raw[[#This Row],[active years]])),1,"")</f>
        <v/>
      </c>
      <c r="D26" t="str">
        <f>IF(ISNUMBER(SEARCH(D$1,raw[[#This Row],[active years]])),1,"")</f>
        <v/>
      </c>
      <c r="E26" t="str">
        <f>IF(ISNUMBER(SEARCH(E$1,raw[[#This Row],[active years]])),1,"")</f>
        <v/>
      </c>
      <c r="F26" t="str">
        <f>IF(ISNUMBER(SEARCH(F$1,raw[[#This Row],[active years]])),1,"")</f>
        <v/>
      </c>
      <c r="G26" t="str">
        <f>IF(ISNUMBER(SEARCH(G$1,raw[[#This Row],[active years]])),1,"")</f>
        <v/>
      </c>
      <c r="H26" t="str">
        <f>IF(ISNUMBER(SEARCH(H$1,raw[[#This Row],[active years]])),1,"")</f>
        <v/>
      </c>
      <c r="I26">
        <f>IF(ISNUMBER(SEARCH(I$1,raw[[#This Row],[active years]])),1,"")</f>
        <v>1</v>
      </c>
      <c r="J26" t="str">
        <f>IF(ISNUMBER(SEARCH(J$1,raw[[#This Row],[active years]])),1,"")</f>
        <v/>
      </c>
      <c r="K26" t="str">
        <f>IF(ISNUMBER(SEARCH(K$1,raw[[#This Row],[active years]])),1,"")</f>
        <v/>
      </c>
      <c r="L26" t="str">
        <f>IF(ISNUMBER(SEARCH(L$1,raw[[#This Row],[active years]])),1,"")</f>
        <v/>
      </c>
      <c r="M26" t="str">
        <f>IF(ISNUMBER(SEARCH(M$1,raw[[#This Row],[active years]])),1,"")</f>
        <v/>
      </c>
      <c r="N26" t="str">
        <f>IF(ISNUMBER(SEARCH(N$1,raw[[#This Row],[active years]])),1,"")</f>
        <v/>
      </c>
      <c r="O26" t="str">
        <f>IF(ISNUMBER(SEARCH(O$1,raw[[#This Row],[active years]])),1,"")</f>
        <v/>
      </c>
      <c r="P26" t="str">
        <f>IF(ISNUMBER(SEARCH(P$1,raw[[#This Row],[active years]])),1,"")</f>
        <v/>
      </c>
      <c r="Q26" t="str">
        <f>IF(ISNUMBER(SEARCH(Q$1,raw[[#This Row],[active years]])),1,"")</f>
        <v/>
      </c>
      <c r="R26" t="str">
        <f>IF(ISNUMBER(SEARCH(R$1,raw[[#This Row],[active years]])),1,"")</f>
        <v/>
      </c>
      <c r="S26" t="str">
        <f>IF(ISNUMBER(SEARCH(S$1,raw[[#This Row],[active years]])),1,"")</f>
        <v/>
      </c>
      <c r="T26" t="str">
        <f>IF(ISNUMBER(SEARCH(T$1,raw[[#This Row],[active years]])),1,"")</f>
        <v/>
      </c>
      <c r="U26" t="str">
        <f>IF(ISNUMBER(SEARCH(U$1,raw[[#This Row],[active years]])),1,"")</f>
        <v/>
      </c>
      <c r="V26" t="str">
        <f>IF(ISNUMBER(SEARCH(V$1,raw[[#This Row],[active years]])),1,"")</f>
        <v/>
      </c>
      <c r="W26" t="str">
        <f>IF(ISNUMBER(SEARCH(W$1,raw[[#This Row],[active years]])),1,"")</f>
        <v/>
      </c>
      <c r="X26" t="str">
        <f>IF(ISNUMBER(SEARCH(X$1,raw[[#This Row],[active years]])),1,"")</f>
        <v/>
      </c>
      <c r="Y26" t="str">
        <f>IF(ISNUMBER(SEARCH(Y$1,raw[[#This Row],[active years]])),1,"")</f>
        <v/>
      </c>
      <c r="Z26" t="str">
        <f>IF(ISNUMBER(SEARCH(Z$1,raw[[#This Row],[active years]])),1,"")</f>
        <v/>
      </c>
      <c r="AA26" t="str">
        <f>IF(ISNUMBER(SEARCH(AA$1,raw[[#This Row],[active years]])),1,"")</f>
        <v/>
      </c>
    </row>
    <row r="27" spans="1:27" x14ac:dyDescent="0.45">
      <c r="A27">
        <f>raw[team]</f>
        <v>30</v>
      </c>
      <c r="B27">
        <f>raw[rookie year]</f>
        <v>1998</v>
      </c>
      <c r="C27" t="str">
        <f>IF(ISNUMBER(SEARCH(C$1,raw[[#This Row],[active years]])),1,"")</f>
        <v/>
      </c>
      <c r="D27" t="str">
        <f>IF(ISNUMBER(SEARCH(D$1,raw[[#This Row],[active years]])),1,"")</f>
        <v/>
      </c>
      <c r="E27" t="str">
        <f>IF(ISNUMBER(SEARCH(E$1,raw[[#This Row],[active years]])),1,"")</f>
        <v/>
      </c>
      <c r="F27" t="str">
        <f>IF(ISNUMBER(SEARCH(F$1,raw[[#This Row],[active years]])),1,"")</f>
        <v/>
      </c>
      <c r="G27" t="str">
        <f>IF(ISNUMBER(SEARCH(G$1,raw[[#This Row],[active years]])),1,"")</f>
        <v/>
      </c>
      <c r="H27" t="str">
        <f>IF(ISNUMBER(SEARCH(H$1,raw[[#This Row],[active years]])),1,"")</f>
        <v/>
      </c>
      <c r="I27">
        <f>IF(ISNUMBER(SEARCH(I$1,raw[[#This Row],[active years]])),1,"")</f>
        <v>1</v>
      </c>
      <c r="J27">
        <f>IF(ISNUMBER(SEARCH(J$1,raw[[#This Row],[active years]])),1,"")</f>
        <v>1</v>
      </c>
      <c r="K27">
        <f>IF(ISNUMBER(SEARCH(K$1,raw[[#This Row],[active years]])),1,"")</f>
        <v>1</v>
      </c>
      <c r="L27">
        <f>IF(ISNUMBER(SEARCH(L$1,raw[[#This Row],[active years]])),1,"")</f>
        <v>1</v>
      </c>
      <c r="M27">
        <f>IF(ISNUMBER(SEARCH(M$1,raw[[#This Row],[active years]])),1,"")</f>
        <v>1</v>
      </c>
      <c r="N27">
        <f>IF(ISNUMBER(SEARCH(N$1,raw[[#This Row],[active years]])),1,"")</f>
        <v>1</v>
      </c>
      <c r="O27">
        <f>IF(ISNUMBER(SEARCH(O$1,raw[[#This Row],[active years]])),1,"")</f>
        <v>1</v>
      </c>
      <c r="P27" t="str">
        <f>IF(ISNUMBER(SEARCH(P$1,raw[[#This Row],[active years]])),1,"")</f>
        <v/>
      </c>
      <c r="Q27" t="str">
        <f>IF(ISNUMBER(SEARCH(Q$1,raw[[#This Row],[active years]])),1,"")</f>
        <v/>
      </c>
      <c r="R27" t="str">
        <f>IF(ISNUMBER(SEARCH(R$1,raw[[#This Row],[active years]])),1,"")</f>
        <v/>
      </c>
      <c r="S27" t="str">
        <f>IF(ISNUMBER(SEARCH(S$1,raw[[#This Row],[active years]])),1,"")</f>
        <v/>
      </c>
      <c r="T27" t="str">
        <f>IF(ISNUMBER(SEARCH(T$1,raw[[#This Row],[active years]])),1,"")</f>
        <v/>
      </c>
      <c r="U27" t="str">
        <f>IF(ISNUMBER(SEARCH(U$1,raw[[#This Row],[active years]])),1,"")</f>
        <v/>
      </c>
      <c r="V27" t="str">
        <f>IF(ISNUMBER(SEARCH(V$1,raw[[#This Row],[active years]])),1,"")</f>
        <v/>
      </c>
      <c r="W27" t="str">
        <f>IF(ISNUMBER(SEARCH(W$1,raw[[#This Row],[active years]])),1,"")</f>
        <v/>
      </c>
      <c r="X27" t="str">
        <f>IF(ISNUMBER(SEARCH(X$1,raw[[#This Row],[active years]])),1,"")</f>
        <v/>
      </c>
      <c r="Y27" t="str">
        <f>IF(ISNUMBER(SEARCH(Y$1,raw[[#This Row],[active years]])),1,"")</f>
        <v/>
      </c>
      <c r="Z27" t="str">
        <f>IF(ISNUMBER(SEARCH(Z$1,raw[[#This Row],[active years]])),1,"")</f>
        <v/>
      </c>
      <c r="AA27" t="str">
        <f>IF(ISNUMBER(SEARCH(AA$1,raw[[#This Row],[active years]])),1,"")</f>
        <v/>
      </c>
    </row>
    <row r="28" spans="1:27" x14ac:dyDescent="0.45">
      <c r="A28">
        <f>raw[team]</f>
        <v>31</v>
      </c>
      <c r="B28">
        <f>raw[rookie year]</f>
        <v>1997</v>
      </c>
      <c r="C28" t="str">
        <f>IF(ISNUMBER(SEARCH(C$1,raw[[#This Row],[active years]])),1,"")</f>
        <v/>
      </c>
      <c r="D28" t="str">
        <f>IF(ISNUMBER(SEARCH(D$1,raw[[#This Row],[active years]])),1,"")</f>
        <v/>
      </c>
      <c r="E28" t="str">
        <f>IF(ISNUMBER(SEARCH(E$1,raw[[#This Row],[active years]])),1,"")</f>
        <v/>
      </c>
      <c r="F28" t="str">
        <f>IF(ISNUMBER(SEARCH(F$1,raw[[#This Row],[active years]])),1,"")</f>
        <v/>
      </c>
      <c r="G28" t="str">
        <f>IF(ISNUMBER(SEARCH(G$1,raw[[#This Row],[active years]])),1,"")</f>
        <v/>
      </c>
      <c r="H28">
        <f>IF(ISNUMBER(SEARCH(H$1,raw[[#This Row],[active years]])),1,"")</f>
        <v>1</v>
      </c>
      <c r="I28">
        <f>IF(ISNUMBER(SEARCH(I$1,raw[[#This Row],[active years]])),1,"")</f>
        <v>1</v>
      </c>
      <c r="J28">
        <f>IF(ISNUMBER(SEARCH(J$1,raw[[#This Row],[active years]])),1,"")</f>
        <v>1</v>
      </c>
      <c r="K28">
        <f>IF(ISNUMBER(SEARCH(K$1,raw[[#This Row],[active years]])),1,"")</f>
        <v>1</v>
      </c>
      <c r="L28">
        <f>IF(ISNUMBER(SEARCH(L$1,raw[[#This Row],[active years]])),1,"")</f>
        <v>1</v>
      </c>
      <c r="M28">
        <f>IF(ISNUMBER(SEARCH(M$1,raw[[#This Row],[active years]])),1,"")</f>
        <v>1</v>
      </c>
      <c r="N28">
        <f>IF(ISNUMBER(SEARCH(N$1,raw[[#This Row],[active years]])),1,"")</f>
        <v>1</v>
      </c>
      <c r="O28">
        <f>IF(ISNUMBER(SEARCH(O$1,raw[[#This Row],[active years]])),1,"")</f>
        <v>1</v>
      </c>
      <c r="P28">
        <f>IF(ISNUMBER(SEARCH(P$1,raw[[#This Row],[active years]])),1,"")</f>
        <v>1</v>
      </c>
      <c r="Q28">
        <f>IF(ISNUMBER(SEARCH(Q$1,raw[[#This Row],[active years]])),1,"")</f>
        <v>1</v>
      </c>
      <c r="R28">
        <f>IF(ISNUMBER(SEARCH(R$1,raw[[#This Row],[active years]])),1,"")</f>
        <v>1</v>
      </c>
      <c r="S28">
        <f>IF(ISNUMBER(SEARCH(S$1,raw[[#This Row],[active years]])),1,"")</f>
        <v>1</v>
      </c>
      <c r="T28">
        <f>IF(ISNUMBER(SEARCH(T$1,raw[[#This Row],[active years]])),1,"")</f>
        <v>1</v>
      </c>
      <c r="U28">
        <f>IF(ISNUMBER(SEARCH(U$1,raw[[#This Row],[active years]])),1,"")</f>
        <v>1</v>
      </c>
      <c r="V28">
        <f>IF(ISNUMBER(SEARCH(V$1,raw[[#This Row],[active years]])),1,"")</f>
        <v>1</v>
      </c>
      <c r="W28">
        <f>IF(ISNUMBER(SEARCH(W$1,raw[[#This Row],[active years]])),1,"")</f>
        <v>1</v>
      </c>
      <c r="X28">
        <f>IF(ISNUMBER(SEARCH(X$1,raw[[#This Row],[active years]])),1,"")</f>
        <v>1</v>
      </c>
      <c r="Y28">
        <f>IF(ISNUMBER(SEARCH(Y$1,raw[[#This Row],[active years]])),1,"")</f>
        <v>1</v>
      </c>
      <c r="Z28">
        <f>IF(ISNUMBER(SEARCH(Z$1,raw[[#This Row],[active years]])),1,"")</f>
        <v>1</v>
      </c>
      <c r="AA28">
        <f>IF(ISNUMBER(SEARCH(AA$1,raw[[#This Row],[active years]])),1,"")</f>
        <v>1</v>
      </c>
    </row>
    <row r="29" spans="1:27" x14ac:dyDescent="0.45">
      <c r="A29">
        <f>raw[team]</f>
        <v>33</v>
      </c>
      <c r="B29">
        <f>raw[rookie year]</f>
        <v>1996</v>
      </c>
      <c r="C29" t="str">
        <f>IF(ISNUMBER(SEARCH(C$1,raw[[#This Row],[active years]])),1,"")</f>
        <v/>
      </c>
      <c r="D29" t="str">
        <f>IF(ISNUMBER(SEARCH(D$1,raw[[#This Row],[active years]])),1,"")</f>
        <v/>
      </c>
      <c r="E29" t="str">
        <f>IF(ISNUMBER(SEARCH(E$1,raw[[#This Row],[active years]])),1,"")</f>
        <v/>
      </c>
      <c r="F29" t="str">
        <f>IF(ISNUMBER(SEARCH(F$1,raw[[#This Row],[active years]])),1,"")</f>
        <v/>
      </c>
      <c r="G29">
        <f>IF(ISNUMBER(SEARCH(G$1,raw[[#This Row],[active years]])),1,"")</f>
        <v>1</v>
      </c>
      <c r="H29">
        <f>IF(ISNUMBER(SEARCH(H$1,raw[[#This Row],[active years]])),1,"")</f>
        <v>1</v>
      </c>
      <c r="I29">
        <f>IF(ISNUMBER(SEARCH(I$1,raw[[#This Row],[active years]])),1,"")</f>
        <v>1</v>
      </c>
      <c r="J29">
        <f>IF(ISNUMBER(SEARCH(J$1,raw[[#This Row],[active years]])),1,"")</f>
        <v>1</v>
      </c>
      <c r="K29">
        <f>IF(ISNUMBER(SEARCH(K$1,raw[[#This Row],[active years]])),1,"")</f>
        <v>1</v>
      </c>
      <c r="L29">
        <f>IF(ISNUMBER(SEARCH(L$1,raw[[#This Row],[active years]])),1,"")</f>
        <v>1</v>
      </c>
      <c r="M29">
        <f>IF(ISNUMBER(SEARCH(M$1,raw[[#This Row],[active years]])),1,"")</f>
        <v>1</v>
      </c>
      <c r="N29">
        <f>IF(ISNUMBER(SEARCH(N$1,raw[[#This Row],[active years]])),1,"")</f>
        <v>1</v>
      </c>
      <c r="O29">
        <f>IF(ISNUMBER(SEARCH(O$1,raw[[#This Row],[active years]])),1,"")</f>
        <v>1</v>
      </c>
      <c r="P29">
        <f>IF(ISNUMBER(SEARCH(P$1,raw[[#This Row],[active years]])),1,"")</f>
        <v>1</v>
      </c>
      <c r="Q29">
        <f>IF(ISNUMBER(SEARCH(Q$1,raw[[#This Row],[active years]])),1,"")</f>
        <v>1</v>
      </c>
      <c r="R29">
        <f>IF(ISNUMBER(SEARCH(R$1,raw[[#This Row],[active years]])),1,"")</f>
        <v>1</v>
      </c>
      <c r="S29">
        <f>IF(ISNUMBER(SEARCH(S$1,raw[[#This Row],[active years]])),1,"")</f>
        <v>1</v>
      </c>
      <c r="T29">
        <f>IF(ISNUMBER(SEARCH(T$1,raw[[#This Row],[active years]])),1,"")</f>
        <v>1</v>
      </c>
      <c r="U29">
        <f>IF(ISNUMBER(SEARCH(U$1,raw[[#This Row],[active years]])),1,"")</f>
        <v>1</v>
      </c>
      <c r="V29">
        <f>IF(ISNUMBER(SEARCH(V$1,raw[[#This Row],[active years]])),1,"")</f>
        <v>1</v>
      </c>
      <c r="W29">
        <f>IF(ISNUMBER(SEARCH(W$1,raw[[#This Row],[active years]])),1,"")</f>
        <v>1</v>
      </c>
      <c r="X29">
        <f>IF(ISNUMBER(SEARCH(X$1,raw[[#This Row],[active years]])),1,"")</f>
        <v>1</v>
      </c>
      <c r="Y29">
        <f>IF(ISNUMBER(SEARCH(Y$1,raw[[#This Row],[active years]])),1,"")</f>
        <v>1</v>
      </c>
      <c r="Z29">
        <f>IF(ISNUMBER(SEARCH(Z$1,raw[[#This Row],[active years]])),1,"")</f>
        <v>1</v>
      </c>
      <c r="AA29">
        <f>IF(ISNUMBER(SEARCH(AA$1,raw[[#This Row],[active years]])),1,"")</f>
        <v>1</v>
      </c>
    </row>
    <row r="30" spans="1:27" x14ac:dyDescent="0.45">
      <c r="A30">
        <f>raw[team]</f>
        <v>34</v>
      </c>
      <c r="B30">
        <f>raw[rookie year]</f>
        <v>1997</v>
      </c>
      <c r="C30" t="str">
        <f>IF(ISNUMBER(SEARCH(C$1,raw[[#This Row],[active years]])),1,"")</f>
        <v/>
      </c>
      <c r="D30" t="str">
        <f>IF(ISNUMBER(SEARCH(D$1,raw[[#This Row],[active years]])),1,"")</f>
        <v/>
      </c>
      <c r="E30" t="str">
        <f>IF(ISNUMBER(SEARCH(E$1,raw[[#This Row],[active years]])),1,"")</f>
        <v/>
      </c>
      <c r="F30" t="str">
        <f>IF(ISNUMBER(SEARCH(F$1,raw[[#This Row],[active years]])),1,"")</f>
        <v/>
      </c>
      <c r="G30" t="str">
        <f>IF(ISNUMBER(SEARCH(G$1,raw[[#This Row],[active years]])),1,"")</f>
        <v/>
      </c>
      <c r="H30">
        <f>IF(ISNUMBER(SEARCH(H$1,raw[[#This Row],[active years]])),1,"")</f>
        <v>1</v>
      </c>
      <c r="I30">
        <f>IF(ISNUMBER(SEARCH(I$1,raw[[#This Row],[active years]])),1,"")</f>
        <v>1</v>
      </c>
      <c r="J30">
        <f>IF(ISNUMBER(SEARCH(J$1,raw[[#This Row],[active years]])),1,"")</f>
        <v>1</v>
      </c>
      <c r="K30">
        <f>IF(ISNUMBER(SEARCH(K$1,raw[[#This Row],[active years]])),1,"")</f>
        <v>1</v>
      </c>
      <c r="L30">
        <f>IF(ISNUMBER(SEARCH(L$1,raw[[#This Row],[active years]])),1,"")</f>
        <v>1</v>
      </c>
      <c r="M30">
        <f>IF(ISNUMBER(SEARCH(M$1,raw[[#This Row],[active years]])),1,"")</f>
        <v>1</v>
      </c>
      <c r="N30">
        <f>IF(ISNUMBER(SEARCH(N$1,raw[[#This Row],[active years]])),1,"")</f>
        <v>1</v>
      </c>
      <c r="O30">
        <f>IF(ISNUMBER(SEARCH(O$1,raw[[#This Row],[active years]])),1,"")</f>
        <v>1</v>
      </c>
      <c r="P30">
        <f>IF(ISNUMBER(SEARCH(P$1,raw[[#This Row],[active years]])),1,"")</f>
        <v>1</v>
      </c>
      <c r="Q30">
        <f>IF(ISNUMBER(SEARCH(Q$1,raw[[#This Row],[active years]])),1,"")</f>
        <v>1</v>
      </c>
      <c r="R30">
        <f>IF(ISNUMBER(SEARCH(R$1,raw[[#This Row],[active years]])),1,"")</f>
        <v>1</v>
      </c>
      <c r="S30">
        <f>IF(ISNUMBER(SEARCH(S$1,raw[[#This Row],[active years]])),1,"")</f>
        <v>1</v>
      </c>
      <c r="T30">
        <f>IF(ISNUMBER(SEARCH(T$1,raw[[#This Row],[active years]])),1,"")</f>
        <v>1</v>
      </c>
      <c r="U30">
        <f>IF(ISNUMBER(SEARCH(U$1,raw[[#This Row],[active years]])),1,"")</f>
        <v>1</v>
      </c>
      <c r="V30">
        <f>IF(ISNUMBER(SEARCH(V$1,raw[[#This Row],[active years]])),1,"")</f>
        <v>1</v>
      </c>
      <c r="W30">
        <f>IF(ISNUMBER(SEARCH(W$1,raw[[#This Row],[active years]])),1,"")</f>
        <v>1</v>
      </c>
      <c r="X30">
        <f>IF(ISNUMBER(SEARCH(X$1,raw[[#This Row],[active years]])),1,"")</f>
        <v>1</v>
      </c>
      <c r="Y30">
        <f>IF(ISNUMBER(SEARCH(Y$1,raw[[#This Row],[active years]])),1,"")</f>
        <v>1</v>
      </c>
      <c r="Z30">
        <f>IF(ISNUMBER(SEARCH(Z$1,raw[[#This Row],[active years]])),1,"")</f>
        <v>1</v>
      </c>
      <c r="AA30">
        <f>IF(ISNUMBER(SEARCH(AA$1,raw[[#This Row],[active years]])),1,"")</f>
        <v>1</v>
      </c>
    </row>
    <row r="31" spans="1:27" x14ac:dyDescent="0.45">
      <c r="A31">
        <f>raw[team]</f>
        <v>35</v>
      </c>
      <c r="B31">
        <f>raw[rookie year]</f>
        <v>1997</v>
      </c>
      <c r="C31" t="str">
        <f>IF(ISNUMBER(SEARCH(C$1,raw[[#This Row],[active years]])),1,"")</f>
        <v/>
      </c>
      <c r="D31" t="str">
        <f>IF(ISNUMBER(SEARCH(D$1,raw[[#This Row],[active years]])),1,"")</f>
        <v/>
      </c>
      <c r="E31" t="str">
        <f>IF(ISNUMBER(SEARCH(E$1,raw[[#This Row],[active years]])),1,"")</f>
        <v/>
      </c>
      <c r="F31" t="str">
        <f>IF(ISNUMBER(SEARCH(F$1,raw[[#This Row],[active years]])),1,"")</f>
        <v/>
      </c>
      <c r="G31" t="str">
        <f>IF(ISNUMBER(SEARCH(G$1,raw[[#This Row],[active years]])),1,"")</f>
        <v/>
      </c>
      <c r="H31">
        <f>IF(ISNUMBER(SEARCH(H$1,raw[[#This Row],[active years]])),1,"")</f>
        <v>1</v>
      </c>
      <c r="I31">
        <f>IF(ISNUMBER(SEARCH(I$1,raw[[#This Row],[active years]])),1,"")</f>
        <v>1</v>
      </c>
      <c r="J31" t="str">
        <f>IF(ISNUMBER(SEARCH(J$1,raw[[#This Row],[active years]])),1,"")</f>
        <v/>
      </c>
      <c r="K31" t="str">
        <f>IF(ISNUMBER(SEARCH(K$1,raw[[#This Row],[active years]])),1,"")</f>
        <v/>
      </c>
      <c r="L31" t="str">
        <f>IF(ISNUMBER(SEARCH(L$1,raw[[#This Row],[active years]])),1,"")</f>
        <v/>
      </c>
      <c r="M31" t="str">
        <f>IF(ISNUMBER(SEARCH(M$1,raw[[#This Row],[active years]])),1,"")</f>
        <v/>
      </c>
      <c r="N31">
        <f>IF(ISNUMBER(SEARCH(N$1,raw[[#This Row],[active years]])),1,"")</f>
        <v>1</v>
      </c>
      <c r="O31">
        <f>IF(ISNUMBER(SEARCH(O$1,raw[[#This Row],[active years]])),1,"")</f>
        <v>1</v>
      </c>
      <c r="P31" t="str">
        <f>IF(ISNUMBER(SEARCH(P$1,raw[[#This Row],[active years]])),1,"")</f>
        <v/>
      </c>
      <c r="Q31" t="str">
        <f>IF(ISNUMBER(SEARCH(Q$1,raw[[#This Row],[active years]])),1,"")</f>
        <v/>
      </c>
      <c r="R31" t="str">
        <f>IF(ISNUMBER(SEARCH(R$1,raw[[#This Row],[active years]])),1,"")</f>
        <v/>
      </c>
      <c r="S31" t="str">
        <f>IF(ISNUMBER(SEARCH(S$1,raw[[#This Row],[active years]])),1,"")</f>
        <v/>
      </c>
      <c r="T31" t="str">
        <f>IF(ISNUMBER(SEARCH(T$1,raw[[#This Row],[active years]])),1,"")</f>
        <v/>
      </c>
      <c r="U31" t="str">
        <f>IF(ISNUMBER(SEARCH(U$1,raw[[#This Row],[active years]])),1,"")</f>
        <v/>
      </c>
      <c r="V31" t="str">
        <f>IF(ISNUMBER(SEARCH(V$1,raw[[#This Row],[active years]])),1,"")</f>
        <v/>
      </c>
      <c r="W31" t="str">
        <f>IF(ISNUMBER(SEARCH(W$1,raw[[#This Row],[active years]])),1,"")</f>
        <v/>
      </c>
      <c r="X31" t="str">
        <f>IF(ISNUMBER(SEARCH(X$1,raw[[#This Row],[active years]])),1,"")</f>
        <v/>
      </c>
      <c r="Y31" t="str">
        <f>IF(ISNUMBER(SEARCH(Y$1,raw[[#This Row],[active years]])),1,"")</f>
        <v/>
      </c>
      <c r="Z31" t="str">
        <f>IF(ISNUMBER(SEARCH(Z$1,raw[[#This Row],[active years]])),1,"")</f>
        <v/>
      </c>
      <c r="AA31" t="str">
        <f>IF(ISNUMBER(SEARCH(AA$1,raw[[#This Row],[active years]])),1,"")</f>
        <v/>
      </c>
    </row>
    <row r="32" spans="1:27" x14ac:dyDescent="0.45">
      <c r="A32">
        <f>raw[team]</f>
        <v>37</v>
      </c>
      <c r="B32">
        <f>raw[rookie year]</f>
        <v>1996</v>
      </c>
      <c r="C32" t="str">
        <f>IF(ISNUMBER(SEARCH(C$1,raw[[#This Row],[active years]])),1,"")</f>
        <v/>
      </c>
      <c r="D32" t="str">
        <f>IF(ISNUMBER(SEARCH(D$1,raw[[#This Row],[active years]])),1,"")</f>
        <v/>
      </c>
      <c r="E32" t="str">
        <f>IF(ISNUMBER(SEARCH(E$1,raw[[#This Row],[active years]])),1,"")</f>
        <v/>
      </c>
      <c r="F32" t="str">
        <f>IF(ISNUMBER(SEARCH(F$1,raw[[#This Row],[active years]])),1,"")</f>
        <v/>
      </c>
      <c r="G32">
        <f>IF(ISNUMBER(SEARCH(G$1,raw[[#This Row],[active years]])),1,"")</f>
        <v>1</v>
      </c>
      <c r="H32" t="str">
        <f>IF(ISNUMBER(SEARCH(H$1,raw[[#This Row],[active years]])),1,"")</f>
        <v/>
      </c>
      <c r="I32">
        <f>IF(ISNUMBER(SEARCH(I$1,raw[[#This Row],[active years]])),1,"")</f>
        <v>1</v>
      </c>
      <c r="J32">
        <f>IF(ISNUMBER(SEARCH(J$1,raw[[#This Row],[active years]])),1,"")</f>
        <v>1</v>
      </c>
      <c r="K32">
        <f>IF(ISNUMBER(SEARCH(K$1,raw[[#This Row],[active years]])),1,"")</f>
        <v>1</v>
      </c>
      <c r="L32">
        <f>IF(ISNUMBER(SEARCH(L$1,raw[[#This Row],[active years]])),1,"")</f>
        <v>1</v>
      </c>
      <c r="M32" t="str">
        <f>IF(ISNUMBER(SEARCH(M$1,raw[[#This Row],[active years]])),1,"")</f>
        <v/>
      </c>
      <c r="N32" t="str">
        <f>IF(ISNUMBER(SEARCH(N$1,raw[[#This Row],[active years]])),1,"")</f>
        <v/>
      </c>
      <c r="O32" t="str">
        <f>IF(ISNUMBER(SEARCH(O$1,raw[[#This Row],[active years]])),1,"")</f>
        <v/>
      </c>
      <c r="P32" t="str">
        <f>IF(ISNUMBER(SEARCH(P$1,raw[[#This Row],[active years]])),1,"")</f>
        <v/>
      </c>
      <c r="Q32" t="str">
        <f>IF(ISNUMBER(SEARCH(Q$1,raw[[#This Row],[active years]])),1,"")</f>
        <v/>
      </c>
      <c r="R32" t="str">
        <f>IF(ISNUMBER(SEARCH(R$1,raw[[#This Row],[active years]])),1,"")</f>
        <v/>
      </c>
      <c r="S32" t="str">
        <f>IF(ISNUMBER(SEARCH(S$1,raw[[#This Row],[active years]])),1,"")</f>
        <v/>
      </c>
      <c r="T32" t="str">
        <f>IF(ISNUMBER(SEARCH(T$1,raw[[#This Row],[active years]])),1,"")</f>
        <v/>
      </c>
      <c r="U32" t="str">
        <f>IF(ISNUMBER(SEARCH(U$1,raw[[#This Row],[active years]])),1,"")</f>
        <v/>
      </c>
      <c r="V32" t="str">
        <f>IF(ISNUMBER(SEARCH(V$1,raw[[#This Row],[active years]])),1,"")</f>
        <v/>
      </c>
      <c r="W32" t="str">
        <f>IF(ISNUMBER(SEARCH(W$1,raw[[#This Row],[active years]])),1,"")</f>
        <v/>
      </c>
      <c r="X32" t="str">
        <f>IF(ISNUMBER(SEARCH(X$1,raw[[#This Row],[active years]])),1,"")</f>
        <v/>
      </c>
      <c r="Y32" t="str">
        <f>IF(ISNUMBER(SEARCH(Y$1,raw[[#This Row],[active years]])),1,"")</f>
        <v/>
      </c>
      <c r="Z32" t="str">
        <f>IF(ISNUMBER(SEARCH(Z$1,raw[[#This Row],[active years]])),1,"")</f>
        <v/>
      </c>
      <c r="AA32" t="str">
        <f>IF(ISNUMBER(SEARCH(AA$1,raw[[#This Row],[active years]])),1,"")</f>
        <v/>
      </c>
    </row>
    <row r="33" spans="1:27" x14ac:dyDescent="0.45">
      <c r="A33">
        <f>raw[team]</f>
        <v>38</v>
      </c>
      <c r="B33">
        <f>raw[rookie year]</f>
        <v>1998</v>
      </c>
      <c r="C33" t="str">
        <f>IF(ISNUMBER(SEARCH(C$1,raw[[#This Row],[active years]])),1,"")</f>
        <v/>
      </c>
      <c r="D33" t="str">
        <f>IF(ISNUMBER(SEARCH(D$1,raw[[#This Row],[active years]])),1,"")</f>
        <v/>
      </c>
      <c r="E33" t="str">
        <f>IF(ISNUMBER(SEARCH(E$1,raw[[#This Row],[active years]])),1,"")</f>
        <v/>
      </c>
      <c r="F33" t="str">
        <f>IF(ISNUMBER(SEARCH(F$1,raw[[#This Row],[active years]])),1,"")</f>
        <v/>
      </c>
      <c r="G33" t="str">
        <f>IF(ISNUMBER(SEARCH(G$1,raw[[#This Row],[active years]])),1,"")</f>
        <v/>
      </c>
      <c r="H33" t="str">
        <f>IF(ISNUMBER(SEARCH(H$1,raw[[#This Row],[active years]])),1,"")</f>
        <v/>
      </c>
      <c r="I33">
        <f>IF(ISNUMBER(SEARCH(I$1,raw[[#This Row],[active years]])),1,"")</f>
        <v>1</v>
      </c>
      <c r="J33">
        <f>IF(ISNUMBER(SEARCH(J$1,raw[[#This Row],[active years]])),1,"")</f>
        <v>1</v>
      </c>
      <c r="K33">
        <f>IF(ISNUMBER(SEARCH(K$1,raw[[#This Row],[active years]])),1,"")</f>
        <v>1</v>
      </c>
      <c r="L33">
        <f>IF(ISNUMBER(SEARCH(L$1,raw[[#This Row],[active years]])),1,"")</f>
        <v>1</v>
      </c>
      <c r="M33">
        <f>IF(ISNUMBER(SEARCH(M$1,raw[[#This Row],[active years]])),1,"")</f>
        <v>1</v>
      </c>
      <c r="N33">
        <f>IF(ISNUMBER(SEARCH(N$1,raw[[#This Row],[active years]])),1,"")</f>
        <v>1</v>
      </c>
      <c r="O33">
        <f>IF(ISNUMBER(SEARCH(O$1,raw[[#This Row],[active years]])),1,"")</f>
        <v>1</v>
      </c>
      <c r="P33">
        <f>IF(ISNUMBER(SEARCH(P$1,raw[[#This Row],[active years]])),1,"")</f>
        <v>1</v>
      </c>
      <c r="Q33">
        <f>IF(ISNUMBER(SEARCH(Q$1,raw[[#This Row],[active years]])),1,"")</f>
        <v>1</v>
      </c>
      <c r="R33" t="str">
        <f>IF(ISNUMBER(SEARCH(R$1,raw[[#This Row],[active years]])),1,"")</f>
        <v/>
      </c>
      <c r="S33" t="str">
        <f>IF(ISNUMBER(SEARCH(S$1,raw[[#This Row],[active years]])),1,"")</f>
        <v/>
      </c>
      <c r="T33" t="str">
        <f>IF(ISNUMBER(SEARCH(T$1,raw[[#This Row],[active years]])),1,"")</f>
        <v/>
      </c>
      <c r="U33" t="str">
        <f>IF(ISNUMBER(SEARCH(U$1,raw[[#This Row],[active years]])),1,"")</f>
        <v/>
      </c>
      <c r="V33" t="str">
        <f>IF(ISNUMBER(SEARCH(V$1,raw[[#This Row],[active years]])),1,"")</f>
        <v/>
      </c>
      <c r="W33" t="str">
        <f>IF(ISNUMBER(SEARCH(W$1,raw[[#This Row],[active years]])),1,"")</f>
        <v/>
      </c>
      <c r="X33" t="str">
        <f>IF(ISNUMBER(SEARCH(X$1,raw[[#This Row],[active years]])),1,"")</f>
        <v/>
      </c>
      <c r="Y33" t="str">
        <f>IF(ISNUMBER(SEARCH(Y$1,raw[[#This Row],[active years]])),1,"")</f>
        <v/>
      </c>
      <c r="Z33" t="str">
        <f>IF(ISNUMBER(SEARCH(Z$1,raw[[#This Row],[active years]])),1,"")</f>
        <v/>
      </c>
      <c r="AA33" t="str">
        <f>IF(ISNUMBER(SEARCH(AA$1,raw[[#This Row],[active years]])),1,"")</f>
        <v/>
      </c>
    </row>
    <row r="34" spans="1:27" x14ac:dyDescent="0.45">
      <c r="A34">
        <f>raw[team]</f>
        <v>39</v>
      </c>
      <c r="B34">
        <f>raw[rookie year]</f>
        <v>1998</v>
      </c>
      <c r="C34" t="str">
        <f>IF(ISNUMBER(SEARCH(C$1,raw[[#This Row],[active years]])),1,"")</f>
        <v/>
      </c>
      <c r="D34" t="str">
        <f>IF(ISNUMBER(SEARCH(D$1,raw[[#This Row],[active years]])),1,"")</f>
        <v/>
      </c>
      <c r="E34" t="str">
        <f>IF(ISNUMBER(SEARCH(E$1,raw[[#This Row],[active years]])),1,"")</f>
        <v/>
      </c>
      <c r="F34" t="str">
        <f>IF(ISNUMBER(SEARCH(F$1,raw[[#This Row],[active years]])),1,"")</f>
        <v/>
      </c>
      <c r="G34" t="str">
        <f>IF(ISNUMBER(SEARCH(G$1,raw[[#This Row],[active years]])),1,"")</f>
        <v/>
      </c>
      <c r="H34" t="str">
        <f>IF(ISNUMBER(SEARCH(H$1,raw[[#This Row],[active years]])),1,"")</f>
        <v/>
      </c>
      <c r="I34" t="str">
        <f>IF(ISNUMBER(SEARCH(I$1,raw[[#This Row],[active years]])),1,"")</f>
        <v/>
      </c>
      <c r="J34" t="str">
        <f>IF(ISNUMBER(SEARCH(J$1,raw[[#This Row],[active years]])),1,"")</f>
        <v/>
      </c>
      <c r="K34" t="str">
        <f>IF(ISNUMBER(SEARCH(K$1,raw[[#This Row],[active years]])),1,"")</f>
        <v/>
      </c>
      <c r="L34" t="str">
        <f>IF(ISNUMBER(SEARCH(L$1,raw[[#This Row],[active years]])),1,"")</f>
        <v/>
      </c>
      <c r="M34" t="str">
        <f>IF(ISNUMBER(SEARCH(M$1,raw[[#This Row],[active years]])),1,"")</f>
        <v/>
      </c>
      <c r="N34" t="str">
        <f>IF(ISNUMBER(SEARCH(N$1,raw[[#This Row],[active years]])),1,"")</f>
        <v/>
      </c>
      <c r="O34" t="str">
        <f>IF(ISNUMBER(SEARCH(O$1,raw[[#This Row],[active years]])),1,"")</f>
        <v/>
      </c>
      <c r="P34" t="str">
        <f>IF(ISNUMBER(SEARCH(P$1,raw[[#This Row],[active years]])),1,"")</f>
        <v/>
      </c>
      <c r="Q34">
        <f>IF(ISNUMBER(SEARCH(Q$1,raw[[#This Row],[active years]])),1,"")</f>
        <v>1</v>
      </c>
      <c r="R34">
        <f>IF(ISNUMBER(SEARCH(R$1,raw[[#This Row],[active years]])),1,"")</f>
        <v>1</v>
      </c>
      <c r="S34">
        <f>IF(ISNUMBER(SEARCH(S$1,raw[[#This Row],[active years]])),1,"")</f>
        <v>1</v>
      </c>
      <c r="T34">
        <f>IF(ISNUMBER(SEARCH(T$1,raw[[#This Row],[active years]])),1,"")</f>
        <v>1</v>
      </c>
      <c r="U34">
        <f>IF(ISNUMBER(SEARCH(U$1,raw[[#This Row],[active years]])),1,"")</f>
        <v>1</v>
      </c>
      <c r="V34" t="str">
        <f>IF(ISNUMBER(SEARCH(V$1,raw[[#This Row],[active years]])),1,"")</f>
        <v/>
      </c>
      <c r="W34" t="str">
        <f>IF(ISNUMBER(SEARCH(W$1,raw[[#This Row],[active years]])),1,"")</f>
        <v/>
      </c>
      <c r="X34" t="str">
        <f>IF(ISNUMBER(SEARCH(X$1,raw[[#This Row],[active years]])),1,"")</f>
        <v/>
      </c>
      <c r="Y34" t="str">
        <f>IF(ISNUMBER(SEARCH(Y$1,raw[[#This Row],[active years]])),1,"")</f>
        <v/>
      </c>
      <c r="Z34" t="str">
        <f>IF(ISNUMBER(SEARCH(Z$1,raw[[#This Row],[active years]])),1,"")</f>
        <v/>
      </c>
      <c r="AA34" t="str">
        <f>IF(ISNUMBER(SEARCH(AA$1,raw[[#This Row],[active years]])),1,"")</f>
        <v/>
      </c>
    </row>
    <row r="35" spans="1:27" x14ac:dyDescent="0.45">
      <c r="A35">
        <f>raw[team]</f>
        <v>40</v>
      </c>
      <c r="B35">
        <f>raw[rookie year]</f>
        <v>1998</v>
      </c>
      <c r="C35" t="str">
        <f>IF(ISNUMBER(SEARCH(C$1,raw[[#This Row],[active years]])),1,"")</f>
        <v/>
      </c>
      <c r="D35" t="str">
        <f>IF(ISNUMBER(SEARCH(D$1,raw[[#This Row],[active years]])),1,"")</f>
        <v/>
      </c>
      <c r="E35" t="str">
        <f>IF(ISNUMBER(SEARCH(E$1,raw[[#This Row],[active years]])),1,"")</f>
        <v/>
      </c>
      <c r="F35" t="str">
        <f>IF(ISNUMBER(SEARCH(F$1,raw[[#This Row],[active years]])),1,"")</f>
        <v/>
      </c>
      <c r="G35" t="str">
        <f>IF(ISNUMBER(SEARCH(G$1,raw[[#This Row],[active years]])),1,"")</f>
        <v/>
      </c>
      <c r="H35" t="str">
        <f>IF(ISNUMBER(SEARCH(H$1,raw[[#This Row],[active years]])),1,"")</f>
        <v/>
      </c>
      <c r="I35">
        <f>IF(ISNUMBER(SEARCH(I$1,raw[[#This Row],[active years]])),1,"")</f>
        <v>1</v>
      </c>
      <c r="J35">
        <f>IF(ISNUMBER(SEARCH(J$1,raw[[#This Row],[active years]])),1,"")</f>
        <v>1</v>
      </c>
      <c r="K35">
        <f>IF(ISNUMBER(SEARCH(K$1,raw[[#This Row],[active years]])),1,"")</f>
        <v>1</v>
      </c>
      <c r="L35">
        <f>IF(ISNUMBER(SEARCH(L$1,raw[[#This Row],[active years]])),1,"")</f>
        <v>1</v>
      </c>
      <c r="M35">
        <f>IF(ISNUMBER(SEARCH(M$1,raw[[#This Row],[active years]])),1,"")</f>
        <v>1</v>
      </c>
      <c r="N35">
        <f>IF(ISNUMBER(SEARCH(N$1,raw[[#This Row],[active years]])),1,"")</f>
        <v>1</v>
      </c>
      <c r="O35">
        <f>IF(ISNUMBER(SEARCH(O$1,raw[[#This Row],[active years]])),1,"")</f>
        <v>1</v>
      </c>
      <c r="P35">
        <f>IF(ISNUMBER(SEARCH(P$1,raw[[#This Row],[active years]])),1,"")</f>
        <v>1</v>
      </c>
      <c r="Q35">
        <f>IF(ISNUMBER(SEARCH(Q$1,raw[[#This Row],[active years]])),1,"")</f>
        <v>1</v>
      </c>
      <c r="R35">
        <f>IF(ISNUMBER(SEARCH(R$1,raw[[#This Row],[active years]])),1,"")</f>
        <v>1</v>
      </c>
      <c r="S35">
        <f>IF(ISNUMBER(SEARCH(S$1,raw[[#This Row],[active years]])),1,"")</f>
        <v>1</v>
      </c>
      <c r="T35">
        <f>IF(ISNUMBER(SEARCH(T$1,raw[[#This Row],[active years]])),1,"")</f>
        <v>1</v>
      </c>
      <c r="U35">
        <f>IF(ISNUMBER(SEARCH(U$1,raw[[#This Row],[active years]])),1,"")</f>
        <v>1</v>
      </c>
      <c r="V35">
        <f>IF(ISNUMBER(SEARCH(V$1,raw[[#This Row],[active years]])),1,"")</f>
        <v>1</v>
      </c>
      <c r="W35" t="str">
        <f>IF(ISNUMBER(SEARCH(W$1,raw[[#This Row],[active years]])),1,"")</f>
        <v/>
      </c>
      <c r="X35" t="str">
        <f>IF(ISNUMBER(SEARCH(X$1,raw[[#This Row],[active years]])),1,"")</f>
        <v/>
      </c>
      <c r="Y35" t="str">
        <f>IF(ISNUMBER(SEARCH(Y$1,raw[[#This Row],[active years]])),1,"")</f>
        <v/>
      </c>
      <c r="Z35" t="str">
        <f>IF(ISNUMBER(SEARCH(Z$1,raw[[#This Row],[active years]])),1,"")</f>
        <v/>
      </c>
      <c r="AA35" t="str">
        <f>IF(ISNUMBER(SEARCH(AA$1,raw[[#This Row],[active years]])),1,"")</f>
        <v/>
      </c>
    </row>
    <row r="36" spans="1:27" x14ac:dyDescent="0.45">
      <c r="A36">
        <f>raw[team]</f>
        <v>41</v>
      </c>
      <c r="B36">
        <f>raw[rookie year]</f>
        <v>1997</v>
      </c>
      <c r="C36" t="str">
        <f>IF(ISNUMBER(SEARCH(C$1,raw[[#This Row],[active years]])),1,"")</f>
        <v/>
      </c>
      <c r="D36" t="str">
        <f>IF(ISNUMBER(SEARCH(D$1,raw[[#This Row],[active years]])),1,"")</f>
        <v/>
      </c>
      <c r="E36" t="str">
        <f>IF(ISNUMBER(SEARCH(E$1,raw[[#This Row],[active years]])),1,"")</f>
        <v/>
      </c>
      <c r="F36" t="str">
        <f>IF(ISNUMBER(SEARCH(F$1,raw[[#This Row],[active years]])),1,"")</f>
        <v/>
      </c>
      <c r="G36" t="str">
        <f>IF(ISNUMBER(SEARCH(G$1,raw[[#This Row],[active years]])),1,"")</f>
        <v/>
      </c>
      <c r="H36">
        <f>IF(ISNUMBER(SEARCH(H$1,raw[[#This Row],[active years]])),1,"")</f>
        <v>1</v>
      </c>
      <c r="I36">
        <f>IF(ISNUMBER(SEARCH(I$1,raw[[#This Row],[active years]])),1,"")</f>
        <v>1</v>
      </c>
      <c r="J36">
        <f>IF(ISNUMBER(SEARCH(J$1,raw[[#This Row],[active years]])),1,"")</f>
        <v>1</v>
      </c>
      <c r="K36">
        <f>IF(ISNUMBER(SEARCH(K$1,raw[[#This Row],[active years]])),1,"")</f>
        <v>1</v>
      </c>
      <c r="L36">
        <f>IF(ISNUMBER(SEARCH(L$1,raw[[#This Row],[active years]])),1,"")</f>
        <v>1</v>
      </c>
      <c r="M36">
        <f>IF(ISNUMBER(SEARCH(M$1,raw[[#This Row],[active years]])),1,"")</f>
        <v>1</v>
      </c>
      <c r="N36">
        <f>IF(ISNUMBER(SEARCH(N$1,raw[[#This Row],[active years]])),1,"")</f>
        <v>1</v>
      </c>
      <c r="O36">
        <f>IF(ISNUMBER(SEARCH(O$1,raw[[#This Row],[active years]])),1,"")</f>
        <v>1</v>
      </c>
      <c r="P36">
        <f>IF(ISNUMBER(SEARCH(P$1,raw[[#This Row],[active years]])),1,"")</f>
        <v>1</v>
      </c>
      <c r="Q36">
        <f>IF(ISNUMBER(SEARCH(Q$1,raw[[#This Row],[active years]])),1,"")</f>
        <v>1</v>
      </c>
      <c r="R36">
        <f>IF(ISNUMBER(SEARCH(R$1,raw[[#This Row],[active years]])),1,"")</f>
        <v>1</v>
      </c>
      <c r="S36">
        <f>IF(ISNUMBER(SEARCH(S$1,raw[[#This Row],[active years]])),1,"")</f>
        <v>1</v>
      </c>
      <c r="T36">
        <f>IF(ISNUMBER(SEARCH(T$1,raw[[#This Row],[active years]])),1,"")</f>
        <v>1</v>
      </c>
      <c r="U36">
        <f>IF(ISNUMBER(SEARCH(U$1,raw[[#This Row],[active years]])),1,"")</f>
        <v>1</v>
      </c>
      <c r="V36">
        <f>IF(ISNUMBER(SEARCH(V$1,raw[[#This Row],[active years]])),1,"")</f>
        <v>1</v>
      </c>
      <c r="W36">
        <f>IF(ISNUMBER(SEARCH(W$1,raw[[#This Row],[active years]])),1,"")</f>
        <v>1</v>
      </c>
      <c r="X36">
        <f>IF(ISNUMBER(SEARCH(X$1,raw[[#This Row],[active years]])),1,"")</f>
        <v>1</v>
      </c>
      <c r="Y36">
        <f>IF(ISNUMBER(SEARCH(Y$1,raw[[#This Row],[active years]])),1,"")</f>
        <v>1</v>
      </c>
      <c r="Z36">
        <f>IF(ISNUMBER(SEARCH(Z$1,raw[[#This Row],[active years]])),1,"")</f>
        <v>1</v>
      </c>
      <c r="AA36">
        <f>IF(ISNUMBER(SEARCH(AA$1,raw[[#This Row],[active years]])),1,"")</f>
        <v>1</v>
      </c>
    </row>
    <row r="37" spans="1:27" x14ac:dyDescent="0.45">
      <c r="A37">
        <f>raw[team]</f>
        <v>42</v>
      </c>
      <c r="B37">
        <f>raw[rookie year]</f>
        <v>1995</v>
      </c>
      <c r="C37" t="str">
        <f>IF(ISNUMBER(SEARCH(C$1,raw[[#This Row],[active years]])),1,"")</f>
        <v/>
      </c>
      <c r="D37" t="str">
        <f>IF(ISNUMBER(SEARCH(D$1,raw[[#This Row],[active years]])),1,"")</f>
        <v/>
      </c>
      <c r="E37" t="str">
        <f>IF(ISNUMBER(SEARCH(E$1,raw[[#This Row],[active years]])),1,"")</f>
        <v/>
      </c>
      <c r="F37">
        <f>IF(ISNUMBER(SEARCH(F$1,raw[[#This Row],[active years]])),1,"")</f>
        <v>1</v>
      </c>
      <c r="G37">
        <f>IF(ISNUMBER(SEARCH(G$1,raw[[#This Row],[active years]])),1,"")</f>
        <v>1</v>
      </c>
      <c r="H37">
        <f>IF(ISNUMBER(SEARCH(H$1,raw[[#This Row],[active years]])),1,"")</f>
        <v>1</v>
      </c>
      <c r="I37">
        <f>IF(ISNUMBER(SEARCH(I$1,raw[[#This Row],[active years]])),1,"")</f>
        <v>1</v>
      </c>
      <c r="J37">
        <f>IF(ISNUMBER(SEARCH(J$1,raw[[#This Row],[active years]])),1,"")</f>
        <v>1</v>
      </c>
      <c r="K37">
        <f>IF(ISNUMBER(SEARCH(K$1,raw[[#This Row],[active years]])),1,"")</f>
        <v>1</v>
      </c>
      <c r="L37">
        <f>IF(ISNUMBER(SEARCH(L$1,raw[[#This Row],[active years]])),1,"")</f>
        <v>1</v>
      </c>
      <c r="M37">
        <f>IF(ISNUMBER(SEARCH(M$1,raw[[#This Row],[active years]])),1,"")</f>
        <v>1</v>
      </c>
      <c r="N37">
        <f>IF(ISNUMBER(SEARCH(N$1,raw[[#This Row],[active years]])),1,"")</f>
        <v>1</v>
      </c>
      <c r="O37">
        <f>IF(ISNUMBER(SEARCH(O$1,raw[[#This Row],[active years]])),1,"")</f>
        <v>1</v>
      </c>
      <c r="P37">
        <f>IF(ISNUMBER(SEARCH(P$1,raw[[#This Row],[active years]])),1,"")</f>
        <v>1</v>
      </c>
      <c r="Q37" t="str">
        <f>IF(ISNUMBER(SEARCH(Q$1,raw[[#This Row],[active years]])),1,"")</f>
        <v/>
      </c>
      <c r="R37">
        <f>IF(ISNUMBER(SEARCH(R$1,raw[[#This Row],[active years]])),1,"")</f>
        <v>1</v>
      </c>
      <c r="S37">
        <f>IF(ISNUMBER(SEARCH(S$1,raw[[#This Row],[active years]])),1,"")</f>
        <v>1</v>
      </c>
      <c r="T37" t="str">
        <f>IF(ISNUMBER(SEARCH(T$1,raw[[#This Row],[active years]])),1,"")</f>
        <v/>
      </c>
      <c r="U37" t="str">
        <f>IF(ISNUMBER(SEARCH(U$1,raw[[#This Row],[active years]])),1,"")</f>
        <v/>
      </c>
      <c r="V37" t="str">
        <f>IF(ISNUMBER(SEARCH(V$1,raw[[#This Row],[active years]])),1,"")</f>
        <v/>
      </c>
      <c r="W37" t="str">
        <f>IF(ISNUMBER(SEARCH(W$1,raw[[#This Row],[active years]])),1,"")</f>
        <v/>
      </c>
      <c r="X37" t="str">
        <f>IF(ISNUMBER(SEARCH(X$1,raw[[#This Row],[active years]])),1,"")</f>
        <v/>
      </c>
      <c r="Y37" t="str">
        <f>IF(ISNUMBER(SEARCH(Y$1,raw[[#This Row],[active years]])),1,"")</f>
        <v/>
      </c>
      <c r="Z37" t="str">
        <f>IF(ISNUMBER(SEARCH(Z$1,raw[[#This Row],[active years]])),1,"")</f>
        <v/>
      </c>
      <c r="AA37" t="str">
        <f>IF(ISNUMBER(SEARCH(AA$1,raw[[#This Row],[active years]])),1,"")</f>
        <v/>
      </c>
    </row>
    <row r="38" spans="1:27" x14ac:dyDescent="0.45">
      <c r="A38">
        <f>raw[team]</f>
        <v>45</v>
      </c>
      <c r="B38">
        <f>raw[rookie year]</f>
        <v>1992</v>
      </c>
      <c r="C38">
        <f>IF(ISNUMBER(SEARCH(C$1,raw[[#This Row],[active years]])),1,"")</f>
        <v>1</v>
      </c>
      <c r="D38">
        <f>IF(ISNUMBER(SEARCH(D$1,raw[[#This Row],[active years]])),1,"")</f>
        <v>1</v>
      </c>
      <c r="E38">
        <f>IF(ISNUMBER(SEARCH(E$1,raw[[#This Row],[active years]])),1,"")</f>
        <v>1</v>
      </c>
      <c r="F38">
        <f>IF(ISNUMBER(SEARCH(F$1,raw[[#This Row],[active years]])),1,"")</f>
        <v>1</v>
      </c>
      <c r="G38">
        <f>IF(ISNUMBER(SEARCH(G$1,raw[[#This Row],[active years]])),1,"")</f>
        <v>1</v>
      </c>
      <c r="H38">
        <f>IF(ISNUMBER(SEARCH(H$1,raw[[#This Row],[active years]])),1,"")</f>
        <v>1</v>
      </c>
      <c r="I38">
        <f>IF(ISNUMBER(SEARCH(I$1,raw[[#This Row],[active years]])),1,"")</f>
        <v>1</v>
      </c>
      <c r="J38">
        <f>IF(ISNUMBER(SEARCH(J$1,raw[[#This Row],[active years]])),1,"")</f>
        <v>1</v>
      </c>
      <c r="K38">
        <f>IF(ISNUMBER(SEARCH(K$1,raw[[#This Row],[active years]])),1,"")</f>
        <v>1</v>
      </c>
      <c r="L38">
        <f>IF(ISNUMBER(SEARCH(L$1,raw[[#This Row],[active years]])),1,"")</f>
        <v>1</v>
      </c>
      <c r="M38">
        <f>IF(ISNUMBER(SEARCH(M$1,raw[[#This Row],[active years]])),1,"")</f>
        <v>1</v>
      </c>
      <c r="N38">
        <f>IF(ISNUMBER(SEARCH(N$1,raw[[#This Row],[active years]])),1,"")</f>
        <v>1</v>
      </c>
      <c r="O38">
        <f>IF(ISNUMBER(SEARCH(O$1,raw[[#This Row],[active years]])),1,"")</f>
        <v>1</v>
      </c>
      <c r="P38">
        <f>IF(ISNUMBER(SEARCH(P$1,raw[[#This Row],[active years]])),1,"")</f>
        <v>1</v>
      </c>
      <c r="Q38">
        <f>IF(ISNUMBER(SEARCH(Q$1,raw[[#This Row],[active years]])),1,"")</f>
        <v>1</v>
      </c>
      <c r="R38">
        <f>IF(ISNUMBER(SEARCH(R$1,raw[[#This Row],[active years]])),1,"")</f>
        <v>1</v>
      </c>
      <c r="S38">
        <f>IF(ISNUMBER(SEARCH(S$1,raw[[#This Row],[active years]])),1,"")</f>
        <v>1</v>
      </c>
      <c r="T38">
        <f>IF(ISNUMBER(SEARCH(T$1,raw[[#This Row],[active years]])),1,"")</f>
        <v>1</v>
      </c>
      <c r="U38">
        <f>IF(ISNUMBER(SEARCH(U$1,raw[[#This Row],[active years]])),1,"")</f>
        <v>1</v>
      </c>
      <c r="V38">
        <f>IF(ISNUMBER(SEARCH(V$1,raw[[#This Row],[active years]])),1,"")</f>
        <v>1</v>
      </c>
      <c r="W38">
        <f>IF(ISNUMBER(SEARCH(W$1,raw[[#This Row],[active years]])),1,"")</f>
        <v>1</v>
      </c>
      <c r="X38">
        <f>IF(ISNUMBER(SEARCH(X$1,raw[[#This Row],[active years]])),1,"")</f>
        <v>1</v>
      </c>
      <c r="Y38">
        <f>IF(ISNUMBER(SEARCH(Y$1,raw[[#This Row],[active years]])),1,"")</f>
        <v>1</v>
      </c>
      <c r="Z38">
        <f>IF(ISNUMBER(SEARCH(Z$1,raw[[#This Row],[active years]])),1,"")</f>
        <v>1</v>
      </c>
      <c r="AA38">
        <f>IF(ISNUMBER(SEARCH(AA$1,raw[[#This Row],[active years]])),1,"")</f>
        <v>1</v>
      </c>
    </row>
    <row r="39" spans="1:27" x14ac:dyDescent="0.45">
      <c r="A39">
        <f>raw[team]</f>
        <v>46</v>
      </c>
      <c r="B39">
        <f>raw[rookie year]</f>
        <v>1998</v>
      </c>
      <c r="C39" t="str">
        <f>IF(ISNUMBER(SEARCH(C$1,raw[[#This Row],[active years]])),1,"")</f>
        <v/>
      </c>
      <c r="D39" t="str">
        <f>IF(ISNUMBER(SEARCH(D$1,raw[[#This Row],[active years]])),1,"")</f>
        <v/>
      </c>
      <c r="E39" t="str">
        <f>IF(ISNUMBER(SEARCH(E$1,raw[[#This Row],[active years]])),1,"")</f>
        <v/>
      </c>
      <c r="F39" t="str">
        <f>IF(ISNUMBER(SEARCH(F$1,raw[[#This Row],[active years]])),1,"")</f>
        <v/>
      </c>
      <c r="G39" t="str">
        <f>IF(ISNUMBER(SEARCH(G$1,raw[[#This Row],[active years]])),1,"")</f>
        <v/>
      </c>
      <c r="H39" t="str">
        <f>IF(ISNUMBER(SEARCH(H$1,raw[[#This Row],[active years]])),1,"")</f>
        <v/>
      </c>
      <c r="I39">
        <f>IF(ISNUMBER(SEARCH(I$1,raw[[#This Row],[active years]])),1,"")</f>
        <v>1</v>
      </c>
      <c r="J39" t="str">
        <f>IF(ISNUMBER(SEARCH(J$1,raw[[#This Row],[active years]])),1,"")</f>
        <v/>
      </c>
      <c r="K39" t="str">
        <f>IF(ISNUMBER(SEARCH(K$1,raw[[#This Row],[active years]])),1,"")</f>
        <v/>
      </c>
      <c r="L39" t="str">
        <f>IF(ISNUMBER(SEARCH(L$1,raw[[#This Row],[active years]])),1,"")</f>
        <v/>
      </c>
      <c r="M39" t="str">
        <f>IF(ISNUMBER(SEARCH(M$1,raw[[#This Row],[active years]])),1,"")</f>
        <v/>
      </c>
      <c r="N39" t="str">
        <f>IF(ISNUMBER(SEARCH(N$1,raw[[#This Row],[active years]])),1,"")</f>
        <v/>
      </c>
      <c r="O39" t="str">
        <f>IF(ISNUMBER(SEARCH(O$1,raw[[#This Row],[active years]])),1,"")</f>
        <v/>
      </c>
      <c r="P39" t="str">
        <f>IF(ISNUMBER(SEARCH(P$1,raw[[#This Row],[active years]])),1,"")</f>
        <v/>
      </c>
      <c r="Q39" t="str">
        <f>IF(ISNUMBER(SEARCH(Q$1,raw[[#This Row],[active years]])),1,"")</f>
        <v/>
      </c>
      <c r="R39" t="str">
        <f>IF(ISNUMBER(SEARCH(R$1,raw[[#This Row],[active years]])),1,"")</f>
        <v/>
      </c>
      <c r="S39" t="str">
        <f>IF(ISNUMBER(SEARCH(S$1,raw[[#This Row],[active years]])),1,"")</f>
        <v/>
      </c>
      <c r="T39">
        <f>IF(ISNUMBER(SEARCH(T$1,raw[[#This Row],[active years]])),1,"")</f>
        <v>1</v>
      </c>
      <c r="U39" t="str">
        <f>IF(ISNUMBER(SEARCH(U$1,raw[[#This Row],[active years]])),1,"")</f>
        <v/>
      </c>
      <c r="V39" t="str">
        <f>IF(ISNUMBER(SEARCH(V$1,raw[[#This Row],[active years]])),1,"")</f>
        <v/>
      </c>
      <c r="W39" t="str">
        <f>IF(ISNUMBER(SEARCH(W$1,raw[[#This Row],[active years]])),1,"")</f>
        <v/>
      </c>
      <c r="X39" t="str">
        <f>IF(ISNUMBER(SEARCH(X$1,raw[[#This Row],[active years]])),1,"")</f>
        <v/>
      </c>
      <c r="Y39" t="str">
        <f>IF(ISNUMBER(SEARCH(Y$1,raw[[#This Row],[active years]])),1,"")</f>
        <v/>
      </c>
      <c r="Z39" t="str">
        <f>IF(ISNUMBER(SEARCH(Z$1,raw[[#This Row],[active years]])),1,"")</f>
        <v/>
      </c>
      <c r="AA39" t="str">
        <f>IF(ISNUMBER(SEARCH(AA$1,raw[[#This Row],[active years]])),1,"")</f>
        <v/>
      </c>
    </row>
    <row r="40" spans="1:27" x14ac:dyDescent="0.45">
      <c r="A40">
        <f>raw[team]</f>
        <v>47</v>
      </c>
      <c r="B40">
        <f>raw[rookie year]</f>
        <v>1996</v>
      </c>
      <c r="C40" t="str">
        <f>IF(ISNUMBER(SEARCH(C$1,raw[[#This Row],[active years]])),1,"")</f>
        <v/>
      </c>
      <c r="D40" t="str">
        <f>IF(ISNUMBER(SEARCH(D$1,raw[[#This Row],[active years]])),1,"")</f>
        <v/>
      </c>
      <c r="E40" t="str">
        <f>IF(ISNUMBER(SEARCH(E$1,raw[[#This Row],[active years]])),1,"")</f>
        <v/>
      </c>
      <c r="F40" t="str">
        <f>IF(ISNUMBER(SEARCH(F$1,raw[[#This Row],[active years]])),1,"")</f>
        <v/>
      </c>
      <c r="G40">
        <f>IF(ISNUMBER(SEARCH(G$1,raw[[#This Row],[active years]])),1,"")</f>
        <v>1</v>
      </c>
      <c r="H40">
        <f>IF(ISNUMBER(SEARCH(H$1,raw[[#This Row],[active years]])),1,"")</f>
        <v>1</v>
      </c>
      <c r="I40">
        <f>IF(ISNUMBER(SEARCH(I$1,raw[[#This Row],[active years]])),1,"")</f>
        <v>1</v>
      </c>
      <c r="J40">
        <f>IF(ISNUMBER(SEARCH(J$1,raw[[#This Row],[active years]])),1,"")</f>
        <v>1</v>
      </c>
      <c r="K40">
        <f>IF(ISNUMBER(SEARCH(K$1,raw[[#This Row],[active years]])),1,"")</f>
        <v>1</v>
      </c>
      <c r="L40">
        <f>IF(ISNUMBER(SEARCH(L$1,raw[[#This Row],[active years]])),1,"")</f>
        <v>1</v>
      </c>
      <c r="M40">
        <f>IF(ISNUMBER(SEARCH(M$1,raw[[#This Row],[active years]])),1,"")</f>
        <v>1</v>
      </c>
      <c r="N40">
        <f>IF(ISNUMBER(SEARCH(N$1,raw[[#This Row],[active years]])),1,"")</f>
        <v>1</v>
      </c>
      <c r="O40">
        <f>IF(ISNUMBER(SEARCH(O$1,raw[[#This Row],[active years]])),1,"")</f>
        <v>1</v>
      </c>
      <c r="P40">
        <f>IF(ISNUMBER(SEARCH(P$1,raw[[#This Row],[active years]])),1,"")</f>
        <v>1</v>
      </c>
      <c r="Q40">
        <f>IF(ISNUMBER(SEARCH(Q$1,raw[[#This Row],[active years]])),1,"")</f>
        <v>1</v>
      </c>
      <c r="R40">
        <f>IF(ISNUMBER(SEARCH(R$1,raw[[#This Row],[active years]])),1,"")</f>
        <v>1</v>
      </c>
      <c r="S40">
        <f>IF(ISNUMBER(SEARCH(S$1,raw[[#This Row],[active years]])),1,"")</f>
        <v>1</v>
      </c>
      <c r="T40">
        <f>IF(ISNUMBER(SEARCH(T$1,raw[[#This Row],[active years]])),1,"")</f>
        <v>1</v>
      </c>
      <c r="U40" t="str">
        <f>IF(ISNUMBER(SEARCH(U$1,raw[[#This Row],[active years]])),1,"")</f>
        <v/>
      </c>
      <c r="V40" t="str">
        <f>IF(ISNUMBER(SEARCH(V$1,raw[[#This Row],[active years]])),1,"")</f>
        <v/>
      </c>
      <c r="W40" t="str">
        <f>IF(ISNUMBER(SEARCH(W$1,raw[[#This Row],[active years]])),1,"")</f>
        <v/>
      </c>
      <c r="X40" t="str">
        <f>IF(ISNUMBER(SEARCH(X$1,raw[[#This Row],[active years]])),1,"")</f>
        <v/>
      </c>
      <c r="Y40" t="str">
        <f>IF(ISNUMBER(SEARCH(Y$1,raw[[#This Row],[active years]])),1,"")</f>
        <v/>
      </c>
      <c r="Z40" t="str">
        <f>IF(ISNUMBER(SEARCH(Z$1,raw[[#This Row],[active years]])),1,"")</f>
        <v/>
      </c>
      <c r="AA40" t="str">
        <f>IF(ISNUMBER(SEARCH(AA$1,raw[[#This Row],[active years]])),1,"")</f>
        <v/>
      </c>
    </row>
    <row r="41" spans="1:27" x14ac:dyDescent="0.45">
      <c r="A41">
        <f>raw[team]</f>
        <v>48</v>
      </c>
      <c r="B41">
        <f>raw[rookie year]</f>
        <v>1998</v>
      </c>
      <c r="C41" t="str">
        <f>IF(ISNUMBER(SEARCH(C$1,raw[[#This Row],[active years]])),1,"")</f>
        <v/>
      </c>
      <c r="D41" t="str">
        <f>IF(ISNUMBER(SEARCH(D$1,raw[[#This Row],[active years]])),1,"")</f>
        <v/>
      </c>
      <c r="E41" t="str">
        <f>IF(ISNUMBER(SEARCH(E$1,raw[[#This Row],[active years]])),1,"")</f>
        <v/>
      </c>
      <c r="F41" t="str">
        <f>IF(ISNUMBER(SEARCH(F$1,raw[[#This Row],[active years]])),1,"")</f>
        <v/>
      </c>
      <c r="G41" t="str">
        <f>IF(ISNUMBER(SEARCH(G$1,raw[[#This Row],[active years]])),1,"")</f>
        <v/>
      </c>
      <c r="H41" t="str">
        <f>IF(ISNUMBER(SEARCH(H$1,raw[[#This Row],[active years]])),1,"")</f>
        <v/>
      </c>
      <c r="I41">
        <f>IF(ISNUMBER(SEARCH(I$1,raw[[#This Row],[active years]])),1,"")</f>
        <v>1</v>
      </c>
      <c r="J41">
        <f>IF(ISNUMBER(SEARCH(J$1,raw[[#This Row],[active years]])),1,"")</f>
        <v>1</v>
      </c>
      <c r="K41">
        <f>IF(ISNUMBER(SEARCH(K$1,raw[[#This Row],[active years]])),1,"")</f>
        <v>1</v>
      </c>
      <c r="L41">
        <f>IF(ISNUMBER(SEARCH(L$1,raw[[#This Row],[active years]])),1,"")</f>
        <v>1</v>
      </c>
      <c r="M41">
        <f>IF(ISNUMBER(SEARCH(M$1,raw[[#This Row],[active years]])),1,"")</f>
        <v>1</v>
      </c>
      <c r="N41">
        <f>IF(ISNUMBER(SEARCH(N$1,raw[[#This Row],[active years]])),1,"")</f>
        <v>1</v>
      </c>
      <c r="O41">
        <f>IF(ISNUMBER(SEARCH(O$1,raw[[#This Row],[active years]])),1,"")</f>
        <v>1</v>
      </c>
      <c r="P41">
        <f>IF(ISNUMBER(SEARCH(P$1,raw[[#This Row],[active years]])),1,"")</f>
        <v>1</v>
      </c>
      <c r="Q41">
        <f>IF(ISNUMBER(SEARCH(Q$1,raw[[#This Row],[active years]])),1,"")</f>
        <v>1</v>
      </c>
      <c r="R41">
        <f>IF(ISNUMBER(SEARCH(R$1,raw[[#This Row],[active years]])),1,"")</f>
        <v>1</v>
      </c>
      <c r="S41">
        <f>IF(ISNUMBER(SEARCH(S$1,raw[[#This Row],[active years]])),1,"")</f>
        <v>1</v>
      </c>
      <c r="T41">
        <f>IF(ISNUMBER(SEARCH(T$1,raw[[#This Row],[active years]])),1,"")</f>
        <v>1</v>
      </c>
      <c r="U41">
        <f>IF(ISNUMBER(SEARCH(U$1,raw[[#This Row],[active years]])),1,"")</f>
        <v>1</v>
      </c>
      <c r="V41">
        <f>IF(ISNUMBER(SEARCH(V$1,raw[[#This Row],[active years]])),1,"")</f>
        <v>1</v>
      </c>
      <c r="W41">
        <f>IF(ISNUMBER(SEARCH(W$1,raw[[#This Row],[active years]])),1,"")</f>
        <v>1</v>
      </c>
      <c r="X41">
        <f>IF(ISNUMBER(SEARCH(X$1,raw[[#This Row],[active years]])),1,"")</f>
        <v>1</v>
      </c>
      <c r="Y41">
        <f>IF(ISNUMBER(SEARCH(Y$1,raw[[#This Row],[active years]])),1,"")</f>
        <v>1</v>
      </c>
      <c r="Z41">
        <f>IF(ISNUMBER(SEARCH(Z$1,raw[[#This Row],[active years]])),1,"")</f>
        <v>1</v>
      </c>
      <c r="AA41">
        <f>IF(ISNUMBER(SEARCH(AA$1,raw[[#This Row],[active years]])),1,"")</f>
        <v>1</v>
      </c>
    </row>
    <row r="42" spans="1:27" x14ac:dyDescent="0.45">
      <c r="A42">
        <f>raw[team]</f>
        <v>49</v>
      </c>
      <c r="B42">
        <f>raw[rookie year]</f>
        <v>1998</v>
      </c>
      <c r="C42" t="str">
        <f>IF(ISNUMBER(SEARCH(C$1,raw[[#This Row],[active years]])),1,"")</f>
        <v/>
      </c>
      <c r="D42" t="str">
        <f>IF(ISNUMBER(SEARCH(D$1,raw[[#This Row],[active years]])),1,"")</f>
        <v/>
      </c>
      <c r="E42" t="str">
        <f>IF(ISNUMBER(SEARCH(E$1,raw[[#This Row],[active years]])),1,"")</f>
        <v/>
      </c>
      <c r="F42" t="str">
        <f>IF(ISNUMBER(SEARCH(F$1,raw[[#This Row],[active years]])),1,"")</f>
        <v/>
      </c>
      <c r="G42" t="str">
        <f>IF(ISNUMBER(SEARCH(G$1,raw[[#This Row],[active years]])),1,"")</f>
        <v/>
      </c>
      <c r="H42" t="str">
        <f>IF(ISNUMBER(SEARCH(H$1,raw[[#This Row],[active years]])),1,"")</f>
        <v/>
      </c>
      <c r="I42">
        <f>IF(ISNUMBER(SEARCH(I$1,raw[[#This Row],[active years]])),1,"")</f>
        <v>1</v>
      </c>
      <c r="J42">
        <f>IF(ISNUMBER(SEARCH(J$1,raw[[#This Row],[active years]])),1,"")</f>
        <v>1</v>
      </c>
      <c r="K42">
        <f>IF(ISNUMBER(SEARCH(K$1,raw[[#This Row],[active years]])),1,"")</f>
        <v>1</v>
      </c>
      <c r="L42">
        <f>IF(ISNUMBER(SEARCH(L$1,raw[[#This Row],[active years]])),1,"")</f>
        <v>1</v>
      </c>
      <c r="M42">
        <f>IF(ISNUMBER(SEARCH(M$1,raw[[#This Row],[active years]])),1,"")</f>
        <v>1</v>
      </c>
      <c r="N42">
        <f>IF(ISNUMBER(SEARCH(N$1,raw[[#This Row],[active years]])),1,"")</f>
        <v>1</v>
      </c>
      <c r="O42">
        <f>IF(ISNUMBER(SEARCH(O$1,raw[[#This Row],[active years]])),1,"")</f>
        <v>1</v>
      </c>
      <c r="P42">
        <f>IF(ISNUMBER(SEARCH(P$1,raw[[#This Row],[active years]])),1,"")</f>
        <v>1</v>
      </c>
      <c r="Q42">
        <f>IF(ISNUMBER(SEARCH(Q$1,raw[[#This Row],[active years]])),1,"")</f>
        <v>1</v>
      </c>
      <c r="R42">
        <f>IF(ISNUMBER(SEARCH(R$1,raw[[#This Row],[active years]])),1,"")</f>
        <v>1</v>
      </c>
      <c r="S42">
        <f>IF(ISNUMBER(SEARCH(S$1,raw[[#This Row],[active years]])),1,"")</f>
        <v>1</v>
      </c>
      <c r="T42">
        <f>IF(ISNUMBER(SEARCH(T$1,raw[[#This Row],[active years]])),1,"")</f>
        <v>1</v>
      </c>
      <c r="U42">
        <f>IF(ISNUMBER(SEARCH(U$1,raw[[#This Row],[active years]])),1,"")</f>
        <v>1</v>
      </c>
      <c r="V42">
        <f>IF(ISNUMBER(SEARCH(V$1,raw[[#This Row],[active years]])),1,"")</f>
        <v>1</v>
      </c>
      <c r="W42" t="str">
        <f>IF(ISNUMBER(SEARCH(W$1,raw[[#This Row],[active years]])),1,"")</f>
        <v/>
      </c>
      <c r="X42" t="str">
        <f>IF(ISNUMBER(SEARCH(X$1,raw[[#This Row],[active years]])),1,"")</f>
        <v/>
      </c>
      <c r="Y42" t="str">
        <f>IF(ISNUMBER(SEARCH(Y$1,raw[[#This Row],[active years]])),1,"")</f>
        <v/>
      </c>
      <c r="Z42" t="str">
        <f>IF(ISNUMBER(SEARCH(Z$1,raw[[#This Row],[active years]])),1,"")</f>
        <v/>
      </c>
      <c r="AA42" t="str">
        <f>IF(ISNUMBER(SEARCH(AA$1,raw[[#This Row],[active years]])),1,"")</f>
        <v/>
      </c>
    </row>
    <row r="43" spans="1:27" x14ac:dyDescent="0.45">
      <c r="A43">
        <f>raw[team]</f>
        <v>51</v>
      </c>
      <c r="B43">
        <f>raw[rookie year]</f>
        <v>1996</v>
      </c>
      <c r="C43" t="str">
        <f>IF(ISNUMBER(SEARCH(C$1,raw[[#This Row],[active years]])),1,"")</f>
        <v/>
      </c>
      <c r="D43" t="str">
        <f>IF(ISNUMBER(SEARCH(D$1,raw[[#This Row],[active years]])),1,"")</f>
        <v/>
      </c>
      <c r="E43" t="str">
        <f>IF(ISNUMBER(SEARCH(E$1,raw[[#This Row],[active years]])),1,"")</f>
        <v/>
      </c>
      <c r="F43" t="str">
        <f>IF(ISNUMBER(SEARCH(F$1,raw[[#This Row],[active years]])),1,"")</f>
        <v/>
      </c>
      <c r="G43" t="str">
        <f>IF(ISNUMBER(SEARCH(G$1,raw[[#This Row],[active years]])),1,"")</f>
        <v/>
      </c>
      <c r="H43" t="str">
        <f>IF(ISNUMBER(SEARCH(H$1,raw[[#This Row],[active years]])),1,"")</f>
        <v/>
      </c>
      <c r="I43" t="str">
        <f>IF(ISNUMBER(SEARCH(I$1,raw[[#This Row],[active years]])),1,"")</f>
        <v/>
      </c>
      <c r="J43" t="str">
        <f>IF(ISNUMBER(SEARCH(J$1,raw[[#This Row],[active years]])),1,"")</f>
        <v/>
      </c>
      <c r="K43" t="str">
        <f>IF(ISNUMBER(SEARCH(K$1,raw[[#This Row],[active years]])),1,"")</f>
        <v/>
      </c>
      <c r="L43" t="str">
        <f>IF(ISNUMBER(SEARCH(L$1,raw[[#This Row],[active years]])),1,"")</f>
        <v/>
      </c>
      <c r="M43" t="str">
        <f>IF(ISNUMBER(SEARCH(M$1,raw[[#This Row],[active years]])),1,"")</f>
        <v/>
      </c>
      <c r="N43" t="str">
        <f>IF(ISNUMBER(SEARCH(N$1,raw[[#This Row],[active years]])),1,"")</f>
        <v/>
      </c>
      <c r="O43" t="str">
        <f>IF(ISNUMBER(SEARCH(O$1,raw[[#This Row],[active years]])),1,"")</f>
        <v/>
      </c>
      <c r="P43" t="str">
        <f>IF(ISNUMBER(SEARCH(P$1,raw[[#This Row],[active years]])),1,"")</f>
        <v/>
      </c>
      <c r="Q43" t="str">
        <f>IF(ISNUMBER(SEARCH(Q$1,raw[[#This Row],[active years]])),1,"")</f>
        <v/>
      </c>
      <c r="R43" t="str">
        <f>IF(ISNUMBER(SEARCH(R$1,raw[[#This Row],[active years]])),1,"")</f>
        <v/>
      </c>
      <c r="S43" t="str">
        <f>IF(ISNUMBER(SEARCH(S$1,raw[[#This Row],[active years]])),1,"")</f>
        <v/>
      </c>
      <c r="T43" t="str">
        <f>IF(ISNUMBER(SEARCH(T$1,raw[[#This Row],[active years]])),1,"")</f>
        <v/>
      </c>
      <c r="U43">
        <f>IF(ISNUMBER(SEARCH(U$1,raw[[#This Row],[active years]])),1,"")</f>
        <v>1</v>
      </c>
      <c r="V43">
        <f>IF(ISNUMBER(SEARCH(V$1,raw[[#This Row],[active years]])),1,"")</f>
        <v>1</v>
      </c>
      <c r="W43">
        <f>IF(ISNUMBER(SEARCH(W$1,raw[[#This Row],[active years]])),1,"")</f>
        <v>1</v>
      </c>
      <c r="X43">
        <f>IF(ISNUMBER(SEARCH(X$1,raw[[#This Row],[active years]])),1,"")</f>
        <v>1</v>
      </c>
      <c r="Y43">
        <f>IF(ISNUMBER(SEARCH(Y$1,raw[[#This Row],[active years]])),1,"")</f>
        <v>1</v>
      </c>
      <c r="Z43">
        <f>IF(ISNUMBER(SEARCH(Z$1,raw[[#This Row],[active years]])),1,"")</f>
        <v>1</v>
      </c>
      <c r="AA43">
        <f>IF(ISNUMBER(SEARCH(AA$1,raw[[#This Row],[active years]])),1,"")</f>
        <v>1</v>
      </c>
    </row>
    <row r="44" spans="1:27" x14ac:dyDescent="0.45">
      <c r="A44">
        <f>raw[team]</f>
        <v>52</v>
      </c>
      <c r="B44">
        <f>raw[rookie year]</f>
        <v>1997</v>
      </c>
      <c r="C44" t="str">
        <f>IF(ISNUMBER(SEARCH(C$1,raw[[#This Row],[active years]])),1,"")</f>
        <v/>
      </c>
      <c r="D44" t="str">
        <f>IF(ISNUMBER(SEARCH(D$1,raw[[#This Row],[active years]])),1,"")</f>
        <v/>
      </c>
      <c r="E44" t="str">
        <f>IF(ISNUMBER(SEARCH(E$1,raw[[#This Row],[active years]])),1,"")</f>
        <v/>
      </c>
      <c r="F44" t="str">
        <f>IF(ISNUMBER(SEARCH(F$1,raw[[#This Row],[active years]])),1,"")</f>
        <v/>
      </c>
      <c r="G44" t="str">
        <f>IF(ISNUMBER(SEARCH(G$1,raw[[#This Row],[active years]])),1,"")</f>
        <v/>
      </c>
      <c r="H44">
        <f>IF(ISNUMBER(SEARCH(H$1,raw[[#This Row],[active years]])),1,"")</f>
        <v>1</v>
      </c>
      <c r="I44">
        <f>IF(ISNUMBER(SEARCH(I$1,raw[[#This Row],[active years]])),1,"")</f>
        <v>1</v>
      </c>
      <c r="J44" t="str">
        <f>IF(ISNUMBER(SEARCH(J$1,raw[[#This Row],[active years]])),1,"")</f>
        <v/>
      </c>
      <c r="K44" t="str">
        <f>IF(ISNUMBER(SEARCH(K$1,raw[[#This Row],[active years]])),1,"")</f>
        <v/>
      </c>
      <c r="L44" t="str">
        <f>IF(ISNUMBER(SEARCH(L$1,raw[[#This Row],[active years]])),1,"")</f>
        <v/>
      </c>
      <c r="M44" t="str">
        <f>IF(ISNUMBER(SEARCH(M$1,raw[[#This Row],[active years]])),1,"")</f>
        <v/>
      </c>
      <c r="N44" t="str">
        <f>IF(ISNUMBER(SEARCH(N$1,raw[[#This Row],[active years]])),1,"")</f>
        <v/>
      </c>
      <c r="O44" t="str">
        <f>IF(ISNUMBER(SEARCH(O$1,raw[[#This Row],[active years]])),1,"")</f>
        <v/>
      </c>
      <c r="P44" t="str">
        <f>IF(ISNUMBER(SEARCH(P$1,raw[[#This Row],[active years]])),1,"")</f>
        <v/>
      </c>
      <c r="Q44" t="str">
        <f>IF(ISNUMBER(SEARCH(Q$1,raw[[#This Row],[active years]])),1,"")</f>
        <v/>
      </c>
      <c r="R44" t="str">
        <f>IF(ISNUMBER(SEARCH(R$1,raw[[#This Row],[active years]])),1,"")</f>
        <v/>
      </c>
      <c r="S44" t="str">
        <f>IF(ISNUMBER(SEARCH(S$1,raw[[#This Row],[active years]])),1,"")</f>
        <v/>
      </c>
      <c r="T44" t="str">
        <f>IF(ISNUMBER(SEARCH(T$1,raw[[#This Row],[active years]])),1,"")</f>
        <v/>
      </c>
      <c r="U44" t="str">
        <f>IF(ISNUMBER(SEARCH(U$1,raw[[#This Row],[active years]])),1,"")</f>
        <v/>
      </c>
      <c r="V44" t="str">
        <f>IF(ISNUMBER(SEARCH(V$1,raw[[#This Row],[active years]])),1,"")</f>
        <v/>
      </c>
      <c r="W44" t="str">
        <f>IF(ISNUMBER(SEARCH(W$1,raw[[#This Row],[active years]])),1,"")</f>
        <v/>
      </c>
      <c r="X44" t="str">
        <f>IF(ISNUMBER(SEARCH(X$1,raw[[#This Row],[active years]])),1,"")</f>
        <v/>
      </c>
      <c r="Y44" t="str">
        <f>IF(ISNUMBER(SEARCH(Y$1,raw[[#This Row],[active years]])),1,"")</f>
        <v/>
      </c>
      <c r="Z44" t="str">
        <f>IF(ISNUMBER(SEARCH(Z$1,raw[[#This Row],[active years]])),1,"")</f>
        <v/>
      </c>
      <c r="AA44" t="str">
        <f>IF(ISNUMBER(SEARCH(AA$1,raw[[#This Row],[active years]])),1,"")</f>
        <v/>
      </c>
    </row>
    <row r="45" spans="1:27" x14ac:dyDescent="0.45">
      <c r="A45">
        <f>raw[team]</f>
        <v>53</v>
      </c>
      <c r="B45">
        <f>raw[rookie year]</f>
        <v>1998</v>
      </c>
      <c r="C45" t="str">
        <f>IF(ISNUMBER(SEARCH(C$1,raw[[#This Row],[active years]])),1,"")</f>
        <v/>
      </c>
      <c r="D45" t="str">
        <f>IF(ISNUMBER(SEARCH(D$1,raw[[#This Row],[active years]])),1,"")</f>
        <v/>
      </c>
      <c r="E45" t="str">
        <f>IF(ISNUMBER(SEARCH(E$1,raw[[#This Row],[active years]])),1,"")</f>
        <v/>
      </c>
      <c r="F45" t="str">
        <f>IF(ISNUMBER(SEARCH(F$1,raw[[#This Row],[active years]])),1,"")</f>
        <v/>
      </c>
      <c r="G45" t="str">
        <f>IF(ISNUMBER(SEARCH(G$1,raw[[#This Row],[active years]])),1,"")</f>
        <v/>
      </c>
      <c r="H45" t="str">
        <f>IF(ISNUMBER(SEARCH(H$1,raw[[#This Row],[active years]])),1,"")</f>
        <v/>
      </c>
      <c r="I45">
        <f>IF(ISNUMBER(SEARCH(I$1,raw[[#This Row],[active years]])),1,"")</f>
        <v>1</v>
      </c>
      <c r="J45">
        <f>IF(ISNUMBER(SEARCH(J$1,raw[[#This Row],[active years]])),1,"")</f>
        <v>1</v>
      </c>
      <c r="K45">
        <f>IF(ISNUMBER(SEARCH(K$1,raw[[#This Row],[active years]])),1,"")</f>
        <v>1</v>
      </c>
      <c r="L45">
        <f>IF(ISNUMBER(SEARCH(L$1,raw[[#This Row],[active years]])),1,"")</f>
        <v>1</v>
      </c>
      <c r="M45">
        <f>IF(ISNUMBER(SEARCH(M$1,raw[[#This Row],[active years]])),1,"")</f>
        <v>1</v>
      </c>
      <c r="N45">
        <f>IF(ISNUMBER(SEARCH(N$1,raw[[#This Row],[active years]])),1,"")</f>
        <v>1</v>
      </c>
      <c r="O45">
        <f>IF(ISNUMBER(SEARCH(O$1,raw[[#This Row],[active years]])),1,"")</f>
        <v>1</v>
      </c>
      <c r="P45">
        <f>IF(ISNUMBER(SEARCH(P$1,raw[[#This Row],[active years]])),1,"")</f>
        <v>1</v>
      </c>
      <c r="Q45" t="str">
        <f>IF(ISNUMBER(SEARCH(Q$1,raw[[#This Row],[active years]])),1,"")</f>
        <v/>
      </c>
      <c r="R45" t="str">
        <f>IF(ISNUMBER(SEARCH(R$1,raw[[#This Row],[active years]])),1,"")</f>
        <v/>
      </c>
      <c r="S45">
        <f>IF(ISNUMBER(SEARCH(S$1,raw[[#This Row],[active years]])),1,"")</f>
        <v>1</v>
      </c>
      <c r="T45">
        <f>IF(ISNUMBER(SEARCH(T$1,raw[[#This Row],[active years]])),1,"")</f>
        <v>1</v>
      </c>
      <c r="U45">
        <f>IF(ISNUMBER(SEARCH(U$1,raw[[#This Row],[active years]])),1,"")</f>
        <v>1</v>
      </c>
      <c r="V45">
        <f>IF(ISNUMBER(SEARCH(V$1,raw[[#This Row],[active years]])),1,"")</f>
        <v>1</v>
      </c>
      <c r="W45">
        <f>IF(ISNUMBER(SEARCH(W$1,raw[[#This Row],[active years]])),1,"")</f>
        <v>1</v>
      </c>
      <c r="X45">
        <f>IF(ISNUMBER(SEARCH(X$1,raw[[#This Row],[active years]])),1,"")</f>
        <v>1</v>
      </c>
      <c r="Y45">
        <f>IF(ISNUMBER(SEARCH(Y$1,raw[[#This Row],[active years]])),1,"")</f>
        <v>1</v>
      </c>
      <c r="Z45">
        <f>IF(ISNUMBER(SEARCH(Z$1,raw[[#This Row],[active years]])),1,"")</f>
        <v>1</v>
      </c>
      <c r="AA45">
        <f>IF(ISNUMBER(SEARCH(AA$1,raw[[#This Row],[active years]])),1,"")</f>
        <v>1</v>
      </c>
    </row>
    <row r="46" spans="1:27" x14ac:dyDescent="0.45">
      <c r="A46">
        <f>raw[team]</f>
        <v>55</v>
      </c>
      <c r="B46">
        <f>raw[rookie year]</f>
        <v>1995</v>
      </c>
      <c r="C46" t="str">
        <f>IF(ISNUMBER(SEARCH(C$1,raw[[#This Row],[active years]])),1,"")</f>
        <v/>
      </c>
      <c r="D46" t="str">
        <f>IF(ISNUMBER(SEARCH(D$1,raw[[#This Row],[active years]])),1,"")</f>
        <v/>
      </c>
      <c r="E46" t="str">
        <f>IF(ISNUMBER(SEARCH(E$1,raw[[#This Row],[active years]])),1,"")</f>
        <v/>
      </c>
      <c r="F46">
        <f>IF(ISNUMBER(SEARCH(F$1,raw[[#This Row],[active years]])),1,"")</f>
        <v>1</v>
      </c>
      <c r="G46" t="str">
        <f>IF(ISNUMBER(SEARCH(G$1,raw[[#This Row],[active years]])),1,"")</f>
        <v/>
      </c>
      <c r="H46" t="str">
        <f>IF(ISNUMBER(SEARCH(H$1,raw[[#This Row],[active years]])),1,"")</f>
        <v/>
      </c>
      <c r="I46" t="str">
        <f>IF(ISNUMBER(SEARCH(I$1,raw[[#This Row],[active years]])),1,"")</f>
        <v/>
      </c>
      <c r="J46">
        <f>IF(ISNUMBER(SEARCH(J$1,raw[[#This Row],[active years]])),1,"")</f>
        <v>1</v>
      </c>
      <c r="K46">
        <f>IF(ISNUMBER(SEARCH(K$1,raw[[#This Row],[active years]])),1,"")</f>
        <v>1</v>
      </c>
      <c r="L46" t="str">
        <f>IF(ISNUMBER(SEARCH(L$1,raw[[#This Row],[active years]])),1,"")</f>
        <v/>
      </c>
      <c r="M46" t="str">
        <f>IF(ISNUMBER(SEARCH(M$1,raw[[#This Row],[active years]])),1,"")</f>
        <v/>
      </c>
      <c r="N46" t="str">
        <f>IF(ISNUMBER(SEARCH(N$1,raw[[#This Row],[active years]])),1,"")</f>
        <v/>
      </c>
      <c r="O46" t="str">
        <f>IF(ISNUMBER(SEARCH(O$1,raw[[#This Row],[active years]])),1,"")</f>
        <v/>
      </c>
      <c r="P46" t="str">
        <f>IF(ISNUMBER(SEARCH(P$1,raw[[#This Row],[active years]])),1,"")</f>
        <v/>
      </c>
      <c r="Q46" t="str">
        <f>IF(ISNUMBER(SEARCH(Q$1,raw[[#This Row],[active years]])),1,"")</f>
        <v/>
      </c>
      <c r="R46" t="str">
        <f>IF(ISNUMBER(SEARCH(R$1,raw[[#This Row],[active years]])),1,"")</f>
        <v/>
      </c>
      <c r="S46" t="str">
        <f>IF(ISNUMBER(SEARCH(S$1,raw[[#This Row],[active years]])),1,"")</f>
        <v/>
      </c>
      <c r="T46" t="str">
        <f>IF(ISNUMBER(SEARCH(T$1,raw[[#This Row],[active years]])),1,"")</f>
        <v/>
      </c>
      <c r="U46" t="str">
        <f>IF(ISNUMBER(SEARCH(U$1,raw[[#This Row],[active years]])),1,"")</f>
        <v/>
      </c>
      <c r="V46" t="str">
        <f>IF(ISNUMBER(SEARCH(V$1,raw[[#This Row],[active years]])),1,"")</f>
        <v/>
      </c>
      <c r="W46" t="str">
        <f>IF(ISNUMBER(SEARCH(W$1,raw[[#This Row],[active years]])),1,"")</f>
        <v/>
      </c>
      <c r="X46" t="str">
        <f>IF(ISNUMBER(SEARCH(X$1,raw[[#This Row],[active years]])),1,"")</f>
        <v/>
      </c>
      <c r="Y46" t="str">
        <f>IF(ISNUMBER(SEARCH(Y$1,raw[[#This Row],[active years]])),1,"")</f>
        <v/>
      </c>
      <c r="Z46" t="str">
        <f>IF(ISNUMBER(SEARCH(Z$1,raw[[#This Row],[active years]])),1,"")</f>
        <v/>
      </c>
      <c r="AA46" t="str">
        <f>IF(ISNUMBER(SEARCH(AA$1,raw[[#This Row],[active years]])),1,"")</f>
        <v/>
      </c>
    </row>
    <row r="47" spans="1:27" x14ac:dyDescent="0.45">
      <c r="A47">
        <f>raw[team]</f>
        <v>56</v>
      </c>
      <c r="B47">
        <f>raw[rookie year]</f>
        <v>1997</v>
      </c>
      <c r="C47" t="str">
        <f>IF(ISNUMBER(SEARCH(C$1,raw[[#This Row],[active years]])),1,"")</f>
        <v/>
      </c>
      <c r="D47" t="str">
        <f>IF(ISNUMBER(SEARCH(D$1,raw[[#This Row],[active years]])),1,"")</f>
        <v/>
      </c>
      <c r="E47" t="str">
        <f>IF(ISNUMBER(SEARCH(E$1,raw[[#This Row],[active years]])),1,"")</f>
        <v/>
      </c>
      <c r="F47" t="str">
        <f>IF(ISNUMBER(SEARCH(F$1,raw[[#This Row],[active years]])),1,"")</f>
        <v/>
      </c>
      <c r="G47" t="str">
        <f>IF(ISNUMBER(SEARCH(G$1,raw[[#This Row],[active years]])),1,"")</f>
        <v/>
      </c>
      <c r="H47">
        <f>IF(ISNUMBER(SEARCH(H$1,raw[[#This Row],[active years]])),1,"")</f>
        <v>1</v>
      </c>
      <c r="I47">
        <f>IF(ISNUMBER(SEARCH(I$1,raw[[#This Row],[active years]])),1,"")</f>
        <v>1</v>
      </c>
      <c r="J47">
        <f>IF(ISNUMBER(SEARCH(J$1,raw[[#This Row],[active years]])),1,"")</f>
        <v>1</v>
      </c>
      <c r="K47">
        <f>IF(ISNUMBER(SEARCH(K$1,raw[[#This Row],[active years]])),1,"")</f>
        <v>1</v>
      </c>
      <c r="L47">
        <f>IF(ISNUMBER(SEARCH(L$1,raw[[#This Row],[active years]])),1,"")</f>
        <v>1</v>
      </c>
      <c r="M47">
        <f>IF(ISNUMBER(SEARCH(M$1,raw[[#This Row],[active years]])),1,"")</f>
        <v>1</v>
      </c>
      <c r="N47">
        <f>IF(ISNUMBER(SEARCH(N$1,raw[[#This Row],[active years]])),1,"")</f>
        <v>1</v>
      </c>
      <c r="O47">
        <f>IF(ISNUMBER(SEARCH(O$1,raw[[#This Row],[active years]])),1,"")</f>
        <v>1</v>
      </c>
      <c r="P47">
        <f>IF(ISNUMBER(SEARCH(P$1,raw[[#This Row],[active years]])),1,"")</f>
        <v>1</v>
      </c>
      <c r="Q47">
        <f>IF(ISNUMBER(SEARCH(Q$1,raw[[#This Row],[active years]])),1,"")</f>
        <v>1</v>
      </c>
      <c r="R47">
        <f>IF(ISNUMBER(SEARCH(R$1,raw[[#This Row],[active years]])),1,"")</f>
        <v>1</v>
      </c>
      <c r="S47">
        <f>IF(ISNUMBER(SEARCH(S$1,raw[[#This Row],[active years]])),1,"")</f>
        <v>1</v>
      </c>
      <c r="T47">
        <f>IF(ISNUMBER(SEARCH(T$1,raw[[#This Row],[active years]])),1,"")</f>
        <v>1</v>
      </c>
      <c r="U47">
        <f>IF(ISNUMBER(SEARCH(U$1,raw[[#This Row],[active years]])),1,"")</f>
        <v>1</v>
      </c>
      <c r="V47">
        <f>IF(ISNUMBER(SEARCH(V$1,raw[[#This Row],[active years]])),1,"")</f>
        <v>1</v>
      </c>
      <c r="W47">
        <f>IF(ISNUMBER(SEARCH(W$1,raw[[#This Row],[active years]])),1,"")</f>
        <v>1</v>
      </c>
      <c r="X47">
        <f>IF(ISNUMBER(SEARCH(X$1,raw[[#This Row],[active years]])),1,"")</f>
        <v>1</v>
      </c>
      <c r="Y47">
        <f>IF(ISNUMBER(SEARCH(Y$1,raw[[#This Row],[active years]])),1,"")</f>
        <v>1</v>
      </c>
      <c r="Z47">
        <f>IF(ISNUMBER(SEARCH(Z$1,raw[[#This Row],[active years]])),1,"")</f>
        <v>1</v>
      </c>
      <c r="AA47">
        <f>IF(ISNUMBER(SEARCH(AA$1,raw[[#This Row],[active years]])),1,"")</f>
        <v>1</v>
      </c>
    </row>
    <row r="48" spans="1:27" x14ac:dyDescent="0.45">
      <c r="A48">
        <f>raw[team]</f>
        <v>57</v>
      </c>
      <c r="B48">
        <f>raw[rookie year]</f>
        <v>1998</v>
      </c>
      <c r="C48" t="str">
        <f>IF(ISNUMBER(SEARCH(C$1,raw[[#This Row],[active years]])),1,"")</f>
        <v/>
      </c>
      <c r="D48" t="str">
        <f>IF(ISNUMBER(SEARCH(D$1,raw[[#This Row],[active years]])),1,"")</f>
        <v/>
      </c>
      <c r="E48" t="str">
        <f>IF(ISNUMBER(SEARCH(E$1,raw[[#This Row],[active years]])),1,"")</f>
        <v/>
      </c>
      <c r="F48" t="str">
        <f>IF(ISNUMBER(SEARCH(F$1,raw[[#This Row],[active years]])),1,"")</f>
        <v/>
      </c>
      <c r="G48" t="str">
        <f>IF(ISNUMBER(SEARCH(G$1,raw[[#This Row],[active years]])),1,"")</f>
        <v/>
      </c>
      <c r="H48" t="str">
        <f>IF(ISNUMBER(SEARCH(H$1,raw[[#This Row],[active years]])),1,"")</f>
        <v/>
      </c>
      <c r="I48">
        <f>IF(ISNUMBER(SEARCH(I$1,raw[[#This Row],[active years]])),1,"")</f>
        <v>1</v>
      </c>
      <c r="J48">
        <f>IF(ISNUMBER(SEARCH(J$1,raw[[#This Row],[active years]])),1,"")</f>
        <v>1</v>
      </c>
      <c r="K48">
        <f>IF(ISNUMBER(SEARCH(K$1,raw[[#This Row],[active years]])),1,"")</f>
        <v>1</v>
      </c>
      <c r="L48">
        <f>IF(ISNUMBER(SEARCH(L$1,raw[[#This Row],[active years]])),1,"")</f>
        <v>1</v>
      </c>
      <c r="M48">
        <f>IF(ISNUMBER(SEARCH(M$1,raw[[#This Row],[active years]])),1,"")</f>
        <v>1</v>
      </c>
      <c r="N48">
        <f>IF(ISNUMBER(SEARCH(N$1,raw[[#This Row],[active years]])),1,"")</f>
        <v>1</v>
      </c>
      <c r="O48">
        <f>IF(ISNUMBER(SEARCH(O$1,raw[[#This Row],[active years]])),1,"")</f>
        <v>1</v>
      </c>
      <c r="P48">
        <f>IF(ISNUMBER(SEARCH(P$1,raw[[#This Row],[active years]])),1,"")</f>
        <v>1</v>
      </c>
      <c r="Q48">
        <f>IF(ISNUMBER(SEARCH(Q$1,raw[[#This Row],[active years]])),1,"")</f>
        <v>1</v>
      </c>
      <c r="R48">
        <f>IF(ISNUMBER(SEARCH(R$1,raw[[#This Row],[active years]])),1,"")</f>
        <v>1</v>
      </c>
      <c r="S48">
        <f>IF(ISNUMBER(SEARCH(S$1,raw[[#This Row],[active years]])),1,"")</f>
        <v>1</v>
      </c>
      <c r="T48">
        <f>IF(ISNUMBER(SEARCH(T$1,raw[[#This Row],[active years]])),1,"")</f>
        <v>1</v>
      </c>
      <c r="U48">
        <f>IF(ISNUMBER(SEARCH(U$1,raw[[#This Row],[active years]])),1,"")</f>
        <v>1</v>
      </c>
      <c r="V48">
        <f>IF(ISNUMBER(SEARCH(V$1,raw[[#This Row],[active years]])),1,"")</f>
        <v>1</v>
      </c>
      <c r="W48">
        <f>IF(ISNUMBER(SEARCH(W$1,raw[[#This Row],[active years]])),1,"")</f>
        <v>1</v>
      </c>
      <c r="X48">
        <f>IF(ISNUMBER(SEARCH(X$1,raw[[#This Row],[active years]])),1,"")</f>
        <v>1</v>
      </c>
      <c r="Y48">
        <f>IF(ISNUMBER(SEARCH(Y$1,raw[[#This Row],[active years]])),1,"")</f>
        <v>1</v>
      </c>
      <c r="Z48">
        <f>IF(ISNUMBER(SEARCH(Z$1,raw[[#This Row],[active years]])),1,"")</f>
        <v>1</v>
      </c>
      <c r="AA48">
        <f>IF(ISNUMBER(SEARCH(AA$1,raw[[#This Row],[active years]])),1,"")</f>
        <v>1</v>
      </c>
    </row>
    <row r="49" spans="1:27" x14ac:dyDescent="0.45">
      <c r="A49">
        <f>raw[team]</f>
        <v>58</v>
      </c>
      <c r="B49">
        <f>raw[rookie year]</f>
        <v>1996</v>
      </c>
      <c r="C49" t="str">
        <f>IF(ISNUMBER(SEARCH(C$1,raw[[#This Row],[active years]])),1,"")</f>
        <v/>
      </c>
      <c r="D49" t="str">
        <f>IF(ISNUMBER(SEARCH(D$1,raw[[#This Row],[active years]])),1,"")</f>
        <v/>
      </c>
      <c r="E49" t="str">
        <f>IF(ISNUMBER(SEARCH(E$1,raw[[#This Row],[active years]])),1,"")</f>
        <v/>
      </c>
      <c r="F49" t="str">
        <f>IF(ISNUMBER(SEARCH(F$1,raw[[#This Row],[active years]])),1,"")</f>
        <v/>
      </c>
      <c r="G49">
        <f>IF(ISNUMBER(SEARCH(G$1,raw[[#This Row],[active years]])),1,"")</f>
        <v>1</v>
      </c>
      <c r="H49">
        <f>IF(ISNUMBER(SEARCH(H$1,raw[[#This Row],[active years]])),1,"")</f>
        <v>1</v>
      </c>
      <c r="I49">
        <f>IF(ISNUMBER(SEARCH(I$1,raw[[#This Row],[active years]])),1,"")</f>
        <v>1</v>
      </c>
      <c r="J49">
        <f>IF(ISNUMBER(SEARCH(J$1,raw[[#This Row],[active years]])),1,"")</f>
        <v>1</v>
      </c>
      <c r="K49">
        <f>IF(ISNUMBER(SEARCH(K$1,raw[[#This Row],[active years]])),1,"")</f>
        <v>1</v>
      </c>
      <c r="L49">
        <f>IF(ISNUMBER(SEARCH(L$1,raw[[#This Row],[active years]])),1,"")</f>
        <v>1</v>
      </c>
      <c r="M49">
        <f>IF(ISNUMBER(SEARCH(M$1,raw[[#This Row],[active years]])),1,"")</f>
        <v>1</v>
      </c>
      <c r="N49">
        <f>IF(ISNUMBER(SEARCH(N$1,raw[[#This Row],[active years]])),1,"")</f>
        <v>1</v>
      </c>
      <c r="O49">
        <f>IF(ISNUMBER(SEARCH(O$1,raw[[#This Row],[active years]])),1,"")</f>
        <v>1</v>
      </c>
      <c r="P49">
        <f>IF(ISNUMBER(SEARCH(P$1,raw[[#This Row],[active years]])),1,"")</f>
        <v>1</v>
      </c>
      <c r="Q49">
        <f>IF(ISNUMBER(SEARCH(Q$1,raw[[#This Row],[active years]])),1,"")</f>
        <v>1</v>
      </c>
      <c r="R49">
        <f>IF(ISNUMBER(SEARCH(R$1,raw[[#This Row],[active years]])),1,"")</f>
        <v>1</v>
      </c>
      <c r="S49">
        <f>IF(ISNUMBER(SEARCH(S$1,raw[[#This Row],[active years]])),1,"")</f>
        <v>1</v>
      </c>
      <c r="T49">
        <f>IF(ISNUMBER(SEARCH(T$1,raw[[#This Row],[active years]])),1,"")</f>
        <v>1</v>
      </c>
      <c r="U49">
        <f>IF(ISNUMBER(SEARCH(U$1,raw[[#This Row],[active years]])),1,"")</f>
        <v>1</v>
      </c>
      <c r="V49">
        <f>IF(ISNUMBER(SEARCH(V$1,raw[[#This Row],[active years]])),1,"")</f>
        <v>1</v>
      </c>
      <c r="W49">
        <f>IF(ISNUMBER(SEARCH(W$1,raw[[#This Row],[active years]])),1,"")</f>
        <v>1</v>
      </c>
      <c r="X49">
        <f>IF(ISNUMBER(SEARCH(X$1,raw[[#This Row],[active years]])),1,"")</f>
        <v>1</v>
      </c>
      <c r="Y49">
        <f>IF(ISNUMBER(SEARCH(Y$1,raw[[#This Row],[active years]])),1,"")</f>
        <v>1</v>
      </c>
      <c r="Z49">
        <f>IF(ISNUMBER(SEARCH(Z$1,raw[[#This Row],[active years]])),1,"")</f>
        <v>1</v>
      </c>
      <c r="AA49">
        <f>IF(ISNUMBER(SEARCH(AA$1,raw[[#This Row],[active years]])),1,"")</f>
        <v>1</v>
      </c>
    </row>
    <row r="50" spans="1:27" x14ac:dyDescent="0.45">
      <c r="A50">
        <f>raw[team]</f>
        <v>59</v>
      </c>
      <c r="B50">
        <f>raw[rookie year]</f>
        <v>1997</v>
      </c>
      <c r="C50" t="str">
        <f>IF(ISNUMBER(SEARCH(C$1,raw[[#This Row],[active years]])),1,"")</f>
        <v/>
      </c>
      <c r="D50" t="str">
        <f>IF(ISNUMBER(SEARCH(D$1,raw[[#This Row],[active years]])),1,"")</f>
        <v/>
      </c>
      <c r="E50" t="str">
        <f>IF(ISNUMBER(SEARCH(E$1,raw[[#This Row],[active years]])),1,"")</f>
        <v/>
      </c>
      <c r="F50" t="str">
        <f>IF(ISNUMBER(SEARCH(F$1,raw[[#This Row],[active years]])),1,"")</f>
        <v/>
      </c>
      <c r="G50" t="str">
        <f>IF(ISNUMBER(SEARCH(G$1,raw[[#This Row],[active years]])),1,"")</f>
        <v/>
      </c>
      <c r="H50">
        <f>IF(ISNUMBER(SEARCH(H$1,raw[[#This Row],[active years]])),1,"")</f>
        <v>1</v>
      </c>
      <c r="I50">
        <f>IF(ISNUMBER(SEARCH(I$1,raw[[#This Row],[active years]])),1,"")</f>
        <v>1</v>
      </c>
      <c r="J50">
        <f>IF(ISNUMBER(SEARCH(J$1,raw[[#This Row],[active years]])),1,"")</f>
        <v>1</v>
      </c>
      <c r="K50">
        <f>IF(ISNUMBER(SEARCH(K$1,raw[[#This Row],[active years]])),1,"")</f>
        <v>1</v>
      </c>
      <c r="L50">
        <f>IF(ISNUMBER(SEARCH(L$1,raw[[#This Row],[active years]])),1,"")</f>
        <v>1</v>
      </c>
      <c r="M50">
        <f>IF(ISNUMBER(SEARCH(M$1,raw[[#This Row],[active years]])),1,"")</f>
        <v>1</v>
      </c>
      <c r="N50">
        <f>IF(ISNUMBER(SEARCH(N$1,raw[[#This Row],[active years]])),1,"")</f>
        <v>1</v>
      </c>
      <c r="O50">
        <f>IF(ISNUMBER(SEARCH(O$1,raw[[#This Row],[active years]])),1,"")</f>
        <v>1</v>
      </c>
      <c r="P50">
        <f>IF(ISNUMBER(SEARCH(P$1,raw[[#This Row],[active years]])),1,"")</f>
        <v>1</v>
      </c>
      <c r="Q50">
        <f>IF(ISNUMBER(SEARCH(Q$1,raw[[#This Row],[active years]])),1,"")</f>
        <v>1</v>
      </c>
      <c r="R50">
        <f>IF(ISNUMBER(SEARCH(R$1,raw[[#This Row],[active years]])),1,"")</f>
        <v>1</v>
      </c>
      <c r="S50">
        <f>IF(ISNUMBER(SEARCH(S$1,raw[[#This Row],[active years]])),1,"")</f>
        <v>1</v>
      </c>
      <c r="T50">
        <f>IF(ISNUMBER(SEARCH(T$1,raw[[#This Row],[active years]])),1,"")</f>
        <v>1</v>
      </c>
      <c r="U50" t="str">
        <f>IF(ISNUMBER(SEARCH(U$1,raw[[#This Row],[active years]])),1,"")</f>
        <v/>
      </c>
      <c r="V50" t="str">
        <f>IF(ISNUMBER(SEARCH(V$1,raw[[#This Row],[active years]])),1,"")</f>
        <v/>
      </c>
      <c r="W50">
        <f>IF(ISNUMBER(SEARCH(W$1,raw[[#This Row],[active years]])),1,"")</f>
        <v>1</v>
      </c>
      <c r="X50">
        <f>IF(ISNUMBER(SEARCH(X$1,raw[[#This Row],[active years]])),1,"")</f>
        <v>1</v>
      </c>
      <c r="Y50">
        <f>IF(ISNUMBER(SEARCH(Y$1,raw[[#This Row],[active years]])),1,"")</f>
        <v>1</v>
      </c>
      <c r="Z50">
        <f>IF(ISNUMBER(SEARCH(Z$1,raw[[#This Row],[active years]])),1,"")</f>
        <v>1</v>
      </c>
      <c r="AA50">
        <f>IF(ISNUMBER(SEARCH(AA$1,raw[[#This Row],[active years]])),1,"")</f>
        <v>1</v>
      </c>
    </row>
    <row r="51" spans="1:27" x14ac:dyDescent="0.45">
      <c r="A51">
        <f>raw[team]</f>
        <v>60</v>
      </c>
      <c r="B51">
        <f>raw[rookie year]</f>
        <v>1997</v>
      </c>
      <c r="C51" t="str">
        <f>IF(ISNUMBER(SEARCH(C$1,raw[[#This Row],[active years]])),1,"")</f>
        <v/>
      </c>
      <c r="D51" t="str">
        <f>IF(ISNUMBER(SEARCH(D$1,raw[[#This Row],[active years]])),1,"")</f>
        <v/>
      </c>
      <c r="E51" t="str">
        <f>IF(ISNUMBER(SEARCH(E$1,raw[[#This Row],[active years]])),1,"")</f>
        <v/>
      </c>
      <c r="F51" t="str">
        <f>IF(ISNUMBER(SEARCH(F$1,raw[[#This Row],[active years]])),1,"")</f>
        <v/>
      </c>
      <c r="G51" t="str">
        <f>IF(ISNUMBER(SEARCH(G$1,raw[[#This Row],[active years]])),1,"")</f>
        <v/>
      </c>
      <c r="H51">
        <f>IF(ISNUMBER(SEARCH(H$1,raw[[#This Row],[active years]])),1,"")</f>
        <v>1</v>
      </c>
      <c r="I51">
        <f>IF(ISNUMBER(SEARCH(I$1,raw[[#This Row],[active years]])),1,"")</f>
        <v>1</v>
      </c>
      <c r="J51">
        <f>IF(ISNUMBER(SEARCH(J$1,raw[[#This Row],[active years]])),1,"")</f>
        <v>1</v>
      </c>
      <c r="K51">
        <f>IF(ISNUMBER(SEARCH(K$1,raw[[#This Row],[active years]])),1,"")</f>
        <v>1</v>
      </c>
      <c r="L51">
        <f>IF(ISNUMBER(SEARCH(L$1,raw[[#This Row],[active years]])),1,"")</f>
        <v>1</v>
      </c>
      <c r="M51">
        <f>IF(ISNUMBER(SEARCH(M$1,raw[[#This Row],[active years]])),1,"")</f>
        <v>1</v>
      </c>
      <c r="N51">
        <f>IF(ISNUMBER(SEARCH(N$1,raw[[#This Row],[active years]])),1,"")</f>
        <v>1</v>
      </c>
      <c r="O51">
        <f>IF(ISNUMBER(SEARCH(O$1,raw[[#This Row],[active years]])),1,"")</f>
        <v>1</v>
      </c>
      <c r="P51">
        <f>IF(ISNUMBER(SEARCH(P$1,raw[[#This Row],[active years]])),1,"")</f>
        <v>1</v>
      </c>
      <c r="Q51">
        <f>IF(ISNUMBER(SEARCH(Q$1,raw[[#This Row],[active years]])),1,"")</f>
        <v>1</v>
      </c>
      <c r="R51">
        <f>IF(ISNUMBER(SEARCH(R$1,raw[[#This Row],[active years]])),1,"")</f>
        <v>1</v>
      </c>
      <c r="S51">
        <f>IF(ISNUMBER(SEARCH(S$1,raw[[#This Row],[active years]])),1,"")</f>
        <v>1</v>
      </c>
      <c r="T51">
        <f>IF(ISNUMBER(SEARCH(T$1,raw[[#This Row],[active years]])),1,"")</f>
        <v>1</v>
      </c>
      <c r="U51">
        <f>IF(ISNUMBER(SEARCH(U$1,raw[[#This Row],[active years]])),1,"")</f>
        <v>1</v>
      </c>
      <c r="V51">
        <f>IF(ISNUMBER(SEARCH(V$1,raw[[#This Row],[active years]])),1,"")</f>
        <v>1</v>
      </c>
      <c r="W51">
        <f>IF(ISNUMBER(SEARCH(W$1,raw[[#This Row],[active years]])),1,"")</f>
        <v>1</v>
      </c>
      <c r="X51">
        <f>IF(ISNUMBER(SEARCH(X$1,raw[[#This Row],[active years]])),1,"")</f>
        <v>1</v>
      </c>
      <c r="Y51">
        <f>IF(ISNUMBER(SEARCH(Y$1,raw[[#This Row],[active years]])),1,"")</f>
        <v>1</v>
      </c>
      <c r="Z51">
        <f>IF(ISNUMBER(SEARCH(Z$1,raw[[#This Row],[active years]])),1,"")</f>
        <v>1</v>
      </c>
      <c r="AA51">
        <f>IF(ISNUMBER(SEARCH(AA$1,raw[[#This Row],[active years]])),1,"")</f>
        <v>1</v>
      </c>
    </row>
    <row r="52" spans="1:27" x14ac:dyDescent="0.45">
      <c r="A52">
        <f>raw[team]</f>
        <v>61</v>
      </c>
      <c r="B52">
        <f>raw[rookie year]</f>
        <v>1995</v>
      </c>
      <c r="C52" t="str">
        <f>IF(ISNUMBER(SEARCH(C$1,raw[[#This Row],[active years]])),1,"")</f>
        <v/>
      </c>
      <c r="D52" t="str">
        <f>IF(ISNUMBER(SEARCH(D$1,raw[[#This Row],[active years]])),1,"")</f>
        <v/>
      </c>
      <c r="E52" t="str">
        <f>IF(ISNUMBER(SEARCH(E$1,raw[[#This Row],[active years]])),1,"")</f>
        <v/>
      </c>
      <c r="F52">
        <f>IF(ISNUMBER(SEARCH(F$1,raw[[#This Row],[active years]])),1,"")</f>
        <v>1</v>
      </c>
      <c r="G52">
        <f>IF(ISNUMBER(SEARCH(G$1,raw[[#This Row],[active years]])),1,"")</f>
        <v>1</v>
      </c>
      <c r="H52">
        <f>IF(ISNUMBER(SEARCH(H$1,raw[[#This Row],[active years]])),1,"")</f>
        <v>1</v>
      </c>
      <c r="I52">
        <f>IF(ISNUMBER(SEARCH(I$1,raw[[#This Row],[active years]])),1,"")</f>
        <v>1</v>
      </c>
      <c r="J52">
        <f>IF(ISNUMBER(SEARCH(J$1,raw[[#This Row],[active years]])),1,"")</f>
        <v>1</v>
      </c>
      <c r="K52">
        <f>IF(ISNUMBER(SEARCH(K$1,raw[[#This Row],[active years]])),1,"")</f>
        <v>1</v>
      </c>
      <c r="L52">
        <f>IF(ISNUMBER(SEARCH(L$1,raw[[#This Row],[active years]])),1,"")</f>
        <v>1</v>
      </c>
      <c r="M52">
        <f>IF(ISNUMBER(SEARCH(M$1,raw[[#This Row],[active years]])),1,"")</f>
        <v>1</v>
      </c>
      <c r="N52">
        <f>IF(ISNUMBER(SEARCH(N$1,raw[[#This Row],[active years]])),1,"")</f>
        <v>1</v>
      </c>
      <c r="O52">
        <f>IF(ISNUMBER(SEARCH(O$1,raw[[#This Row],[active years]])),1,"")</f>
        <v>1</v>
      </c>
      <c r="P52">
        <f>IF(ISNUMBER(SEARCH(P$1,raw[[#This Row],[active years]])),1,"")</f>
        <v>1</v>
      </c>
      <c r="Q52">
        <f>IF(ISNUMBER(SEARCH(Q$1,raw[[#This Row],[active years]])),1,"")</f>
        <v>1</v>
      </c>
      <c r="R52">
        <f>IF(ISNUMBER(SEARCH(R$1,raw[[#This Row],[active years]])),1,"")</f>
        <v>1</v>
      </c>
      <c r="S52">
        <f>IF(ISNUMBER(SEARCH(S$1,raw[[#This Row],[active years]])),1,"")</f>
        <v>1</v>
      </c>
      <c r="T52">
        <f>IF(ISNUMBER(SEARCH(T$1,raw[[#This Row],[active years]])),1,"")</f>
        <v>1</v>
      </c>
      <c r="U52">
        <f>IF(ISNUMBER(SEARCH(U$1,raw[[#This Row],[active years]])),1,"")</f>
        <v>1</v>
      </c>
      <c r="V52">
        <f>IF(ISNUMBER(SEARCH(V$1,raw[[#This Row],[active years]])),1,"")</f>
        <v>1</v>
      </c>
      <c r="W52">
        <f>IF(ISNUMBER(SEARCH(W$1,raw[[#This Row],[active years]])),1,"")</f>
        <v>1</v>
      </c>
      <c r="X52">
        <f>IF(ISNUMBER(SEARCH(X$1,raw[[#This Row],[active years]])),1,"")</f>
        <v>1</v>
      </c>
      <c r="Y52">
        <f>IF(ISNUMBER(SEARCH(Y$1,raw[[#This Row],[active years]])),1,"")</f>
        <v>1</v>
      </c>
      <c r="Z52">
        <f>IF(ISNUMBER(SEARCH(Z$1,raw[[#This Row],[active years]])),1,"")</f>
        <v>1</v>
      </c>
      <c r="AA52" t="str">
        <f>IF(ISNUMBER(SEARCH(AA$1,raw[[#This Row],[active years]])),1,"")</f>
        <v/>
      </c>
    </row>
    <row r="53" spans="1:27" x14ac:dyDescent="0.45">
      <c r="A53">
        <f>raw[team]</f>
        <v>62</v>
      </c>
      <c r="B53">
        <f>raw[rookie year]</f>
        <v>2000</v>
      </c>
      <c r="C53" t="str">
        <f>IF(ISNUMBER(SEARCH(C$1,raw[[#This Row],[active years]])),1,"")</f>
        <v/>
      </c>
      <c r="D53" t="str">
        <f>IF(ISNUMBER(SEARCH(D$1,raw[[#This Row],[active years]])),1,"")</f>
        <v/>
      </c>
      <c r="E53" t="str">
        <f>IF(ISNUMBER(SEARCH(E$1,raw[[#This Row],[active years]])),1,"")</f>
        <v/>
      </c>
      <c r="F53" t="str">
        <f>IF(ISNUMBER(SEARCH(F$1,raw[[#This Row],[active years]])),1,"")</f>
        <v/>
      </c>
      <c r="G53" t="str">
        <f>IF(ISNUMBER(SEARCH(G$1,raw[[#This Row],[active years]])),1,"")</f>
        <v/>
      </c>
      <c r="H53" t="str">
        <f>IF(ISNUMBER(SEARCH(H$1,raw[[#This Row],[active years]])),1,"")</f>
        <v/>
      </c>
      <c r="I53" t="str">
        <f>IF(ISNUMBER(SEARCH(I$1,raw[[#This Row],[active years]])),1,"")</f>
        <v/>
      </c>
      <c r="J53" t="str">
        <f>IF(ISNUMBER(SEARCH(J$1,raw[[#This Row],[active years]])),1,"")</f>
        <v/>
      </c>
      <c r="K53">
        <f>IF(ISNUMBER(SEARCH(K$1,raw[[#This Row],[active years]])),1,"")</f>
        <v>1</v>
      </c>
      <c r="L53" t="str">
        <f>IF(ISNUMBER(SEARCH(L$1,raw[[#This Row],[active years]])),1,"")</f>
        <v/>
      </c>
      <c r="M53" t="str">
        <f>IF(ISNUMBER(SEARCH(M$1,raw[[#This Row],[active years]])),1,"")</f>
        <v/>
      </c>
      <c r="N53" t="str">
        <f>IF(ISNUMBER(SEARCH(N$1,raw[[#This Row],[active years]])),1,"")</f>
        <v/>
      </c>
      <c r="O53" t="str">
        <f>IF(ISNUMBER(SEARCH(O$1,raw[[#This Row],[active years]])),1,"")</f>
        <v/>
      </c>
      <c r="P53" t="str">
        <f>IF(ISNUMBER(SEARCH(P$1,raw[[#This Row],[active years]])),1,"")</f>
        <v/>
      </c>
      <c r="Q53" t="str">
        <f>IF(ISNUMBER(SEARCH(Q$1,raw[[#This Row],[active years]])),1,"")</f>
        <v/>
      </c>
      <c r="R53" t="str">
        <f>IF(ISNUMBER(SEARCH(R$1,raw[[#This Row],[active years]])),1,"")</f>
        <v/>
      </c>
      <c r="S53" t="str">
        <f>IF(ISNUMBER(SEARCH(S$1,raw[[#This Row],[active years]])),1,"")</f>
        <v/>
      </c>
      <c r="T53" t="str">
        <f>IF(ISNUMBER(SEARCH(T$1,raw[[#This Row],[active years]])),1,"")</f>
        <v/>
      </c>
      <c r="U53" t="str">
        <f>IF(ISNUMBER(SEARCH(U$1,raw[[#This Row],[active years]])),1,"")</f>
        <v/>
      </c>
      <c r="V53" t="str">
        <f>IF(ISNUMBER(SEARCH(V$1,raw[[#This Row],[active years]])),1,"")</f>
        <v/>
      </c>
      <c r="W53" t="str">
        <f>IF(ISNUMBER(SEARCH(W$1,raw[[#This Row],[active years]])),1,"")</f>
        <v/>
      </c>
      <c r="X53" t="str">
        <f>IF(ISNUMBER(SEARCH(X$1,raw[[#This Row],[active years]])),1,"")</f>
        <v/>
      </c>
      <c r="Y53" t="str">
        <f>IF(ISNUMBER(SEARCH(Y$1,raw[[#This Row],[active years]])),1,"")</f>
        <v/>
      </c>
      <c r="Z53" t="str">
        <f>IF(ISNUMBER(SEARCH(Z$1,raw[[#This Row],[active years]])),1,"")</f>
        <v/>
      </c>
      <c r="AA53" t="str">
        <f>IF(ISNUMBER(SEARCH(AA$1,raw[[#This Row],[active years]])),1,"")</f>
        <v/>
      </c>
    </row>
    <row r="54" spans="1:27" x14ac:dyDescent="0.45">
      <c r="A54">
        <f>raw[team]</f>
        <v>63</v>
      </c>
      <c r="B54">
        <f>raw[rookie year]</f>
        <v>1997</v>
      </c>
      <c r="C54" t="str">
        <f>IF(ISNUMBER(SEARCH(C$1,raw[[#This Row],[active years]])),1,"")</f>
        <v/>
      </c>
      <c r="D54" t="str">
        <f>IF(ISNUMBER(SEARCH(D$1,raw[[#This Row],[active years]])),1,"")</f>
        <v/>
      </c>
      <c r="E54" t="str">
        <f>IF(ISNUMBER(SEARCH(E$1,raw[[#This Row],[active years]])),1,"")</f>
        <v/>
      </c>
      <c r="F54" t="str">
        <f>IF(ISNUMBER(SEARCH(F$1,raw[[#This Row],[active years]])),1,"")</f>
        <v/>
      </c>
      <c r="G54" t="str">
        <f>IF(ISNUMBER(SEARCH(G$1,raw[[#This Row],[active years]])),1,"")</f>
        <v/>
      </c>
      <c r="H54">
        <f>IF(ISNUMBER(SEARCH(H$1,raw[[#This Row],[active years]])),1,"")</f>
        <v>1</v>
      </c>
      <c r="I54">
        <f>IF(ISNUMBER(SEARCH(I$1,raw[[#This Row],[active years]])),1,"")</f>
        <v>1</v>
      </c>
      <c r="J54">
        <f>IF(ISNUMBER(SEARCH(J$1,raw[[#This Row],[active years]])),1,"")</f>
        <v>1</v>
      </c>
      <c r="K54">
        <f>IF(ISNUMBER(SEARCH(K$1,raw[[#This Row],[active years]])),1,"")</f>
        <v>1</v>
      </c>
      <c r="L54">
        <f>IF(ISNUMBER(SEARCH(L$1,raw[[#This Row],[active years]])),1,"")</f>
        <v>1</v>
      </c>
      <c r="M54">
        <f>IF(ISNUMBER(SEARCH(M$1,raw[[#This Row],[active years]])),1,"")</f>
        <v>1</v>
      </c>
      <c r="N54">
        <f>IF(ISNUMBER(SEARCH(N$1,raw[[#This Row],[active years]])),1,"")</f>
        <v>1</v>
      </c>
      <c r="O54">
        <f>IF(ISNUMBER(SEARCH(O$1,raw[[#This Row],[active years]])),1,"")</f>
        <v>1</v>
      </c>
      <c r="P54">
        <f>IF(ISNUMBER(SEARCH(P$1,raw[[#This Row],[active years]])),1,"")</f>
        <v>1</v>
      </c>
      <c r="Q54">
        <f>IF(ISNUMBER(SEARCH(Q$1,raw[[#This Row],[active years]])),1,"")</f>
        <v>1</v>
      </c>
      <c r="R54">
        <f>IF(ISNUMBER(SEARCH(R$1,raw[[#This Row],[active years]])),1,"")</f>
        <v>1</v>
      </c>
      <c r="S54">
        <f>IF(ISNUMBER(SEARCH(S$1,raw[[#This Row],[active years]])),1,"")</f>
        <v>1</v>
      </c>
      <c r="T54">
        <f>IF(ISNUMBER(SEARCH(T$1,raw[[#This Row],[active years]])),1,"")</f>
        <v>1</v>
      </c>
      <c r="U54">
        <f>IF(ISNUMBER(SEARCH(U$1,raw[[#This Row],[active years]])),1,"")</f>
        <v>1</v>
      </c>
      <c r="V54">
        <f>IF(ISNUMBER(SEARCH(V$1,raw[[#This Row],[active years]])),1,"")</f>
        <v>1</v>
      </c>
      <c r="W54">
        <f>IF(ISNUMBER(SEARCH(W$1,raw[[#This Row],[active years]])),1,"")</f>
        <v>1</v>
      </c>
      <c r="X54">
        <f>IF(ISNUMBER(SEARCH(X$1,raw[[#This Row],[active years]])),1,"")</f>
        <v>1</v>
      </c>
      <c r="Y54">
        <f>IF(ISNUMBER(SEARCH(Y$1,raw[[#This Row],[active years]])),1,"")</f>
        <v>1</v>
      </c>
      <c r="Z54">
        <f>IF(ISNUMBER(SEARCH(Z$1,raw[[#This Row],[active years]])),1,"")</f>
        <v>1</v>
      </c>
      <c r="AA54">
        <f>IF(ISNUMBER(SEARCH(AA$1,raw[[#This Row],[active years]])),1,"")</f>
        <v>1</v>
      </c>
    </row>
    <row r="55" spans="1:27" x14ac:dyDescent="0.45">
      <c r="A55">
        <f>raw[team]</f>
        <v>64</v>
      </c>
      <c r="B55">
        <f>raw[rookie year]</f>
        <v>1998</v>
      </c>
      <c r="C55" t="str">
        <f>IF(ISNUMBER(SEARCH(C$1,raw[[#This Row],[active years]])),1,"")</f>
        <v/>
      </c>
      <c r="D55" t="str">
        <f>IF(ISNUMBER(SEARCH(D$1,raw[[#This Row],[active years]])),1,"")</f>
        <v/>
      </c>
      <c r="E55" t="str">
        <f>IF(ISNUMBER(SEARCH(E$1,raw[[#This Row],[active years]])),1,"")</f>
        <v/>
      </c>
      <c r="F55" t="str">
        <f>IF(ISNUMBER(SEARCH(F$1,raw[[#This Row],[active years]])),1,"")</f>
        <v/>
      </c>
      <c r="G55" t="str">
        <f>IF(ISNUMBER(SEARCH(G$1,raw[[#This Row],[active years]])),1,"")</f>
        <v/>
      </c>
      <c r="H55" t="str">
        <f>IF(ISNUMBER(SEARCH(H$1,raw[[#This Row],[active years]])),1,"")</f>
        <v/>
      </c>
      <c r="I55">
        <f>IF(ISNUMBER(SEARCH(I$1,raw[[#This Row],[active years]])),1,"")</f>
        <v>1</v>
      </c>
      <c r="J55">
        <f>IF(ISNUMBER(SEARCH(J$1,raw[[#This Row],[active years]])),1,"")</f>
        <v>1</v>
      </c>
      <c r="K55">
        <f>IF(ISNUMBER(SEARCH(K$1,raw[[#This Row],[active years]])),1,"")</f>
        <v>1</v>
      </c>
      <c r="L55">
        <f>IF(ISNUMBER(SEARCH(L$1,raw[[#This Row],[active years]])),1,"")</f>
        <v>1</v>
      </c>
      <c r="M55">
        <f>IF(ISNUMBER(SEARCH(M$1,raw[[#This Row],[active years]])),1,"")</f>
        <v>1</v>
      </c>
      <c r="N55">
        <f>IF(ISNUMBER(SEARCH(N$1,raw[[#This Row],[active years]])),1,"")</f>
        <v>1</v>
      </c>
      <c r="O55">
        <f>IF(ISNUMBER(SEARCH(O$1,raw[[#This Row],[active years]])),1,"")</f>
        <v>1</v>
      </c>
      <c r="P55">
        <f>IF(ISNUMBER(SEARCH(P$1,raw[[#This Row],[active years]])),1,"")</f>
        <v>1</v>
      </c>
      <c r="Q55" t="str">
        <f>IF(ISNUMBER(SEARCH(Q$1,raw[[#This Row],[active years]])),1,"")</f>
        <v/>
      </c>
      <c r="R55" t="str">
        <f>IF(ISNUMBER(SEARCH(R$1,raw[[#This Row],[active years]])),1,"")</f>
        <v/>
      </c>
      <c r="S55" t="str">
        <f>IF(ISNUMBER(SEARCH(S$1,raw[[#This Row],[active years]])),1,"")</f>
        <v/>
      </c>
      <c r="T55" t="str">
        <f>IF(ISNUMBER(SEARCH(T$1,raw[[#This Row],[active years]])),1,"")</f>
        <v/>
      </c>
      <c r="U55" t="str">
        <f>IF(ISNUMBER(SEARCH(U$1,raw[[#This Row],[active years]])),1,"")</f>
        <v/>
      </c>
      <c r="V55" t="str">
        <f>IF(ISNUMBER(SEARCH(V$1,raw[[#This Row],[active years]])),1,"")</f>
        <v/>
      </c>
      <c r="W55" t="str">
        <f>IF(ISNUMBER(SEARCH(W$1,raw[[#This Row],[active years]])),1,"")</f>
        <v/>
      </c>
      <c r="X55" t="str">
        <f>IF(ISNUMBER(SEARCH(X$1,raw[[#This Row],[active years]])),1,"")</f>
        <v/>
      </c>
      <c r="Y55" t="str">
        <f>IF(ISNUMBER(SEARCH(Y$1,raw[[#This Row],[active years]])),1,"")</f>
        <v/>
      </c>
      <c r="Z55" t="str">
        <f>IF(ISNUMBER(SEARCH(Z$1,raw[[#This Row],[active years]])),1,"")</f>
        <v/>
      </c>
      <c r="AA55" t="str">
        <f>IF(ISNUMBER(SEARCH(AA$1,raw[[#This Row],[active years]])),1,"")</f>
        <v/>
      </c>
    </row>
    <row r="56" spans="1:27" x14ac:dyDescent="0.45">
      <c r="A56">
        <f>raw[team]</f>
        <v>65</v>
      </c>
      <c r="B56">
        <f>raw[rookie year]</f>
        <v>1997</v>
      </c>
      <c r="C56" t="str">
        <f>IF(ISNUMBER(SEARCH(C$1,raw[[#This Row],[active years]])),1,"")</f>
        <v/>
      </c>
      <c r="D56" t="str">
        <f>IF(ISNUMBER(SEARCH(D$1,raw[[#This Row],[active years]])),1,"")</f>
        <v/>
      </c>
      <c r="E56" t="str">
        <f>IF(ISNUMBER(SEARCH(E$1,raw[[#This Row],[active years]])),1,"")</f>
        <v/>
      </c>
      <c r="F56" t="str">
        <f>IF(ISNUMBER(SEARCH(F$1,raw[[#This Row],[active years]])),1,"")</f>
        <v/>
      </c>
      <c r="G56" t="str">
        <f>IF(ISNUMBER(SEARCH(G$1,raw[[#This Row],[active years]])),1,"")</f>
        <v/>
      </c>
      <c r="H56">
        <f>IF(ISNUMBER(SEARCH(H$1,raw[[#This Row],[active years]])),1,"")</f>
        <v>1</v>
      </c>
      <c r="I56">
        <f>IF(ISNUMBER(SEARCH(I$1,raw[[#This Row],[active years]])),1,"")</f>
        <v>1</v>
      </c>
      <c r="J56">
        <f>IF(ISNUMBER(SEARCH(J$1,raw[[#This Row],[active years]])),1,"")</f>
        <v>1</v>
      </c>
      <c r="K56">
        <f>IF(ISNUMBER(SEARCH(K$1,raw[[#This Row],[active years]])),1,"")</f>
        <v>1</v>
      </c>
      <c r="L56">
        <f>IF(ISNUMBER(SEARCH(L$1,raw[[#This Row],[active years]])),1,"")</f>
        <v>1</v>
      </c>
      <c r="M56">
        <f>IF(ISNUMBER(SEARCH(M$1,raw[[#This Row],[active years]])),1,"")</f>
        <v>1</v>
      </c>
      <c r="N56">
        <f>IF(ISNUMBER(SEARCH(N$1,raw[[#This Row],[active years]])),1,"")</f>
        <v>1</v>
      </c>
      <c r="O56">
        <f>IF(ISNUMBER(SEARCH(O$1,raw[[#This Row],[active years]])),1,"")</f>
        <v>1</v>
      </c>
      <c r="P56">
        <f>IF(ISNUMBER(SEARCH(P$1,raw[[#This Row],[active years]])),1,"")</f>
        <v>1</v>
      </c>
      <c r="Q56">
        <f>IF(ISNUMBER(SEARCH(Q$1,raw[[#This Row],[active years]])),1,"")</f>
        <v>1</v>
      </c>
      <c r="R56">
        <f>IF(ISNUMBER(SEARCH(R$1,raw[[#This Row],[active years]])),1,"")</f>
        <v>1</v>
      </c>
      <c r="S56">
        <f>IF(ISNUMBER(SEARCH(S$1,raw[[#This Row],[active years]])),1,"")</f>
        <v>1</v>
      </c>
      <c r="T56">
        <f>IF(ISNUMBER(SEARCH(T$1,raw[[#This Row],[active years]])),1,"")</f>
        <v>1</v>
      </c>
      <c r="U56" t="str">
        <f>IF(ISNUMBER(SEARCH(U$1,raw[[#This Row],[active years]])),1,"")</f>
        <v/>
      </c>
      <c r="V56" t="str">
        <f>IF(ISNUMBER(SEARCH(V$1,raw[[#This Row],[active years]])),1,"")</f>
        <v/>
      </c>
      <c r="W56" t="str">
        <f>IF(ISNUMBER(SEARCH(W$1,raw[[#This Row],[active years]])),1,"")</f>
        <v/>
      </c>
      <c r="X56" t="str">
        <f>IF(ISNUMBER(SEARCH(X$1,raw[[#This Row],[active years]])),1,"")</f>
        <v/>
      </c>
      <c r="Y56" t="str">
        <f>IF(ISNUMBER(SEARCH(Y$1,raw[[#This Row],[active years]])),1,"")</f>
        <v/>
      </c>
      <c r="Z56" t="str">
        <f>IF(ISNUMBER(SEARCH(Z$1,raw[[#This Row],[active years]])),1,"")</f>
        <v/>
      </c>
      <c r="AA56" t="str">
        <f>IF(ISNUMBER(SEARCH(AA$1,raw[[#This Row],[active years]])),1,"")</f>
        <v/>
      </c>
    </row>
    <row r="57" spans="1:27" x14ac:dyDescent="0.45">
      <c r="A57">
        <f>raw[team]</f>
        <v>66</v>
      </c>
      <c r="B57">
        <f>raw[rookie year]</f>
        <v>1998</v>
      </c>
      <c r="C57" t="str">
        <f>IF(ISNUMBER(SEARCH(C$1,raw[[#This Row],[active years]])),1,"")</f>
        <v/>
      </c>
      <c r="D57" t="str">
        <f>IF(ISNUMBER(SEARCH(D$1,raw[[#This Row],[active years]])),1,"")</f>
        <v/>
      </c>
      <c r="E57" t="str">
        <f>IF(ISNUMBER(SEARCH(E$1,raw[[#This Row],[active years]])),1,"")</f>
        <v/>
      </c>
      <c r="F57" t="str">
        <f>IF(ISNUMBER(SEARCH(F$1,raw[[#This Row],[active years]])),1,"")</f>
        <v/>
      </c>
      <c r="G57" t="str">
        <f>IF(ISNUMBER(SEARCH(G$1,raw[[#This Row],[active years]])),1,"")</f>
        <v/>
      </c>
      <c r="H57" t="str">
        <f>IF(ISNUMBER(SEARCH(H$1,raw[[#This Row],[active years]])),1,"")</f>
        <v/>
      </c>
      <c r="I57">
        <f>IF(ISNUMBER(SEARCH(I$1,raw[[#This Row],[active years]])),1,"")</f>
        <v>1</v>
      </c>
      <c r="J57">
        <f>IF(ISNUMBER(SEARCH(J$1,raw[[#This Row],[active years]])),1,"")</f>
        <v>1</v>
      </c>
      <c r="K57">
        <f>IF(ISNUMBER(SEARCH(K$1,raw[[#This Row],[active years]])),1,"")</f>
        <v>1</v>
      </c>
      <c r="L57">
        <f>IF(ISNUMBER(SEARCH(L$1,raw[[#This Row],[active years]])),1,"")</f>
        <v>1</v>
      </c>
      <c r="M57">
        <f>IF(ISNUMBER(SEARCH(M$1,raw[[#This Row],[active years]])),1,"")</f>
        <v>1</v>
      </c>
      <c r="N57">
        <f>IF(ISNUMBER(SEARCH(N$1,raw[[#This Row],[active years]])),1,"")</f>
        <v>1</v>
      </c>
      <c r="O57">
        <f>IF(ISNUMBER(SEARCH(O$1,raw[[#This Row],[active years]])),1,"")</f>
        <v>1</v>
      </c>
      <c r="P57">
        <f>IF(ISNUMBER(SEARCH(P$1,raw[[#This Row],[active years]])),1,"")</f>
        <v>1</v>
      </c>
      <c r="Q57">
        <f>IF(ISNUMBER(SEARCH(Q$1,raw[[#This Row],[active years]])),1,"")</f>
        <v>1</v>
      </c>
      <c r="R57">
        <f>IF(ISNUMBER(SEARCH(R$1,raw[[#This Row],[active years]])),1,"")</f>
        <v>1</v>
      </c>
      <c r="S57">
        <f>IF(ISNUMBER(SEARCH(S$1,raw[[#This Row],[active years]])),1,"")</f>
        <v>1</v>
      </c>
      <c r="T57">
        <f>IF(ISNUMBER(SEARCH(T$1,raw[[#This Row],[active years]])),1,"")</f>
        <v>1</v>
      </c>
      <c r="U57">
        <f>IF(ISNUMBER(SEARCH(U$1,raw[[#This Row],[active years]])),1,"")</f>
        <v>1</v>
      </c>
      <c r="V57">
        <f>IF(ISNUMBER(SEARCH(V$1,raw[[#This Row],[active years]])),1,"")</f>
        <v>1</v>
      </c>
      <c r="W57">
        <f>IF(ISNUMBER(SEARCH(W$1,raw[[#This Row],[active years]])),1,"")</f>
        <v>1</v>
      </c>
      <c r="X57">
        <f>IF(ISNUMBER(SEARCH(X$1,raw[[#This Row],[active years]])),1,"")</f>
        <v>1</v>
      </c>
      <c r="Y57">
        <f>IF(ISNUMBER(SEARCH(Y$1,raw[[#This Row],[active years]])),1,"")</f>
        <v>1</v>
      </c>
      <c r="Z57">
        <f>IF(ISNUMBER(SEARCH(Z$1,raw[[#This Row],[active years]])),1,"")</f>
        <v>1</v>
      </c>
      <c r="AA57">
        <f>IF(ISNUMBER(SEARCH(AA$1,raw[[#This Row],[active years]])),1,"")</f>
        <v>1</v>
      </c>
    </row>
    <row r="58" spans="1:27" x14ac:dyDescent="0.45">
      <c r="A58">
        <f>raw[team]</f>
        <v>67</v>
      </c>
      <c r="B58">
        <f>raw[rookie year]</f>
        <v>1997</v>
      </c>
      <c r="C58" t="str">
        <f>IF(ISNUMBER(SEARCH(C$1,raw[[#This Row],[active years]])),1,"")</f>
        <v/>
      </c>
      <c r="D58" t="str">
        <f>IF(ISNUMBER(SEARCH(D$1,raw[[#This Row],[active years]])),1,"")</f>
        <v/>
      </c>
      <c r="E58" t="str">
        <f>IF(ISNUMBER(SEARCH(E$1,raw[[#This Row],[active years]])),1,"")</f>
        <v/>
      </c>
      <c r="F58" t="str">
        <f>IF(ISNUMBER(SEARCH(F$1,raw[[#This Row],[active years]])),1,"")</f>
        <v/>
      </c>
      <c r="G58" t="str">
        <f>IF(ISNUMBER(SEARCH(G$1,raw[[#This Row],[active years]])),1,"")</f>
        <v/>
      </c>
      <c r="H58">
        <f>IF(ISNUMBER(SEARCH(H$1,raw[[#This Row],[active years]])),1,"")</f>
        <v>1</v>
      </c>
      <c r="I58">
        <f>IF(ISNUMBER(SEARCH(I$1,raw[[#This Row],[active years]])),1,"")</f>
        <v>1</v>
      </c>
      <c r="J58">
        <f>IF(ISNUMBER(SEARCH(J$1,raw[[#This Row],[active years]])),1,"")</f>
        <v>1</v>
      </c>
      <c r="K58">
        <f>IF(ISNUMBER(SEARCH(K$1,raw[[#This Row],[active years]])),1,"")</f>
        <v>1</v>
      </c>
      <c r="L58">
        <f>IF(ISNUMBER(SEARCH(L$1,raw[[#This Row],[active years]])),1,"")</f>
        <v>1</v>
      </c>
      <c r="M58">
        <f>IF(ISNUMBER(SEARCH(M$1,raw[[#This Row],[active years]])),1,"")</f>
        <v>1</v>
      </c>
      <c r="N58">
        <f>IF(ISNUMBER(SEARCH(N$1,raw[[#This Row],[active years]])),1,"")</f>
        <v>1</v>
      </c>
      <c r="O58">
        <f>IF(ISNUMBER(SEARCH(O$1,raw[[#This Row],[active years]])),1,"")</f>
        <v>1</v>
      </c>
      <c r="P58">
        <f>IF(ISNUMBER(SEARCH(P$1,raw[[#This Row],[active years]])),1,"")</f>
        <v>1</v>
      </c>
      <c r="Q58">
        <f>IF(ISNUMBER(SEARCH(Q$1,raw[[#This Row],[active years]])),1,"")</f>
        <v>1</v>
      </c>
      <c r="R58">
        <f>IF(ISNUMBER(SEARCH(R$1,raw[[#This Row],[active years]])),1,"")</f>
        <v>1</v>
      </c>
      <c r="S58">
        <f>IF(ISNUMBER(SEARCH(S$1,raw[[#This Row],[active years]])),1,"")</f>
        <v>1</v>
      </c>
      <c r="T58">
        <f>IF(ISNUMBER(SEARCH(T$1,raw[[#This Row],[active years]])),1,"")</f>
        <v>1</v>
      </c>
      <c r="U58">
        <f>IF(ISNUMBER(SEARCH(U$1,raw[[#This Row],[active years]])),1,"")</f>
        <v>1</v>
      </c>
      <c r="V58">
        <f>IF(ISNUMBER(SEARCH(V$1,raw[[#This Row],[active years]])),1,"")</f>
        <v>1</v>
      </c>
      <c r="W58">
        <f>IF(ISNUMBER(SEARCH(W$1,raw[[#This Row],[active years]])),1,"")</f>
        <v>1</v>
      </c>
      <c r="X58">
        <f>IF(ISNUMBER(SEARCH(X$1,raw[[#This Row],[active years]])),1,"")</f>
        <v>1</v>
      </c>
      <c r="Y58">
        <f>IF(ISNUMBER(SEARCH(Y$1,raw[[#This Row],[active years]])),1,"")</f>
        <v>1</v>
      </c>
      <c r="Z58">
        <f>IF(ISNUMBER(SEARCH(Z$1,raw[[#This Row],[active years]])),1,"")</f>
        <v>1</v>
      </c>
      <c r="AA58">
        <f>IF(ISNUMBER(SEARCH(AA$1,raw[[#This Row],[active years]])),1,"")</f>
        <v>1</v>
      </c>
    </row>
    <row r="59" spans="1:27" x14ac:dyDescent="0.45">
      <c r="A59">
        <f>raw[team]</f>
        <v>68</v>
      </c>
      <c r="B59">
        <f>raw[rookie year]</f>
        <v>1998</v>
      </c>
      <c r="C59" t="str">
        <f>IF(ISNUMBER(SEARCH(C$1,raw[[#This Row],[active years]])),1,"")</f>
        <v/>
      </c>
      <c r="D59" t="str">
        <f>IF(ISNUMBER(SEARCH(D$1,raw[[#This Row],[active years]])),1,"")</f>
        <v/>
      </c>
      <c r="E59" t="str">
        <f>IF(ISNUMBER(SEARCH(E$1,raw[[#This Row],[active years]])),1,"")</f>
        <v/>
      </c>
      <c r="F59" t="str">
        <f>IF(ISNUMBER(SEARCH(F$1,raw[[#This Row],[active years]])),1,"")</f>
        <v/>
      </c>
      <c r="G59" t="str">
        <f>IF(ISNUMBER(SEARCH(G$1,raw[[#This Row],[active years]])),1,"")</f>
        <v/>
      </c>
      <c r="H59" t="str">
        <f>IF(ISNUMBER(SEARCH(H$1,raw[[#This Row],[active years]])),1,"")</f>
        <v/>
      </c>
      <c r="I59">
        <f>IF(ISNUMBER(SEARCH(I$1,raw[[#This Row],[active years]])),1,"")</f>
        <v>1</v>
      </c>
      <c r="J59">
        <f>IF(ISNUMBER(SEARCH(J$1,raw[[#This Row],[active years]])),1,"")</f>
        <v>1</v>
      </c>
      <c r="K59">
        <f>IF(ISNUMBER(SEARCH(K$1,raw[[#This Row],[active years]])),1,"")</f>
        <v>1</v>
      </c>
      <c r="L59">
        <f>IF(ISNUMBER(SEARCH(L$1,raw[[#This Row],[active years]])),1,"")</f>
        <v>1</v>
      </c>
      <c r="M59">
        <f>IF(ISNUMBER(SEARCH(M$1,raw[[#This Row],[active years]])),1,"")</f>
        <v>1</v>
      </c>
      <c r="N59">
        <f>IF(ISNUMBER(SEARCH(N$1,raw[[#This Row],[active years]])),1,"")</f>
        <v>1</v>
      </c>
      <c r="O59">
        <f>IF(ISNUMBER(SEARCH(O$1,raw[[#This Row],[active years]])),1,"")</f>
        <v>1</v>
      </c>
      <c r="P59">
        <f>IF(ISNUMBER(SEARCH(P$1,raw[[#This Row],[active years]])),1,"")</f>
        <v>1</v>
      </c>
      <c r="Q59">
        <f>IF(ISNUMBER(SEARCH(Q$1,raw[[#This Row],[active years]])),1,"")</f>
        <v>1</v>
      </c>
      <c r="R59">
        <f>IF(ISNUMBER(SEARCH(R$1,raw[[#This Row],[active years]])),1,"")</f>
        <v>1</v>
      </c>
      <c r="S59">
        <f>IF(ISNUMBER(SEARCH(S$1,raw[[#This Row],[active years]])),1,"")</f>
        <v>1</v>
      </c>
      <c r="T59">
        <f>IF(ISNUMBER(SEARCH(T$1,raw[[#This Row],[active years]])),1,"")</f>
        <v>1</v>
      </c>
      <c r="U59">
        <f>IF(ISNUMBER(SEARCH(U$1,raw[[#This Row],[active years]])),1,"")</f>
        <v>1</v>
      </c>
      <c r="V59">
        <f>IF(ISNUMBER(SEARCH(V$1,raw[[#This Row],[active years]])),1,"")</f>
        <v>1</v>
      </c>
      <c r="W59">
        <f>IF(ISNUMBER(SEARCH(W$1,raw[[#This Row],[active years]])),1,"")</f>
        <v>1</v>
      </c>
      <c r="X59">
        <f>IF(ISNUMBER(SEARCH(X$1,raw[[#This Row],[active years]])),1,"")</f>
        <v>1</v>
      </c>
      <c r="Y59">
        <f>IF(ISNUMBER(SEARCH(Y$1,raw[[#This Row],[active years]])),1,"")</f>
        <v>1</v>
      </c>
      <c r="Z59">
        <f>IF(ISNUMBER(SEARCH(Z$1,raw[[#This Row],[active years]])),1,"")</f>
        <v>1</v>
      </c>
      <c r="AA59">
        <f>IF(ISNUMBER(SEARCH(AA$1,raw[[#This Row],[active years]])),1,"")</f>
        <v>1</v>
      </c>
    </row>
    <row r="60" spans="1:27" x14ac:dyDescent="0.45">
      <c r="A60">
        <f>raw[team]</f>
        <v>69</v>
      </c>
      <c r="B60">
        <f>raw[rookie year]</f>
        <v>1998</v>
      </c>
      <c r="C60" t="str">
        <f>IF(ISNUMBER(SEARCH(C$1,raw[[#This Row],[active years]])),1,"")</f>
        <v/>
      </c>
      <c r="D60" t="str">
        <f>IF(ISNUMBER(SEARCH(D$1,raw[[#This Row],[active years]])),1,"")</f>
        <v/>
      </c>
      <c r="E60" t="str">
        <f>IF(ISNUMBER(SEARCH(E$1,raw[[#This Row],[active years]])),1,"")</f>
        <v/>
      </c>
      <c r="F60" t="str">
        <f>IF(ISNUMBER(SEARCH(F$1,raw[[#This Row],[active years]])),1,"")</f>
        <v/>
      </c>
      <c r="G60">
        <f>IF(ISNUMBER(SEARCH(G$1,raw[[#This Row],[active years]])),1,"")</f>
        <v>1</v>
      </c>
      <c r="H60">
        <f>IF(ISNUMBER(SEARCH(H$1,raw[[#This Row],[active years]])),1,"")</f>
        <v>1</v>
      </c>
      <c r="I60">
        <f>IF(ISNUMBER(SEARCH(I$1,raw[[#This Row],[active years]])),1,"")</f>
        <v>1</v>
      </c>
      <c r="J60">
        <f>IF(ISNUMBER(SEARCH(J$1,raw[[#This Row],[active years]])),1,"")</f>
        <v>1</v>
      </c>
      <c r="K60">
        <f>IF(ISNUMBER(SEARCH(K$1,raw[[#This Row],[active years]])),1,"")</f>
        <v>1</v>
      </c>
      <c r="L60">
        <f>IF(ISNUMBER(SEARCH(L$1,raw[[#This Row],[active years]])),1,"")</f>
        <v>1</v>
      </c>
      <c r="M60">
        <f>IF(ISNUMBER(SEARCH(M$1,raw[[#This Row],[active years]])),1,"")</f>
        <v>1</v>
      </c>
      <c r="N60">
        <f>IF(ISNUMBER(SEARCH(N$1,raw[[#This Row],[active years]])),1,"")</f>
        <v>1</v>
      </c>
      <c r="O60">
        <f>IF(ISNUMBER(SEARCH(O$1,raw[[#This Row],[active years]])),1,"")</f>
        <v>1</v>
      </c>
      <c r="P60">
        <f>IF(ISNUMBER(SEARCH(P$1,raw[[#This Row],[active years]])),1,"")</f>
        <v>1</v>
      </c>
      <c r="Q60">
        <f>IF(ISNUMBER(SEARCH(Q$1,raw[[#This Row],[active years]])),1,"")</f>
        <v>1</v>
      </c>
      <c r="R60">
        <f>IF(ISNUMBER(SEARCH(R$1,raw[[#This Row],[active years]])),1,"")</f>
        <v>1</v>
      </c>
      <c r="S60">
        <f>IF(ISNUMBER(SEARCH(S$1,raw[[#This Row],[active years]])),1,"")</f>
        <v>1</v>
      </c>
      <c r="T60">
        <f>IF(ISNUMBER(SEARCH(T$1,raw[[#This Row],[active years]])),1,"")</f>
        <v>1</v>
      </c>
      <c r="U60">
        <f>IF(ISNUMBER(SEARCH(U$1,raw[[#This Row],[active years]])),1,"")</f>
        <v>1</v>
      </c>
      <c r="V60">
        <f>IF(ISNUMBER(SEARCH(V$1,raw[[#This Row],[active years]])),1,"")</f>
        <v>1</v>
      </c>
      <c r="W60">
        <f>IF(ISNUMBER(SEARCH(W$1,raw[[#This Row],[active years]])),1,"")</f>
        <v>1</v>
      </c>
      <c r="X60">
        <f>IF(ISNUMBER(SEARCH(X$1,raw[[#This Row],[active years]])),1,"")</f>
        <v>1</v>
      </c>
      <c r="Y60">
        <f>IF(ISNUMBER(SEARCH(Y$1,raw[[#This Row],[active years]])),1,"")</f>
        <v>1</v>
      </c>
      <c r="Z60">
        <f>IF(ISNUMBER(SEARCH(Z$1,raw[[#This Row],[active years]])),1,"")</f>
        <v>1</v>
      </c>
      <c r="AA60">
        <f>IF(ISNUMBER(SEARCH(AA$1,raw[[#This Row],[active years]])),1,"")</f>
        <v>1</v>
      </c>
    </row>
    <row r="61" spans="1:27" x14ac:dyDescent="0.45">
      <c r="A61">
        <f>raw[team]</f>
        <v>70</v>
      </c>
      <c r="B61">
        <f>raw[rookie year]</f>
        <v>1998</v>
      </c>
      <c r="C61" t="str">
        <f>IF(ISNUMBER(SEARCH(C$1,raw[[#This Row],[active years]])),1,"")</f>
        <v/>
      </c>
      <c r="D61" t="str">
        <f>IF(ISNUMBER(SEARCH(D$1,raw[[#This Row],[active years]])),1,"")</f>
        <v/>
      </c>
      <c r="E61" t="str">
        <f>IF(ISNUMBER(SEARCH(E$1,raw[[#This Row],[active years]])),1,"")</f>
        <v/>
      </c>
      <c r="F61" t="str">
        <f>IF(ISNUMBER(SEARCH(F$1,raw[[#This Row],[active years]])),1,"")</f>
        <v/>
      </c>
      <c r="G61" t="str">
        <f>IF(ISNUMBER(SEARCH(G$1,raw[[#This Row],[active years]])),1,"")</f>
        <v/>
      </c>
      <c r="H61" t="str">
        <f>IF(ISNUMBER(SEARCH(H$1,raw[[#This Row],[active years]])),1,"")</f>
        <v/>
      </c>
      <c r="I61">
        <f>IF(ISNUMBER(SEARCH(I$1,raw[[#This Row],[active years]])),1,"")</f>
        <v>1</v>
      </c>
      <c r="J61">
        <f>IF(ISNUMBER(SEARCH(J$1,raw[[#This Row],[active years]])),1,"")</f>
        <v>1</v>
      </c>
      <c r="K61">
        <f>IF(ISNUMBER(SEARCH(K$1,raw[[#This Row],[active years]])),1,"")</f>
        <v>1</v>
      </c>
      <c r="L61">
        <f>IF(ISNUMBER(SEARCH(L$1,raw[[#This Row],[active years]])),1,"")</f>
        <v>1</v>
      </c>
      <c r="M61">
        <f>IF(ISNUMBER(SEARCH(M$1,raw[[#This Row],[active years]])),1,"")</f>
        <v>1</v>
      </c>
      <c r="N61">
        <f>IF(ISNUMBER(SEARCH(N$1,raw[[#This Row],[active years]])),1,"")</f>
        <v>1</v>
      </c>
      <c r="O61">
        <f>IF(ISNUMBER(SEARCH(O$1,raw[[#This Row],[active years]])),1,"")</f>
        <v>1</v>
      </c>
      <c r="P61">
        <f>IF(ISNUMBER(SEARCH(P$1,raw[[#This Row],[active years]])),1,"")</f>
        <v>1</v>
      </c>
      <c r="Q61">
        <f>IF(ISNUMBER(SEARCH(Q$1,raw[[#This Row],[active years]])),1,"")</f>
        <v>1</v>
      </c>
      <c r="R61">
        <f>IF(ISNUMBER(SEARCH(R$1,raw[[#This Row],[active years]])),1,"")</f>
        <v>1</v>
      </c>
      <c r="S61">
        <f>IF(ISNUMBER(SEARCH(S$1,raw[[#This Row],[active years]])),1,"")</f>
        <v>1</v>
      </c>
      <c r="T61">
        <f>IF(ISNUMBER(SEARCH(T$1,raw[[#This Row],[active years]])),1,"")</f>
        <v>1</v>
      </c>
      <c r="U61">
        <f>IF(ISNUMBER(SEARCH(U$1,raw[[#This Row],[active years]])),1,"")</f>
        <v>1</v>
      </c>
      <c r="V61">
        <f>IF(ISNUMBER(SEARCH(V$1,raw[[#This Row],[active years]])),1,"")</f>
        <v>1</v>
      </c>
      <c r="W61">
        <f>IF(ISNUMBER(SEARCH(W$1,raw[[#This Row],[active years]])),1,"")</f>
        <v>1</v>
      </c>
      <c r="X61">
        <f>IF(ISNUMBER(SEARCH(X$1,raw[[#This Row],[active years]])),1,"")</f>
        <v>1</v>
      </c>
      <c r="Y61">
        <f>IF(ISNUMBER(SEARCH(Y$1,raw[[#This Row],[active years]])),1,"")</f>
        <v>1</v>
      </c>
      <c r="Z61">
        <f>IF(ISNUMBER(SEARCH(Z$1,raw[[#This Row],[active years]])),1,"")</f>
        <v>1</v>
      </c>
      <c r="AA61">
        <f>IF(ISNUMBER(SEARCH(AA$1,raw[[#This Row],[active years]])),1,"")</f>
        <v>1</v>
      </c>
    </row>
    <row r="62" spans="1:27" x14ac:dyDescent="0.45">
      <c r="A62">
        <f>raw[team]</f>
        <v>71</v>
      </c>
      <c r="B62">
        <f>raw[rookie year]</f>
        <v>1996</v>
      </c>
      <c r="C62" t="str">
        <f>IF(ISNUMBER(SEARCH(C$1,raw[[#This Row],[active years]])),1,"")</f>
        <v/>
      </c>
      <c r="D62" t="str">
        <f>IF(ISNUMBER(SEARCH(D$1,raw[[#This Row],[active years]])),1,"")</f>
        <v/>
      </c>
      <c r="E62" t="str">
        <f>IF(ISNUMBER(SEARCH(E$1,raw[[#This Row],[active years]])),1,"")</f>
        <v/>
      </c>
      <c r="F62" t="str">
        <f>IF(ISNUMBER(SEARCH(F$1,raw[[#This Row],[active years]])),1,"")</f>
        <v/>
      </c>
      <c r="G62">
        <f>IF(ISNUMBER(SEARCH(G$1,raw[[#This Row],[active years]])),1,"")</f>
        <v>1</v>
      </c>
      <c r="H62">
        <f>IF(ISNUMBER(SEARCH(H$1,raw[[#This Row],[active years]])),1,"")</f>
        <v>1</v>
      </c>
      <c r="I62">
        <f>IF(ISNUMBER(SEARCH(I$1,raw[[#This Row],[active years]])),1,"")</f>
        <v>1</v>
      </c>
      <c r="J62">
        <f>IF(ISNUMBER(SEARCH(J$1,raw[[#This Row],[active years]])),1,"")</f>
        <v>1</v>
      </c>
      <c r="K62">
        <f>IF(ISNUMBER(SEARCH(K$1,raw[[#This Row],[active years]])),1,"")</f>
        <v>1</v>
      </c>
      <c r="L62">
        <f>IF(ISNUMBER(SEARCH(L$1,raw[[#This Row],[active years]])),1,"")</f>
        <v>1</v>
      </c>
      <c r="M62">
        <f>IF(ISNUMBER(SEARCH(M$1,raw[[#This Row],[active years]])),1,"")</f>
        <v>1</v>
      </c>
      <c r="N62">
        <f>IF(ISNUMBER(SEARCH(N$1,raw[[#This Row],[active years]])),1,"")</f>
        <v>1</v>
      </c>
      <c r="O62">
        <f>IF(ISNUMBER(SEARCH(O$1,raw[[#This Row],[active years]])),1,"")</f>
        <v>1</v>
      </c>
      <c r="P62">
        <f>IF(ISNUMBER(SEARCH(P$1,raw[[#This Row],[active years]])),1,"")</f>
        <v>1</v>
      </c>
      <c r="Q62">
        <f>IF(ISNUMBER(SEARCH(Q$1,raw[[#This Row],[active years]])),1,"")</f>
        <v>1</v>
      </c>
      <c r="R62">
        <f>IF(ISNUMBER(SEARCH(R$1,raw[[#This Row],[active years]])),1,"")</f>
        <v>1</v>
      </c>
      <c r="S62">
        <f>IF(ISNUMBER(SEARCH(S$1,raw[[#This Row],[active years]])),1,"")</f>
        <v>1</v>
      </c>
      <c r="T62">
        <f>IF(ISNUMBER(SEARCH(T$1,raw[[#This Row],[active years]])),1,"")</f>
        <v>1</v>
      </c>
      <c r="U62">
        <f>IF(ISNUMBER(SEARCH(U$1,raw[[#This Row],[active years]])),1,"")</f>
        <v>1</v>
      </c>
      <c r="V62">
        <f>IF(ISNUMBER(SEARCH(V$1,raw[[#This Row],[active years]])),1,"")</f>
        <v>1</v>
      </c>
      <c r="W62">
        <f>IF(ISNUMBER(SEARCH(W$1,raw[[#This Row],[active years]])),1,"")</f>
        <v>1</v>
      </c>
      <c r="X62">
        <f>IF(ISNUMBER(SEARCH(X$1,raw[[#This Row],[active years]])),1,"")</f>
        <v>1</v>
      </c>
      <c r="Y62">
        <f>IF(ISNUMBER(SEARCH(Y$1,raw[[#This Row],[active years]])),1,"")</f>
        <v>1</v>
      </c>
      <c r="Z62">
        <f>IF(ISNUMBER(SEARCH(Z$1,raw[[#This Row],[active years]])),1,"")</f>
        <v>1</v>
      </c>
      <c r="AA62">
        <f>IF(ISNUMBER(SEARCH(AA$1,raw[[#This Row],[active years]])),1,"")</f>
        <v>1</v>
      </c>
    </row>
    <row r="63" spans="1:27" x14ac:dyDescent="0.45">
      <c r="A63">
        <f>raw[team]</f>
        <v>73</v>
      </c>
      <c r="B63">
        <f>raw[rookie year]</f>
        <v>1995</v>
      </c>
      <c r="C63" t="str">
        <f>IF(ISNUMBER(SEARCH(C$1,raw[[#This Row],[active years]])),1,"")</f>
        <v/>
      </c>
      <c r="D63" t="str">
        <f>IF(ISNUMBER(SEARCH(D$1,raw[[#This Row],[active years]])),1,"")</f>
        <v/>
      </c>
      <c r="E63">
        <f>IF(ISNUMBER(SEARCH(E$1,raw[[#This Row],[active years]])),1,"")</f>
        <v>1</v>
      </c>
      <c r="F63">
        <f>IF(ISNUMBER(SEARCH(F$1,raw[[#This Row],[active years]])),1,"")</f>
        <v>1</v>
      </c>
      <c r="G63">
        <f>IF(ISNUMBER(SEARCH(G$1,raw[[#This Row],[active years]])),1,"")</f>
        <v>1</v>
      </c>
      <c r="H63">
        <f>IF(ISNUMBER(SEARCH(H$1,raw[[#This Row],[active years]])),1,"")</f>
        <v>1</v>
      </c>
      <c r="I63">
        <f>IF(ISNUMBER(SEARCH(I$1,raw[[#This Row],[active years]])),1,"")</f>
        <v>1</v>
      </c>
      <c r="J63" t="str">
        <f>IF(ISNUMBER(SEARCH(J$1,raw[[#This Row],[active years]])),1,"")</f>
        <v/>
      </c>
      <c r="K63" t="str">
        <f>IF(ISNUMBER(SEARCH(K$1,raw[[#This Row],[active years]])),1,"")</f>
        <v/>
      </c>
      <c r="L63">
        <f>IF(ISNUMBER(SEARCH(L$1,raw[[#This Row],[active years]])),1,"")</f>
        <v>1</v>
      </c>
      <c r="M63" t="str">
        <f>IF(ISNUMBER(SEARCH(M$1,raw[[#This Row],[active years]])),1,"")</f>
        <v/>
      </c>
      <c r="N63">
        <f>IF(ISNUMBER(SEARCH(N$1,raw[[#This Row],[active years]])),1,"")</f>
        <v>1</v>
      </c>
      <c r="O63">
        <f>IF(ISNUMBER(SEARCH(O$1,raw[[#This Row],[active years]])),1,"")</f>
        <v>1</v>
      </c>
      <c r="P63">
        <f>IF(ISNUMBER(SEARCH(P$1,raw[[#This Row],[active years]])),1,"")</f>
        <v>1</v>
      </c>
      <c r="Q63" t="str">
        <f>IF(ISNUMBER(SEARCH(Q$1,raw[[#This Row],[active years]])),1,"")</f>
        <v/>
      </c>
      <c r="R63">
        <f>IF(ISNUMBER(SEARCH(R$1,raw[[#This Row],[active years]])),1,"")</f>
        <v>1</v>
      </c>
      <c r="S63">
        <f>IF(ISNUMBER(SEARCH(S$1,raw[[#This Row],[active years]])),1,"")</f>
        <v>1</v>
      </c>
      <c r="T63">
        <f>IF(ISNUMBER(SEARCH(T$1,raw[[#This Row],[active years]])),1,"")</f>
        <v>1</v>
      </c>
      <c r="U63">
        <f>IF(ISNUMBER(SEARCH(U$1,raw[[#This Row],[active years]])),1,"")</f>
        <v>1</v>
      </c>
      <c r="V63">
        <f>IF(ISNUMBER(SEARCH(V$1,raw[[#This Row],[active years]])),1,"")</f>
        <v>1</v>
      </c>
      <c r="W63">
        <f>IF(ISNUMBER(SEARCH(W$1,raw[[#This Row],[active years]])),1,"")</f>
        <v>1</v>
      </c>
      <c r="X63">
        <f>IF(ISNUMBER(SEARCH(X$1,raw[[#This Row],[active years]])),1,"")</f>
        <v>1</v>
      </c>
      <c r="Y63">
        <f>IF(ISNUMBER(SEARCH(Y$1,raw[[#This Row],[active years]])),1,"")</f>
        <v>1</v>
      </c>
      <c r="Z63">
        <f>IF(ISNUMBER(SEARCH(Z$1,raw[[#This Row],[active years]])),1,"")</f>
        <v>1</v>
      </c>
      <c r="AA63">
        <f>IF(ISNUMBER(SEARCH(AA$1,raw[[#This Row],[active years]])),1,"")</f>
        <v>1</v>
      </c>
    </row>
    <row r="64" spans="1:27" x14ac:dyDescent="0.45">
      <c r="A64">
        <f>raw[team]</f>
        <v>74</v>
      </c>
      <c r="B64">
        <f>raw[rookie year]</f>
        <v>1995</v>
      </c>
      <c r="C64" t="str">
        <f>IF(ISNUMBER(SEARCH(C$1,raw[[#This Row],[active years]])),1,"")</f>
        <v/>
      </c>
      <c r="D64" t="str">
        <f>IF(ISNUMBER(SEARCH(D$1,raw[[#This Row],[active years]])),1,"")</f>
        <v/>
      </c>
      <c r="E64" t="str">
        <f>IF(ISNUMBER(SEARCH(E$1,raw[[#This Row],[active years]])),1,"")</f>
        <v/>
      </c>
      <c r="F64">
        <f>IF(ISNUMBER(SEARCH(F$1,raw[[#This Row],[active years]])),1,"")</f>
        <v>1</v>
      </c>
      <c r="G64">
        <f>IF(ISNUMBER(SEARCH(G$1,raw[[#This Row],[active years]])),1,"")</f>
        <v>1</v>
      </c>
      <c r="H64">
        <f>IF(ISNUMBER(SEARCH(H$1,raw[[#This Row],[active years]])),1,"")</f>
        <v>1</v>
      </c>
      <c r="I64">
        <f>IF(ISNUMBER(SEARCH(I$1,raw[[#This Row],[active years]])),1,"")</f>
        <v>1</v>
      </c>
      <c r="J64">
        <f>IF(ISNUMBER(SEARCH(J$1,raw[[#This Row],[active years]])),1,"")</f>
        <v>1</v>
      </c>
      <c r="K64">
        <f>IF(ISNUMBER(SEARCH(K$1,raw[[#This Row],[active years]])),1,"")</f>
        <v>1</v>
      </c>
      <c r="L64">
        <f>IF(ISNUMBER(SEARCH(L$1,raw[[#This Row],[active years]])),1,"")</f>
        <v>1</v>
      </c>
      <c r="M64">
        <f>IF(ISNUMBER(SEARCH(M$1,raw[[#This Row],[active years]])),1,"")</f>
        <v>1</v>
      </c>
      <c r="N64">
        <f>IF(ISNUMBER(SEARCH(N$1,raw[[#This Row],[active years]])),1,"")</f>
        <v>1</v>
      </c>
      <c r="O64">
        <f>IF(ISNUMBER(SEARCH(O$1,raw[[#This Row],[active years]])),1,"")</f>
        <v>1</v>
      </c>
      <c r="P64">
        <f>IF(ISNUMBER(SEARCH(P$1,raw[[#This Row],[active years]])),1,"")</f>
        <v>1</v>
      </c>
      <c r="Q64">
        <f>IF(ISNUMBER(SEARCH(Q$1,raw[[#This Row],[active years]])),1,"")</f>
        <v>1</v>
      </c>
      <c r="R64">
        <f>IF(ISNUMBER(SEARCH(R$1,raw[[#This Row],[active years]])),1,"")</f>
        <v>1</v>
      </c>
      <c r="S64">
        <f>IF(ISNUMBER(SEARCH(S$1,raw[[#This Row],[active years]])),1,"")</f>
        <v>1</v>
      </c>
      <c r="T64">
        <f>IF(ISNUMBER(SEARCH(T$1,raw[[#This Row],[active years]])),1,"")</f>
        <v>1</v>
      </c>
      <c r="U64">
        <f>IF(ISNUMBER(SEARCH(U$1,raw[[#This Row],[active years]])),1,"")</f>
        <v>1</v>
      </c>
      <c r="V64">
        <f>IF(ISNUMBER(SEARCH(V$1,raw[[#This Row],[active years]])),1,"")</f>
        <v>1</v>
      </c>
      <c r="W64">
        <f>IF(ISNUMBER(SEARCH(W$1,raw[[#This Row],[active years]])),1,"")</f>
        <v>1</v>
      </c>
      <c r="X64">
        <f>IF(ISNUMBER(SEARCH(X$1,raw[[#This Row],[active years]])),1,"")</f>
        <v>1</v>
      </c>
      <c r="Y64">
        <f>IF(ISNUMBER(SEARCH(Y$1,raw[[#This Row],[active years]])),1,"")</f>
        <v>1</v>
      </c>
      <c r="Z64">
        <f>IF(ISNUMBER(SEARCH(Z$1,raw[[#This Row],[active years]])),1,"")</f>
        <v>1</v>
      </c>
      <c r="AA64">
        <f>IF(ISNUMBER(SEARCH(AA$1,raw[[#This Row],[active years]])),1,"")</f>
        <v>1</v>
      </c>
    </row>
    <row r="65" spans="1:27" x14ac:dyDescent="0.45">
      <c r="A65">
        <f>raw[team]</f>
        <v>75</v>
      </c>
      <c r="B65">
        <f>raw[rookie year]</f>
        <v>1996</v>
      </c>
      <c r="C65" t="str">
        <f>IF(ISNUMBER(SEARCH(C$1,raw[[#This Row],[active years]])),1,"")</f>
        <v/>
      </c>
      <c r="D65" t="str">
        <f>IF(ISNUMBER(SEARCH(D$1,raw[[#This Row],[active years]])),1,"")</f>
        <v/>
      </c>
      <c r="E65" t="str">
        <f>IF(ISNUMBER(SEARCH(E$1,raw[[#This Row],[active years]])),1,"")</f>
        <v/>
      </c>
      <c r="F65" t="str">
        <f>IF(ISNUMBER(SEARCH(F$1,raw[[#This Row],[active years]])),1,"")</f>
        <v/>
      </c>
      <c r="G65" t="str">
        <f>IF(ISNUMBER(SEARCH(G$1,raw[[#This Row],[active years]])),1,"")</f>
        <v/>
      </c>
      <c r="H65">
        <f>IF(ISNUMBER(SEARCH(H$1,raw[[#This Row],[active years]])),1,"")</f>
        <v>1</v>
      </c>
      <c r="I65">
        <f>IF(ISNUMBER(SEARCH(I$1,raw[[#This Row],[active years]])),1,"")</f>
        <v>1</v>
      </c>
      <c r="J65">
        <f>IF(ISNUMBER(SEARCH(J$1,raw[[#This Row],[active years]])),1,"")</f>
        <v>1</v>
      </c>
      <c r="K65">
        <f>IF(ISNUMBER(SEARCH(K$1,raw[[#This Row],[active years]])),1,"")</f>
        <v>1</v>
      </c>
      <c r="L65">
        <f>IF(ISNUMBER(SEARCH(L$1,raw[[#This Row],[active years]])),1,"")</f>
        <v>1</v>
      </c>
      <c r="M65">
        <f>IF(ISNUMBER(SEARCH(M$1,raw[[#This Row],[active years]])),1,"")</f>
        <v>1</v>
      </c>
      <c r="N65">
        <f>IF(ISNUMBER(SEARCH(N$1,raw[[#This Row],[active years]])),1,"")</f>
        <v>1</v>
      </c>
      <c r="O65">
        <f>IF(ISNUMBER(SEARCH(O$1,raw[[#This Row],[active years]])),1,"")</f>
        <v>1</v>
      </c>
      <c r="P65">
        <f>IF(ISNUMBER(SEARCH(P$1,raw[[#This Row],[active years]])),1,"")</f>
        <v>1</v>
      </c>
      <c r="Q65">
        <f>IF(ISNUMBER(SEARCH(Q$1,raw[[#This Row],[active years]])),1,"")</f>
        <v>1</v>
      </c>
      <c r="R65">
        <f>IF(ISNUMBER(SEARCH(R$1,raw[[#This Row],[active years]])),1,"")</f>
        <v>1</v>
      </c>
      <c r="S65">
        <f>IF(ISNUMBER(SEARCH(S$1,raw[[#This Row],[active years]])),1,"")</f>
        <v>1</v>
      </c>
      <c r="T65">
        <f>IF(ISNUMBER(SEARCH(T$1,raw[[#This Row],[active years]])),1,"")</f>
        <v>1</v>
      </c>
      <c r="U65">
        <f>IF(ISNUMBER(SEARCH(U$1,raw[[#This Row],[active years]])),1,"")</f>
        <v>1</v>
      </c>
      <c r="V65">
        <f>IF(ISNUMBER(SEARCH(V$1,raw[[#This Row],[active years]])),1,"")</f>
        <v>1</v>
      </c>
      <c r="W65">
        <f>IF(ISNUMBER(SEARCH(W$1,raw[[#This Row],[active years]])),1,"")</f>
        <v>1</v>
      </c>
      <c r="X65">
        <f>IF(ISNUMBER(SEARCH(X$1,raw[[#This Row],[active years]])),1,"")</f>
        <v>1</v>
      </c>
      <c r="Y65">
        <f>IF(ISNUMBER(SEARCH(Y$1,raw[[#This Row],[active years]])),1,"")</f>
        <v>1</v>
      </c>
      <c r="Z65">
        <f>IF(ISNUMBER(SEARCH(Z$1,raw[[#This Row],[active years]])),1,"")</f>
        <v>1</v>
      </c>
      <c r="AA65">
        <f>IF(ISNUMBER(SEARCH(AA$1,raw[[#This Row],[active years]])),1,"")</f>
        <v>1</v>
      </c>
    </row>
    <row r="66" spans="1:27" x14ac:dyDescent="0.45">
      <c r="A66">
        <f>raw[team]</f>
        <v>77</v>
      </c>
      <c r="B66">
        <f>raw[rookie year]</f>
        <v>1998</v>
      </c>
      <c r="C66" t="str">
        <f>IF(ISNUMBER(SEARCH(C$1,raw[[#This Row],[active years]])),1,"")</f>
        <v/>
      </c>
      <c r="D66" t="str">
        <f>IF(ISNUMBER(SEARCH(D$1,raw[[#This Row],[active years]])),1,"")</f>
        <v/>
      </c>
      <c r="E66" t="str">
        <f>IF(ISNUMBER(SEARCH(E$1,raw[[#This Row],[active years]])),1,"")</f>
        <v/>
      </c>
      <c r="F66" t="str">
        <f>IF(ISNUMBER(SEARCH(F$1,raw[[#This Row],[active years]])),1,"")</f>
        <v/>
      </c>
      <c r="G66" t="str">
        <f>IF(ISNUMBER(SEARCH(G$1,raw[[#This Row],[active years]])),1,"")</f>
        <v/>
      </c>
      <c r="H66" t="str">
        <f>IF(ISNUMBER(SEARCH(H$1,raw[[#This Row],[active years]])),1,"")</f>
        <v/>
      </c>
      <c r="I66">
        <f>IF(ISNUMBER(SEARCH(I$1,raw[[#This Row],[active years]])),1,"")</f>
        <v>1</v>
      </c>
      <c r="J66" t="str">
        <f>IF(ISNUMBER(SEARCH(J$1,raw[[#This Row],[active years]])),1,"")</f>
        <v/>
      </c>
      <c r="K66" t="str">
        <f>IF(ISNUMBER(SEARCH(K$1,raw[[#This Row],[active years]])),1,"")</f>
        <v/>
      </c>
      <c r="L66" t="str">
        <f>IF(ISNUMBER(SEARCH(L$1,raw[[#This Row],[active years]])),1,"")</f>
        <v/>
      </c>
      <c r="M66" t="str">
        <f>IF(ISNUMBER(SEARCH(M$1,raw[[#This Row],[active years]])),1,"")</f>
        <v/>
      </c>
      <c r="N66" t="str">
        <f>IF(ISNUMBER(SEARCH(N$1,raw[[#This Row],[active years]])),1,"")</f>
        <v/>
      </c>
      <c r="O66" t="str">
        <f>IF(ISNUMBER(SEARCH(O$1,raw[[#This Row],[active years]])),1,"")</f>
        <v/>
      </c>
      <c r="P66" t="str">
        <f>IF(ISNUMBER(SEARCH(P$1,raw[[#This Row],[active years]])),1,"")</f>
        <v/>
      </c>
      <c r="Q66" t="str">
        <f>IF(ISNUMBER(SEARCH(Q$1,raw[[#This Row],[active years]])),1,"")</f>
        <v/>
      </c>
      <c r="R66" t="str">
        <f>IF(ISNUMBER(SEARCH(R$1,raw[[#This Row],[active years]])),1,"")</f>
        <v/>
      </c>
      <c r="S66" t="str">
        <f>IF(ISNUMBER(SEARCH(S$1,raw[[#This Row],[active years]])),1,"")</f>
        <v/>
      </c>
      <c r="T66" t="str">
        <f>IF(ISNUMBER(SEARCH(T$1,raw[[#This Row],[active years]])),1,"")</f>
        <v/>
      </c>
      <c r="U66" t="str">
        <f>IF(ISNUMBER(SEARCH(U$1,raw[[#This Row],[active years]])),1,"")</f>
        <v/>
      </c>
      <c r="V66" t="str">
        <f>IF(ISNUMBER(SEARCH(V$1,raw[[#This Row],[active years]])),1,"")</f>
        <v/>
      </c>
      <c r="W66" t="str">
        <f>IF(ISNUMBER(SEARCH(W$1,raw[[#This Row],[active years]])),1,"")</f>
        <v/>
      </c>
      <c r="X66" t="str">
        <f>IF(ISNUMBER(SEARCH(X$1,raw[[#This Row],[active years]])),1,"")</f>
        <v/>
      </c>
      <c r="Y66" t="str">
        <f>IF(ISNUMBER(SEARCH(Y$1,raw[[#This Row],[active years]])),1,"")</f>
        <v/>
      </c>
      <c r="Z66" t="str">
        <f>IF(ISNUMBER(SEARCH(Z$1,raw[[#This Row],[active years]])),1,"")</f>
        <v/>
      </c>
      <c r="AA66" t="str">
        <f>IF(ISNUMBER(SEARCH(AA$1,raw[[#This Row],[active years]])),1,"")</f>
        <v/>
      </c>
    </row>
    <row r="67" spans="1:27" x14ac:dyDescent="0.45">
      <c r="A67">
        <f>raw[team]</f>
        <v>78</v>
      </c>
      <c r="B67">
        <f>raw[rookie year]</f>
        <v>1996</v>
      </c>
      <c r="C67" t="str">
        <f>IF(ISNUMBER(SEARCH(C$1,raw[[#This Row],[active years]])),1,"")</f>
        <v/>
      </c>
      <c r="D67" t="str">
        <f>IF(ISNUMBER(SEARCH(D$1,raw[[#This Row],[active years]])),1,"")</f>
        <v/>
      </c>
      <c r="E67" t="str">
        <f>IF(ISNUMBER(SEARCH(E$1,raw[[#This Row],[active years]])),1,"")</f>
        <v/>
      </c>
      <c r="F67" t="str">
        <f>IF(ISNUMBER(SEARCH(F$1,raw[[#This Row],[active years]])),1,"")</f>
        <v/>
      </c>
      <c r="G67" t="str">
        <f>IF(ISNUMBER(SEARCH(G$1,raw[[#This Row],[active years]])),1,"")</f>
        <v/>
      </c>
      <c r="H67" t="str">
        <f>IF(ISNUMBER(SEARCH(H$1,raw[[#This Row],[active years]])),1,"")</f>
        <v/>
      </c>
      <c r="I67" t="str">
        <f>IF(ISNUMBER(SEARCH(I$1,raw[[#This Row],[active years]])),1,"")</f>
        <v/>
      </c>
      <c r="J67" t="str">
        <f>IF(ISNUMBER(SEARCH(J$1,raw[[#This Row],[active years]])),1,"")</f>
        <v/>
      </c>
      <c r="K67" t="str">
        <f>IF(ISNUMBER(SEARCH(K$1,raw[[#This Row],[active years]])),1,"")</f>
        <v/>
      </c>
      <c r="L67" t="str">
        <f>IF(ISNUMBER(SEARCH(L$1,raw[[#This Row],[active years]])),1,"")</f>
        <v/>
      </c>
      <c r="M67" t="str">
        <f>IF(ISNUMBER(SEARCH(M$1,raw[[#This Row],[active years]])),1,"")</f>
        <v/>
      </c>
      <c r="N67" t="str">
        <f>IF(ISNUMBER(SEARCH(N$1,raw[[#This Row],[active years]])),1,"")</f>
        <v/>
      </c>
      <c r="O67" t="str">
        <f>IF(ISNUMBER(SEARCH(O$1,raw[[#This Row],[active years]])),1,"")</f>
        <v/>
      </c>
      <c r="P67" t="str">
        <f>IF(ISNUMBER(SEARCH(P$1,raw[[#This Row],[active years]])),1,"")</f>
        <v/>
      </c>
      <c r="Q67" t="str">
        <f>IF(ISNUMBER(SEARCH(Q$1,raw[[#This Row],[active years]])),1,"")</f>
        <v/>
      </c>
      <c r="R67" t="str">
        <f>IF(ISNUMBER(SEARCH(R$1,raw[[#This Row],[active years]])),1,"")</f>
        <v/>
      </c>
      <c r="S67" t="str">
        <f>IF(ISNUMBER(SEARCH(S$1,raw[[#This Row],[active years]])),1,"")</f>
        <v/>
      </c>
      <c r="T67" t="str">
        <f>IF(ISNUMBER(SEARCH(T$1,raw[[#This Row],[active years]])),1,"")</f>
        <v/>
      </c>
      <c r="U67">
        <f>IF(ISNUMBER(SEARCH(U$1,raw[[#This Row],[active years]])),1,"")</f>
        <v>1</v>
      </c>
      <c r="V67">
        <f>IF(ISNUMBER(SEARCH(V$1,raw[[#This Row],[active years]])),1,"")</f>
        <v>1</v>
      </c>
      <c r="W67">
        <f>IF(ISNUMBER(SEARCH(W$1,raw[[#This Row],[active years]])),1,"")</f>
        <v>1</v>
      </c>
      <c r="X67">
        <f>IF(ISNUMBER(SEARCH(X$1,raw[[#This Row],[active years]])),1,"")</f>
        <v>1</v>
      </c>
      <c r="Y67">
        <f>IF(ISNUMBER(SEARCH(Y$1,raw[[#This Row],[active years]])),1,"")</f>
        <v>1</v>
      </c>
      <c r="Z67">
        <f>IF(ISNUMBER(SEARCH(Z$1,raw[[#This Row],[active years]])),1,"")</f>
        <v>1</v>
      </c>
      <c r="AA67">
        <f>IF(ISNUMBER(SEARCH(AA$1,raw[[#This Row],[active years]])),1,"")</f>
        <v>1</v>
      </c>
    </row>
    <row r="68" spans="1:27" x14ac:dyDescent="0.45">
      <c r="A68">
        <f>raw[team]</f>
        <v>79</v>
      </c>
      <c r="B68">
        <f>raw[rookie year]</f>
        <v>1998</v>
      </c>
      <c r="C68" t="str">
        <f>IF(ISNUMBER(SEARCH(C$1,raw[[#This Row],[active years]])),1,"")</f>
        <v/>
      </c>
      <c r="D68" t="str">
        <f>IF(ISNUMBER(SEARCH(D$1,raw[[#This Row],[active years]])),1,"")</f>
        <v/>
      </c>
      <c r="E68" t="str">
        <f>IF(ISNUMBER(SEARCH(E$1,raw[[#This Row],[active years]])),1,"")</f>
        <v/>
      </c>
      <c r="F68" t="str">
        <f>IF(ISNUMBER(SEARCH(F$1,raw[[#This Row],[active years]])),1,"")</f>
        <v/>
      </c>
      <c r="G68" t="str">
        <f>IF(ISNUMBER(SEARCH(G$1,raw[[#This Row],[active years]])),1,"")</f>
        <v/>
      </c>
      <c r="H68" t="str">
        <f>IF(ISNUMBER(SEARCH(H$1,raw[[#This Row],[active years]])),1,"")</f>
        <v/>
      </c>
      <c r="I68">
        <f>IF(ISNUMBER(SEARCH(I$1,raw[[#This Row],[active years]])),1,"")</f>
        <v>1</v>
      </c>
      <c r="J68">
        <f>IF(ISNUMBER(SEARCH(J$1,raw[[#This Row],[active years]])),1,"")</f>
        <v>1</v>
      </c>
      <c r="K68">
        <f>IF(ISNUMBER(SEARCH(K$1,raw[[#This Row],[active years]])),1,"")</f>
        <v>1</v>
      </c>
      <c r="L68">
        <f>IF(ISNUMBER(SEARCH(L$1,raw[[#This Row],[active years]])),1,"")</f>
        <v>1</v>
      </c>
      <c r="M68">
        <f>IF(ISNUMBER(SEARCH(M$1,raw[[#This Row],[active years]])),1,"")</f>
        <v>1</v>
      </c>
      <c r="N68">
        <f>IF(ISNUMBER(SEARCH(N$1,raw[[#This Row],[active years]])),1,"")</f>
        <v>1</v>
      </c>
      <c r="O68">
        <f>IF(ISNUMBER(SEARCH(O$1,raw[[#This Row],[active years]])),1,"")</f>
        <v>1</v>
      </c>
      <c r="P68">
        <f>IF(ISNUMBER(SEARCH(P$1,raw[[#This Row],[active years]])),1,"")</f>
        <v>1</v>
      </c>
      <c r="Q68">
        <f>IF(ISNUMBER(SEARCH(Q$1,raw[[#This Row],[active years]])),1,"")</f>
        <v>1</v>
      </c>
      <c r="R68">
        <f>IF(ISNUMBER(SEARCH(R$1,raw[[#This Row],[active years]])),1,"")</f>
        <v>1</v>
      </c>
      <c r="S68">
        <f>IF(ISNUMBER(SEARCH(S$1,raw[[#This Row],[active years]])),1,"")</f>
        <v>1</v>
      </c>
      <c r="T68">
        <f>IF(ISNUMBER(SEARCH(T$1,raw[[#This Row],[active years]])),1,"")</f>
        <v>1</v>
      </c>
      <c r="U68">
        <f>IF(ISNUMBER(SEARCH(U$1,raw[[#This Row],[active years]])),1,"")</f>
        <v>1</v>
      </c>
      <c r="V68">
        <f>IF(ISNUMBER(SEARCH(V$1,raw[[#This Row],[active years]])),1,"")</f>
        <v>1</v>
      </c>
      <c r="W68">
        <f>IF(ISNUMBER(SEARCH(W$1,raw[[#This Row],[active years]])),1,"")</f>
        <v>1</v>
      </c>
      <c r="X68">
        <f>IF(ISNUMBER(SEARCH(X$1,raw[[#This Row],[active years]])),1,"")</f>
        <v>1</v>
      </c>
      <c r="Y68">
        <f>IF(ISNUMBER(SEARCH(Y$1,raw[[#This Row],[active years]])),1,"")</f>
        <v>1</v>
      </c>
      <c r="Z68">
        <f>IF(ISNUMBER(SEARCH(Z$1,raw[[#This Row],[active years]])),1,"")</f>
        <v>1</v>
      </c>
      <c r="AA68">
        <f>IF(ISNUMBER(SEARCH(AA$1,raw[[#This Row],[active years]])),1,"")</f>
        <v>1</v>
      </c>
    </row>
    <row r="69" spans="1:27" x14ac:dyDescent="0.45">
      <c r="A69">
        <f>raw[team]</f>
        <v>80</v>
      </c>
      <c r="B69">
        <f>raw[rookie year]</f>
        <v>1994</v>
      </c>
      <c r="C69" t="str">
        <f>IF(ISNUMBER(SEARCH(C$1,raw[[#This Row],[active years]])),1,"")</f>
        <v/>
      </c>
      <c r="D69" t="str">
        <f>IF(ISNUMBER(SEARCH(D$1,raw[[#This Row],[active years]])),1,"")</f>
        <v/>
      </c>
      <c r="E69">
        <f>IF(ISNUMBER(SEARCH(E$1,raw[[#This Row],[active years]])),1,"")</f>
        <v>1</v>
      </c>
      <c r="F69">
        <f>IF(ISNUMBER(SEARCH(F$1,raw[[#This Row],[active years]])),1,"")</f>
        <v>1</v>
      </c>
      <c r="G69">
        <f>IF(ISNUMBER(SEARCH(G$1,raw[[#This Row],[active years]])),1,"")</f>
        <v>1</v>
      </c>
      <c r="H69">
        <f>IF(ISNUMBER(SEARCH(H$1,raw[[#This Row],[active years]])),1,"")</f>
        <v>1</v>
      </c>
      <c r="I69">
        <f>IF(ISNUMBER(SEARCH(I$1,raw[[#This Row],[active years]])),1,"")</f>
        <v>1</v>
      </c>
      <c r="J69">
        <f>IF(ISNUMBER(SEARCH(J$1,raw[[#This Row],[active years]])),1,"")</f>
        <v>1</v>
      </c>
      <c r="K69">
        <f>IF(ISNUMBER(SEARCH(K$1,raw[[#This Row],[active years]])),1,"")</f>
        <v>1</v>
      </c>
      <c r="L69" t="str">
        <f>IF(ISNUMBER(SEARCH(L$1,raw[[#This Row],[active years]])),1,"")</f>
        <v/>
      </c>
      <c r="M69">
        <f>IF(ISNUMBER(SEARCH(M$1,raw[[#This Row],[active years]])),1,"")</f>
        <v>1</v>
      </c>
      <c r="N69">
        <f>IF(ISNUMBER(SEARCH(N$1,raw[[#This Row],[active years]])),1,"")</f>
        <v>1</v>
      </c>
      <c r="O69">
        <f>IF(ISNUMBER(SEARCH(O$1,raw[[#This Row],[active years]])),1,"")</f>
        <v>1</v>
      </c>
      <c r="P69">
        <f>IF(ISNUMBER(SEARCH(P$1,raw[[#This Row],[active years]])),1,"")</f>
        <v>1</v>
      </c>
      <c r="Q69" t="str">
        <f>IF(ISNUMBER(SEARCH(Q$1,raw[[#This Row],[active years]])),1,"")</f>
        <v/>
      </c>
      <c r="R69" t="str">
        <f>IF(ISNUMBER(SEARCH(R$1,raw[[#This Row],[active years]])),1,"")</f>
        <v/>
      </c>
      <c r="S69" t="str">
        <f>IF(ISNUMBER(SEARCH(S$1,raw[[#This Row],[active years]])),1,"")</f>
        <v/>
      </c>
      <c r="T69" t="str">
        <f>IF(ISNUMBER(SEARCH(T$1,raw[[#This Row],[active years]])),1,"")</f>
        <v/>
      </c>
      <c r="U69" t="str">
        <f>IF(ISNUMBER(SEARCH(U$1,raw[[#This Row],[active years]])),1,"")</f>
        <v/>
      </c>
      <c r="V69" t="str">
        <f>IF(ISNUMBER(SEARCH(V$1,raw[[#This Row],[active years]])),1,"")</f>
        <v/>
      </c>
      <c r="W69" t="str">
        <f>IF(ISNUMBER(SEARCH(W$1,raw[[#This Row],[active years]])),1,"")</f>
        <v/>
      </c>
      <c r="X69" t="str">
        <f>IF(ISNUMBER(SEARCH(X$1,raw[[#This Row],[active years]])),1,"")</f>
        <v/>
      </c>
      <c r="Y69" t="str">
        <f>IF(ISNUMBER(SEARCH(Y$1,raw[[#This Row],[active years]])),1,"")</f>
        <v/>
      </c>
      <c r="Z69" t="str">
        <f>IF(ISNUMBER(SEARCH(Z$1,raw[[#This Row],[active years]])),1,"")</f>
        <v/>
      </c>
      <c r="AA69" t="str">
        <f>IF(ISNUMBER(SEARCH(AA$1,raw[[#This Row],[active years]])),1,"")</f>
        <v/>
      </c>
    </row>
    <row r="70" spans="1:27" x14ac:dyDescent="0.45">
      <c r="A70">
        <f>raw[team]</f>
        <v>81</v>
      </c>
      <c r="B70">
        <f>raw[rookie year]</f>
        <v>1994</v>
      </c>
      <c r="C70" t="str">
        <f>IF(ISNUMBER(SEARCH(C$1,raw[[#This Row],[active years]])),1,"")</f>
        <v/>
      </c>
      <c r="D70" t="str">
        <f>IF(ISNUMBER(SEARCH(D$1,raw[[#This Row],[active years]])),1,"")</f>
        <v/>
      </c>
      <c r="E70">
        <f>IF(ISNUMBER(SEARCH(E$1,raw[[#This Row],[active years]])),1,"")</f>
        <v>1</v>
      </c>
      <c r="F70">
        <f>IF(ISNUMBER(SEARCH(F$1,raw[[#This Row],[active years]])),1,"")</f>
        <v>1</v>
      </c>
      <c r="G70">
        <f>IF(ISNUMBER(SEARCH(G$1,raw[[#This Row],[active years]])),1,"")</f>
        <v>1</v>
      </c>
      <c r="H70">
        <f>IF(ISNUMBER(SEARCH(H$1,raw[[#This Row],[active years]])),1,"")</f>
        <v>1</v>
      </c>
      <c r="I70">
        <f>IF(ISNUMBER(SEARCH(I$1,raw[[#This Row],[active years]])),1,"")</f>
        <v>1</v>
      </c>
      <c r="J70">
        <f>IF(ISNUMBER(SEARCH(J$1,raw[[#This Row],[active years]])),1,"")</f>
        <v>1</v>
      </c>
      <c r="K70">
        <f>IF(ISNUMBER(SEARCH(K$1,raw[[#This Row],[active years]])),1,"")</f>
        <v>1</v>
      </c>
      <c r="L70">
        <f>IF(ISNUMBER(SEARCH(L$1,raw[[#This Row],[active years]])),1,"")</f>
        <v>1</v>
      </c>
      <c r="M70">
        <f>IF(ISNUMBER(SEARCH(M$1,raw[[#This Row],[active years]])),1,"")</f>
        <v>1</v>
      </c>
      <c r="N70">
        <f>IF(ISNUMBER(SEARCH(N$1,raw[[#This Row],[active years]])),1,"")</f>
        <v>1</v>
      </c>
      <c r="O70">
        <f>IF(ISNUMBER(SEARCH(O$1,raw[[#This Row],[active years]])),1,"")</f>
        <v>1</v>
      </c>
      <c r="P70">
        <f>IF(ISNUMBER(SEARCH(P$1,raw[[#This Row],[active years]])),1,"")</f>
        <v>1</v>
      </c>
      <c r="Q70">
        <f>IF(ISNUMBER(SEARCH(Q$1,raw[[#This Row],[active years]])),1,"")</f>
        <v>1</v>
      </c>
      <c r="R70">
        <f>IF(ISNUMBER(SEARCH(R$1,raw[[#This Row],[active years]])),1,"")</f>
        <v>1</v>
      </c>
      <c r="S70">
        <f>IF(ISNUMBER(SEARCH(S$1,raw[[#This Row],[active years]])),1,"")</f>
        <v>1</v>
      </c>
      <c r="T70">
        <f>IF(ISNUMBER(SEARCH(T$1,raw[[#This Row],[active years]])),1,"")</f>
        <v>1</v>
      </c>
      <c r="U70">
        <f>IF(ISNUMBER(SEARCH(U$1,raw[[#This Row],[active years]])),1,"")</f>
        <v>1</v>
      </c>
      <c r="V70">
        <f>IF(ISNUMBER(SEARCH(V$1,raw[[#This Row],[active years]])),1,"")</f>
        <v>1</v>
      </c>
      <c r="W70">
        <f>IF(ISNUMBER(SEARCH(W$1,raw[[#This Row],[active years]])),1,"")</f>
        <v>1</v>
      </c>
      <c r="X70">
        <f>IF(ISNUMBER(SEARCH(X$1,raw[[#This Row],[active years]])),1,"")</f>
        <v>1</v>
      </c>
      <c r="Y70">
        <f>IF(ISNUMBER(SEARCH(Y$1,raw[[#This Row],[active years]])),1,"")</f>
        <v>1</v>
      </c>
      <c r="Z70">
        <f>IF(ISNUMBER(SEARCH(Z$1,raw[[#This Row],[active years]])),1,"")</f>
        <v>1</v>
      </c>
      <c r="AA70">
        <f>IF(ISNUMBER(SEARCH(AA$1,raw[[#This Row],[active years]])),1,"")</f>
        <v>1</v>
      </c>
    </row>
    <row r="71" spans="1:27" x14ac:dyDescent="0.45">
      <c r="A71">
        <f>raw[team]</f>
        <v>84</v>
      </c>
      <c r="B71">
        <f>raw[rookie year]</f>
        <v>1998</v>
      </c>
      <c r="C71" t="str">
        <f>IF(ISNUMBER(SEARCH(C$1,raw[[#This Row],[active years]])),1,"")</f>
        <v/>
      </c>
      <c r="D71" t="str">
        <f>IF(ISNUMBER(SEARCH(D$1,raw[[#This Row],[active years]])),1,"")</f>
        <v/>
      </c>
      <c r="E71" t="str">
        <f>IF(ISNUMBER(SEARCH(E$1,raw[[#This Row],[active years]])),1,"")</f>
        <v/>
      </c>
      <c r="F71" t="str">
        <f>IF(ISNUMBER(SEARCH(F$1,raw[[#This Row],[active years]])),1,"")</f>
        <v/>
      </c>
      <c r="G71" t="str">
        <f>IF(ISNUMBER(SEARCH(G$1,raw[[#This Row],[active years]])),1,"")</f>
        <v/>
      </c>
      <c r="H71">
        <f>IF(ISNUMBER(SEARCH(H$1,raw[[#This Row],[active years]])),1,"")</f>
        <v>1</v>
      </c>
      <c r="I71">
        <f>IF(ISNUMBER(SEARCH(I$1,raw[[#This Row],[active years]])),1,"")</f>
        <v>1</v>
      </c>
      <c r="J71">
        <f>IF(ISNUMBER(SEARCH(J$1,raw[[#This Row],[active years]])),1,"")</f>
        <v>1</v>
      </c>
      <c r="K71">
        <f>IF(ISNUMBER(SEARCH(K$1,raw[[#This Row],[active years]])),1,"")</f>
        <v>1</v>
      </c>
      <c r="L71">
        <f>IF(ISNUMBER(SEARCH(L$1,raw[[#This Row],[active years]])),1,"")</f>
        <v>1</v>
      </c>
      <c r="M71">
        <f>IF(ISNUMBER(SEARCH(M$1,raw[[#This Row],[active years]])),1,"")</f>
        <v>1</v>
      </c>
      <c r="N71">
        <f>IF(ISNUMBER(SEARCH(N$1,raw[[#This Row],[active years]])),1,"")</f>
        <v>1</v>
      </c>
      <c r="O71">
        <f>IF(ISNUMBER(SEARCH(O$1,raw[[#This Row],[active years]])),1,"")</f>
        <v>1</v>
      </c>
      <c r="P71">
        <f>IF(ISNUMBER(SEARCH(P$1,raw[[#This Row],[active years]])),1,"")</f>
        <v>1</v>
      </c>
      <c r="Q71">
        <f>IF(ISNUMBER(SEARCH(Q$1,raw[[#This Row],[active years]])),1,"")</f>
        <v>1</v>
      </c>
      <c r="R71">
        <f>IF(ISNUMBER(SEARCH(R$1,raw[[#This Row],[active years]])),1,"")</f>
        <v>1</v>
      </c>
      <c r="S71">
        <f>IF(ISNUMBER(SEARCH(S$1,raw[[#This Row],[active years]])),1,"")</f>
        <v>1</v>
      </c>
      <c r="T71">
        <f>IF(ISNUMBER(SEARCH(T$1,raw[[#This Row],[active years]])),1,"")</f>
        <v>1</v>
      </c>
      <c r="U71">
        <f>IF(ISNUMBER(SEARCH(U$1,raw[[#This Row],[active years]])),1,"")</f>
        <v>1</v>
      </c>
      <c r="V71" t="str">
        <f>IF(ISNUMBER(SEARCH(V$1,raw[[#This Row],[active years]])),1,"")</f>
        <v/>
      </c>
      <c r="W71" t="str">
        <f>IF(ISNUMBER(SEARCH(W$1,raw[[#This Row],[active years]])),1,"")</f>
        <v/>
      </c>
      <c r="X71" t="str">
        <f>IF(ISNUMBER(SEARCH(X$1,raw[[#This Row],[active years]])),1,"")</f>
        <v/>
      </c>
      <c r="Y71" t="str">
        <f>IF(ISNUMBER(SEARCH(Y$1,raw[[#This Row],[active years]])),1,"")</f>
        <v/>
      </c>
      <c r="Z71" t="str">
        <f>IF(ISNUMBER(SEARCH(Z$1,raw[[#This Row],[active years]])),1,"")</f>
        <v/>
      </c>
      <c r="AA71" t="str">
        <f>IF(ISNUMBER(SEARCH(AA$1,raw[[#This Row],[active years]])),1,"")</f>
        <v/>
      </c>
    </row>
    <row r="72" spans="1:27" x14ac:dyDescent="0.45">
      <c r="A72">
        <f>raw[team]</f>
        <v>85</v>
      </c>
      <c r="B72">
        <f>raw[rookie year]</f>
        <v>1996</v>
      </c>
      <c r="C72" t="str">
        <f>IF(ISNUMBER(SEARCH(C$1,raw[[#This Row],[active years]])),1,"")</f>
        <v/>
      </c>
      <c r="D72" t="str">
        <f>IF(ISNUMBER(SEARCH(D$1,raw[[#This Row],[active years]])),1,"")</f>
        <v/>
      </c>
      <c r="E72" t="str">
        <f>IF(ISNUMBER(SEARCH(E$1,raw[[#This Row],[active years]])),1,"")</f>
        <v/>
      </c>
      <c r="F72" t="str">
        <f>IF(ISNUMBER(SEARCH(F$1,raw[[#This Row],[active years]])),1,"")</f>
        <v/>
      </c>
      <c r="G72">
        <f>IF(ISNUMBER(SEARCH(G$1,raw[[#This Row],[active years]])),1,"")</f>
        <v>1</v>
      </c>
      <c r="H72">
        <f>IF(ISNUMBER(SEARCH(H$1,raw[[#This Row],[active years]])),1,"")</f>
        <v>1</v>
      </c>
      <c r="I72">
        <f>IF(ISNUMBER(SEARCH(I$1,raw[[#This Row],[active years]])),1,"")</f>
        <v>1</v>
      </c>
      <c r="J72">
        <f>IF(ISNUMBER(SEARCH(J$1,raw[[#This Row],[active years]])),1,"")</f>
        <v>1</v>
      </c>
      <c r="K72">
        <f>IF(ISNUMBER(SEARCH(K$1,raw[[#This Row],[active years]])),1,"")</f>
        <v>1</v>
      </c>
      <c r="L72">
        <f>IF(ISNUMBER(SEARCH(L$1,raw[[#This Row],[active years]])),1,"")</f>
        <v>1</v>
      </c>
      <c r="M72">
        <f>IF(ISNUMBER(SEARCH(M$1,raw[[#This Row],[active years]])),1,"")</f>
        <v>1</v>
      </c>
      <c r="N72">
        <f>IF(ISNUMBER(SEARCH(N$1,raw[[#This Row],[active years]])),1,"")</f>
        <v>1</v>
      </c>
      <c r="O72">
        <f>IF(ISNUMBER(SEARCH(O$1,raw[[#This Row],[active years]])),1,"")</f>
        <v>1</v>
      </c>
      <c r="P72">
        <f>IF(ISNUMBER(SEARCH(P$1,raw[[#This Row],[active years]])),1,"")</f>
        <v>1</v>
      </c>
      <c r="Q72">
        <f>IF(ISNUMBER(SEARCH(Q$1,raw[[#This Row],[active years]])),1,"")</f>
        <v>1</v>
      </c>
      <c r="R72">
        <f>IF(ISNUMBER(SEARCH(R$1,raw[[#This Row],[active years]])),1,"")</f>
        <v>1</v>
      </c>
      <c r="S72">
        <f>IF(ISNUMBER(SEARCH(S$1,raw[[#This Row],[active years]])),1,"")</f>
        <v>1</v>
      </c>
      <c r="T72">
        <f>IF(ISNUMBER(SEARCH(T$1,raw[[#This Row],[active years]])),1,"")</f>
        <v>1</v>
      </c>
      <c r="U72">
        <f>IF(ISNUMBER(SEARCH(U$1,raw[[#This Row],[active years]])),1,"")</f>
        <v>1</v>
      </c>
      <c r="V72">
        <f>IF(ISNUMBER(SEARCH(V$1,raw[[#This Row],[active years]])),1,"")</f>
        <v>1</v>
      </c>
      <c r="W72">
        <f>IF(ISNUMBER(SEARCH(W$1,raw[[#This Row],[active years]])),1,"")</f>
        <v>1</v>
      </c>
      <c r="X72">
        <f>IF(ISNUMBER(SEARCH(X$1,raw[[#This Row],[active years]])),1,"")</f>
        <v>1</v>
      </c>
      <c r="Y72">
        <f>IF(ISNUMBER(SEARCH(Y$1,raw[[#This Row],[active years]])),1,"")</f>
        <v>1</v>
      </c>
      <c r="Z72">
        <f>IF(ISNUMBER(SEARCH(Z$1,raw[[#This Row],[active years]])),1,"")</f>
        <v>1</v>
      </c>
      <c r="AA72">
        <f>IF(ISNUMBER(SEARCH(AA$1,raw[[#This Row],[active years]])),1,"")</f>
        <v>1</v>
      </c>
    </row>
    <row r="73" spans="1:27" x14ac:dyDescent="0.45">
      <c r="A73">
        <f>raw[team]</f>
        <v>86</v>
      </c>
      <c r="B73">
        <f>raw[rookie year]</f>
        <v>1998</v>
      </c>
      <c r="C73" t="str">
        <f>IF(ISNUMBER(SEARCH(C$1,raw[[#This Row],[active years]])),1,"")</f>
        <v/>
      </c>
      <c r="D73" t="str">
        <f>IF(ISNUMBER(SEARCH(D$1,raw[[#This Row],[active years]])),1,"")</f>
        <v/>
      </c>
      <c r="E73" t="str">
        <f>IF(ISNUMBER(SEARCH(E$1,raw[[#This Row],[active years]])),1,"")</f>
        <v/>
      </c>
      <c r="F73" t="str">
        <f>IF(ISNUMBER(SEARCH(F$1,raw[[#This Row],[active years]])),1,"")</f>
        <v/>
      </c>
      <c r="G73" t="str">
        <f>IF(ISNUMBER(SEARCH(G$1,raw[[#This Row],[active years]])),1,"")</f>
        <v/>
      </c>
      <c r="H73" t="str">
        <f>IF(ISNUMBER(SEARCH(H$1,raw[[#This Row],[active years]])),1,"")</f>
        <v/>
      </c>
      <c r="I73">
        <f>IF(ISNUMBER(SEARCH(I$1,raw[[#This Row],[active years]])),1,"")</f>
        <v>1</v>
      </c>
      <c r="J73">
        <f>IF(ISNUMBER(SEARCH(J$1,raw[[#This Row],[active years]])),1,"")</f>
        <v>1</v>
      </c>
      <c r="K73">
        <f>IF(ISNUMBER(SEARCH(K$1,raw[[#This Row],[active years]])),1,"")</f>
        <v>1</v>
      </c>
      <c r="L73">
        <f>IF(ISNUMBER(SEARCH(L$1,raw[[#This Row],[active years]])),1,"")</f>
        <v>1</v>
      </c>
      <c r="M73">
        <f>IF(ISNUMBER(SEARCH(M$1,raw[[#This Row],[active years]])),1,"")</f>
        <v>1</v>
      </c>
      <c r="N73">
        <f>IF(ISNUMBER(SEARCH(N$1,raw[[#This Row],[active years]])),1,"")</f>
        <v>1</v>
      </c>
      <c r="O73">
        <f>IF(ISNUMBER(SEARCH(O$1,raw[[#This Row],[active years]])),1,"")</f>
        <v>1</v>
      </c>
      <c r="P73">
        <f>IF(ISNUMBER(SEARCH(P$1,raw[[#This Row],[active years]])),1,"")</f>
        <v>1</v>
      </c>
      <c r="Q73">
        <f>IF(ISNUMBER(SEARCH(Q$1,raw[[#This Row],[active years]])),1,"")</f>
        <v>1</v>
      </c>
      <c r="R73">
        <f>IF(ISNUMBER(SEARCH(R$1,raw[[#This Row],[active years]])),1,"")</f>
        <v>1</v>
      </c>
      <c r="S73">
        <f>IF(ISNUMBER(SEARCH(S$1,raw[[#This Row],[active years]])),1,"")</f>
        <v>1</v>
      </c>
      <c r="T73">
        <f>IF(ISNUMBER(SEARCH(T$1,raw[[#This Row],[active years]])),1,"")</f>
        <v>1</v>
      </c>
      <c r="U73">
        <f>IF(ISNUMBER(SEARCH(U$1,raw[[#This Row],[active years]])),1,"")</f>
        <v>1</v>
      </c>
      <c r="V73">
        <f>IF(ISNUMBER(SEARCH(V$1,raw[[#This Row],[active years]])),1,"")</f>
        <v>1</v>
      </c>
      <c r="W73">
        <f>IF(ISNUMBER(SEARCH(W$1,raw[[#This Row],[active years]])),1,"")</f>
        <v>1</v>
      </c>
      <c r="X73">
        <f>IF(ISNUMBER(SEARCH(X$1,raw[[#This Row],[active years]])),1,"")</f>
        <v>1</v>
      </c>
      <c r="Y73">
        <f>IF(ISNUMBER(SEARCH(Y$1,raw[[#This Row],[active years]])),1,"")</f>
        <v>1</v>
      </c>
      <c r="Z73">
        <f>IF(ISNUMBER(SEARCH(Z$1,raw[[#This Row],[active years]])),1,"")</f>
        <v>1</v>
      </c>
      <c r="AA73">
        <f>IF(ISNUMBER(SEARCH(AA$1,raw[[#This Row],[active years]])),1,"")</f>
        <v>1</v>
      </c>
    </row>
    <row r="74" spans="1:27" x14ac:dyDescent="0.45">
      <c r="A74">
        <f>raw[team]</f>
        <v>87</v>
      </c>
      <c r="B74">
        <f>raw[rookie year]</f>
        <v>1997</v>
      </c>
      <c r="C74" t="str">
        <f>IF(ISNUMBER(SEARCH(C$1,raw[[#This Row],[active years]])),1,"")</f>
        <v/>
      </c>
      <c r="D74" t="str">
        <f>IF(ISNUMBER(SEARCH(D$1,raw[[#This Row],[active years]])),1,"")</f>
        <v/>
      </c>
      <c r="E74" t="str">
        <f>IF(ISNUMBER(SEARCH(E$1,raw[[#This Row],[active years]])),1,"")</f>
        <v/>
      </c>
      <c r="F74" t="str">
        <f>IF(ISNUMBER(SEARCH(F$1,raw[[#This Row],[active years]])),1,"")</f>
        <v/>
      </c>
      <c r="G74" t="str">
        <f>IF(ISNUMBER(SEARCH(G$1,raw[[#This Row],[active years]])),1,"")</f>
        <v/>
      </c>
      <c r="H74">
        <f>IF(ISNUMBER(SEARCH(H$1,raw[[#This Row],[active years]])),1,"")</f>
        <v>1</v>
      </c>
      <c r="I74">
        <f>IF(ISNUMBER(SEARCH(I$1,raw[[#This Row],[active years]])),1,"")</f>
        <v>1</v>
      </c>
      <c r="J74">
        <f>IF(ISNUMBER(SEARCH(J$1,raw[[#This Row],[active years]])),1,"")</f>
        <v>1</v>
      </c>
      <c r="K74">
        <f>IF(ISNUMBER(SEARCH(K$1,raw[[#This Row],[active years]])),1,"")</f>
        <v>1</v>
      </c>
      <c r="L74">
        <f>IF(ISNUMBER(SEARCH(L$1,raw[[#This Row],[active years]])),1,"")</f>
        <v>1</v>
      </c>
      <c r="M74">
        <f>IF(ISNUMBER(SEARCH(M$1,raw[[#This Row],[active years]])),1,"")</f>
        <v>1</v>
      </c>
      <c r="N74">
        <f>IF(ISNUMBER(SEARCH(N$1,raw[[#This Row],[active years]])),1,"")</f>
        <v>1</v>
      </c>
      <c r="O74">
        <f>IF(ISNUMBER(SEARCH(O$1,raw[[#This Row],[active years]])),1,"")</f>
        <v>1</v>
      </c>
      <c r="P74">
        <f>IF(ISNUMBER(SEARCH(P$1,raw[[#This Row],[active years]])),1,"")</f>
        <v>1</v>
      </c>
      <c r="Q74">
        <f>IF(ISNUMBER(SEARCH(Q$1,raw[[#This Row],[active years]])),1,"")</f>
        <v>1</v>
      </c>
      <c r="R74">
        <f>IF(ISNUMBER(SEARCH(R$1,raw[[#This Row],[active years]])),1,"")</f>
        <v>1</v>
      </c>
      <c r="S74">
        <f>IF(ISNUMBER(SEARCH(S$1,raw[[#This Row],[active years]])),1,"")</f>
        <v>1</v>
      </c>
      <c r="T74">
        <f>IF(ISNUMBER(SEARCH(T$1,raw[[#This Row],[active years]])),1,"")</f>
        <v>1</v>
      </c>
      <c r="U74">
        <f>IF(ISNUMBER(SEARCH(U$1,raw[[#This Row],[active years]])),1,"")</f>
        <v>1</v>
      </c>
      <c r="V74">
        <f>IF(ISNUMBER(SEARCH(V$1,raw[[#This Row],[active years]])),1,"")</f>
        <v>1</v>
      </c>
      <c r="W74">
        <f>IF(ISNUMBER(SEARCH(W$1,raw[[#This Row],[active years]])),1,"")</f>
        <v>1</v>
      </c>
      <c r="X74">
        <f>IF(ISNUMBER(SEARCH(X$1,raw[[#This Row],[active years]])),1,"")</f>
        <v>1</v>
      </c>
      <c r="Y74">
        <f>IF(ISNUMBER(SEARCH(Y$1,raw[[#This Row],[active years]])),1,"")</f>
        <v>1</v>
      </c>
      <c r="Z74">
        <f>IF(ISNUMBER(SEARCH(Z$1,raw[[#This Row],[active years]])),1,"")</f>
        <v>1</v>
      </c>
      <c r="AA74">
        <f>IF(ISNUMBER(SEARCH(AA$1,raw[[#This Row],[active years]])),1,"")</f>
        <v>1</v>
      </c>
    </row>
    <row r="75" spans="1:27" x14ac:dyDescent="0.45">
      <c r="A75">
        <f>raw[team]</f>
        <v>88</v>
      </c>
      <c r="B75">
        <f>raw[rookie year]</f>
        <v>1996</v>
      </c>
      <c r="C75" t="str">
        <f>IF(ISNUMBER(SEARCH(C$1,raw[[#This Row],[active years]])),1,"")</f>
        <v/>
      </c>
      <c r="D75" t="str">
        <f>IF(ISNUMBER(SEARCH(D$1,raw[[#This Row],[active years]])),1,"")</f>
        <v/>
      </c>
      <c r="E75" t="str">
        <f>IF(ISNUMBER(SEARCH(E$1,raw[[#This Row],[active years]])),1,"")</f>
        <v/>
      </c>
      <c r="F75" t="str">
        <f>IF(ISNUMBER(SEARCH(F$1,raw[[#This Row],[active years]])),1,"")</f>
        <v/>
      </c>
      <c r="G75">
        <f>IF(ISNUMBER(SEARCH(G$1,raw[[#This Row],[active years]])),1,"")</f>
        <v>1</v>
      </c>
      <c r="H75">
        <f>IF(ISNUMBER(SEARCH(H$1,raw[[#This Row],[active years]])),1,"")</f>
        <v>1</v>
      </c>
      <c r="I75">
        <f>IF(ISNUMBER(SEARCH(I$1,raw[[#This Row],[active years]])),1,"")</f>
        <v>1</v>
      </c>
      <c r="J75">
        <f>IF(ISNUMBER(SEARCH(J$1,raw[[#This Row],[active years]])),1,"")</f>
        <v>1</v>
      </c>
      <c r="K75">
        <f>IF(ISNUMBER(SEARCH(K$1,raw[[#This Row],[active years]])),1,"")</f>
        <v>1</v>
      </c>
      <c r="L75">
        <f>IF(ISNUMBER(SEARCH(L$1,raw[[#This Row],[active years]])),1,"")</f>
        <v>1</v>
      </c>
      <c r="M75">
        <f>IF(ISNUMBER(SEARCH(M$1,raw[[#This Row],[active years]])),1,"")</f>
        <v>1</v>
      </c>
      <c r="N75">
        <f>IF(ISNUMBER(SEARCH(N$1,raw[[#This Row],[active years]])),1,"")</f>
        <v>1</v>
      </c>
      <c r="O75">
        <f>IF(ISNUMBER(SEARCH(O$1,raw[[#This Row],[active years]])),1,"")</f>
        <v>1</v>
      </c>
      <c r="P75">
        <f>IF(ISNUMBER(SEARCH(P$1,raw[[#This Row],[active years]])),1,"")</f>
        <v>1</v>
      </c>
      <c r="Q75">
        <f>IF(ISNUMBER(SEARCH(Q$1,raw[[#This Row],[active years]])),1,"")</f>
        <v>1</v>
      </c>
      <c r="R75">
        <f>IF(ISNUMBER(SEARCH(R$1,raw[[#This Row],[active years]])),1,"")</f>
        <v>1</v>
      </c>
      <c r="S75">
        <f>IF(ISNUMBER(SEARCH(S$1,raw[[#This Row],[active years]])),1,"")</f>
        <v>1</v>
      </c>
      <c r="T75">
        <f>IF(ISNUMBER(SEARCH(T$1,raw[[#This Row],[active years]])),1,"")</f>
        <v>1</v>
      </c>
      <c r="U75">
        <f>IF(ISNUMBER(SEARCH(U$1,raw[[#This Row],[active years]])),1,"")</f>
        <v>1</v>
      </c>
      <c r="V75">
        <f>IF(ISNUMBER(SEARCH(V$1,raw[[#This Row],[active years]])),1,"")</f>
        <v>1</v>
      </c>
      <c r="W75">
        <f>IF(ISNUMBER(SEARCH(W$1,raw[[#This Row],[active years]])),1,"")</f>
        <v>1</v>
      </c>
      <c r="X75">
        <f>IF(ISNUMBER(SEARCH(X$1,raw[[#This Row],[active years]])),1,"")</f>
        <v>1</v>
      </c>
      <c r="Y75">
        <f>IF(ISNUMBER(SEARCH(Y$1,raw[[#This Row],[active years]])),1,"")</f>
        <v>1</v>
      </c>
      <c r="Z75">
        <f>IF(ISNUMBER(SEARCH(Z$1,raw[[#This Row],[active years]])),1,"")</f>
        <v>1</v>
      </c>
      <c r="AA75">
        <f>IF(ISNUMBER(SEARCH(AA$1,raw[[#This Row],[active years]])),1,"")</f>
        <v>1</v>
      </c>
    </row>
    <row r="76" spans="1:27" x14ac:dyDescent="0.45">
      <c r="A76">
        <f>raw[team]</f>
        <v>89</v>
      </c>
      <c r="B76">
        <f>raw[rookie year]</f>
        <v>1997</v>
      </c>
      <c r="C76" t="str">
        <f>IF(ISNUMBER(SEARCH(C$1,raw[[#This Row],[active years]])),1,"")</f>
        <v/>
      </c>
      <c r="D76" t="str">
        <f>IF(ISNUMBER(SEARCH(D$1,raw[[#This Row],[active years]])),1,"")</f>
        <v/>
      </c>
      <c r="E76" t="str">
        <f>IF(ISNUMBER(SEARCH(E$1,raw[[#This Row],[active years]])),1,"")</f>
        <v/>
      </c>
      <c r="F76" t="str">
        <f>IF(ISNUMBER(SEARCH(F$1,raw[[#This Row],[active years]])),1,"")</f>
        <v/>
      </c>
      <c r="G76" t="str">
        <f>IF(ISNUMBER(SEARCH(G$1,raw[[#This Row],[active years]])),1,"")</f>
        <v/>
      </c>
      <c r="H76">
        <f>IF(ISNUMBER(SEARCH(H$1,raw[[#This Row],[active years]])),1,"")</f>
        <v>1</v>
      </c>
      <c r="I76">
        <f>IF(ISNUMBER(SEARCH(I$1,raw[[#This Row],[active years]])),1,"")</f>
        <v>1</v>
      </c>
      <c r="J76">
        <f>IF(ISNUMBER(SEARCH(J$1,raw[[#This Row],[active years]])),1,"")</f>
        <v>1</v>
      </c>
      <c r="K76">
        <f>IF(ISNUMBER(SEARCH(K$1,raw[[#This Row],[active years]])),1,"")</f>
        <v>1</v>
      </c>
      <c r="L76">
        <f>IF(ISNUMBER(SEARCH(L$1,raw[[#This Row],[active years]])),1,"")</f>
        <v>1</v>
      </c>
      <c r="M76" t="str">
        <f>IF(ISNUMBER(SEARCH(M$1,raw[[#This Row],[active years]])),1,"")</f>
        <v/>
      </c>
      <c r="N76" t="str">
        <f>IF(ISNUMBER(SEARCH(N$1,raw[[#This Row],[active years]])),1,"")</f>
        <v/>
      </c>
      <c r="O76" t="str">
        <f>IF(ISNUMBER(SEARCH(O$1,raw[[#This Row],[active years]])),1,"")</f>
        <v/>
      </c>
      <c r="P76" t="str">
        <f>IF(ISNUMBER(SEARCH(P$1,raw[[#This Row],[active years]])),1,"")</f>
        <v/>
      </c>
      <c r="Q76" t="str">
        <f>IF(ISNUMBER(SEARCH(Q$1,raw[[#This Row],[active years]])),1,"")</f>
        <v/>
      </c>
      <c r="R76" t="str">
        <f>IF(ISNUMBER(SEARCH(R$1,raw[[#This Row],[active years]])),1,"")</f>
        <v/>
      </c>
      <c r="S76" t="str">
        <f>IF(ISNUMBER(SEARCH(S$1,raw[[#This Row],[active years]])),1,"")</f>
        <v/>
      </c>
      <c r="T76" t="str">
        <f>IF(ISNUMBER(SEARCH(T$1,raw[[#This Row],[active years]])),1,"")</f>
        <v/>
      </c>
      <c r="U76" t="str">
        <f>IF(ISNUMBER(SEARCH(U$1,raw[[#This Row],[active years]])),1,"")</f>
        <v/>
      </c>
      <c r="V76" t="str">
        <f>IF(ISNUMBER(SEARCH(V$1,raw[[#This Row],[active years]])),1,"")</f>
        <v/>
      </c>
      <c r="W76" t="str">
        <f>IF(ISNUMBER(SEARCH(W$1,raw[[#This Row],[active years]])),1,"")</f>
        <v/>
      </c>
      <c r="X76" t="str">
        <f>IF(ISNUMBER(SEARCH(X$1,raw[[#This Row],[active years]])),1,"")</f>
        <v/>
      </c>
      <c r="Y76" t="str">
        <f>IF(ISNUMBER(SEARCH(Y$1,raw[[#This Row],[active years]])),1,"")</f>
        <v/>
      </c>
      <c r="Z76" t="str">
        <f>IF(ISNUMBER(SEARCH(Z$1,raw[[#This Row],[active years]])),1,"")</f>
        <v/>
      </c>
      <c r="AA76" t="str">
        <f>IF(ISNUMBER(SEARCH(AA$1,raw[[#This Row],[active years]])),1,"")</f>
        <v/>
      </c>
    </row>
    <row r="77" spans="1:27" x14ac:dyDescent="0.45">
      <c r="A77">
        <f>raw[team]</f>
        <v>90</v>
      </c>
      <c r="B77">
        <f>raw[rookie year]</f>
        <v>1995</v>
      </c>
      <c r="C77" t="str">
        <f>IF(ISNUMBER(SEARCH(C$1,raw[[#This Row],[active years]])),1,"")</f>
        <v/>
      </c>
      <c r="D77" t="str">
        <f>IF(ISNUMBER(SEARCH(D$1,raw[[#This Row],[active years]])),1,"")</f>
        <v/>
      </c>
      <c r="E77" t="str">
        <f>IF(ISNUMBER(SEARCH(E$1,raw[[#This Row],[active years]])),1,"")</f>
        <v/>
      </c>
      <c r="F77">
        <f>IF(ISNUMBER(SEARCH(F$1,raw[[#This Row],[active years]])),1,"")</f>
        <v>1</v>
      </c>
      <c r="G77" t="str">
        <f>IF(ISNUMBER(SEARCH(G$1,raw[[#This Row],[active years]])),1,"")</f>
        <v/>
      </c>
      <c r="H77" t="str">
        <f>IF(ISNUMBER(SEARCH(H$1,raw[[#This Row],[active years]])),1,"")</f>
        <v/>
      </c>
      <c r="I77" t="str">
        <f>IF(ISNUMBER(SEARCH(I$1,raw[[#This Row],[active years]])),1,"")</f>
        <v/>
      </c>
      <c r="J77" t="str">
        <f>IF(ISNUMBER(SEARCH(J$1,raw[[#This Row],[active years]])),1,"")</f>
        <v/>
      </c>
      <c r="K77" t="str">
        <f>IF(ISNUMBER(SEARCH(K$1,raw[[#This Row],[active years]])),1,"")</f>
        <v/>
      </c>
      <c r="L77" t="str">
        <f>IF(ISNUMBER(SEARCH(L$1,raw[[#This Row],[active years]])),1,"")</f>
        <v/>
      </c>
      <c r="M77" t="str">
        <f>IF(ISNUMBER(SEARCH(M$1,raw[[#This Row],[active years]])),1,"")</f>
        <v/>
      </c>
      <c r="N77" t="str">
        <f>IF(ISNUMBER(SEARCH(N$1,raw[[#This Row],[active years]])),1,"")</f>
        <v/>
      </c>
      <c r="O77" t="str">
        <f>IF(ISNUMBER(SEARCH(O$1,raw[[#This Row],[active years]])),1,"")</f>
        <v/>
      </c>
      <c r="P77" t="str">
        <f>IF(ISNUMBER(SEARCH(P$1,raw[[#This Row],[active years]])),1,"")</f>
        <v/>
      </c>
      <c r="Q77" t="str">
        <f>IF(ISNUMBER(SEARCH(Q$1,raw[[#This Row],[active years]])),1,"")</f>
        <v/>
      </c>
      <c r="R77" t="str">
        <f>IF(ISNUMBER(SEARCH(R$1,raw[[#This Row],[active years]])),1,"")</f>
        <v/>
      </c>
      <c r="S77" t="str">
        <f>IF(ISNUMBER(SEARCH(S$1,raw[[#This Row],[active years]])),1,"")</f>
        <v/>
      </c>
      <c r="T77" t="str">
        <f>IF(ISNUMBER(SEARCH(T$1,raw[[#This Row],[active years]])),1,"")</f>
        <v/>
      </c>
      <c r="U77" t="str">
        <f>IF(ISNUMBER(SEARCH(U$1,raw[[#This Row],[active years]])),1,"")</f>
        <v/>
      </c>
      <c r="V77" t="str">
        <f>IF(ISNUMBER(SEARCH(V$1,raw[[#This Row],[active years]])),1,"")</f>
        <v/>
      </c>
      <c r="W77" t="str">
        <f>IF(ISNUMBER(SEARCH(W$1,raw[[#This Row],[active years]])),1,"")</f>
        <v/>
      </c>
      <c r="X77" t="str">
        <f>IF(ISNUMBER(SEARCH(X$1,raw[[#This Row],[active years]])),1,"")</f>
        <v/>
      </c>
      <c r="Y77" t="str">
        <f>IF(ISNUMBER(SEARCH(Y$1,raw[[#This Row],[active years]])),1,"")</f>
        <v/>
      </c>
      <c r="Z77" t="str">
        <f>IF(ISNUMBER(SEARCH(Z$1,raw[[#This Row],[active years]])),1,"")</f>
        <v/>
      </c>
      <c r="AA77" t="str">
        <f>IF(ISNUMBER(SEARCH(AA$1,raw[[#This Row],[active years]])),1,"")</f>
        <v/>
      </c>
    </row>
    <row r="78" spans="1:27" x14ac:dyDescent="0.45">
      <c r="A78">
        <f>raw[team]</f>
        <v>92</v>
      </c>
      <c r="B78">
        <f>raw[rookie year]</f>
        <v>1997</v>
      </c>
      <c r="C78" t="str">
        <f>IF(ISNUMBER(SEARCH(C$1,raw[[#This Row],[active years]])),1,"")</f>
        <v/>
      </c>
      <c r="D78" t="str">
        <f>IF(ISNUMBER(SEARCH(D$1,raw[[#This Row],[active years]])),1,"")</f>
        <v/>
      </c>
      <c r="E78" t="str">
        <f>IF(ISNUMBER(SEARCH(E$1,raw[[#This Row],[active years]])),1,"")</f>
        <v/>
      </c>
      <c r="F78" t="str">
        <f>IF(ISNUMBER(SEARCH(F$1,raw[[#This Row],[active years]])),1,"")</f>
        <v/>
      </c>
      <c r="G78" t="str">
        <f>IF(ISNUMBER(SEARCH(G$1,raw[[#This Row],[active years]])),1,"")</f>
        <v/>
      </c>
      <c r="H78">
        <f>IF(ISNUMBER(SEARCH(H$1,raw[[#This Row],[active years]])),1,"")</f>
        <v>1</v>
      </c>
      <c r="I78">
        <f>IF(ISNUMBER(SEARCH(I$1,raw[[#This Row],[active years]])),1,"")</f>
        <v>1</v>
      </c>
      <c r="J78">
        <f>IF(ISNUMBER(SEARCH(J$1,raw[[#This Row],[active years]])),1,"")</f>
        <v>1</v>
      </c>
      <c r="K78">
        <f>IF(ISNUMBER(SEARCH(K$1,raw[[#This Row],[active years]])),1,"")</f>
        <v>1</v>
      </c>
      <c r="L78">
        <f>IF(ISNUMBER(SEARCH(L$1,raw[[#This Row],[active years]])),1,"")</f>
        <v>1</v>
      </c>
      <c r="M78">
        <f>IF(ISNUMBER(SEARCH(M$1,raw[[#This Row],[active years]])),1,"")</f>
        <v>1</v>
      </c>
      <c r="N78">
        <f>IF(ISNUMBER(SEARCH(N$1,raw[[#This Row],[active years]])),1,"")</f>
        <v>1</v>
      </c>
      <c r="O78">
        <f>IF(ISNUMBER(SEARCH(O$1,raw[[#This Row],[active years]])),1,"")</f>
        <v>1</v>
      </c>
      <c r="P78">
        <f>IF(ISNUMBER(SEARCH(P$1,raw[[#This Row],[active years]])),1,"")</f>
        <v>1</v>
      </c>
      <c r="Q78" t="str">
        <f>IF(ISNUMBER(SEARCH(Q$1,raw[[#This Row],[active years]])),1,"")</f>
        <v/>
      </c>
      <c r="R78" t="str">
        <f>IF(ISNUMBER(SEARCH(R$1,raw[[#This Row],[active years]])),1,"")</f>
        <v/>
      </c>
      <c r="S78" t="str">
        <f>IF(ISNUMBER(SEARCH(S$1,raw[[#This Row],[active years]])),1,"")</f>
        <v/>
      </c>
      <c r="T78" t="str">
        <f>IF(ISNUMBER(SEARCH(T$1,raw[[#This Row],[active years]])),1,"")</f>
        <v/>
      </c>
      <c r="U78" t="str">
        <f>IF(ISNUMBER(SEARCH(U$1,raw[[#This Row],[active years]])),1,"")</f>
        <v/>
      </c>
      <c r="V78" t="str">
        <f>IF(ISNUMBER(SEARCH(V$1,raw[[#This Row],[active years]])),1,"")</f>
        <v/>
      </c>
      <c r="W78" t="str">
        <f>IF(ISNUMBER(SEARCH(W$1,raw[[#This Row],[active years]])),1,"")</f>
        <v/>
      </c>
      <c r="X78" t="str">
        <f>IF(ISNUMBER(SEARCH(X$1,raw[[#This Row],[active years]])),1,"")</f>
        <v/>
      </c>
      <c r="Y78" t="str">
        <f>IF(ISNUMBER(SEARCH(Y$1,raw[[#This Row],[active years]])),1,"")</f>
        <v/>
      </c>
      <c r="Z78" t="str">
        <f>IF(ISNUMBER(SEARCH(Z$1,raw[[#This Row],[active years]])),1,"")</f>
        <v/>
      </c>
      <c r="AA78" t="str">
        <f>IF(ISNUMBER(SEARCH(AA$1,raw[[#This Row],[active years]])),1,"")</f>
        <v/>
      </c>
    </row>
    <row r="79" spans="1:27" x14ac:dyDescent="0.45">
      <c r="A79">
        <f>raw[team]</f>
        <v>93</v>
      </c>
      <c r="B79">
        <f>raw[rookie year]</f>
        <v>1997</v>
      </c>
      <c r="C79" t="str">
        <f>IF(ISNUMBER(SEARCH(C$1,raw[[#This Row],[active years]])),1,"")</f>
        <v/>
      </c>
      <c r="D79" t="str">
        <f>IF(ISNUMBER(SEARCH(D$1,raw[[#This Row],[active years]])),1,"")</f>
        <v/>
      </c>
      <c r="E79" t="str">
        <f>IF(ISNUMBER(SEARCH(E$1,raw[[#This Row],[active years]])),1,"")</f>
        <v/>
      </c>
      <c r="F79" t="str">
        <f>IF(ISNUMBER(SEARCH(F$1,raw[[#This Row],[active years]])),1,"")</f>
        <v/>
      </c>
      <c r="G79" t="str">
        <f>IF(ISNUMBER(SEARCH(G$1,raw[[#This Row],[active years]])),1,"")</f>
        <v/>
      </c>
      <c r="H79">
        <f>IF(ISNUMBER(SEARCH(H$1,raw[[#This Row],[active years]])),1,"")</f>
        <v>1</v>
      </c>
      <c r="I79">
        <f>IF(ISNUMBER(SEARCH(I$1,raw[[#This Row],[active years]])),1,"")</f>
        <v>1</v>
      </c>
      <c r="J79">
        <f>IF(ISNUMBER(SEARCH(J$1,raw[[#This Row],[active years]])),1,"")</f>
        <v>1</v>
      </c>
      <c r="K79">
        <f>IF(ISNUMBER(SEARCH(K$1,raw[[#This Row],[active years]])),1,"")</f>
        <v>1</v>
      </c>
      <c r="L79">
        <f>IF(ISNUMBER(SEARCH(L$1,raw[[#This Row],[active years]])),1,"")</f>
        <v>1</v>
      </c>
      <c r="M79">
        <f>IF(ISNUMBER(SEARCH(M$1,raw[[#This Row],[active years]])),1,"")</f>
        <v>1</v>
      </c>
      <c r="N79">
        <f>IF(ISNUMBER(SEARCH(N$1,raw[[#This Row],[active years]])),1,"")</f>
        <v>1</v>
      </c>
      <c r="O79">
        <f>IF(ISNUMBER(SEARCH(O$1,raw[[#This Row],[active years]])),1,"")</f>
        <v>1</v>
      </c>
      <c r="P79">
        <f>IF(ISNUMBER(SEARCH(P$1,raw[[#This Row],[active years]])),1,"")</f>
        <v>1</v>
      </c>
      <c r="Q79">
        <f>IF(ISNUMBER(SEARCH(Q$1,raw[[#This Row],[active years]])),1,"")</f>
        <v>1</v>
      </c>
      <c r="R79">
        <f>IF(ISNUMBER(SEARCH(R$1,raw[[#This Row],[active years]])),1,"")</f>
        <v>1</v>
      </c>
      <c r="S79">
        <f>IF(ISNUMBER(SEARCH(S$1,raw[[#This Row],[active years]])),1,"")</f>
        <v>1</v>
      </c>
      <c r="T79">
        <f>IF(ISNUMBER(SEARCH(T$1,raw[[#This Row],[active years]])),1,"")</f>
        <v>1</v>
      </c>
      <c r="U79">
        <f>IF(ISNUMBER(SEARCH(U$1,raw[[#This Row],[active years]])),1,"")</f>
        <v>1</v>
      </c>
      <c r="V79">
        <f>IF(ISNUMBER(SEARCH(V$1,raw[[#This Row],[active years]])),1,"")</f>
        <v>1</v>
      </c>
      <c r="W79">
        <f>IF(ISNUMBER(SEARCH(W$1,raw[[#This Row],[active years]])),1,"")</f>
        <v>1</v>
      </c>
      <c r="X79">
        <f>IF(ISNUMBER(SEARCH(X$1,raw[[#This Row],[active years]])),1,"")</f>
        <v>1</v>
      </c>
      <c r="Y79">
        <f>IF(ISNUMBER(SEARCH(Y$1,raw[[#This Row],[active years]])),1,"")</f>
        <v>1</v>
      </c>
      <c r="Z79">
        <f>IF(ISNUMBER(SEARCH(Z$1,raw[[#This Row],[active years]])),1,"")</f>
        <v>1</v>
      </c>
      <c r="AA79">
        <f>IF(ISNUMBER(SEARCH(AA$1,raw[[#This Row],[active years]])),1,"")</f>
        <v>1</v>
      </c>
    </row>
    <row r="80" spans="1:27" x14ac:dyDescent="0.45">
      <c r="A80">
        <f>raw[team]</f>
        <v>94</v>
      </c>
      <c r="B80">
        <f>raw[rookie year]</f>
        <v>1998</v>
      </c>
      <c r="C80" t="str">
        <f>IF(ISNUMBER(SEARCH(C$1,raw[[#This Row],[active years]])),1,"")</f>
        <v/>
      </c>
      <c r="D80" t="str">
        <f>IF(ISNUMBER(SEARCH(D$1,raw[[#This Row],[active years]])),1,"")</f>
        <v/>
      </c>
      <c r="E80" t="str">
        <f>IF(ISNUMBER(SEARCH(E$1,raw[[#This Row],[active years]])),1,"")</f>
        <v/>
      </c>
      <c r="F80" t="str">
        <f>IF(ISNUMBER(SEARCH(F$1,raw[[#This Row],[active years]])),1,"")</f>
        <v/>
      </c>
      <c r="G80" t="str">
        <f>IF(ISNUMBER(SEARCH(G$1,raw[[#This Row],[active years]])),1,"")</f>
        <v/>
      </c>
      <c r="H80" t="str">
        <f>IF(ISNUMBER(SEARCH(H$1,raw[[#This Row],[active years]])),1,"")</f>
        <v/>
      </c>
      <c r="I80">
        <f>IF(ISNUMBER(SEARCH(I$1,raw[[#This Row],[active years]])),1,"")</f>
        <v>1</v>
      </c>
      <c r="J80">
        <f>IF(ISNUMBER(SEARCH(J$1,raw[[#This Row],[active years]])),1,"")</f>
        <v>1</v>
      </c>
      <c r="K80">
        <f>IF(ISNUMBER(SEARCH(K$1,raw[[#This Row],[active years]])),1,"")</f>
        <v>1</v>
      </c>
      <c r="L80">
        <f>IF(ISNUMBER(SEARCH(L$1,raw[[#This Row],[active years]])),1,"")</f>
        <v>1</v>
      </c>
      <c r="M80">
        <f>IF(ISNUMBER(SEARCH(M$1,raw[[#This Row],[active years]])),1,"")</f>
        <v>1</v>
      </c>
      <c r="N80">
        <f>IF(ISNUMBER(SEARCH(N$1,raw[[#This Row],[active years]])),1,"")</f>
        <v>1</v>
      </c>
      <c r="O80">
        <f>IF(ISNUMBER(SEARCH(O$1,raw[[#This Row],[active years]])),1,"")</f>
        <v>1</v>
      </c>
      <c r="P80">
        <f>IF(ISNUMBER(SEARCH(P$1,raw[[#This Row],[active years]])),1,"")</f>
        <v>1</v>
      </c>
      <c r="Q80">
        <f>IF(ISNUMBER(SEARCH(Q$1,raw[[#This Row],[active years]])),1,"")</f>
        <v>1</v>
      </c>
      <c r="R80">
        <f>IF(ISNUMBER(SEARCH(R$1,raw[[#This Row],[active years]])),1,"")</f>
        <v>1</v>
      </c>
      <c r="S80">
        <f>IF(ISNUMBER(SEARCH(S$1,raw[[#This Row],[active years]])),1,"")</f>
        <v>1</v>
      </c>
      <c r="T80">
        <f>IF(ISNUMBER(SEARCH(T$1,raw[[#This Row],[active years]])),1,"")</f>
        <v>1</v>
      </c>
      <c r="U80">
        <f>IF(ISNUMBER(SEARCH(U$1,raw[[#This Row],[active years]])),1,"")</f>
        <v>1</v>
      </c>
      <c r="V80">
        <f>IF(ISNUMBER(SEARCH(V$1,raw[[#This Row],[active years]])),1,"")</f>
        <v>1</v>
      </c>
      <c r="W80">
        <f>IF(ISNUMBER(SEARCH(W$1,raw[[#This Row],[active years]])),1,"")</f>
        <v>1</v>
      </c>
      <c r="X80">
        <f>IF(ISNUMBER(SEARCH(X$1,raw[[#This Row],[active years]])),1,"")</f>
        <v>1</v>
      </c>
      <c r="Y80">
        <f>IF(ISNUMBER(SEARCH(Y$1,raw[[#This Row],[active years]])),1,"")</f>
        <v>1</v>
      </c>
      <c r="Z80">
        <f>IF(ISNUMBER(SEARCH(Z$1,raw[[#This Row],[active years]])),1,"")</f>
        <v>1</v>
      </c>
      <c r="AA80">
        <f>IF(ISNUMBER(SEARCH(AA$1,raw[[#This Row],[active years]])),1,"")</f>
        <v>1</v>
      </c>
    </row>
    <row r="81" spans="1:27" x14ac:dyDescent="0.45">
      <c r="A81">
        <f>raw[team]</f>
        <v>95</v>
      </c>
      <c r="B81">
        <f>raw[rookie year]</f>
        <v>1997</v>
      </c>
      <c r="C81" t="str">
        <f>IF(ISNUMBER(SEARCH(C$1,raw[[#This Row],[active years]])),1,"")</f>
        <v/>
      </c>
      <c r="D81" t="str">
        <f>IF(ISNUMBER(SEARCH(D$1,raw[[#This Row],[active years]])),1,"")</f>
        <v/>
      </c>
      <c r="E81" t="str">
        <f>IF(ISNUMBER(SEARCH(E$1,raw[[#This Row],[active years]])),1,"")</f>
        <v/>
      </c>
      <c r="F81" t="str">
        <f>IF(ISNUMBER(SEARCH(F$1,raw[[#This Row],[active years]])),1,"")</f>
        <v/>
      </c>
      <c r="G81" t="str">
        <f>IF(ISNUMBER(SEARCH(G$1,raw[[#This Row],[active years]])),1,"")</f>
        <v/>
      </c>
      <c r="H81">
        <f>IF(ISNUMBER(SEARCH(H$1,raw[[#This Row],[active years]])),1,"")</f>
        <v>1</v>
      </c>
      <c r="I81">
        <f>IF(ISNUMBER(SEARCH(I$1,raw[[#This Row],[active years]])),1,"")</f>
        <v>1</v>
      </c>
      <c r="J81">
        <f>IF(ISNUMBER(SEARCH(J$1,raw[[#This Row],[active years]])),1,"")</f>
        <v>1</v>
      </c>
      <c r="K81">
        <f>IF(ISNUMBER(SEARCH(K$1,raw[[#This Row],[active years]])),1,"")</f>
        <v>1</v>
      </c>
      <c r="L81">
        <f>IF(ISNUMBER(SEARCH(L$1,raw[[#This Row],[active years]])),1,"")</f>
        <v>1</v>
      </c>
      <c r="M81">
        <f>IF(ISNUMBER(SEARCH(M$1,raw[[#This Row],[active years]])),1,"")</f>
        <v>1</v>
      </c>
      <c r="N81">
        <f>IF(ISNUMBER(SEARCH(N$1,raw[[#This Row],[active years]])),1,"")</f>
        <v>1</v>
      </c>
      <c r="O81">
        <f>IF(ISNUMBER(SEARCH(O$1,raw[[#This Row],[active years]])),1,"")</f>
        <v>1</v>
      </c>
      <c r="P81">
        <f>IF(ISNUMBER(SEARCH(P$1,raw[[#This Row],[active years]])),1,"")</f>
        <v>1</v>
      </c>
      <c r="Q81">
        <f>IF(ISNUMBER(SEARCH(Q$1,raw[[#This Row],[active years]])),1,"")</f>
        <v>1</v>
      </c>
      <c r="R81">
        <f>IF(ISNUMBER(SEARCH(R$1,raw[[#This Row],[active years]])),1,"")</f>
        <v>1</v>
      </c>
      <c r="S81">
        <f>IF(ISNUMBER(SEARCH(S$1,raw[[#This Row],[active years]])),1,"")</f>
        <v>1</v>
      </c>
      <c r="T81">
        <f>IF(ISNUMBER(SEARCH(T$1,raw[[#This Row],[active years]])),1,"")</f>
        <v>1</v>
      </c>
      <c r="U81">
        <f>IF(ISNUMBER(SEARCH(U$1,raw[[#This Row],[active years]])),1,"")</f>
        <v>1</v>
      </c>
      <c r="V81">
        <f>IF(ISNUMBER(SEARCH(V$1,raw[[#This Row],[active years]])),1,"")</f>
        <v>1</v>
      </c>
      <c r="W81">
        <f>IF(ISNUMBER(SEARCH(W$1,raw[[#This Row],[active years]])),1,"")</f>
        <v>1</v>
      </c>
      <c r="X81">
        <f>IF(ISNUMBER(SEARCH(X$1,raw[[#This Row],[active years]])),1,"")</f>
        <v>1</v>
      </c>
      <c r="Y81">
        <f>IF(ISNUMBER(SEARCH(Y$1,raw[[#This Row],[active years]])),1,"")</f>
        <v>1</v>
      </c>
      <c r="Z81">
        <f>IF(ISNUMBER(SEARCH(Z$1,raw[[#This Row],[active years]])),1,"")</f>
        <v>1</v>
      </c>
      <c r="AA81">
        <f>IF(ISNUMBER(SEARCH(AA$1,raw[[#This Row],[active years]])),1,"")</f>
        <v>1</v>
      </c>
    </row>
    <row r="82" spans="1:27" x14ac:dyDescent="0.45">
      <c r="A82">
        <f>raw[team]</f>
        <v>96</v>
      </c>
      <c r="B82">
        <f>raw[rookie year]</f>
        <v>1997</v>
      </c>
      <c r="C82" t="str">
        <f>IF(ISNUMBER(SEARCH(C$1,raw[[#This Row],[active years]])),1,"")</f>
        <v/>
      </c>
      <c r="D82" t="str">
        <f>IF(ISNUMBER(SEARCH(D$1,raw[[#This Row],[active years]])),1,"")</f>
        <v/>
      </c>
      <c r="E82" t="str">
        <f>IF(ISNUMBER(SEARCH(E$1,raw[[#This Row],[active years]])),1,"")</f>
        <v/>
      </c>
      <c r="F82" t="str">
        <f>IF(ISNUMBER(SEARCH(F$1,raw[[#This Row],[active years]])),1,"")</f>
        <v/>
      </c>
      <c r="G82" t="str">
        <f>IF(ISNUMBER(SEARCH(G$1,raw[[#This Row],[active years]])),1,"")</f>
        <v/>
      </c>
      <c r="H82">
        <f>IF(ISNUMBER(SEARCH(H$1,raw[[#This Row],[active years]])),1,"")</f>
        <v>1</v>
      </c>
      <c r="I82">
        <f>IF(ISNUMBER(SEARCH(I$1,raw[[#This Row],[active years]])),1,"")</f>
        <v>1</v>
      </c>
      <c r="J82">
        <f>IF(ISNUMBER(SEARCH(J$1,raw[[#This Row],[active years]])),1,"")</f>
        <v>1</v>
      </c>
      <c r="K82">
        <f>IF(ISNUMBER(SEARCH(K$1,raw[[#This Row],[active years]])),1,"")</f>
        <v>1</v>
      </c>
      <c r="L82">
        <f>IF(ISNUMBER(SEARCH(L$1,raw[[#This Row],[active years]])),1,"")</f>
        <v>1</v>
      </c>
      <c r="M82">
        <f>IF(ISNUMBER(SEARCH(M$1,raw[[#This Row],[active years]])),1,"")</f>
        <v>1</v>
      </c>
      <c r="N82">
        <f>IF(ISNUMBER(SEARCH(N$1,raw[[#This Row],[active years]])),1,"")</f>
        <v>1</v>
      </c>
      <c r="O82">
        <f>IF(ISNUMBER(SEARCH(O$1,raw[[#This Row],[active years]])),1,"")</f>
        <v>1</v>
      </c>
      <c r="P82">
        <f>IF(ISNUMBER(SEARCH(P$1,raw[[#This Row],[active years]])),1,"")</f>
        <v>1</v>
      </c>
      <c r="Q82">
        <f>IF(ISNUMBER(SEARCH(Q$1,raw[[#This Row],[active years]])),1,"")</f>
        <v>1</v>
      </c>
      <c r="R82" t="str">
        <f>IF(ISNUMBER(SEARCH(R$1,raw[[#This Row],[active years]])),1,"")</f>
        <v/>
      </c>
      <c r="S82" t="str">
        <f>IF(ISNUMBER(SEARCH(S$1,raw[[#This Row],[active years]])),1,"")</f>
        <v/>
      </c>
      <c r="T82" t="str">
        <f>IF(ISNUMBER(SEARCH(T$1,raw[[#This Row],[active years]])),1,"")</f>
        <v/>
      </c>
      <c r="U82" t="str">
        <f>IF(ISNUMBER(SEARCH(U$1,raw[[#This Row],[active years]])),1,"")</f>
        <v/>
      </c>
      <c r="V82" t="str">
        <f>IF(ISNUMBER(SEARCH(V$1,raw[[#This Row],[active years]])),1,"")</f>
        <v/>
      </c>
      <c r="W82" t="str">
        <f>IF(ISNUMBER(SEARCH(W$1,raw[[#This Row],[active years]])),1,"")</f>
        <v/>
      </c>
      <c r="X82" t="str">
        <f>IF(ISNUMBER(SEARCH(X$1,raw[[#This Row],[active years]])),1,"")</f>
        <v/>
      </c>
      <c r="Y82" t="str">
        <f>IF(ISNUMBER(SEARCH(Y$1,raw[[#This Row],[active years]])),1,"")</f>
        <v/>
      </c>
      <c r="Z82" t="str">
        <f>IF(ISNUMBER(SEARCH(Z$1,raw[[#This Row],[active years]])),1,"")</f>
        <v/>
      </c>
      <c r="AA82" t="str">
        <f>IF(ISNUMBER(SEARCH(AA$1,raw[[#This Row],[active years]])),1,"")</f>
        <v/>
      </c>
    </row>
    <row r="83" spans="1:27" x14ac:dyDescent="0.45">
      <c r="A83">
        <f>raw[team]</f>
        <v>97</v>
      </c>
      <c r="B83">
        <f>raw[rookie year]</f>
        <v>1996</v>
      </c>
      <c r="C83" t="str">
        <f>IF(ISNUMBER(SEARCH(C$1,raw[[#This Row],[active years]])),1,"")</f>
        <v/>
      </c>
      <c r="D83" t="str">
        <f>IF(ISNUMBER(SEARCH(D$1,raw[[#This Row],[active years]])),1,"")</f>
        <v/>
      </c>
      <c r="E83" t="str">
        <f>IF(ISNUMBER(SEARCH(E$1,raw[[#This Row],[active years]])),1,"")</f>
        <v/>
      </c>
      <c r="F83" t="str">
        <f>IF(ISNUMBER(SEARCH(F$1,raw[[#This Row],[active years]])),1,"")</f>
        <v/>
      </c>
      <c r="G83">
        <f>IF(ISNUMBER(SEARCH(G$1,raw[[#This Row],[active years]])),1,"")</f>
        <v>1</v>
      </c>
      <c r="H83" t="str">
        <f>IF(ISNUMBER(SEARCH(H$1,raw[[#This Row],[active years]])),1,"")</f>
        <v/>
      </c>
      <c r="I83">
        <f>IF(ISNUMBER(SEARCH(I$1,raw[[#This Row],[active years]])),1,"")</f>
        <v>1</v>
      </c>
      <c r="J83">
        <f>IF(ISNUMBER(SEARCH(J$1,raw[[#This Row],[active years]])),1,"")</f>
        <v>1</v>
      </c>
      <c r="K83">
        <f>IF(ISNUMBER(SEARCH(K$1,raw[[#This Row],[active years]])),1,"")</f>
        <v>1</v>
      </c>
      <c r="L83">
        <f>IF(ISNUMBER(SEARCH(L$1,raw[[#This Row],[active years]])),1,"")</f>
        <v>1</v>
      </c>
      <c r="M83">
        <f>IF(ISNUMBER(SEARCH(M$1,raw[[#This Row],[active years]])),1,"")</f>
        <v>1</v>
      </c>
      <c r="N83">
        <f>IF(ISNUMBER(SEARCH(N$1,raw[[#This Row],[active years]])),1,"")</f>
        <v>1</v>
      </c>
      <c r="O83">
        <f>IF(ISNUMBER(SEARCH(O$1,raw[[#This Row],[active years]])),1,"")</f>
        <v>1</v>
      </c>
      <c r="P83">
        <f>IF(ISNUMBER(SEARCH(P$1,raw[[#This Row],[active years]])),1,"")</f>
        <v>1</v>
      </c>
      <c r="Q83">
        <f>IF(ISNUMBER(SEARCH(Q$1,raw[[#This Row],[active years]])),1,"")</f>
        <v>1</v>
      </c>
      <c r="R83">
        <f>IF(ISNUMBER(SEARCH(R$1,raw[[#This Row],[active years]])),1,"")</f>
        <v>1</v>
      </c>
      <c r="S83">
        <f>IF(ISNUMBER(SEARCH(S$1,raw[[#This Row],[active years]])),1,"")</f>
        <v>1</v>
      </c>
      <c r="T83">
        <f>IF(ISNUMBER(SEARCH(T$1,raw[[#This Row],[active years]])),1,"")</f>
        <v>1</v>
      </c>
      <c r="U83">
        <f>IF(ISNUMBER(SEARCH(U$1,raw[[#This Row],[active years]])),1,"")</f>
        <v>1</v>
      </c>
      <c r="V83">
        <f>IF(ISNUMBER(SEARCH(V$1,raw[[#This Row],[active years]])),1,"")</f>
        <v>1</v>
      </c>
      <c r="W83">
        <f>IF(ISNUMBER(SEARCH(W$1,raw[[#This Row],[active years]])),1,"")</f>
        <v>1</v>
      </c>
      <c r="X83">
        <f>IF(ISNUMBER(SEARCH(X$1,raw[[#This Row],[active years]])),1,"")</f>
        <v>1</v>
      </c>
      <c r="Y83">
        <f>IF(ISNUMBER(SEARCH(Y$1,raw[[#This Row],[active years]])),1,"")</f>
        <v>1</v>
      </c>
      <c r="Z83">
        <f>IF(ISNUMBER(SEARCH(Z$1,raw[[#This Row],[active years]])),1,"")</f>
        <v>1</v>
      </c>
      <c r="AA83">
        <f>IF(ISNUMBER(SEARCH(AA$1,raw[[#This Row],[active years]])),1,"")</f>
        <v>1</v>
      </c>
    </row>
    <row r="84" spans="1:27" x14ac:dyDescent="0.45">
      <c r="A84">
        <f>raw[team]</f>
        <v>98</v>
      </c>
      <c r="B84">
        <f>raw[rookie year]</f>
        <v>1994</v>
      </c>
      <c r="C84" t="str">
        <f>IF(ISNUMBER(SEARCH(C$1,raw[[#This Row],[active years]])),1,"")</f>
        <v/>
      </c>
      <c r="D84" t="str">
        <f>IF(ISNUMBER(SEARCH(D$1,raw[[#This Row],[active years]])),1,"")</f>
        <v/>
      </c>
      <c r="E84">
        <f>IF(ISNUMBER(SEARCH(E$1,raw[[#This Row],[active years]])),1,"")</f>
        <v>1</v>
      </c>
      <c r="F84" t="str">
        <f>IF(ISNUMBER(SEARCH(F$1,raw[[#This Row],[active years]])),1,"")</f>
        <v/>
      </c>
      <c r="G84" t="str">
        <f>IF(ISNUMBER(SEARCH(G$1,raw[[#This Row],[active years]])),1,"")</f>
        <v/>
      </c>
      <c r="H84" t="str">
        <f>IF(ISNUMBER(SEARCH(H$1,raw[[#This Row],[active years]])),1,"")</f>
        <v/>
      </c>
      <c r="I84" t="str">
        <f>IF(ISNUMBER(SEARCH(I$1,raw[[#This Row],[active years]])),1,"")</f>
        <v/>
      </c>
      <c r="J84" t="str">
        <f>IF(ISNUMBER(SEARCH(J$1,raw[[#This Row],[active years]])),1,"")</f>
        <v/>
      </c>
      <c r="K84" t="str">
        <f>IF(ISNUMBER(SEARCH(K$1,raw[[#This Row],[active years]])),1,"")</f>
        <v/>
      </c>
      <c r="L84" t="str">
        <f>IF(ISNUMBER(SEARCH(L$1,raw[[#This Row],[active years]])),1,"")</f>
        <v/>
      </c>
      <c r="M84" t="str">
        <f>IF(ISNUMBER(SEARCH(M$1,raw[[#This Row],[active years]])),1,"")</f>
        <v/>
      </c>
      <c r="N84" t="str">
        <f>IF(ISNUMBER(SEARCH(N$1,raw[[#This Row],[active years]])),1,"")</f>
        <v/>
      </c>
      <c r="O84" t="str">
        <f>IF(ISNUMBER(SEARCH(O$1,raw[[#This Row],[active years]])),1,"")</f>
        <v/>
      </c>
      <c r="P84" t="str">
        <f>IF(ISNUMBER(SEARCH(P$1,raw[[#This Row],[active years]])),1,"")</f>
        <v/>
      </c>
      <c r="Q84" t="str">
        <f>IF(ISNUMBER(SEARCH(Q$1,raw[[#This Row],[active years]])),1,"")</f>
        <v/>
      </c>
      <c r="R84" t="str">
        <f>IF(ISNUMBER(SEARCH(R$1,raw[[#This Row],[active years]])),1,"")</f>
        <v/>
      </c>
      <c r="S84" t="str">
        <f>IF(ISNUMBER(SEARCH(S$1,raw[[#This Row],[active years]])),1,"")</f>
        <v/>
      </c>
      <c r="T84" t="str">
        <f>IF(ISNUMBER(SEARCH(T$1,raw[[#This Row],[active years]])),1,"")</f>
        <v/>
      </c>
      <c r="U84" t="str">
        <f>IF(ISNUMBER(SEARCH(U$1,raw[[#This Row],[active years]])),1,"")</f>
        <v/>
      </c>
      <c r="V84" t="str">
        <f>IF(ISNUMBER(SEARCH(V$1,raw[[#This Row],[active years]])),1,"")</f>
        <v/>
      </c>
      <c r="W84" t="str">
        <f>IF(ISNUMBER(SEARCH(W$1,raw[[#This Row],[active years]])),1,"")</f>
        <v/>
      </c>
      <c r="X84" t="str">
        <f>IF(ISNUMBER(SEARCH(X$1,raw[[#This Row],[active years]])),1,"")</f>
        <v/>
      </c>
      <c r="Y84" t="str">
        <f>IF(ISNUMBER(SEARCH(Y$1,raw[[#This Row],[active years]])),1,"")</f>
        <v/>
      </c>
      <c r="Z84" t="str">
        <f>IF(ISNUMBER(SEARCH(Z$1,raw[[#This Row],[active years]])),1,"")</f>
        <v/>
      </c>
      <c r="AA84" t="str">
        <f>IF(ISNUMBER(SEARCH(AA$1,raw[[#This Row],[active years]])),1,"")</f>
        <v/>
      </c>
    </row>
    <row r="85" spans="1:27" x14ac:dyDescent="0.45">
      <c r="A85">
        <f>raw[team]</f>
        <v>100</v>
      </c>
      <c r="B85">
        <f>raw[rookie year]</f>
        <v>1998</v>
      </c>
      <c r="C85" t="str">
        <f>IF(ISNUMBER(SEARCH(C$1,raw[[#This Row],[active years]])),1,"")</f>
        <v/>
      </c>
      <c r="D85" t="str">
        <f>IF(ISNUMBER(SEARCH(D$1,raw[[#This Row],[active years]])),1,"")</f>
        <v/>
      </c>
      <c r="E85" t="str">
        <f>IF(ISNUMBER(SEARCH(E$1,raw[[#This Row],[active years]])),1,"")</f>
        <v/>
      </c>
      <c r="F85">
        <f>IF(ISNUMBER(SEARCH(F$1,raw[[#This Row],[active years]])),1,"")</f>
        <v>1</v>
      </c>
      <c r="G85" t="str">
        <f>IF(ISNUMBER(SEARCH(G$1,raw[[#This Row],[active years]])),1,"")</f>
        <v/>
      </c>
      <c r="H85" t="str">
        <f>IF(ISNUMBER(SEARCH(H$1,raw[[#This Row],[active years]])),1,"")</f>
        <v/>
      </c>
      <c r="I85">
        <f>IF(ISNUMBER(SEARCH(I$1,raw[[#This Row],[active years]])),1,"")</f>
        <v>1</v>
      </c>
      <c r="J85">
        <f>IF(ISNUMBER(SEARCH(J$1,raw[[#This Row],[active years]])),1,"")</f>
        <v>1</v>
      </c>
      <c r="K85">
        <f>IF(ISNUMBER(SEARCH(K$1,raw[[#This Row],[active years]])),1,"")</f>
        <v>1</v>
      </c>
      <c r="L85">
        <f>IF(ISNUMBER(SEARCH(L$1,raw[[#This Row],[active years]])),1,"")</f>
        <v>1</v>
      </c>
      <c r="M85">
        <f>IF(ISNUMBER(SEARCH(M$1,raw[[#This Row],[active years]])),1,"")</f>
        <v>1</v>
      </c>
      <c r="N85">
        <f>IF(ISNUMBER(SEARCH(N$1,raw[[#This Row],[active years]])),1,"")</f>
        <v>1</v>
      </c>
      <c r="O85">
        <f>IF(ISNUMBER(SEARCH(O$1,raw[[#This Row],[active years]])),1,"")</f>
        <v>1</v>
      </c>
      <c r="P85">
        <f>IF(ISNUMBER(SEARCH(P$1,raw[[#This Row],[active years]])),1,"")</f>
        <v>1</v>
      </c>
      <c r="Q85">
        <f>IF(ISNUMBER(SEARCH(Q$1,raw[[#This Row],[active years]])),1,"")</f>
        <v>1</v>
      </c>
      <c r="R85">
        <f>IF(ISNUMBER(SEARCH(R$1,raw[[#This Row],[active years]])),1,"")</f>
        <v>1</v>
      </c>
      <c r="S85">
        <f>IF(ISNUMBER(SEARCH(S$1,raw[[#This Row],[active years]])),1,"")</f>
        <v>1</v>
      </c>
      <c r="T85">
        <f>IF(ISNUMBER(SEARCH(T$1,raw[[#This Row],[active years]])),1,"")</f>
        <v>1</v>
      </c>
      <c r="U85">
        <f>IF(ISNUMBER(SEARCH(U$1,raw[[#This Row],[active years]])),1,"")</f>
        <v>1</v>
      </c>
      <c r="V85">
        <f>IF(ISNUMBER(SEARCH(V$1,raw[[#This Row],[active years]])),1,"")</f>
        <v>1</v>
      </c>
      <c r="W85">
        <f>IF(ISNUMBER(SEARCH(W$1,raw[[#This Row],[active years]])),1,"")</f>
        <v>1</v>
      </c>
      <c r="X85">
        <f>IF(ISNUMBER(SEARCH(X$1,raw[[#This Row],[active years]])),1,"")</f>
        <v>1</v>
      </c>
      <c r="Y85">
        <f>IF(ISNUMBER(SEARCH(Y$1,raw[[#This Row],[active years]])),1,"")</f>
        <v>1</v>
      </c>
      <c r="Z85">
        <f>IF(ISNUMBER(SEARCH(Z$1,raw[[#This Row],[active years]])),1,"")</f>
        <v>1</v>
      </c>
      <c r="AA85">
        <f>IF(ISNUMBER(SEARCH(AA$1,raw[[#This Row],[active years]])),1,"")</f>
        <v>1</v>
      </c>
    </row>
    <row r="86" spans="1:27" x14ac:dyDescent="0.45">
      <c r="A86">
        <f>raw[team]</f>
        <v>101</v>
      </c>
      <c r="B86">
        <f>raw[rookie year]</f>
        <v>1997</v>
      </c>
      <c r="C86" t="str">
        <f>IF(ISNUMBER(SEARCH(C$1,raw[[#This Row],[active years]])),1,"")</f>
        <v/>
      </c>
      <c r="D86" t="str">
        <f>IF(ISNUMBER(SEARCH(D$1,raw[[#This Row],[active years]])),1,"")</f>
        <v/>
      </c>
      <c r="E86" t="str">
        <f>IF(ISNUMBER(SEARCH(E$1,raw[[#This Row],[active years]])),1,"")</f>
        <v/>
      </c>
      <c r="F86" t="str">
        <f>IF(ISNUMBER(SEARCH(F$1,raw[[#This Row],[active years]])),1,"")</f>
        <v/>
      </c>
      <c r="G86" t="str">
        <f>IF(ISNUMBER(SEARCH(G$1,raw[[#This Row],[active years]])),1,"")</f>
        <v/>
      </c>
      <c r="H86">
        <f>IF(ISNUMBER(SEARCH(H$1,raw[[#This Row],[active years]])),1,"")</f>
        <v>1</v>
      </c>
      <c r="I86">
        <f>IF(ISNUMBER(SEARCH(I$1,raw[[#This Row],[active years]])),1,"")</f>
        <v>1</v>
      </c>
      <c r="J86">
        <f>IF(ISNUMBER(SEARCH(J$1,raw[[#This Row],[active years]])),1,"")</f>
        <v>1</v>
      </c>
      <c r="K86">
        <f>IF(ISNUMBER(SEARCH(K$1,raw[[#This Row],[active years]])),1,"")</f>
        <v>1</v>
      </c>
      <c r="L86">
        <f>IF(ISNUMBER(SEARCH(L$1,raw[[#This Row],[active years]])),1,"")</f>
        <v>1</v>
      </c>
      <c r="M86">
        <f>IF(ISNUMBER(SEARCH(M$1,raw[[#This Row],[active years]])),1,"")</f>
        <v>1</v>
      </c>
      <c r="N86">
        <f>IF(ISNUMBER(SEARCH(N$1,raw[[#This Row],[active years]])),1,"")</f>
        <v>1</v>
      </c>
      <c r="O86">
        <f>IF(ISNUMBER(SEARCH(O$1,raw[[#This Row],[active years]])),1,"")</f>
        <v>1</v>
      </c>
      <c r="P86">
        <f>IF(ISNUMBER(SEARCH(P$1,raw[[#This Row],[active years]])),1,"")</f>
        <v>1</v>
      </c>
      <c r="Q86">
        <f>IF(ISNUMBER(SEARCH(Q$1,raw[[#This Row],[active years]])),1,"")</f>
        <v>1</v>
      </c>
      <c r="R86">
        <f>IF(ISNUMBER(SEARCH(R$1,raw[[#This Row],[active years]])),1,"")</f>
        <v>1</v>
      </c>
      <c r="S86">
        <f>IF(ISNUMBER(SEARCH(S$1,raw[[#This Row],[active years]])),1,"")</f>
        <v>1</v>
      </c>
      <c r="T86">
        <f>IF(ISNUMBER(SEARCH(T$1,raw[[#This Row],[active years]])),1,"")</f>
        <v>1</v>
      </c>
      <c r="U86">
        <f>IF(ISNUMBER(SEARCH(U$1,raw[[#This Row],[active years]])),1,"")</f>
        <v>1</v>
      </c>
      <c r="V86">
        <f>IF(ISNUMBER(SEARCH(V$1,raw[[#This Row],[active years]])),1,"")</f>
        <v>1</v>
      </c>
      <c r="W86">
        <f>IF(ISNUMBER(SEARCH(W$1,raw[[#This Row],[active years]])),1,"")</f>
        <v>1</v>
      </c>
      <c r="X86">
        <f>IF(ISNUMBER(SEARCH(X$1,raw[[#This Row],[active years]])),1,"")</f>
        <v>1</v>
      </c>
      <c r="Y86">
        <f>IF(ISNUMBER(SEARCH(Y$1,raw[[#This Row],[active years]])),1,"")</f>
        <v>1</v>
      </c>
      <c r="Z86">
        <f>IF(ISNUMBER(SEARCH(Z$1,raw[[#This Row],[active years]])),1,"")</f>
        <v>1</v>
      </c>
      <c r="AA86">
        <f>IF(ISNUMBER(SEARCH(AA$1,raw[[#This Row],[active years]])),1,"")</f>
        <v>1</v>
      </c>
    </row>
    <row r="87" spans="1:27" x14ac:dyDescent="0.45">
      <c r="A87">
        <f>raw[team]</f>
        <v>102</v>
      </c>
      <c r="B87">
        <f>raw[rookie year]</f>
        <v>1998</v>
      </c>
      <c r="C87" t="str">
        <f>IF(ISNUMBER(SEARCH(C$1,raw[[#This Row],[active years]])),1,"")</f>
        <v/>
      </c>
      <c r="D87" t="str">
        <f>IF(ISNUMBER(SEARCH(D$1,raw[[#This Row],[active years]])),1,"")</f>
        <v/>
      </c>
      <c r="E87" t="str">
        <f>IF(ISNUMBER(SEARCH(E$1,raw[[#This Row],[active years]])),1,"")</f>
        <v/>
      </c>
      <c r="F87" t="str">
        <f>IF(ISNUMBER(SEARCH(F$1,raw[[#This Row],[active years]])),1,"")</f>
        <v/>
      </c>
      <c r="G87" t="str">
        <f>IF(ISNUMBER(SEARCH(G$1,raw[[#This Row],[active years]])),1,"")</f>
        <v/>
      </c>
      <c r="H87" t="str">
        <f>IF(ISNUMBER(SEARCH(H$1,raw[[#This Row],[active years]])),1,"")</f>
        <v/>
      </c>
      <c r="I87">
        <f>IF(ISNUMBER(SEARCH(I$1,raw[[#This Row],[active years]])),1,"")</f>
        <v>1</v>
      </c>
      <c r="J87">
        <f>IF(ISNUMBER(SEARCH(J$1,raw[[#This Row],[active years]])),1,"")</f>
        <v>1</v>
      </c>
      <c r="K87">
        <f>IF(ISNUMBER(SEARCH(K$1,raw[[#This Row],[active years]])),1,"")</f>
        <v>1</v>
      </c>
      <c r="L87">
        <f>IF(ISNUMBER(SEARCH(L$1,raw[[#This Row],[active years]])),1,"")</f>
        <v>1</v>
      </c>
      <c r="M87">
        <f>IF(ISNUMBER(SEARCH(M$1,raw[[#This Row],[active years]])),1,"")</f>
        <v>1</v>
      </c>
      <c r="N87">
        <f>IF(ISNUMBER(SEARCH(N$1,raw[[#This Row],[active years]])),1,"")</f>
        <v>1</v>
      </c>
      <c r="O87">
        <f>IF(ISNUMBER(SEARCH(O$1,raw[[#This Row],[active years]])),1,"")</f>
        <v>1</v>
      </c>
      <c r="P87">
        <f>IF(ISNUMBER(SEARCH(P$1,raw[[#This Row],[active years]])),1,"")</f>
        <v>1</v>
      </c>
      <c r="Q87">
        <f>IF(ISNUMBER(SEARCH(Q$1,raw[[#This Row],[active years]])),1,"")</f>
        <v>1</v>
      </c>
      <c r="R87">
        <f>IF(ISNUMBER(SEARCH(R$1,raw[[#This Row],[active years]])),1,"")</f>
        <v>1</v>
      </c>
      <c r="S87">
        <f>IF(ISNUMBER(SEARCH(S$1,raw[[#This Row],[active years]])),1,"")</f>
        <v>1</v>
      </c>
      <c r="T87">
        <f>IF(ISNUMBER(SEARCH(T$1,raw[[#This Row],[active years]])),1,"")</f>
        <v>1</v>
      </c>
      <c r="U87">
        <f>IF(ISNUMBER(SEARCH(U$1,raw[[#This Row],[active years]])),1,"")</f>
        <v>1</v>
      </c>
      <c r="V87">
        <f>IF(ISNUMBER(SEARCH(V$1,raw[[#This Row],[active years]])),1,"")</f>
        <v>1</v>
      </c>
      <c r="W87">
        <f>IF(ISNUMBER(SEARCH(W$1,raw[[#This Row],[active years]])),1,"")</f>
        <v>1</v>
      </c>
      <c r="X87">
        <f>IF(ISNUMBER(SEARCH(X$1,raw[[#This Row],[active years]])),1,"")</f>
        <v>1</v>
      </c>
      <c r="Y87">
        <f>IF(ISNUMBER(SEARCH(Y$1,raw[[#This Row],[active years]])),1,"")</f>
        <v>1</v>
      </c>
      <c r="Z87">
        <f>IF(ISNUMBER(SEARCH(Z$1,raw[[#This Row],[active years]])),1,"")</f>
        <v>1</v>
      </c>
      <c r="AA87">
        <f>IF(ISNUMBER(SEARCH(AA$1,raw[[#This Row],[active years]])),1,"")</f>
        <v>1</v>
      </c>
    </row>
    <row r="88" spans="1:27" x14ac:dyDescent="0.45">
      <c r="A88">
        <f>raw[team]</f>
        <v>103</v>
      </c>
      <c r="B88">
        <f>raw[rookie year]</f>
        <v>1997</v>
      </c>
      <c r="C88" t="str">
        <f>IF(ISNUMBER(SEARCH(C$1,raw[[#This Row],[active years]])),1,"")</f>
        <v/>
      </c>
      <c r="D88" t="str">
        <f>IF(ISNUMBER(SEARCH(D$1,raw[[#This Row],[active years]])),1,"")</f>
        <v/>
      </c>
      <c r="E88" t="str">
        <f>IF(ISNUMBER(SEARCH(E$1,raw[[#This Row],[active years]])),1,"")</f>
        <v/>
      </c>
      <c r="F88" t="str">
        <f>IF(ISNUMBER(SEARCH(F$1,raw[[#This Row],[active years]])),1,"")</f>
        <v/>
      </c>
      <c r="G88" t="str">
        <f>IF(ISNUMBER(SEARCH(G$1,raw[[#This Row],[active years]])),1,"")</f>
        <v/>
      </c>
      <c r="H88">
        <f>IF(ISNUMBER(SEARCH(H$1,raw[[#This Row],[active years]])),1,"")</f>
        <v>1</v>
      </c>
      <c r="I88">
        <f>IF(ISNUMBER(SEARCH(I$1,raw[[#This Row],[active years]])),1,"")</f>
        <v>1</v>
      </c>
      <c r="J88">
        <f>IF(ISNUMBER(SEARCH(J$1,raw[[#This Row],[active years]])),1,"")</f>
        <v>1</v>
      </c>
      <c r="K88">
        <f>IF(ISNUMBER(SEARCH(K$1,raw[[#This Row],[active years]])),1,"")</f>
        <v>1</v>
      </c>
      <c r="L88">
        <f>IF(ISNUMBER(SEARCH(L$1,raw[[#This Row],[active years]])),1,"")</f>
        <v>1</v>
      </c>
      <c r="M88">
        <f>IF(ISNUMBER(SEARCH(M$1,raw[[#This Row],[active years]])),1,"")</f>
        <v>1</v>
      </c>
      <c r="N88">
        <f>IF(ISNUMBER(SEARCH(N$1,raw[[#This Row],[active years]])),1,"")</f>
        <v>1</v>
      </c>
      <c r="O88">
        <f>IF(ISNUMBER(SEARCH(O$1,raw[[#This Row],[active years]])),1,"")</f>
        <v>1</v>
      </c>
      <c r="P88">
        <f>IF(ISNUMBER(SEARCH(P$1,raw[[#This Row],[active years]])),1,"")</f>
        <v>1</v>
      </c>
      <c r="Q88">
        <f>IF(ISNUMBER(SEARCH(Q$1,raw[[#This Row],[active years]])),1,"")</f>
        <v>1</v>
      </c>
      <c r="R88">
        <f>IF(ISNUMBER(SEARCH(R$1,raw[[#This Row],[active years]])),1,"")</f>
        <v>1</v>
      </c>
      <c r="S88">
        <f>IF(ISNUMBER(SEARCH(S$1,raw[[#This Row],[active years]])),1,"")</f>
        <v>1</v>
      </c>
      <c r="T88">
        <f>IF(ISNUMBER(SEARCH(T$1,raw[[#This Row],[active years]])),1,"")</f>
        <v>1</v>
      </c>
      <c r="U88">
        <f>IF(ISNUMBER(SEARCH(U$1,raw[[#This Row],[active years]])),1,"")</f>
        <v>1</v>
      </c>
      <c r="V88">
        <f>IF(ISNUMBER(SEARCH(V$1,raw[[#This Row],[active years]])),1,"")</f>
        <v>1</v>
      </c>
      <c r="W88">
        <f>IF(ISNUMBER(SEARCH(W$1,raw[[#This Row],[active years]])),1,"")</f>
        <v>1</v>
      </c>
      <c r="X88">
        <f>IF(ISNUMBER(SEARCH(X$1,raw[[#This Row],[active years]])),1,"")</f>
        <v>1</v>
      </c>
      <c r="Y88">
        <f>IF(ISNUMBER(SEARCH(Y$1,raw[[#This Row],[active years]])),1,"")</f>
        <v>1</v>
      </c>
      <c r="Z88">
        <f>IF(ISNUMBER(SEARCH(Z$1,raw[[#This Row],[active years]])),1,"")</f>
        <v>1</v>
      </c>
      <c r="AA88">
        <f>IF(ISNUMBER(SEARCH(AA$1,raw[[#This Row],[active years]])),1,"")</f>
        <v>1</v>
      </c>
    </row>
    <row r="89" spans="1:27" x14ac:dyDescent="0.45">
      <c r="A89">
        <f>raw[team]</f>
        <v>104</v>
      </c>
      <c r="B89">
        <f>raw[rookie year]</f>
        <v>1998</v>
      </c>
      <c r="C89" t="str">
        <f>IF(ISNUMBER(SEARCH(C$1,raw[[#This Row],[active years]])),1,"")</f>
        <v/>
      </c>
      <c r="D89" t="str">
        <f>IF(ISNUMBER(SEARCH(D$1,raw[[#This Row],[active years]])),1,"")</f>
        <v/>
      </c>
      <c r="E89" t="str">
        <f>IF(ISNUMBER(SEARCH(E$1,raw[[#This Row],[active years]])),1,"")</f>
        <v/>
      </c>
      <c r="F89" t="str">
        <f>IF(ISNUMBER(SEARCH(F$1,raw[[#This Row],[active years]])),1,"")</f>
        <v/>
      </c>
      <c r="G89" t="str">
        <f>IF(ISNUMBER(SEARCH(G$1,raw[[#This Row],[active years]])),1,"")</f>
        <v/>
      </c>
      <c r="H89" t="str">
        <f>IF(ISNUMBER(SEARCH(H$1,raw[[#This Row],[active years]])),1,"")</f>
        <v/>
      </c>
      <c r="I89">
        <f>IF(ISNUMBER(SEARCH(I$1,raw[[#This Row],[active years]])),1,"")</f>
        <v>1</v>
      </c>
      <c r="J89">
        <f>IF(ISNUMBER(SEARCH(J$1,raw[[#This Row],[active years]])),1,"")</f>
        <v>1</v>
      </c>
      <c r="K89">
        <f>IF(ISNUMBER(SEARCH(K$1,raw[[#This Row],[active years]])),1,"")</f>
        <v>1</v>
      </c>
      <c r="L89">
        <f>IF(ISNUMBER(SEARCH(L$1,raw[[#This Row],[active years]])),1,"")</f>
        <v>1</v>
      </c>
      <c r="M89">
        <f>IF(ISNUMBER(SEARCH(M$1,raw[[#This Row],[active years]])),1,"")</f>
        <v>1</v>
      </c>
      <c r="N89">
        <f>IF(ISNUMBER(SEARCH(N$1,raw[[#This Row],[active years]])),1,"")</f>
        <v>1</v>
      </c>
      <c r="O89">
        <f>IF(ISNUMBER(SEARCH(O$1,raw[[#This Row],[active years]])),1,"")</f>
        <v>1</v>
      </c>
      <c r="P89">
        <f>IF(ISNUMBER(SEARCH(P$1,raw[[#This Row],[active years]])),1,"")</f>
        <v>1</v>
      </c>
      <c r="Q89">
        <f>IF(ISNUMBER(SEARCH(Q$1,raw[[#This Row],[active years]])),1,"")</f>
        <v>1</v>
      </c>
      <c r="R89">
        <f>IF(ISNUMBER(SEARCH(R$1,raw[[#This Row],[active years]])),1,"")</f>
        <v>1</v>
      </c>
      <c r="S89">
        <f>IF(ISNUMBER(SEARCH(S$1,raw[[#This Row],[active years]])),1,"")</f>
        <v>1</v>
      </c>
      <c r="T89">
        <f>IF(ISNUMBER(SEARCH(T$1,raw[[#This Row],[active years]])),1,"")</f>
        <v>1</v>
      </c>
      <c r="U89" t="str">
        <f>IF(ISNUMBER(SEARCH(U$1,raw[[#This Row],[active years]])),1,"")</f>
        <v/>
      </c>
      <c r="V89" t="str">
        <f>IF(ISNUMBER(SEARCH(V$1,raw[[#This Row],[active years]])),1,"")</f>
        <v/>
      </c>
      <c r="W89" t="str">
        <f>IF(ISNUMBER(SEARCH(W$1,raw[[#This Row],[active years]])),1,"")</f>
        <v/>
      </c>
      <c r="X89" t="str">
        <f>IF(ISNUMBER(SEARCH(X$1,raw[[#This Row],[active years]])),1,"")</f>
        <v/>
      </c>
      <c r="Y89" t="str">
        <f>IF(ISNUMBER(SEARCH(Y$1,raw[[#This Row],[active years]])),1,"")</f>
        <v/>
      </c>
      <c r="Z89" t="str">
        <f>IF(ISNUMBER(SEARCH(Z$1,raw[[#This Row],[active years]])),1,"")</f>
        <v/>
      </c>
      <c r="AA89" t="str">
        <f>IF(ISNUMBER(SEARCH(AA$1,raw[[#This Row],[active years]])),1,"")</f>
        <v/>
      </c>
    </row>
    <row r="90" spans="1:27" x14ac:dyDescent="0.45">
      <c r="A90">
        <f>raw[team]</f>
        <v>105</v>
      </c>
      <c r="B90">
        <f>raw[rookie year]</f>
        <v>1996</v>
      </c>
      <c r="C90" t="str">
        <f>IF(ISNUMBER(SEARCH(C$1,raw[[#This Row],[active years]])),1,"")</f>
        <v/>
      </c>
      <c r="D90" t="str">
        <f>IF(ISNUMBER(SEARCH(D$1,raw[[#This Row],[active years]])),1,"")</f>
        <v/>
      </c>
      <c r="E90" t="str">
        <f>IF(ISNUMBER(SEARCH(E$1,raw[[#This Row],[active years]])),1,"")</f>
        <v/>
      </c>
      <c r="F90" t="str">
        <f>IF(ISNUMBER(SEARCH(F$1,raw[[#This Row],[active years]])),1,"")</f>
        <v/>
      </c>
      <c r="G90">
        <f>IF(ISNUMBER(SEARCH(G$1,raw[[#This Row],[active years]])),1,"")</f>
        <v>1</v>
      </c>
      <c r="H90">
        <f>IF(ISNUMBER(SEARCH(H$1,raw[[#This Row],[active years]])),1,"")</f>
        <v>1</v>
      </c>
      <c r="I90">
        <f>IF(ISNUMBER(SEARCH(I$1,raw[[#This Row],[active years]])),1,"")</f>
        <v>1</v>
      </c>
      <c r="J90">
        <f>IF(ISNUMBER(SEARCH(J$1,raw[[#This Row],[active years]])),1,"")</f>
        <v>1</v>
      </c>
      <c r="K90">
        <f>IF(ISNUMBER(SEARCH(K$1,raw[[#This Row],[active years]])),1,"")</f>
        <v>1</v>
      </c>
      <c r="L90">
        <f>IF(ISNUMBER(SEARCH(L$1,raw[[#This Row],[active years]])),1,"")</f>
        <v>1</v>
      </c>
      <c r="M90">
        <f>IF(ISNUMBER(SEARCH(M$1,raw[[#This Row],[active years]])),1,"")</f>
        <v>1</v>
      </c>
      <c r="N90" t="str">
        <f>IF(ISNUMBER(SEARCH(N$1,raw[[#This Row],[active years]])),1,"")</f>
        <v/>
      </c>
      <c r="O90" t="str">
        <f>IF(ISNUMBER(SEARCH(O$1,raw[[#This Row],[active years]])),1,"")</f>
        <v/>
      </c>
      <c r="P90" t="str">
        <f>IF(ISNUMBER(SEARCH(P$1,raw[[#This Row],[active years]])),1,"")</f>
        <v/>
      </c>
      <c r="Q90" t="str">
        <f>IF(ISNUMBER(SEARCH(Q$1,raw[[#This Row],[active years]])),1,"")</f>
        <v/>
      </c>
      <c r="R90" t="str">
        <f>IF(ISNUMBER(SEARCH(R$1,raw[[#This Row],[active years]])),1,"")</f>
        <v/>
      </c>
      <c r="S90" t="str">
        <f>IF(ISNUMBER(SEARCH(S$1,raw[[#This Row],[active years]])),1,"")</f>
        <v/>
      </c>
      <c r="T90" t="str">
        <f>IF(ISNUMBER(SEARCH(T$1,raw[[#This Row],[active years]])),1,"")</f>
        <v/>
      </c>
      <c r="U90" t="str">
        <f>IF(ISNUMBER(SEARCH(U$1,raw[[#This Row],[active years]])),1,"")</f>
        <v/>
      </c>
      <c r="V90" t="str">
        <f>IF(ISNUMBER(SEARCH(V$1,raw[[#This Row],[active years]])),1,"")</f>
        <v/>
      </c>
      <c r="W90" t="str">
        <f>IF(ISNUMBER(SEARCH(W$1,raw[[#This Row],[active years]])),1,"")</f>
        <v/>
      </c>
      <c r="X90" t="str">
        <f>IF(ISNUMBER(SEARCH(X$1,raw[[#This Row],[active years]])),1,"")</f>
        <v/>
      </c>
      <c r="Y90" t="str">
        <f>IF(ISNUMBER(SEARCH(Y$1,raw[[#This Row],[active years]])),1,"")</f>
        <v/>
      </c>
      <c r="Z90" t="str">
        <f>IF(ISNUMBER(SEARCH(Z$1,raw[[#This Row],[active years]])),1,"")</f>
        <v/>
      </c>
      <c r="AA90" t="str">
        <f>IF(ISNUMBER(SEARCH(AA$1,raw[[#This Row],[active years]])),1,"")</f>
        <v/>
      </c>
    </row>
    <row r="91" spans="1:27" x14ac:dyDescent="0.45">
      <c r="A91">
        <f>raw[team]</f>
        <v>106</v>
      </c>
      <c r="B91">
        <f>raw[rookie year]</f>
        <v>1997</v>
      </c>
      <c r="C91" t="str">
        <f>IF(ISNUMBER(SEARCH(C$1,raw[[#This Row],[active years]])),1,"")</f>
        <v/>
      </c>
      <c r="D91" t="str">
        <f>IF(ISNUMBER(SEARCH(D$1,raw[[#This Row],[active years]])),1,"")</f>
        <v/>
      </c>
      <c r="E91" t="str">
        <f>IF(ISNUMBER(SEARCH(E$1,raw[[#This Row],[active years]])),1,"")</f>
        <v/>
      </c>
      <c r="F91" t="str">
        <f>IF(ISNUMBER(SEARCH(F$1,raw[[#This Row],[active years]])),1,"")</f>
        <v/>
      </c>
      <c r="G91" t="str">
        <f>IF(ISNUMBER(SEARCH(G$1,raw[[#This Row],[active years]])),1,"")</f>
        <v/>
      </c>
      <c r="H91">
        <f>IF(ISNUMBER(SEARCH(H$1,raw[[#This Row],[active years]])),1,"")</f>
        <v>1</v>
      </c>
      <c r="I91">
        <f>IF(ISNUMBER(SEARCH(I$1,raw[[#This Row],[active years]])),1,"")</f>
        <v>1</v>
      </c>
      <c r="J91">
        <f>IF(ISNUMBER(SEARCH(J$1,raw[[#This Row],[active years]])),1,"")</f>
        <v>1</v>
      </c>
      <c r="K91">
        <f>IF(ISNUMBER(SEARCH(K$1,raw[[#This Row],[active years]])),1,"")</f>
        <v>1</v>
      </c>
      <c r="L91">
        <f>IF(ISNUMBER(SEARCH(L$1,raw[[#This Row],[active years]])),1,"")</f>
        <v>1</v>
      </c>
      <c r="M91" t="str">
        <f>IF(ISNUMBER(SEARCH(M$1,raw[[#This Row],[active years]])),1,"")</f>
        <v/>
      </c>
      <c r="N91" t="str">
        <f>IF(ISNUMBER(SEARCH(N$1,raw[[#This Row],[active years]])),1,"")</f>
        <v/>
      </c>
      <c r="O91" t="str">
        <f>IF(ISNUMBER(SEARCH(O$1,raw[[#This Row],[active years]])),1,"")</f>
        <v/>
      </c>
      <c r="P91" t="str">
        <f>IF(ISNUMBER(SEARCH(P$1,raw[[#This Row],[active years]])),1,"")</f>
        <v/>
      </c>
      <c r="Q91" t="str">
        <f>IF(ISNUMBER(SEARCH(Q$1,raw[[#This Row],[active years]])),1,"")</f>
        <v/>
      </c>
      <c r="R91" t="str">
        <f>IF(ISNUMBER(SEARCH(R$1,raw[[#This Row],[active years]])),1,"")</f>
        <v/>
      </c>
      <c r="S91" t="str">
        <f>IF(ISNUMBER(SEARCH(S$1,raw[[#This Row],[active years]])),1,"")</f>
        <v/>
      </c>
      <c r="T91" t="str">
        <f>IF(ISNUMBER(SEARCH(T$1,raw[[#This Row],[active years]])),1,"")</f>
        <v/>
      </c>
      <c r="U91" t="str">
        <f>IF(ISNUMBER(SEARCH(U$1,raw[[#This Row],[active years]])),1,"")</f>
        <v/>
      </c>
      <c r="V91" t="str">
        <f>IF(ISNUMBER(SEARCH(V$1,raw[[#This Row],[active years]])),1,"")</f>
        <v/>
      </c>
      <c r="W91" t="str">
        <f>IF(ISNUMBER(SEARCH(W$1,raw[[#This Row],[active years]])),1,"")</f>
        <v/>
      </c>
      <c r="X91" t="str">
        <f>IF(ISNUMBER(SEARCH(X$1,raw[[#This Row],[active years]])),1,"")</f>
        <v/>
      </c>
      <c r="Y91" t="str">
        <f>IF(ISNUMBER(SEARCH(Y$1,raw[[#This Row],[active years]])),1,"")</f>
        <v/>
      </c>
      <c r="Z91" t="str">
        <f>IF(ISNUMBER(SEARCH(Z$1,raw[[#This Row],[active years]])),1,"")</f>
        <v/>
      </c>
      <c r="AA91" t="str">
        <f>IF(ISNUMBER(SEARCH(AA$1,raw[[#This Row],[active years]])),1,"")</f>
        <v/>
      </c>
    </row>
    <row r="92" spans="1:27" x14ac:dyDescent="0.45">
      <c r="A92">
        <f>raw[team]</f>
        <v>107</v>
      </c>
      <c r="B92">
        <f>raw[rookie year]</f>
        <v>1997</v>
      </c>
      <c r="C92" t="str">
        <f>IF(ISNUMBER(SEARCH(C$1,raw[[#This Row],[active years]])),1,"")</f>
        <v/>
      </c>
      <c r="D92" t="str">
        <f>IF(ISNUMBER(SEARCH(D$1,raw[[#This Row],[active years]])),1,"")</f>
        <v/>
      </c>
      <c r="E92" t="str">
        <f>IF(ISNUMBER(SEARCH(E$1,raw[[#This Row],[active years]])),1,"")</f>
        <v/>
      </c>
      <c r="F92" t="str">
        <f>IF(ISNUMBER(SEARCH(F$1,raw[[#This Row],[active years]])),1,"")</f>
        <v/>
      </c>
      <c r="G92" t="str">
        <f>IF(ISNUMBER(SEARCH(G$1,raw[[#This Row],[active years]])),1,"")</f>
        <v/>
      </c>
      <c r="H92">
        <f>IF(ISNUMBER(SEARCH(H$1,raw[[#This Row],[active years]])),1,"")</f>
        <v>1</v>
      </c>
      <c r="I92">
        <f>IF(ISNUMBER(SEARCH(I$1,raw[[#This Row],[active years]])),1,"")</f>
        <v>1</v>
      </c>
      <c r="J92">
        <f>IF(ISNUMBER(SEARCH(J$1,raw[[#This Row],[active years]])),1,"")</f>
        <v>1</v>
      </c>
      <c r="K92">
        <f>IF(ISNUMBER(SEARCH(K$1,raw[[#This Row],[active years]])),1,"")</f>
        <v>1</v>
      </c>
      <c r="L92">
        <f>IF(ISNUMBER(SEARCH(L$1,raw[[#This Row],[active years]])),1,"")</f>
        <v>1</v>
      </c>
      <c r="M92">
        <f>IF(ISNUMBER(SEARCH(M$1,raw[[#This Row],[active years]])),1,"")</f>
        <v>1</v>
      </c>
      <c r="N92">
        <f>IF(ISNUMBER(SEARCH(N$1,raw[[#This Row],[active years]])),1,"")</f>
        <v>1</v>
      </c>
      <c r="O92">
        <f>IF(ISNUMBER(SEARCH(O$1,raw[[#This Row],[active years]])),1,"")</f>
        <v>1</v>
      </c>
      <c r="P92">
        <f>IF(ISNUMBER(SEARCH(P$1,raw[[#This Row],[active years]])),1,"")</f>
        <v>1</v>
      </c>
      <c r="Q92">
        <f>IF(ISNUMBER(SEARCH(Q$1,raw[[#This Row],[active years]])),1,"")</f>
        <v>1</v>
      </c>
      <c r="R92">
        <f>IF(ISNUMBER(SEARCH(R$1,raw[[#This Row],[active years]])),1,"")</f>
        <v>1</v>
      </c>
      <c r="S92">
        <f>IF(ISNUMBER(SEARCH(S$1,raw[[#This Row],[active years]])),1,"")</f>
        <v>1</v>
      </c>
      <c r="T92">
        <f>IF(ISNUMBER(SEARCH(T$1,raw[[#This Row],[active years]])),1,"")</f>
        <v>1</v>
      </c>
      <c r="U92">
        <f>IF(ISNUMBER(SEARCH(U$1,raw[[#This Row],[active years]])),1,"")</f>
        <v>1</v>
      </c>
      <c r="V92">
        <f>IF(ISNUMBER(SEARCH(V$1,raw[[#This Row],[active years]])),1,"")</f>
        <v>1</v>
      </c>
      <c r="W92">
        <f>IF(ISNUMBER(SEARCH(W$1,raw[[#This Row],[active years]])),1,"")</f>
        <v>1</v>
      </c>
      <c r="X92">
        <f>IF(ISNUMBER(SEARCH(X$1,raw[[#This Row],[active years]])),1,"")</f>
        <v>1</v>
      </c>
      <c r="Y92">
        <f>IF(ISNUMBER(SEARCH(Y$1,raw[[#This Row],[active years]])),1,"")</f>
        <v>1</v>
      </c>
      <c r="Z92">
        <f>IF(ISNUMBER(SEARCH(Z$1,raw[[#This Row],[active years]])),1,"")</f>
        <v>1</v>
      </c>
      <c r="AA92">
        <f>IF(ISNUMBER(SEARCH(AA$1,raw[[#This Row],[active years]])),1,"")</f>
        <v>1</v>
      </c>
    </row>
    <row r="93" spans="1:27" x14ac:dyDescent="0.45">
      <c r="A93">
        <f>raw[team]</f>
        <v>108</v>
      </c>
      <c r="B93">
        <f>raw[rookie year]</f>
        <v>1995</v>
      </c>
      <c r="C93" t="str">
        <f>IF(ISNUMBER(SEARCH(C$1,raw[[#This Row],[active years]])),1,"")</f>
        <v/>
      </c>
      <c r="D93" t="str">
        <f>IF(ISNUMBER(SEARCH(D$1,raw[[#This Row],[active years]])),1,"")</f>
        <v/>
      </c>
      <c r="E93" t="str">
        <f>IF(ISNUMBER(SEARCH(E$1,raw[[#This Row],[active years]])),1,"")</f>
        <v/>
      </c>
      <c r="F93">
        <f>IF(ISNUMBER(SEARCH(F$1,raw[[#This Row],[active years]])),1,"")</f>
        <v>1</v>
      </c>
      <c r="G93">
        <f>IF(ISNUMBER(SEARCH(G$1,raw[[#This Row],[active years]])),1,"")</f>
        <v>1</v>
      </c>
      <c r="H93">
        <f>IF(ISNUMBER(SEARCH(H$1,raw[[#This Row],[active years]])),1,"")</f>
        <v>1</v>
      </c>
      <c r="I93">
        <f>IF(ISNUMBER(SEARCH(I$1,raw[[#This Row],[active years]])),1,"")</f>
        <v>1</v>
      </c>
      <c r="J93">
        <f>IF(ISNUMBER(SEARCH(J$1,raw[[#This Row],[active years]])),1,"")</f>
        <v>1</v>
      </c>
      <c r="K93">
        <f>IF(ISNUMBER(SEARCH(K$1,raw[[#This Row],[active years]])),1,"")</f>
        <v>1</v>
      </c>
      <c r="L93">
        <f>IF(ISNUMBER(SEARCH(L$1,raw[[#This Row],[active years]])),1,"")</f>
        <v>1</v>
      </c>
      <c r="M93">
        <f>IF(ISNUMBER(SEARCH(M$1,raw[[#This Row],[active years]])),1,"")</f>
        <v>1</v>
      </c>
      <c r="N93">
        <f>IF(ISNUMBER(SEARCH(N$1,raw[[#This Row],[active years]])),1,"")</f>
        <v>1</v>
      </c>
      <c r="O93">
        <f>IF(ISNUMBER(SEARCH(O$1,raw[[#This Row],[active years]])),1,"")</f>
        <v>1</v>
      </c>
      <c r="P93">
        <f>IF(ISNUMBER(SEARCH(P$1,raw[[#This Row],[active years]])),1,"")</f>
        <v>1</v>
      </c>
      <c r="Q93">
        <f>IF(ISNUMBER(SEARCH(Q$1,raw[[#This Row],[active years]])),1,"")</f>
        <v>1</v>
      </c>
      <c r="R93">
        <f>IF(ISNUMBER(SEARCH(R$1,raw[[#This Row],[active years]])),1,"")</f>
        <v>1</v>
      </c>
      <c r="S93">
        <f>IF(ISNUMBER(SEARCH(S$1,raw[[#This Row],[active years]])),1,"")</f>
        <v>1</v>
      </c>
      <c r="T93">
        <f>IF(ISNUMBER(SEARCH(T$1,raw[[#This Row],[active years]])),1,"")</f>
        <v>1</v>
      </c>
      <c r="U93">
        <f>IF(ISNUMBER(SEARCH(U$1,raw[[#This Row],[active years]])),1,"")</f>
        <v>1</v>
      </c>
      <c r="V93">
        <f>IF(ISNUMBER(SEARCH(V$1,raw[[#This Row],[active years]])),1,"")</f>
        <v>1</v>
      </c>
      <c r="W93">
        <f>IF(ISNUMBER(SEARCH(W$1,raw[[#This Row],[active years]])),1,"")</f>
        <v>1</v>
      </c>
      <c r="X93">
        <f>IF(ISNUMBER(SEARCH(X$1,raw[[#This Row],[active years]])),1,"")</f>
        <v>1</v>
      </c>
      <c r="Y93">
        <f>IF(ISNUMBER(SEARCH(Y$1,raw[[#This Row],[active years]])),1,"")</f>
        <v>1</v>
      </c>
      <c r="Z93">
        <f>IF(ISNUMBER(SEARCH(Z$1,raw[[#This Row],[active years]])),1,"")</f>
        <v>1</v>
      </c>
      <c r="AA93">
        <f>IF(ISNUMBER(SEARCH(AA$1,raw[[#This Row],[active years]])),1,"")</f>
        <v>1</v>
      </c>
    </row>
    <row r="94" spans="1:27" x14ac:dyDescent="0.45">
      <c r="A94">
        <f>raw[team]</f>
        <v>109</v>
      </c>
      <c r="B94">
        <f>raw[rookie year]</f>
        <v>1996</v>
      </c>
      <c r="C94" t="str">
        <f>IF(ISNUMBER(SEARCH(C$1,raw[[#This Row],[active years]])),1,"")</f>
        <v/>
      </c>
      <c r="D94" t="str">
        <f>IF(ISNUMBER(SEARCH(D$1,raw[[#This Row],[active years]])),1,"")</f>
        <v/>
      </c>
      <c r="E94" t="str">
        <f>IF(ISNUMBER(SEARCH(E$1,raw[[#This Row],[active years]])),1,"")</f>
        <v/>
      </c>
      <c r="F94" t="str">
        <f>IF(ISNUMBER(SEARCH(F$1,raw[[#This Row],[active years]])),1,"")</f>
        <v/>
      </c>
      <c r="G94">
        <f>IF(ISNUMBER(SEARCH(G$1,raw[[#This Row],[active years]])),1,"")</f>
        <v>1</v>
      </c>
      <c r="H94" t="str">
        <f>IF(ISNUMBER(SEARCH(H$1,raw[[#This Row],[active years]])),1,"")</f>
        <v/>
      </c>
      <c r="I94">
        <f>IF(ISNUMBER(SEARCH(I$1,raw[[#This Row],[active years]])),1,"")</f>
        <v>1</v>
      </c>
      <c r="J94">
        <f>IF(ISNUMBER(SEARCH(J$1,raw[[#This Row],[active years]])),1,"")</f>
        <v>1</v>
      </c>
      <c r="K94">
        <f>IF(ISNUMBER(SEARCH(K$1,raw[[#This Row],[active years]])),1,"")</f>
        <v>1</v>
      </c>
      <c r="L94">
        <f>IF(ISNUMBER(SEARCH(L$1,raw[[#This Row],[active years]])),1,"")</f>
        <v>1</v>
      </c>
      <c r="M94">
        <f>IF(ISNUMBER(SEARCH(M$1,raw[[#This Row],[active years]])),1,"")</f>
        <v>1</v>
      </c>
      <c r="N94" t="str">
        <f>IF(ISNUMBER(SEARCH(N$1,raw[[#This Row],[active years]])),1,"")</f>
        <v/>
      </c>
      <c r="O94" t="str">
        <f>IF(ISNUMBER(SEARCH(O$1,raw[[#This Row],[active years]])),1,"")</f>
        <v/>
      </c>
      <c r="P94" t="str">
        <f>IF(ISNUMBER(SEARCH(P$1,raw[[#This Row],[active years]])),1,"")</f>
        <v/>
      </c>
      <c r="Q94" t="str">
        <f>IF(ISNUMBER(SEARCH(Q$1,raw[[#This Row],[active years]])),1,"")</f>
        <v/>
      </c>
      <c r="R94" t="str">
        <f>IF(ISNUMBER(SEARCH(R$1,raw[[#This Row],[active years]])),1,"")</f>
        <v/>
      </c>
      <c r="S94" t="str">
        <f>IF(ISNUMBER(SEARCH(S$1,raw[[#This Row],[active years]])),1,"")</f>
        <v/>
      </c>
      <c r="T94" t="str">
        <f>IF(ISNUMBER(SEARCH(T$1,raw[[#This Row],[active years]])),1,"")</f>
        <v/>
      </c>
      <c r="U94" t="str">
        <f>IF(ISNUMBER(SEARCH(U$1,raw[[#This Row],[active years]])),1,"")</f>
        <v/>
      </c>
      <c r="V94" t="str">
        <f>IF(ISNUMBER(SEARCH(V$1,raw[[#This Row],[active years]])),1,"")</f>
        <v/>
      </c>
      <c r="W94" t="str">
        <f>IF(ISNUMBER(SEARCH(W$1,raw[[#This Row],[active years]])),1,"")</f>
        <v/>
      </c>
      <c r="X94" t="str">
        <f>IF(ISNUMBER(SEARCH(X$1,raw[[#This Row],[active years]])),1,"")</f>
        <v/>
      </c>
      <c r="Y94" t="str">
        <f>IF(ISNUMBER(SEARCH(Y$1,raw[[#This Row],[active years]])),1,"")</f>
        <v/>
      </c>
      <c r="Z94" t="str">
        <f>IF(ISNUMBER(SEARCH(Z$1,raw[[#This Row],[active years]])),1,"")</f>
        <v/>
      </c>
      <c r="AA94" t="str">
        <f>IF(ISNUMBER(SEARCH(AA$1,raw[[#This Row],[active years]])),1,"")</f>
        <v/>
      </c>
    </row>
    <row r="95" spans="1:27" x14ac:dyDescent="0.45">
      <c r="A95">
        <f>raw[team]</f>
        <v>111</v>
      </c>
      <c r="B95">
        <f>raw[rookie year]</f>
        <v>1996</v>
      </c>
      <c r="C95">
        <f>IF(ISNUMBER(SEARCH(C$1,raw[[#This Row],[active years]])),1,"")</f>
        <v>1</v>
      </c>
      <c r="D95" t="str">
        <f>IF(ISNUMBER(SEARCH(D$1,raw[[#This Row],[active years]])),1,"")</f>
        <v/>
      </c>
      <c r="E95" t="str">
        <f>IF(ISNUMBER(SEARCH(E$1,raw[[#This Row],[active years]])),1,"")</f>
        <v/>
      </c>
      <c r="F95" t="str">
        <f>IF(ISNUMBER(SEARCH(F$1,raw[[#This Row],[active years]])),1,"")</f>
        <v/>
      </c>
      <c r="G95">
        <f>IF(ISNUMBER(SEARCH(G$1,raw[[#This Row],[active years]])),1,"")</f>
        <v>1</v>
      </c>
      <c r="H95">
        <f>IF(ISNUMBER(SEARCH(H$1,raw[[#This Row],[active years]])),1,"")</f>
        <v>1</v>
      </c>
      <c r="I95">
        <f>IF(ISNUMBER(SEARCH(I$1,raw[[#This Row],[active years]])),1,"")</f>
        <v>1</v>
      </c>
      <c r="J95">
        <f>IF(ISNUMBER(SEARCH(J$1,raw[[#This Row],[active years]])),1,"")</f>
        <v>1</v>
      </c>
      <c r="K95">
        <f>IF(ISNUMBER(SEARCH(K$1,raw[[#This Row],[active years]])),1,"")</f>
        <v>1</v>
      </c>
      <c r="L95">
        <f>IF(ISNUMBER(SEARCH(L$1,raw[[#This Row],[active years]])),1,"")</f>
        <v>1</v>
      </c>
      <c r="M95">
        <f>IF(ISNUMBER(SEARCH(M$1,raw[[#This Row],[active years]])),1,"")</f>
        <v>1</v>
      </c>
      <c r="N95">
        <f>IF(ISNUMBER(SEARCH(N$1,raw[[#This Row],[active years]])),1,"")</f>
        <v>1</v>
      </c>
      <c r="O95">
        <f>IF(ISNUMBER(SEARCH(O$1,raw[[#This Row],[active years]])),1,"")</f>
        <v>1</v>
      </c>
      <c r="P95">
        <f>IF(ISNUMBER(SEARCH(P$1,raw[[#This Row],[active years]])),1,"")</f>
        <v>1</v>
      </c>
      <c r="Q95">
        <f>IF(ISNUMBER(SEARCH(Q$1,raw[[#This Row],[active years]])),1,"")</f>
        <v>1</v>
      </c>
      <c r="R95">
        <f>IF(ISNUMBER(SEARCH(R$1,raw[[#This Row],[active years]])),1,"")</f>
        <v>1</v>
      </c>
      <c r="S95">
        <f>IF(ISNUMBER(SEARCH(S$1,raw[[#This Row],[active years]])),1,"")</f>
        <v>1</v>
      </c>
      <c r="T95">
        <f>IF(ISNUMBER(SEARCH(T$1,raw[[#This Row],[active years]])),1,"")</f>
        <v>1</v>
      </c>
      <c r="U95">
        <f>IF(ISNUMBER(SEARCH(U$1,raw[[#This Row],[active years]])),1,"")</f>
        <v>1</v>
      </c>
      <c r="V95">
        <f>IF(ISNUMBER(SEARCH(V$1,raw[[#This Row],[active years]])),1,"")</f>
        <v>1</v>
      </c>
      <c r="W95">
        <f>IF(ISNUMBER(SEARCH(W$1,raw[[#This Row],[active years]])),1,"")</f>
        <v>1</v>
      </c>
      <c r="X95">
        <f>IF(ISNUMBER(SEARCH(X$1,raw[[#This Row],[active years]])),1,"")</f>
        <v>1</v>
      </c>
      <c r="Y95">
        <f>IF(ISNUMBER(SEARCH(Y$1,raw[[#This Row],[active years]])),1,"")</f>
        <v>1</v>
      </c>
      <c r="Z95">
        <f>IF(ISNUMBER(SEARCH(Z$1,raw[[#This Row],[active years]])),1,"")</f>
        <v>1</v>
      </c>
      <c r="AA95">
        <f>IF(ISNUMBER(SEARCH(AA$1,raw[[#This Row],[active years]])),1,"")</f>
        <v>1</v>
      </c>
    </row>
    <row r="96" spans="1:27" x14ac:dyDescent="0.45">
      <c r="A96">
        <f>raw[team]</f>
        <v>112</v>
      </c>
      <c r="B96">
        <f>raw[rookie year]</f>
        <v>1998</v>
      </c>
      <c r="C96" t="str">
        <f>IF(ISNUMBER(SEARCH(C$1,raw[[#This Row],[active years]])),1,"")</f>
        <v/>
      </c>
      <c r="D96" t="str">
        <f>IF(ISNUMBER(SEARCH(D$1,raw[[#This Row],[active years]])),1,"")</f>
        <v/>
      </c>
      <c r="E96" t="str">
        <f>IF(ISNUMBER(SEARCH(E$1,raw[[#This Row],[active years]])),1,"")</f>
        <v/>
      </c>
      <c r="F96" t="str">
        <f>IF(ISNUMBER(SEARCH(F$1,raw[[#This Row],[active years]])),1,"")</f>
        <v/>
      </c>
      <c r="G96" t="str">
        <f>IF(ISNUMBER(SEARCH(G$1,raw[[#This Row],[active years]])),1,"")</f>
        <v/>
      </c>
      <c r="H96" t="str">
        <f>IF(ISNUMBER(SEARCH(H$1,raw[[#This Row],[active years]])),1,"")</f>
        <v/>
      </c>
      <c r="I96">
        <f>IF(ISNUMBER(SEARCH(I$1,raw[[#This Row],[active years]])),1,"")</f>
        <v>1</v>
      </c>
      <c r="J96">
        <f>IF(ISNUMBER(SEARCH(J$1,raw[[#This Row],[active years]])),1,"")</f>
        <v>1</v>
      </c>
      <c r="K96">
        <f>IF(ISNUMBER(SEARCH(K$1,raw[[#This Row],[active years]])),1,"")</f>
        <v>1</v>
      </c>
      <c r="L96">
        <f>IF(ISNUMBER(SEARCH(L$1,raw[[#This Row],[active years]])),1,"")</f>
        <v>1</v>
      </c>
      <c r="M96">
        <f>IF(ISNUMBER(SEARCH(M$1,raw[[#This Row],[active years]])),1,"")</f>
        <v>1</v>
      </c>
      <c r="N96" t="str">
        <f>IF(ISNUMBER(SEARCH(N$1,raw[[#This Row],[active years]])),1,"")</f>
        <v/>
      </c>
      <c r="O96" t="str">
        <f>IF(ISNUMBER(SEARCH(O$1,raw[[#This Row],[active years]])),1,"")</f>
        <v/>
      </c>
      <c r="P96" t="str">
        <f>IF(ISNUMBER(SEARCH(P$1,raw[[#This Row],[active years]])),1,"")</f>
        <v/>
      </c>
      <c r="Q96" t="str">
        <f>IF(ISNUMBER(SEARCH(Q$1,raw[[#This Row],[active years]])),1,"")</f>
        <v/>
      </c>
      <c r="R96" t="str">
        <f>IF(ISNUMBER(SEARCH(R$1,raw[[#This Row],[active years]])),1,"")</f>
        <v/>
      </c>
      <c r="S96" t="str">
        <f>IF(ISNUMBER(SEARCH(S$1,raw[[#This Row],[active years]])),1,"")</f>
        <v/>
      </c>
      <c r="T96" t="str">
        <f>IF(ISNUMBER(SEARCH(T$1,raw[[#This Row],[active years]])),1,"")</f>
        <v/>
      </c>
      <c r="U96" t="str">
        <f>IF(ISNUMBER(SEARCH(U$1,raw[[#This Row],[active years]])),1,"")</f>
        <v/>
      </c>
      <c r="V96" t="str">
        <f>IF(ISNUMBER(SEARCH(V$1,raw[[#This Row],[active years]])),1,"")</f>
        <v/>
      </c>
      <c r="W96" t="str">
        <f>IF(ISNUMBER(SEARCH(W$1,raw[[#This Row],[active years]])),1,"")</f>
        <v/>
      </c>
      <c r="X96" t="str">
        <f>IF(ISNUMBER(SEARCH(X$1,raw[[#This Row],[active years]])),1,"")</f>
        <v/>
      </c>
      <c r="Y96" t="str">
        <f>IF(ISNUMBER(SEARCH(Y$1,raw[[#This Row],[active years]])),1,"")</f>
        <v/>
      </c>
      <c r="Z96" t="str">
        <f>IF(ISNUMBER(SEARCH(Z$1,raw[[#This Row],[active years]])),1,"")</f>
        <v/>
      </c>
      <c r="AA96" t="str">
        <f>IF(ISNUMBER(SEARCH(AA$1,raw[[#This Row],[active years]])),1,"")</f>
        <v/>
      </c>
    </row>
    <row r="97" spans="1:27" x14ac:dyDescent="0.45">
      <c r="A97">
        <f>raw[team]</f>
        <v>114</v>
      </c>
      <c r="B97">
        <f>raw[rookie year]</f>
        <v>1997</v>
      </c>
      <c r="C97" t="str">
        <f>IF(ISNUMBER(SEARCH(C$1,raw[[#This Row],[active years]])),1,"")</f>
        <v/>
      </c>
      <c r="D97" t="str">
        <f>IF(ISNUMBER(SEARCH(D$1,raw[[#This Row],[active years]])),1,"")</f>
        <v/>
      </c>
      <c r="E97" t="str">
        <f>IF(ISNUMBER(SEARCH(E$1,raw[[#This Row],[active years]])),1,"")</f>
        <v/>
      </c>
      <c r="F97" t="str">
        <f>IF(ISNUMBER(SEARCH(F$1,raw[[#This Row],[active years]])),1,"")</f>
        <v/>
      </c>
      <c r="G97" t="str">
        <f>IF(ISNUMBER(SEARCH(G$1,raw[[#This Row],[active years]])),1,"")</f>
        <v/>
      </c>
      <c r="H97">
        <f>IF(ISNUMBER(SEARCH(H$1,raw[[#This Row],[active years]])),1,"")</f>
        <v>1</v>
      </c>
      <c r="I97">
        <f>IF(ISNUMBER(SEARCH(I$1,raw[[#This Row],[active years]])),1,"")</f>
        <v>1</v>
      </c>
      <c r="J97">
        <f>IF(ISNUMBER(SEARCH(J$1,raw[[#This Row],[active years]])),1,"")</f>
        <v>1</v>
      </c>
      <c r="K97">
        <f>IF(ISNUMBER(SEARCH(K$1,raw[[#This Row],[active years]])),1,"")</f>
        <v>1</v>
      </c>
      <c r="L97">
        <f>IF(ISNUMBER(SEARCH(L$1,raw[[#This Row],[active years]])),1,"")</f>
        <v>1</v>
      </c>
      <c r="M97">
        <f>IF(ISNUMBER(SEARCH(M$1,raw[[#This Row],[active years]])),1,"")</f>
        <v>1</v>
      </c>
      <c r="N97">
        <f>IF(ISNUMBER(SEARCH(N$1,raw[[#This Row],[active years]])),1,"")</f>
        <v>1</v>
      </c>
      <c r="O97">
        <f>IF(ISNUMBER(SEARCH(O$1,raw[[#This Row],[active years]])),1,"")</f>
        <v>1</v>
      </c>
      <c r="P97">
        <f>IF(ISNUMBER(SEARCH(P$1,raw[[#This Row],[active years]])),1,"")</f>
        <v>1</v>
      </c>
      <c r="Q97">
        <f>IF(ISNUMBER(SEARCH(Q$1,raw[[#This Row],[active years]])),1,"")</f>
        <v>1</v>
      </c>
      <c r="R97">
        <f>IF(ISNUMBER(SEARCH(R$1,raw[[#This Row],[active years]])),1,"")</f>
        <v>1</v>
      </c>
      <c r="S97">
        <f>IF(ISNUMBER(SEARCH(S$1,raw[[#This Row],[active years]])),1,"")</f>
        <v>1</v>
      </c>
      <c r="T97">
        <f>IF(ISNUMBER(SEARCH(T$1,raw[[#This Row],[active years]])),1,"")</f>
        <v>1</v>
      </c>
      <c r="U97">
        <f>IF(ISNUMBER(SEARCH(U$1,raw[[#This Row],[active years]])),1,"")</f>
        <v>1</v>
      </c>
      <c r="V97">
        <f>IF(ISNUMBER(SEARCH(V$1,raw[[#This Row],[active years]])),1,"")</f>
        <v>1</v>
      </c>
      <c r="W97">
        <f>IF(ISNUMBER(SEARCH(W$1,raw[[#This Row],[active years]])),1,"")</f>
        <v>1</v>
      </c>
      <c r="X97">
        <f>IF(ISNUMBER(SEARCH(X$1,raw[[#This Row],[active years]])),1,"")</f>
        <v>1</v>
      </c>
      <c r="Y97">
        <f>IF(ISNUMBER(SEARCH(Y$1,raw[[#This Row],[active years]])),1,"")</f>
        <v>1</v>
      </c>
      <c r="Z97">
        <f>IF(ISNUMBER(SEARCH(Z$1,raw[[#This Row],[active years]])),1,"")</f>
        <v>1</v>
      </c>
      <c r="AA97">
        <f>IF(ISNUMBER(SEARCH(AA$1,raw[[#This Row],[active years]])),1,"")</f>
        <v>1</v>
      </c>
    </row>
    <row r="98" spans="1:27" x14ac:dyDescent="0.45">
      <c r="A98">
        <f>raw[team]</f>
        <v>115</v>
      </c>
      <c r="B98">
        <f>raw[rookie year]</f>
        <v>1998</v>
      </c>
      <c r="C98" t="str">
        <f>IF(ISNUMBER(SEARCH(C$1,raw[[#This Row],[active years]])),1,"")</f>
        <v/>
      </c>
      <c r="D98" t="str">
        <f>IF(ISNUMBER(SEARCH(D$1,raw[[#This Row],[active years]])),1,"")</f>
        <v/>
      </c>
      <c r="E98" t="str">
        <f>IF(ISNUMBER(SEARCH(E$1,raw[[#This Row],[active years]])),1,"")</f>
        <v/>
      </c>
      <c r="F98" t="str">
        <f>IF(ISNUMBER(SEARCH(F$1,raw[[#This Row],[active years]])),1,"")</f>
        <v/>
      </c>
      <c r="G98" t="str">
        <f>IF(ISNUMBER(SEARCH(G$1,raw[[#This Row],[active years]])),1,"")</f>
        <v/>
      </c>
      <c r="H98" t="str">
        <f>IF(ISNUMBER(SEARCH(H$1,raw[[#This Row],[active years]])),1,"")</f>
        <v/>
      </c>
      <c r="I98">
        <f>IF(ISNUMBER(SEARCH(I$1,raw[[#This Row],[active years]])),1,"")</f>
        <v>1</v>
      </c>
      <c r="J98">
        <f>IF(ISNUMBER(SEARCH(J$1,raw[[#This Row],[active years]])),1,"")</f>
        <v>1</v>
      </c>
      <c r="K98">
        <f>IF(ISNUMBER(SEARCH(K$1,raw[[#This Row],[active years]])),1,"")</f>
        <v>1</v>
      </c>
      <c r="L98">
        <f>IF(ISNUMBER(SEARCH(L$1,raw[[#This Row],[active years]])),1,"")</f>
        <v>1</v>
      </c>
      <c r="M98">
        <f>IF(ISNUMBER(SEARCH(M$1,raw[[#This Row],[active years]])),1,"")</f>
        <v>1</v>
      </c>
      <c r="N98">
        <f>IF(ISNUMBER(SEARCH(N$1,raw[[#This Row],[active years]])),1,"")</f>
        <v>1</v>
      </c>
      <c r="O98">
        <f>IF(ISNUMBER(SEARCH(O$1,raw[[#This Row],[active years]])),1,"")</f>
        <v>1</v>
      </c>
      <c r="P98">
        <f>IF(ISNUMBER(SEARCH(P$1,raw[[#This Row],[active years]])),1,"")</f>
        <v>1</v>
      </c>
      <c r="Q98">
        <f>IF(ISNUMBER(SEARCH(Q$1,raw[[#This Row],[active years]])),1,"")</f>
        <v>1</v>
      </c>
      <c r="R98">
        <f>IF(ISNUMBER(SEARCH(R$1,raw[[#This Row],[active years]])),1,"")</f>
        <v>1</v>
      </c>
      <c r="S98">
        <f>IF(ISNUMBER(SEARCH(S$1,raw[[#This Row],[active years]])),1,"")</f>
        <v>1</v>
      </c>
      <c r="T98">
        <f>IF(ISNUMBER(SEARCH(T$1,raw[[#This Row],[active years]])),1,"")</f>
        <v>1</v>
      </c>
      <c r="U98">
        <f>IF(ISNUMBER(SEARCH(U$1,raw[[#This Row],[active years]])),1,"")</f>
        <v>1</v>
      </c>
      <c r="V98">
        <f>IF(ISNUMBER(SEARCH(V$1,raw[[#This Row],[active years]])),1,"")</f>
        <v>1</v>
      </c>
      <c r="W98">
        <f>IF(ISNUMBER(SEARCH(W$1,raw[[#This Row],[active years]])),1,"")</f>
        <v>1</v>
      </c>
      <c r="X98">
        <f>IF(ISNUMBER(SEARCH(X$1,raw[[#This Row],[active years]])),1,"")</f>
        <v>1</v>
      </c>
      <c r="Y98">
        <f>IF(ISNUMBER(SEARCH(Y$1,raw[[#This Row],[active years]])),1,"")</f>
        <v>1</v>
      </c>
      <c r="Z98">
        <f>IF(ISNUMBER(SEARCH(Z$1,raw[[#This Row],[active years]])),1,"")</f>
        <v>1</v>
      </c>
      <c r="AA98">
        <f>IF(ISNUMBER(SEARCH(AA$1,raw[[#This Row],[active years]])),1,"")</f>
        <v>1</v>
      </c>
    </row>
    <row r="99" spans="1:27" x14ac:dyDescent="0.45">
      <c r="A99">
        <f>raw[team]</f>
        <v>116</v>
      </c>
      <c r="B99">
        <f>raw[rookie year]</f>
        <v>1996</v>
      </c>
      <c r="C99" t="str">
        <f>IF(ISNUMBER(SEARCH(C$1,raw[[#This Row],[active years]])),1,"")</f>
        <v/>
      </c>
      <c r="D99" t="str">
        <f>IF(ISNUMBER(SEARCH(D$1,raw[[#This Row],[active years]])),1,"")</f>
        <v/>
      </c>
      <c r="E99" t="str">
        <f>IF(ISNUMBER(SEARCH(E$1,raw[[#This Row],[active years]])),1,"")</f>
        <v/>
      </c>
      <c r="F99" t="str">
        <f>IF(ISNUMBER(SEARCH(F$1,raw[[#This Row],[active years]])),1,"")</f>
        <v/>
      </c>
      <c r="G99">
        <f>IF(ISNUMBER(SEARCH(G$1,raw[[#This Row],[active years]])),1,"")</f>
        <v>1</v>
      </c>
      <c r="H99">
        <f>IF(ISNUMBER(SEARCH(H$1,raw[[#This Row],[active years]])),1,"")</f>
        <v>1</v>
      </c>
      <c r="I99">
        <f>IF(ISNUMBER(SEARCH(I$1,raw[[#This Row],[active years]])),1,"")</f>
        <v>1</v>
      </c>
      <c r="J99">
        <f>IF(ISNUMBER(SEARCH(J$1,raw[[#This Row],[active years]])),1,"")</f>
        <v>1</v>
      </c>
      <c r="K99">
        <f>IF(ISNUMBER(SEARCH(K$1,raw[[#This Row],[active years]])),1,"")</f>
        <v>1</v>
      </c>
      <c r="L99">
        <f>IF(ISNUMBER(SEARCH(L$1,raw[[#This Row],[active years]])),1,"")</f>
        <v>1</v>
      </c>
      <c r="M99">
        <f>IF(ISNUMBER(SEARCH(M$1,raw[[#This Row],[active years]])),1,"")</f>
        <v>1</v>
      </c>
      <c r="N99">
        <f>IF(ISNUMBER(SEARCH(N$1,raw[[#This Row],[active years]])),1,"")</f>
        <v>1</v>
      </c>
      <c r="O99">
        <f>IF(ISNUMBER(SEARCH(O$1,raw[[#This Row],[active years]])),1,"")</f>
        <v>1</v>
      </c>
      <c r="P99">
        <f>IF(ISNUMBER(SEARCH(P$1,raw[[#This Row],[active years]])),1,"")</f>
        <v>1</v>
      </c>
      <c r="Q99">
        <f>IF(ISNUMBER(SEARCH(Q$1,raw[[#This Row],[active years]])),1,"")</f>
        <v>1</v>
      </c>
      <c r="R99">
        <f>IF(ISNUMBER(SEARCH(R$1,raw[[#This Row],[active years]])),1,"")</f>
        <v>1</v>
      </c>
      <c r="S99">
        <f>IF(ISNUMBER(SEARCH(S$1,raw[[#This Row],[active years]])),1,"")</f>
        <v>1</v>
      </c>
      <c r="T99">
        <f>IF(ISNUMBER(SEARCH(T$1,raw[[#This Row],[active years]])),1,"")</f>
        <v>1</v>
      </c>
      <c r="U99">
        <f>IF(ISNUMBER(SEARCH(U$1,raw[[#This Row],[active years]])),1,"")</f>
        <v>1</v>
      </c>
      <c r="V99">
        <f>IF(ISNUMBER(SEARCH(V$1,raw[[#This Row],[active years]])),1,"")</f>
        <v>1</v>
      </c>
      <c r="W99">
        <f>IF(ISNUMBER(SEARCH(W$1,raw[[#This Row],[active years]])),1,"")</f>
        <v>1</v>
      </c>
      <c r="X99">
        <f>IF(ISNUMBER(SEARCH(X$1,raw[[#This Row],[active years]])),1,"")</f>
        <v>1</v>
      </c>
      <c r="Y99">
        <f>IF(ISNUMBER(SEARCH(Y$1,raw[[#This Row],[active years]])),1,"")</f>
        <v>1</v>
      </c>
      <c r="Z99">
        <f>IF(ISNUMBER(SEARCH(Z$1,raw[[#This Row],[active years]])),1,"")</f>
        <v>1</v>
      </c>
      <c r="AA99">
        <f>IF(ISNUMBER(SEARCH(AA$1,raw[[#This Row],[active years]])),1,"")</f>
        <v>1</v>
      </c>
    </row>
    <row r="100" spans="1:27" x14ac:dyDescent="0.45">
      <c r="A100">
        <f>raw[team]</f>
        <v>117</v>
      </c>
      <c r="B100">
        <f>raw[rookie year]</f>
        <v>1998</v>
      </c>
      <c r="C100" t="str">
        <f>IF(ISNUMBER(SEARCH(C$1,raw[[#This Row],[active years]])),1,"")</f>
        <v/>
      </c>
      <c r="D100" t="str">
        <f>IF(ISNUMBER(SEARCH(D$1,raw[[#This Row],[active years]])),1,"")</f>
        <v/>
      </c>
      <c r="E100" t="str">
        <f>IF(ISNUMBER(SEARCH(E$1,raw[[#This Row],[active years]])),1,"")</f>
        <v/>
      </c>
      <c r="F100" t="str">
        <f>IF(ISNUMBER(SEARCH(F$1,raw[[#This Row],[active years]])),1,"")</f>
        <v/>
      </c>
      <c r="G100" t="str">
        <f>IF(ISNUMBER(SEARCH(G$1,raw[[#This Row],[active years]])),1,"")</f>
        <v/>
      </c>
      <c r="H100" t="str">
        <f>IF(ISNUMBER(SEARCH(H$1,raw[[#This Row],[active years]])),1,"")</f>
        <v/>
      </c>
      <c r="I100">
        <f>IF(ISNUMBER(SEARCH(I$1,raw[[#This Row],[active years]])),1,"")</f>
        <v>1</v>
      </c>
      <c r="J100">
        <f>IF(ISNUMBER(SEARCH(J$1,raw[[#This Row],[active years]])),1,"")</f>
        <v>1</v>
      </c>
      <c r="K100">
        <f>IF(ISNUMBER(SEARCH(K$1,raw[[#This Row],[active years]])),1,"")</f>
        <v>1</v>
      </c>
      <c r="L100">
        <f>IF(ISNUMBER(SEARCH(L$1,raw[[#This Row],[active years]])),1,"")</f>
        <v>1</v>
      </c>
      <c r="M100">
        <f>IF(ISNUMBER(SEARCH(M$1,raw[[#This Row],[active years]])),1,"")</f>
        <v>1</v>
      </c>
      <c r="N100">
        <f>IF(ISNUMBER(SEARCH(N$1,raw[[#This Row],[active years]])),1,"")</f>
        <v>1</v>
      </c>
      <c r="O100">
        <f>IF(ISNUMBER(SEARCH(O$1,raw[[#This Row],[active years]])),1,"")</f>
        <v>1</v>
      </c>
      <c r="P100">
        <f>IF(ISNUMBER(SEARCH(P$1,raw[[#This Row],[active years]])),1,"")</f>
        <v>1</v>
      </c>
      <c r="Q100">
        <f>IF(ISNUMBER(SEARCH(Q$1,raw[[#This Row],[active years]])),1,"")</f>
        <v>1</v>
      </c>
      <c r="R100">
        <f>IF(ISNUMBER(SEARCH(R$1,raw[[#This Row],[active years]])),1,"")</f>
        <v>1</v>
      </c>
      <c r="S100">
        <f>IF(ISNUMBER(SEARCH(S$1,raw[[#This Row],[active years]])),1,"")</f>
        <v>1</v>
      </c>
      <c r="T100">
        <f>IF(ISNUMBER(SEARCH(T$1,raw[[#This Row],[active years]])),1,"")</f>
        <v>1</v>
      </c>
      <c r="U100">
        <f>IF(ISNUMBER(SEARCH(U$1,raw[[#This Row],[active years]])),1,"")</f>
        <v>1</v>
      </c>
      <c r="V100">
        <f>IF(ISNUMBER(SEARCH(V$1,raw[[#This Row],[active years]])),1,"")</f>
        <v>1</v>
      </c>
      <c r="W100">
        <f>IF(ISNUMBER(SEARCH(W$1,raw[[#This Row],[active years]])),1,"")</f>
        <v>1</v>
      </c>
      <c r="X100">
        <f>IF(ISNUMBER(SEARCH(X$1,raw[[#This Row],[active years]])),1,"")</f>
        <v>1</v>
      </c>
      <c r="Y100">
        <f>IF(ISNUMBER(SEARCH(Y$1,raw[[#This Row],[active years]])),1,"")</f>
        <v>1</v>
      </c>
      <c r="Z100">
        <f>IF(ISNUMBER(SEARCH(Z$1,raw[[#This Row],[active years]])),1,"")</f>
        <v>1</v>
      </c>
      <c r="AA100">
        <f>IF(ISNUMBER(SEARCH(AA$1,raw[[#This Row],[active years]])),1,"")</f>
        <v>1</v>
      </c>
    </row>
    <row r="101" spans="1:27" x14ac:dyDescent="0.45">
      <c r="A101">
        <f>raw[team]</f>
        <v>118</v>
      </c>
      <c r="B101">
        <f>raw[rookie year]</f>
        <v>1997</v>
      </c>
      <c r="C101" t="str">
        <f>IF(ISNUMBER(SEARCH(C$1,raw[[#This Row],[active years]])),1,"")</f>
        <v/>
      </c>
      <c r="D101" t="str">
        <f>IF(ISNUMBER(SEARCH(D$1,raw[[#This Row],[active years]])),1,"")</f>
        <v/>
      </c>
      <c r="E101" t="str">
        <f>IF(ISNUMBER(SEARCH(E$1,raw[[#This Row],[active years]])),1,"")</f>
        <v/>
      </c>
      <c r="F101" t="str">
        <f>IF(ISNUMBER(SEARCH(F$1,raw[[#This Row],[active years]])),1,"")</f>
        <v/>
      </c>
      <c r="G101" t="str">
        <f>IF(ISNUMBER(SEARCH(G$1,raw[[#This Row],[active years]])),1,"")</f>
        <v/>
      </c>
      <c r="H101">
        <f>IF(ISNUMBER(SEARCH(H$1,raw[[#This Row],[active years]])),1,"")</f>
        <v>1</v>
      </c>
      <c r="I101">
        <f>IF(ISNUMBER(SEARCH(I$1,raw[[#This Row],[active years]])),1,"")</f>
        <v>1</v>
      </c>
      <c r="J101">
        <f>IF(ISNUMBER(SEARCH(J$1,raw[[#This Row],[active years]])),1,"")</f>
        <v>1</v>
      </c>
      <c r="K101">
        <f>IF(ISNUMBER(SEARCH(K$1,raw[[#This Row],[active years]])),1,"")</f>
        <v>1</v>
      </c>
      <c r="L101">
        <f>IF(ISNUMBER(SEARCH(L$1,raw[[#This Row],[active years]])),1,"")</f>
        <v>1</v>
      </c>
      <c r="M101">
        <f>IF(ISNUMBER(SEARCH(M$1,raw[[#This Row],[active years]])),1,"")</f>
        <v>1</v>
      </c>
      <c r="N101">
        <f>IF(ISNUMBER(SEARCH(N$1,raw[[#This Row],[active years]])),1,"")</f>
        <v>1</v>
      </c>
      <c r="O101">
        <f>IF(ISNUMBER(SEARCH(O$1,raw[[#This Row],[active years]])),1,"")</f>
        <v>1</v>
      </c>
      <c r="P101">
        <f>IF(ISNUMBER(SEARCH(P$1,raw[[#This Row],[active years]])),1,"")</f>
        <v>1</v>
      </c>
      <c r="Q101">
        <f>IF(ISNUMBER(SEARCH(Q$1,raw[[#This Row],[active years]])),1,"")</f>
        <v>1</v>
      </c>
      <c r="R101">
        <f>IF(ISNUMBER(SEARCH(R$1,raw[[#This Row],[active years]])),1,"")</f>
        <v>1</v>
      </c>
      <c r="S101">
        <f>IF(ISNUMBER(SEARCH(S$1,raw[[#This Row],[active years]])),1,"")</f>
        <v>1</v>
      </c>
      <c r="T101">
        <f>IF(ISNUMBER(SEARCH(T$1,raw[[#This Row],[active years]])),1,"")</f>
        <v>1</v>
      </c>
      <c r="U101">
        <f>IF(ISNUMBER(SEARCH(U$1,raw[[#This Row],[active years]])),1,"")</f>
        <v>1</v>
      </c>
      <c r="V101">
        <f>IF(ISNUMBER(SEARCH(V$1,raw[[#This Row],[active years]])),1,"")</f>
        <v>1</v>
      </c>
      <c r="W101">
        <f>IF(ISNUMBER(SEARCH(W$1,raw[[#This Row],[active years]])),1,"")</f>
        <v>1</v>
      </c>
      <c r="X101">
        <f>IF(ISNUMBER(SEARCH(X$1,raw[[#This Row],[active years]])),1,"")</f>
        <v>1</v>
      </c>
      <c r="Y101">
        <f>IF(ISNUMBER(SEARCH(Y$1,raw[[#This Row],[active years]])),1,"")</f>
        <v>1</v>
      </c>
      <c r="Z101">
        <f>IF(ISNUMBER(SEARCH(Z$1,raw[[#This Row],[active years]])),1,"")</f>
        <v>1</v>
      </c>
      <c r="AA101">
        <f>IF(ISNUMBER(SEARCH(AA$1,raw[[#This Row],[active years]])),1,"")</f>
        <v>1</v>
      </c>
    </row>
    <row r="102" spans="1:27" x14ac:dyDescent="0.45">
      <c r="A102">
        <f>raw[team]</f>
        <v>120</v>
      </c>
      <c r="B102">
        <f>raw[rookie year]</f>
        <v>1995</v>
      </c>
      <c r="C102" t="str">
        <f>IF(ISNUMBER(SEARCH(C$1,raw[[#This Row],[active years]])),1,"")</f>
        <v/>
      </c>
      <c r="D102" t="str">
        <f>IF(ISNUMBER(SEARCH(D$1,raw[[#This Row],[active years]])),1,"")</f>
        <v/>
      </c>
      <c r="E102" t="str">
        <f>IF(ISNUMBER(SEARCH(E$1,raw[[#This Row],[active years]])),1,"")</f>
        <v/>
      </c>
      <c r="F102">
        <f>IF(ISNUMBER(SEARCH(F$1,raw[[#This Row],[active years]])),1,"")</f>
        <v>1</v>
      </c>
      <c r="G102">
        <f>IF(ISNUMBER(SEARCH(G$1,raw[[#This Row],[active years]])),1,"")</f>
        <v>1</v>
      </c>
      <c r="H102">
        <f>IF(ISNUMBER(SEARCH(H$1,raw[[#This Row],[active years]])),1,"")</f>
        <v>1</v>
      </c>
      <c r="I102">
        <f>IF(ISNUMBER(SEARCH(I$1,raw[[#This Row],[active years]])),1,"")</f>
        <v>1</v>
      </c>
      <c r="J102">
        <f>IF(ISNUMBER(SEARCH(J$1,raw[[#This Row],[active years]])),1,"")</f>
        <v>1</v>
      </c>
      <c r="K102">
        <f>IF(ISNUMBER(SEARCH(K$1,raw[[#This Row],[active years]])),1,"")</f>
        <v>1</v>
      </c>
      <c r="L102" t="str">
        <f>IF(ISNUMBER(SEARCH(L$1,raw[[#This Row],[active years]])),1,"")</f>
        <v/>
      </c>
      <c r="M102">
        <f>IF(ISNUMBER(SEARCH(M$1,raw[[#This Row],[active years]])),1,"")</f>
        <v>1</v>
      </c>
      <c r="N102">
        <f>IF(ISNUMBER(SEARCH(N$1,raw[[#This Row],[active years]])),1,"")</f>
        <v>1</v>
      </c>
      <c r="O102">
        <f>IF(ISNUMBER(SEARCH(O$1,raw[[#This Row],[active years]])),1,"")</f>
        <v>1</v>
      </c>
      <c r="P102">
        <f>IF(ISNUMBER(SEARCH(P$1,raw[[#This Row],[active years]])),1,"")</f>
        <v>1</v>
      </c>
      <c r="Q102">
        <f>IF(ISNUMBER(SEARCH(Q$1,raw[[#This Row],[active years]])),1,"")</f>
        <v>1</v>
      </c>
      <c r="R102">
        <f>IF(ISNUMBER(SEARCH(R$1,raw[[#This Row],[active years]])),1,"")</f>
        <v>1</v>
      </c>
      <c r="S102">
        <f>IF(ISNUMBER(SEARCH(S$1,raw[[#This Row],[active years]])),1,"")</f>
        <v>1</v>
      </c>
      <c r="T102">
        <f>IF(ISNUMBER(SEARCH(T$1,raw[[#This Row],[active years]])),1,"")</f>
        <v>1</v>
      </c>
      <c r="U102">
        <f>IF(ISNUMBER(SEARCH(U$1,raw[[#This Row],[active years]])),1,"")</f>
        <v>1</v>
      </c>
      <c r="V102">
        <f>IF(ISNUMBER(SEARCH(V$1,raw[[#This Row],[active years]])),1,"")</f>
        <v>1</v>
      </c>
      <c r="W102">
        <f>IF(ISNUMBER(SEARCH(W$1,raw[[#This Row],[active years]])),1,"")</f>
        <v>1</v>
      </c>
      <c r="X102">
        <f>IF(ISNUMBER(SEARCH(X$1,raw[[#This Row],[active years]])),1,"")</f>
        <v>1</v>
      </c>
      <c r="Y102">
        <f>IF(ISNUMBER(SEARCH(Y$1,raw[[#This Row],[active years]])),1,"")</f>
        <v>1</v>
      </c>
      <c r="Z102">
        <f>IF(ISNUMBER(SEARCH(Z$1,raw[[#This Row],[active years]])),1,"")</f>
        <v>1</v>
      </c>
      <c r="AA102">
        <f>IF(ISNUMBER(SEARCH(AA$1,raw[[#This Row],[active years]])),1,"")</f>
        <v>1</v>
      </c>
    </row>
    <row r="103" spans="1:27" x14ac:dyDescent="0.45">
      <c r="A103">
        <f>raw[team]</f>
        <v>121</v>
      </c>
      <c r="B103">
        <f>raw[rookie year]</f>
        <v>1996</v>
      </c>
      <c r="C103" t="str">
        <f>IF(ISNUMBER(SEARCH(C$1,raw[[#This Row],[active years]])),1,"")</f>
        <v/>
      </c>
      <c r="D103" t="str">
        <f>IF(ISNUMBER(SEARCH(D$1,raw[[#This Row],[active years]])),1,"")</f>
        <v/>
      </c>
      <c r="E103" t="str">
        <f>IF(ISNUMBER(SEARCH(E$1,raw[[#This Row],[active years]])),1,"")</f>
        <v/>
      </c>
      <c r="F103" t="str">
        <f>IF(ISNUMBER(SEARCH(F$1,raw[[#This Row],[active years]])),1,"")</f>
        <v/>
      </c>
      <c r="G103">
        <f>IF(ISNUMBER(SEARCH(G$1,raw[[#This Row],[active years]])),1,"")</f>
        <v>1</v>
      </c>
      <c r="H103">
        <f>IF(ISNUMBER(SEARCH(H$1,raw[[#This Row],[active years]])),1,"")</f>
        <v>1</v>
      </c>
      <c r="I103">
        <f>IF(ISNUMBER(SEARCH(I$1,raw[[#This Row],[active years]])),1,"")</f>
        <v>1</v>
      </c>
      <c r="J103">
        <f>IF(ISNUMBER(SEARCH(J$1,raw[[#This Row],[active years]])),1,"")</f>
        <v>1</v>
      </c>
      <c r="K103">
        <f>IF(ISNUMBER(SEARCH(K$1,raw[[#This Row],[active years]])),1,"")</f>
        <v>1</v>
      </c>
      <c r="L103">
        <f>IF(ISNUMBER(SEARCH(L$1,raw[[#This Row],[active years]])),1,"")</f>
        <v>1</v>
      </c>
      <c r="M103">
        <f>IF(ISNUMBER(SEARCH(M$1,raw[[#This Row],[active years]])),1,"")</f>
        <v>1</v>
      </c>
      <c r="N103">
        <f>IF(ISNUMBER(SEARCH(N$1,raw[[#This Row],[active years]])),1,"")</f>
        <v>1</v>
      </c>
      <c r="O103">
        <f>IF(ISNUMBER(SEARCH(O$1,raw[[#This Row],[active years]])),1,"")</f>
        <v>1</v>
      </c>
      <c r="P103">
        <f>IF(ISNUMBER(SEARCH(P$1,raw[[#This Row],[active years]])),1,"")</f>
        <v>1</v>
      </c>
      <c r="Q103">
        <f>IF(ISNUMBER(SEARCH(Q$1,raw[[#This Row],[active years]])),1,"")</f>
        <v>1</v>
      </c>
      <c r="R103">
        <f>IF(ISNUMBER(SEARCH(R$1,raw[[#This Row],[active years]])),1,"")</f>
        <v>1</v>
      </c>
      <c r="S103">
        <f>IF(ISNUMBER(SEARCH(S$1,raw[[#This Row],[active years]])),1,"")</f>
        <v>1</v>
      </c>
      <c r="T103">
        <f>IF(ISNUMBER(SEARCH(T$1,raw[[#This Row],[active years]])),1,"")</f>
        <v>1</v>
      </c>
      <c r="U103">
        <f>IF(ISNUMBER(SEARCH(U$1,raw[[#This Row],[active years]])),1,"")</f>
        <v>1</v>
      </c>
      <c r="V103">
        <f>IF(ISNUMBER(SEARCH(V$1,raw[[#This Row],[active years]])),1,"")</f>
        <v>1</v>
      </c>
      <c r="W103">
        <f>IF(ISNUMBER(SEARCH(W$1,raw[[#This Row],[active years]])),1,"")</f>
        <v>1</v>
      </c>
      <c r="X103">
        <f>IF(ISNUMBER(SEARCH(X$1,raw[[#This Row],[active years]])),1,"")</f>
        <v>1</v>
      </c>
      <c r="Y103">
        <f>IF(ISNUMBER(SEARCH(Y$1,raw[[#This Row],[active years]])),1,"")</f>
        <v>1</v>
      </c>
      <c r="Z103">
        <f>IF(ISNUMBER(SEARCH(Z$1,raw[[#This Row],[active years]])),1,"")</f>
        <v>1</v>
      </c>
      <c r="AA103">
        <f>IF(ISNUMBER(SEARCH(AA$1,raw[[#This Row],[active years]])),1,"")</f>
        <v>1</v>
      </c>
    </row>
    <row r="104" spans="1:27" x14ac:dyDescent="0.45">
      <c r="A104">
        <f>raw[team]</f>
        <v>122</v>
      </c>
      <c r="B104">
        <f>raw[rookie year]</f>
        <v>1997</v>
      </c>
      <c r="C104" t="str">
        <f>IF(ISNUMBER(SEARCH(C$1,raw[[#This Row],[active years]])),1,"")</f>
        <v/>
      </c>
      <c r="D104" t="str">
        <f>IF(ISNUMBER(SEARCH(D$1,raw[[#This Row],[active years]])),1,"")</f>
        <v/>
      </c>
      <c r="E104" t="str">
        <f>IF(ISNUMBER(SEARCH(E$1,raw[[#This Row],[active years]])),1,"")</f>
        <v/>
      </c>
      <c r="F104" t="str">
        <f>IF(ISNUMBER(SEARCH(F$1,raw[[#This Row],[active years]])),1,"")</f>
        <v/>
      </c>
      <c r="G104" t="str">
        <f>IF(ISNUMBER(SEARCH(G$1,raw[[#This Row],[active years]])),1,"")</f>
        <v/>
      </c>
      <c r="H104">
        <f>IF(ISNUMBER(SEARCH(H$1,raw[[#This Row],[active years]])),1,"")</f>
        <v>1</v>
      </c>
      <c r="I104">
        <f>IF(ISNUMBER(SEARCH(I$1,raw[[#This Row],[active years]])),1,"")</f>
        <v>1</v>
      </c>
      <c r="J104">
        <f>IF(ISNUMBER(SEARCH(J$1,raw[[#This Row],[active years]])),1,"")</f>
        <v>1</v>
      </c>
      <c r="K104">
        <f>IF(ISNUMBER(SEARCH(K$1,raw[[#This Row],[active years]])),1,"")</f>
        <v>1</v>
      </c>
      <c r="L104">
        <f>IF(ISNUMBER(SEARCH(L$1,raw[[#This Row],[active years]])),1,"")</f>
        <v>1</v>
      </c>
      <c r="M104">
        <f>IF(ISNUMBER(SEARCH(M$1,raw[[#This Row],[active years]])),1,"")</f>
        <v>1</v>
      </c>
      <c r="N104">
        <f>IF(ISNUMBER(SEARCH(N$1,raw[[#This Row],[active years]])),1,"")</f>
        <v>1</v>
      </c>
      <c r="O104">
        <f>IF(ISNUMBER(SEARCH(O$1,raw[[#This Row],[active years]])),1,"")</f>
        <v>1</v>
      </c>
      <c r="P104">
        <f>IF(ISNUMBER(SEARCH(P$1,raw[[#This Row],[active years]])),1,"")</f>
        <v>1</v>
      </c>
      <c r="Q104">
        <f>IF(ISNUMBER(SEARCH(Q$1,raw[[#This Row],[active years]])),1,"")</f>
        <v>1</v>
      </c>
      <c r="R104">
        <f>IF(ISNUMBER(SEARCH(R$1,raw[[#This Row],[active years]])),1,"")</f>
        <v>1</v>
      </c>
      <c r="S104">
        <f>IF(ISNUMBER(SEARCH(S$1,raw[[#This Row],[active years]])),1,"")</f>
        <v>1</v>
      </c>
      <c r="T104">
        <f>IF(ISNUMBER(SEARCH(T$1,raw[[#This Row],[active years]])),1,"")</f>
        <v>1</v>
      </c>
      <c r="U104">
        <f>IF(ISNUMBER(SEARCH(U$1,raw[[#This Row],[active years]])),1,"")</f>
        <v>1</v>
      </c>
      <c r="V104">
        <f>IF(ISNUMBER(SEARCH(V$1,raw[[#This Row],[active years]])),1,"")</f>
        <v>1</v>
      </c>
      <c r="W104">
        <f>IF(ISNUMBER(SEARCH(W$1,raw[[#This Row],[active years]])),1,"")</f>
        <v>1</v>
      </c>
      <c r="X104">
        <f>IF(ISNUMBER(SEARCH(X$1,raw[[#This Row],[active years]])),1,"")</f>
        <v>1</v>
      </c>
      <c r="Y104">
        <f>IF(ISNUMBER(SEARCH(Y$1,raw[[#This Row],[active years]])),1,"")</f>
        <v>1</v>
      </c>
      <c r="Z104">
        <f>IF(ISNUMBER(SEARCH(Z$1,raw[[#This Row],[active years]])),1,"")</f>
        <v>1</v>
      </c>
      <c r="AA104">
        <f>IF(ISNUMBER(SEARCH(AA$1,raw[[#This Row],[active years]])),1,"")</f>
        <v>1</v>
      </c>
    </row>
    <row r="105" spans="1:27" x14ac:dyDescent="0.45">
      <c r="A105">
        <f>raw[team]</f>
        <v>123</v>
      </c>
      <c r="B105">
        <f>raw[rookie year]</f>
        <v>1997</v>
      </c>
      <c r="C105" t="str">
        <f>IF(ISNUMBER(SEARCH(C$1,raw[[#This Row],[active years]])),1,"")</f>
        <v/>
      </c>
      <c r="D105" t="str">
        <f>IF(ISNUMBER(SEARCH(D$1,raw[[#This Row],[active years]])),1,"")</f>
        <v/>
      </c>
      <c r="E105" t="str">
        <f>IF(ISNUMBER(SEARCH(E$1,raw[[#This Row],[active years]])),1,"")</f>
        <v/>
      </c>
      <c r="F105" t="str">
        <f>IF(ISNUMBER(SEARCH(F$1,raw[[#This Row],[active years]])),1,"")</f>
        <v/>
      </c>
      <c r="G105" t="str">
        <f>IF(ISNUMBER(SEARCH(G$1,raw[[#This Row],[active years]])),1,"")</f>
        <v/>
      </c>
      <c r="H105">
        <f>IF(ISNUMBER(SEARCH(H$1,raw[[#This Row],[active years]])),1,"")</f>
        <v>1</v>
      </c>
      <c r="I105">
        <f>IF(ISNUMBER(SEARCH(I$1,raw[[#This Row],[active years]])),1,"")</f>
        <v>1</v>
      </c>
      <c r="J105">
        <f>IF(ISNUMBER(SEARCH(J$1,raw[[#This Row],[active years]])),1,"")</f>
        <v>1</v>
      </c>
      <c r="K105">
        <f>IF(ISNUMBER(SEARCH(K$1,raw[[#This Row],[active years]])),1,"")</f>
        <v>1</v>
      </c>
      <c r="L105">
        <f>IF(ISNUMBER(SEARCH(L$1,raw[[#This Row],[active years]])),1,"")</f>
        <v>1</v>
      </c>
      <c r="M105">
        <f>IF(ISNUMBER(SEARCH(M$1,raw[[#This Row],[active years]])),1,"")</f>
        <v>1</v>
      </c>
      <c r="N105">
        <f>IF(ISNUMBER(SEARCH(N$1,raw[[#This Row],[active years]])),1,"")</f>
        <v>1</v>
      </c>
      <c r="O105">
        <f>IF(ISNUMBER(SEARCH(O$1,raw[[#This Row],[active years]])),1,"")</f>
        <v>1</v>
      </c>
      <c r="P105">
        <f>IF(ISNUMBER(SEARCH(P$1,raw[[#This Row],[active years]])),1,"")</f>
        <v>1</v>
      </c>
      <c r="Q105">
        <f>IF(ISNUMBER(SEARCH(Q$1,raw[[#This Row],[active years]])),1,"")</f>
        <v>1</v>
      </c>
      <c r="R105">
        <f>IF(ISNUMBER(SEARCH(R$1,raw[[#This Row],[active years]])),1,"")</f>
        <v>1</v>
      </c>
      <c r="S105">
        <f>IF(ISNUMBER(SEARCH(S$1,raw[[#This Row],[active years]])),1,"")</f>
        <v>1</v>
      </c>
      <c r="T105">
        <f>IF(ISNUMBER(SEARCH(T$1,raw[[#This Row],[active years]])),1,"")</f>
        <v>1</v>
      </c>
      <c r="U105">
        <f>IF(ISNUMBER(SEARCH(U$1,raw[[#This Row],[active years]])),1,"")</f>
        <v>1</v>
      </c>
      <c r="V105">
        <f>IF(ISNUMBER(SEARCH(V$1,raw[[#This Row],[active years]])),1,"")</f>
        <v>1</v>
      </c>
      <c r="W105">
        <f>IF(ISNUMBER(SEARCH(W$1,raw[[#This Row],[active years]])),1,"")</f>
        <v>1</v>
      </c>
      <c r="X105">
        <f>IF(ISNUMBER(SEARCH(X$1,raw[[#This Row],[active years]])),1,"")</f>
        <v>1</v>
      </c>
      <c r="Y105">
        <f>IF(ISNUMBER(SEARCH(Y$1,raw[[#This Row],[active years]])),1,"")</f>
        <v>1</v>
      </c>
      <c r="Z105">
        <f>IF(ISNUMBER(SEARCH(Z$1,raw[[#This Row],[active years]])),1,"")</f>
        <v>1</v>
      </c>
      <c r="AA105">
        <f>IF(ISNUMBER(SEARCH(AA$1,raw[[#This Row],[active years]])),1,"")</f>
        <v>1</v>
      </c>
    </row>
    <row r="106" spans="1:27" x14ac:dyDescent="0.45">
      <c r="A106">
        <f>raw[team]</f>
        <v>124</v>
      </c>
      <c r="B106">
        <f>raw[rookie year]</f>
        <v>1996</v>
      </c>
      <c r="C106" t="str">
        <f>IF(ISNUMBER(SEARCH(C$1,raw[[#This Row],[active years]])),1,"")</f>
        <v/>
      </c>
      <c r="D106" t="str">
        <f>IF(ISNUMBER(SEARCH(D$1,raw[[#This Row],[active years]])),1,"")</f>
        <v/>
      </c>
      <c r="E106" t="str">
        <f>IF(ISNUMBER(SEARCH(E$1,raw[[#This Row],[active years]])),1,"")</f>
        <v/>
      </c>
      <c r="F106" t="str">
        <f>IF(ISNUMBER(SEARCH(F$1,raw[[#This Row],[active years]])),1,"")</f>
        <v/>
      </c>
      <c r="G106">
        <f>IF(ISNUMBER(SEARCH(G$1,raw[[#This Row],[active years]])),1,"")</f>
        <v>1</v>
      </c>
      <c r="H106">
        <f>IF(ISNUMBER(SEARCH(H$1,raw[[#This Row],[active years]])),1,"")</f>
        <v>1</v>
      </c>
      <c r="I106">
        <f>IF(ISNUMBER(SEARCH(I$1,raw[[#This Row],[active years]])),1,"")</f>
        <v>1</v>
      </c>
      <c r="J106">
        <f>IF(ISNUMBER(SEARCH(J$1,raw[[#This Row],[active years]])),1,"")</f>
        <v>1</v>
      </c>
      <c r="K106">
        <f>IF(ISNUMBER(SEARCH(K$1,raw[[#This Row],[active years]])),1,"")</f>
        <v>1</v>
      </c>
      <c r="L106">
        <f>IF(ISNUMBER(SEARCH(L$1,raw[[#This Row],[active years]])),1,"")</f>
        <v>1</v>
      </c>
      <c r="M106" t="str">
        <f>IF(ISNUMBER(SEARCH(M$1,raw[[#This Row],[active years]])),1,"")</f>
        <v/>
      </c>
      <c r="N106" t="str">
        <f>IF(ISNUMBER(SEARCH(N$1,raw[[#This Row],[active years]])),1,"")</f>
        <v/>
      </c>
      <c r="O106" t="str">
        <f>IF(ISNUMBER(SEARCH(O$1,raw[[#This Row],[active years]])),1,"")</f>
        <v/>
      </c>
      <c r="P106" t="str">
        <f>IF(ISNUMBER(SEARCH(P$1,raw[[#This Row],[active years]])),1,"")</f>
        <v/>
      </c>
      <c r="Q106" t="str">
        <f>IF(ISNUMBER(SEARCH(Q$1,raw[[#This Row],[active years]])),1,"")</f>
        <v/>
      </c>
      <c r="R106" t="str">
        <f>IF(ISNUMBER(SEARCH(R$1,raw[[#This Row],[active years]])),1,"")</f>
        <v/>
      </c>
      <c r="S106" t="str">
        <f>IF(ISNUMBER(SEARCH(S$1,raw[[#This Row],[active years]])),1,"")</f>
        <v/>
      </c>
      <c r="T106" t="str">
        <f>IF(ISNUMBER(SEARCH(T$1,raw[[#This Row],[active years]])),1,"")</f>
        <v/>
      </c>
      <c r="U106" t="str">
        <f>IF(ISNUMBER(SEARCH(U$1,raw[[#This Row],[active years]])),1,"")</f>
        <v/>
      </c>
      <c r="V106" t="str">
        <f>IF(ISNUMBER(SEARCH(V$1,raw[[#This Row],[active years]])),1,"")</f>
        <v/>
      </c>
      <c r="W106" t="str">
        <f>IF(ISNUMBER(SEARCH(W$1,raw[[#This Row],[active years]])),1,"")</f>
        <v/>
      </c>
      <c r="X106" t="str">
        <f>IF(ISNUMBER(SEARCH(X$1,raw[[#This Row],[active years]])),1,"")</f>
        <v/>
      </c>
      <c r="Y106" t="str">
        <f>IF(ISNUMBER(SEARCH(Y$1,raw[[#This Row],[active years]])),1,"")</f>
        <v/>
      </c>
      <c r="Z106" t="str">
        <f>IF(ISNUMBER(SEARCH(Z$1,raw[[#This Row],[active years]])),1,"")</f>
        <v/>
      </c>
      <c r="AA106" t="str">
        <f>IF(ISNUMBER(SEARCH(AA$1,raw[[#This Row],[active years]])),1,"")</f>
        <v/>
      </c>
    </row>
    <row r="107" spans="1:27" x14ac:dyDescent="0.45">
      <c r="A107">
        <f>raw[team]</f>
        <v>125</v>
      </c>
      <c r="B107">
        <f>raw[rookie year]</f>
        <v>1998</v>
      </c>
      <c r="C107" t="str">
        <f>IF(ISNUMBER(SEARCH(C$1,raw[[#This Row],[active years]])),1,"")</f>
        <v/>
      </c>
      <c r="D107" t="str">
        <f>IF(ISNUMBER(SEARCH(D$1,raw[[#This Row],[active years]])),1,"")</f>
        <v/>
      </c>
      <c r="E107" t="str">
        <f>IF(ISNUMBER(SEARCH(E$1,raw[[#This Row],[active years]])),1,"")</f>
        <v/>
      </c>
      <c r="F107" t="str">
        <f>IF(ISNUMBER(SEARCH(F$1,raw[[#This Row],[active years]])),1,"")</f>
        <v/>
      </c>
      <c r="G107" t="str">
        <f>IF(ISNUMBER(SEARCH(G$1,raw[[#This Row],[active years]])),1,"")</f>
        <v/>
      </c>
      <c r="H107" t="str">
        <f>IF(ISNUMBER(SEARCH(H$1,raw[[#This Row],[active years]])),1,"")</f>
        <v/>
      </c>
      <c r="I107">
        <f>IF(ISNUMBER(SEARCH(I$1,raw[[#This Row],[active years]])),1,"")</f>
        <v>1</v>
      </c>
      <c r="J107">
        <f>IF(ISNUMBER(SEARCH(J$1,raw[[#This Row],[active years]])),1,"")</f>
        <v>1</v>
      </c>
      <c r="K107">
        <f>IF(ISNUMBER(SEARCH(K$1,raw[[#This Row],[active years]])),1,"")</f>
        <v>1</v>
      </c>
      <c r="L107">
        <f>IF(ISNUMBER(SEARCH(L$1,raw[[#This Row],[active years]])),1,"")</f>
        <v>1</v>
      </c>
      <c r="M107">
        <f>IF(ISNUMBER(SEARCH(M$1,raw[[#This Row],[active years]])),1,"")</f>
        <v>1</v>
      </c>
      <c r="N107">
        <f>IF(ISNUMBER(SEARCH(N$1,raw[[#This Row],[active years]])),1,"")</f>
        <v>1</v>
      </c>
      <c r="O107">
        <f>IF(ISNUMBER(SEARCH(O$1,raw[[#This Row],[active years]])),1,"")</f>
        <v>1</v>
      </c>
      <c r="P107">
        <f>IF(ISNUMBER(SEARCH(P$1,raw[[#This Row],[active years]])),1,"")</f>
        <v>1</v>
      </c>
      <c r="Q107">
        <f>IF(ISNUMBER(SEARCH(Q$1,raw[[#This Row],[active years]])),1,"")</f>
        <v>1</v>
      </c>
      <c r="R107">
        <f>IF(ISNUMBER(SEARCH(R$1,raw[[#This Row],[active years]])),1,"")</f>
        <v>1</v>
      </c>
      <c r="S107">
        <f>IF(ISNUMBER(SEARCH(S$1,raw[[#This Row],[active years]])),1,"")</f>
        <v>1</v>
      </c>
      <c r="T107">
        <f>IF(ISNUMBER(SEARCH(T$1,raw[[#This Row],[active years]])),1,"")</f>
        <v>1</v>
      </c>
      <c r="U107">
        <f>IF(ISNUMBER(SEARCH(U$1,raw[[#This Row],[active years]])),1,"")</f>
        <v>1</v>
      </c>
      <c r="V107">
        <f>IF(ISNUMBER(SEARCH(V$1,raw[[#This Row],[active years]])),1,"")</f>
        <v>1</v>
      </c>
      <c r="W107">
        <f>IF(ISNUMBER(SEARCH(W$1,raw[[#This Row],[active years]])),1,"")</f>
        <v>1</v>
      </c>
      <c r="X107">
        <f>IF(ISNUMBER(SEARCH(X$1,raw[[#This Row],[active years]])),1,"")</f>
        <v>1</v>
      </c>
      <c r="Y107">
        <f>IF(ISNUMBER(SEARCH(Y$1,raw[[#This Row],[active years]])),1,"")</f>
        <v>1</v>
      </c>
      <c r="Z107">
        <f>IF(ISNUMBER(SEARCH(Z$1,raw[[#This Row],[active years]])),1,"")</f>
        <v>1</v>
      </c>
      <c r="AA107">
        <f>IF(ISNUMBER(SEARCH(AA$1,raw[[#This Row],[active years]])),1,"")</f>
        <v>1</v>
      </c>
    </row>
    <row r="108" spans="1:27" x14ac:dyDescent="0.45">
      <c r="A108">
        <f>raw[team]</f>
        <v>126</v>
      </c>
      <c r="B108">
        <f>raw[rookie year]</f>
        <v>1992</v>
      </c>
      <c r="C108">
        <f>IF(ISNUMBER(SEARCH(C$1,raw[[#This Row],[active years]])),1,"")</f>
        <v>1</v>
      </c>
      <c r="D108">
        <f>IF(ISNUMBER(SEARCH(D$1,raw[[#This Row],[active years]])),1,"")</f>
        <v>1</v>
      </c>
      <c r="E108">
        <f>IF(ISNUMBER(SEARCH(E$1,raw[[#This Row],[active years]])),1,"")</f>
        <v>1</v>
      </c>
      <c r="F108">
        <f>IF(ISNUMBER(SEARCH(F$1,raw[[#This Row],[active years]])),1,"")</f>
        <v>1</v>
      </c>
      <c r="G108">
        <f>IF(ISNUMBER(SEARCH(G$1,raw[[#This Row],[active years]])),1,"")</f>
        <v>1</v>
      </c>
      <c r="H108">
        <f>IF(ISNUMBER(SEARCH(H$1,raw[[#This Row],[active years]])),1,"")</f>
        <v>1</v>
      </c>
      <c r="I108">
        <f>IF(ISNUMBER(SEARCH(I$1,raw[[#This Row],[active years]])),1,"")</f>
        <v>1</v>
      </c>
      <c r="J108">
        <f>IF(ISNUMBER(SEARCH(J$1,raw[[#This Row],[active years]])),1,"")</f>
        <v>1</v>
      </c>
      <c r="K108">
        <f>IF(ISNUMBER(SEARCH(K$1,raw[[#This Row],[active years]])),1,"")</f>
        <v>1</v>
      </c>
      <c r="L108">
        <f>IF(ISNUMBER(SEARCH(L$1,raw[[#This Row],[active years]])),1,"")</f>
        <v>1</v>
      </c>
      <c r="M108">
        <f>IF(ISNUMBER(SEARCH(M$1,raw[[#This Row],[active years]])),1,"")</f>
        <v>1</v>
      </c>
      <c r="N108">
        <f>IF(ISNUMBER(SEARCH(N$1,raw[[#This Row],[active years]])),1,"")</f>
        <v>1</v>
      </c>
      <c r="O108">
        <f>IF(ISNUMBER(SEARCH(O$1,raw[[#This Row],[active years]])),1,"")</f>
        <v>1</v>
      </c>
      <c r="P108">
        <f>IF(ISNUMBER(SEARCH(P$1,raw[[#This Row],[active years]])),1,"")</f>
        <v>1</v>
      </c>
      <c r="Q108">
        <f>IF(ISNUMBER(SEARCH(Q$1,raw[[#This Row],[active years]])),1,"")</f>
        <v>1</v>
      </c>
      <c r="R108">
        <f>IF(ISNUMBER(SEARCH(R$1,raw[[#This Row],[active years]])),1,"")</f>
        <v>1</v>
      </c>
      <c r="S108">
        <f>IF(ISNUMBER(SEARCH(S$1,raw[[#This Row],[active years]])),1,"")</f>
        <v>1</v>
      </c>
      <c r="T108">
        <f>IF(ISNUMBER(SEARCH(T$1,raw[[#This Row],[active years]])),1,"")</f>
        <v>1</v>
      </c>
      <c r="U108">
        <f>IF(ISNUMBER(SEARCH(U$1,raw[[#This Row],[active years]])),1,"")</f>
        <v>1</v>
      </c>
      <c r="V108">
        <f>IF(ISNUMBER(SEARCH(V$1,raw[[#This Row],[active years]])),1,"")</f>
        <v>1</v>
      </c>
      <c r="W108">
        <f>IF(ISNUMBER(SEARCH(W$1,raw[[#This Row],[active years]])),1,"")</f>
        <v>1</v>
      </c>
      <c r="X108">
        <f>IF(ISNUMBER(SEARCH(X$1,raw[[#This Row],[active years]])),1,"")</f>
        <v>1</v>
      </c>
      <c r="Y108">
        <f>IF(ISNUMBER(SEARCH(Y$1,raw[[#This Row],[active years]])),1,"")</f>
        <v>1</v>
      </c>
      <c r="Z108">
        <f>IF(ISNUMBER(SEARCH(Z$1,raw[[#This Row],[active years]])),1,"")</f>
        <v>1</v>
      </c>
      <c r="AA108">
        <f>IF(ISNUMBER(SEARCH(AA$1,raw[[#This Row],[active years]])),1,"")</f>
        <v>1</v>
      </c>
    </row>
    <row r="109" spans="1:27" x14ac:dyDescent="0.45">
      <c r="A109">
        <f>raw[team]</f>
        <v>127</v>
      </c>
      <c r="B109">
        <f>raw[rookie year]</f>
        <v>2000</v>
      </c>
      <c r="C109" t="str">
        <f>IF(ISNUMBER(SEARCH(C$1,raw[[#This Row],[active years]])),1,"")</f>
        <v/>
      </c>
      <c r="D109" t="str">
        <f>IF(ISNUMBER(SEARCH(D$1,raw[[#This Row],[active years]])),1,"")</f>
        <v/>
      </c>
      <c r="E109" t="str">
        <f>IF(ISNUMBER(SEARCH(E$1,raw[[#This Row],[active years]])),1,"")</f>
        <v/>
      </c>
      <c r="F109" t="str">
        <f>IF(ISNUMBER(SEARCH(F$1,raw[[#This Row],[active years]])),1,"")</f>
        <v/>
      </c>
      <c r="G109" t="str">
        <f>IF(ISNUMBER(SEARCH(G$1,raw[[#This Row],[active years]])),1,"")</f>
        <v/>
      </c>
      <c r="H109" t="str">
        <f>IF(ISNUMBER(SEARCH(H$1,raw[[#This Row],[active years]])),1,"")</f>
        <v/>
      </c>
      <c r="I109" t="str">
        <f>IF(ISNUMBER(SEARCH(I$1,raw[[#This Row],[active years]])),1,"")</f>
        <v/>
      </c>
      <c r="J109" t="str">
        <f>IF(ISNUMBER(SEARCH(J$1,raw[[#This Row],[active years]])),1,"")</f>
        <v/>
      </c>
      <c r="K109">
        <f>IF(ISNUMBER(SEARCH(K$1,raw[[#This Row],[active years]])),1,"")</f>
        <v>1</v>
      </c>
      <c r="L109" t="str">
        <f>IF(ISNUMBER(SEARCH(L$1,raw[[#This Row],[active years]])),1,"")</f>
        <v/>
      </c>
      <c r="M109" t="str">
        <f>IF(ISNUMBER(SEARCH(M$1,raw[[#This Row],[active years]])),1,"")</f>
        <v/>
      </c>
      <c r="N109" t="str">
        <f>IF(ISNUMBER(SEARCH(N$1,raw[[#This Row],[active years]])),1,"")</f>
        <v/>
      </c>
      <c r="O109" t="str">
        <f>IF(ISNUMBER(SEARCH(O$1,raw[[#This Row],[active years]])),1,"")</f>
        <v/>
      </c>
      <c r="P109" t="str">
        <f>IF(ISNUMBER(SEARCH(P$1,raw[[#This Row],[active years]])),1,"")</f>
        <v/>
      </c>
      <c r="Q109" t="str">
        <f>IF(ISNUMBER(SEARCH(Q$1,raw[[#This Row],[active years]])),1,"")</f>
        <v/>
      </c>
      <c r="R109" t="str">
        <f>IF(ISNUMBER(SEARCH(R$1,raw[[#This Row],[active years]])),1,"")</f>
        <v/>
      </c>
      <c r="S109" t="str">
        <f>IF(ISNUMBER(SEARCH(S$1,raw[[#This Row],[active years]])),1,"")</f>
        <v/>
      </c>
      <c r="T109" t="str">
        <f>IF(ISNUMBER(SEARCH(T$1,raw[[#This Row],[active years]])),1,"")</f>
        <v/>
      </c>
      <c r="U109" t="str">
        <f>IF(ISNUMBER(SEARCH(U$1,raw[[#This Row],[active years]])),1,"")</f>
        <v/>
      </c>
      <c r="V109" t="str">
        <f>IF(ISNUMBER(SEARCH(V$1,raw[[#This Row],[active years]])),1,"")</f>
        <v/>
      </c>
      <c r="W109" t="str">
        <f>IF(ISNUMBER(SEARCH(W$1,raw[[#This Row],[active years]])),1,"")</f>
        <v/>
      </c>
      <c r="X109" t="str">
        <f>IF(ISNUMBER(SEARCH(X$1,raw[[#This Row],[active years]])),1,"")</f>
        <v/>
      </c>
      <c r="Y109" t="str">
        <f>IF(ISNUMBER(SEARCH(Y$1,raw[[#This Row],[active years]])),1,"")</f>
        <v/>
      </c>
      <c r="Z109" t="str">
        <f>IF(ISNUMBER(SEARCH(Z$1,raw[[#This Row],[active years]])),1,"")</f>
        <v/>
      </c>
      <c r="AA109" t="str">
        <f>IF(ISNUMBER(SEARCH(AA$1,raw[[#This Row],[active years]])),1,"")</f>
        <v/>
      </c>
    </row>
    <row r="110" spans="1:27" x14ac:dyDescent="0.45">
      <c r="A110">
        <f>raw[team]</f>
        <v>128</v>
      </c>
      <c r="B110">
        <f>raw[rookie year]</f>
        <v>1997</v>
      </c>
      <c r="C110" t="str">
        <f>IF(ISNUMBER(SEARCH(C$1,raw[[#This Row],[active years]])),1,"")</f>
        <v/>
      </c>
      <c r="D110" t="str">
        <f>IF(ISNUMBER(SEARCH(D$1,raw[[#This Row],[active years]])),1,"")</f>
        <v/>
      </c>
      <c r="E110" t="str">
        <f>IF(ISNUMBER(SEARCH(E$1,raw[[#This Row],[active years]])),1,"")</f>
        <v/>
      </c>
      <c r="F110" t="str">
        <f>IF(ISNUMBER(SEARCH(F$1,raw[[#This Row],[active years]])),1,"")</f>
        <v/>
      </c>
      <c r="G110" t="str">
        <f>IF(ISNUMBER(SEARCH(G$1,raw[[#This Row],[active years]])),1,"")</f>
        <v/>
      </c>
      <c r="H110">
        <f>IF(ISNUMBER(SEARCH(H$1,raw[[#This Row],[active years]])),1,"")</f>
        <v>1</v>
      </c>
      <c r="I110">
        <f>IF(ISNUMBER(SEARCH(I$1,raw[[#This Row],[active years]])),1,"")</f>
        <v>1</v>
      </c>
      <c r="J110">
        <f>IF(ISNUMBER(SEARCH(J$1,raw[[#This Row],[active years]])),1,"")</f>
        <v>1</v>
      </c>
      <c r="K110">
        <f>IF(ISNUMBER(SEARCH(K$1,raw[[#This Row],[active years]])),1,"")</f>
        <v>1</v>
      </c>
      <c r="L110">
        <f>IF(ISNUMBER(SEARCH(L$1,raw[[#This Row],[active years]])),1,"")</f>
        <v>1</v>
      </c>
      <c r="M110">
        <f>IF(ISNUMBER(SEARCH(M$1,raw[[#This Row],[active years]])),1,"")</f>
        <v>1</v>
      </c>
      <c r="N110">
        <f>IF(ISNUMBER(SEARCH(N$1,raw[[#This Row],[active years]])),1,"")</f>
        <v>1</v>
      </c>
      <c r="O110">
        <f>IF(ISNUMBER(SEARCH(O$1,raw[[#This Row],[active years]])),1,"")</f>
        <v>1</v>
      </c>
      <c r="P110">
        <f>IF(ISNUMBER(SEARCH(P$1,raw[[#This Row],[active years]])),1,"")</f>
        <v>1</v>
      </c>
      <c r="Q110">
        <f>IF(ISNUMBER(SEARCH(Q$1,raw[[#This Row],[active years]])),1,"")</f>
        <v>1</v>
      </c>
      <c r="R110">
        <f>IF(ISNUMBER(SEARCH(R$1,raw[[#This Row],[active years]])),1,"")</f>
        <v>1</v>
      </c>
      <c r="S110">
        <f>IF(ISNUMBER(SEARCH(S$1,raw[[#This Row],[active years]])),1,"")</f>
        <v>1</v>
      </c>
      <c r="T110">
        <f>IF(ISNUMBER(SEARCH(T$1,raw[[#This Row],[active years]])),1,"")</f>
        <v>1</v>
      </c>
      <c r="U110">
        <f>IF(ISNUMBER(SEARCH(U$1,raw[[#This Row],[active years]])),1,"")</f>
        <v>1</v>
      </c>
      <c r="V110">
        <f>IF(ISNUMBER(SEARCH(V$1,raw[[#This Row],[active years]])),1,"")</f>
        <v>1</v>
      </c>
      <c r="W110">
        <f>IF(ISNUMBER(SEARCH(W$1,raw[[#This Row],[active years]])),1,"")</f>
        <v>1</v>
      </c>
      <c r="X110">
        <f>IF(ISNUMBER(SEARCH(X$1,raw[[#This Row],[active years]])),1,"")</f>
        <v>1</v>
      </c>
      <c r="Y110">
        <f>IF(ISNUMBER(SEARCH(Y$1,raw[[#This Row],[active years]])),1,"")</f>
        <v>1</v>
      </c>
      <c r="Z110">
        <f>IF(ISNUMBER(SEARCH(Z$1,raw[[#This Row],[active years]])),1,"")</f>
        <v>1</v>
      </c>
      <c r="AA110">
        <f>IF(ISNUMBER(SEARCH(AA$1,raw[[#This Row],[active years]])),1,"")</f>
        <v>1</v>
      </c>
    </row>
    <row r="111" spans="1:27" x14ac:dyDescent="0.45">
      <c r="A111">
        <f>raw[team]</f>
        <v>130</v>
      </c>
      <c r="B111">
        <f>raw[rookie year]</f>
        <v>1997</v>
      </c>
      <c r="C111" t="str">
        <f>IF(ISNUMBER(SEARCH(C$1,raw[[#This Row],[active years]])),1,"")</f>
        <v/>
      </c>
      <c r="D111" t="str">
        <f>IF(ISNUMBER(SEARCH(D$1,raw[[#This Row],[active years]])),1,"")</f>
        <v/>
      </c>
      <c r="E111" t="str">
        <f>IF(ISNUMBER(SEARCH(E$1,raw[[#This Row],[active years]])),1,"")</f>
        <v/>
      </c>
      <c r="F111" t="str">
        <f>IF(ISNUMBER(SEARCH(F$1,raw[[#This Row],[active years]])),1,"")</f>
        <v/>
      </c>
      <c r="G111" t="str">
        <f>IF(ISNUMBER(SEARCH(G$1,raw[[#This Row],[active years]])),1,"")</f>
        <v/>
      </c>
      <c r="H111">
        <f>IF(ISNUMBER(SEARCH(H$1,raw[[#This Row],[active years]])),1,"")</f>
        <v>1</v>
      </c>
      <c r="I111" t="str">
        <f>IF(ISNUMBER(SEARCH(I$1,raw[[#This Row],[active years]])),1,"")</f>
        <v/>
      </c>
      <c r="J111" t="str">
        <f>IF(ISNUMBER(SEARCH(J$1,raw[[#This Row],[active years]])),1,"")</f>
        <v/>
      </c>
      <c r="K111" t="str">
        <f>IF(ISNUMBER(SEARCH(K$1,raw[[#This Row],[active years]])),1,"")</f>
        <v/>
      </c>
      <c r="L111" t="str">
        <f>IF(ISNUMBER(SEARCH(L$1,raw[[#This Row],[active years]])),1,"")</f>
        <v/>
      </c>
      <c r="M111" t="str">
        <f>IF(ISNUMBER(SEARCH(M$1,raw[[#This Row],[active years]])),1,"")</f>
        <v/>
      </c>
      <c r="N111" t="str">
        <f>IF(ISNUMBER(SEARCH(N$1,raw[[#This Row],[active years]])),1,"")</f>
        <v/>
      </c>
      <c r="O111" t="str">
        <f>IF(ISNUMBER(SEARCH(O$1,raw[[#This Row],[active years]])),1,"")</f>
        <v/>
      </c>
      <c r="P111" t="str">
        <f>IF(ISNUMBER(SEARCH(P$1,raw[[#This Row],[active years]])),1,"")</f>
        <v/>
      </c>
      <c r="Q111" t="str">
        <f>IF(ISNUMBER(SEARCH(Q$1,raw[[#This Row],[active years]])),1,"")</f>
        <v/>
      </c>
      <c r="R111" t="str">
        <f>IF(ISNUMBER(SEARCH(R$1,raw[[#This Row],[active years]])),1,"")</f>
        <v/>
      </c>
      <c r="S111" t="str">
        <f>IF(ISNUMBER(SEARCH(S$1,raw[[#This Row],[active years]])),1,"")</f>
        <v/>
      </c>
      <c r="T111" t="str">
        <f>IF(ISNUMBER(SEARCH(T$1,raw[[#This Row],[active years]])),1,"")</f>
        <v/>
      </c>
      <c r="U111" t="str">
        <f>IF(ISNUMBER(SEARCH(U$1,raw[[#This Row],[active years]])),1,"")</f>
        <v/>
      </c>
      <c r="V111" t="str">
        <f>IF(ISNUMBER(SEARCH(V$1,raw[[#This Row],[active years]])),1,"")</f>
        <v/>
      </c>
      <c r="W111" t="str">
        <f>IF(ISNUMBER(SEARCH(W$1,raw[[#This Row],[active years]])),1,"")</f>
        <v/>
      </c>
      <c r="X111" t="str">
        <f>IF(ISNUMBER(SEARCH(X$1,raw[[#This Row],[active years]])),1,"")</f>
        <v/>
      </c>
      <c r="Y111" t="str">
        <f>IF(ISNUMBER(SEARCH(Y$1,raw[[#This Row],[active years]])),1,"")</f>
        <v/>
      </c>
      <c r="Z111" t="str">
        <f>IF(ISNUMBER(SEARCH(Z$1,raw[[#This Row],[active years]])),1,"")</f>
        <v/>
      </c>
      <c r="AA111" t="str">
        <f>IF(ISNUMBER(SEARCH(AA$1,raw[[#This Row],[active years]])),1,"")</f>
        <v/>
      </c>
    </row>
    <row r="112" spans="1:27" x14ac:dyDescent="0.45">
      <c r="A112">
        <f>raw[team]</f>
        <v>131</v>
      </c>
      <c r="B112">
        <f>raw[rookie year]</f>
        <v>1995</v>
      </c>
      <c r="C112">
        <f>IF(ISNUMBER(SEARCH(C$1,raw[[#This Row],[active years]])),1,"")</f>
        <v>1</v>
      </c>
      <c r="D112" t="str">
        <f>IF(ISNUMBER(SEARCH(D$1,raw[[#This Row],[active years]])),1,"")</f>
        <v/>
      </c>
      <c r="E112" t="str">
        <f>IF(ISNUMBER(SEARCH(E$1,raw[[#This Row],[active years]])),1,"")</f>
        <v/>
      </c>
      <c r="F112">
        <f>IF(ISNUMBER(SEARCH(F$1,raw[[#This Row],[active years]])),1,"")</f>
        <v>1</v>
      </c>
      <c r="G112">
        <f>IF(ISNUMBER(SEARCH(G$1,raw[[#This Row],[active years]])),1,"")</f>
        <v>1</v>
      </c>
      <c r="H112">
        <f>IF(ISNUMBER(SEARCH(H$1,raw[[#This Row],[active years]])),1,"")</f>
        <v>1</v>
      </c>
      <c r="I112">
        <f>IF(ISNUMBER(SEARCH(I$1,raw[[#This Row],[active years]])),1,"")</f>
        <v>1</v>
      </c>
      <c r="J112">
        <f>IF(ISNUMBER(SEARCH(J$1,raw[[#This Row],[active years]])),1,"")</f>
        <v>1</v>
      </c>
      <c r="K112">
        <f>IF(ISNUMBER(SEARCH(K$1,raw[[#This Row],[active years]])),1,"")</f>
        <v>1</v>
      </c>
      <c r="L112">
        <f>IF(ISNUMBER(SEARCH(L$1,raw[[#This Row],[active years]])),1,"")</f>
        <v>1</v>
      </c>
      <c r="M112">
        <f>IF(ISNUMBER(SEARCH(M$1,raw[[#This Row],[active years]])),1,"")</f>
        <v>1</v>
      </c>
      <c r="N112">
        <f>IF(ISNUMBER(SEARCH(N$1,raw[[#This Row],[active years]])),1,"")</f>
        <v>1</v>
      </c>
      <c r="O112">
        <f>IF(ISNUMBER(SEARCH(O$1,raw[[#This Row],[active years]])),1,"")</f>
        <v>1</v>
      </c>
      <c r="P112">
        <f>IF(ISNUMBER(SEARCH(P$1,raw[[#This Row],[active years]])),1,"")</f>
        <v>1</v>
      </c>
      <c r="Q112">
        <f>IF(ISNUMBER(SEARCH(Q$1,raw[[#This Row],[active years]])),1,"")</f>
        <v>1</v>
      </c>
      <c r="R112">
        <f>IF(ISNUMBER(SEARCH(R$1,raw[[#This Row],[active years]])),1,"")</f>
        <v>1</v>
      </c>
      <c r="S112">
        <f>IF(ISNUMBER(SEARCH(S$1,raw[[#This Row],[active years]])),1,"")</f>
        <v>1</v>
      </c>
      <c r="T112">
        <f>IF(ISNUMBER(SEARCH(T$1,raw[[#This Row],[active years]])),1,"")</f>
        <v>1</v>
      </c>
      <c r="U112">
        <f>IF(ISNUMBER(SEARCH(U$1,raw[[#This Row],[active years]])),1,"")</f>
        <v>1</v>
      </c>
      <c r="V112">
        <f>IF(ISNUMBER(SEARCH(V$1,raw[[#This Row],[active years]])),1,"")</f>
        <v>1</v>
      </c>
      <c r="W112">
        <f>IF(ISNUMBER(SEARCH(W$1,raw[[#This Row],[active years]])),1,"")</f>
        <v>1</v>
      </c>
      <c r="X112">
        <f>IF(ISNUMBER(SEARCH(X$1,raw[[#This Row],[active years]])),1,"")</f>
        <v>1</v>
      </c>
      <c r="Y112">
        <f>IF(ISNUMBER(SEARCH(Y$1,raw[[#This Row],[active years]])),1,"")</f>
        <v>1</v>
      </c>
      <c r="Z112">
        <f>IF(ISNUMBER(SEARCH(Z$1,raw[[#This Row],[active years]])),1,"")</f>
        <v>1</v>
      </c>
      <c r="AA112">
        <f>IF(ISNUMBER(SEARCH(AA$1,raw[[#This Row],[active years]])),1,"")</f>
        <v>1</v>
      </c>
    </row>
    <row r="113" spans="1:27" x14ac:dyDescent="0.45">
      <c r="A113">
        <f>raw[team]</f>
        <v>132</v>
      </c>
      <c r="B113">
        <f>raw[rookie year]</f>
        <v>1998</v>
      </c>
      <c r="C113" t="str">
        <f>IF(ISNUMBER(SEARCH(C$1,raw[[#This Row],[active years]])),1,"")</f>
        <v/>
      </c>
      <c r="D113" t="str">
        <f>IF(ISNUMBER(SEARCH(D$1,raw[[#This Row],[active years]])),1,"")</f>
        <v/>
      </c>
      <c r="E113" t="str">
        <f>IF(ISNUMBER(SEARCH(E$1,raw[[#This Row],[active years]])),1,"")</f>
        <v/>
      </c>
      <c r="F113" t="str">
        <f>IF(ISNUMBER(SEARCH(F$1,raw[[#This Row],[active years]])),1,"")</f>
        <v/>
      </c>
      <c r="G113" t="str">
        <f>IF(ISNUMBER(SEARCH(G$1,raw[[#This Row],[active years]])),1,"")</f>
        <v/>
      </c>
      <c r="H113" t="str">
        <f>IF(ISNUMBER(SEARCH(H$1,raw[[#This Row],[active years]])),1,"")</f>
        <v/>
      </c>
      <c r="I113">
        <f>IF(ISNUMBER(SEARCH(I$1,raw[[#This Row],[active years]])),1,"")</f>
        <v>1</v>
      </c>
      <c r="J113">
        <f>IF(ISNUMBER(SEARCH(J$1,raw[[#This Row],[active years]])),1,"")</f>
        <v>1</v>
      </c>
      <c r="K113">
        <f>IF(ISNUMBER(SEARCH(K$1,raw[[#This Row],[active years]])),1,"")</f>
        <v>1</v>
      </c>
      <c r="L113">
        <f>IF(ISNUMBER(SEARCH(L$1,raw[[#This Row],[active years]])),1,"")</f>
        <v>1</v>
      </c>
      <c r="M113" t="str">
        <f>IF(ISNUMBER(SEARCH(M$1,raw[[#This Row],[active years]])),1,"")</f>
        <v/>
      </c>
      <c r="N113" t="str">
        <f>IF(ISNUMBER(SEARCH(N$1,raw[[#This Row],[active years]])),1,"")</f>
        <v/>
      </c>
      <c r="O113" t="str">
        <f>IF(ISNUMBER(SEARCH(O$1,raw[[#This Row],[active years]])),1,"")</f>
        <v/>
      </c>
      <c r="P113" t="str">
        <f>IF(ISNUMBER(SEARCH(P$1,raw[[#This Row],[active years]])),1,"")</f>
        <v/>
      </c>
      <c r="Q113" t="str">
        <f>IF(ISNUMBER(SEARCH(Q$1,raw[[#This Row],[active years]])),1,"")</f>
        <v/>
      </c>
      <c r="R113" t="str">
        <f>IF(ISNUMBER(SEARCH(R$1,raw[[#This Row],[active years]])),1,"")</f>
        <v/>
      </c>
      <c r="S113" t="str">
        <f>IF(ISNUMBER(SEARCH(S$1,raw[[#This Row],[active years]])),1,"")</f>
        <v/>
      </c>
      <c r="T113" t="str">
        <f>IF(ISNUMBER(SEARCH(T$1,raw[[#This Row],[active years]])),1,"")</f>
        <v/>
      </c>
      <c r="U113" t="str">
        <f>IF(ISNUMBER(SEARCH(U$1,raw[[#This Row],[active years]])),1,"")</f>
        <v/>
      </c>
      <c r="V113" t="str">
        <f>IF(ISNUMBER(SEARCH(V$1,raw[[#This Row],[active years]])),1,"")</f>
        <v/>
      </c>
      <c r="W113" t="str">
        <f>IF(ISNUMBER(SEARCH(W$1,raw[[#This Row],[active years]])),1,"")</f>
        <v/>
      </c>
      <c r="X113" t="str">
        <f>IF(ISNUMBER(SEARCH(X$1,raw[[#This Row],[active years]])),1,"")</f>
        <v/>
      </c>
      <c r="Y113" t="str">
        <f>IF(ISNUMBER(SEARCH(Y$1,raw[[#This Row],[active years]])),1,"")</f>
        <v/>
      </c>
      <c r="Z113" t="str">
        <f>IF(ISNUMBER(SEARCH(Z$1,raw[[#This Row],[active years]])),1,"")</f>
        <v/>
      </c>
      <c r="AA113" t="str">
        <f>IF(ISNUMBER(SEARCH(AA$1,raw[[#This Row],[active years]])),1,"")</f>
        <v/>
      </c>
    </row>
    <row r="114" spans="1:27" x14ac:dyDescent="0.45">
      <c r="A114">
        <f>raw[team]</f>
        <v>133</v>
      </c>
      <c r="B114">
        <f>raw[rookie year]</f>
        <v>1997</v>
      </c>
      <c r="C114" t="str">
        <f>IF(ISNUMBER(SEARCH(C$1,raw[[#This Row],[active years]])),1,"")</f>
        <v/>
      </c>
      <c r="D114" t="str">
        <f>IF(ISNUMBER(SEARCH(D$1,raw[[#This Row],[active years]])),1,"")</f>
        <v/>
      </c>
      <c r="E114" t="str">
        <f>IF(ISNUMBER(SEARCH(E$1,raw[[#This Row],[active years]])),1,"")</f>
        <v/>
      </c>
      <c r="F114" t="str">
        <f>IF(ISNUMBER(SEARCH(F$1,raw[[#This Row],[active years]])),1,"")</f>
        <v/>
      </c>
      <c r="G114" t="str">
        <f>IF(ISNUMBER(SEARCH(G$1,raw[[#This Row],[active years]])),1,"")</f>
        <v/>
      </c>
      <c r="H114">
        <f>IF(ISNUMBER(SEARCH(H$1,raw[[#This Row],[active years]])),1,"")</f>
        <v>1</v>
      </c>
      <c r="I114">
        <f>IF(ISNUMBER(SEARCH(I$1,raw[[#This Row],[active years]])),1,"")</f>
        <v>1</v>
      </c>
      <c r="J114">
        <f>IF(ISNUMBER(SEARCH(J$1,raw[[#This Row],[active years]])),1,"")</f>
        <v>1</v>
      </c>
      <c r="K114">
        <f>IF(ISNUMBER(SEARCH(K$1,raw[[#This Row],[active years]])),1,"")</f>
        <v>1</v>
      </c>
      <c r="L114">
        <f>IF(ISNUMBER(SEARCH(L$1,raw[[#This Row],[active years]])),1,"")</f>
        <v>1</v>
      </c>
      <c r="M114">
        <f>IF(ISNUMBER(SEARCH(M$1,raw[[#This Row],[active years]])),1,"")</f>
        <v>1</v>
      </c>
      <c r="N114">
        <f>IF(ISNUMBER(SEARCH(N$1,raw[[#This Row],[active years]])),1,"")</f>
        <v>1</v>
      </c>
      <c r="O114">
        <f>IF(ISNUMBER(SEARCH(O$1,raw[[#This Row],[active years]])),1,"")</f>
        <v>1</v>
      </c>
      <c r="P114">
        <f>IF(ISNUMBER(SEARCH(P$1,raw[[#This Row],[active years]])),1,"")</f>
        <v>1</v>
      </c>
      <c r="Q114">
        <f>IF(ISNUMBER(SEARCH(Q$1,raw[[#This Row],[active years]])),1,"")</f>
        <v>1</v>
      </c>
      <c r="R114">
        <f>IF(ISNUMBER(SEARCH(R$1,raw[[#This Row],[active years]])),1,"")</f>
        <v>1</v>
      </c>
      <c r="S114">
        <f>IF(ISNUMBER(SEARCH(S$1,raw[[#This Row],[active years]])),1,"")</f>
        <v>1</v>
      </c>
      <c r="T114">
        <f>IF(ISNUMBER(SEARCH(T$1,raw[[#This Row],[active years]])),1,"")</f>
        <v>1</v>
      </c>
      <c r="U114">
        <f>IF(ISNUMBER(SEARCH(U$1,raw[[#This Row],[active years]])),1,"")</f>
        <v>1</v>
      </c>
      <c r="V114">
        <f>IF(ISNUMBER(SEARCH(V$1,raw[[#This Row],[active years]])),1,"")</f>
        <v>1</v>
      </c>
      <c r="W114">
        <f>IF(ISNUMBER(SEARCH(W$1,raw[[#This Row],[active years]])),1,"")</f>
        <v>1</v>
      </c>
      <c r="X114">
        <f>IF(ISNUMBER(SEARCH(X$1,raw[[#This Row],[active years]])),1,"")</f>
        <v>1</v>
      </c>
      <c r="Y114">
        <f>IF(ISNUMBER(SEARCH(Y$1,raw[[#This Row],[active years]])),1,"")</f>
        <v>1</v>
      </c>
      <c r="Z114">
        <f>IF(ISNUMBER(SEARCH(Z$1,raw[[#This Row],[active years]])),1,"")</f>
        <v>1</v>
      </c>
      <c r="AA114">
        <f>IF(ISNUMBER(SEARCH(AA$1,raw[[#This Row],[active years]])),1,"")</f>
        <v>1</v>
      </c>
    </row>
    <row r="115" spans="1:27" x14ac:dyDescent="0.45">
      <c r="A115">
        <f>raw[team]</f>
        <v>134</v>
      </c>
      <c r="B115">
        <f>raw[rookie year]</f>
        <v>1997</v>
      </c>
      <c r="C115" t="str">
        <f>IF(ISNUMBER(SEARCH(C$1,raw[[#This Row],[active years]])),1,"")</f>
        <v/>
      </c>
      <c r="D115" t="str">
        <f>IF(ISNUMBER(SEARCH(D$1,raw[[#This Row],[active years]])),1,"")</f>
        <v/>
      </c>
      <c r="E115" t="str">
        <f>IF(ISNUMBER(SEARCH(E$1,raw[[#This Row],[active years]])),1,"")</f>
        <v/>
      </c>
      <c r="F115" t="str">
        <f>IF(ISNUMBER(SEARCH(F$1,raw[[#This Row],[active years]])),1,"")</f>
        <v/>
      </c>
      <c r="G115" t="str">
        <f>IF(ISNUMBER(SEARCH(G$1,raw[[#This Row],[active years]])),1,"")</f>
        <v/>
      </c>
      <c r="H115">
        <f>IF(ISNUMBER(SEARCH(H$1,raw[[#This Row],[active years]])),1,"")</f>
        <v>1</v>
      </c>
      <c r="I115">
        <f>IF(ISNUMBER(SEARCH(I$1,raw[[#This Row],[active years]])),1,"")</f>
        <v>1</v>
      </c>
      <c r="J115">
        <f>IF(ISNUMBER(SEARCH(J$1,raw[[#This Row],[active years]])),1,"")</f>
        <v>1</v>
      </c>
      <c r="K115">
        <f>IF(ISNUMBER(SEARCH(K$1,raw[[#This Row],[active years]])),1,"")</f>
        <v>1</v>
      </c>
      <c r="L115">
        <f>IF(ISNUMBER(SEARCH(L$1,raw[[#This Row],[active years]])),1,"")</f>
        <v>1</v>
      </c>
      <c r="M115">
        <f>IF(ISNUMBER(SEARCH(M$1,raw[[#This Row],[active years]])),1,"")</f>
        <v>1</v>
      </c>
      <c r="N115">
        <f>IF(ISNUMBER(SEARCH(N$1,raw[[#This Row],[active years]])),1,"")</f>
        <v>1</v>
      </c>
      <c r="O115">
        <f>IF(ISNUMBER(SEARCH(O$1,raw[[#This Row],[active years]])),1,"")</f>
        <v>1</v>
      </c>
      <c r="P115">
        <f>IF(ISNUMBER(SEARCH(P$1,raw[[#This Row],[active years]])),1,"")</f>
        <v>1</v>
      </c>
      <c r="Q115" t="str">
        <f>IF(ISNUMBER(SEARCH(Q$1,raw[[#This Row],[active years]])),1,"")</f>
        <v/>
      </c>
      <c r="R115">
        <f>IF(ISNUMBER(SEARCH(R$1,raw[[#This Row],[active years]])),1,"")</f>
        <v>1</v>
      </c>
      <c r="S115">
        <f>IF(ISNUMBER(SEARCH(S$1,raw[[#This Row],[active years]])),1,"")</f>
        <v>1</v>
      </c>
      <c r="T115">
        <f>IF(ISNUMBER(SEARCH(T$1,raw[[#This Row],[active years]])),1,"")</f>
        <v>1</v>
      </c>
      <c r="U115">
        <f>IF(ISNUMBER(SEARCH(U$1,raw[[#This Row],[active years]])),1,"")</f>
        <v>1</v>
      </c>
      <c r="V115">
        <f>IF(ISNUMBER(SEARCH(V$1,raw[[#This Row],[active years]])),1,"")</f>
        <v>1</v>
      </c>
      <c r="W115">
        <f>IF(ISNUMBER(SEARCH(W$1,raw[[#This Row],[active years]])),1,"")</f>
        <v>1</v>
      </c>
      <c r="X115" t="str">
        <f>IF(ISNUMBER(SEARCH(X$1,raw[[#This Row],[active years]])),1,"")</f>
        <v/>
      </c>
      <c r="Y115" t="str">
        <f>IF(ISNUMBER(SEARCH(Y$1,raw[[#This Row],[active years]])),1,"")</f>
        <v/>
      </c>
      <c r="Z115" t="str">
        <f>IF(ISNUMBER(SEARCH(Z$1,raw[[#This Row],[active years]])),1,"")</f>
        <v/>
      </c>
      <c r="AA115" t="str">
        <f>IF(ISNUMBER(SEARCH(AA$1,raw[[#This Row],[active years]])),1,"")</f>
        <v/>
      </c>
    </row>
    <row r="116" spans="1:27" x14ac:dyDescent="0.45">
      <c r="A116">
        <f>raw[team]</f>
        <v>135</v>
      </c>
      <c r="B116">
        <f>raw[rookie year]</f>
        <v>1998</v>
      </c>
      <c r="C116" t="str">
        <f>IF(ISNUMBER(SEARCH(C$1,raw[[#This Row],[active years]])),1,"")</f>
        <v/>
      </c>
      <c r="D116" t="str">
        <f>IF(ISNUMBER(SEARCH(D$1,raw[[#This Row],[active years]])),1,"")</f>
        <v/>
      </c>
      <c r="E116" t="str">
        <f>IF(ISNUMBER(SEARCH(E$1,raw[[#This Row],[active years]])),1,"")</f>
        <v/>
      </c>
      <c r="F116" t="str">
        <f>IF(ISNUMBER(SEARCH(F$1,raw[[#This Row],[active years]])),1,"")</f>
        <v/>
      </c>
      <c r="G116" t="str">
        <f>IF(ISNUMBER(SEARCH(G$1,raw[[#This Row],[active years]])),1,"")</f>
        <v/>
      </c>
      <c r="H116" t="str">
        <f>IF(ISNUMBER(SEARCH(H$1,raw[[#This Row],[active years]])),1,"")</f>
        <v/>
      </c>
      <c r="I116">
        <f>IF(ISNUMBER(SEARCH(I$1,raw[[#This Row],[active years]])),1,"")</f>
        <v>1</v>
      </c>
      <c r="J116">
        <f>IF(ISNUMBER(SEARCH(J$1,raw[[#This Row],[active years]])),1,"")</f>
        <v>1</v>
      </c>
      <c r="K116">
        <f>IF(ISNUMBER(SEARCH(K$1,raw[[#This Row],[active years]])),1,"")</f>
        <v>1</v>
      </c>
      <c r="L116">
        <f>IF(ISNUMBER(SEARCH(L$1,raw[[#This Row],[active years]])),1,"")</f>
        <v>1</v>
      </c>
      <c r="M116">
        <f>IF(ISNUMBER(SEARCH(M$1,raw[[#This Row],[active years]])),1,"")</f>
        <v>1</v>
      </c>
      <c r="N116">
        <f>IF(ISNUMBER(SEARCH(N$1,raw[[#This Row],[active years]])),1,"")</f>
        <v>1</v>
      </c>
      <c r="O116">
        <f>IF(ISNUMBER(SEARCH(O$1,raw[[#This Row],[active years]])),1,"")</f>
        <v>1</v>
      </c>
      <c r="P116">
        <f>IF(ISNUMBER(SEARCH(P$1,raw[[#This Row],[active years]])),1,"")</f>
        <v>1</v>
      </c>
      <c r="Q116">
        <f>IF(ISNUMBER(SEARCH(Q$1,raw[[#This Row],[active years]])),1,"")</f>
        <v>1</v>
      </c>
      <c r="R116">
        <f>IF(ISNUMBER(SEARCH(R$1,raw[[#This Row],[active years]])),1,"")</f>
        <v>1</v>
      </c>
      <c r="S116">
        <f>IF(ISNUMBER(SEARCH(S$1,raw[[#This Row],[active years]])),1,"")</f>
        <v>1</v>
      </c>
      <c r="T116">
        <f>IF(ISNUMBER(SEARCH(T$1,raw[[#This Row],[active years]])),1,"")</f>
        <v>1</v>
      </c>
      <c r="U116">
        <f>IF(ISNUMBER(SEARCH(U$1,raw[[#This Row],[active years]])),1,"")</f>
        <v>1</v>
      </c>
      <c r="V116">
        <f>IF(ISNUMBER(SEARCH(V$1,raw[[#This Row],[active years]])),1,"")</f>
        <v>1</v>
      </c>
      <c r="W116">
        <f>IF(ISNUMBER(SEARCH(W$1,raw[[#This Row],[active years]])),1,"")</f>
        <v>1</v>
      </c>
      <c r="X116">
        <f>IF(ISNUMBER(SEARCH(X$1,raw[[#This Row],[active years]])),1,"")</f>
        <v>1</v>
      </c>
      <c r="Y116">
        <f>IF(ISNUMBER(SEARCH(Y$1,raw[[#This Row],[active years]])),1,"")</f>
        <v>1</v>
      </c>
      <c r="Z116">
        <f>IF(ISNUMBER(SEARCH(Z$1,raw[[#This Row],[active years]])),1,"")</f>
        <v>1</v>
      </c>
      <c r="AA116">
        <f>IF(ISNUMBER(SEARCH(AA$1,raw[[#This Row],[active years]])),1,"")</f>
        <v>1</v>
      </c>
    </row>
    <row r="117" spans="1:27" x14ac:dyDescent="0.45">
      <c r="A117">
        <f>raw[team]</f>
        <v>136</v>
      </c>
      <c r="B117">
        <f>raw[rookie year]</f>
        <v>1997</v>
      </c>
      <c r="C117" t="str">
        <f>IF(ISNUMBER(SEARCH(C$1,raw[[#This Row],[active years]])),1,"")</f>
        <v/>
      </c>
      <c r="D117" t="str">
        <f>IF(ISNUMBER(SEARCH(D$1,raw[[#This Row],[active years]])),1,"")</f>
        <v/>
      </c>
      <c r="E117" t="str">
        <f>IF(ISNUMBER(SEARCH(E$1,raw[[#This Row],[active years]])),1,"")</f>
        <v/>
      </c>
      <c r="F117" t="str">
        <f>IF(ISNUMBER(SEARCH(F$1,raw[[#This Row],[active years]])),1,"")</f>
        <v/>
      </c>
      <c r="G117" t="str">
        <f>IF(ISNUMBER(SEARCH(G$1,raw[[#This Row],[active years]])),1,"")</f>
        <v/>
      </c>
      <c r="H117">
        <f>IF(ISNUMBER(SEARCH(H$1,raw[[#This Row],[active years]])),1,"")</f>
        <v>1</v>
      </c>
      <c r="I117">
        <f>IF(ISNUMBER(SEARCH(I$1,raw[[#This Row],[active years]])),1,"")</f>
        <v>1</v>
      </c>
      <c r="J117">
        <f>IF(ISNUMBER(SEARCH(J$1,raw[[#This Row],[active years]])),1,"")</f>
        <v>1</v>
      </c>
      <c r="K117">
        <f>IF(ISNUMBER(SEARCH(K$1,raw[[#This Row],[active years]])),1,"")</f>
        <v>1</v>
      </c>
      <c r="L117">
        <f>IF(ISNUMBER(SEARCH(L$1,raw[[#This Row],[active years]])),1,"")</f>
        <v>1</v>
      </c>
      <c r="M117">
        <f>IF(ISNUMBER(SEARCH(M$1,raw[[#This Row],[active years]])),1,"")</f>
        <v>1</v>
      </c>
      <c r="N117">
        <f>IF(ISNUMBER(SEARCH(N$1,raw[[#This Row],[active years]])),1,"")</f>
        <v>1</v>
      </c>
      <c r="O117">
        <f>IF(ISNUMBER(SEARCH(O$1,raw[[#This Row],[active years]])),1,"")</f>
        <v>1</v>
      </c>
      <c r="P117">
        <f>IF(ISNUMBER(SEARCH(P$1,raw[[#This Row],[active years]])),1,"")</f>
        <v>1</v>
      </c>
      <c r="Q117">
        <f>IF(ISNUMBER(SEARCH(Q$1,raw[[#This Row],[active years]])),1,"")</f>
        <v>1</v>
      </c>
      <c r="R117">
        <f>IF(ISNUMBER(SEARCH(R$1,raw[[#This Row],[active years]])),1,"")</f>
        <v>1</v>
      </c>
      <c r="S117">
        <f>IF(ISNUMBER(SEARCH(S$1,raw[[#This Row],[active years]])),1,"")</f>
        <v>1</v>
      </c>
      <c r="T117">
        <f>IF(ISNUMBER(SEARCH(T$1,raw[[#This Row],[active years]])),1,"")</f>
        <v>1</v>
      </c>
      <c r="U117">
        <f>IF(ISNUMBER(SEARCH(U$1,raw[[#This Row],[active years]])),1,"")</f>
        <v>1</v>
      </c>
      <c r="V117">
        <f>IF(ISNUMBER(SEARCH(V$1,raw[[#This Row],[active years]])),1,"")</f>
        <v>1</v>
      </c>
      <c r="W117">
        <f>IF(ISNUMBER(SEARCH(W$1,raw[[#This Row],[active years]])),1,"")</f>
        <v>1</v>
      </c>
      <c r="X117">
        <f>IF(ISNUMBER(SEARCH(X$1,raw[[#This Row],[active years]])),1,"")</f>
        <v>1</v>
      </c>
      <c r="Y117">
        <f>IF(ISNUMBER(SEARCH(Y$1,raw[[#This Row],[active years]])),1,"")</f>
        <v>1</v>
      </c>
      <c r="Z117">
        <f>IF(ISNUMBER(SEARCH(Z$1,raw[[#This Row],[active years]])),1,"")</f>
        <v>1</v>
      </c>
      <c r="AA117">
        <f>IF(ISNUMBER(SEARCH(AA$1,raw[[#This Row],[active years]])),1,"")</f>
        <v>1</v>
      </c>
    </row>
    <row r="118" spans="1:27" x14ac:dyDescent="0.45">
      <c r="A118">
        <f>raw[team]</f>
        <v>138</v>
      </c>
      <c r="B118">
        <f>raw[rookie year]</f>
        <v>1996</v>
      </c>
      <c r="C118" t="str">
        <f>IF(ISNUMBER(SEARCH(C$1,raw[[#This Row],[active years]])),1,"")</f>
        <v/>
      </c>
      <c r="D118" t="str">
        <f>IF(ISNUMBER(SEARCH(D$1,raw[[#This Row],[active years]])),1,"")</f>
        <v/>
      </c>
      <c r="E118" t="str">
        <f>IF(ISNUMBER(SEARCH(E$1,raw[[#This Row],[active years]])),1,"")</f>
        <v/>
      </c>
      <c r="F118" t="str">
        <f>IF(ISNUMBER(SEARCH(F$1,raw[[#This Row],[active years]])),1,"")</f>
        <v/>
      </c>
      <c r="G118">
        <f>IF(ISNUMBER(SEARCH(G$1,raw[[#This Row],[active years]])),1,"")</f>
        <v>1</v>
      </c>
      <c r="H118">
        <f>IF(ISNUMBER(SEARCH(H$1,raw[[#This Row],[active years]])),1,"")</f>
        <v>1</v>
      </c>
      <c r="I118">
        <f>IF(ISNUMBER(SEARCH(I$1,raw[[#This Row],[active years]])),1,"")</f>
        <v>1</v>
      </c>
      <c r="J118">
        <f>IF(ISNUMBER(SEARCH(J$1,raw[[#This Row],[active years]])),1,"")</f>
        <v>1</v>
      </c>
      <c r="K118">
        <f>IF(ISNUMBER(SEARCH(K$1,raw[[#This Row],[active years]])),1,"")</f>
        <v>1</v>
      </c>
      <c r="L118" t="str">
        <f>IF(ISNUMBER(SEARCH(L$1,raw[[#This Row],[active years]])),1,"")</f>
        <v/>
      </c>
      <c r="M118">
        <f>IF(ISNUMBER(SEARCH(M$1,raw[[#This Row],[active years]])),1,"")</f>
        <v>1</v>
      </c>
      <c r="N118">
        <f>IF(ISNUMBER(SEARCH(N$1,raw[[#This Row],[active years]])),1,"")</f>
        <v>1</v>
      </c>
      <c r="O118">
        <f>IF(ISNUMBER(SEARCH(O$1,raw[[#This Row],[active years]])),1,"")</f>
        <v>1</v>
      </c>
      <c r="P118">
        <f>IF(ISNUMBER(SEARCH(P$1,raw[[#This Row],[active years]])),1,"")</f>
        <v>1</v>
      </c>
      <c r="Q118">
        <f>IF(ISNUMBER(SEARCH(Q$1,raw[[#This Row],[active years]])),1,"")</f>
        <v>1</v>
      </c>
      <c r="R118">
        <f>IF(ISNUMBER(SEARCH(R$1,raw[[#This Row],[active years]])),1,"")</f>
        <v>1</v>
      </c>
      <c r="S118">
        <f>IF(ISNUMBER(SEARCH(S$1,raw[[#This Row],[active years]])),1,"")</f>
        <v>1</v>
      </c>
      <c r="T118">
        <f>IF(ISNUMBER(SEARCH(T$1,raw[[#This Row],[active years]])),1,"")</f>
        <v>1</v>
      </c>
      <c r="U118">
        <f>IF(ISNUMBER(SEARCH(U$1,raw[[#This Row],[active years]])),1,"")</f>
        <v>1</v>
      </c>
      <c r="V118">
        <f>IF(ISNUMBER(SEARCH(V$1,raw[[#This Row],[active years]])),1,"")</f>
        <v>1</v>
      </c>
      <c r="W118">
        <f>IF(ISNUMBER(SEARCH(W$1,raw[[#This Row],[active years]])),1,"")</f>
        <v>1</v>
      </c>
      <c r="X118">
        <f>IF(ISNUMBER(SEARCH(X$1,raw[[#This Row],[active years]])),1,"")</f>
        <v>1</v>
      </c>
      <c r="Y118">
        <f>IF(ISNUMBER(SEARCH(Y$1,raw[[#This Row],[active years]])),1,"")</f>
        <v>1</v>
      </c>
      <c r="Z118">
        <f>IF(ISNUMBER(SEARCH(Z$1,raw[[#This Row],[active years]])),1,"")</f>
        <v>1</v>
      </c>
      <c r="AA118">
        <f>IF(ISNUMBER(SEARCH(AA$1,raw[[#This Row],[active years]])),1,"")</f>
        <v>1</v>
      </c>
    </row>
    <row r="119" spans="1:27" x14ac:dyDescent="0.45">
      <c r="A119">
        <f>raw[team]</f>
        <v>140</v>
      </c>
      <c r="B119">
        <f>raw[rookie year]</f>
        <v>1997</v>
      </c>
      <c r="C119" t="str">
        <f>IF(ISNUMBER(SEARCH(C$1,raw[[#This Row],[active years]])),1,"")</f>
        <v/>
      </c>
      <c r="D119" t="str">
        <f>IF(ISNUMBER(SEARCH(D$1,raw[[#This Row],[active years]])),1,"")</f>
        <v/>
      </c>
      <c r="E119" t="str">
        <f>IF(ISNUMBER(SEARCH(E$1,raw[[#This Row],[active years]])),1,"")</f>
        <v/>
      </c>
      <c r="F119" t="str">
        <f>IF(ISNUMBER(SEARCH(F$1,raw[[#This Row],[active years]])),1,"")</f>
        <v/>
      </c>
      <c r="G119" t="str">
        <f>IF(ISNUMBER(SEARCH(G$1,raw[[#This Row],[active years]])),1,"")</f>
        <v/>
      </c>
      <c r="H119">
        <f>IF(ISNUMBER(SEARCH(H$1,raw[[#This Row],[active years]])),1,"")</f>
        <v>1</v>
      </c>
      <c r="I119">
        <f>IF(ISNUMBER(SEARCH(I$1,raw[[#This Row],[active years]])),1,"")</f>
        <v>1</v>
      </c>
      <c r="J119">
        <f>IF(ISNUMBER(SEARCH(J$1,raw[[#This Row],[active years]])),1,"")</f>
        <v>1</v>
      </c>
      <c r="K119">
        <f>IF(ISNUMBER(SEARCH(K$1,raw[[#This Row],[active years]])),1,"")</f>
        <v>1</v>
      </c>
      <c r="L119">
        <f>IF(ISNUMBER(SEARCH(L$1,raw[[#This Row],[active years]])),1,"")</f>
        <v>1</v>
      </c>
      <c r="M119">
        <f>IF(ISNUMBER(SEARCH(M$1,raw[[#This Row],[active years]])),1,"")</f>
        <v>1</v>
      </c>
      <c r="N119">
        <f>IF(ISNUMBER(SEARCH(N$1,raw[[#This Row],[active years]])),1,"")</f>
        <v>1</v>
      </c>
      <c r="O119">
        <f>IF(ISNUMBER(SEARCH(O$1,raw[[#This Row],[active years]])),1,"")</f>
        <v>1</v>
      </c>
      <c r="P119" t="str">
        <f>IF(ISNUMBER(SEARCH(P$1,raw[[#This Row],[active years]])),1,"")</f>
        <v/>
      </c>
      <c r="Q119" t="str">
        <f>IF(ISNUMBER(SEARCH(Q$1,raw[[#This Row],[active years]])),1,"")</f>
        <v/>
      </c>
      <c r="R119" t="str">
        <f>IF(ISNUMBER(SEARCH(R$1,raw[[#This Row],[active years]])),1,"")</f>
        <v/>
      </c>
      <c r="S119" t="str">
        <f>IF(ISNUMBER(SEARCH(S$1,raw[[#This Row],[active years]])),1,"")</f>
        <v/>
      </c>
      <c r="T119" t="str">
        <f>IF(ISNUMBER(SEARCH(T$1,raw[[#This Row],[active years]])),1,"")</f>
        <v/>
      </c>
      <c r="U119" t="str">
        <f>IF(ISNUMBER(SEARCH(U$1,raw[[#This Row],[active years]])),1,"")</f>
        <v/>
      </c>
      <c r="V119" t="str">
        <f>IF(ISNUMBER(SEARCH(V$1,raw[[#This Row],[active years]])),1,"")</f>
        <v/>
      </c>
      <c r="W119" t="str">
        <f>IF(ISNUMBER(SEARCH(W$1,raw[[#This Row],[active years]])),1,"")</f>
        <v/>
      </c>
      <c r="X119" t="str">
        <f>IF(ISNUMBER(SEARCH(X$1,raw[[#This Row],[active years]])),1,"")</f>
        <v/>
      </c>
      <c r="Y119" t="str">
        <f>IF(ISNUMBER(SEARCH(Y$1,raw[[#This Row],[active years]])),1,"")</f>
        <v/>
      </c>
      <c r="Z119" t="str">
        <f>IF(ISNUMBER(SEARCH(Z$1,raw[[#This Row],[active years]])),1,"")</f>
        <v/>
      </c>
      <c r="AA119" t="str">
        <f>IF(ISNUMBER(SEARCH(AA$1,raw[[#This Row],[active years]])),1,"")</f>
        <v/>
      </c>
    </row>
    <row r="120" spans="1:27" x14ac:dyDescent="0.45">
      <c r="A120">
        <f>raw[team]</f>
        <v>141</v>
      </c>
      <c r="B120">
        <f>raw[rookie year]</f>
        <v>1995</v>
      </c>
      <c r="C120" t="str">
        <f>IF(ISNUMBER(SEARCH(C$1,raw[[#This Row],[active years]])),1,"")</f>
        <v/>
      </c>
      <c r="D120" t="str">
        <f>IF(ISNUMBER(SEARCH(D$1,raw[[#This Row],[active years]])),1,"")</f>
        <v/>
      </c>
      <c r="E120" t="str">
        <f>IF(ISNUMBER(SEARCH(E$1,raw[[#This Row],[active years]])),1,"")</f>
        <v/>
      </c>
      <c r="F120">
        <f>IF(ISNUMBER(SEARCH(F$1,raw[[#This Row],[active years]])),1,"")</f>
        <v>1</v>
      </c>
      <c r="G120">
        <f>IF(ISNUMBER(SEARCH(G$1,raw[[#This Row],[active years]])),1,"")</f>
        <v>1</v>
      </c>
      <c r="H120">
        <f>IF(ISNUMBER(SEARCH(H$1,raw[[#This Row],[active years]])),1,"")</f>
        <v>1</v>
      </c>
      <c r="I120">
        <f>IF(ISNUMBER(SEARCH(I$1,raw[[#This Row],[active years]])),1,"")</f>
        <v>1</v>
      </c>
      <c r="J120">
        <f>IF(ISNUMBER(SEARCH(J$1,raw[[#This Row],[active years]])),1,"")</f>
        <v>1</v>
      </c>
      <c r="K120">
        <f>IF(ISNUMBER(SEARCH(K$1,raw[[#This Row],[active years]])),1,"")</f>
        <v>1</v>
      </c>
      <c r="L120">
        <f>IF(ISNUMBER(SEARCH(L$1,raw[[#This Row],[active years]])),1,"")</f>
        <v>1</v>
      </c>
      <c r="M120">
        <f>IF(ISNUMBER(SEARCH(M$1,raw[[#This Row],[active years]])),1,"")</f>
        <v>1</v>
      </c>
      <c r="N120">
        <f>IF(ISNUMBER(SEARCH(N$1,raw[[#This Row],[active years]])),1,"")</f>
        <v>1</v>
      </c>
      <c r="O120">
        <f>IF(ISNUMBER(SEARCH(O$1,raw[[#This Row],[active years]])),1,"")</f>
        <v>1</v>
      </c>
      <c r="P120">
        <f>IF(ISNUMBER(SEARCH(P$1,raw[[#This Row],[active years]])),1,"")</f>
        <v>1</v>
      </c>
      <c r="Q120">
        <f>IF(ISNUMBER(SEARCH(Q$1,raw[[#This Row],[active years]])),1,"")</f>
        <v>1</v>
      </c>
      <c r="R120">
        <f>IF(ISNUMBER(SEARCH(R$1,raw[[#This Row],[active years]])),1,"")</f>
        <v>1</v>
      </c>
      <c r="S120">
        <f>IF(ISNUMBER(SEARCH(S$1,raw[[#This Row],[active years]])),1,"")</f>
        <v>1</v>
      </c>
      <c r="T120">
        <f>IF(ISNUMBER(SEARCH(T$1,raw[[#This Row],[active years]])),1,"")</f>
        <v>1</v>
      </c>
      <c r="U120">
        <f>IF(ISNUMBER(SEARCH(U$1,raw[[#This Row],[active years]])),1,"")</f>
        <v>1</v>
      </c>
      <c r="V120">
        <f>IF(ISNUMBER(SEARCH(V$1,raw[[#This Row],[active years]])),1,"")</f>
        <v>1</v>
      </c>
      <c r="W120">
        <f>IF(ISNUMBER(SEARCH(W$1,raw[[#This Row],[active years]])),1,"")</f>
        <v>1</v>
      </c>
      <c r="X120">
        <f>IF(ISNUMBER(SEARCH(X$1,raw[[#This Row],[active years]])),1,"")</f>
        <v>1</v>
      </c>
      <c r="Y120">
        <f>IF(ISNUMBER(SEARCH(Y$1,raw[[#This Row],[active years]])),1,"")</f>
        <v>1</v>
      </c>
      <c r="Z120">
        <f>IF(ISNUMBER(SEARCH(Z$1,raw[[#This Row],[active years]])),1,"")</f>
        <v>1</v>
      </c>
      <c r="AA120">
        <f>IF(ISNUMBER(SEARCH(AA$1,raw[[#This Row],[active years]])),1,"")</f>
        <v>1</v>
      </c>
    </row>
    <row r="121" spans="1:27" x14ac:dyDescent="0.45">
      <c r="A121">
        <f>raw[team]</f>
        <v>144</v>
      </c>
      <c r="B121">
        <f>raw[rookie year]</f>
        <v>1994</v>
      </c>
      <c r="C121" t="str">
        <f>IF(ISNUMBER(SEARCH(C$1,raw[[#This Row],[active years]])),1,"")</f>
        <v/>
      </c>
      <c r="D121" t="str">
        <f>IF(ISNUMBER(SEARCH(D$1,raw[[#This Row],[active years]])),1,"")</f>
        <v/>
      </c>
      <c r="E121">
        <f>IF(ISNUMBER(SEARCH(E$1,raw[[#This Row],[active years]])),1,"")</f>
        <v>1</v>
      </c>
      <c r="F121">
        <f>IF(ISNUMBER(SEARCH(F$1,raw[[#This Row],[active years]])),1,"")</f>
        <v>1</v>
      </c>
      <c r="G121">
        <f>IF(ISNUMBER(SEARCH(G$1,raw[[#This Row],[active years]])),1,"")</f>
        <v>1</v>
      </c>
      <c r="H121">
        <f>IF(ISNUMBER(SEARCH(H$1,raw[[#This Row],[active years]])),1,"")</f>
        <v>1</v>
      </c>
      <c r="I121">
        <f>IF(ISNUMBER(SEARCH(I$1,raw[[#This Row],[active years]])),1,"")</f>
        <v>1</v>
      </c>
      <c r="J121">
        <f>IF(ISNUMBER(SEARCH(J$1,raw[[#This Row],[active years]])),1,"")</f>
        <v>1</v>
      </c>
      <c r="K121">
        <f>IF(ISNUMBER(SEARCH(K$1,raw[[#This Row],[active years]])),1,"")</f>
        <v>1</v>
      </c>
      <c r="L121">
        <f>IF(ISNUMBER(SEARCH(L$1,raw[[#This Row],[active years]])),1,"")</f>
        <v>1</v>
      </c>
      <c r="M121">
        <f>IF(ISNUMBER(SEARCH(M$1,raw[[#This Row],[active years]])),1,"")</f>
        <v>1</v>
      </c>
      <c r="N121">
        <f>IF(ISNUMBER(SEARCH(N$1,raw[[#This Row],[active years]])),1,"")</f>
        <v>1</v>
      </c>
      <c r="O121" t="str">
        <f>IF(ISNUMBER(SEARCH(O$1,raw[[#This Row],[active years]])),1,"")</f>
        <v/>
      </c>
      <c r="P121" t="str">
        <f>IF(ISNUMBER(SEARCH(P$1,raw[[#This Row],[active years]])),1,"")</f>
        <v/>
      </c>
      <c r="Q121" t="str">
        <f>IF(ISNUMBER(SEARCH(Q$1,raw[[#This Row],[active years]])),1,"")</f>
        <v/>
      </c>
      <c r="R121" t="str">
        <f>IF(ISNUMBER(SEARCH(R$1,raw[[#This Row],[active years]])),1,"")</f>
        <v/>
      </c>
      <c r="S121" t="str">
        <f>IF(ISNUMBER(SEARCH(S$1,raw[[#This Row],[active years]])),1,"")</f>
        <v/>
      </c>
      <c r="T121" t="str">
        <f>IF(ISNUMBER(SEARCH(T$1,raw[[#This Row],[active years]])),1,"")</f>
        <v/>
      </c>
      <c r="U121" t="str">
        <f>IF(ISNUMBER(SEARCH(U$1,raw[[#This Row],[active years]])),1,"")</f>
        <v/>
      </c>
      <c r="V121">
        <f>IF(ISNUMBER(SEARCH(V$1,raw[[#This Row],[active years]])),1,"")</f>
        <v>1</v>
      </c>
      <c r="W121">
        <f>IF(ISNUMBER(SEARCH(W$1,raw[[#This Row],[active years]])),1,"")</f>
        <v>1</v>
      </c>
      <c r="X121">
        <f>IF(ISNUMBER(SEARCH(X$1,raw[[#This Row],[active years]])),1,"")</f>
        <v>1</v>
      </c>
      <c r="Y121">
        <f>IF(ISNUMBER(SEARCH(Y$1,raw[[#This Row],[active years]])),1,"")</f>
        <v>1</v>
      </c>
      <c r="Z121">
        <f>IF(ISNUMBER(SEARCH(Z$1,raw[[#This Row],[active years]])),1,"")</f>
        <v>1</v>
      </c>
      <c r="AA121">
        <f>IF(ISNUMBER(SEARCH(AA$1,raw[[#This Row],[active years]])),1,"")</f>
        <v>1</v>
      </c>
    </row>
    <row r="122" spans="1:27" x14ac:dyDescent="0.45">
      <c r="A122">
        <f>raw[team]</f>
        <v>145</v>
      </c>
      <c r="B122">
        <f>raw[rookie year]</f>
        <v>1997</v>
      </c>
      <c r="C122" t="str">
        <f>IF(ISNUMBER(SEARCH(C$1,raw[[#This Row],[active years]])),1,"")</f>
        <v/>
      </c>
      <c r="D122" t="str">
        <f>IF(ISNUMBER(SEARCH(D$1,raw[[#This Row],[active years]])),1,"")</f>
        <v/>
      </c>
      <c r="E122" t="str">
        <f>IF(ISNUMBER(SEARCH(E$1,raw[[#This Row],[active years]])),1,"")</f>
        <v/>
      </c>
      <c r="F122" t="str">
        <f>IF(ISNUMBER(SEARCH(F$1,raw[[#This Row],[active years]])),1,"")</f>
        <v/>
      </c>
      <c r="G122" t="str">
        <f>IF(ISNUMBER(SEARCH(G$1,raw[[#This Row],[active years]])),1,"")</f>
        <v/>
      </c>
      <c r="H122">
        <f>IF(ISNUMBER(SEARCH(H$1,raw[[#This Row],[active years]])),1,"")</f>
        <v>1</v>
      </c>
      <c r="I122">
        <f>IF(ISNUMBER(SEARCH(I$1,raw[[#This Row],[active years]])),1,"")</f>
        <v>1</v>
      </c>
      <c r="J122">
        <f>IF(ISNUMBER(SEARCH(J$1,raw[[#This Row],[active years]])),1,"")</f>
        <v>1</v>
      </c>
      <c r="K122">
        <f>IF(ISNUMBER(SEARCH(K$1,raw[[#This Row],[active years]])),1,"")</f>
        <v>1</v>
      </c>
      <c r="L122">
        <f>IF(ISNUMBER(SEARCH(L$1,raw[[#This Row],[active years]])),1,"")</f>
        <v>1</v>
      </c>
      <c r="M122">
        <f>IF(ISNUMBER(SEARCH(M$1,raw[[#This Row],[active years]])),1,"")</f>
        <v>1</v>
      </c>
      <c r="N122">
        <f>IF(ISNUMBER(SEARCH(N$1,raw[[#This Row],[active years]])),1,"")</f>
        <v>1</v>
      </c>
      <c r="O122">
        <f>IF(ISNUMBER(SEARCH(O$1,raw[[#This Row],[active years]])),1,"")</f>
        <v>1</v>
      </c>
      <c r="P122">
        <f>IF(ISNUMBER(SEARCH(P$1,raw[[#This Row],[active years]])),1,"")</f>
        <v>1</v>
      </c>
      <c r="Q122">
        <f>IF(ISNUMBER(SEARCH(Q$1,raw[[#This Row],[active years]])),1,"")</f>
        <v>1</v>
      </c>
      <c r="R122">
        <f>IF(ISNUMBER(SEARCH(R$1,raw[[#This Row],[active years]])),1,"")</f>
        <v>1</v>
      </c>
      <c r="S122">
        <f>IF(ISNUMBER(SEARCH(S$1,raw[[#This Row],[active years]])),1,"")</f>
        <v>1</v>
      </c>
      <c r="T122">
        <f>IF(ISNUMBER(SEARCH(T$1,raw[[#This Row],[active years]])),1,"")</f>
        <v>1</v>
      </c>
      <c r="U122">
        <f>IF(ISNUMBER(SEARCH(U$1,raw[[#This Row],[active years]])),1,"")</f>
        <v>1</v>
      </c>
      <c r="V122">
        <f>IF(ISNUMBER(SEARCH(V$1,raw[[#This Row],[active years]])),1,"")</f>
        <v>1</v>
      </c>
      <c r="W122">
        <f>IF(ISNUMBER(SEARCH(W$1,raw[[#This Row],[active years]])),1,"")</f>
        <v>1</v>
      </c>
      <c r="X122">
        <f>IF(ISNUMBER(SEARCH(X$1,raw[[#This Row],[active years]])),1,"")</f>
        <v>1</v>
      </c>
      <c r="Y122">
        <f>IF(ISNUMBER(SEARCH(Y$1,raw[[#This Row],[active years]])),1,"")</f>
        <v>1</v>
      </c>
      <c r="Z122">
        <f>IF(ISNUMBER(SEARCH(Z$1,raw[[#This Row],[active years]])),1,"")</f>
        <v>1</v>
      </c>
      <c r="AA122">
        <f>IF(ISNUMBER(SEARCH(AA$1,raw[[#This Row],[active years]])),1,"")</f>
        <v>1</v>
      </c>
    </row>
    <row r="123" spans="1:27" x14ac:dyDescent="0.45">
      <c r="A123">
        <f>raw[team]</f>
        <v>146</v>
      </c>
      <c r="B123">
        <f>raw[rookie year]</f>
        <v>1995</v>
      </c>
      <c r="C123" t="str">
        <f>IF(ISNUMBER(SEARCH(C$1,raw[[#This Row],[active years]])),1,"")</f>
        <v/>
      </c>
      <c r="D123" t="str">
        <f>IF(ISNUMBER(SEARCH(D$1,raw[[#This Row],[active years]])),1,"")</f>
        <v/>
      </c>
      <c r="E123" t="str">
        <f>IF(ISNUMBER(SEARCH(E$1,raw[[#This Row],[active years]])),1,"")</f>
        <v/>
      </c>
      <c r="F123">
        <f>IF(ISNUMBER(SEARCH(F$1,raw[[#This Row],[active years]])),1,"")</f>
        <v>1</v>
      </c>
      <c r="G123">
        <f>IF(ISNUMBER(SEARCH(G$1,raw[[#This Row],[active years]])),1,"")</f>
        <v>1</v>
      </c>
      <c r="H123">
        <f>IF(ISNUMBER(SEARCH(H$1,raw[[#This Row],[active years]])),1,"")</f>
        <v>1</v>
      </c>
      <c r="I123">
        <f>IF(ISNUMBER(SEARCH(I$1,raw[[#This Row],[active years]])),1,"")</f>
        <v>1</v>
      </c>
      <c r="J123" t="str">
        <f>IF(ISNUMBER(SEARCH(J$1,raw[[#This Row],[active years]])),1,"")</f>
        <v/>
      </c>
      <c r="K123">
        <f>IF(ISNUMBER(SEARCH(K$1,raw[[#This Row],[active years]])),1,"")</f>
        <v>1</v>
      </c>
      <c r="L123" t="str">
        <f>IF(ISNUMBER(SEARCH(L$1,raw[[#This Row],[active years]])),1,"")</f>
        <v/>
      </c>
      <c r="M123" t="str">
        <f>IF(ISNUMBER(SEARCH(M$1,raw[[#This Row],[active years]])),1,"")</f>
        <v/>
      </c>
      <c r="N123" t="str">
        <f>IF(ISNUMBER(SEARCH(N$1,raw[[#This Row],[active years]])),1,"")</f>
        <v/>
      </c>
      <c r="O123" t="str">
        <f>IF(ISNUMBER(SEARCH(O$1,raw[[#This Row],[active years]])),1,"")</f>
        <v/>
      </c>
      <c r="P123" t="str">
        <f>IF(ISNUMBER(SEARCH(P$1,raw[[#This Row],[active years]])),1,"")</f>
        <v/>
      </c>
      <c r="Q123" t="str">
        <f>IF(ISNUMBER(SEARCH(Q$1,raw[[#This Row],[active years]])),1,"")</f>
        <v/>
      </c>
      <c r="R123" t="str">
        <f>IF(ISNUMBER(SEARCH(R$1,raw[[#This Row],[active years]])),1,"")</f>
        <v/>
      </c>
      <c r="S123" t="str">
        <f>IF(ISNUMBER(SEARCH(S$1,raw[[#This Row],[active years]])),1,"")</f>
        <v/>
      </c>
      <c r="T123" t="str">
        <f>IF(ISNUMBER(SEARCH(T$1,raw[[#This Row],[active years]])),1,"")</f>
        <v/>
      </c>
      <c r="U123" t="str">
        <f>IF(ISNUMBER(SEARCH(U$1,raw[[#This Row],[active years]])),1,"")</f>
        <v/>
      </c>
      <c r="V123" t="str">
        <f>IF(ISNUMBER(SEARCH(V$1,raw[[#This Row],[active years]])),1,"")</f>
        <v/>
      </c>
      <c r="W123" t="str">
        <f>IF(ISNUMBER(SEARCH(W$1,raw[[#This Row],[active years]])),1,"")</f>
        <v/>
      </c>
      <c r="X123" t="str">
        <f>IF(ISNUMBER(SEARCH(X$1,raw[[#This Row],[active years]])),1,"")</f>
        <v/>
      </c>
      <c r="Y123" t="str">
        <f>IF(ISNUMBER(SEARCH(Y$1,raw[[#This Row],[active years]])),1,"")</f>
        <v/>
      </c>
      <c r="Z123" t="str">
        <f>IF(ISNUMBER(SEARCH(Z$1,raw[[#This Row],[active years]])),1,"")</f>
        <v/>
      </c>
      <c r="AA123" t="str">
        <f>IF(ISNUMBER(SEARCH(AA$1,raw[[#This Row],[active years]])),1,"")</f>
        <v/>
      </c>
    </row>
    <row r="124" spans="1:27" x14ac:dyDescent="0.45">
      <c r="A124">
        <f>raw[team]</f>
        <v>147</v>
      </c>
      <c r="B124">
        <f>raw[rookie year]</f>
        <v>1997</v>
      </c>
      <c r="C124" t="str">
        <f>IF(ISNUMBER(SEARCH(C$1,raw[[#This Row],[active years]])),1,"")</f>
        <v/>
      </c>
      <c r="D124" t="str">
        <f>IF(ISNUMBER(SEARCH(D$1,raw[[#This Row],[active years]])),1,"")</f>
        <v/>
      </c>
      <c r="E124" t="str">
        <f>IF(ISNUMBER(SEARCH(E$1,raw[[#This Row],[active years]])),1,"")</f>
        <v/>
      </c>
      <c r="F124" t="str">
        <f>IF(ISNUMBER(SEARCH(F$1,raw[[#This Row],[active years]])),1,"")</f>
        <v/>
      </c>
      <c r="G124" t="str">
        <f>IF(ISNUMBER(SEARCH(G$1,raw[[#This Row],[active years]])),1,"")</f>
        <v/>
      </c>
      <c r="H124">
        <f>IF(ISNUMBER(SEARCH(H$1,raw[[#This Row],[active years]])),1,"")</f>
        <v>1</v>
      </c>
      <c r="I124">
        <f>IF(ISNUMBER(SEARCH(I$1,raw[[#This Row],[active years]])),1,"")</f>
        <v>1</v>
      </c>
      <c r="J124">
        <f>IF(ISNUMBER(SEARCH(J$1,raw[[#This Row],[active years]])),1,"")</f>
        <v>1</v>
      </c>
      <c r="K124">
        <f>IF(ISNUMBER(SEARCH(K$1,raw[[#This Row],[active years]])),1,"")</f>
        <v>1</v>
      </c>
      <c r="L124">
        <f>IF(ISNUMBER(SEARCH(L$1,raw[[#This Row],[active years]])),1,"")</f>
        <v>1</v>
      </c>
      <c r="M124">
        <f>IF(ISNUMBER(SEARCH(M$1,raw[[#This Row],[active years]])),1,"")</f>
        <v>1</v>
      </c>
      <c r="N124">
        <f>IF(ISNUMBER(SEARCH(N$1,raw[[#This Row],[active years]])),1,"")</f>
        <v>1</v>
      </c>
      <c r="O124">
        <f>IF(ISNUMBER(SEARCH(O$1,raw[[#This Row],[active years]])),1,"")</f>
        <v>1</v>
      </c>
      <c r="P124" t="str">
        <f>IF(ISNUMBER(SEARCH(P$1,raw[[#This Row],[active years]])),1,"")</f>
        <v/>
      </c>
      <c r="Q124" t="str">
        <f>IF(ISNUMBER(SEARCH(Q$1,raw[[#This Row],[active years]])),1,"")</f>
        <v/>
      </c>
      <c r="R124" t="str">
        <f>IF(ISNUMBER(SEARCH(R$1,raw[[#This Row],[active years]])),1,"")</f>
        <v/>
      </c>
      <c r="S124" t="str">
        <f>IF(ISNUMBER(SEARCH(S$1,raw[[#This Row],[active years]])),1,"")</f>
        <v/>
      </c>
      <c r="T124" t="str">
        <f>IF(ISNUMBER(SEARCH(T$1,raw[[#This Row],[active years]])),1,"")</f>
        <v/>
      </c>
      <c r="U124" t="str">
        <f>IF(ISNUMBER(SEARCH(U$1,raw[[#This Row],[active years]])),1,"")</f>
        <v/>
      </c>
      <c r="V124" t="str">
        <f>IF(ISNUMBER(SEARCH(V$1,raw[[#This Row],[active years]])),1,"")</f>
        <v/>
      </c>
      <c r="W124" t="str">
        <f>IF(ISNUMBER(SEARCH(W$1,raw[[#This Row],[active years]])),1,"")</f>
        <v/>
      </c>
      <c r="X124" t="str">
        <f>IF(ISNUMBER(SEARCH(X$1,raw[[#This Row],[active years]])),1,"")</f>
        <v/>
      </c>
      <c r="Y124" t="str">
        <f>IF(ISNUMBER(SEARCH(Y$1,raw[[#This Row],[active years]])),1,"")</f>
        <v/>
      </c>
      <c r="Z124" t="str">
        <f>IF(ISNUMBER(SEARCH(Z$1,raw[[#This Row],[active years]])),1,"")</f>
        <v/>
      </c>
      <c r="AA124" t="str">
        <f>IF(ISNUMBER(SEARCH(AA$1,raw[[#This Row],[active years]])),1,"")</f>
        <v/>
      </c>
    </row>
    <row r="125" spans="1:27" x14ac:dyDescent="0.45">
      <c r="A125">
        <f>raw[team]</f>
        <v>148</v>
      </c>
      <c r="B125">
        <f>raw[rookie year]</f>
        <v>1992</v>
      </c>
      <c r="C125" t="str">
        <f>IF(ISNUMBER(SEARCH(C$1,raw[[#This Row],[active years]])),1,"")</f>
        <v/>
      </c>
      <c r="D125">
        <f>IF(ISNUMBER(SEARCH(D$1,raw[[#This Row],[active years]])),1,"")</f>
        <v>1</v>
      </c>
      <c r="E125">
        <f>IF(ISNUMBER(SEARCH(E$1,raw[[#This Row],[active years]])),1,"")</f>
        <v>1</v>
      </c>
      <c r="F125">
        <f>IF(ISNUMBER(SEARCH(F$1,raw[[#This Row],[active years]])),1,"")</f>
        <v>1</v>
      </c>
      <c r="G125">
        <f>IF(ISNUMBER(SEARCH(G$1,raw[[#This Row],[active years]])),1,"")</f>
        <v>1</v>
      </c>
      <c r="H125">
        <f>IF(ISNUMBER(SEARCH(H$1,raw[[#This Row],[active years]])),1,"")</f>
        <v>1</v>
      </c>
      <c r="I125">
        <f>IF(ISNUMBER(SEARCH(I$1,raw[[#This Row],[active years]])),1,"")</f>
        <v>1</v>
      </c>
      <c r="J125">
        <f>IF(ISNUMBER(SEARCH(J$1,raw[[#This Row],[active years]])),1,"")</f>
        <v>1</v>
      </c>
      <c r="K125">
        <f>IF(ISNUMBER(SEARCH(K$1,raw[[#This Row],[active years]])),1,"")</f>
        <v>1</v>
      </c>
      <c r="L125">
        <f>IF(ISNUMBER(SEARCH(L$1,raw[[#This Row],[active years]])),1,"")</f>
        <v>1</v>
      </c>
      <c r="M125">
        <f>IF(ISNUMBER(SEARCH(M$1,raw[[#This Row],[active years]])),1,"")</f>
        <v>1</v>
      </c>
      <c r="N125">
        <f>IF(ISNUMBER(SEARCH(N$1,raw[[#This Row],[active years]])),1,"")</f>
        <v>1</v>
      </c>
      <c r="O125">
        <f>IF(ISNUMBER(SEARCH(O$1,raw[[#This Row],[active years]])),1,"")</f>
        <v>1</v>
      </c>
      <c r="P125">
        <f>IF(ISNUMBER(SEARCH(P$1,raw[[#This Row],[active years]])),1,"")</f>
        <v>1</v>
      </c>
      <c r="Q125">
        <f>IF(ISNUMBER(SEARCH(Q$1,raw[[#This Row],[active years]])),1,"")</f>
        <v>1</v>
      </c>
      <c r="R125">
        <f>IF(ISNUMBER(SEARCH(R$1,raw[[#This Row],[active years]])),1,"")</f>
        <v>1</v>
      </c>
      <c r="S125">
        <f>IF(ISNUMBER(SEARCH(S$1,raw[[#This Row],[active years]])),1,"")</f>
        <v>1</v>
      </c>
      <c r="T125">
        <f>IF(ISNUMBER(SEARCH(T$1,raw[[#This Row],[active years]])),1,"")</f>
        <v>1</v>
      </c>
      <c r="U125">
        <f>IF(ISNUMBER(SEARCH(U$1,raw[[#This Row],[active years]])),1,"")</f>
        <v>1</v>
      </c>
      <c r="V125">
        <f>IF(ISNUMBER(SEARCH(V$1,raw[[#This Row],[active years]])),1,"")</f>
        <v>1</v>
      </c>
      <c r="W125">
        <f>IF(ISNUMBER(SEARCH(W$1,raw[[#This Row],[active years]])),1,"")</f>
        <v>1</v>
      </c>
      <c r="X125">
        <f>IF(ISNUMBER(SEARCH(X$1,raw[[#This Row],[active years]])),1,"")</f>
        <v>1</v>
      </c>
      <c r="Y125">
        <f>IF(ISNUMBER(SEARCH(Y$1,raw[[#This Row],[active years]])),1,"")</f>
        <v>1</v>
      </c>
      <c r="Z125">
        <f>IF(ISNUMBER(SEARCH(Z$1,raw[[#This Row],[active years]])),1,"")</f>
        <v>1</v>
      </c>
      <c r="AA125">
        <f>IF(ISNUMBER(SEARCH(AA$1,raw[[#This Row],[active years]])),1,"")</f>
        <v>1</v>
      </c>
    </row>
    <row r="126" spans="1:27" x14ac:dyDescent="0.45">
      <c r="A126">
        <f>raw[team]</f>
        <v>151</v>
      </c>
      <c r="B126">
        <f>raw[rookie year]</f>
        <v>1992</v>
      </c>
      <c r="C126" t="str">
        <f>IF(ISNUMBER(SEARCH(C$1,raw[[#This Row],[active years]])),1,"")</f>
        <v/>
      </c>
      <c r="D126">
        <f>IF(ISNUMBER(SEARCH(D$1,raw[[#This Row],[active years]])),1,"")</f>
        <v>1</v>
      </c>
      <c r="E126">
        <f>IF(ISNUMBER(SEARCH(E$1,raw[[#This Row],[active years]])),1,"")</f>
        <v>1</v>
      </c>
      <c r="F126">
        <f>IF(ISNUMBER(SEARCH(F$1,raw[[#This Row],[active years]])),1,"")</f>
        <v>1</v>
      </c>
      <c r="G126">
        <f>IF(ISNUMBER(SEARCH(G$1,raw[[#This Row],[active years]])),1,"")</f>
        <v>1</v>
      </c>
      <c r="H126" t="str">
        <f>IF(ISNUMBER(SEARCH(H$1,raw[[#This Row],[active years]])),1,"")</f>
        <v/>
      </c>
      <c r="I126">
        <f>IF(ISNUMBER(SEARCH(I$1,raw[[#This Row],[active years]])),1,"")</f>
        <v>1</v>
      </c>
      <c r="J126">
        <f>IF(ISNUMBER(SEARCH(J$1,raw[[#This Row],[active years]])),1,"")</f>
        <v>1</v>
      </c>
      <c r="K126">
        <f>IF(ISNUMBER(SEARCH(K$1,raw[[#This Row],[active years]])),1,"")</f>
        <v>1</v>
      </c>
      <c r="L126">
        <f>IF(ISNUMBER(SEARCH(L$1,raw[[#This Row],[active years]])),1,"")</f>
        <v>1</v>
      </c>
      <c r="M126">
        <f>IF(ISNUMBER(SEARCH(M$1,raw[[#This Row],[active years]])),1,"")</f>
        <v>1</v>
      </c>
      <c r="N126">
        <f>IF(ISNUMBER(SEARCH(N$1,raw[[#This Row],[active years]])),1,"")</f>
        <v>1</v>
      </c>
      <c r="O126">
        <f>IF(ISNUMBER(SEARCH(O$1,raw[[#This Row],[active years]])),1,"")</f>
        <v>1</v>
      </c>
      <c r="P126">
        <f>IF(ISNUMBER(SEARCH(P$1,raw[[#This Row],[active years]])),1,"")</f>
        <v>1</v>
      </c>
      <c r="Q126">
        <f>IF(ISNUMBER(SEARCH(Q$1,raw[[#This Row],[active years]])),1,"")</f>
        <v>1</v>
      </c>
      <c r="R126">
        <f>IF(ISNUMBER(SEARCH(R$1,raw[[#This Row],[active years]])),1,"")</f>
        <v>1</v>
      </c>
      <c r="S126">
        <f>IF(ISNUMBER(SEARCH(S$1,raw[[#This Row],[active years]])),1,"")</f>
        <v>1</v>
      </c>
      <c r="T126">
        <f>IF(ISNUMBER(SEARCH(T$1,raw[[#This Row],[active years]])),1,"")</f>
        <v>1</v>
      </c>
      <c r="U126">
        <f>IF(ISNUMBER(SEARCH(U$1,raw[[#This Row],[active years]])),1,"")</f>
        <v>1</v>
      </c>
      <c r="V126">
        <f>IF(ISNUMBER(SEARCH(V$1,raw[[#This Row],[active years]])),1,"")</f>
        <v>1</v>
      </c>
      <c r="W126">
        <f>IF(ISNUMBER(SEARCH(W$1,raw[[#This Row],[active years]])),1,"")</f>
        <v>1</v>
      </c>
      <c r="X126">
        <f>IF(ISNUMBER(SEARCH(X$1,raw[[#This Row],[active years]])),1,"")</f>
        <v>1</v>
      </c>
      <c r="Y126">
        <f>IF(ISNUMBER(SEARCH(Y$1,raw[[#This Row],[active years]])),1,"")</f>
        <v>1</v>
      </c>
      <c r="Z126">
        <f>IF(ISNUMBER(SEARCH(Z$1,raw[[#This Row],[active years]])),1,"")</f>
        <v>1</v>
      </c>
      <c r="AA126">
        <f>IF(ISNUMBER(SEARCH(AA$1,raw[[#This Row],[active years]])),1,"")</f>
        <v>1</v>
      </c>
    </row>
    <row r="127" spans="1:27" x14ac:dyDescent="0.45">
      <c r="A127">
        <f>raw[team]</f>
        <v>153</v>
      </c>
      <c r="B127">
        <f>raw[rookie year]</f>
        <v>1997</v>
      </c>
      <c r="C127" t="str">
        <f>IF(ISNUMBER(SEARCH(C$1,raw[[#This Row],[active years]])),1,"")</f>
        <v/>
      </c>
      <c r="D127" t="str">
        <f>IF(ISNUMBER(SEARCH(D$1,raw[[#This Row],[active years]])),1,"")</f>
        <v/>
      </c>
      <c r="E127" t="str">
        <f>IF(ISNUMBER(SEARCH(E$1,raw[[#This Row],[active years]])),1,"")</f>
        <v/>
      </c>
      <c r="F127" t="str">
        <f>IF(ISNUMBER(SEARCH(F$1,raw[[#This Row],[active years]])),1,"")</f>
        <v/>
      </c>
      <c r="G127" t="str">
        <f>IF(ISNUMBER(SEARCH(G$1,raw[[#This Row],[active years]])),1,"")</f>
        <v/>
      </c>
      <c r="H127">
        <f>IF(ISNUMBER(SEARCH(H$1,raw[[#This Row],[active years]])),1,"")</f>
        <v>1</v>
      </c>
      <c r="I127">
        <f>IF(ISNUMBER(SEARCH(I$1,raw[[#This Row],[active years]])),1,"")</f>
        <v>1</v>
      </c>
      <c r="J127">
        <f>IF(ISNUMBER(SEARCH(J$1,raw[[#This Row],[active years]])),1,"")</f>
        <v>1</v>
      </c>
      <c r="K127">
        <f>IF(ISNUMBER(SEARCH(K$1,raw[[#This Row],[active years]])),1,"")</f>
        <v>1</v>
      </c>
      <c r="L127">
        <f>IF(ISNUMBER(SEARCH(L$1,raw[[#This Row],[active years]])),1,"")</f>
        <v>1</v>
      </c>
      <c r="M127" t="str">
        <f>IF(ISNUMBER(SEARCH(M$1,raw[[#This Row],[active years]])),1,"")</f>
        <v/>
      </c>
      <c r="N127" t="str">
        <f>IF(ISNUMBER(SEARCH(N$1,raw[[#This Row],[active years]])),1,"")</f>
        <v/>
      </c>
      <c r="O127" t="str">
        <f>IF(ISNUMBER(SEARCH(O$1,raw[[#This Row],[active years]])),1,"")</f>
        <v/>
      </c>
      <c r="P127" t="str">
        <f>IF(ISNUMBER(SEARCH(P$1,raw[[#This Row],[active years]])),1,"")</f>
        <v/>
      </c>
      <c r="Q127" t="str">
        <f>IF(ISNUMBER(SEARCH(Q$1,raw[[#This Row],[active years]])),1,"")</f>
        <v/>
      </c>
      <c r="R127" t="str">
        <f>IF(ISNUMBER(SEARCH(R$1,raw[[#This Row],[active years]])),1,"")</f>
        <v/>
      </c>
      <c r="S127" t="str">
        <f>IF(ISNUMBER(SEARCH(S$1,raw[[#This Row],[active years]])),1,"")</f>
        <v/>
      </c>
      <c r="T127" t="str">
        <f>IF(ISNUMBER(SEARCH(T$1,raw[[#This Row],[active years]])),1,"")</f>
        <v/>
      </c>
      <c r="U127" t="str">
        <f>IF(ISNUMBER(SEARCH(U$1,raw[[#This Row],[active years]])),1,"")</f>
        <v/>
      </c>
      <c r="V127" t="str">
        <f>IF(ISNUMBER(SEARCH(V$1,raw[[#This Row],[active years]])),1,"")</f>
        <v/>
      </c>
      <c r="W127" t="str">
        <f>IF(ISNUMBER(SEARCH(W$1,raw[[#This Row],[active years]])),1,"")</f>
        <v/>
      </c>
      <c r="X127" t="str">
        <f>IF(ISNUMBER(SEARCH(X$1,raw[[#This Row],[active years]])),1,"")</f>
        <v/>
      </c>
      <c r="Y127" t="str">
        <f>IF(ISNUMBER(SEARCH(Y$1,raw[[#This Row],[active years]])),1,"")</f>
        <v/>
      </c>
      <c r="Z127" t="str">
        <f>IF(ISNUMBER(SEARCH(Z$1,raw[[#This Row],[active years]])),1,"")</f>
        <v/>
      </c>
      <c r="AA127" t="str">
        <f>IF(ISNUMBER(SEARCH(AA$1,raw[[#This Row],[active years]])),1,"")</f>
        <v/>
      </c>
    </row>
    <row r="128" spans="1:27" x14ac:dyDescent="0.45">
      <c r="A128">
        <f>raw[team]</f>
        <v>155</v>
      </c>
      <c r="B128">
        <f>raw[rookie year]</f>
        <v>1994</v>
      </c>
      <c r="C128" t="str">
        <f>IF(ISNUMBER(SEARCH(C$1,raw[[#This Row],[active years]])),1,"")</f>
        <v/>
      </c>
      <c r="D128" t="str">
        <f>IF(ISNUMBER(SEARCH(D$1,raw[[#This Row],[active years]])),1,"")</f>
        <v/>
      </c>
      <c r="E128">
        <f>IF(ISNUMBER(SEARCH(E$1,raw[[#This Row],[active years]])),1,"")</f>
        <v>1</v>
      </c>
      <c r="F128">
        <f>IF(ISNUMBER(SEARCH(F$1,raw[[#This Row],[active years]])),1,"")</f>
        <v>1</v>
      </c>
      <c r="G128">
        <f>IF(ISNUMBER(SEARCH(G$1,raw[[#This Row],[active years]])),1,"")</f>
        <v>1</v>
      </c>
      <c r="H128">
        <f>IF(ISNUMBER(SEARCH(H$1,raw[[#This Row],[active years]])),1,"")</f>
        <v>1</v>
      </c>
      <c r="I128">
        <f>IF(ISNUMBER(SEARCH(I$1,raw[[#This Row],[active years]])),1,"")</f>
        <v>1</v>
      </c>
      <c r="J128">
        <f>IF(ISNUMBER(SEARCH(J$1,raw[[#This Row],[active years]])),1,"")</f>
        <v>1</v>
      </c>
      <c r="K128">
        <f>IF(ISNUMBER(SEARCH(K$1,raw[[#This Row],[active years]])),1,"")</f>
        <v>1</v>
      </c>
      <c r="L128">
        <f>IF(ISNUMBER(SEARCH(L$1,raw[[#This Row],[active years]])),1,"")</f>
        <v>1</v>
      </c>
      <c r="M128">
        <f>IF(ISNUMBER(SEARCH(M$1,raw[[#This Row],[active years]])),1,"")</f>
        <v>1</v>
      </c>
      <c r="N128">
        <f>IF(ISNUMBER(SEARCH(N$1,raw[[#This Row],[active years]])),1,"")</f>
        <v>1</v>
      </c>
      <c r="O128">
        <f>IF(ISNUMBER(SEARCH(O$1,raw[[#This Row],[active years]])),1,"")</f>
        <v>1</v>
      </c>
      <c r="P128">
        <f>IF(ISNUMBER(SEARCH(P$1,raw[[#This Row],[active years]])),1,"")</f>
        <v>1</v>
      </c>
      <c r="Q128">
        <f>IF(ISNUMBER(SEARCH(Q$1,raw[[#This Row],[active years]])),1,"")</f>
        <v>1</v>
      </c>
      <c r="R128">
        <f>IF(ISNUMBER(SEARCH(R$1,raw[[#This Row],[active years]])),1,"")</f>
        <v>1</v>
      </c>
      <c r="S128">
        <f>IF(ISNUMBER(SEARCH(S$1,raw[[#This Row],[active years]])),1,"")</f>
        <v>1</v>
      </c>
      <c r="T128">
        <f>IF(ISNUMBER(SEARCH(T$1,raw[[#This Row],[active years]])),1,"")</f>
        <v>1</v>
      </c>
      <c r="U128">
        <f>IF(ISNUMBER(SEARCH(U$1,raw[[#This Row],[active years]])),1,"")</f>
        <v>1</v>
      </c>
      <c r="V128">
        <f>IF(ISNUMBER(SEARCH(V$1,raw[[#This Row],[active years]])),1,"")</f>
        <v>1</v>
      </c>
      <c r="W128">
        <f>IF(ISNUMBER(SEARCH(W$1,raw[[#This Row],[active years]])),1,"")</f>
        <v>1</v>
      </c>
      <c r="X128">
        <f>IF(ISNUMBER(SEARCH(X$1,raw[[#This Row],[active years]])),1,"")</f>
        <v>1</v>
      </c>
      <c r="Y128">
        <f>IF(ISNUMBER(SEARCH(Y$1,raw[[#This Row],[active years]])),1,"")</f>
        <v>1</v>
      </c>
      <c r="Z128">
        <f>IF(ISNUMBER(SEARCH(Z$1,raw[[#This Row],[active years]])),1,"")</f>
        <v>1</v>
      </c>
      <c r="AA128">
        <f>IF(ISNUMBER(SEARCH(AA$1,raw[[#This Row],[active years]])),1,"")</f>
        <v>1</v>
      </c>
    </row>
    <row r="129" spans="1:27" x14ac:dyDescent="0.45">
      <c r="A129">
        <f>raw[team]</f>
        <v>156</v>
      </c>
      <c r="B129">
        <f>raw[rookie year]</f>
        <v>1997</v>
      </c>
      <c r="C129" t="str">
        <f>IF(ISNUMBER(SEARCH(C$1,raw[[#This Row],[active years]])),1,"")</f>
        <v/>
      </c>
      <c r="D129" t="str">
        <f>IF(ISNUMBER(SEARCH(D$1,raw[[#This Row],[active years]])),1,"")</f>
        <v/>
      </c>
      <c r="E129" t="str">
        <f>IF(ISNUMBER(SEARCH(E$1,raw[[#This Row],[active years]])),1,"")</f>
        <v/>
      </c>
      <c r="F129" t="str">
        <f>IF(ISNUMBER(SEARCH(F$1,raw[[#This Row],[active years]])),1,"")</f>
        <v/>
      </c>
      <c r="G129" t="str">
        <f>IF(ISNUMBER(SEARCH(G$1,raw[[#This Row],[active years]])),1,"")</f>
        <v/>
      </c>
      <c r="H129" t="str">
        <f>IF(ISNUMBER(SEARCH(H$1,raw[[#This Row],[active years]])),1,"")</f>
        <v/>
      </c>
      <c r="I129" t="str">
        <f>IF(ISNUMBER(SEARCH(I$1,raw[[#This Row],[active years]])),1,"")</f>
        <v/>
      </c>
      <c r="J129" t="str">
        <f>IF(ISNUMBER(SEARCH(J$1,raw[[#This Row],[active years]])),1,"")</f>
        <v/>
      </c>
      <c r="K129" t="str">
        <f>IF(ISNUMBER(SEARCH(K$1,raw[[#This Row],[active years]])),1,"")</f>
        <v/>
      </c>
      <c r="L129" t="str">
        <f>IF(ISNUMBER(SEARCH(L$1,raw[[#This Row],[active years]])),1,"")</f>
        <v/>
      </c>
      <c r="M129" t="str">
        <f>IF(ISNUMBER(SEARCH(M$1,raw[[#This Row],[active years]])),1,"")</f>
        <v/>
      </c>
      <c r="N129" t="str">
        <f>IF(ISNUMBER(SEARCH(N$1,raw[[#This Row],[active years]])),1,"")</f>
        <v/>
      </c>
      <c r="O129" t="str">
        <f>IF(ISNUMBER(SEARCH(O$1,raw[[#This Row],[active years]])),1,"")</f>
        <v/>
      </c>
      <c r="P129" t="str">
        <f>IF(ISNUMBER(SEARCH(P$1,raw[[#This Row],[active years]])),1,"")</f>
        <v/>
      </c>
      <c r="Q129" t="str">
        <f>IF(ISNUMBER(SEARCH(Q$1,raw[[#This Row],[active years]])),1,"")</f>
        <v/>
      </c>
      <c r="R129" t="str">
        <f>IF(ISNUMBER(SEARCH(R$1,raw[[#This Row],[active years]])),1,"")</f>
        <v/>
      </c>
      <c r="S129" t="str">
        <f>IF(ISNUMBER(SEARCH(S$1,raw[[#This Row],[active years]])),1,"")</f>
        <v/>
      </c>
      <c r="T129" t="str">
        <f>IF(ISNUMBER(SEARCH(T$1,raw[[#This Row],[active years]])),1,"")</f>
        <v/>
      </c>
      <c r="U129" t="str">
        <f>IF(ISNUMBER(SEARCH(U$1,raw[[#This Row],[active years]])),1,"")</f>
        <v/>
      </c>
      <c r="V129">
        <f>IF(ISNUMBER(SEARCH(V$1,raw[[#This Row],[active years]])),1,"")</f>
        <v>1</v>
      </c>
      <c r="W129">
        <f>IF(ISNUMBER(SEARCH(W$1,raw[[#This Row],[active years]])),1,"")</f>
        <v>1</v>
      </c>
      <c r="X129">
        <f>IF(ISNUMBER(SEARCH(X$1,raw[[#This Row],[active years]])),1,"")</f>
        <v>1</v>
      </c>
      <c r="Y129">
        <f>IF(ISNUMBER(SEARCH(Y$1,raw[[#This Row],[active years]])),1,"")</f>
        <v>1</v>
      </c>
      <c r="Z129">
        <f>IF(ISNUMBER(SEARCH(Z$1,raw[[#This Row],[active years]])),1,"")</f>
        <v>1</v>
      </c>
      <c r="AA129">
        <f>IF(ISNUMBER(SEARCH(AA$1,raw[[#This Row],[active years]])),1,"")</f>
        <v>1</v>
      </c>
    </row>
    <row r="130" spans="1:27" x14ac:dyDescent="0.45">
      <c r="A130">
        <f>raw[team]</f>
        <v>157</v>
      </c>
      <c r="B130">
        <f>raw[rookie year]</f>
        <v>1995</v>
      </c>
      <c r="C130" t="str">
        <f>IF(ISNUMBER(SEARCH(C$1,raw[[#This Row],[active years]])),1,"")</f>
        <v/>
      </c>
      <c r="D130" t="str">
        <f>IF(ISNUMBER(SEARCH(D$1,raw[[#This Row],[active years]])),1,"")</f>
        <v/>
      </c>
      <c r="E130">
        <f>IF(ISNUMBER(SEARCH(E$1,raw[[#This Row],[active years]])),1,"")</f>
        <v>1</v>
      </c>
      <c r="F130">
        <f>IF(ISNUMBER(SEARCH(F$1,raw[[#This Row],[active years]])),1,"")</f>
        <v>1</v>
      </c>
      <c r="G130">
        <f>IF(ISNUMBER(SEARCH(G$1,raw[[#This Row],[active years]])),1,"")</f>
        <v>1</v>
      </c>
      <c r="H130">
        <f>IF(ISNUMBER(SEARCH(H$1,raw[[#This Row],[active years]])),1,"")</f>
        <v>1</v>
      </c>
      <c r="I130">
        <f>IF(ISNUMBER(SEARCH(I$1,raw[[#This Row],[active years]])),1,"")</f>
        <v>1</v>
      </c>
      <c r="J130">
        <f>IF(ISNUMBER(SEARCH(J$1,raw[[#This Row],[active years]])),1,"")</f>
        <v>1</v>
      </c>
      <c r="K130">
        <f>IF(ISNUMBER(SEARCH(K$1,raw[[#This Row],[active years]])),1,"")</f>
        <v>1</v>
      </c>
      <c r="L130">
        <f>IF(ISNUMBER(SEARCH(L$1,raw[[#This Row],[active years]])),1,"")</f>
        <v>1</v>
      </c>
      <c r="M130">
        <f>IF(ISNUMBER(SEARCH(M$1,raw[[#This Row],[active years]])),1,"")</f>
        <v>1</v>
      </c>
      <c r="N130">
        <f>IF(ISNUMBER(SEARCH(N$1,raw[[#This Row],[active years]])),1,"")</f>
        <v>1</v>
      </c>
      <c r="O130">
        <f>IF(ISNUMBER(SEARCH(O$1,raw[[#This Row],[active years]])),1,"")</f>
        <v>1</v>
      </c>
      <c r="P130">
        <f>IF(ISNUMBER(SEARCH(P$1,raw[[#This Row],[active years]])),1,"")</f>
        <v>1</v>
      </c>
      <c r="Q130">
        <f>IF(ISNUMBER(SEARCH(Q$1,raw[[#This Row],[active years]])),1,"")</f>
        <v>1</v>
      </c>
      <c r="R130">
        <f>IF(ISNUMBER(SEARCH(R$1,raw[[#This Row],[active years]])),1,"")</f>
        <v>1</v>
      </c>
      <c r="S130">
        <f>IF(ISNUMBER(SEARCH(S$1,raw[[#This Row],[active years]])),1,"")</f>
        <v>1</v>
      </c>
      <c r="T130">
        <f>IF(ISNUMBER(SEARCH(T$1,raw[[#This Row],[active years]])),1,"")</f>
        <v>1</v>
      </c>
      <c r="U130">
        <f>IF(ISNUMBER(SEARCH(U$1,raw[[#This Row],[active years]])),1,"")</f>
        <v>1</v>
      </c>
      <c r="V130">
        <f>IF(ISNUMBER(SEARCH(V$1,raw[[#This Row],[active years]])),1,"")</f>
        <v>1</v>
      </c>
      <c r="W130">
        <f>IF(ISNUMBER(SEARCH(W$1,raw[[#This Row],[active years]])),1,"")</f>
        <v>1</v>
      </c>
      <c r="X130">
        <f>IF(ISNUMBER(SEARCH(X$1,raw[[#This Row],[active years]])),1,"")</f>
        <v>1</v>
      </c>
      <c r="Y130">
        <f>IF(ISNUMBER(SEARCH(Y$1,raw[[#This Row],[active years]])),1,"")</f>
        <v>1</v>
      </c>
      <c r="Z130">
        <f>IF(ISNUMBER(SEARCH(Z$1,raw[[#This Row],[active years]])),1,"")</f>
        <v>1</v>
      </c>
      <c r="AA130">
        <f>IF(ISNUMBER(SEARCH(AA$1,raw[[#This Row],[active years]])),1,"")</f>
        <v>1</v>
      </c>
    </row>
    <row r="131" spans="1:27" x14ac:dyDescent="0.45">
      <c r="A131">
        <f>raw[team]</f>
        <v>158</v>
      </c>
      <c r="B131">
        <f>raw[rookie year]</f>
        <v>1996</v>
      </c>
      <c r="C131" t="str">
        <f>IF(ISNUMBER(SEARCH(C$1,raw[[#This Row],[active years]])),1,"")</f>
        <v/>
      </c>
      <c r="D131" t="str">
        <f>IF(ISNUMBER(SEARCH(D$1,raw[[#This Row],[active years]])),1,"")</f>
        <v/>
      </c>
      <c r="E131" t="str">
        <f>IF(ISNUMBER(SEARCH(E$1,raw[[#This Row],[active years]])),1,"")</f>
        <v/>
      </c>
      <c r="F131" t="str">
        <f>IF(ISNUMBER(SEARCH(F$1,raw[[#This Row],[active years]])),1,"")</f>
        <v/>
      </c>
      <c r="G131">
        <f>IF(ISNUMBER(SEARCH(G$1,raw[[#This Row],[active years]])),1,"")</f>
        <v>1</v>
      </c>
      <c r="H131">
        <f>IF(ISNUMBER(SEARCH(H$1,raw[[#This Row],[active years]])),1,"")</f>
        <v>1</v>
      </c>
      <c r="I131">
        <f>IF(ISNUMBER(SEARCH(I$1,raw[[#This Row],[active years]])),1,"")</f>
        <v>1</v>
      </c>
      <c r="J131">
        <f>IF(ISNUMBER(SEARCH(J$1,raw[[#This Row],[active years]])),1,"")</f>
        <v>1</v>
      </c>
      <c r="K131">
        <f>IF(ISNUMBER(SEARCH(K$1,raw[[#This Row],[active years]])),1,"")</f>
        <v>1</v>
      </c>
      <c r="L131">
        <f>IF(ISNUMBER(SEARCH(L$1,raw[[#This Row],[active years]])),1,"")</f>
        <v>1</v>
      </c>
      <c r="M131">
        <f>IF(ISNUMBER(SEARCH(M$1,raw[[#This Row],[active years]])),1,"")</f>
        <v>1</v>
      </c>
      <c r="N131">
        <f>IF(ISNUMBER(SEARCH(N$1,raw[[#This Row],[active years]])),1,"")</f>
        <v>1</v>
      </c>
      <c r="O131">
        <f>IF(ISNUMBER(SEARCH(O$1,raw[[#This Row],[active years]])),1,"")</f>
        <v>1</v>
      </c>
      <c r="P131">
        <f>IF(ISNUMBER(SEARCH(P$1,raw[[#This Row],[active years]])),1,"")</f>
        <v>1</v>
      </c>
      <c r="Q131">
        <f>IF(ISNUMBER(SEARCH(Q$1,raw[[#This Row],[active years]])),1,"")</f>
        <v>1</v>
      </c>
      <c r="R131">
        <f>IF(ISNUMBER(SEARCH(R$1,raw[[#This Row],[active years]])),1,"")</f>
        <v>1</v>
      </c>
      <c r="S131" t="str">
        <f>IF(ISNUMBER(SEARCH(S$1,raw[[#This Row],[active years]])),1,"")</f>
        <v/>
      </c>
      <c r="T131" t="str">
        <f>IF(ISNUMBER(SEARCH(T$1,raw[[#This Row],[active years]])),1,"")</f>
        <v/>
      </c>
      <c r="U131" t="str">
        <f>IF(ISNUMBER(SEARCH(U$1,raw[[#This Row],[active years]])),1,"")</f>
        <v/>
      </c>
      <c r="V131" t="str">
        <f>IF(ISNUMBER(SEARCH(V$1,raw[[#This Row],[active years]])),1,"")</f>
        <v/>
      </c>
      <c r="W131" t="str">
        <f>IF(ISNUMBER(SEARCH(W$1,raw[[#This Row],[active years]])),1,"")</f>
        <v/>
      </c>
      <c r="X131" t="str">
        <f>IF(ISNUMBER(SEARCH(X$1,raw[[#This Row],[active years]])),1,"")</f>
        <v/>
      </c>
      <c r="Y131" t="str">
        <f>IF(ISNUMBER(SEARCH(Y$1,raw[[#This Row],[active years]])),1,"")</f>
        <v/>
      </c>
      <c r="Z131" t="str">
        <f>IF(ISNUMBER(SEARCH(Z$1,raw[[#This Row],[active years]])),1,"")</f>
        <v/>
      </c>
      <c r="AA131" t="str">
        <f>IF(ISNUMBER(SEARCH(AA$1,raw[[#This Row],[active years]])),1,"")</f>
        <v/>
      </c>
    </row>
    <row r="132" spans="1:27" x14ac:dyDescent="0.45">
      <c r="A132">
        <f>raw[team]</f>
        <v>159</v>
      </c>
      <c r="B132">
        <f>raw[rookie year]</f>
        <v>1998</v>
      </c>
      <c r="C132" t="str">
        <f>IF(ISNUMBER(SEARCH(C$1,raw[[#This Row],[active years]])),1,"")</f>
        <v/>
      </c>
      <c r="D132" t="str">
        <f>IF(ISNUMBER(SEARCH(D$1,raw[[#This Row],[active years]])),1,"")</f>
        <v/>
      </c>
      <c r="E132" t="str">
        <f>IF(ISNUMBER(SEARCH(E$1,raw[[#This Row],[active years]])),1,"")</f>
        <v/>
      </c>
      <c r="F132" t="str">
        <f>IF(ISNUMBER(SEARCH(F$1,raw[[#This Row],[active years]])),1,"")</f>
        <v/>
      </c>
      <c r="G132" t="str">
        <f>IF(ISNUMBER(SEARCH(G$1,raw[[#This Row],[active years]])),1,"")</f>
        <v/>
      </c>
      <c r="H132" t="str">
        <f>IF(ISNUMBER(SEARCH(H$1,raw[[#This Row],[active years]])),1,"")</f>
        <v/>
      </c>
      <c r="I132">
        <f>IF(ISNUMBER(SEARCH(I$1,raw[[#This Row],[active years]])),1,"")</f>
        <v>1</v>
      </c>
      <c r="J132">
        <f>IF(ISNUMBER(SEARCH(J$1,raw[[#This Row],[active years]])),1,"")</f>
        <v>1</v>
      </c>
      <c r="K132">
        <f>IF(ISNUMBER(SEARCH(K$1,raw[[#This Row],[active years]])),1,"")</f>
        <v>1</v>
      </c>
      <c r="L132">
        <f>IF(ISNUMBER(SEARCH(L$1,raw[[#This Row],[active years]])),1,"")</f>
        <v>1</v>
      </c>
      <c r="M132">
        <f>IF(ISNUMBER(SEARCH(M$1,raw[[#This Row],[active years]])),1,"")</f>
        <v>1</v>
      </c>
      <c r="N132">
        <f>IF(ISNUMBER(SEARCH(N$1,raw[[#This Row],[active years]])),1,"")</f>
        <v>1</v>
      </c>
      <c r="O132">
        <f>IF(ISNUMBER(SEARCH(O$1,raw[[#This Row],[active years]])),1,"")</f>
        <v>1</v>
      </c>
      <c r="P132">
        <f>IF(ISNUMBER(SEARCH(P$1,raw[[#This Row],[active years]])),1,"")</f>
        <v>1</v>
      </c>
      <c r="Q132">
        <f>IF(ISNUMBER(SEARCH(Q$1,raw[[#This Row],[active years]])),1,"")</f>
        <v>1</v>
      </c>
      <c r="R132">
        <f>IF(ISNUMBER(SEARCH(R$1,raw[[#This Row],[active years]])),1,"")</f>
        <v>1</v>
      </c>
      <c r="S132">
        <f>IF(ISNUMBER(SEARCH(S$1,raw[[#This Row],[active years]])),1,"")</f>
        <v>1</v>
      </c>
      <c r="T132">
        <f>IF(ISNUMBER(SEARCH(T$1,raw[[#This Row],[active years]])),1,"")</f>
        <v>1</v>
      </c>
      <c r="U132">
        <f>IF(ISNUMBER(SEARCH(U$1,raw[[#This Row],[active years]])),1,"")</f>
        <v>1</v>
      </c>
      <c r="V132">
        <f>IF(ISNUMBER(SEARCH(V$1,raw[[#This Row],[active years]])),1,"")</f>
        <v>1</v>
      </c>
      <c r="W132">
        <f>IF(ISNUMBER(SEARCH(W$1,raw[[#This Row],[active years]])),1,"")</f>
        <v>1</v>
      </c>
      <c r="X132">
        <f>IF(ISNUMBER(SEARCH(X$1,raw[[#This Row],[active years]])),1,"")</f>
        <v>1</v>
      </c>
      <c r="Y132">
        <f>IF(ISNUMBER(SEARCH(Y$1,raw[[#This Row],[active years]])),1,"")</f>
        <v>1</v>
      </c>
      <c r="Z132">
        <f>IF(ISNUMBER(SEARCH(Z$1,raw[[#This Row],[active years]])),1,"")</f>
        <v>1</v>
      </c>
      <c r="AA132">
        <f>IF(ISNUMBER(SEARCH(AA$1,raw[[#This Row],[active years]])),1,"")</f>
        <v>1</v>
      </c>
    </row>
    <row r="133" spans="1:27" x14ac:dyDescent="0.45">
      <c r="A133">
        <f>raw[team]</f>
        <v>161</v>
      </c>
      <c r="B133">
        <f>raw[rookie year]</f>
        <v>1995</v>
      </c>
      <c r="C133" t="str">
        <f>IF(ISNUMBER(SEARCH(C$1,raw[[#This Row],[active years]])),1,"")</f>
        <v/>
      </c>
      <c r="D133" t="str">
        <f>IF(ISNUMBER(SEARCH(D$1,raw[[#This Row],[active years]])),1,"")</f>
        <v/>
      </c>
      <c r="E133" t="str">
        <f>IF(ISNUMBER(SEARCH(E$1,raw[[#This Row],[active years]])),1,"")</f>
        <v/>
      </c>
      <c r="F133">
        <f>IF(ISNUMBER(SEARCH(F$1,raw[[#This Row],[active years]])),1,"")</f>
        <v>1</v>
      </c>
      <c r="G133">
        <f>IF(ISNUMBER(SEARCH(G$1,raw[[#This Row],[active years]])),1,"")</f>
        <v>1</v>
      </c>
      <c r="H133" t="str">
        <f>IF(ISNUMBER(SEARCH(H$1,raw[[#This Row],[active years]])),1,"")</f>
        <v/>
      </c>
      <c r="I133" t="str">
        <f>IF(ISNUMBER(SEARCH(I$1,raw[[#This Row],[active years]])),1,"")</f>
        <v/>
      </c>
      <c r="J133" t="str">
        <f>IF(ISNUMBER(SEARCH(J$1,raw[[#This Row],[active years]])),1,"")</f>
        <v/>
      </c>
      <c r="K133" t="str">
        <f>IF(ISNUMBER(SEARCH(K$1,raw[[#This Row],[active years]])),1,"")</f>
        <v/>
      </c>
      <c r="L133" t="str">
        <f>IF(ISNUMBER(SEARCH(L$1,raw[[#This Row],[active years]])),1,"")</f>
        <v/>
      </c>
      <c r="M133" t="str">
        <f>IF(ISNUMBER(SEARCH(M$1,raw[[#This Row],[active years]])),1,"")</f>
        <v/>
      </c>
      <c r="N133" t="str">
        <f>IF(ISNUMBER(SEARCH(N$1,raw[[#This Row],[active years]])),1,"")</f>
        <v/>
      </c>
      <c r="O133" t="str">
        <f>IF(ISNUMBER(SEARCH(O$1,raw[[#This Row],[active years]])),1,"")</f>
        <v/>
      </c>
      <c r="P133" t="str">
        <f>IF(ISNUMBER(SEARCH(P$1,raw[[#This Row],[active years]])),1,"")</f>
        <v/>
      </c>
      <c r="Q133" t="str">
        <f>IF(ISNUMBER(SEARCH(Q$1,raw[[#This Row],[active years]])),1,"")</f>
        <v/>
      </c>
      <c r="R133" t="str">
        <f>IF(ISNUMBER(SEARCH(R$1,raw[[#This Row],[active years]])),1,"")</f>
        <v/>
      </c>
      <c r="S133" t="str">
        <f>IF(ISNUMBER(SEARCH(S$1,raw[[#This Row],[active years]])),1,"")</f>
        <v/>
      </c>
      <c r="T133" t="str">
        <f>IF(ISNUMBER(SEARCH(T$1,raw[[#This Row],[active years]])),1,"")</f>
        <v/>
      </c>
      <c r="U133" t="str">
        <f>IF(ISNUMBER(SEARCH(U$1,raw[[#This Row],[active years]])),1,"")</f>
        <v/>
      </c>
      <c r="V133" t="str">
        <f>IF(ISNUMBER(SEARCH(V$1,raw[[#This Row],[active years]])),1,"")</f>
        <v/>
      </c>
      <c r="W133" t="str">
        <f>IF(ISNUMBER(SEARCH(W$1,raw[[#This Row],[active years]])),1,"")</f>
        <v/>
      </c>
      <c r="X133" t="str">
        <f>IF(ISNUMBER(SEARCH(X$1,raw[[#This Row],[active years]])),1,"")</f>
        <v/>
      </c>
      <c r="Y133" t="str">
        <f>IF(ISNUMBER(SEARCH(Y$1,raw[[#This Row],[active years]])),1,"")</f>
        <v/>
      </c>
      <c r="Z133" t="str">
        <f>IF(ISNUMBER(SEARCH(Z$1,raw[[#This Row],[active years]])),1,"")</f>
        <v/>
      </c>
      <c r="AA133" t="str">
        <f>IF(ISNUMBER(SEARCH(AA$1,raw[[#This Row],[active years]])),1,"")</f>
        <v/>
      </c>
    </row>
    <row r="134" spans="1:27" x14ac:dyDescent="0.45">
      <c r="A134">
        <f>raw[team]</f>
        <v>162</v>
      </c>
      <c r="B134">
        <f>raw[rookie year]</f>
        <v>1997</v>
      </c>
      <c r="C134" t="str">
        <f>IF(ISNUMBER(SEARCH(C$1,raw[[#This Row],[active years]])),1,"")</f>
        <v/>
      </c>
      <c r="D134" t="str">
        <f>IF(ISNUMBER(SEARCH(D$1,raw[[#This Row],[active years]])),1,"")</f>
        <v/>
      </c>
      <c r="E134" t="str">
        <f>IF(ISNUMBER(SEARCH(E$1,raw[[#This Row],[active years]])),1,"")</f>
        <v/>
      </c>
      <c r="F134" t="str">
        <f>IF(ISNUMBER(SEARCH(F$1,raw[[#This Row],[active years]])),1,"")</f>
        <v/>
      </c>
      <c r="G134" t="str">
        <f>IF(ISNUMBER(SEARCH(G$1,raw[[#This Row],[active years]])),1,"")</f>
        <v/>
      </c>
      <c r="H134">
        <f>IF(ISNUMBER(SEARCH(H$1,raw[[#This Row],[active years]])),1,"")</f>
        <v>1</v>
      </c>
      <c r="I134" t="str">
        <f>IF(ISNUMBER(SEARCH(I$1,raw[[#This Row],[active years]])),1,"")</f>
        <v/>
      </c>
      <c r="J134" t="str">
        <f>IF(ISNUMBER(SEARCH(J$1,raw[[#This Row],[active years]])),1,"")</f>
        <v/>
      </c>
      <c r="K134" t="str">
        <f>IF(ISNUMBER(SEARCH(K$1,raw[[#This Row],[active years]])),1,"")</f>
        <v/>
      </c>
      <c r="L134" t="str">
        <f>IF(ISNUMBER(SEARCH(L$1,raw[[#This Row],[active years]])),1,"")</f>
        <v/>
      </c>
      <c r="M134" t="str">
        <f>IF(ISNUMBER(SEARCH(M$1,raw[[#This Row],[active years]])),1,"")</f>
        <v/>
      </c>
      <c r="N134" t="str">
        <f>IF(ISNUMBER(SEARCH(N$1,raw[[#This Row],[active years]])),1,"")</f>
        <v/>
      </c>
      <c r="O134" t="str">
        <f>IF(ISNUMBER(SEARCH(O$1,raw[[#This Row],[active years]])),1,"")</f>
        <v/>
      </c>
      <c r="P134" t="str">
        <f>IF(ISNUMBER(SEARCH(P$1,raw[[#This Row],[active years]])),1,"")</f>
        <v/>
      </c>
      <c r="Q134" t="str">
        <f>IF(ISNUMBER(SEARCH(Q$1,raw[[#This Row],[active years]])),1,"")</f>
        <v/>
      </c>
      <c r="R134" t="str">
        <f>IF(ISNUMBER(SEARCH(R$1,raw[[#This Row],[active years]])),1,"")</f>
        <v/>
      </c>
      <c r="S134" t="str">
        <f>IF(ISNUMBER(SEARCH(S$1,raw[[#This Row],[active years]])),1,"")</f>
        <v/>
      </c>
      <c r="T134" t="str">
        <f>IF(ISNUMBER(SEARCH(T$1,raw[[#This Row],[active years]])),1,"")</f>
        <v/>
      </c>
      <c r="U134" t="str">
        <f>IF(ISNUMBER(SEARCH(U$1,raw[[#This Row],[active years]])),1,"")</f>
        <v/>
      </c>
      <c r="V134" t="str">
        <f>IF(ISNUMBER(SEARCH(V$1,raw[[#This Row],[active years]])),1,"")</f>
        <v/>
      </c>
      <c r="W134" t="str">
        <f>IF(ISNUMBER(SEARCH(W$1,raw[[#This Row],[active years]])),1,"")</f>
        <v/>
      </c>
      <c r="X134" t="str">
        <f>IF(ISNUMBER(SEARCH(X$1,raw[[#This Row],[active years]])),1,"")</f>
        <v/>
      </c>
      <c r="Y134" t="str">
        <f>IF(ISNUMBER(SEARCH(Y$1,raw[[#This Row],[active years]])),1,"")</f>
        <v/>
      </c>
      <c r="Z134" t="str">
        <f>IF(ISNUMBER(SEARCH(Z$1,raw[[#This Row],[active years]])),1,"")</f>
        <v/>
      </c>
      <c r="AA134" t="str">
        <f>IF(ISNUMBER(SEARCH(AA$1,raw[[#This Row],[active years]])),1,"")</f>
        <v/>
      </c>
    </row>
    <row r="135" spans="1:27" x14ac:dyDescent="0.45">
      <c r="A135">
        <f>raw[team]</f>
        <v>163</v>
      </c>
      <c r="B135">
        <f>raw[rookie year]</f>
        <v>1998</v>
      </c>
      <c r="C135" t="str">
        <f>IF(ISNUMBER(SEARCH(C$1,raw[[#This Row],[active years]])),1,"")</f>
        <v/>
      </c>
      <c r="D135" t="str">
        <f>IF(ISNUMBER(SEARCH(D$1,raw[[#This Row],[active years]])),1,"")</f>
        <v/>
      </c>
      <c r="E135" t="str">
        <f>IF(ISNUMBER(SEARCH(E$1,raw[[#This Row],[active years]])),1,"")</f>
        <v/>
      </c>
      <c r="F135" t="str">
        <f>IF(ISNUMBER(SEARCH(F$1,raw[[#This Row],[active years]])),1,"")</f>
        <v/>
      </c>
      <c r="G135" t="str">
        <f>IF(ISNUMBER(SEARCH(G$1,raw[[#This Row],[active years]])),1,"")</f>
        <v/>
      </c>
      <c r="H135" t="str">
        <f>IF(ISNUMBER(SEARCH(H$1,raw[[#This Row],[active years]])),1,"")</f>
        <v/>
      </c>
      <c r="I135">
        <f>IF(ISNUMBER(SEARCH(I$1,raw[[#This Row],[active years]])),1,"")</f>
        <v>1</v>
      </c>
      <c r="J135" t="str">
        <f>IF(ISNUMBER(SEARCH(J$1,raw[[#This Row],[active years]])),1,"")</f>
        <v/>
      </c>
      <c r="K135" t="str">
        <f>IF(ISNUMBER(SEARCH(K$1,raw[[#This Row],[active years]])),1,"")</f>
        <v/>
      </c>
      <c r="L135" t="str">
        <f>IF(ISNUMBER(SEARCH(L$1,raw[[#This Row],[active years]])),1,"")</f>
        <v/>
      </c>
      <c r="M135" t="str">
        <f>IF(ISNUMBER(SEARCH(M$1,raw[[#This Row],[active years]])),1,"")</f>
        <v/>
      </c>
      <c r="N135" t="str">
        <f>IF(ISNUMBER(SEARCH(N$1,raw[[#This Row],[active years]])),1,"")</f>
        <v/>
      </c>
      <c r="O135" t="str">
        <f>IF(ISNUMBER(SEARCH(O$1,raw[[#This Row],[active years]])),1,"")</f>
        <v/>
      </c>
      <c r="P135" t="str">
        <f>IF(ISNUMBER(SEARCH(P$1,raw[[#This Row],[active years]])),1,"")</f>
        <v/>
      </c>
      <c r="Q135" t="str">
        <f>IF(ISNUMBER(SEARCH(Q$1,raw[[#This Row],[active years]])),1,"")</f>
        <v/>
      </c>
      <c r="R135" t="str">
        <f>IF(ISNUMBER(SEARCH(R$1,raw[[#This Row],[active years]])),1,"")</f>
        <v/>
      </c>
      <c r="S135" t="str">
        <f>IF(ISNUMBER(SEARCH(S$1,raw[[#This Row],[active years]])),1,"")</f>
        <v/>
      </c>
      <c r="T135" t="str">
        <f>IF(ISNUMBER(SEARCH(T$1,raw[[#This Row],[active years]])),1,"")</f>
        <v/>
      </c>
      <c r="U135" t="str">
        <f>IF(ISNUMBER(SEARCH(U$1,raw[[#This Row],[active years]])),1,"")</f>
        <v/>
      </c>
      <c r="V135" t="str">
        <f>IF(ISNUMBER(SEARCH(V$1,raw[[#This Row],[active years]])),1,"")</f>
        <v/>
      </c>
      <c r="W135" t="str">
        <f>IF(ISNUMBER(SEARCH(W$1,raw[[#This Row],[active years]])),1,"")</f>
        <v/>
      </c>
      <c r="X135" t="str">
        <f>IF(ISNUMBER(SEARCH(X$1,raw[[#This Row],[active years]])),1,"")</f>
        <v/>
      </c>
      <c r="Y135" t="str">
        <f>IF(ISNUMBER(SEARCH(Y$1,raw[[#This Row],[active years]])),1,"")</f>
        <v/>
      </c>
      <c r="Z135" t="str">
        <f>IF(ISNUMBER(SEARCH(Z$1,raw[[#This Row],[active years]])),1,"")</f>
        <v/>
      </c>
      <c r="AA135" t="str">
        <f>IF(ISNUMBER(SEARCH(AA$1,raw[[#This Row],[active years]])),1,"")</f>
        <v/>
      </c>
    </row>
    <row r="136" spans="1:27" x14ac:dyDescent="0.45">
      <c r="A136">
        <f>raw[team]</f>
        <v>165</v>
      </c>
      <c r="B136">
        <f>raw[rookie year]</f>
        <v>1998</v>
      </c>
      <c r="C136" t="str">
        <f>IF(ISNUMBER(SEARCH(C$1,raw[[#This Row],[active years]])),1,"")</f>
        <v/>
      </c>
      <c r="D136" t="str">
        <f>IF(ISNUMBER(SEARCH(D$1,raw[[#This Row],[active years]])),1,"")</f>
        <v/>
      </c>
      <c r="E136" t="str">
        <f>IF(ISNUMBER(SEARCH(E$1,raw[[#This Row],[active years]])),1,"")</f>
        <v/>
      </c>
      <c r="F136" t="str">
        <f>IF(ISNUMBER(SEARCH(F$1,raw[[#This Row],[active years]])),1,"")</f>
        <v/>
      </c>
      <c r="G136" t="str">
        <f>IF(ISNUMBER(SEARCH(G$1,raw[[#This Row],[active years]])),1,"")</f>
        <v/>
      </c>
      <c r="H136" t="str">
        <f>IF(ISNUMBER(SEARCH(H$1,raw[[#This Row],[active years]])),1,"")</f>
        <v/>
      </c>
      <c r="I136">
        <f>IF(ISNUMBER(SEARCH(I$1,raw[[#This Row],[active years]])),1,"")</f>
        <v>1</v>
      </c>
      <c r="J136">
        <f>IF(ISNUMBER(SEARCH(J$1,raw[[#This Row],[active years]])),1,"")</f>
        <v>1</v>
      </c>
      <c r="K136">
        <f>IF(ISNUMBER(SEARCH(K$1,raw[[#This Row],[active years]])),1,"")</f>
        <v>1</v>
      </c>
      <c r="L136">
        <f>IF(ISNUMBER(SEARCH(L$1,raw[[#This Row],[active years]])),1,"")</f>
        <v>1</v>
      </c>
      <c r="M136">
        <f>IF(ISNUMBER(SEARCH(M$1,raw[[#This Row],[active years]])),1,"")</f>
        <v>1</v>
      </c>
      <c r="N136">
        <f>IF(ISNUMBER(SEARCH(N$1,raw[[#This Row],[active years]])),1,"")</f>
        <v>1</v>
      </c>
      <c r="O136">
        <f>IF(ISNUMBER(SEARCH(O$1,raw[[#This Row],[active years]])),1,"")</f>
        <v>1</v>
      </c>
      <c r="P136">
        <f>IF(ISNUMBER(SEARCH(P$1,raw[[#This Row],[active years]])),1,"")</f>
        <v>1</v>
      </c>
      <c r="Q136">
        <f>IF(ISNUMBER(SEARCH(Q$1,raw[[#This Row],[active years]])),1,"")</f>
        <v>1</v>
      </c>
      <c r="R136">
        <f>IF(ISNUMBER(SEARCH(R$1,raw[[#This Row],[active years]])),1,"")</f>
        <v>1</v>
      </c>
      <c r="S136" t="str">
        <f>IF(ISNUMBER(SEARCH(S$1,raw[[#This Row],[active years]])),1,"")</f>
        <v/>
      </c>
      <c r="T136" t="str">
        <f>IF(ISNUMBER(SEARCH(T$1,raw[[#This Row],[active years]])),1,"")</f>
        <v/>
      </c>
      <c r="U136" t="str">
        <f>IF(ISNUMBER(SEARCH(U$1,raw[[#This Row],[active years]])),1,"")</f>
        <v/>
      </c>
      <c r="V136" t="str">
        <f>IF(ISNUMBER(SEARCH(V$1,raw[[#This Row],[active years]])),1,"")</f>
        <v/>
      </c>
      <c r="W136" t="str">
        <f>IF(ISNUMBER(SEARCH(W$1,raw[[#This Row],[active years]])),1,"")</f>
        <v/>
      </c>
      <c r="X136" t="str">
        <f>IF(ISNUMBER(SEARCH(X$1,raw[[#This Row],[active years]])),1,"")</f>
        <v/>
      </c>
      <c r="Y136" t="str">
        <f>IF(ISNUMBER(SEARCH(Y$1,raw[[#This Row],[active years]])),1,"")</f>
        <v/>
      </c>
      <c r="Z136" t="str">
        <f>IF(ISNUMBER(SEARCH(Z$1,raw[[#This Row],[active years]])),1,"")</f>
        <v/>
      </c>
      <c r="AA136" t="str">
        <f>IF(ISNUMBER(SEARCH(AA$1,raw[[#This Row],[active years]])),1,"")</f>
        <v/>
      </c>
    </row>
    <row r="137" spans="1:27" x14ac:dyDescent="0.45">
      <c r="A137">
        <f>raw[team]</f>
        <v>166</v>
      </c>
      <c r="B137">
        <f>raw[rookie year]</f>
        <v>1995</v>
      </c>
      <c r="C137" t="str">
        <f>IF(ISNUMBER(SEARCH(C$1,raw[[#This Row],[active years]])),1,"")</f>
        <v/>
      </c>
      <c r="D137" t="str">
        <f>IF(ISNUMBER(SEARCH(D$1,raw[[#This Row],[active years]])),1,"")</f>
        <v/>
      </c>
      <c r="E137" t="str">
        <f>IF(ISNUMBER(SEARCH(E$1,raw[[#This Row],[active years]])),1,"")</f>
        <v/>
      </c>
      <c r="F137">
        <f>IF(ISNUMBER(SEARCH(F$1,raw[[#This Row],[active years]])),1,"")</f>
        <v>1</v>
      </c>
      <c r="G137">
        <f>IF(ISNUMBER(SEARCH(G$1,raw[[#This Row],[active years]])),1,"")</f>
        <v>1</v>
      </c>
      <c r="H137">
        <f>IF(ISNUMBER(SEARCH(H$1,raw[[#This Row],[active years]])),1,"")</f>
        <v>1</v>
      </c>
      <c r="I137">
        <f>IF(ISNUMBER(SEARCH(I$1,raw[[#This Row],[active years]])),1,"")</f>
        <v>1</v>
      </c>
      <c r="J137">
        <f>IF(ISNUMBER(SEARCH(J$1,raw[[#This Row],[active years]])),1,"")</f>
        <v>1</v>
      </c>
      <c r="K137">
        <f>IF(ISNUMBER(SEARCH(K$1,raw[[#This Row],[active years]])),1,"")</f>
        <v>1</v>
      </c>
      <c r="L137">
        <f>IF(ISNUMBER(SEARCH(L$1,raw[[#This Row],[active years]])),1,"")</f>
        <v>1</v>
      </c>
      <c r="M137">
        <f>IF(ISNUMBER(SEARCH(M$1,raw[[#This Row],[active years]])),1,"")</f>
        <v>1</v>
      </c>
      <c r="N137">
        <f>IF(ISNUMBER(SEARCH(N$1,raw[[#This Row],[active years]])),1,"")</f>
        <v>1</v>
      </c>
      <c r="O137">
        <f>IF(ISNUMBER(SEARCH(O$1,raw[[#This Row],[active years]])),1,"")</f>
        <v>1</v>
      </c>
      <c r="P137">
        <f>IF(ISNUMBER(SEARCH(P$1,raw[[#This Row],[active years]])),1,"")</f>
        <v>1</v>
      </c>
      <c r="Q137">
        <f>IF(ISNUMBER(SEARCH(Q$1,raw[[#This Row],[active years]])),1,"")</f>
        <v>1</v>
      </c>
      <c r="R137">
        <f>IF(ISNUMBER(SEARCH(R$1,raw[[#This Row],[active years]])),1,"")</f>
        <v>1</v>
      </c>
      <c r="S137">
        <f>IF(ISNUMBER(SEARCH(S$1,raw[[#This Row],[active years]])),1,"")</f>
        <v>1</v>
      </c>
      <c r="T137">
        <f>IF(ISNUMBER(SEARCH(T$1,raw[[#This Row],[active years]])),1,"")</f>
        <v>1</v>
      </c>
      <c r="U137">
        <f>IF(ISNUMBER(SEARCH(U$1,raw[[#This Row],[active years]])),1,"")</f>
        <v>1</v>
      </c>
      <c r="V137">
        <f>IF(ISNUMBER(SEARCH(V$1,raw[[#This Row],[active years]])),1,"")</f>
        <v>1</v>
      </c>
      <c r="W137">
        <f>IF(ISNUMBER(SEARCH(W$1,raw[[#This Row],[active years]])),1,"")</f>
        <v>1</v>
      </c>
      <c r="X137">
        <f>IF(ISNUMBER(SEARCH(X$1,raw[[#This Row],[active years]])),1,"")</f>
        <v>1</v>
      </c>
      <c r="Y137">
        <f>IF(ISNUMBER(SEARCH(Y$1,raw[[#This Row],[active years]])),1,"")</f>
        <v>1</v>
      </c>
      <c r="Z137">
        <f>IF(ISNUMBER(SEARCH(Z$1,raw[[#This Row],[active years]])),1,"")</f>
        <v>1</v>
      </c>
      <c r="AA137">
        <f>IF(ISNUMBER(SEARCH(AA$1,raw[[#This Row],[active years]])),1,"")</f>
        <v>1</v>
      </c>
    </row>
    <row r="138" spans="1:27" x14ac:dyDescent="0.45">
      <c r="A138">
        <f>raw[team]</f>
        <v>167</v>
      </c>
      <c r="B138">
        <f>raw[rookie year]</f>
        <v>1998</v>
      </c>
      <c r="C138" t="str">
        <f>IF(ISNUMBER(SEARCH(C$1,raw[[#This Row],[active years]])),1,"")</f>
        <v/>
      </c>
      <c r="D138" t="str">
        <f>IF(ISNUMBER(SEARCH(D$1,raw[[#This Row],[active years]])),1,"")</f>
        <v/>
      </c>
      <c r="E138" t="str">
        <f>IF(ISNUMBER(SEARCH(E$1,raw[[#This Row],[active years]])),1,"")</f>
        <v/>
      </c>
      <c r="F138" t="str">
        <f>IF(ISNUMBER(SEARCH(F$1,raw[[#This Row],[active years]])),1,"")</f>
        <v/>
      </c>
      <c r="G138" t="str">
        <f>IF(ISNUMBER(SEARCH(G$1,raw[[#This Row],[active years]])),1,"")</f>
        <v/>
      </c>
      <c r="H138" t="str">
        <f>IF(ISNUMBER(SEARCH(H$1,raw[[#This Row],[active years]])),1,"")</f>
        <v/>
      </c>
      <c r="I138">
        <f>IF(ISNUMBER(SEARCH(I$1,raw[[#This Row],[active years]])),1,"")</f>
        <v>1</v>
      </c>
      <c r="J138">
        <f>IF(ISNUMBER(SEARCH(J$1,raw[[#This Row],[active years]])),1,"")</f>
        <v>1</v>
      </c>
      <c r="K138">
        <f>IF(ISNUMBER(SEARCH(K$1,raw[[#This Row],[active years]])),1,"")</f>
        <v>1</v>
      </c>
      <c r="L138" t="str">
        <f>IF(ISNUMBER(SEARCH(L$1,raw[[#This Row],[active years]])),1,"")</f>
        <v/>
      </c>
      <c r="M138">
        <f>IF(ISNUMBER(SEARCH(M$1,raw[[#This Row],[active years]])),1,"")</f>
        <v>1</v>
      </c>
      <c r="N138">
        <f>IF(ISNUMBER(SEARCH(N$1,raw[[#This Row],[active years]])),1,"")</f>
        <v>1</v>
      </c>
      <c r="O138">
        <f>IF(ISNUMBER(SEARCH(O$1,raw[[#This Row],[active years]])),1,"")</f>
        <v>1</v>
      </c>
      <c r="P138">
        <f>IF(ISNUMBER(SEARCH(P$1,raw[[#This Row],[active years]])),1,"")</f>
        <v>1</v>
      </c>
      <c r="Q138">
        <f>IF(ISNUMBER(SEARCH(Q$1,raw[[#This Row],[active years]])),1,"")</f>
        <v>1</v>
      </c>
      <c r="R138">
        <f>IF(ISNUMBER(SEARCH(R$1,raw[[#This Row],[active years]])),1,"")</f>
        <v>1</v>
      </c>
      <c r="S138">
        <f>IF(ISNUMBER(SEARCH(S$1,raw[[#This Row],[active years]])),1,"")</f>
        <v>1</v>
      </c>
      <c r="T138">
        <f>IF(ISNUMBER(SEARCH(T$1,raw[[#This Row],[active years]])),1,"")</f>
        <v>1</v>
      </c>
      <c r="U138">
        <f>IF(ISNUMBER(SEARCH(U$1,raw[[#This Row],[active years]])),1,"")</f>
        <v>1</v>
      </c>
      <c r="V138">
        <f>IF(ISNUMBER(SEARCH(V$1,raw[[#This Row],[active years]])),1,"")</f>
        <v>1</v>
      </c>
      <c r="W138">
        <f>IF(ISNUMBER(SEARCH(W$1,raw[[#This Row],[active years]])),1,"")</f>
        <v>1</v>
      </c>
      <c r="X138">
        <f>IF(ISNUMBER(SEARCH(X$1,raw[[#This Row],[active years]])),1,"")</f>
        <v>1</v>
      </c>
      <c r="Y138">
        <f>IF(ISNUMBER(SEARCH(Y$1,raw[[#This Row],[active years]])),1,"")</f>
        <v>1</v>
      </c>
      <c r="Z138">
        <f>IF(ISNUMBER(SEARCH(Z$1,raw[[#This Row],[active years]])),1,"")</f>
        <v>1</v>
      </c>
      <c r="AA138">
        <f>IF(ISNUMBER(SEARCH(AA$1,raw[[#This Row],[active years]])),1,"")</f>
        <v>1</v>
      </c>
    </row>
    <row r="139" spans="1:27" x14ac:dyDescent="0.45">
      <c r="A139">
        <f>raw[team]</f>
        <v>168</v>
      </c>
      <c r="B139">
        <f>raw[rookie year]</f>
        <v>1998</v>
      </c>
      <c r="C139" t="str">
        <f>IF(ISNUMBER(SEARCH(C$1,raw[[#This Row],[active years]])),1,"")</f>
        <v/>
      </c>
      <c r="D139" t="str">
        <f>IF(ISNUMBER(SEARCH(D$1,raw[[#This Row],[active years]])),1,"")</f>
        <v/>
      </c>
      <c r="E139" t="str">
        <f>IF(ISNUMBER(SEARCH(E$1,raw[[#This Row],[active years]])),1,"")</f>
        <v/>
      </c>
      <c r="F139" t="str">
        <f>IF(ISNUMBER(SEARCH(F$1,raw[[#This Row],[active years]])),1,"")</f>
        <v/>
      </c>
      <c r="G139" t="str">
        <f>IF(ISNUMBER(SEARCH(G$1,raw[[#This Row],[active years]])),1,"")</f>
        <v/>
      </c>
      <c r="H139" t="str">
        <f>IF(ISNUMBER(SEARCH(H$1,raw[[#This Row],[active years]])),1,"")</f>
        <v/>
      </c>
      <c r="I139">
        <f>IF(ISNUMBER(SEARCH(I$1,raw[[#This Row],[active years]])),1,"")</f>
        <v>1</v>
      </c>
      <c r="J139">
        <f>IF(ISNUMBER(SEARCH(J$1,raw[[#This Row],[active years]])),1,"")</f>
        <v>1</v>
      </c>
      <c r="K139">
        <f>IF(ISNUMBER(SEARCH(K$1,raw[[#This Row],[active years]])),1,"")</f>
        <v>1</v>
      </c>
      <c r="L139">
        <f>IF(ISNUMBER(SEARCH(L$1,raw[[#This Row],[active years]])),1,"")</f>
        <v>1</v>
      </c>
      <c r="M139">
        <f>IF(ISNUMBER(SEARCH(M$1,raw[[#This Row],[active years]])),1,"")</f>
        <v>1</v>
      </c>
      <c r="N139">
        <f>IF(ISNUMBER(SEARCH(N$1,raw[[#This Row],[active years]])),1,"")</f>
        <v>1</v>
      </c>
      <c r="O139">
        <f>IF(ISNUMBER(SEARCH(O$1,raw[[#This Row],[active years]])),1,"")</f>
        <v>1</v>
      </c>
      <c r="P139">
        <f>IF(ISNUMBER(SEARCH(P$1,raw[[#This Row],[active years]])),1,"")</f>
        <v>1</v>
      </c>
      <c r="Q139">
        <f>IF(ISNUMBER(SEARCH(Q$1,raw[[#This Row],[active years]])),1,"")</f>
        <v>1</v>
      </c>
      <c r="R139">
        <f>IF(ISNUMBER(SEARCH(R$1,raw[[#This Row],[active years]])),1,"")</f>
        <v>1</v>
      </c>
      <c r="S139">
        <f>IF(ISNUMBER(SEARCH(S$1,raw[[#This Row],[active years]])),1,"")</f>
        <v>1</v>
      </c>
      <c r="T139">
        <f>IF(ISNUMBER(SEARCH(T$1,raw[[#This Row],[active years]])),1,"")</f>
        <v>1</v>
      </c>
      <c r="U139">
        <f>IF(ISNUMBER(SEARCH(U$1,raw[[#This Row],[active years]])),1,"")</f>
        <v>1</v>
      </c>
      <c r="V139">
        <f>IF(ISNUMBER(SEARCH(V$1,raw[[#This Row],[active years]])),1,"")</f>
        <v>1</v>
      </c>
      <c r="W139">
        <f>IF(ISNUMBER(SEARCH(W$1,raw[[#This Row],[active years]])),1,"")</f>
        <v>1</v>
      </c>
      <c r="X139">
        <f>IF(ISNUMBER(SEARCH(X$1,raw[[#This Row],[active years]])),1,"")</f>
        <v>1</v>
      </c>
      <c r="Y139" t="str">
        <f>IF(ISNUMBER(SEARCH(Y$1,raw[[#This Row],[active years]])),1,"")</f>
        <v/>
      </c>
      <c r="Z139" t="str">
        <f>IF(ISNUMBER(SEARCH(Z$1,raw[[#This Row],[active years]])),1,"")</f>
        <v/>
      </c>
      <c r="AA139" t="str">
        <f>IF(ISNUMBER(SEARCH(AA$1,raw[[#This Row],[active years]])),1,"")</f>
        <v/>
      </c>
    </row>
    <row r="140" spans="1:27" x14ac:dyDescent="0.45">
      <c r="A140">
        <f>raw[team]</f>
        <v>169</v>
      </c>
      <c r="B140">
        <f>raw[rookie year]</f>
        <v>1998</v>
      </c>
      <c r="C140" t="str">
        <f>IF(ISNUMBER(SEARCH(C$1,raw[[#This Row],[active years]])),1,"")</f>
        <v/>
      </c>
      <c r="D140" t="str">
        <f>IF(ISNUMBER(SEARCH(D$1,raw[[#This Row],[active years]])),1,"")</f>
        <v/>
      </c>
      <c r="E140" t="str">
        <f>IF(ISNUMBER(SEARCH(E$1,raw[[#This Row],[active years]])),1,"")</f>
        <v/>
      </c>
      <c r="F140" t="str">
        <f>IF(ISNUMBER(SEARCH(F$1,raw[[#This Row],[active years]])),1,"")</f>
        <v/>
      </c>
      <c r="G140" t="str">
        <f>IF(ISNUMBER(SEARCH(G$1,raw[[#This Row],[active years]])),1,"")</f>
        <v/>
      </c>
      <c r="H140" t="str">
        <f>IF(ISNUMBER(SEARCH(H$1,raw[[#This Row],[active years]])),1,"")</f>
        <v/>
      </c>
      <c r="I140">
        <f>IF(ISNUMBER(SEARCH(I$1,raw[[#This Row],[active years]])),1,"")</f>
        <v>1</v>
      </c>
      <c r="J140" t="str">
        <f>IF(ISNUMBER(SEARCH(J$1,raw[[#This Row],[active years]])),1,"")</f>
        <v/>
      </c>
      <c r="K140" t="str">
        <f>IF(ISNUMBER(SEARCH(K$1,raw[[#This Row],[active years]])),1,"")</f>
        <v/>
      </c>
      <c r="L140" t="str">
        <f>IF(ISNUMBER(SEARCH(L$1,raw[[#This Row],[active years]])),1,"")</f>
        <v/>
      </c>
      <c r="M140" t="str">
        <f>IF(ISNUMBER(SEARCH(M$1,raw[[#This Row],[active years]])),1,"")</f>
        <v/>
      </c>
      <c r="N140" t="str">
        <f>IF(ISNUMBER(SEARCH(N$1,raw[[#This Row],[active years]])),1,"")</f>
        <v/>
      </c>
      <c r="O140" t="str">
        <f>IF(ISNUMBER(SEARCH(O$1,raw[[#This Row],[active years]])),1,"")</f>
        <v/>
      </c>
      <c r="P140" t="str">
        <f>IF(ISNUMBER(SEARCH(P$1,raw[[#This Row],[active years]])),1,"")</f>
        <v/>
      </c>
      <c r="Q140" t="str">
        <f>IF(ISNUMBER(SEARCH(Q$1,raw[[#This Row],[active years]])),1,"")</f>
        <v/>
      </c>
      <c r="R140" t="str">
        <f>IF(ISNUMBER(SEARCH(R$1,raw[[#This Row],[active years]])),1,"")</f>
        <v/>
      </c>
      <c r="S140" t="str">
        <f>IF(ISNUMBER(SEARCH(S$1,raw[[#This Row],[active years]])),1,"")</f>
        <v/>
      </c>
      <c r="T140" t="str">
        <f>IF(ISNUMBER(SEARCH(T$1,raw[[#This Row],[active years]])),1,"")</f>
        <v/>
      </c>
      <c r="U140" t="str">
        <f>IF(ISNUMBER(SEARCH(U$1,raw[[#This Row],[active years]])),1,"")</f>
        <v/>
      </c>
      <c r="V140" t="str">
        <f>IF(ISNUMBER(SEARCH(V$1,raw[[#This Row],[active years]])),1,"")</f>
        <v/>
      </c>
      <c r="W140" t="str">
        <f>IF(ISNUMBER(SEARCH(W$1,raw[[#This Row],[active years]])),1,"")</f>
        <v/>
      </c>
      <c r="X140" t="str">
        <f>IF(ISNUMBER(SEARCH(X$1,raw[[#This Row],[active years]])),1,"")</f>
        <v/>
      </c>
      <c r="Y140" t="str">
        <f>IF(ISNUMBER(SEARCH(Y$1,raw[[#This Row],[active years]])),1,"")</f>
        <v/>
      </c>
      <c r="Z140" t="str">
        <f>IF(ISNUMBER(SEARCH(Z$1,raw[[#This Row],[active years]])),1,"")</f>
        <v/>
      </c>
      <c r="AA140" t="str">
        <f>IF(ISNUMBER(SEARCH(AA$1,raw[[#This Row],[active years]])),1,"")</f>
        <v/>
      </c>
    </row>
    <row r="141" spans="1:27" x14ac:dyDescent="0.45">
      <c r="A141">
        <f>raw[team]</f>
        <v>171</v>
      </c>
      <c r="B141">
        <f>raw[rookie year]</f>
        <v>1995</v>
      </c>
      <c r="C141" t="str">
        <f>IF(ISNUMBER(SEARCH(C$1,raw[[#This Row],[active years]])),1,"")</f>
        <v/>
      </c>
      <c r="D141" t="str">
        <f>IF(ISNUMBER(SEARCH(D$1,raw[[#This Row],[active years]])),1,"")</f>
        <v/>
      </c>
      <c r="E141" t="str">
        <f>IF(ISNUMBER(SEARCH(E$1,raw[[#This Row],[active years]])),1,"")</f>
        <v/>
      </c>
      <c r="F141">
        <f>IF(ISNUMBER(SEARCH(F$1,raw[[#This Row],[active years]])),1,"")</f>
        <v>1</v>
      </c>
      <c r="G141">
        <f>IF(ISNUMBER(SEARCH(G$1,raw[[#This Row],[active years]])),1,"")</f>
        <v>1</v>
      </c>
      <c r="H141">
        <f>IF(ISNUMBER(SEARCH(H$1,raw[[#This Row],[active years]])),1,"")</f>
        <v>1</v>
      </c>
      <c r="I141">
        <f>IF(ISNUMBER(SEARCH(I$1,raw[[#This Row],[active years]])),1,"")</f>
        <v>1</v>
      </c>
      <c r="J141">
        <f>IF(ISNUMBER(SEARCH(J$1,raw[[#This Row],[active years]])),1,"")</f>
        <v>1</v>
      </c>
      <c r="K141">
        <f>IF(ISNUMBER(SEARCH(K$1,raw[[#This Row],[active years]])),1,"")</f>
        <v>1</v>
      </c>
      <c r="L141" t="str">
        <f>IF(ISNUMBER(SEARCH(L$1,raw[[#This Row],[active years]])),1,"")</f>
        <v/>
      </c>
      <c r="M141">
        <f>IF(ISNUMBER(SEARCH(M$1,raw[[#This Row],[active years]])),1,"")</f>
        <v>1</v>
      </c>
      <c r="N141">
        <f>IF(ISNUMBER(SEARCH(N$1,raw[[#This Row],[active years]])),1,"")</f>
        <v>1</v>
      </c>
      <c r="O141">
        <f>IF(ISNUMBER(SEARCH(O$1,raw[[#This Row],[active years]])),1,"")</f>
        <v>1</v>
      </c>
      <c r="P141">
        <f>IF(ISNUMBER(SEARCH(P$1,raw[[#This Row],[active years]])),1,"")</f>
        <v>1</v>
      </c>
      <c r="Q141">
        <f>IF(ISNUMBER(SEARCH(Q$1,raw[[#This Row],[active years]])),1,"")</f>
        <v>1</v>
      </c>
      <c r="R141">
        <f>IF(ISNUMBER(SEARCH(R$1,raw[[#This Row],[active years]])),1,"")</f>
        <v>1</v>
      </c>
      <c r="S141">
        <f>IF(ISNUMBER(SEARCH(S$1,raw[[#This Row],[active years]])),1,"")</f>
        <v>1</v>
      </c>
      <c r="T141">
        <f>IF(ISNUMBER(SEARCH(T$1,raw[[#This Row],[active years]])),1,"")</f>
        <v>1</v>
      </c>
      <c r="U141">
        <f>IF(ISNUMBER(SEARCH(U$1,raw[[#This Row],[active years]])),1,"")</f>
        <v>1</v>
      </c>
      <c r="V141">
        <f>IF(ISNUMBER(SEARCH(V$1,raw[[#This Row],[active years]])),1,"")</f>
        <v>1</v>
      </c>
      <c r="W141">
        <f>IF(ISNUMBER(SEARCH(W$1,raw[[#This Row],[active years]])),1,"")</f>
        <v>1</v>
      </c>
      <c r="X141">
        <f>IF(ISNUMBER(SEARCH(X$1,raw[[#This Row],[active years]])),1,"")</f>
        <v>1</v>
      </c>
      <c r="Y141">
        <f>IF(ISNUMBER(SEARCH(Y$1,raw[[#This Row],[active years]])),1,"")</f>
        <v>1</v>
      </c>
      <c r="Z141">
        <f>IF(ISNUMBER(SEARCH(Z$1,raw[[#This Row],[active years]])),1,"")</f>
        <v>1</v>
      </c>
      <c r="AA141">
        <f>IF(ISNUMBER(SEARCH(AA$1,raw[[#This Row],[active years]])),1,"")</f>
        <v>1</v>
      </c>
    </row>
    <row r="142" spans="1:27" x14ac:dyDescent="0.45">
      <c r="A142">
        <f>raw[team]</f>
        <v>172</v>
      </c>
      <c r="B142">
        <f>raw[rookie year]</f>
        <v>1996</v>
      </c>
      <c r="C142" t="str">
        <f>IF(ISNUMBER(SEARCH(C$1,raw[[#This Row],[active years]])),1,"")</f>
        <v/>
      </c>
      <c r="D142" t="str">
        <f>IF(ISNUMBER(SEARCH(D$1,raw[[#This Row],[active years]])),1,"")</f>
        <v/>
      </c>
      <c r="E142" t="str">
        <f>IF(ISNUMBER(SEARCH(E$1,raw[[#This Row],[active years]])),1,"")</f>
        <v/>
      </c>
      <c r="F142" t="str">
        <f>IF(ISNUMBER(SEARCH(F$1,raw[[#This Row],[active years]])),1,"")</f>
        <v/>
      </c>
      <c r="G142">
        <f>IF(ISNUMBER(SEARCH(G$1,raw[[#This Row],[active years]])),1,"")</f>
        <v>1</v>
      </c>
      <c r="H142">
        <f>IF(ISNUMBER(SEARCH(H$1,raw[[#This Row],[active years]])),1,"")</f>
        <v>1</v>
      </c>
      <c r="I142">
        <f>IF(ISNUMBER(SEARCH(I$1,raw[[#This Row],[active years]])),1,"")</f>
        <v>1</v>
      </c>
      <c r="J142">
        <f>IF(ISNUMBER(SEARCH(J$1,raw[[#This Row],[active years]])),1,"")</f>
        <v>1</v>
      </c>
      <c r="K142">
        <f>IF(ISNUMBER(SEARCH(K$1,raw[[#This Row],[active years]])),1,"")</f>
        <v>1</v>
      </c>
      <c r="L142" t="str">
        <f>IF(ISNUMBER(SEARCH(L$1,raw[[#This Row],[active years]])),1,"")</f>
        <v/>
      </c>
      <c r="M142" t="str">
        <f>IF(ISNUMBER(SEARCH(M$1,raw[[#This Row],[active years]])),1,"")</f>
        <v/>
      </c>
      <c r="N142">
        <f>IF(ISNUMBER(SEARCH(N$1,raw[[#This Row],[active years]])),1,"")</f>
        <v>1</v>
      </c>
      <c r="O142">
        <f>IF(ISNUMBER(SEARCH(O$1,raw[[#This Row],[active years]])),1,"")</f>
        <v>1</v>
      </c>
      <c r="P142">
        <f>IF(ISNUMBER(SEARCH(P$1,raw[[#This Row],[active years]])),1,"")</f>
        <v>1</v>
      </c>
      <c r="Q142" t="str">
        <f>IF(ISNUMBER(SEARCH(Q$1,raw[[#This Row],[active years]])),1,"")</f>
        <v/>
      </c>
      <c r="R142">
        <f>IF(ISNUMBER(SEARCH(R$1,raw[[#This Row],[active years]])),1,"")</f>
        <v>1</v>
      </c>
      <c r="S142">
        <f>IF(ISNUMBER(SEARCH(S$1,raw[[#This Row],[active years]])),1,"")</f>
        <v>1</v>
      </c>
      <c r="T142">
        <f>IF(ISNUMBER(SEARCH(T$1,raw[[#This Row],[active years]])),1,"")</f>
        <v>1</v>
      </c>
      <c r="U142">
        <f>IF(ISNUMBER(SEARCH(U$1,raw[[#This Row],[active years]])),1,"")</f>
        <v>1</v>
      </c>
      <c r="V142">
        <f>IF(ISNUMBER(SEARCH(V$1,raw[[#This Row],[active years]])),1,"")</f>
        <v>1</v>
      </c>
      <c r="W142">
        <f>IF(ISNUMBER(SEARCH(W$1,raw[[#This Row],[active years]])),1,"")</f>
        <v>1</v>
      </c>
      <c r="X142">
        <f>IF(ISNUMBER(SEARCH(X$1,raw[[#This Row],[active years]])),1,"")</f>
        <v>1</v>
      </c>
      <c r="Y142">
        <f>IF(ISNUMBER(SEARCH(Y$1,raw[[#This Row],[active years]])),1,"")</f>
        <v>1</v>
      </c>
      <c r="Z142">
        <f>IF(ISNUMBER(SEARCH(Z$1,raw[[#This Row],[active years]])),1,"")</f>
        <v>1</v>
      </c>
      <c r="AA142">
        <f>IF(ISNUMBER(SEARCH(AA$1,raw[[#This Row],[active years]])),1,"")</f>
        <v>1</v>
      </c>
    </row>
    <row r="143" spans="1:27" x14ac:dyDescent="0.45">
      <c r="A143">
        <f>raw[team]</f>
        <v>173</v>
      </c>
      <c r="B143">
        <f>raw[rookie year]</f>
        <v>1995</v>
      </c>
      <c r="C143" t="str">
        <f>IF(ISNUMBER(SEARCH(C$1,raw[[#This Row],[active years]])),1,"")</f>
        <v/>
      </c>
      <c r="D143" t="str">
        <f>IF(ISNUMBER(SEARCH(D$1,raw[[#This Row],[active years]])),1,"")</f>
        <v/>
      </c>
      <c r="E143" t="str">
        <f>IF(ISNUMBER(SEARCH(E$1,raw[[#This Row],[active years]])),1,"")</f>
        <v/>
      </c>
      <c r="F143">
        <f>IF(ISNUMBER(SEARCH(F$1,raw[[#This Row],[active years]])),1,"")</f>
        <v>1</v>
      </c>
      <c r="G143">
        <f>IF(ISNUMBER(SEARCH(G$1,raw[[#This Row],[active years]])),1,"")</f>
        <v>1</v>
      </c>
      <c r="H143">
        <f>IF(ISNUMBER(SEARCH(H$1,raw[[#This Row],[active years]])),1,"")</f>
        <v>1</v>
      </c>
      <c r="I143">
        <f>IF(ISNUMBER(SEARCH(I$1,raw[[#This Row],[active years]])),1,"")</f>
        <v>1</v>
      </c>
      <c r="J143">
        <f>IF(ISNUMBER(SEARCH(J$1,raw[[#This Row],[active years]])),1,"")</f>
        <v>1</v>
      </c>
      <c r="K143">
        <f>IF(ISNUMBER(SEARCH(K$1,raw[[#This Row],[active years]])),1,"")</f>
        <v>1</v>
      </c>
      <c r="L143">
        <f>IF(ISNUMBER(SEARCH(L$1,raw[[#This Row],[active years]])),1,"")</f>
        <v>1</v>
      </c>
      <c r="M143">
        <f>IF(ISNUMBER(SEARCH(M$1,raw[[#This Row],[active years]])),1,"")</f>
        <v>1</v>
      </c>
      <c r="N143">
        <f>IF(ISNUMBER(SEARCH(N$1,raw[[#This Row],[active years]])),1,"")</f>
        <v>1</v>
      </c>
      <c r="O143">
        <f>IF(ISNUMBER(SEARCH(O$1,raw[[#This Row],[active years]])),1,"")</f>
        <v>1</v>
      </c>
      <c r="P143">
        <f>IF(ISNUMBER(SEARCH(P$1,raw[[#This Row],[active years]])),1,"")</f>
        <v>1</v>
      </c>
      <c r="Q143">
        <f>IF(ISNUMBER(SEARCH(Q$1,raw[[#This Row],[active years]])),1,"")</f>
        <v>1</v>
      </c>
      <c r="R143">
        <f>IF(ISNUMBER(SEARCH(R$1,raw[[#This Row],[active years]])),1,"")</f>
        <v>1</v>
      </c>
      <c r="S143">
        <f>IF(ISNUMBER(SEARCH(S$1,raw[[#This Row],[active years]])),1,"")</f>
        <v>1</v>
      </c>
      <c r="T143">
        <f>IF(ISNUMBER(SEARCH(T$1,raw[[#This Row],[active years]])),1,"")</f>
        <v>1</v>
      </c>
      <c r="U143">
        <f>IF(ISNUMBER(SEARCH(U$1,raw[[#This Row],[active years]])),1,"")</f>
        <v>1</v>
      </c>
      <c r="V143">
        <f>IF(ISNUMBER(SEARCH(V$1,raw[[#This Row],[active years]])),1,"")</f>
        <v>1</v>
      </c>
      <c r="W143">
        <f>IF(ISNUMBER(SEARCH(W$1,raw[[#This Row],[active years]])),1,"")</f>
        <v>1</v>
      </c>
      <c r="X143">
        <f>IF(ISNUMBER(SEARCH(X$1,raw[[#This Row],[active years]])),1,"")</f>
        <v>1</v>
      </c>
      <c r="Y143">
        <f>IF(ISNUMBER(SEARCH(Y$1,raw[[#This Row],[active years]])),1,"")</f>
        <v>1</v>
      </c>
      <c r="Z143">
        <f>IF(ISNUMBER(SEARCH(Z$1,raw[[#This Row],[active years]])),1,"")</f>
        <v>1</v>
      </c>
      <c r="AA143">
        <f>IF(ISNUMBER(SEARCH(AA$1,raw[[#This Row],[active years]])),1,"")</f>
        <v>1</v>
      </c>
    </row>
    <row r="144" spans="1:27" x14ac:dyDescent="0.45">
      <c r="A144">
        <f>raw[team]</f>
        <v>174</v>
      </c>
      <c r="B144">
        <f>raw[rookie year]</f>
        <v>1998</v>
      </c>
      <c r="C144" t="str">
        <f>IF(ISNUMBER(SEARCH(C$1,raw[[#This Row],[active years]])),1,"")</f>
        <v/>
      </c>
      <c r="D144" t="str">
        <f>IF(ISNUMBER(SEARCH(D$1,raw[[#This Row],[active years]])),1,"")</f>
        <v/>
      </c>
      <c r="E144" t="str">
        <f>IF(ISNUMBER(SEARCH(E$1,raw[[#This Row],[active years]])),1,"")</f>
        <v/>
      </c>
      <c r="F144" t="str">
        <f>IF(ISNUMBER(SEARCH(F$1,raw[[#This Row],[active years]])),1,"")</f>
        <v/>
      </c>
      <c r="G144" t="str">
        <f>IF(ISNUMBER(SEARCH(G$1,raw[[#This Row],[active years]])),1,"")</f>
        <v/>
      </c>
      <c r="H144" t="str">
        <f>IF(ISNUMBER(SEARCH(H$1,raw[[#This Row],[active years]])),1,"")</f>
        <v/>
      </c>
      <c r="I144">
        <f>IF(ISNUMBER(SEARCH(I$1,raw[[#This Row],[active years]])),1,"")</f>
        <v>1</v>
      </c>
      <c r="J144">
        <f>IF(ISNUMBER(SEARCH(J$1,raw[[#This Row],[active years]])),1,"")</f>
        <v>1</v>
      </c>
      <c r="K144">
        <f>IF(ISNUMBER(SEARCH(K$1,raw[[#This Row],[active years]])),1,"")</f>
        <v>1</v>
      </c>
      <c r="L144">
        <f>IF(ISNUMBER(SEARCH(L$1,raw[[#This Row],[active years]])),1,"")</f>
        <v>1</v>
      </c>
      <c r="M144">
        <f>IF(ISNUMBER(SEARCH(M$1,raw[[#This Row],[active years]])),1,"")</f>
        <v>1</v>
      </c>
      <c r="N144">
        <f>IF(ISNUMBER(SEARCH(N$1,raw[[#This Row],[active years]])),1,"")</f>
        <v>1</v>
      </c>
      <c r="O144">
        <f>IF(ISNUMBER(SEARCH(O$1,raw[[#This Row],[active years]])),1,"")</f>
        <v>1</v>
      </c>
      <c r="P144">
        <f>IF(ISNUMBER(SEARCH(P$1,raw[[#This Row],[active years]])),1,"")</f>
        <v>1</v>
      </c>
      <c r="Q144">
        <f>IF(ISNUMBER(SEARCH(Q$1,raw[[#This Row],[active years]])),1,"")</f>
        <v>1</v>
      </c>
      <c r="R144">
        <f>IF(ISNUMBER(SEARCH(R$1,raw[[#This Row],[active years]])),1,"")</f>
        <v>1</v>
      </c>
      <c r="S144">
        <f>IF(ISNUMBER(SEARCH(S$1,raw[[#This Row],[active years]])),1,"")</f>
        <v>1</v>
      </c>
      <c r="T144">
        <f>IF(ISNUMBER(SEARCH(T$1,raw[[#This Row],[active years]])),1,"")</f>
        <v>1</v>
      </c>
      <c r="U144">
        <f>IF(ISNUMBER(SEARCH(U$1,raw[[#This Row],[active years]])),1,"")</f>
        <v>1</v>
      </c>
      <c r="V144">
        <f>IF(ISNUMBER(SEARCH(V$1,raw[[#This Row],[active years]])),1,"")</f>
        <v>1</v>
      </c>
      <c r="W144">
        <f>IF(ISNUMBER(SEARCH(W$1,raw[[#This Row],[active years]])),1,"")</f>
        <v>1</v>
      </c>
      <c r="X144">
        <f>IF(ISNUMBER(SEARCH(X$1,raw[[#This Row],[active years]])),1,"")</f>
        <v>1</v>
      </c>
      <c r="Y144">
        <f>IF(ISNUMBER(SEARCH(Y$1,raw[[#This Row],[active years]])),1,"")</f>
        <v>1</v>
      </c>
      <c r="Z144">
        <f>IF(ISNUMBER(SEARCH(Z$1,raw[[#This Row],[active years]])),1,"")</f>
        <v>1</v>
      </c>
      <c r="AA144">
        <f>IF(ISNUMBER(SEARCH(AA$1,raw[[#This Row],[active years]])),1,"")</f>
        <v>1</v>
      </c>
    </row>
    <row r="145" spans="1:27" x14ac:dyDescent="0.45">
      <c r="A145">
        <f>raw[team]</f>
        <v>175</v>
      </c>
      <c r="B145">
        <f>raw[rookie year]</f>
        <v>1996</v>
      </c>
      <c r="C145" t="str">
        <f>IF(ISNUMBER(SEARCH(C$1,raw[[#This Row],[active years]])),1,"")</f>
        <v/>
      </c>
      <c r="D145" t="str">
        <f>IF(ISNUMBER(SEARCH(D$1,raw[[#This Row],[active years]])),1,"")</f>
        <v/>
      </c>
      <c r="E145" t="str">
        <f>IF(ISNUMBER(SEARCH(E$1,raw[[#This Row],[active years]])),1,"")</f>
        <v/>
      </c>
      <c r="F145" t="str">
        <f>IF(ISNUMBER(SEARCH(F$1,raw[[#This Row],[active years]])),1,"")</f>
        <v/>
      </c>
      <c r="G145">
        <f>IF(ISNUMBER(SEARCH(G$1,raw[[#This Row],[active years]])),1,"")</f>
        <v>1</v>
      </c>
      <c r="H145">
        <f>IF(ISNUMBER(SEARCH(H$1,raw[[#This Row],[active years]])),1,"")</f>
        <v>1</v>
      </c>
      <c r="I145">
        <f>IF(ISNUMBER(SEARCH(I$1,raw[[#This Row],[active years]])),1,"")</f>
        <v>1</v>
      </c>
      <c r="J145">
        <f>IF(ISNUMBER(SEARCH(J$1,raw[[#This Row],[active years]])),1,"")</f>
        <v>1</v>
      </c>
      <c r="K145">
        <f>IF(ISNUMBER(SEARCH(K$1,raw[[#This Row],[active years]])),1,"")</f>
        <v>1</v>
      </c>
      <c r="L145">
        <f>IF(ISNUMBER(SEARCH(L$1,raw[[#This Row],[active years]])),1,"")</f>
        <v>1</v>
      </c>
      <c r="M145">
        <f>IF(ISNUMBER(SEARCH(M$1,raw[[#This Row],[active years]])),1,"")</f>
        <v>1</v>
      </c>
      <c r="N145">
        <f>IF(ISNUMBER(SEARCH(N$1,raw[[#This Row],[active years]])),1,"")</f>
        <v>1</v>
      </c>
      <c r="O145">
        <f>IF(ISNUMBER(SEARCH(O$1,raw[[#This Row],[active years]])),1,"")</f>
        <v>1</v>
      </c>
      <c r="P145">
        <f>IF(ISNUMBER(SEARCH(P$1,raw[[#This Row],[active years]])),1,"")</f>
        <v>1</v>
      </c>
      <c r="Q145">
        <f>IF(ISNUMBER(SEARCH(Q$1,raw[[#This Row],[active years]])),1,"")</f>
        <v>1</v>
      </c>
      <c r="R145">
        <f>IF(ISNUMBER(SEARCH(R$1,raw[[#This Row],[active years]])),1,"")</f>
        <v>1</v>
      </c>
      <c r="S145">
        <f>IF(ISNUMBER(SEARCH(S$1,raw[[#This Row],[active years]])),1,"")</f>
        <v>1</v>
      </c>
      <c r="T145">
        <f>IF(ISNUMBER(SEARCH(T$1,raw[[#This Row],[active years]])),1,"")</f>
        <v>1</v>
      </c>
      <c r="U145">
        <f>IF(ISNUMBER(SEARCH(U$1,raw[[#This Row],[active years]])),1,"")</f>
        <v>1</v>
      </c>
      <c r="V145">
        <f>IF(ISNUMBER(SEARCH(V$1,raw[[#This Row],[active years]])),1,"")</f>
        <v>1</v>
      </c>
      <c r="W145">
        <f>IF(ISNUMBER(SEARCH(W$1,raw[[#This Row],[active years]])),1,"")</f>
        <v>1</v>
      </c>
      <c r="X145">
        <f>IF(ISNUMBER(SEARCH(X$1,raw[[#This Row],[active years]])),1,"")</f>
        <v>1</v>
      </c>
      <c r="Y145">
        <f>IF(ISNUMBER(SEARCH(Y$1,raw[[#This Row],[active years]])),1,"")</f>
        <v>1</v>
      </c>
      <c r="Z145">
        <f>IF(ISNUMBER(SEARCH(Z$1,raw[[#This Row],[active years]])),1,"")</f>
        <v>1</v>
      </c>
      <c r="AA145">
        <f>IF(ISNUMBER(SEARCH(AA$1,raw[[#This Row],[active years]])),1,"")</f>
        <v>1</v>
      </c>
    </row>
    <row r="146" spans="1:27" x14ac:dyDescent="0.45">
      <c r="A146">
        <f>raw[team]</f>
        <v>176</v>
      </c>
      <c r="B146">
        <f>raw[rookie year]</f>
        <v>1996</v>
      </c>
      <c r="C146" t="str">
        <f>IF(ISNUMBER(SEARCH(C$1,raw[[#This Row],[active years]])),1,"")</f>
        <v/>
      </c>
      <c r="D146" t="str">
        <f>IF(ISNUMBER(SEARCH(D$1,raw[[#This Row],[active years]])),1,"")</f>
        <v/>
      </c>
      <c r="E146" t="str">
        <f>IF(ISNUMBER(SEARCH(E$1,raw[[#This Row],[active years]])),1,"")</f>
        <v/>
      </c>
      <c r="F146" t="str">
        <f>IF(ISNUMBER(SEARCH(F$1,raw[[#This Row],[active years]])),1,"")</f>
        <v/>
      </c>
      <c r="G146">
        <f>IF(ISNUMBER(SEARCH(G$1,raw[[#This Row],[active years]])),1,"")</f>
        <v>1</v>
      </c>
      <c r="H146">
        <f>IF(ISNUMBER(SEARCH(H$1,raw[[#This Row],[active years]])),1,"")</f>
        <v>1</v>
      </c>
      <c r="I146">
        <f>IF(ISNUMBER(SEARCH(I$1,raw[[#This Row],[active years]])),1,"")</f>
        <v>1</v>
      </c>
      <c r="J146">
        <f>IF(ISNUMBER(SEARCH(J$1,raw[[#This Row],[active years]])),1,"")</f>
        <v>1</v>
      </c>
      <c r="K146">
        <f>IF(ISNUMBER(SEARCH(K$1,raw[[#This Row],[active years]])),1,"")</f>
        <v>1</v>
      </c>
      <c r="L146">
        <f>IF(ISNUMBER(SEARCH(L$1,raw[[#This Row],[active years]])),1,"")</f>
        <v>1</v>
      </c>
      <c r="M146">
        <f>IF(ISNUMBER(SEARCH(M$1,raw[[#This Row],[active years]])),1,"")</f>
        <v>1</v>
      </c>
      <c r="N146">
        <f>IF(ISNUMBER(SEARCH(N$1,raw[[#This Row],[active years]])),1,"")</f>
        <v>1</v>
      </c>
      <c r="O146">
        <f>IF(ISNUMBER(SEARCH(O$1,raw[[#This Row],[active years]])),1,"")</f>
        <v>1</v>
      </c>
      <c r="P146">
        <f>IF(ISNUMBER(SEARCH(P$1,raw[[#This Row],[active years]])),1,"")</f>
        <v>1</v>
      </c>
      <c r="Q146">
        <f>IF(ISNUMBER(SEARCH(Q$1,raw[[#This Row],[active years]])),1,"")</f>
        <v>1</v>
      </c>
      <c r="R146">
        <f>IF(ISNUMBER(SEARCH(R$1,raw[[#This Row],[active years]])),1,"")</f>
        <v>1</v>
      </c>
      <c r="S146">
        <f>IF(ISNUMBER(SEARCH(S$1,raw[[#This Row],[active years]])),1,"")</f>
        <v>1</v>
      </c>
      <c r="T146">
        <f>IF(ISNUMBER(SEARCH(T$1,raw[[#This Row],[active years]])),1,"")</f>
        <v>1</v>
      </c>
      <c r="U146">
        <f>IF(ISNUMBER(SEARCH(U$1,raw[[#This Row],[active years]])),1,"")</f>
        <v>1</v>
      </c>
      <c r="V146">
        <f>IF(ISNUMBER(SEARCH(V$1,raw[[#This Row],[active years]])),1,"")</f>
        <v>1</v>
      </c>
      <c r="W146">
        <f>IF(ISNUMBER(SEARCH(W$1,raw[[#This Row],[active years]])),1,"")</f>
        <v>1</v>
      </c>
      <c r="X146">
        <f>IF(ISNUMBER(SEARCH(X$1,raw[[#This Row],[active years]])),1,"")</f>
        <v>1</v>
      </c>
      <c r="Y146">
        <f>IF(ISNUMBER(SEARCH(Y$1,raw[[#This Row],[active years]])),1,"")</f>
        <v>1</v>
      </c>
      <c r="Z146">
        <f>IF(ISNUMBER(SEARCH(Z$1,raw[[#This Row],[active years]])),1,"")</f>
        <v>1</v>
      </c>
      <c r="AA146">
        <f>IF(ISNUMBER(SEARCH(AA$1,raw[[#This Row],[active years]])),1,"")</f>
        <v>1</v>
      </c>
    </row>
    <row r="147" spans="1:27" x14ac:dyDescent="0.45">
      <c r="A147">
        <f>raw[team]</f>
        <v>177</v>
      </c>
      <c r="B147">
        <f>raw[rookie year]</f>
        <v>1995</v>
      </c>
      <c r="C147" t="str">
        <f>IF(ISNUMBER(SEARCH(C$1,raw[[#This Row],[active years]])),1,"")</f>
        <v/>
      </c>
      <c r="D147" t="str">
        <f>IF(ISNUMBER(SEARCH(D$1,raw[[#This Row],[active years]])),1,"")</f>
        <v/>
      </c>
      <c r="E147" t="str">
        <f>IF(ISNUMBER(SEARCH(E$1,raw[[#This Row],[active years]])),1,"")</f>
        <v/>
      </c>
      <c r="F147">
        <f>IF(ISNUMBER(SEARCH(F$1,raw[[#This Row],[active years]])),1,"")</f>
        <v>1</v>
      </c>
      <c r="G147">
        <f>IF(ISNUMBER(SEARCH(G$1,raw[[#This Row],[active years]])),1,"")</f>
        <v>1</v>
      </c>
      <c r="H147">
        <f>IF(ISNUMBER(SEARCH(H$1,raw[[#This Row],[active years]])),1,"")</f>
        <v>1</v>
      </c>
      <c r="I147">
        <f>IF(ISNUMBER(SEARCH(I$1,raw[[#This Row],[active years]])),1,"")</f>
        <v>1</v>
      </c>
      <c r="J147">
        <f>IF(ISNUMBER(SEARCH(J$1,raw[[#This Row],[active years]])),1,"")</f>
        <v>1</v>
      </c>
      <c r="K147">
        <f>IF(ISNUMBER(SEARCH(K$1,raw[[#This Row],[active years]])),1,"")</f>
        <v>1</v>
      </c>
      <c r="L147">
        <f>IF(ISNUMBER(SEARCH(L$1,raw[[#This Row],[active years]])),1,"")</f>
        <v>1</v>
      </c>
      <c r="M147">
        <f>IF(ISNUMBER(SEARCH(M$1,raw[[#This Row],[active years]])),1,"")</f>
        <v>1</v>
      </c>
      <c r="N147">
        <f>IF(ISNUMBER(SEARCH(N$1,raw[[#This Row],[active years]])),1,"")</f>
        <v>1</v>
      </c>
      <c r="O147">
        <f>IF(ISNUMBER(SEARCH(O$1,raw[[#This Row],[active years]])),1,"")</f>
        <v>1</v>
      </c>
      <c r="P147">
        <f>IF(ISNUMBER(SEARCH(P$1,raw[[#This Row],[active years]])),1,"")</f>
        <v>1</v>
      </c>
      <c r="Q147">
        <f>IF(ISNUMBER(SEARCH(Q$1,raw[[#This Row],[active years]])),1,"")</f>
        <v>1</v>
      </c>
      <c r="R147">
        <f>IF(ISNUMBER(SEARCH(R$1,raw[[#This Row],[active years]])),1,"")</f>
        <v>1</v>
      </c>
      <c r="S147">
        <f>IF(ISNUMBER(SEARCH(S$1,raw[[#This Row],[active years]])),1,"")</f>
        <v>1</v>
      </c>
      <c r="T147">
        <f>IF(ISNUMBER(SEARCH(T$1,raw[[#This Row],[active years]])),1,"")</f>
        <v>1</v>
      </c>
      <c r="U147">
        <f>IF(ISNUMBER(SEARCH(U$1,raw[[#This Row],[active years]])),1,"")</f>
        <v>1</v>
      </c>
      <c r="V147">
        <f>IF(ISNUMBER(SEARCH(V$1,raw[[#This Row],[active years]])),1,"")</f>
        <v>1</v>
      </c>
      <c r="W147">
        <f>IF(ISNUMBER(SEARCH(W$1,raw[[#This Row],[active years]])),1,"")</f>
        <v>1</v>
      </c>
      <c r="X147">
        <f>IF(ISNUMBER(SEARCH(X$1,raw[[#This Row],[active years]])),1,"")</f>
        <v>1</v>
      </c>
      <c r="Y147">
        <f>IF(ISNUMBER(SEARCH(Y$1,raw[[#This Row],[active years]])),1,"")</f>
        <v>1</v>
      </c>
      <c r="Z147">
        <f>IF(ISNUMBER(SEARCH(Z$1,raw[[#This Row],[active years]])),1,"")</f>
        <v>1</v>
      </c>
      <c r="AA147">
        <f>IF(ISNUMBER(SEARCH(AA$1,raw[[#This Row],[active years]])),1,"")</f>
        <v>1</v>
      </c>
    </row>
    <row r="148" spans="1:27" x14ac:dyDescent="0.45">
      <c r="A148">
        <f>raw[team]</f>
        <v>178</v>
      </c>
      <c r="B148">
        <f>raw[rookie year]</f>
        <v>1997</v>
      </c>
      <c r="C148" t="str">
        <f>IF(ISNUMBER(SEARCH(C$1,raw[[#This Row],[active years]])),1,"")</f>
        <v/>
      </c>
      <c r="D148" t="str">
        <f>IF(ISNUMBER(SEARCH(D$1,raw[[#This Row],[active years]])),1,"")</f>
        <v/>
      </c>
      <c r="E148" t="str">
        <f>IF(ISNUMBER(SEARCH(E$1,raw[[#This Row],[active years]])),1,"")</f>
        <v/>
      </c>
      <c r="F148" t="str">
        <f>IF(ISNUMBER(SEARCH(F$1,raw[[#This Row],[active years]])),1,"")</f>
        <v/>
      </c>
      <c r="G148" t="str">
        <f>IF(ISNUMBER(SEARCH(G$1,raw[[#This Row],[active years]])),1,"")</f>
        <v/>
      </c>
      <c r="H148">
        <f>IF(ISNUMBER(SEARCH(H$1,raw[[#This Row],[active years]])),1,"")</f>
        <v>1</v>
      </c>
      <c r="I148">
        <f>IF(ISNUMBER(SEARCH(I$1,raw[[#This Row],[active years]])),1,"")</f>
        <v>1</v>
      </c>
      <c r="J148">
        <f>IF(ISNUMBER(SEARCH(J$1,raw[[#This Row],[active years]])),1,"")</f>
        <v>1</v>
      </c>
      <c r="K148">
        <f>IF(ISNUMBER(SEARCH(K$1,raw[[#This Row],[active years]])),1,"")</f>
        <v>1</v>
      </c>
      <c r="L148">
        <f>IF(ISNUMBER(SEARCH(L$1,raw[[#This Row],[active years]])),1,"")</f>
        <v>1</v>
      </c>
      <c r="M148">
        <f>IF(ISNUMBER(SEARCH(M$1,raw[[#This Row],[active years]])),1,"")</f>
        <v>1</v>
      </c>
      <c r="N148">
        <f>IF(ISNUMBER(SEARCH(N$1,raw[[#This Row],[active years]])),1,"")</f>
        <v>1</v>
      </c>
      <c r="O148">
        <f>IF(ISNUMBER(SEARCH(O$1,raw[[#This Row],[active years]])),1,"")</f>
        <v>1</v>
      </c>
      <c r="P148">
        <f>IF(ISNUMBER(SEARCH(P$1,raw[[#This Row],[active years]])),1,"")</f>
        <v>1</v>
      </c>
      <c r="Q148">
        <f>IF(ISNUMBER(SEARCH(Q$1,raw[[#This Row],[active years]])),1,"")</f>
        <v>1</v>
      </c>
      <c r="R148">
        <f>IF(ISNUMBER(SEARCH(R$1,raw[[#This Row],[active years]])),1,"")</f>
        <v>1</v>
      </c>
      <c r="S148">
        <f>IF(ISNUMBER(SEARCH(S$1,raw[[#This Row],[active years]])),1,"")</f>
        <v>1</v>
      </c>
      <c r="T148">
        <f>IF(ISNUMBER(SEARCH(T$1,raw[[#This Row],[active years]])),1,"")</f>
        <v>1</v>
      </c>
      <c r="U148">
        <f>IF(ISNUMBER(SEARCH(U$1,raw[[#This Row],[active years]])),1,"")</f>
        <v>1</v>
      </c>
      <c r="V148">
        <f>IF(ISNUMBER(SEARCH(V$1,raw[[#This Row],[active years]])),1,"")</f>
        <v>1</v>
      </c>
      <c r="W148">
        <f>IF(ISNUMBER(SEARCH(W$1,raw[[#This Row],[active years]])),1,"")</f>
        <v>1</v>
      </c>
      <c r="X148">
        <f>IF(ISNUMBER(SEARCH(X$1,raw[[#This Row],[active years]])),1,"")</f>
        <v>1</v>
      </c>
      <c r="Y148">
        <f>IF(ISNUMBER(SEARCH(Y$1,raw[[#This Row],[active years]])),1,"")</f>
        <v>1</v>
      </c>
      <c r="Z148">
        <f>IF(ISNUMBER(SEARCH(Z$1,raw[[#This Row],[active years]])),1,"")</f>
        <v>1</v>
      </c>
      <c r="AA148">
        <f>IF(ISNUMBER(SEARCH(AA$1,raw[[#This Row],[active years]])),1,"")</f>
        <v>1</v>
      </c>
    </row>
    <row r="149" spans="1:27" x14ac:dyDescent="0.45">
      <c r="A149">
        <f>raw[team]</f>
        <v>179</v>
      </c>
      <c r="B149">
        <f>raw[rookie year]</f>
        <v>1998</v>
      </c>
      <c r="C149" t="str">
        <f>IF(ISNUMBER(SEARCH(C$1,raw[[#This Row],[active years]])),1,"")</f>
        <v/>
      </c>
      <c r="D149" t="str">
        <f>IF(ISNUMBER(SEARCH(D$1,raw[[#This Row],[active years]])),1,"")</f>
        <v/>
      </c>
      <c r="E149" t="str">
        <f>IF(ISNUMBER(SEARCH(E$1,raw[[#This Row],[active years]])),1,"")</f>
        <v/>
      </c>
      <c r="F149" t="str">
        <f>IF(ISNUMBER(SEARCH(F$1,raw[[#This Row],[active years]])),1,"")</f>
        <v/>
      </c>
      <c r="G149" t="str">
        <f>IF(ISNUMBER(SEARCH(G$1,raw[[#This Row],[active years]])),1,"")</f>
        <v/>
      </c>
      <c r="H149" t="str">
        <f>IF(ISNUMBER(SEARCH(H$1,raw[[#This Row],[active years]])),1,"")</f>
        <v/>
      </c>
      <c r="I149">
        <f>IF(ISNUMBER(SEARCH(I$1,raw[[#This Row],[active years]])),1,"")</f>
        <v>1</v>
      </c>
      <c r="J149">
        <f>IF(ISNUMBER(SEARCH(J$1,raw[[#This Row],[active years]])),1,"")</f>
        <v>1</v>
      </c>
      <c r="K149">
        <f>IF(ISNUMBER(SEARCH(K$1,raw[[#This Row],[active years]])),1,"")</f>
        <v>1</v>
      </c>
      <c r="L149">
        <f>IF(ISNUMBER(SEARCH(L$1,raw[[#This Row],[active years]])),1,"")</f>
        <v>1</v>
      </c>
      <c r="M149">
        <f>IF(ISNUMBER(SEARCH(M$1,raw[[#This Row],[active years]])),1,"")</f>
        <v>1</v>
      </c>
      <c r="N149">
        <f>IF(ISNUMBER(SEARCH(N$1,raw[[#This Row],[active years]])),1,"")</f>
        <v>1</v>
      </c>
      <c r="O149">
        <f>IF(ISNUMBER(SEARCH(O$1,raw[[#This Row],[active years]])),1,"")</f>
        <v>1</v>
      </c>
      <c r="P149">
        <f>IF(ISNUMBER(SEARCH(P$1,raw[[#This Row],[active years]])),1,"")</f>
        <v>1</v>
      </c>
      <c r="Q149">
        <f>IF(ISNUMBER(SEARCH(Q$1,raw[[#This Row],[active years]])),1,"")</f>
        <v>1</v>
      </c>
      <c r="R149">
        <f>IF(ISNUMBER(SEARCH(R$1,raw[[#This Row],[active years]])),1,"")</f>
        <v>1</v>
      </c>
      <c r="S149">
        <f>IF(ISNUMBER(SEARCH(S$1,raw[[#This Row],[active years]])),1,"")</f>
        <v>1</v>
      </c>
      <c r="T149">
        <f>IF(ISNUMBER(SEARCH(T$1,raw[[#This Row],[active years]])),1,"")</f>
        <v>1</v>
      </c>
      <c r="U149">
        <f>IF(ISNUMBER(SEARCH(U$1,raw[[#This Row],[active years]])),1,"")</f>
        <v>1</v>
      </c>
      <c r="V149">
        <f>IF(ISNUMBER(SEARCH(V$1,raw[[#This Row],[active years]])),1,"")</f>
        <v>1</v>
      </c>
      <c r="W149">
        <f>IF(ISNUMBER(SEARCH(W$1,raw[[#This Row],[active years]])),1,"")</f>
        <v>1</v>
      </c>
      <c r="X149">
        <f>IF(ISNUMBER(SEARCH(X$1,raw[[#This Row],[active years]])),1,"")</f>
        <v>1</v>
      </c>
      <c r="Y149">
        <f>IF(ISNUMBER(SEARCH(Y$1,raw[[#This Row],[active years]])),1,"")</f>
        <v>1</v>
      </c>
      <c r="Z149">
        <f>IF(ISNUMBER(SEARCH(Z$1,raw[[#This Row],[active years]])),1,"")</f>
        <v>1</v>
      </c>
      <c r="AA149">
        <f>IF(ISNUMBER(SEARCH(AA$1,raw[[#This Row],[active years]])),1,"")</f>
        <v>1</v>
      </c>
    </row>
    <row r="150" spans="1:27" x14ac:dyDescent="0.45">
      <c r="A150">
        <f>raw[team]</f>
        <v>180</v>
      </c>
      <c r="B150">
        <f>raw[rookie year]</f>
        <v>1998</v>
      </c>
      <c r="C150" t="str">
        <f>IF(ISNUMBER(SEARCH(C$1,raw[[#This Row],[active years]])),1,"")</f>
        <v/>
      </c>
      <c r="D150" t="str">
        <f>IF(ISNUMBER(SEARCH(D$1,raw[[#This Row],[active years]])),1,"")</f>
        <v/>
      </c>
      <c r="E150" t="str">
        <f>IF(ISNUMBER(SEARCH(E$1,raw[[#This Row],[active years]])),1,"")</f>
        <v/>
      </c>
      <c r="F150" t="str">
        <f>IF(ISNUMBER(SEARCH(F$1,raw[[#This Row],[active years]])),1,"")</f>
        <v/>
      </c>
      <c r="G150" t="str">
        <f>IF(ISNUMBER(SEARCH(G$1,raw[[#This Row],[active years]])),1,"")</f>
        <v/>
      </c>
      <c r="H150" t="str">
        <f>IF(ISNUMBER(SEARCH(H$1,raw[[#This Row],[active years]])),1,"")</f>
        <v/>
      </c>
      <c r="I150">
        <f>IF(ISNUMBER(SEARCH(I$1,raw[[#This Row],[active years]])),1,"")</f>
        <v>1</v>
      </c>
      <c r="J150">
        <f>IF(ISNUMBER(SEARCH(J$1,raw[[#This Row],[active years]])),1,"")</f>
        <v>1</v>
      </c>
      <c r="K150">
        <f>IF(ISNUMBER(SEARCH(K$1,raw[[#This Row],[active years]])),1,"")</f>
        <v>1</v>
      </c>
      <c r="L150">
        <f>IF(ISNUMBER(SEARCH(L$1,raw[[#This Row],[active years]])),1,"")</f>
        <v>1</v>
      </c>
      <c r="M150">
        <f>IF(ISNUMBER(SEARCH(M$1,raw[[#This Row],[active years]])),1,"")</f>
        <v>1</v>
      </c>
      <c r="N150">
        <f>IF(ISNUMBER(SEARCH(N$1,raw[[#This Row],[active years]])),1,"")</f>
        <v>1</v>
      </c>
      <c r="O150">
        <f>IF(ISNUMBER(SEARCH(O$1,raw[[#This Row],[active years]])),1,"")</f>
        <v>1</v>
      </c>
      <c r="P150">
        <f>IF(ISNUMBER(SEARCH(P$1,raw[[#This Row],[active years]])),1,"")</f>
        <v>1</v>
      </c>
      <c r="Q150">
        <f>IF(ISNUMBER(SEARCH(Q$1,raw[[#This Row],[active years]])),1,"")</f>
        <v>1</v>
      </c>
      <c r="R150">
        <f>IF(ISNUMBER(SEARCH(R$1,raw[[#This Row],[active years]])),1,"")</f>
        <v>1</v>
      </c>
      <c r="S150">
        <f>IF(ISNUMBER(SEARCH(S$1,raw[[#This Row],[active years]])),1,"")</f>
        <v>1</v>
      </c>
      <c r="T150">
        <f>IF(ISNUMBER(SEARCH(T$1,raw[[#This Row],[active years]])),1,"")</f>
        <v>1</v>
      </c>
      <c r="U150">
        <f>IF(ISNUMBER(SEARCH(U$1,raw[[#This Row],[active years]])),1,"")</f>
        <v>1</v>
      </c>
      <c r="V150">
        <f>IF(ISNUMBER(SEARCH(V$1,raw[[#This Row],[active years]])),1,"")</f>
        <v>1</v>
      </c>
      <c r="W150">
        <f>IF(ISNUMBER(SEARCH(W$1,raw[[#This Row],[active years]])),1,"")</f>
        <v>1</v>
      </c>
      <c r="X150">
        <f>IF(ISNUMBER(SEARCH(X$1,raw[[#This Row],[active years]])),1,"")</f>
        <v>1</v>
      </c>
      <c r="Y150">
        <f>IF(ISNUMBER(SEARCH(Y$1,raw[[#This Row],[active years]])),1,"")</f>
        <v>1</v>
      </c>
      <c r="Z150">
        <f>IF(ISNUMBER(SEARCH(Z$1,raw[[#This Row],[active years]])),1,"")</f>
        <v>1</v>
      </c>
      <c r="AA150">
        <f>IF(ISNUMBER(SEARCH(AA$1,raw[[#This Row],[active years]])),1,"")</f>
        <v>1</v>
      </c>
    </row>
    <row r="151" spans="1:27" x14ac:dyDescent="0.45">
      <c r="A151">
        <f>raw[team]</f>
        <v>181</v>
      </c>
      <c r="B151">
        <f>raw[rookie year]</f>
        <v>1998</v>
      </c>
      <c r="C151" t="str">
        <f>IF(ISNUMBER(SEARCH(C$1,raw[[#This Row],[active years]])),1,"")</f>
        <v/>
      </c>
      <c r="D151" t="str">
        <f>IF(ISNUMBER(SEARCH(D$1,raw[[#This Row],[active years]])),1,"")</f>
        <v/>
      </c>
      <c r="E151" t="str">
        <f>IF(ISNUMBER(SEARCH(E$1,raw[[#This Row],[active years]])),1,"")</f>
        <v/>
      </c>
      <c r="F151" t="str">
        <f>IF(ISNUMBER(SEARCH(F$1,raw[[#This Row],[active years]])),1,"")</f>
        <v/>
      </c>
      <c r="G151" t="str">
        <f>IF(ISNUMBER(SEARCH(G$1,raw[[#This Row],[active years]])),1,"")</f>
        <v/>
      </c>
      <c r="H151" t="str">
        <f>IF(ISNUMBER(SEARCH(H$1,raw[[#This Row],[active years]])),1,"")</f>
        <v/>
      </c>
      <c r="I151">
        <f>IF(ISNUMBER(SEARCH(I$1,raw[[#This Row],[active years]])),1,"")</f>
        <v>1</v>
      </c>
      <c r="J151">
        <f>IF(ISNUMBER(SEARCH(J$1,raw[[#This Row],[active years]])),1,"")</f>
        <v>1</v>
      </c>
      <c r="K151">
        <f>IF(ISNUMBER(SEARCH(K$1,raw[[#This Row],[active years]])),1,"")</f>
        <v>1</v>
      </c>
      <c r="L151">
        <f>IF(ISNUMBER(SEARCH(L$1,raw[[#This Row],[active years]])),1,"")</f>
        <v>1</v>
      </c>
      <c r="M151">
        <f>IF(ISNUMBER(SEARCH(M$1,raw[[#This Row],[active years]])),1,"")</f>
        <v>1</v>
      </c>
      <c r="N151">
        <f>IF(ISNUMBER(SEARCH(N$1,raw[[#This Row],[active years]])),1,"")</f>
        <v>1</v>
      </c>
      <c r="O151">
        <f>IF(ISNUMBER(SEARCH(O$1,raw[[#This Row],[active years]])),1,"")</f>
        <v>1</v>
      </c>
      <c r="P151">
        <f>IF(ISNUMBER(SEARCH(P$1,raw[[#This Row],[active years]])),1,"")</f>
        <v>1</v>
      </c>
      <c r="Q151">
        <f>IF(ISNUMBER(SEARCH(Q$1,raw[[#This Row],[active years]])),1,"")</f>
        <v>1</v>
      </c>
      <c r="R151">
        <f>IF(ISNUMBER(SEARCH(R$1,raw[[#This Row],[active years]])),1,"")</f>
        <v>1</v>
      </c>
      <c r="S151">
        <f>IF(ISNUMBER(SEARCH(S$1,raw[[#This Row],[active years]])),1,"")</f>
        <v>1</v>
      </c>
      <c r="T151">
        <f>IF(ISNUMBER(SEARCH(T$1,raw[[#This Row],[active years]])),1,"")</f>
        <v>1</v>
      </c>
      <c r="U151">
        <f>IF(ISNUMBER(SEARCH(U$1,raw[[#This Row],[active years]])),1,"")</f>
        <v>1</v>
      </c>
      <c r="V151">
        <f>IF(ISNUMBER(SEARCH(V$1,raw[[#This Row],[active years]])),1,"")</f>
        <v>1</v>
      </c>
      <c r="W151">
        <f>IF(ISNUMBER(SEARCH(W$1,raw[[#This Row],[active years]])),1,"")</f>
        <v>1</v>
      </c>
      <c r="X151">
        <f>IF(ISNUMBER(SEARCH(X$1,raw[[#This Row],[active years]])),1,"")</f>
        <v>1</v>
      </c>
      <c r="Y151">
        <f>IF(ISNUMBER(SEARCH(Y$1,raw[[#This Row],[active years]])),1,"")</f>
        <v>1</v>
      </c>
      <c r="Z151">
        <f>IF(ISNUMBER(SEARCH(Z$1,raw[[#This Row],[active years]])),1,"")</f>
        <v>1</v>
      </c>
      <c r="AA151">
        <f>IF(ISNUMBER(SEARCH(AA$1,raw[[#This Row],[active years]])),1,"")</f>
        <v>1</v>
      </c>
    </row>
    <row r="152" spans="1:27" x14ac:dyDescent="0.45">
      <c r="A152">
        <f>raw[team]</f>
        <v>182</v>
      </c>
      <c r="B152">
        <f>raw[rookie year]</f>
        <v>1998</v>
      </c>
      <c r="C152" t="str">
        <f>IF(ISNUMBER(SEARCH(C$1,raw[[#This Row],[active years]])),1,"")</f>
        <v/>
      </c>
      <c r="D152" t="str">
        <f>IF(ISNUMBER(SEARCH(D$1,raw[[#This Row],[active years]])),1,"")</f>
        <v/>
      </c>
      <c r="E152" t="str">
        <f>IF(ISNUMBER(SEARCH(E$1,raw[[#This Row],[active years]])),1,"")</f>
        <v/>
      </c>
      <c r="F152" t="str">
        <f>IF(ISNUMBER(SEARCH(F$1,raw[[#This Row],[active years]])),1,"")</f>
        <v/>
      </c>
      <c r="G152" t="str">
        <f>IF(ISNUMBER(SEARCH(G$1,raw[[#This Row],[active years]])),1,"")</f>
        <v/>
      </c>
      <c r="H152" t="str">
        <f>IF(ISNUMBER(SEARCH(H$1,raw[[#This Row],[active years]])),1,"")</f>
        <v/>
      </c>
      <c r="I152">
        <f>IF(ISNUMBER(SEARCH(I$1,raw[[#This Row],[active years]])),1,"")</f>
        <v>1</v>
      </c>
      <c r="J152">
        <f>IF(ISNUMBER(SEARCH(J$1,raw[[#This Row],[active years]])),1,"")</f>
        <v>1</v>
      </c>
      <c r="K152">
        <f>IF(ISNUMBER(SEARCH(K$1,raw[[#This Row],[active years]])),1,"")</f>
        <v>1</v>
      </c>
      <c r="L152">
        <f>IF(ISNUMBER(SEARCH(L$1,raw[[#This Row],[active years]])),1,"")</f>
        <v>1</v>
      </c>
      <c r="M152">
        <f>IF(ISNUMBER(SEARCH(M$1,raw[[#This Row],[active years]])),1,"")</f>
        <v>1</v>
      </c>
      <c r="N152">
        <f>IF(ISNUMBER(SEARCH(N$1,raw[[#This Row],[active years]])),1,"")</f>
        <v>1</v>
      </c>
      <c r="O152">
        <f>IF(ISNUMBER(SEARCH(O$1,raw[[#This Row],[active years]])),1,"")</f>
        <v>1</v>
      </c>
      <c r="P152" t="str">
        <f>IF(ISNUMBER(SEARCH(P$1,raw[[#This Row],[active years]])),1,"")</f>
        <v/>
      </c>
      <c r="Q152" t="str">
        <f>IF(ISNUMBER(SEARCH(Q$1,raw[[#This Row],[active years]])),1,"")</f>
        <v/>
      </c>
      <c r="R152" t="str">
        <f>IF(ISNUMBER(SEARCH(R$1,raw[[#This Row],[active years]])),1,"")</f>
        <v/>
      </c>
      <c r="S152" t="str">
        <f>IF(ISNUMBER(SEARCH(S$1,raw[[#This Row],[active years]])),1,"")</f>
        <v/>
      </c>
      <c r="T152" t="str">
        <f>IF(ISNUMBER(SEARCH(T$1,raw[[#This Row],[active years]])),1,"")</f>
        <v/>
      </c>
      <c r="U152" t="str">
        <f>IF(ISNUMBER(SEARCH(U$1,raw[[#This Row],[active years]])),1,"")</f>
        <v/>
      </c>
      <c r="V152" t="str">
        <f>IF(ISNUMBER(SEARCH(V$1,raw[[#This Row],[active years]])),1,"")</f>
        <v/>
      </c>
      <c r="W152" t="str">
        <f>IF(ISNUMBER(SEARCH(W$1,raw[[#This Row],[active years]])),1,"")</f>
        <v/>
      </c>
      <c r="X152" t="str">
        <f>IF(ISNUMBER(SEARCH(X$1,raw[[#This Row],[active years]])),1,"")</f>
        <v/>
      </c>
      <c r="Y152" t="str">
        <f>IF(ISNUMBER(SEARCH(Y$1,raw[[#This Row],[active years]])),1,"")</f>
        <v/>
      </c>
      <c r="Z152" t="str">
        <f>IF(ISNUMBER(SEARCH(Z$1,raw[[#This Row],[active years]])),1,"")</f>
        <v/>
      </c>
      <c r="AA152" t="str">
        <f>IF(ISNUMBER(SEARCH(AA$1,raw[[#This Row],[active years]])),1,"")</f>
        <v/>
      </c>
    </row>
    <row r="153" spans="1:27" x14ac:dyDescent="0.45">
      <c r="A153">
        <f>raw[team]</f>
        <v>184</v>
      </c>
      <c r="B153">
        <f>raw[rookie year]</f>
        <v>1998</v>
      </c>
      <c r="C153" t="str">
        <f>IF(ISNUMBER(SEARCH(C$1,raw[[#This Row],[active years]])),1,"")</f>
        <v/>
      </c>
      <c r="D153" t="str">
        <f>IF(ISNUMBER(SEARCH(D$1,raw[[#This Row],[active years]])),1,"")</f>
        <v/>
      </c>
      <c r="E153" t="str">
        <f>IF(ISNUMBER(SEARCH(E$1,raw[[#This Row],[active years]])),1,"")</f>
        <v/>
      </c>
      <c r="F153" t="str">
        <f>IF(ISNUMBER(SEARCH(F$1,raw[[#This Row],[active years]])),1,"")</f>
        <v/>
      </c>
      <c r="G153" t="str">
        <f>IF(ISNUMBER(SEARCH(G$1,raw[[#This Row],[active years]])),1,"")</f>
        <v/>
      </c>
      <c r="H153" t="str">
        <f>IF(ISNUMBER(SEARCH(H$1,raw[[#This Row],[active years]])),1,"")</f>
        <v/>
      </c>
      <c r="I153">
        <f>IF(ISNUMBER(SEARCH(I$1,raw[[#This Row],[active years]])),1,"")</f>
        <v>1</v>
      </c>
      <c r="J153">
        <f>IF(ISNUMBER(SEARCH(J$1,raw[[#This Row],[active years]])),1,"")</f>
        <v>1</v>
      </c>
      <c r="K153">
        <f>IF(ISNUMBER(SEARCH(K$1,raw[[#This Row],[active years]])),1,"")</f>
        <v>1</v>
      </c>
      <c r="L153" t="str">
        <f>IF(ISNUMBER(SEARCH(L$1,raw[[#This Row],[active years]])),1,"")</f>
        <v/>
      </c>
      <c r="M153">
        <f>IF(ISNUMBER(SEARCH(M$1,raw[[#This Row],[active years]])),1,"")</f>
        <v>1</v>
      </c>
      <c r="N153">
        <f>IF(ISNUMBER(SEARCH(N$1,raw[[#This Row],[active years]])),1,"")</f>
        <v>1</v>
      </c>
      <c r="O153">
        <f>IF(ISNUMBER(SEARCH(O$1,raw[[#This Row],[active years]])),1,"")</f>
        <v>1</v>
      </c>
      <c r="P153">
        <f>IF(ISNUMBER(SEARCH(P$1,raw[[#This Row],[active years]])),1,"")</f>
        <v>1</v>
      </c>
      <c r="Q153">
        <f>IF(ISNUMBER(SEARCH(Q$1,raw[[#This Row],[active years]])),1,"")</f>
        <v>1</v>
      </c>
      <c r="R153">
        <f>IF(ISNUMBER(SEARCH(R$1,raw[[#This Row],[active years]])),1,"")</f>
        <v>1</v>
      </c>
      <c r="S153">
        <f>IF(ISNUMBER(SEARCH(S$1,raw[[#This Row],[active years]])),1,"")</f>
        <v>1</v>
      </c>
      <c r="T153" t="str">
        <f>IF(ISNUMBER(SEARCH(T$1,raw[[#This Row],[active years]])),1,"")</f>
        <v/>
      </c>
      <c r="U153" t="str">
        <f>IF(ISNUMBER(SEARCH(U$1,raw[[#This Row],[active years]])),1,"")</f>
        <v/>
      </c>
      <c r="V153" t="str">
        <f>IF(ISNUMBER(SEARCH(V$1,raw[[#This Row],[active years]])),1,"")</f>
        <v/>
      </c>
      <c r="W153" t="str">
        <f>IF(ISNUMBER(SEARCH(W$1,raw[[#This Row],[active years]])),1,"")</f>
        <v/>
      </c>
      <c r="X153" t="str">
        <f>IF(ISNUMBER(SEARCH(X$1,raw[[#This Row],[active years]])),1,"")</f>
        <v/>
      </c>
      <c r="Y153" t="str">
        <f>IF(ISNUMBER(SEARCH(Y$1,raw[[#This Row],[active years]])),1,"")</f>
        <v/>
      </c>
      <c r="Z153" t="str">
        <f>IF(ISNUMBER(SEARCH(Z$1,raw[[#This Row],[active years]])),1,"")</f>
        <v/>
      </c>
      <c r="AA153" t="str">
        <f>IF(ISNUMBER(SEARCH(AA$1,raw[[#This Row],[active years]])),1,"")</f>
        <v/>
      </c>
    </row>
    <row r="154" spans="1:27" x14ac:dyDescent="0.45">
      <c r="A154">
        <f>raw[team]</f>
        <v>186</v>
      </c>
      <c r="B154">
        <f>raw[rookie year]</f>
        <v>1998</v>
      </c>
      <c r="C154" t="str">
        <f>IF(ISNUMBER(SEARCH(C$1,raw[[#This Row],[active years]])),1,"")</f>
        <v/>
      </c>
      <c r="D154" t="str">
        <f>IF(ISNUMBER(SEARCH(D$1,raw[[#This Row],[active years]])),1,"")</f>
        <v/>
      </c>
      <c r="E154" t="str">
        <f>IF(ISNUMBER(SEARCH(E$1,raw[[#This Row],[active years]])),1,"")</f>
        <v/>
      </c>
      <c r="F154" t="str">
        <f>IF(ISNUMBER(SEARCH(F$1,raw[[#This Row],[active years]])),1,"")</f>
        <v/>
      </c>
      <c r="G154" t="str">
        <f>IF(ISNUMBER(SEARCH(G$1,raw[[#This Row],[active years]])),1,"")</f>
        <v/>
      </c>
      <c r="H154" t="str">
        <f>IF(ISNUMBER(SEARCH(H$1,raw[[#This Row],[active years]])),1,"")</f>
        <v/>
      </c>
      <c r="I154">
        <f>IF(ISNUMBER(SEARCH(I$1,raw[[#This Row],[active years]])),1,"")</f>
        <v>1</v>
      </c>
      <c r="J154">
        <f>IF(ISNUMBER(SEARCH(J$1,raw[[#This Row],[active years]])),1,"")</f>
        <v>1</v>
      </c>
      <c r="K154">
        <f>IF(ISNUMBER(SEARCH(K$1,raw[[#This Row],[active years]])),1,"")</f>
        <v>1</v>
      </c>
      <c r="L154">
        <f>IF(ISNUMBER(SEARCH(L$1,raw[[#This Row],[active years]])),1,"")</f>
        <v>1</v>
      </c>
      <c r="M154">
        <f>IF(ISNUMBER(SEARCH(M$1,raw[[#This Row],[active years]])),1,"")</f>
        <v>1</v>
      </c>
      <c r="N154">
        <f>IF(ISNUMBER(SEARCH(N$1,raw[[#This Row],[active years]])),1,"")</f>
        <v>1</v>
      </c>
      <c r="O154">
        <f>IF(ISNUMBER(SEARCH(O$1,raw[[#This Row],[active years]])),1,"")</f>
        <v>1</v>
      </c>
      <c r="P154" t="str">
        <f>IF(ISNUMBER(SEARCH(P$1,raw[[#This Row],[active years]])),1,"")</f>
        <v/>
      </c>
      <c r="Q154" t="str">
        <f>IF(ISNUMBER(SEARCH(Q$1,raw[[#This Row],[active years]])),1,"")</f>
        <v/>
      </c>
      <c r="R154" t="str">
        <f>IF(ISNUMBER(SEARCH(R$1,raw[[#This Row],[active years]])),1,"")</f>
        <v/>
      </c>
      <c r="S154" t="str">
        <f>IF(ISNUMBER(SEARCH(S$1,raw[[#This Row],[active years]])),1,"")</f>
        <v/>
      </c>
      <c r="T154" t="str">
        <f>IF(ISNUMBER(SEARCH(T$1,raw[[#This Row],[active years]])),1,"")</f>
        <v/>
      </c>
      <c r="U154" t="str">
        <f>IF(ISNUMBER(SEARCH(U$1,raw[[#This Row],[active years]])),1,"")</f>
        <v/>
      </c>
      <c r="V154" t="str">
        <f>IF(ISNUMBER(SEARCH(V$1,raw[[#This Row],[active years]])),1,"")</f>
        <v/>
      </c>
      <c r="W154" t="str">
        <f>IF(ISNUMBER(SEARCH(W$1,raw[[#This Row],[active years]])),1,"")</f>
        <v/>
      </c>
      <c r="X154" t="str">
        <f>IF(ISNUMBER(SEARCH(X$1,raw[[#This Row],[active years]])),1,"")</f>
        <v/>
      </c>
      <c r="Y154" t="str">
        <f>IF(ISNUMBER(SEARCH(Y$1,raw[[#This Row],[active years]])),1,"")</f>
        <v/>
      </c>
      <c r="Z154" t="str">
        <f>IF(ISNUMBER(SEARCH(Z$1,raw[[#This Row],[active years]])),1,"")</f>
        <v/>
      </c>
      <c r="AA154" t="str">
        <f>IF(ISNUMBER(SEARCH(AA$1,raw[[#This Row],[active years]])),1,"")</f>
        <v/>
      </c>
    </row>
    <row r="155" spans="1:27" x14ac:dyDescent="0.45">
      <c r="A155">
        <f>raw[team]</f>
        <v>188</v>
      </c>
      <c r="B155">
        <f>raw[rookie year]</f>
        <v>1998</v>
      </c>
      <c r="C155" t="str">
        <f>IF(ISNUMBER(SEARCH(C$1,raw[[#This Row],[active years]])),1,"")</f>
        <v/>
      </c>
      <c r="D155" t="str">
        <f>IF(ISNUMBER(SEARCH(D$1,raw[[#This Row],[active years]])),1,"")</f>
        <v/>
      </c>
      <c r="E155" t="str">
        <f>IF(ISNUMBER(SEARCH(E$1,raw[[#This Row],[active years]])),1,"")</f>
        <v/>
      </c>
      <c r="F155" t="str">
        <f>IF(ISNUMBER(SEARCH(F$1,raw[[#This Row],[active years]])),1,"")</f>
        <v/>
      </c>
      <c r="G155" t="str">
        <f>IF(ISNUMBER(SEARCH(G$1,raw[[#This Row],[active years]])),1,"")</f>
        <v/>
      </c>
      <c r="H155" t="str">
        <f>IF(ISNUMBER(SEARCH(H$1,raw[[#This Row],[active years]])),1,"")</f>
        <v/>
      </c>
      <c r="I155">
        <f>IF(ISNUMBER(SEARCH(I$1,raw[[#This Row],[active years]])),1,"")</f>
        <v>1</v>
      </c>
      <c r="J155">
        <f>IF(ISNUMBER(SEARCH(J$1,raw[[#This Row],[active years]])),1,"")</f>
        <v>1</v>
      </c>
      <c r="K155">
        <f>IF(ISNUMBER(SEARCH(K$1,raw[[#This Row],[active years]])),1,"")</f>
        <v>1</v>
      </c>
      <c r="L155">
        <f>IF(ISNUMBER(SEARCH(L$1,raw[[#This Row],[active years]])),1,"")</f>
        <v>1</v>
      </c>
      <c r="M155">
        <f>IF(ISNUMBER(SEARCH(M$1,raw[[#This Row],[active years]])),1,"")</f>
        <v>1</v>
      </c>
      <c r="N155">
        <f>IF(ISNUMBER(SEARCH(N$1,raw[[#This Row],[active years]])),1,"")</f>
        <v>1</v>
      </c>
      <c r="O155">
        <f>IF(ISNUMBER(SEARCH(O$1,raw[[#This Row],[active years]])),1,"")</f>
        <v>1</v>
      </c>
      <c r="P155">
        <f>IF(ISNUMBER(SEARCH(P$1,raw[[#This Row],[active years]])),1,"")</f>
        <v>1</v>
      </c>
      <c r="Q155">
        <f>IF(ISNUMBER(SEARCH(Q$1,raw[[#This Row],[active years]])),1,"")</f>
        <v>1</v>
      </c>
      <c r="R155">
        <f>IF(ISNUMBER(SEARCH(R$1,raw[[#This Row],[active years]])),1,"")</f>
        <v>1</v>
      </c>
      <c r="S155">
        <f>IF(ISNUMBER(SEARCH(S$1,raw[[#This Row],[active years]])),1,"")</f>
        <v>1</v>
      </c>
      <c r="T155">
        <f>IF(ISNUMBER(SEARCH(T$1,raw[[#This Row],[active years]])),1,"")</f>
        <v>1</v>
      </c>
      <c r="U155">
        <f>IF(ISNUMBER(SEARCH(U$1,raw[[#This Row],[active years]])),1,"")</f>
        <v>1</v>
      </c>
      <c r="V155">
        <f>IF(ISNUMBER(SEARCH(V$1,raw[[#This Row],[active years]])),1,"")</f>
        <v>1</v>
      </c>
      <c r="W155">
        <f>IF(ISNUMBER(SEARCH(W$1,raw[[#This Row],[active years]])),1,"")</f>
        <v>1</v>
      </c>
      <c r="X155" t="str">
        <f>IF(ISNUMBER(SEARCH(X$1,raw[[#This Row],[active years]])),1,"")</f>
        <v/>
      </c>
      <c r="Y155">
        <f>IF(ISNUMBER(SEARCH(Y$1,raw[[#This Row],[active years]])),1,"")</f>
        <v>1</v>
      </c>
      <c r="Z155">
        <f>IF(ISNUMBER(SEARCH(Z$1,raw[[#This Row],[active years]])),1,"")</f>
        <v>1</v>
      </c>
      <c r="AA155">
        <f>IF(ISNUMBER(SEARCH(AA$1,raw[[#This Row],[active years]])),1,"")</f>
        <v>1</v>
      </c>
    </row>
    <row r="156" spans="1:27" x14ac:dyDescent="0.45">
      <c r="A156">
        <f>raw[team]</f>
        <v>190</v>
      </c>
      <c r="B156">
        <f>raw[rookie year]</f>
        <v>1992</v>
      </c>
      <c r="C156">
        <f>IF(ISNUMBER(SEARCH(C$1,raw[[#This Row],[active years]])),1,"")</f>
        <v>1</v>
      </c>
      <c r="D156" t="str">
        <f>IF(ISNUMBER(SEARCH(D$1,raw[[#This Row],[active years]])),1,"")</f>
        <v/>
      </c>
      <c r="E156" t="str">
        <f>IF(ISNUMBER(SEARCH(E$1,raw[[#This Row],[active years]])),1,"")</f>
        <v/>
      </c>
      <c r="F156">
        <f>IF(ISNUMBER(SEARCH(F$1,raw[[#This Row],[active years]])),1,"")</f>
        <v>1</v>
      </c>
      <c r="G156">
        <f>IF(ISNUMBER(SEARCH(G$1,raw[[#This Row],[active years]])),1,"")</f>
        <v>1</v>
      </c>
      <c r="H156">
        <f>IF(ISNUMBER(SEARCH(H$1,raw[[#This Row],[active years]])),1,"")</f>
        <v>1</v>
      </c>
      <c r="I156">
        <f>IF(ISNUMBER(SEARCH(I$1,raw[[#This Row],[active years]])),1,"")</f>
        <v>1</v>
      </c>
      <c r="J156">
        <f>IF(ISNUMBER(SEARCH(J$1,raw[[#This Row],[active years]])),1,"")</f>
        <v>1</v>
      </c>
      <c r="K156">
        <f>IF(ISNUMBER(SEARCH(K$1,raw[[#This Row],[active years]])),1,"")</f>
        <v>1</v>
      </c>
      <c r="L156">
        <f>IF(ISNUMBER(SEARCH(L$1,raw[[#This Row],[active years]])),1,"")</f>
        <v>1</v>
      </c>
      <c r="M156">
        <f>IF(ISNUMBER(SEARCH(M$1,raw[[#This Row],[active years]])),1,"")</f>
        <v>1</v>
      </c>
      <c r="N156">
        <f>IF(ISNUMBER(SEARCH(N$1,raw[[#This Row],[active years]])),1,"")</f>
        <v>1</v>
      </c>
      <c r="O156">
        <f>IF(ISNUMBER(SEARCH(O$1,raw[[#This Row],[active years]])),1,"")</f>
        <v>1</v>
      </c>
      <c r="P156">
        <f>IF(ISNUMBER(SEARCH(P$1,raw[[#This Row],[active years]])),1,"")</f>
        <v>1</v>
      </c>
      <c r="Q156">
        <f>IF(ISNUMBER(SEARCH(Q$1,raw[[#This Row],[active years]])),1,"")</f>
        <v>1</v>
      </c>
      <c r="R156">
        <f>IF(ISNUMBER(SEARCH(R$1,raw[[#This Row],[active years]])),1,"")</f>
        <v>1</v>
      </c>
      <c r="S156">
        <f>IF(ISNUMBER(SEARCH(S$1,raw[[#This Row],[active years]])),1,"")</f>
        <v>1</v>
      </c>
      <c r="T156">
        <f>IF(ISNUMBER(SEARCH(T$1,raw[[#This Row],[active years]])),1,"")</f>
        <v>1</v>
      </c>
      <c r="U156">
        <f>IF(ISNUMBER(SEARCH(U$1,raw[[#This Row],[active years]])),1,"")</f>
        <v>1</v>
      </c>
      <c r="V156">
        <f>IF(ISNUMBER(SEARCH(V$1,raw[[#This Row],[active years]])),1,"")</f>
        <v>1</v>
      </c>
      <c r="W156">
        <f>IF(ISNUMBER(SEARCH(W$1,raw[[#This Row],[active years]])),1,"")</f>
        <v>1</v>
      </c>
      <c r="X156">
        <f>IF(ISNUMBER(SEARCH(X$1,raw[[#This Row],[active years]])),1,"")</f>
        <v>1</v>
      </c>
      <c r="Y156">
        <f>IF(ISNUMBER(SEARCH(Y$1,raw[[#This Row],[active years]])),1,"")</f>
        <v>1</v>
      </c>
      <c r="Z156">
        <f>IF(ISNUMBER(SEARCH(Z$1,raw[[#This Row],[active years]])),1,"")</f>
        <v>1</v>
      </c>
      <c r="AA156">
        <f>IF(ISNUMBER(SEARCH(AA$1,raw[[#This Row],[active years]])),1,"")</f>
        <v>1</v>
      </c>
    </row>
    <row r="157" spans="1:27" x14ac:dyDescent="0.45">
      <c r="A157">
        <f>raw[team]</f>
        <v>191</v>
      </c>
      <c r="B157">
        <f>raw[rookie year]</f>
        <v>1992</v>
      </c>
      <c r="C157">
        <f>IF(ISNUMBER(SEARCH(C$1,raw[[#This Row],[active years]])),1,"")</f>
        <v>1</v>
      </c>
      <c r="D157">
        <f>IF(ISNUMBER(SEARCH(D$1,raw[[#This Row],[active years]])),1,"")</f>
        <v>1</v>
      </c>
      <c r="E157">
        <f>IF(ISNUMBER(SEARCH(E$1,raw[[#This Row],[active years]])),1,"")</f>
        <v>1</v>
      </c>
      <c r="F157">
        <f>IF(ISNUMBER(SEARCH(F$1,raw[[#This Row],[active years]])),1,"")</f>
        <v>1</v>
      </c>
      <c r="G157">
        <f>IF(ISNUMBER(SEARCH(G$1,raw[[#This Row],[active years]])),1,"")</f>
        <v>1</v>
      </c>
      <c r="H157">
        <f>IF(ISNUMBER(SEARCH(H$1,raw[[#This Row],[active years]])),1,"")</f>
        <v>1</v>
      </c>
      <c r="I157">
        <f>IF(ISNUMBER(SEARCH(I$1,raw[[#This Row],[active years]])),1,"")</f>
        <v>1</v>
      </c>
      <c r="J157">
        <f>IF(ISNUMBER(SEARCH(J$1,raw[[#This Row],[active years]])),1,"")</f>
        <v>1</v>
      </c>
      <c r="K157">
        <f>IF(ISNUMBER(SEARCH(K$1,raw[[#This Row],[active years]])),1,"")</f>
        <v>1</v>
      </c>
      <c r="L157">
        <f>IF(ISNUMBER(SEARCH(L$1,raw[[#This Row],[active years]])),1,"")</f>
        <v>1</v>
      </c>
      <c r="M157">
        <f>IF(ISNUMBER(SEARCH(M$1,raw[[#This Row],[active years]])),1,"")</f>
        <v>1</v>
      </c>
      <c r="N157">
        <f>IF(ISNUMBER(SEARCH(N$1,raw[[#This Row],[active years]])),1,"")</f>
        <v>1</v>
      </c>
      <c r="O157">
        <f>IF(ISNUMBER(SEARCH(O$1,raw[[#This Row],[active years]])),1,"")</f>
        <v>1</v>
      </c>
      <c r="P157">
        <f>IF(ISNUMBER(SEARCH(P$1,raw[[#This Row],[active years]])),1,"")</f>
        <v>1</v>
      </c>
      <c r="Q157">
        <f>IF(ISNUMBER(SEARCH(Q$1,raw[[#This Row],[active years]])),1,"")</f>
        <v>1</v>
      </c>
      <c r="R157">
        <f>IF(ISNUMBER(SEARCH(R$1,raw[[#This Row],[active years]])),1,"")</f>
        <v>1</v>
      </c>
      <c r="S157">
        <f>IF(ISNUMBER(SEARCH(S$1,raw[[#This Row],[active years]])),1,"")</f>
        <v>1</v>
      </c>
      <c r="T157">
        <f>IF(ISNUMBER(SEARCH(T$1,raw[[#This Row],[active years]])),1,"")</f>
        <v>1</v>
      </c>
      <c r="U157">
        <f>IF(ISNUMBER(SEARCH(U$1,raw[[#This Row],[active years]])),1,"")</f>
        <v>1</v>
      </c>
      <c r="V157">
        <f>IF(ISNUMBER(SEARCH(V$1,raw[[#This Row],[active years]])),1,"")</f>
        <v>1</v>
      </c>
      <c r="W157">
        <f>IF(ISNUMBER(SEARCH(W$1,raw[[#This Row],[active years]])),1,"")</f>
        <v>1</v>
      </c>
      <c r="X157">
        <f>IF(ISNUMBER(SEARCH(X$1,raw[[#This Row],[active years]])),1,"")</f>
        <v>1</v>
      </c>
      <c r="Y157">
        <f>IF(ISNUMBER(SEARCH(Y$1,raw[[#This Row],[active years]])),1,"")</f>
        <v>1</v>
      </c>
      <c r="Z157">
        <f>IF(ISNUMBER(SEARCH(Z$1,raw[[#This Row],[active years]])),1,"")</f>
        <v>1</v>
      </c>
      <c r="AA157">
        <f>IF(ISNUMBER(SEARCH(AA$1,raw[[#This Row],[active years]])),1,"")</f>
        <v>1</v>
      </c>
    </row>
    <row r="158" spans="1:27" x14ac:dyDescent="0.45">
      <c r="A158">
        <f>raw[team]</f>
        <v>192</v>
      </c>
      <c r="B158">
        <f>raw[rookie year]</f>
        <v>1997</v>
      </c>
      <c r="C158" t="str">
        <f>IF(ISNUMBER(SEARCH(C$1,raw[[#This Row],[active years]])),1,"")</f>
        <v/>
      </c>
      <c r="D158" t="str">
        <f>IF(ISNUMBER(SEARCH(D$1,raw[[#This Row],[active years]])),1,"")</f>
        <v/>
      </c>
      <c r="E158" t="str">
        <f>IF(ISNUMBER(SEARCH(E$1,raw[[#This Row],[active years]])),1,"")</f>
        <v/>
      </c>
      <c r="F158" t="str">
        <f>IF(ISNUMBER(SEARCH(F$1,raw[[#This Row],[active years]])),1,"")</f>
        <v/>
      </c>
      <c r="G158" t="str">
        <f>IF(ISNUMBER(SEARCH(G$1,raw[[#This Row],[active years]])),1,"")</f>
        <v/>
      </c>
      <c r="H158">
        <f>IF(ISNUMBER(SEARCH(H$1,raw[[#This Row],[active years]])),1,"")</f>
        <v>1</v>
      </c>
      <c r="I158">
        <f>IF(ISNUMBER(SEARCH(I$1,raw[[#This Row],[active years]])),1,"")</f>
        <v>1</v>
      </c>
      <c r="J158">
        <f>IF(ISNUMBER(SEARCH(J$1,raw[[#This Row],[active years]])),1,"")</f>
        <v>1</v>
      </c>
      <c r="K158">
        <f>IF(ISNUMBER(SEARCH(K$1,raw[[#This Row],[active years]])),1,"")</f>
        <v>1</v>
      </c>
      <c r="L158">
        <f>IF(ISNUMBER(SEARCH(L$1,raw[[#This Row],[active years]])),1,"")</f>
        <v>1</v>
      </c>
      <c r="M158">
        <f>IF(ISNUMBER(SEARCH(M$1,raw[[#This Row],[active years]])),1,"")</f>
        <v>1</v>
      </c>
      <c r="N158">
        <f>IF(ISNUMBER(SEARCH(N$1,raw[[#This Row],[active years]])),1,"")</f>
        <v>1</v>
      </c>
      <c r="O158">
        <f>IF(ISNUMBER(SEARCH(O$1,raw[[#This Row],[active years]])),1,"")</f>
        <v>1</v>
      </c>
      <c r="P158">
        <f>IF(ISNUMBER(SEARCH(P$1,raw[[#This Row],[active years]])),1,"")</f>
        <v>1</v>
      </c>
      <c r="Q158">
        <f>IF(ISNUMBER(SEARCH(Q$1,raw[[#This Row],[active years]])),1,"")</f>
        <v>1</v>
      </c>
      <c r="R158">
        <f>IF(ISNUMBER(SEARCH(R$1,raw[[#This Row],[active years]])),1,"")</f>
        <v>1</v>
      </c>
      <c r="S158">
        <f>IF(ISNUMBER(SEARCH(S$1,raw[[#This Row],[active years]])),1,"")</f>
        <v>1</v>
      </c>
      <c r="T158">
        <f>IF(ISNUMBER(SEARCH(T$1,raw[[#This Row],[active years]])),1,"")</f>
        <v>1</v>
      </c>
      <c r="U158">
        <f>IF(ISNUMBER(SEARCH(U$1,raw[[#This Row],[active years]])),1,"")</f>
        <v>1</v>
      </c>
      <c r="V158">
        <f>IF(ISNUMBER(SEARCH(V$1,raw[[#This Row],[active years]])),1,"")</f>
        <v>1</v>
      </c>
      <c r="W158">
        <f>IF(ISNUMBER(SEARCH(W$1,raw[[#This Row],[active years]])),1,"")</f>
        <v>1</v>
      </c>
      <c r="X158">
        <f>IF(ISNUMBER(SEARCH(X$1,raw[[#This Row],[active years]])),1,"")</f>
        <v>1</v>
      </c>
      <c r="Y158">
        <f>IF(ISNUMBER(SEARCH(Y$1,raw[[#This Row],[active years]])),1,"")</f>
        <v>1</v>
      </c>
      <c r="Z158">
        <f>IF(ISNUMBER(SEARCH(Z$1,raw[[#This Row],[active years]])),1,"")</f>
        <v>1</v>
      </c>
      <c r="AA158">
        <f>IF(ISNUMBER(SEARCH(AA$1,raw[[#This Row],[active years]])),1,"")</f>
        <v>1</v>
      </c>
    </row>
    <row r="159" spans="1:27" x14ac:dyDescent="0.45">
      <c r="A159">
        <f>raw[team]</f>
        <v>193</v>
      </c>
      <c r="B159">
        <f>raw[rookie year]</f>
        <v>2013</v>
      </c>
      <c r="C159" t="str">
        <f>IF(ISNUMBER(SEARCH(C$1,raw[[#This Row],[active years]])),1,"")</f>
        <v/>
      </c>
      <c r="D159" t="str">
        <f>IF(ISNUMBER(SEARCH(D$1,raw[[#This Row],[active years]])),1,"")</f>
        <v/>
      </c>
      <c r="E159" t="str">
        <f>IF(ISNUMBER(SEARCH(E$1,raw[[#This Row],[active years]])),1,"")</f>
        <v/>
      </c>
      <c r="F159" t="str">
        <f>IF(ISNUMBER(SEARCH(F$1,raw[[#This Row],[active years]])),1,"")</f>
        <v/>
      </c>
      <c r="G159" t="str">
        <f>IF(ISNUMBER(SEARCH(G$1,raw[[#This Row],[active years]])),1,"")</f>
        <v/>
      </c>
      <c r="H159" t="str">
        <f>IF(ISNUMBER(SEARCH(H$1,raw[[#This Row],[active years]])),1,"")</f>
        <v/>
      </c>
      <c r="I159" t="str">
        <f>IF(ISNUMBER(SEARCH(I$1,raw[[#This Row],[active years]])),1,"")</f>
        <v/>
      </c>
      <c r="J159" t="str">
        <f>IF(ISNUMBER(SEARCH(J$1,raw[[#This Row],[active years]])),1,"")</f>
        <v/>
      </c>
      <c r="K159" t="str">
        <f>IF(ISNUMBER(SEARCH(K$1,raw[[#This Row],[active years]])),1,"")</f>
        <v/>
      </c>
      <c r="L159" t="str">
        <f>IF(ISNUMBER(SEARCH(L$1,raw[[#This Row],[active years]])),1,"")</f>
        <v/>
      </c>
      <c r="M159" t="str">
        <f>IF(ISNUMBER(SEARCH(M$1,raw[[#This Row],[active years]])),1,"")</f>
        <v/>
      </c>
      <c r="N159" t="str">
        <f>IF(ISNUMBER(SEARCH(N$1,raw[[#This Row],[active years]])),1,"")</f>
        <v/>
      </c>
      <c r="O159" t="str">
        <f>IF(ISNUMBER(SEARCH(O$1,raw[[#This Row],[active years]])),1,"")</f>
        <v/>
      </c>
      <c r="P159" t="str">
        <f>IF(ISNUMBER(SEARCH(P$1,raw[[#This Row],[active years]])),1,"")</f>
        <v/>
      </c>
      <c r="Q159" t="str">
        <f>IF(ISNUMBER(SEARCH(Q$1,raw[[#This Row],[active years]])),1,"")</f>
        <v/>
      </c>
      <c r="R159" t="str">
        <f>IF(ISNUMBER(SEARCH(R$1,raw[[#This Row],[active years]])),1,"")</f>
        <v/>
      </c>
      <c r="S159" t="str">
        <f>IF(ISNUMBER(SEARCH(S$1,raw[[#This Row],[active years]])),1,"")</f>
        <v/>
      </c>
      <c r="T159" t="str">
        <f>IF(ISNUMBER(SEARCH(T$1,raw[[#This Row],[active years]])),1,"")</f>
        <v/>
      </c>
      <c r="U159" t="str">
        <f>IF(ISNUMBER(SEARCH(U$1,raw[[#This Row],[active years]])),1,"")</f>
        <v/>
      </c>
      <c r="V159" t="str">
        <f>IF(ISNUMBER(SEARCH(V$1,raw[[#This Row],[active years]])),1,"")</f>
        <v/>
      </c>
      <c r="W159" t="str">
        <f>IF(ISNUMBER(SEARCH(W$1,raw[[#This Row],[active years]])),1,"")</f>
        <v/>
      </c>
      <c r="X159">
        <f>IF(ISNUMBER(SEARCH(X$1,raw[[#This Row],[active years]])),1,"")</f>
        <v>1</v>
      </c>
      <c r="Y159">
        <f>IF(ISNUMBER(SEARCH(Y$1,raw[[#This Row],[active years]])),1,"")</f>
        <v>1</v>
      </c>
      <c r="Z159">
        <f>IF(ISNUMBER(SEARCH(Z$1,raw[[#This Row],[active years]])),1,"")</f>
        <v>1</v>
      </c>
      <c r="AA159">
        <f>IF(ISNUMBER(SEARCH(AA$1,raw[[#This Row],[active years]])),1,"")</f>
        <v>1</v>
      </c>
    </row>
    <row r="160" spans="1:27" x14ac:dyDescent="0.45">
      <c r="A160">
        <f>raw[team]</f>
        <v>195</v>
      </c>
      <c r="B160">
        <f>raw[rookie year]</f>
        <v>1998</v>
      </c>
      <c r="C160" t="str">
        <f>IF(ISNUMBER(SEARCH(C$1,raw[[#This Row],[active years]])),1,"")</f>
        <v/>
      </c>
      <c r="D160" t="str">
        <f>IF(ISNUMBER(SEARCH(D$1,raw[[#This Row],[active years]])),1,"")</f>
        <v/>
      </c>
      <c r="E160" t="str">
        <f>IF(ISNUMBER(SEARCH(E$1,raw[[#This Row],[active years]])),1,"")</f>
        <v/>
      </c>
      <c r="F160" t="str">
        <f>IF(ISNUMBER(SEARCH(F$1,raw[[#This Row],[active years]])),1,"")</f>
        <v/>
      </c>
      <c r="G160" t="str">
        <f>IF(ISNUMBER(SEARCH(G$1,raw[[#This Row],[active years]])),1,"")</f>
        <v/>
      </c>
      <c r="H160" t="str">
        <f>IF(ISNUMBER(SEARCH(H$1,raw[[#This Row],[active years]])),1,"")</f>
        <v/>
      </c>
      <c r="I160">
        <f>IF(ISNUMBER(SEARCH(I$1,raw[[#This Row],[active years]])),1,"")</f>
        <v>1</v>
      </c>
      <c r="J160">
        <f>IF(ISNUMBER(SEARCH(J$1,raw[[#This Row],[active years]])),1,"")</f>
        <v>1</v>
      </c>
      <c r="K160">
        <f>IF(ISNUMBER(SEARCH(K$1,raw[[#This Row],[active years]])),1,"")</f>
        <v>1</v>
      </c>
      <c r="L160">
        <f>IF(ISNUMBER(SEARCH(L$1,raw[[#This Row],[active years]])),1,"")</f>
        <v>1</v>
      </c>
      <c r="M160">
        <f>IF(ISNUMBER(SEARCH(M$1,raw[[#This Row],[active years]])),1,"")</f>
        <v>1</v>
      </c>
      <c r="N160">
        <f>IF(ISNUMBER(SEARCH(N$1,raw[[#This Row],[active years]])),1,"")</f>
        <v>1</v>
      </c>
      <c r="O160">
        <f>IF(ISNUMBER(SEARCH(O$1,raw[[#This Row],[active years]])),1,"")</f>
        <v>1</v>
      </c>
      <c r="P160">
        <f>IF(ISNUMBER(SEARCH(P$1,raw[[#This Row],[active years]])),1,"")</f>
        <v>1</v>
      </c>
      <c r="Q160">
        <f>IF(ISNUMBER(SEARCH(Q$1,raw[[#This Row],[active years]])),1,"")</f>
        <v>1</v>
      </c>
      <c r="R160">
        <f>IF(ISNUMBER(SEARCH(R$1,raw[[#This Row],[active years]])),1,"")</f>
        <v>1</v>
      </c>
      <c r="S160">
        <f>IF(ISNUMBER(SEARCH(S$1,raw[[#This Row],[active years]])),1,"")</f>
        <v>1</v>
      </c>
      <c r="T160">
        <f>IF(ISNUMBER(SEARCH(T$1,raw[[#This Row],[active years]])),1,"")</f>
        <v>1</v>
      </c>
      <c r="U160">
        <f>IF(ISNUMBER(SEARCH(U$1,raw[[#This Row],[active years]])),1,"")</f>
        <v>1</v>
      </c>
      <c r="V160">
        <f>IF(ISNUMBER(SEARCH(V$1,raw[[#This Row],[active years]])),1,"")</f>
        <v>1</v>
      </c>
      <c r="W160">
        <f>IF(ISNUMBER(SEARCH(W$1,raw[[#This Row],[active years]])),1,"")</f>
        <v>1</v>
      </c>
      <c r="X160">
        <f>IF(ISNUMBER(SEARCH(X$1,raw[[#This Row],[active years]])),1,"")</f>
        <v>1</v>
      </c>
      <c r="Y160">
        <f>IF(ISNUMBER(SEARCH(Y$1,raw[[#This Row],[active years]])),1,"")</f>
        <v>1</v>
      </c>
      <c r="Z160">
        <f>IF(ISNUMBER(SEARCH(Z$1,raw[[#This Row],[active years]])),1,"")</f>
        <v>1</v>
      </c>
      <c r="AA160">
        <f>IF(ISNUMBER(SEARCH(AA$1,raw[[#This Row],[active years]])),1,"")</f>
        <v>1</v>
      </c>
    </row>
    <row r="161" spans="1:27" x14ac:dyDescent="0.45">
      <c r="A161">
        <f>raw[team]</f>
        <v>197</v>
      </c>
      <c r="B161">
        <f>raw[rookie year]</f>
        <v>2000</v>
      </c>
      <c r="C161" t="str">
        <f>IF(ISNUMBER(SEARCH(C$1,raw[[#This Row],[active years]])),1,"")</f>
        <v/>
      </c>
      <c r="D161" t="str">
        <f>IF(ISNUMBER(SEARCH(D$1,raw[[#This Row],[active years]])),1,"")</f>
        <v/>
      </c>
      <c r="E161" t="str">
        <f>IF(ISNUMBER(SEARCH(E$1,raw[[#This Row],[active years]])),1,"")</f>
        <v/>
      </c>
      <c r="F161" t="str">
        <f>IF(ISNUMBER(SEARCH(F$1,raw[[#This Row],[active years]])),1,"")</f>
        <v/>
      </c>
      <c r="G161" t="str">
        <f>IF(ISNUMBER(SEARCH(G$1,raw[[#This Row],[active years]])),1,"")</f>
        <v/>
      </c>
      <c r="H161" t="str">
        <f>IF(ISNUMBER(SEARCH(H$1,raw[[#This Row],[active years]])),1,"")</f>
        <v/>
      </c>
      <c r="I161" t="str">
        <f>IF(ISNUMBER(SEARCH(I$1,raw[[#This Row],[active years]])),1,"")</f>
        <v/>
      </c>
      <c r="J161" t="str">
        <f>IF(ISNUMBER(SEARCH(J$1,raw[[#This Row],[active years]])),1,"")</f>
        <v/>
      </c>
      <c r="K161">
        <f>IF(ISNUMBER(SEARCH(K$1,raw[[#This Row],[active years]])),1,"")</f>
        <v>1</v>
      </c>
      <c r="L161" t="str">
        <f>IF(ISNUMBER(SEARCH(L$1,raw[[#This Row],[active years]])),1,"")</f>
        <v/>
      </c>
      <c r="M161" t="str">
        <f>IF(ISNUMBER(SEARCH(M$1,raw[[#This Row],[active years]])),1,"")</f>
        <v/>
      </c>
      <c r="N161" t="str">
        <f>IF(ISNUMBER(SEARCH(N$1,raw[[#This Row],[active years]])),1,"")</f>
        <v/>
      </c>
      <c r="O161" t="str">
        <f>IF(ISNUMBER(SEARCH(O$1,raw[[#This Row],[active years]])),1,"")</f>
        <v/>
      </c>
      <c r="P161" t="str">
        <f>IF(ISNUMBER(SEARCH(P$1,raw[[#This Row],[active years]])),1,"")</f>
        <v/>
      </c>
      <c r="Q161" t="str">
        <f>IF(ISNUMBER(SEARCH(Q$1,raw[[#This Row],[active years]])),1,"")</f>
        <v/>
      </c>
      <c r="R161" t="str">
        <f>IF(ISNUMBER(SEARCH(R$1,raw[[#This Row],[active years]])),1,"")</f>
        <v/>
      </c>
      <c r="S161" t="str">
        <f>IF(ISNUMBER(SEARCH(S$1,raw[[#This Row],[active years]])),1,"")</f>
        <v/>
      </c>
      <c r="T161" t="str">
        <f>IF(ISNUMBER(SEARCH(T$1,raw[[#This Row],[active years]])),1,"")</f>
        <v/>
      </c>
      <c r="U161" t="str">
        <f>IF(ISNUMBER(SEARCH(U$1,raw[[#This Row],[active years]])),1,"")</f>
        <v/>
      </c>
      <c r="V161" t="str">
        <f>IF(ISNUMBER(SEARCH(V$1,raw[[#This Row],[active years]])),1,"")</f>
        <v/>
      </c>
      <c r="W161" t="str">
        <f>IF(ISNUMBER(SEARCH(W$1,raw[[#This Row],[active years]])),1,"")</f>
        <v/>
      </c>
      <c r="X161" t="str">
        <f>IF(ISNUMBER(SEARCH(X$1,raw[[#This Row],[active years]])),1,"")</f>
        <v/>
      </c>
      <c r="Y161" t="str">
        <f>IF(ISNUMBER(SEARCH(Y$1,raw[[#This Row],[active years]])),1,"")</f>
        <v/>
      </c>
      <c r="Z161" t="str">
        <f>IF(ISNUMBER(SEARCH(Z$1,raw[[#This Row],[active years]])),1,"")</f>
        <v/>
      </c>
      <c r="AA161" t="str">
        <f>IF(ISNUMBER(SEARCH(AA$1,raw[[#This Row],[active years]])),1,"")</f>
        <v/>
      </c>
    </row>
    <row r="162" spans="1:27" x14ac:dyDescent="0.45">
      <c r="A162">
        <f>raw[team]</f>
        <v>199</v>
      </c>
      <c r="B162">
        <f>raw[rookie year]</f>
        <v>1998</v>
      </c>
      <c r="C162" t="str">
        <f>IF(ISNUMBER(SEARCH(C$1,raw[[#This Row],[active years]])),1,"")</f>
        <v/>
      </c>
      <c r="D162" t="str">
        <f>IF(ISNUMBER(SEARCH(D$1,raw[[#This Row],[active years]])),1,"")</f>
        <v/>
      </c>
      <c r="E162" t="str">
        <f>IF(ISNUMBER(SEARCH(E$1,raw[[#This Row],[active years]])),1,"")</f>
        <v/>
      </c>
      <c r="F162" t="str">
        <f>IF(ISNUMBER(SEARCH(F$1,raw[[#This Row],[active years]])),1,"")</f>
        <v/>
      </c>
      <c r="G162" t="str">
        <f>IF(ISNUMBER(SEARCH(G$1,raw[[#This Row],[active years]])),1,"")</f>
        <v/>
      </c>
      <c r="H162" t="str">
        <f>IF(ISNUMBER(SEARCH(H$1,raw[[#This Row],[active years]])),1,"")</f>
        <v/>
      </c>
      <c r="I162" t="str">
        <f>IF(ISNUMBER(SEARCH(I$1,raw[[#This Row],[active years]])),1,"")</f>
        <v/>
      </c>
      <c r="J162" t="str">
        <f>IF(ISNUMBER(SEARCH(J$1,raw[[#This Row],[active years]])),1,"")</f>
        <v/>
      </c>
      <c r="K162" t="str">
        <f>IF(ISNUMBER(SEARCH(K$1,raw[[#This Row],[active years]])),1,"")</f>
        <v/>
      </c>
      <c r="L162" t="str">
        <f>IF(ISNUMBER(SEARCH(L$1,raw[[#This Row],[active years]])),1,"")</f>
        <v/>
      </c>
      <c r="M162" t="str">
        <f>IF(ISNUMBER(SEARCH(M$1,raw[[#This Row],[active years]])),1,"")</f>
        <v/>
      </c>
      <c r="N162" t="str">
        <f>IF(ISNUMBER(SEARCH(N$1,raw[[#This Row],[active years]])),1,"")</f>
        <v/>
      </c>
      <c r="O162" t="str">
        <f>IF(ISNUMBER(SEARCH(O$1,raw[[#This Row],[active years]])),1,"")</f>
        <v/>
      </c>
      <c r="P162" t="str">
        <f>IF(ISNUMBER(SEARCH(P$1,raw[[#This Row],[active years]])),1,"")</f>
        <v/>
      </c>
      <c r="Q162" t="str">
        <f>IF(ISNUMBER(SEARCH(Q$1,raw[[#This Row],[active years]])),1,"")</f>
        <v/>
      </c>
      <c r="R162" t="str">
        <f>IF(ISNUMBER(SEARCH(R$1,raw[[#This Row],[active years]])),1,"")</f>
        <v/>
      </c>
      <c r="S162" t="str">
        <f>IF(ISNUMBER(SEARCH(S$1,raw[[#This Row],[active years]])),1,"")</f>
        <v/>
      </c>
      <c r="T162" t="str">
        <f>IF(ISNUMBER(SEARCH(T$1,raw[[#This Row],[active years]])),1,"")</f>
        <v/>
      </c>
      <c r="U162" t="str">
        <f>IF(ISNUMBER(SEARCH(U$1,raw[[#This Row],[active years]])),1,"")</f>
        <v/>
      </c>
      <c r="V162" t="str">
        <f>IF(ISNUMBER(SEARCH(V$1,raw[[#This Row],[active years]])),1,"")</f>
        <v/>
      </c>
      <c r="W162" t="str">
        <f>IF(ISNUMBER(SEARCH(W$1,raw[[#This Row],[active years]])),1,"")</f>
        <v/>
      </c>
      <c r="X162" t="str">
        <f>IF(ISNUMBER(SEARCH(X$1,raw[[#This Row],[active years]])),1,"")</f>
        <v/>
      </c>
      <c r="Y162" t="str">
        <f>IF(ISNUMBER(SEARCH(Y$1,raw[[#This Row],[active years]])),1,"")</f>
        <v/>
      </c>
      <c r="Z162">
        <f>IF(ISNUMBER(SEARCH(Z$1,raw[[#This Row],[active years]])),1,"")</f>
        <v>1</v>
      </c>
      <c r="AA162">
        <f>IF(ISNUMBER(SEARCH(AA$1,raw[[#This Row],[active years]])),1,"")</f>
        <v>1</v>
      </c>
    </row>
    <row r="163" spans="1:27" x14ac:dyDescent="0.45">
      <c r="A163">
        <f>raw[team]</f>
        <v>201</v>
      </c>
      <c r="B163">
        <f>raw[rookie year]</f>
        <v>1998</v>
      </c>
      <c r="C163" t="str">
        <f>IF(ISNUMBER(SEARCH(C$1,raw[[#This Row],[active years]])),1,"")</f>
        <v/>
      </c>
      <c r="D163" t="str">
        <f>IF(ISNUMBER(SEARCH(D$1,raw[[#This Row],[active years]])),1,"")</f>
        <v/>
      </c>
      <c r="E163" t="str">
        <f>IF(ISNUMBER(SEARCH(E$1,raw[[#This Row],[active years]])),1,"")</f>
        <v/>
      </c>
      <c r="F163" t="str">
        <f>IF(ISNUMBER(SEARCH(F$1,raw[[#This Row],[active years]])),1,"")</f>
        <v/>
      </c>
      <c r="G163" t="str">
        <f>IF(ISNUMBER(SEARCH(G$1,raw[[#This Row],[active years]])),1,"")</f>
        <v/>
      </c>
      <c r="H163" t="str">
        <f>IF(ISNUMBER(SEARCH(H$1,raw[[#This Row],[active years]])),1,"")</f>
        <v/>
      </c>
      <c r="I163">
        <f>IF(ISNUMBER(SEARCH(I$1,raw[[#This Row],[active years]])),1,"")</f>
        <v>1</v>
      </c>
      <c r="J163" t="str">
        <f>IF(ISNUMBER(SEARCH(J$1,raw[[#This Row],[active years]])),1,"")</f>
        <v/>
      </c>
      <c r="K163">
        <f>IF(ISNUMBER(SEARCH(K$1,raw[[#This Row],[active years]])),1,"")</f>
        <v>1</v>
      </c>
      <c r="L163">
        <f>IF(ISNUMBER(SEARCH(L$1,raw[[#This Row],[active years]])),1,"")</f>
        <v>1</v>
      </c>
      <c r="M163">
        <f>IF(ISNUMBER(SEARCH(M$1,raw[[#This Row],[active years]])),1,"")</f>
        <v>1</v>
      </c>
      <c r="N163">
        <f>IF(ISNUMBER(SEARCH(N$1,raw[[#This Row],[active years]])),1,"")</f>
        <v>1</v>
      </c>
      <c r="O163">
        <f>IF(ISNUMBER(SEARCH(O$1,raw[[#This Row],[active years]])),1,"")</f>
        <v>1</v>
      </c>
      <c r="P163">
        <f>IF(ISNUMBER(SEARCH(P$1,raw[[#This Row],[active years]])),1,"")</f>
        <v>1</v>
      </c>
      <c r="Q163">
        <f>IF(ISNUMBER(SEARCH(Q$1,raw[[#This Row],[active years]])),1,"")</f>
        <v>1</v>
      </c>
      <c r="R163">
        <f>IF(ISNUMBER(SEARCH(R$1,raw[[#This Row],[active years]])),1,"")</f>
        <v>1</v>
      </c>
      <c r="S163">
        <f>IF(ISNUMBER(SEARCH(S$1,raw[[#This Row],[active years]])),1,"")</f>
        <v>1</v>
      </c>
      <c r="T163">
        <f>IF(ISNUMBER(SEARCH(T$1,raw[[#This Row],[active years]])),1,"")</f>
        <v>1</v>
      </c>
      <c r="U163">
        <f>IF(ISNUMBER(SEARCH(U$1,raw[[#This Row],[active years]])),1,"")</f>
        <v>1</v>
      </c>
      <c r="V163">
        <f>IF(ISNUMBER(SEARCH(V$1,raw[[#This Row],[active years]])),1,"")</f>
        <v>1</v>
      </c>
      <c r="W163">
        <f>IF(ISNUMBER(SEARCH(W$1,raw[[#This Row],[active years]])),1,"")</f>
        <v>1</v>
      </c>
      <c r="X163">
        <f>IF(ISNUMBER(SEARCH(X$1,raw[[#This Row],[active years]])),1,"")</f>
        <v>1</v>
      </c>
      <c r="Y163">
        <f>IF(ISNUMBER(SEARCH(Y$1,raw[[#This Row],[active years]])),1,"")</f>
        <v>1</v>
      </c>
      <c r="Z163">
        <f>IF(ISNUMBER(SEARCH(Z$1,raw[[#This Row],[active years]])),1,"")</f>
        <v>1</v>
      </c>
      <c r="AA163">
        <f>IF(ISNUMBER(SEARCH(AA$1,raw[[#This Row],[active years]])),1,"")</f>
        <v>1</v>
      </c>
    </row>
    <row r="164" spans="1:27" x14ac:dyDescent="0.45">
      <c r="A164">
        <f>raw[team]</f>
        <v>202</v>
      </c>
      <c r="B164">
        <f>raw[rookie year]</f>
        <v>1998</v>
      </c>
      <c r="C164" t="str">
        <f>IF(ISNUMBER(SEARCH(C$1,raw[[#This Row],[active years]])),1,"")</f>
        <v/>
      </c>
      <c r="D164" t="str">
        <f>IF(ISNUMBER(SEARCH(D$1,raw[[#This Row],[active years]])),1,"")</f>
        <v/>
      </c>
      <c r="E164" t="str">
        <f>IF(ISNUMBER(SEARCH(E$1,raw[[#This Row],[active years]])),1,"")</f>
        <v/>
      </c>
      <c r="F164" t="str">
        <f>IF(ISNUMBER(SEARCH(F$1,raw[[#This Row],[active years]])),1,"")</f>
        <v/>
      </c>
      <c r="G164" t="str">
        <f>IF(ISNUMBER(SEARCH(G$1,raw[[#This Row],[active years]])),1,"")</f>
        <v/>
      </c>
      <c r="H164" t="str">
        <f>IF(ISNUMBER(SEARCH(H$1,raw[[#This Row],[active years]])),1,"")</f>
        <v/>
      </c>
      <c r="I164">
        <f>IF(ISNUMBER(SEARCH(I$1,raw[[#This Row],[active years]])),1,"")</f>
        <v>1</v>
      </c>
      <c r="J164" t="str">
        <f>IF(ISNUMBER(SEARCH(J$1,raw[[#This Row],[active years]])),1,"")</f>
        <v/>
      </c>
      <c r="K164" t="str">
        <f>IF(ISNUMBER(SEARCH(K$1,raw[[#This Row],[active years]])),1,"")</f>
        <v/>
      </c>
      <c r="L164" t="str">
        <f>IF(ISNUMBER(SEARCH(L$1,raw[[#This Row],[active years]])),1,"")</f>
        <v/>
      </c>
      <c r="M164" t="str">
        <f>IF(ISNUMBER(SEARCH(M$1,raw[[#This Row],[active years]])),1,"")</f>
        <v/>
      </c>
      <c r="N164" t="str">
        <f>IF(ISNUMBER(SEARCH(N$1,raw[[#This Row],[active years]])),1,"")</f>
        <v/>
      </c>
      <c r="O164" t="str">
        <f>IF(ISNUMBER(SEARCH(O$1,raw[[#This Row],[active years]])),1,"")</f>
        <v/>
      </c>
      <c r="P164" t="str">
        <f>IF(ISNUMBER(SEARCH(P$1,raw[[#This Row],[active years]])),1,"")</f>
        <v/>
      </c>
      <c r="Q164" t="str">
        <f>IF(ISNUMBER(SEARCH(Q$1,raw[[#This Row],[active years]])),1,"")</f>
        <v/>
      </c>
      <c r="R164" t="str">
        <f>IF(ISNUMBER(SEARCH(R$1,raw[[#This Row],[active years]])),1,"")</f>
        <v/>
      </c>
      <c r="S164" t="str">
        <f>IF(ISNUMBER(SEARCH(S$1,raw[[#This Row],[active years]])),1,"")</f>
        <v/>
      </c>
      <c r="T164" t="str">
        <f>IF(ISNUMBER(SEARCH(T$1,raw[[#This Row],[active years]])),1,"")</f>
        <v/>
      </c>
      <c r="U164" t="str">
        <f>IF(ISNUMBER(SEARCH(U$1,raw[[#This Row],[active years]])),1,"")</f>
        <v/>
      </c>
      <c r="V164" t="str">
        <f>IF(ISNUMBER(SEARCH(V$1,raw[[#This Row],[active years]])),1,"")</f>
        <v/>
      </c>
      <c r="W164" t="str">
        <f>IF(ISNUMBER(SEARCH(W$1,raw[[#This Row],[active years]])),1,"")</f>
        <v/>
      </c>
      <c r="X164" t="str">
        <f>IF(ISNUMBER(SEARCH(X$1,raw[[#This Row],[active years]])),1,"")</f>
        <v/>
      </c>
      <c r="Y164" t="str">
        <f>IF(ISNUMBER(SEARCH(Y$1,raw[[#This Row],[active years]])),1,"")</f>
        <v/>
      </c>
      <c r="Z164" t="str">
        <f>IF(ISNUMBER(SEARCH(Z$1,raw[[#This Row],[active years]])),1,"")</f>
        <v/>
      </c>
      <c r="AA164" t="str">
        <f>IF(ISNUMBER(SEARCH(AA$1,raw[[#This Row],[active years]])),1,"")</f>
        <v/>
      </c>
    </row>
    <row r="165" spans="1:27" x14ac:dyDescent="0.45">
      <c r="A165">
        <f>raw[team]</f>
        <v>203</v>
      </c>
      <c r="B165">
        <f>raw[rookie year]</f>
        <v>1998</v>
      </c>
      <c r="C165" t="str">
        <f>IF(ISNUMBER(SEARCH(C$1,raw[[#This Row],[active years]])),1,"")</f>
        <v/>
      </c>
      <c r="D165" t="str">
        <f>IF(ISNUMBER(SEARCH(D$1,raw[[#This Row],[active years]])),1,"")</f>
        <v/>
      </c>
      <c r="E165" t="str">
        <f>IF(ISNUMBER(SEARCH(E$1,raw[[#This Row],[active years]])),1,"")</f>
        <v/>
      </c>
      <c r="F165" t="str">
        <f>IF(ISNUMBER(SEARCH(F$1,raw[[#This Row],[active years]])),1,"")</f>
        <v/>
      </c>
      <c r="G165" t="str">
        <f>IF(ISNUMBER(SEARCH(G$1,raw[[#This Row],[active years]])),1,"")</f>
        <v/>
      </c>
      <c r="H165" t="str">
        <f>IF(ISNUMBER(SEARCH(H$1,raw[[#This Row],[active years]])),1,"")</f>
        <v/>
      </c>
      <c r="I165">
        <f>IF(ISNUMBER(SEARCH(I$1,raw[[#This Row],[active years]])),1,"")</f>
        <v>1</v>
      </c>
      <c r="J165">
        <f>IF(ISNUMBER(SEARCH(J$1,raw[[#This Row],[active years]])),1,"")</f>
        <v>1</v>
      </c>
      <c r="K165">
        <f>IF(ISNUMBER(SEARCH(K$1,raw[[#This Row],[active years]])),1,"")</f>
        <v>1</v>
      </c>
      <c r="L165">
        <f>IF(ISNUMBER(SEARCH(L$1,raw[[#This Row],[active years]])),1,"")</f>
        <v>1</v>
      </c>
      <c r="M165">
        <f>IF(ISNUMBER(SEARCH(M$1,raw[[#This Row],[active years]])),1,"")</f>
        <v>1</v>
      </c>
      <c r="N165">
        <f>IF(ISNUMBER(SEARCH(N$1,raw[[#This Row],[active years]])),1,"")</f>
        <v>1</v>
      </c>
      <c r="O165">
        <f>IF(ISNUMBER(SEARCH(O$1,raw[[#This Row],[active years]])),1,"")</f>
        <v>1</v>
      </c>
      <c r="P165">
        <f>IF(ISNUMBER(SEARCH(P$1,raw[[#This Row],[active years]])),1,"")</f>
        <v>1</v>
      </c>
      <c r="Q165">
        <f>IF(ISNUMBER(SEARCH(Q$1,raw[[#This Row],[active years]])),1,"")</f>
        <v>1</v>
      </c>
      <c r="R165">
        <f>IF(ISNUMBER(SEARCH(R$1,raw[[#This Row],[active years]])),1,"")</f>
        <v>1</v>
      </c>
      <c r="S165">
        <f>IF(ISNUMBER(SEARCH(S$1,raw[[#This Row],[active years]])),1,"")</f>
        <v>1</v>
      </c>
      <c r="T165">
        <f>IF(ISNUMBER(SEARCH(T$1,raw[[#This Row],[active years]])),1,"")</f>
        <v>1</v>
      </c>
      <c r="U165">
        <f>IF(ISNUMBER(SEARCH(U$1,raw[[#This Row],[active years]])),1,"")</f>
        <v>1</v>
      </c>
      <c r="V165">
        <f>IF(ISNUMBER(SEARCH(V$1,raw[[#This Row],[active years]])),1,"")</f>
        <v>1</v>
      </c>
      <c r="W165">
        <f>IF(ISNUMBER(SEARCH(W$1,raw[[#This Row],[active years]])),1,"")</f>
        <v>1</v>
      </c>
      <c r="X165">
        <f>IF(ISNUMBER(SEARCH(X$1,raw[[#This Row],[active years]])),1,"")</f>
        <v>1</v>
      </c>
      <c r="Y165">
        <f>IF(ISNUMBER(SEARCH(Y$1,raw[[#This Row],[active years]])),1,"")</f>
        <v>1</v>
      </c>
      <c r="Z165">
        <f>IF(ISNUMBER(SEARCH(Z$1,raw[[#This Row],[active years]])),1,"")</f>
        <v>1</v>
      </c>
      <c r="AA165">
        <f>IF(ISNUMBER(SEARCH(AA$1,raw[[#This Row],[active years]])),1,"")</f>
        <v>1</v>
      </c>
    </row>
    <row r="166" spans="1:27" x14ac:dyDescent="0.45">
      <c r="A166">
        <f>raw[team]</f>
        <v>204</v>
      </c>
      <c r="B166">
        <f>raw[rookie year]</f>
        <v>1998</v>
      </c>
      <c r="C166" t="str">
        <f>IF(ISNUMBER(SEARCH(C$1,raw[[#This Row],[active years]])),1,"")</f>
        <v/>
      </c>
      <c r="D166" t="str">
        <f>IF(ISNUMBER(SEARCH(D$1,raw[[#This Row],[active years]])),1,"")</f>
        <v/>
      </c>
      <c r="E166" t="str">
        <f>IF(ISNUMBER(SEARCH(E$1,raw[[#This Row],[active years]])),1,"")</f>
        <v/>
      </c>
      <c r="F166" t="str">
        <f>IF(ISNUMBER(SEARCH(F$1,raw[[#This Row],[active years]])),1,"")</f>
        <v/>
      </c>
      <c r="G166" t="str">
        <f>IF(ISNUMBER(SEARCH(G$1,raw[[#This Row],[active years]])),1,"")</f>
        <v/>
      </c>
      <c r="H166" t="str">
        <f>IF(ISNUMBER(SEARCH(H$1,raw[[#This Row],[active years]])),1,"")</f>
        <v/>
      </c>
      <c r="I166">
        <f>IF(ISNUMBER(SEARCH(I$1,raw[[#This Row],[active years]])),1,"")</f>
        <v>1</v>
      </c>
      <c r="J166">
        <f>IF(ISNUMBER(SEARCH(J$1,raw[[#This Row],[active years]])),1,"")</f>
        <v>1</v>
      </c>
      <c r="K166">
        <f>IF(ISNUMBER(SEARCH(K$1,raw[[#This Row],[active years]])),1,"")</f>
        <v>1</v>
      </c>
      <c r="L166">
        <f>IF(ISNUMBER(SEARCH(L$1,raw[[#This Row],[active years]])),1,"")</f>
        <v>1</v>
      </c>
      <c r="M166">
        <f>IF(ISNUMBER(SEARCH(M$1,raw[[#This Row],[active years]])),1,"")</f>
        <v>1</v>
      </c>
      <c r="N166">
        <f>IF(ISNUMBER(SEARCH(N$1,raw[[#This Row],[active years]])),1,"")</f>
        <v>1</v>
      </c>
      <c r="O166">
        <f>IF(ISNUMBER(SEARCH(O$1,raw[[#This Row],[active years]])),1,"")</f>
        <v>1</v>
      </c>
      <c r="P166">
        <f>IF(ISNUMBER(SEARCH(P$1,raw[[#This Row],[active years]])),1,"")</f>
        <v>1</v>
      </c>
      <c r="Q166">
        <f>IF(ISNUMBER(SEARCH(Q$1,raw[[#This Row],[active years]])),1,"")</f>
        <v>1</v>
      </c>
      <c r="R166">
        <f>IF(ISNUMBER(SEARCH(R$1,raw[[#This Row],[active years]])),1,"")</f>
        <v>1</v>
      </c>
      <c r="S166">
        <f>IF(ISNUMBER(SEARCH(S$1,raw[[#This Row],[active years]])),1,"")</f>
        <v>1</v>
      </c>
      <c r="T166">
        <f>IF(ISNUMBER(SEARCH(T$1,raw[[#This Row],[active years]])),1,"")</f>
        <v>1</v>
      </c>
      <c r="U166">
        <f>IF(ISNUMBER(SEARCH(U$1,raw[[#This Row],[active years]])),1,"")</f>
        <v>1</v>
      </c>
      <c r="V166">
        <f>IF(ISNUMBER(SEARCH(V$1,raw[[#This Row],[active years]])),1,"")</f>
        <v>1</v>
      </c>
      <c r="W166">
        <f>IF(ISNUMBER(SEARCH(W$1,raw[[#This Row],[active years]])),1,"")</f>
        <v>1</v>
      </c>
      <c r="X166">
        <f>IF(ISNUMBER(SEARCH(X$1,raw[[#This Row],[active years]])),1,"")</f>
        <v>1</v>
      </c>
      <c r="Y166">
        <f>IF(ISNUMBER(SEARCH(Y$1,raw[[#This Row],[active years]])),1,"")</f>
        <v>1</v>
      </c>
      <c r="Z166">
        <f>IF(ISNUMBER(SEARCH(Z$1,raw[[#This Row],[active years]])),1,"")</f>
        <v>1</v>
      </c>
      <c r="AA166">
        <f>IF(ISNUMBER(SEARCH(AA$1,raw[[#This Row],[active years]])),1,"")</f>
        <v>1</v>
      </c>
    </row>
    <row r="167" spans="1:27" x14ac:dyDescent="0.45">
      <c r="A167">
        <f>raw[team]</f>
        <v>207</v>
      </c>
      <c r="B167">
        <f>raw[rookie year]</f>
        <v>1999</v>
      </c>
      <c r="C167" t="str">
        <f>IF(ISNUMBER(SEARCH(C$1,raw[[#This Row],[active years]])),1,"")</f>
        <v/>
      </c>
      <c r="D167" t="str">
        <f>IF(ISNUMBER(SEARCH(D$1,raw[[#This Row],[active years]])),1,"")</f>
        <v/>
      </c>
      <c r="E167" t="str">
        <f>IF(ISNUMBER(SEARCH(E$1,raw[[#This Row],[active years]])),1,"")</f>
        <v/>
      </c>
      <c r="F167" t="str">
        <f>IF(ISNUMBER(SEARCH(F$1,raw[[#This Row],[active years]])),1,"")</f>
        <v/>
      </c>
      <c r="G167" t="str">
        <f>IF(ISNUMBER(SEARCH(G$1,raw[[#This Row],[active years]])),1,"")</f>
        <v/>
      </c>
      <c r="H167" t="str">
        <f>IF(ISNUMBER(SEARCH(H$1,raw[[#This Row],[active years]])),1,"")</f>
        <v/>
      </c>
      <c r="I167" t="str">
        <f>IF(ISNUMBER(SEARCH(I$1,raw[[#This Row],[active years]])),1,"")</f>
        <v/>
      </c>
      <c r="J167">
        <f>IF(ISNUMBER(SEARCH(J$1,raw[[#This Row],[active years]])),1,"")</f>
        <v>1</v>
      </c>
      <c r="K167">
        <f>IF(ISNUMBER(SEARCH(K$1,raw[[#This Row],[active years]])),1,"")</f>
        <v>1</v>
      </c>
      <c r="L167" t="str">
        <f>IF(ISNUMBER(SEARCH(L$1,raw[[#This Row],[active years]])),1,"")</f>
        <v/>
      </c>
      <c r="M167">
        <f>IF(ISNUMBER(SEARCH(M$1,raw[[#This Row],[active years]])),1,"")</f>
        <v>1</v>
      </c>
      <c r="N167">
        <f>IF(ISNUMBER(SEARCH(N$1,raw[[#This Row],[active years]])),1,"")</f>
        <v>1</v>
      </c>
      <c r="O167">
        <f>IF(ISNUMBER(SEARCH(O$1,raw[[#This Row],[active years]])),1,"")</f>
        <v>1</v>
      </c>
      <c r="P167">
        <f>IF(ISNUMBER(SEARCH(P$1,raw[[#This Row],[active years]])),1,"")</f>
        <v>1</v>
      </c>
      <c r="Q167">
        <f>IF(ISNUMBER(SEARCH(Q$1,raw[[#This Row],[active years]])),1,"")</f>
        <v>1</v>
      </c>
      <c r="R167">
        <f>IF(ISNUMBER(SEARCH(R$1,raw[[#This Row],[active years]])),1,"")</f>
        <v>1</v>
      </c>
      <c r="S167">
        <f>IF(ISNUMBER(SEARCH(S$1,raw[[#This Row],[active years]])),1,"")</f>
        <v>1</v>
      </c>
      <c r="T167">
        <f>IF(ISNUMBER(SEARCH(T$1,raw[[#This Row],[active years]])),1,"")</f>
        <v>1</v>
      </c>
      <c r="U167">
        <f>IF(ISNUMBER(SEARCH(U$1,raw[[#This Row],[active years]])),1,"")</f>
        <v>1</v>
      </c>
      <c r="V167">
        <f>IF(ISNUMBER(SEARCH(V$1,raw[[#This Row],[active years]])),1,"")</f>
        <v>1</v>
      </c>
      <c r="W167">
        <f>IF(ISNUMBER(SEARCH(W$1,raw[[#This Row],[active years]])),1,"")</f>
        <v>1</v>
      </c>
      <c r="X167">
        <f>IF(ISNUMBER(SEARCH(X$1,raw[[#This Row],[active years]])),1,"")</f>
        <v>1</v>
      </c>
      <c r="Y167">
        <f>IF(ISNUMBER(SEARCH(Y$1,raw[[#This Row],[active years]])),1,"")</f>
        <v>1</v>
      </c>
      <c r="Z167">
        <f>IF(ISNUMBER(SEARCH(Z$1,raw[[#This Row],[active years]])),1,"")</f>
        <v>1</v>
      </c>
      <c r="AA167">
        <f>IF(ISNUMBER(SEARCH(AA$1,raw[[#This Row],[active years]])),1,"")</f>
        <v>1</v>
      </c>
    </row>
    <row r="168" spans="1:27" x14ac:dyDescent="0.45">
      <c r="A168">
        <f>raw[team]</f>
        <v>209</v>
      </c>
      <c r="B168">
        <f>raw[rookie year]</f>
        <v>1999</v>
      </c>
      <c r="C168" t="str">
        <f>IF(ISNUMBER(SEARCH(C$1,raw[[#This Row],[active years]])),1,"")</f>
        <v/>
      </c>
      <c r="D168" t="str">
        <f>IF(ISNUMBER(SEARCH(D$1,raw[[#This Row],[active years]])),1,"")</f>
        <v/>
      </c>
      <c r="E168" t="str">
        <f>IF(ISNUMBER(SEARCH(E$1,raw[[#This Row],[active years]])),1,"")</f>
        <v/>
      </c>
      <c r="F168" t="str">
        <f>IF(ISNUMBER(SEARCH(F$1,raw[[#This Row],[active years]])),1,"")</f>
        <v/>
      </c>
      <c r="G168" t="str">
        <f>IF(ISNUMBER(SEARCH(G$1,raw[[#This Row],[active years]])),1,"")</f>
        <v/>
      </c>
      <c r="H168" t="str">
        <f>IF(ISNUMBER(SEARCH(H$1,raw[[#This Row],[active years]])),1,"")</f>
        <v/>
      </c>
      <c r="I168" t="str">
        <f>IF(ISNUMBER(SEARCH(I$1,raw[[#This Row],[active years]])),1,"")</f>
        <v/>
      </c>
      <c r="J168">
        <f>IF(ISNUMBER(SEARCH(J$1,raw[[#This Row],[active years]])),1,"")</f>
        <v>1</v>
      </c>
      <c r="K168">
        <f>IF(ISNUMBER(SEARCH(K$1,raw[[#This Row],[active years]])),1,"")</f>
        <v>1</v>
      </c>
      <c r="L168">
        <f>IF(ISNUMBER(SEARCH(L$1,raw[[#This Row],[active years]])),1,"")</f>
        <v>1</v>
      </c>
      <c r="M168">
        <f>IF(ISNUMBER(SEARCH(M$1,raw[[#This Row],[active years]])),1,"")</f>
        <v>1</v>
      </c>
      <c r="N168">
        <f>IF(ISNUMBER(SEARCH(N$1,raw[[#This Row],[active years]])),1,"")</f>
        <v>1</v>
      </c>
      <c r="O168" t="str">
        <f>IF(ISNUMBER(SEARCH(O$1,raw[[#This Row],[active years]])),1,"")</f>
        <v/>
      </c>
      <c r="P168" t="str">
        <f>IF(ISNUMBER(SEARCH(P$1,raw[[#This Row],[active years]])),1,"")</f>
        <v/>
      </c>
      <c r="Q168" t="str">
        <f>IF(ISNUMBER(SEARCH(Q$1,raw[[#This Row],[active years]])),1,"")</f>
        <v/>
      </c>
      <c r="R168" t="str">
        <f>IF(ISNUMBER(SEARCH(R$1,raw[[#This Row],[active years]])),1,"")</f>
        <v/>
      </c>
      <c r="S168" t="str">
        <f>IF(ISNUMBER(SEARCH(S$1,raw[[#This Row],[active years]])),1,"")</f>
        <v/>
      </c>
      <c r="T168" t="str">
        <f>IF(ISNUMBER(SEARCH(T$1,raw[[#This Row],[active years]])),1,"")</f>
        <v/>
      </c>
      <c r="U168" t="str">
        <f>IF(ISNUMBER(SEARCH(U$1,raw[[#This Row],[active years]])),1,"")</f>
        <v/>
      </c>
      <c r="V168" t="str">
        <f>IF(ISNUMBER(SEARCH(V$1,raw[[#This Row],[active years]])),1,"")</f>
        <v/>
      </c>
      <c r="W168" t="str">
        <f>IF(ISNUMBER(SEARCH(W$1,raw[[#This Row],[active years]])),1,"")</f>
        <v/>
      </c>
      <c r="X168" t="str">
        <f>IF(ISNUMBER(SEARCH(X$1,raw[[#This Row],[active years]])),1,"")</f>
        <v/>
      </c>
      <c r="Y168" t="str">
        <f>IF(ISNUMBER(SEARCH(Y$1,raw[[#This Row],[active years]])),1,"")</f>
        <v/>
      </c>
      <c r="Z168" t="str">
        <f>IF(ISNUMBER(SEARCH(Z$1,raw[[#This Row],[active years]])),1,"")</f>
        <v/>
      </c>
      <c r="AA168" t="str">
        <f>IF(ISNUMBER(SEARCH(AA$1,raw[[#This Row],[active years]])),1,"")</f>
        <v/>
      </c>
    </row>
    <row r="169" spans="1:27" x14ac:dyDescent="0.45">
      <c r="A169">
        <f>raw[team]</f>
        <v>211</v>
      </c>
      <c r="B169">
        <f>raw[rookie year]</f>
        <v>1999</v>
      </c>
      <c r="C169" t="str">
        <f>IF(ISNUMBER(SEARCH(C$1,raw[[#This Row],[active years]])),1,"")</f>
        <v/>
      </c>
      <c r="D169" t="str">
        <f>IF(ISNUMBER(SEARCH(D$1,raw[[#This Row],[active years]])),1,"")</f>
        <v/>
      </c>
      <c r="E169" t="str">
        <f>IF(ISNUMBER(SEARCH(E$1,raw[[#This Row],[active years]])),1,"")</f>
        <v/>
      </c>
      <c r="F169" t="str">
        <f>IF(ISNUMBER(SEARCH(F$1,raw[[#This Row],[active years]])),1,"")</f>
        <v/>
      </c>
      <c r="G169" t="str">
        <f>IF(ISNUMBER(SEARCH(G$1,raw[[#This Row],[active years]])),1,"")</f>
        <v/>
      </c>
      <c r="H169" t="str">
        <f>IF(ISNUMBER(SEARCH(H$1,raw[[#This Row],[active years]])),1,"")</f>
        <v/>
      </c>
      <c r="I169" t="str">
        <f>IF(ISNUMBER(SEARCH(I$1,raw[[#This Row],[active years]])),1,"")</f>
        <v/>
      </c>
      <c r="J169">
        <f>IF(ISNUMBER(SEARCH(J$1,raw[[#This Row],[active years]])),1,"")</f>
        <v>1</v>
      </c>
      <c r="K169">
        <f>IF(ISNUMBER(SEARCH(K$1,raw[[#This Row],[active years]])),1,"")</f>
        <v>1</v>
      </c>
      <c r="L169">
        <f>IF(ISNUMBER(SEARCH(L$1,raw[[#This Row],[active years]])),1,"")</f>
        <v>1</v>
      </c>
      <c r="M169">
        <f>IF(ISNUMBER(SEARCH(M$1,raw[[#This Row],[active years]])),1,"")</f>
        <v>1</v>
      </c>
      <c r="N169">
        <f>IF(ISNUMBER(SEARCH(N$1,raw[[#This Row],[active years]])),1,"")</f>
        <v>1</v>
      </c>
      <c r="O169">
        <f>IF(ISNUMBER(SEARCH(O$1,raw[[#This Row],[active years]])),1,"")</f>
        <v>1</v>
      </c>
      <c r="P169">
        <f>IF(ISNUMBER(SEARCH(P$1,raw[[#This Row],[active years]])),1,"")</f>
        <v>1</v>
      </c>
      <c r="Q169">
        <f>IF(ISNUMBER(SEARCH(Q$1,raw[[#This Row],[active years]])),1,"")</f>
        <v>1</v>
      </c>
      <c r="R169">
        <f>IF(ISNUMBER(SEARCH(R$1,raw[[#This Row],[active years]])),1,"")</f>
        <v>1</v>
      </c>
      <c r="S169">
        <f>IF(ISNUMBER(SEARCH(S$1,raw[[#This Row],[active years]])),1,"")</f>
        <v>1</v>
      </c>
      <c r="T169">
        <f>IF(ISNUMBER(SEARCH(T$1,raw[[#This Row],[active years]])),1,"")</f>
        <v>1</v>
      </c>
      <c r="U169">
        <f>IF(ISNUMBER(SEARCH(U$1,raw[[#This Row],[active years]])),1,"")</f>
        <v>1</v>
      </c>
      <c r="V169">
        <f>IF(ISNUMBER(SEARCH(V$1,raw[[#This Row],[active years]])),1,"")</f>
        <v>1</v>
      </c>
      <c r="W169" t="str">
        <f>IF(ISNUMBER(SEARCH(W$1,raw[[#This Row],[active years]])),1,"")</f>
        <v/>
      </c>
      <c r="X169" t="str">
        <f>IF(ISNUMBER(SEARCH(X$1,raw[[#This Row],[active years]])),1,"")</f>
        <v/>
      </c>
      <c r="Y169" t="str">
        <f>IF(ISNUMBER(SEARCH(Y$1,raw[[#This Row],[active years]])),1,"")</f>
        <v/>
      </c>
      <c r="Z169" t="str">
        <f>IF(ISNUMBER(SEARCH(Z$1,raw[[#This Row],[active years]])),1,"")</f>
        <v/>
      </c>
      <c r="AA169" t="str">
        <f>IF(ISNUMBER(SEARCH(AA$1,raw[[#This Row],[active years]])),1,"")</f>
        <v/>
      </c>
    </row>
    <row r="170" spans="1:27" x14ac:dyDescent="0.45">
      <c r="A170">
        <f>raw[team]</f>
        <v>212</v>
      </c>
      <c r="B170">
        <f>raw[rookie year]</f>
        <v>1999</v>
      </c>
      <c r="C170" t="str">
        <f>IF(ISNUMBER(SEARCH(C$1,raw[[#This Row],[active years]])),1,"")</f>
        <v/>
      </c>
      <c r="D170" t="str">
        <f>IF(ISNUMBER(SEARCH(D$1,raw[[#This Row],[active years]])),1,"")</f>
        <v/>
      </c>
      <c r="E170" t="str">
        <f>IF(ISNUMBER(SEARCH(E$1,raw[[#This Row],[active years]])),1,"")</f>
        <v/>
      </c>
      <c r="F170" t="str">
        <f>IF(ISNUMBER(SEARCH(F$1,raw[[#This Row],[active years]])),1,"")</f>
        <v/>
      </c>
      <c r="G170" t="str">
        <f>IF(ISNUMBER(SEARCH(G$1,raw[[#This Row],[active years]])),1,"")</f>
        <v/>
      </c>
      <c r="H170" t="str">
        <f>IF(ISNUMBER(SEARCH(H$1,raw[[#This Row],[active years]])),1,"")</f>
        <v/>
      </c>
      <c r="I170" t="str">
        <f>IF(ISNUMBER(SEARCH(I$1,raw[[#This Row],[active years]])),1,"")</f>
        <v/>
      </c>
      <c r="J170">
        <f>IF(ISNUMBER(SEARCH(J$1,raw[[#This Row],[active years]])),1,"")</f>
        <v>1</v>
      </c>
      <c r="K170">
        <f>IF(ISNUMBER(SEARCH(K$1,raw[[#This Row],[active years]])),1,"")</f>
        <v>1</v>
      </c>
      <c r="L170" t="str">
        <f>IF(ISNUMBER(SEARCH(L$1,raw[[#This Row],[active years]])),1,"")</f>
        <v/>
      </c>
      <c r="M170">
        <f>IF(ISNUMBER(SEARCH(M$1,raw[[#This Row],[active years]])),1,"")</f>
        <v>1</v>
      </c>
      <c r="N170">
        <f>IF(ISNUMBER(SEARCH(N$1,raw[[#This Row],[active years]])),1,"")</f>
        <v>1</v>
      </c>
      <c r="O170" t="str">
        <f>IF(ISNUMBER(SEARCH(O$1,raw[[#This Row],[active years]])),1,"")</f>
        <v/>
      </c>
      <c r="P170" t="str">
        <f>IF(ISNUMBER(SEARCH(P$1,raw[[#This Row],[active years]])),1,"")</f>
        <v/>
      </c>
      <c r="Q170" t="str">
        <f>IF(ISNUMBER(SEARCH(Q$1,raw[[#This Row],[active years]])),1,"")</f>
        <v/>
      </c>
      <c r="R170" t="str">
        <f>IF(ISNUMBER(SEARCH(R$1,raw[[#This Row],[active years]])),1,"")</f>
        <v/>
      </c>
      <c r="S170" t="str">
        <f>IF(ISNUMBER(SEARCH(S$1,raw[[#This Row],[active years]])),1,"")</f>
        <v/>
      </c>
      <c r="T170" t="str">
        <f>IF(ISNUMBER(SEARCH(T$1,raw[[#This Row],[active years]])),1,"")</f>
        <v/>
      </c>
      <c r="U170" t="str">
        <f>IF(ISNUMBER(SEARCH(U$1,raw[[#This Row],[active years]])),1,"")</f>
        <v/>
      </c>
      <c r="V170" t="str">
        <f>IF(ISNUMBER(SEARCH(V$1,raw[[#This Row],[active years]])),1,"")</f>
        <v/>
      </c>
      <c r="W170" t="str">
        <f>IF(ISNUMBER(SEARCH(W$1,raw[[#This Row],[active years]])),1,"")</f>
        <v/>
      </c>
      <c r="X170" t="str">
        <f>IF(ISNUMBER(SEARCH(X$1,raw[[#This Row],[active years]])),1,"")</f>
        <v/>
      </c>
      <c r="Y170">
        <f>IF(ISNUMBER(SEARCH(Y$1,raw[[#This Row],[active years]])),1,"")</f>
        <v>1</v>
      </c>
      <c r="Z170" t="str">
        <f>IF(ISNUMBER(SEARCH(Z$1,raw[[#This Row],[active years]])),1,"")</f>
        <v/>
      </c>
      <c r="AA170" t="str">
        <f>IF(ISNUMBER(SEARCH(AA$1,raw[[#This Row],[active years]])),1,"")</f>
        <v/>
      </c>
    </row>
    <row r="171" spans="1:27" x14ac:dyDescent="0.45">
      <c r="A171">
        <f>raw[team]</f>
        <v>213</v>
      </c>
      <c r="B171">
        <f>raw[rookie year]</f>
        <v>1999</v>
      </c>
      <c r="C171" t="str">
        <f>IF(ISNUMBER(SEARCH(C$1,raw[[#This Row],[active years]])),1,"")</f>
        <v/>
      </c>
      <c r="D171" t="str">
        <f>IF(ISNUMBER(SEARCH(D$1,raw[[#This Row],[active years]])),1,"")</f>
        <v/>
      </c>
      <c r="E171">
        <f>IF(ISNUMBER(SEARCH(E$1,raw[[#This Row],[active years]])),1,"")</f>
        <v>1</v>
      </c>
      <c r="F171">
        <f>IF(ISNUMBER(SEARCH(F$1,raw[[#This Row],[active years]])),1,"")</f>
        <v>1</v>
      </c>
      <c r="G171" t="str">
        <f>IF(ISNUMBER(SEARCH(G$1,raw[[#This Row],[active years]])),1,"")</f>
        <v/>
      </c>
      <c r="H171" t="str">
        <f>IF(ISNUMBER(SEARCH(H$1,raw[[#This Row],[active years]])),1,"")</f>
        <v/>
      </c>
      <c r="I171" t="str">
        <f>IF(ISNUMBER(SEARCH(I$1,raw[[#This Row],[active years]])),1,"")</f>
        <v/>
      </c>
      <c r="J171">
        <f>IF(ISNUMBER(SEARCH(J$1,raw[[#This Row],[active years]])),1,"")</f>
        <v>1</v>
      </c>
      <c r="K171">
        <f>IF(ISNUMBER(SEARCH(K$1,raw[[#This Row],[active years]])),1,"")</f>
        <v>1</v>
      </c>
      <c r="L171">
        <f>IF(ISNUMBER(SEARCH(L$1,raw[[#This Row],[active years]])),1,"")</f>
        <v>1</v>
      </c>
      <c r="M171">
        <f>IF(ISNUMBER(SEARCH(M$1,raw[[#This Row],[active years]])),1,"")</f>
        <v>1</v>
      </c>
      <c r="N171">
        <f>IF(ISNUMBER(SEARCH(N$1,raw[[#This Row],[active years]])),1,"")</f>
        <v>1</v>
      </c>
      <c r="O171">
        <f>IF(ISNUMBER(SEARCH(O$1,raw[[#This Row],[active years]])),1,"")</f>
        <v>1</v>
      </c>
      <c r="P171">
        <f>IF(ISNUMBER(SEARCH(P$1,raw[[#This Row],[active years]])),1,"")</f>
        <v>1</v>
      </c>
      <c r="Q171">
        <f>IF(ISNUMBER(SEARCH(Q$1,raw[[#This Row],[active years]])),1,"")</f>
        <v>1</v>
      </c>
      <c r="R171">
        <f>IF(ISNUMBER(SEARCH(R$1,raw[[#This Row],[active years]])),1,"")</f>
        <v>1</v>
      </c>
      <c r="S171">
        <f>IF(ISNUMBER(SEARCH(S$1,raw[[#This Row],[active years]])),1,"")</f>
        <v>1</v>
      </c>
      <c r="T171">
        <f>IF(ISNUMBER(SEARCH(T$1,raw[[#This Row],[active years]])),1,"")</f>
        <v>1</v>
      </c>
      <c r="U171">
        <f>IF(ISNUMBER(SEARCH(U$1,raw[[#This Row],[active years]])),1,"")</f>
        <v>1</v>
      </c>
      <c r="V171">
        <f>IF(ISNUMBER(SEARCH(V$1,raw[[#This Row],[active years]])),1,"")</f>
        <v>1</v>
      </c>
      <c r="W171">
        <f>IF(ISNUMBER(SEARCH(W$1,raw[[#This Row],[active years]])),1,"")</f>
        <v>1</v>
      </c>
      <c r="X171">
        <f>IF(ISNUMBER(SEARCH(X$1,raw[[#This Row],[active years]])),1,"")</f>
        <v>1</v>
      </c>
      <c r="Y171">
        <f>IF(ISNUMBER(SEARCH(Y$1,raw[[#This Row],[active years]])),1,"")</f>
        <v>1</v>
      </c>
      <c r="Z171">
        <f>IF(ISNUMBER(SEARCH(Z$1,raw[[#This Row],[active years]])),1,"")</f>
        <v>1</v>
      </c>
      <c r="AA171">
        <f>IF(ISNUMBER(SEARCH(AA$1,raw[[#This Row],[active years]])),1,"")</f>
        <v>1</v>
      </c>
    </row>
    <row r="172" spans="1:27" x14ac:dyDescent="0.45">
      <c r="A172">
        <f>raw[team]</f>
        <v>215</v>
      </c>
      <c r="B172">
        <f>raw[rookie year]</f>
        <v>1999</v>
      </c>
      <c r="C172" t="str">
        <f>IF(ISNUMBER(SEARCH(C$1,raw[[#This Row],[active years]])),1,"")</f>
        <v/>
      </c>
      <c r="D172" t="str">
        <f>IF(ISNUMBER(SEARCH(D$1,raw[[#This Row],[active years]])),1,"")</f>
        <v/>
      </c>
      <c r="E172" t="str">
        <f>IF(ISNUMBER(SEARCH(E$1,raw[[#This Row],[active years]])),1,"")</f>
        <v/>
      </c>
      <c r="F172" t="str">
        <f>IF(ISNUMBER(SEARCH(F$1,raw[[#This Row],[active years]])),1,"")</f>
        <v/>
      </c>
      <c r="G172" t="str">
        <f>IF(ISNUMBER(SEARCH(G$1,raw[[#This Row],[active years]])),1,"")</f>
        <v/>
      </c>
      <c r="H172" t="str">
        <f>IF(ISNUMBER(SEARCH(H$1,raw[[#This Row],[active years]])),1,"")</f>
        <v/>
      </c>
      <c r="I172" t="str">
        <f>IF(ISNUMBER(SEARCH(I$1,raw[[#This Row],[active years]])),1,"")</f>
        <v/>
      </c>
      <c r="J172">
        <f>IF(ISNUMBER(SEARCH(J$1,raw[[#This Row],[active years]])),1,"")</f>
        <v>1</v>
      </c>
      <c r="K172">
        <f>IF(ISNUMBER(SEARCH(K$1,raw[[#This Row],[active years]])),1,"")</f>
        <v>1</v>
      </c>
      <c r="L172">
        <f>IF(ISNUMBER(SEARCH(L$1,raw[[#This Row],[active years]])),1,"")</f>
        <v>1</v>
      </c>
      <c r="M172">
        <f>IF(ISNUMBER(SEARCH(M$1,raw[[#This Row],[active years]])),1,"")</f>
        <v>1</v>
      </c>
      <c r="N172" t="str">
        <f>IF(ISNUMBER(SEARCH(N$1,raw[[#This Row],[active years]])),1,"")</f>
        <v/>
      </c>
      <c r="O172" t="str">
        <f>IF(ISNUMBER(SEARCH(O$1,raw[[#This Row],[active years]])),1,"")</f>
        <v/>
      </c>
      <c r="P172" t="str">
        <f>IF(ISNUMBER(SEARCH(P$1,raw[[#This Row],[active years]])),1,"")</f>
        <v/>
      </c>
      <c r="Q172" t="str">
        <f>IF(ISNUMBER(SEARCH(Q$1,raw[[#This Row],[active years]])),1,"")</f>
        <v/>
      </c>
      <c r="R172" t="str">
        <f>IF(ISNUMBER(SEARCH(R$1,raw[[#This Row],[active years]])),1,"")</f>
        <v/>
      </c>
      <c r="S172" t="str">
        <f>IF(ISNUMBER(SEARCH(S$1,raw[[#This Row],[active years]])),1,"")</f>
        <v/>
      </c>
      <c r="T172" t="str">
        <f>IF(ISNUMBER(SEARCH(T$1,raw[[#This Row],[active years]])),1,"")</f>
        <v/>
      </c>
      <c r="U172" t="str">
        <f>IF(ISNUMBER(SEARCH(U$1,raw[[#This Row],[active years]])),1,"")</f>
        <v/>
      </c>
      <c r="V172" t="str">
        <f>IF(ISNUMBER(SEARCH(V$1,raw[[#This Row],[active years]])),1,"")</f>
        <v/>
      </c>
      <c r="W172" t="str">
        <f>IF(ISNUMBER(SEARCH(W$1,raw[[#This Row],[active years]])),1,"")</f>
        <v/>
      </c>
      <c r="X172" t="str">
        <f>IF(ISNUMBER(SEARCH(X$1,raw[[#This Row],[active years]])),1,"")</f>
        <v/>
      </c>
      <c r="Y172" t="str">
        <f>IF(ISNUMBER(SEARCH(Y$1,raw[[#This Row],[active years]])),1,"")</f>
        <v/>
      </c>
      <c r="Z172" t="str">
        <f>IF(ISNUMBER(SEARCH(Z$1,raw[[#This Row],[active years]])),1,"")</f>
        <v/>
      </c>
      <c r="AA172" t="str">
        <f>IF(ISNUMBER(SEARCH(AA$1,raw[[#This Row],[active years]])),1,"")</f>
        <v/>
      </c>
    </row>
    <row r="173" spans="1:27" x14ac:dyDescent="0.45">
      <c r="A173">
        <f>raw[team]</f>
        <v>216</v>
      </c>
      <c r="B173">
        <f>raw[rookie year]</f>
        <v>1999</v>
      </c>
      <c r="C173" t="str">
        <f>IF(ISNUMBER(SEARCH(C$1,raw[[#This Row],[active years]])),1,"")</f>
        <v/>
      </c>
      <c r="D173" t="str">
        <f>IF(ISNUMBER(SEARCH(D$1,raw[[#This Row],[active years]])),1,"")</f>
        <v/>
      </c>
      <c r="E173" t="str">
        <f>IF(ISNUMBER(SEARCH(E$1,raw[[#This Row],[active years]])),1,"")</f>
        <v/>
      </c>
      <c r="F173" t="str">
        <f>IF(ISNUMBER(SEARCH(F$1,raw[[#This Row],[active years]])),1,"")</f>
        <v/>
      </c>
      <c r="G173" t="str">
        <f>IF(ISNUMBER(SEARCH(G$1,raw[[#This Row],[active years]])),1,"")</f>
        <v/>
      </c>
      <c r="H173" t="str">
        <f>IF(ISNUMBER(SEARCH(H$1,raw[[#This Row],[active years]])),1,"")</f>
        <v/>
      </c>
      <c r="I173" t="str">
        <f>IF(ISNUMBER(SEARCH(I$1,raw[[#This Row],[active years]])),1,"")</f>
        <v/>
      </c>
      <c r="J173" t="str">
        <f>IF(ISNUMBER(SEARCH(J$1,raw[[#This Row],[active years]])),1,"")</f>
        <v/>
      </c>
      <c r="K173" t="str">
        <f>IF(ISNUMBER(SEARCH(K$1,raw[[#This Row],[active years]])),1,"")</f>
        <v/>
      </c>
      <c r="L173" t="str">
        <f>IF(ISNUMBER(SEARCH(L$1,raw[[#This Row],[active years]])),1,"")</f>
        <v/>
      </c>
      <c r="M173" t="str">
        <f>IF(ISNUMBER(SEARCH(M$1,raw[[#This Row],[active years]])),1,"")</f>
        <v/>
      </c>
      <c r="N173" t="str">
        <f>IF(ISNUMBER(SEARCH(N$1,raw[[#This Row],[active years]])),1,"")</f>
        <v/>
      </c>
      <c r="O173" t="str">
        <f>IF(ISNUMBER(SEARCH(O$1,raw[[#This Row],[active years]])),1,"")</f>
        <v/>
      </c>
      <c r="P173" t="str">
        <f>IF(ISNUMBER(SEARCH(P$1,raw[[#This Row],[active years]])),1,"")</f>
        <v/>
      </c>
      <c r="Q173" t="str">
        <f>IF(ISNUMBER(SEARCH(Q$1,raw[[#This Row],[active years]])),1,"")</f>
        <v/>
      </c>
      <c r="R173" t="str">
        <f>IF(ISNUMBER(SEARCH(R$1,raw[[#This Row],[active years]])),1,"")</f>
        <v/>
      </c>
      <c r="S173" t="str">
        <f>IF(ISNUMBER(SEARCH(S$1,raw[[#This Row],[active years]])),1,"")</f>
        <v/>
      </c>
      <c r="T173">
        <f>IF(ISNUMBER(SEARCH(T$1,raw[[#This Row],[active years]])),1,"")</f>
        <v>1</v>
      </c>
      <c r="U173">
        <f>IF(ISNUMBER(SEARCH(U$1,raw[[#This Row],[active years]])),1,"")</f>
        <v>1</v>
      </c>
      <c r="V173">
        <f>IF(ISNUMBER(SEARCH(V$1,raw[[#This Row],[active years]])),1,"")</f>
        <v>1</v>
      </c>
      <c r="W173">
        <f>IF(ISNUMBER(SEARCH(W$1,raw[[#This Row],[active years]])),1,"")</f>
        <v>1</v>
      </c>
      <c r="X173">
        <f>IF(ISNUMBER(SEARCH(X$1,raw[[#This Row],[active years]])),1,"")</f>
        <v>1</v>
      </c>
      <c r="Y173">
        <f>IF(ISNUMBER(SEARCH(Y$1,raw[[#This Row],[active years]])),1,"")</f>
        <v>1</v>
      </c>
      <c r="Z173">
        <f>IF(ISNUMBER(SEARCH(Z$1,raw[[#This Row],[active years]])),1,"")</f>
        <v>1</v>
      </c>
      <c r="AA173">
        <f>IF(ISNUMBER(SEARCH(AA$1,raw[[#This Row],[active years]])),1,"")</f>
        <v>1</v>
      </c>
    </row>
    <row r="174" spans="1:27" x14ac:dyDescent="0.45">
      <c r="A174">
        <f>raw[team]</f>
        <v>217</v>
      </c>
      <c r="B174">
        <f>raw[rookie year]</f>
        <v>1999</v>
      </c>
      <c r="C174" t="str">
        <f>IF(ISNUMBER(SEARCH(C$1,raw[[#This Row],[active years]])),1,"")</f>
        <v/>
      </c>
      <c r="D174" t="str">
        <f>IF(ISNUMBER(SEARCH(D$1,raw[[#This Row],[active years]])),1,"")</f>
        <v/>
      </c>
      <c r="E174" t="str">
        <f>IF(ISNUMBER(SEARCH(E$1,raw[[#This Row],[active years]])),1,"")</f>
        <v/>
      </c>
      <c r="F174" t="str">
        <f>IF(ISNUMBER(SEARCH(F$1,raw[[#This Row],[active years]])),1,"")</f>
        <v/>
      </c>
      <c r="G174" t="str">
        <f>IF(ISNUMBER(SEARCH(G$1,raw[[#This Row],[active years]])),1,"")</f>
        <v/>
      </c>
      <c r="H174" t="str">
        <f>IF(ISNUMBER(SEARCH(H$1,raw[[#This Row],[active years]])),1,"")</f>
        <v/>
      </c>
      <c r="I174" t="str">
        <f>IF(ISNUMBER(SEARCH(I$1,raw[[#This Row],[active years]])),1,"")</f>
        <v/>
      </c>
      <c r="J174">
        <f>IF(ISNUMBER(SEARCH(J$1,raw[[#This Row],[active years]])),1,"")</f>
        <v>1</v>
      </c>
      <c r="K174">
        <f>IF(ISNUMBER(SEARCH(K$1,raw[[#This Row],[active years]])),1,"")</f>
        <v>1</v>
      </c>
      <c r="L174">
        <f>IF(ISNUMBER(SEARCH(L$1,raw[[#This Row],[active years]])),1,"")</f>
        <v>1</v>
      </c>
      <c r="M174">
        <f>IF(ISNUMBER(SEARCH(M$1,raw[[#This Row],[active years]])),1,"")</f>
        <v>1</v>
      </c>
      <c r="N174">
        <f>IF(ISNUMBER(SEARCH(N$1,raw[[#This Row],[active years]])),1,"")</f>
        <v>1</v>
      </c>
      <c r="O174">
        <f>IF(ISNUMBER(SEARCH(O$1,raw[[#This Row],[active years]])),1,"")</f>
        <v>1</v>
      </c>
      <c r="P174">
        <f>IF(ISNUMBER(SEARCH(P$1,raw[[#This Row],[active years]])),1,"")</f>
        <v>1</v>
      </c>
      <c r="Q174">
        <f>IF(ISNUMBER(SEARCH(Q$1,raw[[#This Row],[active years]])),1,"")</f>
        <v>1</v>
      </c>
      <c r="R174">
        <f>IF(ISNUMBER(SEARCH(R$1,raw[[#This Row],[active years]])),1,"")</f>
        <v>1</v>
      </c>
      <c r="S174">
        <f>IF(ISNUMBER(SEARCH(S$1,raw[[#This Row],[active years]])),1,"")</f>
        <v>1</v>
      </c>
      <c r="T174">
        <f>IF(ISNUMBER(SEARCH(T$1,raw[[#This Row],[active years]])),1,"")</f>
        <v>1</v>
      </c>
      <c r="U174">
        <f>IF(ISNUMBER(SEARCH(U$1,raw[[#This Row],[active years]])),1,"")</f>
        <v>1</v>
      </c>
      <c r="V174">
        <f>IF(ISNUMBER(SEARCH(V$1,raw[[#This Row],[active years]])),1,"")</f>
        <v>1</v>
      </c>
      <c r="W174">
        <f>IF(ISNUMBER(SEARCH(W$1,raw[[#This Row],[active years]])),1,"")</f>
        <v>1</v>
      </c>
      <c r="X174">
        <f>IF(ISNUMBER(SEARCH(X$1,raw[[#This Row],[active years]])),1,"")</f>
        <v>1</v>
      </c>
      <c r="Y174">
        <f>IF(ISNUMBER(SEARCH(Y$1,raw[[#This Row],[active years]])),1,"")</f>
        <v>1</v>
      </c>
      <c r="Z174">
        <f>IF(ISNUMBER(SEARCH(Z$1,raw[[#This Row],[active years]])),1,"")</f>
        <v>1</v>
      </c>
      <c r="AA174">
        <f>IF(ISNUMBER(SEARCH(AA$1,raw[[#This Row],[active years]])),1,"")</f>
        <v>1</v>
      </c>
    </row>
    <row r="175" spans="1:27" x14ac:dyDescent="0.45">
      <c r="A175">
        <f>raw[team]</f>
        <v>219</v>
      </c>
      <c r="B175">
        <f>raw[rookie year]</f>
        <v>1999</v>
      </c>
      <c r="C175" t="str">
        <f>IF(ISNUMBER(SEARCH(C$1,raw[[#This Row],[active years]])),1,"")</f>
        <v/>
      </c>
      <c r="D175" t="str">
        <f>IF(ISNUMBER(SEARCH(D$1,raw[[#This Row],[active years]])),1,"")</f>
        <v/>
      </c>
      <c r="E175" t="str">
        <f>IF(ISNUMBER(SEARCH(E$1,raw[[#This Row],[active years]])),1,"")</f>
        <v/>
      </c>
      <c r="F175" t="str">
        <f>IF(ISNUMBER(SEARCH(F$1,raw[[#This Row],[active years]])),1,"")</f>
        <v/>
      </c>
      <c r="G175" t="str">
        <f>IF(ISNUMBER(SEARCH(G$1,raw[[#This Row],[active years]])),1,"")</f>
        <v/>
      </c>
      <c r="H175" t="str">
        <f>IF(ISNUMBER(SEARCH(H$1,raw[[#This Row],[active years]])),1,"")</f>
        <v/>
      </c>
      <c r="I175" t="str">
        <f>IF(ISNUMBER(SEARCH(I$1,raw[[#This Row],[active years]])),1,"")</f>
        <v/>
      </c>
      <c r="J175">
        <f>IF(ISNUMBER(SEARCH(J$1,raw[[#This Row],[active years]])),1,"")</f>
        <v>1</v>
      </c>
      <c r="K175">
        <f>IF(ISNUMBER(SEARCH(K$1,raw[[#This Row],[active years]])),1,"")</f>
        <v>1</v>
      </c>
      <c r="L175">
        <f>IF(ISNUMBER(SEARCH(L$1,raw[[#This Row],[active years]])),1,"")</f>
        <v>1</v>
      </c>
      <c r="M175">
        <f>IF(ISNUMBER(SEARCH(M$1,raw[[#This Row],[active years]])),1,"")</f>
        <v>1</v>
      </c>
      <c r="N175">
        <f>IF(ISNUMBER(SEARCH(N$1,raw[[#This Row],[active years]])),1,"")</f>
        <v>1</v>
      </c>
      <c r="O175">
        <f>IF(ISNUMBER(SEARCH(O$1,raw[[#This Row],[active years]])),1,"")</f>
        <v>1</v>
      </c>
      <c r="P175">
        <f>IF(ISNUMBER(SEARCH(P$1,raw[[#This Row],[active years]])),1,"")</f>
        <v>1</v>
      </c>
      <c r="Q175">
        <f>IF(ISNUMBER(SEARCH(Q$1,raw[[#This Row],[active years]])),1,"")</f>
        <v>1</v>
      </c>
      <c r="R175">
        <f>IF(ISNUMBER(SEARCH(R$1,raw[[#This Row],[active years]])),1,"")</f>
        <v>1</v>
      </c>
      <c r="S175">
        <f>IF(ISNUMBER(SEARCH(S$1,raw[[#This Row],[active years]])),1,"")</f>
        <v>1</v>
      </c>
      <c r="T175">
        <f>IF(ISNUMBER(SEARCH(T$1,raw[[#This Row],[active years]])),1,"")</f>
        <v>1</v>
      </c>
      <c r="U175">
        <f>IF(ISNUMBER(SEARCH(U$1,raw[[#This Row],[active years]])),1,"")</f>
        <v>1</v>
      </c>
      <c r="V175">
        <f>IF(ISNUMBER(SEARCH(V$1,raw[[#This Row],[active years]])),1,"")</f>
        <v>1</v>
      </c>
      <c r="W175">
        <f>IF(ISNUMBER(SEARCH(W$1,raw[[#This Row],[active years]])),1,"")</f>
        <v>1</v>
      </c>
      <c r="X175">
        <f>IF(ISNUMBER(SEARCH(X$1,raw[[#This Row],[active years]])),1,"")</f>
        <v>1</v>
      </c>
      <c r="Y175">
        <f>IF(ISNUMBER(SEARCH(Y$1,raw[[#This Row],[active years]])),1,"")</f>
        <v>1</v>
      </c>
      <c r="Z175">
        <f>IF(ISNUMBER(SEARCH(Z$1,raw[[#This Row],[active years]])),1,"")</f>
        <v>1</v>
      </c>
      <c r="AA175">
        <f>IF(ISNUMBER(SEARCH(AA$1,raw[[#This Row],[active years]])),1,"")</f>
        <v>1</v>
      </c>
    </row>
    <row r="176" spans="1:27" x14ac:dyDescent="0.45">
      <c r="A176">
        <f>raw[team]</f>
        <v>221</v>
      </c>
      <c r="B176">
        <f>raw[rookie year]</f>
        <v>1999</v>
      </c>
      <c r="C176" t="str">
        <f>IF(ISNUMBER(SEARCH(C$1,raw[[#This Row],[active years]])),1,"")</f>
        <v/>
      </c>
      <c r="D176" t="str">
        <f>IF(ISNUMBER(SEARCH(D$1,raw[[#This Row],[active years]])),1,"")</f>
        <v/>
      </c>
      <c r="E176" t="str">
        <f>IF(ISNUMBER(SEARCH(E$1,raw[[#This Row],[active years]])),1,"")</f>
        <v/>
      </c>
      <c r="F176" t="str">
        <f>IF(ISNUMBER(SEARCH(F$1,raw[[#This Row],[active years]])),1,"")</f>
        <v/>
      </c>
      <c r="G176" t="str">
        <f>IF(ISNUMBER(SEARCH(G$1,raw[[#This Row],[active years]])),1,"")</f>
        <v/>
      </c>
      <c r="H176" t="str">
        <f>IF(ISNUMBER(SEARCH(H$1,raw[[#This Row],[active years]])),1,"")</f>
        <v/>
      </c>
      <c r="I176" t="str">
        <f>IF(ISNUMBER(SEARCH(I$1,raw[[#This Row],[active years]])),1,"")</f>
        <v/>
      </c>
      <c r="J176">
        <f>IF(ISNUMBER(SEARCH(J$1,raw[[#This Row],[active years]])),1,"")</f>
        <v>1</v>
      </c>
      <c r="K176">
        <f>IF(ISNUMBER(SEARCH(K$1,raw[[#This Row],[active years]])),1,"")</f>
        <v>1</v>
      </c>
      <c r="L176">
        <f>IF(ISNUMBER(SEARCH(L$1,raw[[#This Row],[active years]])),1,"")</f>
        <v>1</v>
      </c>
      <c r="M176" t="str">
        <f>IF(ISNUMBER(SEARCH(M$1,raw[[#This Row],[active years]])),1,"")</f>
        <v/>
      </c>
      <c r="N176" t="str">
        <f>IF(ISNUMBER(SEARCH(N$1,raw[[#This Row],[active years]])),1,"")</f>
        <v/>
      </c>
      <c r="O176" t="str">
        <f>IF(ISNUMBER(SEARCH(O$1,raw[[#This Row],[active years]])),1,"")</f>
        <v/>
      </c>
      <c r="P176" t="str">
        <f>IF(ISNUMBER(SEARCH(P$1,raw[[#This Row],[active years]])),1,"")</f>
        <v/>
      </c>
      <c r="Q176" t="str">
        <f>IF(ISNUMBER(SEARCH(Q$1,raw[[#This Row],[active years]])),1,"")</f>
        <v/>
      </c>
      <c r="R176" t="str">
        <f>IF(ISNUMBER(SEARCH(R$1,raw[[#This Row],[active years]])),1,"")</f>
        <v/>
      </c>
      <c r="S176" t="str">
        <f>IF(ISNUMBER(SEARCH(S$1,raw[[#This Row],[active years]])),1,"")</f>
        <v/>
      </c>
      <c r="T176" t="str">
        <f>IF(ISNUMBER(SEARCH(T$1,raw[[#This Row],[active years]])),1,"")</f>
        <v/>
      </c>
      <c r="U176" t="str">
        <f>IF(ISNUMBER(SEARCH(U$1,raw[[#This Row],[active years]])),1,"")</f>
        <v/>
      </c>
      <c r="V176" t="str">
        <f>IF(ISNUMBER(SEARCH(V$1,raw[[#This Row],[active years]])),1,"")</f>
        <v/>
      </c>
      <c r="W176" t="str">
        <f>IF(ISNUMBER(SEARCH(W$1,raw[[#This Row],[active years]])),1,"")</f>
        <v/>
      </c>
      <c r="X176" t="str">
        <f>IF(ISNUMBER(SEARCH(X$1,raw[[#This Row],[active years]])),1,"")</f>
        <v/>
      </c>
      <c r="Y176" t="str">
        <f>IF(ISNUMBER(SEARCH(Y$1,raw[[#This Row],[active years]])),1,"")</f>
        <v/>
      </c>
      <c r="Z176" t="str">
        <f>IF(ISNUMBER(SEARCH(Z$1,raw[[#This Row],[active years]])),1,"")</f>
        <v/>
      </c>
      <c r="AA176" t="str">
        <f>IF(ISNUMBER(SEARCH(AA$1,raw[[#This Row],[active years]])),1,"")</f>
        <v/>
      </c>
    </row>
    <row r="177" spans="1:27" x14ac:dyDescent="0.45">
      <c r="A177">
        <f>raw[team]</f>
        <v>222</v>
      </c>
      <c r="B177">
        <f>raw[rookie year]</f>
        <v>1999</v>
      </c>
      <c r="C177" t="str">
        <f>IF(ISNUMBER(SEARCH(C$1,raw[[#This Row],[active years]])),1,"")</f>
        <v/>
      </c>
      <c r="D177" t="str">
        <f>IF(ISNUMBER(SEARCH(D$1,raw[[#This Row],[active years]])),1,"")</f>
        <v/>
      </c>
      <c r="E177" t="str">
        <f>IF(ISNUMBER(SEARCH(E$1,raw[[#This Row],[active years]])),1,"")</f>
        <v/>
      </c>
      <c r="F177" t="str">
        <f>IF(ISNUMBER(SEARCH(F$1,raw[[#This Row],[active years]])),1,"")</f>
        <v/>
      </c>
      <c r="G177" t="str">
        <f>IF(ISNUMBER(SEARCH(G$1,raw[[#This Row],[active years]])),1,"")</f>
        <v/>
      </c>
      <c r="H177" t="str">
        <f>IF(ISNUMBER(SEARCH(H$1,raw[[#This Row],[active years]])),1,"")</f>
        <v/>
      </c>
      <c r="I177" t="str">
        <f>IF(ISNUMBER(SEARCH(I$1,raw[[#This Row],[active years]])),1,"")</f>
        <v/>
      </c>
      <c r="J177">
        <f>IF(ISNUMBER(SEARCH(J$1,raw[[#This Row],[active years]])),1,"")</f>
        <v>1</v>
      </c>
      <c r="K177">
        <f>IF(ISNUMBER(SEARCH(K$1,raw[[#This Row],[active years]])),1,"")</f>
        <v>1</v>
      </c>
      <c r="L177">
        <f>IF(ISNUMBER(SEARCH(L$1,raw[[#This Row],[active years]])),1,"")</f>
        <v>1</v>
      </c>
      <c r="M177">
        <f>IF(ISNUMBER(SEARCH(M$1,raw[[#This Row],[active years]])),1,"")</f>
        <v>1</v>
      </c>
      <c r="N177">
        <f>IF(ISNUMBER(SEARCH(N$1,raw[[#This Row],[active years]])),1,"")</f>
        <v>1</v>
      </c>
      <c r="O177">
        <f>IF(ISNUMBER(SEARCH(O$1,raw[[#This Row],[active years]])),1,"")</f>
        <v>1</v>
      </c>
      <c r="P177">
        <f>IF(ISNUMBER(SEARCH(P$1,raw[[#This Row],[active years]])),1,"")</f>
        <v>1</v>
      </c>
      <c r="Q177">
        <f>IF(ISNUMBER(SEARCH(Q$1,raw[[#This Row],[active years]])),1,"")</f>
        <v>1</v>
      </c>
      <c r="R177">
        <f>IF(ISNUMBER(SEARCH(R$1,raw[[#This Row],[active years]])),1,"")</f>
        <v>1</v>
      </c>
      <c r="S177">
        <f>IF(ISNUMBER(SEARCH(S$1,raw[[#This Row],[active years]])),1,"")</f>
        <v>1</v>
      </c>
      <c r="T177">
        <f>IF(ISNUMBER(SEARCH(T$1,raw[[#This Row],[active years]])),1,"")</f>
        <v>1</v>
      </c>
      <c r="U177">
        <f>IF(ISNUMBER(SEARCH(U$1,raw[[#This Row],[active years]])),1,"")</f>
        <v>1</v>
      </c>
      <c r="V177">
        <f>IF(ISNUMBER(SEARCH(V$1,raw[[#This Row],[active years]])),1,"")</f>
        <v>1</v>
      </c>
      <c r="W177">
        <f>IF(ISNUMBER(SEARCH(W$1,raw[[#This Row],[active years]])),1,"")</f>
        <v>1</v>
      </c>
      <c r="X177">
        <f>IF(ISNUMBER(SEARCH(X$1,raw[[#This Row],[active years]])),1,"")</f>
        <v>1</v>
      </c>
      <c r="Y177">
        <f>IF(ISNUMBER(SEARCH(Y$1,raw[[#This Row],[active years]])),1,"")</f>
        <v>1</v>
      </c>
      <c r="Z177">
        <f>IF(ISNUMBER(SEARCH(Z$1,raw[[#This Row],[active years]])),1,"")</f>
        <v>1</v>
      </c>
      <c r="AA177">
        <f>IF(ISNUMBER(SEARCH(AA$1,raw[[#This Row],[active years]])),1,"")</f>
        <v>1</v>
      </c>
    </row>
    <row r="178" spans="1:27" x14ac:dyDescent="0.45">
      <c r="A178">
        <f>raw[team]</f>
        <v>223</v>
      </c>
      <c r="B178">
        <f>raw[rookie year]</f>
        <v>1999</v>
      </c>
      <c r="C178" t="str">
        <f>IF(ISNUMBER(SEARCH(C$1,raw[[#This Row],[active years]])),1,"")</f>
        <v/>
      </c>
      <c r="D178" t="str">
        <f>IF(ISNUMBER(SEARCH(D$1,raw[[#This Row],[active years]])),1,"")</f>
        <v/>
      </c>
      <c r="E178" t="str">
        <f>IF(ISNUMBER(SEARCH(E$1,raw[[#This Row],[active years]])),1,"")</f>
        <v/>
      </c>
      <c r="F178" t="str">
        <f>IF(ISNUMBER(SEARCH(F$1,raw[[#This Row],[active years]])),1,"")</f>
        <v/>
      </c>
      <c r="G178" t="str">
        <f>IF(ISNUMBER(SEARCH(G$1,raw[[#This Row],[active years]])),1,"")</f>
        <v/>
      </c>
      <c r="H178" t="str">
        <f>IF(ISNUMBER(SEARCH(H$1,raw[[#This Row],[active years]])),1,"")</f>
        <v/>
      </c>
      <c r="I178" t="str">
        <f>IF(ISNUMBER(SEARCH(I$1,raw[[#This Row],[active years]])),1,"")</f>
        <v/>
      </c>
      <c r="J178">
        <f>IF(ISNUMBER(SEARCH(J$1,raw[[#This Row],[active years]])),1,"")</f>
        <v>1</v>
      </c>
      <c r="K178">
        <f>IF(ISNUMBER(SEARCH(K$1,raw[[#This Row],[active years]])),1,"")</f>
        <v>1</v>
      </c>
      <c r="L178">
        <f>IF(ISNUMBER(SEARCH(L$1,raw[[#This Row],[active years]])),1,"")</f>
        <v>1</v>
      </c>
      <c r="M178">
        <f>IF(ISNUMBER(SEARCH(M$1,raw[[#This Row],[active years]])),1,"")</f>
        <v>1</v>
      </c>
      <c r="N178">
        <f>IF(ISNUMBER(SEARCH(N$1,raw[[#This Row],[active years]])),1,"")</f>
        <v>1</v>
      </c>
      <c r="O178">
        <f>IF(ISNUMBER(SEARCH(O$1,raw[[#This Row],[active years]])),1,"")</f>
        <v>1</v>
      </c>
      <c r="P178">
        <f>IF(ISNUMBER(SEARCH(P$1,raw[[#This Row],[active years]])),1,"")</f>
        <v>1</v>
      </c>
      <c r="Q178">
        <f>IF(ISNUMBER(SEARCH(Q$1,raw[[#This Row],[active years]])),1,"")</f>
        <v>1</v>
      </c>
      <c r="R178">
        <f>IF(ISNUMBER(SEARCH(R$1,raw[[#This Row],[active years]])),1,"")</f>
        <v>1</v>
      </c>
      <c r="S178">
        <f>IF(ISNUMBER(SEARCH(S$1,raw[[#This Row],[active years]])),1,"")</f>
        <v>1</v>
      </c>
      <c r="T178">
        <f>IF(ISNUMBER(SEARCH(T$1,raw[[#This Row],[active years]])),1,"")</f>
        <v>1</v>
      </c>
      <c r="U178">
        <f>IF(ISNUMBER(SEARCH(U$1,raw[[#This Row],[active years]])),1,"")</f>
        <v>1</v>
      </c>
      <c r="V178">
        <f>IF(ISNUMBER(SEARCH(V$1,raw[[#This Row],[active years]])),1,"")</f>
        <v>1</v>
      </c>
      <c r="W178">
        <f>IF(ISNUMBER(SEARCH(W$1,raw[[#This Row],[active years]])),1,"")</f>
        <v>1</v>
      </c>
      <c r="X178">
        <f>IF(ISNUMBER(SEARCH(X$1,raw[[#This Row],[active years]])),1,"")</f>
        <v>1</v>
      </c>
      <c r="Y178">
        <f>IF(ISNUMBER(SEARCH(Y$1,raw[[#This Row],[active years]])),1,"")</f>
        <v>1</v>
      </c>
      <c r="Z178">
        <f>IF(ISNUMBER(SEARCH(Z$1,raw[[#This Row],[active years]])),1,"")</f>
        <v>1</v>
      </c>
      <c r="AA178">
        <f>IF(ISNUMBER(SEARCH(AA$1,raw[[#This Row],[active years]])),1,"")</f>
        <v>1</v>
      </c>
    </row>
    <row r="179" spans="1:27" x14ac:dyDescent="0.45">
      <c r="A179">
        <f>raw[team]</f>
        <v>224</v>
      </c>
      <c r="B179">
        <f>raw[rookie year]</f>
        <v>1999</v>
      </c>
      <c r="C179" t="str">
        <f>IF(ISNUMBER(SEARCH(C$1,raw[[#This Row],[active years]])),1,"")</f>
        <v/>
      </c>
      <c r="D179" t="str">
        <f>IF(ISNUMBER(SEARCH(D$1,raw[[#This Row],[active years]])),1,"")</f>
        <v/>
      </c>
      <c r="E179" t="str">
        <f>IF(ISNUMBER(SEARCH(E$1,raw[[#This Row],[active years]])),1,"")</f>
        <v/>
      </c>
      <c r="F179" t="str">
        <f>IF(ISNUMBER(SEARCH(F$1,raw[[#This Row],[active years]])),1,"")</f>
        <v/>
      </c>
      <c r="G179" t="str">
        <f>IF(ISNUMBER(SEARCH(G$1,raw[[#This Row],[active years]])),1,"")</f>
        <v/>
      </c>
      <c r="H179" t="str">
        <f>IF(ISNUMBER(SEARCH(H$1,raw[[#This Row],[active years]])),1,"")</f>
        <v/>
      </c>
      <c r="I179" t="str">
        <f>IF(ISNUMBER(SEARCH(I$1,raw[[#This Row],[active years]])),1,"")</f>
        <v/>
      </c>
      <c r="J179">
        <f>IF(ISNUMBER(SEARCH(J$1,raw[[#This Row],[active years]])),1,"")</f>
        <v>1</v>
      </c>
      <c r="K179">
        <f>IF(ISNUMBER(SEARCH(K$1,raw[[#This Row],[active years]])),1,"")</f>
        <v>1</v>
      </c>
      <c r="L179">
        <f>IF(ISNUMBER(SEARCH(L$1,raw[[#This Row],[active years]])),1,"")</f>
        <v>1</v>
      </c>
      <c r="M179">
        <f>IF(ISNUMBER(SEARCH(M$1,raw[[#This Row],[active years]])),1,"")</f>
        <v>1</v>
      </c>
      <c r="N179">
        <f>IF(ISNUMBER(SEARCH(N$1,raw[[#This Row],[active years]])),1,"")</f>
        <v>1</v>
      </c>
      <c r="O179">
        <f>IF(ISNUMBER(SEARCH(O$1,raw[[#This Row],[active years]])),1,"")</f>
        <v>1</v>
      </c>
      <c r="P179">
        <f>IF(ISNUMBER(SEARCH(P$1,raw[[#This Row],[active years]])),1,"")</f>
        <v>1</v>
      </c>
      <c r="Q179">
        <f>IF(ISNUMBER(SEARCH(Q$1,raw[[#This Row],[active years]])),1,"")</f>
        <v>1</v>
      </c>
      <c r="R179">
        <f>IF(ISNUMBER(SEARCH(R$1,raw[[#This Row],[active years]])),1,"")</f>
        <v>1</v>
      </c>
      <c r="S179">
        <f>IF(ISNUMBER(SEARCH(S$1,raw[[#This Row],[active years]])),1,"")</f>
        <v>1</v>
      </c>
      <c r="T179">
        <f>IF(ISNUMBER(SEARCH(T$1,raw[[#This Row],[active years]])),1,"")</f>
        <v>1</v>
      </c>
      <c r="U179">
        <f>IF(ISNUMBER(SEARCH(U$1,raw[[#This Row],[active years]])),1,"")</f>
        <v>1</v>
      </c>
      <c r="V179">
        <f>IF(ISNUMBER(SEARCH(V$1,raw[[#This Row],[active years]])),1,"")</f>
        <v>1</v>
      </c>
      <c r="W179">
        <f>IF(ISNUMBER(SEARCH(W$1,raw[[#This Row],[active years]])),1,"")</f>
        <v>1</v>
      </c>
      <c r="X179">
        <f>IF(ISNUMBER(SEARCH(X$1,raw[[#This Row],[active years]])),1,"")</f>
        <v>1</v>
      </c>
      <c r="Y179">
        <f>IF(ISNUMBER(SEARCH(Y$1,raw[[#This Row],[active years]])),1,"")</f>
        <v>1</v>
      </c>
      <c r="Z179">
        <f>IF(ISNUMBER(SEARCH(Z$1,raw[[#This Row],[active years]])),1,"")</f>
        <v>1</v>
      </c>
      <c r="AA179">
        <f>IF(ISNUMBER(SEARCH(AA$1,raw[[#This Row],[active years]])),1,"")</f>
        <v>1</v>
      </c>
    </row>
    <row r="180" spans="1:27" x14ac:dyDescent="0.45">
      <c r="A180">
        <f>raw[team]</f>
        <v>225</v>
      </c>
      <c r="B180">
        <f>raw[rookie year]</f>
        <v>1999</v>
      </c>
      <c r="C180" t="str">
        <f>IF(ISNUMBER(SEARCH(C$1,raw[[#This Row],[active years]])),1,"")</f>
        <v/>
      </c>
      <c r="D180" t="str">
        <f>IF(ISNUMBER(SEARCH(D$1,raw[[#This Row],[active years]])),1,"")</f>
        <v/>
      </c>
      <c r="E180" t="str">
        <f>IF(ISNUMBER(SEARCH(E$1,raw[[#This Row],[active years]])),1,"")</f>
        <v/>
      </c>
      <c r="F180" t="str">
        <f>IF(ISNUMBER(SEARCH(F$1,raw[[#This Row],[active years]])),1,"")</f>
        <v/>
      </c>
      <c r="G180" t="str">
        <f>IF(ISNUMBER(SEARCH(G$1,raw[[#This Row],[active years]])),1,"")</f>
        <v/>
      </c>
      <c r="H180" t="str">
        <f>IF(ISNUMBER(SEARCH(H$1,raw[[#This Row],[active years]])),1,"")</f>
        <v/>
      </c>
      <c r="I180" t="str">
        <f>IF(ISNUMBER(SEARCH(I$1,raw[[#This Row],[active years]])),1,"")</f>
        <v/>
      </c>
      <c r="J180">
        <f>IF(ISNUMBER(SEARCH(J$1,raw[[#This Row],[active years]])),1,"")</f>
        <v>1</v>
      </c>
      <c r="K180">
        <f>IF(ISNUMBER(SEARCH(K$1,raw[[#This Row],[active years]])),1,"")</f>
        <v>1</v>
      </c>
      <c r="L180">
        <f>IF(ISNUMBER(SEARCH(L$1,raw[[#This Row],[active years]])),1,"")</f>
        <v>1</v>
      </c>
      <c r="M180">
        <f>IF(ISNUMBER(SEARCH(M$1,raw[[#This Row],[active years]])),1,"")</f>
        <v>1</v>
      </c>
      <c r="N180">
        <f>IF(ISNUMBER(SEARCH(N$1,raw[[#This Row],[active years]])),1,"")</f>
        <v>1</v>
      </c>
      <c r="O180">
        <f>IF(ISNUMBER(SEARCH(O$1,raw[[#This Row],[active years]])),1,"")</f>
        <v>1</v>
      </c>
      <c r="P180">
        <f>IF(ISNUMBER(SEARCH(P$1,raw[[#This Row],[active years]])),1,"")</f>
        <v>1</v>
      </c>
      <c r="Q180">
        <f>IF(ISNUMBER(SEARCH(Q$1,raw[[#This Row],[active years]])),1,"")</f>
        <v>1</v>
      </c>
      <c r="R180" t="str">
        <f>IF(ISNUMBER(SEARCH(R$1,raw[[#This Row],[active years]])),1,"")</f>
        <v/>
      </c>
      <c r="S180" t="str">
        <f>IF(ISNUMBER(SEARCH(S$1,raw[[#This Row],[active years]])),1,"")</f>
        <v/>
      </c>
      <c r="T180">
        <f>IF(ISNUMBER(SEARCH(T$1,raw[[#This Row],[active years]])),1,"")</f>
        <v>1</v>
      </c>
      <c r="U180">
        <f>IF(ISNUMBER(SEARCH(U$1,raw[[#This Row],[active years]])),1,"")</f>
        <v>1</v>
      </c>
      <c r="V180">
        <f>IF(ISNUMBER(SEARCH(V$1,raw[[#This Row],[active years]])),1,"")</f>
        <v>1</v>
      </c>
      <c r="W180">
        <f>IF(ISNUMBER(SEARCH(W$1,raw[[#This Row],[active years]])),1,"")</f>
        <v>1</v>
      </c>
      <c r="X180">
        <f>IF(ISNUMBER(SEARCH(X$1,raw[[#This Row],[active years]])),1,"")</f>
        <v>1</v>
      </c>
      <c r="Y180">
        <f>IF(ISNUMBER(SEARCH(Y$1,raw[[#This Row],[active years]])),1,"")</f>
        <v>1</v>
      </c>
      <c r="Z180">
        <f>IF(ISNUMBER(SEARCH(Z$1,raw[[#This Row],[active years]])),1,"")</f>
        <v>1</v>
      </c>
      <c r="AA180">
        <f>IF(ISNUMBER(SEARCH(AA$1,raw[[#This Row],[active years]])),1,"")</f>
        <v>1</v>
      </c>
    </row>
    <row r="181" spans="1:27" x14ac:dyDescent="0.45">
      <c r="A181">
        <f>raw[team]</f>
        <v>226</v>
      </c>
      <c r="B181">
        <f>raw[rookie year]</f>
        <v>1999</v>
      </c>
      <c r="C181" t="str">
        <f>IF(ISNUMBER(SEARCH(C$1,raw[[#This Row],[active years]])),1,"")</f>
        <v/>
      </c>
      <c r="D181" t="str">
        <f>IF(ISNUMBER(SEARCH(D$1,raw[[#This Row],[active years]])),1,"")</f>
        <v/>
      </c>
      <c r="E181" t="str">
        <f>IF(ISNUMBER(SEARCH(E$1,raw[[#This Row],[active years]])),1,"")</f>
        <v/>
      </c>
      <c r="F181" t="str">
        <f>IF(ISNUMBER(SEARCH(F$1,raw[[#This Row],[active years]])),1,"")</f>
        <v/>
      </c>
      <c r="G181" t="str">
        <f>IF(ISNUMBER(SEARCH(G$1,raw[[#This Row],[active years]])),1,"")</f>
        <v/>
      </c>
      <c r="H181" t="str">
        <f>IF(ISNUMBER(SEARCH(H$1,raw[[#This Row],[active years]])),1,"")</f>
        <v/>
      </c>
      <c r="I181" t="str">
        <f>IF(ISNUMBER(SEARCH(I$1,raw[[#This Row],[active years]])),1,"")</f>
        <v/>
      </c>
      <c r="J181">
        <f>IF(ISNUMBER(SEARCH(J$1,raw[[#This Row],[active years]])),1,"")</f>
        <v>1</v>
      </c>
      <c r="K181">
        <f>IF(ISNUMBER(SEARCH(K$1,raw[[#This Row],[active years]])),1,"")</f>
        <v>1</v>
      </c>
      <c r="L181">
        <f>IF(ISNUMBER(SEARCH(L$1,raw[[#This Row],[active years]])),1,"")</f>
        <v>1</v>
      </c>
      <c r="M181">
        <f>IF(ISNUMBER(SEARCH(M$1,raw[[#This Row],[active years]])),1,"")</f>
        <v>1</v>
      </c>
      <c r="N181">
        <f>IF(ISNUMBER(SEARCH(N$1,raw[[#This Row],[active years]])),1,"")</f>
        <v>1</v>
      </c>
      <c r="O181">
        <f>IF(ISNUMBER(SEARCH(O$1,raw[[#This Row],[active years]])),1,"")</f>
        <v>1</v>
      </c>
      <c r="P181">
        <f>IF(ISNUMBER(SEARCH(P$1,raw[[#This Row],[active years]])),1,"")</f>
        <v>1</v>
      </c>
      <c r="Q181">
        <f>IF(ISNUMBER(SEARCH(Q$1,raw[[#This Row],[active years]])),1,"")</f>
        <v>1</v>
      </c>
      <c r="R181">
        <f>IF(ISNUMBER(SEARCH(R$1,raw[[#This Row],[active years]])),1,"")</f>
        <v>1</v>
      </c>
      <c r="S181">
        <f>IF(ISNUMBER(SEARCH(S$1,raw[[#This Row],[active years]])),1,"")</f>
        <v>1</v>
      </c>
      <c r="T181">
        <f>IF(ISNUMBER(SEARCH(T$1,raw[[#This Row],[active years]])),1,"")</f>
        <v>1</v>
      </c>
      <c r="U181">
        <f>IF(ISNUMBER(SEARCH(U$1,raw[[#This Row],[active years]])),1,"")</f>
        <v>1</v>
      </c>
      <c r="V181">
        <f>IF(ISNUMBER(SEARCH(V$1,raw[[#This Row],[active years]])),1,"")</f>
        <v>1</v>
      </c>
      <c r="W181">
        <f>IF(ISNUMBER(SEARCH(W$1,raw[[#This Row],[active years]])),1,"")</f>
        <v>1</v>
      </c>
      <c r="X181">
        <f>IF(ISNUMBER(SEARCH(X$1,raw[[#This Row],[active years]])),1,"")</f>
        <v>1</v>
      </c>
      <c r="Y181">
        <f>IF(ISNUMBER(SEARCH(Y$1,raw[[#This Row],[active years]])),1,"")</f>
        <v>1</v>
      </c>
      <c r="Z181">
        <f>IF(ISNUMBER(SEARCH(Z$1,raw[[#This Row],[active years]])),1,"")</f>
        <v>1</v>
      </c>
      <c r="AA181">
        <f>IF(ISNUMBER(SEARCH(AA$1,raw[[#This Row],[active years]])),1,"")</f>
        <v>1</v>
      </c>
    </row>
    <row r="182" spans="1:27" x14ac:dyDescent="0.45">
      <c r="A182">
        <f>raw[team]</f>
        <v>227</v>
      </c>
      <c r="B182">
        <f>raw[rookie year]</f>
        <v>1999</v>
      </c>
      <c r="C182" t="str">
        <f>IF(ISNUMBER(SEARCH(C$1,raw[[#This Row],[active years]])),1,"")</f>
        <v/>
      </c>
      <c r="D182" t="str">
        <f>IF(ISNUMBER(SEARCH(D$1,raw[[#This Row],[active years]])),1,"")</f>
        <v/>
      </c>
      <c r="E182" t="str">
        <f>IF(ISNUMBER(SEARCH(E$1,raw[[#This Row],[active years]])),1,"")</f>
        <v/>
      </c>
      <c r="F182" t="str">
        <f>IF(ISNUMBER(SEARCH(F$1,raw[[#This Row],[active years]])),1,"")</f>
        <v/>
      </c>
      <c r="G182" t="str">
        <f>IF(ISNUMBER(SEARCH(G$1,raw[[#This Row],[active years]])),1,"")</f>
        <v/>
      </c>
      <c r="H182" t="str">
        <f>IF(ISNUMBER(SEARCH(H$1,raw[[#This Row],[active years]])),1,"")</f>
        <v/>
      </c>
      <c r="I182" t="str">
        <f>IF(ISNUMBER(SEARCH(I$1,raw[[#This Row],[active years]])),1,"")</f>
        <v/>
      </c>
      <c r="J182">
        <f>IF(ISNUMBER(SEARCH(J$1,raw[[#This Row],[active years]])),1,"")</f>
        <v>1</v>
      </c>
      <c r="K182" t="str">
        <f>IF(ISNUMBER(SEARCH(K$1,raw[[#This Row],[active years]])),1,"")</f>
        <v/>
      </c>
      <c r="L182" t="str">
        <f>IF(ISNUMBER(SEARCH(L$1,raw[[#This Row],[active years]])),1,"")</f>
        <v/>
      </c>
      <c r="M182" t="str">
        <f>IF(ISNUMBER(SEARCH(M$1,raw[[#This Row],[active years]])),1,"")</f>
        <v/>
      </c>
      <c r="N182" t="str">
        <f>IF(ISNUMBER(SEARCH(N$1,raw[[#This Row],[active years]])),1,"")</f>
        <v/>
      </c>
      <c r="O182" t="str">
        <f>IF(ISNUMBER(SEARCH(O$1,raw[[#This Row],[active years]])),1,"")</f>
        <v/>
      </c>
      <c r="P182" t="str">
        <f>IF(ISNUMBER(SEARCH(P$1,raw[[#This Row],[active years]])),1,"")</f>
        <v/>
      </c>
      <c r="Q182" t="str">
        <f>IF(ISNUMBER(SEARCH(Q$1,raw[[#This Row],[active years]])),1,"")</f>
        <v/>
      </c>
      <c r="R182" t="str">
        <f>IF(ISNUMBER(SEARCH(R$1,raw[[#This Row],[active years]])),1,"")</f>
        <v/>
      </c>
      <c r="S182" t="str">
        <f>IF(ISNUMBER(SEARCH(S$1,raw[[#This Row],[active years]])),1,"")</f>
        <v/>
      </c>
      <c r="T182" t="str">
        <f>IF(ISNUMBER(SEARCH(T$1,raw[[#This Row],[active years]])),1,"")</f>
        <v/>
      </c>
      <c r="U182" t="str">
        <f>IF(ISNUMBER(SEARCH(U$1,raw[[#This Row],[active years]])),1,"")</f>
        <v/>
      </c>
      <c r="V182" t="str">
        <f>IF(ISNUMBER(SEARCH(V$1,raw[[#This Row],[active years]])),1,"")</f>
        <v/>
      </c>
      <c r="W182" t="str">
        <f>IF(ISNUMBER(SEARCH(W$1,raw[[#This Row],[active years]])),1,"")</f>
        <v/>
      </c>
      <c r="X182" t="str">
        <f>IF(ISNUMBER(SEARCH(X$1,raw[[#This Row],[active years]])),1,"")</f>
        <v/>
      </c>
      <c r="Y182" t="str">
        <f>IF(ISNUMBER(SEARCH(Y$1,raw[[#This Row],[active years]])),1,"")</f>
        <v/>
      </c>
      <c r="Z182" t="str">
        <f>IF(ISNUMBER(SEARCH(Z$1,raw[[#This Row],[active years]])),1,"")</f>
        <v/>
      </c>
      <c r="AA182" t="str">
        <f>IF(ISNUMBER(SEARCH(AA$1,raw[[#This Row],[active years]])),1,"")</f>
        <v/>
      </c>
    </row>
    <row r="183" spans="1:27" x14ac:dyDescent="0.45">
      <c r="A183">
        <f>raw[team]</f>
        <v>228</v>
      </c>
      <c r="B183">
        <f>raw[rookie year]</f>
        <v>1999</v>
      </c>
      <c r="C183" t="str">
        <f>IF(ISNUMBER(SEARCH(C$1,raw[[#This Row],[active years]])),1,"")</f>
        <v/>
      </c>
      <c r="D183" t="str">
        <f>IF(ISNUMBER(SEARCH(D$1,raw[[#This Row],[active years]])),1,"")</f>
        <v/>
      </c>
      <c r="E183" t="str">
        <f>IF(ISNUMBER(SEARCH(E$1,raw[[#This Row],[active years]])),1,"")</f>
        <v/>
      </c>
      <c r="F183" t="str">
        <f>IF(ISNUMBER(SEARCH(F$1,raw[[#This Row],[active years]])),1,"")</f>
        <v/>
      </c>
      <c r="G183" t="str">
        <f>IF(ISNUMBER(SEARCH(G$1,raw[[#This Row],[active years]])),1,"")</f>
        <v/>
      </c>
      <c r="H183" t="str">
        <f>IF(ISNUMBER(SEARCH(H$1,raw[[#This Row],[active years]])),1,"")</f>
        <v/>
      </c>
      <c r="I183" t="str">
        <f>IF(ISNUMBER(SEARCH(I$1,raw[[#This Row],[active years]])),1,"")</f>
        <v/>
      </c>
      <c r="J183">
        <f>IF(ISNUMBER(SEARCH(J$1,raw[[#This Row],[active years]])),1,"")</f>
        <v>1</v>
      </c>
      <c r="K183">
        <f>IF(ISNUMBER(SEARCH(K$1,raw[[#This Row],[active years]])),1,"")</f>
        <v>1</v>
      </c>
      <c r="L183">
        <f>IF(ISNUMBER(SEARCH(L$1,raw[[#This Row],[active years]])),1,"")</f>
        <v>1</v>
      </c>
      <c r="M183">
        <f>IF(ISNUMBER(SEARCH(M$1,raw[[#This Row],[active years]])),1,"")</f>
        <v>1</v>
      </c>
      <c r="N183">
        <f>IF(ISNUMBER(SEARCH(N$1,raw[[#This Row],[active years]])),1,"")</f>
        <v>1</v>
      </c>
      <c r="O183">
        <f>IF(ISNUMBER(SEARCH(O$1,raw[[#This Row],[active years]])),1,"")</f>
        <v>1</v>
      </c>
      <c r="P183">
        <f>IF(ISNUMBER(SEARCH(P$1,raw[[#This Row],[active years]])),1,"")</f>
        <v>1</v>
      </c>
      <c r="Q183">
        <f>IF(ISNUMBER(SEARCH(Q$1,raw[[#This Row],[active years]])),1,"")</f>
        <v>1</v>
      </c>
      <c r="R183">
        <f>IF(ISNUMBER(SEARCH(R$1,raw[[#This Row],[active years]])),1,"")</f>
        <v>1</v>
      </c>
      <c r="S183">
        <f>IF(ISNUMBER(SEARCH(S$1,raw[[#This Row],[active years]])),1,"")</f>
        <v>1</v>
      </c>
      <c r="T183">
        <f>IF(ISNUMBER(SEARCH(T$1,raw[[#This Row],[active years]])),1,"")</f>
        <v>1</v>
      </c>
      <c r="U183">
        <f>IF(ISNUMBER(SEARCH(U$1,raw[[#This Row],[active years]])),1,"")</f>
        <v>1</v>
      </c>
      <c r="V183">
        <f>IF(ISNUMBER(SEARCH(V$1,raw[[#This Row],[active years]])),1,"")</f>
        <v>1</v>
      </c>
      <c r="W183">
        <f>IF(ISNUMBER(SEARCH(W$1,raw[[#This Row],[active years]])),1,"")</f>
        <v>1</v>
      </c>
      <c r="X183">
        <f>IF(ISNUMBER(SEARCH(X$1,raw[[#This Row],[active years]])),1,"")</f>
        <v>1</v>
      </c>
      <c r="Y183">
        <f>IF(ISNUMBER(SEARCH(Y$1,raw[[#This Row],[active years]])),1,"")</f>
        <v>1</v>
      </c>
      <c r="Z183">
        <f>IF(ISNUMBER(SEARCH(Z$1,raw[[#This Row],[active years]])),1,"")</f>
        <v>1</v>
      </c>
      <c r="AA183">
        <f>IF(ISNUMBER(SEARCH(AA$1,raw[[#This Row],[active years]])),1,"")</f>
        <v>1</v>
      </c>
    </row>
    <row r="184" spans="1:27" x14ac:dyDescent="0.45">
      <c r="A184">
        <f>raw[team]</f>
        <v>229</v>
      </c>
      <c r="B184">
        <f>raw[rookie year]</f>
        <v>1999</v>
      </c>
      <c r="C184" t="str">
        <f>IF(ISNUMBER(SEARCH(C$1,raw[[#This Row],[active years]])),1,"")</f>
        <v/>
      </c>
      <c r="D184" t="str">
        <f>IF(ISNUMBER(SEARCH(D$1,raw[[#This Row],[active years]])),1,"")</f>
        <v/>
      </c>
      <c r="E184" t="str">
        <f>IF(ISNUMBER(SEARCH(E$1,raw[[#This Row],[active years]])),1,"")</f>
        <v/>
      </c>
      <c r="F184" t="str">
        <f>IF(ISNUMBER(SEARCH(F$1,raw[[#This Row],[active years]])),1,"")</f>
        <v/>
      </c>
      <c r="G184" t="str">
        <f>IF(ISNUMBER(SEARCH(G$1,raw[[#This Row],[active years]])),1,"")</f>
        <v/>
      </c>
      <c r="H184" t="str">
        <f>IF(ISNUMBER(SEARCH(H$1,raw[[#This Row],[active years]])),1,"")</f>
        <v/>
      </c>
      <c r="I184" t="str">
        <f>IF(ISNUMBER(SEARCH(I$1,raw[[#This Row],[active years]])),1,"")</f>
        <v/>
      </c>
      <c r="J184">
        <f>IF(ISNUMBER(SEARCH(J$1,raw[[#This Row],[active years]])),1,"")</f>
        <v>1</v>
      </c>
      <c r="K184">
        <f>IF(ISNUMBER(SEARCH(K$1,raw[[#This Row],[active years]])),1,"")</f>
        <v>1</v>
      </c>
      <c r="L184">
        <f>IF(ISNUMBER(SEARCH(L$1,raw[[#This Row],[active years]])),1,"")</f>
        <v>1</v>
      </c>
      <c r="M184">
        <f>IF(ISNUMBER(SEARCH(M$1,raw[[#This Row],[active years]])),1,"")</f>
        <v>1</v>
      </c>
      <c r="N184">
        <f>IF(ISNUMBER(SEARCH(N$1,raw[[#This Row],[active years]])),1,"")</f>
        <v>1</v>
      </c>
      <c r="O184">
        <f>IF(ISNUMBER(SEARCH(O$1,raw[[#This Row],[active years]])),1,"")</f>
        <v>1</v>
      </c>
      <c r="P184">
        <f>IF(ISNUMBER(SEARCH(P$1,raw[[#This Row],[active years]])),1,"")</f>
        <v>1</v>
      </c>
      <c r="Q184">
        <f>IF(ISNUMBER(SEARCH(Q$1,raw[[#This Row],[active years]])),1,"")</f>
        <v>1</v>
      </c>
      <c r="R184">
        <f>IF(ISNUMBER(SEARCH(R$1,raw[[#This Row],[active years]])),1,"")</f>
        <v>1</v>
      </c>
      <c r="S184">
        <f>IF(ISNUMBER(SEARCH(S$1,raw[[#This Row],[active years]])),1,"")</f>
        <v>1</v>
      </c>
      <c r="T184">
        <f>IF(ISNUMBER(SEARCH(T$1,raw[[#This Row],[active years]])),1,"")</f>
        <v>1</v>
      </c>
      <c r="U184">
        <f>IF(ISNUMBER(SEARCH(U$1,raw[[#This Row],[active years]])),1,"")</f>
        <v>1</v>
      </c>
      <c r="V184">
        <f>IF(ISNUMBER(SEARCH(V$1,raw[[#This Row],[active years]])),1,"")</f>
        <v>1</v>
      </c>
      <c r="W184">
        <f>IF(ISNUMBER(SEARCH(W$1,raw[[#This Row],[active years]])),1,"")</f>
        <v>1</v>
      </c>
      <c r="X184">
        <f>IF(ISNUMBER(SEARCH(X$1,raw[[#This Row],[active years]])),1,"")</f>
        <v>1</v>
      </c>
      <c r="Y184">
        <f>IF(ISNUMBER(SEARCH(Y$1,raw[[#This Row],[active years]])),1,"")</f>
        <v>1</v>
      </c>
      <c r="Z184">
        <f>IF(ISNUMBER(SEARCH(Z$1,raw[[#This Row],[active years]])),1,"")</f>
        <v>1</v>
      </c>
      <c r="AA184">
        <f>IF(ISNUMBER(SEARCH(AA$1,raw[[#This Row],[active years]])),1,"")</f>
        <v>1</v>
      </c>
    </row>
    <row r="185" spans="1:27" x14ac:dyDescent="0.45">
      <c r="A185">
        <f>raw[team]</f>
        <v>230</v>
      </c>
      <c r="B185">
        <f>raw[rookie year]</f>
        <v>1999</v>
      </c>
      <c r="C185" t="str">
        <f>IF(ISNUMBER(SEARCH(C$1,raw[[#This Row],[active years]])),1,"")</f>
        <v/>
      </c>
      <c r="D185" t="str">
        <f>IF(ISNUMBER(SEARCH(D$1,raw[[#This Row],[active years]])),1,"")</f>
        <v/>
      </c>
      <c r="E185" t="str">
        <f>IF(ISNUMBER(SEARCH(E$1,raw[[#This Row],[active years]])),1,"")</f>
        <v/>
      </c>
      <c r="F185" t="str">
        <f>IF(ISNUMBER(SEARCH(F$1,raw[[#This Row],[active years]])),1,"")</f>
        <v/>
      </c>
      <c r="G185" t="str">
        <f>IF(ISNUMBER(SEARCH(G$1,raw[[#This Row],[active years]])),1,"")</f>
        <v/>
      </c>
      <c r="H185" t="str">
        <f>IF(ISNUMBER(SEARCH(H$1,raw[[#This Row],[active years]])),1,"")</f>
        <v/>
      </c>
      <c r="I185" t="str">
        <f>IF(ISNUMBER(SEARCH(I$1,raw[[#This Row],[active years]])),1,"")</f>
        <v/>
      </c>
      <c r="J185">
        <f>IF(ISNUMBER(SEARCH(J$1,raw[[#This Row],[active years]])),1,"")</f>
        <v>1</v>
      </c>
      <c r="K185">
        <f>IF(ISNUMBER(SEARCH(K$1,raw[[#This Row],[active years]])),1,"")</f>
        <v>1</v>
      </c>
      <c r="L185">
        <f>IF(ISNUMBER(SEARCH(L$1,raw[[#This Row],[active years]])),1,"")</f>
        <v>1</v>
      </c>
      <c r="M185">
        <f>IF(ISNUMBER(SEARCH(M$1,raw[[#This Row],[active years]])),1,"")</f>
        <v>1</v>
      </c>
      <c r="N185">
        <f>IF(ISNUMBER(SEARCH(N$1,raw[[#This Row],[active years]])),1,"")</f>
        <v>1</v>
      </c>
      <c r="O185">
        <f>IF(ISNUMBER(SEARCH(O$1,raw[[#This Row],[active years]])),1,"")</f>
        <v>1</v>
      </c>
      <c r="P185">
        <f>IF(ISNUMBER(SEARCH(P$1,raw[[#This Row],[active years]])),1,"")</f>
        <v>1</v>
      </c>
      <c r="Q185">
        <f>IF(ISNUMBER(SEARCH(Q$1,raw[[#This Row],[active years]])),1,"")</f>
        <v>1</v>
      </c>
      <c r="R185">
        <f>IF(ISNUMBER(SEARCH(R$1,raw[[#This Row],[active years]])),1,"")</f>
        <v>1</v>
      </c>
      <c r="S185">
        <f>IF(ISNUMBER(SEARCH(S$1,raw[[#This Row],[active years]])),1,"")</f>
        <v>1</v>
      </c>
      <c r="T185">
        <f>IF(ISNUMBER(SEARCH(T$1,raw[[#This Row],[active years]])),1,"")</f>
        <v>1</v>
      </c>
      <c r="U185">
        <f>IF(ISNUMBER(SEARCH(U$1,raw[[#This Row],[active years]])),1,"")</f>
        <v>1</v>
      </c>
      <c r="V185">
        <f>IF(ISNUMBER(SEARCH(V$1,raw[[#This Row],[active years]])),1,"")</f>
        <v>1</v>
      </c>
      <c r="W185">
        <f>IF(ISNUMBER(SEARCH(W$1,raw[[#This Row],[active years]])),1,"")</f>
        <v>1</v>
      </c>
      <c r="X185">
        <f>IF(ISNUMBER(SEARCH(X$1,raw[[#This Row],[active years]])),1,"")</f>
        <v>1</v>
      </c>
      <c r="Y185">
        <f>IF(ISNUMBER(SEARCH(Y$1,raw[[#This Row],[active years]])),1,"")</f>
        <v>1</v>
      </c>
      <c r="Z185">
        <f>IF(ISNUMBER(SEARCH(Z$1,raw[[#This Row],[active years]])),1,"")</f>
        <v>1</v>
      </c>
      <c r="AA185">
        <f>IF(ISNUMBER(SEARCH(AA$1,raw[[#This Row],[active years]])),1,"")</f>
        <v>1</v>
      </c>
    </row>
    <row r="186" spans="1:27" x14ac:dyDescent="0.45">
      <c r="A186">
        <f>raw[team]</f>
        <v>231</v>
      </c>
      <c r="B186">
        <f>raw[rookie year]</f>
        <v>1998</v>
      </c>
      <c r="C186" t="str">
        <f>IF(ISNUMBER(SEARCH(C$1,raw[[#This Row],[active years]])),1,"")</f>
        <v/>
      </c>
      <c r="D186" t="str">
        <f>IF(ISNUMBER(SEARCH(D$1,raw[[#This Row],[active years]])),1,"")</f>
        <v/>
      </c>
      <c r="E186" t="str">
        <f>IF(ISNUMBER(SEARCH(E$1,raw[[#This Row],[active years]])),1,"")</f>
        <v/>
      </c>
      <c r="F186" t="str">
        <f>IF(ISNUMBER(SEARCH(F$1,raw[[#This Row],[active years]])),1,"")</f>
        <v/>
      </c>
      <c r="G186" t="str">
        <f>IF(ISNUMBER(SEARCH(G$1,raw[[#This Row],[active years]])),1,"")</f>
        <v/>
      </c>
      <c r="H186" t="str">
        <f>IF(ISNUMBER(SEARCH(H$1,raw[[#This Row],[active years]])),1,"")</f>
        <v/>
      </c>
      <c r="I186" t="str">
        <f>IF(ISNUMBER(SEARCH(I$1,raw[[#This Row],[active years]])),1,"")</f>
        <v/>
      </c>
      <c r="J186">
        <f>IF(ISNUMBER(SEARCH(J$1,raw[[#This Row],[active years]])),1,"")</f>
        <v>1</v>
      </c>
      <c r="K186">
        <f>IF(ISNUMBER(SEARCH(K$1,raw[[#This Row],[active years]])),1,"")</f>
        <v>1</v>
      </c>
      <c r="L186">
        <f>IF(ISNUMBER(SEARCH(L$1,raw[[#This Row],[active years]])),1,"")</f>
        <v>1</v>
      </c>
      <c r="M186">
        <f>IF(ISNUMBER(SEARCH(M$1,raw[[#This Row],[active years]])),1,"")</f>
        <v>1</v>
      </c>
      <c r="N186">
        <f>IF(ISNUMBER(SEARCH(N$1,raw[[#This Row],[active years]])),1,"")</f>
        <v>1</v>
      </c>
      <c r="O186">
        <f>IF(ISNUMBER(SEARCH(O$1,raw[[#This Row],[active years]])),1,"")</f>
        <v>1</v>
      </c>
      <c r="P186">
        <f>IF(ISNUMBER(SEARCH(P$1,raw[[#This Row],[active years]])),1,"")</f>
        <v>1</v>
      </c>
      <c r="Q186">
        <f>IF(ISNUMBER(SEARCH(Q$1,raw[[#This Row],[active years]])),1,"")</f>
        <v>1</v>
      </c>
      <c r="R186">
        <f>IF(ISNUMBER(SEARCH(R$1,raw[[#This Row],[active years]])),1,"")</f>
        <v>1</v>
      </c>
      <c r="S186">
        <f>IF(ISNUMBER(SEARCH(S$1,raw[[#This Row],[active years]])),1,"")</f>
        <v>1</v>
      </c>
      <c r="T186">
        <f>IF(ISNUMBER(SEARCH(T$1,raw[[#This Row],[active years]])),1,"")</f>
        <v>1</v>
      </c>
      <c r="U186">
        <f>IF(ISNUMBER(SEARCH(U$1,raw[[#This Row],[active years]])),1,"")</f>
        <v>1</v>
      </c>
      <c r="V186">
        <f>IF(ISNUMBER(SEARCH(V$1,raw[[#This Row],[active years]])),1,"")</f>
        <v>1</v>
      </c>
      <c r="W186">
        <f>IF(ISNUMBER(SEARCH(W$1,raw[[#This Row],[active years]])),1,"")</f>
        <v>1</v>
      </c>
      <c r="X186">
        <f>IF(ISNUMBER(SEARCH(X$1,raw[[#This Row],[active years]])),1,"")</f>
        <v>1</v>
      </c>
      <c r="Y186">
        <f>IF(ISNUMBER(SEARCH(Y$1,raw[[#This Row],[active years]])),1,"")</f>
        <v>1</v>
      </c>
      <c r="Z186">
        <f>IF(ISNUMBER(SEARCH(Z$1,raw[[#This Row],[active years]])),1,"")</f>
        <v>1</v>
      </c>
      <c r="AA186">
        <f>IF(ISNUMBER(SEARCH(AA$1,raw[[#This Row],[active years]])),1,"")</f>
        <v>1</v>
      </c>
    </row>
    <row r="187" spans="1:27" x14ac:dyDescent="0.45">
      <c r="A187">
        <f>raw[team]</f>
        <v>232</v>
      </c>
      <c r="B187">
        <f>raw[rookie year]</f>
        <v>1999</v>
      </c>
      <c r="C187" t="str">
        <f>IF(ISNUMBER(SEARCH(C$1,raw[[#This Row],[active years]])),1,"")</f>
        <v/>
      </c>
      <c r="D187" t="str">
        <f>IF(ISNUMBER(SEARCH(D$1,raw[[#This Row],[active years]])),1,"")</f>
        <v/>
      </c>
      <c r="E187" t="str">
        <f>IF(ISNUMBER(SEARCH(E$1,raw[[#This Row],[active years]])),1,"")</f>
        <v/>
      </c>
      <c r="F187" t="str">
        <f>IF(ISNUMBER(SEARCH(F$1,raw[[#This Row],[active years]])),1,"")</f>
        <v/>
      </c>
      <c r="G187" t="str">
        <f>IF(ISNUMBER(SEARCH(G$1,raw[[#This Row],[active years]])),1,"")</f>
        <v/>
      </c>
      <c r="H187" t="str">
        <f>IF(ISNUMBER(SEARCH(H$1,raw[[#This Row],[active years]])),1,"")</f>
        <v/>
      </c>
      <c r="I187" t="str">
        <f>IF(ISNUMBER(SEARCH(I$1,raw[[#This Row],[active years]])),1,"")</f>
        <v/>
      </c>
      <c r="J187">
        <f>IF(ISNUMBER(SEARCH(J$1,raw[[#This Row],[active years]])),1,"")</f>
        <v>1</v>
      </c>
      <c r="K187">
        <f>IF(ISNUMBER(SEARCH(K$1,raw[[#This Row],[active years]])),1,"")</f>
        <v>1</v>
      </c>
      <c r="L187">
        <f>IF(ISNUMBER(SEARCH(L$1,raw[[#This Row],[active years]])),1,"")</f>
        <v>1</v>
      </c>
      <c r="M187" t="str">
        <f>IF(ISNUMBER(SEARCH(M$1,raw[[#This Row],[active years]])),1,"")</f>
        <v/>
      </c>
      <c r="N187" t="str">
        <f>IF(ISNUMBER(SEARCH(N$1,raw[[#This Row],[active years]])),1,"")</f>
        <v/>
      </c>
      <c r="O187" t="str">
        <f>IF(ISNUMBER(SEARCH(O$1,raw[[#This Row],[active years]])),1,"")</f>
        <v/>
      </c>
      <c r="P187" t="str">
        <f>IF(ISNUMBER(SEARCH(P$1,raw[[#This Row],[active years]])),1,"")</f>
        <v/>
      </c>
      <c r="Q187" t="str">
        <f>IF(ISNUMBER(SEARCH(Q$1,raw[[#This Row],[active years]])),1,"")</f>
        <v/>
      </c>
      <c r="R187" t="str">
        <f>IF(ISNUMBER(SEARCH(R$1,raw[[#This Row],[active years]])),1,"")</f>
        <v/>
      </c>
      <c r="S187" t="str">
        <f>IF(ISNUMBER(SEARCH(S$1,raw[[#This Row],[active years]])),1,"")</f>
        <v/>
      </c>
      <c r="T187" t="str">
        <f>IF(ISNUMBER(SEARCH(T$1,raw[[#This Row],[active years]])),1,"")</f>
        <v/>
      </c>
      <c r="U187" t="str">
        <f>IF(ISNUMBER(SEARCH(U$1,raw[[#This Row],[active years]])),1,"")</f>
        <v/>
      </c>
      <c r="V187" t="str">
        <f>IF(ISNUMBER(SEARCH(V$1,raw[[#This Row],[active years]])),1,"")</f>
        <v/>
      </c>
      <c r="W187" t="str">
        <f>IF(ISNUMBER(SEARCH(W$1,raw[[#This Row],[active years]])),1,"")</f>
        <v/>
      </c>
      <c r="X187" t="str">
        <f>IF(ISNUMBER(SEARCH(X$1,raw[[#This Row],[active years]])),1,"")</f>
        <v/>
      </c>
      <c r="Y187" t="str">
        <f>IF(ISNUMBER(SEARCH(Y$1,raw[[#This Row],[active years]])),1,"")</f>
        <v/>
      </c>
      <c r="Z187" t="str">
        <f>IF(ISNUMBER(SEARCH(Z$1,raw[[#This Row],[active years]])),1,"")</f>
        <v/>
      </c>
      <c r="AA187" t="str">
        <f>IF(ISNUMBER(SEARCH(AA$1,raw[[#This Row],[active years]])),1,"")</f>
        <v/>
      </c>
    </row>
    <row r="188" spans="1:27" x14ac:dyDescent="0.45">
      <c r="A188">
        <f>raw[team]</f>
        <v>233</v>
      </c>
      <c r="B188">
        <f>raw[rookie year]</f>
        <v>1999</v>
      </c>
      <c r="C188" t="str">
        <f>IF(ISNUMBER(SEARCH(C$1,raw[[#This Row],[active years]])),1,"")</f>
        <v/>
      </c>
      <c r="D188" t="str">
        <f>IF(ISNUMBER(SEARCH(D$1,raw[[#This Row],[active years]])),1,"")</f>
        <v/>
      </c>
      <c r="E188" t="str">
        <f>IF(ISNUMBER(SEARCH(E$1,raw[[#This Row],[active years]])),1,"")</f>
        <v/>
      </c>
      <c r="F188" t="str">
        <f>IF(ISNUMBER(SEARCH(F$1,raw[[#This Row],[active years]])),1,"")</f>
        <v/>
      </c>
      <c r="G188" t="str">
        <f>IF(ISNUMBER(SEARCH(G$1,raw[[#This Row],[active years]])),1,"")</f>
        <v/>
      </c>
      <c r="H188" t="str">
        <f>IF(ISNUMBER(SEARCH(H$1,raw[[#This Row],[active years]])),1,"")</f>
        <v/>
      </c>
      <c r="I188" t="str">
        <f>IF(ISNUMBER(SEARCH(I$1,raw[[#This Row],[active years]])),1,"")</f>
        <v/>
      </c>
      <c r="J188">
        <f>IF(ISNUMBER(SEARCH(J$1,raw[[#This Row],[active years]])),1,"")</f>
        <v>1</v>
      </c>
      <c r="K188">
        <f>IF(ISNUMBER(SEARCH(K$1,raw[[#This Row],[active years]])),1,"")</f>
        <v>1</v>
      </c>
      <c r="L188">
        <f>IF(ISNUMBER(SEARCH(L$1,raw[[#This Row],[active years]])),1,"")</f>
        <v>1</v>
      </c>
      <c r="M188">
        <f>IF(ISNUMBER(SEARCH(M$1,raw[[#This Row],[active years]])),1,"")</f>
        <v>1</v>
      </c>
      <c r="N188">
        <f>IF(ISNUMBER(SEARCH(N$1,raw[[#This Row],[active years]])),1,"")</f>
        <v>1</v>
      </c>
      <c r="O188">
        <f>IF(ISNUMBER(SEARCH(O$1,raw[[#This Row],[active years]])),1,"")</f>
        <v>1</v>
      </c>
      <c r="P188">
        <f>IF(ISNUMBER(SEARCH(P$1,raw[[#This Row],[active years]])),1,"")</f>
        <v>1</v>
      </c>
      <c r="Q188">
        <f>IF(ISNUMBER(SEARCH(Q$1,raw[[#This Row],[active years]])),1,"")</f>
        <v>1</v>
      </c>
      <c r="R188">
        <f>IF(ISNUMBER(SEARCH(R$1,raw[[#This Row],[active years]])),1,"")</f>
        <v>1</v>
      </c>
      <c r="S188">
        <f>IF(ISNUMBER(SEARCH(S$1,raw[[#This Row],[active years]])),1,"")</f>
        <v>1</v>
      </c>
      <c r="T188">
        <f>IF(ISNUMBER(SEARCH(T$1,raw[[#This Row],[active years]])),1,"")</f>
        <v>1</v>
      </c>
      <c r="U188">
        <f>IF(ISNUMBER(SEARCH(U$1,raw[[#This Row],[active years]])),1,"")</f>
        <v>1</v>
      </c>
      <c r="V188">
        <f>IF(ISNUMBER(SEARCH(V$1,raw[[#This Row],[active years]])),1,"")</f>
        <v>1</v>
      </c>
      <c r="W188">
        <f>IF(ISNUMBER(SEARCH(W$1,raw[[#This Row],[active years]])),1,"")</f>
        <v>1</v>
      </c>
      <c r="X188">
        <f>IF(ISNUMBER(SEARCH(X$1,raw[[#This Row],[active years]])),1,"")</f>
        <v>1</v>
      </c>
      <c r="Y188">
        <f>IF(ISNUMBER(SEARCH(Y$1,raw[[#This Row],[active years]])),1,"")</f>
        <v>1</v>
      </c>
      <c r="Z188">
        <f>IF(ISNUMBER(SEARCH(Z$1,raw[[#This Row],[active years]])),1,"")</f>
        <v>1</v>
      </c>
      <c r="AA188">
        <f>IF(ISNUMBER(SEARCH(AA$1,raw[[#This Row],[active years]])),1,"")</f>
        <v>1</v>
      </c>
    </row>
    <row r="189" spans="1:27" x14ac:dyDescent="0.45">
      <c r="A189">
        <f>raw[team]</f>
        <v>234</v>
      </c>
      <c r="B189">
        <f>raw[rookie year]</f>
        <v>1999</v>
      </c>
      <c r="C189" t="str">
        <f>IF(ISNUMBER(SEARCH(C$1,raw[[#This Row],[active years]])),1,"")</f>
        <v/>
      </c>
      <c r="D189" t="str">
        <f>IF(ISNUMBER(SEARCH(D$1,raw[[#This Row],[active years]])),1,"")</f>
        <v/>
      </c>
      <c r="E189" t="str">
        <f>IF(ISNUMBER(SEARCH(E$1,raw[[#This Row],[active years]])),1,"")</f>
        <v/>
      </c>
      <c r="F189" t="str">
        <f>IF(ISNUMBER(SEARCH(F$1,raw[[#This Row],[active years]])),1,"")</f>
        <v/>
      </c>
      <c r="G189" t="str">
        <f>IF(ISNUMBER(SEARCH(G$1,raw[[#This Row],[active years]])),1,"")</f>
        <v/>
      </c>
      <c r="H189" t="str">
        <f>IF(ISNUMBER(SEARCH(H$1,raw[[#This Row],[active years]])),1,"")</f>
        <v/>
      </c>
      <c r="I189" t="str">
        <f>IF(ISNUMBER(SEARCH(I$1,raw[[#This Row],[active years]])),1,"")</f>
        <v/>
      </c>
      <c r="J189">
        <f>IF(ISNUMBER(SEARCH(J$1,raw[[#This Row],[active years]])),1,"")</f>
        <v>1</v>
      </c>
      <c r="K189">
        <f>IF(ISNUMBER(SEARCH(K$1,raw[[#This Row],[active years]])),1,"")</f>
        <v>1</v>
      </c>
      <c r="L189">
        <f>IF(ISNUMBER(SEARCH(L$1,raw[[#This Row],[active years]])),1,"")</f>
        <v>1</v>
      </c>
      <c r="M189">
        <f>IF(ISNUMBER(SEARCH(M$1,raw[[#This Row],[active years]])),1,"")</f>
        <v>1</v>
      </c>
      <c r="N189">
        <f>IF(ISNUMBER(SEARCH(N$1,raw[[#This Row],[active years]])),1,"")</f>
        <v>1</v>
      </c>
      <c r="O189">
        <f>IF(ISNUMBER(SEARCH(O$1,raw[[#This Row],[active years]])),1,"")</f>
        <v>1</v>
      </c>
      <c r="P189">
        <f>IF(ISNUMBER(SEARCH(P$1,raw[[#This Row],[active years]])),1,"")</f>
        <v>1</v>
      </c>
      <c r="Q189">
        <f>IF(ISNUMBER(SEARCH(Q$1,raw[[#This Row],[active years]])),1,"")</f>
        <v>1</v>
      </c>
      <c r="R189">
        <f>IF(ISNUMBER(SEARCH(R$1,raw[[#This Row],[active years]])),1,"")</f>
        <v>1</v>
      </c>
      <c r="S189">
        <f>IF(ISNUMBER(SEARCH(S$1,raw[[#This Row],[active years]])),1,"")</f>
        <v>1</v>
      </c>
      <c r="T189">
        <f>IF(ISNUMBER(SEARCH(T$1,raw[[#This Row],[active years]])),1,"")</f>
        <v>1</v>
      </c>
      <c r="U189">
        <f>IF(ISNUMBER(SEARCH(U$1,raw[[#This Row],[active years]])),1,"")</f>
        <v>1</v>
      </c>
      <c r="V189">
        <f>IF(ISNUMBER(SEARCH(V$1,raw[[#This Row],[active years]])),1,"")</f>
        <v>1</v>
      </c>
      <c r="W189">
        <f>IF(ISNUMBER(SEARCH(W$1,raw[[#This Row],[active years]])),1,"")</f>
        <v>1</v>
      </c>
      <c r="X189">
        <f>IF(ISNUMBER(SEARCH(X$1,raw[[#This Row],[active years]])),1,"")</f>
        <v>1</v>
      </c>
      <c r="Y189">
        <f>IF(ISNUMBER(SEARCH(Y$1,raw[[#This Row],[active years]])),1,"")</f>
        <v>1</v>
      </c>
      <c r="Z189">
        <f>IF(ISNUMBER(SEARCH(Z$1,raw[[#This Row],[active years]])),1,"")</f>
        <v>1</v>
      </c>
      <c r="AA189">
        <f>IF(ISNUMBER(SEARCH(AA$1,raw[[#This Row],[active years]])),1,"")</f>
        <v>1</v>
      </c>
    </row>
    <row r="190" spans="1:27" x14ac:dyDescent="0.45">
      <c r="A190">
        <f>raw[team]</f>
        <v>235</v>
      </c>
      <c r="B190">
        <f>raw[rookie year]</f>
        <v>1999</v>
      </c>
      <c r="C190" t="str">
        <f>IF(ISNUMBER(SEARCH(C$1,raw[[#This Row],[active years]])),1,"")</f>
        <v/>
      </c>
      <c r="D190" t="str">
        <f>IF(ISNUMBER(SEARCH(D$1,raw[[#This Row],[active years]])),1,"")</f>
        <v/>
      </c>
      <c r="E190" t="str">
        <f>IF(ISNUMBER(SEARCH(E$1,raw[[#This Row],[active years]])),1,"")</f>
        <v/>
      </c>
      <c r="F190" t="str">
        <f>IF(ISNUMBER(SEARCH(F$1,raw[[#This Row],[active years]])),1,"")</f>
        <v/>
      </c>
      <c r="G190" t="str">
        <f>IF(ISNUMBER(SEARCH(G$1,raw[[#This Row],[active years]])),1,"")</f>
        <v/>
      </c>
      <c r="H190" t="str">
        <f>IF(ISNUMBER(SEARCH(H$1,raw[[#This Row],[active years]])),1,"")</f>
        <v/>
      </c>
      <c r="I190" t="str">
        <f>IF(ISNUMBER(SEARCH(I$1,raw[[#This Row],[active years]])),1,"")</f>
        <v/>
      </c>
      <c r="J190">
        <f>IF(ISNUMBER(SEARCH(J$1,raw[[#This Row],[active years]])),1,"")</f>
        <v>1</v>
      </c>
      <c r="K190">
        <f>IF(ISNUMBER(SEARCH(K$1,raw[[#This Row],[active years]])),1,"")</f>
        <v>1</v>
      </c>
      <c r="L190">
        <f>IF(ISNUMBER(SEARCH(L$1,raw[[#This Row],[active years]])),1,"")</f>
        <v>1</v>
      </c>
      <c r="M190">
        <f>IF(ISNUMBER(SEARCH(M$1,raw[[#This Row],[active years]])),1,"")</f>
        <v>1</v>
      </c>
      <c r="N190">
        <f>IF(ISNUMBER(SEARCH(N$1,raw[[#This Row],[active years]])),1,"")</f>
        <v>1</v>
      </c>
      <c r="O190">
        <f>IF(ISNUMBER(SEARCH(O$1,raw[[#This Row],[active years]])),1,"")</f>
        <v>1</v>
      </c>
      <c r="P190" t="str">
        <f>IF(ISNUMBER(SEARCH(P$1,raw[[#This Row],[active years]])),1,"")</f>
        <v/>
      </c>
      <c r="Q190" t="str">
        <f>IF(ISNUMBER(SEARCH(Q$1,raw[[#This Row],[active years]])),1,"")</f>
        <v/>
      </c>
      <c r="R190" t="str">
        <f>IF(ISNUMBER(SEARCH(R$1,raw[[#This Row],[active years]])),1,"")</f>
        <v/>
      </c>
      <c r="S190" t="str">
        <f>IF(ISNUMBER(SEARCH(S$1,raw[[#This Row],[active years]])),1,"")</f>
        <v/>
      </c>
      <c r="T190" t="str">
        <f>IF(ISNUMBER(SEARCH(T$1,raw[[#This Row],[active years]])),1,"")</f>
        <v/>
      </c>
      <c r="U190" t="str">
        <f>IF(ISNUMBER(SEARCH(U$1,raw[[#This Row],[active years]])),1,"")</f>
        <v/>
      </c>
      <c r="V190" t="str">
        <f>IF(ISNUMBER(SEARCH(V$1,raw[[#This Row],[active years]])),1,"")</f>
        <v/>
      </c>
      <c r="W190" t="str">
        <f>IF(ISNUMBER(SEARCH(W$1,raw[[#This Row],[active years]])),1,"")</f>
        <v/>
      </c>
      <c r="X190" t="str">
        <f>IF(ISNUMBER(SEARCH(X$1,raw[[#This Row],[active years]])),1,"")</f>
        <v/>
      </c>
      <c r="Y190" t="str">
        <f>IF(ISNUMBER(SEARCH(Y$1,raw[[#This Row],[active years]])),1,"")</f>
        <v/>
      </c>
      <c r="Z190" t="str">
        <f>IF(ISNUMBER(SEARCH(Z$1,raw[[#This Row],[active years]])),1,"")</f>
        <v/>
      </c>
      <c r="AA190" t="str">
        <f>IF(ISNUMBER(SEARCH(AA$1,raw[[#This Row],[active years]])),1,"")</f>
        <v/>
      </c>
    </row>
    <row r="191" spans="1:27" x14ac:dyDescent="0.45">
      <c r="A191">
        <f>raw[team]</f>
        <v>236</v>
      </c>
      <c r="B191">
        <f>raw[rookie year]</f>
        <v>1999</v>
      </c>
      <c r="C191" t="str">
        <f>IF(ISNUMBER(SEARCH(C$1,raw[[#This Row],[active years]])),1,"")</f>
        <v/>
      </c>
      <c r="D191" t="str">
        <f>IF(ISNUMBER(SEARCH(D$1,raw[[#This Row],[active years]])),1,"")</f>
        <v/>
      </c>
      <c r="E191" t="str">
        <f>IF(ISNUMBER(SEARCH(E$1,raw[[#This Row],[active years]])),1,"")</f>
        <v/>
      </c>
      <c r="F191" t="str">
        <f>IF(ISNUMBER(SEARCH(F$1,raw[[#This Row],[active years]])),1,"")</f>
        <v/>
      </c>
      <c r="G191" t="str">
        <f>IF(ISNUMBER(SEARCH(G$1,raw[[#This Row],[active years]])),1,"")</f>
        <v/>
      </c>
      <c r="H191" t="str">
        <f>IF(ISNUMBER(SEARCH(H$1,raw[[#This Row],[active years]])),1,"")</f>
        <v/>
      </c>
      <c r="I191" t="str">
        <f>IF(ISNUMBER(SEARCH(I$1,raw[[#This Row],[active years]])),1,"")</f>
        <v/>
      </c>
      <c r="J191">
        <f>IF(ISNUMBER(SEARCH(J$1,raw[[#This Row],[active years]])),1,"")</f>
        <v>1</v>
      </c>
      <c r="K191">
        <f>IF(ISNUMBER(SEARCH(K$1,raw[[#This Row],[active years]])),1,"")</f>
        <v>1</v>
      </c>
      <c r="L191">
        <f>IF(ISNUMBER(SEARCH(L$1,raw[[#This Row],[active years]])),1,"")</f>
        <v>1</v>
      </c>
      <c r="M191">
        <f>IF(ISNUMBER(SEARCH(M$1,raw[[#This Row],[active years]])),1,"")</f>
        <v>1</v>
      </c>
      <c r="N191">
        <f>IF(ISNUMBER(SEARCH(N$1,raw[[#This Row],[active years]])),1,"")</f>
        <v>1</v>
      </c>
      <c r="O191">
        <f>IF(ISNUMBER(SEARCH(O$1,raw[[#This Row],[active years]])),1,"")</f>
        <v>1</v>
      </c>
      <c r="P191">
        <f>IF(ISNUMBER(SEARCH(P$1,raw[[#This Row],[active years]])),1,"")</f>
        <v>1</v>
      </c>
      <c r="Q191">
        <f>IF(ISNUMBER(SEARCH(Q$1,raw[[#This Row],[active years]])),1,"")</f>
        <v>1</v>
      </c>
      <c r="R191">
        <f>IF(ISNUMBER(SEARCH(R$1,raw[[#This Row],[active years]])),1,"")</f>
        <v>1</v>
      </c>
      <c r="S191">
        <f>IF(ISNUMBER(SEARCH(S$1,raw[[#This Row],[active years]])),1,"")</f>
        <v>1</v>
      </c>
      <c r="T191">
        <f>IF(ISNUMBER(SEARCH(T$1,raw[[#This Row],[active years]])),1,"")</f>
        <v>1</v>
      </c>
      <c r="U191">
        <f>IF(ISNUMBER(SEARCH(U$1,raw[[#This Row],[active years]])),1,"")</f>
        <v>1</v>
      </c>
      <c r="V191">
        <f>IF(ISNUMBER(SEARCH(V$1,raw[[#This Row],[active years]])),1,"")</f>
        <v>1</v>
      </c>
      <c r="W191">
        <f>IF(ISNUMBER(SEARCH(W$1,raw[[#This Row],[active years]])),1,"")</f>
        <v>1</v>
      </c>
      <c r="X191">
        <f>IF(ISNUMBER(SEARCH(X$1,raw[[#This Row],[active years]])),1,"")</f>
        <v>1</v>
      </c>
      <c r="Y191">
        <f>IF(ISNUMBER(SEARCH(Y$1,raw[[#This Row],[active years]])),1,"")</f>
        <v>1</v>
      </c>
      <c r="Z191">
        <f>IF(ISNUMBER(SEARCH(Z$1,raw[[#This Row],[active years]])),1,"")</f>
        <v>1</v>
      </c>
      <c r="AA191">
        <f>IF(ISNUMBER(SEARCH(AA$1,raw[[#This Row],[active years]])),1,"")</f>
        <v>1</v>
      </c>
    </row>
    <row r="192" spans="1:27" x14ac:dyDescent="0.45">
      <c r="A192">
        <f>raw[team]</f>
        <v>237</v>
      </c>
      <c r="B192">
        <f>raw[rookie year]</f>
        <v>1999</v>
      </c>
      <c r="C192" t="str">
        <f>IF(ISNUMBER(SEARCH(C$1,raw[[#This Row],[active years]])),1,"")</f>
        <v/>
      </c>
      <c r="D192" t="str">
        <f>IF(ISNUMBER(SEARCH(D$1,raw[[#This Row],[active years]])),1,"")</f>
        <v/>
      </c>
      <c r="E192" t="str">
        <f>IF(ISNUMBER(SEARCH(E$1,raw[[#This Row],[active years]])),1,"")</f>
        <v/>
      </c>
      <c r="F192" t="str">
        <f>IF(ISNUMBER(SEARCH(F$1,raw[[#This Row],[active years]])),1,"")</f>
        <v/>
      </c>
      <c r="G192" t="str">
        <f>IF(ISNUMBER(SEARCH(G$1,raw[[#This Row],[active years]])),1,"")</f>
        <v/>
      </c>
      <c r="H192" t="str">
        <f>IF(ISNUMBER(SEARCH(H$1,raw[[#This Row],[active years]])),1,"")</f>
        <v/>
      </c>
      <c r="I192" t="str">
        <f>IF(ISNUMBER(SEARCH(I$1,raw[[#This Row],[active years]])),1,"")</f>
        <v/>
      </c>
      <c r="J192">
        <f>IF(ISNUMBER(SEARCH(J$1,raw[[#This Row],[active years]])),1,"")</f>
        <v>1</v>
      </c>
      <c r="K192">
        <f>IF(ISNUMBER(SEARCH(K$1,raw[[#This Row],[active years]])),1,"")</f>
        <v>1</v>
      </c>
      <c r="L192">
        <f>IF(ISNUMBER(SEARCH(L$1,raw[[#This Row],[active years]])),1,"")</f>
        <v>1</v>
      </c>
      <c r="M192">
        <f>IF(ISNUMBER(SEARCH(M$1,raw[[#This Row],[active years]])),1,"")</f>
        <v>1</v>
      </c>
      <c r="N192">
        <f>IF(ISNUMBER(SEARCH(N$1,raw[[#This Row],[active years]])),1,"")</f>
        <v>1</v>
      </c>
      <c r="O192">
        <f>IF(ISNUMBER(SEARCH(O$1,raw[[#This Row],[active years]])),1,"")</f>
        <v>1</v>
      </c>
      <c r="P192">
        <f>IF(ISNUMBER(SEARCH(P$1,raw[[#This Row],[active years]])),1,"")</f>
        <v>1</v>
      </c>
      <c r="Q192">
        <f>IF(ISNUMBER(SEARCH(Q$1,raw[[#This Row],[active years]])),1,"")</f>
        <v>1</v>
      </c>
      <c r="R192">
        <f>IF(ISNUMBER(SEARCH(R$1,raw[[#This Row],[active years]])),1,"")</f>
        <v>1</v>
      </c>
      <c r="S192">
        <f>IF(ISNUMBER(SEARCH(S$1,raw[[#This Row],[active years]])),1,"")</f>
        <v>1</v>
      </c>
      <c r="T192">
        <f>IF(ISNUMBER(SEARCH(T$1,raw[[#This Row],[active years]])),1,"")</f>
        <v>1</v>
      </c>
      <c r="U192">
        <f>IF(ISNUMBER(SEARCH(U$1,raw[[#This Row],[active years]])),1,"")</f>
        <v>1</v>
      </c>
      <c r="V192">
        <f>IF(ISNUMBER(SEARCH(V$1,raw[[#This Row],[active years]])),1,"")</f>
        <v>1</v>
      </c>
      <c r="W192">
        <f>IF(ISNUMBER(SEARCH(W$1,raw[[#This Row],[active years]])),1,"")</f>
        <v>1</v>
      </c>
      <c r="X192">
        <f>IF(ISNUMBER(SEARCH(X$1,raw[[#This Row],[active years]])),1,"")</f>
        <v>1</v>
      </c>
      <c r="Y192">
        <f>IF(ISNUMBER(SEARCH(Y$1,raw[[#This Row],[active years]])),1,"")</f>
        <v>1</v>
      </c>
      <c r="Z192">
        <f>IF(ISNUMBER(SEARCH(Z$1,raw[[#This Row],[active years]])),1,"")</f>
        <v>1</v>
      </c>
      <c r="AA192">
        <f>IF(ISNUMBER(SEARCH(AA$1,raw[[#This Row],[active years]])),1,"")</f>
        <v>1</v>
      </c>
    </row>
    <row r="193" spans="1:27" x14ac:dyDescent="0.45">
      <c r="A193">
        <f>raw[team]</f>
        <v>238</v>
      </c>
      <c r="B193">
        <f>raw[rookie year]</f>
        <v>1999</v>
      </c>
      <c r="C193" t="str">
        <f>IF(ISNUMBER(SEARCH(C$1,raw[[#This Row],[active years]])),1,"")</f>
        <v/>
      </c>
      <c r="D193" t="str">
        <f>IF(ISNUMBER(SEARCH(D$1,raw[[#This Row],[active years]])),1,"")</f>
        <v/>
      </c>
      <c r="E193" t="str">
        <f>IF(ISNUMBER(SEARCH(E$1,raw[[#This Row],[active years]])),1,"")</f>
        <v/>
      </c>
      <c r="F193" t="str">
        <f>IF(ISNUMBER(SEARCH(F$1,raw[[#This Row],[active years]])),1,"")</f>
        <v/>
      </c>
      <c r="G193" t="str">
        <f>IF(ISNUMBER(SEARCH(G$1,raw[[#This Row],[active years]])),1,"")</f>
        <v/>
      </c>
      <c r="H193" t="str">
        <f>IF(ISNUMBER(SEARCH(H$1,raw[[#This Row],[active years]])),1,"")</f>
        <v/>
      </c>
      <c r="I193" t="str">
        <f>IF(ISNUMBER(SEARCH(I$1,raw[[#This Row],[active years]])),1,"")</f>
        <v/>
      </c>
      <c r="J193">
        <f>IF(ISNUMBER(SEARCH(J$1,raw[[#This Row],[active years]])),1,"")</f>
        <v>1</v>
      </c>
      <c r="K193">
        <f>IF(ISNUMBER(SEARCH(K$1,raw[[#This Row],[active years]])),1,"")</f>
        <v>1</v>
      </c>
      <c r="L193" t="str">
        <f>IF(ISNUMBER(SEARCH(L$1,raw[[#This Row],[active years]])),1,"")</f>
        <v/>
      </c>
      <c r="M193">
        <f>IF(ISNUMBER(SEARCH(M$1,raw[[#This Row],[active years]])),1,"")</f>
        <v>1</v>
      </c>
      <c r="N193">
        <f>IF(ISNUMBER(SEARCH(N$1,raw[[#This Row],[active years]])),1,"")</f>
        <v>1</v>
      </c>
      <c r="O193">
        <f>IF(ISNUMBER(SEARCH(O$1,raw[[#This Row],[active years]])),1,"")</f>
        <v>1</v>
      </c>
      <c r="P193">
        <f>IF(ISNUMBER(SEARCH(P$1,raw[[#This Row],[active years]])),1,"")</f>
        <v>1</v>
      </c>
      <c r="Q193">
        <f>IF(ISNUMBER(SEARCH(Q$1,raw[[#This Row],[active years]])),1,"")</f>
        <v>1</v>
      </c>
      <c r="R193">
        <f>IF(ISNUMBER(SEARCH(R$1,raw[[#This Row],[active years]])),1,"")</f>
        <v>1</v>
      </c>
      <c r="S193">
        <f>IF(ISNUMBER(SEARCH(S$1,raw[[#This Row],[active years]])),1,"")</f>
        <v>1</v>
      </c>
      <c r="T193">
        <f>IF(ISNUMBER(SEARCH(T$1,raw[[#This Row],[active years]])),1,"")</f>
        <v>1</v>
      </c>
      <c r="U193">
        <f>IF(ISNUMBER(SEARCH(U$1,raw[[#This Row],[active years]])),1,"")</f>
        <v>1</v>
      </c>
      <c r="V193">
        <f>IF(ISNUMBER(SEARCH(V$1,raw[[#This Row],[active years]])),1,"")</f>
        <v>1</v>
      </c>
      <c r="W193">
        <f>IF(ISNUMBER(SEARCH(W$1,raw[[#This Row],[active years]])),1,"")</f>
        <v>1</v>
      </c>
      <c r="X193">
        <f>IF(ISNUMBER(SEARCH(X$1,raw[[#This Row],[active years]])),1,"")</f>
        <v>1</v>
      </c>
      <c r="Y193">
        <f>IF(ISNUMBER(SEARCH(Y$1,raw[[#This Row],[active years]])),1,"")</f>
        <v>1</v>
      </c>
      <c r="Z193">
        <f>IF(ISNUMBER(SEARCH(Z$1,raw[[#This Row],[active years]])),1,"")</f>
        <v>1</v>
      </c>
      <c r="AA193">
        <f>IF(ISNUMBER(SEARCH(AA$1,raw[[#This Row],[active years]])),1,"")</f>
        <v>1</v>
      </c>
    </row>
    <row r="194" spans="1:27" x14ac:dyDescent="0.45">
      <c r="A194">
        <f>raw[team]</f>
        <v>239</v>
      </c>
      <c r="B194">
        <f>raw[rookie year]</f>
        <v>1999</v>
      </c>
      <c r="C194" t="str">
        <f>IF(ISNUMBER(SEARCH(C$1,raw[[#This Row],[active years]])),1,"")</f>
        <v/>
      </c>
      <c r="D194" t="str">
        <f>IF(ISNUMBER(SEARCH(D$1,raw[[#This Row],[active years]])),1,"")</f>
        <v/>
      </c>
      <c r="E194" t="str">
        <f>IF(ISNUMBER(SEARCH(E$1,raw[[#This Row],[active years]])),1,"")</f>
        <v/>
      </c>
      <c r="F194" t="str">
        <f>IF(ISNUMBER(SEARCH(F$1,raw[[#This Row],[active years]])),1,"")</f>
        <v/>
      </c>
      <c r="G194" t="str">
        <f>IF(ISNUMBER(SEARCH(G$1,raw[[#This Row],[active years]])),1,"")</f>
        <v/>
      </c>
      <c r="H194" t="str">
        <f>IF(ISNUMBER(SEARCH(H$1,raw[[#This Row],[active years]])),1,"")</f>
        <v/>
      </c>
      <c r="I194" t="str">
        <f>IF(ISNUMBER(SEARCH(I$1,raw[[#This Row],[active years]])),1,"")</f>
        <v/>
      </c>
      <c r="J194">
        <f>IF(ISNUMBER(SEARCH(J$1,raw[[#This Row],[active years]])),1,"")</f>
        <v>1</v>
      </c>
      <c r="K194" t="str">
        <f>IF(ISNUMBER(SEARCH(K$1,raw[[#This Row],[active years]])),1,"")</f>
        <v/>
      </c>
      <c r="L194" t="str">
        <f>IF(ISNUMBER(SEARCH(L$1,raw[[#This Row],[active years]])),1,"")</f>
        <v/>
      </c>
      <c r="M194" t="str">
        <f>IF(ISNUMBER(SEARCH(M$1,raw[[#This Row],[active years]])),1,"")</f>
        <v/>
      </c>
      <c r="N194" t="str">
        <f>IF(ISNUMBER(SEARCH(N$1,raw[[#This Row],[active years]])),1,"")</f>
        <v/>
      </c>
      <c r="O194" t="str">
        <f>IF(ISNUMBER(SEARCH(O$1,raw[[#This Row],[active years]])),1,"")</f>
        <v/>
      </c>
      <c r="P194" t="str">
        <f>IF(ISNUMBER(SEARCH(P$1,raw[[#This Row],[active years]])),1,"")</f>
        <v/>
      </c>
      <c r="Q194" t="str">
        <f>IF(ISNUMBER(SEARCH(Q$1,raw[[#This Row],[active years]])),1,"")</f>
        <v/>
      </c>
      <c r="R194" t="str">
        <f>IF(ISNUMBER(SEARCH(R$1,raw[[#This Row],[active years]])),1,"")</f>
        <v/>
      </c>
      <c r="S194" t="str">
        <f>IF(ISNUMBER(SEARCH(S$1,raw[[#This Row],[active years]])),1,"")</f>
        <v/>
      </c>
      <c r="T194" t="str">
        <f>IF(ISNUMBER(SEARCH(T$1,raw[[#This Row],[active years]])),1,"")</f>
        <v/>
      </c>
      <c r="U194" t="str">
        <f>IF(ISNUMBER(SEARCH(U$1,raw[[#This Row],[active years]])),1,"")</f>
        <v/>
      </c>
      <c r="V194" t="str">
        <f>IF(ISNUMBER(SEARCH(V$1,raw[[#This Row],[active years]])),1,"")</f>
        <v/>
      </c>
      <c r="W194" t="str">
        <f>IF(ISNUMBER(SEARCH(W$1,raw[[#This Row],[active years]])),1,"")</f>
        <v/>
      </c>
      <c r="X194" t="str">
        <f>IF(ISNUMBER(SEARCH(X$1,raw[[#This Row],[active years]])),1,"")</f>
        <v/>
      </c>
      <c r="Y194" t="str">
        <f>IF(ISNUMBER(SEARCH(Y$1,raw[[#This Row],[active years]])),1,"")</f>
        <v/>
      </c>
      <c r="Z194" t="str">
        <f>IF(ISNUMBER(SEARCH(Z$1,raw[[#This Row],[active years]])),1,"")</f>
        <v/>
      </c>
      <c r="AA194" t="str">
        <f>IF(ISNUMBER(SEARCH(AA$1,raw[[#This Row],[active years]])),1,"")</f>
        <v/>
      </c>
    </row>
    <row r="195" spans="1:27" x14ac:dyDescent="0.45">
      <c r="A195">
        <f>raw[team]</f>
        <v>240</v>
      </c>
      <c r="B195">
        <f>raw[rookie year]</f>
        <v>1999</v>
      </c>
      <c r="C195" t="str">
        <f>IF(ISNUMBER(SEARCH(C$1,raw[[#This Row],[active years]])),1,"")</f>
        <v/>
      </c>
      <c r="D195" t="str">
        <f>IF(ISNUMBER(SEARCH(D$1,raw[[#This Row],[active years]])),1,"")</f>
        <v/>
      </c>
      <c r="E195" t="str">
        <f>IF(ISNUMBER(SEARCH(E$1,raw[[#This Row],[active years]])),1,"")</f>
        <v/>
      </c>
      <c r="F195" t="str">
        <f>IF(ISNUMBER(SEARCH(F$1,raw[[#This Row],[active years]])),1,"")</f>
        <v/>
      </c>
      <c r="G195" t="str">
        <f>IF(ISNUMBER(SEARCH(G$1,raw[[#This Row],[active years]])),1,"")</f>
        <v/>
      </c>
      <c r="H195" t="str">
        <f>IF(ISNUMBER(SEARCH(H$1,raw[[#This Row],[active years]])),1,"")</f>
        <v/>
      </c>
      <c r="I195" t="str">
        <f>IF(ISNUMBER(SEARCH(I$1,raw[[#This Row],[active years]])),1,"")</f>
        <v/>
      </c>
      <c r="J195">
        <f>IF(ISNUMBER(SEARCH(J$1,raw[[#This Row],[active years]])),1,"")</f>
        <v>1</v>
      </c>
      <c r="K195">
        <f>IF(ISNUMBER(SEARCH(K$1,raw[[#This Row],[active years]])),1,"")</f>
        <v>1</v>
      </c>
      <c r="L195">
        <f>IF(ISNUMBER(SEARCH(L$1,raw[[#This Row],[active years]])),1,"")</f>
        <v>1</v>
      </c>
      <c r="M195">
        <f>IF(ISNUMBER(SEARCH(M$1,raw[[#This Row],[active years]])),1,"")</f>
        <v>1</v>
      </c>
      <c r="N195">
        <f>IF(ISNUMBER(SEARCH(N$1,raw[[#This Row],[active years]])),1,"")</f>
        <v>1</v>
      </c>
      <c r="O195">
        <f>IF(ISNUMBER(SEARCH(O$1,raw[[#This Row],[active years]])),1,"")</f>
        <v>1</v>
      </c>
      <c r="P195">
        <f>IF(ISNUMBER(SEARCH(P$1,raw[[#This Row],[active years]])),1,"")</f>
        <v>1</v>
      </c>
      <c r="Q195">
        <f>IF(ISNUMBER(SEARCH(Q$1,raw[[#This Row],[active years]])),1,"")</f>
        <v>1</v>
      </c>
      <c r="R195">
        <f>IF(ISNUMBER(SEARCH(R$1,raw[[#This Row],[active years]])),1,"")</f>
        <v>1</v>
      </c>
      <c r="S195">
        <f>IF(ISNUMBER(SEARCH(S$1,raw[[#This Row],[active years]])),1,"")</f>
        <v>1</v>
      </c>
      <c r="T195">
        <f>IF(ISNUMBER(SEARCH(T$1,raw[[#This Row],[active years]])),1,"")</f>
        <v>1</v>
      </c>
      <c r="U195">
        <f>IF(ISNUMBER(SEARCH(U$1,raw[[#This Row],[active years]])),1,"")</f>
        <v>1</v>
      </c>
      <c r="V195">
        <f>IF(ISNUMBER(SEARCH(V$1,raw[[#This Row],[active years]])),1,"")</f>
        <v>1</v>
      </c>
      <c r="W195">
        <f>IF(ISNUMBER(SEARCH(W$1,raw[[#This Row],[active years]])),1,"")</f>
        <v>1</v>
      </c>
      <c r="X195">
        <f>IF(ISNUMBER(SEARCH(X$1,raw[[#This Row],[active years]])),1,"")</f>
        <v>1</v>
      </c>
      <c r="Y195">
        <f>IF(ISNUMBER(SEARCH(Y$1,raw[[#This Row],[active years]])),1,"")</f>
        <v>1</v>
      </c>
      <c r="Z195">
        <f>IF(ISNUMBER(SEARCH(Z$1,raw[[#This Row],[active years]])),1,"")</f>
        <v>1</v>
      </c>
      <c r="AA195">
        <f>IF(ISNUMBER(SEARCH(AA$1,raw[[#This Row],[active years]])),1,"")</f>
        <v>1</v>
      </c>
    </row>
    <row r="196" spans="1:27" x14ac:dyDescent="0.45">
      <c r="A196">
        <f>raw[team]</f>
        <v>241</v>
      </c>
      <c r="B196">
        <f>raw[rookie year]</f>
        <v>1999</v>
      </c>
      <c r="C196" t="str">
        <f>IF(ISNUMBER(SEARCH(C$1,raw[[#This Row],[active years]])),1,"")</f>
        <v/>
      </c>
      <c r="D196" t="str">
        <f>IF(ISNUMBER(SEARCH(D$1,raw[[#This Row],[active years]])),1,"")</f>
        <v/>
      </c>
      <c r="E196" t="str">
        <f>IF(ISNUMBER(SEARCH(E$1,raw[[#This Row],[active years]])),1,"")</f>
        <v/>
      </c>
      <c r="F196" t="str">
        <f>IF(ISNUMBER(SEARCH(F$1,raw[[#This Row],[active years]])),1,"")</f>
        <v/>
      </c>
      <c r="G196" t="str">
        <f>IF(ISNUMBER(SEARCH(G$1,raw[[#This Row],[active years]])),1,"")</f>
        <v/>
      </c>
      <c r="H196" t="str">
        <f>IF(ISNUMBER(SEARCH(H$1,raw[[#This Row],[active years]])),1,"")</f>
        <v/>
      </c>
      <c r="I196" t="str">
        <f>IF(ISNUMBER(SEARCH(I$1,raw[[#This Row],[active years]])),1,"")</f>
        <v/>
      </c>
      <c r="J196">
        <f>IF(ISNUMBER(SEARCH(J$1,raw[[#This Row],[active years]])),1,"")</f>
        <v>1</v>
      </c>
      <c r="K196">
        <f>IF(ISNUMBER(SEARCH(K$1,raw[[#This Row],[active years]])),1,"")</f>
        <v>1</v>
      </c>
      <c r="L196">
        <f>IF(ISNUMBER(SEARCH(L$1,raw[[#This Row],[active years]])),1,"")</f>
        <v>1</v>
      </c>
      <c r="M196">
        <f>IF(ISNUMBER(SEARCH(M$1,raw[[#This Row],[active years]])),1,"")</f>
        <v>1</v>
      </c>
      <c r="N196">
        <f>IF(ISNUMBER(SEARCH(N$1,raw[[#This Row],[active years]])),1,"")</f>
        <v>1</v>
      </c>
      <c r="O196">
        <f>IF(ISNUMBER(SEARCH(O$1,raw[[#This Row],[active years]])),1,"")</f>
        <v>1</v>
      </c>
      <c r="P196">
        <f>IF(ISNUMBER(SEARCH(P$1,raw[[#This Row],[active years]])),1,"")</f>
        <v>1</v>
      </c>
      <c r="Q196" t="str">
        <f>IF(ISNUMBER(SEARCH(Q$1,raw[[#This Row],[active years]])),1,"")</f>
        <v/>
      </c>
      <c r="R196">
        <f>IF(ISNUMBER(SEARCH(R$1,raw[[#This Row],[active years]])),1,"")</f>
        <v>1</v>
      </c>
      <c r="S196">
        <f>IF(ISNUMBER(SEARCH(S$1,raw[[#This Row],[active years]])),1,"")</f>
        <v>1</v>
      </c>
      <c r="T196">
        <f>IF(ISNUMBER(SEARCH(T$1,raw[[#This Row],[active years]])),1,"")</f>
        <v>1</v>
      </c>
      <c r="U196">
        <f>IF(ISNUMBER(SEARCH(U$1,raw[[#This Row],[active years]])),1,"")</f>
        <v>1</v>
      </c>
      <c r="V196">
        <f>IF(ISNUMBER(SEARCH(V$1,raw[[#This Row],[active years]])),1,"")</f>
        <v>1</v>
      </c>
      <c r="W196" t="str">
        <f>IF(ISNUMBER(SEARCH(W$1,raw[[#This Row],[active years]])),1,"")</f>
        <v/>
      </c>
      <c r="X196" t="str">
        <f>IF(ISNUMBER(SEARCH(X$1,raw[[#This Row],[active years]])),1,"")</f>
        <v/>
      </c>
      <c r="Y196" t="str">
        <f>IF(ISNUMBER(SEARCH(Y$1,raw[[#This Row],[active years]])),1,"")</f>
        <v/>
      </c>
      <c r="Z196" t="str">
        <f>IF(ISNUMBER(SEARCH(Z$1,raw[[#This Row],[active years]])),1,"")</f>
        <v/>
      </c>
      <c r="AA196" t="str">
        <f>IF(ISNUMBER(SEARCH(AA$1,raw[[#This Row],[active years]])),1,"")</f>
        <v/>
      </c>
    </row>
    <row r="197" spans="1:27" x14ac:dyDescent="0.45">
      <c r="A197">
        <f>raw[team]</f>
        <v>244</v>
      </c>
      <c r="B197">
        <f>raw[rookie year]</f>
        <v>1999</v>
      </c>
      <c r="C197" t="str">
        <f>IF(ISNUMBER(SEARCH(C$1,raw[[#This Row],[active years]])),1,"")</f>
        <v/>
      </c>
      <c r="D197" t="str">
        <f>IF(ISNUMBER(SEARCH(D$1,raw[[#This Row],[active years]])),1,"")</f>
        <v/>
      </c>
      <c r="E197" t="str">
        <f>IF(ISNUMBER(SEARCH(E$1,raw[[#This Row],[active years]])),1,"")</f>
        <v/>
      </c>
      <c r="F197" t="str">
        <f>IF(ISNUMBER(SEARCH(F$1,raw[[#This Row],[active years]])),1,"")</f>
        <v/>
      </c>
      <c r="G197" t="str">
        <f>IF(ISNUMBER(SEARCH(G$1,raw[[#This Row],[active years]])),1,"")</f>
        <v/>
      </c>
      <c r="H197" t="str">
        <f>IF(ISNUMBER(SEARCH(H$1,raw[[#This Row],[active years]])),1,"")</f>
        <v/>
      </c>
      <c r="I197" t="str">
        <f>IF(ISNUMBER(SEARCH(I$1,raw[[#This Row],[active years]])),1,"")</f>
        <v/>
      </c>
      <c r="J197" t="str">
        <f>IF(ISNUMBER(SEARCH(J$1,raw[[#This Row],[active years]])),1,"")</f>
        <v/>
      </c>
      <c r="K197" t="str">
        <f>IF(ISNUMBER(SEARCH(K$1,raw[[#This Row],[active years]])),1,"")</f>
        <v/>
      </c>
      <c r="L197" t="str">
        <f>IF(ISNUMBER(SEARCH(L$1,raw[[#This Row],[active years]])),1,"")</f>
        <v/>
      </c>
      <c r="M197" t="str">
        <f>IF(ISNUMBER(SEARCH(M$1,raw[[#This Row],[active years]])),1,"")</f>
        <v/>
      </c>
      <c r="N197" t="str">
        <f>IF(ISNUMBER(SEARCH(N$1,raw[[#This Row],[active years]])),1,"")</f>
        <v/>
      </c>
      <c r="O197" t="str">
        <f>IF(ISNUMBER(SEARCH(O$1,raw[[#This Row],[active years]])),1,"")</f>
        <v/>
      </c>
      <c r="P197" t="str">
        <f>IF(ISNUMBER(SEARCH(P$1,raw[[#This Row],[active years]])),1,"")</f>
        <v/>
      </c>
      <c r="Q197" t="str">
        <f>IF(ISNUMBER(SEARCH(Q$1,raw[[#This Row],[active years]])),1,"")</f>
        <v/>
      </c>
      <c r="R197" t="str">
        <f>IF(ISNUMBER(SEARCH(R$1,raw[[#This Row],[active years]])),1,"")</f>
        <v/>
      </c>
      <c r="S197" t="str">
        <f>IF(ISNUMBER(SEARCH(S$1,raw[[#This Row],[active years]])),1,"")</f>
        <v/>
      </c>
      <c r="T197" t="str">
        <f>IF(ISNUMBER(SEARCH(T$1,raw[[#This Row],[active years]])),1,"")</f>
        <v/>
      </c>
      <c r="U197" t="str">
        <f>IF(ISNUMBER(SEARCH(U$1,raw[[#This Row],[active years]])),1,"")</f>
        <v/>
      </c>
      <c r="V197">
        <f>IF(ISNUMBER(SEARCH(V$1,raw[[#This Row],[active years]])),1,"")</f>
        <v>1</v>
      </c>
      <c r="W197">
        <f>IF(ISNUMBER(SEARCH(W$1,raw[[#This Row],[active years]])),1,"")</f>
        <v>1</v>
      </c>
      <c r="X197">
        <f>IF(ISNUMBER(SEARCH(X$1,raw[[#This Row],[active years]])),1,"")</f>
        <v>1</v>
      </c>
      <c r="Y197">
        <f>IF(ISNUMBER(SEARCH(Y$1,raw[[#This Row],[active years]])),1,"")</f>
        <v>1</v>
      </c>
      <c r="Z197">
        <f>IF(ISNUMBER(SEARCH(Z$1,raw[[#This Row],[active years]])),1,"")</f>
        <v>1</v>
      </c>
      <c r="AA197">
        <f>IF(ISNUMBER(SEARCH(AA$1,raw[[#This Row],[active years]])),1,"")</f>
        <v>1</v>
      </c>
    </row>
    <row r="198" spans="1:27" x14ac:dyDescent="0.45">
      <c r="A198">
        <f>raw[team]</f>
        <v>245</v>
      </c>
      <c r="B198">
        <f>raw[rookie year]</f>
        <v>1999</v>
      </c>
      <c r="C198" t="str">
        <f>IF(ISNUMBER(SEARCH(C$1,raw[[#This Row],[active years]])),1,"")</f>
        <v/>
      </c>
      <c r="D198" t="str">
        <f>IF(ISNUMBER(SEARCH(D$1,raw[[#This Row],[active years]])),1,"")</f>
        <v/>
      </c>
      <c r="E198" t="str">
        <f>IF(ISNUMBER(SEARCH(E$1,raw[[#This Row],[active years]])),1,"")</f>
        <v/>
      </c>
      <c r="F198" t="str">
        <f>IF(ISNUMBER(SEARCH(F$1,raw[[#This Row],[active years]])),1,"")</f>
        <v/>
      </c>
      <c r="G198" t="str">
        <f>IF(ISNUMBER(SEARCH(G$1,raw[[#This Row],[active years]])),1,"")</f>
        <v/>
      </c>
      <c r="H198" t="str">
        <f>IF(ISNUMBER(SEARCH(H$1,raw[[#This Row],[active years]])),1,"")</f>
        <v/>
      </c>
      <c r="I198" t="str">
        <f>IF(ISNUMBER(SEARCH(I$1,raw[[#This Row],[active years]])),1,"")</f>
        <v/>
      </c>
      <c r="J198">
        <f>IF(ISNUMBER(SEARCH(J$1,raw[[#This Row],[active years]])),1,"")</f>
        <v>1</v>
      </c>
      <c r="K198">
        <f>IF(ISNUMBER(SEARCH(K$1,raw[[#This Row],[active years]])),1,"")</f>
        <v>1</v>
      </c>
      <c r="L198">
        <f>IF(ISNUMBER(SEARCH(L$1,raw[[#This Row],[active years]])),1,"")</f>
        <v>1</v>
      </c>
      <c r="M198">
        <f>IF(ISNUMBER(SEARCH(M$1,raw[[#This Row],[active years]])),1,"")</f>
        <v>1</v>
      </c>
      <c r="N198">
        <f>IF(ISNUMBER(SEARCH(N$1,raw[[#This Row],[active years]])),1,"")</f>
        <v>1</v>
      </c>
      <c r="O198">
        <f>IF(ISNUMBER(SEARCH(O$1,raw[[#This Row],[active years]])),1,"")</f>
        <v>1</v>
      </c>
      <c r="P198">
        <f>IF(ISNUMBER(SEARCH(P$1,raw[[#This Row],[active years]])),1,"")</f>
        <v>1</v>
      </c>
      <c r="Q198">
        <f>IF(ISNUMBER(SEARCH(Q$1,raw[[#This Row],[active years]])),1,"")</f>
        <v>1</v>
      </c>
      <c r="R198">
        <f>IF(ISNUMBER(SEARCH(R$1,raw[[#This Row],[active years]])),1,"")</f>
        <v>1</v>
      </c>
      <c r="S198">
        <f>IF(ISNUMBER(SEARCH(S$1,raw[[#This Row],[active years]])),1,"")</f>
        <v>1</v>
      </c>
      <c r="T198">
        <f>IF(ISNUMBER(SEARCH(T$1,raw[[#This Row],[active years]])),1,"")</f>
        <v>1</v>
      </c>
      <c r="U198">
        <f>IF(ISNUMBER(SEARCH(U$1,raw[[#This Row],[active years]])),1,"")</f>
        <v>1</v>
      </c>
      <c r="V198">
        <f>IF(ISNUMBER(SEARCH(V$1,raw[[#This Row],[active years]])),1,"")</f>
        <v>1</v>
      </c>
      <c r="W198">
        <f>IF(ISNUMBER(SEARCH(W$1,raw[[#This Row],[active years]])),1,"")</f>
        <v>1</v>
      </c>
      <c r="X198">
        <f>IF(ISNUMBER(SEARCH(X$1,raw[[#This Row],[active years]])),1,"")</f>
        <v>1</v>
      </c>
      <c r="Y198">
        <f>IF(ISNUMBER(SEARCH(Y$1,raw[[#This Row],[active years]])),1,"")</f>
        <v>1</v>
      </c>
      <c r="Z198">
        <f>IF(ISNUMBER(SEARCH(Z$1,raw[[#This Row],[active years]])),1,"")</f>
        <v>1</v>
      </c>
      <c r="AA198">
        <f>IF(ISNUMBER(SEARCH(AA$1,raw[[#This Row],[active years]])),1,"")</f>
        <v>1</v>
      </c>
    </row>
    <row r="199" spans="1:27" x14ac:dyDescent="0.45">
      <c r="A199">
        <f>raw[team]</f>
        <v>246</v>
      </c>
      <c r="B199">
        <f>raw[rookie year]</f>
        <v>1999</v>
      </c>
      <c r="C199" t="str">
        <f>IF(ISNUMBER(SEARCH(C$1,raw[[#This Row],[active years]])),1,"")</f>
        <v/>
      </c>
      <c r="D199" t="str">
        <f>IF(ISNUMBER(SEARCH(D$1,raw[[#This Row],[active years]])),1,"")</f>
        <v/>
      </c>
      <c r="E199" t="str">
        <f>IF(ISNUMBER(SEARCH(E$1,raw[[#This Row],[active years]])),1,"")</f>
        <v/>
      </c>
      <c r="F199" t="str">
        <f>IF(ISNUMBER(SEARCH(F$1,raw[[#This Row],[active years]])),1,"")</f>
        <v/>
      </c>
      <c r="G199" t="str">
        <f>IF(ISNUMBER(SEARCH(G$1,raw[[#This Row],[active years]])),1,"")</f>
        <v/>
      </c>
      <c r="H199" t="str">
        <f>IF(ISNUMBER(SEARCH(H$1,raw[[#This Row],[active years]])),1,"")</f>
        <v/>
      </c>
      <c r="I199" t="str">
        <f>IF(ISNUMBER(SEARCH(I$1,raw[[#This Row],[active years]])),1,"")</f>
        <v/>
      </c>
      <c r="J199">
        <f>IF(ISNUMBER(SEARCH(J$1,raw[[#This Row],[active years]])),1,"")</f>
        <v>1</v>
      </c>
      <c r="K199">
        <f>IF(ISNUMBER(SEARCH(K$1,raw[[#This Row],[active years]])),1,"")</f>
        <v>1</v>
      </c>
      <c r="L199">
        <f>IF(ISNUMBER(SEARCH(L$1,raw[[#This Row],[active years]])),1,"")</f>
        <v>1</v>
      </c>
      <c r="M199">
        <f>IF(ISNUMBER(SEARCH(M$1,raw[[#This Row],[active years]])),1,"")</f>
        <v>1</v>
      </c>
      <c r="N199">
        <f>IF(ISNUMBER(SEARCH(N$1,raw[[#This Row],[active years]])),1,"")</f>
        <v>1</v>
      </c>
      <c r="O199">
        <f>IF(ISNUMBER(SEARCH(O$1,raw[[#This Row],[active years]])),1,"")</f>
        <v>1</v>
      </c>
      <c r="P199">
        <f>IF(ISNUMBER(SEARCH(P$1,raw[[#This Row],[active years]])),1,"")</f>
        <v>1</v>
      </c>
      <c r="Q199">
        <f>IF(ISNUMBER(SEARCH(Q$1,raw[[#This Row],[active years]])),1,"")</f>
        <v>1</v>
      </c>
      <c r="R199">
        <f>IF(ISNUMBER(SEARCH(R$1,raw[[#This Row],[active years]])),1,"")</f>
        <v>1</v>
      </c>
      <c r="S199">
        <f>IF(ISNUMBER(SEARCH(S$1,raw[[#This Row],[active years]])),1,"")</f>
        <v>1</v>
      </c>
      <c r="T199">
        <f>IF(ISNUMBER(SEARCH(T$1,raw[[#This Row],[active years]])),1,"")</f>
        <v>1</v>
      </c>
      <c r="U199">
        <f>IF(ISNUMBER(SEARCH(U$1,raw[[#This Row],[active years]])),1,"")</f>
        <v>1</v>
      </c>
      <c r="V199">
        <f>IF(ISNUMBER(SEARCH(V$1,raw[[#This Row],[active years]])),1,"")</f>
        <v>1</v>
      </c>
      <c r="W199">
        <f>IF(ISNUMBER(SEARCH(W$1,raw[[#This Row],[active years]])),1,"")</f>
        <v>1</v>
      </c>
      <c r="X199">
        <f>IF(ISNUMBER(SEARCH(X$1,raw[[#This Row],[active years]])),1,"")</f>
        <v>1</v>
      </c>
      <c r="Y199">
        <f>IF(ISNUMBER(SEARCH(Y$1,raw[[#This Row],[active years]])),1,"")</f>
        <v>1</v>
      </c>
      <c r="Z199">
        <f>IF(ISNUMBER(SEARCH(Z$1,raw[[#This Row],[active years]])),1,"")</f>
        <v>1</v>
      </c>
      <c r="AA199">
        <f>IF(ISNUMBER(SEARCH(AA$1,raw[[#This Row],[active years]])),1,"")</f>
        <v>1</v>
      </c>
    </row>
    <row r="200" spans="1:27" x14ac:dyDescent="0.45">
      <c r="A200">
        <f>raw[team]</f>
        <v>247</v>
      </c>
      <c r="B200">
        <f>raw[rookie year]</f>
        <v>1999</v>
      </c>
      <c r="C200" t="str">
        <f>IF(ISNUMBER(SEARCH(C$1,raw[[#This Row],[active years]])),1,"")</f>
        <v/>
      </c>
      <c r="D200" t="str">
        <f>IF(ISNUMBER(SEARCH(D$1,raw[[#This Row],[active years]])),1,"")</f>
        <v/>
      </c>
      <c r="E200" t="str">
        <f>IF(ISNUMBER(SEARCH(E$1,raw[[#This Row],[active years]])),1,"")</f>
        <v/>
      </c>
      <c r="F200" t="str">
        <f>IF(ISNUMBER(SEARCH(F$1,raw[[#This Row],[active years]])),1,"")</f>
        <v/>
      </c>
      <c r="G200" t="str">
        <f>IF(ISNUMBER(SEARCH(G$1,raw[[#This Row],[active years]])),1,"")</f>
        <v/>
      </c>
      <c r="H200" t="str">
        <f>IF(ISNUMBER(SEARCH(H$1,raw[[#This Row],[active years]])),1,"")</f>
        <v/>
      </c>
      <c r="I200" t="str">
        <f>IF(ISNUMBER(SEARCH(I$1,raw[[#This Row],[active years]])),1,"")</f>
        <v/>
      </c>
      <c r="J200">
        <f>IF(ISNUMBER(SEARCH(J$1,raw[[#This Row],[active years]])),1,"")</f>
        <v>1</v>
      </c>
      <c r="K200">
        <f>IF(ISNUMBER(SEARCH(K$1,raw[[#This Row],[active years]])),1,"")</f>
        <v>1</v>
      </c>
      <c r="L200">
        <f>IF(ISNUMBER(SEARCH(L$1,raw[[#This Row],[active years]])),1,"")</f>
        <v>1</v>
      </c>
      <c r="M200">
        <f>IF(ISNUMBER(SEARCH(M$1,raw[[#This Row],[active years]])),1,"")</f>
        <v>1</v>
      </c>
      <c r="N200">
        <f>IF(ISNUMBER(SEARCH(N$1,raw[[#This Row],[active years]])),1,"")</f>
        <v>1</v>
      </c>
      <c r="O200">
        <f>IF(ISNUMBER(SEARCH(O$1,raw[[#This Row],[active years]])),1,"")</f>
        <v>1</v>
      </c>
      <c r="P200">
        <f>IF(ISNUMBER(SEARCH(P$1,raw[[#This Row],[active years]])),1,"")</f>
        <v>1</v>
      </c>
      <c r="Q200">
        <f>IF(ISNUMBER(SEARCH(Q$1,raw[[#This Row],[active years]])),1,"")</f>
        <v>1</v>
      </c>
      <c r="R200">
        <f>IF(ISNUMBER(SEARCH(R$1,raw[[#This Row],[active years]])),1,"")</f>
        <v>1</v>
      </c>
      <c r="S200">
        <f>IF(ISNUMBER(SEARCH(S$1,raw[[#This Row],[active years]])),1,"")</f>
        <v>1</v>
      </c>
      <c r="T200">
        <f>IF(ISNUMBER(SEARCH(T$1,raw[[#This Row],[active years]])),1,"")</f>
        <v>1</v>
      </c>
      <c r="U200">
        <f>IF(ISNUMBER(SEARCH(U$1,raw[[#This Row],[active years]])),1,"")</f>
        <v>1</v>
      </c>
      <c r="V200">
        <f>IF(ISNUMBER(SEARCH(V$1,raw[[#This Row],[active years]])),1,"")</f>
        <v>1</v>
      </c>
      <c r="W200">
        <f>IF(ISNUMBER(SEARCH(W$1,raw[[#This Row],[active years]])),1,"")</f>
        <v>1</v>
      </c>
      <c r="X200">
        <f>IF(ISNUMBER(SEARCH(X$1,raw[[#This Row],[active years]])),1,"")</f>
        <v>1</v>
      </c>
      <c r="Y200">
        <f>IF(ISNUMBER(SEARCH(Y$1,raw[[#This Row],[active years]])),1,"")</f>
        <v>1</v>
      </c>
      <c r="Z200">
        <f>IF(ISNUMBER(SEARCH(Z$1,raw[[#This Row],[active years]])),1,"")</f>
        <v>1</v>
      </c>
      <c r="AA200">
        <f>IF(ISNUMBER(SEARCH(AA$1,raw[[#This Row],[active years]])),1,"")</f>
        <v>1</v>
      </c>
    </row>
    <row r="201" spans="1:27" x14ac:dyDescent="0.45">
      <c r="A201">
        <f>raw[team]</f>
        <v>248</v>
      </c>
      <c r="B201">
        <f>raw[rookie year]</f>
        <v>1999</v>
      </c>
      <c r="C201" t="str">
        <f>IF(ISNUMBER(SEARCH(C$1,raw[[#This Row],[active years]])),1,"")</f>
        <v/>
      </c>
      <c r="D201" t="str">
        <f>IF(ISNUMBER(SEARCH(D$1,raw[[#This Row],[active years]])),1,"")</f>
        <v/>
      </c>
      <c r="E201" t="str">
        <f>IF(ISNUMBER(SEARCH(E$1,raw[[#This Row],[active years]])),1,"")</f>
        <v/>
      </c>
      <c r="F201" t="str">
        <f>IF(ISNUMBER(SEARCH(F$1,raw[[#This Row],[active years]])),1,"")</f>
        <v/>
      </c>
      <c r="G201" t="str">
        <f>IF(ISNUMBER(SEARCH(G$1,raw[[#This Row],[active years]])),1,"")</f>
        <v/>
      </c>
      <c r="H201" t="str">
        <f>IF(ISNUMBER(SEARCH(H$1,raw[[#This Row],[active years]])),1,"")</f>
        <v/>
      </c>
      <c r="I201" t="str">
        <f>IF(ISNUMBER(SEARCH(I$1,raw[[#This Row],[active years]])),1,"")</f>
        <v/>
      </c>
      <c r="J201">
        <f>IF(ISNUMBER(SEARCH(J$1,raw[[#This Row],[active years]])),1,"")</f>
        <v>1</v>
      </c>
      <c r="K201">
        <f>IF(ISNUMBER(SEARCH(K$1,raw[[#This Row],[active years]])),1,"")</f>
        <v>1</v>
      </c>
      <c r="L201">
        <f>IF(ISNUMBER(SEARCH(L$1,raw[[#This Row],[active years]])),1,"")</f>
        <v>1</v>
      </c>
      <c r="M201" t="str">
        <f>IF(ISNUMBER(SEARCH(M$1,raw[[#This Row],[active years]])),1,"")</f>
        <v/>
      </c>
      <c r="N201" t="str">
        <f>IF(ISNUMBER(SEARCH(N$1,raw[[#This Row],[active years]])),1,"")</f>
        <v/>
      </c>
      <c r="O201" t="str">
        <f>IF(ISNUMBER(SEARCH(O$1,raw[[#This Row],[active years]])),1,"")</f>
        <v/>
      </c>
      <c r="P201" t="str">
        <f>IF(ISNUMBER(SEARCH(P$1,raw[[#This Row],[active years]])),1,"")</f>
        <v/>
      </c>
      <c r="Q201" t="str">
        <f>IF(ISNUMBER(SEARCH(Q$1,raw[[#This Row],[active years]])),1,"")</f>
        <v/>
      </c>
      <c r="R201" t="str">
        <f>IF(ISNUMBER(SEARCH(R$1,raw[[#This Row],[active years]])),1,"")</f>
        <v/>
      </c>
      <c r="S201" t="str">
        <f>IF(ISNUMBER(SEARCH(S$1,raw[[#This Row],[active years]])),1,"")</f>
        <v/>
      </c>
      <c r="T201" t="str">
        <f>IF(ISNUMBER(SEARCH(T$1,raw[[#This Row],[active years]])),1,"")</f>
        <v/>
      </c>
      <c r="U201" t="str">
        <f>IF(ISNUMBER(SEARCH(U$1,raw[[#This Row],[active years]])),1,"")</f>
        <v/>
      </c>
      <c r="V201" t="str">
        <f>IF(ISNUMBER(SEARCH(V$1,raw[[#This Row],[active years]])),1,"")</f>
        <v/>
      </c>
      <c r="W201" t="str">
        <f>IF(ISNUMBER(SEARCH(W$1,raw[[#This Row],[active years]])),1,"")</f>
        <v/>
      </c>
      <c r="X201" t="str">
        <f>IF(ISNUMBER(SEARCH(X$1,raw[[#This Row],[active years]])),1,"")</f>
        <v/>
      </c>
      <c r="Y201" t="str">
        <f>IF(ISNUMBER(SEARCH(Y$1,raw[[#This Row],[active years]])),1,"")</f>
        <v/>
      </c>
      <c r="Z201" t="str">
        <f>IF(ISNUMBER(SEARCH(Z$1,raw[[#This Row],[active years]])),1,"")</f>
        <v/>
      </c>
      <c r="AA201" t="str">
        <f>IF(ISNUMBER(SEARCH(AA$1,raw[[#This Row],[active years]])),1,"")</f>
        <v/>
      </c>
    </row>
    <row r="202" spans="1:27" x14ac:dyDescent="0.45">
      <c r="A202">
        <f>raw[team]</f>
        <v>249</v>
      </c>
      <c r="B202">
        <f>raw[rookie year]</f>
        <v>1999</v>
      </c>
      <c r="C202" t="str">
        <f>IF(ISNUMBER(SEARCH(C$1,raw[[#This Row],[active years]])),1,"")</f>
        <v/>
      </c>
      <c r="D202" t="str">
        <f>IF(ISNUMBER(SEARCH(D$1,raw[[#This Row],[active years]])),1,"")</f>
        <v/>
      </c>
      <c r="E202" t="str">
        <f>IF(ISNUMBER(SEARCH(E$1,raw[[#This Row],[active years]])),1,"")</f>
        <v/>
      </c>
      <c r="F202" t="str">
        <f>IF(ISNUMBER(SEARCH(F$1,raw[[#This Row],[active years]])),1,"")</f>
        <v/>
      </c>
      <c r="G202" t="str">
        <f>IF(ISNUMBER(SEARCH(G$1,raw[[#This Row],[active years]])),1,"")</f>
        <v/>
      </c>
      <c r="H202" t="str">
        <f>IF(ISNUMBER(SEARCH(H$1,raw[[#This Row],[active years]])),1,"")</f>
        <v/>
      </c>
      <c r="I202" t="str">
        <f>IF(ISNUMBER(SEARCH(I$1,raw[[#This Row],[active years]])),1,"")</f>
        <v/>
      </c>
      <c r="J202">
        <f>IF(ISNUMBER(SEARCH(J$1,raw[[#This Row],[active years]])),1,"")</f>
        <v>1</v>
      </c>
      <c r="K202">
        <f>IF(ISNUMBER(SEARCH(K$1,raw[[#This Row],[active years]])),1,"")</f>
        <v>1</v>
      </c>
      <c r="L202">
        <f>IF(ISNUMBER(SEARCH(L$1,raw[[#This Row],[active years]])),1,"")</f>
        <v>1</v>
      </c>
      <c r="M202">
        <f>IF(ISNUMBER(SEARCH(M$1,raw[[#This Row],[active years]])),1,"")</f>
        <v>1</v>
      </c>
      <c r="N202">
        <f>IF(ISNUMBER(SEARCH(N$1,raw[[#This Row],[active years]])),1,"")</f>
        <v>1</v>
      </c>
      <c r="O202">
        <f>IF(ISNUMBER(SEARCH(O$1,raw[[#This Row],[active years]])),1,"")</f>
        <v>1</v>
      </c>
      <c r="P202" t="str">
        <f>IF(ISNUMBER(SEARCH(P$1,raw[[#This Row],[active years]])),1,"")</f>
        <v/>
      </c>
      <c r="Q202" t="str">
        <f>IF(ISNUMBER(SEARCH(Q$1,raw[[#This Row],[active years]])),1,"")</f>
        <v/>
      </c>
      <c r="R202" t="str">
        <f>IF(ISNUMBER(SEARCH(R$1,raw[[#This Row],[active years]])),1,"")</f>
        <v/>
      </c>
      <c r="S202" t="str">
        <f>IF(ISNUMBER(SEARCH(S$1,raw[[#This Row],[active years]])),1,"")</f>
        <v/>
      </c>
      <c r="T202" t="str">
        <f>IF(ISNUMBER(SEARCH(T$1,raw[[#This Row],[active years]])),1,"")</f>
        <v/>
      </c>
      <c r="U202" t="str">
        <f>IF(ISNUMBER(SEARCH(U$1,raw[[#This Row],[active years]])),1,"")</f>
        <v/>
      </c>
      <c r="V202" t="str">
        <f>IF(ISNUMBER(SEARCH(V$1,raw[[#This Row],[active years]])),1,"")</f>
        <v/>
      </c>
      <c r="W202" t="str">
        <f>IF(ISNUMBER(SEARCH(W$1,raw[[#This Row],[active years]])),1,"")</f>
        <v/>
      </c>
      <c r="X202" t="str">
        <f>IF(ISNUMBER(SEARCH(X$1,raw[[#This Row],[active years]])),1,"")</f>
        <v/>
      </c>
      <c r="Y202" t="str">
        <f>IF(ISNUMBER(SEARCH(Y$1,raw[[#This Row],[active years]])),1,"")</f>
        <v/>
      </c>
      <c r="Z202" t="str">
        <f>IF(ISNUMBER(SEARCH(Z$1,raw[[#This Row],[active years]])),1,"")</f>
        <v/>
      </c>
      <c r="AA202" t="str">
        <f>IF(ISNUMBER(SEARCH(AA$1,raw[[#This Row],[active years]])),1,"")</f>
        <v/>
      </c>
    </row>
    <row r="203" spans="1:27" x14ac:dyDescent="0.45">
      <c r="A203">
        <f>raw[team]</f>
        <v>250</v>
      </c>
      <c r="B203">
        <f>raw[rookie year]</f>
        <v>1999</v>
      </c>
      <c r="C203" t="str">
        <f>IF(ISNUMBER(SEARCH(C$1,raw[[#This Row],[active years]])),1,"")</f>
        <v/>
      </c>
      <c r="D203" t="str">
        <f>IF(ISNUMBER(SEARCH(D$1,raw[[#This Row],[active years]])),1,"")</f>
        <v/>
      </c>
      <c r="E203" t="str">
        <f>IF(ISNUMBER(SEARCH(E$1,raw[[#This Row],[active years]])),1,"")</f>
        <v/>
      </c>
      <c r="F203" t="str">
        <f>IF(ISNUMBER(SEARCH(F$1,raw[[#This Row],[active years]])),1,"")</f>
        <v/>
      </c>
      <c r="G203" t="str">
        <f>IF(ISNUMBER(SEARCH(G$1,raw[[#This Row],[active years]])),1,"")</f>
        <v/>
      </c>
      <c r="H203" t="str">
        <f>IF(ISNUMBER(SEARCH(H$1,raw[[#This Row],[active years]])),1,"")</f>
        <v/>
      </c>
      <c r="I203" t="str">
        <f>IF(ISNUMBER(SEARCH(I$1,raw[[#This Row],[active years]])),1,"")</f>
        <v/>
      </c>
      <c r="J203">
        <f>IF(ISNUMBER(SEARCH(J$1,raw[[#This Row],[active years]])),1,"")</f>
        <v>1</v>
      </c>
      <c r="K203">
        <f>IF(ISNUMBER(SEARCH(K$1,raw[[#This Row],[active years]])),1,"")</f>
        <v>1</v>
      </c>
      <c r="L203">
        <f>IF(ISNUMBER(SEARCH(L$1,raw[[#This Row],[active years]])),1,"")</f>
        <v>1</v>
      </c>
      <c r="M203">
        <f>IF(ISNUMBER(SEARCH(M$1,raw[[#This Row],[active years]])),1,"")</f>
        <v>1</v>
      </c>
      <c r="N203">
        <f>IF(ISNUMBER(SEARCH(N$1,raw[[#This Row],[active years]])),1,"")</f>
        <v>1</v>
      </c>
      <c r="O203">
        <f>IF(ISNUMBER(SEARCH(O$1,raw[[#This Row],[active years]])),1,"")</f>
        <v>1</v>
      </c>
      <c r="P203">
        <f>IF(ISNUMBER(SEARCH(P$1,raw[[#This Row],[active years]])),1,"")</f>
        <v>1</v>
      </c>
      <c r="Q203">
        <f>IF(ISNUMBER(SEARCH(Q$1,raw[[#This Row],[active years]])),1,"")</f>
        <v>1</v>
      </c>
      <c r="R203">
        <f>IF(ISNUMBER(SEARCH(R$1,raw[[#This Row],[active years]])),1,"")</f>
        <v>1</v>
      </c>
      <c r="S203">
        <f>IF(ISNUMBER(SEARCH(S$1,raw[[#This Row],[active years]])),1,"")</f>
        <v>1</v>
      </c>
      <c r="T203">
        <f>IF(ISNUMBER(SEARCH(T$1,raw[[#This Row],[active years]])),1,"")</f>
        <v>1</v>
      </c>
      <c r="U203">
        <f>IF(ISNUMBER(SEARCH(U$1,raw[[#This Row],[active years]])),1,"")</f>
        <v>1</v>
      </c>
      <c r="V203">
        <f>IF(ISNUMBER(SEARCH(V$1,raw[[#This Row],[active years]])),1,"")</f>
        <v>1</v>
      </c>
      <c r="W203">
        <f>IF(ISNUMBER(SEARCH(W$1,raw[[#This Row],[active years]])),1,"")</f>
        <v>1</v>
      </c>
      <c r="X203">
        <f>IF(ISNUMBER(SEARCH(X$1,raw[[#This Row],[active years]])),1,"")</f>
        <v>1</v>
      </c>
      <c r="Y203">
        <f>IF(ISNUMBER(SEARCH(Y$1,raw[[#This Row],[active years]])),1,"")</f>
        <v>1</v>
      </c>
      <c r="Z203">
        <f>IF(ISNUMBER(SEARCH(Z$1,raw[[#This Row],[active years]])),1,"")</f>
        <v>1</v>
      </c>
      <c r="AA203">
        <f>IF(ISNUMBER(SEARCH(AA$1,raw[[#This Row],[active years]])),1,"")</f>
        <v>1</v>
      </c>
    </row>
    <row r="204" spans="1:27" x14ac:dyDescent="0.45">
      <c r="A204">
        <f>raw[team]</f>
        <v>252</v>
      </c>
      <c r="B204">
        <f>raw[rookie year]</f>
        <v>1999</v>
      </c>
      <c r="C204" t="str">
        <f>IF(ISNUMBER(SEARCH(C$1,raw[[#This Row],[active years]])),1,"")</f>
        <v/>
      </c>
      <c r="D204" t="str">
        <f>IF(ISNUMBER(SEARCH(D$1,raw[[#This Row],[active years]])),1,"")</f>
        <v/>
      </c>
      <c r="E204" t="str">
        <f>IF(ISNUMBER(SEARCH(E$1,raw[[#This Row],[active years]])),1,"")</f>
        <v/>
      </c>
      <c r="F204" t="str">
        <f>IF(ISNUMBER(SEARCH(F$1,raw[[#This Row],[active years]])),1,"")</f>
        <v/>
      </c>
      <c r="G204" t="str">
        <f>IF(ISNUMBER(SEARCH(G$1,raw[[#This Row],[active years]])),1,"")</f>
        <v/>
      </c>
      <c r="H204" t="str">
        <f>IF(ISNUMBER(SEARCH(H$1,raw[[#This Row],[active years]])),1,"")</f>
        <v/>
      </c>
      <c r="I204" t="str">
        <f>IF(ISNUMBER(SEARCH(I$1,raw[[#This Row],[active years]])),1,"")</f>
        <v/>
      </c>
      <c r="J204">
        <f>IF(ISNUMBER(SEARCH(J$1,raw[[#This Row],[active years]])),1,"")</f>
        <v>1</v>
      </c>
      <c r="K204" t="str">
        <f>IF(ISNUMBER(SEARCH(K$1,raw[[#This Row],[active years]])),1,"")</f>
        <v/>
      </c>
      <c r="L204" t="str">
        <f>IF(ISNUMBER(SEARCH(L$1,raw[[#This Row],[active years]])),1,"")</f>
        <v/>
      </c>
      <c r="M204" t="str">
        <f>IF(ISNUMBER(SEARCH(M$1,raw[[#This Row],[active years]])),1,"")</f>
        <v/>
      </c>
      <c r="N204" t="str">
        <f>IF(ISNUMBER(SEARCH(N$1,raw[[#This Row],[active years]])),1,"")</f>
        <v/>
      </c>
      <c r="O204" t="str">
        <f>IF(ISNUMBER(SEARCH(O$1,raw[[#This Row],[active years]])),1,"")</f>
        <v/>
      </c>
      <c r="P204" t="str">
        <f>IF(ISNUMBER(SEARCH(P$1,raw[[#This Row],[active years]])),1,"")</f>
        <v/>
      </c>
      <c r="Q204" t="str">
        <f>IF(ISNUMBER(SEARCH(Q$1,raw[[#This Row],[active years]])),1,"")</f>
        <v/>
      </c>
      <c r="R204" t="str">
        <f>IF(ISNUMBER(SEARCH(R$1,raw[[#This Row],[active years]])),1,"")</f>
        <v/>
      </c>
      <c r="S204" t="str">
        <f>IF(ISNUMBER(SEARCH(S$1,raw[[#This Row],[active years]])),1,"")</f>
        <v/>
      </c>
      <c r="T204" t="str">
        <f>IF(ISNUMBER(SEARCH(T$1,raw[[#This Row],[active years]])),1,"")</f>
        <v/>
      </c>
      <c r="U204" t="str">
        <f>IF(ISNUMBER(SEARCH(U$1,raw[[#This Row],[active years]])),1,"")</f>
        <v/>
      </c>
      <c r="V204" t="str">
        <f>IF(ISNUMBER(SEARCH(V$1,raw[[#This Row],[active years]])),1,"")</f>
        <v/>
      </c>
      <c r="W204" t="str">
        <f>IF(ISNUMBER(SEARCH(W$1,raw[[#This Row],[active years]])),1,"")</f>
        <v/>
      </c>
      <c r="X204" t="str">
        <f>IF(ISNUMBER(SEARCH(X$1,raw[[#This Row],[active years]])),1,"")</f>
        <v/>
      </c>
      <c r="Y204" t="str">
        <f>IF(ISNUMBER(SEARCH(Y$1,raw[[#This Row],[active years]])),1,"")</f>
        <v/>
      </c>
      <c r="Z204" t="str">
        <f>IF(ISNUMBER(SEARCH(Z$1,raw[[#This Row],[active years]])),1,"")</f>
        <v/>
      </c>
      <c r="AA204" t="str">
        <f>IF(ISNUMBER(SEARCH(AA$1,raw[[#This Row],[active years]])),1,"")</f>
        <v/>
      </c>
    </row>
    <row r="205" spans="1:27" x14ac:dyDescent="0.45">
      <c r="A205">
        <f>raw[team]</f>
        <v>253</v>
      </c>
      <c r="B205">
        <f>raw[rookie year]</f>
        <v>1999</v>
      </c>
      <c r="C205" t="str">
        <f>IF(ISNUMBER(SEARCH(C$1,raw[[#This Row],[active years]])),1,"")</f>
        <v/>
      </c>
      <c r="D205" t="str">
        <f>IF(ISNUMBER(SEARCH(D$1,raw[[#This Row],[active years]])),1,"")</f>
        <v/>
      </c>
      <c r="E205" t="str">
        <f>IF(ISNUMBER(SEARCH(E$1,raw[[#This Row],[active years]])),1,"")</f>
        <v/>
      </c>
      <c r="F205" t="str">
        <f>IF(ISNUMBER(SEARCH(F$1,raw[[#This Row],[active years]])),1,"")</f>
        <v/>
      </c>
      <c r="G205" t="str">
        <f>IF(ISNUMBER(SEARCH(G$1,raw[[#This Row],[active years]])),1,"")</f>
        <v/>
      </c>
      <c r="H205" t="str">
        <f>IF(ISNUMBER(SEARCH(H$1,raw[[#This Row],[active years]])),1,"")</f>
        <v/>
      </c>
      <c r="I205" t="str">
        <f>IF(ISNUMBER(SEARCH(I$1,raw[[#This Row],[active years]])),1,"")</f>
        <v/>
      </c>
      <c r="J205">
        <f>IF(ISNUMBER(SEARCH(J$1,raw[[#This Row],[active years]])),1,"")</f>
        <v>1</v>
      </c>
      <c r="K205">
        <f>IF(ISNUMBER(SEARCH(K$1,raw[[#This Row],[active years]])),1,"")</f>
        <v>1</v>
      </c>
      <c r="L205">
        <f>IF(ISNUMBER(SEARCH(L$1,raw[[#This Row],[active years]])),1,"")</f>
        <v>1</v>
      </c>
      <c r="M205">
        <f>IF(ISNUMBER(SEARCH(M$1,raw[[#This Row],[active years]])),1,"")</f>
        <v>1</v>
      </c>
      <c r="N205">
        <f>IF(ISNUMBER(SEARCH(N$1,raw[[#This Row],[active years]])),1,"")</f>
        <v>1</v>
      </c>
      <c r="O205">
        <f>IF(ISNUMBER(SEARCH(O$1,raw[[#This Row],[active years]])),1,"")</f>
        <v>1</v>
      </c>
      <c r="P205">
        <f>IF(ISNUMBER(SEARCH(P$1,raw[[#This Row],[active years]])),1,"")</f>
        <v>1</v>
      </c>
      <c r="Q205">
        <f>IF(ISNUMBER(SEARCH(Q$1,raw[[#This Row],[active years]])),1,"")</f>
        <v>1</v>
      </c>
      <c r="R205">
        <f>IF(ISNUMBER(SEARCH(R$1,raw[[#This Row],[active years]])),1,"")</f>
        <v>1</v>
      </c>
      <c r="S205">
        <f>IF(ISNUMBER(SEARCH(S$1,raw[[#This Row],[active years]])),1,"")</f>
        <v>1</v>
      </c>
      <c r="T205">
        <f>IF(ISNUMBER(SEARCH(T$1,raw[[#This Row],[active years]])),1,"")</f>
        <v>1</v>
      </c>
      <c r="U205">
        <f>IF(ISNUMBER(SEARCH(U$1,raw[[#This Row],[active years]])),1,"")</f>
        <v>1</v>
      </c>
      <c r="V205">
        <f>IF(ISNUMBER(SEARCH(V$1,raw[[#This Row],[active years]])),1,"")</f>
        <v>1</v>
      </c>
      <c r="W205">
        <f>IF(ISNUMBER(SEARCH(W$1,raw[[#This Row],[active years]])),1,"")</f>
        <v>1</v>
      </c>
      <c r="X205">
        <f>IF(ISNUMBER(SEARCH(X$1,raw[[#This Row],[active years]])),1,"")</f>
        <v>1</v>
      </c>
      <c r="Y205">
        <f>IF(ISNUMBER(SEARCH(Y$1,raw[[#This Row],[active years]])),1,"")</f>
        <v>1</v>
      </c>
      <c r="Z205">
        <f>IF(ISNUMBER(SEARCH(Z$1,raw[[#This Row],[active years]])),1,"")</f>
        <v>1</v>
      </c>
      <c r="AA205">
        <f>IF(ISNUMBER(SEARCH(AA$1,raw[[#This Row],[active years]])),1,"")</f>
        <v>1</v>
      </c>
    </row>
    <row r="206" spans="1:27" x14ac:dyDescent="0.45">
      <c r="A206">
        <f>raw[team]</f>
        <v>254</v>
      </c>
      <c r="B206">
        <f>raw[rookie year]</f>
        <v>1999</v>
      </c>
      <c r="C206" t="str">
        <f>IF(ISNUMBER(SEARCH(C$1,raw[[#This Row],[active years]])),1,"")</f>
        <v/>
      </c>
      <c r="D206" t="str">
        <f>IF(ISNUMBER(SEARCH(D$1,raw[[#This Row],[active years]])),1,"")</f>
        <v/>
      </c>
      <c r="E206" t="str">
        <f>IF(ISNUMBER(SEARCH(E$1,raw[[#This Row],[active years]])),1,"")</f>
        <v/>
      </c>
      <c r="F206" t="str">
        <f>IF(ISNUMBER(SEARCH(F$1,raw[[#This Row],[active years]])),1,"")</f>
        <v/>
      </c>
      <c r="G206" t="str">
        <f>IF(ISNUMBER(SEARCH(G$1,raw[[#This Row],[active years]])),1,"")</f>
        <v/>
      </c>
      <c r="H206" t="str">
        <f>IF(ISNUMBER(SEARCH(H$1,raw[[#This Row],[active years]])),1,"")</f>
        <v/>
      </c>
      <c r="I206" t="str">
        <f>IF(ISNUMBER(SEARCH(I$1,raw[[#This Row],[active years]])),1,"")</f>
        <v/>
      </c>
      <c r="J206">
        <f>IF(ISNUMBER(SEARCH(J$1,raw[[#This Row],[active years]])),1,"")</f>
        <v>1</v>
      </c>
      <c r="K206">
        <f>IF(ISNUMBER(SEARCH(K$1,raw[[#This Row],[active years]])),1,"")</f>
        <v>1</v>
      </c>
      <c r="L206">
        <f>IF(ISNUMBER(SEARCH(L$1,raw[[#This Row],[active years]])),1,"")</f>
        <v>1</v>
      </c>
      <c r="M206">
        <f>IF(ISNUMBER(SEARCH(M$1,raw[[#This Row],[active years]])),1,"")</f>
        <v>1</v>
      </c>
      <c r="N206">
        <f>IF(ISNUMBER(SEARCH(N$1,raw[[#This Row],[active years]])),1,"")</f>
        <v>1</v>
      </c>
      <c r="O206">
        <f>IF(ISNUMBER(SEARCH(O$1,raw[[#This Row],[active years]])),1,"")</f>
        <v>1</v>
      </c>
      <c r="P206">
        <f>IF(ISNUMBER(SEARCH(P$1,raw[[#This Row],[active years]])),1,"")</f>
        <v>1</v>
      </c>
      <c r="Q206">
        <f>IF(ISNUMBER(SEARCH(Q$1,raw[[#This Row],[active years]])),1,"")</f>
        <v>1</v>
      </c>
      <c r="R206">
        <f>IF(ISNUMBER(SEARCH(R$1,raw[[#This Row],[active years]])),1,"")</f>
        <v>1</v>
      </c>
      <c r="S206">
        <f>IF(ISNUMBER(SEARCH(S$1,raw[[#This Row],[active years]])),1,"")</f>
        <v>1</v>
      </c>
      <c r="T206">
        <f>IF(ISNUMBER(SEARCH(T$1,raw[[#This Row],[active years]])),1,"")</f>
        <v>1</v>
      </c>
      <c r="U206">
        <f>IF(ISNUMBER(SEARCH(U$1,raw[[#This Row],[active years]])),1,"")</f>
        <v>1</v>
      </c>
      <c r="V206">
        <f>IF(ISNUMBER(SEARCH(V$1,raw[[#This Row],[active years]])),1,"")</f>
        <v>1</v>
      </c>
      <c r="W206">
        <f>IF(ISNUMBER(SEARCH(W$1,raw[[#This Row],[active years]])),1,"")</f>
        <v>1</v>
      </c>
      <c r="X206">
        <f>IF(ISNUMBER(SEARCH(X$1,raw[[#This Row],[active years]])),1,"")</f>
        <v>1</v>
      </c>
      <c r="Y206">
        <f>IF(ISNUMBER(SEARCH(Y$1,raw[[#This Row],[active years]])),1,"")</f>
        <v>1</v>
      </c>
      <c r="Z206">
        <f>IF(ISNUMBER(SEARCH(Z$1,raw[[#This Row],[active years]])),1,"")</f>
        <v>1</v>
      </c>
      <c r="AA206">
        <f>IF(ISNUMBER(SEARCH(AA$1,raw[[#This Row],[active years]])),1,"")</f>
        <v>1</v>
      </c>
    </row>
    <row r="207" spans="1:27" x14ac:dyDescent="0.45">
      <c r="A207">
        <f>raw[team]</f>
        <v>255</v>
      </c>
      <c r="B207">
        <f>raw[rookie year]</f>
        <v>1999</v>
      </c>
      <c r="C207" t="str">
        <f>IF(ISNUMBER(SEARCH(C$1,raw[[#This Row],[active years]])),1,"")</f>
        <v/>
      </c>
      <c r="D207" t="str">
        <f>IF(ISNUMBER(SEARCH(D$1,raw[[#This Row],[active years]])),1,"")</f>
        <v/>
      </c>
      <c r="E207" t="str">
        <f>IF(ISNUMBER(SEARCH(E$1,raw[[#This Row],[active years]])),1,"")</f>
        <v/>
      </c>
      <c r="F207" t="str">
        <f>IF(ISNUMBER(SEARCH(F$1,raw[[#This Row],[active years]])),1,"")</f>
        <v/>
      </c>
      <c r="G207" t="str">
        <f>IF(ISNUMBER(SEARCH(G$1,raw[[#This Row],[active years]])),1,"")</f>
        <v/>
      </c>
      <c r="H207" t="str">
        <f>IF(ISNUMBER(SEARCH(H$1,raw[[#This Row],[active years]])),1,"")</f>
        <v/>
      </c>
      <c r="I207" t="str">
        <f>IF(ISNUMBER(SEARCH(I$1,raw[[#This Row],[active years]])),1,"")</f>
        <v/>
      </c>
      <c r="J207">
        <f>IF(ISNUMBER(SEARCH(J$1,raw[[#This Row],[active years]])),1,"")</f>
        <v>1</v>
      </c>
      <c r="K207">
        <f>IF(ISNUMBER(SEARCH(K$1,raw[[#This Row],[active years]])),1,"")</f>
        <v>1</v>
      </c>
      <c r="L207">
        <f>IF(ISNUMBER(SEARCH(L$1,raw[[#This Row],[active years]])),1,"")</f>
        <v>1</v>
      </c>
      <c r="M207">
        <f>IF(ISNUMBER(SEARCH(M$1,raw[[#This Row],[active years]])),1,"")</f>
        <v>1</v>
      </c>
      <c r="N207" t="str">
        <f>IF(ISNUMBER(SEARCH(N$1,raw[[#This Row],[active years]])),1,"")</f>
        <v/>
      </c>
      <c r="O207" t="str">
        <f>IF(ISNUMBER(SEARCH(O$1,raw[[#This Row],[active years]])),1,"")</f>
        <v/>
      </c>
      <c r="P207" t="str">
        <f>IF(ISNUMBER(SEARCH(P$1,raw[[#This Row],[active years]])),1,"")</f>
        <v/>
      </c>
      <c r="Q207" t="str">
        <f>IF(ISNUMBER(SEARCH(Q$1,raw[[#This Row],[active years]])),1,"")</f>
        <v/>
      </c>
      <c r="R207" t="str">
        <f>IF(ISNUMBER(SEARCH(R$1,raw[[#This Row],[active years]])),1,"")</f>
        <v/>
      </c>
      <c r="S207" t="str">
        <f>IF(ISNUMBER(SEARCH(S$1,raw[[#This Row],[active years]])),1,"")</f>
        <v/>
      </c>
      <c r="T207" t="str">
        <f>IF(ISNUMBER(SEARCH(T$1,raw[[#This Row],[active years]])),1,"")</f>
        <v/>
      </c>
      <c r="U207" t="str">
        <f>IF(ISNUMBER(SEARCH(U$1,raw[[#This Row],[active years]])),1,"")</f>
        <v/>
      </c>
      <c r="V207" t="str">
        <f>IF(ISNUMBER(SEARCH(V$1,raw[[#This Row],[active years]])),1,"")</f>
        <v/>
      </c>
      <c r="W207" t="str">
        <f>IF(ISNUMBER(SEARCH(W$1,raw[[#This Row],[active years]])),1,"")</f>
        <v/>
      </c>
      <c r="X207" t="str">
        <f>IF(ISNUMBER(SEARCH(X$1,raw[[#This Row],[active years]])),1,"")</f>
        <v/>
      </c>
      <c r="Y207" t="str">
        <f>IF(ISNUMBER(SEARCH(Y$1,raw[[#This Row],[active years]])),1,"")</f>
        <v/>
      </c>
      <c r="Z207" t="str">
        <f>IF(ISNUMBER(SEARCH(Z$1,raw[[#This Row],[active years]])),1,"")</f>
        <v/>
      </c>
      <c r="AA207" t="str">
        <f>IF(ISNUMBER(SEARCH(AA$1,raw[[#This Row],[active years]])),1,"")</f>
        <v/>
      </c>
    </row>
    <row r="208" spans="1:27" x14ac:dyDescent="0.45">
      <c r="A208">
        <f>raw[team]</f>
        <v>256</v>
      </c>
      <c r="B208">
        <f>raw[rookie year]</f>
        <v>1999</v>
      </c>
      <c r="C208" t="str">
        <f>IF(ISNUMBER(SEARCH(C$1,raw[[#This Row],[active years]])),1,"")</f>
        <v/>
      </c>
      <c r="D208" t="str">
        <f>IF(ISNUMBER(SEARCH(D$1,raw[[#This Row],[active years]])),1,"")</f>
        <v/>
      </c>
      <c r="E208" t="str">
        <f>IF(ISNUMBER(SEARCH(E$1,raw[[#This Row],[active years]])),1,"")</f>
        <v/>
      </c>
      <c r="F208" t="str">
        <f>IF(ISNUMBER(SEARCH(F$1,raw[[#This Row],[active years]])),1,"")</f>
        <v/>
      </c>
      <c r="G208" t="str">
        <f>IF(ISNUMBER(SEARCH(G$1,raw[[#This Row],[active years]])),1,"")</f>
        <v/>
      </c>
      <c r="H208" t="str">
        <f>IF(ISNUMBER(SEARCH(H$1,raw[[#This Row],[active years]])),1,"")</f>
        <v/>
      </c>
      <c r="I208" t="str">
        <f>IF(ISNUMBER(SEARCH(I$1,raw[[#This Row],[active years]])),1,"")</f>
        <v/>
      </c>
      <c r="J208">
        <f>IF(ISNUMBER(SEARCH(J$1,raw[[#This Row],[active years]])),1,"")</f>
        <v>1</v>
      </c>
      <c r="K208" t="str">
        <f>IF(ISNUMBER(SEARCH(K$1,raw[[#This Row],[active years]])),1,"")</f>
        <v/>
      </c>
      <c r="L208">
        <f>IF(ISNUMBER(SEARCH(L$1,raw[[#This Row],[active years]])),1,"")</f>
        <v>1</v>
      </c>
      <c r="M208">
        <f>IF(ISNUMBER(SEARCH(M$1,raw[[#This Row],[active years]])),1,"")</f>
        <v>1</v>
      </c>
      <c r="N208">
        <f>IF(ISNUMBER(SEARCH(N$1,raw[[#This Row],[active years]])),1,"")</f>
        <v>1</v>
      </c>
      <c r="O208">
        <f>IF(ISNUMBER(SEARCH(O$1,raw[[#This Row],[active years]])),1,"")</f>
        <v>1</v>
      </c>
      <c r="P208">
        <f>IF(ISNUMBER(SEARCH(P$1,raw[[#This Row],[active years]])),1,"")</f>
        <v>1</v>
      </c>
      <c r="Q208">
        <f>IF(ISNUMBER(SEARCH(Q$1,raw[[#This Row],[active years]])),1,"")</f>
        <v>1</v>
      </c>
      <c r="R208">
        <f>IF(ISNUMBER(SEARCH(R$1,raw[[#This Row],[active years]])),1,"")</f>
        <v>1</v>
      </c>
      <c r="S208">
        <f>IF(ISNUMBER(SEARCH(S$1,raw[[#This Row],[active years]])),1,"")</f>
        <v>1</v>
      </c>
      <c r="T208">
        <f>IF(ISNUMBER(SEARCH(T$1,raw[[#This Row],[active years]])),1,"")</f>
        <v>1</v>
      </c>
      <c r="U208">
        <f>IF(ISNUMBER(SEARCH(U$1,raw[[#This Row],[active years]])),1,"")</f>
        <v>1</v>
      </c>
      <c r="V208">
        <f>IF(ISNUMBER(SEARCH(V$1,raw[[#This Row],[active years]])),1,"")</f>
        <v>1</v>
      </c>
      <c r="W208">
        <f>IF(ISNUMBER(SEARCH(W$1,raw[[#This Row],[active years]])),1,"")</f>
        <v>1</v>
      </c>
      <c r="X208">
        <f>IF(ISNUMBER(SEARCH(X$1,raw[[#This Row],[active years]])),1,"")</f>
        <v>1</v>
      </c>
      <c r="Y208">
        <f>IF(ISNUMBER(SEARCH(Y$1,raw[[#This Row],[active years]])),1,"")</f>
        <v>1</v>
      </c>
      <c r="Z208">
        <f>IF(ISNUMBER(SEARCH(Z$1,raw[[#This Row],[active years]])),1,"")</f>
        <v>1</v>
      </c>
      <c r="AA208">
        <f>IF(ISNUMBER(SEARCH(AA$1,raw[[#This Row],[active years]])),1,"")</f>
        <v>1</v>
      </c>
    </row>
    <row r="209" spans="1:27" x14ac:dyDescent="0.45">
      <c r="A209">
        <f>raw[team]</f>
        <v>257</v>
      </c>
      <c r="B209">
        <f>raw[rookie year]</f>
        <v>1999</v>
      </c>
      <c r="C209" t="str">
        <f>IF(ISNUMBER(SEARCH(C$1,raw[[#This Row],[active years]])),1,"")</f>
        <v/>
      </c>
      <c r="D209" t="str">
        <f>IF(ISNUMBER(SEARCH(D$1,raw[[#This Row],[active years]])),1,"")</f>
        <v/>
      </c>
      <c r="E209" t="str">
        <f>IF(ISNUMBER(SEARCH(E$1,raw[[#This Row],[active years]])),1,"")</f>
        <v/>
      </c>
      <c r="F209" t="str">
        <f>IF(ISNUMBER(SEARCH(F$1,raw[[#This Row],[active years]])),1,"")</f>
        <v/>
      </c>
      <c r="G209" t="str">
        <f>IF(ISNUMBER(SEARCH(G$1,raw[[#This Row],[active years]])),1,"")</f>
        <v/>
      </c>
      <c r="H209" t="str">
        <f>IF(ISNUMBER(SEARCH(H$1,raw[[#This Row],[active years]])),1,"")</f>
        <v/>
      </c>
      <c r="I209" t="str">
        <f>IF(ISNUMBER(SEARCH(I$1,raw[[#This Row],[active years]])),1,"")</f>
        <v/>
      </c>
      <c r="J209">
        <f>IF(ISNUMBER(SEARCH(J$1,raw[[#This Row],[active years]])),1,"")</f>
        <v>1</v>
      </c>
      <c r="K209" t="str">
        <f>IF(ISNUMBER(SEARCH(K$1,raw[[#This Row],[active years]])),1,"")</f>
        <v/>
      </c>
      <c r="L209" t="str">
        <f>IF(ISNUMBER(SEARCH(L$1,raw[[#This Row],[active years]])),1,"")</f>
        <v/>
      </c>
      <c r="M209" t="str">
        <f>IF(ISNUMBER(SEARCH(M$1,raw[[#This Row],[active years]])),1,"")</f>
        <v/>
      </c>
      <c r="N209" t="str">
        <f>IF(ISNUMBER(SEARCH(N$1,raw[[#This Row],[active years]])),1,"")</f>
        <v/>
      </c>
      <c r="O209" t="str">
        <f>IF(ISNUMBER(SEARCH(O$1,raw[[#This Row],[active years]])),1,"")</f>
        <v/>
      </c>
      <c r="P209" t="str">
        <f>IF(ISNUMBER(SEARCH(P$1,raw[[#This Row],[active years]])),1,"")</f>
        <v/>
      </c>
      <c r="Q209" t="str">
        <f>IF(ISNUMBER(SEARCH(Q$1,raw[[#This Row],[active years]])),1,"")</f>
        <v/>
      </c>
      <c r="R209" t="str">
        <f>IF(ISNUMBER(SEARCH(R$1,raw[[#This Row],[active years]])),1,"")</f>
        <v/>
      </c>
      <c r="S209" t="str">
        <f>IF(ISNUMBER(SEARCH(S$1,raw[[#This Row],[active years]])),1,"")</f>
        <v/>
      </c>
      <c r="T209" t="str">
        <f>IF(ISNUMBER(SEARCH(T$1,raw[[#This Row],[active years]])),1,"")</f>
        <v/>
      </c>
      <c r="U209" t="str">
        <f>IF(ISNUMBER(SEARCH(U$1,raw[[#This Row],[active years]])),1,"")</f>
        <v/>
      </c>
      <c r="V209" t="str">
        <f>IF(ISNUMBER(SEARCH(V$1,raw[[#This Row],[active years]])),1,"")</f>
        <v/>
      </c>
      <c r="W209" t="str">
        <f>IF(ISNUMBER(SEARCH(W$1,raw[[#This Row],[active years]])),1,"")</f>
        <v/>
      </c>
      <c r="X209" t="str">
        <f>IF(ISNUMBER(SEARCH(X$1,raw[[#This Row],[active years]])),1,"")</f>
        <v/>
      </c>
      <c r="Y209" t="str">
        <f>IF(ISNUMBER(SEARCH(Y$1,raw[[#This Row],[active years]])),1,"")</f>
        <v/>
      </c>
      <c r="Z209" t="str">
        <f>IF(ISNUMBER(SEARCH(Z$1,raw[[#This Row],[active years]])),1,"")</f>
        <v/>
      </c>
      <c r="AA209" t="str">
        <f>IF(ISNUMBER(SEARCH(AA$1,raw[[#This Row],[active years]])),1,"")</f>
        <v/>
      </c>
    </row>
    <row r="210" spans="1:27" x14ac:dyDescent="0.45">
      <c r="A210">
        <f>raw[team]</f>
        <v>258</v>
      </c>
      <c r="B210">
        <f>raw[rookie year]</f>
        <v>1999</v>
      </c>
      <c r="C210" t="str">
        <f>IF(ISNUMBER(SEARCH(C$1,raw[[#This Row],[active years]])),1,"")</f>
        <v/>
      </c>
      <c r="D210" t="str">
        <f>IF(ISNUMBER(SEARCH(D$1,raw[[#This Row],[active years]])),1,"")</f>
        <v/>
      </c>
      <c r="E210" t="str">
        <f>IF(ISNUMBER(SEARCH(E$1,raw[[#This Row],[active years]])),1,"")</f>
        <v/>
      </c>
      <c r="F210" t="str">
        <f>IF(ISNUMBER(SEARCH(F$1,raw[[#This Row],[active years]])),1,"")</f>
        <v/>
      </c>
      <c r="G210" t="str">
        <f>IF(ISNUMBER(SEARCH(G$1,raw[[#This Row],[active years]])),1,"")</f>
        <v/>
      </c>
      <c r="H210" t="str">
        <f>IF(ISNUMBER(SEARCH(H$1,raw[[#This Row],[active years]])),1,"")</f>
        <v/>
      </c>
      <c r="I210" t="str">
        <f>IF(ISNUMBER(SEARCH(I$1,raw[[#This Row],[active years]])),1,"")</f>
        <v/>
      </c>
      <c r="J210">
        <f>IF(ISNUMBER(SEARCH(J$1,raw[[#This Row],[active years]])),1,"")</f>
        <v>1</v>
      </c>
      <c r="K210">
        <f>IF(ISNUMBER(SEARCH(K$1,raw[[#This Row],[active years]])),1,"")</f>
        <v>1</v>
      </c>
      <c r="L210">
        <f>IF(ISNUMBER(SEARCH(L$1,raw[[#This Row],[active years]])),1,"")</f>
        <v>1</v>
      </c>
      <c r="M210">
        <f>IF(ISNUMBER(SEARCH(M$1,raw[[#This Row],[active years]])),1,"")</f>
        <v>1</v>
      </c>
      <c r="N210">
        <f>IF(ISNUMBER(SEARCH(N$1,raw[[#This Row],[active years]])),1,"")</f>
        <v>1</v>
      </c>
      <c r="O210">
        <f>IF(ISNUMBER(SEARCH(O$1,raw[[#This Row],[active years]])),1,"")</f>
        <v>1</v>
      </c>
      <c r="P210" t="str">
        <f>IF(ISNUMBER(SEARCH(P$1,raw[[#This Row],[active years]])),1,"")</f>
        <v/>
      </c>
      <c r="Q210" t="str">
        <f>IF(ISNUMBER(SEARCH(Q$1,raw[[#This Row],[active years]])),1,"")</f>
        <v/>
      </c>
      <c r="R210" t="str">
        <f>IF(ISNUMBER(SEARCH(R$1,raw[[#This Row],[active years]])),1,"")</f>
        <v/>
      </c>
      <c r="S210" t="str">
        <f>IF(ISNUMBER(SEARCH(S$1,raw[[#This Row],[active years]])),1,"")</f>
        <v/>
      </c>
      <c r="T210" t="str">
        <f>IF(ISNUMBER(SEARCH(T$1,raw[[#This Row],[active years]])),1,"")</f>
        <v/>
      </c>
      <c r="U210" t="str">
        <f>IF(ISNUMBER(SEARCH(U$1,raw[[#This Row],[active years]])),1,"")</f>
        <v/>
      </c>
      <c r="V210" t="str">
        <f>IF(ISNUMBER(SEARCH(V$1,raw[[#This Row],[active years]])),1,"")</f>
        <v/>
      </c>
      <c r="W210" t="str">
        <f>IF(ISNUMBER(SEARCH(W$1,raw[[#This Row],[active years]])),1,"")</f>
        <v/>
      </c>
      <c r="X210" t="str">
        <f>IF(ISNUMBER(SEARCH(X$1,raw[[#This Row],[active years]])),1,"")</f>
        <v/>
      </c>
      <c r="Y210" t="str">
        <f>IF(ISNUMBER(SEARCH(Y$1,raw[[#This Row],[active years]])),1,"")</f>
        <v/>
      </c>
      <c r="Z210" t="str">
        <f>IF(ISNUMBER(SEARCH(Z$1,raw[[#This Row],[active years]])),1,"")</f>
        <v/>
      </c>
      <c r="AA210" t="str">
        <f>IF(ISNUMBER(SEARCH(AA$1,raw[[#This Row],[active years]])),1,"")</f>
        <v/>
      </c>
    </row>
    <row r="211" spans="1:27" x14ac:dyDescent="0.45">
      <c r="A211">
        <f>raw[team]</f>
        <v>259</v>
      </c>
      <c r="B211">
        <f>raw[rookie year]</f>
        <v>1999</v>
      </c>
      <c r="C211" t="str">
        <f>IF(ISNUMBER(SEARCH(C$1,raw[[#This Row],[active years]])),1,"")</f>
        <v/>
      </c>
      <c r="D211" t="str">
        <f>IF(ISNUMBER(SEARCH(D$1,raw[[#This Row],[active years]])),1,"")</f>
        <v/>
      </c>
      <c r="E211" t="str">
        <f>IF(ISNUMBER(SEARCH(E$1,raw[[#This Row],[active years]])),1,"")</f>
        <v/>
      </c>
      <c r="F211" t="str">
        <f>IF(ISNUMBER(SEARCH(F$1,raw[[#This Row],[active years]])),1,"")</f>
        <v/>
      </c>
      <c r="G211" t="str">
        <f>IF(ISNUMBER(SEARCH(G$1,raw[[#This Row],[active years]])),1,"")</f>
        <v/>
      </c>
      <c r="H211" t="str">
        <f>IF(ISNUMBER(SEARCH(H$1,raw[[#This Row],[active years]])),1,"")</f>
        <v/>
      </c>
      <c r="I211" t="str">
        <f>IF(ISNUMBER(SEARCH(I$1,raw[[#This Row],[active years]])),1,"")</f>
        <v/>
      </c>
      <c r="J211">
        <f>IF(ISNUMBER(SEARCH(J$1,raw[[#This Row],[active years]])),1,"")</f>
        <v>1</v>
      </c>
      <c r="K211">
        <f>IF(ISNUMBER(SEARCH(K$1,raw[[#This Row],[active years]])),1,"")</f>
        <v>1</v>
      </c>
      <c r="L211">
        <f>IF(ISNUMBER(SEARCH(L$1,raw[[#This Row],[active years]])),1,"")</f>
        <v>1</v>
      </c>
      <c r="M211">
        <f>IF(ISNUMBER(SEARCH(M$1,raw[[#This Row],[active years]])),1,"")</f>
        <v>1</v>
      </c>
      <c r="N211">
        <f>IF(ISNUMBER(SEARCH(N$1,raw[[#This Row],[active years]])),1,"")</f>
        <v>1</v>
      </c>
      <c r="O211">
        <f>IF(ISNUMBER(SEARCH(O$1,raw[[#This Row],[active years]])),1,"")</f>
        <v>1</v>
      </c>
      <c r="P211">
        <f>IF(ISNUMBER(SEARCH(P$1,raw[[#This Row],[active years]])),1,"")</f>
        <v>1</v>
      </c>
      <c r="Q211" t="str">
        <f>IF(ISNUMBER(SEARCH(Q$1,raw[[#This Row],[active years]])),1,"")</f>
        <v/>
      </c>
      <c r="R211" t="str">
        <f>IF(ISNUMBER(SEARCH(R$1,raw[[#This Row],[active years]])),1,"")</f>
        <v/>
      </c>
      <c r="S211" t="str">
        <f>IF(ISNUMBER(SEARCH(S$1,raw[[#This Row],[active years]])),1,"")</f>
        <v/>
      </c>
      <c r="T211" t="str">
        <f>IF(ISNUMBER(SEARCH(T$1,raw[[#This Row],[active years]])),1,"")</f>
        <v/>
      </c>
      <c r="U211" t="str">
        <f>IF(ISNUMBER(SEARCH(U$1,raw[[#This Row],[active years]])),1,"")</f>
        <v/>
      </c>
      <c r="V211" t="str">
        <f>IF(ISNUMBER(SEARCH(V$1,raw[[#This Row],[active years]])),1,"")</f>
        <v/>
      </c>
      <c r="W211" t="str">
        <f>IF(ISNUMBER(SEARCH(W$1,raw[[#This Row],[active years]])),1,"")</f>
        <v/>
      </c>
      <c r="X211" t="str">
        <f>IF(ISNUMBER(SEARCH(X$1,raw[[#This Row],[active years]])),1,"")</f>
        <v/>
      </c>
      <c r="Y211" t="str">
        <f>IF(ISNUMBER(SEARCH(Y$1,raw[[#This Row],[active years]])),1,"")</f>
        <v/>
      </c>
      <c r="Z211" t="str">
        <f>IF(ISNUMBER(SEARCH(Z$1,raw[[#This Row],[active years]])),1,"")</f>
        <v/>
      </c>
      <c r="AA211" t="str">
        <f>IF(ISNUMBER(SEARCH(AA$1,raw[[#This Row],[active years]])),1,"")</f>
        <v/>
      </c>
    </row>
    <row r="212" spans="1:27" x14ac:dyDescent="0.45">
      <c r="A212">
        <f>raw[team]</f>
        <v>260</v>
      </c>
      <c r="B212">
        <f>raw[rookie year]</f>
        <v>1999</v>
      </c>
      <c r="C212" t="str">
        <f>IF(ISNUMBER(SEARCH(C$1,raw[[#This Row],[active years]])),1,"")</f>
        <v/>
      </c>
      <c r="D212" t="str">
        <f>IF(ISNUMBER(SEARCH(D$1,raw[[#This Row],[active years]])),1,"")</f>
        <v/>
      </c>
      <c r="E212" t="str">
        <f>IF(ISNUMBER(SEARCH(E$1,raw[[#This Row],[active years]])),1,"")</f>
        <v/>
      </c>
      <c r="F212" t="str">
        <f>IF(ISNUMBER(SEARCH(F$1,raw[[#This Row],[active years]])),1,"")</f>
        <v/>
      </c>
      <c r="G212" t="str">
        <f>IF(ISNUMBER(SEARCH(G$1,raw[[#This Row],[active years]])),1,"")</f>
        <v/>
      </c>
      <c r="H212" t="str">
        <f>IF(ISNUMBER(SEARCH(H$1,raw[[#This Row],[active years]])),1,"")</f>
        <v/>
      </c>
      <c r="I212" t="str">
        <f>IF(ISNUMBER(SEARCH(I$1,raw[[#This Row],[active years]])),1,"")</f>
        <v/>
      </c>
      <c r="J212">
        <f>IF(ISNUMBER(SEARCH(J$1,raw[[#This Row],[active years]])),1,"")</f>
        <v>1</v>
      </c>
      <c r="K212">
        <f>IF(ISNUMBER(SEARCH(K$1,raw[[#This Row],[active years]])),1,"")</f>
        <v>1</v>
      </c>
      <c r="L212">
        <f>IF(ISNUMBER(SEARCH(L$1,raw[[#This Row],[active years]])),1,"")</f>
        <v>1</v>
      </c>
      <c r="M212" t="str">
        <f>IF(ISNUMBER(SEARCH(M$1,raw[[#This Row],[active years]])),1,"")</f>
        <v/>
      </c>
      <c r="N212" t="str">
        <f>IF(ISNUMBER(SEARCH(N$1,raw[[#This Row],[active years]])),1,"")</f>
        <v/>
      </c>
      <c r="O212" t="str">
        <f>IF(ISNUMBER(SEARCH(O$1,raw[[#This Row],[active years]])),1,"")</f>
        <v/>
      </c>
      <c r="P212" t="str">
        <f>IF(ISNUMBER(SEARCH(P$1,raw[[#This Row],[active years]])),1,"")</f>
        <v/>
      </c>
      <c r="Q212" t="str">
        <f>IF(ISNUMBER(SEARCH(Q$1,raw[[#This Row],[active years]])),1,"")</f>
        <v/>
      </c>
      <c r="R212" t="str">
        <f>IF(ISNUMBER(SEARCH(R$1,raw[[#This Row],[active years]])),1,"")</f>
        <v/>
      </c>
      <c r="S212" t="str">
        <f>IF(ISNUMBER(SEARCH(S$1,raw[[#This Row],[active years]])),1,"")</f>
        <v/>
      </c>
      <c r="T212" t="str">
        <f>IF(ISNUMBER(SEARCH(T$1,raw[[#This Row],[active years]])),1,"")</f>
        <v/>
      </c>
      <c r="U212" t="str">
        <f>IF(ISNUMBER(SEARCH(U$1,raw[[#This Row],[active years]])),1,"")</f>
        <v/>
      </c>
      <c r="V212" t="str">
        <f>IF(ISNUMBER(SEARCH(V$1,raw[[#This Row],[active years]])),1,"")</f>
        <v/>
      </c>
      <c r="W212" t="str">
        <f>IF(ISNUMBER(SEARCH(W$1,raw[[#This Row],[active years]])),1,"")</f>
        <v/>
      </c>
      <c r="X212" t="str">
        <f>IF(ISNUMBER(SEARCH(X$1,raw[[#This Row],[active years]])),1,"")</f>
        <v/>
      </c>
      <c r="Y212" t="str">
        <f>IF(ISNUMBER(SEARCH(Y$1,raw[[#This Row],[active years]])),1,"")</f>
        <v/>
      </c>
      <c r="Z212" t="str">
        <f>IF(ISNUMBER(SEARCH(Z$1,raw[[#This Row],[active years]])),1,"")</f>
        <v/>
      </c>
      <c r="AA212" t="str">
        <f>IF(ISNUMBER(SEARCH(AA$1,raw[[#This Row],[active years]])),1,"")</f>
        <v/>
      </c>
    </row>
    <row r="213" spans="1:27" x14ac:dyDescent="0.45">
      <c r="A213">
        <f>raw[team]</f>
        <v>261</v>
      </c>
      <c r="B213">
        <f>raw[rookie year]</f>
        <v>1999</v>
      </c>
      <c r="C213" t="str">
        <f>IF(ISNUMBER(SEARCH(C$1,raw[[#This Row],[active years]])),1,"")</f>
        <v/>
      </c>
      <c r="D213" t="str">
        <f>IF(ISNUMBER(SEARCH(D$1,raw[[#This Row],[active years]])),1,"")</f>
        <v/>
      </c>
      <c r="E213" t="str">
        <f>IF(ISNUMBER(SEARCH(E$1,raw[[#This Row],[active years]])),1,"")</f>
        <v/>
      </c>
      <c r="F213" t="str">
        <f>IF(ISNUMBER(SEARCH(F$1,raw[[#This Row],[active years]])),1,"")</f>
        <v/>
      </c>
      <c r="G213" t="str">
        <f>IF(ISNUMBER(SEARCH(G$1,raw[[#This Row],[active years]])),1,"")</f>
        <v/>
      </c>
      <c r="H213" t="str">
        <f>IF(ISNUMBER(SEARCH(H$1,raw[[#This Row],[active years]])),1,"")</f>
        <v/>
      </c>
      <c r="I213" t="str">
        <f>IF(ISNUMBER(SEARCH(I$1,raw[[#This Row],[active years]])),1,"")</f>
        <v/>
      </c>
      <c r="J213">
        <f>IF(ISNUMBER(SEARCH(J$1,raw[[#This Row],[active years]])),1,"")</f>
        <v>1</v>
      </c>
      <c r="K213">
        <f>IF(ISNUMBER(SEARCH(K$1,raw[[#This Row],[active years]])),1,"")</f>
        <v>1</v>
      </c>
      <c r="L213">
        <f>IF(ISNUMBER(SEARCH(L$1,raw[[#This Row],[active years]])),1,"")</f>
        <v>1</v>
      </c>
      <c r="M213" t="str">
        <f>IF(ISNUMBER(SEARCH(M$1,raw[[#This Row],[active years]])),1,"")</f>
        <v/>
      </c>
      <c r="N213" t="str">
        <f>IF(ISNUMBER(SEARCH(N$1,raw[[#This Row],[active years]])),1,"")</f>
        <v/>
      </c>
      <c r="O213" t="str">
        <f>IF(ISNUMBER(SEARCH(O$1,raw[[#This Row],[active years]])),1,"")</f>
        <v/>
      </c>
      <c r="P213" t="str">
        <f>IF(ISNUMBER(SEARCH(P$1,raw[[#This Row],[active years]])),1,"")</f>
        <v/>
      </c>
      <c r="Q213" t="str">
        <f>IF(ISNUMBER(SEARCH(Q$1,raw[[#This Row],[active years]])),1,"")</f>
        <v/>
      </c>
      <c r="R213" t="str">
        <f>IF(ISNUMBER(SEARCH(R$1,raw[[#This Row],[active years]])),1,"")</f>
        <v/>
      </c>
      <c r="S213" t="str">
        <f>IF(ISNUMBER(SEARCH(S$1,raw[[#This Row],[active years]])),1,"")</f>
        <v/>
      </c>
      <c r="T213" t="str">
        <f>IF(ISNUMBER(SEARCH(T$1,raw[[#This Row],[active years]])),1,"")</f>
        <v/>
      </c>
      <c r="U213" t="str">
        <f>IF(ISNUMBER(SEARCH(U$1,raw[[#This Row],[active years]])),1,"")</f>
        <v/>
      </c>
      <c r="V213" t="str">
        <f>IF(ISNUMBER(SEARCH(V$1,raw[[#This Row],[active years]])),1,"")</f>
        <v/>
      </c>
      <c r="W213" t="str">
        <f>IF(ISNUMBER(SEARCH(W$1,raw[[#This Row],[active years]])),1,"")</f>
        <v/>
      </c>
      <c r="X213" t="str">
        <f>IF(ISNUMBER(SEARCH(X$1,raw[[#This Row],[active years]])),1,"")</f>
        <v/>
      </c>
      <c r="Y213" t="str">
        <f>IF(ISNUMBER(SEARCH(Y$1,raw[[#This Row],[active years]])),1,"")</f>
        <v/>
      </c>
      <c r="Z213" t="str">
        <f>IF(ISNUMBER(SEARCH(Z$1,raw[[#This Row],[active years]])),1,"")</f>
        <v/>
      </c>
      <c r="AA213" t="str">
        <f>IF(ISNUMBER(SEARCH(AA$1,raw[[#This Row],[active years]])),1,"")</f>
        <v/>
      </c>
    </row>
    <row r="214" spans="1:27" x14ac:dyDescent="0.45">
      <c r="A214">
        <f>raw[team]</f>
        <v>263</v>
      </c>
      <c r="B214">
        <f>raw[rookie year]</f>
        <v>1999</v>
      </c>
      <c r="C214" t="str">
        <f>IF(ISNUMBER(SEARCH(C$1,raw[[#This Row],[active years]])),1,"")</f>
        <v/>
      </c>
      <c r="D214" t="str">
        <f>IF(ISNUMBER(SEARCH(D$1,raw[[#This Row],[active years]])),1,"")</f>
        <v/>
      </c>
      <c r="E214" t="str">
        <f>IF(ISNUMBER(SEARCH(E$1,raw[[#This Row],[active years]])),1,"")</f>
        <v/>
      </c>
      <c r="F214" t="str">
        <f>IF(ISNUMBER(SEARCH(F$1,raw[[#This Row],[active years]])),1,"")</f>
        <v/>
      </c>
      <c r="G214" t="str">
        <f>IF(ISNUMBER(SEARCH(G$1,raw[[#This Row],[active years]])),1,"")</f>
        <v/>
      </c>
      <c r="H214" t="str">
        <f>IF(ISNUMBER(SEARCH(H$1,raw[[#This Row],[active years]])),1,"")</f>
        <v/>
      </c>
      <c r="I214" t="str">
        <f>IF(ISNUMBER(SEARCH(I$1,raw[[#This Row],[active years]])),1,"")</f>
        <v/>
      </c>
      <c r="J214">
        <f>IF(ISNUMBER(SEARCH(J$1,raw[[#This Row],[active years]])),1,"")</f>
        <v>1</v>
      </c>
      <c r="K214">
        <f>IF(ISNUMBER(SEARCH(K$1,raw[[#This Row],[active years]])),1,"")</f>
        <v>1</v>
      </c>
      <c r="L214">
        <f>IF(ISNUMBER(SEARCH(L$1,raw[[#This Row],[active years]])),1,"")</f>
        <v>1</v>
      </c>
      <c r="M214">
        <f>IF(ISNUMBER(SEARCH(M$1,raw[[#This Row],[active years]])),1,"")</f>
        <v>1</v>
      </c>
      <c r="N214">
        <f>IF(ISNUMBER(SEARCH(N$1,raw[[#This Row],[active years]])),1,"")</f>
        <v>1</v>
      </c>
      <c r="O214">
        <f>IF(ISNUMBER(SEARCH(O$1,raw[[#This Row],[active years]])),1,"")</f>
        <v>1</v>
      </c>
      <c r="P214">
        <f>IF(ISNUMBER(SEARCH(P$1,raw[[#This Row],[active years]])),1,"")</f>
        <v>1</v>
      </c>
      <c r="Q214" t="str">
        <f>IF(ISNUMBER(SEARCH(Q$1,raw[[#This Row],[active years]])),1,"")</f>
        <v/>
      </c>
      <c r="R214">
        <f>IF(ISNUMBER(SEARCH(R$1,raw[[#This Row],[active years]])),1,"")</f>
        <v>1</v>
      </c>
      <c r="S214">
        <f>IF(ISNUMBER(SEARCH(S$1,raw[[#This Row],[active years]])),1,"")</f>
        <v>1</v>
      </c>
      <c r="T214">
        <f>IF(ISNUMBER(SEARCH(T$1,raw[[#This Row],[active years]])),1,"")</f>
        <v>1</v>
      </c>
      <c r="U214">
        <f>IF(ISNUMBER(SEARCH(U$1,raw[[#This Row],[active years]])),1,"")</f>
        <v>1</v>
      </c>
      <c r="V214">
        <f>IF(ISNUMBER(SEARCH(V$1,raw[[#This Row],[active years]])),1,"")</f>
        <v>1</v>
      </c>
      <c r="W214">
        <f>IF(ISNUMBER(SEARCH(W$1,raw[[#This Row],[active years]])),1,"")</f>
        <v>1</v>
      </c>
      <c r="X214">
        <f>IF(ISNUMBER(SEARCH(X$1,raw[[#This Row],[active years]])),1,"")</f>
        <v>1</v>
      </c>
      <c r="Y214">
        <f>IF(ISNUMBER(SEARCH(Y$1,raw[[#This Row],[active years]])),1,"")</f>
        <v>1</v>
      </c>
      <c r="Z214">
        <f>IF(ISNUMBER(SEARCH(Z$1,raw[[#This Row],[active years]])),1,"")</f>
        <v>1</v>
      </c>
      <c r="AA214">
        <f>IF(ISNUMBER(SEARCH(AA$1,raw[[#This Row],[active years]])),1,"")</f>
        <v>1</v>
      </c>
    </row>
    <row r="215" spans="1:27" x14ac:dyDescent="0.45">
      <c r="A215">
        <f>raw[team]</f>
        <v>264</v>
      </c>
      <c r="B215">
        <f>raw[rookie year]</f>
        <v>1999</v>
      </c>
      <c r="C215" t="str">
        <f>IF(ISNUMBER(SEARCH(C$1,raw[[#This Row],[active years]])),1,"")</f>
        <v/>
      </c>
      <c r="D215" t="str">
        <f>IF(ISNUMBER(SEARCH(D$1,raw[[#This Row],[active years]])),1,"")</f>
        <v/>
      </c>
      <c r="E215" t="str">
        <f>IF(ISNUMBER(SEARCH(E$1,raw[[#This Row],[active years]])),1,"")</f>
        <v/>
      </c>
      <c r="F215" t="str">
        <f>IF(ISNUMBER(SEARCH(F$1,raw[[#This Row],[active years]])),1,"")</f>
        <v/>
      </c>
      <c r="G215" t="str">
        <f>IF(ISNUMBER(SEARCH(G$1,raw[[#This Row],[active years]])),1,"")</f>
        <v/>
      </c>
      <c r="H215" t="str">
        <f>IF(ISNUMBER(SEARCH(H$1,raw[[#This Row],[active years]])),1,"")</f>
        <v/>
      </c>
      <c r="I215" t="str">
        <f>IF(ISNUMBER(SEARCH(I$1,raw[[#This Row],[active years]])),1,"")</f>
        <v/>
      </c>
      <c r="J215">
        <f>IF(ISNUMBER(SEARCH(J$1,raw[[#This Row],[active years]])),1,"")</f>
        <v>1</v>
      </c>
      <c r="K215">
        <f>IF(ISNUMBER(SEARCH(K$1,raw[[#This Row],[active years]])),1,"")</f>
        <v>1</v>
      </c>
      <c r="L215">
        <f>IF(ISNUMBER(SEARCH(L$1,raw[[#This Row],[active years]])),1,"")</f>
        <v>1</v>
      </c>
      <c r="M215" t="str">
        <f>IF(ISNUMBER(SEARCH(M$1,raw[[#This Row],[active years]])),1,"")</f>
        <v/>
      </c>
      <c r="N215" t="str">
        <f>IF(ISNUMBER(SEARCH(N$1,raw[[#This Row],[active years]])),1,"")</f>
        <v/>
      </c>
      <c r="O215" t="str">
        <f>IF(ISNUMBER(SEARCH(O$1,raw[[#This Row],[active years]])),1,"")</f>
        <v/>
      </c>
      <c r="P215" t="str">
        <f>IF(ISNUMBER(SEARCH(P$1,raw[[#This Row],[active years]])),1,"")</f>
        <v/>
      </c>
      <c r="Q215" t="str">
        <f>IF(ISNUMBER(SEARCH(Q$1,raw[[#This Row],[active years]])),1,"")</f>
        <v/>
      </c>
      <c r="R215" t="str">
        <f>IF(ISNUMBER(SEARCH(R$1,raw[[#This Row],[active years]])),1,"")</f>
        <v/>
      </c>
      <c r="S215" t="str">
        <f>IF(ISNUMBER(SEARCH(S$1,raw[[#This Row],[active years]])),1,"")</f>
        <v/>
      </c>
      <c r="T215" t="str">
        <f>IF(ISNUMBER(SEARCH(T$1,raw[[#This Row],[active years]])),1,"")</f>
        <v/>
      </c>
      <c r="U215" t="str">
        <f>IF(ISNUMBER(SEARCH(U$1,raw[[#This Row],[active years]])),1,"")</f>
        <v/>
      </c>
      <c r="V215" t="str">
        <f>IF(ISNUMBER(SEARCH(V$1,raw[[#This Row],[active years]])),1,"")</f>
        <v/>
      </c>
      <c r="W215" t="str">
        <f>IF(ISNUMBER(SEARCH(W$1,raw[[#This Row],[active years]])),1,"")</f>
        <v/>
      </c>
      <c r="X215" t="str">
        <f>IF(ISNUMBER(SEARCH(X$1,raw[[#This Row],[active years]])),1,"")</f>
        <v/>
      </c>
      <c r="Y215" t="str">
        <f>IF(ISNUMBER(SEARCH(Y$1,raw[[#This Row],[active years]])),1,"")</f>
        <v/>
      </c>
      <c r="Z215" t="str">
        <f>IF(ISNUMBER(SEARCH(Z$1,raw[[#This Row],[active years]])),1,"")</f>
        <v/>
      </c>
      <c r="AA215" t="str">
        <f>IF(ISNUMBER(SEARCH(AA$1,raw[[#This Row],[active years]])),1,"")</f>
        <v/>
      </c>
    </row>
    <row r="216" spans="1:27" x14ac:dyDescent="0.45">
      <c r="A216">
        <f>raw[team]</f>
        <v>265</v>
      </c>
      <c r="B216">
        <f>raw[rookie year]</f>
        <v>1999</v>
      </c>
      <c r="C216" t="str">
        <f>IF(ISNUMBER(SEARCH(C$1,raw[[#This Row],[active years]])),1,"")</f>
        <v/>
      </c>
      <c r="D216" t="str">
        <f>IF(ISNUMBER(SEARCH(D$1,raw[[#This Row],[active years]])),1,"")</f>
        <v/>
      </c>
      <c r="E216" t="str">
        <f>IF(ISNUMBER(SEARCH(E$1,raw[[#This Row],[active years]])),1,"")</f>
        <v/>
      </c>
      <c r="F216" t="str">
        <f>IF(ISNUMBER(SEARCH(F$1,raw[[#This Row],[active years]])),1,"")</f>
        <v/>
      </c>
      <c r="G216" t="str">
        <f>IF(ISNUMBER(SEARCH(G$1,raw[[#This Row],[active years]])),1,"")</f>
        <v/>
      </c>
      <c r="H216" t="str">
        <f>IF(ISNUMBER(SEARCH(H$1,raw[[#This Row],[active years]])),1,"")</f>
        <v/>
      </c>
      <c r="I216" t="str">
        <f>IF(ISNUMBER(SEARCH(I$1,raw[[#This Row],[active years]])),1,"")</f>
        <v/>
      </c>
      <c r="J216" t="str">
        <f>IF(ISNUMBER(SEARCH(J$1,raw[[#This Row],[active years]])),1,"")</f>
        <v/>
      </c>
      <c r="K216" t="str">
        <f>IF(ISNUMBER(SEARCH(K$1,raw[[#This Row],[active years]])),1,"")</f>
        <v/>
      </c>
      <c r="L216" t="str">
        <f>IF(ISNUMBER(SEARCH(L$1,raw[[#This Row],[active years]])),1,"")</f>
        <v/>
      </c>
      <c r="M216" t="str">
        <f>IF(ISNUMBER(SEARCH(M$1,raw[[#This Row],[active years]])),1,"")</f>
        <v/>
      </c>
      <c r="N216" t="str">
        <f>IF(ISNUMBER(SEARCH(N$1,raw[[#This Row],[active years]])),1,"")</f>
        <v/>
      </c>
      <c r="O216" t="str">
        <f>IF(ISNUMBER(SEARCH(O$1,raw[[#This Row],[active years]])),1,"")</f>
        <v/>
      </c>
      <c r="P216" t="str">
        <f>IF(ISNUMBER(SEARCH(P$1,raw[[#This Row],[active years]])),1,"")</f>
        <v/>
      </c>
      <c r="Q216" t="str">
        <f>IF(ISNUMBER(SEARCH(Q$1,raw[[#This Row],[active years]])),1,"")</f>
        <v/>
      </c>
      <c r="R216" t="str">
        <f>IF(ISNUMBER(SEARCH(R$1,raw[[#This Row],[active years]])),1,"")</f>
        <v/>
      </c>
      <c r="S216" t="str">
        <f>IF(ISNUMBER(SEARCH(S$1,raw[[#This Row],[active years]])),1,"")</f>
        <v/>
      </c>
      <c r="T216">
        <f>IF(ISNUMBER(SEARCH(T$1,raw[[#This Row],[active years]])),1,"")</f>
        <v>1</v>
      </c>
      <c r="U216" t="str">
        <f>IF(ISNUMBER(SEARCH(U$1,raw[[#This Row],[active years]])),1,"")</f>
        <v/>
      </c>
      <c r="V216" t="str">
        <f>IF(ISNUMBER(SEARCH(V$1,raw[[#This Row],[active years]])),1,"")</f>
        <v/>
      </c>
      <c r="W216" t="str">
        <f>IF(ISNUMBER(SEARCH(W$1,raw[[#This Row],[active years]])),1,"")</f>
        <v/>
      </c>
      <c r="X216">
        <f>IF(ISNUMBER(SEARCH(X$1,raw[[#This Row],[active years]])),1,"")</f>
        <v>1</v>
      </c>
      <c r="Y216">
        <f>IF(ISNUMBER(SEARCH(Y$1,raw[[#This Row],[active years]])),1,"")</f>
        <v>1</v>
      </c>
      <c r="Z216" t="str">
        <f>IF(ISNUMBER(SEARCH(Z$1,raw[[#This Row],[active years]])),1,"")</f>
        <v/>
      </c>
      <c r="AA216" t="str">
        <f>IF(ISNUMBER(SEARCH(AA$1,raw[[#This Row],[active years]])),1,"")</f>
        <v/>
      </c>
    </row>
    <row r="217" spans="1:27" x14ac:dyDescent="0.45">
      <c r="A217">
        <f>raw[team]</f>
        <v>266</v>
      </c>
      <c r="B217">
        <f>raw[rookie year]</f>
        <v>2000</v>
      </c>
      <c r="C217" t="str">
        <f>IF(ISNUMBER(SEARCH(C$1,raw[[#This Row],[active years]])),1,"")</f>
        <v/>
      </c>
      <c r="D217" t="str">
        <f>IF(ISNUMBER(SEARCH(D$1,raw[[#This Row],[active years]])),1,"")</f>
        <v/>
      </c>
      <c r="E217" t="str">
        <f>IF(ISNUMBER(SEARCH(E$1,raw[[#This Row],[active years]])),1,"")</f>
        <v/>
      </c>
      <c r="F217" t="str">
        <f>IF(ISNUMBER(SEARCH(F$1,raw[[#This Row],[active years]])),1,"")</f>
        <v/>
      </c>
      <c r="G217" t="str">
        <f>IF(ISNUMBER(SEARCH(G$1,raw[[#This Row],[active years]])),1,"")</f>
        <v/>
      </c>
      <c r="H217" t="str">
        <f>IF(ISNUMBER(SEARCH(H$1,raw[[#This Row],[active years]])),1,"")</f>
        <v/>
      </c>
      <c r="I217" t="str">
        <f>IF(ISNUMBER(SEARCH(I$1,raw[[#This Row],[active years]])),1,"")</f>
        <v/>
      </c>
      <c r="J217" t="str">
        <f>IF(ISNUMBER(SEARCH(J$1,raw[[#This Row],[active years]])),1,"")</f>
        <v/>
      </c>
      <c r="K217">
        <f>IF(ISNUMBER(SEARCH(K$1,raw[[#This Row],[active years]])),1,"")</f>
        <v>1</v>
      </c>
      <c r="L217" t="str">
        <f>IF(ISNUMBER(SEARCH(L$1,raw[[#This Row],[active years]])),1,"")</f>
        <v/>
      </c>
      <c r="M217" t="str">
        <f>IF(ISNUMBER(SEARCH(M$1,raw[[#This Row],[active years]])),1,"")</f>
        <v/>
      </c>
      <c r="N217" t="str">
        <f>IF(ISNUMBER(SEARCH(N$1,raw[[#This Row],[active years]])),1,"")</f>
        <v/>
      </c>
      <c r="O217" t="str">
        <f>IF(ISNUMBER(SEARCH(O$1,raw[[#This Row],[active years]])),1,"")</f>
        <v/>
      </c>
      <c r="P217" t="str">
        <f>IF(ISNUMBER(SEARCH(P$1,raw[[#This Row],[active years]])),1,"")</f>
        <v/>
      </c>
      <c r="Q217" t="str">
        <f>IF(ISNUMBER(SEARCH(Q$1,raw[[#This Row],[active years]])),1,"")</f>
        <v/>
      </c>
      <c r="R217" t="str">
        <f>IF(ISNUMBER(SEARCH(R$1,raw[[#This Row],[active years]])),1,"")</f>
        <v/>
      </c>
      <c r="S217" t="str">
        <f>IF(ISNUMBER(SEARCH(S$1,raw[[#This Row],[active years]])),1,"")</f>
        <v/>
      </c>
      <c r="T217" t="str">
        <f>IF(ISNUMBER(SEARCH(T$1,raw[[#This Row],[active years]])),1,"")</f>
        <v/>
      </c>
      <c r="U217" t="str">
        <f>IF(ISNUMBER(SEARCH(U$1,raw[[#This Row],[active years]])),1,"")</f>
        <v/>
      </c>
      <c r="V217" t="str">
        <f>IF(ISNUMBER(SEARCH(V$1,raw[[#This Row],[active years]])),1,"")</f>
        <v/>
      </c>
      <c r="W217" t="str">
        <f>IF(ISNUMBER(SEARCH(W$1,raw[[#This Row],[active years]])),1,"")</f>
        <v/>
      </c>
      <c r="X217" t="str">
        <f>IF(ISNUMBER(SEARCH(X$1,raw[[#This Row],[active years]])),1,"")</f>
        <v/>
      </c>
      <c r="Y217" t="str">
        <f>IF(ISNUMBER(SEARCH(Y$1,raw[[#This Row],[active years]])),1,"")</f>
        <v/>
      </c>
      <c r="Z217" t="str">
        <f>IF(ISNUMBER(SEARCH(Z$1,raw[[#This Row],[active years]])),1,"")</f>
        <v/>
      </c>
      <c r="AA217" t="str">
        <f>IF(ISNUMBER(SEARCH(AA$1,raw[[#This Row],[active years]])),1,"")</f>
        <v/>
      </c>
    </row>
    <row r="218" spans="1:27" x14ac:dyDescent="0.45">
      <c r="A218">
        <f>raw[team]</f>
        <v>267</v>
      </c>
      <c r="B218">
        <f>raw[rookie year]</f>
        <v>1999</v>
      </c>
      <c r="C218" t="str">
        <f>IF(ISNUMBER(SEARCH(C$1,raw[[#This Row],[active years]])),1,"")</f>
        <v/>
      </c>
      <c r="D218" t="str">
        <f>IF(ISNUMBER(SEARCH(D$1,raw[[#This Row],[active years]])),1,"")</f>
        <v/>
      </c>
      <c r="E218" t="str">
        <f>IF(ISNUMBER(SEARCH(E$1,raw[[#This Row],[active years]])),1,"")</f>
        <v/>
      </c>
      <c r="F218" t="str">
        <f>IF(ISNUMBER(SEARCH(F$1,raw[[#This Row],[active years]])),1,"")</f>
        <v/>
      </c>
      <c r="G218" t="str">
        <f>IF(ISNUMBER(SEARCH(G$1,raw[[#This Row],[active years]])),1,"")</f>
        <v/>
      </c>
      <c r="H218" t="str">
        <f>IF(ISNUMBER(SEARCH(H$1,raw[[#This Row],[active years]])),1,"")</f>
        <v/>
      </c>
      <c r="I218" t="str">
        <f>IF(ISNUMBER(SEARCH(I$1,raw[[#This Row],[active years]])),1,"")</f>
        <v/>
      </c>
      <c r="J218">
        <f>IF(ISNUMBER(SEARCH(J$1,raw[[#This Row],[active years]])),1,"")</f>
        <v>1</v>
      </c>
      <c r="K218">
        <f>IF(ISNUMBER(SEARCH(K$1,raw[[#This Row],[active years]])),1,"")</f>
        <v>1</v>
      </c>
      <c r="L218">
        <f>IF(ISNUMBER(SEARCH(L$1,raw[[#This Row],[active years]])),1,"")</f>
        <v>1</v>
      </c>
      <c r="M218">
        <f>IF(ISNUMBER(SEARCH(M$1,raw[[#This Row],[active years]])),1,"")</f>
        <v>1</v>
      </c>
      <c r="N218">
        <f>IF(ISNUMBER(SEARCH(N$1,raw[[#This Row],[active years]])),1,"")</f>
        <v>1</v>
      </c>
      <c r="O218">
        <f>IF(ISNUMBER(SEARCH(O$1,raw[[#This Row],[active years]])),1,"")</f>
        <v>1</v>
      </c>
      <c r="P218" t="str">
        <f>IF(ISNUMBER(SEARCH(P$1,raw[[#This Row],[active years]])),1,"")</f>
        <v/>
      </c>
      <c r="Q218" t="str">
        <f>IF(ISNUMBER(SEARCH(Q$1,raw[[#This Row],[active years]])),1,"")</f>
        <v/>
      </c>
      <c r="R218" t="str">
        <f>IF(ISNUMBER(SEARCH(R$1,raw[[#This Row],[active years]])),1,"")</f>
        <v/>
      </c>
      <c r="S218" t="str">
        <f>IF(ISNUMBER(SEARCH(S$1,raw[[#This Row],[active years]])),1,"")</f>
        <v/>
      </c>
      <c r="T218" t="str">
        <f>IF(ISNUMBER(SEARCH(T$1,raw[[#This Row],[active years]])),1,"")</f>
        <v/>
      </c>
      <c r="U218" t="str">
        <f>IF(ISNUMBER(SEARCH(U$1,raw[[#This Row],[active years]])),1,"")</f>
        <v/>
      </c>
      <c r="V218" t="str">
        <f>IF(ISNUMBER(SEARCH(V$1,raw[[#This Row],[active years]])),1,"")</f>
        <v/>
      </c>
      <c r="W218" t="str">
        <f>IF(ISNUMBER(SEARCH(W$1,raw[[#This Row],[active years]])),1,"")</f>
        <v/>
      </c>
      <c r="X218" t="str">
        <f>IF(ISNUMBER(SEARCH(X$1,raw[[#This Row],[active years]])),1,"")</f>
        <v/>
      </c>
      <c r="Y218" t="str">
        <f>IF(ISNUMBER(SEARCH(Y$1,raw[[#This Row],[active years]])),1,"")</f>
        <v/>
      </c>
      <c r="Z218" t="str">
        <f>IF(ISNUMBER(SEARCH(Z$1,raw[[#This Row],[active years]])),1,"")</f>
        <v/>
      </c>
      <c r="AA218" t="str">
        <f>IF(ISNUMBER(SEARCH(AA$1,raw[[#This Row],[active years]])),1,"")</f>
        <v/>
      </c>
    </row>
    <row r="219" spans="1:27" x14ac:dyDescent="0.45">
      <c r="A219">
        <f>raw[team]</f>
        <v>268</v>
      </c>
      <c r="B219">
        <f>raw[rookie year]</f>
        <v>1999</v>
      </c>
      <c r="C219" t="str">
        <f>IF(ISNUMBER(SEARCH(C$1,raw[[#This Row],[active years]])),1,"")</f>
        <v/>
      </c>
      <c r="D219" t="str">
        <f>IF(ISNUMBER(SEARCH(D$1,raw[[#This Row],[active years]])),1,"")</f>
        <v/>
      </c>
      <c r="E219" t="str">
        <f>IF(ISNUMBER(SEARCH(E$1,raw[[#This Row],[active years]])),1,"")</f>
        <v/>
      </c>
      <c r="F219" t="str">
        <f>IF(ISNUMBER(SEARCH(F$1,raw[[#This Row],[active years]])),1,"")</f>
        <v/>
      </c>
      <c r="G219" t="str">
        <f>IF(ISNUMBER(SEARCH(G$1,raw[[#This Row],[active years]])),1,"")</f>
        <v/>
      </c>
      <c r="H219" t="str">
        <f>IF(ISNUMBER(SEARCH(H$1,raw[[#This Row],[active years]])),1,"")</f>
        <v/>
      </c>
      <c r="I219" t="str">
        <f>IF(ISNUMBER(SEARCH(I$1,raw[[#This Row],[active years]])),1,"")</f>
        <v/>
      </c>
      <c r="J219">
        <f>IF(ISNUMBER(SEARCH(J$1,raw[[#This Row],[active years]])),1,"")</f>
        <v>1</v>
      </c>
      <c r="K219">
        <f>IF(ISNUMBER(SEARCH(K$1,raw[[#This Row],[active years]])),1,"")</f>
        <v>1</v>
      </c>
      <c r="L219">
        <f>IF(ISNUMBER(SEARCH(L$1,raw[[#This Row],[active years]])),1,"")</f>
        <v>1</v>
      </c>
      <c r="M219" t="str">
        <f>IF(ISNUMBER(SEARCH(M$1,raw[[#This Row],[active years]])),1,"")</f>
        <v/>
      </c>
      <c r="N219" t="str">
        <f>IF(ISNUMBER(SEARCH(N$1,raw[[#This Row],[active years]])),1,"")</f>
        <v/>
      </c>
      <c r="O219" t="str">
        <f>IF(ISNUMBER(SEARCH(O$1,raw[[#This Row],[active years]])),1,"")</f>
        <v/>
      </c>
      <c r="P219" t="str">
        <f>IF(ISNUMBER(SEARCH(P$1,raw[[#This Row],[active years]])),1,"")</f>
        <v/>
      </c>
      <c r="Q219" t="str">
        <f>IF(ISNUMBER(SEARCH(Q$1,raw[[#This Row],[active years]])),1,"")</f>
        <v/>
      </c>
      <c r="R219" t="str">
        <f>IF(ISNUMBER(SEARCH(R$1,raw[[#This Row],[active years]])),1,"")</f>
        <v/>
      </c>
      <c r="S219" t="str">
        <f>IF(ISNUMBER(SEARCH(S$1,raw[[#This Row],[active years]])),1,"")</f>
        <v/>
      </c>
      <c r="T219" t="str">
        <f>IF(ISNUMBER(SEARCH(T$1,raw[[#This Row],[active years]])),1,"")</f>
        <v/>
      </c>
      <c r="U219" t="str">
        <f>IF(ISNUMBER(SEARCH(U$1,raw[[#This Row],[active years]])),1,"")</f>
        <v/>
      </c>
      <c r="V219" t="str">
        <f>IF(ISNUMBER(SEARCH(V$1,raw[[#This Row],[active years]])),1,"")</f>
        <v/>
      </c>
      <c r="W219" t="str">
        <f>IF(ISNUMBER(SEARCH(W$1,raw[[#This Row],[active years]])),1,"")</f>
        <v/>
      </c>
      <c r="X219" t="str">
        <f>IF(ISNUMBER(SEARCH(X$1,raw[[#This Row],[active years]])),1,"")</f>
        <v/>
      </c>
      <c r="Y219" t="str">
        <f>IF(ISNUMBER(SEARCH(Y$1,raw[[#This Row],[active years]])),1,"")</f>
        <v/>
      </c>
      <c r="Z219" t="str">
        <f>IF(ISNUMBER(SEARCH(Z$1,raw[[#This Row],[active years]])),1,"")</f>
        <v/>
      </c>
      <c r="AA219" t="str">
        <f>IF(ISNUMBER(SEARCH(AA$1,raw[[#This Row],[active years]])),1,"")</f>
        <v/>
      </c>
    </row>
    <row r="220" spans="1:27" x14ac:dyDescent="0.45">
      <c r="A220">
        <f>raw[team]</f>
        <v>269</v>
      </c>
      <c r="B220">
        <f>raw[rookie year]</f>
        <v>1999</v>
      </c>
      <c r="C220" t="str">
        <f>IF(ISNUMBER(SEARCH(C$1,raw[[#This Row],[active years]])),1,"")</f>
        <v/>
      </c>
      <c r="D220" t="str">
        <f>IF(ISNUMBER(SEARCH(D$1,raw[[#This Row],[active years]])),1,"")</f>
        <v/>
      </c>
      <c r="E220" t="str">
        <f>IF(ISNUMBER(SEARCH(E$1,raw[[#This Row],[active years]])),1,"")</f>
        <v/>
      </c>
      <c r="F220" t="str">
        <f>IF(ISNUMBER(SEARCH(F$1,raw[[#This Row],[active years]])),1,"")</f>
        <v/>
      </c>
      <c r="G220" t="str">
        <f>IF(ISNUMBER(SEARCH(G$1,raw[[#This Row],[active years]])),1,"")</f>
        <v/>
      </c>
      <c r="H220" t="str">
        <f>IF(ISNUMBER(SEARCH(H$1,raw[[#This Row],[active years]])),1,"")</f>
        <v/>
      </c>
      <c r="I220" t="str">
        <f>IF(ISNUMBER(SEARCH(I$1,raw[[#This Row],[active years]])),1,"")</f>
        <v/>
      </c>
      <c r="J220">
        <f>IF(ISNUMBER(SEARCH(J$1,raw[[#This Row],[active years]])),1,"")</f>
        <v>1</v>
      </c>
      <c r="K220">
        <f>IF(ISNUMBER(SEARCH(K$1,raw[[#This Row],[active years]])),1,"")</f>
        <v>1</v>
      </c>
      <c r="L220">
        <f>IF(ISNUMBER(SEARCH(L$1,raw[[#This Row],[active years]])),1,"")</f>
        <v>1</v>
      </c>
      <c r="M220">
        <f>IF(ISNUMBER(SEARCH(M$1,raw[[#This Row],[active years]])),1,"")</f>
        <v>1</v>
      </c>
      <c r="N220">
        <f>IF(ISNUMBER(SEARCH(N$1,raw[[#This Row],[active years]])),1,"")</f>
        <v>1</v>
      </c>
      <c r="O220">
        <f>IF(ISNUMBER(SEARCH(O$1,raw[[#This Row],[active years]])),1,"")</f>
        <v>1</v>
      </c>
      <c r="P220">
        <f>IF(ISNUMBER(SEARCH(P$1,raw[[#This Row],[active years]])),1,"")</f>
        <v>1</v>
      </c>
      <c r="Q220">
        <f>IF(ISNUMBER(SEARCH(Q$1,raw[[#This Row],[active years]])),1,"")</f>
        <v>1</v>
      </c>
      <c r="R220">
        <f>IF(ISNUMBER(SEARCH(R$1,raw[[#This Row],[active years]])),1,"")</f>
        <v>1</v>
      </c>
      <c r="S220">
        <f>IF(ISNUMBER(SEARCH(S$1,raw[[#This Row],[active years]])),1,"")</f>
        <v>1</v>
      </c>
      <c r="T220">
        <f>IF(ISNUMBER(SEARCH(T$1,raw[[#This Row],[active years]])),1,"")</f>
        <v>1</v>
      </c>
      <c r="U220">
        <f>IF(ISNUMBER(SEARCH(U$1,raw[[#This Row],[active years]])),1,"")</f>
        <v>1</v>
      </c>
      <c r="V220">
        <f>IF(ISNUMBER(SEARCH(V$1,raw[[#This Row],[active years]])),1,"")</f>
        <v>1</v>
      </c>
      <c r="W220">
        <f>IF(ISNUMBER(SEARCH(W$1,raw[[#This Row],[active years]])),1,"")</f>
        <v>1</v>
      </c>
      <c r="X220">
        <f>IF(ISNUMBER(SEARCH(X$1,raw[[#This Row],[active years]])),1,"")</f>
        <v>1</v>
      </c>
      <c r="Y220">
        <f>IF(ISNUMBER(SEARCH(Y$1,raw[[#This Row],[active years]])),1,"")</f>
        <v>1</v>
      </c>
      <c r="Z220">
        <f>IF(ISNUMBER(SEARCH(Z$1,raw[[#This Row],[active years]])),1,"")</f>
        <v>1</v>
      </c>
      <c r="AA220">
        <f>IF(ISNUMBER(SEARCH(AA$1,raw[[#This Row],[active years]])),1,"")</f>
        <v>1</v>
      </c>
    </row>
    <row r="221" spans="1:27" x14ac:dyDescent="0.45">
      <c r="A221">
        <f>raw[team]</f>
        <v>270</v>
      </c>
      <c r="B221">
        <f>raw[rookie year]</f>
        <v>1999</v>
      </c>
      <c r="C221" t="str">
        <f>IF(ISNUMBER(SEARCH(C$1,raw[[#This Row],[active years]])),1,"")</f>
        <v/>
      </c>
      <c r="D221" t="str">
        <f>IF(ISNUMBER(SEARCH(D$1,raw[[#This Row],[active years]])),1,"")</f>
        <v/>
      </c>
      <c r="E221" t="str">
        <f>IF(ISNUMBER(SEARCH(E$1,raw[[#This Row],[active years]])),1,"")</f>
        <v/>
      </c>
      <c r="F221" t="str">
        <f>IF(ISNUMBER(SEARCH(F$1,raw[[#This Row],[active years]])),1,"")</f>
        <v/>
      </c>
      <c r="G221" t="str">
        <f>IF(ISNUMBER(SEARCH(G$1,raw[[#This Row],[active years]])),1,"")</f>
        <v/>
      </c>
      <c r="H221" t="str">
        <f>IF(ISNUMBER(SEARCH(H$1,raw[[#This Row],[active years]])),1,"")</f>
        <v/>
      </c>
      <c r="I221" t="str">
        <f>IF(ISNUMBER(SEARCH(I$1,raw[[#This Row],[active years]])),1,"")</f>
        <v/>
      </c>
      <c r="J221">
        <f>IF(ISNUMBER(SEARCH(J$1,raw[[#This Row],[active years]])),1,"")</f>
        <v>1</v>
      </c>
      <c r="K221">
        <f>IF(ISNUMBER(SEARCH(K$1,raw[[#This Row],[active years]])),1,"")</f>
        <v>1</v>
      </c>
      <c r="L221">
        <f>IF(ISNUMBER(SEARCH(L$1,raw[[#This Row],[active years]])),1,"")</f>
        <v>1</v>
      </c>
      <c r="M221">
        <f>IF(ISNUMBER(SEARCH(M$1,raw[[#This Row],[active years]])),1,"")</f>
        <v>1</v>
      </c>
      <c r="N221">
        <f>IF(ISNUMBER(SEARCH(N$1,raw[[#This Row],[active years]])),1,"")</f>
        <v>1</v>
      </c>
      <c r="O221">
        <f>IF(ISNUMBER(SEARCH(O$1,raw[[#This Row],[active years]])),1,"")</f>
        <v>1</v>
      </c>
      <c r="P221">
        <f>IF(ISNUMBER(SEARCH(P$1,raw[[#This Row],[active years]])),1,"")</f>
        <v>1</v>
      </c>
      <c r="Q221">
        <f>IF(ISNUMBER(SEARCH(Q$1,raw[[#This Row],[active years]])),1,"")</f>
        <v>1</v>
      </c>
      <c r="R221">
        <f>IF(ISNUMBER(SEARCH(R$1,raw[[#This Row],[active years]])),1,"")</f>
        <v>1</v>
      </c>
      <c r="S221">
        <f>IF(ISNUMBER(SEARCH(S$1,raw[[#This Row],[active years]])),1,"")</f>
        <v>1</v>
      </c>
      <c r="T221">
        <f>IF(ISNUMBER(SEARCH(T$1,raw[[#This Row],[active years]])),1,"")</f>
        <v>1</v>
      </c>
      <c r="U221">
        <f>IF(ISNUMBER(SEARCH(U$1,raw[[#This Row],[active years]])),1,"")</f>
        <v>1</v>
      </c>
      <c r="V221">
        <f>IF(ISNUMBER(SEARCH(V$1,raw[[#This Row],[active years]])),1,"")</f>
        <v>1</v>
      </c>
      <c r="W221">
        <f>IF(ISNUMBER(SEARCH(W$1,raw[[#This Row],[active years]])),1,"")</f>
        <v>1</v>
      </c>
      <c r="X221" t="str">
        <f>IF(ISNUMBER(SEARCH(X$1,raw[[#This Row],[active years]])),1,"")</f>
        <v/>
      </c>
      <c r="Y221" t="str">
        <f>IF(ISNUMBER(SEARCH(Y$1,raw[[#This Row],[active years]])),1,"")</f>
        <v/>
      </c>
      <c r="Z221" t="str">
        <f>IF(ISNUMBER(SEARCH(Z$1,raw[[#This Row],[active years]])),1,"")</f>
        <v/>
      </c>
      <c r="AA221" t="str">
        <f>IF(ISNUMBER(SEARCH(AA$1,raw[[#This Row],[active years]])),1,"")</f>
        <v/>
      </c>
    </row>
    <row r="222" spans="1:27" x14ac:dyDescent="0.45">
      <c r="A222">
        <f>raw[team]</f>
        <v>271</v>
      </c>
      <c r="B222">
        <f>raw[rookie year]</f>
        <v>1999</v>
      </c>
      <c r="C222" t="str">
        <f>IF(ISNUMBER(SEARCH(C$1,raw[[#This Row],[active years]])),1,"")</f>
        <v/>
      </c>
      <c r="D222" t="str">
        <f>IF(ISNUMBER(SEARCH(D$1,raw[[#This Row],[active years]])),1,"")</f>
        <v/>
      </c>
      <c r="E222" t="str">
        <f>IF(ISNUMBER(SEARCH(E$1,raw[[#This Row],[active years]])),1,"")</f>
        <v/>
      </c>
      <c r="F222" t="str">
        <f>IF(ISNUMBER(SEARCH(F$1,raw[[#This Row],[active years]])),1,"")</f>
        <v/>
      </c>
      <c r="G222" t="str">
        <f>IF(ISNUMBER(SEARCH(G$1,raw[[#This Row],[active years]])),1,"")</f>
        <v/>
      </c>
      <c r="H222" t="str">
        <f>IF(ISNUMBER(SEARCH(H$1,raw[[#This Row],[active years]])),1,"")</f>
        <v/>
      </c>
      <c r="I222" t="str">
        <f>IF(ISNUMBER(SEARCH(I$1,raw[[#This Row],[active years]])),1,"")</f>
        <v/>
      </c>
      <c r="J222">
        <f>IF(ISNUMBER(SEARCH(J$1,raw[[#This Row],[active years]])),1,"")</f>
        <v>1</v>
      </c>
      <c r="K222">
        <f>IF(ISNUMBER(SEARCH(K$1,raw[[#This Row],[active years]])),1,"")</f>
        <v>1</v>
      </c>
      <c r="L222">
        <f>IF(ISNUMBER(SEARCH(L$1,raw[[#This Row],[active years]])),1,"")</f>
        <v>1</v>
      </c>
      <c r="M222">
        <f>IF(ISNUMBER(SEARCH(M$1,raw[[#This Row],[active years]])),1,"")</f>
        <v>1</v>
      </c>
      <c r="N222">
        <f>IF(ISNUMBER(SEARCH(N$1,raw[[#This Row],[active years]])),1,"")</f>
        <v>1</v>
      </c>
      <c r="O222">
        <f>IF(ISNUMBER(SEARCH(O$1,raw[[#This Row],[active years]])),1,"")</f>
        <v>1</v>
      </c>
      <c r="P222">
        <f>IF(ISNUMBER(SEARCH(P$1,raw[[#This Row],[active years]])),1,"")</f>
        <v>1</v>
      </c>
      <c r="Q222">
        <f>IF(ISNUMBER(SEARCH(Q$1,raw[[#This Row],[active years]])),1,"")</f>
        <v>1</v>
      </c>
      <c r="R222">
        <f>IF(ISNUMBER(SEARCH(R$1,raw[[#This Row],[active years]])),1,"")</f>
        <v>1</v>
      </c>
      <c r="S222">
        <f>IF(ISNUMBER(SEARCH(S$1,raw[[#This Row],[active years]])),1,"")</f>
        <v>1</v>
      </c>
      <c r="T222">
        <f>IF(ISNUMBER(SEARCH(T$1,raw[[#This Row],[active years]])),1,"")</f>
        <v>1</v>
      </c>
      <c r="U222">
        <f>IF(ISNUMBER(SEARCH(U$1,raw[[#This Row],[active years]])),1,"")</f>
        <v>1</v>
      </c>
      <c r="V222">
        <f>IF(ISNUMBER(SEARCH(V$1,raw[[#This Row],[active years]])),1,"")</f>
        <v>1</v>
      </c>
      <c r="W222">
        <f>IF(ISNUMBER(SEARCH(W$1,raw[[#This Row],[active years]])),1,"")</f>
        <v>1</v>
      </c>
      <c r="X222">
        <f>IF(ISNUMBER(SEARCH(X$1,raw[[#This Row],[active years]])),1,"")</f>
        <v>1</v>
      </c>
      <c r="Y222">
        <f>IF(ISNUMBER(SEARCH(Y$1,raw[[#This Row],[active years]])),1,"")</f>
        <v>1</v>
      </c>
      <c r="Z222">
        <f>IF(ISNUMBER(SEARCH(Z$1,raw[[#This Row],[active years]])),1,"")</f>
        <v>1</v>
      </c>
      <c r="AA222">
        <f>IF(ISNUMBER(SEARCH(AA$1,raw[[#This Row],[active years]])),1,"")</f>
        <v>1</v>
      </c>
    </row>
    <row r="223" spans="1:27" x14ac:dyDescent="0.45">
      <c r="A223">
        <f>raw[team]</f>
        <v>272</v>
      </c>
      <c r="B223">
        <f>raw[rookie year]</f>
        <v>1998</v>
      </c>
      <c r="C223" t="str">
        <f>IF(ISNUMBER(SEARCH(C$1,raw[[#This Row],[active years]])),1,"")</f>
        <v/>
      </c>
      <c r="D223" t="str">
        <f>IF(ISNUMBER(SEARCH(D$1,raw[[#This Row],[active years]])),1,"")</f>
        <v/>
      </c>
      <c r="E223" t="str">
        <f>IF(ISNUMBER(SEARCH(E$1,raw[[#This Row],[active years]])),1,"")</f>
        <v/>
      </c>
      <c r="F223" t="str">
        <f>IF(ISNUMBER(SEARCH(F$1,raw[[#This Row],[active years]])),1,"")</f>
        <v/>
      </c>
      <c r="G223" t="str">
        <f>IF(ISNUMBER(SEARCH(G$1,raw[[#This Row],[active years]])),1,"")</f>
        <v/>
      </c>
      <c r="H223" t="str">
        <f>IF(ISNUMBER(SEARCH(H$1,raw[[#This Row],[active years]])),1,"")</f>
        <v/>
      </c>
      <c r="I223" t="str">
        <f>IF(ISNUMBER(SEARCH(I$1,raw[[#This Row],[active years]])),1,"")</f>
        <v/>
      </c>
      <c r="J223">
        <f>IF(ISNUMBER(SEARCH(J$1,raw[[#This Row],[active years]])),1,"")</f>
        <v>1</v>
      </c>
      <c r="K223">
        <f>IF(ISNUMBER(SEARCH(K$1,raw[[#This Row],[active years]])),1,"")</f>
        <v>1</v>
      </c>
      <c r="L223">
        <f>IF(ISNUMBER(SEARCH(L$1,raw[[#This Row],[active years]])),1,"")</f>
        <v>1</v>
      </c>
      <c r="M223">
        <f>IF(ISNUMBER(SEARCH(M$1,raw[[#This Row],[active years]])),1,"")</f>
        <v>1</v>
      </c>
      <c r="N223">
        <f>IF(ISNUMBER(SEARCH(N$1,raw[[#This Row],[active years]])),1,"")</f>
        <v>1</v>
      </c>
      <c r="O223">
        <f>IF(ISNUMBER(SEARCH(O$1,raw[[#This Row],[active years]])),1,"")</f>
        <v>1</v>
      </c>
      <c r="P223">
        <f>IF(ISNUMBER(SEARCH(P$1,raw[[#This Row],[active years]])),1,"")</f>
        <v>1</v>
      </c>
      <c r="Q223">
        <f>IF(ISNUMBER(SEARCH(Q$1,raw[[#This Row],[active years]])),1,"")</f>
        <v>1</v>
      </c>
      <c r="R223">
        <f>IF(ISNUMBER(SEARCH(R$1,raw[[#This Row],[active years]])),1,"")</f>
        <v>1</v>
      </c>
      <c r="S223">
        <f>IF(ISNUMBER(SEARCH(S$1,raw[[#This Row],[active years]])),1,"")</f>
        <v>1</v>
      </c>
      <c r="T223">
        <f>IF(ISNUMBER(SEARCH(T$1,raw[[#This Row],[active years]])),1,"")</f>
        <v>1</v>
      </c>
      <c r="U223">
        <f>IF(ISNUMBER(SEARCH(U$1,raw[[#This Row],[active years]])),1,"")</f>
        <v>1</v>
      </c>
      <c r="V223">
        <f>IF(ISNUMBER(SEARCH(V$1,raw[[#This Row],[active years]])),1,"")</f>
        <v>1</v>
      </c>
      <c r="W223">
        <f>IF(ISNUMBER(SEARCH(W$1,raw[[#This Row],[active years]])),1,"")</f>
        <v>1</v>
      </c>
      <c r="X223">
        <f>IF(ISNUMBER(SEARCH(X$1,raw[[#This Row],[active years]])),1,"")</f>
        <v>1</v>
      </c>
      <c r="Y223">
        <f>IF(ISNUMBER(SEARCH(Y$1,raw[[#This Row],[active years]])),1,"")</f>
        <v>1</v>
      </c>
      <c r="Z223">
        <f>IF(ISNUMBER(SEARCH(Z$1,raw[[#This Row],[active years]])),1,"")</f>
        <v>1</v>
      </c>
      <c r="AA223">
        <f>IF(ISNUMBER(SEARCH(AA$1,raw[[#This Row],[active years]])),1,"")</f>
        <v>1</v>
      </c>
    </row>
    <row r="224" spans="1:27" x14ac:dyDescent="0.45">
      <c r="A224">
        <f>raw[team]</f>
        <v>274</v>
      </c>
      <c r="B224">
        <f>raw[rookie year]</f>
        <v>1999</v>
      </c>
      <c r="C224" t="str">
        <f>IF(ISNUMBER(SEARCH(C$1,raw[[#This Row],[active years]])),1,"")</f>
        <v/>
      </c>
      <c r="D224" t="str">
        <f>IF(ISNUMBER(SEARCH(D$1,raw[[#This Row],[active years]])),1,"")</f>
        <v/>
      </c>
      <c r="E224" t="str">
        <f>IF(ISNUMBER(SEARCH(E$1,raw[[#This Row],[active years]])),1,"")</f>
        <v/>
      </c>
      <c r="F224" t="str">
        <f>IF(ISNUMBER(SEARCH(F$1,raw[[#This Row],[active years]])),1,"")</f>
        <v/>
      </c>
      <c r="G224" t="str">
        <f>IF(ISNUMBER(SEARCH(G$1,raw[[#This Row],[active years]])),1,"")</f>
        <v/>
      </c>
      <c r="H224" t="str">
        <f>IF(ISNUMBER(SEARCH(H$1,raw[[#This Row],[active years]])),1,"")</f>
        <v/>
      </c>
      <c r="I224" t="str">
        <f>IF(ISNUMBER(SEARCH(I$1,raw[[#This Row],[active years]])),1,"")</f>
        <v/>
      </c>
      <c r="J224">
        <f>IF(ISNUMBER(SEARCH(J$1,raw[[#This Row],[active years]])),1,"")</f>
        <v>1</v>
      </c>
      <c r="K224">
        <f>IF(ISNUMBER(SEARCH(K$1,raw[[#This Row],[active years]])),1,"")</f>
        <v>1</v>
      </c>
      <c r="L224">
        <f>IF(ISNUMBER(SEARCH(L$1,raw[[#This Row],[active years]])),1,"")</f>
        <v>1</v>
      </c>
      <c r="M224">
        <f>IF(ISNUMBER(SEARCH(M$1,raw[[#This Row],[active years]])),1,"")</f>
        <v>1</v>
      </c>
      <c r="N224">
        <f>IF(ISNUMBER(SEARCH(N$1,raw[[#This Row],[active years]])),1,"")</f>
        <v>1</v>
      </c>
      <c r="O224">
        <f>IF(ISNUMBER(SEARCH(O$1,raw[[#This Row],[active years]])),1,"")</f>
        <v>1</v>
      </c>
      <c r="P224">
        <f>IF(ISNUMBER(SEARCH(P$1,raw[[#This Row],[active years]])),1,"")</f>
        <v>1</v>
      </c>
      <c r="Q224" t="str">
        <f>IF(ISNUMBER(SEARCH(Q$1,raw[[#This Row],[active years]])),1,"")</f>
        <v/>
      </c>
      <c r="R224" t="str">
        <f>IF(ISNUMBER(SEARCH(R$1,raw[[#This Row],[active years]])),1,"")</f>
        <v/>
      </c>
      <c r="S224" t="str">
        <f>IF(ISNUMBER(SEARCH(S$1,raw[[#This Row],[active years]])),1,"")</f>
        <v/>
      </c>
      <c r="T224" t="str">
        <f>IF(ISNUMBER(SEARCH(T$1,raw[[#This Row],[active years]])),1,"")</f>
        <v/>
      </c>
      <c r="U224" t="str">
        <f>IF(ISNUMBER(SEARCH(U$1,raw[[#This Row],[active years]])),1,"")</f>
        <v/>
      </c>
      <c r="V224" t="str">
        <f>IF(ISNUMBER(SEARCH(V$1,raw[[#This Row],[active years]])),1,"")</f>
        <v/>
      </c>
      <c r="W224" t="str">
        <f>IF(ISNUMBER(SEARCH(W$1,raw[[#This Row],[active years]])),1,"")</f>
        <v/>
      </c>
      <c r="X224" t="str">
        <f>IF(ISNUMBER(SEARCH(X$1,raw[[#This Row],[active years]])),1,"")</f>
        <v/>
      </c>
      <c r="Y224" t="str">
        <f>IF(ISNUMBER(SEARCH(Y$1,raw[[#This Row],[active years]])),1,"")</f>
        <v/>
      </c>
      <c r="Z224" t="str">
        <f>IF(ISNUMBER(SEARCH(Z$1,raw[[#This Row],[active years]])),1,"")</f>
        <v/>
      </c>
      <c r="AA224" t="str">
        <f>IF(ISNUMBER(SEARCH(AA$1,raw[[#This Row],[active years]])),1,"")</f>
        <v/>
      </c>
    </row>
    <row r="225" spans="1:27" x14ac:dyDescent="0.45">
      <c r="A225">
        <f>raw[team]</f>
        <v>276</v>
      </c>
      <c r="B225">
        <f>raw[rookie year]</f>
        <v>1999</v>
      </c>
      <c r="C225" t="str">
        <f>IF(ISNUMBER(SEARCH(C$1,raw[[#This Row],[active years]])),1,"")</f>
        <v/>
      </c>
      <c r="D225" t="str">
        <f>IF(ISNUMBER(SEARCH(D$1,raw[[#This Row],[active years]])),1,"")</f>
        <v/>
      </c>
      <c r="E225" t="str">
        <f>IF(ISNUMBER(SEARCH(E$1,raw[[#This Row],[active years]])),1,"")</f>
        <v/>
      </c>
      <c r="F225" t="str">
        <f>IF(ISNUMBER(SEARCH(F$1,raw[[#This Row],[active years]])),1,"")</f>
        <v/>
      </c>
      <c r="G225" t="str">
        <f>IF(ISNUMBER(SEARCH(G$1,raw[[#This Row],[active years]])),1,"")</f>
        <v/>
      </c>
      <c r="H225" t="str">
        <f>IF(ISNUMBER(SEARCH(H$1,raw[[#This Row],[active years]])),1,"")</f>
        <v/>
      </c>
      <c r="I225" t="str">
        <f>IF(ISNUMBER(SEARCH(I$1,raw[[#This Row],[active years]])),1,"")</f>
        <v/>
      </c>
      <c r="J225">
        <f>IF(ISNUMBER(SEARCH(J$1,raw[[#This Row],[active years]])),1,"")</f>
        <v>1</v>
      </c>
      <c r="K225">
        <f>IF(ISNUMBER(SEARCH(K$1,raw[[#This Row],[active years]])),1,"")</f>
        <v>1</v>
      </c>
      <c r="L225">
        <f>IF(ISNUMBER(SEARCH(L$1,raw[[#This Row],[active years]])),1,"")</f>
        <v>1</v>
      </c>
      <c r="M225">
        <f>IF(ISNUMBER(SEARCH(M$1,raw[[#This Row],[active years]])),1,"")</f>
        <v>1</v>
      </c>
      <c r="N225">
        <f>IF(ISNUMBER(SEARCH(N$1,raw[[#This Row],[active years]])),1,"")</f>
        <v>1</v>
      </c>
      <c r="O225">
        <f>IF(ISNUMBER(SEARCH(O$1,raw[[#This Row],[active years]])),1,"")</f>
        <v>1</v>
      </c>
      <c r="P225">
        <f>IF(ISNUMBER(SEARCH(P$1,raw[[#This Row],[active years]])),1,"")</f>
        <v>1</v>
      </c>
      <c r="Q225">
        <f>IF(ISNUMBER(SEARCH(Q$1,raw[[#This Row],[active years]])),1,"")</f>
        <v>1</v>
      </c>
      <c r="R225">
        <f>IF(ISNUMBER(SEARCH(R$1,raw[[#This Row],[active years]])),1,"")</f>
        <v>1</v>
      </c>
      <c r="S225">
        <f>IF(ISNUMBER(SEARCH(S$1,raw[[#This Row],[active years]])),1,"")</f>
        <v>1</v>
      </c>
      <c r="T225">
        <f>IF(ISNUMBER(SEARCH(T$1,raw[[#This Row],[active years]])),1,"")</f>
        <v>1</v>
      </c>
      <c r="U225">
        <f>IF(ISNUMBER(SEARCH(U$1,raw[[#This Row],[active years]])),1,"")</f>
        <v>1</v>
      </c>
      <c r="V225">
        <f>IF(ISNUMBER(SEARCH(V$1,raw[[#This Row],[active years]])),1,"")</f>
        <v>1</v>
      </c>
      <c r="W225">
        <f>IF(ISNUMBER(SEARCH(W$1,raw[[#This Row],[active years]])),1,"")</f>
        <v>1</v>
      </c>
      <c r="X225">
        <f>IF(ISNUMBER(SEARCH(X$1,raw[[#This Row],[active years]])),1,"")</f>
        <v>1</v>
      </c>
      <c r="Y225" t="str">
        <f>IF(ISNUMBER(SEARCH(Y$1,raw[[#This Row],[active years]])),1,"")</f>
        <v/>
      </c>
      <c r="Z225" t="str">
        <f>IF(ISNUMBER(SEARCH(Z$1,raw[[#This Row],[active years]])),1,"")</f>
        <v/>
      </c>
      <c r="AA225" t="str">
        <f>IF(ISNUMBER(SEARCH(AA$1,raw[[#This Row],[active years]])),1,"")</f>
        <v/>
      </c>
    </row>
    <row r="226" spans="1:27" x14ac:dyDescent="0.45">
      <c r="A226">
        <f>raw[team]</f>
        <v>277</v>
      </c>
      <c r="B226">
        <f>raw[rookie year]</f>
        <v>2000</v>
      </c>
      <c r="C226" t="str">
        <f>IF(ISNUMBER(SEARCH(C$1,raw[[#This Row],[active years]])),1,"")</f>
        <v/>
      </c>
      <c r="D226" t="str">
        <f>IF(ISNUMBER(SEARCH(D$1,raw[[#This Row],[active years]])),1,"")</f>
        <v/>
      </c>
      <c r="E226" t="str">
        <f>IF(ISNUMBER(SEARCH(E$1,raw[[#This Row],[active years]])),1,"")</f>
        <v/>
      </c>
      <c r="F226" t="str">
        <f>IF(ISNUMBER(SEARCH(F$1,raw[[#This Row],[active years]])),1,"")</f>
        <v/>
      </c>
      <c r="G226" t="str">
        <f>IF(ISNUMBER(SEARCH(G$1,raw[[#This Row],[active years]])),1,"")</f>
        <v/>
      </c>
      <c r="H226" t="str">
        <f>IF(ISNUMBER(SEARCH(H$1,raw[[#This Row],[active years]])),1,"")</f>
        <v/>
      </c>
      <c r="I226" t="str">
        <f>IF(ISNUMBER(SEARCH(I$1,raw[[#This Row],[active years]])),1,"")</f>
        <v/>
      </c>
      <c r="J226" t="str">
        <f>IF(ISNUMBER(SEARCH(J$1,raw[[#This Row],[active years]])),1,"")</f>
        <v/>
      </c>
      <c r="K226">
        <f>IF(ISNUMBER(SEARCH(K$1,raw[[#This Row],[active years]])),1,"")</f>
        <v>1</v>
      </c>
      <c r="L226" t="str">
        <f>IF(ISNUMBER(SEARCH(L$1,raw[[#This Row],[active years]])),1,"")</f>
        <v/>
      </c>
      <c r="M226" t="str">
        <f>IF(ISNUMBER(SEARCH(M$1,raw[[#This Row],[active years]])),1,"")</f>
        <v/>
      </c>
      <c r="N226" t="str">
        <f>IF(ISNUMBER(SEARCH(N$1,raw[[#This Row],[active years]])),1,"")</f>
        <v/>
      </c>
      <c r="O226" t="str">
        <f>IF(ISNUMBER(SEARCH(O$1,raw[[#This Row],[active years]])),1,"")</f>
        <v/>
      </c>
      <c r="P226" t="str">
        <f>IF(ISNUMBER(SEARCH(P$1,raw[[#This Row],[active years]])),1,"")</f>
        <v/>
      </c>
      <c r="Q226" t="str">
        <f>IF(ISNUMBER(SEARCH(Q$1,raw[[#This Row],[active years]])),1,"")</f>
        <v/>
      </c>
      <c r="R226" t="str">
        <f>IF(ISNUMBER(SEARCH(R$1,raw[[#This Row],[active years]])),1,"")</f>
        <v/>
      </c>
      <c r="S226" t="str">
        <f>IF(ISNUMBER(SEARCH(S$1,raw[[#This Row],[active years]])),1,"")</f>
        <v/>
      </c>
      <c r="T226" t="str">
        <f>IF(ISNUMBER(SEARCH(T$1,raw[[#This Row],[active years]])),1,"")</f>
        <v/>
      </c>
      <c r="U226" t="str">
        <f>IF(ISNUMBER(SEARCH(U$1,raw[[#This Row],[active years]])),1,"")</f>
        <v/>
      </c>
      <c r="V226" t="str">
        <f>IF(ISNUMBER(SEARCH(V$1,raw[[#This Row],[active years]])),1,"")</f>
        <v/>
      </c>
      <c r="W226" t="str">
        <f>IF(ISNUMBER(SEARCH(W$1,raw[[#This Row],[active years]])),1,"")</f>
        <v/>
      </c>
      <c r="X226" t="str">
        <f>IF(ISNUMBER(SEARCH(X$1,raw[[#This Row],[active years]])),1,"")</f>
        <v/>
      </c>
      <c r="Y226" t="str">
        <f>IF(ISNUMBER(SEARCH(Y$1,raw[[#This Row],[active years]])),1,"")</f>
        <v/>
      </c>
      <c r="Z226" t="str">
        <f>IF(ISNUMBER(SEARCH(Z$1,raw[[#This Row],[active years]])),1,"")</f>
        <v/>
      </c>
      <c r="AA226" t="str">
        <f>IF(ISNUMBER(SEARCH(AA$1,raw[[#This Row],[active years]])),1,"")</f>
        <v/>
      </c>
    </row>
    <row r="227" spans="1:27" x14ac:dyDescent="0.45">
      <c r="A227">
        <f>raw[team]</f>
        <v>278</v>
      </c>
      <c r="B227">
        <f>raw[rookie year]</f>
        <v>1999</v>
      </c>
      <c r="C227" t="str">
        <f>IF(ISNUMBER(SEARCH(C$1,raw[[#This Row],[active years]])),1,"")</f>
        <v/>
      </c>
      <c r="D227" t="str">
        <f>IF(ISNUMBER(SEARCH(D$1,raw[[#This Row],[active years]])),1,"")</f>
        <v/>
      </c>
      <c r="E227" t="str">
        <f>IF(ISNUMBER(SEARCH(E$1,raw[[#This Row],[active years]])),1,"")</f>
        <v/>
      </c>
      <c r="F227" t="str">
        <f>IF(ISNUMBER(SEARCH(F$1,raw[[#This Row],[active years]])),1,"")</f>
        <v/>
      </c>
      <c r="G227" t="str">
        <f>IF(ISNUMBER(SEARCH(G$1,raw[[#This Row],[active years]])),1,"")</f>
        <v/>
      </c>
      <c r="H227" t="str">
        <f>IF(ISNUMBER(SEARCH(H$1,raw[[#This Row],[active years]])),1,"")</f>
        <v/>
      </c>
      <c r="I227" t="str">
        <f>IF(ISNUMBER(SEARCH(I$1,raw[[#This Row],[active years]])),1,"")</f>
        <v/>
      </c>
      <c r="J227">
        <f>IF(ISNUMBER(SEARCH(J$1,raw[[#This Row],[active years]])),1,"")</f>
        <v>1</v>
      </c>
      <c r="K227">
        <f>IF(ISNUMBER(SEARCH(K$1,raw[[#This Row],[active years]])),1,"")</f>
        <v>1</v>
      </c>
      <c r="L227">
        <f>IF(ISNUMBER(SEARCH(L$1,raw[[#This Row],[active years]])),1,"")</f>
        <v>1</v>
      </c>
      <c r="M227">
        <f>IF(ISNUMBER(SEARCH(M$1,raw[[#This Row],[active years]])),1,"")</f>
        <v>1</v>
      </c>
      <c r="N227" t="str">
        <f>IF(ISNUMBER(SEARCH(N$1,raw[[#This Row],[active years]])),1,"")</f>
        <v/>
      </c>
      <c r="O227" t="str">
        <f>IF(ISNUMBER(SEARCH(O$1,raw[[#This Row],[active years]])),1,"")</f>
        <v/>
      </c>
      <c r="P227" t="str">
        <f>IF(ISNUMBER(SEARCH(P$1,raw[[#This Row],[active years]])),1,"")</f>
        <v/>
      </c>
      <c r="Q227" t="str">
        <f>IF(ISNUMBER(SEARCH(Q$1,raw[[#This Row],[active years]])),1,"")</f>
        <v/>
      </c>
      <c r="R227" t="str">
        <f>IF(ISNUMBER(SEARCH(R$1,raw[[#This Row],[active years]])),1,"")</f>
        <v/>
      </c>
      <c r="S227" t="str">
        <f>IF(ISNUMBER(SEARCH(S$1,raw[[#This Row],[active years]])),1,"")</f>
        <v/>
      </c>
      <c r="T227" t="str">
        <f>IF(ISNUMBER(SEARCH(T$1,raw[[#This Row],[active years]])),1,"")</f>
        <v/>
      </c>
      <c r="U227" t="str">
        <f>IF(ISNUMBER(SEARCH(U$1,raw[[#This Row],[active years]])),1,"")</f>
        <v/>
      </c>
      <c r="V227" t="str">
        <f>IF(ISNUMBER(SEARCH(V$1,raw[[#This Row],[active years]])),1,"")</f>
        <v/>
      </c>
      <c r="W227" t="str">
        <f>IF(ISNUMBER(SEARCH(W$1,raw[[#This Row],[active years]])),1,"")</f>
        <v/>
      </c>
      <c r="X227" t="str">
        <f>IF(ISNUMBER(SEARCH(X$1,raw[[#This Row],[active years]])),1,"")</f>
        <v/>
      </c>
      <c r="Y227" t="str">
        <f>IF(ISNUMBER(SEARCH(Y$1,raw[[#This Row],[active years]])),1,"")</f>
        <v/>
      </c>
      <c r="Z227" t="str">
        <f>IF(ISNUMBER(SEARCH(Z$1,raw[[#This Row],[active years]])),1,"")</f>
        <v/>
      </c>
      <c r="AA227" t="str">
        <f>IF(ISNUMBER(SEARCH(AA$1,raw[[#This Row],[active years]])),1,"")</f>
        <v/>
      </c>
    </row>
    <row r="228" spans="1:27" x14ac:dyDescent="0.45">
      <c r="A228">
        <f>raw[team]</f>
        <v>279</v>
      </c>
      <c r="B228">
        <f>raw[rookie year]</f>
        <v>1999</v>
      </c>
      <c r="C228" t="str">
        <f>IF(ISNUMBER(SEARCH(C$1,raw[[#This Row],[active years]])),1,"")</f>
        <v/>
      </c>
      <c r="D228" t="str">
        <f>IF(ISNUMBER(SEARCH(D$1,raw[[#This Row],[active years]])),1,"")</f>
        <v/>
      </c>
      <c r="E228" t="str">
        <f>IF(ISNUMBER(SEARCH(E$1,raw[[#This Row],[active years]])),1,"")</f>
        <v/>
      </c>
      <c r="F228" t="str">
        <f>IF(ISNUMBER(SEARCH(F$1,raw[[#This Row],[active years]])),1,"")</f>
        <v/>
      </c>
      <c r="G228" t="str">
        <f>IF(ISNUMBER(SEARCH(G$1,raw[[#This Row],[active years]])),1,"")</f>
        <v/>
      </c>
      <c r="H228" t="str">
        <f>IF(ISNUMBER(SEARCH(H$1,raw[[#This Row],[active years]])),1,"")</f>
        <v/>
      </c>
      <c r="I228" t="str">
        <f>IF(ISNUMBER(SEARCH(I$1,raw[[#This Row],[active years]])),1,"")</f>
        <v/>
      </c>
      <c r="J228">
        <f>IF(ISNUMBER(SEARCH(J$1,raw[[#This Row],[active years]])),1,"")</f>
        <v>1</v>
      </c>
      <c r="K228">
        <f>IF(ISNUMBER(SEARCH(K$1,raw[[#This Row],[active years]])),1,"")</f>
        <v>1</v>
      </c>
      <c r="L228">
        <f>IF(ISNUMBER(SEARCH(L$1,raw[[#This Row],[active years]])),1,"")</f>
        <v>1</v>
      </c>
      <c r="M228">
        <f>IF(ISNUMBER(SEARCH(M$1,raw[[#This Row],[active years]])),1,"")</f>
        <v>1</v>
      </c>
      <c r="N228">
        <f>IF(ISNUMBER(SEARCH(N$1,raw[[#This Row],[active years]])),1,"")</f>
        <v>1</v>
      </c>
      <c r="O228">
        <f>IF(ISNUMBER(SEARCH(O$1,raw[[#This Row],[active years]])),1,"")</f>
        <v>1</v>
      </c>
      <c r="P228">
        <f>IF(ISNUMBER(SEARCH(P$1,raw[[#This Row],[active years]])),1,"")</f>
        <v>1</v>
      </c>
      <c r="Q228">
        <f>IF(ISNUMBER(SEARCH(Q$1,raw[[#This Row],[active years]])),1,"")</f>
        <v>1</v>
      </c>
      <c r="R228">
        <f>IF(ISNUMBER(SEARCH(R$1,raw[[#This Row],[active years]])),1,"")</f>
        <v>1</v>
      </c>
      <c r="S228">
        <f>IF(ISNUMBER(SEARCH(S$1,raw[[#This Row],[active years]])),1,"")</f>
        <v>1</v>
      </c>
      <c r="T228">
        <f>IF(ISNUMBER(SEARCH(T$1,raw[[#This Row],[active years]])),1,"")</f>
        <v>1</v>
      </c>
      <c r="U228">
        <f>IF(ISNUMBER(SEARCH(U$1,raw[[#This Row],[active years]])),1,"")</f>
        <v>1</v>
      </c>
      <c r="V228">
        <f>IF(ISNUMBER(SEARCH(V$1,raw[[#This Row],[active years]])),1,"")</f>
        <v>1</v>
      </c>
      <c r="W228">
        <f>IF(ISNUMBER(SEARCH(W$1,raw[[#This Row],[active years]])),1,"")</f>
        <v>1</v>
      </c>
      <c r="X228">
        <f>IF(ISNUMBER(SEARCH(X$1,raw[[#This Row],[active years]])),1,"")</f>
        <v>1</v>
      </c>
      <c r="Y228">
        <f>IF(ISNUMBER(SEARCH(Y$1,raw[[#This Row],[active years]])),1,"")</f>
        <v>1</v>
      </c>
      <c r="Z228">
        <f>IF(ISNUMBER(SEARCH(Z$1,raw[[#This Row],[active years]])),1,"")</f>
        <v>1</v>
      </c>
      <c r="AA228">
        <f>IF(ISNUMBER(SEARCH(AA$1,raw[[#This Row],[active years]])),1,"")</f>
        <v>1</v>
      </c>
    </row>
    <row r="229" spans="1:27" x14ac:dyDescent="0.45">
      <c r="A229">
        <f>raw[team]</f>
        <v>280</v>
      </c>
      <c r="B229">
        <f>raw[rookie year]</f>
        <v>1999</v>
      </c>
      <c r="C229" t="str">
        <f>IF(ISNUMBER(SEARCH(C$1,raw[[#This Row],[active years]])),1,"")</f>
        <v/>
      </c>
      <c r="D229" t="str">
        <f>IF(ISNUMBER(SEARCH(D$1,raw[[#This Row],[active years]])),1,"")</f>
        <v/>
      </c>
      <c r="E229" t="str">
        <f>IF(ISNUMBER(SEARCH(E$1,raw[[#This Row],[active years]])),1,"")</f>
        <v/>
      </c>
      <c r="F229" t="str">
        <f>IF(ISNUMBER(SEARCH(F$1,raw[[#This Row],[active years]])),1,"")</f>
        <v/>
      </c>
      <c r="G229" t="str">
        <f>IF(ISNUMBER(SEARCH(G$1,raw[[#This Row],[active years]])),1,"")</f>
        <v/>
      </c>
      <c r="H229" t="str">
        <f>IF(ISNUMBER(SEARCH(H$1,raw[[#This Row],[active years]])),1,"")</f>
        <v/>
      </c>
      <c r="I229" t="str">
        <f>IF(ISNUMBER(SEARCH(I$1,raw[[#This Row],[active years]])),1,"")</f>
        <v/>
      </c>
      <c r="J229">
        <f>IF(ISNUMBER(SEARCH(J$1,raw[[#This Row],[active years]])),1,"")</f>
        <v>1</v>
      </c>
      <c r="K229">
        <f>IF(ISNUMBER(SEARCH(K$1,raw[[#This Row],[active years]])),1,"")</f>
        <v>1</v>
      </c>
      <c r="L229">
        <f>IF(ISNUMBER(SEARCH(L$1,raw[[#This Row],[active years]])),1,"")</f>
        <v>1</v>
      </c>
      <c r="M229">
        <f>IF(ISNUMBER(SEARCH(M$1,raw[[#This Row],[active years]])),1,"")</f>
        <v>1</v>
      </c>
      <c r="N229">
        <f>IF(ISNUMBER(SEARCH(N$1,raw[[#This Row],[active years]])),1,"")</f>
        <v>1</v>
      </c>
      <c r="O229">
        <f>IF(ISNUMBER(SEARCH(O$1,raw[[#This Row],[active years]])),1,"")</f>
        <v>1</v>
      </c>
      <c r="P229">
        <f>IF(ISNUMBER(SEARCH(P$1,raw[[#This Row],[active years]])),1,"")</f>
        <v>1</v>
      </c>
      <c r="Q229">
        <f>IF(ISNUMBER(SEARCH(Q$1,raw[[#This Row],[active years]])),1,"")</f>
        <v>1</v>
      </c>
      <c r="R229">
        <f>IF(ISNUMBER(SEARCH(R$1,raw[[#This Row],[active years]])),1,"")</f>
        <v>1</v>
      </c>
      <c r="S229">
        <f>IF(ISNUMBER(SEARCH(S$1,raw[[#This Row],[active years]])),1,"")</f>
        <v>1</v>
      </c>
      <c r="T229">
        <f>IF(ISNUMBER(SEARCH(T$1,raw[[#This Row],[active years]])),1,"")</f>
        <v>1</v>
      </c>
      <c r="U229">
        <f>IF(ISNUMBER(SEARCH(U$1,raw[[#This Row],[active years]])),1,"")</f>
        <v>1</v>
      </c>
      <c r="V229">
        <f>IF(ISNUMBER(SEARCH(V$1,raw[[#This Row],[active years]])),1,"")</f>
        <v>1</v>
      </c>
      <c r="W229">
        <f>IF(ISNUMBER(SEARCH(W$1,raw[[#This Row],[active years]])),1,"")</f>
        <v>1</v>
      </c>
      <c r="X229">
        <f>IF(ISNUMBER(SEARCH(X$1,raw[[#This Row],[active years]])),1,"")</f>
        <v>1</v>
      </c>
      <c r="Y229">
        <f>IF(ISNUMBER(SEARCH(Y$1,raw[[#This Row],[active years]])),1,"")</f>
        <v>1</v>
      </c>
      <c r="Z229">
        <f>IF(ISNUMBER(SEARCH(Z$1,raw[[#This Row],[active years]])),1,"")</f>
        <v>1</v>
      </c>
      <c r="AA229">
        <f>IF(ISNUMBER(SEARCH(AA$1,raw[[#This Row],[active years]])),1,"")</f>
        <v>1</v>
      </c>
    </row>
    <row r="230" spans="1:27" x14ac:dyDescent="0.45">
      <c r="A230">
        <f>raw[team]</f>
        <v>281</v>
      </c>
      <c r="B230">
        <f>raw[rookie year]</f>
        <v>1999</v>
      </c>
      <c r="C230" t="str">
        <f>IF(ISNUMBER(SEARCH(C$1,raw[[#This Row],[active years]])),1,"")</f>
        <v/>
      </c>
      <c r="D230" t="str">
        <f>IF(ISNUMBER(SEARCH(D$1,raw[[#This Row],[active years]])),1,"")</f>
        <v/>
      </c>
      <c r="E230" t="str">
        <f>IF(ISNUMBER(SEARCH(E$1,raw[[#This Row],[active years]])),1,"")</f>
        <v/>
      </c>
      <c r="F230" t="str">
        <f>IF(ISNUMBER(SEARCH(F$1,raw[[#This Row],[active years]])),1,"")</f>
        <v/>
      </c>
      <c r="G230" t="str">
        <f>IF(ISNUMBER(SEARCH(G$1,raw[[#This Row],[active years]])),1,"")</f>
        <v/>
      </c>
      <c r="H230" t="str">
        <f>IF(ISNUMBER(SEARCH(H$1,raw[[#This Row],[active years]])),1,"")</f>
        <v/>
      </c>
      <c r="I230" t="str">
        <f>IF(ISNUMBER(SEARCH(I$1,raw[[#This Row],[active years]])),1,"")</f>
        <v/>
      </c>
      <c r="J230">
        <f>IF(ISNUMBER(SEARCH(J$1,raw[[#This Row],[active years]])),1,"")</f>
        <v>1</v>
      </c>
      <c r="K230">
        <f>IF(ISNUMBER(SEARCH(K$1,raw[[#This Row],[active years]])),1,"")</f>
        <v>1</v>
      </c>
      <c r="L230">
        <f>IF(ISNUMBER(SEARCH(L$1,raw[[#This Row],[active years]])),1,"")</f>
        <v>1</v>
      </c>
      <c r="M230">
        <f>IF(ISNUMBER(SEARCH(M$1,raw[[#This Row],[active years]])),1,"")</f>
        <v>1</v>
      </c>
      <c r="N230">
        <f>IF(ISNUMBER(SEARCH(N$1,raw[[#This Row],[active years]])),1,"")</f>
        <v>1</v>
      </c>
      <c r="O230">
        <f>IF(ISNUMBER(SEARCH(O$1,raw[[#This Row],[active years]])),1,"")</f>
        <v>1</v>
      </c>
      <c r="P230">
        <f>IF(ISNUMBER(SEARCH(P$1,raw[[#This Row],[active years]])),1,"")</f>
        <v>1</v>
      </c>
      <c r="Q230">
        <f>IF(ISNUMBER(SEARCH(Q$1,raw[[#This Row],[active years]])),1,"")</f>
        <v>1</v>
      </c>
      <c r="R230">
        <f>IF(ISNUMBER(SEARCH(R$1,raw[[#This Row],[active years]])),1,"")</f>
        <v>1</v>
      </c>
      <c r="S230">
        <f>IF(ISNUMBER(SEARCH(S$1,raw[[#This Row],[active years]])),1,"")</f>
        <v>1</v>
      </c>
      <c r="T230">
        <f>IF(ISNUMBER(SEARCH(T$1,raw[[#This Row],[active years]])),1,"")</f>
        <v>1</v>
      </c>
      <c r="U230">
        <f>IF(ISNUMBER(SEARCH(U$1,raw[[#This Row],[active years]])),1,"")</f>
        <v>1</v>
      </c>
      <c r="V230">
        <f>IF(ISNUMBER(SEARCH(V$1,raw[[#This Row],[active years]])),1,"")</f>
        <v>1</v>
      </c>
      <c r="W230">
        <f>IF(ISNUMBER(SEARCH(W$1,raw[[#This Row],[active years]])),1,"")</f>
        <v>1</v>
      </c>
      <c r="X230">
        <f>IF(ISNUMBER(SEARCH(X$1,raw[[#This Row],[active years]])),1,"")</f>
        <v>1</v>
      </c>
      <c r="Y230">
        <f>IF(ISNUMBER(SEARCH(Y$1,raw[[#This Row],[active years]])),1,"")</f>
        <v>1</v>
      </c>
      <c r="Z230">
        <f>IF(ISNUMBER(SEARCH(Z$1,raw[[#This Row],[active years]])),1,"")</f>
        <v>1</v>
      </c>
      <c r="AA230">
        <f>IF(ISNUMBER(SEARCH(AA$1,raw[[#This Row],[active years]])),1,"")</f>
        <v>1</v>
      </c>
    </row>
    <row r="231" spans="1:27" x14ac:dyDescent="0.45">
      <c r="A231">
        <f>raw[team]</f>
        <v>282</v>
      </c>
      <c r="B231">
        <f>raw[rookie year]</f>
        <v>1999</v>
      </c>
      <c r="C231" t="str">
        <f>IF(ISNUMBER(SEARCH(C$1,raw[[#This Row],[active years]])),1,"")</f>
        <v/>
      </c>
      <c r="D231" t="str">
        <f>IF(ISNUMBER(SEARCH(D$1,raw[[#This Row],[active years]])),1,"")</f>
        <v/>
      </c>
      <c r="E231" t="str">
        <f>IF(ISNUMBER(SEARCH(E$1,raw[[#This Row],[active years]])),1,"")</f>
        <v/>
      </c>
      <c r="F231" t="str">
        <f>IF(ISNUMBER(SEARCH(F$1,raw[[#This Row],[active years]])),1,"")</f>
        <v/>
      </c>
      <c r="G231" t="str">
        <f>IF(ISNUMBER(SEARCH(G$1,raw[[#This Row],[active years]])),1,"")</f>
        <v/>
      </c>
      <c r="H231" t="str">
        <f>IF(ISNUMBER(SEARCH(H$1,raw[[#This Row],[active years]])),1,"")</f>
        <v/>
      </c>
      <c r="I231" t="str">
        <f>IF(ISNUMBER(SEARCH(I$1,raw[[#This Row],[active years]])),1,"")</f>
        <v/>
      </c>
      <c r="J231">
        <f>IF(ISNUMBER(SEARCH(J$1,raw[[#This Row],[active years]])),1,"")</f>
        <v>1</v>
      </c>
      <c r="K231">
        <f>IF(ISNUMBER(SEARCH(K$1,raw[[#This Row],[active years]])),1,"")</f>
        <v>1</v>
      </c>
      <c r="L231">
        <f>IF(ISNUMBER(SEARCH(L$1,raw[[#This Row],[active years]])),1,"")</f>
        <v>1</v>
      </c>
      <c r="M231" t="str">
        <f>IF(ISNUMBER(SEARCH(M$1,raw[[#This Row],[active years]])),1,"")</f>
        <v/>
      </c>
      <c r="N231" t="str">
        <f>IF(ISNUMBER(SEARCH(N$1,raw[[#This Row],[active years]])),1,"")</f>
        <v/>
      </c>
      <c r="O231" t="str">
        <f>IF(ISNUMBER(SEARCH(O$1,raw[[#This Row],[active years]])),1,"")</f>
        <v/>
      </c>
      <c r="P231" t="str">
        <f>IF(ISNUMBER(SEARCH(P$1,raw[[#This Row],[active years]])),1,"")</f>
        <v/>
      </c>
      <c r="Q231" t="str">
        <f>IF(ISNUMBER(SEARCH(Q$1,raw[[#This Row],[active years]])),1,"")</f>
        <v/>
      </c>
      <c r="R231" t="str">
        <f>IF(ISNUMBER(SEARCH(R$1,raw[[#This Row],[active years]])),1,"")</f>
        <v/>
      </c>
      <c r="S231" t="str">
        <f>IF(ISNUMBER(SEARCH(S$1,raw[[#This Row],[active years]])),1,"")</f>
        <v/>
      </c>
      <c r="T231" t="str">
        <f>IF(ISNUMBER(SEARCH(T$1,raw[[#This Row],[active years]])),1,"")</f>
        <v/>
      </c>
      <c r="U231" t="str">
        <f>IF(ISNUMBER(SEARCH(U$1,raw[[#This Row],[active years]])),1,"")</f>
        <v/>
      </c>
      <c r="V231" t="str">
        <f>IF(ISNUMBER(SEARCH(V$1,raw[[#This Row],[active years]])),1,"")</f>
        <v/>
      </c>
      <c r="W231" t="str">
        <f>IF(ISNUMBER(SEARCH(W$1,raw[[#This Row],[active years]])),1,"")</f>
        <v/>
      </c>
      <c r="X231" t="str">
        <f>IF(ISNUMBER(SEARCH(X$1,raw[[#This Row],[active years]])),1,"")</f>
        <v/>
      </c>
      <c r="Y231" t="str">
        <f>IF(ISNUMBER(SEARCH(Y$1,raw[[#This Row],[active years]])),1,"")</f>
        <v/>
      </c>
      <c r="Z231" t="str">
        <f>IF(ISNUMBER(SEARCH(Z$1,raw[[#This Row],[active years]])),1,"")</f>
        <v/>
      </c>
      <c r="AA231" t="str">
        <f>IF(ISNUMBER(SEARCH(AA$1,raw[[#This Row],[active years]])),1,"")</f>
        <v/>
      </c>
    </row>
    <row r="232" spans="1:27" x14ac:dyDescent="0.45">
      <c r="A232">
        <f>raw[team]</f>
        <v>283</v>
      </c>
      <c r="B232">
        <f>raw[rookie year]</f>
        <v>1999</v>
      </c>
      <c r="C232" t="str">
        <f>IF(ISNUMBER(SEARCH(C$1,raw[[#This Row],[active years]])),1,"")</f>
        <v/>
      </c>
      <c r="D232" t="str">
        <f>IF(ISNUMBER(SEARCH(D$1,raw[[#This Row],[active years]])),1,"")</f>
        <v/>
      </c>
      <c r="E232" t="str">
        <f>IF(ISNUMBER(SEARCH(E$1,raw[[#This Row],[active years]])),1,"")</f>
        <v/>
      </c>
      <c r="F232" t="str">
        <f>IF(ISNUMBER(SEARCH(F$1,raw[[#This Row],[active years]])),1,"")</f>
        <v/>
      </c>
      <c r="G232" t="str">
        <f>IF(ISNUMBER(SEARCH(G$1,raw[[#This Row],[active years]])),1,"")</f>
        <v/>
      </c>
      <c r="H232" t="str">
        <f>IF(ISNUMBER(SEARCH(H$1,raw[[#This Row],[active years]])),1,"")</f>
        <v/>
      </c>
      <c r="I232" t="str">
        <f>IF(ISNUMBER(SEARCH(I$1,raw[[#This Row],[active years]])),1,"")</f>
        <v/>
      </c>
      <c r="J232" t="str">
        <f>IF(ISNUMBER(SEARCH(J$1,raw[[#This Row],[active years]])),1,"")</f>
        <v/>
      </c>
      <c r="K232" t="str">
        <f>IF(ISNUMBER(SEARCH(K$1,raw[[#This Row],[active years]])),1,"")</f>
        <v/>
      </c>
      <c r="L232" t="str">
        <f>IF(ISNUMBER(SEARCH(L$1,raw[[#This Row],[active years]])),1,"")</f>
        <v/>
      </c>
      <c r="M232" t="str">
        <f>IF(ISNUMBER(SEARCH(M$1,raw[[#This Row],[active years]])),1,"")</f>
        <v/>
      </c>
      <c r="N232" t="str">
        <f>IF(ISNUMBER(SEARCH(N$1,raw[[#This Row],[active years]])),1,"")</f>
        <v/>
      </c>
      <c r="O232" t="str">
        <f>IF(ISNUMBER(SEARCH(O$1,raw[[#This Row],[active years]])),1,"")</f>
        <v/>
      </c>
      <c r="P232" t="str">
        <f>IF(ISNUMBER(SEARCH(P$1,raw[[#This Row],[active years]])),1,"")</f>
        <v/>
      </c>
      <c r="Q232" t="str">
        <f>IF(ISNUMBER(SEARCH(Q$1,raw[[#This Row],[active years]])),1,"")</f>
        <v/>
      </c>
      <c r="R232" t="str">
        <f>IF(ISNUMBER(SEARCH(R$1,raw[[#This Row],[active years]])),1,"")</f>
        <v/>
      </c>
      <c r="S232" t="str">
        <f>IF(ISNUMBER(SEARCH(S$1,raw[[#This Row],[active years]])),1,"")</f>
        <v/>
      </c>
      <c r="T232" t="str">
        <f>IF(ISNUMBER(SEARCH(T$1,raw[[#This Row],[active years]])),1,"")</f>
        <v/>
      </c>
      <c r="U232" t="str">
        <f>IF(ISNUMBER(SEARCH(U$1,raw[[#This Row],[active years]])),1,"")</f>
        <v/>
      </c>
      <c r="V232" t="str">
        <f>IF(ISNUMBER(SEARCH(V$1,raw[[#This Row],[active years]])),1,"")</f>
        <v/>
      </c>
      <c r="W232" t="str">
        <f>IF(ISNUMBER(SEARCH(W$1,raw[[#This Row],[active years]])),1,"")</f>
        <v/>
      </c>
      <c r="X232" t="str">
        <f>IF(ISNUMBER(SEARCH(X$1,raw[[#This Row],[active years]])),1,"")</f>
        <v/>
      </c>
      <c r="Y232" t="str">
        <f>IF(ISNUMBER(SEARCH(Y$1,raw[[#This Row],[active years]])),1,"")</f>
        <v/>
      </c>
      <c r="Z232">
        <f>IF(ISNUMBER(SEARCH(Z$1,raw[[#This Row],[active years]])),1,"")</f>
        <v>1</v>
      </c>
      <c r="AA232">
        <f>IF(ISNUMBER(SEARCH(AA$1,raw[[#This Row],[active years]])),1,"")</f>
        <v>1</v>
      </c>
    </row>
    <row r="233" spans="1:27" x14ac:dyDescent="0.45">
      <c r="A233">
        <f>raw[team]</f>
        <v>284</v>
      </c>
      <c r="B233">
        <f>raw[rookie year]</f>
        <v>1999</v>
      </c>
      <c r="C233" t="str">
        <f>IF(ISNUMBER(SEARCH(C$1,raw[[#This Row],[active years]])),1,"")</f>
        <v/>
      </c>
      <c r="D233" t="str">
        <f>IF(ISNUMBER(SEARCH(D$1,raw[[#This Row],[active years]])),1,"")</f>
        <v/>
      </c>
      <c r="E233" t="str">
        <f>IF(ISNUMBER(SEARCH(E$1,raw[[#This Row],[active years]])),1,"")</f>
        <v/>
      </c>
      <c r="F233" t="str">
        <f>IF(ISNUMBER(SEARCH(F$1,raw[[#This Row],[active years]])),1,"")</f>
        <v/>
      </c>
      <c r="G233" t="str">
        <f>IF(ISNUMBER(SEARCH(G$1,raw[[#This Row],[active years]])),1,"")</f>
        <v/>
      </c>
      <c r="H233" t="str">
        <f>IF(ISNUMBER(SEARCH(H$1,raw[[#This Row],[active years]])),1,"")</f>
        <v/>
      </c>
      <c r="I233" t="str">
        <f>IF(ISNUMBER(SEARCH(I$1,raw[[#This Row],[active years]])),1,"")</f>
        <v/>
      </c>
      <c r="J233">
        <f>IF(ISNUMBER(SEARCH(J$1,raw[[#This Row],[active years]])),1,"")</f>
        <v>1</v>
      </c>
      <c r="K233">
        <f>IF(ISNUMBER(SEARCH(K$1,raw[[#This Row],[active years]])),1,"")</f>
        <v>1</v>
      </c>
      <c r="L233">
        <f>IF(ISNUMBER(SEARCH(L$1,raw[[#This Row],[active years]])),1,"")</f>
        <v>1</v>
      </c>
      <c r="M233">
        <f>IF(ISNUMBER(SEARCH(M$1,raw[[#This Row],[active years]])),1,"")</f>
        <v>1</v>
      </c>
      <c r="N233">
        <f>IF(ISNUMBER(SEARCH(N$1,raw[[#This Row],[active years]])),1,"")</f>
        <v>1</v>
      </c>
      <c r="O233">
        <f>IF(ISNUMBER(SEARCH(O$1,raw[[#This Row],[active years]])),1,"")</f>
        <v>1</v>
      </c>
      <c r="P233">
        <f>IF(ISNUMBER(SEARCH(P$1,raw[[#This Row],[active years]])),1,"")</f>
        <v>1</v>
      </c>
      <c r="Q233">
        <f>IF(ISNUMBER(SEARCH(Q$1,raw[[#This Row],[active years]])),1,"")</f>
        <v>1</v>
      </c>
      <c r="R233">
        <f>IF(ISNUMBER(SEARCH(R$1,raw[[#This Row],[active years]])),1,"")</f>
        <v>1</v>
      </c>
      <c r="S233">
        <f>IF(ISNUMBER(SEARCH(S$1,raw[[#This Row],[active years]])),1,"")</f>
        <v>1</v>
      </c>
      <c r="T233">
        <f>IF(ISNUMBER(SEARCH(T$1,raw[[#This Row],[active years]])),1,"")</f>
        <v>1</v>
      </c>
      <c r="U233" t="str">
        <f>IF(ISNUMBER(SEARCH(U$1,raw[[#This Row],[active years]])),1,"")</f>
        <v/>
      </c>
      <c r="V233" t="str">
        <f>IF(ISNUMBER(SEARCH(V$1,raw[[#This Row],[active years]])),1,"")</f>
        <v/>
      </c>
      <c r="W233" t="str">
        <f>IF(ISNUMBER(SEARCH(W$1,raw[[#This Row],[active years]])),1,"")</f>
        <v/>
      </c>
      <c r="X233" t="str">
        <f>IF(ISNUMBER(SEARCH(X$1,raw[[#This Row],[active years]])),1,"")</f>
        <v/>
      </c>
      <c r="Y233" t="str">
        <f>IF(ISNUMBER(SEARCH(Y$1,raw[[#This Row],[active years]])),1,"")</f>
        <v/>
      </c>
      <c r="Z233" t="str">
        <f>IF(ISNUMBER(SEARCH(Z$1,raw[[#This Row],[active years]])),1,"")</f>
        <v/>
      </c>
      <c r="AA233" t="str">
        <f>IF(ISNUMBER(SEARCH(AA$1,raw[[#This Row],[active years]])),1,"")</f>
        <v/>
      </c>
    </row>
    <row r="234" spans="1:27" x14ac:dyDescent="0.45">
      <c r="A234">
        <f>raw[team]</f>
        <v>287</v>
      </c>
      <c r="B234">
        <f>raw[rookie year]</f>
        <v>1999</v>
      </c>
      <c r="C234" t="str">
        <f>IF(ISNUMBER(SEARCH(C$1,raw[[#This Row],[active years]])),1,"")</f>
        <v/>
      </c>
      <c r="D234" t="str">
        <f>IF(ISNUMBER(SEARCH(D$1,raw[[#This Row],[active years]])),1,"")</f>
        <v/>
      </c>
      <c r="E234" t="str">
        <f>IF(ISNUMBER(SEARCH(E$1,raw[[#This Row],[active years]])),1,"")</f>
        <v/>
      </c>
      <c r="F234" t="str">
        <f>IF(ISNUMBER(SEARCH(F$1,raw[[#This Row],[active years]])),1,"")</f>
        <v/>
      </c>
      <c r="G234" t="str">
        <f>IF(ISNUMBER(SEARCH(G$1,raw[[#This Row],[active years]])),1,"")</f>
        <v/>
      </c>
      <c r="H234" t="str">
        <f>IF(ISNUMBER(SEARCH(H$1,raw[[#This Row],[active years]])),1,"")</f>
        <v/>
      </c>
      <c r="I234" t="str">
        <f>IF(ISNUMBER(SEARCH(I$1,raw[[#This Row],[active years]])),1,"")</f>
        <v/>
      </c>
      <c r="J234">
        <f>IF(ISNUMBER(SEARCH(J$1,raw[[#This Row],[active years]])),1,"")</f>
        <v>1</v>
      </c>
      <c r="K234">
        <f>IF(ISNUMBER(SEARCH(K$1,raw[[#This Row],[active years]])),1,"")</f>
        <v>1</v>
      </c>
      <c r="L234">
        <f>IF(ISNUMBER(SEARCH(L$1,raw[[#This Row],[active years]])),1,"")</f>
        <v>1</v>
      </c>
      <c r="M234">
        <f>IF(ISNUMBER(SEARCH(M$1,raw[[#This Row],[active years]])),1,"")</f>
        <v>1</v>
      </c>
      <c r="N234">
        <f>IF(ISNUMBER(SEARCH(N$1,raw[[#This Row],[active years]])),1,"")</f>
        <v>1</v>
      </c>
      <c r="O234">
        <f>IF(ISNUMBER(SEARCH(O$1,raw[[#This Row],[active years]])),1,"")</f>
        <v>1</v>
      </c>
      <c r="P234">
        <f>IF(ISNUMBER(SEARCH(P$1,raw[[#This Row],[active years]])),1,"")</f>
        <v>1</v>
      </c>
      <c r="Q234">
        <f>IF(ISNUMBER(SEARCH(Q$1,raw[[#This Row],[active years]])),1,"")</f>
        <v>1</v>
      </c>
      <c r="R234">
        <f>IF(ISNUMBER(SEARCH(R$1,raw[[#This Row],[active years]])),1,"")</f>
        <v>1</v>
      </c>
      <c r="S234">
        <f>IF(ISNUMBER(SEARCH(S$1,raw[[#This Row],[active years]])),1,"")</f>
        <v>1</v>
      </c>
      <c r="T234">
        <f>IF(ISNUMBER(SEARCH(T$1,raw[[#This Row],[active years]])),1,"")</f>
        <v>1</v>
      </c>
      <c r="U234">
        <f>IF(ISNUMBER(SEARCH(U$1,raw[[#This Row],[active years]])),1,"")</f>
        <v>1</v>
      </c>
      <c r="V234">
        <f>IF(ISNUMBER(SEARCH(V$1,raw[[#This Row],[active years]])),1,"")</f>
        <v>1</v>
      </c>
      <c r="W234" t="str">
        <f>IF(ISNUMBER(SEARCH(W$1,raw[[#This Row],[active years]])),1,"")</f>
        <v/>
      </c>
      <c r="X234" t="str">
        <f>IF(ISNUMBER(SEARCH(X$1,raw[[#This Row],[active years]])),1,"")</f>
        <v/>
      </c>
      <c r="Y234" t="str">
        <f>IF(ISNUMBER(SEARCH(Y$1,raw[[#This Row],[active years]])),1,"")</f>
        <v/>
      </c>
      <c r="Z234">
        <f>IF(ISNUMBER(SEARCH(Z$1,raw[[#This Row],[active years]])),1,"")</f>
        <v>1</v>
      </c>
      <c r="AA234">
        <f>IF(ISNUMBER(SEARCH(AA$1,raw[[#This Row],[active years]])),1,"")</f>
        <v>1</v>
      </c>
    </row>
    <row r="235" spans="1:27" x14ac:dyDescent="0.45">
      <c r="A235">
        <f>raw[team]</f>
        <v>288</v>
      </c>
      <c r="B235">
        <f>raw[rookie year]</f>
        <v>1999</v>
      </c>
      <c r="C235" t="str">
        <f>IF(ISNUMBER(SEARCH(C$1,raw[[#This Row],[active years]])),1,"")</f>
        <v/>
      </c>
      <c r="D235" t="str">
        <f>IF(ISNUMBER(SEARCH(D$1,raw[[#This Row],[active years]])),1,"")</f>
        <v/>
      </c>
      <c r="E235" t="str">
        <f>IF(ISNUMBER(SEARCH(E$1,raw[[#This Row],[active years]])),1,"")</f>
        <v/>
      </c>
      <c r="F235" t="str">
        <f>IF(ISNUMBER(SEARCH(F$1,raw[[#This Row],[active years]])),1,"")</f>
        <v/>
      </c>
      <c r="G235" t="str">
        <f>IF(ISNUMBER(SEARCH(G$1,raw[[#This Row],[active years]])),1,"")</f>
        <v/>
      </c>
      <c r="H235" t="str">
        <f>IF(ISNUMBER(SEARCH(H$1,raw[[#This Row],[active years]])),1,"")</f>
        <v/>
      </c>
      <c r="I235" t="str">
        <f>IF(ISNUMBER(SEARCH(I$1,raw[[#This Row],[active years]])),1,"")</f>
        <v/>
      </c>
      <c r="J235">
        <f>IF(ISNUMBER(SEARCH(J$1,raw[[#This Row],[active years]])),1,"")</f>
        <v>1</v>
      </c>
      <c r="K235">
        <f>IF(ISNUMBER(SEARCH(K$1,raw[[#This Row],[active years]])),1,"")</f>
        <v>1</v>
      </c>
      <c r="L235">
        <f>IF(ISNUMBER(SEARCH(L$1,raw[[#This Row],[active years]])),1,"")</f>
        <v>1</v>
      </c>
      <c r="M235">
        <f>IF(ISNUMBER(SEARCH(M$1,raw[[#This Row],[active years]])),1,"")</f>
        <v>1</v>
      </c>
      <c r="N235">
        <f>IF(ISNUMBER(SEARCH(N$1,raw[[#This Row],[active years]])),1,"")</f>
        <v>1</v>
      </c>
      <c r="O235">
        <f>IF(ISNUMBER(SEARCH(O$1,raw[[#This Row],[active years]])),1,"")</f>
        <v>1</v>
      </c>
      <c r="P235">
        <f>IF(ISNUMBER(SEARCH(P$1,raw[[#This Row],[active years]])),1,"")</f>
        <v>1</v>
      </c>
      <c r="Q235">
        <f>IF(ISNUMBER(SEARCH(Q$1,raw[[#This Row],[active years]])),1,"")</f>
        <v>1</v>
      </c>
      <c r="R235">
        <f>IF(ISNUMBER(SEARCH(R$1,raw[[#This Row],[active years]])),1,"")</f>
        <v>1</v>
      </c>
      <c r="S235">
        <f>IF(ISNUMBER(SEARCH(S$1,raw[[#This Row],[active years]])),1,"")</f>
        <v>1</v>
      </c>
      <c r="T235">
        <f>IF(ISNUMBER(SEARCH(T$1,raw[[#This Row],[active years]])),1,"")</f>
        <v>1</v>
      </c>
      <c r="U235">
        <f>IF(ISNUMBER(SEARCH(U$1,raw[[#This Row],[active years]])),1,"")</f>
        <v>1</v>
      </c>
      <c r="V235">
        <f>IF(ISNUMBER(SEARCH(V$1,raw[[#This Row],[active years]])),1,"")</f>
        <v>1</v>
      </c>
      <c r="W235">
        <f>IF(ISNUMBER(SEARCH(W$1,raw[[#This Row],[active years]])),1,"")</f>
        <v>1</v>
      </c>
      <c r="X235">
        <f>IF(ISNUMBER(SEARCH(X$1,raw[[#This Row],[active years]])),1,"")</f>
        <v>1</v>
      </c>
      <c r="Y235">
        <f>IF(ISNUMBER(SEARCH(Y$1,raw[[#This Row],[active years]])),1,"")</f>
        <v>1</v>
      </c>
      <c r="Z235">
        <f>IF(ISNUMBER(SEARCH(Z$1,raw[[#This Row],[active years]])),1,"")</f>
        <v>1</v>
      </c>
      <c r="AA235">
        <f>IF(ISNUMBER(SEARCH(AA$1,raw[[#This Row],[active years]])),1,"")</f>
        <v>1</v>
      </c>
    </row>
    <row r="236" spans="1:27" x14ac:dyDescent="0.45">
      <c r="A236">
        <f>raw[team]</f>
        <v>290</v>
      </c>
      <c r="B236">
        <f>raw[rookie year]</f>
        <v>1999</v>
      </c>
      <c r="C236" t="str">
        <f>IF(ISNUMBER(SEARCH(C$1,raw[[#This Row],[active years]])),1,"")</f>
        <v/>
      </c>
      <c r="D236" t="str">
        <f>IF(ISNUMBER(SEARCH(D$1,raw[[#This Row],[active years]])),1,"")</f>
        <v/>
      </c>
      <c r="E236" t="str">
        <f>IF(ISNUMBER(SEARCH(E$1,raw[[#This Row],[active years]])),1,"")</f>
        <v/>
      </c>
      <c r="F236" t="str">
        <f>IF(ISNUMBER(SEARCH(F$1,raw[[#This Row],[active years]])),1,"")</f>
        <v/>
      </c>
      <c r="G236" t="str">
        <f>IF(ISNUMBER(SEARCH(G$1,raw[[#This Row],[active years]])),1,"")</f>
        <v/>
      </c>
      <c r="H236" t="str">
        <f>IF(ISNUMBER(SEARCH(H$1,raw[[#This Row],[active years]])),1,"")</f>
        <v/>
      </c>
      <c r="I236" t="str">
        <f>IF(ISNUMBER(SEARCH(I$1,raw[[#This Row],[active years]])),1,"")</f>
        <v/>
      </c>
      <c r="J236">
        <f>IF(ISNUMBER(SEARCH(J$1,raw[[#This Row],[active years]])),1,"")</f>
        <v>1</v>
      </c>
      <c r="K236" t="str">
        <f>IF(ISNUMBER(SEARCH(K$1,raw[[#This Row],[active years]])),1,"")</f>
        <v/>
      </c>
      <c r="L236" t="str">
        <f>IF(ISNUMBER(SEARCH(L$1,raw[[#This Row],[active years]])),1,"")</f>
        <v/>
      </c>
      <c r="M236" t="str">
        <f>IF(ISNUMBER(SEARCH(M$1,raw[[#This Row],[active years]])),1,"")</f>
        <v/>
      </c>
      <c r="N236" t="str">
        <f>IF(ISNUMBER(SEARCH(N$1,raw[[#This Row],[active years]])),1,"")</f>
        <v/>
      </c>
      <c r="O236" t="str">
        <f>IF(ISNUMBER(SEARCH(O$1,raw[[#This Row],[active years]])),1,"")</f>
        <v/>
      </c>
      <c r="P236" t="str">
        <f>IF(ISNUMBER(SEARCH(P$1,raw[[#This Row],[active years]])),1,"")</f>
        <v/>
      </c>
      <c r="Q236" t="str">
        <f>IF(ISNUMBER(SEARCH(Q$1,raw[[#This Row],[active years]])),1,"")</f>
        <v/>
      </c>
      <c r="R236" t="str">
        <f>IF(ISNUMBER(SEARCH(R$1,raw[[#This Row],[active years]])),1,"")</f>
        <v/>
      </c>
      <c r="S236" t="str">
        <f>IF(ISNUMBER(SEARCH(S$1,raw[[#This Row],[active years]])),1,"")</f>
        <v/>
      </c>
      <c r="T236" t="str">
        <f>IF(ISNUMBER(SEARCH(T$1,raw[[#This Row],[active years]])),1,"")</f>
        <v/>
      </c>
      <c r="U236" t="str">
        <f>IF(ISNUMBER(SEARCH(U$1,raw[[#This Row],[active years]])),1,"")</f>
        <v/>
      </c>
      <c r="V236" t="str">
        <f>IF(ISNUMBER(SEARCH(V$1,raw[[#This Row],[active years]])),1,"")</f>
        <v/>
      </c>
      <c r="W236" t="str">
        <f>IF(ISNUMBER(SEARCH(W$1,raw[[#This Row],[active years]])),1,"")</f>
        <v/>
      </c>
      <c r="X236" t="str">
        <f>IF(ISNUMBER(SEARCH(X$1,raw[[#This Row],[active years]])),1,"")</f>
        <v/>
      </c>
      <c r="Y236" t="str">
        <f>IF(ISNUMBER(SEARCH(Y$1,raw[[#This Row],[active years]])),1,"")</f>
        <v/>
      </c>
      <c r="Z236" t="str">
        <f>IF(ISNUMBER(SEARCH(Z$1,raw[[#This Row],[active years]])),1,"")</f>
        <v/>
      </c>
      <c r="AA236" t="str">
        <f>IF(ISNUMBER(SEARCH(AA$1,raw[[#This Row],[active years]])),1,"")</f>
        <v/>
      </c>
    </row>
    <row r="237" spans="1:27" x14ac:dyDescent="0.45">
      <c r="A237">
        <f>raw[team]</f>
        <v>291</v>
      </c>
      <c r="B237">
        <f>raw[rookie year]</f>
        <v>1999</v>
      </c>
      <c r="C237" t="str">
        <f>IF(ISNUMBER(SEARCH(C$1,raw[[#This Row],[active years]])),1,"")</f>
        <v/>
      </c>
      <c r="D237" t="str">
        <f>IF(ISNUMBER(SEARCH(D$1,raw[[#This Row],[active years]])),1,"")</f>
        <v/>
      </c>
      <c r="E237" t="str">
        <f>IF(ISNUMBER(SEARCH(E$1,raw[[#This Row],[active years]])),1,"")</f>
        <v/>
      </c>
      <c r="F237" t="str">
        <f>IF(ISNUMBER(SEARCH(F$1,raw[[#This Row],[active years]])),1,"")</f>
        <v/>
      </c>
      <c r="G237" t="str">
        <f>IF(ISNUMBER(SEARCH(G$1,raw[[#This Row],[active years]])),1,"")</f>
        <v/>
      </c>
      <c r="H237" t="str">
        <f>IF(ISNUMBER(SEARCH(H$1,raw[[#This Row],[active years]])),1,"")</f>
        <v/>
      </c>
      <c r="I237" t="str">
        <f>IF(ISNUMBER(SEARCH(I$1,raw[[#This Row],[active years]])),1,"")</f>
        <v/>
      </c>
      <c r="J237">
        <f>IF(ISNUMBER(SEARCH(J$1,raw[[#This Row],[active years]])),1,"")</f>
        <v>1</v>
      </c>
      <c r="K237">
        <f>IF(ISNUMBER(SEARCH(K$1,raw[[#This Row],[active years]])),1,"")</f>
        <v>1</v>
      </c>
      <c r="L237">
        <f>IF(ISNUMBER(SEARCH(L$1,raw[[#This Row],[active years]])),1,"")</f>
        <v>1</v>
      </c>
      <c r="M237">
        <f>IF(ISNUMBER(SEARCH(M$1,raw[[#This Row],[active years]])),1,"")</f>
        <v>1</v>
      </c>
      <c r="N237">
        <f>IF(ISNUMBER(SEARCH(N$1,raw[[#This Row],[active years]])),1,"")</f>
        <v>1</v>
      </c>
      <c r="O237">
        <f>IF(ISNUMBER(SEARCH(O$1,raw[[#This Row],[active years]])),1,"")</f>
        <v>1</v>
      </c>
      <c r="P237">
        <f>IF(ISNUMBER(SEARCH(P$1,raw[[#This Row],[active years]])),1,"")</f>
        <v>1</v>
      </c>
      <c r="Q237">
        <f>IF(ISNUMBER(SEARCH(Q$1,raw[[#This Row],[active years]])),1,"")</f>
        <v>1</v>
      </c>
      <c r="R237">
        <f>IF(ISNUMBER(SEARCH(R$1,raw[[#This Row],[active years]])),1,"")</f>
        <v>1</v>
      </c>
      <c r="S237">
        <f>IF(ISNUMBER(SEARCH(S$1,raw[[#This Row],[active years]])),1,"")</f>
        <v>1</v>
      </c>
      <c r="T237">
        <f>IF(ISNUMBER(SEARCH(T$1,raw[[#This Row],[active years]])),1,"")</f>
        <v>1</v>
      </c>
      <c r="U237">
        <f>IF(ISNUMBER(SEARCH(U$1,raw[[#This Row],[active years]])),1,"")</f>
        <v>1</v>
      </c>
      <c r="V237">
        <f>IF(ISNUMBER(SEARCH(V$1,raw[[#This Row],[active years]])),1,"")</f>
        <v>1</v>
      </c>
      <c r="W237">
        <f>IF(ISNUMBER(SEARCH(W$1,raw[[#This Row],[active years]])),1,"")</f>
        <v>1</v>
      </c>
      <c r="X237">
        <f>IF(ISNUMBER(SEARCH(X$1,raw[[#This Row],[active years]])),1,"")</f>
        <v>1</v>
      </c>
      <c r="Y237">
        <f>IF(ISNUMBER(SEARCH(Y$1,raw[[#This Row],[active years]])),1,"")</f>
        <v>1</v>
      </c>
      <c r="Z237">
        <f>IF(ISNUMBER(SEARCH(Z$1,raw[[#This Row],[active years]])),1,"")</f>
        <v>1</v>
      </c>
      <c r="AA237">
        <f>IF(ISNUMBER(SEARCH(AA$1,raw[[#This Row],[active years]])),1,"")</f>
        <v>1</v>
      </c>
    </row>
    <row r="238" spans="1:27" x14ac:dyDescent="0.45">
      <c r="A238">
        <f>raw[team]</f>
        <v>292</v>
      </c>
      <c r="B238">
        <f>raw[rookie year]</f>
        <v>1999</v>
      </c>
      <c r="C238" t="str">
        <f>IF(ISNUMBER(SEARCH(C$1,raw[[#This Row],[active years]])),1,"")</f>
        <v/>
      </c>
      <c r="D238" t="str">
        <f>IF(ISNUMBER(SEARCH(D$1,raw[[#This Row],[active years]])),1,"")</f>
        <v/>
      </c>
      <c r="E238" t="str">
        <f>IF(ISNUMBER(SEARCH(E$1,raw[[#This Row],[active years]])),1,"")</f>
        <v/>
      </c>
      <c r="F238" t="str">
        <f>IF(ISNUMBER(SEARCH(F$1,raw[[#This Row],[active years]])),1,"")</f>
        <v/>
      </c>
      <c r="G238" t="str">
        <f>IF(ISNUMBER(SEARCH(G$1,raw[[#This Row],[active years]])),1,"")</f>
        <v/>
      </c>
      <c r="H238" t="str">
        <f>IF(ISNUMBER(SEARCH(H$1,raw[[#This Row],[active years]])),1,"")</f>
        <v/>
      </c>
      <c r="I238" t="str">
        <f>IF(ISNUMBER(SEARCH(I$1,raw[[#This Row],[active years]])),1,"")</f>
        <v/>
      </c>
      <c r="J238">
        <f>IF(ISNUMBER(SEARCH(J$1,raw[[#This Row],[active years]])),1,"")</f>
        <v>1</v>
      </c>
      <c r="K238">
        <f>IF(ISNUMBER(SEARCH(K$1,raw[[#This Row],[active years]])),1,"")</f>
        <v>1</v>
      </c>
      <c r="L238">
        <f>IF(ISNUMBER(SEARCH(L$1,raw[[#This Row],[active years]])),1,"")</f>
        <v>1</v>
      </c>
      <c r="M238">
        <f>IF(ISNUMBER(SEARCH(M$1,raw[[#This Row],[active years]])),1,"")</f>
        <v>1</v>
      </c>
      <c r="N238">
        <f>IF(ISNUMBER(SEARCH(N$1,raw[[#This Row],[active years]])),1,"")</f>
        <v>1</v>
      </c>
      <c r="O238">
        <f>IF(ISNUMBER(SEARCH(O$1,raw[[#This Row],[active years]])),1,"")</f>
        <v>1</v>
      </c>
      <c r="P238">
        <f>IF(ISNUMBER(SEARCH(P$1,raw[[#This Row],[active years]])),1,"")</f>
        <v>1</v>
      </c>
      <c r="Q238">
        <f>IF(ISNUMBER(SEARCH(Q$1,raw[[#This Row],[active years]])),1,"")</f>
        <v>1</v>
      </c>
      <c r="R238">
        <f>IF(ISNUMBER(SEARCH(R$1,raw[[#This Row],[active years]])),1,"")</f>
        <v>1</v>
      </c>
      <c r="S238">
        <f>IF(ISNUMBER(SEARCH(S$1,raw[[#This Row],[active years]])),1,"")</f>
        <v>1</v>
      </c>
      <c r="T238">
        <f>IF(ISNUMBER(SEARCH(T$1,raw[[#This Row],[active years]])),1,"")</f>
        <v>1</v>
      </c>
      <c r="U238">
        <f>IF(ISNUMBER(SEARCH(U$1,raw[[#This Row],[active years]])),1,"")</f>
        <v>1</v>
      </c>
      <c r="V238">
        <f>IF(ISNUMBER(SEARCH(V$1,raw[[#This Row],[active years]])),1,"")</f>
        <v>1</v>
      </c>
      <c r="W238">
        <f>IF(ISNUMBER(SEARCH(W$1,raw[[#This Row],[active years]])),1,"")</f>
        <v>1</v>
      </c>
      <c r="X238">
        <f>IF(ISNUMBER(SEARCH(X$1,raw[[#This Row],[active years]])),1,"")</f>
        <v>1</v>
      </c>
      <c r="Y238">
        <f>IF(ISNUMBER(SEARCH(Y$1,raw[[#This Row],[active years]])),1,"")</f>
        <v>1</v>
      </c>
      <c r="Z238">
        <f>IF(ISNUMBER(SEARCH(Z$1,raw[[#This Row],[active years]])),1,"")</f>
        <v>1</v>
      </c>
      <c r="AA238">
        <f>IF(ISNUMBER(SEARCH(AA$1,raw[[#This Row],[active years]])),1,"")</f>
        <v>1</v>
      </c>
    </row>
    <row r="239" spans="1:27" x14ac:dyDescent="0.45">
      <c r="A239">
        <f>raw[team]</f>
        <v>293</v>
      </c>
      <c r="B239">
        <f>raw[rookie year]</f>
        <v>1999</v>
      </c>
      <c r="C239" t="str">
        <f>IF(ISNUMBER(SEARCH(C$1,raw[[#This Row],[active years]])),1,"")</f>
        <v/>
      </c>
      <c r="D239" t="str">
        <f>IF(ISNUMBER(SEARCH(D$1,raw[[#This Row],[active years]])),1,"")</f>
        <v/>
      </c>
      <c r="E239" t="str">
        <f>IF(ISNUMBER(SEARCH(E$1,raw[[#This Row],[active years]])),1,"")</f>
        <v/>
      </c>
      <c r="F239" t="str">
        <f>IF(ISNUMBER(SEARCH(F$1,raw[[#This Row],[active years]])),1,"")</f>
        <v/>
      </c>
      <c r="G239" t="str">
        <f>IF(ISNUMBER(SEARCH(G$1,raw[[#This Row],[active years]])),1,"")</f>
        <v/>
      </c>
      <c r="H239" t="str">
        <f>IF(ISNUMBER(SEARCH(H$1,raw[[#This Row],[active years]])),1,"")</f>
        <v/>
      </c>
      <c r="I239" t="str">
        <f>IF(ISNUMBER(SEARCH(I$1,raw[[#This Row],[active years]])),1,"")</f>
        <v/>
      </c>
      <c r="J239">
        <f>IF(ISNUMBER(SEARCH(J$1,raw[[#This Row],[active years]])),1,"")</f>
        <v>1</v>
      </c>
      <c r="K239">
        <f>IF(ISNUMBER(SEARCH(K$1,raw[[#This Row],[active years]])),1,"")</f>
        <v>1</v>
      </c>
      <c r="L239">
        <f>IF(ISNUMBER(SEARCH(L$1,raw[[#This Row],[active years]])),1,"")</f>
        <v>1</v>
      </c>
      <c r="M239">
        <f>IF(ISNUMBER(SEARCH(M$1,raw[[#This Row],[active years]])),1,"")</f>
        <v>1</v>
      </c>
      <c r="N239">
        <f>IF(ISNUMBER(SEARCH(N$1,raw[[#This Row],[active years]])),1,"")</f>
        <v>1</v>
      </c>
      <c r="O239">
        <f>IF(ISNUMBER(SEARCH(O$1,raw[[#This Row],[active years]])),1,"")</f>
        <v>1</v>
      </c>
      <c r="P239">
        <f>IF(ISNUMBER(SEARCH(P$1,raw[[#This Row],[active years]])),1,"")</f>
        <v>1</v>
      </c>
      <c r="Q239">
        <f>IF(ISNUMBER(SEARCH(Q$1,raw[[#This Row],[active years]])),1,"")</f>
        <v>1</v>
      </c>
      <c r="R239">
        <f>IF(ISNUMBER(SEARCH(R$1,raw[[#This Row],[active years]])),1,"")</f>
        <v>1</v>
      </c>
      <c r="S239">
        <f>IF(ISNUMBER(SEARCH(S$1,raw[[#This Row],[active years]])),1,"")</f>
        <v>1</v>
      </c>
      <c r="T239">
        <f>IF(ISNUMBER(SEARCH(T$1,raw[[#This Row],[active years]])),1,"")</f>
        <v>1</v>
      </c>
      <c r="U239">
        <f>IF(ISNUMBER(SEARCH(U$1,raw[[#This Row],[active years]])),1,"")</f>
        <v>1</v>
      </c>
      <c r="V239">
        <f>IF(ISNUMBER(SEARCH(V$1,raw[[#This Row],[active years]])),1,"")</f>
        <v>1</v>
      </c>
      <c r="W239">
        <f>IF(ISNUMBER(SEARCH(W$1,raw[[#This Row],[active years]])),1,"")</f>
        <v>1</v>
      </c>
      <c r="X239">
        <f>IF(ISNUMBER(SEARCH(X$1,raw[[#This Row],[active years]])),1,"")</f>
        <v>1</v>
      </c>
      <c r="Y239">
        <f>IF(ISNUMBER(SEARCH(Y$1,raw[[#This Row],[active years]])),1,"")</f>
        <v>1</v>
      </c>
      <c r="Z239">
        <f>IF(ISNUMBER(SEARCH(Z$1,raw[[#This Row],[active years]])),1,"")</f>
        <v>1</v>
      </c>
      <c r="AA239">
        <f>IF(ISNUMBER(SEARCH(AA$1,raw[[#This Row],[active years]])),1,"")</f>
        <v>1</v>
      </c>
    </row>
    <row r="240" spans="1:27" x14ac:dyDescent="0.45">
      <c r="A240">
        <f>raw[team]</f>
        <v>294</v>
      </c>
      <c r="B240">
        <f>raw[rookie year]</f>
        <v>1999</v>
      </c>
      <c r="C240" t="str">
        <f>IF(ISNUMBER(SEARCH(C$1,raw[[#This Row],[active years]])),1,"")</f>
        <v/>
      </c>
      <c r="D240" t="str">
        <f>IF(ISNUMBER(SEARCH(D$1,raw[[#This Row],[active years]])),1,"")</f>
        <v/>
      </c>
      <c r="E240" t="str">
        <f>IF(ISNUMBER(SEARCH(E$1,raw[[#This Row],[active years]])),1,"")</f>
        <v/>
      </c>
      <c r="F240" t="str">
        <f>IF(ISNUMBER(SEARCH(F$1,raw[[#This Row],[active years]])),1,"")</f>
        <v/>
      </c>
      <c r="G240" t="str">
        <f>IF(ISNUMBER(SEARCH(G$1,raw[[#This Row],[active years]])),1,"")</f>
        <v/>
      </c>
      <c r="H240" t="str">
        <f>IF(ISNUMBER(SEARCH(H$1,raw[[#This Row],[active years]])),1,"")</f>
        <v/>
      </c>
      <c r="I240" t="str">
        <f>IF(ISNUMBER(SEARCH(I$1,raw[[#This Row],[active years]])),1,"")</f>
        <v/>
      </c>
      <c r="J240">
        <f>IF(ISNUMBER(SEARCH(J$1,raw[[#This Row],[active years]])),1,"")</f>
        <v>1</v>
      </c>
      <c r="K240">
        <f>IF(ISNUMBER(SEARCH(K$1,raw[[#This Row],[active years]])),1,"")</f>
        <v>1</v>
      </c>
      <c r="L240">
        <f>IF(ISNUMBER(SEARCH(L$1,raw[[#This Row],[active years]])),1,"")</f>
        <v>1</v>
      </c>
      <c r="M240">
        <f>IF(ISNUMBER(SEARCH(M$1,raw[[#This Row],[active years]])),1,"")</f>
        <v>1</v>
      </c>
      <c r="N240">
        <f>IF(ISNUMBER(SEARCH(N$1,raw[[#This Row],[active years]])),1,"")</f>
        <v>1</v>
      </c>
      <c r="O240">
        <f>IF(ISNUMBER(SEARCH(O$1,raw[[#This Row],[active years]])),1,"")</f>
        <v>1</v>
      </c>
      <c r="P240">
        <f>IF(ISNUMBER(SEARCH(P$1,raw[[#This Row],[active years]])),1,"")</f>
        <v>1</v>
      </c>
      <c r="Q240">
        <f>IF(ISNUMBER(SEARCH(Q$1,raw[[#This Row],[active years]])),1,"")</f>
        <v>1</v>
      </c>
      <c r="R240">
        <f>IF(ISNUMBER(SEARCH(R$1,raw[[#This Row],[active years]])),1,"")</f>
        <v>1</v>
      </c>
      <c r="S240">
        <f>IF(ISNUMBER(SEARCH(S$1,raw[[#This Row],[active years]])),1,"")</f>
        <v>1</v>
      </c>
      <c r="T240">
        <f>IF(ISNUMBER(SEARCH(T$1,raw[[#This Row],[active years]])),1,"")</f>
        <v>1</v>
      </c>
      <c r="U240">
        <f>IF(ISNUMBER(SEARCH(U$1,raw[[#This Row],[active years]])),1,"")</f>
        <v>1</v>
      </c>
      <c r="V240">
        <f>IF(ISNUMBER(SEARCH(V$1,raw[[#This Row],[active years]])),1,"")</f>
        <v>1</v>
      </c>
      <c r="W240">
        <f>IF(ISNUMBER(SEARCH(W$1,raw[[#This Row],[active years]])),1,"")</f>
        <v>1</v>
      </c>
      <c r="X240">
        <f>IF(ISNUMBER(SEARCH(X$1,raw[[#This Row],[active years]])),1,"")</f>
        <v>1</v>
      </c>
      <c r="Y240">
        <f>IF(ISNUMBER(SEARCH(Y$1,raw[[#This Row],[active years]])),1,"")</f>
        <v>1</v>
      </c>
      <c r="Z240">
        <f>IF(ISNUMBER(SEARCH(Z$1,raw[[#This Row],[active years]])),1,"")</f>
        <v>1</v>
      </c>
      <c r="AA240">
        <f>IF(ISNUMBER(SEARCH(AA$1,raw[[#This Row],[active years]])),1,"")</f>
        <v>1</v>
      </c>
    </row>
    <row r="241" spans="1:27" x14ac:dyDescent="0.45">
      <c r="A241">
        <f>raw[team]</f>
        <v>295</v>
      </c>
      <c r="B241">
        <f>raw[rookie year]</f>
        <v>1999</v>
      </c>
      <c r="C241" t="str">
        <f>IF(ISNUMBER(SEARCH(C$1,raw[[#This Row],[active years]])),1,"")</f>
        <v/>
      </c>
      <c r="D241" t="str">
        <f>IF(ISNUMBER(SEARCH(D$1,raw[[#This Row],[active years]])),1,"")</f>
        <v/>
      </c>
      <c r="E241" t="str">
        <f>IF(ISNUMBER(SEARCH(E$1,raw[[#This Row],[active years]])),1,"")</f>
        <v/>
      </c>
      <c r="F241" t="str">
        <f>IF(ISNUMBER(SEARCH(F$1,raw[[#This Row],[active years]])),1,"")</f>
        <v/>
      </c>
      <c r="G241" t="str">
        <f>IF(ISNUMBER(SEARCH(G$1,raw[[#This Row],[active years]])),1,"")</f>
        <v/>
      </c>
      <c r="H241" t="str">
        <f>IF(ISNUMBER(SEARCH(H$1,raw[[#This Row],[active years]])),1,"")</f>
        <v/>
      </c>
      <c r="I241" t="str">
        <f>IF(ISNUMBER(SEARCH(I$1,raw[[#This Row],[active years]])),1,"")</f>
        <v/>
      </c>
      <c r="J241">
        <f>IF(ISNUMBER(SEARCH(J$1,raw[[#This Row],[active years]])),1,"")</f>
        <v>1</v>
      </c>
      <c r="K241">
        <f>IF(ISNUMBER(SEARCH(K$1,raw[[#This Row],[active years]])),1,"")</f>
        <v>1</v>
      </c>
      <c r="L241">
        <f>IF(ISNUMBER(SEARCH(L$1,raw[[#This Row],[active years]])),1,"")</f>
        <v>1</v>
      </c>
      <c r="M241">
        <f>IF(ISNUMBER(SEARCH(M$1,raw[[#This Row],[active years]])),1,"")</f>
        <v>1</v>
      </c>
      <c r="N241">
        <f>IF(ISNUMBER(SEARCH(N$1,raw[[#This Row],[active years]])),1,"")</f>
        <v>1</v>
      </c>
      <c r="O241" t="str">
        <f>IF(ISNUMBER(SEARCH(O$1,raw[[#This Row],[active years]])),1,"")</f>
        <v/>
      </c>
      <c r="P241">
        <f>IF(ISNUMBER(SEARCH(P$1,raw[[#This Row],[active years]])),1,"")</f>
        <v>1</v>
      </c>
      <c r="Q241">
        <f>IF(ISNUMBER(SEARCH(Q$1,raw[[#This Row],[active years]])),1,"")</f>
        <v>1</v>
      </c>
      <c r="R241">
        <f>IF(ISNUMBER(SEARCH(R$1,raw[[#This Row],[active years]])),1,"")</f>
        <v>1</v>
      </c>
      <c r="S241">
        <f>IF(ISNUMBER(SEARCH(S$1,raw[[#This Row],[active years]])),1,"")</f>
        <v>1</v>
      </c>
      <c r="T241">
        <f>IF(ISNUMBER(SEARCH(T$1,raw[[#This Row],[active years]])),1,"")</f>
        <v>1</v>
      </c>
      <c r="U241">
        <f>IF(ISNUMBER(SEARCH(U$1,raw[[#This Row],[active years]])),1,"")</f>
        <v>1</v>
      </c>
      <c r="V241">
        <f>IF(ISNUMBER(SEARCH(V$1,raw[[#This Row],[active years]])),1,"")</f>
        <v>1</v>
      </c>
      <c r="W241">
        <f>IF(ISNUMBER(SEARCH(W$1,raw[[#This Row],[active years]])),1,"")</f>
        <v>1</v>
      </c>
      <c r="X241">
        <f>IF(ISNUMBER(SEARCH(X$1,raw[[#This Row],[active years]])),1,"")</f>
        <v>1</v>
      </c>
      <c r="Y241">
        <f>IF(ISNUMBER(SEARCH(Y$1,raw[[#This Row],[active years]])),1,"")</f>
        <v>1</v>
      </c>
      <c r="Z241">
        <f>IF(ISNUMBER(SEARCH(Z$1,raw[[#This Row],[active years]])),1,"")</f>
        <v>1</v>
      </c>
      <c r="AA241">
        <f>IF(ISNUMBER(SEARCH(AA$1,raw[[#This Row],[active years]])),1,"")</f>
        <v>1</v>
      </c>
    </row>
    <row r="242" spans="1:27" x14ac:dyDescent="0.45">
      <c r="A242">
        <f>raw[team]</f>
        <v>296</v>
      </c>
      <c r="B242">
        <f>raw[rookie year]</f>
        <v>1999</v>
      </c>
      <c r="C242" t="str">
        <f>IF(ISNUMBER(SEARCH(C$1,raw[[#This Row],[active years]])),1,"")</f>
        <v/>
      </c>
      <c r="D242" t="str">
        <f>IF(ISNUMBER(SEARCH(D$1,raw[[#This Row],[active years]])),1,"")</f>
        <v/>
      </c>
      <c r="E242" t="str">
        <f>IF(ISNUMBER(SEARCH(E$1,raw[[#This Row],[active years]])),1,"")</f>
        <v/>
      </c>
      <c r="F242" t="str">
        <f>IF(ISNUMBER(SEARCH(F$1,raw[[#This Row],[active years]])),1,"")</f>
        <v/>
      </c>
      <c r="G242" t="str">
        <f>IF(ISNUMBER(SEARCH(G$1,raw[[#This Row],[active years]])),1,"")</f>
        <v/>
      </c>
      <c r="H242" t="str">
        <f>IF(ISNUMBER(SEARCH(H$1,raw[[#This Row],[active years]])),1,"")</f>
        <v/>
      </c>
      <c r="I242" t="str">
        <f>IF(ISNUMBER(SEARCH(I$1,raw[[#This Row],[active years]])),1,"")</f>
        <v/>
      </c>
      <c r="J242">
        <f>IF(ISNUMBER(SEARCH(J$1,raw[[#This Row],[active years]])),1,"")</f>
        <v>1</v>
      </c>
      <c r="K242">
        <f>IF(ISNUMBER(SEARCH(K$1,raw[[#This Row],[active years]])),1,"")</f>
        <v>1</v>
      </c>
      <c r="L242">
        <f>IF(ISNUMBER(SEARCH(L$1,raw[[#This Row],[active years]])),1,"")</f>
        <v>1</v>
      </c>
      <c r="M242">
        <f>IF(ISNUMBER(SEARCH(M$1,raw[[#This Row],[active years]])),1,"")</f>
        <v>1</v>
      </c>
      <c r="N242">
        <f>IF(ISNUMBER(SEARCH(N$1,raw[[#This Row],[active years]])),1,"")</f>
        <v>1</v>
      </c>
      <c r="O242">
        <f>IF(ISNUMBER(SEARCH(O$1,raw[[#This Row],[active years]])),1,"")</f>
        <v>1</v>
      </c>
      <c r="P242">
        <f>IF(ISNUMBER(SEARCH(P$1,raw[[#This Row],[active years]])),1,"")</f>
        <v>1</v>
      </c>
      <c r="Q242">
        <f>IF(ISNUMBER(SEARCH(Q$1,raw[[#This Row],[active years]])),1,"")</f>
        <v>1</v>
      </c>
      <c r="R242">
        <f>IF(ISNUMBER(SEARCH(R$1,raw[[#This Row],[active years]])),1,"")</f>
        <v>1</v>
      </c>
      <c r="S242">
        <f>IF(ISNUMBER(SEARCH(S$1,raw[[#This Row],[active years]])),1,"")</f>
        <v>1</v>
      </c>
      <c r="T242">
        <f>IF(ISNUMBER(SEARCH(T$1,raw[[#This Row],[active years]])),1,"")</f>
        <v>1</v>
      </c>
      <c r="U242">
        <f>IF(ISNUMBER(SEARCH(U$1,raw[[#This Row],[active years]])),1,"")</f>
        <v>1</v>
      </c>
      <c r="V242">
        <f>IF(ISNUMBER(SEARCH(V$1,raw[[#This Row],[active years]])),1,"")</f>
        <v>1</v>
      </c>
      <c r="W242">
        <f>IF(ISNUMBER(SEARCH(W$1,raw[[#This Row],[active years]])),1,"")</f>
        <v>1</v>
      </c>
      <c r="X242">
        <f>IF(ISNUMBER(SEARCH(X$1,raw[[#This Row],[active years]])),1,"")</f>
        <v>1</v>
      </c>
      <c r="Y242">
        <f>IF(ISNUMBER(SEARCH(Y$1,raw[[#This Row],[active years]])),1,"")</f>
        <v>1</v>
      </c>
      <c r="Z242">
        <f>IF(ISNUMBER(SEARCH(Z$1,raw[[#This Row],[active years]])),1,"")</f>
        <v>1</v>
      </c>
      <c r="AA242">
        <f>IF(ISNUMBER(SEARCH(AA$1,raw[[#This Row],[active years]])),1,"")</f>
        <v>1</v>
      </c>
    </row>
    <row r="243" spans="1:27" x14ac:dyDescent="0.45">
      <c r="A243">
        <f>raw[team]</f>
        <v>297</v>
      </c>
      <c r="B243">
        <f>raw[rookie year]</f>
        <v>1999</v>
      </c>
      <c r="C243" t="str">
        <f>IF(ISNUMBER(SEARCH(C$1,raw[[#This Row],[active years]])),1,"")</f>
        <v/>
      </c>
      <c r="D243" t="str">
        <f>IF(ISNUMBER(SEARCH(D$1,raw[[#This Row],[active years]])),1,"")</f>
        <v/>
      </c>
      <c r="E243" t="str">
        <f>IF(ISNUMBER(SEARCH(E$1,raw[[#This Row],[active years]])),1,"")</f>
        <v/>
      </c>
      <c r="F243" t="str">
        <f>IF(ISNUMBER(SEARCH(F$1,raw[[#This Row],[active years]])),1,"")</f>
        <v/>
      </c>
      <c r="G243" t="str">
        <f>IF(ISNUMBER(SEARCH(G$1,raw[[#This Row],[active years]])),1,"")</f>
        <v/>
      </c>
      <c r="H243" t="str">
        <f>IF(ISNUMBER(SEARCH(H$1,raw[[#This Row],[active years]])),1,"")</f>
        <v/>
      </c>
      <c r="I243" t="str">
        <f>IF(ISNUMBER(SEARCH(I$1,raw[[#This Row],[active years]])),1,"")</f>
        <v/>
      </c>
      <c r="J243" t="str">
        <f>IF(ISNUMBER(SEARCH(J$1,raw[[#This Row],[active years]])),1,"")</f>
        <v/>
      </c>
      <c r="K243" t="str">
        <f>IF(ISNUMBER(SEARCH(K$1,raw[[#This Row],[active years]])),1,"")</f>
        <v/>
      </c>
      <c r="L243" t="str">
        <f>IF(ISNUMBER(SEARCH(L$1,raw[[#This Row],[active years]])),1,"")</f>
        <v/>
      </c>
      <c r="M243" t="str">
        <f>IF(ISNUMBER(SEARCH(M$1,raw[[#This Row],[active years]])),1,"")</f>
        <v/>
      </c>
      <c r="N243" t="str">
        <f>IF(ISNUMBER(SEARCH(N$1,raw[[#This Row],[active years]])),1,"")</f>
        <v/>
      </c>
      <c r="O243" t="str">
        <f>IF(ISNUMBER(SEARCH(O$1,raw[[#This Row],[active years]])),1,"")</f>
        <v/>
      </c>
      <c r="P243" t="str">
        <f>IF(ISNUMBER(SEARCH(P$1,raw[[#This Row],[active years]])),1,"")</f>
        <v/>
      </c>
      <c r="Q243" t="str">
        <f>IF(ISNUMBER(SEARCH(Q$1,raw[[#This Row],[active years]])),1,"")</f>
        <v/>
      </c>
      <c r="R243" t="str">
        <f>IF(ISNUMBER(SEARCH(R$1,raw[[#This Row],[active years]])),1,"")</f>
        <v/>
      </c>
      <c r="S243" t="str">
        <f>IF(ISNUMBER(SEARCH(S$1,raw[[#This Row],[active years]])),1,"")</f>
        <v/>
      </c>
      <c r="T243" t="str">
        <f>IF(ISNUMBER(SEARCH(T$1,raw[[#This Row],[active years]])),1,"")</f>
        <v/>
      </c>
      <c r="U243" t="str">
        <f>IF(ISNUMBER(SEARCH(U$1,raw[[#This Row],[active years]])),1,"")</f>
        <v/>
      </c>
      <c r="V243" t="str">
        <f>IF(ISNUMBER(SEARCH(V$1,raw[[#This Row],[active years]])),1,"")</f>
        <v/>
      </c>
      <c r="W243" t="str">
        <f>IF(ISNUMBER(SEARCH(W$1,raw[[#This Row],[active years]])),1,"")</f>
        <v/>
      </c>
      <c r="X243" t="str">
        <f>IF(ISNUMBER(SEARCH(X$1,raw[[#This Row],[active years]])),1,"")</f>
        <v/>
      </c>
      <c r="Y243" t="str">
        <f>IF(ISNUMBER(SEARCH(Y$1,raw[[#This Row],[active years]])),1,"")</f>
        <v/>
      </c>
      <c r="Z243">
        <f>IF(ISNUMBER(SEARCH(Z$1,raw[[#This Row],[active years]])),1,"")</f>
        <v>1</v>
      </c>
      <c r="AA243" t="str">
        <f>IF(ISNUMBER(SEARCH(AA$1,raw[[#This Row],[active years]])),1,"")</f>
        <v/>
      </c>
    </row>
    <row r="244" spans="1:27" x14ac:dyDescent="0.45">
      <c r="A244">
        <f>raw[team]</f>
        <v>298</v>
      </c>
      <c r="B244">
        <f>raw[rookie year]</f>
        <v>1999</v>
      </c>
      <c r="C244" t="str">
        <f>IF(ISNUMBER(SEARCH(C$1,raw[[#This Row],[active years]])),1,"")</f>
        <v/>
      </c>
      <c r="D244" t="str">
        <f>IF(ISNUMBER(SEARCH(D$1,raw[[#This Row],[active years]])),1,"")</f>
        <v/>
      </c>
      <c r="E244" t="str">
        <f>IF(ISNUMBER(SEARCH(E$1,raw[[#This Row],[active years]])),1,"")</f>
        <v/>
      </c>
      <c r="F244" t="str">
        <f>IF(ISNUMBER(SEARCH(F$1,raw[[#This Row],[active years]])),1,"")</f>
        <v/>
      </c>
      <c r="G244" t="str">
        <f>IF(ISNUMBER(SEARCH(G$1,raw[[#This Row],[active years]])),1,"")</f>
        <v/>
      </c>
      <c r="H244" t="str">
        <f>IF(ISNUMBER(SEARCH(H$1,raw[[#This Row],[active years]])),1,"")</f>
        <v/>
      </c>
      <c r="I244" t="str">
        <f>IF(ISNUMBER(SEARCH(I$1,raw[[#This Row],[active years]])),1,"")</f>
        <v/>
      </c>
      <c r="J244">
        <f>IF(ISNUMBER(SEARCH(J$1,raw[[#This Row],[active years]])),1,"")</f>
        <v>1</v>
      </c>
      <c r="K244">
        <f>IF(ISNUMBER(SEARCH(K$1,raw[[#This Row],[active years]])),1,"")</f>
        <v>1</v>
      </c>
      <c r="L244">
        <f>IF(ISNUMBER(SEARCH(L$1,raw[[#This Row],[active years]])),1,"")</f>
        <v>1</v>
      </c>
      <c r="M244">
        <f>IF(ISNUMBER(SEARCH(M$1,raw[[#This Row],[active years]])),1,"")</f>
        <v>1</v>
      </c>
      <c r="N244" t="str">
        <f>IF(ISNUMBER(SEARCH(N$1,raw[[#This Row],[active years]])),1,"")</f>
        <v/>
      </c>
      <c r="O244" t="str">
        <f>IF(ISNUMBER(SEARCH(O$1,raw[[#This Row],[active years]])),1,"")</f>
        <v/>
      </c>
      <c r="P244" t="str">
        <f>IF(ISNUMBER(SEARCH(P$1,raw[[#This Row],[active years]])),1,"")</f>
        <v/>
      </c>
      <c r="Q244" t="str">
        <f>IF(ISNUMBER(SEARCH(Q$1,raw[[#This Row],[active years]])),1,"")</f>
        <v/>
      </c>
      <c r="R244" t="str">
        <f>IF(ISNUMBER(SEARCH(R$1,raw[[#This Row],[active years]])),1,"")</f>
        <v/>
      </c>
      <c r="S244" t="str">
        <f>IF(ISNUMBER(SEARCH(S$1,raw[[#This Row],[active years]])),1,"")</f>
        <v/>
      </c>
      <c r="T244" t="str">
        <f>IF(ISNUMBER(SEARCH(T$1,raw[[#This Row],[active years]])),1,"")</f>
        <v/>
      </c>
      <c r="U244" t="str">
        <f>IF(ISNUMBER(SEARCH(U$1,raw[[#This Row],[active years]])),1,"")</f>
        <v/>
      </c>
      <c r="V244" t="str">
        <f>IF(ISNUMBER(SEARCH(V$1,raw[[#This Row],[active years]])),1,"")</f>
        <v/>
      </c>
      <c r="W244" t="str">
        <f>IF(ISNUMBER(SEARCH(W$1,raw[[#This Row],[active years]])),1,"")</f>
        <v/>
      </c>
      <c r="X244" t="str">
        <f>IF(ISNUMBER(SEARCH(X$1,raw[[#This Row],[active years]])),1,"")</f>
        <v/>
      </c>
      <c r="Y244" t="str">
        <f>IF(ISNUMBER(SEARCH(Y$1,raw[[#This Row],[active years]])),1,"")</f>
        <v/>
      </c>
      <c r="Z244" t="str">
        <f>IF(ISNUMBER(SEARCH(Z$1,raw[[#This Row],[active years]])),1,"")</f>
        <v/>
      </c>
      <c r="AA244" t="str">
        <f>IF(ISNUMBER(SEARCH(AA$1,raw[[#This Row],[active years]])),1,"")</f>
        <v/>
      </c>
    </row>
    <row r="245" spans="1:27" x14ac:dyDescent="0.45">
      <c r="A245">
        <f>raw[team]</f>
        <v>300</v>
      </c>
      <c r="B245">
        <f>raw[rookie year]</f>
        <v>1999</v>
      </c>
      <c r="C245" t="str">
        <f>IF(ISNUMBER(SEARCH(C$1,raw[[#This Row],[active years]])),1,"")</f>
        <v/>
      </c>
      <c r="D245" t="str">
        <f>IF(ISNUMBER(SEARCH(D$1,raw[[#This Row],[active years]])),1,"")</f>
        <v/>
      </c>
      <c r="E245" t="str">
        <f>IF(ISNUMBER(SEARCH(E$1,raw[[#This Row],[active years]])),1,"")</f>
        <v/>
      </c>
      <c r="F245" t="str">
        <f>IF(ISNUMBER(SEARCH(F$1,raw[[#This Row],[active years]])),1,"")</f>
        <v/>
      </c>
      <c r="G245" t="str">
        <f>IF(ISNUMBER(SEARCH(G$1,raw[[#This Row],[active years]])),1,"")</f>
        <v/>
      </c>
      <c r="H245" t="str">
        <f>IF(ISNUMBER(SEARCH(H$1,raw[[#This Row],[active years]])),1,"")</f>
        <v/>
      </c>
      <c r="I245" t="str">
        <f>IF(ISNUMBER(SEARCH(I$1,raw[[#This Row],[active years]])),1,"")</f>
        <v/>
      </c>
      <c r="J245">
        <f>IF(ISNUMBER(SEARCH(J$1,raw[[#This Row],[active years]])),1,"")</f>
        <v>1</v>
      </c>
      <c r="K245">
        <f>IF(ISNUMBER(SEARCH(K$1,raw[[#This Row],[active years]])),1,"")</f>
        <v>1</v>
      </c>
      <c r="L245">
        <f>IF(ISNUMBER(SEARCH(L$1,raw[[#This Row],[active years]])),1,"")</f>
        <v>1</v>
      </c>
      <c r="M245">
        <f>IF(ISNUMBER(SEARCH(M$1,raw[[#This Row],[active years]])),1,"")</f>
        <v>1</v>
      </c>
      <c r="N245">
        <f>IF(ISNUMBER(SEARCH(N$1,raw[[#This Row],[active years]])),1,"")</f>
        <v>1</v>
      </c>
      <c r="O245" t="str">
        <f>IF(ISNUMBER(SEARCH(O$1,raw[[#This Row],[active years]])),1,"")</f>
        <v/>
      </c>
      <c r="P245" t="str">
        <f>IF(ISNUMBER(SEARCH(P$1,raw[[#This Row],[active years]])),1,"")</f>
        <v/>
      </c>
      <c r="Q245">
        <f>IF(ISNUMBER(SEARCH(Q$1,raw[[#This Row],[active years]])),1,"")</f>
        <v>1</v>
      </c>
      <c r="R245" t="str">
        <f>IF(ISNUMBER(SEARCH(R$1,raw[[#This Row],[active years]])),1,"")</f>
        <v/>
      </c>
      <c r="S245" t="str">
        <f>IF(ISNUMBER(SEARCH(S$1,raw[[#This Row],[active years]])),1,"")</f>
        <v/>
      </c>
      <c r="T245" t="str">
        <f>IF(ISNUMBER(SEARCH(T$1,raw[[#This Row],[active years]])),1,"")</f>
        <v/>
      </c>
      <c r="U245" t="str">
        <f>IF(ISNUMBER(SEARCH(U$1,raw[[#This Row],[active years]])),1,"")</f>
        <v/>
      </c>
      <c r="V245" t="str">
        <f>IF(ISNUMBER(SEARCH(V$1,raw[[#This Row],[active years]])),1,"")</f>
        <v/>
      </c>
      <c r="W245" t="str">
        <f>IF(ISNUMBER(SEARCH(W$1,raw[[#This Row],[active years]])),1,"")</f>
        <v/>
      </c>
      <c r="X245" t="str">
        <f>IF(ISNUMBER(SEARCH(X$1,raw[[#This Row],[active years]])),1,"")</f>
        <v/>
      </c>
      <c r="Y245" t="str">
        <f>IF(ISNUMBER(SEARCH(Y$1,raw[[#This Row],[active years]])),1,"")</f>
        <v/>
      </c>
      <c r="Z245" t="str">
        <f>IF(ISNUMBER(SEARCH(Z$1,raw[[#This Row],[active years]])),1,"")</f>
        <v/>
      </c>
      <c r="AA245" t="str">
        <f>IF(ISNUMBER(SEARCH(AA$1,raw[[#This Row],[active years]])),1,"")</f>
        <v/>
      </c>
    </row>
    <row r="246" spans="1:27" x14ac:dyDescent="0.45">
      <c r="A246">
        <f>raw[team]</f>
        <v>301</v>
      </c>
      <c r="B246">
        <f>raw[rookie year]</f>
        <v>1999</v>
      </c>
      <c r="C246" t="str">
        <f>IF(ISNUMBER(SEARCH(C$1,raw[[#This Row],[active years]])),1,"")</f>
        <v/>
      </c>
      <c r="D246" t="str">
        <f>IF(ISNUMBER(SEARCH(D$1,raw[[#This Row],[active years]])),1,"")</f>
        <v/>
      </c>
      <c r="E246" t="str">
        <f>IF(ISNUMBER(SEARCH(E$1,raw[[#This Row],[active years]])),1,"")</f>
        <v/>
      </c>
      <c r="F246" t="str">
        <f>IF(ISNUMBER(SEARCH(F$1,raw[[#This Row],[active years]])),1,"")</f>
        <v/>
      </c>
      <c r="G246" t="str">
        <f>IF(ISNUMBER(SEARCH(G$1,raw[[#This Row],[active years]])),1,"")</f>
        <v/>
      </c>
      <c r="H246" t="str">
        <f>IF(ISNUMBER(SEARCH(H$1,raw[[#This Row],[active years]])),1,"")</f>
        <v/>
      </c>
      <c r="I246" t="str">
        <f>IF(ISNUMBER(SEARCH(I$1,raw[[#This Row],[active years]])),1,"")</f>
        <v/>
      </c>
      <c r="J246">
        <f>IF(ISNUMBER(SEARCH(J$1,raw[[#This Row],[active years]])),1,"")</f>
        <v>1</v>
      </c>
      <c r="K246">
        <f>IF(ISNUMBER(SEARCH(K$1,raw[[#This Row],[active years]])),1,"")</f>
        <v>1</v>
      </c>
      <c r="L246">
        <f>IF(ISNUMBER(SEARCH(L$1,raw[[#This Row],[active years]])),1,"")</f>
        <v>1</v>
      </c>
      <c r="M246">
        <f>IF(ISNUMBER(SEARCH(M$1,raw[[#This Row],[active years]])),1,"")</f>
        <v>1</v>
      </c>
      <c r="N246">
        <f>IF(ISNUMBER(SEARCH(N$1,raw[[#This Row],[active years]])),1,"")</f>
        <v>1</v>
      </c>
      <c r="O246">
        <f>IF(ISNUMBER(SEARCH(O$1,raw[[#This Row],[active years]])),1,"")</f>
        <v>1</v>
      </c>
      <c r="P246">
        <f>IF(ISNUMBER(SEARCH(P$1,raw[[#This Row],[active years]])),1,"")</f>
        <v>1</v>
      </c>
      <c r="Q246" t="str">
        <f>IF(ISNUMBER(SEARCH(Q$1,raw[[#This Row],[active years]])),1,"")</f>
        <v/>
      </c>
      <c r="R246" t="str">
        <f>IF(ISNUMBER(SEARCH(R$1,raw[[#This Row],[active years]])),1,"")</f>
        <v/>
      </c>
      <c r="S246" t="str">
        <f>IF(ISNUMBER(SEARCH(S$1,raw[[#This Row],[active years]])),1,"")</f>
        <v/>
      </c>
      <c r="T246" t="str">
        <f>IF(ISNUMBER(SEARCH(T$1,raw[[#This Row],[active years]])),1,"")</f>
        <v/>
      </c>
      <c r="U246" t="str">
        <f>IF(ISNUMBER(SEARCH(U$1,raw[[#This Row],[active years]])),1,"")</f>
        <v/>
      </c>
      <c r="V246" t="str">
        <f>IF(ISNUMBER(SEARCH(V$1,raw[[#This Row],[active years]])),1,"")</f>
        <v/>
      </c>
      <c r="W246" t="str">
        <f>IF(ISNUMBER(SEARCH(W$1,raw[[#This Row],[active years]])),1,"")</f>
        <v/>
      </c>
      <c r="X246" t="str">
        <f>IF(ISNUMBER(SEARCH(X$1,raw[[#This Row],[active years]])),1,"")</f>
        <v/>
      </c>
      <c r="Y246" t="str">
        <f>IF(ISNUMBER(SEARCH(Y$1,raw[[#This Row],[active years]])),1,"")</f>
        <v/>
      </c>
      <c r="Z246" t="str">
        <f>IF(ISNUMBER(SEARCH(Z$1,raw[[#This Row],[active years]])),1,"")</f>
        <v/>
      </c>
      <c r="AA246" t="str">
        <f>IF(ISNUMBER(SEARCH(AA$1,raw[[#This Row],[active years]])),1,"")</f>
        <v/>
      </c>
    </row>
    <row r="247" spans="1:27" x14ac:dyDescent="0.45">
      <c r="A247">
        <f>raw[team]</f>
        <v>302</v>
      </c>
      <c r="B247">
        <f>raw[rookie year]</f>
        <v>1999</v>
      </c>
      <c r="C247" t="str">
        <f>IF(ISNUMBER(SEARCH(C$1,raw[[#This Row],[active years]])),1,"")</f>
        <v/>
      </c>
      <c r="D247" t="str">
        <f>IF(ISNUMBER(SEARCH(D$1,raw[[#This Row],[active years]])),1,"")</f>
        <v/>
      </c>
      <c r="E247" t="str">
        <f>IF(ISNUMBER(SEARCH(E$1,raw[[#This Row],[active years]])),1,"")</f>
        <v/>
      </c>
      <c r="F247" t="str">
        <f>IF(ISNUMBER(SEARCH(F$1,raw[[#This Row],[active years]])),1,"")</f>
        <v/>
      </c>
      <c r="G247" t="str">
        <f>IF(ISNUMBER(SEARCH(G$1,raw[[#This Row],[active years]])),1,"")</f>
        <v/>
      </c>
      <c r="H247">
        <f>IF(ISNUMBER(SEARCH(H$1,raw[[#This Row],[active years]])),1,"")</f>
        <v>1</v>
      </c>
      <c r="I247" t="str">
        <f>IF(ISNUMBER(SEARCH(I$1,raw[[#This Row],[active years]])),1,"")</f>
        <v/>
      </c>
      <c r="J247">
        <f>IF(ISNUMBER(SEARCH(J$1,raw[[#This Row],[active years]])),1,"")</f>
        <v>1</v>
      </c>
      <c r="K247" t="str">
        <f>IF(ISNUMBER(SEARCH(K$1,raw[[#This Row],[active years]])),1,"")</f>
        <v/>
      </c>
      <c r="L247">
        <f>IF(ISNUMBER(SEARCH(L$1,raw[[#This Row],[active years]])),1,"")</f>
        <v>1</v>
      </c>
      <c r="M247">
        <f>IF(ISNUMBER(SEARCH(M$1,raw[[#This Row],[active years]])),1,"")</f>
        <v>1</v>
      </c>
      <c r="N247">
        <f>IF(ISNUMBER(SEARCH(N$1,raw[[#This Row],[active years]])),1,"")</f>
        <v>1</v>
      </c>
      <c r="O247">
        <f>IF(ISNUMBER(SEARCH(O$1,raw[[#This Row],[active years]])),1,"")</f>
        <v>1</v>
      </c>
      <c r="P247">
        <f>IF(ISNUMBER(SEARCH(P$1,raw[[#This Row],[active years]])),1,"")</f>
        <v>1</v>
      </c>
      <c r="Q247">
        <f>IF(ISNUMBER(SEARCH(Q$1,raw[[#This Row],[active years]])),1,"")</f>
        <v>1</v>
      </c>
      <c r="R247">
        <f>IF(ISNUMBER(SEARCH(R$1,raw[[#This Row],[active years]])),1,"")</f>
        <v>1</v>
      </c>
      <c r="S247">
        <f>IF(ISNUMBER(SEARCH(S$1,raw[[#This Row],[active years]])),1,"")</f>
        <v>1</v>
      </c>
      <c r="T247">
        <f>IF(ISNUMBER(SEARCH(T$1,raw[[#This Row],[active years]])),1,"")</f>
        <v>1</v>
      </c>
      <c r="U247">
        <f>IF(ISNUMBER(SEARCH(U$1,raw[[#This Row],[active years]])),1,"")</f>
        <v>1</v>
      </c>
      <c r="V247">
        <f>IF(ISNUMBER(SEARCH(V$1,raw[[#This Row],[active years]])),1,"")</f>
        <v>1</v>
      </c>
      <c r="W247">
        <f>IF(ISNUMBER(SEARCH(W$1,raw[[#This Row],[active years]])),1,"")</f>
        <v>1</v>
      </c>
      <c r="X247">
        <f>IF(ISNUMBER(SEARCH(X$1,raw[[#This Row],[active years]])),1,"")</f>
        <v>1</v>
      </c>
      <c r="Y247">
        <f>IF(ISNUMBER(SEARCH(Y$1,raw[[#This Row],[active years]])),1,"")</f>
        <v>1</v>
      </c>
      <c r="Z247">
        <f>IF(ISNUMBER(SEARCH(Z$1,raw[[#This Row],[active years]])),1,"")</f>
        <v>1</v>
      </c>
      <c r="AA247">
        <f>IF(ISNUMBER(SEARCH(AA$1,raw[[#This Row],[active years]])),1,"")</f>
        <v>1</v>
      </c>
    </row>
    <row r="248" spans="1:27" x14ac:dyDescent="0.45">
      <c r="A248">
        <f>raw[team]</f>
        <v>303</v>
      </c>
      <c r="B248">
        <f>raw[rookie year]</f>
        <v>1999</v>
      </c>
      <c r="C248" t="str">
        <f>IF(ISNUMBER(SEARCH(C$1,raw[[#This Row],[active years]])),1,"")</f>
        <v/>
      </c>
      <c r="D248" t="str">
        <f>IF(ISNUMBER(SEARCH(D$1,raw[[#This Row],[active years]])),1,"")</f>
        <v/>
      </c>
      <c r="E248" t="str">
        <f>IF(ISNUMBER(SEARCH(E$1,raw[[#This Row],[active years]])),1,"")</f>
        <v/>
      </c>
      <c r="F248" t="str">
        <f>IF(ISNUMBER(SEARCH(F$1,raw[[#This Row],[active years]])),1,"")</f>
        <v/>
      </c>
      <c r="G248" t="str">
        <f>IF(ISNUMBER(SEARCH(G$1,raw[[#This Row],[active years]])),1,"")</f>
        <v/>
      </c>
      <c r="H248" t="str">
        <f>IF(ISNUMBER(SEARCH(H$1,raw[[#This Row],[active years]])),1,"")</f>
        <v/>
      </c>
      <c r="I248" t="str">
        <f>IF(ISNUMBER(SEARCH(I$1,raw[[#This Row],[active years]])),1,"")</f>
        <v/>
      </c>
      <c r="J248">
        <f>IF(ISNUMBER(SEARCH(J$1,raw[[#This Row],[active years]])),1,"")</f>
        <v>1</v>
      </c>
      <c r="K248">
        <f>IF(ISNUMBER(SEARCH(K$1,raw[[#This Row],[active years]])),1,"")</f>
        <v>1</v>
      </c>
      <c r="L248">
        <f>IF(ISNUMBER(SEARCH(L$1,raw[[#This Row],[active years]])),1,"")</f>
        <v>1</v>
      </c>
      <c r="M248">
        <f>IF(ISNUMBER(SEARCH(M$1,raw[[#This Row],[active years]])),1,"")</f>
        <v>1</v>
      </c>
      <c r="N248">
        <f>IF(ISNUMBER(SEARCH(N$1,raw[[#This Row],[active years]])),1,"")</f>
        <v>1</v>
      </c>
      <c r="O248">
        <f>IF(ISNUMBER(SEARCH(O$1,raw[[#This Row],[active years]])),1,"")</f>
        <v>1</v>
      </c>
      <c r="P248">
        <f>IF(ISNUMBER(SEARCH(P$1,raw[[#This Row],[active years]])),1,"")</f>
        <v>1</v>
      </c>
      <c r="Q248">
        <f>IF(ISNUMBER(SEARCH(Q$1,raw[[#This Row],[active years]])),1,"")</f>
        <v>1</v>
      </c>
      <c r="R248">
        <f>IF(ISNUMBER(SEARCH(R$1,raw[[#This Row],[active years]])),1,"")</f>
        <v>1</v>
      </c>
      <c r="S248">
        <f>IF(ISNUMBER(SEARCH(S$1,raw[[#This Row],[active years]])),1,"")</f>
        <v>1</v>
      </c>
      <c r="T248">
        <f>IF(ISNUMBER(SEARCH(T$1,raw[[#This Row],[active years]])),1,"")</f>
        <v>1</v>
      </c>
      <c r="U248">
        <f>IF(ISNUMBER(SEARCH(U$1,raw[[#This Row],[active years]])),1,"")</f>
        <v>1</v>
      </c>
      <c r="V248">
        <f>IF(ISNUMBER(SEARCH(V$1,raw[[#This Row],[active years]])),1,"")</f>
        <v>1</v>
      </c>
      <c r="W248">
        <f>IF(ISNUMBER(SEARCH(W$1,raw[[#This Row],[active years]])),1,"")</f>
        <v>1</v>
      </c>
      <c r="X248">
        <f>IF(ISNUMBER(SEARCH(X$1,raw[[#This Row],[active years]])),1,"")</f>
        <v>1</v>
      </c>
      <c r="Y248">
        <f>IF(ISNUMBER(SEARCH(Y$1,raw[[#This Row],[active years]])),1,"")</f>
        <v>1</v>
      </c>
      <c r="Z248">
        <f>IF(ISNUMBER(SEARCH(Z$1,raw[[#This Row],[active years]])),1,"")</f>
        <v>1</v>
      </c>
      <c r="AA248">
        <f>IF(ISNUMBER(SEARCH(AA$1,raw[[#This Row],[active years]])),1,"")</f>
        <v>1</v>
      </c>
    </row>
    <row r="249" spans="1:27" x14ac:dyDescent="0.45">
      <c r="A249">
        <f>raw[team]</f>
        <v>304</v>
      </c>
      <c r="B249">
        <f>raw[rookie year]</f>
        <v>1999</v>
      </c>
      <c r="C249" t="str">
        <f>IF(ISNUMBER(SEARCH(C$1,raw[[#This Row],[active years]])),1,"")</f>
        <v/>
      </c>
      <c r="D249" t="str">
        <f>IF(ISNUMBER(SEARCH(D$1,raw[[#This Row],[active years]])),1,"")</f>
        <v/>
      </c>
      <c r="E249" t="str">
        <f>IF(ISNUMBER(SEARCH(E$1,raw[[#This Row],[active years]])),1,"")</f>
        <v/>
      </c>
      <c r="F249" t="str">
        <f>IF(ISNUMBER(SEARCH(F$1,raw[[#This Row],[active years]])),1,"")</f>
        <v/>
      </c>
      <c r="G249" t="str">
        <f>IF(ISNUMBER(SEARCH(G$1,raw[[#This Row],[active years]])),1,"")</f>
        <v/>
      </c>
      <c r="H249" t="str">
        <f>IF(ISNUMBER(SEARCH(H$1,raw[[#This Row],[active years]])),1,"")</f>
        <v/>
      </c>
      <c r="I249" t="str">
        <f>IF(ISNUMBER(SEARCH(I$1,raw[[#This Row],[active years]])),1,"")</f>
        <v/>
      </c>
      <c r="J249">
        <f>IF(ISNUMBER(SEARCH(J$1,raw[[#This Row],[active years]])),1,"")</f>
        <v>1</v>
      </c>
      <c r="K249">
        <f>IF(ISNUMBER(SEARCH(K$1,raw[[#This Row],[active years]])),1,"")</f>
        <v>1</v>
      </c>
      <c r="L249">
        <f>IF(ISNUMBER(SEARCH(L$1,raw[[#This Row],[active years]])),1,"")</f>
        <v>1</v>
      </c>
      <c r="M249">
        <f>IF(ISNUMBER(SEARCH(M$1,raw[[#This Row],[active years]])),1,"")</f>
        <v>1</v>
      </c>
      <c r="N249">
        <f>IF(ISNUMBER(SEARCH(N$1,raw[[#This Row],[active years]])),1,"")</f>
        <v>1</v>
      </c>
      <c r="O249">
        <f>IF(ISNUMBER(SEARCH(O$1,raw[[#This Row],[active years]])),1,"")</f>
        <v>1</v>
      </c>
      <c r="P249">
        <f>IF(ISNUMBER(SEARCH(P$1,raw[[#This Row],[active years]])),1,"")</f>
        <v>1</v>
      </c>
      <c r="Q249">
        <f>IF(ISNUMBER(SEARCH(Q$1,raw[[#This Row],[active years]])),1,"")</f>
        <v>1</v>
      </c>
      <c r="R249">
        <f>IF(ISNUMBER(SEARCH(R$1,raw[[#This Row],[active years]])),1,"")</f>
        <v>1</v>
      </c>
      <c r="S249">
        <f>IF(ISNUMBER(SEARCH(S$1,raw[[#This Row],[active years]])),1,"")</f>
        <v>1</v>
      </c>
      <c r="T249">
        <f>IF(ISNUMBER(SEARCH(T$1,raw[[#This Row],[active years]])),1,"")</f>
        <v>1</v>
      </c>
      <c r="U249">
        <f>IF(ISNUMBER(SEARCH(U$1,raw[[#This Row],[active years]])),1,"")</f>
        <v>1</v>
      </c>
      <c r="V249">
        <f>IF(ISNUMBER(SEARCH(V$1,raw[[#This Row],[active years]])),1,"")</f>
        <v>1</v>
      </c>
      <c r="W249">
        <f>IF(ISNUMBER(SEARCH(W$1,raw[[#This Row],[active years]])),1,"")</f>
        <v>1</v>
      </c>
      <c r="X249">
        <f>IF(ISNUMBER(SEARCH(X$1,raw[[#This Row],[active years]])),1,"")</f>
        <v>1</v>
      </c>
      <c r="Y249">
        <f>IF(ISNUMBER(SEARCH(Y$1,raw[[#This Row],[active years]])),1,"")</f>
        <v>1</v>
      </c>
      <c r="Z249">
        <f>IF(ISNUMBER(SEARCH(Z$1,raw[[#This Row],[active years]])),1,"")</f>
        <v>1</v>
      </c>
      <c r="AA249">
        <f>IF(ISNUMBER(SEARCH(AA$1,raw[[#This Row],[active years]])),1,"")</f>
        <v>1</v>
      </c>
    </row>
    <row r="250" spans="1:27" x14ac:dyDescent="0.45">
      <c r="A250">
        <f>raw[team]</f>
        <v>306</v>
      </c>
      <c r="B250">
        <f>raw[rookie year]</f>
        <v>1999</v>
      </c>
      <c r="C250" t="str">
        <f>IF(ISNUMBER(SEARCH(C$1,raw[[#This Row],[active years]])),1,"")</f>
        <v/>
      </c>
      <c r="D250" t="str">
        <f>IF(ISNUMBER(SEARCH(D$1,raw[[#This Row],[active years]])),1,"")</f>
        <v/>
      </c>
      <c r="E250" t="str">
        <f>IF(ISNUMBER(SEARCH(E$1,raw[[#This Row],[active years]])),1,"")</f>
        <v/>
      </c>
      <c r="F250" t="str">
        <f>IF(ISNUMBER(SEARCH(F$1,raw[[#This Row],[active years]])),1,"")</f>
        <v/>
      </c>
      <c r="G250" t="str">
        <f>IF(ISNUMBER(SEARCH(G$1,raw[[#This Row],[active years]])),1,"")</f>
        <v/>
      </c>
      <c r="H250" t="str">
        <f>IF(ISNUMBER(SEARCH(H$1,raw[[#This Row],[active years]])),1,"")</f>
        <v/>
      </c>
      <c r="I250" t="str">
        <f>IF(ISNUMBER(SEARCH(I$1,raw[[#This Row],[active years]])),1,"")</f>
        <v/>
      </c>
      <c r="J250">
        <f>IF(ISNUMBER(SEARCH(J$1,raw[[#This Row],[active years]])),1,"")</f>
        <v>1</v>
      </c>
      <c r="K250">
        <f>IF(ISNUMBER(SEARCH(K$1,raw[[#This Row],[active years]])),1,"")</f>
        <v>1</v>
      </c>
      <c r="L250">
        <f>IF(ISNUMBER(SEARCH(L$1,raw[[#This Row],[active years]])),1,"")</f>
        <v>1</v>
      </c>
      <c r="M250">
        <f>IF(ISNUMBER(SEARCH(M$1,raw[[#This Row],[active years]])),1,"")</f>
        <v>1</v>
      </c>
      <c r="N250">
        <f>IF(ISNUMBER(SEARCH(N$1,raw[[#This Row],[active years]])),1,"")</f>
        <v>1</v>
      </c>
      <c r="O250">
        <f>IF(ISNUMBER(SEARCH(O$1,raw[[#This Row],[active years]])),1,"")</f>
        <v>1</v>
      </c>
      <c r="P250">
        <f>IF(ISNUMBER(SEARCH(P$1,raw[[#This Row],[active years]])),1,"")</f>
        <v>1</v>
      </c>
      <c r="Q250">
        <f>IF(ISNUMBER(SEARCH(Q$1,raw[[#This Row],[active years]])),1,"")</f>
        <v>1</v>
      </c>
      <c r="R250">
        <f>IF(ISNUMBER(SEARCH(R$1,raw[[#This Row],[active years]])),1,"")</f>
        <v>1</v>
      </c>
      <c r="S250">
        <f>IF(ISNUMBER(SEARCH(S$1,raw[[#This Row],[active years]])),1,"")</f>
        <v>1</v>
      </c>
      <c r="T250">
        <f>IF(ISNUMBER(SEARCH(T$1,raw[[#This Row],[active years]])),1,"")</f>
        <v>1</v>
      </c>
      <c r="U250">
        <f>IF(ISNUMBER(SEARCH(U$1,raw[[#This Row],[active years]])),1,"")</f>
        <v>1</v>
      </c>
      <c r="V250">
        <f>IF(ISNUMBER(SEARCH(V$1,raw[[#This Row],[active years]])),1,"")</f>
        <v>1</v>
      </c>
      <c r="W250">
        <f>IF(ISNUMBER(SEARCH(W$1,raw[[#This Row],[active years]])),1,"")</f>
        <v>1</v>
      </c>
      <c r="X250">
        <f>IF(ISNUMBER(SEARCH(X$1,raw[[#This Row],[active years]])),1,"")</f>
        <v>1</v>
      </c>
      <c r="Y250">
        <f>IF(ISNUMBER(SEARCH(Y$1,raw[[#This Row],[active years]])),1,"")</f>
        <v>1</v>
      </c>
      <c r="Z250">
        <f>IF(ISNUMBER(SEARCH(Z$1,raw[[#This Row],[active years]])),1,"")</f>
        <v>1</v>
      </c>
      <c r="AA250" t="str">
        <f>IF(ISNUMBER(SEARCH(AA$1,raw[[#This Row],[active years]])),1,"")</f>
        <v/>
      </c>
    </row>
    <row r="251" spans="1:27" x14ac:dyDescent="0.45">
      <c r="A251">
        <f>raw[team]</f>
        <v>308</v>
      </c>
      <c r="B251">
        <f>raw[rookie year]</f>
        <v>1999</v>
      </c>
      <c r="C251" t="str">
        <f>IF(ISNUMBER(SEARCH(C$1,raw[[#This Row],[active years]])),1,"")</f>
        <v/>
      </c>
      <c r="D251" t="str">
        <f>IF(ISNUMBER(SEARCH(D$1,raw[[#This Row],[active years]])),1,"")</f>
        <v/>
      </c>
      <c r="E251" t="str">
        <f>IF(ISNUMBER(SEARCH(E$1,raw[[#This Row],[active years]])),1,"")</f>
        <v/>
      </c>
      <c r="F251" t="str">
        <f>IF(ISNUMBER(SEARCH(F$1,raw[[#This Row],[active years]])),1,"")</f>
        <v/>
      </c>
      <c r="G251" t="str">
        <f>IF(ISNUMBER(SEARCH(G$1,raw[[#This Row],[active years]])),1,"")</f>
        <v/>
      </c>
      <c r="H251" t="str">
        <f>IF(ISNUMBER(SEARCH(H$1,raw[[#This Row],[active years]])),1,"")</f>
        <v/>
      </c>
      <c r="I251" t="str">
        <f>IF(ISNUMBER(SEARCH(I$1,raw[[#This Row],[active years]])),1,"")</f>
        <v/>
      </c>
      <c r="J251">
        <f>IF(ISNUMBER(SEARCH(J$1,raw[[#This Row],[active years]])),1,"")</f>
        <v>1</v>
      </c>
      <c r="K251">
        <f>IF(ISNUMBER(SEARCH(K$1,raw[[#This Row],[active years]])),1,"")</f>
        <v>1</v>
      </c>
      <c r="L251">
        <f>IF(ISNUMBER(SEARCH(L$1,raw[[#This Row],[active years]])),1,"")</f>
        <v>1</v>
      </c>
      <c r="M251">
        <f>IF(ISNUMBER(SEARCH(M$1,raw[[#This Row],[active years]])),1,"")</f>
        <v>1</v>
      </c>
      <c r="N251">
        <f>IF(ISNUMBER(SEARCH(N$1,raw[[#This Row],[active years]])),1,"")</f>
        <v>1</v>
      </c>
      <c r="O251">
        <f>IF(ISNUMBER(SEARCH(O$1,raw[[#This Row],[active years]])),1,"")</f>
        <v>1</v>
      </c>
      <c r="P251">
        <f>IF(ISNUMBER(SEARCH(P$1,raw[[#This Row],[active years]])),1,"")</f>
        <v>1</v>
      </c>
      <c r="Q251">
        <f>IF(ISNUMBER(SEARCH(Q$1,raw[[#This Row],[active years]])),1,"")</f>
        <v>1</v>
      </c>
      <c r="R251">
        <f>IF(ISNUMBER(SEARCH(R$1,raw[[#This Row],[active years]])),1,"")</f>
        <v>1</v>
      </c>
      <c r="S251">
        <f>IF(ISNUMBER(SEARCH(S$1,raw[[#This Row],[active years]])),1,"")</f>
        <v>1</v>
      </c>
      <c r="T251">
        <f>IF(ISNUMBER(SEARCH(T$1,raw[[#This Row],[active years]])),1,"")</f>
        <v>1</v>
      </c>
      <c r="U251">
        <f>IF(ISNUMBER(SEARCH(U$1,raw[[#This Row],[active years]])),1,"")</f>
        <v>1</v>
      </c>
      <c r="V251">
        <f>IF(ISNUMBER(SEARCH(V$1,raw[[#This Row],[active years]])),1,"")</f>
        <v>1</v>
      </c>
      <c r="W251">
        <f>IF(ISNUMBER(SEARCH(W$1,raw[[#This Row],[active years]])),1,"")</f>
        <v>1</v>
      </c>
      <c r="X251">
        <f>IF(ISNUMBER(SEARCH(X$1,raw[[#This Row],[active years]])),1,"")</f>
        <v>1</v>
      </c>
      <c r="Y251">
        <f>IF(ISNUMBER(SEARCH(Y$1,raw[[#This Row],[active years]])),1,"")</f>
        <v>1</v>
      </c>
      <c r="Z251">
        <f>IF(ISNUMBER(SEARCH(Z$1,raw[[#This Row],[active years]])),1,"")</f>
        <v>1</v>
      </c>
      <c r="AA251">
        <f>IF(ISNUMBER(SEARCH(AA$1,raw[[#This Row],[active years]])),1,"")</f>
        <v>1</v>
      </c>
    </row>
    <row r="252" spans="1:27" x14ac:dyDescent="0.45">
      <c r="A252">
        <f>raw[team]</f>
        <v>309</v>
      </c>
      <c r="B252">
        <f>raw[rookie year]</f>
        <v>2000</v>
      </c>
      <c r="C252" t="str">
        <f>IF(ISNUMBER(SEARCH(C$1,raw[[#This Row],[active years]])),1,"")</f>
        <v/>
      </c>
      <c r="D252" t="str">
        <f>IF(ISNUMBER(SEARCH(D$1,raw[[#This Row],[active years]])),1,"")</f>
        <v/>
      </c>
      <c r="E252" t="str">
        <f>IF(ISNUMBER(SEARCH(E$1,raw[[#This Row],[active years]])),1,"")</f>
        <v/>
      </c>
      <c r="F252" t="str">
        <f>IF(ISNUMBER(SEARCH(F$1,raw[[#This Row],[active years]])),1,"")</f>
        <v/>
      </c>
      <c r="G252" t="str">
        <f>IF(ISNUMBER(SEARCH(G$1,raw[[#This Row],[active years]])),1,"")</f>
        <v/>
      </c>
      <c r="H252" t="str">
        <f>IF(ISNUMBER(SEARCH(H$1,raw[[#This Row],[active years]])),1,"")</f>
        <v/>
      </c>
      <c r="I252" t="str">
        <f>IF(ISNUMBER(SEARCH(I$1,raw[[#This Row],[active years]])),1,"")</f>
        <v/>
      </c>
      <c r="J252" t="str">
        <f>IF(ISNUMBER(SEARCH(J$1,raw[[#This Row],[active years]])),1,"")</f>
        <v/>
      </c>
      <c r="K252">
        <f>IF(ISNUMBER(SEARCH(K$1,raw[[#This Row],[active years]])),1,"")</f>
        <v>1</v>
      </c>
      <c r="L252" t="str">
        <f>IF(ISNUMBER(SEARCH(L$1,raw[[#This Row],[active years]])),1,"")</f>
        <v/>
      </c>
      <c r="M252" t="str">
        <f>IF(ISNUMBER(SEARCH(M$1,raw[[#This Row],[active years]])),1,"")</f>
        <v/>
      </c>
      <c r="N252" t="str">
        <f>IF(ISNUMBER(SEARCH(N$1,raw[[#This Row],[active years]])),1,"")</f>
        <v/>
      </c>
      <c r="O252" t="str">
        <f>IF(ISNUMBER(SEARCH(O$1,raw[[#This Row],[active years]])),1,"")</f>
        <v/>
      </c>
      <c r="P252" t="str">
        <f>IF(ISNUMBER(SEARCH(P$1,raw[[#This Row],[active years]])),1,"")</f>
        <v/>
      </c>
      <c r="Q252" t="str">
        <f>IF(ISNUMBER(SEARCH(Q$1,raw[[#This Row],[active years]])),1,"")</f>
        <v/>
      </c>
      <c r="R252" t="str">
        <f>IF(ISNUMBER(SEARCH(R$1,raw[[#This Row],[active years]])),1,"")</f>
        <v/>
      </c>
      <c r="S252" t="str">
        <f>IF(ISNUMBER(SEARCH(S$1,raw[[#This Row],[active years]])),1,"")</f>
        <v/>
      </c>
      <c r="T252" t="str">
        <f>IF(ISNUMBER(SEARCH(T$1,raw[[#This Row],[active years]])),1,"")</f>
        <v/>
      </c>
      <c r="U252" t="str">
        <f>IF(ISNUMBER(SEARCH(U$1,raw[[#This Row],[active years]])),1,"")</f>
        <v/>
      </c>
      <c r="V252" t="str">
        <f>IF(ISNUMBER(SEARCH(V$1,raw[[#This Row],[active years]])),1,"")</f>
        <v/>
      </c>
      <c r="W252" t="str">
        <f>IF(ISNUMBER(SEARCH(W$1,raw[[#This Row],[active years]])),1,"")</f>
        <v/>
      </c>
      <c r="X252" t="str">
        <f>IF(ISNUMBER(SEARCH(X$1,raw[[#This Row],[active years]])),1,"")</f>
        <v/>
      </c>
      <c r="Y252" t="str">
        <f>IF(ISNUMBER(SEARCH(Y$1,raw[[#This Row],[active years]])),1,"")</f>
        <v/>
      </c>
      <c r="Z252" t="str">
        <f>IF(ISNUMBER(SEARCH(Z$1,raw[[#This Row],[active years]])),1,"")</f>
        <v/>
      </c>
      <c r="AA252" t="str">
        <f>IF(ISNUMBER(SEARCH(AA$1,raw[[#This Row],[active years]])),1,"")</f>
        <v/>
      </c>
    </row>
    <row r="253" spans="1:27" x14ac:dyDescent="0.45">
      <c r="A253">
        <f>raw[team]</f>
        <v>311</v>
      </c>
      <c r="B253">
        <f>raw[rookie year]</f>
        <v>1999</v>
      </c>
      <c r="C253" t="str">
        <f>IF(ISNUMBER(SEARCH(C$1,raw[[#This Row],[active years]])),1,"")</f>
        <v/>
      </c>
      <c r="D253" t="str">
        <f>IF(ISNUMBER(SEARCH(D$1,raw[[#This Row],[active years]])),1,"")</f>
        <v/>
      </c>
      <c r="E253" t="str">
        <f>IF(ISNUMBER(SEARCH(E$1,raw[[#This Row],[active years]])),1,"")</f>
        <v/>
      </c>
      <c r="F253" t="str">
        <f>IF(ISNUMBER(SEARCH(F$1,raw[[#This Row],[active years]])),1,"")</f>
        <v/>
      </c>
      <c r="G253" t="str">
        <f>IF(ISNUMBER(SEARCH(G$1,raw[[#This Row],[active years]])),1,"")</f>
        <v/>
      </c>
      <c r="H253" t="str">
        <f>IF(ISNUMBER(SEARCH(H$1,raw[[#This Row],[active years]])),1,"")</f>
        <v/>
      </c>
      <c r="I253" t="str">
        <f>IF(ISNUMBER(SEARCH(I$1,raw[[#This Row],[active years]])),1,"")</f>
        <v/>
      </c>
      <c r="J253">
        <f>IF(ISNUMBER(SEARCH(J$1,raw[[#This Row],[active years]])),1,"")</f>
        <v>1</v>
      </c>
      <c r="K253">
        <f>IF(ISNUMBER(SEARCH(K$1,raw[[#This Row],[active years]])),1,"")</f>
        <v>1</v>
      </c>
      <c r="L253">
        <f>IF(ISNUMBER(SEARCH(L$1,raw[[#This Row],[active years]])),1,"")</f>
        <v>1</v>
      </c>
      <c r="M253">
        <f>IF(ISNUMBER(SEARCH(M$1,raw[[#This Row],[active years]])),1,"")</f>
        <v>1</v>
      </c>
      <c r="N253">
        <f>IF(ISNUMBER(SEARCH(N$1,raw[[#This Row],[active years]])),1,"")</f>
        <v>1</v>
      </c>
      <c r="O253">
        <f>IF(ISNUMBER(SEARCH(O$1,raw[[#This Row],[active years]])),1,"")</f>
        <v>1</v>
      </c>
      <c r="P253" t="str">
        <f>IF(ISNUMBER(SEARCH(P$1,raw[[#This Row],[active years]])),1,"")</f>
        <v/>
      </c>
      <c r="Q253" t="str">
        <f>IF(ISNUMBER(SEARCH(Q$1,raw[[#This Row],[active years]])),1,"")</f>
        <v/>
      </c>
      <c r="R253" t="str">
        <f>IF(ISNUMBER(SEARCH(R$1,raw[[#This Row],[active years]])),1,"")</f>
        <v/>
      </c>
      <c r="S253" t="str">
        <f>IF(ISNUMBER(SEARCH(S$1,raw[[#This Row],[active years]])),1,"")</f>
        <v/>
      </c>
      <c r="T253" t="str">
        <f>IF(ISNUMBER(SEARCH(T$1,raw[[#This Row],[active years]])),1,"")</f>
        <v/>
      </c>
      <c r="U253" t="str">
        <f>IF(ISNUMBER(SEARCH(U$1,raw[[#This Row],[active years]])),1,"")</f>
        <v/>
      </c>
      <c r="V253" t="str">
        <f>IF(ISNUMBER(SEARCH(V$1,raw[[#This Row],[active years]])),1,"")</f>
        <v/>
      </c>
      <c r="W253" t="str">
        <f>IF(ISNUMBER(SEARCH(W$1,raw[[#This Row],[active years]])),1,"")</f>
        <v/>
      </c>
      <c r="X253" t="str">
        <f>IF(ISNUMBER(SEARCH(X$1,raw[[#This Row],[active years]])),1,"")</f>
        <v/>
      </c>
      <c r="Y253" t="str">
        <f>IF(ISNUMBER(SEARCH(Y$1,raw[[#This Row],[active years]])),1,"")</f>
        <v/>
      </c>
      <c r="Z253" t="str">
        <f>IF(ISNUMBER(SEARCH(Z$1,raw[[#This Row],[active years]])),1,"")</f>
        <v/>
      </c>
      <c r="AA253" t="str">
        <f>IF(ISNUMBER(SEARCH(AA$1,raw[[#This Row],[active years]])),1,"")</f>
        <v/>
      </c>
    </row>
    <row r="254" spans="1:27" x14ac:dyDescent="0.45">
      <c r="A254">
        <f>raw[team]</f>
        <v>312</v>
      </c>
      <c r="B254">
        <f>raw[rookie year]</f>
        <v>1999</v>
      </c>
      <c r="C254" t="str">
        <f>IF(ISNUMBER(SEARCH(C$1,raw[[#This Row],[active years]])),1,"")</f>
        <v/>
      </c>
      <c r="D254" t="str">
        <f>IF(ISNUMBER(SEARCH(D$1,raw[[#This Row],[active years]])),1,"")</f>
        <v/>
      </c>
      <c r="E254" t="str">
        <f>IF(ISNUMBER(SEARCH(E$1,raw[[#This Row],[active years]])),1,"")</f>
        <v/>
      </c>
      <c r="F254" t="str">
        <f>IF(ISNUMBER(SEARCH(F$1,raw[[#This Row],[active years]])),1,"")</f>
        <v/>
      </c>
      <c r="G254" t="str">
        <f>IF(ISNUMBER(SEARCH(G$1,raw[[#This Row],[active years]])),1,"")</f>
        <v/>
      </c>
      <c r="H254" t="str">
        <f>IF(ISNUMBER(SEARCH(H$1,raw[[#This Row],[active years]])),1,"")</f>
        <v/>
      </c>
      <c r="I254" t="str">
        <f>IF(ISNUMBER(SEARCH(I$1,raw[[#This Row],[active years]])),1,"")</f>
        <v/>
      </c>
      <c r="J254">
        <f>IF(ISNUMBER(SEARCH(J$1,raw[[#This Row],[active years]])),1,"")</f>
        <v>1</v>
      </c>
      <c r="K254">
        <f>IF(ISNUMBER(SEARCH(K$1,raw[[#This Row],[active years]])),1,"")</f>
        <v>1</v>
      </c>
      <c r="L254">
        <f>IF(ISNUMBER(SEARCH(L$1,raw[[#This Row],[active years]])),1,"")</f>
        <v>1</v>
      </c>
      <c r="M254">
        <f>IF(ISNUMBER(SEARCH(M$1,raw[[#This Row],[active years]])),1,"")</f>
        <v>1</v>
      </c>
      <c r="N254">
        <f>IF(ISNUMBER(SEARCH(N$1,raw[[#This Row],[active years]])),1,"")</f>
        <v>1</v>
      </c>
      <c r="O254">
        <f>IF(ISNUMBER(SEARCH(O$1,raw[[#This Row],[active years]])),1,"")</f>
        <v>1</v>
      </c>
      <c r="P254">
        <f>IF(ISNUMBER(SEARCH(P$1,raw[[#This Row],[active years]])),1,"")</f>
        <v>1</v>
      </c>
      <c r="Q254">
        <f>IF(ISNUMBER(SEARCH(Q$1,raw[[#This Row],[active years]])),1,"")</f>
        <v>1</v>
      </c>
      <c r="R254">
        <f>IF(ISNUMBER(SEARCH(R$1,raw[[#This Row],[active years]])),1,"")</f>
        <v>1</v>
      </c>
      <c r="S254">
        <f>IF(ISNUMBER(SEARCH(S$1,raw[[#This Row],[active years]])),1,"")</f>
        <v>1</v>
      </c>
      <c r="T254" t="str">
        <f>IF(ISNUMBER(SEARCH(T$1,raw[[#This Row],[active years]])),1,"")</f>
        <v/>
      </c>
      <c r="U254" t="str">
        <f>IF(ISNUMBER(SEARCH(U$1,raw[[#This Row],[active years]])),1,"")</f>
        <v/>
      </c>
      <c r="V254" t="str">
        <f>IF(ISNUMBER(SEARCH(V$1,raw[[#This Row],[active years]])),1,"")</f>
        <v/>
      </c>
      <c r="W254" t="str">
        <f>IF(ISNUMBER(SEARCH(W$1,raw[[#This Row],[active years]])),1,"")</f>
        <v/>
      </c>
      <c r="X254" t="str">
        <f>IF(ISNUMBER(SEARCH(X$1,raw[[#This Row],[active years]])),1,"")</f>
        <v/>
      </c>
      <c r="Y254" t="str">
        <f>IF(ISNUMBER(SEARCH(Y$1,raw[[#This Row],[active years]])),1,"")</f>
        <v/>
      </c>
      <c r="Z254" t="str">
        <f>IF(ISNUMBER(SEARCH(Z$1,raw[[#This Row],[active years]])),1,"")</f>
        <v/>
      </c>
      <c r="AA254" t="str">
        <f>IF(ISNUMBER(SEARCH(AA$1,raw[[#This Row],[active years]])),1,"")</f>
        <v/>
      </c>
    </row>
    <row r="255" spans="1:27" x14ac:dyDescent="0.45">
      <c r="A255">
        <f>raw[team]</f>
        <v>313</v>
      </c>
      <c r="B255">
        <f>raw[rookie year]</f>
        <v>1999</v>
      </c>
      <c r="C255" t="str">
        <f>IF(ISNUMBER(SEARCH(C$1,raw[[#This Row],[active years]])),1,"")</f>
        <v/>
      </c>
      <c r="D255" t="str">
        <f>IF(ISNUMBER(SEARCH(D$1,raw[[#This Row],[active years]])),1,"")</f>
        <v/>
      </c>
      <c r="E255" t="str">
        <f>IF(ISNUMBER(SEARCH(E$1,raw[[#This Row],[active years]])),1,"")</f>
        <v/>
      </c>
      <c r="F255" t="str">
        <f>IF(ISNUMBER(SEARCH(F$1,raw[[#This Row],[active years]])),1,"")</f>
        <v/>
      </c>
      <c r="G255" t="str">
        <f>IF(ISNUMBER(SEARCH(G$1,raw[[#This Row],[active years]])),1,"")</f>
        <v/>
      </c>
      <c r="H255" t="str">
        <f>IF(ISNUMBER(SEARCH(H$1,raw[[#This Row],[active years]])),1,"")</f>
        <v/>
      </c>
      <c r="I255" t="str">
        <f>IF(ISNUMBER(SEARCH(I$1,raw[[#This Row],[active years]])),1,"")</f>
        <v/>
      </c>
      <c r="J255">
        <f>IF(ISNUMBER(SEARCH(J$1,raw[[#This Row],[active years]])),1,"")</f>
        <v>1</v>
      </c>
      <c r="K255">
        <f>IF(ISNUMBER(SEARCH(K$1,raw[[#This Row],[active years]])),1,"")</f>
        <v>1</v>
      </c>
      <c r="L255">
        <f>IF(ISNUMBER(SEARCH(L$1,raw[[#This Row],[active years]])),1,"")</f>
        <v>1</v>
      </c>
      <c r="M255">
        <f>IF(ISNUMBER(SEARCH(M$1,raw[[#This Row],[active years]])),1,"")</f>
        <v>1</v>
      </c>
      <c r="N255">
        <f>IF(ISNUMBER(SEARCH(N$1,raw[[#This Row],[active years]])),1,"")</f>
        <v>1</v>
      </c>
      <c r="O255">
        <f>IF(ISNUMBER(SEARCH(O$1,raw[[#This Row],[active years]])),1,"")</f>
        <v>1</v>
      </c>
      <c r="P255">
        <f>IF(ISNUMBER(SEARCH(P$1,raw[[#This Row],[active years]])),1,"")</f>
        <v>1</v>
      </c>
      <c r="Q255">
        <f>IF(ISNUMBER(SEARCH(Q$1,raw[[#This Row],[active years]])),1,"")</f>
        <v>1</v>
      </c>
      <c r="R255">
        <f>IF(ISNUMBER(SEARCH(R$1,raw[[#This Row],[active years]])),1,"")</f>
        <v>1</v>
      </c>
      <c r="S255">
        <f>IF(ISNUMBER(SEARCH(S$1,raw[[#This Row],[active years]])),1,"")</f>
        <v>1</v>
      </c>
      <c r="T255">
        <f>IF(ISNUMBER(SEARCH(T$1,raw[[#This Row],[active years]])),1,"")</f>
        <v>1</v>
      </c>
      <c r="U255">
        <f>IF(ISNUMBER(SEARCH(U$1,raw[[#This Row],[active years]])),1,"")</f>
        <v>1</v>
      </c>
      <c r="V255">
        <f>IF(ISNUMBER(SEARCH(V$1,raw[[#This Row],[active years]])),1,"")</f>
        <v>1</v>
      </c>
      <c r="W255">
        <f>IF(ISNUMBER(SEARCH(W$1,raw[[#This Row],[active years]])),1,"")</f>
        <v>1</v>
      </c>
      <c r="X255">
        <f>IF(ISNUMBER(SEARCH(X$1,raw[[#This Row],[active years]])),1,"")</f>
        <v>1</v>
      </c>
      <c r="Y255">
        <f>IF(ISNUMBER(SEARCH(Y$1,raw[[#This Row],[active years]])),1,"")</f>
        <v>1</v>
      </c>
      <c r="Z255">
        <f>IF(ISNUMBER(SEARCH(Z$1,raw[[#This Row],[active years]])),1,"")</f>
        <v>1</v>
      </c>
      <c r="AA255">
        <f>IF(ISNUMBER(SEARCH(AA$1,raw[[#This Row],[active years]])),1,"")</f>
        <v>1</v>
      </c>
    </row>
    <row r="256" spans="1:27" x14ac:dyDescent="0.45">
      <c r="A256">
        <f>raw[team]</f>
        <v>314</v>
      </c>
      <c r="B256">
        <f>raw[rookie year]</f>
        <v>1999</v>
      </c>
      <c r="C256" t="str">
        <f>IF(ISNUMBER(SEARCH(C$1,raw[[#This Row],[active years]])),1,"")</f>
        <v/>
      </c>
      <c r="D256" t="str">
        <f>IF(ISNUMBER(SEARCH(D$1,raw[[#This Row],[active years]])),1,"")</f>
        <v/>
      </c>
      <c r="E256" t="str">
        <f>IF(ISNUMBER(SEARCH(E$1,raw[[#This Row],[active years]])),1,"")</f>
        <v/>
      </c>
      <c r="F256" t="str">
        <f>IF(ISNUMBER(SEARCH(F$1,raw[[#This Row],[active years]])),1,"")</f>
        <v/>
      </c>
      <c r="G256" t="str">
        <f>IF(ISNUMBER(SEARCH(G$1,raw[[#This Row],[active years]])),1,"")</f>
        <v/>
      </c>
      <c r="H256" t="str">
        <f>IF(ISNUMBER(SEARCH(H$1,raw[[#This Row],[active years]])),1,"")</f>
        <v/>
      </c>
      <c r="I256" t="str">
        <f>IF(ISNUMBER(SEARCH(I$1,raw[[#This Row],[active years]])),1,"")</f>
        <v/>
      </c>
      <c r="J256">
        <f>IF(ISNUMBER(SEARCH(J$1,raw[[#This Row],[active years]])),1,"")</f>
        <v>1</v>
      </c>
      <c r="K256">
        <f>IF(ISNUMBER(SEARCH(K$1,raw[[#This Row],[active years]])),1,"")</f>
        <v>1</v>
      </c>
      <c r="L256">
        <f>IF(ISNUMBER(SEARCH(L$1,raw[[#This Row],[active years]])),1,"")</f>
        <v>1</v>
      </c>
      <c r="M256">
        <f>IF(ISNUMBER(SEARCH(M$1,raw[[#This Row],[active years]])),1,"")</f>
        <v>1</v>
      </c>
      <c r="N256">
        <f>IF(ISNUMBER(SEARCH(N$1,raw[[#This Row],[active years]])),1,"")</f>
        <v>1</v>
      </c>
      <c r="O256">
        <f>IF(ISNUMBER(SEARCH(O$1,raw[[#This Row],[active years]])),1,"")</f>
        <v>1</v>
      </c>
      <c r="P256">
        <f>IF(ISNUMBER(SEARCH(P$1,raw[[#This Row],[active years]])),1,"")</f>
        <v>1</v>
      </c>
      <c r="Q256">
        <f>IF(ISNUMBER(SEARCH(Q$1,raw[[#This Row],[active years]])),1,"")</f>
        <v>1</v>
      </c>
      <c r="R256">
        <f>IF(ISNUMBER(SEARCH(R$1,raw[[#This Row],[active years]])),1,"")</f>
        <v>1</v>
      </c>
      <c r="S256">
        <f>IF(ISNUMBER(SEARCH(S$1,raw[[#This Row],[active years]])),1,"")</f>
        <v>1</v>
      </c>
      <c r="T256">
        <f>IF(ISNUMBER(SEARCH(T$1,raw[[#This Row],[active years]])),1,"")</f>
        <v>1</v>
      </c>
      <c r="U256">
        <f>IF(ISNUMBER(SEARCH(U$1,raw[[#This Row],[active years]])),1,"")</f>
        <v>1</v>
      </c>
      <c r="V256">
        <f>IF(ISNUMBER(SEARCH(V$1,raw[[#This Row],[active years]])),1,"")</f>
        <v>1</v>
      </c>
      <c r="W256">
        <f>IF(ISNUMBER(SEARCH(W$1,raw[[#This Row],[active years]])),1,"")</f>
        <v>1</v>
      </c>
      <c r="X256">
        <f>IF(ISNUMBER(SEARCH(X$1,raw[[#This Row],[active years]])),1,"")</f>
        <v>1</v>
      </c>
      <c r="Y256">
        <f>IF(ISNUMBER(SEARCH(Y$1,raw[[#This Row],[active years]])),1,"")</f>
        <v>1</v>
      </c>
      <c r="Z256">
        <f>IF(ISNUMBER(SEARCH(Z$1,raw[[#This Row],[active years]])),1,"")</f>
        <v>1</v>
      </c>
      <c r="AA256">
        <f>IF(ISNUMBER(SEARCH(AA$1,raw[[#This Row],[active years]])),1,"")</f>
        <v>1</v>
      </c>
    </row>
    <row r="257" spans="1:27" x14ac:dyDescent="0.45">
      <c r="A257">
        <f>raw[team]</f>
        <v>315</v>
      </c>
      <c r="B257">
        <f>raw[rookie year]</f>
        <v>1999</v>
      </c>
      <c r="C257" t="str">
        <f>IF(ISNUMBER(SEARCH(C$1,raw[[#This Row],[active years]])),1,"")</f>
        <v/>
      </c>
      <c r="D257" t="str">
        <f>IF(ISNUMBER(SEARCH(D$1,raw[[#This Row],[active years]])),1,"")</f>
        <v/>
      </c>
      <c r="E257" t="str">
        <f>IF(ISNUMBER(SEARCH(E$1,raw[[#This Row],[active years]])),1,"")</f>
        <v/>
      </c>
      <c r="F257" t="str">
        <f>IF(ISNUMBER(SEARCH(F$1,raw[[#This Row],[active years]])),1,"")</f>
        <v/>
      </c>
      <c r="G257" t="str">
        <f>IF(ISNUMBER(SEARCH(G$1,raw[[#This Row],[active years]])),1,"")</f>
        <v/>
      </c>
      <c r="H257" t="str">
        <f>IF(ISNUMBER(SEARCH(H$1,raw[[#This Row],[active years]])),1,"")</f>
        <v/>
      </c>
      <c r="I257" t="str">
        <f>IF(ISNUMBER(SEARCH(I$1,raw[[#This Row],[active years]])),1,"")</f>
        <v/>
      </c>
      <c r="J257">
        <f>IF(ISNUMBER(SEARCH(J$1,raw[[#This Row],[active years]])),1,"")</f>
        <v>1</v>
      </c>
      <c r="K257" t="str">
        <f>IF(ISNUMBER(SEARCH(K$1,raw[[#This Row],[active years]])),1,"")</f>
        <v/>
      </c>
      <c r="L257" t="str">
        <f>IF(ISNUMBER(SEARCH(L$1,raw[[#This Row],[active years]])),1,"")</f>
        <v/>
      </c>
      <c r="M257" t="str">
        <f>IF(ISNUMBER(SEARCH(M$1,raw[[#This Row],[active years]])),1,"")</f>
        <v/>
      </c>
      <c r="N257" t="str">
        <f>IF(ISNUMBER(SEARCH(N$1,raw[[#This Row],[active years]])),1,"")</f>
        <v/>
      </c>
      <c r="O257" t="str">
        <f>IF(ISNUMBER(SEARCH(O$1,raw[[#This Row],[active years]])),1,"")</f>
        <v/>
      </c>
      <c r="P257" t="str">
        <f>IF(ISNUMBER(SEARCH(P$1,raw[[#This Row],[active years]])),1,"")</f>
        <v/>
      </c>
      <c r="Q257" t="str">
        <f>IF(ISNUMBER(SEARCH(Q$1,raw[[#This Row],[active years]])),1,"")</f>
        <v/>
      </c>
      <c r="R257" t="str">
        <f>IF(ISNUMBER(SEARCH(R$1,raw[[#This Row],[active years]])),1,"")</f>
        <v/>
      </c>
      <c r="S257" t="str">
        <f>IF(ISNUMBER(SEARCH(S$1,raw[[#This Row],[active years]])),1,"")</f>
        <v/>
      </c>
      <c r="T257" t="str">
        <f>IF(ISNUMBER(SEARCH(T$1,raw[[#This Row],[active years]])),1,"")</f>
        <v/>
      </c>
      <c r="U257" t="str">
        <f>IF(ISNUMBER(SEARCH(U$1,raw[[#This Row],[active years]])),1,"")</f>
        <v/>
      </c>
      <c r="V257" t="str">
        <f>IF(ISNUMBER(SEARCH(V$1,raw[[#This Row],[active years]])),1,"")</f>
        <v/>
      </c>
      <c r="W257" t="str">
        <f>IF(ISNUMBER(SEARCH(W$1,raw[[#This Row],[active years]])),1,"")</f>
        <v/>
      </c>
      <c r="X257" t="str">
        <f>IF(ISNUMBER(SEARCH(X$1,raw[[#This Row],[active years]])),1,"")</f>
        <v/>
      </c>
      <c r="Y257" t="str">
        <f>IF(ISNUMBER(SEARCH(Y$1,raw[[#This Row],[active years]])),1,"")</f>
        <v/>
      </c>
      <c r="Z257" t="str">
        <f>IF(ISNUMBER(SEARCH(Z$1,raw[[#This Row],[active years]])),1,"")</f>
        <v/>
      </c>
      <c r="AA257" t="str">
        <f>IF(ISNUMBER(SEARCH(AA$1,raw[[#This Row],[active years]])),1,"")</f>
        <v/>
      </c>
    </row>
    <row r="258" spans="1:27" x14ac:dyDescent="0.45">
      <c r="A258">
        <f>raw[team]</f>
        <v>316</v>
      </c>
      <c r="B258">
        <f>raw[rookie year]</f>
        <v>1999</v>
      </c>
      <c r="C258" t="str">
        <f>IF(ISNUMBER(SEARCH(C$1,raw[[#This Row],[active years]])),1,"")</f>
        <v/>
      </c>
      <c r="D258" t="str">
        <f>IF(ISNUMBER(SEARCH(D$1,raw[[#This Row],[active years]])),1,"")</f>
        <v/>
      </c>
      <c r="E258" t="str">
        <f>IF(ISNUMBER(SEARCH(E$1,raw[[#This Row],[active years]])),1,"")</f>
        <v/>
      </c>
      <c r="F258" t="str">
        <f>IF(ISNUMBER(SEARCH(F$1,raw[[#This Row],[active years]])),1,"")</f>
        <v/>
      </c>
      <c r="G258" t="str">
        <f>IF(ISNUMBER(SEARCH(G$1,raw[[#This Row],[active years]])),1,"")</f>
        <v/>
      </c>
      <c r="H258" t="str">
        <f>IF(ISNUMBER(SEARCH(H$1,raw[[#This Row],[active years]])),1,"")</f>
        <v/>
      </c>
      <c r="I258" t="str">
        <f>IF(ISNUMBER(SEARCH(I$1,raw[[#This Row],[active years]])),1,"")</f>
        <v/>
      </c>
      <c r="J258">
        <f>IF(ISNUMBER(SEARCH(J$1,raw[[#This Row],[active years]])),1,"")</f>
        <v>1</v>
      </c>
      <c r="K258">
        <f>IF(ISNUMBER(SEARCH(K$1,raw[[#This Row],[active years]])),1,"")</f>
        <v>1</v>
      </c>
      <c r="L258">
        <f>IF(ISNUMBER(SEARCH(L$1,raw[[#This Row],[active years]])),1,"")</f>
        <v>1</v>
      </c>
      <c r="M258">
        <f>IF(ISNUMBER(SEARCH(M$1,raw[[#This Row],[active years]])),1,"")</f>
        <v>1</v>
      </c>
      <c r="N258">
        <f>IF(ISNUMBER(SEARCH(N$1,raw[[#This Row],[active years]])),1,"")</f>
        <v>1</v>
      </c>
      <c r="O258">
        <f>IF(ISNUMBER(SEARCH(O$1,raw[[#This Row],[active years]])),1,"")</f>
        <v>1</v>
      </c>
      <c r="P258">
        <f>IF(ISNUMBER(SEARCH(P$1,raw[[#This Row],[active years]])),1,"")</f>
        <v>1</v>
      </c>
      <c r="Q258">
        <f>IF(ISNUMBER(SEARCH(Q$1,raw[[#This Row],[active years]])),1,"")</f>
        <v>1</v>
      </c>
      <c r="R258">
        <f>IF(ISNUMBER(SEARCH(R$1,raw[[#This Row],[active years]])),1,"")</f>
        <v>1</v>
      </c>
      <c r="S258">
        <f>IF(ISNUMBER(SEARCH(S$1,raw[[#This Row],[active years]])),1,"")</f>
        <v>1</v>
      </c>
      <c r="T258">
        <f>IF(ISNUMBER(SEARCH(T$1,raw[[#This Row],[active years]])),1,"")</f>
        <v>1</v>
      </c>
      <c r="U258">
        <f>IF(ISNUMBER(SEARCH(U$1,raw[[#This Row],[active years]])),1,"")</f>
        <v>1</v>
      </c>
      <c r="V258">
        <f>IF(ISNUMBER(SEARCH(V$1,raw[[#This Row],[active years]])),1,"")</f>
        <v>1</v>
      </c>
      <c r="W258">
        <f>IF(ISNUMBER(SEARCH(W$1,raw[[#This Row],[active years]])),1,"")</f>
        <v>1</v>
      </c>
      <c r="X258">
        <f>IF(ISNUMBER(SEARCH(X$1,raw[[#This Row],[active years]])),1,"")</f>
        <v>1</v>
      </c>
      <c r="Y258">
        <f>IF(ISNUMBER(SEARCH(Y$1,raw[[#This Row],[active years]])),1,"")</f>
        <v>1</v>
      </c>
      <c r="Z258">
        <f>IF(ISNUMBER(SEARCH(Z$1,raw[[#This Row],[active years]])),1,"")</f>
        <v>1</v>
      </c>
      <c r="AA258">
        <f>IF(ISNUMBER(SEARCH(AA$1,raw[[#This Row],[active years]])),1,"")</f>
        <v>1</v>
      </c>
    </row>
    <row r="259" spans="1:27" x14ac:dyDescent="0.45">
      <c r="A259">
        <f>raw[team]</f>
        <v>317</v>
      </c>
      <c r="B259">
        <f>raw[rookie year]</f>
        <v>1999</v>
      </c>
      <c r="C259" t="str">
        <f>IF(ISNUMBER(SEARCH(C$1,raw[[#This Row],[active years]])),1,"")</f>
        <v/>
      </c>
      <c r="D259" t="str">
        <f>IF(ISNUMBER(SEARCH(D$1,raw[[#This Row],[active years]])),1,"")</f>
        <v/>
      </c>
      <c r="E259" t="str">
        <f>IF(ISNUMBER(SEARCH(E$1,raw[[#This Row],[active years]])),1,"")</f>
        <v/>
      </c>
      <c r="F259" t="str">
        <f>IF(ISNUMBER(SEARCH(F$1,raw[[#This Row],[active years]])),1,"")</f>
        <v/>
      </c>
      <c r="G259" t="str">
        <f>IF(ISNUMBER(SEARCH(G$1,raw[[#This Row],[active years]])),1,"")</f>
        <v/>
      </c>
      <c r="H259" t="str">
        <f>IF(ISNUMBER(SEARCH(H$1,raw[[#This Row],[active years]])),1,"")</f>
        <v/>
      </c>
      <c r="I259" t="str">
        <f>IF(ISNUMBER(SEARCH(I$1,raw[[#This Row],[active years]])),1,"")</f>
        <v/>
      </c>
      <c r="J259">
        <f>IF(ISNUMBER(SEARCH(J$1,raw[[#This Row],[active years]])),1,"")</f>
        <v>1</v>
      </c>
      <c r="K259">
        <f>IF(ISNUMBER(SEARCH(K$1,raw[[#This Row],[active years]])),1,"")</f>
        <v>1</v>
      </c>
      <c r="L259">
        <f>IF(ISNUMBER(SEARCH(L$1,raw[[#This Row],[active years]])),1,"")</f>
        <v>1</v>
      </c>
      <c r="M259">
        <f>IF(ISNUMBER(SEARCH(M$1,raw[[#This Row],[active years]])),1,"")</f>
        <v>1</v>
      </c>
      <c r="N259" t="str">
        <f>IF(ISNUMBER(SEARCH(N$1,raw[[#This Row],[active years]])),1,"")</f>
        <v/>
      </c>
      <c r="O259" t="str">
        <f>IF(ISNUMBER(SEARCH(O$1,raw[[#This Row],[active years]])),1,"")</f>
        <v/>
      </c>
      <c r="P259" t="str">
        <f>IF(ISNUMBER(SEARCH(P$1,raw[[#This Row],[active years]])),1,"")</f>
        <v/>
      </c>
      <c r="Q259" t="str">
        <f>IF(ISNUMBER(SEARCH(Q$1,raw[[#This Row],[active years]])),1,"")</f>
        <v/>
      </c>
      <c r="R259" t="str">
        <f>IF(ISNUMBER(SEARCH(R$1,raw[[#This Row],[active years]])),1,"")</f>
        <v/>
      </c>
      <c r="S259" t="str">
        <f>IF(ISNUMBER(SEARCH(S$1,raw[[#This Row],[active years]])),1,"")</f>
        <v/>
      </c>
      <c r="T259" t="str">
        <f>IF(ISNUMBER(SEARCH(T$1,raw[[#This Row],[active years]])),1,"")</f>
        <v/>
      </c>
      <c r="U259" t="str">
        <f>IF(ISNUMBER(SEARCH(U$1,raw[[#This Row],[active years]])),1,"")</f>
        <v/>
      </c>
      <c r="V259" t="str">
        <f>IF(ISNUMBER(SEARCH(V$1,raw[[#This Row],[active years]])),1,"")</f>
        <v/>
      </c>
      <c r="W259" t="str">
        <f>IF(ISNUMBER(SEARCH(W$1,raw[[#This Row],[active years]])),1,"")</f>
        <v/>
      </c>
      <c r="X259" t="str">
        <f>IF(ISNUMBER(SEARCH(X$1,raw[[#This Row],[active years]])),1,"")</f>
        <v/>
      </c>
      <c r="Y259" t="str">
        <f>IF(ISNUMBER(SEARCH(Y$1,raw[[#This Row],[active years]])),1,"")</f>
        <v/>
      </c>
      <c r="Z259" t="str">
        <f>IF(ISNUMBER(SEARCH(Z$1,raw[[#This Row],[active years]])),1,"")</f>
        <v/>
      </c>
      <c r="AA259" t="str">
        <f>IF(ISNUMBER(SEARCH(AA$1,raw[[#This Row],[active years]])),1,"")</f>
        <v/>
      </c>
    </row>
    <row r="260" spans="1:27" x14ac:dyDescent="0.45">
      <c r="A260">
        <f>raw[team]</f>
        <v>319</v>
      </c>
      <c r="B260">
        <f>raw[rookie year]</f>
        <v>1999</v>
      </c>
      <c r="C260" t="str">
        <f>IF(ISNUMBER(SEARCH(C$1,raw[[#This Row],[active years]])),1,"")</f>
        <v/>
      </c>
      <c r="D260" t="str">
        <f>IF(ISNUMBER(SEARCH(D$1,raw[[#This Row],[active years]])),1,"")</f>
        <v/>
      </c>
      <c r="E260" t="str">
        <f>IF(ISNUMBER(SEARCH(E$1,raw[[#This Row],[active years]])),1,"")</f>
        <v/>
      </c>
      <c r="F260" t="str">
        <f>IF(ISNUMBER(SEARCH(F$1,raw[[#This Row],[active years]])),1,"")</f>
        <v/>
      </c>
      <c r="G260" t="str">
        <f>IF(ISNUMBER(SEARCH(G$1,raw[[#This Row],[active years]])),1,"")</f>
        <v/>
      </c>
      <c r="H260" t="str">
        <f>IF(ISNUMBER(SEARCH(H$1,raw[[#This Row],[active years]])),1,"")</f>
        <v/>
      </c>
      <c r="I260" t="str">
        <f>IF(ISNUMBER(SEARCH(I$1,raw[[#This Row],[active years]])),1,"")</f>
        <v/>
      </c>
      <c r="J260">
        <f>IF(ISNUMBER(SEARCH(J$1,raw[[#This Row],[active years]])),1,"")</f>
        <v>1</v>
      </c>
      <c r="K260">
        <f>IF(ISNUMBER(SEARCH(K$1,raw[[#This Row],[active years]])),1,"")</f>
        <v>1</v>
      </c>
      <c r="L260">
        <f>IF(ISNUMBER(SEARCH(L$1,raw[[#This Row],[active years]])),1,"")</f>
        <v>1</v>
      </c>
      <c r="M260">
        <f>IF(ISNUMBER(SEARCH(M$1,raw[[#This Row],[active years]])),1,"")</f>
        <v>1</v>
      </c>
      <c r="N260">
        <f>IF(ISNUMBER(SEARCH(N$1,raw[[#This Row],[active years]])),1,"")</f>
        <v>1</v>
      </c>
      <c r="O260">
        <f>IF(ISNUMBER(SEARCH(O$1,raw[[#This Row],[active years]])),1,"")</f>
        <v>1</v>
      </c>
      <c r="P260">
        <f>IF(ISNUMBER(SEARCH(P$1,raw[[#This Row],[active years]])),1,"")</f>
        <v>1</v>
      </c>
      <c r="Q260">
        <f>IF(ISNUMBER(SEARCH(Q$1,raw[[#This Row],[active years]])),1,"")</f>
        <v>1</v>
      </c>
      <c r="R260">
        <f>IF(ISNUMBER(SEARCH(R$1,raw[[#This Row],[active years]])),1,"")</f>
        <v>1</v>
      </c>
      <c r="S260">
        <f>IF(ISNUMBER(SEARCH(S$1,raw[[#This Row],[active years]])),1,"")</f>
        <v>1</v>
      </c>
      <c r="T260">
        <f>IF(ISNUMBER(SEARCH(T$1,raw[[#This Row],[active years]])),1,"")</f>
        <v>1</v>
      </c>
      <c r="U260">
        <f>IF(ISNUMBER(SEARCH(U$1,raw[[#This Row],[active years]])),1,"")</f>
        <v>1</v>
      </c>
      <c r="V260">
        <f>IF(ISNUMBER(SEARCH(V$1,raw[[#This Row],[active years]])),1,"")</f>
        <v>1</v>
      </c>
      <c r="W260">
        <f>IF(ISNUMBER(SEARCH(W$1,raw[[#This Row],[active years]])),1,"")</f>
        <v>1</v>
      </c>
      <c r="X260">
        <f>IF(ISNUMBER(SEARCH(X$1,raw[[#This Row],[active years]])),1,"")</f>
        <v>1</v>
      </c>
      <c r="Y260">
        <f>IF(ISNUMBER(SEARCH(Y$1,raw[[#This Row],[active years]])),1,"")</f>
        <v>1</v>
      </c>
      <c r="Z260">
        <f>IF(ISNUMBER(SEARCH(Z$1,raw[[#This Row],[active years]])),1,"")</f>
        <v>1</v>
      </c>
      <c r="AA260">
        <f>IF(ISNUMBER(SEARCH(AA$1,raw[[#This Row],[active years]])),1,"")</f>
        <v>1</v>
      </c>
    </row>
    <row r="261" spans="1:27" x14ac:dyDescent="0.45">
      <c r="A261">
        <f>raw[team]</f>
        <v>321</v>
      </c>
      <c r="B261">
        <f>raw[rookie year]</f>
        <v>1999</v>
      </c>
      <c r="C261" t="str">
        <f>IF(ISNUMBER(SEARCH(C$1,raw[[#This Row],[active years]])),1,"")</f>
        <v/>
      </c>
      <c r="D261" t="str">
        <f>IF(ISNUMBER(SEARCH(D$1,raw[[#This Row],[active years]])),1,"")</f>
        <v/>
      </c>
      <c r="E261" t="str">
        <f>IF(ISNUMBER(SEARCH(E$1,raw[[#This Row],[active years]])),1,"")</f>
        <v/>
      </c>
      <c r="F261" t="str">
        <f>IF(ISNUMBER(SEARCH(F$1,raw[[#This Row],[active years]])),1,"")</f>
        <v/>
      </c>
      <c r="G261" t="str">
        <f>IF(ISNUMBER(SEARCH(G$1,raw[[#This Row],[active years]])),1,"")</f>
        <v/>
      </c>
      <c r="H261" t="str">
        <f>IF(ISNUMBER(SEARCH(H$1,raw[[#This Row],[active years]])),1,"")</f>
        <v/>
      </c>
      <c r="I261" t="str">
        <f>IF(ISNUMBER(SEARCH(I$1,raw[[#This Row],[active years]])),1,"")</f>
        <v/>
      </c>
      <c r="J261">
        <f>IF(ISNUMBER(SEARCH(J$1,raw[[#This Row],[active years]])),1,"")</f>
        <v>1</v>
      </c>
      <c r="K261">
        <f>IF(ISNUMBER(SEARCH(K$1,raw[[#This Row],[active years]])),1,"")</f>
        <v>1</v>
      </c>
      <c r="L261">
        <f>IF(ISNUMBER(SEARCH(L$1,raw[[#This Row],[active years]])),1,"")</f>
        <v>1</v>
      </c>
      <c r="M261" t="str">
        <f>IF(ISNUMBER(SEARCH(M$1,raw[[#This Row],[active years]])),1,"")</f>
        <v/>
      </c>
      <c r="N261">
        <f>IF(ISNUMBER(SEARCH(N$1,raw[[#This Row],[active years]])),1,"")</f>
        <v>1</v>
      </c>
      <c r="O261">
        <f>IF(ISNUMBER(SEARCH(O$1,raw[[#This Row],[active years]])),1,"")</f>
        <v>1</v>
      </c>
      <c r="P261">
        <f>IF(ISNUMBER(SEARCH(P$1,raw[[#This Row],[active years]])),1,"")</f>
        <v>1</v>
      </c>
      <c r="Q261">
        <f>IF(ISNUMBER(SEARCH(Q$1,raw[[#This Row],[active years]])),1,"")</f>
        <v>1</v>
      </c>
      <c r="R261">
        <f>IF(ISNUMBER(SEARCH(R$1,raw[[#This Row],[active years]])),1,"")</f>
        <v>1</v>
      </c>
      <c r="S261">
        <f>IF(ISNUMBER(SEARCH(S$1,raw[[#This Row],[active years]])),1,"")</f>
        <v>1</v>
      </c>
      <c r="T261">
        <f>IF(ISNUMBER(SEARCH(T$1,raw[[#This Row],[active years]])),1,"")</f>
        <v>1</v>
      </c>
      <c r="U261">
        <f>IF(ISNUMBER(SEARCH(U$1,raw[[#This Row],[active years]])),1,"")</f>
        <v>1</v>
      </c>
      <c r="V261">
        <f>IF(ISNUMBER(SEARCH(V$1,raw[[#This Row],[active years]])),1,"")</f>
        <v>1</v>
      </c>
      <c r="W261">
        <f>IF(ISNUMBER(SEARCH(W$1,raw[[#This Row],[active years]])),1,"")</f>
        <v>1</v>
      </c>
      <c r="X261">
        <f>IF(ISNUMBER(SEARCH(X$1,raw[[#This Row],[active years]])),1,"")</f>
        <v>1</v>
      </c>
      <c r="Y261">
        <f>IF(ISNUMBER(SEARCH(Y$1,raw[[#This Row],[active years]])),1,"")</f>
        <v>1</v>
      </c>
      <c r="Z261">
        <f>IF(ISNUMBER(SEARCH(Z$1,raw[[#This Row],[active years]])),1,"")</f>
        <v>1</v>
      </c>
      <c r="AA261">
        <f>IF(ISNUMBER(SEARCH(AA$1,raw[[#This Row],[active years]])),1,"")</f>
        <v>1</v>
      </c>
    </row>
    <row r="262" spans="1:27" x14ac:dyDescent="0.45">
      <c r="A262">
        <f>raw[team]</f>
        <v>322</v>
      </c>
      <c r="B262">
        <f>raw[rookie year]</f>
        <v>1999</v>
      </c>
      <c r="C262" t="str">
        <f>IF(ISNUMBER(SEARCH(C$1,raw[[#This Row],[active years]])),1,"")</f>
        <v/>
      </c>
      <c r="D262" t="str">
        <f>IF(ISNUMBER(SEARCH(D$1,raw[[#This Row],[active years]])),1,"")</f>
        <v/>
      </c>
      <c r="E262" t="str">
        <f>IF(ISNUMBER(SEARCH(E$1,raw[[#This Row],[active years]])),1,"")</f>
        <v/>
      </c>
      <c r="F262" t="str">
        <f>IF(ISNUMBER(SEARCH(F$1,raw[[#This Row],[active years]])),1,"")</f>
        <v/>
      </c>
      <c r="G262" t="str">
        <f>IF(ISNUMBER(SEARCH(G$1,raw[[#This Row],[active years]])),1,"")</f>
        <v/>
      </c>
      <c r="H262" t="str">
        <f>IF(ISNUMBER(SEARCH(H$1,raw[[#This Row],[active years]])),1,"")</f>
        <v/>
      </c>
      <c r="I262" t="str">
        <f>IF(ISNUMBER(SEARCH(I$1,raw[[#This Row],[active years]])),1,"")</f>
        <v/>
      </c>
      <c r="J262">
        <f>IF(ISNUMBER(SEARCH(J$1,raw[[#This Row],[active years]])),1,"")</f>
        <v>1</v>
      </c>
      <c r="K262">
        <f>IF(ISNUMBER(SEARCH(K$1,raw[[#This Row],[active years]])),1,"")</f>
        <v>1</v>
      </c>
      <c r="L262">
        <f>IF(ISNUMBER(SEARCH(L$1,raw[[#This Row],[active years]])),1,"")</f>
        <v>1</v>
      </c>
      <c r="M262">
        <f>IF(ISNUMBER(SEARCH(M$1,raw[[#This Row],[active years]])),1,"")</f>
        <v>1</v>
      </c>
      <c r="N262">
        <f>IF(ISNUMBER(SEARCH(N$1,raw[[#This Row],[active years]])),1,"")</f>
        <v>1</v>
      </c>
      <c r="O262">
        <f>IF(ISNUMBER(SEARCH(O$1,raw[[#This Row],[active years]])),1,"")</f>
        <v>1</v>
      </c>
      <c r="P262">
        <f>IF(ISNUMBER(SEARCH(P$1,raw[[#This Row],[active years]])),1,"")</f>
        <v>1</v>
      </c>
      <c r="Q262">
        <f>IF(ISNUMBER(SEARCH(Q$1,raw[[#This Row],[active years]])),1,"")</f>
        <v>1</v>
      </c>
      <c r="R262">
        <f>IF(ISNUMBER(SEARCH(R$1,raw[[#This Row],[active years]])),1,"")</f>
        <v>1</v>
      </c>
      <c r="S262">
        <f>IF(ISNUMBER(SEARCH(S$1,raw[[#This Row],[active years]])),1,"")</f>
        <v>1</v>
      </c>
      <c r="T262">
        <f>IF(ISNUMBER(SEARCH(T$1,raw[[#This Row],[active years]])),1,"")</f>
        <v>1</v>
      </c>
      <c r="U262">
        <f>IF(ISNUMBER(SEARCH(U$1,raw[[#This Row],[active years]])),1,"")</f>
        <v>1</v>
      </c>
      <c r="V262">
        <f>IF(ISNUMBER(SEARCH(V$1,raw[[#This Row],[active years]])),1,"")</f>
        <v>1</v>
      </c>
      <c r="W262">
        <f>IF(ISNUMBER(SEARCH(W$1,raw[[#This Row],[active years]])),1,"")</f>
        <v>1</v>
      </c>
      <c r="X262">
        <f>IF(ISNUMBER(SEARCH(X$1,raw[[#This Row],[active years]])),1,"")</f>
        <v>1</v>
      </c>
      <c r="Y262">
        <f>IF(ISNUMBER(SEARCH(Y$1,raw[[#This Row],[active years]])),1,"")</f>
        <v>1</v>
      </c>
      <c r="Z262">
        <f>IF(ISNUMBER(SEARCH(Z$1,raw[[#This Row],[active years]])),1,"")</f>
        <v>1</v>
      </c>
      <c r="AA262">
        <f>IF(ISNUMBER(SEARCH(AA$1,raw[[#This Row],[active years]])),1,"")</f>
        <v>1</v>
      </c>
    </row>
    <row r="263" spans="1:27" x14ac:dyDescent="0.45">
      <c r="A263">
        <f>raw[team]</f>
        <v>326</v>
      </c>
      <c r="B263">
        <f>raw[rookie year]</f>
        <v>1999</v>
      </c>
      <c r="C263" t="str">
        <f>IF(ISNUMBER(SEARCH(C$1,raw[[#This Row],[active years]])),1,"")</f>
        <v/>
      </c>
      <c r="D263" t="str">
        <f>IF(ISNUMBER(SEARCH(D$1,raw[[#This Row],[active years]])),1,"")</f>
        <v/>
      </c>
      <c r="E263" t="str">
        <f>IF(ISNUMBER(SEARCH(E$1,raw[[#This Row],[active years]])),1,"")</f>
        <v/>
      </c>
      <c r="F263" t="str">
        <f>IF(ISNUMBER(SEARCH(F$1,raw[[#This Row],[active years]])),1,"")</f>
        <v/>
      </c>
      <c r="G263" t="str">
        <f>IF(ISNUMBER(SEARCH(G$1,raw[[#This Row],[active years]])),1,"")</f>
        <v/>
      </c>
      <c r="H263" t="str">
        <f>IF(ISNUMBER(SEARCH(H$1,raw[[#This Row],[active years]])),1,"")</f>
        <v/>
      </c>
      <c r="I263" t="str">
        <f>IF(ISNUMBER(SEARCH(I$1,raw[[#This Row],[active years]])),1,"")</f>
        <v/>
      </c>
      <c r="J263">
        <f>IF(ISNUMBER(SEARCH(J$1,raw[[#This Row],[active years]])),1,"")</f>
        <v>1</v>
      </c>
      <c r="K263">
        <f>IF(ISNUMBER(SEARCH(K$1,raw[[#This Row],[active years]])),1,"")</f>
        <v>1</v>
      </c>
      <c r="L263" t="str">
        <f>IF(ISNUMBER(SEARCH(L$1,raw[[#This Row],[active years]])),1,"")</f>
        <v/>
      </c>
      <c r="M263">
        <f>IF(ISNUMBER(SEARCH(M$1,raw[[#This Row],[active years]])),1,"")</f>
        <v>1</v>
      </c>
      <c r="N263">
        <f>IF(ISNUMBER(SEARCH(N$1,raw[[#This Row],[active years]])),1,"")</f>
        <v>1</v>
      </c>
      <c r="O263">
        <f>IF(ISNUMBER(SEARCH(O$1,raw[[#This Row],[active years]])),1,"")</f>
        <v>1</v>
      </c>
      <c r="P263">
        <f>IF(ISNUMBER(SEARCH(P$1,raw[[#This Row],[active years]])),1,"")</f>
        <v>1</v>
      </c>
      <c r="Q263">
        <f>IF(ISNUMBER(SEARCH(Q$1,raw[[#This Row],[active years]])),1,"")</f>
        <v>1</v>
      </c>
      <c r="R263">
        <f>IF(ISNUMBER(SEARCH(R$1,raw[[#This Row],[active years]])),1,"")</f>
        <v>1</v>
      </c>
      <c r="S263">
        <f>IF(ISNUMBER(SEARCH(S$1,raw[[#This Row],[active years]])),1,"")</f>
        <v>1</v>
      </c>
      <c r="T263">
        <f>IF(ISNUMBER(SEARCH(T$1,raw[[#This Row],[active years]])),1,"")</f>
        <v>1</v>
      </c>
      <c r="U263">
        <f>IF(ISNUMBER(SEARCH(U$1,raw[[#This Row],[active years]])),1,"")</f>
        <v>1</v>
      </c>
      <c r="V263">
        <f>IF(ISNUMBER(SEARCH(V$1,raw[[#This Row],[active years]])),1,"")</f>
        <v>1</v>
      </c>
      <c r="W263">
        <f>IF(ISNUMBER(SEARCH(W$1,raw[[#This Row],[active years]])),1,"")</f>
        <v>1</v>
      </c>
      <c r="X263">
        <f>IF(ISNUMBER(SEARCH(X$1,raw[[#This Row],[active years]])),1,"")</f>
        <v>1</v>
      </c>
      <c r="Y263" t="str">
        <f>IF(ISNUMBER(SEARCH(Y$1,raw[[#This Row],[active years]])),1,"")</f>
        <v/>
      </c>
      <c r="Z263" t="str">
        <f>IF(ISNUMBER(SEARCH(Z$1,raw[[#This Row],[active years]])),1,"")</f>
        <v/>
      </c>
      <c r="AA263" t="str">
        <f>IF(ISNUMBER(SEARCH(AA$1,raw[[#This Row],[active years]])),1,"")</f>
        <v/>
      </c>
    </row>
    <row r="264" spans="1:27" x14ac:dyDescent="0.45">
      <c r="A264">
        <f>raw[team]</f>
        <v>329</v>
      </c>
      <c r="B264">
        <f>raw[rookie year]</f>
        <v>1999</v>
      </c>
      <c r="C264" t="str">
        <f>IF(ISNUMBER(SEARCH(C$1,raw[[#This Row],[active years]])),1,"")</f>
        <v/>
      </c>
      <c r="D264" t="str">
        <f>IF(ISNUMBER(SEARCH(D$1,raw[[#This Row],[active years]])),1,"")</f>
        <v/>
      </c>
      <c r="E264" t="str">
        <f>IF(ISNUMBER(SEARCH(E$1,raw[[#This Row],[active years]])),1,"")</f>
        <v/>
      </c>
      <c r="F264" t="str">
        <f>IF(ISNUMBER(SEARCH(F$1,raw[[#This Row],[active years]])),1,"")</f>
        <v/>
      </c>
      <c r="G264" t="str">
        <f>IF(ISNUMBER(SEARCH(G$1,raw[[#This Row],[active years]])),1,"")</f>
        <v/>
      </c>
      <c r="H264" t="str">
        <f>IF(ISNUMBER(SEARCH(H$1,raw[[#This Row],[active years]])),1,"")</f>
        <v/>
      </c>
      <c r="I264" t="str">
        <f>IF(ISNUMBER(SEARCH(I$1,raw[[#This Row],[active years]])),1,"")</f>
        <v/>
      </c>
      <c r="J264">
        <f>IF(ISNUMBER(SEARCH(J$1,raw[[#This Row],[active years]])),1,"")</f>
        <v>1</v>
      </c>
      <c r="K264">
        <f>IF(ISNUMBER(SEARCH(K$1,raw[[#This Row],[active years]])),1,"")</f>
        <v>1</v>
      </c>
      <c r="L264">
        <f>IF(ISNUMBER(SEARCH(L$1,raw[[#This Row],[active years]])),1,"")</f>
        <v>1</v>
      </c>
      <c r="M264">
        <f>IF(ISNUMBER(SEARCH(M$1,raw[[#This Row],[active years]])),1,"")</f>
        <v>1</v>
      </c>
      <c r="N264">
        <f>IF(ISNUMBER(SEARCH(N$1,raw[[#This Row],[active years]])),1,"")</f>
        <v>1</v>
      </c>
      <c r="O264">
        <f>IF(ISNUMBER(SEARCH(O$1,raw[[#This Row],[active years]])),1,"")</f>
        <v>1</v>
      </c>
      <c r="P264">
        <f>IF(ISNUMBER(SEARCH(P$1,raw[[#This Row],[active years]])),1,"")</f>
        <v>1</v>
      </c>
      <c r="Q264">
        <f>IF(ISNUMBER(SEARCH(Q$1,raw[[#This Row],[active years]])),1,"")</f>
        <v>1</v>
      </c>
      <c r="R264">
        <f>IF(ISNUMBER(SEARCH(R$1,raw[[#This Row],[active years]])),1,"")</f>
        <v>1</v>
      </c>
      <c r="S264">
        <f>IF(ISNUMBER(SEARCH(S$1,raw[[#This Row],[active years]])),1,"")</f>
        <v>1</v>
      </c>
      <c r="T264">
        <f>IF(ISNUMBER(SEARCH(T$1,raw[[#This Row],[active years]])),1,"")</f>
        <v>1</v>
      </c>
      <c r="U264">
        <f>IF(ISNUMBER(SEARCH(U$1,raw[[#This Row],[active years]])),1,"")</f>
        <v>1</v>
      </c>
      <c r="V264">
        <f>IF(ISNUMBER(SEARCH(V$1,raw[[#This Row],[active years]])),1,"")</f>
        <v>1</v>
      </c>
      <c r="W264">
        <f>IF(ISNUMBER(SEARCH(W$1,raw[[#This Row],[active years]])),1,"")</f>
        <v>1</v>
      </c>
      <c r="X264">
        <f>IF(ISNUMBER(SEARCH(X$1,raw[[#This Row],[active years]])),1,"")</f>
        <v>1</v>
      </c>
      <c r="Y264">
        <f>IF(ISNUMBER(SEARCH(Y$1,raw[[#This Row],[active years]])),1,"")</f>
        <v>1</v>
      </c>
      <c r="Z264">
        <f>IF(ISNUMBER(SEARCH(Z$1,raw[[#This Row],[active years]])),1,"")</f>
        <v>1</v>
      </c>
      <c r="AA264">
        <f>IF(ISNUMBER(SEARCH(AA$1,raw[[#This Row],[active years]])),1,"")</f>
        <v>1</v>
      </c>
    </row>
    <row r="265" spans="1:27" x14ac:dyDescent="0.45">
      <c r="A265">
        <f>raw[team]</f>
        <v>330</v>
      </c>
      <c r="B265">
        <f>raw[rookie year]</f>
        <v>1999</v>
      </c>
      <c r="C265" t="str">
        <f>IF(ISNUMBER(SEARCH(C$1,raw[[#This Row],[active years]])),1,"")</f>
        <v/>
      </c>
      <c r="D265" t="str">
        <f>IF(ISNUMBER(SEARCH(D$1,raw[[#This Row],[active years]])),1,"")</f>
        <v/>
      </c>
      <c r="E265" t="str">
        <f>IF(ISNUMBER(SEARCH(E$1,raw[[#This Row],[active years]])),1,"")</f>
        <v/>
      </c>
      <c r="F265" t="str">
        <f>IF(ISNUMBER(SEARCH(F$1,raw[[#This Row],[active years]])),1,"")</f>
        <v/>
      </c>
      <c r="G265" t="str">
        <f>IF(ISNUMBER(SEARCH(G$1,raw[[#This Row],[active years]])),1,"")</f>
        <v/>
      </c>
      <c r="H265" t="str">
        <f>IF(ISNUMBER(SEARCH(H$1,raw[[#This Row],[active years]])),1,"")</f>
        <v/>
      </c>
      <c r="I265" t="str">
        <f>IF(ISNUMBER(SEARCH(I$1,raw[[#This Row],[active years]])),1,"")</f>
        <v/>
      </c>
      <c r="J265">
        <f>IF(ISNUMBER(SEARCH(J$1,raw[[#This Row],[active years]])),1,"")</f>
        <v>1</v>
      </c>
      <c r="K265">
        <f>IF(ISNUMBER(SEARCH(K$1,raw[[#This Row],[active years]])),1,"")</f>
        <v>1</v>
      </c>
      <c r="L265">
        <f>IF(ISNUMBER(SEARCH(L$1,raw[[#This Row],[active years]])),1,"")</f>
        <v>1</v>
      </c>
      <c r="M265">
        <f>IF(ISNUMBER(SEARCH(M$1,raw[[#This Row],[active years]])),1,"")</f>
        <v>1</v>
      </c>
      <c r="N265">
        <f>IF(ISNUMBER(SEARCH(N$1,raw[[#This Row],[active years]])),1,"")</f>
        <v>1</v>
      </c>
      <c r="O265">
        <f>IF(ISNUMBER(SEARCH(O$1,raw[[#This Row],[active years]])),1,"")</f>
        <v>1</v>
      </c>
      <c r="P265">
        <f>IF(ISNUMBER(SEARCH(P$1,raw[[#This Row],[active years]])),1,"")</f>
        <v>1</v>
      </c>
      <c r="Q265">
        <f>IF(ISNUMBER(SEARCH(Q$1,raw[[#This Row],[active years]])),1,"")</f>
        <v>1</v>
      </c>
      <c r="R265">
        <f>IF(ISNUMBER(SEARCH(R$1,raw[[#This Row],[active years]])),1,"")</f>
        <v>1</v>
      </c>
      <c r="S265">
        <f>IF(ISNUMBER(SEARCH(S$1,raw[[#This Row],[active years]])),1,"")</f>
        <v>1</v>
      </c>
      <c r="T265">
        <f>IF(ISNUMBER(SEARCH(T$1,raw[[#This Row],[active years]])),1,"")</f>
        <v>1</v>
      </c>
      <c r="U265">
        <f>IF(ISNUMBER(SEARCH(U$1,raw[[#This Row],[active years]])),1,"")</f>
        <v>1</v>
      </c>
      <c r="V265">
        <f>IF(ISNUMBER(SEARCH(V$1,raw[[#This Row],[active years]])),1,"")</f>
        <v>1</v>
      </c>
      <c r="W265">
        <f>IF(ISNUMBER(SEARCH(W$1,raw[[#This Row],[active years]])),1,"")</f>
        <v>1</v>
      </c>
      <c r="X265">
        <f>IF(ISNUMBER(SEARCH(X$1,raw[[#This Row],[active years]])),1,"")</f>
        <v>1</v>
      </c>
      <c r="Y265">
        <f>IF(ISNUMBER(SEARCH(Y$1,raw[[#This Row],[active years]])),1,"")</f>
        <v>1</v>
      </c>
      <c r="Z265">
        <f>IF(ISNUMBER(SEARCH(Z$1,raw[[#This Row],[active years]])),1,"")</f>
        <v>1</v>
      </c>
      <c r="AA265">
        <f>IF(ISNUMBER(SEARCH(AA$1,raw[[#This Row],[active years]])),1,"")</f>
        <v>1</v>
      </c>
    </row>
    <row r="266" spans="1:27" x14ac:dyDescent="0.45">
      <c r="A266">
        <f>raw[team]</f>
        <v>331</v>
      </c>
      <c r="B266">
        <f>raw[rookie year]</f>
        <v>1999</v>
      </c>
      <c r="C266" t="str">
        <f>IF(ISNUMBER(SEARCH(C$1,raw[[#This Row],[active years]])),1,"")</f>
        <v/>
      </c>
      <c r="D266" t="str">
        <f>IF(ISNUMBER(SEARCH(D$1,raw[[#This Row],[active years]])),1,"")</f>
        <v/>
      </c>
      <c r="E266" t="str">
        <f>IF(ISNUMBER(SEARCH(E$1,raw[[#This Row],[active years]])),1,"")</f>
        <v/>
      </c>
      <c r="F266" t="str">
        <f>IF(ISNUMBER(SEARCH(F$1,raw[[#This Row],[active years]])),1,"")</f>
        <v/>
      </c>
      <c r="G266" t="str">
        <f>IF(ISNUMBER(SEARCH(G$1,raw[[#This Row],[active years]])),1,"")</f>
        <v/>
      </c>
      <c r="H266" t="str">
        <f>IF(ISNUMBER(SEARCH(H$1,raw[[#This Row],[active years]])),1,"")</f>
        <v/>
      </c>
      <c r="I266" t="str">
        <f>IF(ISNUMBER(SEARCH(I$1,raw[[#This Row],[active years]])),1,"")</f>
        <v/>
      </c>
      <c r="J266">
        <f>IF(ISNUMBER(SEARCH(J$1,raw[[#This Row],[active years]])),1,"")</f>
        <v>1</v>
      </c>
      <c r="K266">
        <f>IF(ISNUMBER(SEARCH(K$1,raw[[#This Row],[active years]])),1,"")</f>
        <v>1</v>
      </c>
      <c r="L266">
        <f>IF(ISNUMBER(SEARCH(L$1,raw[[#This Row],[active years]])),1,"")</f>
        <v>1</v>
      </c>
      <c r="M266">
        <f>IF(ISNUMBER(SEARCH(M$1,raw[[#This Row],[active years]])),1,"")</f>
        <v>1</v>
      </c>
      <c r="N266">
        <f>IF(ISNUMBER(SEARCH(N$1,raw[[#This Row],[active years]])),1,"")</f>
        <v>1</v>
      </c>
      <c r="O266">
        <f>IF(ISNUMBER(SEARCH(O$1,raw[[#This Row],[active years]])),1,"")</f>
        <v>1</v>
      </c>
      <c r="P266">
        <f>IF(ISNUMBER(SEARCH(P$1,raw[[#This Row],[active years]])),1,"")</f>
        <v>1</v>
      </c>
      <c r="Q266">
        <f>IF(ISNUMBER(SEARCH(Q$1,raw[[#This Row],[active years]])),1,"")</f>
        <v>1</v>
      </c>
      <c r="R266" t="str">
        <f>IF(ISNUMBER(SEARCH(R$1,raw[[#This Row],[active years]])),1,"")</f>
        <v/>
      </c>
      <c r="S266" t="str">
        <f>IF(ISNUMBER(SEARCH(S$1,raw[[#This Row],[active years]])),1,"")</f>
        <v/>
      </c>
      <c r="T266" t="str">
        <f>IF(ISNUMBER(SEARCH(T$1,raw[[#This Row],[active years]])),1,"")</f>
        <v/>
      </c>
      <c r="U266" t="str">
        <f>IF(ISNUMBER(SEARCH(U$1,raw[[#This Row],[active years]])),1,"")</f>
        <v/>
      </c>
      <c r="V266" t="str">
        <f>IF(ISNUMBER(SEARCH(V$1,raw[[#This Row],[active years]])),1,"")</f>
        <v/>
      </c>
      <c r="W266" t="str">
        <f>IF(ISNUMBER(SEARCH(W$1,raw[[#This Row],[active years]])),1,"")</f>
        <v/>
      </c>
      <c r="X266" t="str">
        <f>IF(ISNUMBER(SEARCH(X$1,raw[[#This Row],[active years]])),1,"")</f>
        <v/>
      </c>
      <c r="Y266" t="str">
        <f>IF(ISNUMBER(SEARCH(Y$1,raw[[#This Row],[active years]])),1,"")</f>
        <v/>
      </c>
      <c r="Z266" t="str">
        <f>IF(ISNUMBER(SEARCH(Z$1,raw[[#This Row],[active years]])),1,"")</f>
        <v/>
      </c>
      <c r="AA266" t="str">
        <f>IF(ISNUMBER(SEARCH(AA$1,raw[[#This Row],[active years]])),1,"")</f>
        <v/>
      </c>
    </row>
    <row r="267" spans="1:27" x14ac:dyDescent="0.45">
      <c r="A267">
        <f>raw[team]</f>
        <v>333</v>
      </c>
      <c r="B267">
        <f>raw[rookie year]</f>
        <v>1999</v>
      </c>
      <c r="C267" t="str">
        <f>IF(ISNUMBER(SEARCH(C$1,raw[[#This Row],[active years]])),1,"")</f>
        <v/>
      </c>
      <c r="D267" t="str">
        <f>IF(ISNUMBER(SEARCH(D$1,raw[[#This Row],[active years]])),1,"")</f>
        <v/>
      </c>
      <c r="E267" t="str">
        <f>IF(ISNUMBER(SEARCH(E$1,raw[[#This Row],[active years]])),1,"")</f>
        <v/>
      </c>
      <c r="F267" t="str">
        <f>IF(ISNUMBER(SEARCH(F$1,raw[[#This Row],[active years]])),1,"")</f>
        <v/>
      </c>
      <c r="G267" t="str">
        <f>IF(ISNUMBER(SEARCH(G$1,raw[[#This Row],[active years]])),1,"")</f>
        <v/>
      </c>
      <c r="H267" t="str">
        <f>IF(ISNUMBER(SEARCH(H$1,raw[[#This Row],[active years]])),1,"")</f>
        <v/>
      </c>
      <c r="I267" t="str">
        <f>IF(ISNUMBER(SEARCH(I$1,raw[[#This Row],[active years]])),1,"")</f>
        <v/>
      </c>
      <c r="J267">
        <f>IF(ISNUMBER(SEARCH(J$1,raw[[#This Row],[active years]])),1,"")</f>
        <v>1</v>
      </c>
      <c r="K267">
        <f>IF(ISNUMBER(SEARCH(K$1,raw[[#This Row],[active years]])),1,"")</f>
        <v>1</v>
      </c>
      <c r="L267">
        <f>IF(ISNUMBER(SEARCH(L$1,raw[[#This Row],[active years]])),1,"")</f>
        <v>1</v>
      </c>
      <c r="M267">
        <f>IF(ISNUMBER(SEARCH(M$1,raw[[#This Row],[active years]])),1,"")</f>
        <v>1</v>
      </c>
      <c r="N267">
        <f>IF(ISNUMBER(SEARCH(N$1,raw[[#This Row],[active years]])),1,"")</f>
        <v>1</v>
      </c>
      <c r="O267">
        <f>IF(ISNUMBER(SEARCH(O$1,raw[[#This Row],[active years]])),1,"")</f>
        <v>1</v>
      </c>
      <c r="P267">
        <f>IF(ISNUMBER(SEARCH(P$1,raw[[#This Row],[active years]])),1,"")</f>
        <v>1</v>
      </c>
      <c r="Q267">
        <f>IF(ISNUMBER(SEARCH(Q$1,raw[[#This Row],[active years]])),1,"")</f>
        <v>1</v>
      </c>
      <c r="R267">
        <f>IF(ISNUMBER(SEARCH(R$1,raw[[#This Row],[active years]])),1,"")</f>
        <v>1</v>
      </c>
      <c r="S267">
        <f>IF(ISNUMBER(SEARCH(S$1,raw[[#This Row],[active years]])),1,"")</f>
        <v>1</v>
      </c>
      <c r="T267">
        <f>IF(ISNUMBER(SEARCH(T$1,raw[[#This Row],[active years]])),1,"")</f>
        <v>1</v>
      </c>
      <c r="U267">
        <f>IF(ISNUMBER(SEARCH(U$1,raw[[#This Row],[active years]])),1,"")</f>
        <v>1</v>
      </c>
      <c r="V267">
        <f>IF(ISNUMBER(SEARCH(V$1,raw[[#This Row],[active years]])),1,"")</f>
        <v>1</v>
      </c>
      <c r="W267">
        <f>IF(ISNUMBER(SEARCH(W$1,raw[[#This Row],[active years]])),1,"")</f>
        <v>1</v>
      </c>
      <c r="X267">
        <f>IF(ISNUMBER(SEARCH(X$1,raw[[#This Row],[active years]])),1,"")</f>
        <v>1</v>
      </c>
      <c r="Y267">
        <f>IF(ISNUMBER(SEARCH(Y$1,raw[[#This Row],[active years]])),1,"")</f>
        <v>1</v>
      </c>
      <c r="Z267">
        <f>IF(ISNUMBER(SEARCH(Z$1,raw[[#This Row],[active years]])),1,"")</f>
        <v>1</v>
      </c>
      <c r="AA267">
        <f>IF(ISNUMBER(SEARCH(AA$1,raw[[#This Row],[active years]])),1,"")</f>
        <v>1</v>
      </c>
    </row>
    <row r="268" spans="1:27" x14ac:dyDescent="0.45">
      <c r="A268">
        <f>raw[team]</f>
        <v>334</v>
      </c>
      <c r="B268">
        <f>raw[rookie year]</f>
        <v>1999</v>
      </c>
      <c r="C268" t="str">
        <f>IF(ISNUMBER(SEARCH(C$1,raw[[#This Row],[active years]])),1,"")</f>
        <v/>
      </c>
      <c r="D268" t="str">
        <f>IF(ISNUMBER(SEARCH(D$1,raw[[#This Row],[active years]])),1,"")</f>
        <v/>
      </c>
      <c r="E268" t="str">
        <f>IF(ISNUMBER(SEARCH(E$1,raw[[#This Row],[active years]])),1,"")</f>
        <v/>
      </c>
      <c r="F268" t="str">
        <f>IF(ISNUMBER(SEARCH(F$1,raw[[#This Row],[active years]])),1,"")</f>
        <v/>
      </c>
      <c r="G268" t="str">
        <f>IF(ISNUMBER(SEARCH(G$1,raw[[#This Row],[active years]])),1,"")</f>
        <v/>
      </c>
      <c r="H268" t="str">
        <f>IF(ISNUMBER(SEARCH(H$1,raw[[#This Row],[active years]])),1,"")</f>
        <v/>
      </c>
      <c r="I268" t="str">
        <f>IF(ISNUMBER(SEARCH(I$1,raw[[#This Row],[active years]])),1,"")</f>
        <v/>
      </c>
      <c r="J268">
        <f>IF(ISNUMBER(SEARCH(J$1,raw[[#This Row],[active years]])),1,"")</f>
        <v>1</v>
      </c>
      <c r="K268">
        <f>IF(ISNUMBER(SEARCH(K$1,raw[[#This Row],[active years]])),1,"")</f>
        <v>1</v>
      </c>
      <c r="L268">
        <f>IF(ISNUMBER(SEARCH(L$1,raw[[#This Row],[active years]])),1,"")</f>
        <v>1</v>
      </c>
      <c r="M268">
        <f>IF(ISNUMBER(SEARCH(M$1,raw[[#This Row],[active years]])),1,"")</f>
        <v>1</v>
      </c>
      <c r="N268">
        <f>IF(ISNUMBER(SEARCH(N$1,raw[[#This Row],[active years]])),1,"")</f>
        <v>1</v>
      </c>
      <c r="O268">
        <f>IF(ISNUMBER(SEARCH(O$1,raw[[#This Row],[active years]])),1,"")</f>
        <v>1</v>
      </c>
      <c r="P268">
        <f>IF(ISNUMBER(SEARCH(P$1,raw[[#This Row],[active years]])),1,"")</f>
        <v>1</v>
      </c>
      <c r="Q268">
        <f>IF(ISNUMBER(SEARCH(Q$1,raw[[#This Row],[active years]])),1,"")</f>
        <v>1</v>
      </c>
      <c r="R268">
        <f>IF(ISNUMBER(SEARCH(R$1,raw[[#This Row],[active years]])),1,"")</f>
        <v>1</v>
      </c>
      <c r="S268">
        <f>IF(ISNUMBER(SEARCH(S$1,raw[[#This Row],[active years]])),1,"")</f>
        <v>1</v>
      </c>
      <c r="T268">
        <f>IF(ISNUMBER(SEARCH(T$1,raw[[#This Row],[active years]])),1,"")</f>
        <v>1</v>
      </c>
      <c r="U268">
        <f>IF(ISNUMBER(SEARCH(U$1,raw[[#This Row],[active years]])),1,"")</f>
        <v>1</v>
      </c>
      <c r="V268">
        <f>IF(ISNUMBER(SEARCH(V$1,raw[[#This Row],[active years]])),1,"")</f>
        <v>1</v>
      </c>
      <c r="W268">
        <f>IF(ISNUMBER(SEARCH(W$1,raw[[#This Row],[active years]])),1,"")</f>
        <v>1</v>
      </c>
      <c r="X268">
        <f>IF(ISNUMBER(SEARCH(X$1,raw[[#This Row],[active years]])),1,"")</f>
        <v>1</v>
      </c>
      <c r="Y268">
        <f>IF(ISNUMBER(SEARCH(Y$1,raw[[#This Row],[active years]])),1,"")</f>
        <v>1</v>
      </c>
      <c r="Z268">
        <f>IF(ISNUMBER(SEARCH(Z$1,raw[[#This Row],[active years]])),1,"")</f>
        <v>1</v>
      </c>
      <c r="AA268">
        <f>IF(ISNUMBER(SEARCH(AA$1,raw[[#This Row],[active years]])),1,"")</f>
        <v>1</v>
      </c>
    </row>
    <row r="269" spans="1:27" x14ac:dyDescent="0.45">
      <c r="A269">
        <f>raw[team]</f>
        <v>335</v>
      </c>
      <c r="B269">
        <f>raw[rookie year]</f>
        <v>1999</v>
      </c>
      <c r="C269" t="str">
        <f>IF(ISNUMBER(SEARCH(C$1,raw[[#This Row],[active years]])),1,"")</f>
        <v/>
      </c>
      <c r="D269" t="str">
        <f>IF(ISNUMBER(SEARCH(D$1,raw[[#This Row],[active years]])),1,"")</f>
        <v/>
      </c>
      <c r="E269" t="str">
        <f>IF(ISNUMBER(SEARCH(E$1,raw[[#This Row],[active years]])),1,"")</f>
        <v/>
      </c>
      <c r="F269" t="str">
        <f>IF(ISNUMBER(SEARCH(F$1,raw[[#This Row],[active years]])),1,"")</f>
        <v/>
      </c>
      <c r="G269" t="str">
        <f>IF(ISNUMBER(SEARCH(G$1,raw[[#This Row],[active years]])),1,"")</f>
        <v/>
      </c>
      <c r="H269" t="str">
        <f>IF(ISNUMBER(SEARCH(H$1,raw[[#This Row],[active years]])),1,"")</f>
        <v/>
      </c>
      <c r="I269" t="str">
        <f>IF(ISNUMBER(SEARCH(I$1,raw[[#This Row],[active years]])),1,"")</f>
        <v/>
      </c>
      <c r="J269">
        <f>IF(ISNUMBER(SEARCH(J$1,raw[[#This Row],[active years]])),1,"")</f>
        <v>1</v>
      </c>
      <c r="K269" t="str">
        <f>IF(ISNUMBER(SEARCH(K$1,raw[[#This Row],[active years]])),1,"")</f>
        <v/>
      </c>
      <c r="L269" t="str">
        <f>IF(ISNUMBER(SEARCH(L$1,raw[[#This Row],[active years]])),1,"")</f>
        <v/>
      </c>
      <c r="M269">
        <f>IF(ISNUMBER(SEARCH(M$1,raw[[#This Row],[active years]])),1,"")</f>
        <v>1</v>
      </c>
      <c r="N269">
        <f>IF(ISNUMBER(SEARCH(N$1,raw[[#This Row],[active years]])),1,"")</f>
        <v>1</v>
      </c>
      <c r="O269">
        <f>IF(ISNUMBER(SEARCH(O$1,raw[[#This Row],[active years]])),1,"")</f>
        <v>1</v>
      </c>
      <c r="P269">
        <f>IF(ISNUMBER(SEARCH(P$1,raw[[#This Row],[active years]])),1,"")</f>
        <v>1</v>
      </c>
      <c r="Q269">
        <f>IF(ISNUMBER(SEARCH(Q$1,raw[[#This Row],[active years]])),1,"")</f>
        <v>1</v>
      </c>
      <c r="R269">
        <f>IF(ISNUMBER(SEARCH(R$1,raw[[#This Row],[active years]])),1,"")</f>
        <v>1</v>
      </c>
      <c r="S269">
        <f>IF(ISNUMBER(SEARCH(S$1,raw[[#This Row],[active years]])),1,"")</f>
        <v>1</v>
      </c>
      <c r="T269">
        <f>IF(ISNUMBER(SEARCH(T$1,raw[[#This Row],[active years]])),1,"")</f>
        <v>1</v>
      </c>
      <c r="U269">
        <f>IF(ISNUMBER(SEARCH(U$1,raw[[#This Row],[active years]])),1,"")</f>
        <v>1</v>
      </c>
      <c r="V269">
        <f>IF(ISNUMBER(SEARCH(V$1,raw[[#This Row],[active years]])),1,"")</f>
        <v>1</v>
      </c>
      <c r="W269" t="str">
        <f>IF(ISNUMBER(SEARCH(W$1,raw[[#This Row],[active years]])),1,"")</f>
        <v/>
      </c>
      <c r="X269" t="str">
        <f>IF(ISNUMBER(SEARCH(X$1,raw[[#This Row],[active years]])),1,"")</f>
        <v/>
      </c>
      <c r="Y269">
        <f>IF(ISNUMBER(SEARCH(Y$1,raw[[#This Row],[active years]])),1,"")</f>
        <v>1</v>
      </c>
      <c r="Z269">
        <f>IF(ISNUMBER(SEARCH(Z$1,raw[[#This Row],[active years]])),1,"")</f>
        <v>1</v>
      </c>
      <c r="AA269">
        <f>IF(ISNUMBER(SEARCH(AA$1,raw[[#This Row],[active years]])),1,"")</f>
        <v>1</v>
      </c>
    </row>
    <row r="270" spans="1:27" x14ac:dyDescent="0.45">
      <c r="A270">
        <f>raw[team]</f>
        <v>337</v>
      </c>
      <c r="B270">
        <f>raw[rookie year]</f>
        <v>2000</v>
      </c>
      <c r="C270" t="str">
        <f>IF(ISNUMBER(SEARCH(C$1,raw[[#This Row],[active years]])),1,"")</f>
        <v/>
      </c>
      <c r="D270" t="str">
        <f>IF(ISNUMBER(SEARCH(D$1,raw[[#This Row],[active years]])),1,"")</f>
        <v/>
      </c>
      <c r="E270" t="str">
        <f>IF(ISNUMBER(SEARCH(E$1,raw[[#This Row],[active years]])),1,"")</f>
        <v/>
      </c>
      <c r="F270" t="str">
        <f>IF(ISNUMBER(SEARCH(F$1,raw[[#This Row],[active years]])),1,"")</f>
        <v/>
      </c>
      <c r="G270" t="str">
        <f>IF(ISNUMBER(SEARCH(G$1,raw[[#This Row],[active years]])),1,"")</f>
        <v/>
      </c>
      <c r="H270" t="str">
        <f>IF(ISNUMBER(SEARCH(H$1,raw[[#This Row],[active years]])),1,"")</f>
        <v/>
      </c>
      <c r="I270" t="str">
        <f>IF(ISNUMBER(SEARCH(I$1,raw[[#This Row],[active years]])),1,"")</f>
        <v/>
      </c>
      <c r="J270" t="str">
        <f>IF(ISNUMBER(SEARCH(J$1,raw[[#This Row],[active years]])),1,"")</f>
        <v/>
      </c>
      <c r="K270">
        <f>IF(ISNUMBER(SEARCH(K$1,raw[[#This Row],[active years]])),1,"")</f>
        <v>1</v>
      </c>
      <c r="L270">
        <f>IF(ISNUMBER(SEARCH(L$1,raw[[#This Row],[active years]])),1,"")</f>
        <v>1</v>
      </c>
      <c r="M270">
        <f>IF(ISNUMBER(SEARCH(M$1,raw[[#This Row],[active years]])),1,"")</f>
        <v>1</v>
      </c>
      <c r="N270">
        <f>IF(ISNUMBER(SEARCH(N$1,raw[[#This Row],[active years]])),1,"")</f>
        <v>1</v>
      </c>
      <c r="O270">
        <f>IF(ISNUMBER(SEARCH(O$1,raw[[#This Row],[active years]])),1,"")</f>
        <v>1</v>
      </c>
      <c r="P270">
        <f>IF(ISNUMBER(SEARCH(P$1,raw[[#This Row],[active years]])),1,"")</f>
        <v>1</v>
      </c>
      <c r="Q270">
        <f>IF(ISNUMBER(SEARCH(Q$1,raw[[#This Row],[active years]])),1,"")</f>
        <v>1</v>
      </c>
      <c r="R270">
        <f>IF(ISNUMBER(SEARCH(R$1,raw[[#This Row],[active years]])),1,"")</f>
        <v>1</v>
      </c>
      <c r="S270">
        <f>IF(ISNUMBER(SEARCH(S$1,raw[[#This Row],[active years]])),1,"")</f>
        <v>1</v>
      </c>
      <c r="T270">
        <f>IF(ISNUMBER(SEARCH(T$1,raw[[#This Row],[active years]])),1,"")</f>
        <v>1</v>
      </c>
      <c r="U270">
        <f>IF(ISNUMBER(SEARCH(U$1,raw[[#This Row],[active years]])),1,"")</f>
        <v>1</v>
      </c>
      <c r="V270">
        <f>IF(ISNUMBER(SEARCH(V$1,raw[[#This Row],[active years]])),1,"")</f>
        <v>1</v>
      </c>
      <c r="W270">
        <f>IF(ISNUMBER(SEARCH(W$1,raw[[#This Row],[active years]])),1,"")</f>
        <v>1</v>
      </c>
      <c r="X270">
        <f>IF(ISNUMBER(SEARCH(X$1,raw[[#This Row],[active years]])),1,"")</f>
        <v>1</v>
      </c>
      <c r="Y270">
        <f>IF(ISNUMBER(SEARCH(Y$1,raw[[#This Row],[active years]])),1,"")</f>
        <v>1</v>
      </c>
      <c r="Z270">
        <f>IF(ISNUMBER(SEARCH(Z$1,raw[[#This Row],[active years]])),1,"")</f>
        <v>1</v>
      </c>
      <c r="AA270">
        <f>IF(ISNUMBER(SEARCH(AA$1,raw[[#This Row],[active years]])),1,"")</f>
        <v>1</v>
      </c>
    </row>
    <row r="271" spans="1:27" x14ac:dyDescent="0.45">
      <c r="A271">
        <f>raw[team]</f>
        <v>338</v>
      </c>
      <c r="B271">
        <f>raw[rookie year]</f>
        <v>2000</v>
      </c>
      <c r="C271" t="str">
        <f>IF(ISNUMBER(SEARCH(C$1,raw[[#This Row],[active years]])),1,"")</f>
        <v/>
      </c>
      <c r="D271" t="str">
        <f>IF(ISNUMBER(SEARCH(D$1,raw[[#This Row],[active years]])),1,"")</f>
        <v/>
      </c>
      <c r="E271" t="str">
        <f>IF(ISNUMBER(SEARCH(E$1,raw[[#This Row],[active years]])),1,"")</f>
        <v/>
      </c>
      <c r="F271" t="str">
        <f>IF(ISNUMBER(SEARCH(F$1,raw[[#This Row],[active years]])),1,"")</f>
        <v/>
      </c>
      <c r="G271" t="str">
        <f>IF(ISNUMBER(SEARCH(G$1,raw[[#This Row],[active years]])),1,"")</f>
        <v/>
      </c>
      <c r="H271" t="str">
        <f>IF(ISNUMBER(SEARCH(H$1,raw[[#This Row],[active years]])),1,"")</f>
        <v/>
      </c>
      <c r="I271" t="str">
        <f>IF(ISNUMBER(SEARCH(I$1,raw[[#This Row],[active years]])),1,"")</f>
        <v/>
      </c>
      <c r="J271" t="str">
        <f>IF(ISNUMBER(SEARCH(J$1,raw[[#This Row],[active years]])),1,"")</f>
        <v/>
      </c>
      <c r="K271">
        <f>IF(ISNUMBER(SEARCH(K$1,raw[[#This Row],[active years]])),1,"")</f>
        <v>1</v>
      </c>
      <c r="L271">
        <f>IF(ISNUMBER(SEARCH(L$1,raw[[#This Row],[active years]])),1,"")</f>
        <v>1</v>
      </c>
      <c r="M271" t="str">
        <f>IF(ISNUMBER(SEARCH(M$1,raw[[#This Row],[active years]])),1,"")</f>
        <v/>
      </c>
      <c r="N271" t="str">
        <f>IF(ISNUMBER(SEARCH(N$1,raw[[#This Row],[active years]])),1,"")</f>
        <v/>
      </c>
      <c r="O271" t="str">
        <f>IF(ISNUMBER(SEARCH(O$1,raw[[#This Row],[active years]])),1,"")</f>
        <v/>
      </c>
      <c r="P271" t="str">
        <f>IF(ISNUMBER(SEARCH(P$1,raw[[#This Row],[active years]])),1,"")</f>
        <v/>
      </c>
      <c r="Q271" t="str">
        <f>IF(ISNUMBER(SEARCH(Q$1,raw[[#This Row],[active years]])),1,"")</f>
        <v/>
      </c>
      <c r="R271" t="str">
        <f>IF(ISNUMBER(SEARCH(R$1,raw[[#This Row],[active years]])),1,"")</f>
        <v/>
      </c>
      <c r="S271" t="str">
        <f>IF(ISNUMBER(SEARCH(S$1,raw[[#This Row],[active years]])),1,"")</f>
        <v/>
      </c>
      <c r="T271" t="str">
        <f>IF(ISNUMBER(SEARCH(T$1,raw[[#This Row],[active years]])),1,"")</f>
        <v/>
      </c>
      <c r="U271" t="str">
        <f>IF(ISNUMBER(SEARCH(U$1,raw[[#This Row],[active years]])),1,"")</f>
        <v/>
      </c>
      <c r="V271" t="str">
        <f>IF(ISNUMBER(SEARCH(V$1,raw[[#This Row],[active years]])),1,"")</f>
        <v/>
      </c>
      <c r="W271" t="str">
        <f>IF(ISNUMBER(SEARCH(W$1,raw[[#This Row],[active years]])),1,"")</f>
        <v/>
      </c>
      <c r="X271" t="str">
        <f>IF(ISNUMBER(SEARCH(X$1,raw[[#This Row],[active years]])),1,"")</f>
        <v/>
      </c>
      <c r="Y271" t="str">
        <f>IF(ISNUMBER(SEARCH(Y$1,raw[[#This Row],[active years]])),1,"")</f>
        <v/>
      </c>
      <c r="Z271" t="str">
        <f>IF(ISNUMBER(SEARCH(Z$1,raw[[#This Row],[active years]])),1,"")</f>
        <v/>
      </c>
      <c r="AA271" t="str">
        <f>IF(ISNUMBER(SEARCH(AA$1,raw[[#This Row],[active years]])),1,"")</f>
        <v/>
      </c>
    </row>
    <row r="272" spans="1:27" x14ac:dyDescent="0.45">
      <c r="A272">
        <f>raw[team]</f>
        <v>339</v>
      </c>
      <c r="B272">
        <f>raw[rookie year]</f>
        <v>2000</v>
      </c>
      <c r="C272" t="str">
        <f>IF(ISNUMBER(SEARCH(C$1,raw[[#This Row],[active years]])),1,"")</f>
        <v/>
      </c>
      <c r="D272" t="str">
        <f>IF(ISNUMBER(SEARCH(D$1,raw[[#This Row],[active years]])),1,"")</f>
        <v/>
      </c>
      <c r="E272" t="str">
        <f>IF(ISNUMBER(SEARCH(E$1,raw[[#This Row],[active years]])),1,"")</f>
        <v/>
      </c>
      <c r="F272" t="str">
        <f>IF(ISNUMBER(SEARCH(F$1,raw[[#This Row],[active years]])),1,"")</f>
        <v/>
      </c>
      <c r="G272" t="str">
        <f>IF(ISNUMBER(SEARCH(G$1,raw[[#This Row],[active years]])),1,"")</f>
        <v/>
      </c>
      <c r="H272" t="str">
        <f>IF(ISNUMBER(SEARCH(H$1,raw[[#This Row],[active years]])),1,"")</f>
        <v/>
      </c>
      <c r="I272" t="str">
        <f>IF(ISNUMBER(SEARCH(I$1,raw[[#This Row],[active years]])),1,"")</f>
        <v/>
      </c>
      <c r="J272" t="str">
        <f>IF(ISNUMBER(SEARCH(J$1,raw[[#This Row],[active years]])),1,"")</f>
        <v/>
      </c>
      <c r="K272">
        <f>IF(ISNUMBER(SEARCH(K$1,raw[[#This Row],[active years]])),1,"")</f>
        <v>1</v>
      </c>
      <c r="L272">
        <f>IF(ISNUMBER(SEARCH(L$1,raw[[#This Row],[active years]])),1,"")</f>
        <v>1</v>
      </c>
      <c r="M272">
        <f>IF(ISNUMBER(SEARCH(M$1,raw[[#This Row],[active years]])),1,"")</f>
        <v>1</v>
      </c>
      <c r="N272">
        <f>IF(ISNUMBER(SEARCH(N$1,raw[[#This Row],[active years]])),1,"")</f>
        <v>1</v>
      </c>
      <c r="O272">
        <f>IF(ISNUMBER(SEARCH(O$1,raw[[#This Row],[active years]])),1,"")</f>
        <v>1</v>
      </c>
      <c r="P272">
        <f>IF(ISNUMBER(SEARCH(P$1,raw[[#This Row],[active years]])),1,"")</f>
        <v>1</v>
      </c>
      <c r="Q272">
        <f>IF(ISNUMBER(SEARCH(Q$1,raw[[#This Row],[active years]])),1,"")</f>
        <v>1</v>
      </c>
      <c r="R272">
        <f>IF(ISNUMBER(SEARCH(R$1,raw[[#This Row],[active years]])),1,"")</f>
        <v>1</v>
      </c>
      <c r="S272">
        <f>IF(ISNUMBER(SEARCH(S$1,raw[[#This Row],[active years]])),1,"")</f>
        <v>1</v>
      </c>
      <c r="T272">
        <f>IF(ISNUMBER(SEARCH(T$1,raw[[#This Row],[active years]])),1,"")</f>
        <v>1</v>
      </c>
      <c r="U272">
        <f>IF(ISNUMBER(SEARCH(U$1,raw[[#This Row],[active years]])),1,"")</f>
        <v>1</v>
      </c>
      <c r="V272">
        <f>IF(ISNUMBER(SEARCH(V$1,raw[[#This Row],[active years]])),1,"")</f>
        <v>1</v>
      </c>
      <c r="W272">
        <f>IF(ISNUMBER(SEARCH(W$1,raw[[#This Row],[active years]])),1,"")</f>
        <v>1</v>
      </c>
      <c r="X272">
        <f>IF(ISNUMBER(SEARCH(X$1,raw[[#This Row],[active years]])),1,"")</f>
        <v>1</v>
      </c>
      <c r="Y272">
        <f>IF(ISNUMBER(SEARCH(Y$1,raw[[#This Row],[active years]])),1,"")</f>
        <v>1</v>
      </c>
      <c r="Z272">
        <f>IF(ISNUMBER(SEARCH(Z$1,raw[[#This Row],[active years]])),1,"")</f>
        <v>1</v>
      </c>
      <c r="AA272">
        <f>IF(ISNUMBER(SEARCH(AA$1,raw[[#This Row],[active years]])),1,"")</f>
        <v>1</v>
      </c>
    </row>
    <row r="273" spans="1:27" x14ac:dyDescent="0.45">
      <c r="A273">
        <f>raw[team]</f>
        <v>340</v>
      </c>
      <c r="B273">
        <f>raw[rookie year]</f>
        <v>2000</v>
      </c>
      <c r="C273" t="str">
        <f>IF(ISNUMBER(SEARCH(C$1,raw[[#This Row],[active years]])),1,"")</f>
        <v/>
      </c>
      <c r="D273" t="str">
        <f>IF(ISNUMBER(SEARCH(D$1,raw[[#This Row],[active years]])),1,"")</f>
        <v/>
      </c>
      <c r="E273" t="str">
        <f>IF(ISNUMBER(SEARCH(E$1,raw[[#This Row],[active years]])),1,"")</f>
        <v/>
      </c>
      <c r="F273" t="str">
        <f>IF(ISNUMBER(SEARCH(F$1,raw[[#This Row],[active years]])),1,"")</f>
        <v/>
      </c>
      <c r="G273" t="str">
        <f>IF(ISNUMBER(SEARCH(G$1,raw[[#This Row],[active years]])),1,"")</f>
        <v/>
      </c>
      <c r="H273" t="str">
        <f>IF(ISNUMBER(SEARCH(H$1,raw[[#This Row],[active years]])),1,"")</f>
        <v/>
      </c>
      <c r="I273" t="str">
        <f>IF(ISNUMBER(SEARCH(I$1,raw[[#This Row],[active years]])),1,"")</f>
        <v/>
      </c>
      <c r="J273" t="str">
        <f>IF(ISNUMBER(SEARCH(J$1,raw[[#This Row],[active years]])),1,"")</f>
        <v/>
      </c>
      <c r="K273">
        <f>IF(ISNUMBER(SEARCH(K$1,raw[[#This Row],[active years]])),1,"")</f>
        <v>1</v>
      </c>
      <c r="L273">
        <f>IF(ISNUMBER(SEARCH(L$1,raw[[#This Row],[active years]])),1,"")</f>
        <v>1</v>
      </c>
      <c r="M273">
        <f>IF(ISNUMBER(SEARCH(M$1,raw[[#This Row],[active years]])),1,"")</f>
        <v>1</v>
      </c>
      <c r="N273">
        <f>IF(ISNUMBER(SEARCH(N$1,raw[[#This Row],[active years]])),1,"")</f>
        <v>1</v>
      </c>
      <c r="O273">
        <f>IF(ISNUMBER(SEARCH(O$1,raw[[#This Row],[active years]])),1,"")</f>
        <v>1</v>
      </c>
      <c r="P273">
        <f>IF(ISNUMBER(SEARCH(P$1,raw[[#This Row],[active years]])),1,"")</f>
        <v>1</v>
      </c>
      <c r="Q273">
        <f>IF(ISNUMBER(SEARCH(Q$1,raw[[#This Row],[active years]])),1,"")</f>
        <v>1</v>
      </c>
      <c r="R273">
        <f>IF(ISNUMBER(SEARCH(R$1,raw[[#This Row],[active years]])),1,"")</f>
        <v>1</v>
      </c>
      <c r="S273">
        <f>IF(ISNUMBER(SEARCH(S$1,raw[[#This Row],[active years]])),1,"")</f>
        <v>1</v>
      </c>
      <c r="T273">
        <f>IF(ISNUMBER(SEARCH(T$1,raw[[#This Row],[active years]])),1,"")</f>
        <v>1</v>
      </c>
      <c r="U273">
        <f>IF(ISNUMBER(SEARCH(U$1,raw[[#This Row],[active years]])),1,"")</f>
        <v>1</v>
      </c>
      <c r="V273">
        <f>IF(ISNUMBER(SEARCH(V$1,raw[[#This Row],[active years]])),1,"")</f>
        <v>1</v>
      </c>
      <c r="W273">
        <f>IF(ISNUMBER(SEARCH(W$1,raw[[#This Row],[active years]])),1,"")</f>
        <v>1</v>
      </c>
      <c r="X273">
        <f>IF(ISNUMBER(SEARCH(X$1,raw[[#This Row],[active years]])),1,"")</f>
        <v>1</v>
      </c>
      <c r="Y273">
        <f>IF(ISNUMBER(SEARCH(Y$1,raw[[#This Row],[active years]])),1,"")</f>
        <v>1</v>
      </c>
      <c r="Z273">
        <f>IF(ISNUMBER(SEARCH(Z$1,raw[[#This Row],[active years]])),1,"")</f>
        <v>1</v>
      </c>
      <c r="AA273">
        <f>IF(ISNUMBER(SEARCH(AA$1,raw[[#This Row],[active years]])),1,"")</f>
        <v>1</v>
      </c>
    </row>
    <row r="274" spans="1:27" x14ac:dyDescent="0.45">
      <c r="A274">
        <f>raw[team]</f>
        <v>341</v>
      </c>
      <c r="B274">
        <f>raw[rookie year]</f>
        <v>2000</v>
      </c>
      <c r="C274" t="str">
        <f>IF(ISNUMBER(SEARCH(C$1,raw[[#This Row],[active years]])),1,"")</f>
        <v/>
      </c>
      <c r="D274" t="str">
        <f>IF(ISNUMBER(SEARCH(D$1,raw[[#This Row],[active years]])),1,"")</f>
        <v/>
      </c>
      <c r="E274" t="str">
        <f>IF(ISNUMBER(SEARCH(E$1,raw[[#This Row],[active years]])),1,"")</f>
        <v/>
      </c>
      <c r="F274" t="str">
        <f>IF(ISNUMBER(SEARCH(F$1,raw[[#This Row],[active years]])),1,"")</f>
        <v/>
      </c>
      <c r="G274" t="str">
        <f>IF(ISNUMBER(SEARCH(G$1,raw[[#This Row],[active years]])),1,"")</f>
        <v/>
      </c>
      <c r="H274" t="str">
        <f>IF(ISNUMBER(SEARCH(H$1,raw[[#This Row],[active years]])),1,"")</f>
        <v/>
      </c>
      <c r="I274" t="str">
        <f>IF(ISNUMBER(SEARCH(I$1,raw[[#This Row],[active years]])),1,"")</f>
        <v/>
      </c>
      <c r="J274" t="str">
        <f>IF(ISNUMBER(SEARCH(J$1,raw[[#This Row],[active years]])),1,"")</f>
        <v/>
      </c>
      <c r="K274">
        <f>IF(ISNUMBER(SEARCH(K$1,raw[[#This Row],[active years]])),1,"")</f>
        <v>1</v>
      </c>
      <c r="L274">
        <f>IF(ISNUMBER(SEARCH(L$1,raw[[#This Row],[active years]])),1,"")</f>
        <v>1</v>
      </c>
      <c r="M274">
        <f>IF(ISNUMBER(SEARCH(M$1,raw[[#This Row],[active years]])),1,"")</f>
        <v>1</v>
      </c>
      <c r="N274">
        <f>IF(ISNUMBER(SEARCH(N$1,raw[[#This Row],[active years]])),1,"")</f>
        <v>1</v>
      </c>
      <c r="O274">
        <f>IF(ISNUMBER(SEARCH(O$1,raw[[#This Row],[active years]])),1,"")</f>
        <v>1</v>
      </c>
      <c r="P274">
        <f>IF(ISNUMBER(SEARCH(P$1,raw[[#This Row],[active years]])),1,"")</f>
        <v>1</v>
      </c>
      <c r="Q274">
        <f>IF(ISNUMBER(SEARCH(Q$1,raw[[#This Row],[active years]])),1,"")</f>
        <v>1</v>
      </c>
      <c r="R274">
        <f>IF(ISNUMBER(SEARCH(R$1,raw[[#This Row],[active years]])),1,"")</f>
        <v>1</v>
      </c>
      <c r="S274">
        <f>IF(ISNUMBER(SEARCH(S$1,raw[[#This Row],[active years]])),1,"")</f>
        <v>1</v>
      </c>
      <c r="T274">
        <f>IF(ISNUMBER(SEARCH(T$1,raw[[#This Row],[active years]])),1,"")</f>
        <v>1</v>
      </c>
      <c r="U274">
        <f>IF(ISNUMBER(SEARCH(U$1,raw[[#This Row],[active years]])),1,"")</f>
        <v>1</v>
      </c>
      <c r="V274">
        <f>IF(ISNUMBER(SEARCH(V$1,raw[[#This Row],[active years]])),1,"")</f>
        <v>1</v>
      </c>
      <c r="W274">
        <f>IF(ISNUMBER(SEARCH(W$1,raw[[#This Row],[active years]])),1,"")</f>
        <v>1</v>
      </c>
      <c r="X274">
        <f>IF(ISNUMBER(SEARCH(X$1,raw[[#This Row],[active years]])),1,"")</f>
        <v>1</v>
      </c>
      <c r="Y274">
        <f>IF(ISNUMBER(SEARCH(Y$1,raw[[#This Row],[active years]])),1,"")</f>
        <v>1</v>
      </c>
      <c r="Z274">
        <f>IF(ISNUMBER(SEARCH(Z$1,raw[[#This Row],[active years]])),1,"")</f>
        <v>1</v>
      </c>
      <c r="AA274">
        <f>IF(ISNUMBER(SEARCH(AA$1,raw[[#This Row],[active years]])),1,"")</f>
        <v>1</v>
      </c>
    </row>
    <row r="275" spans="1:27" x14ac:dyDescent="0.45">
      <c r="A275">
        <f>raw[team]</f>
        <v>342</v>
      </c>
      <c r="B275">
        <f>raw[rookie year]</f>
        <v>2000</v>
      </c>
      <c r="C275" t="str">
        <f>IF(ISNUMBER(SEARCH(C$1,raw[[#This Row],[active years]])),1,"")</f>
        <v/>
      </c>
      <c r="D275" t="str">
        <f>IF(ISNUMBER(SEARCH(D$1,raw[[#This Row],[active years]])),1,"")</f>
        <v/>
      </c>
      <c r="E275" t="str">
        <f>IF(ISNUMBER(SEARCH(E$1,raw[[#This Row],[active years]])),1,"")</f>
        <v/>
      </c>
      <c r="F275" t="str">
        <f>IF(ISNUMBER(SEARCH(F$1,raw[[#This Row],[active years]])),1,"")</f>
        <v/>
      </c>
      <c r="G275" t="str">
        <f>IF(ISNUMBER(SEARCH(G$1,raw[[#This Row],[active years]])),1,"")</f>
        <v/>
      </c>
      <c r="H275" t="str">
        <f>IF(ISNUMBER(SEARCH(H$1,raw[[#This Row],[active years]])),1,"")</f>
        <v/>
      </c>
      <c r="I275" t="str">
        <f>IF(ISNUMBER(SEARCH(I$1,raw[[#This Row],[active years]])),1,"")</f>
        <v/>
      </c>
      <c r="J275" t="str">
        <f>IF(ISNUMBER(SEARCH(J$1,raw[[#This Row],[active years]])),1,"")</f>
        <v/>
      </c>
      <c r="K275">
        <f>IF(ISNUMBER(SEARCH(K$1,raw[[#This Row],[active years]])),1,"")</f>
        <v>1</v>
      </c>
      <c r="L275">
        <f>IF(ISNUMBER(SEARCH(L$1,raw[[#This Row],[active years]])),1,"")</f>
        <v>1</v>
      </c>
      <c r="M275">
        <f>IF(ISNUMBER(SEARCH(M$1,raw[[#This Row],[active years]])),1,"")</f>
        <v>1</v>
      </c>
      <c r="N275">
        <f>IF(ISNUMBER(SEARCH(N$1,raw[[#This Row],[active years]])),1,"")</f>
        <v>1</v>
      </c>
      <c r="O275">
        <f>IF(ISNUMBER(SEARCH(O$1,raw[[#This Row],[active years]])),1,"")</f>
        <v>1</v>
      </c>
      <c r="P275">
        <f>IF(ISNUMBER(SEARCH(P$1,raw[[#This Row],[active years]])),1,"")</f>
        <v>1</v>
      </c>
      <c r="Q275">
        <f>IF(ISNUMBER(SEARCH(Q$1,raw[[#This Row],[active years]])),1,"")</f>
        <v>1</v>
      </c>
      <c r="R275">
        <f>IF(ISNUMBER(SEARCH(R$1,raw[[#This Row],[active years]])),1,"")</f>
        <v>1</v>
      </c>
      <c r="S275">
        <f>IF(ISNUMBER(SEARCH(S$1,raw[[#This Row],[active years]])),1,"")</f>
        <v>1</v>
      </c>
      <c r="T275">
        <f>IF(ISNUMBER(SEARCH(T$1,raw[[#This Row],[active years]])),1,"")</f>
        <v>1</v>
      </c>
      <c r="U275">
        <f>IF(ISNUMBER(SEARCH(U$1,raw[[#This Row],[active years]])),1,"")</f>
        <v>1</v>
      </c>
      <c r="V275">
        <f>IF(ISNUMBER(SEARCH(V$1,raw[[#This Row],[active years]])),1,"")</f>
        <v>1</v>
      </c>
      <c r="W275">
        <f>IF(ISNUMBER(SEARCH(W$1,raw[[#This Row],[active years]])),1,"")</f>
        <v>1</v>
      </c>
      <c r="X275">
        <f>IF(ISNUMBER(SEARCH(X$1,raw[[#This Row],[active years]])),1,"")</f>
        <v>1</v>
      </c>
      <c r="Y275">
        <f>IF(ISNUMBER(SEARCH(Y$1,raw[[#This Row],[active years]])),1,"")</f>
        <v>1</v>
      </c>
      <c r="Z275">
        <f>IF(ISNUMBER(SEARCH(Z$1,raw[[#This Row],[active years]])),1,"")</f>
        <v>1</v>
      </c>
      <c r="AA275">
        <f>IF(ISNUMBER(SEARCH(AA$1,raw[[#This Row],[active years]])),1,"")</f>
        <v>1</v>
      </c>
    </row>
    <row r="276" spans="1:27" x14ac:dyDescent="0.45">
      <c r="A276">
        <f>raw[team]</f>
        <v>343</v>
      </c>
      <c r="B276">
        <f>raw[rookie year]</f>
        <v>2000</v>
      </c>
      <c r="C276" t="str">
        <f>IF(ISNUMBER(SEARCH(C$1,raw[[#This Row],[active years]])),1,"")</f>
        <v/>
      </c>
      <c r="D276" t="str">
        <f>IF(ISNUMBER(SEARCH(D$1,raw[[#This Row],[active years]])),1,"")</f>
        <v/>
      </c>
      <c r="E276" t="str">
        <f>IF(ISNUMBER(SEARCH(E$1,raw[[#This Row],[active years]])),1,"")</f>
        <v/>
      </c>
      <c r="F276" t="str">
        <f>IF(ISNUMBER(SEARCH(F$1,raw[[#This Row],[active years]])),1,"")</f>
        <v/>
      </c>
      <c r="G276" t="str">
        <f>IF(ISNUMBER(SEARCH(G$1,raw[[#This Row],[active years]])),1,"")</f>
        <v/>
      </c>
      <c r="H276" t="str">
        <f>IF(ISNUMBER(SEARCH(H$1,raw[[#This Row],[active years]])),1,"")</f>
        <v/>
      </c>
      <c r="I276" t="str">
        <f>IF(ISNUMBER(SEARCH(I$1,raw[[#This Row],[active years]])),1,"")</f>
        <v/>
      </c>
      <c r="J276" t="str">
        <f>IF(ISNUMBER(SEARCH(J$1,raw[[#This Row],[active years]])),1,"")</f>
        <v/>
      </c>
      <c r="K276">
        <f>IF(ISNUMBER(SEARCH(K$1,raw[[#This Row],[active years]])),1,"")</f>
        <v>1</v>
      </c>
      <c r="L276">
        <f>IF(ISNUMBER(SEARCH(L$1,raw[[#This Row],[active years]])),1,"")</f>
        <v>1</v>
      </c>
      <c r="M276">
        <f>IF(ISNUMBER(SEARCH(M$1,raw[[#This Row],[active years]])),1,"")</f>
        <v>1</v>
      </c>
      <c r="N276">
        <f>IF(ISNUMBER(SEARCH(N$1,raw[[#This Row],[active years]])),1,"")</f>
        <v>1</v>
      </c>
      <c r="O276">
        <f>IF(ISNUMBER(SEARCH(O$1,raw[[#This Row],[active years]])),1,"")</f>
        <v>1</v>
      </c>
      <c r="P276">
        <f>IF(ISNUMBER(SEARCH(P$1,raw[[#This Row],[active years]])),1,"")</f>
        <v>1</v>
      </c>
      <c r="Q276">
        <f>IF(ISNUMBER(SEARCH(Q$1,raw[[#This Row],[active years]])),1,"")</f>
        <v>1</v>
      </c>
      <c r="R276">
        <f>IF(ISNUMBER(SEARCH(R$1,raw[[#This Row],[active years]])),1,"")</f>
        <v>1</v>
      </c>
      <c r="S276">
        <f>IF(ISNUMBER(SEARCH(S$1,raw[[#This Row],[active years]])),1,"")</f>
        <v>1</v>
      </c>
      <c r="T276">
        <f>IF(ISNUMBER(SEARCH(T$1,raw[[#This Row],[active years]])),1,"")</f>
        <v>1</v>
      </c>
      <c r="U276">
        <f>IF(ISNUMBER(SEARCH(U$1,raw[[#This Row],[active years]])),1,"")</f>
        <v>1</v>
      </c>
      <c r="V276">
        <f>IF(ISNUMBER(SEARCH(V$1,raw[[#This Row],[active years]])),1,"")</f>
        <v>1</v>
      </c>
      <c r="W276">
        <f>IF(ISNUMBER(SEARCH(W$1,raw[[#This Row],[active years]])),1,"")</f>
        <v>1</v>
      </c>
      <c r="X276">
        <f>IF(ISNUMBER(SEARCH(X$1,raw[[#This Row],[active years]])),1,"")</f>
        <v>1</v>
      </c>
      <c r="Y276">
        <f>IF(ISNUMBER(SEARCH(Y$1,raw[[#This Row],[active years]])),1,"")</f>
        <v>1</v>
      </c>
      <c r="Z276">
        <f>IF(ISNUMBER(SEARCH(Z$1,raw[[#This Row],[active years]])),1,"")</f>
        <v>1</v>
      </c>
      <c r="AA276">
        <f>IF(ISNUMBER(SEARCH(AA$1,raw[[#This Row],[active years]])),1,"")</f>
        <v>1</v>
      </c>
    </row>
    <row r="277" spans="1:27" x14ac:dyDescent="0.45">
      <c r="A277">
        <f>raw[team]</f>
        <v>345</v>
      </c>
      <c r="B277">
        <f>raw[rookie year]</f>
        <v>2000</v>
      </c>
      <c r="C277" t="str">
        <f>IF(ISNUMBER(SEARCH(C$1,raw[[#This Row],[active years]])),1,"")</f>
        <v/>
      </c>
      <c r="D277" t="str">
        <f>IF(ISNUMBER(SEARCH(D$1,raw[[#This Row],[active years]])),1,"")</f>
        <v/>
      </c>
      <c r="E277" t="str">
        <f>IF(ISNUMBER(SEARCH(E$1,raw[[#This Row],[active years]])),1,"")</f>
        <v/>
      </c>
      <c r="F277" t="str">
        <f>IF(ISNUMBER(SEARCH(F$1,raw[[#This Row],[active years]])),1,"")</f>
        <v/>
      </c>
      <c r="G277" t="str">
        <f>IF(ISNUMBER(SEARCH(G$1,raw[[#This Row],[active years]])),1,"")</f>
        <v/>
      </c>
      <c r="H277" t="str">
        <f>IF(ISNUMBER(SEARCH(H$1,raw[[#This Row],[active years]])),1,"")</f>
        <v/>
      </c>
      <c r="I277" t="str">
        <f>IF(ISNUMBER(SEARCH(I$1,raw[[#This Row],[active years]])),1,"")</f>
        <v/>
      </c>
      <c r="J277" t="str">
        <f>IF(ISNUMBER(SEARCH(J$1,raw[[#This Row],[active years]])),1,"")</f>
        <v/>
      </c>
      <c r="K277">
        <f>IF(ISNUMBER(SEARCH(K$1,raw[[#This Row],[active years]])),1,"")</f>
        <v>1</v>
      </c>
      <c r="L277">
        <f>IF(ISNUMBER(SEARCH(L$1,raw[[#This Row],[active years]])),1,"")</f>
        <v>1</v>
      </c>
      <c r="M277">
        <f>IF(ISNUMBER(SEARCH(M$1,raw[[#This Row],[active years]])),1,"")</f>
        <v>1</v>
      </c>
      <c r="N277">
        <f>IF(ISNUMBER(SEARCH(N$1,raw[[#This Row],[active years]])),1,"")</f>
        <v>1</v>
      </c>
      <c r="O277">
        <f>IF(ISNUMBER(SEARCH(O$1,raw[[#This Row],[active years]])),1,"")</f>
        <v>1</v>
      </c>
      <c r="P277">
        <f>IF(ISNUMBER(SEARCH(P$1,raw[[#This Row],[active years]])),1,"")</f>
        <v>1</v>
      </c>
      <c r="Q277">
        <f>IF(ISNUMBER(SEARCH(Q$1,raw[[#This Row],[active years]])),1,"")</f>
        <v>1</v>
      </c>
      <c r="R277">
        <f>IF(ISNUMBER(SEARCH(R$1,raw[[#This Row],[active years]])),1,"")</f>
        <v>1</v>
      </c>
      <c r="S277" t="str">
        <f>IF(ISNUMBER(SEARCH(S$1,raw[[#This Row],[active years]])),1,"")</f>
        <v/>
      </c>
      <c r="T277" t="str">
        <f>IF(ISNUMBER(SEARCH(T$1,raw[[#This Row],[active years]])),1,"")</f>
        <v/>
      </c>
      <c r="U277" t="str">
        <f>IF(ISNUMBER(SEARCH(U$1,raw[[#This Row],[active years]])),1,"")</f>
        <v/>
      </c>
      <c r="V277" t="str">
        <f>IF(ISNUMBER(SEARCH(V$1,raw[[#This Row],[active years]])),1,"")</f>
        <v/>
      </c>
      <c r="W277" t="str">
        <f>IF(ISNUMBER(SEARCH(W$1,raw[[#This Row],[active years]])),1,"")</f>
        <v/>
      </c>
      <c r="X277" t="str">
        <f>IF(ISNUMBER(SEARCH(X$1,raw[[#This Row],[active years]])),1,"")</f>
        <v/>
      </c>
      <c r="Y277" t="str">
        <f>IF(ISNUMBER(SEARCH(Y$1,raw[[#This Row],[active years]])),1,"")</f>
        <v/>
      </c>
      <c r="Z277" t="str">
        <f>IF(ISNUMBER(SEARCH(Z$1,raw[[#This Row],[active years]])),1,"")</f>
        <v/>
      </c>
      <c r="AA277" t="str">
        <f>IF(ISNUMBER(SEARCH(AA$1,raw[[#This Row],[active years]])),1,"")</f>
        <v/>
      </c>
    </row>
    <row r="278" spans="1:27" x14ac:dyDescent="0.45">
      <c r="A278">
        <f>raw[team]</f>
        <v>346</v>
      </c>
      <c r="B278">
        <f>raw[rookie year]</f>
        <v>2000</v>
      </c>
      <c r="C278" t="str">
        <f>IF(ISNUMBER(SEARCH(C$1,raw[[#This Row],[active years]])),1,"")</f>
        <v/>
      </c>
      <c r="D278" t="str">
        <f>IF(ISNUMBER(SEARCH(D$1,raw[[#This Row],[active years]])),1,"")</f>
        <v/>
      </c>
      <c r="E278" t="str">
        <f>IF(ISNUMBER(SEARCH(E$1,raw[[#This Row],[active years]])),1,"")</f>
        <v/>
      </c>
      <c r="F278" t="str">
        <f>IF(ISNUMBER(SEARCH(F$1,raw[[#This Row],[active years]])),1,"")</f>
        <v/>
      </c>
      <c r="G278" t="str">
        <f>IF(ISNUMBER(SEARCH(G$1,raw[[#This Row],[active years]])),1,"")</f>
        <v/>
      </c>
      <c r="H278" t="str">
        <f>IF(ISNUMBER(SEARCH(H$1,raw[[#This Row],[active years]])),1,"")</f>
        <v/>
      </c>
      <c r="I278" t="str">
        <f>IF(ISNUMBER(SEARCH(I$1,raw[[#This Row],[active years]])),1,"")</f>
        <v/>
      </c>
      <c r="J278" t="str">
        <f>IF(ISNUMBER(SEARCH(J$1,raw[[#This Row],[active years]])),1,"")</f>
        <v/>
      </c>
      <c r="K278">
        <f>IF(ISNUMBER(SEARCH(K$1,raw[[#This Row],[active years]])),1,"")</f>
        <v>1</v>
      </c>
      <c r="L278">
        <f>IF(ISNUMBER(SEARCH(L$1,raw[[#This Row],[active years]])),1,"")</f>
        <v>1</v>
      </c>
      <c r="M278">
        <f>IF(ISNUMBER(SEARCH(M$1,raw[[#This Row],[active years]])),1,"")</f>
        <v>1</v>
      </c>
      <c r="N278">
        <f>IF(ISNUMBER(SEARCH(N$1,raw[[#This Row],[active years]])),1,"")</f>
        <v>1</v>
      </c>
      <c r="O278">
        <f>IF(ISNUMBER(SEARCH(O$1,raw[[#This Row],[active years]])),1,"")</f>
        <v>1</v>
      </c>
      <c r="P278">
        <f>IF(ISNUMBER(SEARCH(P$1,raw[[#This Row],[active years]])),1,"")</f>
        <v>1</v>
      </c>
      <c r="Q278">
        <f>IF(ISNUMBER(SEARCH(Q$1,raw[[#This Row],[active years]])),1,"")</f>
        <v>1</v>
      </c>
      <c r="R278">
        <f>IF(ISNUMBER(SEARCH(R$1,raw[[#This Row],[active years]])),1,"")</f>
        <v>1</v>
      </c>
      <c r="S278">
        <f>IF(ISNUMBER(SEARCH(S$1,raw[[#This Row],[active years]])),1,"")</f>
        <v>1</v>
      </c>
      <c r="T278">
        <f>IF(ISNUMBER(SEARCH(T$1,raw[[#This Row],[active years]])),1,"")</f>
        <v>1</v>
      </c>
      <c r="U278">
        <f>IF(ISNUMBER(SEARCH(U$1,raw[[#This Row],[active years]])),1,"")</f>
        <v>1</v>
      </c>
      <c r="V278">
        <f>IF(ISNUMBER(SEARCH(V$1,raw[[#This Row],[active years]])),1,"")</f>
        <v>1</v>
      </c>
      <c r="W278">
        <f>IF(ISNUMBER(SEARCH(W$1,raw[[#This Row],[active years]])),1,"")</f>
        <v>1</v>
      </c>
      <c r="X278">
        <f>IF(ISNUMBER(SEARCH(X$1,raw[[#This Row],[active years]])),1,"")</f>
        <v>1</v>
      </c>
      <c r="Y278">
        <f>IF(ISNUMBER(SEARCH(Y$1,raw[[#This Row],[active years]])),1,"")</f>
        <v>1</v>
      </c>
      <c r="Z278">
        <f>IF(ISNUMBER(SEARCH(Z$1,raw[[#This Row],[active years]])),1,"")</f>
        <v>1</v>
      </c>
      <c r="AA278">
        <f>IF(ISNUMBER(SEARCH(AA$1,raw[[#This Row],[active years]])),1,"")</f>
        <v>1</v>
      </c>
    </row>
    <row r="279" spans="1:27" x14ac:dyDescent="0.45">
      <c r="A279">
        <f>raw[team]</f>
        <v>348</v>
      </c>
      <c r="B279">
        <f>raw[rookie year]</f>
        <v>2000</v>
      </c>
      <c r="C279" t="str">
        <f>IF(ISNUMBER(SEARCH(C$1,raw[[#This Row],[active years]])),1,"")</f>
        <v/>
      </c>
      <c r="D279" t="str">
        <f>IF(ISNUMBER(SEARCH(D$1,raw[[#This Row],[active years]])),1,"")</f>
        <v/>
      </c>
      <c r="E279" t="str">
        <f>IF(ISNUMBER(SEARCH(E$1,raw[[#This Row],[active years]])),1,"")</f>
        <v/>
      </c>
      <c r="F279" t="str">
        <f>IF(ISNUMBER(SEARCH(F$1,raw[[#This Row],[active years]])),1,"")</f>
        <v/>
      </c>
      <c r="G279" t="str">
        <f>IF(ISNUMBER(SEARCH(G$1,raw[[#This Row],[active years]])),1,"")</f>
        <v/>
      </c>
      <c r="H279" t="str">
        <f>IF(ISNUMBER(SEARCH(H$1,raw[[#This Row],[active years]])),1,"")</f>
        <v/>
      </c>
      <c r="I279" t="str">
        <f>IF(ISNUMBER(SEARCH(I$1,raw[[#This Row],[active years]])),1,"")</f>
        <v/>
      </c>
      <c r="J279" t="str">
        <f>IF(ISNUMBER(SEARCH(J$1,raw[[#This Row],[active years]])),1,"")</f>
        <v/>
      </c>
      <c r="K279">
        <f>IF(ISNUMBER(SEARCH(K$1,raw[[#This Row],[active years]])),1,"")</f>
        <v>1</v>
      </c>
      <c r="L279">
        <f>IF(ISNUMBER(SEARCH(L$1,raw[[#This Row],[active years]])),1,"")</f>
        <v>1</v>
      </c>
      <c r="M279">
        <f>IF(ISNUMBER(SEARCH(M$1,raw[[#This Row],[active years]])),1,"")</f>
        <v>1</v>
      </c>
      <c r="N279">
        <f>IF(ISNUMBER(SEARCH(N$1,raw[[#This Row],[active years]])),1,"")</f>
        <v>1</v>
      </c>
      <c r="O279">
        <f>IF(ISNUMBER(SEARCH(O$1,raw[[#This Row],[active years]])),1,"")</f>
        <v>1</v>
      </c>
      <c r="P279">
        <f>IF(ISNUMBER(SEARCH(P$1,raw[[#This Row],[active years]])),1,"")</f>
        <v>1</v>
      </c>
      <c r="Q279">
        <f>IF(ISNUMBER(SEARCH(Q$1,raw[[#This Row],[active years]])),1,"")</f>
        <v>1</v>
      </c>
      <c r="R279">
        <f>IF(ISNUMBER(SEARCH(R$1,raw[[#This Row],[active years]])),1,"")</f>
        <v>1</v>
      </c>
      <c r="S279">
        <f>IF(ISNUMBER(SEARCH(S$1,raw[[#This Row],[active years]])),1,"")</f>
        <v>1</v>
      </c>
      <c r="T279">
        <f>IF(ISNUMBER(SEARCH(T$1,raw[[#This Row],[active years]])),1,"")</f>
        <v>1</v>
      </c>
      <c r="U279">
        <f>IF(ISNUMBER(SEARCH(U$1,raw[[#This Row],[active years]])),1,"")</f>
        <v>1</v>
      </c>
      <c r="V279">
        <f>IF(ISNUMBER(SEARCH(V$1,raw[[#This Row],[active years]])),1,"")</f>
        <v>1</v>
      </c>
      <c r="W279">
        <f>IF(ISNUMBER(SEARCH(W$1,raw[[#This Row],[active years]])),1,"")</f>
        <v>1</v>
      </c>
      <c r="X279">
        <f>IF(ISNUMBER(SEARCH(X$1,raw[[#This Row],[active years]])),1,"")</f>
        <v>1</v>
      </c>
      <c r="Y279">
        <f>IF(ISNUMBER(SEARCH(Y$1,raw[[#This Row],[active years]])),1,"")</f>
        <v>1</v>
      </c>
      <c r="Z279">
        <f>IF(ISNUMBER(SEARCH(Z$1,raw[[#This Row],[active years]])),1,"")</f>
        <v>1</v>
      </c>
      <c r="AA279">
        <f>IF(ISNUMBER(SEARCH(AA$1,raw[[#This Row],[active years]])),1,"")</f>
        <v>1</v>
      </c>
    </row>
    <row r="280" spans="1:27" x14ac:dyDescent="0.45">
      <c r="A280">
        <f>raw[team]</f>
        <v>349</v>
      </c>
      <c r="B280">
        <f>raw[rookie year]</f>
        <v>2000</v>
      </c>
      <c r="C280" t="str">
        <f>IF(ISNUMBER(SEARCH(C$1,raw[[#This Row],[active years]])),1,"")</f>
        <v/>
      </c>
      <c r="D280" t="str">
        <f>IF(ISNUMBER(SEARCH(D$1,raw[[#This Row],[active years]])),1,"")</f>
        <v/>
      </c>
      <c r="E280" t="str">
        <f>IF(ISNUMBER(SEARCH(E$1,raw[[#This Row],[active years]])),1,"")</f>
        <v/>
      </c>
      <c r="F280" t="str">
        <f>IF(ISNUMBER(SEARCH(F$1,raw[[#This Row],[active years]])),1,"")</f>
        <v/>
      </c>
      <c r="G280" t="str">
        <f>IF(ISNUMBER(SEARCH(G$1,raw[[#This Row],[active years]])),1,"")</f>
        <v/>
      </c>
      <c r="H280" t="str">
        <f>IF(ISNUMBER(SEARCH(H$1,raw[[#This Row],[active years]])),1,"")</f>
        <v/>
      </c>
      <c r="I280" t="str">
        <f>IF(ISNUMBER(SEARCH(I$1,raw[[#This Row],[active years]])),1,"")</f>
        <v/>
      </c>
      <c r="J280" t="str">
        <f>IF(ISNUMBER(SEARCH(J$1,raw[[#This Row],[active years]])),1,"")</f>
        <v/>
      </c>
      <c r="K280">
        <f>IF(ISNUMBER(SEARCH(K$1,raw[[#This Row],[active years]])),1,"")</f>
        <v>1</v>
      </c>
      <c r="L280">
        <f>IF(ISNUMBER(SEARCH(L$1,raw[[#This Row],[active years]])),1,"")</f>
        <v>1</v>
      </c>
      <c r="M280" t="str">
        <f>IF(ISNUMBER(SEARCH(M$1,raw[[#This Row],[active years]])),1,"")</f>
        <v/>
      </c>
      <c r="N280" t="str">
        <f>IF(ISNUMBER(SEARCH(N$1,raw[[#This Row],[active years]])),1,"")</f>
        <v/>
      </c>
      <c r="O280" t="str">
        <f>IF(ISNUMBER(SEARCH(O$1,raw[[#This Row],[active years]])),1,"")</f>
        <v/>
      </c>
      <c r="P280" t="str">
        <f>IF(ISNUMBER(SEARCH(P$1,raw[[#This Row],[active years]])),1,"")</f>
        <v/>
      </c>
      <c r="Q280" t="str">
        <f>IF(ISNUMBER(SEARCH(Q$1,raw[[#This Row],[active years]])),1,"")</f>
        <v/>
      </c>
      <c r="R280" t="str">
        <f>IF(ISNUMBER(SEARCH(R$1,raw[[#This Row],[active years]])),1,"")</f>
        <v/>
      </c>
      <c r="S280" t="str">
        <f>IF(ISNUMBER(SEARCH(S$1,raw[[#This Row],[active years]])),1,"")</f>
        <v/>
      </c>
      <c r="T280" t="str">
        <f>IF(ISNUMBER(SEARCH(T$1,raw[[#This Row],[active years]])),1,"")</f>
        <v/>
      </c>
      <c r="U280" t="str">
        <f>IF(ISNUMBER(SEARCH(U$1,raw[[#This Row],[active years]])),1,"")</f>
        <v/>
      </c>
      <c r="V280" t="str">
        <f>IF(ISNUMBER(SEARCH(V$1,raw[[#This Row],[active years]])),1,"")</f>
        <v/>
      </c>
      <c r="W280" t="str">
        <f>IF(ISNUMBER(SEARCH(W$1,raw[[#This Row],[active years]])),1,"")</f>
        <v/>
      </c>
      <c r="X280" t="str">
        <f>IF(ISNUMBER(SEARCH(X$1,raw[[#This Row],[active years]])),1,"")</f>
        <v/>
      </c>
      <c r="Y280" t="str">
        <f>IF(ISNUMBER(SEARCH(Y$1,raw[[#This Row],[active years]])),1,"")</f>
        <v/>
      </c>
      <c r="Z280" t="str">
        <f>IF(ISNUMBER(SEARCH(Z$1,raw[[#This Row],[active years]])),1,"")</f>
        <v/>
      </c>
      <c r="AA280" t="str">
        <f>IF(ISNUMBER(SEARCH(AA$1,raw[[#This Row],[active years]])),1,"")</f>
        <v/>
      </c>
    </row>
    <row r="281" spans="1:27" x14ac:dyDescent="0.45">
      <c r="A281">
        <f>raw[team]</f>
        <v>350</v>
      </c>
      <c r="B281">
        <f>raw[rookie year]</f>
        <v>2000</v>
      </c>
      <c r="C281" t="str">
        <f>IF(ISNUMBER(SEARCH(C$1,raw[[#This Row],[active years]])),1,"")</f>
        <v/>
      </c>
      <c r="D281" t="str">
        <f>IF(ISNUMBER(SEARCH(D$1,raw[[#This Row],[active years]])),1,"")</f>
        <v/>
      </c>
      <c r="E281" t="str">
        <f>IF(ISNUMBER(SEARCH(E$1,raw[[#This Row],[active years]])),1,"")</f>
        <v/>
      </c>
      <c r="F281" t="str">
        <f>IF(ISNUMBER(SEARCH(F$1,raw[[#This Row],[active years]])),1,"")</f>
        <v/>
      </c>
      <c r="G281" t="str">
        <f>IF(ISNUMBER(SEARCH(G$1,raw[[#This Row],[active years]])),1,"")</f>
        <v/>
      </c>
      <c r="H281" t="str">
        <f>IF(ISNUMBER(SEARCH(H$1,raw[[#This Row],[active years]])),1,"")</f>
        <v/>
      </c>
      <c r="I281" t="str">
        <f>IF(ISNUMBER(SEARCH(I$1,raw[[#This Row],[active years]])),1,"")</f>
        <v/>
      </c>
      <c r="J281" t="str">
        <f>IF(ISNUMBER(SEARCH(J$1,raw[[#This Row],[active years]])),1,"")</f>
        <v/>
      </c>
      <c r="K281">
        <f>IF(ISNUMBER(SEARCH(K$1,raw[[#This Row],[active years]])),1,"")</f>
        <v>1</v>
      </c>
      <c r="L281">
        <f>IF(ISNUMBER(SEARCH(L$1,raw[[#This Row],[active years]])),1,"")</f>
        <v>1</v>
      </c>
      <c r="M281" t="str">
        <f>IF(ISNUMBER(SEARCH(M$1,raw[[#This Row],[active years]])),1,"")</f>
        <v/>
      </c>
      <c r="N281" t="str">
        <f>IF(ISNUMBER(SEARCH(N$1,raw[[#This Row],[active years]])),1,"")</f>
        <v/>
      </c>
      <c r="O281">
        <f>IF(ISNUMBER(SEARCH(O$1,raw[[#This Row],[active years]])),1,"")</f>
        <v>1</v>
      </c>
      <c r="P281">
        <f>IF(ISNUMBER(SEARCH(P$1,raw[[#This Row],[active years]])),1,"")</f>
        <v>1</v>
      </c>
      <c r="Q281">
        <f>IF(ISNUMBER(SEARCH(Q$1,raw[[#This Row],[active years]])),1,"")</f>
        <v>1</v>
      </c>
      <c r="R281">
        <f>IF(ISNUMBER(SEARCH(R$1,raw[[#This Row],[active years]])),1,"")</f>
        <v>1</v>
      </c>
      <c r="S281">
        <f>IF(ISNUMBER(SEARCH(S$1,raw[[#This Row],[active years]])),1,"")</f>
        <v>1</v>
      </c>
      <c r="T281" t="str">
        <f>IF(ISNUMBER(SEARCH(T$1,raw[[#This Row],[active years]])),1,"")</f>
        <v/>
      </c>
      <c r="U281" t="str">
        <f>IF(ISNUMBER(SEARCH(U$1,raw[[#This Row],[active years]])),1,"")</f>
        <v/>
      </c>
      <c r="V281" t="str">
        <f>IF(ISNUMBER(SEARCH(V$1,raw[[#This Row],[active years]])),1,"")</f>
        <v/>
      </c>
      <c r="W281" t="str">
        <f>IF(ISNUMBER(SEARCH(W$1,raw[[#This Row],[active years]])),1,"")</f>
        <v/>
      </c>
      <c r="X281" t="str">
        <f>IF(ISNUMBER(SEARCH(X$1,raw[[#This Row],[active years]])),1,"")</f>
        <v/>
      </c>
      <c r="Y281" t="str">
        <f>IF(ISNUMBER(SEARCH(Y$1,raw[[#This Row],[active years]])),1,"")</f>
        <v/>
      </c>
      <c r="Z281" t="str">
        <f>IF(ISNUMBER(SEARCH(Z$1,raw[[#This Row],[active years]])),1,"")</f>
        <v/>
      </c>
      <c r="AA281" t="str">
        <f>IF(ISNUMBER(SEARCH(AA$1,raw[[#This Row],[active years]])),1,"")</f>
        <v/>
      </c>
    </row>
    <row r="282" spans="1:27" x14ac:dyDescent="0.45">
      <c r="A282">
        <f>raw[team]</f>
        <v>351</v>
      </c>
      <c r="B282">
        <f>raw[rookie year]</f>
        <v>2000</v>
      </c>
      <c r="C282" t="str">
        <f>IF(ISNUMBER(SEARCH(C$1,raw[[#This Row],[active years]])),1,"")</f>
        <v/>
      </c>
      <c r="D282" t="str">
        <f>IF(ISNUMBER(SEARCH(D$1,raw[[#This Row],[active years]])),1,"")</f>
        <v/>
      </c>
      <c r="E282" t="str">
        <f>IF(ISNUMBER(SEARCH(E$1,raw[[#This Row],[active years]])),1,"")</f>
        <v/>
      </c>
      <c r="F282" t="str">
        <f>IF(ISNUMBER(SEARCH(F$1,raw[[#This Row],[active years]])),1,"")</f>
        <v/>
      </c>
      <c r="G282" t="str">
        <f>IF(ISNUMBER(SEARCH(G$1,raw[[#This Row],[active years]])),1,"")</f>
        <v/>
      </c>
      <c r="H282" t="str">
        <f>IF(ISNUMBER(SEARCH(H$1,raw[[#This Row],[active years]])),1,"")</f>
        <v/>
      </c>
      <c r="I282" t="str">
        <f>IF(ISNUMBER(SEARCH(I$1,raw[[#This Row],[active years]])),1,"")</f>
        <v/>
      </c>
      <c r="J282" t="str">
        <f>IF(ISNUMBER(SEARCH(J$1,raw[[#This Row],[active years]])),1,"")</f>
        <v/>
      </c>
      <c r="K282">
        <f>IF(ISNUMBER(SEARCH(K$1,raw[[#This Row],[active years]])),1,"")</f>
        <v>1</v>
      </c>
      <c r="L282">
        <f>IF(ISNUMBER(SEARCH(L$1,raw[[#This Row],[active years]])),1,"")</f>
        <v>1</v>
      </c>
      <c r="M282" t="str">
        <f>IF(ISNUMBER(SEARCH(M$1,raw[[#This Row],[active years]])),1,"")</f>
        <v/>
      </c>
      <c r="N282" t="str">
        <f>IF(ISNUMBER(SEARCH(N$1,raw[[#This Row],[active years]])),1,"")</f>
        <v/>
      </c>
      <c r="O282" t="str">
        <f>IF(ISNUMBER(SEARCH(O$1,raw[[#This Row],[active years]])),1,"")</f>
        <v/>
      </c>
      <c r="P282" t="str">
        <f>IF(ISNUMBER(SEARCH(P$1,raw[[#This Row],[active years]])),1,"")</f>
        <v/>
      </c>
      <c r="Q282" t="str">
        <f>IF(ISNUMBER(SEARCH(Q$1,raw[[#This Row],[active years]])),1,"")</f>
        <v/>
      </c>
      <c r="R282" t="str">
        <f>IF(ISNUMBER(SEARCH(R$1,raw[[#This Row],[active years]])),1,"")</f>
        <v/>
      </c>
      <c r="S282" t="str">
        <f>IF(ISNUMBER(SEARCH(S$1,raw[[#This Row],[active years]])),1,"")</f>
        <v/>
      </c>
      <c r="T282" t="str">
        <f>IF(ISNUMBER(SEARCH(T$1,raw[[#This Row],[active years]])),1,"")</f>
        <v/>
      </c>
      <c r="U282" t="str">
        <f>IF(ISNUMBER(SEARCH(U$1,raw[[#This Row],[active years]])),1,"")</f>
        <v/>
      </c>
      <c r="V282" t="str">
        <f>IF(ISNUMBER(SEARCH(V$1,raw[[#This Row],[active years]])),1,"")</f>
        <v/>
      </c>
      <c r="W282" t="str">
        <f>IF(ISNUMBER(SEARCH(W$1,raw[[#This Row],[active years]])),1,"")</f>
        <v/>
      </c>
      <c r="X282" t="str">
        <f>IF(ISNUMBER(SEARCH(X$1,raw[[#This Row],[active years]])),1,"")</f>
        <v/>
      </c>
      <c r="Y282" t="str">
        <f>IF(ISNUMBER(SEARCH(Y$1,raw[[#This Row],[active years]])),1,"")</f>
        <v/>
      </c>
      <c r="Z282" t="str">
        <f>IF(ISNUMBER(SEARCH(Z$1,raw[[#This Row],[active years]])),1,"")</f>
        <v/>
      </c>
      <c r="AA282" t="str">
        <f>IF(ISNUMBER(SEARCH(AA$1,raw[[#This Row],[active years]])),1,"")</f>
        <v/>
      </c>
    </row>
    <row r="283" spans="1:27" x14ac:dyDescent="0.45">
      <c r="A283">
        <f>raw[team]</f>
        <v>352</v>
      </c>
      <c r="B283">
        <f>raw[rookie year]</f>
        <v>2000</v>
      </c>
      <c r="C283" t="str">
        <f>IF(ISNUMBER(SEARCH(C$1,raw[[#This Row],[active years]])),1,"")</f>
        <v/>
      </c>
      <c r="D283" t="str">
        <f>IF(ISNUMBER(SEARCH(D$1,raw[[#This Row],[active years]])),1,"")</f>
        <v/>
      </c>
      <c r="E283" t="str">
        <f>IF(ISNUMBER(SEARCH(E$1,raw[[#This Row],[active years]])),1,"")</f>
        <v/>
      </c>
      <c r="F283" t="str">
        <f>IF(ISNUMBER(SEARCH(F$1,raw[[#This Row],[active years]])),1,"")</f>
        <v/>
      </c>
      <c r="G283" t="str">
        <f>IF(ISNUMBER(SEARCH(G$1,raw[[#This Row],[active years]])),1,"")</f>
        <v/>
      </c>
      <c r="H283" t="str">
        <f>IF(ISNUMBER(SEARCH(H$1,raw[[#This Row],[active years]])),1,"")</f>
        <v/>
      </c>
      <c r="I283" t="str">
        <f>IF(ISNUMBER(SEARCH(I$1,raw[[#This Row],[active years]])),1,"")</f>
        <v/>
      </c>
      <c r="J283" t="str">
        <f>IF(ISNUMBER(SEARCH(J$1,raw[[#This Row],[active years]])),1,"")</f>
        <v/>
      </c>
      <c r="K283">
        <f>IF(ISNUMBER(SEARCH(K$1,raw[[#This Row],[active years]])),1,"")</f>
        <v>1</v>
      </c>
      <c r="L283">
        <f>IF(ISNUMBER(SEARCH(L$1,raw[[#This Row],[active years]])),1,"")</f>
        <v>1</v>
      </c>
      <c r="M283">
        <f>IF(ISNUMBER(SEARCH(M$1,raw[[#This Row],[active years]])),1,"")</f>
        <v>1</v>
      </c>
      <c r="N283">
        <f>IF(ISNUMBER(SEARCH(N$1,raw[[#This Row],[active years]])),1,"")</f>
        <v>1</v>
      </c>
      <c r="O283">
        <f>IF(ISNUMBER(SEARCH(O$1,raw[[#This Row],[active years]])),1,"")</f>
        <v>1</v>
      </c>
      <c r="P283">
        <f>IF(ISNUMBER(SEARCH(P$1,raw[[#This Row],[active years]])),1,"")</f>
        <v>1</v>
      </c>
      <c r="Q283">
        <f>IF(ISNUMBER(SEARCH(Q$1,raw[[#This Row],[active years]])),1,"")</f>
        <v>1</v>
      </c>
      <c r="R283">
        <f>IF(ISNUMBER(SEARCH(R$1,raw[[#This Row],[active years]])),1,"")</f>
        <v>1</v>
      </c>
      <c r="S283">
        <f>IF(ISNUMBER(SEARCH(S$1,raw[[#This Row],[active years]])),1,"")</f>
        <v>1</v>
      </c>
      <c r="T283">
        <f>IF(ISNUMBER(SEARCH(T$1,raw[[#This Row],[active years]])),1,"")</f>
        <v>1</v>
      </c>
      <c r="U283">
        <f>IF(ISNUMBER(SEARCH(U$1,raw[[#This Row],[active years]])),1,"")</f>
        <v>1</v>
      </c>
      <c r="V283">
        <f>IF(ISNUMBER(SEARCH(V$1,raw[[#This Row],[active years]])),1,"")</f>
        <v>1</v>
      </c>
      <c r="W283">
        <f>IF(ISNUMBER(SEARCH(W$1,raw[[#This Row],[active years]])),1,"")</f>
        <v>1</v>
      </c>
      <c r="X283">
        <f>IF(ISNUMBER(SEARCH(X$1,raw[[#This Row],[active years]])),1,"")</f>
        <v>1</v>
      </c>
      <c r="Y283">
        <f>IF(ISNUMBER(SEARCH(Y$1,raw[[#This Row],[active years]])),1,"")</f>
        <v>1</v>
      </c>
      <c r="Z283">
        <f>IF(ISNUMBER(SEARCH(Z$1,raw[[#This Row],[active years]])),1,"")</f>
        <v>1</v>
      </c>
      <c r="AA283">
        <f>IF(ISNUMBER(SEARCH(AA$1,raw[[#This Row],[active years]])),1,"")</f>
        <v>1</v>
      </c>
    </row>
    <row r="284" spans="1:27" x14ac:dyDescent="0.45">
      <c r="A284">
        <f>raw[team]</f>
        <v>353</v>
      </c>
      <c r="B284">
        <f>raw[rookie year]</f>
        <v>2000</v>
      </c>
      <c r="C284" t="str">
        <f>IF(ISNUMBER(SEARCH(C$1,raw[[#This Row],[active years]])),1,"")</f>
        <v/>
      </c>
      <c r="D284" t="str">
        <f>IF(ISNUMBER(SEARCH(D$1,raw[[#This Row],[active years]])),1,"")</f>
        <v/>
      </c>
      <c r="E284" t="str">
        <f>IF(ISNUMBER(SEARCH(E$1,raw[[#This Row],[active years]])),1,"")</f>
        <v/>
      </c>
      <c r="F284" t="str">
        <f>IF(ISNUMBER(SEARCH(F$1,raw[[#This Row],[active years]])),1,"")</f>
        <v/>
      </c>
      <c r="G284" t="str">
        <f>IF(ISNUMBER(SEARCH(G$1,raw[[#This Row],[active years]])),1,"")</f>
        <v/>
      </c>
      <c r="H284" t="str">
        <f>IF(ISNUMBER(SEARCH(H$1,raw[[#This Row],[active years]])),1,"")</f>
        <v/>
      </c>
      <c r="I284" t="str">
        <f>IF(ISNUMBER(SEARCH(I$1,raw[[#This Row],[active years]])),1,"")</f>
        <v/>
      </c>
      <c r="J284" t="str">
        <f>IF(ISNUMBER(SEARCH(J$1,raw[[#This Row],[active years]])),1,"")</f>
        <v/>
      </c>
      <c r="K284">
        <f>IF(ISNUMBER(SEARCH(K$1,raw[[#This Row],[active years]])),1,"")</f>
        <v>1</v>
      </c>
      <c r="L284">
        <f>IF(ISNUMBER(SEARCH(L$1,raw[[#This Row],[active years]])),1,"")</f>
        <v>1</v>
      </c>
      <c r="M284">
        <f>IF(ISNUMBER(SEARCH(M$1,raw[[#This Row],[active years]])),1,"")</f>
        <v>1</v>
      </c>
      <c r="N284">
        <f>IF(ISNUMBER(SEARCH(N$1,raw[[#This Row],[active years]])),1,"")</f>
        <v>1</v>
      </c>
      <c r="O284">
        <f>IF(ISNUMBER(SEARCH(O$1,raw[[#This Row],[active years]])),1,"")</f>
        <v>1</v>
      </c>
      <c r="P284">
        <f>IF(ISNUMBER(SEARCH(P$1,raw[[#This Row],[active years]])),1,"")</f>
        <v>1</v>
      </c>
      <c r="Q284">
        <f>IF(ISNUMBER(SEARCH(Q$1,raw[[#This Row],[active years]])),1,"")</f>
        <v>1</v>
      </c>
      <c r="R284">
        <f>IF(ISNUMBER(SEARCH(R$1,raw[[#This Row],[active years]])),1,"")</f>
        <v>1</v>
      </c>
      <c r="S284">
        <f>IF(ISNUMBER(SEARCH(S$1,raw[[#This Row],[active years]])),1,"")</f>
        <v>1</v>
      </c>
      <c r="T284">
        <f>IF(ISNUMBER(SEARCH(T$1,raw[[#This Row],[active years]])),1,"")</f>
        <v>1</v>
      </c>
      <c r="U284">
        <f>IF(ISNUMBER(SEARCH(U$1,raw[[#This Row],[active years]])),1,"")</f>
        <v>1</v>
      </c>
      <c r="V284">
        <f>IF(ISNUMBER(SEARCH(V$1,raw[[#This Row],[active years]])),1,"")</f>
        <v>1</v>
      </c>
      <c r="W284">
        <f>IF(ISNUMBER(SEARCH(W$1,raw[[#This Row],[active years]])),1,"")</f>
        <v>1</v>
      </c>
      <c r="X284">
        <f>IF(ISNUMBER(SEARCH(X$1,raw[[#This Row],[active years]])),1,"")</f>
        <v>1</v>
      </c>
      <c r="Y284">
        <f>IF(ISNUMBER(SEARCH(Y$1,raw[[#This Row],[active years]])),1,"")</f>
        <v>1</v>
      </c>
      <c r="Z284">
        <f>IF(ISNUMBER(SEARCH(Z$1,raw[[#This Row],[active years]])),1,"")</f>
        <v>1</v>
      </c>
      <c r="AA284">
        <f>IF(ISNUMBER(SEARCH(AA$1,raw[[#This Row],[active years]])),1,"")</f>
        <v>1</v>
      </c>
    </row>
    <row r="285" spans="1:27" x14ac:dyDescent="0.45">
      <c r="A285">
        <f>raw[team]</f>
        <v>354</v>
      </c>
      <c r="B285">
        <f>raw[rookie year]</f>
        <v>2000</v>
      </c>
      <c r="C285" t="str">
        <f>IF(ISNUMBER(SEARCH(C$1,raw[[#This Row],[active years]])),1,"")</f>
        <v/>
      </c>
      <c r="D285" t="str">
        <f>IF(ISNUMBER(SEARCH(D$1,raw[[#This Row],[active years]])),1,"")</f>
        <v/>
      </c>
      <c r="E285" t="str">
        <f>IF(ISNUMBER(SEARCH(E$1,raw[[#This Row],[active years]])),1,"")</f>
        <v/>
      </c>
      <c r="F285" t="str">
        <f>IF(ISNUMBER(SEARCH(F$1,raw[[#This Row],[active years]])),1,"")</f>
        <v/>
      </c>
      <c r="G285" t="str">
        <f>IF(ISNUMBER(SEARCH(G$1,raw[[#This Row],[active years]])),1,"")</f>
        <v/>
      </c>
      <c r="H285" t="str">
        <f>IF(ISNUMBER(SEARCH(H$1,raw[[#This Row],[active years]])),1,"")</f>
        <v/>
      </c>
      <c r="I285" t="str">
        <f>IF(ISNUMBER(SEARCH(I$1,raw[[#This Row],[active years]])),1,"")</f>
        <v/>
      </c>
      <c r="J285" t="str">
        <f>IF(ISNUMBER(SEARCH(J$1,raw[[#This Row],[active years]])),1,"")</f>
        <v/>
      </c>
      <c r="K285">
        <f>IF(ISNUMBER(SEARCH(K$1,raw[[#This Row],[active years]])),1,"")</f>
        <v>1</v>
      </c>
      <c r="L285">
        <f>IF(ISNUMBER(SEARCH(L$1,raw[[#This Row],[active years]])),1,"")</f>
        <v>1</v>
      </c>
      <c r="M285">
        <f>IF(ISNUMBER(SEARCH(M$1,raw[[#This Row],[active years]])),1,"")</f>
        <v>1</v>
      </c>
      <c r="N285">
        <f>IF(ISNUMBER(SEARCH(N$1,raw[[#This Row],[active years]])),1,"")</f>
        <v>1</v>
      </c>
      <c r="O285">
        <f>IF(ISNUMBER(SEARCH(O$1,raw[[#This Row],[active years]])),1,"")</f>
        <v>1</v>
      </c>
      <c r="P285">
        <f>IF(ISNUMBER(SEARCH(P$1,raw[[#This Row],[active years]])),1,"")</f>
        <v>1</v>
      </c>
      <c r="Q285">
        <f>IF(ISNUMBER(SEARCH(Q$1,raw[[#This Row],[active years]])),1,"")</f>
        <v>1</v>
      </c>
      <c r="R285">
        <f>IF(ISNUMBER(SEARCH(R$1,raw[[#This Row],[active years]])),1,"")</f>
        <v>1</v>
      </c>
      <c r="S285">
        <f>IF(ISNUMBER(SEARCH(S$1,raw[[#This Row],[active years]])),1,"")</f>
        <v>1</v>
      </c>
      <c r="T285">
        <f>IF(ISNUMBER(SEARCH(T$1,raw[[#This Row],[active years]])),1,"")</f>
        <v>1</v>
      </c>
      <c r="U285">
        <f>IF(ISNUMBER(SEARCH(U$1,raw[[#This Row],[active years]])),1,"")</f>
        <v>1</v>
      </c>
      <c r="V285">
        <f>IF(ISNUMBER(SEARCH(V$1,raw[[#This Row],[active years]])),1,"")</f>
        <v>1</v>
      </c>
      <c r="W285">
        <f>IF(ISNUMBER(SEARCH(W$1,raw[[#This Row],[active years]])),1,"")</f>
        <v>1</v>
      </c>
      <c r="X285">
        <f>IF(ISNUMBER(SEARCH(X$1,raw[[#This Row],[active years]])),1,"")</f>
        <v>1</v>
      </c>
      <c r="Y285">
        <f>IF(ISNUMBER(SEARCH(Y$1,raw[[#This Row],[active years]])),1,"")</f>
        <v>1</v>
      </c>
      <c r="Z285">
        <f>IF(ISNUMBER(SEARCH(Z$1,raw[[#This Row],[active years]])),1,"")</f>
        <v>1</v>
      </c>
      <c r="AA285">
        <f>IF(ISNUMBER(SEARCH(AA$1,raw[[#This Row],[active years]])),1,"")</f>
        <v>1</v>
      </c>
    </row>
    <row r="286" spans="1:27" x14ac:dyDescent="0.45">
      <c r="A286">
        <f>raw[team]</f>
        <v>356</v>
      </c>
      <c r="B286">
        <f>raw[rookie year]</f>
        <v>2000</v>
      </c>
      <c r="C286" t="str">
        <f>IF(ISNUMBER(SEARCH(C$1,raw[[#This Row],[active years]])),1,"")</f>
        <v/>
      </c>
      <c r="D286" t="str">
        <f>IF(ISNUMBER(SEARCH(D$1,raw[[#This Row],[active years]])),1,"")</f>
        <v/>
      </c>
      <c r="E286" t="str">
        <f>IF(ISNUMBER(SEARCH(E$1,raw[[#This Row],[active years]])),1,"")</f>
        <v/>
      </c>
      <c r="F286" t="str">
        <f>IF(ISNUMBER(SEARCH(F$1,raw[[#This Row],[active years]])),1,"")</f>
        <v/>
      </c>
      <c r="G286" t="str">
        <f>IF(ISNUMBER(SEARCH(G$1,raw[[#This Row],[active years]])),1,"")</f>
        <v/>
      </c>
      <c r="H286" t="str">
        <f>IF(ISNUMBER(SEARCH(H$1,raw[[#This Row],[active years]])),1,"")</f>
        <v/>
      </c>
      <c r="I286" t="str">
        <f>IF(ISNUMBER(SEARCH(I$1,raw[[#This Row],[active years]])),1,"")</f>
        <v/>
      </c>
      <c r="J286" t="str">
        <f>IF(ISNUMBER(SEARCH(J$1,raw[[#This Row],[active years]])),1,"")</f>
        <v/>
      </c>
      <c r="K286">
        <f>IF(ISNUMBER(SEARCH(K$1,raw[[#This Row],[active years]])),1,"")</f>
        <v>1</v>
      </c>
      <c r="L286">
        <f>IF(ISNUMBER(SEARCH(L$1,raw[[#This Row],[active years]])),1,"")</f>
        <v>1</v>
      </c>
      <c r="M286">
        <f>IF(ISNUMBER(SEARCH(M$1,raw[[#This Row],[active years]])),1,"")</f>
        <v>1</v>
      </c>
      <c r="N286">
        <f>IF(ISNUMBER(SEARCH(N$1,raw[[#This Row],[active years]])),1,"")</f>
        <v>1</v>
      </c>
      <c r="O286">
        <f>IF(ISNUMBER(SEARCH(O$1,raw[[#This Row],[active years]])),1,"")</f>
        <v>1</v>
      </c>
      <c r="P286">
        <f>IF(ISNUMBER(SEARCH(P$1,raw[[#This Row],[active years]])),1,"")</f>
        <v>1</v>
      </c>
      <c r="Q286" t="str">
        <f>IF(ISNUMBER(SEARCH(Q$1,raw[[#This Row],[active years]])),1,"")</f>
        <v/>
      </c>
      <c r="R286" t="str">
        <f>IF(ISNUMBER(SEARCH(R$1,raw[[#This Row],[active years]])),1,"")</f>
        <v/>
      </c>
      <c r="S286" t="str">
        <f>IF(ISNUMBER(SEARCH(S$1,raw[[#This Row],[active years]])),1,"")</f>
        <v/>
      </c>
      <c r="T286" t="str">
        <f>IF(ISNUMBER(SEARCH(T$1,raw[[#This Row],[active years]])),1,"")</f>
        <v/>
      </c>
      <c r="U286" t="str">
        <f>IF(ISNUMBER(SEARCH(U$1,raw[[#This Row],[active years]])),1,"")</f>
        <v/>
      </c>
      <c r="V286" t="str">
        <f>IF(ISNUMBER(SEARCH(V$1,raw[[#This Row],[active years]])),1,"")</f>
        <v/>
      </c>
      <c r="W286" t="str">
        <f>IF(ISNUMBER(SEARCH(W$1,raw[[#This Row],[active years]])),1,"")</f>
        <v/>
      </c>
      <c r="X286" t="str">
        <f>IF(ISNUMBER(SEARCH(X$1,raw[[#This Row],[active years]])),1,"")</f>
        <v/>
      </c>
      <c r="Y286" t="str">
        <f>IF(ISNUMBER(SEARCH(Y$1,raw[[#This Row],[active years]])),1,"")</f>
        <v/>
      </c>
      <c r="Z286" t="str">
        <f>IF(ISNUMBER(SEARCH(Z$1,raw[[#This Row],[active years]])),1,"")</f>
        <v/>
      </c>
      <c r="AA286" t="str">
        <f>IF(ISNUMBER(SEARCH(AA$1,raw[[#This Row],[active years]])),1,"")</f>
        <v/>
      </c>
    </row>
    <row r="287" spans="1:27" x14ac:dyDescent="0.45">
      <c r="A287">
        <f>raw[team]</f>
        <v>357</v>
      </c>
      <c r="B287">
        <f>raw[rookie year]</f>
        <v>2000</v>
      </c>
      <c r="C287" t="str">
        <f>IF(ISNUMBER(SEARCH(C$1,raw[[#This Row],[active years]])),1,"")</f>
        <v/>
      </c>
      <c r="D287" t="str">
        <f>IF(ISNUMBER(SEARCH(D$1,raw[[#This Row],[active years]])),1,"")</f>
        <v/>
      </c>
      <c r="E287" t="str">
        <f>IF(ISNUMBER(SEARCH(E$1,raw[[#This Row],[active years]])),1,"")</f>
        <v/>
      </c>
      <c r="F287" t="str">
        <f>IF(ISNUMBER(SEARCH(F$1,raw[[#This Row],[active years]])),1,"")</f>
        <v/>
      </c>
      <c r="G287" t="str">
        <f>IF(ISNUMBER(SEARCH(G$1,raw[[#This Row],[active years]])),1,"")</f>
        <v/>
      </c>
      <c r="H287" t="str">
        <f>IF(ISNUMBER(SEARCH(H$1,raw[[#This Row],[active years]])),1,"")</f>
        <v/>
      </c>
      <c r="I287" t="str">
        <f>IF(ISNUMBER(SEARCH(I$1,raw[[#This Row],[active years]])),1,"")</f>
        <v/>
      </c>
      <c r="J287" t="str">
        <f>IF(ISNUMBER(SEARCH(J$1,raw[[#This Row],[active years]])),1,"")</f>
        <v/>
      </c>
      <c r="K287">
        <f>IF(ISNUMBER(SEARCH(K$1,raw[[#This Row],[active years]])),1,"")</f>
        <v>1</v>
      </c>
      <c r="L287">
        <f>IF(ISNUMBER(SEARCH(L$1,raw[[#This Row],[active years]])),1,"")</f>
        <v>1</v>
      </c>
      <c r="M287">
        <f>IF(ISNUMBER(SEARCH(M$1,raw[[#This Row],[active years]])),1,"")</f>
        <v>1</v>
      </c>
      <c r="N287">
        <f>IF(ISNUMBER(SEARCH(N$1,raw[[#This Row],[active years]])),1,"")</f>
        <v>1</v>
      </c>
      <c r="O287">
        <f>IF(ISNUMBER(SEARCH(O$1,raw[[#This Row],[active years]])),1,"")</f>
        <v>1</v>
      </c>
      <c r="P287">
        <f>IF(ISNUMBER(SEARCH(P$1,raw[[#This Row],[active years]])),1,"")</f>
        <v>1</v>
      </c>
      <c r="Q287">
        <f>IF(ISNUMBER(SEARCH(Q$1,raw[[#This Row],[active years]])),1,"")</f>
        <v>1</v>
      </c>
      <c r="R287">
        <f>IF(ISNUMBER(SEARCH(R$1,raw[[#This Row],[active years]])),1,"")</f>
        <v>1</v>
      </c>
      <c r="S287">
        <f>IF(ISNUMBER(SEARCH(S$1,raw[[#This Row],[active years]])),1,"")</f>
        <v>1</v>
      </c>
      <c r="T287">
        <f>IF(ISNUMBER(SEARCH(T$1,raw[[#This Row],[active years]])),1,"")</f>
        <v>1</v>
      </c>
      <c r="U287">
        <f>IF(ISNUMBER(SEARCH(U$1,raw[[#This Row],[active years]])),1,"")</f>
        <v>1</v>
      </c>
      <c r="V287">
        <f>IF(ISNUMBER(SEARCH(V$1,raw[[#This Row],[active years]])),1,"")</f>
        <v>1</v>
      </c>
      <c r="W287">
        <f>IF(ISNUMBER(SEARCH(W$1,raw[[#This Row],[active years]])),1,"")</f>
        <v>1</v>
      </c>
      <c r="X287">
        <f>IF(ISNUMBER(SEARCH(X$1,raw[[#This Row],[active years]])),1,"")</f>
        <v>1</v>
      </c>
      <c r="Y287">
        <f>IF(ISNUMBER(SEARCH(Y$1,raw[[#This Row],[active years]])),1,"")</f>
        <v>1</v>
      </c>
      <c r="Z287">
        <f>IF(ISNUMBER(SEARCH(Z$1,raw[[#This Row],[active years]])),1,"")</f>
        <v>1</v>
      </c>
      <c r="AA287" t="str">
        <f>IF(ISNUMBER(SEARCH(AA$1,raw[[#This Row],[active years]])),1,"")</f>
        <v/>
      </c>
    </row>
    <row r="288" spans="1:27" x14ac:dyDescent="0.45">
      <c r="A288">
        <f>raw[team]</f>
        <v>358</v>
      </c>
      <c r="B288">
        <f>raw[rookie year]</f>
        <v>2000</v>
      </c>
      <c r="C288" t="str">
        <f>IF(ISNUMBER(SEARCH(C$1,raw[[#This Row],[active years]])),1,"")</f>
        <v/>
      </c>
      <c r="D288" t="str">
        <f>IF(ISNUMBER(SEARCH(D$1,raw[[#This Row],[active years]])),1,"")</f>
        <v/>
      </c>
      <c r="E288" t="str">
        <f>IF(ISNUMBER(SEARCH(E$1,raw[[#This Row],[active years]])),1,"")</f>
        <v/>
      </c>
      <c r="F288" t="str">
        <f>IF(ISNUMBER(SEARCH(F$1,raw[[#This Row],[active years]])),1,"")</f>
        <v/>
      </c>
      <c r="G288" t="str">
        <f>IF(ISNUMBER(SEARCH(G$1,raw[[#This Row],[active years]])),1,"")</f>
        <v/>
      </c>
      <c r="H288" t="str">
        <f>IF(ISNUMBER(SEARCH(H$1,raw[[#This Row],[active years]])),1,"")</f>
        <v/>
      </c>
      <c r="I288" t="str">
        <f>IF(ISNUMBER(SEARCH(I$1,raw[[#This Row],[active years]])),1,"")</f>
        <v/>
      </c>
      <c r="J288" t="str">
        <f>IF(ISNUMBER(SEARCH(J$1,raw[[#This Row],[active years]])),1,"")</f>
        <v/>
      </c>
      <c r="K288">
        <f>IF(ISNUMBER(SEARCH(K$1,raw[[#This Row],[active years]])),1,"")</f>
        <v>1</v>
      </c>
      <c r="L288">
        <f>IF(ISNUMBER(SEARCH(L$1,raw[[#This Row],[active years]])),1,"")</f>
        <v>1</v>
      </c>
      <c r="M288">
        <f>IF(ISNUMBER(SEARCH(M$1,raw[[#This Row],[active years]])),1,"")</f>
        <v>1</v>
      </c>
      <c r="N288">
        <f>IF(ISNUMBER(SEARCH(N$1,raw[[#This Row],[active years]])),1,"")</f>
        <v>1</v>
      </c>
      <c r="O288">
        <f>IF(ISNUMBER(SEARCH(O$1,raw[[#This Row],[active years]])),1,"")</f>
        <v>1</v>
      </c>
      <c r="P288">
        <f>IF(ISNUMBER(SEARCH(P$1,raw[[#This Row],[active years]])),1,"")</f>
        <v>1</v>
      </c>
      <c r="Q288">
        <f>IF(ISNUMBER(SEARCH(Q$1,raw[[#This Row],[active years]])),1,"")</f>
        <v>1</v>
      </c>
      <c r="R288">
        <f>IF(ISNUMBER(SEARCH(R$1,raw[[#This Row],[active years]])),1,"")</f>
        <v>1</v>
      </c>
      <c r="S288">
        <f>IF(ISNUMBER(SEARCH(S$1,raw[[#This Row],[active years]])),1,"")</f>
        <v>1</v>
      </c>
      <c r="T288">
        <f>IF(ISNUMBER(SEARCH(T$1,raw[[#This Row],[active years]])),1,"")</f>
        <v>1</v>
      </c>
      <c r="U288">
        <f>IF(ISNUMBER(SEARCH(U$1,raw[[#This Row],[active years]])),1,"")</f>
        <v>1</v>
      </c>
      <c r="V288">
        <f>IF(ISNUMBER(SEARCH(V$1,raw[[#This Row],[active years]])),1,"")</f>
        <v>1</v>
      </c>
      <c r="W288">
        <f>IF(ISNUMBER(SEARCH(W$1,raw[[#This Row],[active years]])),1,"")</f>
        <v>1</v>
      </c>
      <c r="X288">
        <f>IF(ISNUMBER(SEARCH(X$1,raw[[#This Row],[active years]])),1,"")</f>
        <v>1</v>
      </c>
      <c r="Y288">
        <f>IF(ISNUMBER(SEARCH(Y$1,raw[[#This Row],[active years]])),1,"")</f>
        <v>1</v>
      </c>
      <c r="Z288">
        <f>IF(ISNUMBER(SEARCH(Z$1,raw[[#This Row],[active years]])),1,"")</f>
        <v>1</v>
      </c>
      <c r="AA288">
        <f>IF(ISNUMBER(SEARCH(AA$1,raw[[#This Row],[active years]])),1,"")</f>
        <v>1</v>
      </c>
    </row>
    <row r="289" spans="1:27" x14ac:dyDescent="0.45">
      <c r="A289">
        <f>raw[team]</f>
        <v>359</v>
      </c>
      <c r="B289">
        <f>raw[rookie year]</f>
        <v>2000</v>
      </c>
      <c r="C289" t="str">
        <f>IF(ISNUMBER(SEARCH(C$1,raw[[#This Row],[active years]])),1,"")</f>
        <v/>
      </c>
      <c r="D289" t="str">
        <f>IF(ISNUMBER(SEARCH(D$1,raw[[#This Row],[active years]])),1,"")</f>
        <v/>
      </c>
      <c r="E289" t="str">
        <f>IF(ISNUMBER(SEARCH(E$1,raw[[#This Row],[active years]])),1,"")</f>
        <v/>
      </c>
      <c r="F289" t="str">
        <f>IF(ISNUMBER(SEARCH(F$1,raw[[#This Row],[active years]])),1,"")</f>
        <v/>
      </c>
      <c r="G289" t="str">
        <f>IF(ISNUMBER(SEARCH(G$1,raw[[#This Row],[active years]])),1,"")</f>
        <v/>
      </c>
      <c r="H289" t="str">
        <f>IF(ISNUMBER(SEARCH(H$1,raw[[#This Row],[active years]])),1,"")</f>
        <v/>
      </c>
      <c r="I289" t="str">
        <f>IF(ISNUMBER(SEARCH(I$1,raw[[#This Row],[active years]])),1,"")</f>
        <v/>
      </c>
      <c r="J289" t="str">
        <f>IF(ISNUMBER(SEARCH(J$1,raw[[#This Row],[active years]])),1,"")</f>
        <v/>
      </c>
      <c r="K289">
        <f>IF(ISNUMBER(SEARCH(K$1,raw[[#This Row],[active years]])),1,"")</f>
        <v>1</v>
      </c>
      <c r="L289">
        <f>IF(ISNUMBER(SEARCH(L$1,raw[[#This Row],[active years]])),1,"")</f>
        <v>1</v>
      </c>
      <c r="M289">
        <f>IF(ISNUMBER(SEARCH(M$1,raw[[#This Row],[active years]])),1,"")</f>
        <v>1</v>
      </c>
      <c r="N289">
        <f>IF(ISNUMBER(SEARCH(N$1,raw[[#This Row],[active years]])),1,"")</f>
        <v>1</v>
      </c>
      <c r="O289" t="str">
        <f>IF(ISNUMBER(SEARCH(O$1,raw[[#This Row],[active years]])),1,"")</f>
        <v/>
      </c>
      <c r="P289">
        <f>IF(ISNUMBER(SEARCH(P$1,raw[[#This Row],[active years]])),1,"")</f>
        <v>1</v>
      </c>
      <c r="Q289">
        <f>IF(ISNUMBER(SEARCH(Q$1,raw[[#This Row],[active years]])),1,"")</f>
        <v>1</v>
      </c>
      <c r="R289">
        <f>IF(ISNUMBER(SEARCH(R$1,raw[[#This Row],[active years]])),1,"")</f>
        <v>1</v>
      </c>
      <c r="S289">
        <f>IF(ISNUMBER(SEARCH(S$1,raw[[#This Row],[active years]])),1,"")</f>
        <v>1</v>
      </c>
      <c r="T289">
        <f>IF(ISNUMBER(SEARCH(T$1,raw[[#This Row],[active years]])),1,"")</f>
        <v>1</v>
      </c>
      <c r="U289">
        <f>IF(ISNUMBER(SEARCH(U$1,raw[[#This Row],[active years]])),1,"")</f>
        <v>1</v>
      </c>
      <c r="V289">
        <f>IF(ISNUMBER(SEARCH(V$1,raw[[#This Row],[active years]])),1,"")</f>
        <v>1</v>
      </c>
      <c r="W289">
        <f>IF(ISNUMBER(SEARCH(W$1,raw[[#This Row],[active years]])),1,"")</f>
        <v>1</v>
      </c>
      <c r="X289">
        <f>IF(ISNUMBER(SEARCH(X$1,raw[[#This Row],[active years]])),1,"")</f>
        <v>1</v>
      </c>
      <c r="Y289">
        <f>IF(ISNUMBER(SEARCH(Y$1,raw[[#This Row],[active years]])),1,"")</f>
        <v>1</v>
      </c>
      <c r="Z289">
        <f>IF(ISNUMBER(SEARCH(Z$1,raw[[#This Row],[active years]])),1,"")</f>
        <v>1</v>
      </c>
      <c r="AA289">
        <f>IF(ISNUMBER(SEARCH(AA$1,raw[[#This Row],[active years]])),1,"")</f>
        <v>1</v>
      </c>
    </row>
    <row r="290" spans="1:27" x14ac:dyDescent="0.45">
      <c r="A290">
        <f>raw[team]</f>
        <v>360</v>
      </c>
      <c r="B290">
        <f>raw[rookie year]</f>
        <v>2000</v>
      </c>
      <c r="C290" t="str">
        <f>IF(ISNUMBER(SEARCH(C$1,raw[[#This Row],[active years]])),1,"")</f>
        <v/>
      </c>
      <c r="D290" t="str">
        <f>IF(ISNUMBER(SEARCH(D$1,raw[[#This Row],[active years]])),1,"")</f>
        <v/>
      </c>
      <c r="E290" t="str">
        <f>IF(ISNUMBER(SEARCH(E$1,raw[[#This Row],[active years]])),1,"")</f>
        <v/>
      </c>
      <c r="F290" t="str">
        <f>IF(ISNUMBER(SEARCH(F$1,raw[[#This Row],[active years]])),1,"")</f>
        <v/>
      </c>
      <c r="G290" t="str">
        <f>IF(ISNUMBER(SEARCH(G$1,raw[[#This Row],[active years]])),1,"")</f>
        <v/>
      </c>
      <c r="H290" t="str">
        <f>IF(ISNUMBER(SEARCH(H$1,raw[[#This Row],[active years]])),1,"")</f>
        <v/>
      </c>
      <c r="I290" t="str">
        <f>IF(ISNUMBER(SEARCH(I$1,raw[[#This Row],[active years]])),1,"")</f>
        <v/>
      </c>
      <c r="J290" t="str">
        <f>IF(ISNUMBER(SEARCH(J$1,raw[[#This Row],[active years]])),1,"")</f>
        <v/>
      </c>
      <c r="K290">
        <f>IF(ISNUMBER(SEARCH(K$1,raw[[#This Row],[active years]])),1,"")</f>
        <v>1</v>
      </c>
      <c r="L290">
        <f>IF(ISNUMBER(SEARCH(L$1,raw[[#This Row],[active years]])),1,"")</f>
        <v>1</v>
      </c>
      <c r="M290">
        <f>IF(ISNUMBER(SEARCH(M$1,raw[[#This Row],[active years]])),1,"")</f>
        <v>1</v>
      </c>
      <c r="N290">
        <f>IF(ISNUMBER(SEARCH(N$1,raw[[#This Row],[active years]])),1,"")</f>
        <v>1</v>
      </c>
      <c r="O290">
        <f>IF(ISNUMBER(SEARCH(O$1,raw[[#This Row],[active years]])),1,"")</f>
        <v>1</v>
      </c>
      <c r="P290">
        <f>IF(ISNUMBER(SEARCH(P$1,raw[[#This Row],[active years]])),1,"")</f>
        <v>1</v>
      </c>
      <c r="Q290">
        <f>IF(ISNUMBER(SEARCH(Q$1,raw[[#This Row],[active years]])),1,"")</f>
        <v>1</v>
      </c>
      <c r="R290">
        <f>IF(ISNUMBER(SEARCH(R$1,raw[[#This Row],[active years]])),1,"")</f>
        <v>1</v>
      </c>
      <c r="S290">
        <f>IF(ISNUMBER(SEARCH(S$1,raw[[#This Row],[active years]])),1,"")</f>
        <v>1</v>
      </c>
      <c r="T290">
        <f>IF(ISNUMBER(SEARCH(T$1,raw[[#This Row],[active years]])),1,"")</f>
        <v>1</v>
      </c>
      <c r="U290">
        <f>IF(ISNUMBER(SEARCH(U$1,raw[[#This Row],[active years]])),1,"")</f>
        <v>1</v>
      </c>
      <c r="V290">
        <f>IF(ISNUMBER(SEARCH(V$1,raw[[#This Row],[active years]])),1,"")</f>
        <v>1</v>
      </c>
      <c r="W290">
        <f>IF(ISNUMBER(SEARCH(W$1,raw[[#This Row],[active years]])),1,"")</f>
        <v>1</v>
      </c>
      <c r="X290">
        <f>IF(ISNUMBER(SEARCH(X$1,raw[[#This Row],[active years]])),1,"")</f>
        <v>1</v>
      </c>
      <c r="Y290">
        <f>IF(ISNUMBER(SEARCH(Y$1,raw[[#This Row],[active years]])),1,"")</f>
        <v>1</v>
      </c>
      <c r="Z290">
        <f>IF(ISNUMBER(SEARCH(Z$1,raw[[#This Row],[active years]])),1,"")</f>
        <v>1</v>
      </c>
      <c r="AA290">
        <f>IF(ISNUMBER(SEARCH(AA$1,raw[[#This Row],[active years]])),1,"")</f>
        <v>1</v>
      </c>
    </row>
    <row r="291" spans="1:27" x14ac:dyDescent="0.45">
      <c r="A291">
        <f>raw[team]</f>
        <v>361</v>
      </c>
      <c r="B291">
        <f>raw[rookie year]</f>
        <v>2000</v>
      </c>
      <c r="C291" t="str">
        <f>IF(ISNUMBER(SEARCH(C$1,raw[[#This Row],[active years]])),1,"")</f>
        <v/>
      </c>
      <c r="D291" t="str">
        <f>IF(ISNUMBER(SEARCH(D$1,raw[[#This Row],[active years]])),1,"")</f>
        <v/>
      </c>
      <c r="E291" t="str">
        <f>IF(ISNUMBER(SEARCH(E$1,raw[[#This Row],[active years]])),1,"")</f>
        <v/>
      </c>
      <c r="F291" t="str">
        <f>IF(ISNUMBER(SEARCH(F$1,raw[[#This Row],[active years]])),1,"")</f>
        <v/>
      </c>
      <c r="G291" t="str">
        <f>IF(ISNUMBER(SEARCH(G$1,raw[[#This Row],[active years]])),1,"")</f>
        <v/>
      </c>
      <c r="H291" t="str">
        <f>IF(ISNUMBER(SEARCH(H$1,raw[[#This Row],[active years]])),1,"")</f>
        <v/>
      </c>
      <c r="I291" t="str">
        <f>IF(ISNUMBER(SEARCH(I$1,raw[[#This Row],[active years]])),1,"")</f>
        <v/>
      </c>
      <c r="J291" t="str">
        <f>IF(ISNUMBER(SEARCH(J$1,raw[[#This Row],[active years]])),1,"")</f>
        <v/>
      </c>
      <c r="K291">
        <f>IF(ISNUMBER(SEARCH(K$1,raw[[#This Row],[active years]])),1,"")</f>
        <v>1</v>
      </c>
      <c r="L291">
        <f>IF(ISNUMBER(SEARCH(L$1,raw[[#This Row],[active years]])),1,"")</f>
        <v>1</v>
      </c>
      <c r="M291" t="str">
        <f>IF(ISNUMBER(SEARCH(M$1,raw[[#This Row],[active years]])),1,"")</f>
        <v/>
      </c>
      <c r="N291" t="str">
        <f>IF(ISNUMBER(SEARCH(N$1,raw[[#This Row],[active years]])),1,"")</f>
        <v/>
      </c>
      <c r="O291" t="str">
        <f>IF(ISNUMBER(SEARCH(O$1,raw[[#This Row],[active years]])),1,"")</f>
        <v/>
      </c>
      <c r="P291" t="str">
        <f>IF(ISNUMBER(SEARCH(P$1,raw[[#This Row],[active years]])),1,"")</f>
        <v/>
      </c>
      <c r="Q291" t="str">
        <f>IF(ISNUMBER(SEARCH(Q$1,raw[[#This Row],[active years]])),1,"")</f>
        <v/>
      </c>
      <c r="R291" t="str">
        <f>IF(ISNUMBER(SEARCH(R$1,raw[[#This Row],[active years]])),1,"")</f>
        <v/>
      </c>
      <c r="S291" t="str">
        <f>IF(ISNUMBER(SEARCH(S$1,raw[[#This Row],[active years]])),1,"")</f>
        <v/>
      </c>
      <c r="T291" t="str">
        <f>IF(ISNUMBER(SEARCH(T$1,raw[[#This Row],[active years]])),1,"")</f>
        <v/>
      </c>
      <c r="U291" t="str">
        <f>IF(ISNUMBER(SEARCH(U$1,raw[[#This Row],[active years]])),1,"")</f>
        <v/>
      </c>
      <c r="V291" t="str">
        <f>IF(ISNUMBER(SEARCH(V$1,raw[[#This Row],[active years]])),1,"")</f>
        <v/>
      </c>
      <c r="W291" t="str">
        <f>IF(ISNUMBER(SEARCH(W$1,raw[[#This Row],[active years]])),1,"")</f>
        <v/>
      </c>
      <c r="X291" t="str">
        <f>IF(ISNUMBER(SEARCH(X$1,raw[[#This Row],[active years]])),1,"")</f>
        <v/>
      </c>
      <c r="Y291" t="str">
        <f>IF(ISNUMBER(SEARCH(Y$1,raw[[#This Row],[active years]])),1,"")</f>
        <v/>
      </c>
      <c r="Z291" t="str">
        <f>IF(ISNUMBER(SEARCH(Z$1,raw[[#This Row],[active years]])),1,"")</f>
        <v/>
      </c>
      <c r="AA291" t="str">
        <f>IF(ISNUMBER(SEARCH(AA$1,raw[[#This Row],[active years]])),1,"")</f>
        <v/>
      </c>
    </row>
    <row r="292" spans="1:27" x14ac:dyDescent="0.45">
      <c r="A292">
        <f>raw[team]</f>
        <v>362</v>
      </c>
      <c r="B292">
        <f>raw[rookie year]</f>
        <v>2000</v>
      </c>
      <c r="C292" t="str">
        <f>IF(ISNUMBER(SEARCH(C$1,raw[[#This Row],[active years]])),1,"")</f>
        <v/>
      </c>
      <c r="D292" t="str">
        <f>IF(ISNUMBER(SEARCH(D$1,raw[[#This Row],[active years]])),1,"")</f>
        <v/>
      </c>
      <c r="E292" t="str">
        <f>IF(ISNUMBER(SEARCH(E$1,raw[[#This Row],[active years]])),1,"")</f>
        <v/>
      </c>
      <c r="F292" t="str">
        <f>IF(ISNUMBER(SEARCH(F$1,raw[[#This Row],[active years]])),1,"")</f>
        <v/>
      </c>
      <c r="G292" t="str">
        <f>IF(ISNUMBER(SEARCH(G$1,raw[[#This Row],[active years]])),1,"")</f>
        <v/>
      </c>
      <c r="H292" t="str">
        <f>IF(ISNUMBER(SEARCH(H$1,raw[[#This Row],[active years]])),1,"")</f>
        <v/>
      </c>
      <c r="I292" t="str">
        <f>IF(ISNUMBER(SEARCH(I$1,raw[[#This Row],[active years]])),1,"")</f>
        <v/>
      </c>
      <c r="J292" t="str">
        <f>IF(ISNUMBER(SEARCH(J$1,raw[[#This Row],[active years]])),1,"")</f>
        <v/>
      </c>
      <c r="K292">
        <f>IF(ISNUMBER(SEARCH(K$1,raw[[#This Row],[active years]])),1,"")</f>
        <v>1</v>
      </c>
      <c r="L292">
        <f>IF(ISNUMBER(SEARCH(L$1,raw[[#This Row],[active years]])),1,"")</f>
        <v>1</v>
      </c>
      <c r="M292">
        <f>IF(ISNUMBER(SEARCH(M$1,raw[[#This Row],[active years]])),1,"")</f>
        <v>1</v>
      </c>
      <c r="N292">
        <f>IF(ISNUMBER(SEARCH(N$1,raw[[#This Row],[active years]])),1,"")</f>
        <v>1</v>
      </c>
      <c r="O292">
        <f>IF(ISNUMBER(SEARCH(O$1,raw[[#This Row],[active years]])),1,"")</f>
        <v>1</v>
      </c>
      <c r="P292">
        <f>IF(ISNUMBER(SEARCH(P$1,raw[[#This Row],[active years]])),1,"")</f>
        <v>1</v>
      </c>
      <c r="Q292">
        <f>IF(ISNUMBER(SEARCH(Q$1,raw[[#This Row],[active years]])),1,"")</f>
        <v>1</v>
      </c>
      <c r="R292">
        <f>IF(ISNUMBER(SEARCH(R$1,raw[[#This Row],[active years]])),1,"")</f>
        <v>1</v>
      </c>
      <c r="S292">
        <f>IF(ISNUMBER(SEARCH(S$1,raw[[#This Row],[active years]])),1,"")</f>
        <v>1</v>
      </c>
      <c r="T292">
        <f>IF(ISNUMBER(SEARCH(T$1,raw[[#This Row],[active years]])),1,"")</f>
        <v>1</v>
      </c>
      <c r="U292">
        <f>IF(ISNUMBER(SEARCH(U$1,raw[[#This Row],[active years]])),1,"")</f>
        <v>1</v>
      </c>
      <c r="V292">
        <f>IF(ISNUMBER(SEARCH(V$1,raw[[#This Row],[active years]])),1,"")</f>
        <v>1</v>
      </c>
      <c r="W292" t="str">
        <f>IF(ISNUMBER(SEARCH(W$1,raw[[#This Row],[active years]])),1,"")</f>
        <v/>
      </c>
      <c r="X292" t="str">
        <f>IF(ISNUMBER(SEARCH(X$1,raw[[#This Row],[active years]])),1,"")</f>
        <v/>
      </c>
      <c r="Y292" t="str">
        <f>IF(ISNUMBER(SEARCH(Y$1,raw[[#This Row],[active years]])),1,"")</f>
        <v/>
      </c>
      <c r="Z292" t="str">
        <f>IF(ISNUMBER(SEARCH(Z$1,raw[[#This Row],[active years]])),1,"")</f>
        <v/>
      </c>
      <c r="AA292" t="str">
        <f>IF(ISNUMBER(SEARCH(AA$1,raw[[#This Row],[active years]])),1,"")</f>
        <v/>
      </c>
    </row>
    <row r="293" spans="1:27" x14ac:dyDescent="0.45">
      <c r="A293">
        <f>raw[team]</f>
        <v>364</v>
      </c>
      <c r="B293">
        <f>raw[rookie year]</f>
        <v>2000</v>
      </c>
      <c r="C293" t="str">
        <f>IF(ISNUMBER(SEARCH(C$1,raw[[#This Row],[active years]])),1,"")</f>
        <v/>
      </c>
      <c r="D293" t="str">
        <f>IF(ISNUMBER(SEARCH(D$1,raw[[#This Row],[active years]])),1,"")</f>
        <v/>
      </c>
      <c r="E293" t="str">
        <f>IF(ISNUMBER(SEARCH(E$1,raw[[#This Row],[active years]])),1,"")</f>
        <v/>
      </c>
      <c r="F293" t="str">
        <f>IF(ISNUMBER(SEARCH(F$1,raw[[#This Row],[active years]])),1,"")</f>
        <v/>
      </c>
      <c r="G293" t="str">
        <f>IF(ISNUMBER(SEARCH(G$1,raw[[#This Row],[active years]])),1,"")</f>
        <v/>
      </c>
      <c r="H293" t="str">
        <f>IF(ISNUMBER(SEARCH(H$1,raw[[#This Row],[active years]])),1,"")</f>
        <v/>
      </c>
      <c r="I293" t="str">
        <f>IF(ISNUMBER(SEARCH(I$1,raw[[#This Row],[active years]])),1,"")</f>
        <v/>
      </c>
      <c r="J293" t="str">
        <f>IF(ISNUMBER(SEARCH(J$1,raw[[#This Row],[active years]])),1,"")</f>
        <v/>
      </c>
      <c r="K293">
        <f>IF(ISNUMBER(SEARCH(K$1,raw[[#This Row],[active years]])),1,"")</f>
        <v>1</v>
      </c>
      <c r="L293">
        <f>IF(ISNUMBER(SEARCH(L$1,raw[[#This Row],[active years]])),1,"")</f>
        <v>1</v>
      </c>
      <c r="M293">
        <f>IF(ISNUMBER(SEARCH(M$1,raw[[#This Row],[active years]])),1,"")</f>
        <v>1</v>
      </c>
      <c r="N293">
        <f>IF(ISNUMBER(SEARCH(N$1,raw[[#This Row],[active years]])),1,"")</f>
        <v>1</v>
      </c>
      <c r="O293">
        <f>IF(ISNUMBER(SEARCH(O$1,raw[[#This Row],[active years]])),1,"")</f>
        <v>1</v>
      </c>
      <c r="P293">
        <f>IF(ISNUMBER(SEARCH(P$1,raw[[#This Row],[active years]])),1,"")</f>
        <v>1</v>
      </c>
      <c r="Q293">
        <f>IF(ISNUMBER(SEARCH(Q$1,raw[[#This Row],[active years]])),1,"")</f>
        <v>1</v>
      </c>
      <c r="R293">
        <f>IF(ISNUMBER(SEARCH(R$1,raw[[#This Row],[active years]])),1,"")</f>
        <v>1</v>
      </c>
      <c r="S293">
        <f>IF(ISNUMBER(SEARCH(S$1,raw[[#This Row],[active years]])),1,"")</f>
        <v>1</v>
      </c>
      <c r="T293">
        <f>IF(ISNUMBER(SEARCH(T$1,raw[[#This Row],[active years]])),1,"")</f>
        <v>1</v>
      </c>
      <c r="U293">
        <f>IF(ISNUMBER(SEARCH(U$1,raw[[#This Row],[active years]])),1,"")</f>
        <v>1</v>
      </c>
      <c r="V293">
        <f>IF(ISNUMBER(SEARCH(V$1,raw[[#This Row],[active years]])),1,"")</f>
        <v>1</v>
      </c>
      <c r="W293">
        <f>IF(ISNUMBER(SEARCH(W$1,raw[[#This Row],[active years]])),1,"")</f>
        <v>1</v>
      </c>
      <c r="X293">
        <f>IF(ISNUMBER(SEARCH(X$1,raw[[#This Row],[active years]])),1,"")</f>
        <v>1</v>
      </c>
      <c r="Y293">
        <f>IF(ISNUMBER(SEARCH(Y$1,raw[[#This Row],[active years]])),1,"")</f>
        <v>1</v>
      </c>
      <c r="Z293">
        <f>IF(ISNUMBER(SEARCH(Z$1,raw[[#This Row],[active years]])),1,"")</f>
        <v>1</v>
      </c>
      <c r="AA293">
        <f>IF(ISNUMBER(SEARCH(AA$1,raw[[#This Row],[active years]])),1,"")</f>
        <v>1</v>
      </c>
    </row>
    <row r="294" spans="1:27" x14ac:dyDescent="0.45">
      <c r="A294">
        <f>raw[team]</f>
        <v>365</v>
      </c>
      <c r="B294">
        <f>raw[rookie year]</f>
        <v>2000</v>
      </c>
      <c r="C294" t="str">
        <f>IF(ISNUMBER(SEARCH(C$1,raw[[#This Row],[active years]])),1,"")</f>
        <v/>
      </c>
      <c r="D294" t="str">
        <f>IF(ISNUMBER(SEARCH(D$1,raw[[#This Row],[active years]])),1,"")</f>
        <v/>
      </c>
      <c r="E294" t="str">
        <f>IF(ISNUMBER(SEARCH(E$1,raw[[#This Row],[active years]])),1,"")</f>
        <v/>
      </c>
      <c r="F294" t="str">
        <f>IF(ISNUMBER(SEARCH(F$1,raw[[#This Row],[active years]])),1,"")</f>
        <v/>
      </c>
      <c r="G294" t="str">
        <f>IF(ISNUMBER(SEARCH(G$1,raw[[#This Row],[active years]])),1,"")</f>
        <v/>
      </c>
      <c r="H294" t="str">
        <f>IF(ISNUMBER(SEARCH(H$1,raw[[#This Row],[active years]])),1,"")</f>
        <v/>
      </c>
      <c r="I294" t="str">
        <f>IF(ISNUMBER(SEARCH(I$1,raw[[#This Row],[active years]])),1,"")</f>
        <v/>
      </c>
      <c r="J294" t="str">
        <f>IF(ISNUMBER(SEARCH(J$1,raw[[#This Row],[active years]])),1,"")</f>
        <v/>
      </c>
      <c r="K294">
        <f>IF(ISNUMBER(SEARCH(K$1,raw[[#This Row],[active years]])),1,"")</f>
        <v>1</v>
      </c>
      <c r="L294">
        <f>IF(ISNUMBER(SEARCH(L$1,raw[[#This Row],[active years]])),1,"")</f>
        <v>1</v>
      </c>
      <c r="M294">
        <f>IF(ISNUMBER(SEARCH(M$1,raw[[#This Row],[active years]])),1,"")</f>
        <v>1</v>
      </c>
      <c r="N294">
        <f>IF(ISNUMBER(SEARCH(N$1,raw[[#This Row],[active years]])),1,"")</f>
        <v>1</v>
      </c>
      <c r="O294">
        <f>IF(ISNUMBER(SEARCH(O$1,raw[[#This Row],[active years]])),1,"")</f>
        <v>1</v>
      </c>
      <c r="P294">
        <f>IF(ISNUMBER(SEARCH(P$1,raw[[#This Row],[active years]])),1,"")</f>
        <v>1</v>
      </c>
      <c r="Q294">
        <f>IF(ISNUMBER(SEARCH(Q$1,raw[[#This Row],[active years]])),1,"")</f>
        <v>1</v>
      </c>
      <c r="R294">
        <f>IF(ISNUMBER(SEARCH(R$1,raw[[#This Row],[active years]])),1,"")</f>
        <v>1</v>
      </c>
      <c r="S294">
        <f>IF(ISNUMBER(SEARCH(S$1,raw[[#This Row],[active years]])),1,"")</f>
        <v>1</v>
      </c>
      <c r="T294">
        <f>IF(ISNUMBER(SEARCH(T$1,raw[[#This Row],[active years]])),1,"")</f>
        <v>1</v>
      </c>
      <c r="U294">
        <f>IF(ISNUMBER(SEARCH(U$1,raw[[#This Row],[active years]])),1,"")</f>
        <v>1</v>
      </c>
      <c r="V294">
        <f>IF(ISNUMBER(SEARCH(V$1,raw[[#This Row],[active years]])),1,"")</f>
        <v>1</v>
      </c>
      <c r="W294">
        <f>IF(ISNUMBER(SEARCH(W$1,raw[[#This Row],[active years]])),1,"")</f>
        <v>1</v>
      </c>
      <c r="X294">
        <f>IF(ISNUMBER(SEARCH(X$1,raw[[#This Row],[active years]])),1,"")</f>
        <v>1</v>
      </c>
      <c r="Y294">
        <f>IF(ISNUMBER(SEARCH(Y$1,raw[[#This Row],[active years]])),1,"")</f>
        <v>1</v>
      </c>
      <c r="Z294">
        <f>IF(ISNUMBER(SEARCH(Z$1,raw[[#This Row],[active years]])),1,"")</f>
        <v>1</v>
      </c>
      <c r="AA294">
        <f>IF(ISNUMBER(SEARCH(AA$1,raw[[#This Row],[active years]])),1,"")</f>
        <v>1</v>
      </c>
    </row>
    <row r="295" spans="1:27" x14ac:dyDescent="0.45">
      <c r="A295">
        <f>raw[team]</f>
        <v>367</v>
      </c>
      <c r="B295">
        <f>raw[rookie year]</f>
        <v>2000</v>
      </c>
      <c r="C295" t="str">
        <f>IF(ISNUMBER(SEARCH(C$1,raw[[#This Row],[active years]])),1,"")</f>
        <v/>
      </c>
      <c r="D295" t="str">
        <f>IF(ISNUMBER(SEARCH(D$1,raw[[#This Row],[active years]])),1,"")</f>
        <v/>
      </c>
      <c r="E295" t="str">
        <f>IF(ISNUMBER(SEARCH(E$1,raw[[#This Row],[active years]])),1,"")</f>
        <v/>
      </c>
      <c r="F295" t="str">
        <f>IF(ISNUMBER(SEARCH(F$1,raw[[#This Row],[active years]])),1,"")</f>
        <v/>
      </c>
      <c r="G295" t="str">
        <f>IF(ISNUMBER(SEARCH(G$1,raw[[#This Row],[active years]])),1,"")</f>
        <v/>
      </c>
      <c r="H295" t="str">
        <f>IF(ISNUMBER(SEARCH(H$1,raw[[#This Row],[active years]])),1,"")</f>
        <v/>
      </c>
      <c r="I295" t="str">
        <f>IF(ISNUMBER(SEARCH(I$1,raw[[#This Row],[active years]])),1,"")</f>
        <v/>
      </c>
      <c r="J295" t="str">
        <f>IF(ISNUMBER(SEARCH(J$1,raw[[#This Row],[active years]])),1,"")</f>
        <v/>
      </c>
      <c r="K295">
        <f>IF(ISNUMBER(SEARCH(K$1,raw[[#This Row],[active years]])),1,"")</f>
        <v>1</v>
      </c>
      <c r="L295">
        <f>IF(ISNUMBER(SEARCH(L$1,raw[[#This Row],[active years]])),1,"")</f>
        <v>1</v>
      </c>
      <c r="M295">
        <f>IF(ISNUMBER(SEARCH(M$1,raw[[#This Row],[active years]])),1,"")</f>
        <v>1</v>
      </c>
      <c r="N295" t="str">
        <f>IF(ISNUMBER(SEARCH(N$1,raw[[#This Row],[active years]])),1,"")</f>
        <v/>
      </c>
      <c r="O295" t="str">
        <f>IF(ISNUMBER(SEARCH(O$1,raw[[#This Row],[active years]])),1,"")</f>
        <v/>
      </c>
      <c r="P295" t="str">
        <f>IF(ISNUMBER(SEARCH(P$1,raw[[#This Row],[active years]])),1,"")</f>
        <v/>
      </c>
      <c r="Q295" t="str">
        <f>IF(ISNUMBER(SEARCH(Q$1,raw[[#This Row],[active years]])),1,"")</f>
        <v/>
      </c>
      <c r="R295" t="str">
        <f>IF(ISNUMBER(SEARCH(R$1,raw[[#This Row],[active years]])),1,"")</f>
        <v/>
      </c>
      <c r="S295" t="str">
        <f>IF(ISNUMBER(SEARCH(S$1,raw[[#This Row],[active years]])),1,"")</f>
        <v/>
      </c>
      <c r="T295" t="str">
        <f>IF(ISNUMBER(SEARCH(T$1,raw[[#This Row],[active years]])),1,"")</f>
        <v/>
      </c>
      <c r="U295" t="str">
        <f>IF(ISNUMBER(SEARCH(U$1,raw[[#This Row],[active years]])),1,"")</f>
        <v/>
      </c>
      <c r="V295" t="str">
        <f>IF(ISNUMBER(SEARCH(V$1,raw[[#This Row],[active years]])),1,"")</f>
        <v/>
      </c>
      <c r="W295" t="str">
        <f>IF(ISNUMBER(SEARCH(W$1,raw[[#This Row],[active years]])),1,"")</f>
        <v/>
      </c>
      <c r="X295" t="str">
        <f>IF(ISNUMBER(SEARCH(X$1,raw[[#This Row],[active years]])),1,"")</f>
        <v/>
      </c>
      <c r="Y295" t="str">
        <f>IF(ISNUMBER(SEARCH(Y$1,raw[[#This Row],[active years]])),1,"")</f>
        <v/>
      </c>
      <c r="Z295" t="str">
        <f>IF(ISNUMBER(SEARCH(Z$1,raw[[#This Row],[active years]])),1,"")</f>
        <v/>
      </c>
      <c r="AA295" t="str">
        <f>IF(ISNUMBER(SEARCH(AA$1,raw[[#This Row],[active years]])),1,"")</f>
        <v/>
      </c>
    </row>
    <row r="296" spans="1:27" x14ac:dyDescent="0.45">
      <c r="A296">
        <f>raw[team]</f>
        <v>368</v>
      </c>
      <c r="B296">
        <f>raw[rookie year]</f>
        <v>2000</v>
      </c>
      <c r="C296" t="str">
        <f>IF(ISNUMBER(SEARCH(C$1,raw[[#This Row],[active years]])),1,"")</f>
        <v/>
      </c>
      <c r="D296" t="str">
        <f>IF(ISNUMBER(SEARCH(D$1,raw[[#This Row],[active years]])),1,"")</f>
        <v/>
      </c>
      <c r="E296" t="str">
        <f>IF(ISNUMBER(SEARCH(E$1,raw[[#This Row],[active years]])),1,"")</f>
        <v/>
      </c>
      <c r="F296" t="str">
        <f>IF(ISNUMBER(SEARCH(F$1,raw[[#This Row],[active years]])),1,"")</f>
        <v/>
      </c>
      <c r="G296" t="str">
        <f>IF(ISNUMBER(SEARCH(G$1,raw[[#This Row],[active years]])),1,"")</f>
        <v/>
      </c>
      <c r="H296" t="str">
        <f>IF(ISNUMBER(SEARCH(H$1,raw[[#This Row],[active years]])),1,"")</f>
        <v/>
      </c>
      <c r="I296" t="str">
        <f>IF(ISNUMBER(SEARCH(I$1,raw[[#This Row],[active years]])),1,"")</f>
        <v/>
      </c>
      <c r="J296" t="str">
        <f>IF(ISNUMBER(SEARCH(J$1,raw[[#This Row],[active years]])),1,"")</f>
        <v/>
      </c>
      <c r="K296">
        <f>IF(ISNUMBER(SEARCH(K$1,raw[[#This Row],[active years]])),1,"")</f>
        <v>1</v>
      </c>
      <c r="L296">
        <f>IF(ISNUMBER(SEARCH(L$1,raw[[#This Row],[active years]])),1,"")</f>
        <v>1</v>
      </c>
      <c r="M296">
        <f>IF(ISNUMBER(SEARCH(M$1,raw[[#This Row],[active years]])),1,"")</f>
        <v>1</v>
      </c>
      <c r="N296">
        <f>IF(ISNUMBER(SEARCH(N$1,raw[[#This Row],[active years]])),1,"")</f>
        <v>1</v>
      </c>
      <c r="O296" t="str">
        <f>IF(ISNUMBER(SEARCH(O$1,raw[[#This Row],[active years]])),1,"")</f>
        <v/>
      </c>
      <c r="P296">
        <f>IF(ISNUMBER(SEARCH(P$1,raw[[#This Row],[active years]])),1,"")</f>
        <v>1</v>
      </c>
      <c r="Q296">
        <f>IF(ISNUMBER(SEARCH(Q$1,raw[[#This Row],[active years]])),1,"")</f>
        <v>1</v>
      </c>
      <c r="R296">
        <f>IF(ISNUMBER(SEARCH(R$1,raw[[#This Row],[active years]])),1,"")</f>
        <v>1</v>
      </c>
      <c r="S296">
        <f>IF(ISNUMBER(SEARCH(S$1,raw[[#This Row],[active years]])),1,"")</f>
        <v>1</v>
      </c>
      <c r="T296">
        <f>IF(ISNUMBER(SEARCH(T$1,raw[[#This Row],[active years]])),1,"")</f>
        <v>1</v>
      </c>
      <c r="U296">
        <f>IF(ISNUMBER(SEARCH(U$1,raw[[#This Row],[active years]])),1,"")</f>
        <v>1</v>
      </c>
      <c r="V296">
        <f>IF(ISNUMBER(SEARCH(V$1,raw[[#This Row],[active years]])),1,"")</f>
        <v>1</v>
      </c>
      <c r="W296">
        <f>IF(ISNUMBER(SEARCH(W$1,raw[[#This Row],[active years]])),1,"")</f>
        <v>1</v>
      </c>
      <c r="X296" t="str">
        <f>IF(ISNUMBER(SEARCH(X$1,raw[[#This Row],[active years]])),1,"")</f>
        <v/>
      </c>
      <c r="Y296">
        <f>IF(ISNUMBER(SEARCH(Y$1,raw[[#This Row],[active years]])),1,"")</f>
        <v>1</v>
      </c>
      <c r="Z296">
        <f>IF(ISNUMBER(SEARCH(Z$1,raw[[#This Row],[active years]])),1,"")</f>
        <v>1</v>
      </c>
      <c r="AA296">
        <f>IF(ISNUMBER(SEARCH(AA$1,raw[[#This Row],[active years]])),1,"")</f>
        <v>1</v>
      </c>
    </row>
    <row r="297" spans="1:27" x14ac:dyDescent="0.45">
      <c r="A297">
        <f>raw[team]</f>
        <v>369</v>
      </c>
      <c r="B297">
        <f>raw[rookie year]</f>
        <v>2000</v>
      </c>
      <c r="C297" t="str">
        <f>IF(ISNUMBER(SEARCH(C$1,raw[[#This Row],[active years]])),1,"")</f>
        <v/>
      </c>
      <c r="D297" t="str">
        <f>IF(ISNUMBER(SEARCH(D$1,raw[[#This Row],[active years]])),1,"")</f>
        <v/>
      </c>
      <c r="E297" t="str">
        <f>IF(ISNUMBER(SEARCH(E$1,raw[[#This Row],[active years]])),1,"")</f>
        <v/>
      </c>
      <c r="F297" t="str">
        <f>IF(ISNUMBER(SEARCH(F$1,raw[[#This Row],[active years]])),1,"")</f>
        <v/>
      </c>
      <c r="G297" t="str">
        <f>IF(ISNUMBER(SEARCH(G$1,raw[[#This Row],[active years]])),1,"")</f>
        <v/>
      </c>
      <c r="H297" t="str">
        <f>IF(ISNUMBER(SEARCH(H$1,raw[[#This Row],[active years]])),1,"")</f>
        <v/>
      </c>
      <c r="I297" t="str">
        <f>IF(ISNUMBER(SEARCH(I$1,raw[[#This Row],[active years]])),1,"")</f>
        <v/>
      </c>
      <c r="J297" t="str">
        <f>IF(ISNUMBER(SEARCH(J$1,raw[[#This Row],[active years]])),1,"")</f>
        <v/>
      </c>
      <c r="K297">
        <f>IF(ISNUMBER(SEARCH(K$1,raw[[#This Row],[active years]])),1,"")</f>
        <v>1</v>
      </c>
      <c r="L297">
        <f>IF(ISNUMBER(SEARCH(L$1,raw[[#This Row],[active years]])),1,"")</f>
        <v>1</v>
      </c>
      <c r="M297" t="str">
        <f>IF(ISNUMBER(SEARCH(M$1,raw[[#This Row],[active years]])),1,"")</f>
        <v/>
      </c>
      <c r="N297">
        <f>IF(ISNUMBER(SEARCH(N$1,raw[[#This Row],[active years]])),1,"")</f>
        <v>1</v>
      </c>
      <c r="O297">
        <f>IF(ISNUMBER(SEARCH(O$1,raw[[#This Row],[active years]])),1,"")</f>
        <v>1</v>
      </c>
      <c r="P297">
        <f>IF(ISNUMBER(SEARCH(P$1,raw[[#This Row],[active years]])),1,"")</f>
        <v>1</v>
      </c>
      <c r="Q297">
        <f>IF(ISNUMBER(SEARCH(Q$1,raw[[#This Row],[active years]])),1,"")</f>
        <v>1</v>
      </c>
      <c r="R297">
        <f>IF(ISNUMBER(SEARCH(R$1,raw[[#This Row],[active years]])),1,"")</f>
        <v>1</v>
      </c>
      <c r="S297">
        <f>IF(ISNUMBER(SEARCH(S$1,raw[[#This Row],[active years]])),1,"")</f>
        <v>1</v>
      </c>
      <c r="T297">
        <f>IF(ISNUMBER(SEARCH(T$1,raw[[#This Row],[active years]])),1,"")</f>
        <v>1</v>
      </c>
      <c r="U297">
        <f>IF(ISNUMBER(SEARCH(U$1,raw[[#This Row],[active years]])),1,"")</f>
        <v>1</v>
      </c>
      <c r="V297">
        <f>IF(ISNUMBER(SEARCH(V$1,raw[[#This Row],[active years]])),1,"")</f>
        <v>1</v>
      </c>
      <c r="W297">
        <f>IF(ISNUMBER(SEARCH(W$1,raw[[#This Row],[active years]])),1,"")</f>
        <v>1</v>
      </c>
      <c r="X297">
        <f>IF(ISNUMBER(SEARCH(X$1,raw[[#This Row],[active years]])),1,"")</f>
        <v>1</v>
      </c>
      <c r="Y297">
        <f>IF(ISNUMBER(SEARCH(Y$1,raw[[#This Row],[active years]])),1,"")</f>
        <v>1</v>
      </c>
      <c r="Z297">
        <f>IF(ISNUMBER(SEARCH(Z$1,raw[[#This Row],[active years]])),1,"")</f>
        <v>1</v>
      </c>
      <c r="AA297">
        <f>IF(ISNUMBER(SEARCH(AA$1,raw[[#This Row],[active years]])),1,"")</f>
        <v>1</v>
      </c>
    </row>
    <row r="298" spans="1:27" x14ac:dyDescent="0.45">
      <c r="A298">
        <f>raw[team]</f>
        <v>371</v>
      </c>
      <c r="B298">
        <f>raw[rookie year]</f>
        <v>2000</v>
      </c>
      <c r="C298" t="str">
        <f>IF(ISNUMBER(SEARCH(C$1,raw[[#This Row],[active years]])),1,"")</f>
        <v/>
      </c>
      <c r="D298" t="str">
        <f>IF(ISNUMBER(SEARCH(D$1,raw[[#This Row],[active years]])),1,"")</f>
        <v/>
      </c>
      <c r="E298" t="str">
        <f>IF(ISNUMBER(SEARCH(E$1,raw[[#This Row],[active years]])),1,"")</f>
        <v/>
      </c>
      <c r="F298" t="str">
        <f>IF(ISNUMBER(SEARCH(F$1,raw[[#This Row],[active years]])),1,"")</f>
        <v/>
      </c>
      <c r="G298" t="str">
        <f>IF(ISNUMBER(SEARCH(G$1,raw[[#This Row],[active years]])),1,"")</f>
        <v/>
      </c>
      <c r="H298" t="str">
        <f>IF(ISNUMBER(SEARCH(H$1,raw[[#This Row],[active years]])),1,"")</f>
        <v/>
      </c>
      <c r="I298" t="str">
        <f>IF(ISNUMBER(SEARCH(I$1,raw[[#This Row],[active years]])),1,"")</f>
        <v/>
      </c>
      <c r="J298" t="str">
        <f>IF(ISNUMBER(SEARCH(J$1,raw[[#This Row],[active years]])),1,"")</f>
        <v/>
      </c>
      <c r="K298">
        <f>IF(ISNUMBER(SEARCH(K$1,raw[[#This Row],[active years]])),1,"")</f>
        <v>1</v>
      </c>
      <c r="L298">
        <f>IF(ISNUMBER(SEARCH(L$1,raw[[#This Row],[active years]])),1,"")</f>
        <v>1</v>
      </c>
      <c r="M298">
        <f>IF(ISNUMBER(SEARCH(M$1,raw[[#This Row],[active years]])),1,"")</f>
        <v>1</v>
      </c>
      <c r="N298">
        <f>IF(ISNUMBER(SEARCH(N$1,raw[[#This Row],[active years]])),1,"")</f>
        <v>1</v>
      </c>
      <c r="O298">
        <f>IF(ISNUMBER(SEARCH(O$1,raw[[#This Row],[active years]])),1,"")</f>
        <v>1</v>
      </c>
      <c r="P298">
        <f>IF(ISNUMBER(SEARCH(P$1,raw[[#This Row],[active years]])),1,"")</f>
        <v>1</v>
      </c>
      <c r="Q298">
        <f>IF(ISNUMBER(SEARCH(Q$1,raw[[#This Row],[active years]])),1,"")</f>
        <v>1</v>
      </c>
      <c r="R298">
        <f>IF(ISNUMBER(SEARCH(R$1,raw[[#This Row],[active years]])),1,"")</f>
        <v>1</v>
      </c>
      <c r="S298">
        <f>IF(ISNUMBER(SEARCH(S$1,raw[[#This Row],[active years]])),1,"")</f>
        <v>1</v>
      </c>
      <c r="T298">
        <f>IF(ISNUMBER(SEARCH(T$1,raw[[#This Row],[active years]])),1,"")</f>
        <v>1</v>
      </c>
      <c r="U298">
        <f>IF(ISNUMBER(SEARCH(U$1,raw[[#This Row],[active years]])),1,"")</f>
        <v>1</v>
      </c>
      <c r="V298">
        <f>IF(ISNUMBER(SEARCH(V$1,raw[[#This Row],[active years]])),1,"")</f>
        <v>1</v>
      </c>
      <c r="W298">
        <f>IF(ISNUMBER(SEARCH(W$1,raw[[#This Row],[active years]])),1,"")</f>
        <v>1</v>
      </c>
      <c r="X298">
        <f>IF(ISNUMBER(SEARCH(X$1,raw[[#This Row],[active years]])),1,"")</f>
        <v>1</v>
      </c>
      <c r="Y298">
        <f>IF(ISNUMBER(SEARCH(Y$1,raw[[#This Row],[active years]])),1,"")</f>
        <v>1</v>
      </c>
      <c r="Z298">
        <f>IF(ISNUMBER(SEARCH(Z$1,raw[[#This Row],[active years]])),1,"")</f>
        <v>1</v>
      </c>
      <c r="AA298">
        <f>IF(ISNUMBER(SEARCH(AA$1,raw[[#This Row],[active years]])),1,"")</f>
        <v>1</v>
      </c>
    </row>
    <row r="299" spans="1:27" x14ac:dyDescent="0.45">
      <c r="A299">
        <f>raw[team]</f>
        <v>372</v>
      </c>
      <c r="B299">
        <f>raw[rookie year]</f>
        <v>2000</v>
      </c>
      <c r="C299" t="str">
        <f>IF(ISNUMBER(SEARCH(C$1,raw[[#This Row],[active years]])),1,"")</f>
        <v/>
      </c>
      <c r="D299" t="str">
        <f>IF(ISNUMBER(SEARCH(D$1,raw[[#This Row],[active years]])),1,"")</f>
        <v/>
      </c>
      <c r="E299" t="str">
        <f>IF(ISNUMBER(SEARCH(E$1,raw[[#This Row],[active years]])),1,"")</f>
        <v/>
      </c>
      <c r="F299" t="str">
        <f>IF(ISNUMBER(SEARCH(F$1,raw[[#This Row],[active years]])),1,"")</f>
        <v/>
      </c>
      <c r="G299" t="str">
        <f>IF(ISNUMBER(SEARCH(G$1,raw[[#This Row],[active years]])),1,"")</f>
        <v/>
      </c>
      <c r="H299" t="str">
        <f>IF(ISNUMBER(SEARCH(H$1,raw[[#This Row],[active years]])),1,"")</f>
        <v/>
      </c>
      <c r="I299" t="str">
        <f>IF(ISNUMBER(SEARCH(I$1,raw[[#This Row],[active years]])),1,"")</f>
        <v/>
      </c>
      <c r="J299" t="str">
        <f>IF(ISNUMBER(SEARCH(J$1,raw[[#This Row],[active years]])),1,"")</f>
        <v/>
      </c>
      <c r="K299">
        <f>IF(ISNUMBER(SEARCH(K$1,raw[[#This Row],[active years]])),1,"")</f>
        <v>1</v>
      </c>
      <c r="L299">
        <f>IF(ISNUMBER(SEARCH(L$1,raw[[#This Row],[active years]])),1,"")</f>
        <v>1</v>
      </c>
      <c r="M299" t="str">
        <f>IF(ISNUMBER(SEARCH(M$1,raw[[#This Row],[active years]])),1,"")</f>
        <v/>
      </c>
      <c r="N299" t="str">
        <f>IF(ISNUMBER(SEARCH(N$1,raw[[#This Row],[active years]])),1,"")</f>
        <v/>
      </c>
      <c r="O299" t="str">
        <f>IF(ISNUMBER(SEARCH(O$1,raw[[#This Row],[active years]])),1,"")</f>
        <v/>
      </c>
      <c r="P299">
        <f>IF(ISNUMBER(SEARCH(P$1,raw[[#This Row],[active years]])),1,"")</f>
        <v>1</v>
      </c>
      <c r="Q299">
        <f>IF(ISNUMBER(SEARCH(Q$1,raw[[#This Row],[active years]])),1,"")</f>
        <v>1</v>
      </c>
      <c r="R299" t="str">
        <f>IF(ISNUMBER(SEARCH(R$1,raw[[#This Row],[active years]])),1,"")</f>
        <v/>
      </c>
      <c r="S299">
        <f>IF(ISNUMBER(SEARCH(S$1,raw[[#This Row],[active years]])),1,"")</f>
        <v>1</v>
      </c>
      <c r="T299">
        <f>IF(ISNUMBER(SEARCH(T$1,raw[[#This Row],[active years]])),1,"")</f>
        <v>1</v>
      </c>
      <c r="U299">
        <f>IF(ISNUMBER(SEARCH(U$1,raw[[#This Row],[active years]])),1,"")</f>
        <v>1</v>
      </c>
      <c r="V299" t="str">
        <f>IF(ISNUMBER(SEARCH(V$1,raw[[#This Row],[active years]])),1,"")</f>
        <v/>
      </c>
      <c r="W299">
        <f>IF(ISNUMBER(SEARCH(W$1,raw[[#This Row],[active years]])),1,"")</f>
        <v>1</v>
      </c>
      <c r="X299" t="str">
        <f>IF(ISNUMBER(SEARCH(X$1,raw[[#This Row],[active years]])),1,"")</f>
        <v/>
      </c>
      <c r="Y299" t="str">
        <f>IF(ISNUMBER(SEARCH(Y$1,raw[[#This Row],[active years]])),1,"")</f>
        <v/>
      </c>
      <c r="Z299" t="str">
        <f>IF(ISNUMBER(SEARCH(Z$1,raw[[#This Row],[active years]])),1,"")</f>
        <v/>
      </c>
      <c r="AA299" t="str">
        <f>IF(ISNUMBER(SEARCH(AA$1,raw[[#This Row],[active years]])),1,"")</f>
        <v/>
      </c>
    </row>
    <row r="300" spans="1:27" x14ac:dyDescent="0.45">
      <c r="A300">
        <f>raw[team]</f>
        <v>373</v>
      </c>
      <c r="B300">
        <f>raw[rookie year]</f>
        <v>2000</v>
      </c>
      <c r="C300" t="str">
        <f>IF(ISNUMBER(SEARCH(C$1,raw[[#This Row],[active years]])),1,"")</f>
        <v/>
      </c>
      <c r="D300" t="str">
        <f>IF(ISNUMBER(SEARCH(D$1,raw[[#This Row],[active years]])),1,"")</f>
        <v/>
      </c>
      <c r="E300" t="str">
        <f>IF(ISNUMBER(SEARCH(E$1,raw[[#This Row],[active years]])),1,"")</f>
        <v/>
      </c>
      <c r="F300" t="str">
        <f>IF(ISNUMBER(SEARCH(F$1,raw[[#This Row],[active years]])),1,"")</f>
        <v/>
      </c>
      <c r="G300" t="str">
        <f>IF(ISNUMBER(SEARCH(G$1,raw[[#This Row],[active years]])),1,"")</f>
        <v/>
      </c>
      <c r="H300" t="str">
        <f>IF(ISNUMBER(SEARCH(H$1,raw[[#This Row],[active years]])),1,"")</f>
        <v/>
      </c>
      <c r="I300" t="str">
        <f>IF(ISNUMBER(SEARCH(I$1,raw[[#This Row],[active years]])),1,"")</f>
        <v/>
      </c>
      <c r="J300" t="str">
        <f>IF(ISNUMBER(SEARCH(J$1,raw[[#This Row],[active years]])),1,"")</f>
        <v/>
      </c>
      <c r="K300">
        <f>IF(ISNUMBER(SEARCH(K$1,raw[[#This Row],[active years]])),1,"")</f>
        <v>1</v>
      </c>
      <c r="L300">
        <f>IF(ISNUMBER(SEARCH(L$1,raw[[#This Row],[active years]])),1,"")</f>
        <v>1</v>
      </c>
      <c r="M300" t="str">
        <f>IF(ISNUMBER(SEARCH(M$1,raw[[#This Row],[active years]])),1,"")</f>
        <v/>
      </c>
      <c r="N300">
        <f>IF(ISNUMBER(SEARCH(N$1,raw[[#This Row],[active years]])),1,"")</f>
        <v>1</v>
      </c>
      <c r="O300">
        <f>IF(ISNUMBER(SEARCH(O$1,raw[[#This Row],[active years]])),1,"")</f>
        <v>1</v>
      </c>
      <c r="P300" t="str">
        <f>IF(ISNUMBER(SEARCH(P$1,raw[[#This Row],[active years]])),1,"")</f>
        <v/>
      </c>
      <c r="Q300" t="str">
        <f>IF(ISNUMBER(SEARCH(Q$1,raw[[#This Row],[active years]])),1,"")</f>
        <v/>
      </c>
      <c r="R300" t="str">
        <f>IF(ISNUMBER(SEARCH(R$1,raw[[#This Row],[active years]])),1,"")</f>
        <v/>
      </c>
      <c r="S300" t="str">
        <f>IF(ISNUMBER(SEARCH(S$1,raw[[#This Row],[active years]])),1,"")</f>
        <v/>
      </c>
      <c r="T300" t="str">
        <f>IF(ISNUMBER(SEARCH(T$1,raw[[#This Row],[active years]])),1,"")</f>
        <v/>
      </c>
      <c r="U300" t="str">
        <f>IF(ISNUMBER(SEARCH(U$1,raw[[#This Row],[active years]])),1,"")</f>
        <v/>
      </c>
      <c r="V300" t="str">
        <f>IF(ISNUMBER(SEARCH(V$1,raw[[#This Row],[active years]])),1,"")</f>
        <v/>
      </c>
      <c r="W300" t="str">
        <f>IF(ISNUMBER(SEARCH(W$1,raw[[#This Row],[active years]])),1,"")</f>
        <v/>
      </c>
      <c r="X300" t="str">
        <f>IF(ISNUMBER(SEARCH(X$1,raw[[#This Row],[active years]])),1,"")</f>
        <v/>
      </c>
      <c r="Y300" t="str">
        <f>IF(ISNUMBER(SEARCH(Y$1,raw[[#This Row],[active years]])),1,"")</f>
        <v/>
      </c>
      <c r="Z300" t="str">
        <f>IF(ISNUMBER(SEARCH(Z$1,raw[[#This Row],[active years]])),1,"")</f>
        <v/>
      </c>
      <c r="AA300" t="str">
        <f>IF(ISNUMBER(SEARCH(AA$1,raw[[#This Row],[active years]])),1,"")</f>
        <v/>
      </c>
    </row>
    <row r="301" spans="1:27" x14ac:dyDescent="0.45">
      <c r="A301">
        <f>raw[team]</f>
        <v>374</v>
      </c>
      <c r="B301">
        <f>raw[rookie year]</f>
        <v>2000</v>
      </c>
      <c r="C301" t="str">
        <f>IF(ISNUMBER(SEARCH(C$1,raw[[#This Row],[active years]])),1,"")</f>
        <v/>
      </c>
      <c r="D301" t="str">
        <f>IF(ISNUMBER(SEARCH(D$1,raw[[#This Row],[active years]])),1,"")</f>
        <v/>
      </c>
      <c r="E301" t="str">
        <f>IF(ISNUMBER(SEARCH(E$1,raw[[#This Row],[active years]])),1,"")</f>
        <v/>
      </c>
      <c r="F301" t="str">
        <f>IF(ISNUMBER(SEARCH(F$1,raw[[#This Row],[active years]])),1,"")</f>
        <v/>
      </c>
      <c r="G301" t="str">
        <f>IF(ISNUMBER(SEARCH(G$1,raw[[#This Row],[active years]])),1,"")</f>
        <v/>
      </c>
      <c r="H301" t="str">
        <f>IF(ISNUMBER(SEARCH(H$1,raw[[#This Row],[active years]])),1,"")</f>
        <v/>
      </c>
      <c r="I301" t="str">
        <f>IF(ISNUMBER(SEARCH(I$1,raw[[#This Row],[active years]])),1,"")</f>
        <v/>
      </c>
      <c r="J301" t="str">
        <f>IF(ISNUMBER(SEARCH(J$1,raw[[#This Row],[active years]])),1,"")</f>
        <v/>
      </c>
      <c r="K301">
        <f>IF(ISNUMBER(SEARCH(K$1,raw[[#This Row],[active years]])),1,"")</f>
        <v>1</v>
      </c>
      <c r="L301">
        <f>IF(ISNUMBER(SEARCH(L$1,raw[[#This Row],[active years]])),1,"")</f>
        <v>1</v>
      </c>
      <c r="M301">
        <f>IF(ISNUMBER(SEARCH(M$1,raw[[#This Row],[active years]])),1,"")</f>
        <v>1</v>
      </c>
      <c r="N301">
        <f>IF(ISNUMBER(SEARCH(N$1,raw[[#This Row],[active years]])),1,"")</f>
        <v>1</v>
      </c>
      <c r="O301">
        <f>IF(ISNUMBER(SEARCH(O$1,raw[[#This Row],[active years]])),1,"")</f>
        <v>1</v>
      </c>
      <c r="P301" t="str">
        <f>IF(ISNUMBER(SEARCH(P$1,raw[[#This Row],[active years]])),1,"")</f>
        <v/>
      </c>
      <c r="Q301" t="str">
        <f>IF(ISNUMBER(SEARCH(Q$1,raw[[#This Row],[active years]])),1,"")</f>
        <v/>
      </c>
      <c r="R301" t="str">
        <f>IF(ISNUMBER(SEARCH(R$1,raw[[#This Row],[active years]])),1,"")</f>
        <v/>
      </c>
      <c r="S301" t="str">
        <f>IF(ISNUMBER(SEARCH(S$1,raw[[#This Row],[active years]])),1,"")</f>
        <v/>
      </c>
      <c r="T301" t="str">
        <f>IF(ISNUMBER(SEARCH(T$1,raw[[#This Row],[active years]])),1,"")</f>
        <v/>
      </c>
      <c r="U301" t="str">
        <f>IF(ISNUMBER(SEARCH(U$1,raw[[#This Row],[active years]])),1,"")</f>
        <v/>
      </c>
      <c r="V301" t="str">
        <f>IF(ISNUMBER(SEARCH(V$1,raw[[#This Row],[active years]])),1,"")</f>
        <v/>
      </c>
      <c r="W301" t="str">
        <f>IF(ISNUMBER(SEARCH(W$1,raw[[#This Row],[active years]])),1,"")</f>
        <v/>
      </c>
      <c r="X301" t="str">
        <f>IF(ISNUMBER(SEARCH(X$1,raw[[#This Row],[active years]])),1,"")</f>
        <v/>
      </c>
      <c r="Y301" t="str">
        <f>IF(ISNUMBER(SEARCH(Y$1,raw[[#This Row],[active years]])),1,"")</f>
        <v/>
      </c>
      <c r="Z301" t="str">
        <f>IF(ISNUMBER(SEARCH(Z$1,raw[[#This Row],[active years]])),1,"")</f>
        <v/>
      </c>
      <c r="AA301" t="str">
        <f>IF(ISNUMBER(SEARCH(AA$1,raw[[#This Row],[active years]])),1,"")</f>
        <v/>
      </c>
    </row>
    <row r="302" spans="1:27" x14ac:dyDescent="0.45">
      <c r="A302">
        <f>raw[team]</f>
        <v>375</v>
      </c>
      <c r="B302">
        <f>raw[rookie year]</f>
        <v>2000</v>
      </c>
      <c r="C302" t="str">
        <f>IF(ISNUMBER(SEARCH(C$1,raw[[#This Row],[active years]])),1,"")</f>
        <v/>
      </c>
      <c r="D302" t="str">
        <f>IF(ISNUMBER(SEARCH(D$1,raw[[#This Row],[active years]])),1,"")</f>
        <v/>
      </c>
      <c r="E302" t="str">
        <f>IF(ISNUMBER(SEARCH(E$1,raw[[#This Row],[active years]])),1,"")</f>
        <v/>
      </c>
      <c r="F302" t="str">
        <f>IF(ISNUMBER(SEARCH(F$1,raw[[#This Row],[active years]])),1,"")</f>
        <v/>
      </c>
      <c r="G302" t="str">
        <f>IF(ISNUMBER(SEARCH(G$1,raw[[#This Row],[active years]])),1,"")</f>
        <v/>
      </c>
      <c r="H302" t="str">
        <f>IF(ISNUMBER(SEARCH(H$1,raw[[#This Row],[active years]])),1,"")</f>
        <v/>
      </c>
      <c r="I302" t="str">
        <f>IF(ISNUMBER(SEARCH(I$1,raw[[#This Row],[active years]])),1,"")</f>
        <v/>
      </c>
      <c r="J302" t="str">
        <f>IF(ISNUMBER(SEARCH(J$1,raw[[#This Row],[active years]])),1,"")</f>
        <v/>
      </c>
      <c r="K302">
        <f>IF(ISNUMBER(SEARCH(K$1,raw[[#This Row],[active years]])),1,"")</f>
        <v>1</v>
      </c>
      <c r="L302">
        <f>IF(ISNUMBER(SEARCH(L$1,raw[[#This Row],[active years]])),1,"")</f>
        <v>1</v>
      </c>
      <c r="M302">
        <f>IF(ISNUMBER(SEARCH(M$1,raw[[#This Row],[active years]])),1,"")</f>
        <v>1</v>
      </c>
      <c r="N302">
        <f>IF(ISNUMBER(SEARCH(N$1,raw[[#This Row],[active years]])),1,"")</f>
        <v>1</v>
      </c>
      <c r="O302">
        <f>IF(ISNUMBER(SEARCH(O$1,raw[[#This Row],[active years]])),1,"")</f>
        <v>1</v>
      </c>
      <c r="P302">
        <f>IF(ISNUMBER(SEARCH(P$1,raw[[#This Row],[active years]])),1,"")</f>
        <v>1</v>
      </c>
      <c r="Q302">
        <f>IF(ISNUMBER(SEARCH(Q$1,raw[[#This Row],[active years]])),1,"")</f>
        <v>1</v>
      </c>
      <c r="R302">
        <f>IF(ISNUMBER(SEARCH(R$1,raw[[#This Row],[active years]])),1,"")</f>
        <v>1</v>
      </c>
      <c r="S302">
        <f>IF(ISNUMBER(SEARCH(S$1,raw[[#This Row],[active years]])),1,"")</f>
        <v>1</v>
      </c>
      <c r="T302">
        <f>IF(ISNUMBER(SEARCH(T$1,raw[[#This Row],[active years]])),1,"")</f>
        <v>1</v>
      </c>
      <c r="U302">
        <f>IF(ISNUMBER(SEARCH(U$1,raw[[#This Row],[active years]])),1,"")</f>
        <v>1</v>
      </c>
      <c r="V302">
        <f>IF(ISNUMBER(SEARCH(V$1,raw[[#This Row],[active years]])),1,"")</f>
        <v>1</v>
      </c>
      <c r="W302">
        <f>IF(ISNUMBER(SEARCH(W$1,raw[[#This Row],[active years]])),1,"")</f>
        <v>1</v>
      </c>
      <c r="X302">
        <f>IF(ISNUMBER(SEARCH(X$1,raw[[#This Row],[active years]])),1,"")</f>
        <v>1</v>
      </c>
      <c r="Y302">
        <f>IF(ISNUMBER(SEARCH(Y$1,raw[[#This Row],[active years]])),1,"")</f>
        <v>1</v>
      </c>
      <c r="Z302">
        <f>IF(ISNUMBER(SEARCH(Z$1,raw[[#This Row],[active years]])),1,"")</f>
        <v>1</v>
      </c>
      <c r="AA302">
        <f>IF(ISNUMBER(SEARCH(AA$1,raw[[#This Row],[active years]])),1,"")</f>
        <v>1</v>
      </c>
    </row>
    <row r="303" spans="1:27" x14ac:dyDescent="0.45">
      <c r="A303">
        <f>raw[team]</f>
        <v>376</v>
      </c>
      <c r="B303">
        <f>raw[rookie year]</f>
        <v>2000</v>
      </c>
      <c r="C303" t="str">
        <f>IF(ISNUMBER(SEARCH(C$1,raw[[#This Row],[active years]])),1,"")</f>
        <v/>
      </c>
      <c r="D303" t="str">
        <f>IF(ISNUMBER(SEARCH(D$1,raw[[#This Row],[active years]])),1,"")</f>
        <v/>
      </c>
      <c r="E303" t="str">
        <f>IF(ISNUMBER(SEARCH(E$1,raw[[#This Row],[active years]])),1,"")</f>
        <v/>
      </c>
      <c r="F303" t="str">
        <f>IF(ISNUMBER(SEARCH(F$1,raw[[#This Row],[active years]])),1,"")</f>
        <v/>
      </c>
      <c r="G303" t="str">
        <f>IF(ISNUMBER(SEARCH(G$1,raw[[#This Row],[active years]])),1,"")</f>
        <v/>
      </c>
      <c r="H303" t="str">
        <f>IF(ISNUMBER(SEARCH(H$1,raw[[#This Row],[active years]])),1,"")</f>
        <v/>
      </c>
      <c r="I303" t="str">
        <f>IF(ISNUMBER(SEARCH(I$1,raw[[#This Row],[active years]])),1,"")</f>
        <v/>
      </c>
      <c r="J303" t="str">
        <f>IF(ISNUMBER(SEARCH(J$1,raw[[#This Row],[active years]])),1,"")</f>
        <v/>
      </c>
      <c r="K303">
        <f>IF(ISNUMBER(SEARCH(K$1,raw[[#This Row],[active years]])),1,"")</f>
        <v>1</v>
      </c>
      <c r="L303">
        <f>IF(ISNUMBER(SEARCH(L$1,raw[[#This Row],[active years]])),1,"")</f>
        <v>1</v>
      </c>
      <c r="M303">
        <f>IF(ISNUMBER(SEARCH(M$1,raw[[#This Row],[active years]])),1,"")</f>
        <v>1</v>
      </c>
      <c r="N303">
        <f>IF(ISNUMBER(SEARCH(N$1,raw[[#This Row],[active years]])),1,"")</f>
        <v>1</v>
      </c>
      <c r="O303" t="str">
        <f>IF(ISNUMBER(SEARCH(O$1,raw[[#This Row],[active years]])),1,"")</f>
        <v/>
      </c>
      <c r="P303" t="str">
        <f>IF(ISNUMBER(SEARCH(P$1,raw[[#This Row],[active years]])),1,"")</f>
        <v/>
      </c>
      <c r="Q303" t="str">
        <f>IF(ISNUMBER(SEARCH(Q$1,raw[[#This Row],[active years]])),1,"")</f>
        <v/>
      </c>
      <c r="R303" t="str">
        <f>IF(ISNUMBER(SEARCH(R$1,raw[[#This Row],[active years]])),1,"")</f>
        <v/>
      </c>
      <c r="S303" t="str">
        <f>IF(ISNUMBER(SEARCH(S$1,raw[[#This Row],[active years]])),1,"")</f>
        <v/>
      </c>
      <c r="T303" t="str">
        <f>IF(ISNUMBER(SEARCH(T$1,raw[[#This Row],[active years]])),1,"")</f>
        <v/>
      </c>
      <c r="U303" t="str">
        <f>IF(ISNUMBER(SEARCH(U$1,raw[[#This Row],[active years]])),1,"")</f>
        <v/>
      </c>
      <c r="V303" t="str">
        <f>IF(ISNUMBER(SEARCH(V$1,raw[[#This Row],[active years]])),1,"")</f>
        <v/>
      </c>
      <c r="W303" t="str">
        <f>IF(ISNUMBER(SEARCH(W$1,raw[[#This Row],[active years]])),1,"")</f>
        <v/>
      </c>
      <c r="X303" t="str">
        <f>IF(ISNUMBER(SEARCH(X$1,raw[[#This Row],[active years]])),1,"")</f>
        <v/>
      </c>
      <c r="Y303" t="str">
        <f>IF(ISNUMBER(SEARCH(Y$1,raw[[#This Row],[active years]])),1,"")</f>
        <v/>
      </c>
      <c r="Z303" t="str">
        <f>IF(ISNUMBER(SEARCH(Z$1,raw[[#This Row],[active years]])),1,"")</f>
        <v/>
      </c>
      <c r="AA303" t="str">
        <f>IF(ISNUMBER(SEARCH(AA$1,raw[[#This Row],[active years]])),1,"")</f>
        <v/>
      </c>
    </row>
    <row r="304" spans="1:27" x14ac:dyDescent="0.45">
      <c r="A304">
        <f>raw[team]</f>
        <v>378</v>
      </c>
      <c r="B304">
        <f>raw[rookie year]</f>
        <v>2000</v>
      </c>
      <c r="C304" t="str">
        <f>IF(ISNUMBER(SEARCH(C$1,raw[[#This Row],[active years]])),1,"")</f>
        <v/>
      </c>
      <c r="D304" t="str">
        <f>IF(ISNUMBER(SEARCH(D$1,raw[[#This Row],[active years]])),1,"")</f>
        <v/>
      </c>
      <c r="E304" t="str">
        <f>IF(ISNUMBER(SEARCH(E$1,raw[[#This Row],[active years]])),1,"")</f>
        <v/>
      </c>
      <c r="F304" t="str">
        <f>IF(ISNUMBER(SEARCH(F$1,raw[[#This Row],[active years]])),1,"")</f>
        <v/>
      </c>
      <c r="G304" t="str">
        <f>IF(ISNUMBER(SEARCH(G$1,raw[[#This Row],[active years]])),1,"")</f>
        <v/>
      </c>
      <c r="H304" t="str">
        <f>IF(ISNUMBER(SEARCH(H$1,raw[[#This Row],[active years]])),1,"")</f>
        <v/>
      </c>
      <c r="I304" t="str">
        <f>IF(ISNUMBER(SEARCH(I$1,raw[[#This Row],[active years]])),1,"")</f>
        <v/>
      </c>
      <c r="J304" t="str">
        <f>IF(ISNUMBER(SEARCH(J$1,raw[[#This Row],[active years]])),1,"")</f>
        <v/>
      </c>
      <c r="K304">
        <f>IF(ISNUMBER(SEARCH(K$1,raw[[#This Row],[active years]])),1,"")</f>
        <v>1</v>
      </c>
      <c r="L304">
        <f>IF(ISNUMBER(SEARCH(L$1,raw[[#This Row],[active years]])),1,"")</f>
        <v>1</v>
      </c>
      <c r="M304">
        <f>IF(ISNUMBER(SEARCH(M$1,raw[[#This Row],[active years]])),1,"")</f>
        <v>1</v>
      </c>
      <c r="N304">
        <f>IF(ISNUMBER(SEARCH(N$1,raw[[#This Row],[active years]])),1,"")</f>
        <v>1</v>
      </c>
      <c r="O304">
        <f>IF(ISNUMBER(SEARCH(O$1,raw[[#This Row],[active years]])),1,"")</f>
        <v>1</v>
      </c>
      <c r="P304">
        <f>IF(ISNUMBER(SEARCH(P$1,raw[[#This Row],[active years]])),1,"")</f>
        <v>1</v>
      </c>
      <c r="Q304">
        <f>IF(ISNUMBER(SEARCH(Q$1,raw[[#This Row],[active years]])),1,"")</f>
        <v>1</v>
      </c>
      <c r="R304">
        <f>IF(ISNUMBER(SEARCH(R$1,raw[[#This Row],[active years]])),1,"")</f>
        <v>1</v>
      </c>
      <c r="S304">
        <f>IF(ISNUMBER(SEARCH(S$1,raw[[#This Row],[active years]])),1,"")</f>
        <v>1</v>
      </c>
      <c r="T304">
        <f>IF(ISNUMBER(SEARCH(T$1,raw[[#This Row],[active years]])),1,"")</f>
        <v>1</v>
      </c>
      <c r="U304">
        <f>IF(ISNUMBER(SEARCH(U$1,raw[[#This Row],[active years]])),1,"")</f>
        <v>1</v>
      </c>
      <c r="V304">
        <f>IF(ISNUMBER(SEARCH(V$1,raw[[#This Row],[active years]])),1,"")</f>
        <v>1</v>
      </c>
      <c r="W304">
        <f>IF(ISNUMBER(SEARCH(W$1,raw[[#This Row],[active years]])),1,"")</f>
        <v>1</v>
      </c>
      <c r="X304">
        <f>IF(ISNUMBER(SEARCH(X$1,raw[[#This Row],[active years]])),1,"")</f>
        <v>1</v>
      </c>
      <c r="Y304">
        <f>IF(ISNUMBER(SEARCH(Y$1,raw[[#This Row],[active years]])),1,"")</f>
        <v>1</v>
      </c>
      <c r="Z304">
        <f>IF(ISNUMBER(SEARCH(Z$1,raw[[#This Row],[active years]])),1,"")</f>
        <v>1</v>
      </c>
      <c r="AA304">
        <f>IF(ISNUMBER(SEARCH(AA$1,raw[[#This Row],[active years]])),1,"")</f>
        <v>1</v>
      </c>
    </row>
    <row r="305" spans="1:27" x14ac:dyDescent="0.45">
      <c r="A305">
        <f>raw[team]</f>
        <v>379</v>
      </c>
      <c r="B305">
        <f>raw[rookie year]</f>
        <v>2000</v>
      </c>
      <c r="C305" t="str">
        <f>IF(ISNUMBER(SEARCH(C$1,raw[[#This Row],[active years]])),1,"")</f>
        <v/>
      </c>
      <c r="D305" t="str">
        <f>IF(ISNUMBER(SEARCH(D$1,raw[[#This Row],[active years]])),1,"")</f>
        <v/>
      </c>
      <c r="E305" t="str">
        <f>IF(ISNUMBER(SEARCH(E$1,raw[[#This Row],[active years]])),1,"")</f>
        <v/>
      </c>
      <c r="F305" t="str">
        <f>IF(ISNUMBER(SEARCH(F$1,raw[[#This Row],[active years]])),1,"")</f>
        <v/>
      </c>
      <c r="G305" t="str">
        <f>IF(ISNUMBER(SEARCH(G$1,raw[[#This Row],[active years]])),1,"")</f>
        <v/>
      </c>
      <c r="H305" t="str">
        <f>IF(ISNUMBER(SEARCH(H$1,raw[[#This Row],[active years]])),1,"")</f>
        <v/>
      </c>
      <c r="I305" t="str">
        <f>IF(ISNUMBER(SEARCH(I$1,raw[[#This Row],[active years]])),1,"")</f>
        <v/>
      </c>
      <c r="J305" t="str">
        <f>IF(ISNUMBER(SEARCH(J$1,raw[[#This Row],[active years]])),1,"")</f>
        <v/>
      </c>
      <c r="K305">
        <f>IF(ISNUMBER(SEARCH(K$1,raw[[#This Row],[active years]])),1,"")</f>
        <v>1</v>
      </c>
      <c r="L305">
        <f>IF(ISNUMBER(SEARCH(L$1,raw[[#This Row],[active years]])),1,"")</f>
        <v>1</v>
      </c>
      <c r="M305">
        <f>IF(ISNUMBER(SEARCH(M$1,raw[[#This Row],[active years]])),1,"")</f>
        <v>1</v>
      </c>
      <c r="N305">
        <f>IF(ISNUMBER(SEARCH(N$1,raw[[#This Row],[active years]])),1,"")</f>
        <v>1</v>
      </c>
      <c r="O305">
        <f>IF(ISNUMBER(SEARCH(O$1,raw[[#This Row],[active years]])),1,"")</f>
        <v>1</v>
      </c>
      <c r="P305">
        <f>IF(ISNUMBER(SEARCH(P$1,raw[[#This Row],[active years]])),1,"")</f>
        <v>1</v>
      </c>
      <c r="Q305">
        <f>IF(ISNUMBER(SEARCH(Q$1,raw[[#This Row],[active years]])),1,"")</f>
        <v>1</v>
      </c>
      <c r="R305">
        <f>IF(ISNUMBER(SEARCH(R$1,raw[[#This Row],[active years]])),1,"")</f>
        <v>1</v>
      </c>
      <c r="S305">
        <f>IF(ISNUMBER(SEARCH(S$1,raw[[#This Row],[active years]])),1,"")</f>
        <v>1</v>
      </c>
      <c r="T305">
        <f>IF(ISNUMBER(SEARCH(T$1,raw[[#This Row],[active years]])),1,"")</f>
        <v>1</v>
      </c>
      <c r="U305">
        <f>IF(ISNUMBER(SEARCH(U$1,raw[[#This Row],[active years]])),1,"")</f>
        <v>1</v>
      </c>
      <c r="V305">
        <f>IF(ISNUMBER(SEARCH(V$1,raw[[#This Row],[active years]])),1,"")</f>
        <v>1</v>
      </c>
      <c r="W305">
        <f>IF(ISNUMBER(SEARCH(W$1,raw[[#This Row],[active years]])),1,"")</f>
        <v>1</v>
      </c>
      <c r="X305">
        <f>IF(ISNUMBER(SEARCH(X$1,raw[[#This Row],[active years]])),1,"")</f>
        <v>1</v>
      </c>
      <c r="Y305">
        <f>IF(ISNUMBER(SEARCH(Y$1,raw[[#This Row],[active years]])),1,"")</f>
        <v>1</v>
      </c>
      <c r="Z305">
        <f>IF(ISNUMBER(SEARCH(Z$1,raw[[#This Row],[active years]])),1,"")</f>
        <v>1</v>
      </c>
      <c r="AA305">
        <f>IF(ISNUMBER(SEARCH(AA$1,raw[[#This Row],[active years]])),1,"")</f>
        <v>1</v>
      </c>
    </row>
    <row r="306" spans="1:27" x14ac:dyDescent="0.45">
      <c r="A306">
        <f>raw[team]</f>
        <v>380</v>
      </c>
      <c r="B306">
        <f>raw[rookie year]</f>
        <v>2000</v>
      </c>
      <c r="C306" t="str">
        <f>IF(ISNUMBER(SEARCH(C$1,raw[[#This Row],[active years]])),1,"")</f>
        <v/>
      </c>
      <c r="D306" t="str">
        <f>IF(ISNUMBER(SEARCH(D$1,raw[[#This Row],[active years]])),1,"")</f>
        <v/>
      </c>
      <c r="E306" t="str">
        <f>IF(ISNUMBER(SEARCH(E$1,raw[[#This Row],[active years]])),1,"")</f>
        <v/>
      </c>
      <c r="F306" t="str">
        <f>IF(ISNUMBER(SEARCH(F$1,raw[[#This Row],[active years]])),1,"")</f>
        <v/>
      </c>
      <c r="G306" t="str">
        <f>IF(ISNUMBER(SEARCH(G$1,raw[[#This Row],[active years]])),1,"")</f>
        <v/>
      </c>
      <c r="H306" t="str">
        <f>IF(ISNUMBER(SEARCH(H$1,raw[[#This Row],[active years]])),1,"")</f>
        <v/>
      </c>
      <c r="I306" t="str">
        <f>IF(ISNUMBER(SEARCH(I$1,raw[[#This Row],[active years]])),1,"")</f>
        <v/>
      </c>
      <c r="J306" t="str">
        <f>IF(ISNUMBER(SEARCH(J$1,raw[[#This Row],[active years]])),1,"")</f>
        <v/>
      </c>
      <c r="K306">
        <f>IF(ISNUMBER(SEARCH(K$1,raw[[#This Row],[active years]])),1,"")</f>
        <v>1</v>
      </c>
      <c r="L306">
        <f>IF(ISNUMBER(SEARCH(L$1,raw[[#This Row],[active years]])),1,"")</f>
        <v>1</v>
      </c>
      <c r="M306">
        <f>IF(ISNUMBER(SEARCH(M$1,raw[[#This Row],[active years]])),1,"")</f>
        <v>1</v>
      </c>
      <c r="N306">
        <f>IF(ISNUMBER(SEARCH(N$1,raw[[#This Row],[active years]])),1,"")</f>
        <v>1</v>
      </c>
      <c r="O306">
        <f>IF(ISNUMBER(SEARCH(O$1,raw[[#This Row],[active years]])),1,"")</f>
        <v>1</v>
      </c>
      <c r="P306">
        <f>IF(ISNUMBER(SEARCH(P$1,raw[[#This Row],[active years]])),1,"")</f>
        <v>1</v>
      </c>
      <c r="Q306">
        <f>IF(ISNUMBER(SEARCH(Q$1,raw[[#This Row],[active years]])),1,"")</f>
        <v>1</v>
      </c>
      <c r="R306">
        <f>IF(ISNUMBER(SEARCH(R$1,raw[[#This Row],[active years]])),1,"")</f>
        <v>1</v>
      </c>
      <c r="S306">
        <f>IF(ISNUMBER(SEARCH(S$1,raw[[#This Row],[active years]])),1,"")</f>
        <v>1</v>
      </c>
      <c r="T306">
        <f>IF(ISNUMBER(SEARCH(T$1,raw[[#This Row],[active years]])),1,"")</f>
        <v>1</v>
      </c>
      <c r="U306">
        <f>IF(ISNUMBER(SEARCH(U$1,raw[[#This Row],[active years]])),1,"")</f>
        <v>1</v>
      </c>
      <c r="V306" t="str">
        <f>IF(ISNUMBER(SEARCH(V$1,raw[[#This Row],[active years]])),1,"")</f>
        <v/>
      </c>
      <c r="W306" t="str">
        <f>IF(ISNUMBER(SEARCH(W$1,raw[[#This Row],[active years]])),1,"")</f>
        <v/>
      </c>
      <c r="X306" t="str">
        <f>IF(ISNUMBER(SEARCH(X$1,raw[[#This Row],[active years]])),1,"")</f>
        <v/>
      </c>
      <c r="Y306" t="str">
        <f>IF(ISNUMBER(SEARCH(Y$1,raw[[#This Row],[active years]])),1,"")</f>
        <v/>
      </c>
      <c r="Z306" t="str">
        <f>IF(ISNUMBER(SEARCH(Z$1,raw[[#This Row],[active years]])),1,"")</f>
        <v/>
      </c>
      <c r="AA306" t="str">
        <f>IF(ISNUMBER(SEARCH(AA$1,raw[[#This Row],[active years]])),1,"")</f>
        <v/>
      </c>
    </row>
    <row r="307" spans="1:27" x14ac:dyDescent="0.45">
      <c r="A307">
        <f>raw[team]</f>
        <v>381</v>
      </c>
      <c r="B307">
        <f>raw[rookie year]</f>
        <v>2000</v>
      </c>
      <c r="C307" t="str">
        <f>IF(ISNUMBER(SEARCH(C$1,raw[[#This Row],[active years]])),1,"")</f>
        <v/>
      </c>
      <c r="D307" t="str">
        <f>IF(ISNUMBER(SEARCH(D$1,raw[[#This Row],[active years]])),1,"")</f>
        <v/>
      </c>
      <c r="E307" t="str">
        <f>IF(ISNUMBER(SEARCH(E$1,raw[[#This Row],[active years]])),1,"")</f>
        <v/>
      </c>
      <c r="F307" t="str">
        <f>IF(ISNUMBER(SEARCH(F$1,raw[[#This Row],[active years]])),1,"")</f>
        <v/>
      </c>
      <c r="G307" t="str">
        <f>IF(ISNUMBER(SEARCH(G$1,raw[[#This Row],[active years]])),1,"")</f>
        <v/>
      </c>
      <c r="H307" t="str">
        <f>IF(ISNUMBER(SEARCH(H$1,raw[[#This Row],[active years]])),1,"")</f>
        <v/>
      </c>
      <c r="I307" t="str">
        <f>IF(ISNUMBER(SEARCH(I$1,raw[[#This Row],[active years]])),1,"")</f>
        <v/>
      </c>
      <c r="J307" t="str">
        <f>IF(ISNUMBER(SEARCH(J$1,raw[[#This Row],[active years]])),1,"")</f>
        <v/>
      </c>
      <c r="K307">
        <f>IF(ISNUMBER(SEARCH(K$1,raw[[#This Row],[active years]])),1,"")</f>
        <v>1</v>
      </c>
      <c r="L307">
        <f>IF(ISNUMBER(SEARCH(L$1,raw[[#This Row],[active years]])),1,"")</f>
        <v>1</v>
      </c>
      <c r="M307">
        <f>IF(ISNUMBER(SEARCH(M$1,raw[[#This Row],[active years]])),1,"")</f>
        <v>1</v>
      </c>
      <c r="N307">
        <f>IF(ISNUMBER(SEARCH(N$1,raw[[#This Row],[active years]])),1,"")</f>
        <v>1</v>
      </c>
      <c r="O307">
        <f>IF(ISNUMBER(SEARCH(O$1,raw[[#This Row],[active years]])),1,"")</f>
        <v>1</v>
      </c>
      <c r="P307">
        <f>IF(ISNUMBER(SEARCH(P$1,raw[[#This Row],[active years]])),1,"")</f>
        <v>1</v>
      </c>
      <c r="Q307">
        <f>IF(ISNUMBER(SEARCH(Q$1,raw[[#This Row],[active years]])),1,"")</f>
        <v>1</v>
      </c>
      <c r="R307">
        <f>IF(ISNUMBER(SEARCH(R$1,raw[[#This Row],[active years]])),1,"")</f>
        <v>1</v>
      </c>
      <c r="S307">
        <f>IF(ISNUMBER(SEARCH(S$1,raw[[#This Row],[active years]])),1,"")</f>
        <v>1</v>
      </c>
      <c r="T307" t="str">
        <f>IF(ISNUMBER(SEARCH(T$1,raw[[#This Row],[active years]])),1,"")</f>
        <v/>
      </c>
      <c r="U307" t="str">
        <f>IF(ISNUMBER(SEARCH(U$1,raw[[#This Row],[active years]])),1,"")</f>
        <v/>
      </c>
      <c r="V307" t="str">
        <f>IF(ISNUMBER(SEARCH(V$1,raw[[#This Row],[active years]])),1,"")</f>
        <v/>
      </c>
      <c r="W307" t="str">
        <f>IF(ISNUMBER(SEARCH(W$1,raw[[#This Row],[active years]])),1,"")</f>
        <v/>
      </c>
      <c r="X307" t="str">
        <f>IF(ISNUMBER(SEARCH(X$1,raw[[#This Row],[active years]])),1,"")</f>
        <v/>
      </c>
      <c r="Y307" t="str">
        <f>IF(ISNUMBER(SEARCH(Y$1,raw[[#This Row],[active years]])),1,"")</f>
        <v/>
      </c>
      <c r="Z307" t="str">
        <f>IF(ISNUMBER(SEARCH(Z$1,raw[[#This Row],[active years]])),1,"")</f>
        <v/>
      </c>
      <c r="AA307" t="str">
        <f>IF(ISNUMBER(SEARCH(AA$1,raw[[#This Row],[active years]])),1,"")</f>
        <v/>
      </c>
    </row>
    <row r="308" spans="1:27" x14ac:dyDescent="0.45">
      <c r="A308">
        <f>raw[team]</f>
        <v>382</v>
      </c>
      <c r="B308">
        <f>raw[rookie year]</f>
        <v>2000</v>
      </c>
      <c r="C308" t="str">
        <f>IF(ISNUMBER(SEARCH(C$1,raw[[#This Row],[active years]])),1,"")</f>
        <v/>
      </c>
      <c r="D308" t="str">
        <f>IF(ISNUMBER(SEARCH(D$1,raw[[#This Row],[active years]])),1,"")</f>
        <v/>
      </c>
      <c r="E308" t="str">
        <f>IF(ISNUMBER(SEARCH(E$1,raw[[#This Row],[active years]])),1,"")</f>
        <v/>
      </c>
      <c r="F308" t="str">
        <f>IF(ISNUMBER(SEARCH(F$1,raw[[#This Row],[active years]])),1,"")</f>
        <v/>
      </c>
      <c r="G308" t="str">
        <f>IF(ISNUMBER(SEARCH(G$1,raw[[#This Row],[active years]])),1,"")</f>
        <v/>
      </c>
      <c r="H308" t="str">
        <f>IF(ISNUMBER(SEARCH(H$1,raw[[#This Row],[active years]])),1,"")</f>
        <v/>
      </c>
      <c r="I308" t="str">
        <f>IF(ISNUMBER(SEARCH(I$1,raw[[#This Row],[active years]])),1,"")</f>
        <v/>
      </c>
      <c r="J308" t="str">
        <f>IF(ISNUMBER(SEARCH(J$1,raw[[#This Row],[active years]])),1,"")</f>
        <v/>
      </c>
      <c r="K308">
        <f>IF(ISNUMBER(SEARCH(K$1,raw[[#This Row],[active years]])),1,"")</f>
        <v>1</v>
      </c>
      <c r="L308">
        <f>IF(ISNUMBER(SEARCH(L$1,raw[[#This Row],[active years]])),1,"")</f>
        <v>1</v>
      </c>
      <c r="M308">
        <f>IF(ISNUMBER(SEARCH(M$1,raw[[#This Row],[active years]])),1,"")</f>
        <v>1</v>
      </c>
      <c r="N308">
        <f>IF(ISNUMBER(SEARCH(N$1,raw[[#This Row],[active years]])),1,"")</f>
        <v>1</v>
      </c>
      <c r="O308">
        <f>IF(ISNUMBER(SEARCH(O$1,raw[[#This Row],[active years]])),1,"")</f>
        <v>1</v>
      </c>
      <c r="P308">
        <f>IF(ISNUMBER(SEARCH(P$1,raw[[#This Row],[active years]])),1,"")</f>
        <v>1</v>
      </c>
      <c r="Q308">
        <f>IF(ISNUMBER(SEARCH(Q$1,raw[[#This Row],[active years]])),1,"")</f>
        <v>1</v>
      </c>
      <c r="R308" t="str">
        <f>IF(ISNUMBER(SEARCH(R$1,raw[[#This Row],[active years]])),1,"")</f>
        <v/>
      </c>
      <c r="S308" t="str">
        <f>IF(ISNUMBER(SEARCH(S$1,raw[[#This Row],[active years]])),1,"")</f>
        <v/>
      </c>
      <c r="T308" t="str">
        <f>IF(ISNUMBER(SEARCH(T$1,raw[[#This Row],[active years]])),1,"")</f>
        <v/>
      </c>
      <c r="U308" t="str">
        <f>IF(ISNUMBER(SEARCH(U$1,raw[[#This Row],[active years]])),1,"")</f>
        <v/>
      </c>
      <c r="V308" t="str">
        <f>IF(ISNUMBER(SEARCH(V$1,raw[[#This Row],[active years]])),1,"")</f>
        <v/>
      </c>
      <c r="W308" t="str">
        <f>IF(ISNUMBER(SEARCH(W$1,raw[[#This Row],[active years]])),1,"")</f>
        <v/>
      </c>
      <c r="X308" t="str">
        <f>IF(ISNUMBER(SEARCH(X$1,raw[[#This Row],[active years]])),1,"")</f>
        <v/>
      </c>
      <c r="Y308" t="str">
        <f>IF(ISNUMBER(SEARCH(Y$1,raw[[#This Row],[active years]])),1,"")</f>
        <v/>
      </c>
      <c r="Z308" t="str">
        <f>IF(ISNUMBER(SEARCH(Z$1,raw[[#This Row],[active years]])),1,"")</f>
        <v/>
      </c>
      <c r="AA308" t="str">
        <f>IF(ISNUMBER(SEARCH(AA$1,raw[[#This Row],[active years]])),1,"")</f>
        <v/>
      </c>
    </row>
    <row r="309" spans="1:27" x14ac:dyDescent="0.45">
      <c r="A309">
        <f>raw[team]</f>
        <v>383</v>
      </c>
      <c r="B309">
        <f>raw[rookie year]</f>
        <v>2000</v>
      </c>
      <c r="C309" t="str">
        <f>IF(ISNUMBER(SEARCH(C$1,raw[[#This Row],[active years]])),1,"")</f>
        <v/>
      </c>
      <c r="D309" t="str">
        <f>IF(ISNUMBER(SEARCH(D$1,raw[[#This Row],[active years]])),1,"")</f>
        <v/>
      </c>
      <c r="E309" t="str">
        <f>IF(ISNUMBER(SEARCH(E$1,raw[[#This Row],[active years]])),1,"")</f>
        <v/>
      </c>
      <c r="F309" t="str">
        <f>IF(ISNUMBER(SEARCH(F$1,raw[[#This Row],[active years]])),1,"")</f>
        <v/>
      </c>
      <c r="G309" t="str">
        <f>IF(ISNUMBER(SEARCH(G$1,raw[[#This Row],[active years]])),1,"")</f>
        <v/>
      </c>
      <c r="H309" t="str">
        <f>IF(ISNUMBER(SEARCH(H$1,raw[[#This Row],[active years]])),1,"")</f>
        <v/>
      </c>
      <c r="I309" t="str">
        <f>IF(ISNUMBER(SEARCH(I$1,raw[[#This Row],[active years]])),1,"")</f>
        <v/>
      </c>
      <c r="J309" t="str">
        <f>IF(ISNUMBER(SEARCH(J$1,raw[[#This Row],[active years]])),1,"")</f>
        <v/>
      </c>
      <c r="K309">
        <f>IF(ISNUMBER(SEARCH(K$1,raw[[#This Row],[active years]])),1,"")</f>
        <v>1</v>
      </c>
      <c r="L309">
        <f>IF(ISNUMBER(SEARCH(L$1,raw[[#This Row],[active years]])),1,"")</f>
        <v>1</v>
      </c>
      <c r="M309">
        <f>IF(ISNUMBER(SEARCH(M$1,raw[[#This Row],[active years]])),1,"")</f>
        <v>1</v>
      </c>
      <c r="N309">
        <f>IF(ISNUMBER(SEARCH(N$1,raw[[#This Row],[active years]])),1,"")</f>
        <v>1</v>
      </c>
      <c r="O309">
        <f>IF(ISNUMBER(SEARCH(O$1,raw[[#This Row],[active years]])),1,"")</f>
        <v>1</v>
      </c>
      <c r="P309">
        <f>IF(ISNUMBER(SEARCH(P$1,raw[[#This Row],[active years]])),1,"")</f>
        <v>1</v>
      </c>
      <c r="Q309">
        <f>IF(ISNUMBER(SEARCH(Q$1,raw[[#This Row],[active years]])),1,"")</f>
        <v>1</v>
      </c>
      <c r="R309">
        <f>IF(ISNUMBER(SEARCH(R$1,raw[[#This Row],[active years]])),1,"")</f>
        <v>1</v>
      </c>
      <c r="S309">
        <f>IF(ISNUMBER(SEARCH(S$1,raw[[#This Row],[active years]])),1,"")</f>
        <v>1</v>
      </c>
      <c r="T309">
        <f>IF(ISNUMBER(SEARCH(T$1,raw[[#This Row],[active years]])),1,"")</f>
        <v>1</v>
      </c>
      <c r="U309">
        <f>IF(ISNUMBER(SEARCH(U$1,raw[[#This Row],[active years]])),1,"")</f>
        <v>1</v>
      </c>
      <c r="V309">
        <f>IF(ISNUMBER(SEARCH(V$1,raw[[#This Row],[active years]])),1,"")</f>
        <v>1</v>
      </c>
      <c r="W309">
        <f>IF(ISNUMBER(SEARCH(W$1,raw[[#This Row],[active years]])),1,"")</f>
        <v>1</v>
      </c>
      <c r="X309">
        <f>IF(ISNUMBER(SEARCH(X$1,raw[[#This Row],[active years]])),1,"")</f>
        <v>1</v>
      </c>
      <c r="Y309">
        <f>IF(ISNUMBER(SEARCH(Y$1,raw[[#This Row],[active years]])),1,"")</f>
        <v>1</v>
      </c>
      <c r="Z309">
        <f>IF(ISNUMBER(SEARCH(Z$1,raw[[#This Row],[active years]])),1,"")</f>
        <v>1</v>
      </c>
      <c r="AA309">
        <f>IF(ISNUMBER(SEARCH(AA$1,raw[[#This Row],[active years]])),1,"")</f>
        <v>1</v>
      </c>
    </row>
    <row r="310" spans="1:27" x14ac:dyDescent="0.45">
      <c r="A310">
        <f>raw[team]</f>
        <v>384</v>
      </c>
      <c r="B310">
        <f>raw[rookie year]</f>
        <v>2000</v>
      </c>
      <c r="C310" t="str">
        <f>IF(ISNUMBER(SEARCH(C$1,raw[[#This Row],[active years]])),1,"")</f>
        <v/>
      </c>
      <c r="D310" t="str">
        <f>IF(ISNUMBER(SEARCH(D$1,raw[[#This Row],[active years]])),1,"")</f>
        <v/>
      </c>
      <c r="E310" t="str">
        <f>IF(ISNUMBER(SEARCH(E$1,raw[[#This Row],[active years]])),1,"")</f>
        <v/>
      </c>
      <c r="F310" t="str">
        <f>IF(ISNUMBER(SEARCH(F$1,raw[[#This Row],[active years]])),1,"")</f>
        <v/>
      </c>
      <c r="G310" t="str">
        <f>IF(ISNUMBER(SEARCH(G$1,raw[[#This Row],[active years]])),1,"")</f>
        <v/>
      </c>
      <c r="H310" t="str">
        <f>IF(ISNUMBER(SEARCH(H$1,raw[[#This Row],[active years]])),1,"")</f>
        <v/>
      </c>
      <c r="I310" t="str">
        <f>IF(ISNUMBER(SEARCH(I$1,raw[[#This Row],[active years]])),1,"")</f>
        <v/>
      </c>
      <c r="J310" t="str">
        <f>IF(ISNUMBER(SEARCH(J$1,raw[[#This Row],[active years]])),1,"")</f>
        <v/>
      </c>
      <c r="K310">
        <f>IF(ISNUMBER(SEARCH(K$1,raw[[#This Row],[active years]])),1,"")</f>
        <v>1</v>
      </c>
      <c r="L310">
        <f>IF(ISNUMBER(SEARCH(L$1,raw[[#This Row],[active years]])),1,"")</f>
        <v>1</v>
      </c>
      <c r="M310">
        <f>IF(ISNUMBER(SEARCH(M$1,raw[[#This Row],[active years]])),1,"")</f>
        <v>1</v>
      </c>
      <c r="N310">
        <f>IF(ISNUMBER(SEARCH(N$1,raw[[#This Row],[active years]])),1,"")</f>
        <v>1</v>
      </c>
      <c r="O310">
        <f>IF(ISNUMBER(SEARCH(O$1,raw[[#This Row],[active years]])),1,"")</f>
        <v>1</v>
      </c>
      <c r="P310">
        <f>IF(ISNUMBER(SEARCH(P$1,raw[[#This Row],[active years]])),1,"")</f>
        <v>1</v>
      </c>
      <c r="Q310">
        <f>IF(ISNUMBER(SEARCH(Q$1,raw[[#This Row],[active years]])),1,"")</f>
        <v>1</v>
      </c>
      <c r="R310">
        <f>IF(ISNUMBER(SEARCH(R$1,raw[[#This Row],[active years]])),1,"")</f>
        <v>1</v>
      </c>
      <c r="S310">
        <f>IF(ISNUMBER(SEARCH(S$1,raw[[#This Row],[active years]])),1,"")</f>
        <v>1</v>
      </c>
      <c r="T310">
        <f>IF(ISNUMBER(SEARCH(T$1,raw[[#This Row],[active years]])),1,"")</f>
        <v>1</v>
      </c>
      <c r="U310">
        <f>IF(ISNUMBER(SEARCH(U$1,raw[[#This Row],[active years]])),1,"")</f>
        <v>1</v>
      </c>
      <c r="V310">
        <f>IF(ISNUMBER(SEARCH(V$1,raw[[#This Row],[active years]])),1,"")</f>
        <v>1</v>
      </c>
      <c r="W310">
        <f>IF(ISNUMBER(SEARCH(W$1,raw[[#This Row],[active years]])),1,"")</f>
        <v>1</v>
      </c>
      <c r="X310">
        <f>IF(ISNUMBER(SEARCH(X$1,raw[[#This Row],[active years]])),1,"")</f>
        <v>1</v>
      </c>
      <c r="Y310">
        <f>IF(ISNUMBER(SEARCH(Y$1,raw[[#This Row],[active years]])),1,"")</f>
        <v>1</v>
      </c>
      <c r="Z310">
        <f>IF(ISNUMBER(SEARCH(Z$1,raw[[#This Row],[active years]])),1,"")</f>
        <v>1</v>
      </c>
      <c r="AA310">
        <f>IF(ISNUMBER(SEARCH(AA$1,raw[[#This Row],[active years]])),1,"")</f>
        <v>1</v>
      </c>
    </row>
    <row r="311" spans="1:27" x14ac:dyDescent="0.45">
      <c r="A311">
        <f>raw[team]</f>
        <v>386</v>
      </c>
      <c r="B311">
        <f>raw[rookie year]</f>
        <v>2000</v>
      </c>
      <c r="C311" t="str">
        <f>IF(ISNUMBER(SEARCH(C$1,raw[[#This Row],[active years]])),1,"")</f>
        <v/>
      </c>
      <c r="D311" t="str">
        <f>IF(ISNUMBER(SEARCH(D$1,raw[[#This Row],[active years]])),1,"")</f>
        <v/>
      </c>
      <c r="E311" t="str">
        <f>IF(ISNUMBER(SEARCH(E$1,raw[[#This Row],[active years]])),1,"")</f>
        <v/>
      </c>
      <c r="F311" t="str">
        <f>IF(ISNUMBER(SEARCH(F$1,raw[[#This Row],[active years]])),1,"")</f>
        <v/>
      </c>
      <c r="G311" t="str">
        <f>IF(ISNUMBER(SEARCH(G$1,raw[[#This Row],[active years]])),1,"")</f>
        <v/>
      </c>
      <c r="H311" t="str">
        <f>IF(ISNUMBER(SEARCH(H$1,raw[[#This Row],[active years]])),1,"")</f>
        <v/>
      </c>
      <c r="I311" t="str">
        <f>IF(ISNUMBER(SEARCH(I$1,raw[[#This Row],[active years]])),1,"")</f>
        <v/>
      </c>
      <c r="J311" t="str">
        <f>IF(ISNUMBER(SEARCH(J$1,raw[[#This Row],[active years]])),1,"")</f>
        <v/>
      </c>
      <c r="K311">
        <f>IF(ISNUMBER(SEARCH(K$1,raw[[#This Row],[active years]])),1,"")</f>
        <v>1</v>
      </c>
      <c r="L311">
        <f>IF(ISNUMBER(SEARCH(L$1,raw[[#This Row],[active years]])),1,"")</f>
        <v>1</v>
      </c>
      <c r="M311">
        <f>IF(ISNUMBER(SEARCH(M$1,raw[[#This Row],[active years]])),1,"")</f>
        <v>1</v>
      </c>
      <c r="N311">
        <f>IF(ISNUMBER(SEARCH(N$1,raw[[#This Row],[active years]])),1,"")</f>
        <v>1</v>
      </c>
      <c r="O311">
        <f>IF(ISNUMBER(SEARCH(O$1,raw[[#This Row],[active years]])),1,"")</f>
        <v>1</v>
      </c>
      <c r="P311">
        <f>IF(ISNUMBER(SEARCH(P$1,raw[[#This Row],[active years]])),1,"")</f>
        <v>1</v>
      </c>
      <c r="Q311">
        <f>IF(ISNUMBER(SEARCH(Q$1,raw[[#This Row],[active years]])),1,"")</f>
        <v>1</v>
      </c>
      <c r="R311">
        <f>IF(ISNUMBER(SEARCH(R$1,raw[[#This Row],[active years]])),1,"")</f>
        <v>1</v>
      </c>
      <c r="S311">
        <f>IF(ISNUMBER(SEARCH(S$1,raw[[#This Row],[active years]])),1,"")</f>
        <v>1</v>
      </c>
      <c r="T311">
        <f>IF(ISNUMBER(SEARCH(T$1,raw[[#This Row],[active years]])),1,"")</f>
        <v>1</v>
      </c>
      <c r="U311">
        <f>IF(ISNUMBER(SEARCH(U$1,raw[[#This Row],[active years]])),1,"")</f>
        <v>1</v>
      </c>
      <c r="V311">
        <f>IF(ISNUMBER(SEARCH(V$1,raw[[#This Row],[active years]])),1,"")</f>
        <v>1</v>
      </c>
      <c r="W311">
        <f>IF(ISNUMBER(SEARCH(W$1,raw[[#This Row],[active years]])),1,"")</f>
        <v>1</v>
      </c>
      <c r="X311">
        <f>IF(ISNUMBER(SEARCH(X$1,raw[[#This Row],[active years]])),1,"")</f>
        <v>1</v>
      </c>
      <c r="Y311">
        <f>IF(ISNUMBER(SEARCH(Y$1,raw[[#This Row],[active years]])),1,"")</f>
        <v>1</v>
      </c>
      <c r="Z311">
        <f>IF(ISNUMBER(SEARCH(Z$1,raw[[#This Row],[active years]])),1,"")</f>
        <v>1</v>
      </c>
      <c r="AA311">
        <f>IF(ISNUMBER(SEARCH(AA$1,raw[[#This Row],[active years]])),1,"")</f>
        <v>1</v>
      </c>
    </row>
    <row r="312" spans="1:27" x14ac:dyDescent="0.45">
      <c r="A312">
        <f>raw[team]</f>
        <v>388</v>
      </c>
      <c r="B312">
        <f>raw[rookie year]</f>
        <v>2000</v>
      </c>
      <c r="C312" t="str">
        <f>IF(ISNUMBER(SEARCH(C$1,raw[[#This Row],[active years]])),1,"")</f>
        <v/>
      </c>
      <c r="D312" t="str">
        <f>IF(ISNUMBER(SEARCH(D$1,raw[[#This Row],[active years]])),1,"")</f>
        <v/>
      </c>
      <c r="E312" t="str">
        <f>IF(ISNUMBER(SEARCH(E$1,raw[[#This Row],[active years]])),1,"")</f>
        <v/>
      </c>
      <c r="F312" t="str">
        <f>IF(ISNUMBER(SEARCH(F$1,raw[[#This Row],[active years]])),1,"")</f>
        <v/>
      </c>
      <c r="G312" t="str">
        <f>IF(ISNUMBER(SEARCH(G$1,raw[[#This Row],[active years]])),1,"")</f>
        <v/>
      </c>
      <c r="H312" t="str">
        <f>IF(ISNUMBER(SEARCH(H$1,raw[[#This Row],[active years]])),1,"")</f>
        <v/>
      </c>
      <c r="I312" t="str">
        <f>IF(ISNUMBER(SEARCH(I$1,raw[[#This Row],[active years]])),1,"")</f>
        <v/>
      </c>
      <c r="J312" t="str">
        <f>IF(ISNUMBER(SEARCH(J$1,raw[[#This Row],[active years]])),1,"")</f>
        <v/>
      </c>
      <c r="K312">
        <f>IF(ISNUMBER(SEARCH(K$1,raw[[#This Row],[active years]])),1,"")</f>
        <v>1</v>
      </c>
      <c r="L312">
        <f>IF(ISNUMBER(SEARCH(L$1,raw[[#This Row],[active years]])),1,"")</f>
        <v>1</v>
      </c>
      <c r="M312" t="str">
        <f>IF(ISNUMBER(SEARCH(M$1,raw[[#This Row],[active years]])),1,"")</f>
        <v/>
      </c>
      <c r="N312">
        <f>IF(ISNUMBER(SEARCH(N$1,raw[[#This Row],[active years]])),1,"")</f>
        <v>1</v>
      </c>
      <c r="O312">
        <f>IF(ISNUMBER(SEARCH(O$1,raw[[#This Row],[active years]])),1,"")</f>
        <v>1</v>
      </c>
      <c r="P312">
        <f>IF(ISNUMBER(SEARCH(P$1,raw[[#This Row],[active years]])),1,"")</f>
        <v>1</v>
      </c>
      <c r="Q312">
        <f>IF(ISNUMBER(SEARCH(Q$1,raw[[#This Row],[active years]])),1,"")</f>
        <v>1</v>
      </c>
      <c r="R312" t="str">
        <f>IF(ISNUMBER(SEARCH(R$1,raw[[#This Row],[active years]])),1,"")</f>
        <v/>
      </c>
      <c r="S312">
        <f>IF(ISNUMBER(SEARCH(S$1,raw[[#This Row],[active years]])),1,"")</f>
        <v>1</v>
      </c>
      <c r="T312">
        <f>IF(ISNUMBER(SEARCH(T$1,raw[[#This Row],[active years]])),1,"")</f>
        <v>1</v>
      </c>
      <c r="U312">
        <f>IF(ISNUMBER(SEARCH(U$1,raw[[#This Row],[active years]])),1,"")</f>
        <v>1</v>
      </c>
      <c r="V312">
        <f>IF(ISNUMBER(SEARCH(V$1,raw[[#This Row],[active years]])),1,"")</f>
        <v>1</v>
      </c>
      <c r="W312">
        <f>IF(ISNUMBER(SEARCH(W$1,raw[[#This Row],[active years]])),1,"")</f>
        <v>1</v>
      </c>
      <c r="X312">
        <f>IF(ISNUMBER(SEARCH(X$1,raw[[#This Row],[active years]])),1,"")</f>
        <v>1</v>
      </c>
      <c r="Y312">
        <f>IF(ISNUMBER(SEARCH(Y$1,raw[[#This Row],[active years]])),1,"")</f>
        <v>1</v>
      </c>
      <c r="Z312">
        <f>IF(ISNUMBER(SEARCH(Z$1,raw[[#This Row],[active years]])),1,"")</f>
        <v>1</v>
      </c>
      <c r="AA312" t="str">
        <f>IF(ISNUMBER(SEARCH(AA$1,raw[[#This Row],[active years]])),1,"")</f>
        <v/>
      </c>
    </row>
    <row r="313" spans="1:27" x14ac:dyDescent="0.45">
      <c r="A313">
        <f>raw[team]</f>
        <v>391</v>
      </c>
      <c r="B313">
        <f>raw[rookie year]</f>
        <v>2000</v>
      </c>
      <c r="C313" t="str">
        <f>IF(ISNUMBER(SEARCH(C$1,raw[[#This Row],[active years]])),1,"")</f>
        <v/>
      </c>
      <c r="D313" t="str">
        <f>IF(ISNUMBER(SEARCH(D$1,raw[[#This Row],[active years]])),1,"")</f>
        <v/>
      </c>
      <c r="E313" t="str">
        <f>IF(ISNUMBER(SEARCH(E$1,raw[[#This Row],[active years]])),1,"")</f>
        <v/>
      </c>
      <c r="F313" t="str">
        <f>IF(ISNUMBER(SEARCH(F$1,raw[[#This Row],[active years]])),1,"")</f>
        <v/>
      </c>
      <c r="G313" t="str">
        <f>IF(ISNUMBER(SEARCH(G$1,raw[[#This Row],[active years]])),1,"")</f>
        <v/>
      </c>
      <c r="H313" t="str">
        <f>IF(ISNUMBER(SEARCH(H$1,raw[[#This Row],[active years]])),1,"")</f>
        <v/>
      </c>
      <c r="I313" t="str">
        <f>IF(ISNUMBER(SEARCH(I$1,raw[[#This Row],[active years]])),1,"")</f>
        <v/>
      </c>
      <c r="J313" t="str">
        <f>IF(ISNUMBER(SEARCH(J$1,raw[[#This Row],[active years]])),1,"")</f>
        <v/>
      </c>
      <c r="K313">
        <f>IF(ISNUMBER(SEARCH(K$1,raw[[#This Row],[active years]])),1,"")</f>
        <v>1</v>
      </c>
      <c r="L313">
        <f>IF(ISNUMBER(SEARCH(L$1,raw[[#This Row],[active years]])),1,"")</f>
        <v>1</v>
      </c>
      <c r="M313">
        <f>IF(ISNUMBER(SEARCH(M$1,raw[[#This Row],[active years]])),1,"")</f>
        <v>1</v>
      </c>
      <c r="N313">
        <f>IF(ISNUMBER(SEARCH(N$1,raw[[#This Row],[active years]])),1,"")</f>
        <v>1</v>
      </c>
      <c r="O313">
        <f>IF(ISNUMBER(SEARCH(O$1,raw[[#This Row],[active years]])),1,"")</f>
        <v>1</v>
      </c>
      <c r="P313">
        <f>IF(ISNUMBER(SEARCH(P$1,raw[[#This Row],[active years]])),1,"")</f>
        <v>1</v>
      </c>
      <c r="Q313" t="str">
        <f>IF(ISNUMBER(SEARCH(Q$1,raw[[#This Row],[active years]])),1,"")</f>
        <v/>
      </c>
      <c r="R313" t="str">
        <f>IF(ISNUMBER(SEARCH(R$1,raw[[#This Row],[active years]])),1,"")</f>
        <v/>
      </c>
      <c r="S313" t="str">
        <f>IF(ISNUMBER(SEARCH(S$1,raw[[#This Row],[active years]])),1,"")</f>
        <v/>
      </c>
      <c r="T313" t="str">
        <f>IF(ISNUMBER(SEARCH(T$1,raw[[#This Row],[active years]])),1,"")</f>
        <v/>
      </c>
      <c r="U313" t="str">
        <f>IF(ISNUMBER(SEARCH(U$1,raw[[#This Row],[active years]])),1,"")</f>
        <v/>
      </c>
      <c r="V313" t="str">
        <f>IF(ISNUMBER(SEARCH(V$1,raw[[#This Row],[active years]])),1,"")</f>
        <v/>
      </c>
      <c r="W313" t="str">
        <f>IF(ISNUMBER(SEARCH(W$1,raw[[#This Row],[active years]])),1,"")</f>
        <v/>
      </c>
      <c r="X313" t="str">
        <f>IF(ISNUMBER(SEARCH(X$1,raw[[#This Row],[active years]])),1,"")</f>
        <v/>
      </c>
      <c r="Y313" t="str">
        <f>IF(ISNUMBER(SEARCH(Y$1,raw[[#This Row],[active years]])),1,"")</f>
        <v/>
      </c>
      <c r="Z313" t="str">
        <f>IF(ISNUMBER(SEARCH(Z$1,raw[[#This Row],[active years]])),1,"")</f>
        <v/>
      </c>
      <c r="AA313" t="str">
        <f>IF(ISNUMBER(SEARCH(AA$1,raw[[#This Row],[active years]])),1,"")</f>
        <v/>
      </c>
    </row>
    <row r="314" spans="1:27" x14ac:dyDescent="0.45">
      <c r="A314">
        <f>raw[team]</f>
        <v>393</v>
      </c>
      <c r="B314">
        <f>raw[rookie year]</f>
        <v>2000</v>
      </c>
      <c r="C314" t="str">
        <f>IF(ISNUMBER(SEARCH(C$1,raw[[#This Row],[active years]])),1,"")</f>
        <v/>
      </c>
      <c r="D314" t="str">
        <f>IF(ISNUMBER(SEARCH(D$1,raw[[#This Row],[active years]])),1,"")</f>
        <v/>
      </c>
      <c r="E314" t="str">
        <f>IF(ISNUMBER(SEARCH(E$1,raw[[#This Row],[active years]])),1,"")</f>
        <v/>
      </c>
      <c r="F314" t="str">
        <f>IF(ISNUMBER(SEARCH(F$1,raw[[#This Row],[active years]])),1,"")</f>
        <v/>
      </c>
      <c r="G314" t="str">
        <f>IF(ISNUMBER(SEARCH(G$1,raw[[#This Row],[active years]])),1,"")</f>
        <v/>
      </c>
      <c r="H314" t="str">
        <f>IF(ISNUMBER(SEARCH(H$1,raw[[#This Row],[active years]])),1,"")</f>
        <v/>
      </c>
      <c r="I314" t="str">
        <f>IF(ISNUMBER(SEARCH(I$1,raw[[#This Row],[active years]])),1,"")</f>
        <v/>
      </c>
      <c r="J314" t="str">
        <f>IF(ISNUMBER(SEARCH(J$1,raw[[#This Row],[active years]])),1,"")</f>
        <v/>
      </c>
      <c r="K314">
        <f>IF(ISNUMBER(SEARCH(K$1,raw[[#This Row],[active years]])),1,"")</f>
        <v>1</v>
      </c>
      <c r="L314">
        <f>IF(ISNUMBER(SEARCH(L$1,raw[[#This Row],[active years]])),1,"")</f>
        <v>1</v>
      </c>
      <c r="M314">
        <f>IF(ISNUMBER(SEARCH(M$1,raw[[#This Row],[active years]])),1,"")</f>
        <v>1</v>
      </c>
      <c r="N314">
        <f>IF(ISNUMBER(SEARCH(N$1,raw[[#This Row],[active years]])),1,"")</f>
        <v>1</v>
      </c>
      <c r="O314">
        <f>IF(ISNUMBER(SEARCH(O$1,raw[[#This Row],[active years]])),1,"")</f>
        <v>1</v>
      </c>
      <c r="P314">
        <f>IF(ISNUMBER(SEARCH(P$1,raw[[#This Row],[active years]])),1,"")</f>
        <v>1</v>
      </c>
      <c r="Q314">
        <f>IF(ISNUMBER(SEARCH(Q$1,raw[[#This Row],[active years]])),1,"")</f>
        <v>1</v>
      </c>
      <c r="R314">
        <f>IF(ISNUMBER(SEARCH(R$1,raw[[#This Row],[active years]])),1,"")</f>
        <v>1</v>
      </c>
      <c r="S314">
        <f>IF(ISNUMBER(SEARCH(S$1,raw[[#This Row],[active years]])),1,"")</f>
        <v>1</v>
      </c>
      <c r="T314">
        <f>IF(ISNUMBER(SEARCH(T$1,raw[[#This Row],[active years]])),1,"")</f>
        <v>1</v>
      </c>
      <c r="U314">
        <f>IF(ISNUMBER(SEARCH(U$1,raw[[#This Row],[active years]])),1,"")</f>
        <v>1</v>
      </c>
      <c r="V314" t="str">
        <f>IF(ISNUMBER(SEARCH(V$1,raw[[#This Row],[active years]])),1,"")</f>
        <v/>
      </c>
      <c r="W314" t="str">
        <f>IF(ISNUMBER(SEARCH(W$1,raw[[#This Row],[active years]])),1,"")</f>
        <v/>
      </c>
      <c r="X314" t="str">
        <f>IF(ISNUMBER(SEARCH(X$1,raw[[#This Row],[active years]])),1,"")</f>
        <v/>
      </c>
      <c r="Y314" t="str">
        <f>IF(ISNUMBER(SEARCH(Y$1,raw[[#This Row],[active years]])),1,"")</f>
        <v/>
      </c>
      <c r="Z314" t="str">
        <f>IF(ISNUMBER(SEARCH(Z$1,raw[[#This Row],[active years]])),1,"")</f>
        <v/>
      </c>
      <c r="AA314" t="str">
        <f>IF(ISNUMBER(SEARCH(AA$1,raw[[#This Row],[active years]])),1,"")</f>
        <v/>
      </c>
    </row>
    <row r="315" spans="1:27" x14ac:dyDescent="0.45">
      <c r="A315">
        <f>raw[team]</f>
        <v>394</v>
      </c>
      <c r="B315">
        <f>raw[rookie year]</f>
        <v>2000</v>
      </c>
      <c r="C315" t="str">
        <f>IF(ISNUMBER(SEARCH(C$1,raw[[#This Row],[active years]])),1,"")</f>
        <v/>
      </c>
      <c r="D315" t="str">
        <f>IF(ISNUMBER(SEARCH(D$1,raw[[#This Row],[active years]])),1,"")</f>
        <v/>
      </c>
      <c r="E315" t="str">
        <f>IF(ISNUMBER(SEARCH(E$1,raw[[#This Row],[active years]])),1,"")</f>
        <v/>
      </c>
      <c r="F315" t="str">
        <f>IF(ISNUMBER(SEARCH(F$1,raw[[#This Row],[active years]])),1,"")</f>
        <v/>
      </c>
      <c r="G315" t="str">
        <f>IF(ISNUMBER(SEARCH(G$1,raw[[#This Row],[active years]])),1,"")</f>
        <v/>
      </c>
      <c r="H315" t="str">
        <f>IF(ISNUMBER(SEARCH(H$1,raw[[#This Row],[active years]])),1,"")</f>
        <v/>
      </c>
      <c r="I315" t="str">
        <f>IF(ISNUMBER(SEARCH(I$1,raw[[#This Row],[active years]])),1,"")</f>
        <v/>
      </c>
      <c r="J315" t="str">
        <f>IF(ISNUMBER(SEARCH(J$1,raw[[#This Row],[active years]])),1,"")</f>
        <v/>
      </c>
      <c r="K315">
        <f>IF(ISNUMBER(SEARCH(K$1,raw[[#This Row],[active years]])),1,"")</f>
        <v>1</v>
      </c>
      <c r="L315">
        <f>IF(ISNUMBER(SEARCH(L$1,raw[[#This Row],[active years]])),1,"")</f>
        <v>1</v>
      </c>
      <c r="M315">
        <f>IF(ISNUMBER(SEARCH(M$1,raw[[#This Row],[active years]])),1,"")</f>
        <v>1</v>
      </c>
      <c r="N315" t="str">
        <f>IF(ISNUMBER(SEARCH(N$1,raw[[#This Row],[active years]])),1,"")</f>
        <v/>
      </c>
      <c r="O315" t="str">
        <f>IF(ISNUMBER(SEARCH(O$1,raw[[#This Row],[active years]])),1,"")</f>
        <v/>
      </c>
      <c r="P315" t="str">
        <f>IF(ISNUMBER(SEARCH(P$1,raw[[#This Row],[active years]])),1,"")</f>
        <v/>
      </c>
      <c r="Q315" t="str">
        <f>IF(ISNUMBER(SEARCH(Q$1,raw[[#This Row],[active years]])),1,"")</f>
        <v/>
      </c>
      <c r="R315" t="str">
        <f>IF(ISNUMBER(SEARCH(R$1,raw[[#This Row],[active years]])),1,"")</f>
        <v/>
      </c>
      <c r="S315" t="str">
        <f>IF(ISNUMBER(SEARCH(S$1,raw[[#This Row],[active years]])),1,"")</f>
        <v/>
      </c>
      <c r="T315" t="str">
        <f>IF(ISNUMBER(SEARCH(T$1,raw[[#This Row],[active years]])),1,"")</f>
        <v/>
      </c>
      <c r="U315" t="str">
        <f>IF(ISNUMBER(SEARCH(U$1,raw[[#This Row],[active years]])),1,"")</f>
        <v/>
      </c>
      <c r="V315" t="str">
        <f>IF(ISNUMBER(SEARCH(V$1,raw[[#This Row],[active years]])),1,"")</f>
        <v/>
      </c>
      <c r="W315" t="str">
        <f>IF(ISNUMBER(SEARCH(W$1,raw[[#This Row],[active years]])),1,"")</f>
        <v/>
      </c>
      <c r="X315" t="str">
        <f>IF(ISNUMBER(SEARCH(X$1,raw[[#This Row],[active years]])),1,"")</f>
        <v/>
      </c>
      <c r="Y315" t="str">
        <f>IF(ISNUMBER(SEARCH(Y$1,raw[[#This Row],[active years]])),1,"")</f>
        <v/>
      </c>
      <c r="Z315" t="str">
        <f>IF(ISNUMBER(SEARCH(Z$1,raw[[#This Row],[active years]])),1,"")</f>
        <v/>
      </c>
      <c r="AA315" t="str">
        <f>IF(ISNUMBER(SEARCH(AA$1,raw[[#This Row],[active years]])),1,"")</f>
        <v/>
      </c>
    </row>
    <row r="316" spans="1:27" x14ac:dyDescent="0.45">
      <c r="A316">
        <f>raw[team]</f>
        <v>395</v>
      </c>
      <c r="B316">
        <f>raw[rookie year]</f>
        <v>2000</v>
      </c>
      <c r="C316" t="str">
        <f>IF(ISNUMBER(SEARCH(C$1,raw[[#This Row],[active years]])),1,"")</f>
        <v/>
      </c>
      <c r="D316" t="str">
        <f>IF(ISNUMBER(SEARCH(D$1,raw[[#This Row],[active years]])),1,"")</f>
        <v/>
      </c>
      <c r="E316" t="str">
        <f>IF(ISNUMBER(SEARCH(E$1,raw[[#This Row],[active years]])),1,"")</f>
        <v/>
      </c>
      <c r="F316" t="str">
        <f>IF(ISNUMBER(SEARCH(F$1,raw[[#This Row],[active years]])),1,"")</f>
        <v/>
      </c>
      <c r="G316" t="str">
        <f>IF(ISNUMBER(SEARCH(G$1,raw[[#This Row],[active years]])),1,"")</f>
        <v/>
      </c>
      <c r="H316" t="str">
        <f>IF(ISNUMBER(SEARCH(H$1,raw[[#This Row],[active years]])),1,"")</f>
        <v/>
      </c>
      <c r="I316" t="str">
        <f>IF(ISNUMBER(SEARCH(I$1,raw[[#This Row],[active years]])),1,"")</f>
        <v/>
      </c>
      <c r="J316" t="str">
        <f>IF(ISNUMBER(SEARCH(J$1,raw[[#This Row],[active years]])),1,"")</f>
        <v/>
      </c>
      <c r="K316">
        <f>IF(ISNUMBER(SEARCH(K$1,raw[[#This Row],[active years]])),1,"")</f>
        <v>1</v>
      </c>
      <c r="L316">
        <f>IF(ISNUMBER(SEARCH(L$1,raw[[#This Row],[active years]])),1,"")</f>
        <v>1</v>
      </c>
      <c r="M316">
        <f>IF(ISNUMBER(SEARCH(M$1,raw[[#This Row],[active years]])),1,"")</f>
        <v>1</v>
      </c>
      <c r="N316">
        <f>IF(ISNUMBER(SEARCH(N$1,raw[[#This Row],[active years]])),1,"")</f>
        <v>1</v>
      </c>
      <c r="O316">
        <f>IF(ISNUMBER(SEARCH(O$1,raw[[#This Row],[active years]])),1,"")</f>
        <v>1</v>
      </c>
      <c r="P316">
        <f>IF(ISNUMBER(SEARCH(P$1,raw[[#This Row],[active years]])),1,"")</f>
        <v>1</v>
      </c>
      <c r="Q316">
        <f>IF(ISNUMBER(SEARCH(Q$1,raw[[#This Row],[active years]])),1,"")</f>
        <v>1</v>
      </c>
      <c r="R316">
        <f>IF(ISNUMBER(SEARCH(R$1,raw[[#This Row],[active years]])),1,"")</f>
        <v>1</v>
      </c>
      <c r="S316">
        <f>IF(ISNUMBER(SEARCH(S$1,raw[[#This Row],[active years]])),1,"")</f>
        <v>1</v>
      </c>
      <c r="T316">
        <f>IF(ISNUMBER(SEARCH(T$1,raw[[#This Row],[active years]])),1,"")</f>
        <v>1</v>
      </c>
      <c r="U316">
        <f>IF(ISNUMBER(SEARCH(U$1,raw[[#This Row],[active years]])),1,"")</f>
        <v>1</v>
      </c>
      <c r="V316">
        <f>IF(ISNUMBER(SEARCH(V$1,raw[[#This Row],[active years]])),1,"")</f>
        <v>1</v>
      </c>
      <c r="W316">
        <f>IF(ISNUMBER(SEARCH(W$1,raw[[#This Row],[active years]])),1,"")</f>
        <v>1</v>
      </c>
      <c r="X316">
        <f>IF(ISNUMBER(SEARCH(X$1,raw[[#This Row],[active years]])),1,"")</f>
        <v>1</v>
      </c>
      <c r="Y316">
        <f>IF(ISNUMBER(SEARCH(Y$1,raw[[#This Row],[active years]])),1,"")</f>
        <v>1</v>
      </c>
      <c r="Z316">
        <f>IF(ISNUMBER(SEARCH(Z$1,raw[[#This Row],[active years]])),1,"")</f>
        <v>1</v>
      </c>
      <c r="AA316">
        <f>IF(ISNUMBER(SEARCH(AA$1,raw[[#This Row],[active years]])),1,"")</f>
        <v>1</v>
      </c>
    </row>
    <row r="317" spans="1:27" x14ac:dyDescent="0.45">
      <c r="A317">
        <f>raw[team]</f>
        <v>397</v>
      </c>
      <c r="B317">
        <f>raw[rookie year]</f>
        <v>2000</v>
      </c>
      <c r="C317" t="str">
        <f>IF(ISNUMBER(SEARCH(C$1,raw[[#This Row],[active years]])),1,"")</f>
        <v/>
      </c>
      <c r="D317" t="str">
        <f>IF(ISNUMBER(SEARCH(D$1,raw[[#This Row],[active years]])),1,"")</f>
        <v/>
      </c>
      <c r="E317" t="str">
        <f>IF(ISNUMBER(SEARCH(E$1,raw[[#This Row],[active years]])),1,"")</f>
        <v/>
      </c>
      <c r="F317" t="str">
        <f>IF(ISNUMBER(SEARCH(F$1,raw[[#This Row],[active years]])),1,"")</f>
        <v/>
      </c>
      <c r="G317" t="str">
        <f>IF(ISNUMBER(SEARCH(G$1,raw[[#This Row],[active years]])),1,"")</f>
        <v/>
      </c>
      <c r="H317" t="str">
        <f>IF(ISNUMBER(SEARCH(H$1,raw[[#This Row],[active years]])),1,"")</f>
        <v/>
      </c>
      <c r="I317" t="str">
        <f>IF(ISNUMBER(SEARCH(I$1,raw[[#This Row],[active years]])),1,"")</f>
        <v/>
      </c>
      <c r="J317" t="str">
        <f>IF(ISNUMBER(SEARCH(J$1,raw[[#This Row],[active years]])),1,"")</f>
        <v/>
      </c>
      <c r="K317">
        <f>IF(ISNUMBER(SEARCH(K$1,raw[[#This Row],[active years]])),1,"")</f>
        <v>1</v>
      </c>
      <c r="L317">
        <f>IF(ISNUMBER(SEARCH(L$1,raw[[#This Row],[active years]])),1,"")</f>
        <v>1</v>
      </c>
      <c r="M317">
        <f>IF(ISNUMBER(SEARCH(M$1,raw[[#This Row],[active years]])),1,"")</f>
        <v>1</v>
      </c>
      <c r="N317">
        <f>IF(ISNUMBER(SEARCH(N$1,raw[[#This Row],[active years]])),1,"")</f>
        <v>1</v>
      </c>
      <c r="O317">
        <f>IF(ISNUMBER(SEARCH(O$1,raw[[#This Row],[active years]])),1,"")</f>
        <v>1</v>
      </c>
      <c r="P317">
        <f>IF(ISNUMBER(SEARCH(P$1,raw[[#This Row],[active years]])),1,"")</f>
        <v>1</v>
      </c>
      <c r="Q317">
        <f>IF(ISNUMBER(SEARCH(Q$1,raw[[#This Row],[active years]])),1,"")</f>
        <v>1</v>
      </c>
      <c r="R317">
        <f>IF(ISNUMBER(SEARCH(R$1,raw[[#This Row],[active years]])),1,"")</f>
        <v>1</v>
      </c>
      <c r="S317">
        <f>IF(ISNUMBER(SEARCH(S$1,raw[[#This Row],[active years]])),1,"")</f>
        <v>1</v>
      </c>
      <c r="T317">
        <f>IF(ISNUMBER(SEARCH(T$1,raw[[#This Row],[active years]])),1,"")</f>
        <v>1</v>
      </c>
      <c r="U317">
        <f>IF(ISNUMBER(SEARCH(U$1,raw[[#This Row],[active years]])),1,"")</f>
        <v>1</v>
      </c>
      <c r="V317" t="str">
        <f>IF(ISNUMBER(SEARCH(V$1,raw[[#This Row],[active years]])),1,"")</f>
        <v/>
      </c>
      <c r="W317" t="str">
        <f>IF(ISNUMBER(SEARCH(W$1,raw[[#This Row],[active years]])),1,"")</f>
        <v/>
      </c>
      <c r="X317" t="str">
        <f>IF(ISNUMBER(SEARCH(X$1,raw[[#This Row],[active years]])),1,"")</f>
        <v/>
      </c>
      <c r="Y317" t="str">
        <f>IF(ISNUMBER(SEARCH(Y$1,raw[[#This Row],[active years]])),1,"")</f>
        <v/>
      </c>
      <c r="Z317" t="str">
        <f>IF(ISNUMBER(SEARCH(Z$1,raw[[#This Row],[active years]])),1,"")</f>
        <v/>
      </c>
      <c r="AA317" t="str">
        <f>IF(ISNUMBER(SEARCH(AA$1,raw[[#This Row],[active years]])),1,"")</f>
        <v/>
      </c>
    </row>
    <row r="318" spans="1:27" x14ac:dyDescent="0.45">
      <c r="A318">
        <f>raw[team]</f>
        <v>398</v>
      </c>
      <c r="B318">
        <f>raw[rookie year]</f>
        <v>2000</v>
      </c>
      <c r="C318" t="str">
        <f>IF(ISNUMBER(SEARCH(C$1,raw[[#This Row],[active years]])),1,"")</f>
        <v/>
      </c>
      <c r="D318" t="str">
        <f>IF(ISNUMBER(SEARCH(D$1,raw[[#This Row],[active years]])),1,"")</f>
        <v/>
      </c>
      <c r="E318" t="str">
        <f>IF(ISNUMBER(SEARCH(E$1,raw[[#This Row],[active years]])),1,"")</f>
        <v/>
      </c>
      <c r="F318" t="str">
        <f>IF(ISNUMBER(SEARCH(F$1,raw[[#This Row],[active years]])),1,"")</f>
        <v/>
      </c>
      <c r="G318" t="str">
        <f>IF(ISNUMBER(SEARCH(G$1,raw[[#This Row],[active years]])),1,"")</f>
        <v/>
      </c>
      <c r="H318" t="str">
        <f>IF(ISNUMBER(SEARCH(H$1,raw[[#This Row],[active years]])),1,"")</f>
        <v/>
      </c>
      <c r="I318" t="str">
        <f>IF(ISNUMBER(SEARCH(I$1,raw[[#This Row],[active years]])),1,"")</f>
        <v/>
      </c>
      <c r="J318" t="str">
        <f>IF(ISNUMBER(SEARCH(J$1,raw[[#This Row],[active years]])),1,"")</f>
        <v/>
      </c>
      <c r="K318">
        <f>IF(ISNUMBER(SEARCH(K$1,raw[[#This Row],[active years]])),1,"")</f>
        <v>1</v>
      </c>
      <c r="L318">
        <f>IF(ISNUMBER(SEARCH(L$1,raw[[#This Row],[active years]])),1,"")</f>
        <v>1</v>
      </c>
      <c r="M318">
        <f>IF(ISNUMBER(SEARCH(M$1,raw[[#This Row],[active years]])),1,"")</f>
        <v>1</v>
      </c>
      <c r="N318">
        <f>IF(ISNUMBER(SEARCH(N$1,raw[[#This Row],[active years]])),1,"")</f>
        <v>1</v>
      </c>
      <c r="O318">
        <f>IF(ISNUMBER(SEARCH(O$1,raw[[#This Row],[active years]])),1,"")</f>
        <v>1</v>
      </c>
      <c r="P318">
        <f>IF(ISNUMBER(SEARCH(P$1,raw[[#This Row],[active years]])),1,"")</f>
        <v>1</v>
      </c>
      <c r="Q318">
        <f>IF(ISNUMBER(SEARCH(Q$1,raw[[#This Row],[active years]])),1,"")</f>
        <v>1</v>
      </c>
      <c r="R318" t="str">
        <f>IF(ISNUMBER(SEARCH(R$1,raw[[#This Row],[active years]])),1,"")</f>
        <v/>
      </c>
      <c r="S318" t="str">
        <f>IF(ISNUMBER(SEARCH(S$1,raw[[#This Row],[active years]])),1,"")</f>
        <v/>
      </c>
      <c r="T318" t="str">
        <f>IF(ISNUMBER(SEARCH(T$1,raw[[#This Row],[active years]])),1,"")</f>
        <v/>
      </c>
      <c r="U318" t="str">
        <f>IF(ISNUMBER(SEARCH(U$1,raw[[#This Row],[active years]])),1,"")</f>
        <v/>
      </c>
      <c r="V318" t="str">
        <f>IF(ISNUMBER(SEARCH(V$1,raw[[#This Row],[active years]])),1,"")</f>
        <v/>
      </c>
      <c r="W318" t="str">
        <f>IF(ISNUMBER(SEARCH(W$1,raw[[#This Row],[active years]])),1,"")</f>
        <v/>
      </c>
      <c r="X318" t="str">
        <f>IF(ISNUMBER(SEARCH(X$1,raw[[#This Row],[active years]])),1,"")</f>
        <v/>
      </c>
      <c r="Y318" t="str">
        <f>IF(ISNUMBER(SEARCH(Y$1,raw[[#This Row],[active years]])),1,"")</f>
        <v/>
      </c>
      <c r="Z318" t="str">
        <f>IF(ISNUMBER(SEARCH(Z$1,raw[[#This Row],[active years]])),1,"")</f>
        <v/>
      </c>
      <c r="AA318" t="str">
        <f>IF(ISNUMBER(SEARCH(AA$1,raw[[#This Row],[active years]])),1,"")</f>
        <v/>
      </c>
    </row>
    <row r="319" spans="1:27" x14ac:dyDescent="0.45">
      <c r="A319">
        <f>raw[team]</f>
        <v>399</v>
      </c>
      <c r="B319">
        <f>raw[rookie year]</f>
        <v>2000</v>
      </c>
      <c r="C319" t="str">
        <f>IF(ISNUMBER(SEARCH(C$1,raw[[#This Row],[active years]])),1,"")</f>
        <v/>
      </c>
      <c r="D319" t="str">
        <f>IF(ISNUMBER(SEARCH(D$1,raw[[#This Row],[active years]])),1,"")</f>
        <v/>
      </c>
      <c r="E319" t="str">
        <f>IF(ISNUMBER(SEARCH(E$1,raw[[#This Row],[active years]])),1,"")</f>
        <v/>
      </c>
      <c r="F319" t="str">
        <f>IF(ISNUMBER(SEARCH(F$1,raw[[#This Row],[active years]])),1,"")</f>
        <v/>
      </c>
      <c r="G319" t="str">
        <f>IF(ISNUMBER(SEARCH(G$1,raw[[#This Row],[active years]])),1,"")</f>
        <v/>
      </c>
      <c r="H319" t="str">
        <f>IF(ISNUMBER(SEARCH(H$1,raw[[#This Row],[active years]])),1,"")</f>
        <v/>
      </c>
      <c r="I319" t="str">
        <f>IF(ISNUMBER(SEARCH(I$1,raw[[#This Row],[active years]])),1,"")</f>
        <v/>
      </c>
      <c r="J319" t="str">
        <f>IF(ISNUMBER(SEARCH(J$1,raw[[#This Row],[active years]])),1,"")</f>
        <v/>
      </c>
      <c r="K319">
        <f>IF(ISNUMBER(SEARCH(K$1,raw[[#This Row],[active years]])),1,"")</f>
        <v>1</v>
      </c>
      <c r="L319">
        <f>IF(ISNUMBER(SEARCH(L$1,raw[[#This Row],[active years]])),1,"")</f>
        <v>1</v>
      </c>
      <c r="M319">
        <f>IF(ISNUMBER(SEARCH(M$1,raw[[#This Row],[active years]])),1,"")</f>
        <v>1</v>
      </c>
      <c r="N319">
        <f>IF(ISNUMBER(SEARCH(N$1,raw[[#This Row],[active years]])),1,"")</f>
        <v>1</v>
      </c>
      <c r="O319">
        <f>IF(ISNUMBER(SEARCH(O$1,raw[[#This Row],[active years]])),1,"")</f>
        <v>1</v>
      </c>
      <c r="P319">
        <f>IF(ISNUMBER(SEARCH(P$1,raw[[#This Row],[active years]])),1,"")</f>
        <v>1</v>
      </c>
      <c r="Q319">
        <f>IF(ISNUMBER(SEARCH(Q$1,raw[[#This Row],[active years]])),1,"")</f>
        <v>1</v>
      </c>
      <c r="R319">
        <f>IF(ISNUMBER(SEARCH(R$1,raw[[#This Row],[active years]])),1,"")</f>
        <v>1</v>
      </c>
      <c r="S319">
        <f>IF(ISNUMBER(SEARCH(S$1,raw[[#This Row],[active years]])),1,"")</f>
        <v>1</v>
      </c>
      <c r="T319">
        <f>IF(ISNUMBER(SEARCH(T$1,raw[[#This Row],[active years]])),1,"")</f>
        <v>1</v>
      </c>
      <c r="U319">
        <f>IF(ISNUMBER(SEARCH(U$1,raw[[#This Row],[active years]])),1,"")</f>
        <v>1</v>
      </c>
      <c r="V319">
        <f>IF(ISNUMBER(SEARCH(V$1,raw[[#This Row],[active years]])),1,"")</f>
        <v>1</v>
      </c>
      <c r="W319">
        <f>IF(ISNUMBER(SEARCH(W$1,raw[[#This Row],[active years]])),1,"")</f>
        <v>1</v>
      </c>
      <c r="X319">
        <f>IF(ISNUMBER(SEARCH(X$1,raw[[#This Row],[active years]])),1,"")</f>
        <v>1</v>
      </c>
      <c r="Y319">
        <f>IF(ISNUMBER(SEARCH(Y$1,raw[[#This Row],[active years]])),1,"")</f>
        <v>1</v>
      </c>
      <c r="Z319">
        <f>IF(ISNUMBER(SEARCH(Z$1,raw[[#This Row],[active years]])),1,"")</f>
        <v>1</v>
      </c>
      <c r="AA319">
        <f>IF(ISNUMBER(SEARCH(AA$1,raw[[#This Row],[active years]])),1,"")</f>
        <v>1</v>
      </c>
    </row>
    <row r="320" spans="1:27" x14ac:dyDescent="0.45">
      <c r="A320">
        <f>raw[team]</f>
        <v>400</v>
      </c>
      <c r="B320">
        <f>raw[rookie year]</f>
        <v>2000</v>
      </c>
      <c r="C320" t="str">
        <f>IF(ISNUMBER(SEARCH(C$1,raw[[#This Row],[active years]])),1,"")</f>
        <v/>
      </c>
      <c r="D320" t="str">
        <f>IF(ISNUMBER(SEARCH(D$1,raw[[#This Row],[active years]])),1,"")</f>
        <v/>
      </c>
      <c r="E320" t="str">
        <f>IF(ISNUMBER(SEARCH(E$1,raw[[#This Row],[active years]])),1,"")</f>
        <v/>
      </c>
      <c r="F320" t="str">
        <f>IF(ISNUMBER(SEARCH(F$1,raw[[#This Row],[active years]])),1,"")</f>
        <v/>
      </c>
      <c r="G320" t="str">
        <f>IF(ISNUMBER(SEARCH(G$1,raw[[#This Row],[active years]])),1,"")</f>
        <v/>
      </c>
      <c r="H320" t="str">
        <f>IF(ISNUMBER(SEARCH(H$1,raw[[#This Row],[active years]])),1,"")</f>
        <v/>
      </c>
      <c r="I320" t="str">
        <f>IF(ISNUMBER(SEARCH(I$1,raw[[#This Row],[active years]])),1,"")</f>
        <v/>
      </c>
      <c r="J320" t="str">
        <f>IF(ISNUMBER(SEARCH(J$1,raw[[#This Row],[active years]])),1,"")</f>
        <v/>
      </c>
      <c r="K320">
        <f>IF(ISNUMBER(SEARCH(K$1,raw[[#This Row],[active years]])),1,"")</f>
        <v>1</v>
      </c>
      <c r="L320">
        <f>IF(ISNUMBER(SEARCH(L$1,raw[[#This Row],[active years]])),1,"")</f>
        <v>1</v>
      </c>
      <c r="M320">
        <f>IF(ISNUMBER(SEARCH(M$1,raw[[#This Row],[active years]])),1,"")</f>
        <v>1</v>
      </c>
      <c r="N320">
        <f>IF(ISNUMBER(SEARCH(N$1,raw[[#This Row],[active years]])),1,"")</f>
        <v>1</v>
      </c>
      <c r="O320" t="str">
        <f>IF(ISNUMBER(SEARCH(O$1,raw[[#This Row],[active years]])),1,"")</f>
        <v/>
      </c>
      <c r="P320" t="str">
        <f>IF(ISNUMBER(SEARCH(P$1,raw[[#This Row],[active years]])),1,"")</f>
        <v/>
      </c>
      <c r="Q320" t="str">
        <f>IF(ISNUMBER(SEARCH(Q$1,raw[[#This Row],[active years]])),1,"")</f>
        <v/>
      </c>
      <c r="R320" t="str">
        <f>IF(ISNUMBER(SEARCH(R$1,raw[[#This Row],[active years]])),1,"")</f>
        <v/>
      </c>
      <c r="S320" t="str">
        <f>IF(ISNUMBER(SEARCH(S$1,raw[[#This Row],[active years]])),1,"")</f>
        <v/>
      </c>
      <c r="T320" t="str">
        <f>IF(ISNUMBER(SEARCH(T$1,raw[[#This Row],[active years]])),1,"")</f>
        <v/>
      </c>
      <c r="U320" t="str">
        <f>IF(ISNUMBER(SEARCH(U$1,raw[[#This Row],[active years]])),1,"")</f>
        <v/>
      </c>
      <c r="V320" t="str">
        <f>IF(ISNUMBER(SEARCH(V$1,raw[[#This Row],[active years]])),1,"")</f>
        <v/>
      </c>
      <c r="W320" t="str">
        <f>IF(ISNUMBER(SEARCH(W$1,raw[[#This Row],[active years]])),1,"")</f>
        <v/>
      </c>
      <c r="X320" t="str">
        <f>IF(ISNUMBER(SEARCH(X$1,raw[[#This Row],[active years]])),1,"")</f>
        <v/>
      </c>
      <c r="Y320" t="str">
        <f>IF(ISNUMBER(SEARCH(Y$1,raw[[#This Row],[active years]])),1,"")</f>
        <v/>
      </c>
      <c r="Z320" t="str">
        <f>IF(ISNUMBER(SEARCH(Z$1,raw[[#This Row],[active years]])),1,"")</f>
        <v/>
      </c>
      <c r="AA320" t="str">
        <f>IF(ISNUMBER(SEARCH(AA$1,raw[[#This Row],[active years]])),1,"")</f>
        <v/>
      </c>
    </row>
    <row r="321" spans="1:27" x14ac:dyDescent="0.45">
      <c r="A321">
        <f>raw[team]</f>
        <v>401</v>
      </c>
      <c r="B321">
        <f>raw[rookie year]</f>
        <v>2000</v>
      </c>
      <c r="C321" t="str">
        <f>IF(ISNUMBER(SEARCH(C$1,raw[[#This Row],[active years]])),1,"")</f>
        <v/>
      </c>
      <c r="D321" t="str">
        <f>IF(ISNUMBER(SEARCH(D$1,raw[[#This Row],[active years]])),1,"")</f>
        <v/>
      </c>
      <c r="E321" t="str">
        <f>IF(ISNUMBER(SEARCH(E$1,raw[[#This Row],[active years]])),1,"")</f>
        <v/>
      </c>
      <c r="F321" t="str">
        <f>IF(ISNUMBER(SEARCH(F$1,raw[[#This Row],[active years]])),1,"")</f>
        <v/>
      </c>
      <c r="G321" t="str">
        <f>IF(ISNUMBER(SEARCH(G$1,raw[[#This Row],[active years]])),1,"")</f>
        <v/>
      </c>
      <c r="H321" t="str">
        <f>IF(ISNUMBER(SEARCH(H$1,raw[[#This Row],[active years]])),1,"")</f>
        <v/>
      </c>
      <c r="I321" t="str">
        <f>IF(ISNUMBER(SEARCH(I$1,raw[[#This Row],[active years]])),1,"")</f>
        <v/>
      </c>
      <c r="J321" t="str">
        <f>IF(ISNUMBER(SEARCH(J$1,raw[[#This Row],[active years]])),1,"")</f>
        <v/>
      </c>
      <c r="K321">
        <f>IF(ISNUMBER(SEARCH(K$1,raw[[#This Row],[active years]])),1,"")</f>
        <v>1</v>
      </c>
      <c r="L321">
        <f>IF(ISNUMBER(SEARCH(L$1,raw[[#This Row],[active years]])),1,"")</f>
        <v>1</v>
      </c>
      <c r="M321">
        <f>IF(ISNUMBER(SEARCH(M$1,raw[[#This Row],[active years]])),1,"")</f>
        <v>1</v>
      </c>
      <c r="N321">
        <f>IF(ISNUMBER(SEARCH(N$1,raw[[#This Row],[active years]])),1,"")</f>
        <v>1</v>
      </c>
      <c r="O321">
        <f>IF(ISNUMBER(SEARCH(O$1,raw[[#This Row],[active years]])),1,"")</f>
        <v>1</v>
      </c>
      <c r="P321">
        <f>IF(ISNUMBER(SEARCH(P$1,raw[[#This Row],[active years]])),1,"")</f>
        <v>1</v>
      </c>
      <c r="Q321">
        <f>IF(ISNUMBER(SEARCH(Q$1,raw[[#This Row],[active years]])),1,"")</f>
        <v>1</v>
      </c>
      <c r="R321">
        <f>IF(ISNUMBER(SEARCH(R$1,raw[[#This Row],[active years]])),1,"")</f>
        <v>1</v>
      </c>
      <c r="S321">
        <f>IF(ISNUMBER(SEARCH(S$1,raw[[#This Row],[active years]])),1,"")</f>
        <v>1</v>
      </c>
      <c r="T321">
        <f>IF(ISNUMBER(SEARCH(T$1,raw[[#This Row],[active years]])),1,"")</f>
        <v>1</v>
      </c>
      <c r="U321">
        <f>IF(ISNUMBER(SEARCH(U$1,raw[[#This Row],[active years]])),1,"")</f>
        <v>1</v>
      </c>
      <c r="V321">
        <f>IF(ISNUMBER(SEARCH(V$1,raw[[#This Row],[active years]])),1,"")</f>
        <v>1</v>
      </c>
      <c r="W321">
        <f>IF(ISNUMBER(SEARCH(W$1,raw[[#This Row],[active years]])),1,"")</f>
        <v>1</v>
      </c>
      <c r="X321">
        <f>IF(ISNUMBER(SEARCH(X$1,raw[[#This Row],[active years]])),1,"")</f>
        <v>1</v>
      </c>
      <c r="Y321">
        <f>IF(ISNUMBER(SEARCH(Y$1,raw[[#This Row],[active years]])),1,"")</f>
        <v>1</v>
      </c>
      <c r="Z321">
        <f>IF(ISNUMBER(SEARCH(Z$1,raw[[#This Row],[active years]])),1,"")</f>
        <v>1</v>
      </c>
      <c r="AA321">
        <f>IF(ISNUMBER(SEARCH(AA$1,raw[[#This Row],[active years]])),1,"")</f>
        <v>1</v>
      </c>
    </row>
    <row r="322" spans="1:27" x14ac:dyDescent="0.45">
      <c r="A322">
        <f>raw[team]</f>
        <v>402</v>
      </c>
      <c r="B322">
        <f>raw[rookie year]</f>
        <v>2000</v>
      </c>
      <c r="C322" t="str">
        <f>IF(ISNUMBER(SEARCH(C$1,raw[[#This Row],[active years]])),1,"")</f>
        <v/>
      </c>
      <c r="D322" t="str">
        <f>IF(ISNUMBER(SEARCH(D$1,raw[[#This Row],[active years]])),1,"")</f>
        <v/>
      </c>
      <c r="E322" t="str">
        <f>IF(ISNUMBER(SEARCH(E$1,raw[[#This Row],[active years]])),1,"")</f>
        <v/>
      </c>
      <c r="F322" t="str">
        <f>IF(ISNUMBER(SEARCH(F$1,raw[[#This Row],[active years]])),1,"")</f>
        <v/>
      </c>
      <c r="G322" t="str">
        <f>IF(ISNUMBER(SEARCH(G$1,raw[[#This Row],[active years]])),1,"")</f>
        <v/>
      </c>
      <c r="H322" t="str">
        <f>IF(ISNUMBER(SEARCH(H$1,raw[[#This Row],[active years]])),1,"")</f>
        <v/>
      </c>
      <c r="I322" t="str">
        <f>IF(ISNUMBER(SEARCH(I$1,raw[[#This Row],[active years]])),1,"")</f>
        <v/>
      </c>
      <c r="J322" t="str">
        <f>IF(ISNUMBER(SEARCH(J$1,raw[[#This Row],[active years]])),1,"")</f>
        <v/>
      </c>
      <c r="K322">
        <f>IF(ISNUMBER(SEARCH(K$1,raw[[#This Row],[active years]])),1,"")</f>
        <v>1</v>
      </c>
      <c r="L322">
        <f>IF(ISNUMBER(SEARCH(L$1,raw[[#This Row],[active years]])),1,"")</f>
        <v>1</v>
      </c>
      <c r="M322" t="str">
        <f>IF(ISNUMBER(SEARCH(M$1,raw[[#This Row],[active years]])),1,"")</f>
        <v/>
      </c>
      <c r="N322" t="str">
        <f>IF(ISNUMBER(SEARCH(N$1,raw[[#This Row],[active years]])),1,"")</f>
        <v/>
      </c>
      <c r="O322" t="str">
        <f>IF(ISNUMBER(SEARCH(O$1,raw[[#This Row],[active years]])),1,"")</f>
        <v/>
      </c>
      <c r="P322" t="str">
        <f>IF(ISNUMBER(SEARCH(P$1,raw[[#This Row],[active years]])),1,"")</f>
        <v/>
      </c>
      <c r="Q322" t="str">
        <f>IF(ISNUMBER(SEARCH(Q$1,raw[[#This Row],[active years]])),1,"")</f>
        <v/>
      </c>
      <c r="R322" t="str">
        <f>IF(ISNUMBER(SEARCH(R$1,raw[[#This Row],[active years]])),1,"")</f>
        <v/>
      </c>
      <c r="S322" t="str">
        <f>IF(ISNUMBER(SEARCH(S$1,raw[[#This Row],[active years]])),1,"")</f>
        <v/>
      </c>
      <c r="T322" t="str">
        <f>IF(ISNUMBER(SEARCH(T$1,raw[[#This Row],[active years]])),1,"")</f>
        <v/>
      </c>
      <c r="U322" t="str">
        <f>IF(ISNUMBER(SEARCH(U$1,raw[[#This Row],[active years]])),1,"")</f>
        <v/>
      </c>
      <c r="V322" t="str">
        <f>IF(ISNUMBER(SEARCH(V$1,raw[[#This Row],[active years]])),1,"")</f>
        <v/>
      </c>
      <c r="W322" t="str">
        <f>IF(ISNUMBER(SEARCH(W$1,raw[[#This Row],[active years]])),1,"")</f>
        <v/>
      </c>
      <c r="X322" t="str">
        <f>IF(ISNUMBER(SEARCH(X$1,raw[[#This Row],[active years]])),1,"")</f>
        <v/>
      </c>
      <c r="Y322" t="str">
        <f>IF(ISNUMBER(SEARCH(Y$1,raw[[#This Row],[active years]])),1,"")</f>
        <v/>
      </c>
      <c r="Z322" t="str">
        <f>IF(ISNUMBER(SEARCH(Z$1,raw[[#This Row],[active years]])),1,"")</f>
        <v/>
      </c>
      <c r="AA322" t="str">
        <f>IF(ISNUMBER(SEARCH(AA$1,raw[[#This Row],[active years]])),1,"")</f>
        <v/>
      </c>
    </row>
    <row r="323" spans="1:27" x14ac:dyDescent="0.45">
      <c r="A323">
        <f>raw[team]</f>
        <v>404</v>
      </c>
      <c r="B323">
        <f>raw[rookie year]</f>
        <v>2000</v>
      </c>
      <c r="C323" t="str">
        <f>IF(ISNUMBER(SEARCH(C$1,raw[[#This Row],[active years]])),1,"")</f>
        <v/>
      </c>
      <c r="D323" t="str">
        <f>IF(ISNUMBER(SEARCH(D$1,raw[[#This Row],[active years]])),1,"")</f>
        <v/>
      </c>
      <c r="E323" t="str">
        <f>IF(ISNUMBER(SEARCH(E$1,raw[[#This Row],[active years]])),1,"")</f>
        <v/>
      </c>
      <c r="F323" t="str">
        <f>IF(ISNUMBER(SEARCH(F$1,raw[[#This Row],[active years]])),1,"")</f>
        <v/>
      </c>
      <c r="G323" t="str">
        <f>IF(ISNUMBER(SEARCH(G$1,raw[[#This Row],[active years]])),1,"")</f>
        <v/>
      </c>
      <c r="H323" t="str">
        <f>IF(ISNUMBER(SEARCH(H$1,raw[[#This Row],[active years]])),1,"")</f>
        <v/>
      </c>
      <c r="I323" t="str">
        <f>IF(ISNUMBER(SEARCH(I$1,raw[[#This Row],[active years]])),1,"")</f>
        <v/>
      </c>
      <c r="J323" t="str">
        <f>IF(ISNUMBER(SEARCH(J$1,raw[[#This Row],[active years]])),1,"")</f>
        <v/>
      </c>
      <c r="K323">
        <f>IF(ISNUMBER(SEARCH(K$1,raw[[#This Row],[active years]])),1,"")</f>
        <v>1</v>
      </c>
      <c r="L323">
        <f>IF(ISNUMBER(SEARCH(L$1,raw[[#This Row],[active years]])),1,"")</f>
        <v>1</v>
      </c>
      <c r="M323">
        <f>IF(ISNUMBER(SEARCH(M$1,raw[[#This Row],[active years]])),1,"")</f>
        <v>1</v>
      </c>
      <c r="N323">
        <f>IF(ISNUMBER(SEARCH(N$1,raw[[#This Row],[active years]])),1,"")</f>
        <v>1</v>
      </c>
      <c r="O323">
        <f>IF(ISNUMBER(SEARCH(O$1,raw[[#This Row],[active years]])),1,"")</f>
        <v>1</v>
      </c>
      <c r="P323">
        <f>IF(ISNUMBER(SEARCH(P$1,raw[[#This Row],[active years]])),1,"")</f>
        <v>1</v>
      </c>
      <c r="Q323" t="str">
        <f>IF(ISNUMBER(SEARCH(Q$1,raw[[#This Row],[active years]])),1,"")</f>
        <v/>
      </c>
      <c r="R323" t="str">
        <f>IF(ISNUMBER(SEARCH(R$1,raw[[#This Row],[active years]])),1,"")</f>
        <v/>
      </c>
      <c r="S323" t="str">
        <f>IF(ISNUMBER(SEARCH(S$1,raw[[#This Row],[active years]])),1,"")</f>
        <v/>
      </c>
      <c r="T323" t="str">
        <f>IF(ISNUMBER(SEARCH(T$1,raw[[#This Row],[active years]])),1,"")</f>
        <v/>
      </c>
      <c r="U323" t="str">
        <f>IF(ISNUMBER(SEARCH(U$1,raw[[#This Row],[active years]])),1,"")</f>
        <v/>
      </c>
      <c r="V323" t="str">
        <f>IF(ISNUMBER(SEARCH(V$1,raw[[#This Row],[active years]])),1,"")</f>
        <v/>
      </c>
      <c r="W323" t="str">
        <f>IF(ISNUMBER(SEARCH(W$1,raw[[#This Row],[active years]])),1,"")</f>
        <v/>
      </c>
      <c r="X323" t="str">
        <f>IF(ISNUMBER(SEARCH(X$1,raw[[#This Row],[active years]])),1,"")</f>
        <v/>
      </c>
      <c r="Y323" t="str">
        <f>IF(ISNUMBER(SEARCH(Y$1,raw[[#This Row],[active years]])),1,"")</f>
        <v/>
      </c>
      <c r="Z323" t="str">
        <f>IF(ISNUMBER(SEARCH(Z$1,raw[[#This Row],[active years]])),1,"")</f>
        <v/>
      </c>
      <c r="AA323" t="str">
        <f>IF(ISNUMBER(SEARCH(AA$1,raw[[#This Row],[active years]])),1,"")</f>
        <v/>
      </c>
    </row>
    <row r="324" spans="1:27" x14ac:dyDescent="0.45">
      <c r="A324">
        <f>raw[team]</f>
        <v>405</v>
      </c>
      <c r="B324">
        <f>raw[rookie year]</f>
        <v>2000</v>
      </c>
      <c r="C324" t="str">
        <f>IF(ISNUMBER(SEARCH(C$1,raw[[#This Row],[active years]])),1,"")</f>
        <v/>
      </c>
      <c r="D324" t="str">
        <f>IF(ISNUMBER(SEARCH(D$1,raw[[#This Row],[active years]])),1,"")</f>
        <v/>
      </c>
      <c r="E324" t="str">
        <f>IF(ISNUMBER(SEARCH(E$1,raw[[#This Row],[active years]])),1,"")</f>
        <v/>
      </c>
      <c r="F324" t="str">
        <f>IF(ISNUMBER(SEARCH(F$1,raw[[#This Row],[active years]])),1,"")</f>
        <v/>
      </c>
      <c r="G324" t="str">
        <f>IF(ISNUMBER(SEARCH(G$1,raw[[#This Row],[active years]])),1,"")</f>
        <v/>
      </c>
      <c r="H324" t="str">
        <f>IF(ISNUMBER(SEARCH(H$1,raw[[#This Row],[active years]])),1,"")</f>
        <v/>
      </c>
      <c r="I324" t="str">
        <f>IF(ISNUMBER(SEARCH(I$1,raw[[#This Row],[active years]])),1,"")</f>
        <v/>
      </c>
      <c r="J324" t="str">
        <f>IF(ISNUMBER(SEARCH(J$1,raw[[#This Row],[active years]])),1,"")</f>
        <v/>
      </c>
      <c r="K324">
        <f>IF(ISNUMBER(SEARCH(K$1,raw[[#This Row],[active years]])),1,"")</f>
        <v>1</v>
      </c>
      <c r="L324">
        <f>IF(ISNUMBER(SEARCH(L$1,raw[[#This Row],[active years]])),1,"")</f>
        <v>1</v>
      </c>
      <c r="M324">
        <f>IF(ISNUMBER(SEARCH(M$1,raw[[#This Row],[active years]])),1,"")</f>
        <v>1</v>
      </c>
      <c r="N324">
        <f>IF(ISNUMBER(SEARCH(N$1,raw[[#This Row],[active years]])),1,"")</f>
        <v>1</v>
      </c>
      <c r="O324">
        <f>IF(ISNUMBER(SEARCH(O$1,raw[[#This Row],[active years]])),1,"")</f>
        <v>1</v>
      </c>
      <c r="P324">
        <f>IF(ISNUMBER(SEARCH(P$1,raw[[#This Row],[active years]])),1,"")</f>
        <v>1</v>
      </c>
      <c r="Q324">
        <f>IF(ISNUMBER(SEARCH(Q$1,raw[[#This Row],[active years]])),1,"")</f>
        <v>1</v>
      </c>
      <c r="R324">
        <f>IF(ISNUMBER(SEARCH(R$1,raw[[#This Row],[active years]])),1,"")</f>
        <v>1</v>
      </c>
      <c r="S324">
        <f>IF(ISNUMBER(SEARCH(S$1,raw[[#This Row],[active years]])),1,"")</f>
        <v>1</v>
      </c>
      <c r="T324">
        <f>IF(ISNUMBER(SEARCH(T$1,raw[[#This Row],[active years]])),1,"")</f>
        <v>1</v>
      </c>
      <c r="U324">
        <f>IF(ISNUMBER(SEARCH(U$1,raw[[#This Row],[active years]])),1,"")</f>
        <v>1</v>
      </c>
      <c r="V324">
        <f>IF(ISNUMBER(SEARCH(V$1,raw[[#This Row],[active years]])),1,"")</f>
        <v>1</v>
      </c>
      <c r="W324">
        <f>IF(ISNUMBER(SEARCH(W$1,raw[[#This Row],[active years]])),1,"")</f>
        <v>1</v>
      </c>
      <c r="X324" t="str">
        <f>IF(ISNUMBER(SEARCH(X$1,raw[[#This Row],[active years]])),1,"")</f>
        <v/>
      </c>
      <c r="Y324" t="str">
        <f>IF(ISNUMBER(SEARCH(Y$1,raw[[#This Row],[active years]])),1,"")</f>
        <v/>
      </c>
      <c r="Z324" t="str">
        <f>IF(ISNUMBER(SEARCH(Z$1,raw[[#This Row],[active years]])),1,"")</f>
        <v/>
      </c>
      <c r="AA324" t="str">
        <f>IF(ISNUMBER(SEARCH(AA$1,raw[[#This Row],[active years]])),1,"")</f>
        <v/>
      </c>
    </row>
    <row r="325" spans="1:27" x14ac:dyDescent="0.45">
      <c r="A325">
        <f>raw[team]</f>
        <v>406</v>
      </c>
      <c r="B325">
        <f>raw[rookie year]</f>
        <v>2000</v>
      </c>
      <c r="C325" t="str">
        <f>IF(ISNUMBER(SEARCH(C$1,raw[[#This Row],[active years]])),1,"")</f>
        <v/>
      </c>
      <c r="D325" t="str">
        <f>IF(ISNUMBER(SEARCH(D$1,raw[[#This Row],[active years]])),1,"")</f>
        <v/>
      </c>
      <c r="E325" t="str">
        <f>IF(ISNUMBER(SEARCH(E$1,raw[[#This Row],[active years]])),1,"")</f>
        <v/>
      </c>
      <c r="F325" t="str">
        <f>IF(ISNUMBER(SEARCH(F$1,raw[[#This Row],[active years]])),1,"")</f>
        <v/>
      </c>
      <c r="G325" t="str">
        <f>IF(ISNUMBER(SEARCH(G$1,raw[[#This Row],[active years]])),1,"")</f>
        <v/>
      </c>
      <c r="H325" t="str">
        <f>IF(ISNUMBER(SEARCH(H$1,raw[[#This Row],[active years]])),1,"")</f>
        <v/>
      </c>
      <c r="I325" t="str">
        <f>IF(ISNUMBER(SEARCH(I$1,raw[[#This Row],[active years]])),1,"")</f>
        <v/>
      </c>
      <c r="J325" t="str">
        <f>IF(ISNUMBER(SEARCH(J$1,raw[[#This Row],[active years]])),1,"")</f>
        <v/>
      </c>
      <c r="K325">
        <f>IF(ISNUMBER(SEARCH(K$1,raw[[#This Row],[active years]])),1,"")</f>
        <v>1</v>
      </c>
      <c r="L325">
        <f>IF(ISNUMBER(SEARCH(L$1,raw[[#This Row],[active years]])),1,"")</f>
        <v>1</v>
      </c>
      <c r="M325">
        <f>IF(ISNUMBER(SEARCH(M$1,raw[[#This Row],[active years]])),1,"")</f>
        <v>1</v>
      </c>
      <c r="N325">
        <f>IF(ISNUMBER(SEARCH(N$1,raw[[#This Row],[active years]])),1,"")</f>
        <v>1</v>
      </c>
      <c r="O325">
        <f>IF(ISNUMBER(SEARCH(O$1,raw[[#This Row],[active years]])),1,"")</f>
        <v>1</v>
      </c>
      <c r="P325">
        <f>IF(ISNUMBER(SEARCH(P$1,raw[[#This Row],[active years]])),1,"")</f>
        <v>1</v>
      </c>
      <c r="Q325">
        <f>IF(ISNUMBER(SEARCH(Q$1,raw[[#This Row],[active years]])),1,"")</f>
        <v>1</v>
      </c>
      <c r="R325">
        <f>IF(ISNUMBER(SEARCH(R$1,raw[[#This Row],[active years]])),1,"")</f>
        <v>1</v>
      </c>
      <c r="S325">
        <f>IF(ISNUMBER(SEARCH(S$1,raw[[#This Row],[active years]])),1,"")</f>
        <v>1</v>
      </c>
      <c r="T325">
        <f>IF(ISNUMBER(SEARCH(T$1,raw[[#This Row],[active years]])),1,"")</f>
        <v>1</v>
      </c>
      <c r="U325" t="str">
        <f>IF(ISNUMBER(SEARCH(U$1,raw[[#This Row],[active years]])),1,"")</f>
        <v/>
      </c>
      <c r="V325" t="str">
        <f>IF(ISNUMBER(SEARCH(V$1,raw[[#This Row],[active years]])),1,"")</f>
        <v/>
      </c>
      <c r="W325" t="str">
        <f>IF(ISNUMBER(SEARCH(W$1,raw[[#This Row],[active years]])),1,"")</f>
        <v/>
      </c>
      <c r="X325" t="str">
        <f>IF(ISNUMBER(SEARCH(X$1,raw[[#This Row],[active years]])),1,"")</f>
        <v/>
      </c>
      <c r="Y325" t="str">
        <f>IF(ISNUMBER(SEARCH(Y$1,raw[[#This Row],[active years]])),1,"")</f>
        <v/>
      </c>
      <c r="Z325" t="str">
        <f>IF(ISNUMBER(SEARCH(Z$1,raw[[#This Row],[active years]])),1,"")</f>
        <v/>
      </c>
      <c r="AA325" t="str">
        <f>IF(ISNUMBER(SEARCH(AA$1,raw[[#This Row],[active years]])),1,"")</f>
        <v/>
      </c>
    </row>
    <row r="326" spans="1:27" x14ac:dyDescent="0.45">
      <c r="A326">
        <f>raw[team]</f>
        <v>407</v>
      </c>
      <c r="B326">
        <f>raw[rookie year]</f>
        <v>2000</v>
      </c>
      <c r="C326" t="str">
        <f>IF(ISNUMBER(SEARCH(C$1,raw[[#This Row],[active years]])),1,"")</f>
        <v/>
      </c>
      <c r="D326" t="str">
        <f>IF(ISNUMBER(SEARCH(D$1,raw[[#This Row],[active years]])),1,"")</f>
        <v/>
      </c>
      <c r="E326" t="str">
        <f>IF(ISNUMBER(SEARCH(E$1,raw[[#This Row],[active years]])),1,"")</f>
        <v/>
      </c>
      <c r="F326" t="str">
        <f>IF(ISNUMBER(SEARCH(F$1,raw[[#This Row],[active years]])),1,"")</f>
        <v/>
      </c>
      <c r="G326" t="str">
        <f>IF(ISNUMBER(SEARCH(G$1,raw[[#This Row],[active years]])),1,"")</f>
        <v/>
      </c>
      <c r="H326" t="str">
        <f>IF(ISNUMBER(SEARCH(H$1,raw[[#This Row],[active years]])),1,"")</f>
        <v/>
      </c>
      <c r="I326" t="str">
        <f>IF(ISNUMBER(SEARCH(I$1,raw[[#This Row],[active years]])),1,"")</f>
        <v/>
      </c>
      <c r="J326" t="str">
        <f>IF(ISNUMBER(SEARCH(J$1,raw[[#This Row],[active years]])),1,"")</f>
        <v/>
      </c>
      <c r="K326">
        <f>IF(ISNUMBER(SEARCH(K$1,raw[[#This Row],[active years]])),1,"")</f>
        <v>1</v>
      </c>
      <c r="L326">
        <f>IF(ISNUMBER(SEARCH(L$1,raw[[#This Row],[active years]])),1,"")</f>
        <v>1</v>
      </c>
      <c r="M326" t="str">
        <f>IF(ISNUMBER(SEARCH(M$1,raw[[#This Row],[active years]])),1,"")</f>
        <v/>
      </c>
      <c r="N326">
        <f>IF(ISNUMBER(SEARCH(N$1,raw[[#This Row],[active years]])),1,"")</f>
        <v>1</v>
      </c>
      <c r="O326" t="str">
        <f>IF(ISNUMBER(SEARCH(O$1,raw[[#This Row],[active years]])),1,"")</f>
        <v/>
      </c>
      <c r="P326" t="str">
        <f>IF(ISNUMBER(SEARCH(P$1,raw[[#This Row],[active years]])),1,"")</f>
        <v/>
      </c>
      <c r="Q326" t="str">
        <f>IF(ISNUMBER(SEARCH(Q$1,raw[[#This Row],[active years]])),1,"")</f>
        <v/>
      </c>
      <c r="R326" t="str">
        <f>IF(ISNUMBER(SEARCH(R$1,raw[[#This Row],[active years]])),1,"")</f>
        <v/>
      </c>
      <c r="S326" t="str">
        <f>IF(ISNUMBER(SEARCH(S$1,raw[[#This Row],[active years]])),1,"")</f>
        <v/>
      </c>
      <c r="T326" t="str">
        <f>IF(ISNUMBER(SEARCH(T$1,raw[[#This Row],[active years]])),1,"")</f>
        <v/>
      </c>
      <c r="U326" t="str">
        <f>IF(ISNUMBER(SEARCH(U$1,raw[[#This Row],[active years]])),1,"")</f>
        <v/>
      </c>
      <c r="V326" t="str">
        <f>IF(ISNUMBER(SEARCH(V$1,raw[[#This Row],[active years]])),1,"")</f>
        <v/>
      </c>
      <c r="W326" t="str">
        <f>IF(ISNUMBER(SEARCH(W$1,raw[[#This Row],[active years]])),1,"")</f>
        <v/>
      </c>
      <c r="X326" t="str">
        <f>IF(ISNUMBER(SEARCH(X$1,raw[[#This Row],[active years]])),1,"")</f>
        <v/>
      </c>
      <c r="Y326" t="str">
        <f>IF(ISNUMBER(SEARCH(Y$1,raw[[#This Row],[active years]])),1,"")</f>
        <v/>
      </c>
      <c r="Z326" t="str">
        <f>IF(ISNUMBER(SEARCH(Z$1,raw[[#This Row],[active years]])),1,"")</f>
        <v/>
      </c>
      <c r="AA326" t="str">
        <f>IF(ISNUMBER(SEARCH(AA$1,raw[[#This Row],[active years]])),1,"")</f>
        <v/>
      </c>
    </row>
    <row r="327" spans="1:27" x14ac:dyDescent="0.45">
      <c r="A327">
        <f>raw[team]</f>
        <v>408</v>
      </c>
      <c r="B327">
        <f>raw[rookie year]</f>
        <v>2000</v>
      </c>
      <c r="C327" t="str">
        <f>IF(ISNUMBER(SEARCH(C$1,raw[[#This Row],[active years]])),1,"")</f>
        <v/>
      </c>
      <c r="D327" t="str">
        <f>IF(ISNUMBER(SEARCH(D$1,raw[[#This Row],[active years]])),1,"")</f>
        <v/>
      </c>
      <c r="E327" t="str">
        <f>IF(ISNUMBER(SEARCH(E$1,raw[[#This Row],[active years]])),1,"")</f>
        <v/>
      </c>
      <c r="F327" t="str">
        <f>IF(ISNUMBER(SEARCH(F$1,raw[[#This Row],[active years]])),1,"")</f>
        <v/>
      </c>
      <c r="G327" t="str">
        <f>IF(ISNUMBER(SEARCH(G$1,raw[[#This Row],[active years]])),1,"")</f>
        <v/>
      </c>
      <c r="H327" t="str">
        <f>IF(ISNUMBER(SEARCH(H$1,raw[[#This Row],[active years]])),1,"")</f>
        <v/>
      </c>
      <c r="I327" t="str">
        <f>IF(ISNUMBER(SEARCH(I$1,raw[[#This Row],[active years]])),1,"")</f>
        <v/>
      </c>
      <c r="J327" t="str">
        <f>IF(ISNUMBER(SEARCH(J$1,raw[[#This Row],[active years]])),1,"")</f>
        <v/>
      </c>
      <c r="K327">
        <f>IF(ISNUMBER(SEARCH(K$1,raw[[#This Row],[active years]])),1,"")</f>
        <v>1</v>
      </c>
      <c r="L327">
        <f>IF(ISNUMBER(SEARCH(L$1,raw[[#This Row],[active years]])),1,"")</f>
        <v>1</v>
      </c>
      <c r="M327">
        <f>IF(ISNUMBER(SEARCH(M$1,raw[[#This Row],[active years]])),1,"")</f>
        <v>1</v>
      </c>
      <c r="N327">
        <f>IF(ISNUMBER(SEARCH(N$1,raw[[#This Row],[active years]])),1,"")</f>
        <v>1</v>
      </c>
      <c r="O327">
        <f>IF(ISNUMBER(SEARCH(O$1,raw[[#This Row],[active years]])),1,"")</f>
        <v>1</v>
      </c>
      <c r="P327">
        <f>IF(ISNUMBER(SEARCH(P$1,raw[[#This Row],[active years]])),1,"")</f>
        <v>1</v>
      </c>
      <c r="Q327" t="str">
        <f>IF(ISNUMBER(SEARCH(Q$1,raw[[#This Row],[active years]])),1,"")</f>
        <v/>
      </c>
      <c r="R327">
        <f>IF(ISNUMBER(SEARCH(R$1,raw[[#This Row],[active years]])),1,"")</f>
        <v>1</v>
      </c>
      <c r="S327">
        <f>IF(ISNUMBER(SEARCH(S$1,raw[[#This Row],[active years]])),1,"")</f>
        <v>1</v>
      </c>
      <c r="T327">
        <f>IF(ISNUMBER(SEARCH(T$1,raw[[#This Row],[active years]])),1,"")</f>
        <v>1</v>
      </c>
      <c r="U327">
        <f>IF(ISNUMBER(SEARCH(U$1,raw[[#This Row],[active years]])),1,"")</f>
        <v>1</v>
      </c>
      <c r="V327" t="str">
        <f>IF(ISNUMBER(SEARCH(V$1,raw[[#This Row],[active years]])),1,"")</f>
        <v/>
      </c>
      <c r="W327" t="str">
        <f>IF(ISNUMBER(SEARCH(W$1,raw[[#This Row],[active years]])),1,"")</f>
        <v/>
      </c>
      <c r="X327" t="str">
        <f>IF(ISNUMBER(SEARCH(X$1,raw[[#This Row],[active years]])),1,"")</f>
        <v/>
      </c>
      <c r="Y327" t="str">
        <f>IF(ISNUMBER(SEARCH(Y$1,raw[[#This Row],[active years]])),1,"")</f>
        <v/>
      </c>
      <c r="Z327" t="str">
        <f>IF(ISNUMBER(SEARCH(Z$1,raw[[#This Row],[active years]])),1,"")</f>
        <v/>
      </c>
      <c r="AA327" t="str">
        <f>IF(ISNUMBER(SEARCH(AA$1,raw[[#This Row],[active years]])),1,"")</f>
        <v/>
      </c>
    </row>
    <row r="328" spans="1:27" x14ac:dyDescent="0.45">
      <c r="A328">
        <f>raw[team]</f>
        <v>409</v>
      </c>
      <c r="B328">
        <f>raw[rookie year]</f>
        <v>2000</v>
      </c>
      <c r="C328" t="str">
        <f>IF(ISNUMBER(SEARCH(C$1,raw[[#This Row],[active years]])),1,"")</f>
        <v/>
      </c>
      <c r="D328" t="str">
        <f>IF(ISNUMBER(SEARCH(D$1,raw[[#This Row],[active years]])),1,"")</f>
        <v/>
      </c>
      <c r="E328" t="str">
        <f>IF(ISNUMBER(SEARCH(E$1,raw[[#This Row],[active years]])),1,"")</f>
        <v/>
      </c>
      <c r="F328" t="str">
        <f>IF(ISNUMBER(SEARCH(F$1,raw[[#This Row],[active years]])),1,"")</f>
        <v/>
      </c>
      <c r="G328" t="str">
        <f>IF(ISNUMBER(SEARCH(G$1,raw[[#This Row],[active years]])),1,"")</f>
        <v/>
      </c>
      <c r="H328" t="str">
        <f>IF(ISNUMBER(SEARCH(H$1,raw[[#This Row],[active years]])),1,"")</f>
        <v/>
      </c>
      <c r="I328" t="str">
        <f>IF(ISNUMBER(SEARCH(I$1,raw[[#This Row],[active years]])),1,"")</f>
        <v/>
      </c>
      <c r="J328" t="str">
        <f>IF(ISNUMBER(SEARCH(J$1,raw[[#This Row],[active years]])),1,"")</f>
        <v/>
      </c>
      <c r="K328">
        <f>IF(ISNUMBER(SEARCH(K$1,raw[[#This Row],[active years]])),1,"")</f>
        <v>1</v>
      </c>
      <c r="L328">
        <f>IF(ISNUMBER(SEARCH(L$1,raw[[#This Row],[active years]])),1,"")</f>
        <v>1</v>
      </c>
      <c r="M328">
        <f>IF(ISNUMBER(SEARCH(M$1,raw[[#This Row],[active years]])),1,"")</f>
        <v>1</v>
      </c>
      <c r="N328">
        <f>IF(ISNUMBER(SEARCH(N$1,raw[[#This Row],[active years]])),1,"")</f>
        <v>1</v>
      </c>
      <c r="O328" t="str">
        <f>IF(ISNUMBER(SEARCH(O$1,raw[[#This Row],[active years]])),1,"")</f>
        <v/>
      </c>
      <c r="P328" t="str">
        <f>IF(ISNUMBER(SEARCH(P$1,raw[[#This Row],[active years]])),1,"")</f>
        <v/>
      </c>
      <c r="Q328" t="str">
        <f>IF(ISNUMBER(SEARCH(Q$1,raw[[#This Row],[active years]])),1,"")</f>
        <v/>
      </c>
      <c r="R328" t="str">
        <f>IF(ISNUMBER(SEARCH(R$1,raw[[#This Row],[active years]])),1,"")</f>
        <v/>
      </c>
      <c r="S328" t="str">
        <f>IF(ISNUMBER(SEARCH(S$1,raw[[#This Row],[active years]])),1,"")</f>
        <v/>
      </c>
      <c r="T328" t="str">
        <f>IF(ISNUMBER(SEARCH(T$1,raw[[#This Row],[active years]])),1,"")</f>
        <v/>
      </c>
      <c r="U328" t="str">
        <f>IF(ISNUMBER(SEARCH(U$1,raw[[#This Row],[active years]])),1,"")</f>
        <v/>
      </c>
      <c r="V328" t="str">
        <f>IF(ISNUMBER(SEARCH(V$1,raw[[#This Row],[active years]])),1,"")</f>
        <v/>
      </c>
      <c r="W328" t="str">
        <f>IF(ISNUMBER(SEARCH(W$1,raw[[#This Row],[active years]])),1,"")</f>
        <v/>
      </c>
      <c r="X328" t="str">
        <f>IF(ISNUMBER(SEARCH(X$1,raw[[#This Row],[active years]])),1,"")</f>
        <v/>
      </c>
      <c r="Y328" t="str">
        <f>IF(ISNUMBER(SEARCH(Y$1,raw[[#This Row],[active years]])),1,"")</f>
        <v/>
      </c>
      <c r="Z328" t="str">
        <f>IF(ISNUMBER(SEARCH(Z$1,raw[[#This Row],[active years]])),1,"")</f>
        <v/>
      </c>
      <c r="AA328" t="str">
        <f>IF(ISNUMBER(SEARCH(AA$1,raw[[#This Row],[active years]])),1,"")</f>
        <v/>
      </c>
    </row>
    <row r="329" spans="1:27" x14ac:dyDescent="0.45">
      <c r="A329">
        <f>raw[team]</f>
        <v>410</v>
      </c>
      <c r="B329">
        <f>raw[rookie year]</f>
        <v>2000</v>
      </c>
      <c r="C329" t="str">
        <f>IF(ISNUMBER(SEARCH(C$1,raw[[#This Row],[active years]])),1,"")</f>
        <v/>
      </c>
      <c r="D329" t="str">
        <f>IF(ISNUMBER(SEARCH(D$1,raw[[#This Row],[active years]])),1,"")</f>
        <v/>
      </c>
      <c r="E329" t="str">
        <f>IF(ISNUMBER(SEARCH(E$1,raw[[#This Row],[active years]])),1,"")</f>
        <v/>
      </c>
      <c r="F329" t="str">
        <f>IF(ISNUMBER(SEARCH(F$1,raw[[#This Row],[active years]])),1,"")</f>
        <v/>
      </c>
      <c r="G329" t="str">
        <f>IF(ISNUMBER(SEARCH(G$1,raw[[#This Row],[active years]])),1,"")</f>
        <v/>
      </c>
      <c r="H329" t="str">
        <f>IF(ISNUMBER(SEARCH(H$1,raw[[#This Row],[active years]])),1,"")</f>
        <v/>
      </c>
      <c r="I329" t="str">
        <f>IF(ISNUMBER(SEARCH(I$1,raw[[#This Row],[active years]])),1,"")</f>
        <v/>
      </c>
      <c r="J329" t="str">
        <f>IF(ISNUMBER(SEARCH(J$1,raw[[#This Row],[active years]])),1,"")</f>
        <v/>
      </c>
      <c r="K329">
        <f>IF(ISNUMBER(SEARCH(K$1,raw[[#This Row],[active years]])),1,"")</f>
        <v>1</v>
      </c>
      <c r="L329">
        <f>IF(ISNUMBER(SEARCH(L$1,raw[[#This Row],[active years]])),1,"")</f>
        <v>1</v>
      </c>
      <c r="M329">
        <f>IF(ISNUMBER(SEARCH(M$1,raw[[#This Row],[active years]])),1,"")</f>
        <v>1</v>
      </c>
      <c r="N329" t="str">
        <f>IF(ISNUMBER(SEARCH(N$1,raw[[#This Row],[active years]])),1,"")</f>
        <v/>
      </c>
      <c r="O329">
        <f>IF(ISNUMBER(SEARCH(O$1,raw[[#This Row],[active years]])),1,"")</f>
        <v>1</v>
      </c>
      <c r="P329" t="str">
        <f>IF(ISNUMBER(SEARCH(P$1,raw[[#This Row],[active years]])),1,"")</f>
        <v/>
      </c>
      <c r="Q329" t="str">
        <f>IF(ISNUMBER(SEARCH(Q$1,raw[[#This Row],[active years]])),1,"")</f>
        <v/>
      </c>
      <c r="R329" t="str">
        <f>IF(ISNUMBER(SEARCH(R$1,raw[[#This Row],[active years]])),1,"")</f>
        <v/>
      </c>
      <c r="S329" t="str">
        <f>IF(ISNUMBER(SEARCH(S$1,raw[[#This Row],[active years]])),1,"")</f>
        <v/>
      </c>
      <c r="T329" t="str">
        <f>IF(ISNUMBER(SEARCH(T$1,raw[[#This Row],[active years]])),1,"")</f>
        <v/>
      </c>
      <c r="U329" t="str">
        <f>IF(ISNUMBER(SEARCH(U$1,raw[[#This Row],[active years]])),1,"")</f>
        <v/>
      </c>
      <c r="V329" t="str">
        <f>IF(ISNUMBER(SEARCH(V$1,raw[[#This Row],[active years]])),1,"")</f>
        <v/>
      </c>
      <c r="W329" t="str">
        <f>IF(ISNUMBER(SEARCH(W$1,raw[[#This Row],[active years]])),1,"")</f>
        <v/>
      </c>
      <c r="X329" t="str">
        <f>IF(ISNUMBER(SEARCH(X$1,raw[[#This Row],[active years]])),1,"")</f>
        <v/>
      </c>
      <c r="Y329" t="str">
        <f>IF(ISNUMBER(SEARCH(Y$1,raw[[#This Row],[active years]])),1,"")</f>
        <v/>
      </c>
      <c r="Z329" t="str">
        <f>IF(ISNUMBER(SEARCH(Z$1,raw[[#This Row],[active years]])),1,"")</f>
        <v/>
      </c>
      <c r="AA329" t="str">
        <f>IF(ISNUMBER(SEARCH(AA$1,raw[[#This Row],[active years]])),1,"")</f>
        <v/>
      </c>
    </row>
    <row r="330" spans="1:27" x14ac:dyDescent="0.45">
      <c r="A330">
        <f>raw[team]</f>
        <v>411</v>
      </c>
      <c r="B330">
        <f>raw[rookie year]</f>
        <v>2000</v>
      </c>
      <c r="C330" t="str">
        <f>IF(ISNUMBER(SEARCH(C$1,raw[[#This Row],[active years]])),1,"")</f>
        <v/>
      </c>
      <c r="D330" t="str">
        <f>IF(ISNUMBER(SEARCH(D$1,raw[[#This Row],[active years]])),1,"")</f>
        <v/>
      </c>
      <c r="E330" t="str">
        <f>IF(ISNUMBER(SEARCH(E$1,raw[[#This Row],[active years]])),1,"")</f>
        <v/>
      </c>
      <c r="F330" t="str">
        <f>IF(ISNUMBER(SEARCH(F$1,raw[[#This Row],[active years]])),1,"")</f>
        <v/>
      </c>
      <c r="G330" t="str">
        <f>IF(ISNUMBER(SEARCH(G$1,raw[[#This Row],[active years]])),1,"")</f>
        <v/>
      </c>
      <c r="H330" t="str">
        <f>IF(ISNUMBER(SEARCH(H$1,raw[[#This Row],[active years]])),1,"")</f>
        <v/>
      </c>
      <c r="I330" t="str">
        <f>IF(ISNUMBER(SEARCH(I$1,raw[[#This Row],[active years]])),1,"")</f>
        <v/>
      </c>
      <c r="J330" t="str">
        <f>IF(ISNUMBER(SEARCH(J$1,raw[[#This Row],[active years]])),1,"")</f>
        <v/>
      </c>
      <c r="K330">
        <f>IF(ISNUMBER(SEARCH(K$1,raw[[#This Row],[active years]])),1,"")</f>
        <v>1</v>
      </c>
      <c r="L330">
        <f>IF(ISNUMBER(SEARCH(L$1,raw[[#This Row],[active years]])),1,"")</f>
        <v>1</v>
      </c>
      <c r="M330">
        <f>IF(ISNUMBER(SEARCH(M$1,raw[[#This Row],[active years]])),1,"")</f>
        <v>1</v>
      </c>
      <c r="N330" t="str">
        <f>IF(ISNUMBER(SEARCH(N$1,raw[[#This Row],[active years]])),1,"")</f>
        <v/>
      </c>
      <c r="O330" t="str">
        <f>IF(ISNUMBER(SEARCH(O$1,raw[[#This Row],[active years]])),1,"")</f>
        <v/>
      </c>
      <c r="P330" t="str">
        <f>IF(ISNUMBER(SEARCH(P$1,raw[[#This Row],[active years]])),1,"")</f>
        <v/>
      </c>
      <c r="Q330" t="str">
        <f>IF(ISNUMBER(SEARCH(Q$1,raw[[#This Row],[active years]])),1,"")</f>
        <v/>
      </c>
      <c r="R330" t="str">
        <f>IF(ISNUMBER(SEARCH(R$1,raw[[#This Row],[active years]])),1,"")</f>
        <v/>
      </c>
      <c r="S330" t="str">
        <f>IF(ISNUMBER(SEARCH(S$1,raw[[#This Row],[active years]])),1,"")</f>
        <v/>
      </c>
      <c r="T330" t="str">
        <f>IF(ISNUMBER(SEARCH(T$1,raw[[#This Row],[active years]])),1,"")</f>
        <v/>
      </c>
      <c r="U330" t="str">
        <f>IF(ISNUMBER(SEARCH(U$1,raw[[#This Row],[active years]])),1,"")</f>
        <v/>
      </c>
      <c r="V330" t="str">
        <f>IF(ISNUMBER(SEARCH(V$1,raw[[#This Row],[active years]])),1,"")</f>
        <v/>
      </c>
      <c r="W330" t="str">
        <f>IF(ISNUMBER(SEARCH(W$1,raw[[#This Row],[active years]])),1,"")</f>
        <v/>
      </c>
      <c r="X330" t="str">
        <f>IF(ISNUMBER(SEARCH(X$1,raw[[#This Row],[active years]])),1,"")</f>
        <v/>
      </c>
      <c r="Y330" t="str">
        <f>IF(ISNUMBER(SEARCH(Y$1,raw[[#This Row],[active years]])),1,"")</f>
        <v/>
      </c>
      <c r="Z330" t="str">
        <f>IF(ISNUMBER(SEARCH(Z$1,raw[[#This Row],[active years]])),1,"")</f>
        <v/>
      </c>
      <c r="AA330" t="str">
        <f>IF(ISNUMBER(SEARCH(AA$1,raw[[#This Row],[active years]])),1,"")</f>
        <v/>
      </c>
    </row>
    <row r="331" spans="1:27" x14ac:dyDescent="0.45">
      <c r="A331">
        <f>raw[team]</f>
        <v>413</v>
      </c>
      <c r="B331">
        <f>raw[rookie year]</f>
        <v>2000</v>
      </c>
      <c r="C331" t="str">
        <f>IF(ISNUMBER(SEARCH(C$1,raw[[#This Row],[active years]])),1,"")</f>
        <v/>
      </c>
      <c r="D331" t="str">
        <f>IF(ISNUMBER(SEARCH(D$1,raw[[#This Row],[active years]])),1,"")</f>
        <v/>
      </c>
      <c r="E331" t="str">
        <f>IF(ISNUMBER(SEARCH(E$1,raw[[#This Row],[active years]])),1,"")</f>
        <v/>
      </c>
      <c r="F331" t="str">
        <f>IF(ISNUMBER(SEARCH(F$1,raw[[#This Row],[active years]])),1,"")</f>
        <v/>
      </c>
      <c r="G331" t="str">
        <f>IF(ISNUMBER(SEARCH(G$1,raw[[#This Row],[active years]])),1,"")</f>
        <v/>
      </c>
      <c r="H331" t="str">
        <f>IF(ISNUMBER(SEARCH(H$1,raw[[#This Row],[active years]])),1,"")</f>
        <v/>
      </c>
      <c r="I331" t="str">
        <f>IF(ISNUMBER(SEARCH(I$1,raw[[#This Row],[active years]])),1,"")</f>
        <v/>
      </c>
      <c r="J331" t="str">
        <f>IF(ISNUMBER(SEARCH(J$1,raw[[#This Row],[active years]])),1,"")</f>
        <v/>
      </c>
      <c r="K331">
        <f>IF(ISNUMBER(SEARCH(K$1,raw[[#This Row],[active years]])),1,"")</f>
        <v>1</v>
      </c>
      <c r="L331" t="str">
        <f>IF(ISNUMBER(SEARCH(L$1,raw[[#This Row],[active years]])),1,"")</f>
        <v/>
      </c>
      <c r="M331" t="str">
        <f>IF(ISNUMBER(SEARCH(M$1,raw[[#This Row],[active years]])),1,"")</f>
        <v/>
      </c>
      <c r="N331" t="str">
        <f>IF(ISNUMBER(SEARCH(N$1,raw[[#This Row],[active years]])),1,"")</f>
        <v/>
      </c>
      <c r="O331" t="str">
        <f>IF(ISNUMBER(SEARCH(O$1,raw[[#This Row],[active years]])),1,"")</f>
        <v/>
      </c>
      <c r="P331" t="str">
        <f>IF(ISNUMBER(SEARCH(P$1,raw[[#This Row],[active years]])),1,"")</f>
        <v/>
      </c>
      <c r="Q331" t="str">
        <f>IF(ISNUMBER(SEARCH(Q$1,raw[[#This Row],[active years]])),1,"")</f>
        <v/>
      </c>
      <c r="R331" t="str">
        <f>IF(ISNUMBER(SEARCH(R$1,raw[[#This Row],[active years]])),1,"")</f>
        <v/>
      </c>
      <c r="S331" t="str">
        <f>IF(ISNUMBER(SEARCH(S$1,raw[[#This Row],[active years]])),1,"")</f>
        <v/>
      </c>
      <c r="T331" t="str">
        <f>IF(ISNUMBER(SEARCH(T$1,raw[[#This Row],[active years]])),1,"")</f>
        <v/>
      </c>
      <c r="U331" t="str">
        <f>IF(ISNUMBER(SEARCH(U$1,raw[[#This Row],[active years]])),1,"")</f>
        <v/>
      </c>
      <c r="V331" t="str">
        <f>IF(ISNUMBER(SEARCH(V$1,raw[[#This Row],[active years]])),1,"")</f>
        <v/>
      </c>
      <c r="W331" t="str">
        <f>IF(ISNUMBER(SEARCH(W$1,raw[[#This Row],[active years]])),1,"")</f>
        <v/>
      </c>
      <c r="X331" t="str">
        <f>IF(ISNUMBER(SEARCH(X$1,raw[[#This Row],[active years]])),1,"")</f>
        <v/>
      </c>
      <c r="Y331" t="str">
        <f>IF(ISNUMBER(SEARCH(Y$1,raw[[#This Row],[active years]])),1,"")</f>
        <v/>
      </c>
      <c r="Z331" t="str">
        <f>IF(ISNUMBER(SEARCH(Z$1,raw[[#This Row],[active years]])),1,"")</f>
        <v/>
      </c>
      <c r="AA331" t="str">
        <f>IF(ISNUMBER(SEARCH(AA$1,raw[[#This Row],[active years]])),1,"")</f>
        <v/>
      </c>
    </row>
    <row r="332" spans="1:27" x14ac:dyDescent="0.45">
      <c r="A332">
        <f>raw[team]</f>
        <v>414</v>
      </c>
      <c r="B332">
        <f>raw[rookie year]</f>
        <v>2000</v>
      </c>
      <c r="C332" t="str">
        <f>IF(ISNUMBER(SEARCH(C$1,raw[[#This Row],[active years]])),1,"")</f>
        <v/>
      </c>
      <c r="D332" t="str">
        <f>IF(ISNUMBER(SEARCH(D$1,raw[[#This Row],[active years]])),1,"")</f>
        <v/>
      </c>
      <c r="E332" t="str">
        <f>IF(ISNUMBER(SEARCH(E$1,raw[[#This Row],[active years]])),1,"")</f>
        <v/>
      </c>
      <c r="F332" t="str">
        <f>IF(ISNUMBER(SEARCH(F$1,raw[[#This Row],[active years]])),1,"")</f>
        <v/>
      </c>
      <c r="G332" t="str">
        <f>IF(ISNUMBER(SEARCH(G$1,raw[[#This Row],[active years]])),1,"")</f>
        <v/>
      </c>
      <c r="H332" t="str">
        <f>IF(ISNUMBER(SEARCH(H$1,raw[[#This Row],[active years]])),1,"")</f>
        <v/>
      </c>
      <c r="I332" t="str">
        <f>IF(ISNUMBER(SEARCH(I$1,raw[[#This Row],[active years]])),1,"")</f>
        <v/>
      </c>
      <c r="J332" t="str">
        <f>IF(ISNUMBER(SEARCH(J$1,raw[[#This Row],[active years]])),1,"")</f>
        <v/>
      </c>
      <c r="K332">
        <f>IF(ISNUMBER(SEARCH(K$1,raw[[#This Row],[active years]])),1,"")</f>
        <v>1</v>
      </c>
      <c r="L332" t="str">
        <f>IF(ISNUMBER(SEARCH(L$1,raw[[#This Row],[active years]])),1,"")</f>
        <v/>
      </c>
      <c r="M332">
        <f>IF(ISNUMBER(SEARCH(M$1,raw[[#This Row],[active years]])),1,"")</f>
        <v>1</v>
      </c>
      <c r="N332">
        <f>IF(ISNUMBER(SEARCH(N$1,raw[[#This Row],[active years]])),1,"")</f>
        <v>1</v>
      </c>
      <c r="O332">
        <f>IF(ISNUMBER(SEARCH(O$1,raw[[#This Row],[active years]])),1,"")</f>
        <v>1</v>
      </c>
      <c r="P332">
        <f>IF(ISNUMBER(SEARCH(P$1,raw[[#This Row],[active years]])),1,"")</f>
        <v>1</v>
      </c>
      <c r="Q332">
        <f>IF(ISNUMBER(SEARCH(Q$1,raw[[#This Row],[active years]])),1,"")</f>
        <v>1</v>
      </c>
      <c r="R332">
        <f>IF(ISNUMBER(SEARCH(R$1,raw[[#This Row],[active years]])),1,"")</f>
        <v>1</v>
      </c>
      <c r="S332">
        <f>IF(ISNUMBER(SEARCH(S$1,raw[[#This Row],[active years]])),1,"")</f>
        <v>1</v>
      </c>
      <c r="T332">
        <f>IF(ISNUMBER(SEARCH(T$1,raw[[#This Row],[active years]])),1,"")</f>
        <v>1</v>
      </c>
      <c r="U332" t="str">
        <f>IF(ISNUMBER(SEARCH(U$1,raw[[#This Row],[active years]])),1,"")</f>
        <v/>
      </c>
      <c r="V332" t="str">
        <f>IF(ISNUMBER(SEARCH(V$1,raw[[#This Row],[active years]])),1,"")</f>
        <v/>
      </c>
      <c r="W332" t="str">
        <f>IF(ISNUMBER(SEARCH(W$1,raw[[#This Row],[active years]])),1,"")</f>
        <v/>
      </c>
      <c r="X332" t="str">
        <f>IF(ISNUMBER(SEARCH(X$1,raw[[#This Row],[active years]])),1,"")</f>
        <v/>
      </c>
      <c r="Y332" t="str">
        <f>IF(ISNUMBER(SEARCH(Y$1,raw[[#This Row],[active years]])),1,"")</f>
        <v/>
      </c>
      <c r="Z332" t="str">
        <f>IF(ISNUMBER(SEARCH(Z$1,raw[[#This Row],[active years]])),1,"")</f>
        <v/>
      </c>
      <c r="AA332" t="str">
        <f>IF(ISNUMBER(SEARCH(AA$1,raw[[#This Row],[active years]])),1,"")</f>
        <v/>
      </c>
    </row>
    <row r="333" spans="1:27" x14ac:dyDescent="0.45">
      <c r="A333">
        <f>raw[team]</f>
        <v>415</v>
      </c>
      <c r="B333">
        <f>raw[rookie year]</f>
        <v>2000</v>
      </c>
      <c r="C333" t="str">
        <f>IF(ISNUMBER(SEARCH(C$1,raw[[#This Row],[active years]])),1,"")</f>
        <v/>
      </c>
      <c r="D333" t="str">
        <f>IF(ISNUMBER(SEARCH(D$1,raw[[#This Row],[active years]])),1,"")</f>
        <v/>
      </c>
      <c r="E333" t="str">
        <f>IF(ISNUMBER(SEARCH(E$1,raw[[#This Row],[active years]])),1,"")</f>
        <v/>
      </c>
      <c r="F333" t="str">
        <f>IF(ISNUMBER(SEARCH(F$1,raw[[#This Row],[active years]])),1,"")</f>
        <v/>
      </c>
      <c r="G333" t="str">
        <f>IF(ISNUMBER(SEARCH(G$1,raw[[#This Row],[active years]])),1,"")</f>
        <v/>
      </c>
      <c r="H333" t="str">
        <f>IF(ISNUMBER(SEARCH(H$1,raw[[#This Row],[active years]])),1,"")</f>
        <v/>
      </c>
      <c r="I333" t="str">
        <f>IF(ISNUMBER(SEARCH(I$1,raw[[#This Row],[active years]])),1,"")</f>
        <v/>
      </c>
      <c r="J333" t="str">
        <f>IF(ISNUMBER(SEARCH(J$1,raw[[#This Row],[active years]])),1,"")</f>
        <v/>
      </c>
      <c r="K333">
        <f>IF(ISNUMBER(SEARCH(K$1,raw[[#This Row],[active years]])),1,"")</f>
        <v>1</v>
      </c>
      <c r="L333">
        <f>IF(ISNUMBER(SEARCH(L$1,raw[[#This Row],[active years]])),1,"")</f>
        <v>1</v>
      </c>
      <c r="M333">
        <f>IF(ISNUMBER(SEARCH(M$1,raw[[#This Row],[active years]])),1,"")</f>
        <v>1</v>
      </c>
      <c r="N333">
        <f>IF(ISNUMBER(SEARCH(N$1,raw[[#This Row],[active years]])),1,"")</f>
        <v>1</v>
      </c>
      <c r="O333">
        <f>IF(ISNUMBER(SEARCH(O$1,raw[[#This Row],[active years]])),1,"")</f>
        <v>1</v>
      </c>
      <c r="P333">
        <f>IF(ISNUMBER(SEARCH(P$1,raw[[#This Row],[active years]])),1,"")</f>
        <v>1</v>
      </c>
      <c r="Q333">
        <f>IF(ISNUMBER(SEARCH(Q$1,raw[[#This Row],[active years]])),1,"")</f>
        <v>1</v>
      </c>
      <c r="R333" t="str">
        <f>IF(ISNUMBER(SEARCH(R$1,raw[[#This Row],[active years]])),1,"")</f>
        <v/>
      </c>
      <c r="S333" t="str">
        <f>IF(ISNUMBER(SEARCH(S$1,raw[[#This Row],[active years]])),1,"")</f>
        <v/>
      </c>
      <c r="T333" t="str">
        <f>IF(ISNUMBER(SEARCH(T$1,raw[[#This Row],[active years]])),1,"")</f>
        <v/>
      </c>
      <c r="U333" t="str">
        <f>IF(ISNUMBER(SEARCH(U$1,raw[[#This Row],[active years]])),1,"")</f>
        <v/>
      </c>
      <c r="V333" t="str">
        <f>IF(ISNUMBER(SEARCH(V$1,raw[[#This Row],[active years]])),1,"")</f>
        <v/>
      </c>
      <c r="W333">
        <f>IF(ISNUMBER(SEARCH(W$1,raw[[#This Row],[active years]])),1,"")</f>
        <v>1</v>
      </c>
      <c r="X333">
        <f>IF(ISNUMBER(SEARCH(X$1,raw[[#This Row],[active years]])),1,"")</f>
        <v>1</v>
      </c>
      <c r="Y333" t="str">
        <f>IF(ISNUMBER(SEARCH(Y$1,raw[[#This Row],[active years]])),1,"")</f>
        <v/>
      </c>
      <c r="Z333" t="str">
        <f>IF(ISNUMBER(SEARCH(Z$1,raw[[#This Row],[active years]])),1,"")</f>
        <v/>
      </c>
      <c r="AA333" t="str">
        <f>IF(ISNUMBER(SEARCH(AA$1,raw[[#This Row],[active years]])),1,"")</f>
        <v/>
      </c>
    </row>
    <row r="334" spans="1:27" x14ac:dyDescent="0.45">
      <c r="A334">
        <f>raw[team]</f>
        <v>416</v>
      </c>
      <c r="B334">
        <f>raw[rookie year]</f>
        <v>2000</v>
      </c>
      <c r="C334" t="str">
        <f>IF(ISNUMBER(SEARCH(C$1,raw[[#This Row],[active years]])),1,"")</f>
        <v/>
      </c>
      <c r="D334" t="str">
        <f>IF(ISNUMBER(SEARCH(D$1,raw[[#This Row],[active years]])),1,"")</f>
        <v/>
      </c>
      <c r="E334" t="str">
        <f>IF(ISNUMBER(SEARCH(E$1,raw[[#This Row],[active years]])),1,"")</f>
        <v/>
      </c>
      <c r="F334" t="str">
        <f>IF(ISNUMBER(SEARCH(F$1,raw[[#This Row],[active years]])),1,"")</f>
        <v/>
      </c>
      <c r="G334" t="str">
        <f>IF(ISNUMBER(SEARCH(G$1,raw[[#This Row],[active years]])),1,"")</f>
        <v/>
      </c>
      <c r="H334" t="str">
        <f>IF(ISNUMBER(SEARCH(H$1,raw[[#This Row],[active years]])),1,"")</f>
        <v/>
      </c>
      <c r="I334" t="str">
        <f>IF(ISNUMBER(SEARCH(I$1,raw[[#This Row],[active years]])),1,"")</f>
        <v/>
      </c>
      <c r="J334" t="str">
        <f>IF(ISNUMBER(SEARCH(J$1,raw[[#This Row],[active years]])),1,"")</f>
        <v/>
      </c>
      <c r="K334">
        <f>IF(ISNUMBER(SEARCH(K$1,raw[[#This Row],[active years]])),1,"")</f>
        <v>1</v>
      </c>
      <c r="L334">
        <f>IF(ISNUMBER(SEARCH(L$1,raw[[#This Row],[active years]])),1,"")</f>
        <v>1</v>
      </c>
      <c r="M334">
        <f>IF(ISNUMBER(SEARCH(M$1,raw[[#This Row],[active years]])),1,"")</f>
        <v>1</v>
      </c>
      <c r="N334">
        <f>IF(ISNUMBER(SEARCH(N$1,raw[[#This Row],[active years]])),1,"")</f>
        <v>1</v>
      </c>
      <c r="O334" t="str">
        <f>IF(ISNUMBER(SEARCH(O$1,raw[[#This Row],[active years]])),1,"")</f>
        <v/>
      </c>
      <c r="P334">
        <f>IF(ISNUMBER(SEARCH(P$1,raw[[#This Row],[active years]])),1,"")</f>
        <v>1</v>
      </c>
      <c r="Q334">
        <f>IF(ISNUMBER(SEARCH(Q$1,raw[[#This Row],[active years]])),1,"")</f>
        <v>1</v>
      </c>
      <c r="R334" t="str">
        <f>IF(ISNUMBER(SEARCH(R$1,raw[[#This Row],[active years]])),1,"")</f>
        <v/>
      </c>
      <c r="S334" t="str">
        <f>IF(ISNUMBER(SEARCH(S$1,raw[[#This Row],[active years]])),1,"")</f>
        <v/>
      </c>
      <c r="T334" t="str">
        <f>IF(ISNUMBER(SEARCH(T$1,raw[[#This Row],[active years]])),1,"")</f>
        <v/>
      </c>
      <c r="U334" t="str">
        <f>IF(ISNUMBER(SEARCH(U$1,raw[[#This Row],[active years]])),1,"")</f>
        <v/>
      </c>
      <c r="V334" t="str">
        <f>IF(ISNUMBER(SEARCH(V$1,raw[[#This Row],[active years]])),1,"")</f>
        <v/>
      </c>
      <c r="W334" t="str">
        <f>IF(ISNUMBER(SEARCH(W$1,raw[[#This Row],[active years]])),1,"")</f>
        <v/>
      </c>
      <c r="X334" t="str">
        <f>IF(ISNUMBER(SEARCH(X$1,raw[[#This Row],[active years]])),1,"")</f>
        <v/>
      </c>
      <c r="Y334" t="str">
        <f>IF(ISNUMBER(SEARCH(Y$1,raw[[#This Row],[active years]])),1,"")</f>
        <v/>
      </c>
      <c r="Z334" t="str">
        <f>IF(ISNUMBER(SEARCH(Z$1,raw[[#This Row],[active years]])),1,"")</f>
        <v/>
      </c>
      <c r="AA334" t="str">
        <f>IF(ISNUMBER(SEARCH(AA$1,raw[[#This Row],[active years]])),1,"")</f>
        <v/>
      </c>
    </row>
    <row r="335" spans="1:27" x14ac:dyDescent="0.45">
      <c r="A335">
        <f>raw[team]</f>
        <v>417</v>
      </c>
      <c r="B335">
        <f>raw[rookie year]</f>
        <v>2000</v>
      </c>
      <c r="C335" t="str">
        <f>IF(ISNUMBER(SEARCH(C$1,raw[[#This Row],[active years]])),1,"")</f>
        <v/>
      </c>
      <c r="D335" t="str">
        <f>IF(ISNUMBER(SEARCH(D$1,raw[[#This Row],[active years]])),1,"")</f>
        <v/>
      </c>
      <c r="E335" t="str">
        <f>IF(ISNUMBER(SEARCH(E$1,raw[[#This Row],[active years]])),1,"")</f>
        <v/>
      </c>
      <c r="F335" t="str">
        <f>IF(ISNUMBER(SEARCH(F$1,raw[[#This Row],[active years]])),1,"")</f>
        <v/>
      </c>
      <c r="G335" t="str">
        <f>IF(ISNUMBER(SEARCH(G$1,raw[[#This Row],[active years]])),1,"")</f>
        <v/>
      </c>
      <c r="H335" t="str">
        <f>IF(ISNUMBER(SEARCH(H$1,raw[[#This Row],[active years]])),1,"")</f>
        <v/>
      </c>
      <c r="I335" t="str">
        <f>IF(ISNUMBER(SEARCH(I$1,raw[[#This Row],[active years]])),1,"")</f>
        <v/>
      </c>
      <c r="J335" t="str">
        <f>IF(ISNUMBER(SEARCH(J$1,raw[[#This Row],[active years]])),1,"")</f>
        <v/>
      </c>
      <c r="K335">
        <f>IF(ISNUMBER(SEARCH(K$1,raw[[#This Row],[active years]])),1,"")</f>
        <v>1</v>
      </c>
      <c r="L335">
        <f>IF(ISNUMBER(SEARCH(L$1,raw[[#This Row],[active years]])),1,"")</f>
        <v>1</v>
      </c>
      <c r="M335">
        <f>IF(ISNUMBER(SEARCH(M$1,raw[[#This Row],[active years]])),1,"")</f>
        <v>1</v>
      </c>
      <c r="N335">
        <f>IF(ISNUMBER(SEARCH(N$1,raw[[#This Row],[active years]])),1,"")</f>
        <v>1</v>
      </c>
      <c r="O335">
        <f>IF(ISNUMBER(SEARCH(O$1,raw[[#This Row],[active years]])),1,"")</f>
        <v>1</v>
      </c>
      <c r="P335">
        <f>IF(ISNUMBER(SEARCH(P$1,raw[[#This Row],[active years]])),1,"")</f>
        <v>1</v>
      </c>
      <c r="Q335">
        <f>IF(ISNUMBER(SEARCH(Q$1,raw[[#This Row],[active years]])),1,"")</f>
        <v>1</v>
      </c>
      <c r="R335" t="str">
        <f>IF(ISNUMBER(SEARCH(R$1,raw[[#This Row],[active years]])),1,"")</f>
        <v/>
      </c>
      <c r="S335">
        <f>IF(ISNUMBER(SEARCH(S$1,raw[[#This Row],[active years]])),1,"")</f>
        <v>1</v>
      </c>
      <c r="T335">
        <f>IF(ISNUMBER(SEARCH(T$1,raw[[#This Row],[active years]])),1,"")</f>
        <v>1</v>
      </c>
      <c r="U335">
        <f>IF(ISNUMBER(SEARCH(U$1,raw[[#This Row],[active years]])),1,"")</f>
        <v>1</v>
      </c>
      <c r="V335" t="str">
        <f>IF(ISNUMBER(SEARCH(V$1,raw[[#This Row],[active years]])),1,"")</f>
        <v/>
      </c>
      <c r="W335" t="str">
        <f>IF(ISNUMBER(SEARCH(W$1,raw[[#This Row],[active years]])),1,"")</f>
        <v/>
      </c>
      <c r="X335" t="str">
        <f>IF(ISNUMBER(SEARCH(X$1,raw[[#This Row],[active years]])),1,"")</f>
        <v/>
      </c>
      <c r="Y335" t="str">
        <f>IF(ISNUMBER(SEARCH(Y$1,raw[[#This Row],[active years]])),1,"")</f>
        <v/>
      </c>
      <c r="Z335" t="str">
        <f>IF(ISNUMBER(SEARCH(Z$1,raw[[#This Row],[active years]])),1,"")</f>
        <v/>
      </c>
      <c r="AA335" t="str">
        <f>IF(ISNUMBER(SEARCH(AA$1,raw[[#This Row],[active years]])),1,"")</f>
        <v/>
      </c>
    </row>
    <row r="336" spans="1:27" x14ac:dyDescent="0.45">
      <c r="A336">
        <f>raw[team]</f>
        <v>418</v>
      </c>
      <c r="B336">
        <f>raw[rookie year]</f>
        <v>2000</v>
      </c>
      <c r="C336" t="str">
        <f>IF(ISNUMBER(SEARCH(C$1,raw[[#This Row],[active years]])),1,"")</f>
        <v/>
      </c>
      <c r="D336" t="str">
        <f>IF(ISNUMBER(SEARCH(D$1,raw[[#This Row],[active years]])),1,"")</f>
        <v/>
      </c>
      <c r="E336" t="str">
        <f>IF(ISNUMBER(SEARCH(E$1,raw[[#This Row],[active years]])),1,"")</f>
        <v/>
      </c>
      <c r="F336" t="str">
        <f>IF(ISNUMBER(SEARCH(F$1,raw[[#This Row],[active years]])),1,"")</f>
        <v/>
      </c>
      <c r="G336" t="str">
        <f>IF(ISNUMBER(SEARCH(G$1,raw[[#This Row],[active years]])),1,"")</f>
        <v/>
      </c>
      <c r="H336" t="str">
        <f>IF(ISNUMBER(SEARCH(H$1,raw[[#This Row],[active years]])),1,"")</f>
        <v/>
      </c>
      <c r="I336" t="str">
        <f>IF(ISNUMBER(SEARCH(I$1,raw[[#This Row],[active years]])),1,"")</f>
        <v/>
      </c>
      <c r="J336" t="str">
        <f>IF(ISNUMBER(SEARCH(J$1,raw[[#This Row],[active years]])),1,"")</f>
        <v/>
      </c>
      <c r="K336">
        <f>IF(ISNUMBER(SEARCH(K$1,raw[[#This Row],[active years]])),1,"")</f>
        <v>1</v>
      </c>
      <c r="L336">
        <f>IF(ISNUMBER(SEARCH(L$1,raw[[#This Row],[active years]])),1,"")</f>
        <v>1</v>
      </c>
      <c r="M336">
        <f>IF(ISNUMBER(SEARCH(M$1,raw[[#This Row],[active years]])),1,"")</f>
        <v>1</v>
      </c>
      <c r="N336">
        <f>IF(ISNUMBER(SEARCH(N$1,raw[[#This Row],[active years]])),1,"")</f>
        <v>1</v>
      </c>
      <c r="O336">
        <f>IF(ISNUMBER(SEARCH(O$1,raw[[#This Row],[active years]])),1,"")</f>
        <v>1</v>
      </c>
      <c r="P336">
        <f>IF(ISNUMBER(SEARCH(P$1,raw[[#This Row],[active years]])),1,"")</f>
        <v>1</v>
      </c>
      <c r="Q336">
        <f>IF(ISNUMBER(SEARCH(Q$1,raw[[#This Row],[active years]])),1,"")</f>
        <v>1</v>
      </c>
      <c r="R336">
        <f>IF(ISNUMBER(SEARCH(R$1,raw[[#This Row],[active years]])),1,"")</f>
        <v>1</v>
      </c>
      <c r="S336">
        <f>IF(ISNUMBER(SEARCH(S$1,raw[[#This Row],[active years]])),1,"")</f>
        <v>1</v>
      </c>
      <c r="T336">
        <f>IF(ISNUMBER(SEARCH(T$1,raw[[#This Row],[active years]])),1,"")</f>
        <v>1</v>
      </c>
      <c r="U336">
        <f>IF(ISNUMBER(SEARCH(U$1,raw[[#This Row],[active years]])),1,"")</f>
        <v>1</v>
      </c>
      <c r="V336">
        <f>IF(ISNUMBER(SEARCH(V$1,raw[[#This Row],[active years]])),1,"")</f>
        <v>1</v>
      </c>
      <c r="W336">
        <f>IF(ISNUMBER(SEARCH(W$1,raw[[#This Row],[active years]])),1,"")</f>
        <v>1</v>
      </c>
      <c r="X336">
        <f>IF(ISNUMBER(SEARCH(X$1,raw[[#This Row],[active years]])),1,"")</f>
        <v>1</v>
      </c>
      <c r="Y336">
        <f>IF(ISNUMBER(SEARCH(Y$1,raw[[#This Row],[active years]])),1,"")</f>
        <v>1</v>
      </c>
      <c r="Z336">
        <f>IF(ISNUMBER(SEARCH(Z$1,raw[[#This Row],[active years]])),1,"")</f>
        <v>1</v>
      </c>
      <c r="AA336">
        <f>IF(ISNUMBER(SEARCH(AA$1,raw[[#This Row],[active years]])),1,"")</f>
        <v>1</v>
      </c>
    </row>
    <row r="337" spans="1:27" x14ac:dyDescent="0.45">
      <c r="A337">
        <f>raw[team]</f>
        <v>419</v>
      </c>
      <c r="B337">
        <f>raw[rookie year]</f>
        <v>2000</v>
      </c>
      <c r="C337" t="str">
        <f>IF(ISNUMBER(SEARCH(C$1,raw[[#This Row],[active years]])),1,"")</f>
        <v/>
      </c>
      <c r="D337" t="str">
        <f>IF(ISNUMBER(SEARCH(D$1,raw[[#This Row],[active years]])),1,"")</f>
        <v/>
      </c>
      <c r="E337" t="str">
        <f>IF(ISNUMBER(SEARCH(E$1,raw[[#This Row],[active years]])),1,"")</f>
        <v/>
      </c>
      <c r="F337" t="str">
        <f>IF(ISNUMBER(SEARCH(F$1,raw[[#This Row],[active years]])),1,"")</f>
        <v/>
      </c>
      <c r="G337" t="str">
        <f>IF(ISNUMBER(SEARCH(G$1,raw[[#This Row],[active years]])),1,"")</f>
        <v/>
      </c>
      <c r="H337" t="str">
        <f>IF(ISNUMBER(SEARCH(H$1,raw[[#This Row],[active years]])),1,"")</f>
        <v/>
      </c>
      <c r="I337" t="str">
        <f>IF(ISNUMBER(SEARCH(I$1,raw[[#This Row],[active years]])),1,"")</f>
        <v/>
      </c>
      <c r="J337" t="str">
        <f>IF(ISNUMBER(SEARCH(J$1,raw[[#This Row],[active years]])),1,"")</f>
        <v/>
      </c>
      <c r="K337">
        <f>IF(ISNUMBER(SEARCH(K$1,raw[[#This Row],[active years]])),1,"")</f>
        <v>1</v>
      </c>
      <c r="L337">
        <f>IF(ISNUMBER(SEARCH(L$1,raw[[#This Row],[active years]])),1,"")</f>
        <v>1</v>
      </c>
      <c r="M337">
        <f>IF(ISNUMBER(SEARCH(M$1,raw[[#This Row],[active years]])),1,"")</f>
        <v>1</v>
      </c>
      <c r="N337" t="str">
        <f>IF(ISNUMBER(SEARCH(N$1,raw[[#This Row],[active years]])),1,"")</f>
        <v/>
      </c>
      <c r="O337" t="str">
        <f>IF(ISNUMBER(SEARCH(O$1,raw[[#This Row],[active years]])),1,"")</f>
        <v/>
      </c>
      <c r="P337" t="str">
        <f>IF(ISNUMBER(SEARCH(P$1,raw[[#This Row],[active years]])),1,"")</f>
        <v/>
      </c>
      <c r="Q337" t="str">
        <f>IF(ISNUMBER(SEARCH(Q$1,raw[[#This Row],[active years]])),1,"")</f>
        <v/>
      </c>
      <c r="R337" t="str">
        <f>IF(ISNUMBER(SEARCH(R$1,raw[[#This Row],[active years]])),1,"")</f>
        <v/>
      </c>
      <c r="S337" t="str">
        <f>IF(ISNUMBER(SEARCH(S$1,raw[[#This Row],[active years]])),1,"")</f>
        <v/>
      </c>
      <c r="T337" t="str">
        <f>IF(ISNUMBER(SEARCH(T$1,raw[[#This Row],[active years]])),1,"")</f>
        <v/>
      </c>
      <c r="U337" t="str">
        <f>IF(ISNUMBER(SEARCH(U$1,raw[[#This Row],[active years]])),1,"")</f>
        <v/>
      </c>
      <c r="V337" t="str">
        <f>IF(ISNUMBER(SEARCH(V$1,raw[[#This Row],[active years]])),1,"")</f>
        <v/>
      </c>
      <c r="W337" t="str">
        <f>IF(ISNUMBER(SEARCH(W$1,raw[[#This Row],[active years]])),1,"")</f>
        <v/>
      </c>
      <c r="X337" t="str">
        <f>IF(ISNUMBER(SEARCH(X$1,raw[[#This Row],[active years]])),1,"")</f>
        <v/>
      </c>
      <c r="Y337" t="str">
        <f>IF(ISNUMBER(SEARCH(Y$1,raw[[#This Row],[active years]])),1,"")</f>
        <v/>
      </c>
      <c r="Z337" t="str">
        <f>IF(ISNUMBER(SEARCH(Z$1,raw[[#This Row],[active years]])),1,"")</f>
        <v/>
      </c>
      <c r="AA337" t="str">
        <f>IF(ISNUMBER(SEARCH(AA$1,raw[[#This Row],[active years]])),1,"")</f>
        <v/>
      </c>
    </row>
    <row r="338" spans="1:27" x14ac:dyDescent="0.45">
      <c r="A338">
        <f>raw[team]</f>
        <v>420</v>
      </c>
      <c r="B338">
        <f>raw[rookie year]</f>
        <v>2000</v>
      </c>
      <c r="C338" t="str">
        <f>IF(ISNUMBER(SEARCH(C$1,raw[[#This Row],[active years]])),1,"")</f>
        <v/>
      </c>
      <c r="D338" t="str">
        <f>IF(ISNUMBER(SEARCH(D$1,raw[[#This Row],[active years]])),1,"")</f>
        <v/>
      </c>
      <c r="E338" t="str">
        <f>IF(ISNUMBER(SEARCH(E$1,raw[[#This Row],[active years]])),1,"")</f>
        <v/>
      </c>
      <c r="F338" t="str">
        <f>IF(ISNUMBER(SEARCH(F$1,raw[[#This Row],[active years]])),1,"")</f>
        <v/>
      </c>
      <c r="G338" t="str">
        <f>IF(ISNUMBER(SEARCH(G$1,raw[[#This Row],[active years]])),1,"")</f>
        <v/>
      </c>
      <c r="H338" t="str">
        <f>IF(ISNUMBER(SEARCH(H$1,raw[[#This Row],[active years]])),1,"")</f>
        <v/>
      </c>
      <c r="I338" t="str">
        <f>IF(ISNUMBER(SEARCH(I$1,raw[[#This Row],[active years]])),1,"")</f>
        <v/>
      </c>
      <c r="J338" t="str">
        <f>IF(ISNUMBER(SEARCH(J$1,raw[[#This Row],[active years]])),1,"")</f>
        <v/>
      </c>
      <c r="K338">
        <f>IF(ISNUMBER(SEARCH(K$1,raw[[#This Row],[active years]])),1,"")</f>
        <v>1</v>
      </c>
      <c r="L338" t="str">
        <f>IF(ISNUMBER(SEARCH(L$1,raw[[#This Row],[active years]])),1,"")</f>
        <v/>
      </c>
      <c r="M338" t="str">
        <f>IF(ISNUMBER(SEARCH(M$1,raw[[#This Row],[active years]])),1,"")</f>
        <v/>
      </c>
      <c r="N338" t="str">
        <f>IF(ISNUMBER(SEARCH(N$1,raw[[#This Row],[active years]])),1,"")</f>
        <v/>
      </c>
      <c r="O338" t="str">
        <f>IF(ISNUMBER(SEARCH(O$1,raw[[#This Row],[active years]])),1,"")</f>
        <v/>
      </c>
      <c r="P338" t="str">
        <f>IF(ISNUMBER(SEARCH(P$1,raw[[#This Row],[active years]])),1,"")</f>
        <v/>
      </c>
      <c r="Q338" t="str">
        <f>IF(ISNUMBER(SEARCH(Q$1,raw[[#This Row],[active years]])),1,"")</f>
        <v/>
      </c>
      <c r="R338" t="str">
        <f>IF(ISNUMBER(SEARCH(R$1,raw[[#This Row],[active years]])),1,"")</f>
        <v/>
      </c>
      <c r="S338" t="str">
        <f>IF(ISNUMBER(SEARCH(S$1,raw[[#This Row],[active years]])),1,"")</f>
        <v/>
      </c>
      <c r="T338" t="str">
        <f>IF(ISNUMBER(SEARCH(T$1,raw[[#This Row],[active years]])),1,"")</f>
        <v/>
      </c>
      <c r="U338" t="str">
        <f>IF(ISNUMBER(SEARCH(U$1,raw[[#This Row],[active years]])),1,"")</f>
        <v/>
      </c>
      <c r="V338" t="str">
        <f>IF(ISNUMBER(SEARCH(V$1,raw[[#This Row],[active years]])),1,"")</f>
        <v/>
      </c>
      <c r="W338" t="str">
        <f>IF(ISNUMBER(SEARCH(W$1,raw[[#This Row],[active years]])),1,"")</f>
        <v/>
      </c>
      <c r="X338" t="str">
        <f>IF(ISNUMBER(SEARCH(X$1,raw[[#This Row],[active years]])),1,"")</f>
        <v/>
      </c>
      <c r="Y338" t="str">
        <f>IF(ISNUMBER(SEARCH(Y$1,raw[[#This Row],[active years]])),1,"")</f>
        <v/>
      </c>
      <c r="Z338" t="str">
        <f>IF(ISNUMBER(SEARCH(Z$1,raw[[#This Row],[active years]])),1,"")</f>
        <v/>
      </c>
      <c r="AA338" t="str">
        <f>IF(ISNUMBER(SEARCH(AA$1,raw[[#This Row],[active years]])),1,"")</f>
        <v/>
      </c>
    </row>
    <row r="339" spans="1:27" x14ac:dyDescent="0.45">
      <c r="A339">
        <f>raw[team]</f>
        <v>421</v>
      </c>
      <c r="B339">
        <f>raw[rookie year]</f>
        <v>2000</v>
      </c>
      <c r="C339" t="str">
        <f>IF(ISNUMBER(SEARCH(C$1,raw[[#This Row],[active years]])),1,"")</f>
        <v/>
      </c>
      <c r="D339" t="str">
        <f>IF(ISNUMBER(SEARCH(D$1,raw[[#This Row],[active years]])),1,"")</f>
        <v/>
      </c>
      <c r="E339" t="str">
        <f>IF(ISNUMBER(SEARCH(E$1,raw[[#This Row],[active years]])),1,"")</f>
        <v/>
      </c>
      <c r="F339" t="str">
        <f>IF(ISNUMBER(SEARCH(F$1,raw[[#This Row],[active years]])),1,"")</f>
        <v/>
      </c>
      <c r="G339" t="str">
        <f>IF(ISNUMBER(SEARCH(G$1,raw[[#This Row],[active years]])),1,"")</f>
        <v/>
      </c>
      <c r="H339" t="str">
        <f>IF(ISNUMBER(SEARCH(H$1,raw[[#This Row],[active years]])),1,"")</f>
        <v/>
      </c>
      <c r="I339" t="str">
        <f>IF(ISNUMBER(SEARCH(I$1,raw[[#This Row],[active years]])),1,"")</f>
        <v/>
      </c>
      <c r="J339" t="str">
        <f>IF(ISNUMBER(SEARCH(J$1,raw[[#This Row],[active years]])),1,"")</f>
        <v/>
      </c>
      <c r="K339">
        <f>IF(ISNUMBER(SEARCH(K$1,raw[[#This Row],[active years]])),1,"")</f>
        <v>1</v>
      </c>
      <c r="L339">
        <f>IF(ISNUMBER(SEARCH(L$1,raw[[#This Row],[active years]])),1,"")</f>
        <v>1</v>
      </c>
      <c r="M339">
        <f>IF(ISNUMBER(SEARCH(M$1,raw[[#This Row],[active years]])),1,"")</f>
        <v>1</v>
      </c>
      <c r="N339">
        <f>IF(ISNUMBER(SEARCH(N$1,raw[[#This Row],[active years]])),1,"")</f>
        <v>1</v>
      </c>
      <c r="O339">
        <f>IF(ISNUMBER(SEARCH(O$1,raw[[#This Row],[active years]])),1,"")</f>
        <v>1</v>
      </c>
      <c r="P339">
        <f>IF(ISNUMBER(SEARCH(P$1,raw[[#This Row],[active years]])),1,"")</f>
        <v>1</v>
      </c>
      <c r="Q339">
        <f>IF(ISNUMBER(SEARCH(Q$1,raw[[#This Row],[active years]])),1,"")</f>
        <v>1</v>
      </c>
      <c r="R339">
        <f>IF(ISNUMBER(SEARCH(R$1,raw[[#This Row],[active years]])),1,"")</f>
        <v>1</v>
      </c>
      <c r="S339">
        <f>IF(ISNUMBER(SEARCH(S$1,raw[[#This Row],[active years]])),1,"")</f>
        <v>1</v>
      </c>
      <c r="T339">
        <f>IF(ISNUMBER(SEARCH(T$1,raw[[#This Row],[active years]])),1,"")</f>
        <v>1</v>
      </c>
      <c r="U339">
        <f>IF(ISNUMBER(SEARCH(U$1,raw[[#This Row],[active years]])),1,"")</f>
        <v>1</v>
      </c>
      <c r="V339">
        <f>IF(ISNUMBER(SEARCH(V$1,raw[[#This Row],[active years]])),1,"")</f>
        <v>1</v>
      </c>
      <c r="W339">
        <f>IF(ISNUMBER(SEARCH(W$1,raw[[#This Row],[active years]])),1,"")</f>
        <v>1</v>
      </c>
      <c r="X339">
        <f>IF(ISNUMBER(SEARCH(X$1,raw[[#This Row],[active years]])),1,"")</f>
        <v>1</v>
      </c>
      <c r="Y339">
        <f>IF(ISNUMBER(SEARCH(Y$1,raw[[#This Row],[active years]])),1,"")</f>
        <v>1</v>
      </c>
      <c r="Z339">
        <f>IF(ISNUMBER(SEARCH(Z$1,raw[[#This Row],[active years]])),1,"")</f>
        <v>1</v>
      </c>
      <c r="AA339" t="str">
        <f>IF(ISNUMBER(SEARCH(AA$1,raw[[#This Row],[active years]])),1,"")</f>
        <v/>
      </c>
    </row>
    <row r="340" spans="1:27" x14ac:dyDescent="0.45">
      <c r="A340">
        <f>raw[team]</f>
        <v>422</v>
      </c>
      <c r="B340">
        <f>raw[rookie year]</f>
        <v>2000</v>
      </c>
      <c r="C340" t="str">
        <f>IF(ISNUMBER(SEARCH(C$1,raw[[#This Row],[active years]])),1,"")</f>
        <v/>
      </c>
      <c r="D340" t="str">
        <f>IF(ISNUMBER(SEARCH(D$1,raw[[#This Row],[active years]])),1,"")</f>
        <v/>
      </c>
      <c r="E340" t="str">
        <f>IF(ISNUMBER(SEARCH(E$1,raw[[#This Row],[active years]])),1,"")</f>
        <v/>
      </c>
      <c r="F340" t="str">
        <f>IF(ISNUMBER(SEARCH(F$1,raw[[#This Row],[active years]])),1,"")</f>
        <v/>
      </c>
      <c r="G340" t="str">
        <f>IF(ISNUMBER(SEARCH(G$1,raw[[#This Row],[active years]])),1,"")</f>
        <v/>
      </c>
      <c r="H340" t="str">
        <f>IF(ISNUMBER(SEARCH(H$1,raw[[#This Row],[active years]])),1,"")</f>
        <v/>
      </c>
      <c r="I340" t="str">
        <f>IF(ISNUMBER(SEARCH(I$1,raw[[#This Row],[active years]])),1,"")</f>
        <v/>
      </c>
      <c r="J340" t="str">
        <f>IF(ISNUMBER(SEARCH(J$1,raw[[#This Row],[active years]])),1,"")</f>
        <v/>
      </c>
      <c r="K340">
        <f>IF(ISNUMBER(SEARCH(K$1,raw[[#This Row],[active years]])),1,"")</f>
        <v>1</v>
      </c>
      <c r="L340">
        <f>IF(ISNUMBER(SEARCH(L$1,raw[[#This Row],[active years]])),1,"")</f>
        <v>1</v>
      </c>
      <c r="M340">
        <f>IF(ISNUMBER(SEARCH(M$1,raw[[#This Row],[active years]])),1,"")</f>
        <v>1</v>
      </c>
      <c r="N340">
        <f>IF(ISNUMBER(SEARCH(N$1,raw[[#This Row],[active years]])),1,"")</f>
        <v>1</v>
      </c>
      <c r="O340">
        <f>IF(ISNUMBER(SEARCH(O$1,raw[[#This Row],[active years]])),1,"")</f>
        <v>1</v>
      </c>
      <c r="P340">
        <f>IF(ISNUMBER(SEARCH(P$1,raw[[#This Row],[active years]])),1,"")</f>
        <v>1</v>
      </c>
      <c r="Q340">
        <f>IF(ISNUMBER(SEARCH(Q$1,raw[[#This Row],[active years]])),1,"")</f>
        <v>1</v>
      </c>
      <c r="R340">
        <f>IF(ISNUMBER(SEARCH(R$1,raw[[#This Row],[active years]])),1,"")</f>
        <v>1</v>
      </c>
      <c r="S340">
        <f>IF(ISNUMBER(SEARCH(S$1,raw[[#This Row],[active years]])),1,"")</f>
        <v>1</v>
      </c>
      <c r="T340">
        <f>IF(ISNUMBER(SEARCH(T$1,raw[[#This Row],[active years]])),1,"")</f>
        <v>1</v>
      </c>
      <c r="U340">
        <f>IF(ISNUMBER(SEARCH(U$1,raw[[#This Row],[active years]])),1,"")</f>
        <v>1</v>
      </c>
      <c r="V340">
        <f>IF(ISNUMBER(SEARCH(V$1,raw[[#This Row],[active years]])),1,"")</f>
        <v>1</v>
      </c>
      <c r="W340">
        <f>IF(ISNUMBER(SEARCH(W$1,raw[[#This Row],[active years]])),1,"")</f>
        <v>1</v>
      </c>
      <c r="X340">
        <f>IF(ISNUMBER(SEARCH(X$1,raw[[#This Row],[active years]])),1,"")</f>
        <v>1</v>
      </c>
      <c r="Y340">
        <f>IF(ISNUMBER(SEARCH(Y$1,raw[[#This Row],[active years]])),1,"")</f>
        <v>1</v>
      </c>
      <c r="Z340">
        <f>IF(ISNUMBER(SEARCH(Z$1,raw[[#This Row],[active years]])),1,"")</f>
        <v>1</v>
      </c>
      <c r="AA340">
        <f>IF(ISNUMBER(SEARCH(AA$1,raw[[#This Row],[active years]])),1,"")</f>
        <v>1</v>
      </c>
    </row>
    <row r="341" spans="1:27" x14ac:dyDescent="0.45">
      <c r="A341">
        <f>raw[team]</f>
        <v>423</v>
      </c>
      <c r="B341">
        <f>raw[rookie year]</f>
        <v>2000</v>
      </c>
      <c r="C341" t="str">
        <f>IF(ISNUMBER(SEARCH(C$1,raw[[#This Row],[active years]])),1,"")</f>
        <v/>
      </c>
      <c r="D341" t="str">
        <f>IF(ISNUMBER(SEARCH(D$1,raw[[#This Row],[active years]])),1,"")</f>
        <v/>
      </c>
      <c r="E341" t="str">
        <f>IF(ISNUMBER(SEARCH(E$1,raw[[#This Row],[active years]])),1,"")</f>
        <v/>
      </c>
      <c r="F341" t="str">
        <f>IF(ISNUMBER(SEARCH(F$1,raw[[#This Row],[active years]])),1,"")</f>
        <v/>
      </c>
      <c r="G341" t="str">
        <f>IF(ISNUMBER(SEARCH(G$1,raw[[#This Row],[active years]])),1,"")</f>
        <v/>
      </c>
      <c r="H341" t="str">
        <f>IF(ISNUMBER(SEARCH(H$1,raw[[#This Row],[active years]])),1,"")</f>
        <v/>
      </c>
      <c r="I341" t="str">
        <f>IF(ISNUMBER(SEARCH(I$1,raw[[#This Row],[active years]])),1,"")</f>
        <v/>
      </c>
      <c r="J341" t="str">
        <f>IF(ISNUMBER(SEARCH(J$1,raw[[#This Row],[active years]])),1,"")</f>
        <v/>
      </c>
      <c r="K341" t="str">
        <f>IF(ISNUMBER(SEARCH(K$1,raw[[#This Row],[active years]])),1,"")</f>
        <v/>
      </c>
      <c r="L341" t="str">
        <f>IF(ISNUMBER(SEARCH(L$1,raw[[#This Row],[active years]])),1,"")</f>
        <v/>
      </c>
      <c r="M341" t="str">
        <f>IF(ISNUMBER(SEARCH(M$1,raw[[#This Row],[active years]])),1,"")</f>
        <v/>
      </c>
      <c r="N341" t="str">
        <f>IF(ISNUMBER(SEARCH(N$1,raw[[#This Row],[active years]])),1,"")</f>
        <v/>
      </c>
      <c r="O341" t="str">
        <f>IF(ISNUMBER(SEARCH(O$1,raw[[#This Row],[active years]])),1,"")</f>
        <v/>
      </c>
      <c r="P341" t="str">
        <f>IF(ISNUMBER(SEARCH(P$1,raw[[#This Row],[active years]])),1,"")</f>
        <v/>
      </c>
      <c r="Q341">
        <f>IF(ISNUMBER(SEARCH(Q$1,raw[[#This Row],[active years]])),1,"")</f>
        <v>1</v>
      </c>
      <c r="R341">
        <f>IF(ISNUMBER(SEARCH(R$1,raw[[#This Row],[active years]])),1,"")</f>
        <v>1</v>
      </c>
      <c r="S341">
        <f>IF(ISNUMBER(SEARCH(S$1,raw[[#This Row],[active years]])),1,"")</f>
        <v>1</v>
      </c>
      <c r="T341">
        <f>IF(ISNUMBER(SEARCH(T$1,raw[[#This Row],[active years]])),1,"")</f>
        <v>1</v>
      </c>
      <c r="U341">
        <f>IF(ISNUMBER(SEARCH(U$1,raw[[#This Row],[active years]])),1,"")</f>
        <v>1</v>
      </c>
      <c r="V341">
        <f>IF(ISNUMBER(SEARCH(V$1,raw[[#This Row],[active years]])),1,"")</f>
        <v>1</v>
      </c>
      <c r="W341">
        <f>IF(ISNUMBER(SEARCH(W$1,raw[[#This Row],[active years]])),1,"")</f>
        <v>1</v>
      </c>
      <c r="X341">
        <f>IF(ISNUMBER(SEARCH(X$1,raw[[#This Row],[active years]])),1,"")</f>
        <v>1</v>
      </c>
      <c r="Y341">
        <f>IF(ISNUMBER(SEARCH(Y$1,raw[[#This Row],[active years]])),1,"")</f>
        <v>1</v>
      </c>
      <c r="Z341">
        <f>IF(ISNUMBER(SEARCH(Z$1,raw[[#This Row],[active years]])),1,"")</f>
        <v>1</v>
      </c>
      <c r="AA341">
        <f>IF(ISNUMBER(SEARCH(AA$1,raw[[#This Row],[active years]])),1,"")</f>
        <v>1</v>
      </c>
    </row>
    <row r="342" spans="1:27" x14ac:dyDescent="0.45">
      <c r="A342">
        <f>raw[team]</f>
        <v>424</v>
      </c>
      <c r="B342">
        <f>raw[rookie year]</f>
        <v>2000</v>
      </c>
      <c r="C342" t="str">
        <f>IF(ISNUMBER(SEARCH(C$1,raw[[#This Row],[active years]])),1,"")</f>
        <v/>
      </c>
      <c r="D342" t="str">
        <f>IF(ISNUMBER(SEARCH(D$1,raw[[#This Row],[active years]])),1,"")</f>
        <v/>
      </c>
      <c r="E342" t="str">
        <f>IF(ISNUMBER(SEARCH(E$1,raw[[#This Row],[active years]])),1,"")</f>
        <v/>
      </c>
      <c r="F342" t="str">
        <f>IF(ISNUMBER(SEARCH(F$1,raw[[#This Row],[active years]])),1,"")</f>
        <v/>
      </c>
      <c r="G342" t="str">
        <f>IF(ISNUMBER(SEARCH(G$1,raw[[#This Row],[active years]])),1,"")</f>
        <v/>
      </c>
      <c r="H342" t="str">
        <f>IF(ISNUMBER(SEARCH(H$1,raw[[#This Row],[active years]])),1,"")</f>
        <v/>
      </c>
      <c r="I342" t="str">
        <f>IF(ISNUMBER(SEARCH(I$1,raw[[#This Row],[active years]])),1,"")</f>
        <v/>
      </c>
      <c r="J342" t="str">
        <f>IF(ISNUMBER(SEARCH(J$1,raw[[#This Row],[active years]])),1,"")</f>
        <v/>
      </c>
      <c r="K342" t="str">
        <f>IF(ISNUMBER(SEARCH(K$1,raw[[#This Row],[active years]])),1,"")</f>
        <v/>
      </c>
      <c r="L342" t="str">
        <f>IF(ISNUMBER(SEARCH(L$1,raw[[#This Row],[active years]])),1,"")</f>
        <v/>
      </c>
      <c r="M342" t="str">
        <f>IF(ISNUMBER(SEARCH(M$1,raw[[#This Row],[active years]])),1,"")</f>
        <v/>
      </c>
      <c r="N342" t="str">
        <f>IF(ISNUMBER(SEARCH(N$1,raw[[#This Row],[active years]])),1,"")</f>
        <v/>
      </c>
      <c r="O342" t="str">
        <f>IF(ISNUMBER(SEARCH(O$1,raw[[#This Row],[active years]])),1,"")</f>
        <v/>
      </c>
      <c r="P342" t="str">
        <f>IF(ISNUMBER(SEARCH(P$1,raw[[#This Row],[active years]])),1,"")</f>
        <v/>
      </c>
      <c r="Q342" t="str">
        <f>IF(ISNUMBER(SEARCH(Q$1,raw[[#This Row],[active years]])),1,"")</f>
        <v/>
      </c>
      <c r="R342">
        <f>IF(ISNUMBER(SEARCH(R$1,raw[[#This Row],[active years]])),1,"")</f>
        <v>1</v>
      </c>
      <c r="S342">
        <f>IF(ISNUMBER(SEARCH(S$1,raw[[#This Row],[active years]])),1,"")</f>
        <v>1</v>
      </c>
      <c r="T342">
        <f>IF(ISNUMBER(SEARCH(T$1,raw[[#This Row],[active years]])),1,"")</f>
        <v>1</v>
      </c>
      <c r="U342" t="str">
        <f>IF(ISNUMBER(SEARCH(U$1,raw[[#This Row],[active years]])),1,"")</f>
        <v/>
      </c>
      <c r="V342" t="str">
        <f>IF(ISNUMBER(SEARCH(V$1,raw[[#This Row],[active years]])),1,"")</f>
        <v/>
      </c>
      <c r="W342" t="str">
        <f>IF(ISNUMBER(SEARCH(W$1,raw[[#This Row],[active years]])),1,"")</f>
        <v/>
      </c>
      <c r="X342" t="str">
        <f>IF(ISNUMBER(SEARCH(X$1,raw[[#This Row],[active years]])),1,"")</f>
        <v/>
      </c>
      <c r="Y342" t="str">
        <f>IF(ISNUMBER(SEARCH(Y$1,raw[[#This Row],[active years]])),1,"")</f>
        <v/>
      </c>
      <c r="Z342" t="str">
        <f>IF(ISNUMBER(SEARCH(Z$1,raw[[#This Row],[active years]])),1,"")</f>
        <v/>
      </c>
      <c r="AA342" t="str">
        <f>IF(ISNUMBER(SEARCH(AA$1,raw[[#This Row],[active years]])),1,"")</f>
        <v/>
      </c>
    </row>
    <row r="343" spans="1:27" x14ac:dyDescent="0.45">
      <c r="A343">
        <f>raw[team]</f>
        <v>425</v>
      </c>
      <c r="B343">
        <f>raw[rookie year]</f>
        <v>2000</v>
      </c>
      <c r="C343" t="str">
        <f>IF(ISNUMBER(SEARCH(C$1,raw[[#This Row],[active years]])),1,"")</f>
        <v/>
      </c>
      <c r="D343" t="str">
        <f>IF(ISNUMBER(SEARCH(D$1,raw[[#This Row],[active years]])),1,"")</f>
        <v/>
      </c>
      <c r="E343" t="str">
        <f>IF(ISNUMBER(SEARCH(E$1,raw[[#This Row],[active years]])),1,"")</f>
        <v/>
      </c>
      <c r="F343" t="str">
        <f>IF(ISNUMBER(SEARCH(F$1,raw[[#This Row],[active years]])),1,"")</f>
        <v/>
      </c>
      <c r="G343" t="str">
        <f>IF(ISNUMBER(SEARCH(G$1,raw[[#This Row],[active years]])),1,"")</f>
        <v/>
      </c>
      <c r="H343" t="str">
        <f>IF(ISNUMBER(SEARCH(H$1,raw[[#This Row],[active years]])),1,"")</f>
        <v/>
      </c>
      <c r="I343" t="str">
        <f>IF(ISNUMBER(SEARCH(I$1,raw[[#This Row],[active years]])),1,"")</f>
        <v/>
      </c>
      <c r="J343" t="str">
        <f>IF(ISNUMBER(SEARCH(J$1,raw[[#This Row],[active years]])),1,"")</f>
        <v/>
      </c>
      <c r="K343" t="str">
        <f>IF(ISNUMBER(SEARCH(K$1,raw[[#This Row],[active years]])),1,"")</f>
        <v/>
      </c>
      <c r="L343" t="str">
        <f>IF(ISNUMBER(SEARCH(L$1,raw[[#This Row],[active years]])),1,"")</f>
        <v/>
      </c>
      <c r="M343" t="str">
        <f>IF(ISNUMBER(SEARCH(M$1,raw[[#This Row],[active years]])),1,"")</f>
        <v/>
      </c>
      <c r="N343" t="str">
        <f>IF(ISNUMBER(SEARCH(N$1,raw[[#This Row],[active years]])),1,"")</f>
        <v/>
      </c>
      <c r="O343" t="str">
        <f>IF(ISNUMBER(SEARCH(O$1,raw[[#This Row],[active years]])),1,"")</f>
        <v/>
      </c>
      <c r="P343" t="str">
        <f>IF(ISNUMBER(SEARCH(P$1,raw[[#This Row],[active years]])),1,"")</f>
        <v/>
      </c>
      <c r="Q343" t="str">
        <f>IF(ISNUMBER(SEARCH(Q$1,raw[[#This Row],[active years]])),1,"")</f>
        <v/>
      </c>
      <c r="R343">
        <f>IF(ISNUMBER(SEARCH(R$1,raw[[#This Row],[active years]])),1,"")</f>
        <v>1</v>
      </c>
      <c r="S343">
        <f>IF(ISNUMBER(SEARCH(S$1,raw[[#This Row],[active years]])),1,"")</f>
        <v>1</v>
      </c>
      <c r="T343">
        <f>IF(ISNUMBER(SEARCH(T$1,raw[[#This Row],[active years]])),1,"")</f>
        <v>1</v>
      </c>
      <c r="U343" t="str">
        <f>IF(ISNUMBER(SEARCH(U$1,raw[[#This Row],[active years]])),1,"")</f>
        <v/>
      </c>
      <c r="V343" t="str">
        <f>IF(ISNUMBER(SEARCH(V$1,raw[[#This Row],[active years]])),1,"")</f>
        <v/>
      </c>
      <c r="W343" t="str">
        <f>IF(ISNUMBER(SEARCH(W$1,raw[[#This Row],[active years]])),1,"")</f>
        <v/>
      </c>
      <c r="X343" t="str">
        <f>IF(ISNUMBER(SEARCH(X$1,raw[[#This Row],[active years]])),1,"")</f>
        <v/>
      </c>
      <c r="Y343" t="str">
        <f>IF(ISNUMBER(SEARCH(Y$1,raw[[#This Row],[active years]])),1,"")</f>
        <v/>
      </c>
      <c r="Z343" t="str">
        <f>IF(ISNUMBER(SEARCH(Z$1,raw[[#This Row],[active years]])),1,"")</f>
        <v/>
      </c>
      <c r="AA343" t="str">
        <f>IF(ISNUMBER(SEARCH(AA$1,raw[[#This Row],[active years]])),1,"")</f>
        <v/>
      </c>
    </row>
    <row r="344" spans="1:27" x14ac:dyDescent="0.45">
      <c r="A344">
        <f>raw[team]</f>
        <v>433</v>
      </c>
      <c r="B344">
        <f>raw[rookie year]</f>
        <v>2000</v>
      </c>
      <c r="C344" t="str">
        <f>IF(ISNUMBER(SEARCH(C$1,raw[[#This Row],[active years]])),1,"")</f>
        <v/>
      </c>
      <c r="D344" t="str">
        <f>IF(ISNUMBER(SEARCH(D$1,raw[[#This Row],[active years]])),1,"")</f>
        <v/>
      </c>
      <c r="E344" t="str">
        <f>IF(ISNUMBER(SEARCH(E$1,raw[[#This Row],[active years]])),1,"")</f>
        <v/>
      </c>
      <c r="F344" t="str">
        <f>IF(ISNUMBER(SEARCH(F$1,raw[[#This Row],[active years]])),1,"")</f>
        <v/>
      </c>
      <c r="G344" t="str">
        <f>IF(ISNUMBER(SEARCH(G$1,raw[[#This Row],[active years]])),1,"")</f>
        <v/>
      </c>
      <c r="H344" t="str">
        <f>IF(ISNUMBER(SEARCH(H$1,raw[[#This Row],[active years]])),1,"")</f>
        <v/>
      </c>
      <c r="I344" t="str">
        <f>IF(ISNUMBER(SEARCH(I$1,raw[[#This Row],[active years]])),1,"")</f>
        <v/>
      </c>
      <c r="J344" t="str">
        <f>IF(ISNUMBER(SEARCH(J$1,raw[[#This Row],[active years]])),1,"")</f>
        <v/>
      </c>
      <c r="K344">
        <f>IF(ISNUMBER(SEARCH(K$1,raw[[#This Row],[active years]])),1,"")</f>
        <v>1</v>
      </c>
      <c r="L344">
        <f>IF(ISNUMBER(SEARCH(L$1,raw[[#This Row],[active years]])),1,"")</f>
        <v>1</v>
      </c>
      <c r="M344">
        <f>IF(ISNUMBER(SEARCH(M$1,raw[[#This Row],[active years]])),1,"")</f>
        <v>1</v>
      </c>
      <c r="N344">
        <f>IF(ISNUMBER(SEARCH(N$1,raw[[#This Row],[active years]])),1,"")</f>
        <v>1</v>
      </c>
      <c r="O344">
        <f>IF(ISNUMBER(SEARCH(O$1,raw[[#This Row],[active years]])),1,"")</f>
        <v>1</v>
      </c>
      <c r="P344">
        <f>IF(ISNUMBER(SEARCH(P$1,raw[[#This Row],[active years]])),1,"")</f>
        <v>1</v>
      </c>
      <c r="Q344">
        <f>IF(ISNUMBER(SEARCH(Q$1,raw[[#This Row],[active years]])),1,"")</f>
        <v>1</v>
      </c>
      <c r="R344">
        <f>IF(ISNUMBER(SEARCH(R$1,raw[[#This Row],[active years]])),1,"")</f>
        <v>1</v>
      </c>
      <c r="S344">
        <f>IF(ISNUMBER(SEARCH(S$1,raw[[#This Row],[active years]])),1,"")</f>
        <v>1</v>
      </c>
      <c r="T344">
        <f>IF(ISNUMBER(SEARCH(T$1,raw[[#This Row],[active years]])),1,"")</f>
        <v>1</v>
      </c>
      <c r="U344">
        <f>IF(ISNUMBER(SEARCH(U$1,raw[[#This Row],[active years]])),1,"")</f>
        <v>1</v>
      </c>
      <c r="V344">
        <f>IF(ISNUMBER(SEARCH(V$1,raw[[#This Row],[active years]])),1,"")</f>
        <v>1</v>
      </c>
      <c r="W344">
        <f>IF(ISNUMBER(SEARCH(W$1,raw[[#This Row],[active years]])),1,"")</f>
        <v>1</v>
      </c>
      <c r="X344">
        <f>IF(ISNUMBER(SEARCH(X$1,raw[[#This Row],[active years]])),1,"")</f>
        <v>1</v>
      </c>
      <c r="Y344">
        <f>IF(ISNUMBER(SEARCH(Y$1,raw[[#This Row],[active years]])),1,"")</f>
        <v>1</v>
      </c>
      <c r="Z344">
        <f>IF(ISNUMBER(SEARCH(Z$1,raw[[#This Row],[active years]])),1,"")</f>
        <v>1</v>
      </c>
      <c r="AA344">
        <f>IF(ISNUMBER(SEARCH(AA$1,raw[[#This Row],[active years]])),1,"")</f>
        <v>1</v>
      </c>
    </row>
    <row r="345" spans="1:27" x14ac:dyDescent="0.45">
      <c r="A345">
        <f>raw[team]</f>
        <v>434</v>
      </c>
      <c r="B345">
        <f>raw[rookie year]</f>
        <v>2000</v>
      </c>
      <c r="C345" t="str">
        <f>IF(ISNUMBER(SEARCH(C$1,raw[[#This Row],[active years]])),1,"")</f>
        <v/>
      </c>
      <c r="D345" t="str">
        <f>IF(ISNUMBER(SEARCH(D$1,raw[[#This Row],[active years]])),1,"")</f>
        <v/>
      </c>
      <c r="E345" t="str">
        <f>IF(ISNUMBER(SEARCH(E$1,raw[[#This Row],[active years]])),1,"")</f>
        <v/>
      </c>
      <c r="F345" t="str">
        <f>IF(ISNUMBER(SEARCH(F$1,raw[[#This Row],[active years]])),1,"")</f>
        <v/>
      </c>
      <c r="G345" t="str">
        <f>IF(ISNUMBER(SEARCH(G$1,raw[[#This Row],[active years]])),1,"")</f>
        <v/>
      </c>
      <c r="H345" t="str">
        <f>IF(ISNUMBER(SEARCH(H$1,raw[[#This Row],[active years]])),1,"")</f>
        <v/>
      </c>
      <c r="I345" t="str">
        <f>IF(ISNUMBER(SEARCH(I$1,raw[[#This Row],[active years]])),1,"")</f>
        <v/>
      </c>
      <c r="J345" t="str">
        <f>IF(ISNUMBER(SEARCH(J$1,raw[[#This Row],[active years]])),1,"")</f>
        <v/>
      </c>
      <c r="K345">
        <f>IF(ISNUMBER(SEARCH(K$1,raw[[#This Row],[active years]])),1,"")</f>
        <v>1</v>
      </c>
      <c r="L345">
        <f>IF(ISNUMBER(SEARCH(L$1,raw[[#This Row],[active years]])),1,"")</f>
        <v>1</v>
      </c>
      <c r="M345">
        <f>IF(ISNUMBER(SEARCH(M$1,raw[[#This Row],[active years]])),1,"")</f>
        <v>1</v>
      </c>
      <c r="N345" t="str">
        <f>IF(ISNUMBER(SEARCH(N$1,raw[[#This Row],[active years]])),1,"")</f>
        <v/>
      </c>
      <c r="O345">
        <f>IF(ISNUMBER(SEARCH(O$1,raw[[#This Row],[active years]])),1,"")</f>
        <v>1</v>
      </c>
      <c r="P345">
        <f>IF(ISNUMBER(SEARCH(P$1,raw[[#This Row],[active years]])),1,"")</f>
        <v>1</v>
      </c>
      <c r="Q345">
        <f>IF(ISNUMBER(SEARCH(Q$1,raw[[#This Row],[active years]])),1,"")</f>
        <v>1</v>
      </c>
      <c r="R345">
        <f>IF(ISNUMBER(SEARCH(R$1,raw[[#This Row],[active years]])),1,"")</f>
        <v>1</v>
      </c>
      <c r="S345">
        <f>IF(ISNUMBER(SEARCH(S$1,raw[[#This Row],[active years]])),1,"")</f>
        <v>1</v>
      </c>
      <c r="T345">
        <f>IF(ISNUMBER(SEARCH(T$1,raw[[#This Row],[active years]])),1,"")</f>
        <v>1</v>
      </c>
      <c r="U345">
        <f>IF(ISNUMBER(SEARCH(U$1,raw[[#This Row],[active years]])),1,"")</f>
        <v>1</v>
      </c>
      <c r="V345">
        <f>IF(ISNUMBER(SEARCH(V$1,raw[[#This Row],[active years]])),1,"")</f>
        <v>1</v>
      </c>
      <c r="W345">
        <f>IF(ISNUMBER(SEARCH(W$1,raw[[#This Row],[active years]])),1,"")</f>
        <v>1</v>
      </c>
      <c r="X345" t="str">
        <f>IF(ISNUMBER(SEARCH(X$1,raw[[#This Row],[active years]])),1,"")</f>
        <v/>
      </c>
      <c r="Y345" t="str">
        <f>IF(ISNUMBER(SEARCH(Y$1,raw[[#This Row],[active years]])),1,"")</f>
        <v/>
      </c>
      <c r="Z345" t="str">
        <f>IF(ISNUMBER(SEARCH(Z$1,raw[[#This Row],[active years]])),1,"")</f>
        <v/>
      </c>
      <c r="AA345" t="str">
        <f>IF(ISNUMBER(SEARCH(AA$1,raw[[#This Row],[active years]])),1,"")</f>
        <v/>
      </c>
    </row>
    <row r="346" spans="1:27" x14ac:dyDescent="0.45">
      <c r="A346">
        <f>raw[team]</f>
        <v>435</v>
      </c>
      <c r="B346">
        <f>raw[rookie year]</f>
        <v>2000</v>
      </c>
      <c r="C346" t="str">
        <f>IF(ISNUMBER(SEARCH(C$1,raw[[#This Row],[active years]])),1,"")</f>
        <v/>
      </c>
      <c r="D346" t="str">
        <f>IF(ISNUMBER(SEARCH(D$1,raw[[#This Row],[active years]])),1,"")</f>
        <v/>
      </c>
      <c r="E346" t="str">
        <f>IF(ISNUMBER(SEARCH(E$1,raw[[#This Row],[active years]])),1,"")</f>
        <v/>
      </c>
      <c r="F346" t="str">
        <f>IF(ISNUMBER(SEARCH(F$1,raw[[#This Row],[active years]])),1,"")</f>
        <v/>
      </c>
      <c r="G346" t="str">
        <f>IF(ISNUMBER(SEARCH(G$1,raw[[#This Row],[active years]])),1,"")</f>
        <v/>
      </c>
      <c r="H346" t="str">
        <f>IF(ISNUMBER(SEARCH(H$1,raw[[#This Row],[active years]])),1,"")</f>
        <v/>
      </c>
      <c r="I346" t="str">
        <f>IF(ISNUMBER(SEARCH(I$1,raw[[#This Row],[active years]])),1,"")</f>
        <v/>
      </c>
      <c r="J346" t="str">
        <f>IF(ISNUMBER(SEARCH(J$1,raw[[#This Row],[active years]])),1,"")</f>
        <v/>
      </c>
      <c r="K346">
        <f>IF(ISNUMBER(SEARCH(K$1,raw[[#This Row],[active years]])),1,"")</f>
        <v>1</v>
      </c>
      <c r="L346">
        <f>IF(ISNUMBER(SEARCH(L$1,raw[[#This Row],[active years]])),1,"")</f>
        <v>1</v>
      </c>
      <c r="M346">
        <f>IF(ISNUMBER(SEARCH(M$1,raw[[#This Row],[active years]])),1,"")</f>
        <v>1</v>
      </c>
      <c r="N346">
        <f>IF(ISNUMBER(SEARCH(N$1,raw[[#This Row],[active years]])),1,"")</f>
        <v>1</v>
      </c>
      <c r="O346">
        <f>IF(ISNUMBER(SEARCH(O$1,raw[[#This Row],[active years]])),1,"")</f>
        <v>1</v>
      </c>
      <c r="P346">
        <f>IF(ISNUMBER(SEARCH(P$1,raw[[#This Row],[active years]])),1,"")</f>
        <v>1</v>
      </c>
      <c r="Q346">
        <f>IF(ISNUMBER(SEARCH(Q$1,raw[[#This Row],[active years]])),1,"")</f>
        <v>1</v>
      </c>
      <c r="R346">
        <f>IF(ISNUMBER(SEARCH(R$1,raw[[#This Row],[active years]])),1,"")</f>
        <v>1</v>
      </c>
      <c r="S346">
        <f>IF(ISNUMBER(SEARCH(S$1,raw[[#This Row],[active years]])),1,"")</f>
        <v>1</v>
      </c>
      <c r="T346">
        <f>IF(ISNUMBER(SEARCH(T$1,raw[[#This Row],[active years]])),1,"")</f>
        <v>1</v>
      </c>
      <c r="U346">
        <f>IF(ISNUMBER(SEARCH(U$1,raw[[#This Row],[active years]])),1,"")</f>
        <v>1</v>
      </c>
      <c r="V346">
        <f>IF(ISNUMBER(SEARCH(V$1,raw[[#This Row],[active years]])),1,"")</f>
        <v>1</v>
      </c>
      <c r="W346">
        <f>IF(ISNUMBER(SEARCH(W$1,raw[[#This Row],[active years]])),1,"")</f>
        <v>1</v>
      </c>
      <c r="X346">
        <f>IF(ISNUMBER(SEARCH(X$1,raw[[#This Row],[active years]])),1,"")</f>
        <v>1</v>
      </c>
      <c r="Y346">
        <f>IF(ISNUMBER(SEARCH(Y$1,raw[[#This Row],[active years]])),1,"")</f>
        <v>1</v>
      </c>
      <c r="Z346">
        <f>IF(ISNUMBER(SEARCH(Z$1,raw[[#This Row],[active years]])),1,"")</f>
        <v>1</v>
      </c>
      <c r="AA346">
        <f>IF(ISNUMBER(SEARCH(AA$1,raw[[#This Row],[active years]])),1,"")</f>
        <v>1</v>
      </c>
    </row>
    <row r="347" spans="1:27" x14ac:dyDescent="0.45">
      <c r="A347">
        <f>raw[team]</f>
        <v>437</v>
      </c>
      <c r="B347">
        <f>raw[rookie year]</f>
        <v>2000</v>
      </c>
      <c r="C347" t="str">
        <f>IF(ISNUMBER(SEARCH(C$1,raw[[#This Row],[active years]])),1,"")</f>
        <v/>
      </c>
      <c r="D347" t="str">
        <f>IF(ISNUMBER(SEARCH(D$1,raw[[#This Row],[active years]])),1,"")</f>
        <v/>
      </c>
      <c r="E347" t="str">
        <f>IF(ISNUMBER(SEARCH(E$1,raw[[#This Row],[active years]])),1,"")</f>
        <v/>
      </c>
      <c r="F347" t="str">
        <f>IF(ISNUMBER(SEARCH(F$1,raw[[#This Row],[active years]])),1,"")</f>
        <v/>
      </c>
      <c r="G347" t="str">
        <f>IF(ISNUMBER(SEARCH(G$1,raw[[#This Row],[active years]])),1,"")</f>
        <v/>
      </c>
      <c r="H347" t="str">
        <f>IF(ISNUMBER(SEARCH(H$1,raw[[#This Row],[active years]])),1,"")</f>
        <v/>
      </c>
      <c r="I347" t="str">
        <f>IF(ISNUMBER(SEARCH(I$1,raw[[#This Row],[active years]])),1,"")</f>
        <v/>
      </c>
      <c r="J347" t="str">
        <f>IF(ISNUMBER(SEARCH(J$1,raw[[#This Row],[active years]])),1,"")</f>
        <v/>
      </c>
      <c r="K347">
        <f>IF(ISNUMBER(SEARCH(K$1,raw[[#This Row],[active years]])),1,"")</f>
        <v>1</v>
      </c>
      <c r="L347">
        <f>IF(ISNUMBER(SEARCH(L$1,raw[[#This Row],[active years]])),1,"")</f>
        <v>1</v>
      </c>
      <c r="M347">
        <f>IF(ISNUMBER(SEARCH(M$1,raw[[#This Row],[active years]])),1,"")</f>
        <v>1</v>
      </c>
      <c r="N347">
        <f>IF(ISNUMBER(SEARCH(N$1,raw[[#This Row],[active years]])),1,"")</f>
        <v>1</v>
      </c>
      <c r="O347" t="str">
        <f>IF(ISNUMBER(SEARCH(O$1,raw[[#This Row],[active years]])),1,"")</f>
        <v/>
      </c>
      <c r="P347" t="str">
        <f>IF(ISNUMBER(SEARCH(P$1,raw[[#This Row],[active years]])),1,"")</f>
        <v/>
      </c>
      <c r="Q347">
        <f>IF(ISNUMBER(SEARCH(Q$1,raw[[#This Row],[active years]])),1,"")</f>
        <v>1</v>
      </c>
      <c r="R347">
        <f>IF(ISNUMBER(SEARCH(R$1,raw[[#This Row],[active years]])),1,"")</f>
        <v>1</v>
      </c>
      <c r="S347">
        <f>IF(ISNUMBER(SEARCH(S$1,raw[[#This Row],[active years]])),1,"")</f>
        <v>1</v>
      </c>
      <c r="T347">
        <f>IF(ISNUMBER(SEARCH(T$1,raw[[#This Row],[active years]])),1,"")</f>
        <v>1</v>
      </c>
      <c r="U347">
        <f>IF(ISNUMBER(SEARCH(U$1,raw[[#This Row],[active years]])),1,"")</f>
        <v>1</v>
      </c>
      <c r="V347">
        <f>IF(ISNUMBER(SEARCH(V$1,raw[[#This Row],[active years]])),1,"")</f>
        <v>1</v>
      </c>
      <c r="W347" t="str">
        <f>IF(ISNUMBER(SEARCH(W$1,raw[[#This Row],[active years]])),1,"")</f>
        <v/>
      </c>
      <c r="X347" t="str">
        <f>IF(ISNUMBER(SEARCH(X$1,raw[[#This Row],[active years]])),1,"")</f>
        <v/>
      </c>
      <c r="Y347" t="str">
        <f>IF(ISNUMBER(SEARCH(Y$1,raw[[#This Row],[active years]])),1,"")</f>
        <v/>
      </c>
      <c r="Z347" t="str">
        <f>IF(ISNUMBER(SEARCH(Z$1,raw[[#This Row],[active years]])),1,"")</f>
        <v/>
      </c>
      <c r="AA347" t="str">
        <f>IF(ISNUMBER(SEARCH(AA$1,raw[[#This Row],[active years]])),1,"")</f>
        <v/>
      </c>
    </row>
    <row r="348" spans="1:27" x14ac:dyDescent="0.45">
      <c r="A348">
        <f>raw[team]</f>
        <v>438</v>
      </c>
      <c r="B348">
        <f>raw[rookie year]</f>
        <v>2000</v>
      </c>
      <c r="C348" t="str">
        <f>IF(ISNUMBER(SEARCH(C$1,raw[[#This Row],[active years]])),1,"")</f>
        <v/>
      </c>
      <c r="D348" t="str">
        <f>IF(ISNUMBER(SEARCH(D$1,raw[[#This Row],[active years]])),1,"")</f>
        <v/>
      </c>
      <c r="E348" t="str">
        <f>IF(ISNUMBER(SEARCH(E$1,raw[[#This Row],[active years]])),1,"")</f>
        <v/>
      </c>
      <c r="F348" t="str">
        <f>IF(ISNUMBER(SEARCH(F$1,raw[[#This Row],[active years]])),1,"")</f>
        <v/>
      </c>
      <c r="G348" t="str">
        <f>IF(ISNUMBER(SEARCH(G$1,raw[[#This Row],[active years]])),1,"")</f>
        <v/>
      </c>
      <c r="H348" t="str">
        <f>IF(ISNUMBER(SEARCH(H$1,raw[[#This Row],[active years]])),1,"")</f>
        <v/>
      </c>
      <c r="I348" t="str">
        <f>IF(ISNUMBER(SEARCH(I$1,raw[[#This Row],[active years]])),1,"")</f>
        <v/>
      </c>
      <c r="J348" t="str">
        <f>IF(ISNUMBER(SEARCH(J$1,raw[[#This Row],[active years]])),1,"")</f>
        <v/>
      </c>
      <c r="K348">
        <f>IF(ISNUMBER(SEARCH(K$1,raw[[#This Row],[active years]])),1,"")</f>
        <v>1</v>
      </c>
      <c r="L348">
        <f>IF(ISNUMBER(SEARCH(L$1,raw[[#This Row],[active years]])),1,"")</f>
        <v>1</v>
      </c>
      <c r="M348">
        <f>IF(ISNUMBER(SEARCH(M$1,raw[[#This Row],[active years]])),1,"")</f>
        <v>1</v>
      </c>
      <c r="N348" t="str">
        <f>IF(ISNUMBER(SEARCH(N$1,raw[[#This Row],[active years]])),1,"")</f>
        <v/>
      </c>
      <c r="O348" t="str">
        <f>IF(ISNUMBER(SEARCH(O$1,raw[[#This Row],[active years]])),1,"")</f>
        <v/>
      </c>
      <c r="P348" t="str">
        <f>IF(ISNUMBER(SEARCH(P$1,raw[[#This Row],[active years]])),1,"")</f>
        <v/>
      </c>
      <c r="Q348" t="str">
        <f>IF(ISNUMBER(SEARCH(Q$1,raw[[#This Row],[active years]])),1,"")</f>
        <v/>
      </c>
      <c r="R348" t="str">
        <f>IF(ISNUMBER(SEARCH(R$1,raw[[#This Row],[active years]])),1,"")</f>
        <v/>
      </c>
      <c r="S348" t="str">
        <f>IF(ISNUMBER(SEARCH(S$1,raw[[#This Row],[active years]])),1,"")</f>
        <v/>
      </c>
      <c r="T348" t="str">
        <f>IF(ISNUMBER(SEARCH(T$1,raw[[#This Row],[active years]])),1,"")</f>
        <v/>
      </c>
      <c r="U348" t="str">
        <f>IF(ISNUMBER(SEARCH(U$1,raw[[#This Row],[active years]])),1,"")</f>
        <v/>
      </c>
      <c r="V348" t="str">
        <f>IF(ISNUMBER(SEARCH(V$1,raw[[#This Row],[active years]])),1,"")</f>
        <v/>
      </c>
      <c r="W348" t="str">
        <f>IF(ISNUMBER(SEARCH(W$1,raw[[#This Row],[active years]])),1,"")</f>
        <v/>
      </c>
      <c r="X348" t="str">
        <f>IF(ISNUMBER(SEARCH(X$1,raw[[#This Row],[active years]])),1,"")</f>
        <v/>
      </c>
      <c r="Y348" t="str">
        <f>IF(ISNUMBER(SEARCH(Y$1,raw[[#This Row],[active years]])),1,"")</f>
        <v/>
      </c>
      <c r="Z348" t="str">
        <f>IF(ISNUMBER(SEARCH(Z$1,raw[[#This Row],[active years]])),1,"")</f>
        <v/>
      </c>
      <c r="AA348" t="str">
        <f>IF(ISNUMBER(SEARCH(AA$1,raw[[#This Row],[active years]])),1,"")</f>
        <v/>
      </c>
    </row>
    <row r="349" spans="1:27" x14ac:dyDescent="0.45">
      <c r="A349">
        <f>raw[team]</f>
        <v>440</v>
      </c>
      <c r="B349">
        <f>raw[rookie year]</f>
        <v>2000</v>
      </c>
      <c r="C349" t="str">
        <f>IF(ISNUMBER(SEARCH(C$1,raw[[#This Row],[active years]])),1,"")</f>
        <v/>
      </c>
      <c r="D349" t="str">
        <f>IF(ISNUMBER(SEARCH(D$1,raw[[#This Row],[active years]])),1,"")</f>
        <v/>
      </c>
      <c r="E349" t="str">
        <f>IF(ISNUMBER(SEARCH(E$1,raw[[#This Row],[active years]])),1,"")</f>
        <v/>
      </c>
      <c r="F349" t="str">
        <f>IF(ISNUMBER(SEARCH(F$1,raw[[#This Row],[active years]])),1,"")</f>
        <v/>
      </c>
      <c r="G349" t="str">
        <f>IF(ISNUMBER(SEARCH(G$1,raw[[#This Row],[active years]])),1,"")</f>
        <v/>
      </c>
      <c r="H349" t="str">
        <f>IF(ISNUMBER(SEARCH(H$1,raw[[#This Row],[active years]])),1,"")</f>
        <v/>
      </c>
      <c r="I349" t="str">
        <f>IF(ISNUMBER(SEARCH(I$1,raw[[#This Row],[active years]])),1,"")</f>
        <v/>
      </c>
      <c r="J349" t="str">
        <f>IF(ISNUMBER(SEARCH(J$1,raw[[#This Row],[active years]])),1,"")</f>
        <v/>
      </c>
      <c r="K349">
        <f>IF(ISNUMBER(SEARCH(K$1,raw[[#This Row],[active years]])),1,"")</f>
        <v>1</v>
      </c>
      <c r="L349">
        <f>IF(ISNUMBER(SEARCH(L$1,raw[[#This Row],[active years]])),1,"")</f>
        <v>1</v>
      </c>
      <c r="M349">
        <f>IF(ISNUMBER(SEARCH(M$1,raw[[#This Row],[active years]])),1,"")</f>
        <v>1</v>
      </c>
      <c r="N349">
        <f>IF(ISNUMBER(SEARCH(N$1,raw[[#This Row],[active years]])),1,"")</f>
        <v>1</v>
      </c>
      <c r="O349">
        <f>IF(ISNUMBER(SEARCH(O$1,raw[[#This Row],[active years]])),1,"")</f>
        <v>1</v>
      </c>
      <c r="P349">
        <f>IF(ISNUMBER(SEARCH(P$1,raw[[#This Row],[active years]])),1,"")</f>
        <v>1</v>
      </c>
      <c r="Q349">
        <f>IF(ISNUMBER(SEARCH(Q$1,raw[[#This Row],[active years]])),1,"")</f>
        <v>1</v>
      </c>
      <c r="R349">
        <f>IF(ISNUMBER(SEARCH(R$1,raw[[#This Row],[active years]])),1,"")</f>
        <v>1</v>
      </c>
      <c r="S349">
        <f>IF(ISNUMBER(SEARCH(S$1,raw[[#This Row],[active years]])),1,"")</f>
        <v>1</v>
      </c>
      <c r="T349">
        <f>IF(ISNUMBER(SEARCH(T$1,raw[[#This Row],[active years]])),1,"")</f>
        <v>1</v>
      </c>
      <c r="U349">
        <f>IF(ISNUMBER(SEARCH(U$1,raw[[#This Row],[active years]])),1,"")</f>
        <v>1</v>
      </c>
      <c r="V349">
        <f>IF(ISNUMBER(SEARCH(V$1,raw[[#This Row],[active years]])),1,"")</f>
        <v>1</v>
      </c>
      <c r="W349" t="str">
        <f>IF(ISNUMBER(SEARCH(W$1,raw[[#This Row],[active years]])),1,"")</f>
        <v/>
      </c>
      <c r="X349" t="str">
        <f>IF(ISNUMBER(SEARCH(X$1,raw[[#This Row],[active years]])),1,"")</f>
        <v/>
      </c>
      <c r="Y349" t="str">
        <f>IF(ISNUMBER(SEARCH(Y$1,raw[[#This Row],[active years]])),1,"")</f>
        <v/>
      </c>
      <c r="Z349" t="str">
        <f>IF(ISNUMBER(SEARCH(Z$1,raw[[#This Row],[active years]])),1,"")</f>
        <v/>
      </c>
      <c r="AA349" t="str">
        <f>IF(ISNUMBER(SEARCH(AA$1,raw[[#This Row],[active years]])),1,"")</f>
        <v/>
      </c>
    </row>
    <row r="350" spans="1:27" x14ac:dyDescent="0.45">
      <c r="A350">
        <f>raw[team]</f>
        <v>441</v>
      </c>
      <c r="B350">
        <f>raw[rookie year]</f>
        <v>2000</v>
      </c>
      <c r="C350" t="str">
        <f>IF(ISNUMBER(SEARCH(C$1,raw[[#This Row],[active years]])),1,"")</f>
        <v/>
      </c>
      <c r="D350" t="str">
        <f>IF(ISNUMBER(SEARCH(D$1,raw[[#This Row],[active years]])),1,"")</f>
        <v/>
      </c>
      <c r="E350" t="str">
        <f>IF(ISNUMBER(SEARCH(E$1,raw[[#This Row],[active years]])),1,"")</f>
        <v/>
      </c>
      <c r="F350" t="str">
        <f>IF(ISNUMBER(SEARCH(F$1,raw[[#This Row],[active years]])),1,"")</f>
        <v/>
      </c>
      <c r="G350" t="str">
        <f>IF(ISNUMBER(SEARCH(G$1,raw[[#This Row],[active years]])),1,"")</f>
        <v/>
      </c>
      <c r="H350" t="str">
        <f>IF(ISNUMBER(SEARCH(H$1,raw[[#This Row],[active years]])),1,"")</f>
        <v/>
      </c>
      <c r="I350" t="str">
        <f>IF(ISNUMBER(SEARCH(I$1,raw[[#This Row],[active years]])),1,"")</f>
        <v/>
      </c>
      <c r="J350" t="str">
        <f>IF(ISNUMBER(SEARCH(J$1,raw[[#This Row],[active years]])),1,"")</f>
        <v/>
      </c>
      <c r="K350">
        <f>IF(ISNUMBER(SEARCH(K$1,raw[[#This Row],[active years]])),1,"")</f>
        <v>1</v>
      </c>
      <c r="L350">
        <f>IF(ISNUMBER(SEARCH(L$1,raw[[#This Row],[active years]])),1,"")</f>
        <v>1</v>
      </c>
      <c r="M350">
        <f>IF(ISNUMBER(SEARCH(M$1,raw[[#This Row],[active years]])),1,"")</f>
        <v>1</v>
      </c>
      <c r="N350">
        <f>IF(ISNUMBER(SEARCH(N$1,raw[[#This Row],[active years]])),1,"")</f>
        <v>1</v>
      </c>
      <c r="O350">
        <f>IF(ISNUMBER(SEARCH(O$1,raw[[#This Row],[active years]])),1,"")</f>
        <v>1</v>
      </c>
      <c r="P350">
        <f>IF(ISNUMBER(SEARCH(P$1,raw[[#This Row],[active years]])),1,"")</f>
        <v>1</v>
      </c>
      <c r="Q350">
        <f>IF(ISNUMBER(SEARCH(Q$1,raw[[#This Row],[active years]])),1,"")</f>
        <v>1</v>
      </c>
      <c r="R350">
        <f>IF(ISNUMBER(SEARCH(R$1,raw[[#This Row],[active years]])),1,"")</f>
        <v>1</v>
      </c>
      <c r="S350">
        <f>IF(ISNUMBER(SEARCH(S$1,raw[[#This Row],[active years]])),1,"")</f>
        <v>1</v>
      </c>
      <c r="T350">
        <f>IF(ISNUMBER(SEARCH(T$1,raw[[#This Row],[active years]])),1,"")</f>
        <v>1</v>
      </c>
      <c r="U350">
        <f>IF(ISNUMBER(SEARCH(U$1,raw[[#This Row],[active years]])),1,"")</f>
        <v>1</v>
      </c>
      <c r="V350">
        <f>IF(ISNUMBER(SEARCH(V$1,raw[[#This Row],[active years]])),1,"")</f>
        <v>1</v>
      </c>
      <c r="W350">
        <f>IF(ISNUMBER(SEARCH(W$1,raw[[#This Row],[active years]])),1,"")</f>
        <v>1</v>
      </c>
      <c r="X350">
        <f>IF(ISNUMBER(SEARCH(X$1,raw[[#This Row],[active years]])),1,"")</f>
        <v>1</v>
      </c>
      <c r="Y350">
        <f>IF(ISNUMBER(SEARCH(Y$1,raw[[#This Row],[active years]])),1,"")</f>
        <v>1</v>
      </c>
      <c r="Z350">
        <f>IF(ISNUMBER(SEARCH(Z$1,raw[[#This Row],[active years]])),1,"")</f>
        <v>1</v>
      </c>
      <c r="AA350">
        <f>IF(ISNUMBER(SEARCH(AA$1,raw[[#This Row],[active years]])),1,"")</f>
        <v>1</v>
      </c>
    </row>
    <row r="351" spans="1:27" x14ac:dyDescent="0.45">
      <c r="A351">
        <f>raw[team]</f>
        <v>442</v>
      </c>
      <c r="B351">
        <f>raw[rookie year]</f>
        <v>2000</v>
      </c>
      <c r="C351" t="str">
        <f>IF(ISNUMBER(SEARCH(C$1,raw[[#This Row],[active years]])),1,"")</f>
        <v/>
      </c>
      <c r="D351" t="str">
        <f>IF(ISNUMBER(SEARCH(D$1,raw[[#This Row],[active years]])),1,"")</f>
        <v/>
      </c>
      <c r="E351" t="str">
        <f>IF(ISNUMBER(SEARCH(E$1,raw[[#This Row],[active years]])),1,"")</f>
        <v/>
      </c>
      <c r="F351" t="str">
        <f>IF(ISNUMBER(SEARCH(F$1,raw[[#This Row],[active years]])),1,"")</f>
        <v/>
      </c>
      <c r="G351" t="str">
        <f>IF(ISNUMBER(SEARCH(G$1,raw[[#This Row],[active years]])),1,"")</f>
        <v/>
      </c>
      <c r="H351" t="str">
        <f>IF(ISNUMBER(SEARCH(H$1,raw[[#This Row],[active years]])),1,"")</f>
        <v/>
      </c>
      <c r="I351" t="str">
        <f>IF(ISNUMBER(SEARCH(I$1,raw[[#This Row],[active years]])),1,"")</f>
        <v/>
      </c>
      <c r="J351" t="str">
        <f>IF(ISNUMBER(SEARCH(J$1,raw[[#This Row],[active years]])),1,"")</f>
        <v/>
      </c>
      <c r="K351">
        <f>IF(ISNUMBER(SEARCH(K$1,raw[[#This Row],[active years]])),1,"")</f>
        <v>1</v>
      </c>
      <c r="L351">
        <f>IF(ISNUMBER(SEARCH(L$1,raw[[#This Row],[active years]])),1,"")</f>
        <v>1</v>
      </c>
      <c r="M351">
        <f>IF(ISNUMBER(SEARCH(M$1,raw[[#This Row],[active years]])),1,"")</f>
        <v>1</v>
      </c>
      <c r="N351">
        <f>IF(ISNUMBER(SEARCH(N$1,raw[[#This Row],[active years]])),1,"")</f>
        <v>1</v>
      </c>
      <c r="O351">
        <f>IF(ISNUMBER(SEARCH(O$1,raw[[#This Row],[active years]])),1,"")</f>
        <v>1</v>
      </c>
      <c r="P351" t="str">
        <f>IF(ISNUMBER(SEARCH(P$1,raw[[#This Row],[active years]])),1,"")</f>
        <v/>
      </c>
      <c r="Q351">
        <f>IF(ISNUMBER(SEARCH(Q$1,raw[[#This Row],[active years]])),1,"")</f>
        <v>1</v>
      </c>
      <c r="R351">
        <f>IF(ISNUMBER(SEARCH(R$1,raw[[#This Row],[active years]])),1,"")</f>
        <v>1</v>
      </c>
      <c r="S351">
        <f>IF(ISNUMBER(SEARCH(S$1,raw[[#This Row],[active years]])),1,"")</f>
        <v>1</v>
      </c>
      <c r="T351">
        <f>IF(ISNUMBER(SEARCH(T$1,raw[[#This Row],[active years]])),1,"")</f>
        <v>1</v>
      </c>
      <c r="U351">
        <f>IF(ISNUMBER(SEARCH(U$1,raw[[#This Row],[active years]])),1,"")</f>
        <v>1</v>
      </c>
      <c r="V351">
        <f>IF(ISNUMBER(SEARCH(V$1,raw[[#This Row],[active years]])),1,"")</f>
        <v>1</v>
      </c>
      <c r="W351">
        <f>IF(ISNUMBER(SEARCH(W$1,raw[[#This Row],[active years]])),1,"")</f>
        <v>1</v>
      </c>
      <c r="X351">
        <f>IF(ISNUMBER(SEARCH(X$1,raw[[#This Row],[active years]])),1,"")</f>
        <v>1</v>
      </c>
      <c r="Y351" t="str">
        <f>IF(ISNUMBER(SEARCH(Y$1,raw[[#This Row],[active years]])),1,"")</f>
        <v/>
      </c>
      <c r="Z351">
        <f>IF(ISNUMBER(SEARCH(Z$1,raw[[#This Row],[active years]])),1,"")</f>
        <v>1</v>
      </c>
      <c r="AA351">
        <f>IF(ISNUMBER(SEARCH(AA$1,raw[[#This Row],[active years]])),1,"")</f>
        <v>1</v>
      </c>
    </row>
    <row r="352" spans="1:27" x14ac:dyDescent="0.45">
      <c r="A352">
        <f>raw[team]</f>
        <v>443</v>
      </c>
      <c r="B352">
        <f>raw[rookie year]</f>
        <v>2000</v>
      </c>
      <c r="C352" t="str">
        <f>IF(ISNUMBER(SEARCH(C$1,raw[[#This Row],[active years]])),1,"")</f>
        <v/>
      </c>
      <c r="D352" t="str">
        <f>IF(ISNUMBER(SEARCH(D$1,raw[[#This Row],[active years]])),1,"")</f>
        <v/>
      </c>
      <c r="E352" t="str">
        <f>IF(ISNUMBER(SEARCH(E$1,raw[[#This Row],[active years]])),1,"")</f>
        <v/>
      </c>
      <c r="F352" t="str">
        <f>IF(ISNUMBER(SEARCH(F$1,raw[[#This Row],[active years]])),1,"")</f>
        <v/>
      </c>
      <c r="G352" t="str">
        <f>IF(ISNUMBER(SEARCH(G$1,raw[[#This Row],[active years]])),1,"")</f>
        <v/>
      </c>
      <c r="H352" t="str">
        <f>IF(ISNUMBER(SEARCH(H$1,raw[[#This Row],[active years]])),1,"")</f>
        <v/>
      </c>
      <c r="I352" t="str">
        <f>IF(ISNUMBER(SEARCH(I$1,raw[[#This Row],[active years]])),1,"")</f>
        <v/>
      </c>
      <c r="J352" t="str">
        <f>IF(ISNUMBER(SEARCH(J$1,raw[[#This Row],[active years]])),1,"")</f>
        <v/>
      </c>
      <c r="K352">
        <f>IF(ISNUMBER(SEARCH(K$1,raw[[#This Row],[active years]])),1,"")</f>
        <v>1</v>
      </c>
      <c r="L352">
        <f>IF(ISNUMBER(SEARCH(L$1,raw[[#This Row],[active years]])),1,"")</f>
        <v>1</v>
      </c>
      <c r="M352">
        <f>IF(ISNUMBER(SEARCH(M$1,raw[[#This Row],[active years]])),1,"")</f>
        <v>1</v>
      </c>
      <c r="N352">
        <f>IF(ISNUMBER(SEARCH(N$1,raw[[#This Row],[active years]])),1,"")</f>
        <v>1</v>
      </c>
      <c r="O352">
        <f>IF(ISNUMBER(SEARCH(O$1,raw[[#This Row],[active years]])),1,"")</f>
        <v>1</v>
      </c>
      <c r="P352">
        <f>IF(ISNUMBER(SEARCH(P$1,raw[[#This Row],[active years]])),1,"")</f>
        <v>1</v>
      </c>
      <c r="Q352" t="str">
        <f>IF(ISNUMBER(SEARCH(Q$1,raw[[#This Row],[active years]])),1,"")</f>
        <v/>
      </c>
      <c r="R352">
        <f>IF(ISNUMBER(SEARCH(R$1,raw[[#This Row],[active years]])),1,"")</f>
        <v>1</v>
      </c>
      <c r="S352">
        <f>IF(ISNUMBER(SEARCH(S$1,raw[[#This Row],[active years]])),1,"")</f>
        <v>1</v>
      </c>
      <c r="T352">
        <f>IF(ISNUMBER(SEARCH(T$1,raw[[#This Row],[active years]])),1,"")</f>
        <v>1</v>
      </c>
      <c r="U352">
        <f>IF(ISNUMBER(SEARCH(U$1,raw[[#This Row],[active years]])),1,"")</f>
        <v>1</v>
      </c>
      <c r="V352">
        <f>IF(ISNUMBER(SEARCH(V$1,raw[[#This Row],[active years]])),1,"")</f>
        <v>1</v>
      </c>
      <c r="W352">
        <f>IF(ISNUMBER(SEARCH(W$1,raw[[#This Row],[active years]])),1,"")</f>
        <v>1</v>
      </c>
      <c r="X352" t="str">
        <f>IF(ISNUMBER(SEARCH(X$1,raw[[#This Row],[active years]])),1,"")</f>
        <v/>
      </c>
      <c r="Y352" t="str">
        <f>IF(ISNUMBER(SEARCH(Y$1,raw[[#This Row],[active years]])),1,"")</f>
        <v/>
      </c>
      <c r="Z352" t="str">
        <f>IF(ISNUMBER(SEARCH(Z$1,raw[[#This Row],[active years]])),1,"")</f>
        <v/>
      </c>
      <c r="AA352" t="str">
        <f>IF(ISNUMBER(SEARCH(AA$1,raw[[#This Row],[active years]])),1,"")</f>
        <v/>
      </c>
    </row>
    <row r="353" spans="1:27" x14ac:dyDescent="0.45">
      <c r="A353">
        <f>raw[team]</f>
        <v>444</v>
      </c>
      <c r="B353">
        <f>raw[rookie year]</f>
        <v>2000</v>
      </c>
      <c r="C353" t="str">
        <f>IF(ISNUMBER(SEARCH(C$1,raw[[#This Row],[active years]])),1,"")</f>
        <v/>
      </c>
      <c r="D353" t="str">
        <f>IF(ISNUMBER(SEARCH(D$1,raw[[#This Row],[active years]])),1,"")</f>
        <v/>
      </c>
      <c r="E353" t="str">
        <f>IF(ISNUMBER(SEARCH(E$1,raw[[#This Row],[active years]])),1,"")</f>
        <v/>
      </c>
      <c r="F353" t="str">
        <f>IF(ISNUMBER(SEARCH(F$1,raw[[#This Row],[active years]])),1,"")</f>
        <v/>
      </c>
      <c r="G353" t="str">
        <f>IF(ISNUMBER(SEARCH(G$1,raw[[#This Row],[active years]])),1,"")</f>
        <v/>
      </c>
      <c r="H353" t="str">
        <f>IF(ISNUMBER(SEARCH(H$1,raw[[#This Row],[active years]])),1,"")</f>
        <v/>
      </c>
      <c r="I353" t="str">
        <f>IF(ISNUMBER(SEARCH(I$1,raw[[#This Row],[active years]])),1,"")</f>
        <v/>
      </c>
      <c r="J353" t="str">
        <f>IF(ISNUMBER(SEARCH(J$1,raw[[#This Row],[active years]])),1,"")</f>
        <v/>
      </c>
      <c r="K353">
        <f>IF(ISNUMBER(SEARCH(K$1,raw[[#This Row],[active years]])),1,"")</f>
        <v>1</v>
      </c>
      <c r="L353">
        <f>IF(ISNUMBER(SEARCH(L$1,raw[[#This Row],[active years]])),1,"")</f>
        <v>1</v>
      </c>
      <c r="M353">
        <f>IF(ISNUMBER(SEARCH(M$1,raw[[#This Row],[active years]])),1,"")</f>
        <v>1</v>
      </c>
      <c r="N353">
        <f>IF(ISNUMBER(SEARCH(N$1,raw[[#This Row],[active years]])),1,"")</f>
        <v>1</v>
      </c>
      <c r="O353">
        <f>IF(ISNUMBER(SEARCH(O$1,raw[[#This Row],[active years]])),1,"")</f>
        <v>1</v>
      </c>
      <c r="P353">
        <f>IF(ISNUMBER(SEARCH(P$1,raw[[#This Row],[active years]])),1,"")</f>
        <v>1</v>
      </c>
      <c r="Q353">
        <f>IF(ISNUMBER(SEARCH(Q$1,raw[[#This Row],[active years]])),1,"")</f>
        <v>1</v>
      </c>
      <c r="R353">
        <f>IF(ISNUMBER(SEARCH(R$1,raw[[#This Row],[active years]])),1,"")</f>
        <v>1</v>
      </c>
      <c r="S353">
        <f>IF(ISNUMBER(SEARCH(S$1,raw[[#This Row],[active years]])),1,"")</f>
        <v>1</v>
      </c>
      <c r="T353" t="str">
        <f>IF(ISNUMBER(SEARCH(T$1,raw[[#This Row],[active years]])),1,"")</f>
        <v/>
      </c>
      <c r="U353" t="str">
        <f>IF(ISNUMBER(SEARCH(U$1,raw[[#This Row],[active years]])),1,"")</f>
        <v/>
      </c>
      <c r="V353" t="str">
        <f>IF(ISNUMBER(SEARCH(V$1,raw[[#This Row],[active years]])),1,"")</f>
        <v/>
      </c>
      <c r="W353" t="str">
        <f>IF(ISNUMBER(SEARCH(W$1,raw[[#This Row],[active years]])),1,"")</f>
        <v/>
      </c>
      <c r="X353" t="str">
        <f>IF(ISNUMBER(SEARCH(X$1,raw[[#This Row],[active years]])),1,"")</f>
        <v/>
      </c>
      <c r="Y353" t="str">
        <f>IF(ISNUMBER(SEARCH(Y$1,raw[[#This Row],[active years]])),1,"")</f>
        <v/>
      </c>
      <c r="Z353" t="str">
        <f>IF(ISNUMBER(SEARCH(Z$1,raw[[#This Row],[active years]])),1,"")</f>
        <v/>
      </c>
      <c r="AA353" t="str">
        <f>IF(ISNUMBER(SEARCH(AA$1,raw[[#This Row],[active years]])),1,"")</f>
        <v/>
      </c>
    </row>
    <row r="354" spans="1:27" x14ac:dyDescent="0.45">
      <c r="A354">
        <f>raw[team]</f>
        <v>446</v>
      </c>
      <c r="B354">
        <f>raw[rookie year]</f>
        <v>2000</v>
      </c>
      <c r="C354" t="str">
        <f>IF(ISNUMBER(SEARCH(C$1,raw[[#This Row],[active years]])),1,"")</f>
        <v/>
      </c>
      <c r="D354" t="str">
        <f>IF(ISNUMBER(SEARCH(D$1,raw[[#This Row],[active years]])),1,"")</f>
        <v/>
      </c>
      <c r="E354" t="str">
        <f>IF(ISNUMBER(SEARCH(E$1,raw[[#This Row],[active years]])),1,"")</f>
        <v/>
      </c>
      <c r="F354" t="str">
        <f>IF(ISNUMBER(SEARCH(F$1,raw[[#This Row],[active years]])),1,"")</f>
        <v/>
      </c>
      <c r="G354" t="str">
        <f>IF(ISNUMBER(SEARCH(G$1,raw[[#This Row],[active years]])),1,"")</f>
        <v/>
      </c>
      <c r="H354" t="str">
        <f>IF(ISNUMBER(SEARCH(H$1,raw[[#This Row],[active years]])),1,"")</f>
        <v/>
      </c>
      <c r="I354" t="str">
        <f>IF(ISNUMBER(SEARCH(I$1,raw[[#This Row],[active years]])),1,"")</f>
        <v/>
      </c>
      <c r="J354" t="str">
        <f>IF(ISNUMBER(SEARCH(J$1,raw[[#This Row],[active years]])),1,"")</f>
        <v/>
      </c>
      <c r="K354">
        <f>IF(ISNUMBER(SEARCH(K$1,raw[[#This Row],[active years]])),1,"")</f>
        <v>1</v>
      </c>
      <c r="L354">
        <f>IF(ISNUMBER(SEARCH(L$1,raw[[#This Row],[active years]])),1,"")</f>
        <v>1</v>
      </c>
      <c r="M354">
        <f>IF(ISNUMBER(SEARCH(M$1,raw[[#This Row],[active years]])),1,"")</f>
        <v>1</v>
      </c>
      <c r="N354">
        <f>IF(ISNUMBER(SEARCH(N$1,raw[[#This Row],[active years]])),1,"")</f>
        <v>1</v>
      </c>
      <c r="O354">
        <f>IF(ISNUMBER(SEARCH(O$1,raw[[#This Row],[active years]])),1,"")</f>
        <v>1</v>
      </c>
      <c r="P354" t="str">
        <f>IF(ISNUMBER(SEARCH(P$1,raw[[#This Row],[active years]])),1,"")</f>
        <v/>
      </c>
      <c r="Q354" t="str">
        <f>IF(ISNUMBER(SEARCH(Q$1,raw[[#This Row],[active years]])),1,"")</f>
        <v/>
      </c>
      <c r="R354" t="str">
        <f>IF(ISNUMBER(SEARCH(R$1,raw[[#This Row],[active years]])),1,"")</f>
        <v/>
      </c>
      <c r="S354" t="str">
        <f>IF(ISNUMBER(SEARCH(S$1,raw[[#This Row],[active years]])),1,"")</f>
        <v/>
      </c>
      <c r="T354" t="str">
        <f>IF(ISNUMBER(SEARCH(T$1,raw[[#This Row],[active years]])),1,"")</f>
        <v/>
      </c>
      <c r="U354" t="str">
        <f>IF(ISNUMBER(SEARCH(U$1,raw[[#This Row],[active years]])),1,"")</f>
        <v/>
      </c>
      <c r="V354" t="str">
        <f>IF(ISNUMBER(SEARCH(V$1,raw[[#This Row],[active years]])),1,"")</f>
        <v/>
      </c>
      <c r="W354" t="str">
        <f>IF(ISNUMBER(SEARCH(W$1,raw[[#This Row],[active years]])),1,"")</f>
        <v/>
      </c>
      <c r="X354" t="str">
        <f>IF(ISNUMBER(SEARCH(X$1,raw[[#This Row],[active years]])),1,"")</f>
        <v/>
      </c>
      <c r="Y354" t="str">
        <f>IF(ISNUMBER(SEARCH(Y$1,raw[[#This Row],[active years]])),1,"")</f>
        <v/>
      </c>
      <c r="Z354" t="str">
        <f>IF(ISNUMBER(SEARCH(Z$1,raw[[#This Row],[active years]])),1,"")</f>
        <v/>
      </c>
      <c r="AA354" t="str">
        <f>IF(ISNUMBER(SEARCH(AA$1,raw[[#This Row],[active years]])),1,"")</f>
        <v/>
      </c>
    </row>
    <row r="355" spans="1:27" x14ac:dyDescent="0.45">
      <c r="A355">
        <f>raw[team]</f>
        <v>447</v>
      </c>
      <c r="B355">
        <f>raw[rookie year]</f>
        <v>2000</v>
      </c>
      <c r="C355" t="str">
        <f>IF(ISNUMBER(SEARCH(C$1,raw[[#This Row],[active years]])),1,"")</f>
        <v/>
      </c>
      <c r="D355" t="str">
        <f>IF(ISNUMBER(SEARCH(D$1,raw[[#This Row],[active years]])),1,"")</f>
        <v/>
      </c>
      <c r="E355" t="str">
        <f>IF(ISNUMBER(SEARCH(E$1,raw[[#This Row],[active years]])),1,"")</f>
        <v/>
      </c>
      <c r="F355" t="str">
        <f>IF(ISNUMBER(SEARCH(F$1,raw[[#This Row],[active years]])),1,"")</f>
        <v/>
      </c>
      <c r="G355" t="str">
        <f>IF(ISNUMBER(SEARCH(G$1,raw[[#This Row],[active years]])),1,"")</f>
        <v/>
      </c>
      <c r="H355" t="str">
        <f>IF(ISNUMBER(SEARCH(H$1,raw[[#This Row],[active years]])),1,"")</f>
        <v/>
      </c>
      <c r="I355" t="str">
        <f>IF(ISNUMBER(SEARCH(I$1,raw[[#This Row],[active years]])),1,"")</f>
        <v/>
      </c>
      <c r="J355" t="str">
        <f>IF(ISNUMBER(SEARCH(J$1,raw[[#This Row],[active years]])),1,"")</f>
        <v/>
      </c>
      <c r="K355">
        <f>IF(ISNUMBER(SEARCH(K$1,raw[[#This Row],[active years]])),1,"")</f>
        <v>1</v>
      </c>
      <c r="L355">
        <f>IF(ISNUMBER(SEARCH(L$1,raw[[#This Row],[active years]])),1,"")</f>
        <v>1</v>
      </c>
      <c r="M355">
        <f>IF(ISNUMBER(SEARCH(M$1,raw[[#This Row],[active years]])),1,"")</f>
        <v>1</v>
      </c>
      <c r="N355">
        <f>IF(ISNUMBER(SEARCH(N$1,raw[[#This Row],[active years]])),1,"")</f>
        <v>1</v>
      </c>
      <c r="O355">
        <f>IF(ISNUMBER(SEARCH(O$1,raw[[#This Row],[active years]])),1,"")</f>
        <v>1</v>
      </c>
      <c r="P355">
        <f>IF(ISNUMBER(SEARCH(P$1,raw[[#This Row],[active years]])),1,"")</f>
        <v>1</v>
      </c>
      <c r="Q355">
        <f>IF(ISNUMBER(SEARCH(Q$1,raw[[#This Row],[active years]])),1,"")</f>
        <v>1</v>
      </c>
      <c r="R355">
        <f>IF(ISNUMBER(SEARCH(R$1,raw[[#This Row],[active years]])),1,"")</f>
        <v>1</v>
      </c>
      <c r="S355">
        <f>IF(ISNUMBER(SEARCH(S$1,raw[[#This Row],[active years]])),1,"")</f>
        <v>1</v>
      </c>
      <c r="T355">
        <f>IF(ISNUMBER(SEARCH(T$1,raw[[#This Row],[active years]])),1,"")</f>
        <v>1</v>
      </c>
      <c r="U355">
        <f>IF(ISNUMBER(SEARCH(U$1,raw[[#This Row],[active years]])),1,"")</f>
        <v>1</v>
      </c>
      <c r="V355">
        <f>IF(ISNUMBER(SEARCH(V$1,raw[[#This Row],[active years]])),1,"")</f>
        <v>1</v>
      </c>
      <c r="W355">
        <f>IF(ISNUMBER(SEARCH(W$1,raw[[#This Row],[active years]])),1,"")</f>
        <v>1</v>
      </c>
      <c r="X355">
        <f>IF(ISNUMBER(SEARCH(X$1,raw[[#This Row],[active years]])),1,"")</f>
        <v>1</v>
      </c>
      <c r="Y355">
        <f>IF(ISNUMBER(SEARCH(Y$1,raw[[#This Row],[active years]])),1,"")</f>
        <v>1</v>
      </c>
      <c r="Z355">
        <f>IF(ISNUMBER(SEARCH(Z$1,raw[[#This Row],[active years]])),1,"")</f>
        <v>1</v>
      </c>
      <c r="AA355">
        <f>IF(ISNUMBER(SEARCH(AA$1,raw[[#This Row],[active years]])),1,"")</f>
        <v>1</v>
      </c>
    </row>
    <row r="356" spans="1:27" x14ac:dyDescent="0.45">
      <c r="A356">
        <f>raw[team]</f>
        <v>448</v>
      </c>
      <c r="B356">
        <f>raw[rookie year]</f>
        <v>2000</v>
      </c>
      <c r="C356" t="str">
        <f>IF(ISNUMBER(SEARCH(C$1,raw[[#This Row],[active years]])),1,"")</f>
        <v/>
      </c>
      <c r="D356" t="str">
        <f>IF(ISNUMBER(SEARCH(D$1,raw[[#This Row],[active years]])),1,"")</f>
        <v/>
      </c>
      <c r="E356" t="str">
        <f>IF(ISNUMBER(SEARCH(E$1,raw[[#This Row],[active years]])),1,"")</f>
        <v/>
      </c>
      <c r="F356" t="str">
        <f>IF(ISNUMBER(SEARCH(F$1,raw[[#This Row],[active years]])),1,"")</f>
        <v/>
      </c>
      <c r="G356" t="str">
        <f>IF(ISNUMBER(SEARCH(G$1,raw[[#This Row],[active years]])),1,"")</f>
        <v/>
      </c>
      <c r="H356" t="str">
        <f>IF(ISNUMBER(SEARCH(H$1,raw[[#This Row],[active years]])),1,"")</f>
        <v/>
      </c>
      <c r="I356" t="str">
        <f>IF(ISNUMBER(SEARCH(I$1,raw[[#This Row],[active years]])),1,"")</f>
        <v/>
      </c>
      <c r="J356" t="str">
        <f>IF(ISNUMBER(SEARCH(J$1,raw[[#This Row],[active years]])),1,"")</f>
        <v/>
      </c>
      <c r="K356">
        <f>IF(ISNUMBER(SEARCH(K$1,raw[[#This Row],[active years]])),1,"")</f>
        <v>1</v>
      </c>
      <c r="L356">
        <f>IF(ISNUMBER(SEARCH(L$1,raw[[#This Row],[active years]])),1,"")</f>
        <v>1</v>
      </c>
      <c r="M356">
        <f>IF(ISNUMBER(SEARCH(M$1,raw[[#This Row],[active years]])),1,"")</f>
        <v>1</v>
      </c>
      <c r="N356">
        <f>IF(ISNUMBER(SEARCH(N$1,raw[[#This Row],[active years]])),1,"")</f>
        <v>1</v>
      </c>
      <c r="O356">
        <f>IF(ISNUMBER(SEARCH(O$1,raw[[#This Row],[active years]])),1,"")</f>
        <v>1</v>
      </c>
      <c r="P356">
        <f>IF(ISNUMBER(SEARCH(P$1,raw[[#This Row],[active years]])),1,"")</f>
        <v>1</v>
      </c>
      <c r="Q356">
        <f>IF(ISNUMBER(SEARCH(Q$1,raw[[#This Row],[active years]])),1,"")</f>
        <v>1</v>
      </c>
      <c r="R356">
        <f>IF(ISNUMBER(SEARCH(R$1,raw[[#This Row],[active years]])),1,"")</f>
        <v>1</v>
      </c>
      <c r="S356">
        <f>IF(ISNUMBER(SEARCH(S$1,raw[[#This Row],[active years]])),1,"")</f>
        <v>1</v>
      </c>
      <c r="T356" t="str">
        <f>IF(ISNUMBER(SEARCH(T$1,raw[[#This Row],[active years]])),1,"")</f>
        <v/>
      </c>
      <c r="U356" t="str">
        <f>IF(ISNUMBER(SEARCH(U$1,raw[[#This Row],[active years]])),1,"")</f>
        <v/>
      </c>
      <c r="V356" t="str">
        <f>IF(ISNUMBER(SEARCH(V$1,raw[[#This Row],[active years]])),1,"")</f>
        <v/>
      </c>
      <c r="W356" t="str">
        <f>IF(ISNUMBER(SEARCH(W$1,raw[[#This Row],[active years]])),1,"")</f>
        <v/>
      </c>
      <c r="X356" t="str">
        <f>IF(ISNUMBER(SEARCH(X$1,raw[[#This Row],[active years]])),1,"")</f>
        <v/>
      </c>
      <c r="Y356" t="str">
        <f>IF(ISNUMBER(SEARCH(Y$1,raw[[#This Row],[active years]])),1,"")</f>
        <v/>
      </c>
      <c r="Z356" t="str">
        <f>IF(ISNUMBER(SEARCH(Z$1,raw[[#This Row],[active years]])),1,"")</f>
        <v/>
      </c>
      <c r="AA356" t="str">
        <f>IF(ISNUMBER(SEARCH(AA$1,raw[[#This Row],[active years]])),1,"")</f>
        <v/>
      </c>
    </row>
    <row r="357" spans="1:27" x14ac:dyDescent="0.45">
      <c r="A357">
        <f>raw[team]</f>
        <v>449</v>
      </c>
      <c r="B357">
        <f>raw[rookie year]</f>
        <v>2000</v>
      </c>
      <c r="C357" t="str">
        <f>IF(ISNUMBER(SEARCH(C$1,raw[[#This Row],[active years]])),1,"")</f>
        <v/>
      </c>
      <c r="D357" t="str">
        <f>IF(ISNUMBER(SEARCH(D$1,raw[[#This Row],[active years]])),1,"")</f>
        <v/>
      </c>
      <c r="E357" t="str">
        <f>IF(ISNUMBER(SEARCH(E$1,raw[[#This Row],[active years]])),1,"")</f>
        <v/>
      </c>
      <c r="F357" t="str">
        <f>IF(ISNUMBER(SEARCH(F$1,raw[[#This Row],[active years]])),1,"")</f>
        <v/>
      </c>
      <c r="G357" t="str">
        <f>IF(ISNUMBER(SEARCH(G$1,raw[[#This Row],[active years]])),1,"")</f>
        <v/>
      </c>
      <c r="H357" t="str">
        <f>IF(ISNUMBER(SEARCH(H$1,raw[[#This Row],[active years]])),1,"")</f>
        <v/>
      </c>
      <c r="I357" t="str">
        <f>IF(ISNUMBER(SEARCH(I$1,raw[[#This Row],[active years]])),1,"")</f>
        <v/>
      </c>
      <c r="J357" t="str">
        <f>IF(ISNUMBER(SEARCH(J$1,raw[[#This Row],[active years]])),1,"")</f>
        <v/>
      </c>
      <c r="K357">
        <f>IF(ISNUMBER(SEARCH(K$1,raw[[#This Row],[active years]])),1,"")</f>
        <v>1</v>
      </c>
      <c r="L357">
        <f>IF(ISNUMBER(SEARCH(L$1,raw[[#This Row],[active years]])),1,"")</f>
        <v>1</v>
      </c>
      <c r="M357">
        <f>IF(ISNUMBER(SEARCH(M$1,raw[[#This Row],[active years]])),1,"")</f>
        <v>1</v>
      </c>
      <c r="N357">
        <f>IF(ISNUMBER(SEARCH(N$1,raw[[#This Row],[active years]])),1,"")</f>
        <v>1</v>
      </c>
      <c r="O357">
        <f>IF(ISNUMBER(SEARCH(O$1,raw[[#This Row],[active years]])),1,"")</f>
        <v>1</v>
      </c>
      <c r="P357" t="str">
        <f>IF(ISNUMBER(SEARCH(P$1,raw[[#This Row],[active years]])),1,"")</f>
        <v/>
      </c>
      <c r="Q357">
        <f>IF(ISNUMBER(SEARCH(Q$1,raw[[#This Row],[active years]])),1,"")</f>
        <v>1</v>
      </c>
      <c r="R357">
        <f>IF(ISNUMBER(SEARCH(R$1,raw[[#This Row],[active years]])),1,"")</f>
        <v>1</v>
      </c>
      <c r="S357">
        <f>IF(ISNUMBER(SEARCH(S$1,raw[[#This Row],[active years]])),1,"")</f>
        <v>1</v>
      </c>
      <c r="T357">
        <f>IF(ISNUMBER(SEARCH(T$1,raw[[#This Row],[active years]])),1,"")</f>
        <v>1</v>
      </c>
      <c r="U357">
        <f>IF(ISNUMBER(SEARCH(U$1,raw[[#This Row],[active years]])),1,"")</f>
        <v>1</v>
      </c>
      <c r="V357">
        <f>IF(ISNUMBER(SEARCH(V$1,raw[[#This Row],[active years]])),1,"")</f>
        <v>1</v>
      </c>
      <c r="W357">
        <f>IF(ISNUMBER(SEARCH(W$1,raw[[#This Row],[active years]])),1,"")</f>
        <v>1</v>
      </c>
      <c r="X357">
        <f>IF(ISNUMBER(SEARCH(X$1,raw[[#This Row],[active years]])),1,"")</f>
        <v>1</v>
      </c>
      <c r="Y357">
        <f>IF(ISNUMBER(SEARCH(Y$1,raw[[#This Row],[active years]])),1,"")</f>
        <v>1</v>
      </c>
      <c r="Z357">
        <f>IF(ISNUMBER(SEARCH(Z$1,raw[[#This Row],[active years]])),1,"")</f>
        <v>1</v>
      </c>
      <c r="AA357">
        <f>IF(ISNUMBER(SEARCH(AA$1,raw[[#This Row],[active years]])),1,"")</f>
        <v>1</v>
      </c>
    </row>
    <row r="358" spans="1:27" x14ac:dyDescent="0.45">
      <c r="A358">
        <f>raw[team]</f>
        <v>451</v>
      </c>
      <c r="B358">
        <f>raw[rookie year]</f>
        <v>2000</v>
      </c>
      <c r="C358" t="str">
        <f>IF(ISNUMBER(SEARCH(C$1,raw[[#This Row],[active years]])),1,"")</f>
        <v/>
      </c>
      <c r="D358" t="str">
        <f>IF(ISNUMBER(SEARCH(D$1,raw[[#This Row],[active years]])),1,"")</f>
        <v/>
      </c>
      <c r="E358" t="str">
        <f>IF(ISNUMBER(SEARCH(E$1,raw[[#This Row],[active years]])),1,"")</f>
        <v/>
      </c>
      <c r="F358" t="str">
        <f>IF(ISNUMBER(SEARCH(F$1,raw[[#This Row],[active years]])),1,"")</f>
        <v/>
      </c>
      <c r="G358" t="str">
        <f>IF(ISNUMBER(SEARCH(G$1,raw[[#This Row],[active years]])),1,"")</f>
        <v/>
      </c>
      <c r="H358" t="str">
        <f>IF(ISNUMBER(SEARCH(H$1,raw[[#This Row],[active years]])),1,"")</f>
        <v/>
      </c>
      <c r="I358" t="str">
        <f>IF(ISNUMBER(SEARCH(I$1,raw[[#This Row],[active years]])),1,"")</f>
        <v/>
      </c>
      <c r="J358" t="str">
        <f>IF(ISNUMBER(SEARCH(J$1,raw[[#This Row],[active years]])),1,"")</f>
        <v/>
      </c>
      <c r="K358">
        <f>IF(ISNUMBER(SEARCH(K$1,raw[[#This Row],[active years]])),1,"")</f>
        <v>1</v>
      </c>
      <c r="L358">
        <f>IF(ISNUMBER(SEARCH(L$1,raw[[#This Row],[active years]])),1,"")</f>
        <v>1</v>
      </c>
      <c r="M358">
        <f>IF(ISNUMBER(SEARCH(M$1,raw[[#This Row],[active years]])),1,"")</f>
        <v>1</v>
      </c>
      <c r="N358">
        <f>IF(ISNUMBER(SEARCH(N$1,raw[[#This Row],[active years]])),1,"")</f>
        <v>1</v>
      </c>
      <c r="O358">
        <f>IF(ISNUMBER(SEARCH(O$1,raw[[#This Row],[active years]])),1,"")</f>
        <v>1</v>
      </c>
      <c r="P358">
        <f>IF(ISNUMBER(SEARCH(P$1,raw[[#This Row],[active years]])),1,"")</f>
        <v>1</v>
      </c>
      <c r="Q358">
        <f>IF(ISNUMBER(SEARCH(Q$1,raw[[#This Row],[active years]])),1,"")</f>
        <v>1</v>
      </c>
      <c r="R358">
        <f>IF(ISNUMBER(SEARCH(R$1,raw[[#This Row],[active years]])),1,"")</f>
        <v>1</v>
      </c>
      <c r="S358">
        <f>IF(ISNUMBER(SEARCH(S$1,raw[[#This Row],[active years]])),1,"")</f>
        <v>1</v>
      </c>
      <c r="T358">
        <f>IF(ISNUMBER(SEARCH(T$1,raw[[#This Row],[active years]])),1,"")</f>
        <v>1</v>
      </c>
      <c r="U358">
        <f>IF(ISNUMBER(SEARCH(U$1,raw[[#This Row],[active years]])),1,"")</f>
        <v>1</v>
      </c>
      <c r="V358">
        <f>IF(ISNUMBER(SEARCH(V$1,raw[[#This Row],[active years]])),1,"")</f>
        <v>1</v>
      </c>
      <c r="W358">
        <f>IF(ISNUMBER(SEARCH(W$1,raw[[#This Row],[active years]])),1,"")</f>
        <v>1</v>
      </c>
      <c r="X358">
        <f>IF(ISNUMBER(SEARCH(X$1,raw[[#This Row],[active years]])),1,"")</f>
        <v>1</v>
      </c>
      <c r="Y358">
        <f>IF(ISNUMBER(SEARCH(Y$1,raw[[#This Row],[active years]])),1,"")</f>
        <v>1</v>
      </c>
      <c r="Z358">
        <f>IF(ISNUMBER(SEARCH(Z$1,raw[[#This Row],[active years]])),1,"")</f>
        <v>1</v>
      </c>
      <c r="AA358">
        <f>IF(ISNUMBER(SEARCH(AA$1,raw[[#This Row],[active years]])),1,"")</f>
        <v>1</v>
      </c>
    </row>
    <row r="359" spans="1:27" x14ac:dyDescent="0.45">
      <c r="A359">
        <f>raw[team]</f>
        <v>453</v>
      </c>
      <c r="B359">
        <f>raw[rookie year]</f>
        <v>2000</v>
      </c>
      <c r="C359" t="str">
        <f>IF(ISNUMBER(SEARCH(C$1,raw[[#This Row],[active years]])),1,"")</f>
        <v/>
      </c>
      <c r="D359" t="str">
        <f>IF(ISNUMBER(SEARCH(D$1,raw[[#This Row],[active years]])),1,"")</f>
        <v/>
      </c>
      <c r="E359" t="str">
        <f>IF(ISNUMBER(SEARCH(E$1,raw[[#This Row],[active years]])),1,"")</f>
        <v/>
      </c>
      <c r="F359" t="str">
        <f>IF(ISNUMBER(SEARCH(F$1,raw[[#This Row],[active years]])),1,"")</f>
        <v/>
      </c>
      <c r="G359" t="str">
        <f>IF(ISNUMBER(SEARCH(G$1,raw[[#This Row],[active years]])),1,"")</f>
        <v/>
      </c>
      <c r="H359" t="str">
        <f>IF(ISNUMBER(SEARCH(H$1,raw[[#This Row],[active years]])),1,"")</f>
        <v/>
      </c>
      <c r="I359" t="str">
        <f>IF(ISNUMBER(SEARCH(I$1,raw[[#This Row],[active years]])),1,"")</f>
        <v/>
      </c>
      <c r="J359" t="str">
        <f>IF(ISNUMBER(SEARCH(J$1,raw[[#This Row],[active years]])),1,"")</f>
        <v/>
      </c>
      <c r="K359">
        <f>IF(ISNUMBER(SEARCH(K$1,raw[[#This Row],[active years]])),1,"")</f>
        <v>1</v>
      </c>
      <c r="L359">
        <f>IF(ISNUMBER(SEARCH(L$1,raw[[#This Row],[active years]])),1,"")</f>
        <v>1</v>
      </c>
      <c r="M359">
        <f>IF(ISNUMBER(SEARCH(M$1,raw[[#This Row],[active years]])),1,"")</f>
        <v>1</v>
      </c>
      <c r="N359">
        <f>IF(ISNUMBER(SEARCH(N$1,raw[[#This Row],[active years]])),1,"")</f>
        <v>1</v>
      </c>
      <c r="O359">
        <f>IF(ISNUMBER(SEARCH(O$1,raw[[#This Row],[active years]])),1,"")</f>
        <v>1</v>
      </c>
      <c r="P359">
        <f>IF(ISNUMBER(SEARCH(P$1,raw[[#This Row],[active years]])),1,"")</f>
        <v>1</v>
      </c>
      <c r="Q359">
        <f>IF(ISNUMBER(SEARCH(Q$1,raw[[#This Row],[active years]])),1,"")</f>
        <v>1</v>
      </c>
      <c r="R359">
        <f>IF(ISNUMBER(SEARCH(R$1,raw[[#This Row],[active years]])),1,"")</f>
        <v>1</v>
      </c>
      <c r="S359">
        <f>IF(ISNUMBER(SEARCH(S$1,raw[[#This Row],[active years]])),1,"")</f>
        <v>1</v>
      </c>
      <c r="T359">
        <f>IF(ISNUMBER(SEARCH(T$1,raw[[#This Row],[active years]])),1,"")</f>
        <v>1</v>
      </c>
      <c r="U359" t="str">
        <f>IF(ISNUMBER(SEARCH(U$1,raw[[#This Row],[active years]])),1,"")</f>
        <v/>
      </c>
      <c r="V359" t="str">
        <f>IF(ISNUMBER(SEARCH(V$1,raw[[#This Row],[active years]])),1,"")</f>
        <v/>
      </c>
      <c r="W359">
        <f>IF(ISNUMBER(SEARCH(W$1,raw[[#This Row],[active years]])),1,"")</f>
        <v>1</v>
      </c>
      <c r="X359">
        <f>IF(ISNUMBER(SEARCH(X$1,raw[[#This Row],[active years]])),1,"")</f>
        <v>1</v>
      </c>
      <c r="Y359">
        <f>IF(ISNUMBER(SEARCH(Y$1,raw[[#This Row],[active years]])),1,"")</f>
        <v>1</v>
      </c>
      <c r="Z359">
        <f>IF(ISNUMBER(SEARCH(Z$1,raw[[#This Row],[active years]])),1,"")</f>
        <v>1</v>
      </c>
      <c r="AA359">
        <f>IF(ISNUMBER(SEARCH(AA$1,raw[[#This Row],[active years]])),1,"")</f>
        <v>1</v>
      </c>
    </row>
    <row r="360" spans="1:27" x14ac:dyDescent="0.45">
      <c r="A360">
        <f>raw[team]</f>
        <v>456</v>
      </c>
      <c r="B360">
        <f>raw[rookie year]</f>
        <v>2000</v>
      </c>
      <c r="C360" t="str">
        <f>IF(ISNUMBER(SEARCH(C$1,raw[[#This Row],[active years]])),1,"")</f>
        <v/>
      </c>
      <c r="D360" t="str">
        <f>IF(ISNUMBER(SEARCH(D$1,raw[[#This Row],[active years]])),1,"")</f>
        <v/>
      </c>
      <c r="E360" t="str">
        <f>IF(ISNUMBER(SEARCH(E$1,raw[[#This Row],[active years]])),1,"")</f>
        <v/>
      </c>
      <c r="F360" t="str">
        <f>IF(ISNUMBER(SEARCH(F$1,raw[[#This Row],[active years]])),1,"")</f>
        <v/>
      </c>
      <c r="G360" t="str">
        <f>IF(ISNUMBER(SEARCH(G$1,raw[[#This Row],[active years]])),1,"")</f>
        <v/>
      </c>
      <c r="H360" t="str">
        <f>IF(ISNUMBER(SEARCH(H$1,raw[[#This Row],[active years]])),1,"")</f>
        <v/>
      </c>
      <c r="I360" t="str">
        <f>IF(ISNUMBER(SEARCH(I$1,raw[[#This Row],[active years]])),1,"")</f>
        <v/>
      </c>
      <c r="J360" t="str">
        <f>IF(ISNUMBER(SEARCH(J$1,raw[[#This Row],[active years]])),1,"")</f>
        <v/>
      </c>
      <c r="K360">
        <f>IF(ISNUMBER(SEARCH(K$1,raw[[#This Row],[active years]])),1,"")</f>
        <v>1</v>
      </c>
      <c r="L360">
        <f>IF(ISNUMBER(SEARCH(L$1,raw[[#This Row],[active years]])),1,"")</f>
        <v>1</v>
      </c>
      <c r="M360">
        <f>IF(ISNUMBER(SEARCH(M$1,raw[[#This Row],[active years]])),1,"")</f>
        <v>1</v>
      </c>
      <c r="N360">
        <f>IF(ISNUMBER(SEARCH(N$1,raw[[#This Row],[active years]])),1,"")</f>
        <v>1</v>
      </c>
      <c r="O360">
        <f>IF(ISNUMBER(SEARCH(O$1,raw[[#This Row],[active years]])),1,"")</f>
        <v>1</v>
      </c>
      <c r="P360">
        <f>IF(ISNUMBER(SEARCH(P$1,raw[[#This Row],[active years]])),1,"")</f>
        <v>1</v>
      </c>
      <c r="Q360">
        <f>IF(ISNUMBER(SEARCH(Q$1,raw[[#This Row],[active years]])),1,"")</f>
        <v>1</v>
      </c>
      <c r="R360">
        <f>IF(ISNUMBER(SEARCH(R$1,raw[[#This Row],[active years]])),1,"")</f>
        <v>1</v>
      </c>
      <c r="S360">
        <f>IF(ISNUMBER(SEARCH(S$1,raw[[#This Row],[active years]])),1,"")</f>
        <v>1</v>
      </c>
      <c r="T360">
        <f>IF(ISNUMBER(SEARCH(T$1,raw[[#This Row],[active years]])),1,"")</f>
        <v>1</v>
      </c>
      <c r="U360">
        <f>IF(ISNUMBER(SEARCH(U$1,raw[[#This Row],[active years]])),1,"")</f>
        <v>1</v>
      </c>
      <c r="V360">
        <f>IF(ISNUMBER(SEARCH(V$1,raw[[#This Row],[active years]])),1,"")</f>
        <v>1</v>
      </c>
      <c r="W360">
        <f>IF(ISNUMBER(SEARCH(W$1,raw[[#This Row],[active years]])),1,"")</f>
        <v>1</v>
      </c>
      <c r="X360">
        <f>IF(ISNUMBER(SEARCH(X$1,raw[[#This Row],[active years]])),1,"")</f>
        <v>1</v>
      </c>
      <c r="Y360">
        <f>IF(ISNUMBER(SEARCH(Y$1,raw[[#This Row],[active years]])),1,"")</f>
        <v>1</v>
      </c>
      <c r="Z360">
        <f>IF(ISNUMBER(SEARCH(Z$1,raw[[#This Row],[active years]])),1,"")</f>
        <v>1</v>
      </c>
      <c r="AA360">
        <f>IF(ISNUMBER(SEARCH(AA$1,raw[[#This Row],[active years]])),1,"")</f>
        <v>1</v>
      </c>
    </row>
    <row r="361" spans="1:27" x14ac:dyDescent="0.45">
      <c r="A361">
        <f>raw[team]</f>
        <v>457</v>
      </c>
      <c r="B361">
        <f>raw[rookie year]</f>
        <v>2000</v>
      </c>
      <c r="C361" t="str">
        <f>IF(ISNUMBER(SEARCH(C$1,raw[[#This Row],[active years]])),1,"")</f>
        <v/>
      </c>
      <c r="D361" t="str">
        <f>IF(ISNUMBER(SEARCH(D$1,raw[[#This Row],[active years]])),1,"")</f>
        <v/>
      </c>
      <c r="E361" t="str">
        <f>IF(ISNUMBER(SEARCH(E$1,raw[[#This Row],[active years]])),1,"")</f>
        <v/>
      </c>
      <c r="F361" t="str">
        <f>IF(ISNUMBER(SEARCH(F$1,raw[[#This Row],[active years]])),1,"")</f>
        <v/>
      </c>
      <c r="G361" t="str">
        <f>IF(ISNUMBER(SEARCH(G$1,raw[[#This Row],[active years]])),1,"")</f>
        <v/>
      </c>
      <c r="H361" t="str">
        <f>IF(ISNUMBER(SEARCH(H$1,raw[[#This Row],[active years]])),1,"")</f>
        <v/>
      </c>
      <c r="I361" t="str">
        <f>IF(ISNUMBER(SEARCH(I$1,raw[[#This Row],[active years]])),1,"")</f>
        <v/>
      </c>
      <c r="J361" t="str">
        <f>IF(ISNUMBER(SEARCH(J$1,raw[[#This Row],[active years]])),1,"")</f>
        <v/>
      </c>
      <c r="K361">
        <f>IF(ISNUMBER(SEARCH(K$1,raw[[#This Row],[active years]])),1,"")</f>
        <v>1</v>
      </c>
      <c r="L361">
        <f>IF(ISNUMBER(SEARCH(L$1,raw[[#This Row],[active years]])),1,"")</f>
        <v>1</v>
      </c>
      <c r="M361">
        <f>IF(ISNUMBER(SEARCH(M$1,raw[[#This Row],[active years]])),1,"")</f>
        <v>1</v>
      </c>
      <c r="N361">
        <f>IF(ISNUMBER(SEARCH(N$1,raw[[#This Row],[active years]])),1,"")</f>
        <v>1</v>
      </c>
      <c r="O361">
        <f>IF(ISNUMBER(SEARCH(O$1,raw[[#This Row],[active years]])),1,"")</f>
        <v>1</v>
      </c>
      <c r="P361">
        <f>IF(ISNUMBER(SEARCH(P$1,raw[[#This Row],[active years]])),1,"")</f>
        <v>1</v>
      </c>
      <c r="Q361">
        <f>IF(ISNUMBER(SEARCH(Q$1,raw[[#This Row],[active years]])),1,"")</f>
        <v>1</v>
      </c>
      <c r="R361">
        <f>IF(ISNUMBER(SEARCH(R$1,raw[[#This Row],[active years]])),1,"")</f>
        <v>1</v>
      </c>
      <c r="S361">
        <f>IF(ISNUMBER(SEARCH(S$1,raw[[#This Row],[active years]])),1,"")</f>
        <v>1</v>
      </c>
      <c r="T361" t="str">
        <f>IF(ISNUMBER(SEARCH(T$1,raw[[#This Row],[active years]])),1,"")</f>
        <v/>
      </c>
      <c r="U361" t="str">
        <f>IF(ISNUMBER(SEARCH(U$1,raw[[#This Row],[active years]])),1,"")</f>
        <v/>
      </c>
      <c r="V361">
        <f>IF(ISNUMBER(SEARCH(V$1,raw[[#This Row],[active years]])),1,"")</f>
        <v>1</v>
      </c>
      <c r="W361">
        <f>IF(ISNUMBER(SEARCH(W$1,raw[[#This Row],[active years]])),1,"")</f>
        <v>1</v>
      </c>
      <c r="X361">
        <f>IF(ISNUMBER(SEARCH(X$1,raw[[#This Row],[active years]])),1,"")</f>
        <v>1</v>
      </c>
      <c r="Y361">
        <f>IF(ISNUMBER(SEARCH(Y$1,raw[[#This Row],[active years]])),1,"")</f>
        <v>1</v>
      </c>
      <c r="Z361">
        <f>IF(ISNUMBER(SEARCH(Z$1,raw[[#This Row],[active years]])),1,"")</f>
        <v>1</v>
      </c>
      <c r="AA361">
        <f>IF(ISNUMBER(SEARCH(AA$1,raw[[#This Row],[active years]])),1,"")</f>
        <v>1</v>
      </c>
    </row>
    <row r="362" spans="1:27" x14ac:dyDescent="0.45">
      <c r="A362">
        <f>raw[team]</f>
        <v>459</v>
      </c>
      <c r="B362">
        <f>raw[rookie year]</f>
        <v>2000</v>
      </c>
      <c r="C362" t="str">
        <f>IF(ISNUMBER(SEARCH(C$1,raw[[#This Row],[active years]])),1,"")</f>
        <v/>
      </c>
      <c r="D362" t="str">
        <f>IF(ISNUMBER(SEARCH(D$1,raw[[#This Row],[active years]])),1,"")</f>
        <v/>
      </c>
      <c r="E362" t="str">
        <f>IF(ISNUMBER(SEARCH(E$1,raw[[#This Row],[active years]])),1,"")</f>
        <v/>
      </c>
      <c r="F362" t="str">
        <f>IF(ISNUMBER(SEARCH(F$1,raw[[#This Row],[active years]])),1,"")</f>
        <v/>
      </c>
      <c r="G362" t="str">
        <f>IF(ISNUMBER(SEARCH(G$1,raw[[#This Row],[active years]])),1,"")</f>
        <v/>
      </c>
      <c r="H362" t="str">
        <f>IF(ISNUMBER(SEARCH(H$1,raw[[#This Row],[active years]])),1,"")</f>
        <v/>
      </c>
      <c r="I362" t="str">
        <f>IF(ISNUMBER(SEARCH(I$1,raw[[#This Row],[active years]])),1,"")</f>
        <v/>
      </c>
      <c r="J362" t="str">
        <f>IF(ISNUMBER(SEARCH(J$1,raw[[#This Row],[active years]])),1,"")</f>
        <v/>
      </c>
      <c r="K362">
        <f>IF(ISNUMBER(SEARCH(K$1,raw[[#This Row],[active years]])),1,"")</f>
        <v>1</v>
      </c>
      <c r="L362">
        <f>IF(ISNUMBER(SEARCH(L$1,raw[[#This Row],[active years]])),1,"")</f>
        <v>1</v>
      </c>
      <c r="M362">
        <f>IF(ISNUMBER(SEARCH(M$1,raw[[#This Row],[active years]])),1,"")</f>
        <v>1</v>
      </c>
      <c r="N362">
        <f>IF(ISNUMBER(SEARCH(N$1,raw[[#This Row],[active years]])),1,"")</f>
        <v>1</v>
      </c>
      <c r="O362">
        <f>IF(ISNUMBER(SEARCH(O$1,raw[[#This Row],[active years]])),1,"")</f>
        <v>1</v>
      </c>
      <c r="P362" t="str">
        <f>IF(ISNUMBER(SEARCH(P$1,raw[[#This Row],[active years]])),1,"")</f>
        <v/>
      </c>
      <c r="Q362">
        <f>IF(ISNUMBER(SEARCH(Q$1,raw[[#This Row],[active years]])),1,"")</f>
        <v>1</v>
      </c>
      <c r="R362" t="str">
        <f>IF(ISNUMBER(SEARCH(R$1,raw[[#This Row],[active years]])),1,"")</f>
        <v/>
      </c>
      <c r="S362" t="str">
        <f>IF(ISNUMBER(SEARCH(S$1,raw[[#This Row],[active years]])),1,"")</f>
        <v/>
      </c>
      <c r="T362" t="str">
        <f>IF(ISNUMBER(SEARCH(T$1,raw[[#This Row],[active years]])),1,"")</f>
        <v/>
      </c>
      <c r="U362" t="str">
        <f>IF(ISNUMBER(SEARCH(U$1,raw[[#This Row],[active years]])),1,"")</f>
        <v/>
      </c>
      <c r="V362" t="str">
        <f>IF(ISNUMBER(SEARCH(V$1,raw[[#This Row],[active years]])),1,"")</f>
        <v/>
      </c>
      <c r="W362" t="str">
        <f>IF(ISNUMBER(SEARCH(W$1,raw[[#This Row],[active years]])),1,"")</f>
        <v/>
      </c>
      <c r="X362" t="str">
        <f>IF(ISNUMBER(SEARCH(X$1,raw[[#This Row],[active years]])),1,"")</f>
        <v/>
      </c>
      <c r="Y362" t="str">
        <f>IF(ISNUMBER(SEARCH(Y$1,raw[[#This Row],[active years]])),1,"")</f>
        <v/>
      </c>
      <c r="Z362" t="str">
        <f>IF(ISNUMBER(SEARCH(Z$1,raw[[#This Row],[active years]])),1,"")</f>
        <v/>
      </c>
      <c r="AA362" t="str">
        <f>IF(ISNUMBER(SEARCH(AA$1,raw[[#This Row],[active years]])),1,"")</f>
        <v/>
      </c>
    </row>
    <row r="363" spans="1:27" x14ac:dyDescent="0.45">
      <c r="A363">
        <f>raw[team]</f>
        <v>460</v>
      </c>
      <c r="B363">
        <f>raw[rookie year]</f>
        <v>2000</v>
      </c>
      <c r="C363" t="str">
        <f>IF(ISNUMBER(SEARCH(C$1,raw[[#This Row],[active years]])),1,"")</f>
        <v/>
      </c>
      <c r="D363" t="str">
        <f>IF(ISNUMBER(SEARCH(D$1,raw[[#This Row],[active years]])),1,"")</f>
        <v/>
      </c>
      <c r="E363" t="str">
        <f>IF(ISNUMBER(SEARCH(E$1,raw[[#This Row],[active years]])),1,"")</f>
        <v/>
      </c>
      <c r="F363" t="str">
        <f>IF(ISNUMBER(SEARCH(F$1,raw[[#This Row],[active years]])),1,"")</f>
        <v/>
      </c>
      <c r="G363" t="str">
        <f>IF(ISNUMBER(SEARCH(G$1,raw[[#This Row],[active years]])),1,"")</f>
        <v/>
      </c>
      <c r="H363" t="str">
        <f>IF(ISNUMBER(SEARCH(H$1,raw[[#This Row],[active years]])),1,"")</f>
        <v/>
      </c>
      <c r="I363" t="str">
        <f>IF(ISNUMBER(SEARCH(I$1,raw[[#This Row],[active years]])),1,"")</f>
        <v/>
      </c>
      <c r="J363" t="str">
        <f>IF(ISNUMBER(SEARCH(J$1,raw[[#This Row],[active years]])),1,"")</f>
        <v/>
      </c>
      <c r="K363">
        <f>IF(ISNUMBER(SEARCH(K$1,raw[[#This Row],[active years]])),1,"")</f>
        <v>1</v>
      </c>
      <c r="L363">
        <f>IF(ISNUMBER(SEARCH(L$1,raw[[#This Row],[active years]])),1,"")</f>
        <v>1</v>
      </c>
      <c r="M363" t="str">
        <f>IF(ISNUMBER(SEARCH(M$1,raw[[#This Row],[active years]])),1,"")</f>
        <v/>
      </c>
      <c r="N363">
        <f>IF(ISNUMBER(SEARCH(N$1,raw[[#This Row],[active years]])),1,"")</f>
        <v>1</v>
      </c>
      <c r="O363" t="str">
        <f>IF(ISNUMBER(SEARCH(O$1,raw[[#This Row],[active years]])),1,"")</f>
        <v/>
      </c>
      <c r="P363" t="str">
        <f>IF(ISNUMBER(SEARCH(P$1,raw[[#This Row],[active years]])),1,"")</f>
        <v/>
      </c>
      <c r="Q363" t="str">
        <f>IF(ISNUMBER(SEARCH(Q$1,raw[[#This Row],[active years]])),1,"")</f>
        <v/>
      </c>
      <c r="R363" t="str">
        <f>IF(ISNUMBER(SEARCH(R$1,raw[[#This Row],[active years]])),1,"")</f>
        <v/>
      </c>
      <c r="S363" t="str">
        <f>IF(ISNUMBER(SEARCH(S$1,raw[[#This Row],[active years]])),1,"")</f>
        <v/>
      </c>
      <c r="T363" t="str">
        <f>IF(ISNUMBER(SEARCH(T$1,raw[[#This Row],[active years]])),1,"")</f>
        <v/>
      </c>
      <c r="U363" t="str">
        <f>IF(ISNUMBER(SEARCH(U$1,raw[[#This Row],[active years]])),1,"")</f>
        <v/>
      </c>
      <c r="V363" t="str">
        <f>IF(ISNUMBER(SEARCH(V$1,raw[[#This Row],[active years]])),1,"")</f>
        <v/>
      </c>
      <c r="W363" t="str">
        <f>IF(ISNUMBER(SEARCH(W$1,raw[[#This Row],[active years]])),1,"")</f>
        <v/>
      </c>
      <c r="X363" t="str">
        <f>IF(ISNUMBER(SEARCH(X$1,raw[[#This Row],[active years]])),1,"")</f>
        <v/>
      </c>
      <c r="Y363" t="str">
        <f>IF(ISNUMBER(SEARCH(Y$1,raw[[#This Row],[active years]])),1,"")</f>
        <v/>
      </c>
      <c r="Z363" t="str">
        <f>IF(ISNUMBER(SEARCH(Z$1,raw[[#This Row],[active years]])),1,"")</f>
        <v/>
      </c>
      <c r="AA363" t="str">
        <f>IF(ISNUMBER(SEARCH(AA$1,raw[[#This Row],[active years]])),1,"")</f>
        <v/>
      </c>
    </row>
    <row r="364" spans="1:27" x14ac:dyDescent="0.45">
      <c r="A364">
        <f>raw[team]</f>
        <v>461</v>
      </c>
      <c r="B364">
        <f>raw[rookie year]</f>
        <v>2000</v>
      </c>
      <c r="C364" t="str">
        <f>IF(ISNUMBER(SEARCH(C$1,raw[[#This Row],[active years]])),1,"")</f>
        <v/>
      </c>
      <c r="D364" t="str">
        <f>IF(ISNUMBER(SEARCH(D$1,raw[[#This Row],[active years]])),1,"")</f>
        <v/>
      </c>
      <c r="E364" t="str">
        <f>IF(ISNUMBER(SEARCH(E$1,raw[[#This Row],[active years]])),1,"")</f>
        <v/>
      </c>
      <c r="F364" t="str">
        <f>IF(ISNUMBER(SEARCH(F$1,raw[[#This Row],[active years]])),1,"")</f>
        <v/>
      </c>
      <c r="G364" t="str">
        <f>IF(ISNUMBER(SEARCH(G$1,raw[[#This Row],[active years]])),1,"")</f>
        <v/>
      </c>
      <c r="H364" t="str">
        <f>IF(ISNUMBER(SEARCH(H$1,raw[[#This Row],[active years]])),1,"")</f>
        <v/>
      </c>
      <c r="I364" t="str">
        <f>IF(ISNUMBER(SEARCH(I$1,raw[[#This Row],[active years]])),1,"")</f>
        <v/>
      </c>
      <c r="J364" t="str">
        <f>IF(ISNUMBER(SEARCH(J$1,raw[[#This Row],[active years]])),1,"")</f>
        <v/>
      </c>
      <c r="K364">
        <f>IF(ISNUMBER(SEARCH(K$1,raw[[#This Row],[active years]])),1,"")</f>
        <v>1</v>
      </c>
      <c r="L364">
        <f>IF(ISNUMBER(SEARCH(L$1,raw[[#This Row],[active years]])),1,"")</f>
        <v>1</v>
      </c>
      <c r="M364">
        <f>IF(ISNUMBER(SEARCH(M$1,raw[[#This Row],[active years]])),1,"")</f>
        <v>1</v>
      </c>
      <c r="N364">
        <f>IF(ISNUMBER(SEARCH(N$1,raw[[#This Row],[active years]])),1,"")</f>
        <v>1</v>
      </c>
      <c r="O364">
        <f>IF(ISNUMBER(SEARCH(O$1,raw[[#This Row],[active years]])),1,"")</f>
        <v>1</v>
      </c>
      <c r="P364">
        <f>IF(ISNUMBER(SEARCH(P$1,raw[[#This Row],[active years]])),1,"")</f>
        <v>1</v>
      </c>
      <c r="Q364">
        <f>IF(ISNUMBER(SEARCH(Q$1,raw[[#This Row],[active years]])),1,"")</f>
        <v>1</v>
      </c>
      <c r="R364">
        <f>IF(ISNUMBER(SEARCH(R$1,raw[[#This Row],[active years]])),1,"")</f>
        <v>1</v>
      </c>
      <c r="S364">
        <f>IF(ISNUMBER(SEARCH(S$1,raw[[#This Row],[active years]])),1,"")</f>
        <v>1</v>
      </c>
      <c r="T364">
        <f>IF(ISNUMBER(SEARCH(T$1,raw[[#This Row],[active years]])),1,"")</f>
        <v>1</v>
      </c>
      <c r="U364">
        <f>IF(ISNUMBER(SEARCH(U$1,raw[[#This Row],[active years]])),1,"")</f>
        <v>1</v>
      </c>
      <c r="V364">
        <f>IF(ISNUMBER(SEARCH(V$1,raw[[#This Row],[active years]])),1,"")</f>
        <v>1</v>
      </c>
      <c r="W364">
        <f>IF(ISNUMBER(SEARCH(W$1,raw[[#This Row],[active years]])),1,"")</f>
        <v>1</v>
      </c>
      <c r="X364">
        <f>IF(ISNUMBER(SEARCH(X$1,raw[[#This Row],[active years]])),1,"")</f>
        <v>1</v>
      </c>
      <c r="Y364">
        <f>IF(ISNUMBER(SEARCH(Y$1,raw[[#This Row],[active years]])),1,"")</f>
        <v>1</v>
      </c>
      <c r="Z364">
        <f>IF(ISNUMBER(SEARCH(Z$1,raw[[#This Row],[active years]])),1,"")</f>
        <v>1</v>
      </c>
      <c r="AA364">
        <f>IF(ISNUMBER(SEARCH(AA$1,raw[[#This Row],[active years]])),1,"")</f>
        <v>1</v>
      </c>
    </row>
    <row r="365" spans="1:27" x14ac:dyDescent="0.45">
      <c r="A365">
        <f>raw[team]</f>
        <v>462</v>
      </c>
      <c r="B365">
        <f>raw[rookie year]</f>
        <v>2000</v>
      </c>
      <c r="C365" t="str">
        <f>IF(ISNUMBER(SEARCH(C$1,raw[[#This Row],[active years]])),1,"")</f>
        <v/>
      </c>
      <c r="D365" t="str">
        <f>IF(ISNUMBER(SEARCH(D$1,raw[[#This Row],[active years]])),1,"")</f>
        <v/>
      </c>
      <c r="E365" t="str">
        <f>IF(ISNUMBER(SEARCH(E$1,raw[[#This Row],[active years]])),1,"")</f>
        <v/>
      </c>
      <c r="F365" t="str">
        <f>IF(ISNUMBER(SEARCH(F$1,raw[[#This Row],[active years]])),1,"")</f>
        <v/>
      </c>
      <c r="G365" t="str">
        <f>IF(ISNUMBER(SEARCH(G$1,raw[[#This Row],[active years]])),1,"")</f>
        <v/>
      </c>
      <c r="H365" t="str">
        <f>IF(ISNUMBER(SEARCH(H$1,raw[[#This Row],[active years]])),1,"")</f>
        <v/>
      </c>
      <c r="I365" t="str">
        <f>IF(ISNUMBER(SEARCH(I$1,raw[[#This Row],[active years]])),1,"")</f>
        <v/>
      </c>
      <c r="J365" t="str">
        <f>IF(ISNUMBER(SEARCH(J$1,raw[[#This Row],[active years]])),1,"")</f>
        <v/>
      </c>
      <c r="K365">
        <f>IF(ISNUMBER(SEARCH(K$1,raw[[#This Row],[active years]])),1,"")</f>
        <v>1</v>
      </c>
      <c r="L365">
        <f>IF(ISNUMBER(SEARCH(L$1,raw[[#This Row],[active years]])),1,"")</f>
        <v>1</v>
      </c>
      <c r="M365">
        <f>IF(ISNUMBER(SEARCH(M$1,raw[[#This Row],[active years]])),1,"")</f>
        <v>1</v>
      </c>
      <c r="N365">
        <f>IF(ISNUMBER(SEARCH(N$1,raw[[#This Row],[active years]])),1,"")</f>
        <v>1</v>
      </c>
      <c r="O365">
        <f>IF(ISNUMBER(SEARCH(O$1,raw[[#This Row],[active years]])),1,"")</f>
        <v>1</v>
      </c>
      <c r="P365">
        <f>IF(ISNUMBER(SEARCH(P$1,raw[[#This Row],[active years]])),1,"")</f>
        <v>1</v>
      </c>
      <c r="Q365">
        <f>IF(ISNUMBER(SEARCH(Q$1,raw[[#This Row],[active years]])),1,"")</f>
        <v>1</v>
      </c>
      <c r="R365">
        <f>IF(ISNUMBER(SEARCH(R$1,raw[[#This Row],[active years]])),1,"")</f>
        <v>1</v>
      </c>
      <c r="S365">
        <f>IF(ISNUMBER(SEARCH(S$1,raw[[#This Row],[active years]])),1,"")</f>
        <v>1</v>
      </c>
      <c r="T365">
        <f>IF(ISNUMBER(SEARCH(T$1,raw[[#This Row],[active years]])),1,"")</f>
        <v>1</v>
      </c>
      <c r="U365">
        <f>IF(ISNUMBER(SEARCH(U$1,raw[[#This Row],[active years]])),1,"")</f>
        <v>1</v>
      </c>
      <c r="V365">
        <f>IF(ISNUMBER(SEARCH(V$1,raw[[#This Row],[active years]])),1,"")</f>
        <v>1</v>
      </c>
      <c r="W365">
        <f>IF(ISNUMBER(SEARCH(W$1,raw[[#This Row],[active years]])),1,"")</f>
        <v>1</v>
      </c>
      <c r="X365">
        <f>IF(ISNUMBER(SEARCH(X$1,raw[[#This Row],[active years]])),1,"")</f>
        <v>1</v>
      </c>
      <c r="Y365" t="str">
        <f>IF(ISNUMBER(SEARCH(Y$1,raw[[#This Row],[active years]])),1,"")</f>
        <v/>
      </c>
      <c r="Z365" t="str">
        <f>IF(ISNUMBER(SEARCH(Z$1,raw[[#This Row],[active years]])),1,"")</f>
        <v/>
      </c>
      <c r="AA365" t="str">
        <f>IF(ISNUMBER(SEARCH(AA$1,raw[[#This Row],[active years]])),1,"")</f>
        <v/>
      </c>
    </row>
    <row r="366" spans="1:27" x14ac:dyDescent="0.45">
      <c r="A366">
        <f>raw[team]</f>
        <v>463</v>
      </c>
      <c r="B366">
        <f>raw[rookie year]</f>
        <v>2000</v>
      </c>
      <c r="C366" t="str">
        <f>IF(ISNUMBER(SEARCH(C$1,raw[[#This Row],[active years]])),1,"")</f>
        <v/>
      </c>
      <c r="D366" t="str">
        <f>IF(ISNUMBER(SEARCH(D$1,raw[[#This Row],[active years]])),1,"")</f>
        <v/>
      </c>
      <c r="E366" t="str">
        <f>IF(ISNUMBER(SEARCH(E$1,raw[[#This Row],[active years]])),1,"")</f>
        <v/>
      </c>
      <c r="F366" t="str">
        <f>IF(ISNUMBER(SEARCH(F$1,raw[[#This Row],[active years]])),1,"")</f>
        <v/>
      </c>
      <c r="G366" t="str">
        <f>IF(ISNUMBER(SEARCH(G$1,raw[[#This Row],[active years]])),1,"")</f>
        <v/>
      </c>
      <c r="H366" t="str">
        <f>IF(ISNUMBER(SEARCH(H$1,raw[[#This Row],[active years]])),1,"")</f>
        <v/>
      </c>
      <c r="I366" t="str">
        <f>IF(ISNUMBER(SEARCH(I$1,raw[[#This Row],[active years]])),1,"")</f>
        <v/>
      </c>
      <c r="J366" t="str">
        <f>IF(ISNUMBER(SEARCH(J$1,raw[[#This Row],[active years]])),1,"")</f>
        <v/>
      </c>
      <c r="K366">
        <f>IF(ISNUMBER(SEARCH(K$1,raw[[#This Row],[active years]])),1,"")</f>
        <v>1</v>
      </c>
      <c r="L366">
        <f>IF(ISNUMBER(SEARCH(L$1,raw[[#This Row],[active years]])),1,"")</f>
        <v>1</v>
      </c>
      <c r="M366" t="str">
        <f>IF(ISNUMBER(SEARCH(M$1,raw[[#This Row],[active years]])),1,"")</f>
        <v/>
      </c>
      <c r="N366" t="str">
        <f>IF(ISNUMBER(SEARCH(N$1,raw[[#This Row],[active years]])),1,"")</f>
        <v/>
      </c>
      <c r="O366" t="str">
        <f>IF(ISNUMBER(SEARCH(O$1,raw[[#This Row],[active years]])),1,"")</f>
        <v/>
      </c>
      <c r="P366" t="str">
        <f>IF(ISNUMBER(SEARCH(P$1,raw[[#This Row],[active years]])),1,"")</f>
        <v/>
      </c>
      <c r="Q366" t="str">
        <f>IF(ISNUMBER(SEARCH(Q$1,raw[[#This Row],[active years]])),1,"")</f>
        <v/>
      </c>
      <c r="R366" t="str">
        <f>IF(ISNUMBER(SEARCH(R$1,raw[[#This Row],[active years]])),1,"")</f>
        <v/>
      </c>
      <c r="S366" t="str">
        <f>IF(ISNUMBER(SEARCH(S$1,raw[[#This Row],[active years]])),1,"")</f>
        <v/>
      </c>
      <c r="T366" t="str">
        <f>IF(ISNUMBER(SEARCH(T$1,raw[[#This Row],[active years]])),1,"")</f>
        <v/>
      </c>
      <c r="U366" t="str">
        <f>IF(ISNUMBER(SEARCH(U$1,raw[[#This Row],[active years]])),1,"")</f>
        <v/>
      </c>
      <c r="V366" t="str">
        <f>IF(ISNUMBER(SEARCH(V$1,raw[[#This Row],[active years]])),1,"")</f>
        <v/>
      </c>
      <c r="W366" t="str">
        <f>IF(ISNUMBER(SEARCH(W$1,raw[[#This Row],[active years]])),1,"")</f>
        <v/>
      </c>
      <c r="X366" t="str">
        <f>IF(ISNUMBER(SEARCH(X$1,raw[[#This Row],[active years]])),1,"")</f>
        <v/>
      </c>
      <c r="Y366" t="str">
        <f>IF(ISNUMBER(SEARCH(Y$1,raw[[#This Row],[active years]])),1,"")</f>
        <v/>
      </c>
      <c r="Z366" t="str">
        <f>IF(ISNUMBER(SEARCH(Z$1,raw[[#This Row],[active years]])),1,"")</f>
        <v/>
      </c>
      <c r="AA366" t="str">
        <f>IF(ISNUMBER(SEARCH(AA$1,raw[[#This Row],[active years]])),1,"")</f>
        <v/>
      </c>
    </row>
    <row r="367" spans="1:27" x14ac:dyDescent="0.45">
      <c r="A367">
        <f>raw[team]</f>
        <v>464</v>
      </c>
      <c r="B367">
        <f>raw[rookie year]</f>
        <v>2000</v>
      </c>
      <c r="C367" t="str">
        <f>IF(ISNUMBER(SEARCH(C$1,raw[[#This Row],[active years]])),1,"")</f>
        <v/>
      </c>
      <c r="D367" t="str">
        <f>IF(ISNUMBER(SEARCH(D$1,raw[[#This Row],[active years]])),1,"")</f>
        <v/>
      </c>
      <c r="E367" t="str">
        <f>IF(ISNUMBER(SEARCH(E$1,raw[[#This Row],[active years]])),1,"")</f>
        <v/>
      </c>
      <c r="F367" t="str">
        <f>IF(ISNUMBER(SEARCH(F$1,raw[[#This Row],[active years]])),1,"")</f>
        <v/>
      </c>
      <c r="G367" t="str">
        <f>IF(ISNUMBER(SEARCH(G$1,raw[[#This Row],[active years]])),1,"")</f>
        <v/>
      </c>
      <c r="H367" t="str">
        <f>IF(ISNUMBER(SEARCH(H$1,raw[[#This Row],[active years]])),1,"")</f>
        <v/>
      </c>
      <c r="I367" t="str">
        <f>IF(ISNUMBER(SEARCH(I$1,raw[[#This Row],[active years]])),1,"")</f>
        <v/>
      </c>
      <c r="J367" t="str">
        <f>IF(ISNUMBER(SEARCH(J$1,raw[[#This Row],[active years]])),1,"")</f>
        <v/>
      </c>
      <c r="K367">
        <f>IF(ISNUMBER(SEARCH(K$1,raw[[#This Row],[active years]])),1,"")</f>
        <v>1</v>
      </c>
      <c r="L367">
        <f>IF(ISNUMBER(SEARCH(L$1,raw[[#This Row],[active years]])),1,"")</f>
        <v>1</v>
      </c>
      <c r="M367" t="str">
        <f>IF(ISNUMBER(SEARCH(M$1,raw[[#This Row],[active years]])),1,"")</f>
        <v/>
      </c>
      <c r="N367" t="str">
        <f>IF(ISNUMBER(SEARCH(N$1,raw[[#This Row],[active years]])),1,"")</f>
        <v/>
      </c>
      <c r="O367" t="str">
        <f>IF(ISNUMBER(SEARCH(O$1,raw[[#This Row],[active years]])),1,"")</f>
        <v/>
      </c>
      <c r="P367" t="str">
        <f>IF(ISNUMBER(SEARCH(P$1,raw[[#This Row],[active years]])),1,"")</f>
        <v/>
      </c>
      <c r="Q367" t="str">
        <f>IF(ISNUMBER(SEARCH(Q$1,raw[[#This Row],[active years]])),1,"")</f>
        <v/>
      </c>
      <c r="R367" t="str">
        <f>IF(ISNUMBER(SEARCH(R$1,raw[[#This Row],[active years]])),1,"")</f>
        <v/>
      </c>
      <c r="S367" t="str">
        <f>IF(ISNUMBER(SEARCH(S$1,raw[[#This Row],[active years]])),1,"")</f>
        <v/>
      </c>
      <c r="T367" t="str">
        <f>IF(ISNUMBER(SEARCH(T$1,raw[[#This Row],[active years]])),1,"")</f>
        <v/>
      </c>
      <c r="U367" t="str">
        <f>IF(ISNUMBER(SEARCH(U$1,raw[[#This Row],[active years]])),1,"")</f>
        <v/>
      </c>
      <c r="V367" t="str">
        <f>IF(ISNUMBER(SEARCH(V$1,raw[[#This Row],[active years]])),1,"")</f>
        <v/>
      </c>
      <c r="W367" t="str">
        <f>IF(ISNUMBER(SEARCH(W$1,raw[[#This Row],[active years]])),1,"")</f>
        <v/>
      </c>
      <c r="X367" t="str">
        <f>IF(ISNUMBER(SEARCH(X$1,raw[[#This Row],[active years]])),1,"")</f>
        <v/>
      </c>
      <c r="Y367" t="str">
        <f>IF(ISNUMBER(SEARCH(Y$1,raw[[#This Row],[active years]])),1,"")</f>
        <v/>
      </c>
      <c r="Z367" t="str">
        <f>IF(ISNUMBER(SEARCH(Z$1,raw[[#This Row],[active years]])),1,"")</f>
        <v/>
      </c>
      <c r="AA367" t="str">
        <f>IF(ISNUMBER(SEARCH(AA$1,raw[[#This Row],[active years]])),1,"")</f>
        <v/>
      </c>
    </row>
    <row r="368" spans="1:27" x14ac:dyDescent="0.45">
      <c r="A368">
        <f>raw[team]</f>
        <v>465</v>
      </c>
      <c r="B368">
        <f>raw[rookie year]</f>
        <v>2000</v>
      </c>
      <c r="C368" t="str">
        <f>IF(ISNUMBER(SEARCH(C$1,raw[[#This Row],[active years]])),1,"")</f>
        <v/>
      </c>
      <c r="D368" t="str">
        <f>IF(ISNUMBER(SEARCH(D$1,raw[[#This Row],[active years]])),1,"")</f>
        <v/>
      </c>
      <c r="E368" t="str">
        <f>IF(ISNUMBER(SEARCH(E$1,raw[[#This Row],[active years]])),1,"")</f>
        <v/>
      </c>
      <c r="F368" t="str">
        <f>IF(ISNUMBER(SEARCH(F$1,raw[[#This Row],[active years]])),1,"")</f>
        <v/>
      </c>
      <c r="G368" t="str">
        <f>IF(ISNUMBER(SEARCH(G$1,raw[[#This Row],[active years]])),1,"")</f>
        <v/>
      </c>
      <c r="H368" t="str">
        <f>IF(ISNUMBER(SEARCH(H$1,raw[[#This Row],[active years]])),1,"")</f>
        <v/>
      </c>
      <c r="I368" t="str">
        <f>IF(ISNUMBER(SEARCH(I$1,raw[[#This Row],[active years]])),1,"")</f>
        <v/>
      </c>
      <c r="J368" t="str">
        <f>IF(ISNUMBER(SEARCH(J$1,raw[[#This Row],[active years]])),1,"")</f>
        <v/>
      </c>
      <c r="K368">
        <f>IF(ISNUMBER(SEARCH(K$1,raw[[#This Row],[active years]])),1,"")</f>
        <v>1</v>
      </c>
      <c r="L368">
        <f>IF(ISNUMBER(SEARCH(L$1,raw[[#This Row],[active years]])),1,"")</f>
        <v>1</v>
      </c>
      <c r="M368" t="str">
        <f>IF(ISNUMBER(SEARCH(M$1,raw[[#This Row],[active years]])),1,"")</f>
        <v/>
      </c>
      <c r="N368" t="str">
        <f>IF(ISNUMBER(SEARCH(N$1,raw[[#This Row],[active years]])),1,"")</f>
        <v/>
      </c>
      <c r="O368" t="str">
        <f>IF(ISNUMBER(SEARCH(O$1,raw[[#This Row],[active years]])),1,"")</f>
        <v/>
      </c>
      <c r="P368" t="str">
        <f>IF(ISNUMBER(SEARCH(P$1,raw[[#This Row],[active years]])),1,"")</f>
        <v/>
      </c>
      <c r="Q368" t="str">
        <f>IF(ISNUMBER(SEARCH(Q$1,raw[[#This Row],[active years]])),1,"")</f>
        <v/>
      </c>
      <c r="R368" t="str">
        <f>IF(ISNUMBER(SEARCH(R$1,raw[[#This Row],[active years]])),1,"")</f>
        <v/>
      </c>
      <c r="S368" t="str">
        <f>IF(ISNUMBER(SEARCH(S$1,raw[[#This Row],[active years]])),1,"")</f>
        <v/>
      </c>
      <c r="T368" t="str">
        <f>IF(ISNUMBER(SEARCH(T$1,raw[[#This Row],[active years]])),1,"")</f>
        <v/>
      </c>
      <c r="U368" t="str">
        <f>IF(ISNUMBER(SEARCH(U$1,raw[[#This Row],[active years]])),1,"")</f>
        <v/>
      </c>
      <c r="V368" t="str">
        <f>IF(ISNUMBER(SEARCH(V$1,raw[[#This Row],[active years]])),1,"")</f>
        <v/>
      </c>
      <c r="W368" t="str">
        <f>IF(ISNUMBER(SEARCH(W$1,raw[[#This Row],[active years]])),1,"")</f>
        <v/>
      </c>
      <c r="X368" t="str">
        <f>IF(ISNUMBER(SEARCH(X$1,raw[[#This Row],[active years]])),1,"")</f>
        <v/>
      </c>
      <c r="Y368" t="str">
        <f>IF(ISNUMBER(SEARCH(Y$1,raw[[#This Row],[active years]])),1,"")</f>
        <v/>
      </c>
      <c r="Z368" t="str">
        <f>IF(ISNUMBER(SEARCH(Z$1,raw[[#This Row],[active years]])),1,"")</f>
        <v/>
      </c>
      <c r="AA368" t="str">
        <f>IF(ISNUMBER(SEARCH(AA$1,raw[[#This Row],[active years]])),1,"")</f>
        <v/>
      </c>
    </row>
    <row r="369" spans="1:27" x14ac:dyDescent="0.45">
      <c r="A369">
        <f>raw[team]</f>
        <v>466</v>
      </c>
      <c r="B369">
        <f>raw[rookie year]</f>
        <v>2000</v>
      </c>
      <c r="C369" t="str">
        <f>IF(ISNUMBER(SEARCH(C$1,raw[[#This Row],[active years]])),1,"")</f>
        <v/>
      </c>
      <c r="D369" t="str">
        <f>IF(ISNUMBER(SEARCH(D$1,raw[[#This Row],[active years]])),1,"")</f>
        <v/>
      </c>
      <c r="E369" t="str">
        <f>IF(ISNUMBER(SEARCH(E$1,raw[[#This Row],[active years]])),1,"")</f>
        <v/>
      </c>
      <c r="F369" t="str">
        <f>IF(ISNUMBER(SEARCH(F$1,raw[[#This Row],[active years]])),1,"")</f>
        <v/>
      </c>
      <c r="G369" t="str">
        <f>IF(ISNUMBER(SEARCH(G$1,raw[[#This Row],[active years]])),1,"")</f>
        <v/>
      </c>
      <c r="H369" t="str">
        <f>IF(ISNUMBER(SEARCH(H$1,raw[[#This Row],[active years]])),1,"")</f>
        <v/>
      </c>
      <c r="I369" t="str">
        <f>IF(ISNUMBER(SEARCH(I$1,raw[[#This Row],[active years]])),1,"")</f>
        <v/>
      </c>
      <c r="J369" t="str">
        <f>IF(ISNUMBER(SEARCH(J$1,raw[[#This Row],[active years]])),1,"")</f>
        <v/>
      </c>
      <c r="K369">
        <f>IF(ISNUMBER(SEARCH(K$1,raw[[#This Row],[active years]])),1,"")</f>
        <v>1</v>
      </c>
      <c r="L369">
        <f>IF(ISNUMBER(SEARCH(L$1,raw[[#This Row],[active years]])),1,"")</f>
        <v>1</v>
      </c>
      <c r="M369" t="str">
        <f>IF(ISNUMBER(SEARCH(M$1,raw[[#This Row],[active years]])),1,"")</f>
        <v/>
      </c>
      <c r="N369" t="str">
        <f>IF(ISNUMBER(SEARCH(N$1,raw[[#This Row],[active years]])),1,"")</f>
        <v/>
      </c>
      <c r="O369" t="str">
        <f>IF(ISNUMBER(SEARCH(O$1,raw[[#This Row],[active years]])),1,"")</f>
        <v/>
      </c>
      <c r="P369" t="str">
        <f>IF(ISNUMBER(SEARCH(P$1,raw[[#This Row],[active years]])),1,"")</f>
        <v/>
      </c>
      <c r="Q369" t="str">
        <f>IF(ISNUMBER(SEARCH(Q$1,raw[[#This Row],[active years]])),1,"")</f>
        <v/>
      </c>
      <c r="R369" t="str">
        <f>IF(ISNUMBER(SEARCH(R$1,raw[[#This Row],[active years]])),1,"")</f>
        <v/>
      </c>
      <c r="S369" t="str">
        <f>IF(ISNUMBER(SEARCH(S$1,raw[[#This Row],[active years]])),1,"")</f>
        <v/>
      </c>
      <c r="T369" t="str">
        <f>IF(ISNUMBER(SEARCH(T$1,raw[[#This Row],[active years]])),1,"")</f>
        <v/>
      </c>
      <c r="U369" t="str">
        <f>IF(ISNUMBER(SEARCH(U$1,raw[[#This Row],[active years]])),1,"")</f>
        <v/>
      </c>
      <c r="V369" t="str">
        <f>IF(ISNUMBER(SEARCH(V$1,raw[[#This Row],[active years]])),1,"")</f>
        <v/>
      </c>
      <c r="W369" t="str">
        <f>IF(ISNUMBER(SEARCH(W$1,raw[[#This Row],[active years]])),1,"")</f>
        <v/>
      </c>
      <c r="X369" t="str">
        <f>IF(ISNUMBER(SEARCH(X$1,raw[[#This Row],[active years]])),1,"")</f>
        <v/>
      </c>
      <c r="Y369" t="str">
        <f>IF(ISNUMBER(SEARCH(Y$1,raw[[#This Row],[active years]])),1,"")</f>
        <v/>
      </c>
      <c r="Z369" t="str">
        <f>IF(ISNUMBER(SEARCH(Z$1,raw[[#This Row],[active years]])),1,"")</f>
        <v/>
      </c>
      <c r="AA369" t="str">
        <f>IF(ISNUMBER(SEARCH(AA$1,raw[[#This Row],[active years]])),1,"")</f>
        <v/>
      </c>
    </row>
    <row r="370" spans="1:27" x14ac:dyDescent="0.45">
      <c r="A370">
        <f>raw[team]</f>
        <v>467</v>
      </c>
      <c r="B370">
        <f>raw[rookie year]</f>
        <v>2000</v>
      </c>
      <c r="C370" t="str">
        <f>IF(ISNUMBER(SEARCH(C$1,raw[[#This Row],[active years]])),1,"")</f>
        <v/>
      </c>
      <c r="D370" t="str">
        <f>IF(ISNUMBER(SEARCH(D$1,raw[[#This Row],[active years]])),1,"")</f>
        <v/>
      </c>
      <c r="E370" t="str">
        <f>IF(ISNUMBER(SEARCH(E$1,raw[[#This Row],[active years]])),1,"")</f>
        <v/>
      </c>
      <c r="F370" t="str">
        <f>IF(ISNUMBER(SEARCH(F$1,raw[[#This Row],[active years]])),1,"")</f>
        <v/>
      </c>
      <c r="G370" t="str">
        <f>IF(ISNUMBER(SEARCH(G$1,raw[[#This Row],[active years]])),1,"")</f>
        <v/>
      </c>
      <c r="H370" t="str">
        <f>IF(ISNUMBER(SEARCH(H$1,raw[[#This Row],[active years]])),1,"")</f>
        <v/>
      </c>
      <c r="I370" t="str">
        <f>IF(ISNUMBER(SEARCH(I$1,raw[[#This Row],[active years]])),1,"")</f>
        <v/>
      </c>
      <c r="J370" t="str">
        <f>IF(ISNUMBER(SEARCH(J$1,raw[[#This Row],[active years]])),1,"")</f>
        <v/>
      </c>
      <c r="K370">
        <f>IF(ISNUMBER(SEARCH(K$1,raw[[#This Row],[active years]])),1,"")</f>
        <v>1</v>
      </c>
      <c r="L370">
        <f>IF(ISNUMBER(SEARCH(L$1,raw[[#This Row],[active years]])),1,"")</f>
        <v>1</v>
      </c>
      <c r="M370">
        <f>IF(ISNUMBER(SEARCH(M$1,raw[[#This Row],[active years]])),1,"")</f>
        <v>1</v>
      </c>
      <c r="N370">
        <f>IF(ISNUMBER(SEARCH(N$1,raw[[#This Row],[active years]])),1,"")</f>
        <v>1</v>
      </c>
      <c r="O370">
        <f>IF(ISNUMBER(SEARCH(O$1,raw[[#This Row],[active years]])),1,"")</f>
        <v>1</v>
      </c>
      <c r="P370">
        <f>IF(ISNUMBER(SEARCH(P$1,raw[[#This Row],[active years]])),1,"")</f>
        <v>1</v>
      </c>
      <c r="Q370">
        <f>IF(ISNUMBER(SEARCH(Q$1,raw[[#This Row],[active years]])),1,"")</f>
        <v>1</v>
      </c>
      <c r="R370">
        <f>IF(ISNUMBER(SEARCH(R$1,raw[[#This Row],[active years]])),1,"")</f>
        <v>1</v>
      </c>
      <c r="S370">
        <f>IF(ISNUMBER(SEARCH(S$1,raw[[#This Row],[active years]])),1,"")</f>
        <v>1</v>
      </c>
      <c r="T370">
        <f>IF(ISNUMBER(SEARCH(T$1,raw[[#This Row],[active years]])),1,"")</f>
        <v>1</v>
      </c>
      <c r="U370">
        <f>IF(ISNUMBER(SEARCH(U$1,raw[[#This Row],[active years]])),1,"")</f>
        <v>1</v>
      </c>
      <c r="V370">
        <f>IF(ISNUMBER(SEARCH(V$1,raw[[#This Row],[active years]])),1,"")</f>
        <v>1</v>
      </c>
      <c r="W370">
        <f>IF(ISNUMBER(SEARCH(W$1,raw[[#This Row],[active years]])),1,"")</f>
        <v>1</v>
      </c>
      <c r="X370">
        <f>IF(ISNUMBER(SEARCH(X$1,raw[[#This Row],[active years]])),1,"")</f>
        <v>1</v>
      </c>
      <c r="Y370">
        <f>IF(ISNUMBER(SEARCH(Y$1,raw[[#This Row],[active years]])),1,"")</f>
        <v>1</v>
      </c>
      <c r="Z370">
        <f>IF(ISNUMBER(SEARCH(Z$1,raw[[#This Row],[active years]])),1,"")</f>
        <v>1</v>
      </c>
      <c r="AA370">
        <f>IF(ISNUMBER(SEARCH(AA$1,raw[[#This Row],[active years]])),1,"")</f>
        <v>1</v>
      </c>
    </row>
    <row r="371" spans="1:27" x14ac:dyDescent="0.45">
      <c r="A371">
        <f>raw[team]</f>
        <v>468</v>
      </c>
      <c r="B371">
        <f>raw[rookie year]</f>
        <v>2000</v>
      </c>
      <c r="C371" t="str">
        <f>IF(ISNUMBER(SEARCH(C$1,raw[[#This Row],[active years]])),1,"")</f>
        <v/>
      </c>
      <c r="D371" t="str">
        <f>IF(ISNUMBER(SEARCH(D$1,raw[[#This Row],[active years]])),1,"")</f>
        <v/>
      </c>
      <c r="E371" t="str">
        <f>IF(ISNUMBER(SEARCH(E$1,raw[[#This Row],[active years]])),1,"")</f>
        <v/>
      </c>
      <c r="F371" t="str">
        <f>IF(ISNUMBER(SEARCH(F$1,raw[[#This Row],[active years]])),1,"")</f>
        <v/>
      </c>
      <c r="G371" t="str">
        <f>IF(ISNUMBER(SEARCH(G$1,raw[[#This Row],[active years]])),1,"")</f>
        <v/>
      </c>
      <c r="H371" t="str">
        <f>IF(ISNUMBER(SEARCH(H$1,raw[[#This Row],[active years]])),1,"")</f>
        <v/>
      </c>
      <c r="I371" t="str">
        <f>IF(ISNUMBER(SEARCH(I$1,raw[[#This Row],[active years]])),1,"")</f>
        <v/>
      </c>
      <c r="J371" t="str">
        <f>IF(ISNUMBER(SEARCH(J$1,raw[[#This Row],[active years]])),1,"")</f>
        <v/>
      </c>
      <c r="K371">
        <f>IF(ISNUMBER(SEARCH(K$1,raw[[#This Row],[active years]])),1,"")</f>
        <v>1</v>
      </c>
      <c r="L371">
        <f>IF(ISNUMBER(SEARCH(L$1,raw[[#This Row],[active years]])),1,"")</f>
        <v>1</v>
      </c>
      <c r="M371">
        <f>IF(ISNUMBER(SEARCH(M$1,raw[[#This Row],[active years]])),1,"")</f>
        <v>1</v>
      </c>
      <c r="N371">
        <f>IF(ISNUMBER(SEARCH(N$1,raw[[#This Row],[active years]])),1,"")</f>
        <v>1</v>
      </c>
      <c r="O371">
        <f>IF(ISNUMBER(SEARCH(O$1,raw[[#This Row],[active years]])),1,"")</f>
        <v>1</v>
      </c>
      <c r="P371">
        <f>IF(ISNUMBER(SEARCH(P$1,raw[[#This Row],[active years]])),1,"")</f>
        <v>1</v>
      </c>
      <c r="Q371">
        <f>IF(ISNUMBER(SEARCH(Q$1,raw[[#This Row],[active years]])),1,"")</f>
        <v>1</v>
      </c>
      <c r="R371">
        <f>IF(ISNUMBER(SEARCH(R$1,raw[[#This Row],[active years]])),1,"")</f>
        <v>1</v>
      </c>
      <c r="S371">
        <f>IF(ISNUMBER(SEARCH(S$1,raw[[#This Row],[active years]])),1,"")</f>
        <v>1</v>
      </c>
      <c r="T371">
        <f>IF(ISNUMBER(SEARCH(T$1,raw[[#This Row],[active years]])),1,"")</f>
        <v>1</v>
      </c>
      <c r="U371">
        <f>IF(ISNUMBER(SEARCH(U$1,raw[[#This Row],[active years]])),1,"")</f>
        <v>1</v>
      </c>
      <c r="V371">
        <f>IF(ISNUMBER(SEARCH(V$1,raw[[#This Row],[active years]])),1,"")</f>
        <v>1</v>
      </c>
      <c r="W371">
        <f>IF(ISNUMBER(SEARCH(W$1,raw[[#This Row],[active years]])),1,"")</f>
        <v>1</v>
      </c>
      <c r="X371">
        <f>IF(ISNUMBER(SEARCH(X$1,raw[[#This Row],[active years]])),1,"")</f>
        <v>1</v>
      </c>
      <c r="Y371">
        <f>IF(ISNUMBER(SEARCH(Y$1,raw[[#This Row],[active years]])),1,"")</f>
        <v>1</v>
      </c>
      <c r="Z371">
        <f>IF(ISNUMBER(SEARCH(Z$1,raw[[#This Row],[active years]])),1,"")</f>
        <v>1</v>
      </c>
      <c r="AA371">
        <f>IF(ISNUMBER(SEARCH(AA$1,raw[[#This Row],[active years]])),1,"")</f>
        <v>1</v>
      </c>
    </row>
    <row r="372" spans="1:27" x14ac:dyDescent="0.45">
      <c r="A372">
        <f>raw[team]</f>
        <v>469</v>
      </c>
      <c r="B372">
        <f>raw[rookie year]</f>
        <v>2000</v>
      </c>
      <c r="C372" t="str">
        <f>IF(ISNUMBER(SEARCH(C$1,raw[[#This Row],[active years]])),1,"")</f>
        <v/>
      </c>
      <c r="D372" t="str">
        <f>IF(ISNUMBER(SEARCH(D$1,raw[[#This Row],[active years]])),1,"")</f>
        <v/>
      </c>
      <c r="E372" t="str">
        <f>IF(ISNUMBER(SEARCH(E$1,raw[[#This Row],[active years]])),1,"")</f>
        <v/>
      </c>
      <c r="F372" t="str">
        <f>IF(ISNUMBER(SEARCH(F$1,raw[[#This Row],[active years]])),1,"")</f>
        <v/>
      </c>
      <c r="G372" t="str">
        <f>IF(ISNUMBER(SEARCH(G$1,raw[[#This Row],[active years]])),1,"")</f>
        <v/>
      </c>
      <c r="H372" t="str">
        <f>IF(ISNUMBER(SEARCH(H$1,raw[[#This Row],[active years]])),1,"")</f>
        <v/>
      </c>
      <c r="I372" t="str">
        <f>IF(ISNUMBER(SEARCH(I$1,raw[[#This Row],[active years]])),1,"")</f>
        <v/>
      </c>
      <c r="J372" t="str">
        <f>IF(ISNUMBER(SEARCH(J$1,raw[[#This Row],[active years]])),1,"")</f>
        <v/>
      </c>
      <c r="K372">
        <f>IF(ISNUMBER(SEARCH(K$1,raw[[#This Row],[active years]])),1,"")</f>
        <v>1</v>
      </c>
      <c r="L372">
        <f>IF(ISNUMBER(SEARCH(L$1,raw[[#This Row],[active years]])),1,"")</f>
        <v>1</v>
      </c>
      <c r="M372">
        <f>IF(ISNUMBER(SEARCH(M$1,raw[[#This Row],[active years]])),1,"")</f>
        <v>1</v>
      </c>
      <c r="N372">
        <f>IF(ISNUMBER(SEARCH(N$1,raw[[#This Row],[active years]])),1,"")</f>
        <v>1</v>
      </c>
      <c r="O372">
        <f>IF(ISNUMBER(SEARCH(O$1,raw[[#This Row],[active years]])),1,"")</f>
        <v>1</v>
      </c>
      <c r="P372">
        <f>IF(ISNUMBER(SEARCH(P$1,raw[[#This Row],[active years]])),1,"")</f>
        <v>1</v>
      </c>
      <c r="Q372">
        <f>IF(ISNUMBER(SEARCH(Q$1,raw[[#This Row],[active years]])),1,"")</f>
        <v>1</v>
      </c>
      <c r="R372">
        <f>IF(ISNUMBER(SEARCH(R$1,raw[[#This Row],[active years]])),1,"")</f>
        <v>1</v>
      </c>
      <c r="S372">
        <f>IF(ISNUMBER(SEARCH(S$1,raw[[#This Row],[active years]])),1,"")</f>
        <v>1</v>
      </c>
      <c r="T372">
        <f>IF(ISNUMBER(SEARCH(T$1,raw[[#This Row],[active years]])),1,"")</f>
        <v>1</v>
      </c>
      <c r="U372">
        <f>IF(ISNUMBER(SEARCH(U$1,raw[[#This Row],[active years]])),1,"")</f>
        <v>1</v>
      </c>
      <c r="V372">
        <f>IF(ISNUMBER(SEARCH(V$1,raw[[#This Row],[active years]])),1,"")</f>
        <v>1</v>
      </c>
      <c r="W372">
        <f>IF(ISNUMBER(SEARCH(W$1,raw[[#This Row],[active years]])),1,"")</f>
        <v>1</v>
      </c>
      <c r="X372">
        <f>IF(ISNUMBER(SEARCH(X$1,raw[[#This Row],[active years]])),1,"")</f>
        <v>1</v>
      </c>
      <c r="Y372">
        <f>IF(ISNUMBER(SEARCH(Y$1,raw[[#This Row],[active years]])),1,"")</f>
        <v>1</v>
      </c>
      <c r="Z372">
        <f>IF(ISNUMBER(SEARCH(Z$1,raw[[#This Row],[active years]])),1,"")</f>
        <v>1</v>
      </c>
      <c r="AA372">
        <f>IF(ISNUMBER(SEARCH(AA$1,raw[[#This Row],[active years]])),1,"")</f>
        <v>1</v>
      </c>
    </row>
    <row r="373" spans="1:27" x14ac:dyDescent="0.45">
      <c r="A373">
        <f>raw[team]</f>
        <v>470</v>
      </c>
      <c r="B373">
        <f>raw[rookie year]</f>
        <v>2000</v>
      </c>
      <c r="C373" t="str">
        <f>IF(ISNUMBER(SEARCH(C$1,raw[[#This Row],[active years]])),1,"")</f>
        <v/>
      </c>
      <c r="D373" t="str">
        <f>IF(ISNUMBER(SEARCH(D$1,raw[[#This Row],[active years]])),1,"")</f>
        <v/>
      </c>
      <c r="E373" t="str">
        <f>IF(ISNUMBER(SEARCH(E$1,raw[[#This Row],[active years]])),1,"")</f>
        <v/>
      </c>
      <c r="F373" t="str">
        <f>IF(ISNUMBER(SEARCH(F$1,raw[[#This Row],[active years]])),1,"")</f>
        <v/>
      </c>
      <c r="G373" t="str">
        <f>IF(ISNUMBER(SEARCH(G$1,raw[[#This Row],[active years]])),1,"")</f>
        <v/>
      </c>
      <c r="H373" t="str">
        <f>IF(ISNUMBER(SEARCH(H$1,raw[[#This Row],[active years]])),1,"")</f>
        <v/>
      </c>
      <c r="I373" t="str">
        <f>IF(ISNUMBER(SEARCH(I$1,raw[[#This Row],[active years]])),1,"")</f>
        <v/>
      </c>
      <c r="J373" t="str">
        <f>IF(ISNUMBER(SEARCH(J$1,raw[[#This Row],[active years]])),1,"")</f>
        <v/>
      </c>
      <c r="K373">
        <f>IF(ISNUMBER(SEARCH(K$1,raw[[#This Row],[active years]])),1,"")</f>
        <v>1</v>
      </c>
      <c r="L373">
        <f>IF(ISNUMBER(SEARCH(L$1,raw[[#This Row],[active years]])),1,"")</f>
        <v>1</v>
      </c>
      <c r="M373">
        <f>IF(ISNUMBER(SEARCH(M$1,raw[[#This Row],[active years]])),1,"")</f>
        <v>1</v>
      </c>
      <c r="N373">
        <f>IF(ISNUMBER(SEARCH(N$1,raw[[#This Row],[active years]])),1,"")</f>
        <v>1</v>
      </c>
      <c r="O373">
        <f>IF(ISNUMBER(SEARCH(O$1,raw[[#This Row],[active years]])),1,"")</f>
        <v>1</v>
      </c>
      <c r="P373">
        <f>IF(ISNUMBER(SEARCH(P$1,raw[[#This Row],[active years]])),1,"")</f>
        <v>1</v>
      </c>
      <c r="Q373">
        <f>IF(ISNUMBER(SEARCH(Q$1,raw[[#This Row],[active years]])),1,"")</f>
        <v>1</v>
      </c>
      <c r="R373">
        <f>IF(ISNUMBER(SEARCH(R$1,raw[[#This Row],[active years]])),1,"")</f>
        <v>1</v>
      </c>
      <c r="S373">
        <f>IF(ISNUMBER(SEARCH(S$1,raw[[#This Row],[active years]])),1,"")</f>
        <v>1</v>
      </c>
      <c r="T373">
        <f>IF(ISNUMBER(SEARCH(T$1,raw[[#This Row],[active years]])),1,"")</f>
        <v>1</v>
      </c>
      <c r="U373">
        <f>IF(ISNUMBER(SEARCH(U$1,raw[[#This Row],[active years]])),1,"")</f>
        <v>1</v>
      </c>
      <c r="V373">
        <f>IF(ISNUMBER(SEARCH(V$1,raw[[#This Row],[active years]])),1,"")</f>
        <v>1</v>
      </c>
      <c r="W373">
        <f>IF(ISNUMBER(SEARCH(W$1,raw[[#This Row],[active years]])),1,"")</f>
        <v>1</v>
      </c>
      <c r="X373">
        <f>IF(ISNUMBER(SEARCH(X$1,raw[[#This Row],[active years]])),1,"")</f>
        <v>1</v>
      </c>
      <c r="Y373">
        <f>IF(ISNUMBER(SEARCH(Y$1,raw[[#This Row],[active years]])),1,"")</f>
        <v>1</v>
      </c>
      <c r="Z373">
        <f>IF(ISNUMBER(SEARCH(Z$1,raw[[#This Row],[active years]])),1,"")</f>
        <v>1</v>
      </c>
      <c r="AA373">
        <f>IF(ISNUMBER(SEARCH(AA$1,raw[[#This Row],[active years]])),1,"")</f>
        <v>1</v>
      </c>
    </row>
    <row r="374" spans="1:27" x14ac:dyDescent="0.45">
      <c r="A374">
        <f>raw[team]</f>
        <v>471</v>
      </c>
      <c r="B374">
        <f>raw[rookie year]</f>
        <v>2000</v>
      </c>
      <c r="C374" t="str">
        <f>IF(ISNUMBER(SEARCH(C$1,raw[[#This Row],[active years]])),1,"")</f>
        <v/>
      </c>
      <c r="D374" t="str">
        <f>IF(ISNUMBER(SEARCH(D$1,raw[[#This Row],[active years]])),1,"")</f>
        <v/>
      </c>
      <c r="E374" t="str">
        <f>IF(ISNUMBER(SEARCH(E$1,raw[[#This Row],[active years]])),1,"")</f>
        <v/>
      </c>
      <c r="F374" t="str">
        <f>IF(ISNUMBER(SEARCH(F$1,raw[[#This Row],[active years]])),1,"")</f>
        <v/>
      </c>
      <c r="G374" t="str">
        <f>IF(ISNUMBER(SEARCH(G$1,raw[[#This Row],[active years]])),1,"")</f>
        <v/>
      </c>
      <c r="H374" t="str">
        <f>IF(ISNUMBER(SEARCH(H$1,raw[[#This Row],[active years]])),1,"")</f>
        <v/>
      </c>
      <c r="I374" t="str">
        <f>IF(ISNUMBER(SEARCH(I$1,raw[[#This Row],[active years]])),1,"")</f>
        <v/>
      </c>
      <c r="J374" t="str">
        <f>IF(ISNUMBER(SEARCH(J$1,raw[[#This Row],[active years]])),1,"")</f>
        <v/>
      </c>
      <c r="K374">
        <f>IF(ISNUMBER(SEARCH(K$1,raw[[#This Row],[active years]])),1,"")</f>
        <v>1</v>
      </c>
      <c r="L374">
        <f>IF(ISNUMBER(SEARCH(L$1,raw[[#This Row],[active years]])),1,"")</f>
        <v>1</v>
      </c>
      <c r="M374">
        <f>IF(ISNUMBER(SEARCH(M$1,raw[[#This Row],[active years]])),1,"")</f>
        <v>1</v>
      </c>
      <c r="N374">
        <f>IF(ISNUMBER(SEARCH(N$1,raw[[#This Row],[active years]])),1,"")</f>
        <v>1</v>
      </c>
      <c r="O374" t="str">
        <f>IF(ISNUMBER(SEARCH(O$1,raw[[#This Row],[active years]])),1,"")</f>
        <v/>
      </c>
      <c r="P374" t="str">
        <f>IF(ISNUMBER(SEARCH(P$1,raw[[#This Row],[active years]])),1,"")</f>
        <v/>
      </c>
      <c r="Q374" t="str">
        <f>IF(ISNUMBER(SEARCH(Q$1,raw[[#This Row],[active years]])),1,"")</f>
        <v/>
      </c>
      <c r="R374" t="str">
        <f>IF(ISNUMBER(SEARCH(R$1,raw[[#This Row],[active years]])),1,"")</f>
        <v/>
      </c>
      <c r="S374" t="str">
        <f>IF(ISNUMBER(SEARCH(S$1,raw[[#This Row],[active years]])),1,"")</f>
        <v/>
      </c>
      <c r="T374" t="str">
        <f>IF(ISNUMBER(SEARCH(T$1,raw[[#This Row],[active years]])),1,"")</f>
        <v/>
      </c>
      <c r="U374" t="str">
        <f>IF(ISNUMBER(SEARCH(U$1,raw[[#This Row],[active years]])),1,"")</f>
        <v/>
      </c>
      <c r="V374" t="str">
        <f>IF(ISNUMBER(SEARCH(V$1,raw[[#This Row],[active years]])),1,"")</f>
        <v/>
      </c>
      <c r="W374" t="str">
        <f>IF(ISNUMBER(SEARCH(W$1,raw[[#This Row],[active years]])),1,"")</f>
        <v/>
      </c>
      <c r="X374" t="str">
        <f>IF(ISNUMBER(SEARCH(X$1,raw[[#This Row],[active years]])),1,"")</f>
        <v/>
      </c>
      <c r="Y374" t="str">
        <f>IF(ISNUMBER(SEARCH(Y$1,raw[[#This Row],[active years]])),1,"")</f>
        <v/>
      </c>
      <c r="Z374" t="str">
        <f>IF(ISNUMBER(SEARCH(Z$1,raw[[#This Row],[active years]])),1,"")</f>
        <v/>
      </c>
      <c r="AA374" t="str">
        <f>IF(ISNUMBER(SEARCH(AA$1,raw[[#This Row],[active years]])),1,"")</f>
        <v/>
      </c>
    </row>
    <row r="375" spans="1:27" x14ac:dyDescent="0.45">
      <c r="A375">
        <f>raw[team]</f>
        <v>473</v>
      </c>
      <c r="B375">
        <f>raw[rookie year]</f>
        <v>2000</v>
      </c>
      <c r="C375" t="str">
        <f>IF(ISNUMBER(SEARCH(C$1,raw[[#This Row],[active years]])),1,"")</f>
        <v/>
      </c>
      <c r="D375" t="str">
        <f>IF(ISNUMBER(SEARCH(D$1,raw[[#This Row],[active years]])),1,"")</f>
        <v/>
      </c>
      <c r="E375" t="str">
        <f>IF(ISNUMBER(SEARCH(E$1,raw[[#This Row],[active years]])),1,"")</f>
        <v/>
      </c>
      <c r="F375" t="str">
        <f>IF(ISNUMBER(SEARCH(F$1,raw[[#This Row],[active years]])),1,"")</f>
        <v/>
      </c>
      <c r="G375" t="str">
        <f>IF(ISNUMBER(SEARCH(G$1,raw[[#This Row],[active years]])),1,"")</f>
        <v/>
      </c>
      <c r="H375" t="str">
        <f>IF(ISNUMBER(SEARCH(H$1,raw[[#This Row],[active years]])),1,"")</f>
        <v/>
      </c>
      <c r="I375" t="str">
        <f>IF(ISNUMBER(SEARCH(I$1,raw[[#This Row],[active years]])),1,"")</f>
        <v/>
      </c>
      <c r="J375" t="str">
        <f>IF(ISNUMBER(SEARCH(J$1,raw[[#This Row],[active years]])),1,"")</f>
        <v/>
      </c>
      <c r="K375">
        <f>IF(ISNUMBER(SEARCH(K$1,raw[[#This Row],[active years]])),1,"")</f>
        <v>1</v>
      </c>
      <c r="L375">
        <f>IF(ISNUMBER(SEARCH(L$1,raw[[#This Row],[active years]])),1,"")</f>
        <v>1</v>
      </c>
      <c r="M375">
        <f>IF(ISNUMBER(SEARCH(M$1,raw[[#This Row],[active years]])),1,"")</f>
        <v>1</v>
      </c>
      <c r="N375">
        <f>IF(ISNUMBER(SEARCH(N$1,raw[[#This Row],[active years]])),1,"")</f>
        <v>1</v>
      </c>
      <c r="O375">
        <f>IF(ISNUMBER(SEARCH(O$1,raw[[#This Row],[active years]])),1,"")</f>
        <v>1</v>
      </c>
      <c r="P375">
        <f>IF(ISNUMBER(SEARCH(P$1,raw[[#This Row],[active years]])),1,"")</f>
        <v>1</v>
      </c>
      <c r="Q375">
        <f>IF(ISNUMBER(SEARCH(Q$1,raw[[#This Row],[active years]])),1,"")</f>
        <v>1</v>
      </c>
      <c r="R375">
        <f>IF(ISNUMBER(SEARCH(R$1,raw[[#This Row],[active years]])),1,"")</f>
        <v>1</v>
      </c>
      <c r="S375">
        <f>IF(ISNUMBER(SEARCH(S$1,raw[[#This Row],[active years]])),1,"")</f>
        <v>1</v>
      </c>
      <c r="T375">
        <f>IF(ISNUMBER(SEARCH(T$1,raw[[#This Row],[active years]])),1,"")</f>
        <v>1</v>
      </c>
      <c r="U375">
        <f>IF(ISNUMBER(SEARCH(U$1,raw[[#This Row],[active years]])),1,"")</f>
        <v>1</v>
      </c>
      <c r="V375">
        <f>IF(ISNUMBER(SEARCH(V$1,raw[[#This Row],[active years]])),1,"")</f>
        <v>1</v>
      </c>
      <c r="W375">
        <f>IF(ISNUMBER(SEARCH(W$1,raw[[#This Row],[active years]])),1,"")</f>
        <v>1</v>
      </c>
      <c r="X375" t="str">
        <f>IF(ISNUMBER(SEARCH(X$1,raw[[#This Row],[active years]])),1,"")</f>
        <v/>
      </c>
      <c r="Y375" t="str">
        <f>IF(ISNUMBER(SEARCH(Y$1,raw[[#This Row],[active years]])),1,"")</f>
        <v/>
      </c>
      <c r="Z375" t="str">
        <f>IF(ISNUMBER(SEARCH(Z$1,raw[[#This Row],[active years]])),1,"")</f>
        <v/>
      </c>
      <c r="AA375" t="str">
        <f>IF(ISNUMBER(SEARCH(AA$1,raw[[#This Row],[active years]])),1,"")</f>
        <v/>
      </c>
    </row>
    <row r="376" spans="1:27" x14ac:dyDescent="0.45">
      <c r="A376">
        <f>raw[team]</f>
        <v>475</v>
      </c>
      <c r="B376">
        <f>raw[rookie year]</f>
        <v>2000</v>
      </c>
      <c r="C376" t="str">
        <f>IF(ISNUMBER(SEARCH(C$1,raw[[#This Row],[active years]])),1,"")</f>
        <v/>
      </c>
      <c r="D376" t="str">
        <f>IF(ISNUMBER(SEARCH(D$1,raw[[#This Row],[active years]])),1,"")</f>
        <v/>
      </c>
      <c r="E376" t="str">
        <f>IF(ISNUMBER(SEARCH(E$1,raw[[#This Row],[active years]])),1,"")</f>
        <v/>
      </c>
      <c r="F376" t="str">
        <f>IF(ISNUMBER(SEARCH(F$1,raw[[#This Row],[active years]])),1,"")</f>
        <v/>
      </c>
      <c r="G376" t="str">
        <f>IF(ISNUMBER(SEARCH(G$1,raw[[#This Row],[active years]])),1,"")</f>
        <v/>
      </c>
      <c r="H376" t="str">
        <f>IF(ISNUMBER(SEARCH(H$1,raw[[#This Row],[active years]])),1,"")</f>
        <v/>
      </c>
      <c r="I376" t="str">
        <f>IF(ISNUMBER(SEARCH(I$1,raw[[#This Row],[active years]])),1,"")</f>
        <v/>
      </c>
      <c r="J376" t="str">
        <f>IF(ISNUMBER(SEARCH(J$1,raw[[#This Row],[active years]])),1,"")</f>
        <v/>
      </c>
      <c r="K376">
        <f>IF(ISNUMBER(SEARCH(K$1,raw[[#This Row],[active years]])),1,"")</f>
        <v>1</v>
      </c>
      <c r="L376">
        <f>IF(ISNUMBER(SEARCH(L$1,raw[[#This Row],[active years]])),1,"")</f>
        <v>1</v>
      </c>
      <c r="M376" t="str">
        <f>IF(ISNUMBER(SEARCH(M$1,raw[[#This Row],[active years]])),1,"")</f>
        <v/>
      </c>
      <c r="N376" t="str">
        <f>IF(ISNUMBER(SEARCH(N$1,raw[[#This Row],[active years]])),1,"")</f>
        <v/>
      </c>
      <c r="O376" t="str">
        <f>IF(ISNUMBER(SEARCH(O$1,raw[[#This Row],[active years]])),1,"")</f>
        <v/>
      </c>
      <c r="P376" t="str">
        <f>IF(ISNUMBER(SEARCH(P$1,raw[[#This Row],[active years]])),1,"")</f>
        <v/>
      </c>
      <c r="Q376" t="str">
        <f>IF(ISNUMBER(SEARCH(Q$1,raw[[#This Row],[active years]])),1,"")</f>
        <v/>
      </c>
      <c r="R376" t="str">
        <f>IF(ISNUMBER(SEARCH(R$1,raw[[#This Row],[active years]])),1,"")</f>
        <v/>
      </c>
      <c r="S376" t="str">
        <f>IF(ISNUMBER(SEARCH(S$1,raw[[#This Row],[active years]])),1,"")</f>
        <v/>
      </c>
      <c r="T376" t="str">
        <f>IF(ISNUMBER(SEARCH(T$1,raw[[#This Row],[active years]])),1,"")</f>
        <v/>
      </c>
      <c r="U376" t="str">
        <f>IF(ISNUMBER(SEARCH(U$1,raw[[#This Row],[active years]])),1,"")</f>
        <v/>
      </c>
      <c r="V376" t="str">
        <f>IF(ISNUMBER(SEARCH(V$1,raw[[#This Row],[active years]])),1,"")</f>
        <v/>
      </c>
      <c r="W376" t="str">
        <f>IF(ISNUMBER(SEARCH(W$1,raw[[#This Row],[active years]])),1,"")</f>
        <v/>
      </c>
      <c r="X376" t="str">
        <f>IF(ISNUMBER(SEARCH(X$1,raw[[#This Row],[active years]])),1,"")</f>
        <v/>
      </c>
      <c r="Y376" t="str">
        <f>IF(ISNUMBER(SEARCH(Y$1,raw[[#This Row],[active years]])),1,"")</f>
        <v/>
      </c>
      <c r="Z376" t="str">
        <f>IF(ISNUMBER(SEARCH(Z$1,raw[[#This Row],[active years]])),1,"")</f>
        <v/>
      </c>
      <c r="AA376" t="str">
        <f>IF(ISNUMBER(SEARCH(AA$1,raw[[#This Row],[active years]])),1,"")</f>
        <v/>
      </c>
    </row>
    <row r="377" spans="1:27" x14ac:dyDescent="0.45">
      <c r="A377">
        <f>raw[team]</f>
        <v>476</v>
      </c>
      <c r="B377">
        <f>raw[rookie year]</f>
        <v>2000</v>
      </c>
      <c r="C377" t="str">
        <f>IF(ISNUMBER(SEARCH(C$1,raw[[#This Row],[active years]])),1,"")</f>
        <v/>
      </c>
      <c r="D377" t="str">
        <f>IF(ISNUMBER(SEARCH(D$1,raw[[#This Row],[active years]])),1,"")</f>
        <v/>
      </c>
      <c r="E377" t="str">
        <f>IF(ISNUMBER(SEARCH(E$1,raw[[#This Row],[active years]])),1,"")</f>
        <v/>
      </c>
      <c r="F377" t="str">
        <f>IF(ISNUMBER(SEARCH(F$1,raw[[#This Row],[active years]])),1,"")</f>
        <v/>
      </c>
      <c r="G377" t="str">
        <f>IF(ISNUMBER(SEARCH(G$1,raw[[#This Row],[active years]])),1,"")</f>
        <v/>
      </c>
      <c r="H377" t="str">
        <f>IF(ISNUMBER(SEARCH(H$1,raw[[#This Row],[active years]])),1,"")</f>
        <v/>
      </c>
      <c r="I377" t="str">
        <f>IF(ISNUMBER(SEARCH(I$1,raw[[#This Row],[active years]])),1,"")</f>
        <v/>
      </c>
      <c r="J377" t="str">
        <f>IF(ISNUMBER(SEARCH(J$1,raw[[#This Row],[active years]])),1,"")</f>
        <v/>
      </c>
      <c r="K377">
        <f>IF(ISNUMBER(SEARCH(K$1,raw[[#This Row],[active years]])),1,"")</f>
        <v>1</v>
      </c>
      <c r="L377">
        <f>IF(ISNUMBER(SEARCH(L$1,raw[[#This Row],[active years]])),1,"")</f>
        <v>1</v>
      </c>
      <c r="M377">
        <f>IF(ISNUMBER(SEARCH(M$1,raw[[#This Row],[active years]])),1,"")</f>
        <v>1</v>
      </c>
      <c r="N377">
        <f>IF(ISNUMBER(SEARCH(N$1,raw[[#This Row],[active years]])),1,"")</f>
        <v>1</v>
      </c>
      <c r="O377">
        <f>IF(ISNUMBER(SEARCH(O$1,raw[[#This Row],[active years]])),1,"")</f>
        <v>1</v>
      </c>
      <c r="P377">
        <f>IF(ISNUMBER(SEARCH(P$1,raw[[#This Row],[active years]])),1,"")</f>
        <v>1</v>
      </c>
      <c r="Q377">
        <f>IF(ISNUMBER(SEARCH(Q$1,raw[[#This Row],[active years]])),1,"")</f>
        <v>1</v>
      </c>
      <c r="R377">
        <f>IF(ISNUMBER(SEARCH(R$1,raw[[#This Row],[active years]])),1,"")</f>
        <v>1</v>
      </c>
      <c r="S377">
        <f>IF(ISNUMBER(SEARCH(S$1,raw[[#This Row],[active years]])),1,"")</f>
        <v>1</v>
      </c>
      <c r="T377">
        <f>IF(ISNUMBER(SEARCH(T$1,raw[[#This Row],[active years]])),1,"")</f>
        <v>1</v>
      </c>
      <c r="U377">
        <f>IF(ISNUMBER(SEARCH(U$1,raw[[#This Row],[active years]])),1,"")</f>
        <v>1</v>
      </c>
      <c r="V377">
        <f>IF(ISNUMBER(SEARCH(V$1,raw[[#This Row],[active years]])),1,"")</f>
        <v>1</v>
      </c>
      <c r="W377">
        <f>IF(ISNUMBER(SEARCH(W$1,raw[[#This Row],[active years]])),1,"")</f>
        <v>1</v>
      </c>
      <c r="X377">
        <f>IF(ISNUMBER(SEARCH(X$1,raw[[#This Row],[active years]])),1,"")</f>
        <v>1</v>
      </c>
      <c r="Y377">
        <f>IF(ISNUMBER(SEARCH(Y$1,raw[[#This Row],[active years]])),1,"")</f>
        <v>1</v>
      </c>
      <c r="Z377" t="str">
        <f>IF(ISNUMBER(SEARCH(Z$1,raw[[#This Row],[active years]])),1,"")</f>
        <v/>
      </c>
      <c r="AA377" t="str">
        <f>IF(ISNUMBER(SEARCH(AA$1,raw[[#This Row],[active years]])),1,"")</f>
        <v/>
      </c>
    </row>
    <row r="378" spans="1:27" x14ac:dyDescent="0.45">
      <c r="A378">
        <f>raw[team]</f>
        <v>478</v>
      </c>
      <c r="B378">
        <f>raw[rookie year]</f>
        <v>2000</v>
      </c>
      <c r="C378" t="str">
        <f>IF(ISNUMBER(SEARCH(C$1,raw[[#This Row],[active years]])),1,"")</f>
        <v/>
      </c>
      <c r="D378" t="str">
        <f>IF(ISNUMBER(SEARCH(D$1,raw[[#This Row],[active years]])),1,"")</f>
        <v/>
      </c>
      <c r="E378" t="str">
        <f>IF(ISNUMBER(SEARCH(E$1,raw[[#This Row],[active years]])),1,"")</f>
        <v/>
      </c>
      <c r="F378" t="str">
        <f>IF(ISNUMBER(SEARCH(F$1,raw[[#This Row],[active years]])),1,"")</f>
        <v/>
      </c>
      <c r="G378" t="str">
        <f>IF(ISNUMBER(SEARCH(G$1,raw[[#This Row],[active years]])),1,"")</f>
        <v/>
      </c>
      <c r="H378" t="str">
        <f>IF(ISNUMBER(SEARCH(H$1,raw[[#This Row],[active years]])),1,"")</f>
        <v/>
      </c>
      <c r="I378" t="str">
        <f>IF(ISNUMBER(SEARCH(I$1,raw[[#This Row],[active years]])),1,"")</f>
        <v/>
      </c>
      <c r="J378" t="str">
        <f>IF(ISNUMBER(SEARCH(J$1,raw[[#This Row],[active years]])),1,"")</f>
        <v/>
      </c>
      <c r="K378">
        <f>IF(ISNUMBER(SEARCH(K$1,raw[[#This Row],[active years]])),1,"")</f>
        <v>1</v>
      </c>
      <c r="L378">
        <f>IF(ISNUMBER(SEARCH(L$1,raw[[#This Row],[active years]])),1,"")</f>
        <v>1</v>
      </c>
      <c r="M378">
        <f>IF(ISNUMBER(SEARCH(M$1,raw[[#This Row],[active years]])),1,"")</f>
        <v>1</v>
      </c>
      <c r="N378">
        <f>IF(ISNUMBER(SEARCH(N$1,raw[[#This Row],[active years]])),1,"")</f>
        <v>1</v>
      </c>
      <c r="O378" t="str">
        <f>IF(ISNUMBER(SEARCH(O$1,raw[[#This Row],[active years]])),1,"")</f>
        <v/>
      </c>
      <c r="P378" t="str">
        <f>IF(ISNUMBER(SEARCH(P$1,raw[[#This Row],[active years]])),1,"")</f>
        <v/>
      </c>
      <c r="Q378" t="str">
        <f>IF(ISNUMBER(SEARCH(Q$1,raw[[#This Row],[active years]])),1,"")</f>
        <v/>
      </c>
      <c r="R378" t="str">
        <f>IF(ISNUMBER(SEARCH(R$1,raw[[#This Row],[active years]])),1,"")</f>
        <v/>
      </c>
      <c r="S378" t="str">
        <f>IF(ISNUMBER(SEARCH(S$1,raw[[#This Row],[active years]])),1,"")</f>
        <v/>
      </c>
      <c r="T378" t="str">
        <f>IF(ISNUMBER(SEARCH(T$1,raw[[#This Row],[active years]])),1,"")</f>
        <v/>
      </c>
      <c r="U378" t="str">
        <f>IF(ISNUMBER(SEARCH(U$1,raw[[#This Row],[active years]])),1,"")</f>
        <v/>
      </c>
      <c r="V378" t="str">
        <f>IF(ISNUMBER(SEARCH(V$1,raw[[#This Row],[active years]])),1,"")</f>
        <v/>
      </c>
      <c r="W378" t="str">
        <f>IF(ISNUMBER(SEARCH(W$1,raw[[#This Row],[active years]])),1,"")</f>
        <v/>
      </c>
      <c r="X378" t="str">
        <f>IF(ISNUMBER(SEARCH(X$1,raw[[#This Row],[active years]])),1,"")</f>
        <v/>
      </c>
      <c r="Y378" t="str">
        <f>IF(ISNUMBER(SEARCH(Y$1,raw[[#This Row],[active years]])),1,"")</f>
        <v/>
      </c>
      <c r="Z378" t="str">
        <f>IF(ISNUMBER(SEARCH(Z$1,raw[[#This Row],[active years]])),1,"")</f>
        <v/>
      </c>
      <c r="AA378" t="str">
        <f>IF(ISNUMBER(SEARCH(AA$1,raw[[#This Row],[active years]])),1,"")</f>
        <v/>
      </c>
    </row>
    <row r="379" spans="1:27" x14ac:dyDescent="0.45">
      <c r="A379">
        <f>raw[team]</f>
        <v>480</v>
      </c>
      <c r="B379">
        <f>raw[rookie year]</f>
        <v>2000</v>
      </c>
      <c r="C379" t="str">
        <f>IF(ISNUMBER(SEARCH(C$1,raw[[#This Row],[active years]])),1,"")</f>
        <v/>
      </c>
      <c r="D379" t="str">
        <f>IF(ISNUMBER(SEARCH(D$1,raw[[#This Row],[active years]])),1,"")</f>
        <v/>
      </c>
      <c r="E379" t="str">
        <f>IF(ISNUMBER(SEARCH(E$1,raw[[#This Row],[active years]])),1,"")</f>
        <v/>
      </c>
      <c r="F379" t="str">
        <f>IF(ISNUMBER(SEARCH(F$1,raw[[#This Row],[active years]])),1,"")</f>
        <v/>
      </c>
      <c r="G379" t="str">
        <f>IF(ISNUMBER(SEARCH(G$1,raw[[#This Row],[active years]])),1,"")</f>
        <v/>
      </c>
      <c r="H379" t="str">
        <f>IF(ISNUMBER(SEARCH(H$1,raw[[#This Row],[active years]])),1,"")</f>
        <v/>
      </c>
      <c r="I379" t="str">
        <f>IF(ISNUMBER(SEARCH(I$1,raw[[#This Row],[active years]])),1,"")</f>
        <v/>
      </c>
      <c r="J379" t="str">
        <f>IF(ISNUMBER(SEARCH(J$1,raw[[#This Row],[active years]])),1,"")</f>
        <v/>
      </c>
      <c r="K379">
        <f>IF(ISNUMBER(SEARCH(K$1,raw[[#This Row],[active years]])),1,"")</f>
        <v>1</v>
      </c>
      <c r="L379">
        <f>IF(ISNUMBER(SEARCH(L$1,raw[[#This Row],[active years]])),1,"")</f>
        <v>1</v>
      </c>
      <c r="M379">
        <f>IF(ISNUMBER(SEARCH(M$1,raw[[#This Row],[active years]])),1,"")</f>
        <v>1</v>
      </c>
      <c r="N379">
        <f>IF(ISNUMBER(SEARCH(N$1,raw[[#This Row],[active years]])),1,"")</f>
        <v>1</v>
      </c>
      <c r="O379">
        <f>IF(ISNUMBER(SEARCH(O$1,raw[[#This Row],[active years]])),1,"")</f>
        <v>1</v>
      </c>
      <c r="P379" t="str">
        <f>IF(ISNUMBER(SEARCH(P$1,raw[[#This Row],[active years]])),1,"")</f>
        <v/>
      </c>
      <c r="Q379" t="str">
        <f>IF(ISNUMBER(SEARCH(Q$1,raw[[#This Row],[active years]])),1,"")</f>
        <v/>
      </c>
      <c r="R379" t="str">
        <f>IF(ISNUMBER(SEARCH(R$1,raw[[#This Row],[active years]])),1,"")</f>
        <v/>
      </c>
      <c r="S379" t="str">
        <f>IF(ISNUMBER(SEARCH(S$1,raw[[#This Row],[active years]])),1,"")</f>
        <v/>
      </c>
      <c r="T379" t="str">
        <f>IF(ISNUMBER(SEARCH(T$1,raw[[#This Row],[active years]])),1,"")</f>
        <v/>
      </c>
      <c r="U379" t="str">
        <f>IF(ISNUMBER(SEARCH(U$1,raw[[#This Row],[active years]])),1,"")</f>
        <v/>
      </c>
      <c r="V379" t="str">
        <f>IF(ISNUMBER(SEARCH(V$1,raw[[#This Row],[active years]])),1,"")</f>
        <v/>
      </c>
      <c r="W379" t="str">
        <f>IF(ISNUMBER(SEARCH(W$1,raw[[#This Row],[active years]])),1,"")</f>
        <v/>
      </c>
      <c r="X379" t="str">
        <f>IF(ISNUMBER(SEARCH(X$1,raw[[#This Row],[active years]])),1,"")</f>
        <v/>
      </c>
      <c r="Y379" t="str">
        <f>IF(ISNUMBER(SEARCH(Y$1,raw[[#This Row],[active years]])),1,"")</f>
        <v/>
      </c>
      <c r="Z379" t="str">
        <f>IF(ISNUMBER(SEARCH(Z$1,raw[[#This Row],[active years]])),1,"")</f>
        <v/>
      </c>
      <c r="AA379" t="str">
        <f>IF(ISNUMBER(SEARCH(AA$1,raw[[#This Row],[active years]])),1,"")</f>
        <v/>
      </c>
    </row>
    <row r="380" spans="1:27" x14ac:dyDescent="0.45">
      <c r="A380">
        <f>raw[team]</f>
        <v>481</v>
      </c>
      <c r="B380">
        <f>raw[rookie year]</f>
        <v>2000</v>
      </c>
      <c r="C380" t="str">
        <f>IF(ISNUMBER(SEARCH(C$1,raw[[#This Row],[active years]])),1,"")</f>
        <v/>
      </c>
      <c r="D380" t="str">
        <f>IF(ISNUMBER(SEARCH(D$1,raw[[#This Row],[active years]])),1,"")</f>
        <v/>
      </c>
      <c r="E380" t="str">
        <f>IF(ISNUMBER(SEARCH(E$1,raw[[#This Row],[active years]])),1,"")</f>
        <v/>
      </c>
      <c r="F380" t="str">
        <f>IF(ISNUMBER(SEARCH(F$1,raw[[#This Row],[active years]])),1,"")</f>
        <v/>
      </c>
      <c r="G380" t="str">
        <f>IF(ISNUMBER(SEARCH(G$1,raw[[#This Row],[active years]])),1,"")</f>
        <v/>
      </c>
      <c r="H380" t="str">
        <f>IF(ISNUMBER(SEARCH(H$1,raw[[#This Row],[active years]])),1,"")</f>
        <v/>
      </c>
      <c r="I380" t="str">
        <f>IF(ISNUMBER(SEARCH(I$1,raw[[#This Row],[active years]])),1,"")</f>
        <v/>
      </c>
      <c r="J380" t="str">
        <f>IF(ISNUMBER(SEARCH(J$1,raw[[#This Row],[active years]])),1,"")</f>
        <v/>
      </c>
      <c r="K380">
        <f>IF(ISNUMBER(SEARCH(K$1,raw[[#This Row],[active years]])),1,"")</f>
        <v>1</v>
      </c>
      <c r="L380">
        <f>IF(ISNUMBER(SEARCH(L$1,raw[[#This Row],[active years]])),1,"")</f>
        <v>1</v>
      </c>
      <c r="M380">
        <f>IF(ISNUMBER(SEARCH(M$1,raw[[#This Row],[active years]])),1,"")</f>
        <v>1</v>
      </c>
      <c r="N380">
        <f>IF(ISNUMBER(SEARCH(N$1,raw[[#This Row],[active years]])),1,"")</f>
        <v>1</v>
      </c>
      <c r="O380">
        <f>IF(ISNUMBER(SEARCH(O$1,raw[[#This Row],[active years]])),1,"")</f>
        <v>1</v>
      </c>
      <c r="P380">
        <f>IF(ISNUMBER(SEARCH(P$1,raw[[#This Row],[active years]])),1,"")</f>
        <v>1</v>
      </c>
      <c r="Q380">
        <f>IF(ISNUMBER(SEARCH(Q$1,raw[[#This Row],[active years]])),1,"")</f>
        <v>1</v>
      </c>
      <c r="R380">
        <f>IF(ISNUMBER(SEARCH(R$1,raw[[#This Row],[active years]])),1,"")</f>
        <v>1</v>
      </c>
      <c r="S380" t="str">
        <f>IF(ISNUMBER(SEARCH(S$1,raw[[#This Row],[active years]])),1,"")</f>
        <v/>
      </c>
      <c r="T380" t="str">
        <f>IF(ISNUMBER(SEARCH(T$1,raw[[#This Row],[active years]])),1,"")</f>
        <v/>
      </c>
      <c r="U380" t="str">
        <f>IF(ISNUMBER(SEARCH(U$1,raw[[#This Row],[active years]])),1,"")</f>
        <v/>
      </c>
      <c r="V380" t="str">
        <f>IF(ISNUMBER(SEARCH(V$1,raw[[#This Row],[active years]])),1,"")</f>
        <v/>
      </c>
      <c r="W380" t="str">
        <f>IF(ISNUMBER(SEARCH(W$1,raw[[#This Row],[active years]])),1,"")</f>
        <v/>
      </c>
      <c r="X380" t="str">
        <f>IF(ISNUMBER(SEARCH(X$1,raw[[#This Row],[active years]])),1,"")</f>
        <v/>
      </c>
      <c r="Y380" t="str">
        <f>IF(ISNUMBER(SEARCH(Y$1,raw[[#This Row],[active years]])),1,"")</f>
        <v/>
      </c>
      <c r="Z380" t="str">
        <f>IF(ISNUMBER(SEARCH(Z$1,raw[[#This Row],[active years]])),1,"")</f>
        <v/>
      </c>
      <c r="AA380" t="str">
        <f>IF(ISNUMBER(SEARCH(AA$1,raw[[#This Row],[active years]])),1,"")</f>
        <v/>
      </c>
    </row>
    <row r="381" spans="1:27" x14ac:dyDescent="0.45">
      <c r="A381">
        <f>raw[team]</f>
        <v>484</v>
      </c>
      <c r="B381">
        <f>raw[rookie year]</f>
        <v>2000</v>
      </c>
      <c r="C381" t="str">
        <f>IF(ISNUMBER(SEARCH(C$1,raw[[#This Row],[active years]])),1,"")</f>
        <v/>
      </c>
      <c r="D381" t="str">
        <f>IF(ISNUMBER(SEARCH(D$1,raw[[#This Row],[active years]])),1,"")</f>
        <v/>
      </c>
      <c r="E381" t="str">
        <f>IF(ISNUMBER(SEARCH(E$1,raw[[#This Row],[active years]])),1,"")</f>
        <v/>
      </c>
      <c r="F381" t="str">
        <f>IF(ISNUMBER(SEARCH(F$1,raw[[#This Row],[active years]])),1,"")</f>
        <v/>
      </c>
      <c r="G381" t="str">
        <f>IF(ISNUMBER(SEARCH(G$1,raw[[#This Row],[active years]])),1,"")</f>
        <v/>
      </c>
      <c r="H381" t="str">
        <f>IF(ISNUMBER(SEARCH(H$1,raw[[#This Row],[active years]])),1,"")</f>
        <v/>
      </c>
      <c r="I381" t="str">
        <f>IF(ISNUMBER(SEARCH(I$1,raw[[#This Row],[active years]])),1,"")</f>
        <v/>
      </c>
      <c r="J381" t="str">
        <f>IF(ISNUMBER(SEARCH(J$1,raw[[#This Row],[active years]])),1,"")</f>
        <v/>
      </c>
      <c r="K381">
        <f>IF(ISNUMBER(SEARCH(K$1,raw[[#This Row],[active years]])),1,"")</f>
        <v>1</v>
      </c>
      <c r="L381">
        <f>IF(ISNUMBER(SEARCH(L$1,raw[[#This Row],[active years]])),1,"")</f>
        <v>1</v>
      </c>
      <c r="M381">
        <f>IF(ISNUMBER(SEARCH(M$1,raw[[#This Row],[active years]])),1,"")</f>
        <v>1</v>
      </c>
      <c r="N381">
        <f>IF(ISNUMBER(SEARCH(N$1,raw[[#This Row],[active years]])),1,"")</f>
        <v>1</v>
      </c>
      <c r="O381">
        <f>IF(ISNUMBER(SEARCH(O$1,raw[[#This Row],[active years]])),1,"")</f>
        <v>1</v>
      </c>
      <c r="P381">
        <f>IF(ISNUMBER(SEARCH(P$1,raw[[#This Row],[active years]])),1,"")</f>
        <v>1</v>
      </c>
      <c r="Q381">
        <f>IF(ISNUMBER(SEARCH(Q$1,raw[[#This Row],[active years]])),1,"")</f>
        <v>1</v>
      </c>
      <c r="R381">
        <f>IF(ISNUMBER(SEARCH(R$1,raw[[#This Row],[active years]])),1,"")</f>
        <v>1</v>
      </c>
      <c r="S381">
        <f>IF(ISNUMBER(SEARCH(S$1,raw[[#This Row],[active years]])),1,"")</f>
        <v>1</v>
      </c>
      <c r="T381">
        <f>IF(ISNUMBER(SEARCH(T$1,raw[[#This Row],[active years]])),1,"")</f>
        <v>1</v>
      </c>
      <c r="U381">
        <f>IF(ISNUMBER(SEARCH(U$1,raw[[#This Row],[active years]])),1,"")</f>
        <v>1</v>
      </c>
      <c r="V381">
        <f>IF(ISNUMBER(SEARCH(V$1,raw[[#This Row],[active years]])),1,"")</f>
        <v>1</v>
      </c>
      <c r="W381">
        <f>IF(ISNUMBER(SEARCH(W$1,raw[[#This Row],[active years]])),1,"")</f>
        <v>1</v>
      </c>
      <c r="X381">
        <f>IF(ISNUMBER(SEARCH(X$1,raw[[#This Row],[active years]])),1,"")</f>
        <v>1</v>
      </c>
      <c r="Y381">
        <f>IF(ISNUMBER(SEARCH(Y$1,raw[[#This Row],[active years]])),1,"")</f>
        <v>1</v>
      </c>
      <c r="Z381">
        <f>IF(ISNUMBER(SEARCH(Z$1,raw[[#This Row],[active years]])),1,"")</f>
        <v>1</v>
      </c>
      <c r="AA381">
        <f>IF(ISNUMBER(SEARCH(AA$1,raw[[#This Row],[active years]])),1,"")</f>
        <v>1</v>
      </c>
    </row>
    <row r="382" spans="1:27" x14ac:dyDescent="0.45">
      <c r="A382">
        <f>raw[team]</f>
        <v>486</v>
      </c>
      <c r="B382">
        <f>raw[rookie year]</f>
        <v>2000</v>
      </c>
      <c r="C382" t="str">
        <f>IF(ISNUMBER(SEARCH(C$1,raw[[#This Row],[active years]])),1,"")</f>
        <v/>
      </c>
      <c r="D382" t="str">
        <f>IF(ISNUMBER(SEARCH(D$1,raw[[#This Row],[active years]])),1,"")</f>
        <v/>
      </c>
      <c r="E382" t="str">
        <f>IF(ISNUMBER(SEARCH(E$1,raw[[#This Row],[active years]])),1,"")</f>
        <v/>
      </c>
      <c r="F382" t="str">
        <f>IF(ISNUMBER(SEARCH(F$1,raw[[#This Row],[active years]])),1,"")</f>
        <v/>
      </c>
      <c r="G382" t="str">
        <f>IF(ISNUMBER(SEARCH(G$1,raw[[#This Row],[active years]])),1,"")</f>
        <v/>
      </c>
      <c r="H382" t="str">
        <f>IF(ISNUMBER(SEARCH(H$1,raw[[#This Row],[active years]])),1,"")</f>
        <v/>
      </c>
      <c r="I382" t="str">
        <f>IF(ISNUMBER(SEARCH(I$1,raw[[#This Row],[active years]])),1,"")</f>
        <v/>
      </c>
      <c r="J382" t="str">
        <f>IF(ISNUMBER(SEARCH(J$1,raw[[#This Row],[active years]])),1,"")</f>
        <v/>
      </c>
      <c r="K382">
        <f>IF(ISNUMBER(SEARCH(K$1,raw[[#This Row],[active years]])),1,"")</f>
        <v>1</v>
      </c>
      <c r="L382">
        <f>IF(ISNUMBER(SEARCH(L$1,raw[[#This Row],[active years]])),1,"")</f>
        <v>1</v>
      </c>
      <c r="M382">
        <f>IF(ISNUMBER(SEARCH(M$1,raw[[#This Row],[active years]])),1,"")</f>
        <v>1</v>
      </c>
      <c r="N382">
        <f>IF(ISNUMBER(SEARCH(N$1,raw[[#This Row],[active years]])),1,"")</f>
        <v>1</v>
      </c>
      <c r="O382">
        <f>IF(ISNUMBER(SEARCH(O$1,raw[[#This Row],[active years]])),1,"")</f>
        <v>1</v>
      </c>
      <c r="P382">
        <f>IF(ISNUMBER(SEARCH(P$1,raw[[#This Row],[active years]])),1,"")</f>
        <v>1</v>
      </c>
      <c r="Q382">
        <f>IF(ISNUMBER(SEARCH(Q$1,raw[[#This Row],[active years]])),1,"")</f>
        <v>1</v>
      </c>
      <c r="R382">
        <f>IF(ISNUMBER(SEARCH(R$1,raw[[#This Row],[active years]])),1,"")</f>
        <v>1</v>
      </c>
      <c r="S382">
        <f>IF(ISNUMBER(SEARCH(S$1,raw[[#This Row],[active years]])),1,"")</f>
        <v>1</v>
      </c>
      <c r="T382">
        <f>IF(ISNUMBER(SEARCH(T$1,raw[[#This Row],[active years]])),1,"")</f>
        <v>1</v>
      </c>
      <c r="U382">
        <f>IF(ISNUMBER(SEARCH(U$1,raw[[#This Row],[active years]])),1,"")</f>
        <v>1</v>
      </c>
      <c r="V382">
        <f>IF(ISNUMBER(SEARCH(V$1,raw[[#This Row],[active years]])),1,"")</f>
        <v>1</v>
      </c>
      <c r="W382">
        <f>IF(ISNUMBER(SEARCH(W$1,raw[[#This Row],[active years]])),1,"")</f>
        <v>1</v>
      </c>
      <c r="X382">
        <f>IF(ISNUMBER(SEARCH(X$1,raw[[#This Row],[active years]])),1,"")</f>
        <v>1</v>
      </c>
      <c r="Y382">
        <f>IF(ISNUMBER(SEARCH(Y$1,raw[[#This Row],[active years]])),1,"")</f>
        <v>1</v>
      </c>
      <c r="Z382">
        <f>IF(ISNUMBER(SEARCH(Z$1,raw[[#This Row],[active years]])),1,"")</f>
        <v>1</v>
      </c>
      <c r="AA382">
        <f>IF(ISNUMBER(SEARCH(AA$1,raw[[#This Row],[active years]])),1,"")</f>
        <v>1</v>
      </c>
    </row>
    <row r="383" spans="1:27" x14ac:dyDescent="0.45">
      <c r="A383">
        <f>raw[team]</f>
        <v>487</v>
      </c>
      <c r="B383">
        <f>raw[rookie year]</f>
        <v>2000</v>
      </c>
      <c r="C383" t="str">
        <f>IF(ISNUMBER(SEARCH(C$1,raw[[#This Row],[active years]])),1,"")</f>
        <v/>
      </c>
      <c r="D383" t="str">
        <f>IF(ISNUMBER(SEARCH(D$1,raw[[#This Row],[active years]])),1,"")</f>
        <v/>
      </c>
      <c r="E383" t="str">
        <f>IF(ISNUMBER(SEARCH(E$1,raw[[#This Row],[active years]])),1,"")</f>
        <v/>
      </c>
      <c r="F383" t="str">
        <f>IF(ISNUMBER(SEARCH(F$1,raw[[#This Row],[active years]])),1,"")</f>
        <v/>
      </c>
      <c r="G383" t="str">
        <f>IF(ISNUMBER(SEARCH(G$1,raw[[#This Row],[active years]])),1,"")</f>
        <v/>
      </c>
      <c r="H383" t="str">
        <f>IF(ISNUMBER(SEARCH(H$1,raw[[#This Row],[active years]])),1,"")</f>
        <v/>
      </c>
      <c r="I383" t="str">
        <f>IF(ISNUMBER(SEARCH(I$1,raw[[#This Row],[active years]])),1,"")</f>
        <v/>
      </c>
      <c r="J383" t="str">
        <f>IF(ISNUMBER(SEARCH(J$1,raw[[#This Row],[active years]])),1,"")</f>
        <v/>
      </c>
      <c r="K383">
        <f>IF(ISNUMBER(SEARCH(K$1,raw[[#This Row],[active years]])),1,"")</f>
        <v>1</v>
      </c>
      <c r="L383">
        <f>IF(ISNUMBER(SEARCH(L$1,raw[[#This Row],[active years]])),1,"")</f>
        <v>1</v>
      </c>
      <c r="M383">
        <f>IF(ISNUMBER(SEARCH(M$1,raw[[#This Row],[active years]])),1,"")</f>
        <v>1</v>
      </c>
      <c r="N383">
        <f>IF(ISNUMBER(SEARCH(N$1,raw[[#This Row],[active years]])),1,"")</f>
        <v>1</v>
      </c>
      <c r="O383">
        <f>IF(ISNUMBER(SEARCH(O$1,raw[[#This Row],[active years]])),1,"")</f>
        <v>1</v>
      </c>
      <c r="P383">
        <f>IF(ISNUMBER(SEARCH(P$1,raw[[#This Row],[active years]])),1,"")</f>
        <v>1</v>
      </c>
      <c r="Q383" t="str">
        <f>IF(ISNUMBER(SEARCH(Q$1,raw[[#This Row],[active years]])),1,"")</f>
        <v/>
      </c>
      <c r="R383" t="str">
        <f>IF(ISNUMBER(SEARCH(R$1,raw[[#This Row],[active years]])),1,"")</f>
        <v/>
      </c>
      <c r="S383" t="str">
        <f>IF(ISNUMBER(SEARCH(S$1,raw[[#This Row],[active years]])),1,"")</f>
        <v/>
      </c>
      <c r="T383" t="str">
        <f>IF(ISNUMBER(SEARCH(T$1,raw[[#This Row],[active years]])),1,"")</f>
        <v/>
      </c>
      <c r="U383" t="str">
        <f>IF(ISNUMBER(SEARCH(U$1,raw[[#This Row],[active years]])),1,"")</f>
        <v/>
      </c>
      <c r="V383" t="str">
        <f>IF(ISNUMBER(SEARCH(V$1,raw[[#This Row],[active years]])),1,"")</f>
        <v/>
      </c>
      <c r="W383" t="str">
        <f>IF(ISNUMBER(SEARCH(W$1,raw[[#This Row],[active years]])),1,"")</f>
        <v/>
      </c>
      <c r="X383" t="str">
        <f>IF(ISNUMBER(SEARCH(X$1,raw[[#This Row],[active years]])),1,"")</f>
        <v/>
      </c>
      <c r="Y383" t="str">
        <f>IF(ISNUMBER(SEARCH(Y$1,raw[[#This Row],[active years]])),1,"")</f>
        <v/>
      </c>
      <c r="Z383" t="str">
        <f>IF(ISNUMBER(SEARCH(Z$1,raw[[#This Row],[active years]])),1,"")</f>
        <v/>
      </c>
      <c r="AA383" t="str">
        <f>IF(ISNUMBER(SEARCH(AA$1,raw[[#This Row],[active years]])),1,"")</f>
        <v/>
      </c>
    </row>
    <row r="384" spans="1:27" x14ac:dyDescent="0.45">
      <c r="A384">
        <f>raw[team]</f>
        <v>488</v>
      </c>
      <c r="B384">
        <f>raw[rookie year]</f>
        <v>2000</v>
      </c>
      <c r="C384" t="str">
        <f>IF(ISNUMBER(SEARCH(C$1,raw[[#This Row],[active years]])),1,"")</f>
        <v/>
      </c>
      <c r="D384" t="str">
        <f>IF(ISNUMBER(SEARCH(D$1,raw[[#This Row],[active years]])),1,"")</f>
        <v/>
      </c>
      <c r="E384" t="str">
        <f>IF(ISNUMBER(SEARCH(E$1,raw[[#This Row],[active years]])),1,"")</f>
        <v/>
      </c>
      <c r="F384" t="str">
        <f>IF(ISNUMBER(SEARCH(F$1,raw[[#This Row],[active years]])),1,"")</f>
        <v/>
      </c>
      <c r="G384" t="str">
        <f>IF(ISNUMBER(SEARCH(G$1,raw[[#This Row],[active years]])),1,"")</f>
        <v/>
      </c>
      <c r="H384" t="str">
        <f>IF(ISNUMBER(SEARCH(H$1,raw[[#This Row],[active years]])),1,"")</f>
        <v/>
      </c>
      <c r="I384" t="str">
        <f>IF(ISNUMBER(SEARCH(I$1,raw[[#This Row],[active years]])),1,"")</f>
        <v/>
      </c>
      <c r="J384" t="str">
        <f>IF(ISNUMBER(SEARCH(J$1,raw[[#This Row],[active years]])),1,"")</f>
        <v/>
      </c>
      <c r="K384">
        <f>IF(ISNUMBER(SEARCH(K$1,raw[[#This Row],[active years]])),1,"")</f>
        <v>1</v>
      </c>
      <c r="L384" t="str">
        <f>IF(ISNUMBER(SEARCH(L$1,raw[[#This Row],[active years]])),1,"")</f>
        <v/>
      </c>
      <c r="M384">
        <f>IF(ISNUMBER(SEARCH(M$1,raw[[#This Row],[active years]])),1,"")</f>
        <v>1</v>
      </c>
      <c r="N384">
        <f>IF(ISNUMBER(SEARCH(N$1,raw[[#This Row],[active years]])),1,"")</f>
        <v>1</v>
      </c>
      <c r="O384">
        <f>IF(ISNUMBER(SEARCH(O$1,raw[[#This Row],[active years]])),1,"")</f>
        <v>1</v>
      </c>
      <c r="P384">
        <f>IF(ISNUMBER(SEARCH(P$1,raw[[#This Row],[active years]])),1,"")</f>
        <v>1</v>
      </c>
      <c r="Q384">
        <f>IF(ISNUMBER(SEARCH(Q$1,raw[[#This Row],[active years]])),1,"")</f>
        <v>1</v>
      </c>
      <c r="R384">
        <f>IF(ISNUMBER(SEARCH(R$1,raw[[#This Row],[active years]])),1,"")</f>
        <v>1</v>
      </c>
      <c r="S384">
        <f>IF(ISNUMBER(SEARCH(S$1,raw[[#This Row],[active years]])),1,"")</f>
        <v>1</v>
      </c>
      <c r="T384">
        <f>IF(ISNUMBER(SEARCH(T$1,raw[[#This Row],[active years]])),1,"")</f>
        <v>1</v>
      </c>
      <c r="U384">
        <f>IF(ISNUMBER(SEARCH(U$1,raw[[#This Row],[active years]])),1,"")</f>
        <v>1</v>
      </c>
      <c r="V384">
        <f>IF(ISNUMBER(SEARCH(V$1,raw[[#This Row],[active years]])),1,"")</f>
        <v>1</v>
      </c>
      <c r="W384">
        <f>IF(ISNUMBER(SEARCH(W$1,raw[[#This Row],[active years]])),1,"")</f>
        <v>1</v>
      </c>
      <c r="X384">
        <f>IF(ISNUMBER(SEARCH(X$1,raw[[#This Row],[active years]])),1,"")</f>
        <v>1</v>
      </c>
      <c r="Y384">
        <f>IF(ISNUMBER(SEARCH(Y$1,raw[[#This Row],[active years]])),1,"")</f>
        <v>1</v>
      </c>
      <c r="Z384">
        <f>IF(ISNUMBER(SEARCH(Z$1,raw[[#This Row],[active years]])),1,"")</f>
        <v>1</v>
      </c>
      <c r="AA384">
        <f>IF(ISNUMBER(SEARCH(AA$1,raw[[#This Row],[active years]])),1,"")</f>
        <v>1</v>
      </c>
    </row>
    <row r="385" spans="1:27" x14ac:dyDescent="0.45">
      <c r="A385">
        <f>raw[team]</f>
        <v>491</v>
      </c>
      <c r="B385">
        <f>raw[rookie year]</f>
        <v>2000</v>
      </c>
      <c r="C385" t="str">
        <f>IF(ISNUMBER(SEARCH(C$1,raw[[#This Row],[active years]])),1,"")</f>
        <v/>
      </c>
      <c r="D385" t="str">
        <f>IF(ISNUMBER(SEARCH(D$1,raw[[#This Row],[active years]])),1,"")</f>
        <v/>
      </c>
      <c r="E385" t="str">
        <f>IF(ISNUMBER(SEARCH(E$1,raw[[#This Row],[active years]])),1,"")</f>
        <v/>
      </c>
      <c r="F385" t="str">
        <f>IF(ISNUMBER(SEARCH(F$1,raw[[#This Row],[active years]])),1,"")</f>
        <v/>
      </c>
      <c r="G385" t="str">
        <f>IF(ISNUMBER(SEARCH(G$1,raw[[#This Row],[active years]])),1,"")</f>
        <v/>
      </c>
      <c r="H385" t="str">
        <f>IF(ISNUMBER(SEARCH(H$1,raw[[#This Row],[active years]])),1,"")</f>
        <v/>
      </c>
      <c r="I385" t="str">
        <f>IF(ISNUMBER(SEARCH(I$1,raw[[#This Row],[active years]])),1,"")</f>
        <v/>
      </c>
      <c r="J385" t="str">
        <f>IF(ISNUMBER(SEARCH(J$1,raw[[#This Row],[active years]])),1,"")</f>
        <v/>
      </c>
      <c r="K385">
        <f>IF(ISNUMBER(SEARCH(K$1,raw[[#This Row],[active years]])),1,"")</f>
        <v>1</v>
      </c>
      <c r="L385" t="str">
        <f>IF(ISNUMBER(SEARCH(L$1,raw[[#This Row],[active years]])),1,"")</f>
        <v/>
      </c>
      <c r="M385" t="str">
        <f>IF(ISNUMBER(SEARCH(M$1,raw[[#This Row],[active years]])),1,"")</f>
        <v/>
      </c>
      <c r="N385">
        <f>IF(ISNUMBER(SEARCH(N$1,raw[[#This Row],[active years]])),1,"")</f>
        <v>1</v>
      </c>
      <c r="O385" t="str">
        <f>IF(ISNUMBER(SEARCH(O$1,raw[[#This Row],[active years]])),1,"")</f>
        <v/>
      </c>
      <c r="P385" t="str">
        <f>IF(ISNUMBER(SEARCH(P$1,raw[[#This Row],[active years]])),1,"")</f>
        <v/>
      </c>
      <c r="Q385" t="str">
        <f>IF(ISNUMBER(SEARCH(Q$1,raw[[#This Row],[active years]])),1,"")</f>
        <v/>
      </c>
      <c r="R385" t="str">
        <f>IF(ISNUMBER(SEARCH(R$1,raw[[#This Row],[active years]])),1,"")</f>
        <v/>
      </c>
      <c r="S385" t="str">
        <f>IF(ISNUMBER(SEARCH(S$1,raw[[#This Row],[active years]])),1,"")</f>
        <v/>
      </c>
      <c r="T385" t="str">
        <f>IF(ISNUMBER(SEARCH(T$1,raw[[#This Row],[active years]])),1,"")</f>
        <v/>
      </c>
      <c r="U385" t="str">
        <f>IF(ISNUMBER(SEARCH(U$1,raw[[#This Row],[active years]])),1,"")</f>
        <v/>
      </c>
      <c r="V385" t="str">
        <f>IF(ISNUMBER(SEARCH(V$1,raw[[#This Row],[active years]])),1,"")</f>
        <v/>
      </c>
      <c r="W385" t="str">
        <f>IF(ISNUMBER(SEARCH(W$1,raw[[#This Row],[active years]])),1,"")</f>
        <v/>
      </c>
      <c r="X385" t="str">
        <f>IF(ISNUMBER(SEARCH(X$1,raw[[#This Row],[active years]])),1,"")</f>
        <v/>
      </c>
      <c r="Y385" t="str">
        <f>IF(ISNUMBER(SEARCH(Y$1,raw[[#This Row],[active years]])),1,"")</f>
        <v/>
      </c>
      <c r="Z385" t="str">
        <f>IF(ISNUMBER(SEARCH(Z$1,raw[[#This Row],[active years]])),1,"")</f>
        <v/>
      </c>
      <c r="AA385" t="str">
        <f>IF(ISNUMBER(SEARCH(AA$1,raw[[#This Row],[active years]])),1,"")</f>
        <v/>
      </c>
    </row>
    <row r="386" spans="1:27" x14ac:dyDescent="0.45">
      <c r="A386">
        <f>raw[team]</f>
        <v>492</v>
      </c>
      <c r="B386">
        <f>raw[rookie year]</f>
        <v>2001</v>
      </c>
      <c r="C386" t="str">
        <f>IF(ISNUMBER(SEARCH(C$1,raw[[#This Row],[active years]])),1,"")</f>
        <v/>
      </c>
      <c r="D386" t="str">
        <f>IF(ISNUMBER(SEARCH(D$1,raw[[#This Row],[active years]])),1,"")</f>
        <v/>
      </c>
      <c r="E386" t="str">
        <f>IF(ISNUMBER(SEARCH(E$1,raw[[#This Row],[active years]])),1,"")</f>
        <v/>
      </c>
      <c r="F386" t="str">
        <f>IF(ISNUMBER(SEARCH(F$1,raw[[#This Row],[active years]])),1,"")</f>
        <v/>
      </c>
      <c r="G386" t="str">
        <f>IF(ISNUMBER(SEARCH(G$1,raw[[#This Row],[active years]])),1,"")</f>
        <v/>
      </c>
      <c r="H386" t="str">
        <f>IF(ISNUMBER(SEARCH(H$1,raw[[#This Row],[active years]])),1,"")</f>
        <v/>
      </c>
      <c r="I386" t="str">
        <f>IF(ISNUMBER(SEARCH(I$1,raw[[#This Row],[active years]])),1,"")</f>
        <v/>
      </c>
      <c r="J386" t="str">
        <f>IF(ISNUMBER(SEARCH(J$1,raw[[#This Row],[active years]])),1,"")</f>
        <v/>
      </c>
      <c r="K386" t="str">
        <f>IF(ISNUMBER(SEARCH(K$1,raw[[#This Row],[active years]])),1,"")</f>
        <v/>
      </c>
      <c r="L386">
        <f>IF(ISNUMBER(SEARCH(L$1,raw[[#This Row],[active years]])),1,"")</f>
        <v>1</v>
      </c>
      <c r="M386">
        <f>IF(ISNUMBER(SEARCH(M$1,raw[[#This Row],[active years]])),1,"")</f>
        <v>1</v>
      </c>
      <c r="N386">
        <f>IF(ISNUMBER(SEARCH(N$1,raw[[#This Row],[active years]])),1,"")</f>
        <v>1</v>
      </c>
      <c r="O386">
        <f>IF(ISNUMBER(SEARCH(O$1,raw[[#This Row],[active years]])),1,"")</f>
        <v>1</v>
      </c>
      <c r="P386">
        <f>IF(ISNUMBER(SEARCH(P$1,raw[[#This Row],[active years]])),1,"")</f>
        <v>1</v>
      </c>
      <c r="Q386">
        <f>IF(ISNUMBER(SEARCH(Q$1,raw[[#This Row],[active years]])),1,"")</f>
        <v>1</v>
      </c>
      <c r="R386">
        <f>IF(ISNUMBER(SEARCH(R$1,raw[[#This Row],[active years]])),1,"")</f>
        <v>1</v>
      </c>
      <c r="S386">
        <f>IF(ISNUMBER(SEARCH(S$1,raw[[#This Row],[active years]])),1,"")</f>
        <v>1</v>
      </c>
      <c r="T386">
        <f>IF(ISNUMBER(SEARCH(T$1,raw[[#This Row],[active years]])),1,"")</f>
        <v>1</v>
      </c>
      <c r="U386">
        <f>IF(ISNUMBER(SEARCH(U$1,raw[[#This Row],[active years]])),1,"")</f>
        <v>1</v>
      </c>
      <c r="V386">
        <f>IF(ISNUMBER(SEARCH(V$1,raw[[#This Row],[active years]])),1,"")</f>
        <v>1</v>
      </c>
      <c r="W386">
        <f>IF(ISNUMBER(SEARCH(W$1,raw[[#This Row],[active years]])),1,"")</f>
        <v>1</v>
      </c>
      <c r="X386">
        <f>IF(ISNUMBER(SEARCH(X$1,raw[[#This Row],[active years]])),1,"")</f>
        <v>1</v>
      </c>
      <c r="Y386">
        <f>IF(ISNUMBER(SEARCH(Y$1,raw[[#This Row],[active years]])),1,"")</f>
        <v>1</v>
      </c>
      <c r="Z386">
        <f>IF(ISNUMBER(SEARCH(Z$1,raw[[#This Row],[active years]])),1,"")</f>
        <v>1</v>
      </c>
      <c r="AA386">
        <f>IF(ISNUMBER(SEARCH(AA$1,raw[[#This Row],[active years]])),1,"")</f>
        <v>1</v>
      </c>
    </row>
    <row r="387" spans="1:27" x14ac:dyDescent="0.45">
      <c r="A387">
        <f>raw[team]</f>
        <v>493</v>
      </c>
      <c r="B387">
        <f>raw[rookie year]</f>
        <v>2001</v>
      </c>
      <c r="C387" t="str">
        <f>IF(ISNUMBER(SEARCH(C$1,raw[[#This Row],[active years]])),1,"")</f>
        <v/>
      </c>
      <c r="D387" t="str">
        <f>IF(ISNUMBER(SEARCH(D$1,raw[[#This Row],[active years]])),1,"")</f>
        <v/>
      </c>
      <c r="E387" t="str">
        <f>IF(ISNUMBER(SEARCH(E$1,raw[[#This Row],[active years]])),1,"")</f>
        <v/>
      </c>
      <c r="F387" t="str">
        <f>IF(ISNUMBER(SEARCH(F$1,raw[[#This Row],[active years]])),1,"")</f>
        <v/>
      </c>
      <c r="G387" t="str">
        <f>IF(ISNUMBER(SEARCH(G$1,raw[[#This Row],[active years]])),1,"")</f>
        <v/>
      </c>
      <c r="H387" t="str">
        <f>IF(ISNUMBER(SEARCH(H$1,raw[[#This Row],[active years]])),1,"")</f>
        <v/>
      </c>
      <c r="I387" t="str">
        <f>IF(ISNUMBER(SEARCH(I$1,raw[[#This Row],[active years]])),1,"")</f>
        <v/>
      </c>
      <c r="J387" t="str">
        <f>IF(ISNUMBER(SEARCH(J$1,raw[[#This Row],[active years]])),1,"")</f>
        <v/>
      </c>
      <c r="K387" t="str">
        <f>IF(ISNUMBER(SEARCH(K$1,raw[[#This Row],[active years]])),1,"")</f>
        <v/>
      </c>
      <c r="L387">
        <f>IF(ISNUMBER(SEARCH(L$1,raw[[#This Row],[active years]])),1,"")</f>
        <v>1</v>
      </c>
      <c r="M387">
        <f>IF(ISNUMBER(SEARCH(M$1,raw[[#This Row],[active years]])),1,"")</f>
        <v>1</v>
      </c>
      <c r="N387" t="str">
        <f>IF(ISNUMBER(SEARCH(N$1,raw[[#This Row],[active years]])),1,"")</f>
        <v/>
      </c>
      <c r="O387" t="str">
        <f>IF(ISNUMBER(SEARCH(O$1,raw[[#This Row],[active years]])),1,"")</f>
        <v/>
      </c>
      <c r="P387" t="str">
        <f>IF(ISNUMBER(SEARCH(P$1,raw[[#This Row],[active years]])),1,"")</f>
        <v/>
      </c>
      <c r="Q387" t="str">
        <f>IF(ISNUMBER(SEARCH(Q$1,raw[[#This Row],[active years]])),1,"")</f>
        <v/>
      </c>
      <c r="R387" t="str">
        <f>IF(ISNUMBER(SEARCH(R$1,raw[[#This Row],[active years]])),1,"")</f>
        <v/>
      </c>
      <c r="S387" t="str">
        <f>IF(ISNUMBER(SEARCH(S$1,raw[[#This Row],[active years]])),1,"")</f>
        <v/>
      </c>
      <c r="T387" t="str">
        <f>IF(ISNUMBER(SEARCH(T$1,raw[[#This Row],[active years]])),1,"")</f>
        <v/>
      </c>
      <c r="U387" t="str">
        <f>IF(ISNUMBER(SEARCH(U$1,raw[[#This Row],[active years]])),1,"")</f>
        <v/>
      </c>
      <c r="V387" t="str">
        <f>IF(ISNUMBER(SEARCH(V$1,raw[[#This Row],[active years]])),1,"")</f>
        <v/>
      </c>
      <c r="W387" t="str">
        <f>IF(ISNUMBER(SEARCH(W$1,raw[[#This Row],[active years]])),1,"")</f>
        <v/>
      </c>
      <c r="X387" t="str">
        <f>IF(ISNUMBER(SEARCH(X$1,raw[[#This Row],[active years]])),1,"")</f>
        <v/>
      </c>
      <c r="Y387" t="str">
        <f>IF(ISNUMBER(SEARCH(Y$1,raw[[#This Row],[active years]])),1,"")</f>
        <v/>
      </c>
      <c r="Z387" t="str">
        <f>IF(ISNUMBER(SEARCH(Z$1,raw[[#This Row],[active years]])),1,"")</f>
        <v/>
      </c>
      <c r="AA387" t="str">
        <f>IF(ISNUMBER(SEARCH(AA$1,raw[[#This Row],[active years]])),1,"")</f>
        <v/>
      </c>
    </row>
    <row r="388" spans="1:27" x14ac:dyDescent="0.45">
      <c r="A388">
        <f>raw[team]</f>
        <v>494</v>
      </c>
      <c r="B388">
        <f>raw[rookie year]</f>
        <v>2001</v>
      </c>
      <c r="C388" t="str">
        <f>IF(ISNUMBER(SEARCH(C$1,raw[[#This Row],[active years]])),1,"")</f>
        <v/>
      </c>
      <c r="D388" t="str">
        <f>IF(ISNUMBER(SEARCH(D$1,raw[[#This Row],[active years]])),1,"")</f>
        <v/>
      </c>
      <c r="E388" t="str">
        <f>IF(ISNUMBER(SEARCH(E$1,raw[[#This Row],[active years]])),1,"")</f>
        <v/>
      </c>
      <c r="F388" t="str">
        <f>IF(ISNUMBER(SEARCH(F$1,raw[[#This Row],[active years]])),1,"")</f>
        <v/>
      </c>
      <c r="G388" t="str">
        <f>IF(ISNUMBER(SEARCH(G$1,raw[[#This Row],[active years]])),1,"")</f>
        <v/>
      </c>
      <c r="H388" t="str">
        <f>IF(ISNUMBER(SEARCH(H$1,raw[[#This Row],[active years]])),1,"")</f>
        <v/>
      </c>
      <c r="I388" t="str">
        <f>IF(ISNUMBER(SEARCH(I$1,raw[[#This Row],[active years]])),1,"")</f>
        <v/>
      </c>
      <c r="J388" t="str">
        <f>IF(ISNUMBER(SEARCH(J$1,raw[[#This Row],[active years]])),1,"")</f>
        <v/>
      </c>
      <c r="K388" t="str">
        <f>IF(ISNUMBER(SEARCH(K$1,raw[[#This Row],[active years]])),1,"")</f>
        <v/>
      </c>
      <c r="L388">
        <f>IF(ISNUMBER(SEARCH(L$1,raw[[#This Row],[active years]])),1,"")</f>
        <v>1</v>
      </c>
      <c r="M388">
        <f>IF(ISNUMBER(SEARCH(M$1,raw[[#This Row],[active years]])),1,"")</f>
        <v>1</v>
      </c>
      <c r="N388">
        <f>IF(ISNUMBER(SEARCH(N$1,raw[[#This Row],[active years]])),1,"")</f>
        <v>1</v>
      </c>
      <c r="O388">
        <f>IF(ISNUMBER(SEARCH(O$1,raw[[#This Row],[active years]])),1,"")</f>
        <v>1</v>
      </c>
      <c r="P388">
        <f>IF(ISNUMBER(SEARCH(P$1,raw[[#This Row],[active years]])),1,"")</f>
        <v>1</v>
      </c>
      <c r="Q388">
        <f>IF(ISNUMBER(SEARCH(Q$1,raw[[#This Row],[active years]])),1,"")</f>
        <v>1</v>
      </c>
      <c r="R388">
        <f>IF(ISNUMBER(SEARCH(R$1,raw[[#This Row],[active years]])),1,"")</f>
        <v>1</v>
      </c>
      <c r="S388">
        <f>IF(ISNUMBER(SEARCH(S$1,raw[[#This Row],[active years]])),1,"")</f>
        <v>1</v>
      </c>
      <c r="T388">
        <f>IF(ISNUMBER(SEARCH(T$1,raw[[#This Row],[active years]])),1,"")</f>
        <v>1</v>
      </c>
      <c r="U388">
        <f>IF(ISNUMBER(SEARCH(U$1,raw[[#This Row],[active years]])),1,"")</f>
        <v>1</v>
      </c>
      <c r="V388">
        <f>IF(ISNUMBER(SEARCH(V$1,raw[[#This Row],[active years]])),1,"")</f>
        <v>1</v>
      </c>
      <c r="W388">
        <f>IF(ISNUMBER(SEARCH(W$1,raw[[#This Row],[active years]])),1,"")</f>
        <v>1</v>
      </c>
      <c r="X388">
        <f>IF(ISNUMBER(SEARCH(X$1,raw[[#This Row],[active years]])),1,"")</f>
        <v>1</v>
      </c>
      <c r="Y388">
        <f>IF(ISNUMBER(SEARCH(Y$1,raw[[#This Row],[active years]])),1,"")</f>
        <v>1</v>
      </c>
      <c r="Z388">
        <f>IF(ISNUMBER(SEARCH(Z$1,raw[[#This Row],[active years]])),1,"")</f>
        <v>1</v>
      </c>
      <c r="AA388">
        <f>IF(ISNUMBER(SEARCH(AA$1,raw[[#This Row],[active years]])),1,"")</f>
        <v>1</v>
      </c>
    </row>
    <row r="389" spans="1:27" x14ac:dyDescent="0.45">
      <c r="A389">
        <f>raw[team]</f>
        <v>495</v>
      </c>
      <c r="B389">
        <f>raw[rookie year]</f>
        <v>2001</v>
      </c>
      <c r="C389" t="str">
        <f>IF(ISNUMBER(SEARCH(C$1,raw[[#This Row],[active years]])),1,"")</f>
        <v/>
      </c>
      <c r="D389" t="str">
        <f>IF(ISNUMBER(SEARCH(D$1,raw[[#This Row],[active years]])),1,"")</f>
        <v/>
      </c>
      <c r="E389" t="str">
        <f>IF(ISNUMBER(SEARCH(E$1,raw[[#This Row],[active years]])),1,"")</f>
        <v/>
      </c>
      <c r="F389" t="str">
        <f>IF(ISNUMBER(SEARCH(F$1,raw[[#This Row],[active years]])),1,"")</f>
        <v/>
      </c>
      <c r="G389" t="str">
        <f>IF(ISNUMBER(SEARCH(G$1,raw[[#This Row],[active years]])),1,"")</f>
        <v/>
      </c>
      <c r="H389" t="str">
        <f>IF(ISNUMBER(SEARCH(H$1,raw[[#This Row],[active years]])),1,"")</f>
        <v/>
      </c>
      <c r="I389" t="str">
        <f>IF(ISNUMBER(SEARCH(I$1,raw[[#This Row],[active years]])),1,"")</f>
        <v/>
      </c>
      <c r="J389" t="str">
        <f>IF(ISNUMBER(SEARCH(J$1,raw[[#This Row],[active years]])),1,"")</f>
        <v/>
      </c>
      <c r="K389" t="str">
        <f>IF(ISNUMBER(SEARCH(K$1,raw[[#This Row],[active years]])),1,"")</f>
        <v/>
      </c>
      <c r="L389">
        <f>IF(ISNUMBER(SEARCH(L$1,raw[[#This Row],[active years]])),1,"")</f>
        <v>1</v>
      </c>
      <c r="M389" t="str">
        <f>IF(ISNUMBER(SEARCH(M$1,raw[[#This Row],[active years]])),1,"")</f>
        <v/>
      </c>
      <c r="N389" t="str">
        <f>IF(ISNUMBER(SEARCH(N$1,raw[[#This Row],[active years]])),1,"")</f>
        <v/>
      </c>
      <c r="O389" t="str">
        <f>IF(ISNUMBER(SEARCH(O$1,raw[[#This Row],[active years]])),1,"")</f>
        <v/>
      </c>
      <c r="P389" t="str">
        <f>IF(ISNUMBER(SEARCH(P$1,raw[[#This Row],[active years]])),1,"")</f>
        <v/>
      </c>
      <c r="Q389" t="str">
        <f>IF(ISNUMBER(SEARCH(Q$1,raw[[#This Row],[active years]])),1,"")</f>
        <v/>
      </c>
      <c r="R389" t="str">
        <f>IF(ISNUMBER(SEARCH(R$1,raw[[#This Row],[active years]])),1,"")</f>
        <v/>
      </c>
      <c r="S389" t="str">
        <f>IF(ISNUMBER(SEARCH(S$1,raw[[#This Row],[active years]])),1,"")</f>
        <v/>
      </c>
      <c r="T389" t="str">
        <f>IF(ISNUMBER(SEARCH(T$1,raw[[#This Row],[active years]])),1,"")</f>
        <v/>
      </c>
      <c r="U389" t="str">
        <f>IF(ISNUMBER(SEARCH(U$1,raw[[#This Row],[active years]])),1,"")</f>
        <v/>
      </c>
      <c r="V389" t="str">
        <f>IF(ISNUMBER(SEARCH(V$1,raw[[#This Row],[active years]])),1,"")</f>
        <v/>
      </c>
      <c r="W389" t="str">
        <f>IF(ISNUMBER(SEARCH(W$1,raw[[#This Row],[active years]])),1,"")</f>
        <v/>
      </c>
      <c r="X389" t="str">
        <f>IF(ISNUMBER(SEARCH(X$1,raw[[#This Row],[active years]])),1,"")</f>
        <v/>
      </c>
      <c r="Y389" t="str">
        <f>IF(ISNUMBER(SEARCH(Y$1,raw[[#This Row],[active years]])),1,"")</f>
        <v/>
      </c>
      <c r="Z389" t="str">
        <f>IF(ISNUMBER(SEARCH(Z$1,raw[[#This Row],[active years]])),1,"")</f>
        <v/>
      </c>
      <c r="AA389" t="str">
        <f>IF(ISNUMBER(SEARCH(AA$1,raw[[#This Row],[active years]])),1,"")</f>
        <v/>
      </c>
    </row>
    <row r="390" spans="1:27" x14ac:dyDescent="0.45">
      <c r="A390">
        <f>raw[team]</f>
        <v>496</v>
      </c>
      <c r="B390">
        <f>raw[rookie year]</f>
        <v>2001</v>
      </c>
      <c r="C390" t="str">
        <f>IF(ISNUMBER(SEARCH(C$1,raw[[#This Row],[active years]])),1,"")</f>
        <v/>
      </c>
      <c r="D390" t="str">
        <f>IF(ISNUMBER(SEARCH(D$1,raw[[#This Row],[active years]])),1,"")</f>
        <v/>
      </c>
      <c r="E390" t="str">
        <f>IF(ISNUMBER(SEARCH(E$1,raw[[#This Row],[active years]])),1,"")</f>
        <v/>
      </c>
      <c r="F390" t="str">
        <f>IF(ISNUMBER(SEARCH(F$1,raw[[#This Row],[active years]])),1,"")</f>
        <v/>
      </c>
      <c r="G390" t="str">
        <f>IF(ISNUMBER(SEARCH(G$1,raw[[#This Row],[active years]])),1,"")</f>
        <v/>
      </c>
      <c r="H390" t="str">
        <f>IF(ISNUMBER(SEARCH(H$1,raw[[#This Row],[active years]])),1,"")</f>
        <v/>
      </c>
      <c r="I390" t="str">
        <f>IF(ISNUMBER(SEARCH(I$1,raw[[#This Row],[active years]])),1,"")</f>
        <v/>
      </c>
      <c r="J390" t="str">
        <f>IF(ISNUMBER(SEARCH(J$1,raw[[#This Row],[active years]])),1,"")</f>
        <v/>
      </c>
      <c r="K390" t="str">
        <f>IF(ISNUMBER(SEARCH(K$1,raw[[#This Row],[active years]])),1,"")</f>
        <v/>
      </c>
      <c r="L390">
        <f>IF(ISNUMBER(SEARCH(L$1,raw[[#This Row],[active years]])),1,"")</f>
        <v>1</v>
      </c>
      <c r="M390">
        <f>IF(ISNUMBER(SEARCH(M$1,raw[[#This Row],[active years]])),1,"")</f>
        <v>1</v>
      </c>
      <c r="N390">
        <f>IF(ISNUMBER(SEARCH(N$1,raw[[#This Row],[active years]])),1,"")</f>
        <v>1</v>
      </c>
      <c r="O390">
        <f>IF(ISNUMBER(SEARCH(O$1,raw[[#This Row],[active years]])),1,"")</f>
        <v>1</v>
      </c>
      <c r="P390">
        <f>IF(ISNUMBER(SEARCH(P$1,raw[[#This Row],[active years]])),1,"")</f>
        <v>1</v>
      </c>
      <c r="Q390">
        <f>IF(ISNUMBER(SEARCH(Q$1,raw[[#This Row],[active years]])),1,"")</f>
        <v>1</v>
      </c>
      <c r="R390">
        <f>IF(ISNUMBER(SEARCH(R$1,raw[[#This Row],[active years]])),1,"")</f>
        <v>1</v>
      </c>
      <c r="S390">
        <f>IF(ISNUMBER(SEARCH(S$1,raw[[#This Row],[active years]])),1,"")</f>
        <v>1</v>
      </c>
      <c r="T390">
        <f>IF(ISNUMBER(SEARCH(T$1,raw[[#This Row],[active years]])),1,"")</f>
        <v>1</v>
      </c>
      <c r="U390" t="str">
        <f>IF(ISNUMBER(SEARCH(U$1,raw[[#This Row],[active years]])),1,"")</f>
        <v/>
      </c>
      <c r="V390">
        <f>IF(ISNUMBER(SEARCH(V$1,raw[[#This Row],[active years]])),1,"")</f>
        <v>1</v>
      </c>
      <c r="W390">
        <f>IF(ISNUMBER(SEARCH(W$1,raw[[#This Row],[active years]])),1,"")</f>
        <v>1</v>
      </c>
      <c r="X390">
        <f>IF(ISNUMBER(SEARCH(X$1,raw[[#This Row],[active years]])),1,"")</f>
        <v>1</v>
      </c>
      <c r="Y390">
        <f>IF(ISNUMBER(SEARCH(Y$1,raw[[#This Row],[active years]])),1,"")</f>
        <v>1</v>
      </c>
      <c r="Z390">
        <f>IF(ISNUMBER(SEARCH(Z$1,raw[[#This Row],[active years]])),1,"")</f>
        <v>1</v>
      </c>
      <c r="AA390">
        <f>IF(ISNUMBER(SEARCH(AA$1,raw[[#This Row],[active years]])),1,"")</f>
        <v>1</v>
      </c>
    </row>
    <row r="391" spans="1:27" x14ac:dyDescent="0.45">
      <c r="A391">
        <f>raw[team]</f>
        <v>497</v>
      </c>
      <c r="B391">
        <f>raw[rookie year]</f>
        <v>2001</v>
      </c>
      <c r="C391" t="str">
        <f>IF(ISNUMBER(SEARCH(C$1,raw[[#This Row],[active years]])),1,"")</f>
        <v/>
      </c>
      <c r="D391" t="str">
        <f>IF(ISNUMBER(SEARCH(D$1,raw[[#This Row],[active years]])),1,"")</f>
        <v/>
      </c>
      <c r="E391" t="str">
        <f>IF(ISNUMBER(SEARCH(E$1,raw[[#This Row],[active years]])),1,"")</f>
        <v/>
      </c>
      <c r="F391" t="str">
        <f>IF(ISNUMBER(SEARCH(F$1,raw[[#This Row],[active years]])),1,"")</f>
        <v/>
      </c>
      <c r="G391" t="str">
        <f>IF(ISNUMBER(SEARCH(G$1,raw[[#This Row],[active years]])),1,"")</f>
        <v/>
      </c>
      <c r="H391" t="str">
        <f>IF(ISNUMBER(SEARCH(H$1,raw[[#This Row],[active years]])),1,"")</f>
        <v/>
      </c>
      <c r="I391" t="str">
        <f>IF(ISNUMBER(SEARCH(I$1,raw[[#This Row],[active years]])),1,"")</f>
        <v/>
      </c>
      <c r="J391" t="str">
        <f>IF(ISNUMBER(SEARCH(J$1,raw[[#This Row],[active years]])),1,"")</f>
        <v/>
      </c>
      <c r="K391" t="str">
        <f>IF(ISNUMBER(SEARCH(K$1,raw[[#This Row],[active years]])),1,"")</f>
        <v/>
      </c>
      <c r="L391">
        <f>IF(ISNUMBER(SEARCH(L$1,raw[[#This Row],[active years]])),1,"")</f>
        <v>1</v>
      </c>
      <c r="M391">
        <f>IF(ISNUMBER(SEARCH(M$1,raw[[#This Row],[active years]])),1,"")</f>
        <v>1</v>
      </c>
      <c r="N391">
        <f>IF(ISNUMBER(SEARCH(N$1,raw[[#This Row],[active years]])),1,"")</f>
        <v>1</v>
      </c>
      <c r="O391">
        <f>IF(ISNUMBER(SEARCH(O$1,raw[[#This Row],[active years]])),1,"")</f>
        <v>1</v>
      </c>
      <c r="P391">
        <f>IF(ISNUMBER(SEARCH(P$1,raw[[#This Row],[active years]])),1,"")</f>
        <v>1</v>
      </c>
      <c r="Q391" t="str">
        <f>IF(ISNUMBER(SEARCH(Q$1,raw[[#This Row],[active years]])),1,"")</f>
        <v/>
      </c>
      <c r="R391" t="str">
        <f>IF(ISNUMBER(SEARCH(R$1,raw[[#This Row],[active years]])),1,"")</f>
        <v/>
      </c>
      <c r="S391" t="str">
        <f>IF(ISNUMBER(SEARCH(S$1,raw[[#This Row],[active years]])),1,"")</f>
        <v/>
      </c>
      <c r="T391" t="str">
        <f>IF(ISNUMBER(SEARCH(T$1,raw[[#This Row],[active years]])),1,"")</f>
        <v/>
      </c>
      <c r="U391" t="str">
        <f>IF(ISNUMBER(SEARCH(U$1,raw[[#This Row],[active years]])),1,"")</f>
        <v/>
      </c>
      <c r="V391" t="str">
        <f>IF(ISNUMBER(SEARCH(V$1,raw[[#This Row],[active years]])),1,"")</f>
        <v/>
      </c>
      <c r="W391" t="str">
        <f>IF(ISNUMBER(SEARCH(W$1,raw[[#This Row],[active years]])),1,"")</f>
        <v/>
      </c>
      <c r="X391" t="str">
        <f>IF(ISNUMBER(SEARCH(X$1,raw[[#This Row],[active years]])),1,"")</f>
        <v/>
      </c>
      <c r="Y391" t="str">
        <f>IF(ISNUMBER(SEARCH(Y$1,raw[[#This Row],[active years]])),1,"")</f>
        <v/>
      </c>
      <c r="Z391" t="str">
        <f>IF(ISNUMBER(SEARCH(Z$1,raw[[#This Row],[active years]])),1,"")</f>
        <v/>
      </c>
      <c r="AA391" t="str">
        <f>IF(ISNUMBER(SEARCH(AA$1,raw[[#This Row],[active years]])),1,"")</f>
        <v/>
      </c>
    </row>
    <row r="392" spans="1:27" x14ac:dyDescent="0.45">
      <c r="A392">
        <f>raw[team]</f>
        <v>498</v>
      </c>
      <c r="B392">
        <f>raw[rookie year]</f>
        <v>2001</v>
      </c>
      <c r="C392" t="str">
        <f>IF(ISNUMBER(SEARCH(C$1,raw[[#This Row],[active years]])),1,"")</f>
        <v/>
      </c>
      <c r="D392" t="str">
        <f>IF(ISNUMBER(SEARCH(D$1,raw[[#This Row],[active years]])),1,"")</f>
        <v/>
      </c>
      <c r="E392" t="str">
        <f>IF(ISNUMBER(SEARCH(E$1,raw[[#This Row],[active years]])),1,"")</f>
        <v/>
      </c>
      <c r="F392" t="str">
        <f>IF(ISNUMBER(SEARCH(F$1,raw[[#This Row],[active years]])),1,"")</f>
        <v/>
      </c>
      <c r="G392" t="str">
        <f>IF(ISNUMBER(SEARCH(G$1,raw[[#This Row],[active years]])),1,"")</f>
        <v/>
      </c>
      <c r="H392" t="str">
        <f>IF(ISNUMBER(SEARCH(H$1,raw[[#This Row],[active years]])),1,"")</f>
        <v/>
      </c>
      <c r="I392" t="str">
        <f>IF(ISNUMBER(SEARCH(I$1,raw[[#This Row],[active years]])),1,"")</f>
        <v/>
      </c>
      <c r="J392" t="str">
        <f>IF(ISNUMBER(SEARCH(J$1,raw[[#This Row],[active years]])),1,"")</f>
        <v/>
      </c>
      <c r="K392" t="str">
        <f>IF(ISNUMBER(SEARCH(K$1,raw[[#This Row],[active years]])),1,"")</f>
        <v/>
      </c>
      <c r="L392">
        <f>IF(ISNUMBER(SEARCH(L$1,raw[[#This Row],[active years]])),1,"")</f>
        <v>1</v>
      </c>
      <c r="M392">
        <f>IF(ISNUMBER(SEARCH(M$1,raw[[#This Row],[active years]])),1,"")</f>
        <v>1</v>
      </c>
      <c r="N392">
        <f>IF(ISNUMBER(SEARCH(N$1,raw[[#This Row],[active years]])),1,"")</f>
        <v>1</v>
      </c>
      <c r="O392">
        <f>IF(ISNUMBER(SEARCH(O$1,raw[[#This Row],[active years]])),1,"")</f>
        <v>1</v>
      </c>
      <c r="P392">
        <f>IF(ISNUMBER(SEARCH(P$1,raw[[#This Row],[active years]])),1,"")</f>
        <v>1</v>
      </c>
      <c r="Q392">
        <f>IF(ISNUMBER(SEARCH(Q$1,raw[[#This Row],[active years]])),1,"")</f>
        <v>1</v>
      </c>
      <c r="R392">
        <f>IF(ISNUMBER(SEARCH(R$1,raw[[#This Row],[active years]])),1,"")</f>
        <v>1</v>
      </c>
      <c r="S392">
        <f>IF(ISNUMBER(SEARCH(S$1,raw[[#This Row],[active years]])),1,"")</f>
        <v>1</v>
      </c>
      <c r="T392">
        <f>IF(ISNUMBER(SEARCH(T$1,raw[[#This Row],[active years]])),1,"")</f>
        <v>1</v>
      </c>
      <c r="U392">
        <f>IF(ISNUMBER(SEARCH(U$1,raw[[#This Row],[active years]])),1,"")</f>
        <v>1</v>
      </c>
      <c r="V392">
        <f>IF(ISNUMBER(SEARCH(V$1,raw[[#This Row],[active years]])),1,"")</f>
        <v>1</v>
      </c>
      <c r="W392">
        <f>IF(ISNUMBER(SEARCH(W$1,raw[[#This Row],[active years]])),1,"")</f>
        <v>1</v>
      </c>
      <c r="X392">
        <f>IF(ISNUMBER(SEARCH(X$1,raw[[#This Row],[active years]])),1,"")</f>
        <v>1</v>
      </c>
      <c r="Y392">
        <f>IF(ISNUMBER(SEARCH(Y$1,raw[[#This Row],[active years]])),1,"")</f>
        <v>1</v>
      </c>
      <c r="Z392">
        <f>IF(ISNUMBER(SEARCH(Z$1,raw[[#This Row],[active years]])),1,"")</f>
        <v>1</v>
      </c>
      <c r="AA392">
        <f>IF(ISNUMBER(SEARCH(AA$1,raw[[#This Row],[active years]])),1,"")</f>
        <v>1</v>
      </c>
    </row>
    <row r="393" spans="1:27" x14ac:dyDescent="0.45">
      <c r="A393">
        <f>raw[team]</f>
        <v>499</v>
      </c>
      <c r="B393">
        <f>raw[rookie year]</f>
        <v>2001</v>
      </c>
      <c r="C393" t="str">
        <f>IF(ISNUMBER(SEARCH(C$1,raw[[#This Row],[active years]])),1,"")</f>
        <v/>
      </c>
      <c r="D393" t="str">
        <f>IF(ISNUMBER(SEARCH(D$1,raw[[#This Row],[active years]])),1,"")</f>
        <v/>
      </c>
      <c r="E393" t="str">
        <f>IF(ISNUMBER(SEARCH(E$1,raw[[#This Row],[active years]])),1,"")</f>
        <v/>
      </c>
      <c r="F393" t="str">
        <f>IF(ISNUMBER(SEARCH(F$1,raw[[#This Row],[active years]])),1,"")</f>
        <v/>
      </c>
      <c r="G393" t="str">
        <f>IF(ISNUMBER(SEARCH(G$1,raw[[#This Row],[active years]])),1,"")</f>
        <v/>
      </c>
      <c r="H393" t="str">
        <f>IF(ISNUMBER(SEARCH(H$1,raw[[#This Row],[active years]])),1,"")</f>
        <v/>
      </c>
      <c r="I393" t="str">
        <f>IF(ISNUMBER(SEARCH(I$1,raw[[#This Row],[active years]])),1,"")</f>
        <v/>
      </c>
      <c r="J393" t="str">
        <f>IF(ISNUMBER(SEARCH(J$1,raw[[#This Row],[active years]])),1,"")</f>
        <v/>
      </c>
      <c r="K393" t="str">
        <f>IF(ISNUMBER(SEARCH(K$1,raw[[#This Row],[active years]])),1,"")</f>
        <v/>
      </c>
      <c r="L393">
        <f>IF(ISNUMBER(SEARCH(L$1,raw[[#This Row],[active years]])),1,"")</f>
        <v>1</v>
      </c>
      <c r="M393">
        <f>IF(ISNUMBER(SEARCH(M$1,raw[[#This Row],[active years]])),1,"")</f>
        <v>1</v>
      </c>
      <c r="N393">
        <f>IF(ISNUMBER(SEARCH(N$1,raw[[#This Row],[active years]])),1,"")</f>
        <v>1</v>
      </c>
      <c r="O393">
        <f>IF(ISNUMBER(SEARCH(O$1,raw[[#This Row],[active years]])),1,"")</f>
        <v>1</v>
      </c>
      <c r="P393">
        <f>IF(ISNUMBER(SEARCH(P$1,raw[[#This Row],[active years]])),1,"")</f>
        <v>1</v>
      </c>
      <c r="Q393">
        <f>IF(ISNUMBER(SEARCH(Q$1,raw[[#This Row],[active years]])),1,"")</f>
        <v>1</v>
      </c>
      <c r="R393">
        <f>IF(ISNUMBER(SEARCH(R$1,raw[[#This Row],[active years]])),1,"")</f>
        <v>1</v>
      </c>
      <c r="S393">
        <f>IF(ISNUMBER(SEARCH(S$1,raw[[#This Row],[active years]])),1,"")</f>
        <v>1</v>
      </c>
      <c r="T393">
        <f>IF(ISNUMBER(SEARCH(T$1,raw[[#This Row],[active years]])),1,"")</f>
        <v>1</v>
      </c>
      <c r="U393">
        <f>IF(ISNUMBER(SEARCH(U$1,raw[[#This Row],[active years]])),1,"")</f>
        <v>1</v>
      </c>
      <c r="V393">
        <f>IF(ISNUMBER(SEARCH(V$1,raw[[#This Row],[active years]])),1,"")</f>
        <v>1</v>
      </c>
      <c r="W393">
        <f>IF(ISNUMBER(SEARCH(W$1,raw[[#This Row],[active years]])),1,"")</f>
        <v>1</v>
      </c>
      <c r="X393">
        <f>IF(ISNUMBER(SEARCH(X$1,raw[[#This Row],[active years]])),1,"")</f>
        <v>1</v>
      </c>
      <c r="Y393">
        <f>IF(ISNUMBER(SEARCH(Y$1,raw[[#This Row],[active years]])),1,"")</f>
        <v>1</v>
      </c>
      <c r="Z393">
        <f>IF(ISNUMBER(SEARCH(Z$1,raw[[#This Row],[active years]])),1,"")</f>
        <v>1</v>
      </c>
      <c r="AA393" t="str">
        <f>IF(ISNUMBER(SEARCH(AA$1,raw[[#This Row],[active years]])),1,"")</f>
        <v/>
      </c>
    </row>
    <row r="394" spans="1:27" x14ac:dyDescent="0.45">
      <c r="A394">
        <f>raw[team]</f>
        <v>500</v>
      </c>
      <c r="B394">
        <f>raw[rookie year]</f>
        <v>2001</v>
      </c>
      <c r="C394" t="str">
        <f>IF(ISNUMBER(SEARCH(C$1,raw[[#This Row],[active years]])),1,"")</f>
        <v/>
      </c>
      <c r="D394" t="str">
        <f>IF(ISNUMBER(SEARCH(D$1,raw[[#This Row],[active years]])),1,"")</f>
        <v/>
      </c>
      <c r="E394" t="str">
        <f>IF(ISNUMBER(SEARCH(E$1,raw[[#This Row],[active years]])),1,"")</f>
        <v/>
      </c>
      <c r="F394" t="str">
        <f>IF(ISNUMBER(SEARCH(F$1,raw[[#This Row],[active years]])),1,"")</f>
        <v/>
      </c>
      <c r="G394" t="str">
        <f>IF(ISNUMBER(SEARCH(G$1,raw[[#This Row],[active years]])),1,"")</f>
        <v/>
      </c>
      <c r="H394" t="str">
        <f>IF(ISNUMBER(SEARCH(H$1,raw[[#This Row],[active years]])),1,"")</f>
        <v/>
      </c>
      <c r="I394" t="str">
        <f>IF(ISNUMBER(SEARCH(I$1,raw[[#This Row],[active years]])),1,"")</f>
        <v/>
      </c>
      <c r="J394" t="str">
        <f>IF(ISNUMBER(SEARCH(J$1,raw[[#This Row],[active years]])),1,"")</f>
        <v/>
      </c>
      <c r="K394" t="str">
        <f>IF(ISNUMBER(SEARCH(K$1,raw[[#This Row],[active years]])),1,"")</f>
        <v/>
      </c>
      <c r="L394">
        <f>IF(ISNUMBER(SEARCH(L$1,raw[[#This Row],[active years]])),1,"")</f>
        <v>1</v>
      </c>
      <c r="M394">
        <f>IF(ISNUMBER(SEARCH(M$1,raw[[#This Row],[active years]])),1,"")</f>
        <v>1</v>
      </c>
      <c r="N394">
        <f>IF(ISNUMBER(SEARCH(N$1,raw[[#This Row],[active years]])),1,"")</f>
        <v>1</v>
      </c>
      <c r="O394">
        <f>IF(ISNUMBER(SEARCH(O$1,raw[[#This Row],[active years]])),1,"")</f>
        <v>1</v>
      </c>
      <c r="P394">
        <f>IF(ISNUMBER(SEARCH(P$1,raw[[#This Row],[active years]])),1,"")</f>
        <v>1</v>
      </c>
      <c r="Q394">
        <f>IF(ISNUMBER(SEARCH(Q$1,raw[[#This Row],[active years]])),1,"")</f>
        <v>1</v>
      </c>
      <c r="R394">
        <f>IF(ISNUMBER(SEARCH(R$1,raw[[#This Row],[active years]])),1,"")</f>
        <v>1</v>
      </c>
      <c r="S394">
        <f>IF(ISNUMBER(SEARCH(S$1,raw[[#This Row],[active years]])),1,"")</f>
        <v>1</v>
      </c>
      <c r="T394">
        <f>IF(ISNUMBER(SEARCH(T$1,raw[[#This Row],[active years]])),1,"")</f>
        <v>1</v>
      </c>
      <c r="U394" t="str">
        <f>IF(ISNUMBER(SEARCH(U$1,raw[[#This Row],[active years]])),1,"")</f>
        <v/>
      </c>
      <c r="V394" t="str">
        <f>IF(ISNUMBER(SEARCH(V$1,raw[[#This Row],[active years]])),1,"")</f>
        <v/>
      </c>
      <c r="W394" t="str">
        <f>IF(ISNUMBER(SEARCH(W$1,raw[[#This Row],[active years]])),1,"")</f>
        <v/>
      </c>
      <c r="X394" t="str">
        <f>IF(ISNUMBER(SEARCH(X$1,raw[[#This Row],[active years]])),1,"")</f>
        <v/>
      </c>
      <c r="Y394" t="str">
        <f>IF(ISNUMBER(SEARCH(Y$1,raw[[#This Row],[active years]])),1,"")</f>
        <v/>
      </c>
      <c r="Z394" t="str">
        <f>IF(ISNUMBER(SEARCH(Z$1,raw[[#This Row],[active years]])),1,"")</f>
        <v/>
      </c>
      <c r="AA394" t="str">
        <f>IF(ISNUMBER(SEARCH(AA$1,raw[[#This Row],[active years]])),1,"")</f>
        <v/>
      </c>
    </row>
    <row r="395" spans="1:27" x14ac:dyDescent="0.45">
      <c r="A395">
        <f>raw[team]</f>
        <v>501</v>
      </c>
      <c r="B395">
        <f>raw[rookie year]</f>
        <v>2001</v>
      </c>
      <c r="C395" t="str">
        <f>IF(ISNUMBER(SEARCH(C$1,raw[[#This Row],[active years]])),1,"")</f>
        <v/>
      </c>
      <c r="D395" t="str">
        <f>IF(ISNUMBER(SEARCH(D$1,raw[[#This Row],[active years]])),1,"")</f>
        <v/>
      </c>
      <c r="E395" t="str">
        <f>IF(ISNUMBER(SEARCH(E$1,raw[[#This Row],[active years]])),1,"")</f>
        <v/>
      </c>
      <c r="F395" t="str">
        <f>IF(ISNUMBER(SEARCH(F$1,raw[[#This Row],[active years]])),1,"")</f>
        <v/>
      </c>
      <c r="G395" t="str">
        <f>IF(ISNUMBER(SEARCH(G$1,raw[[#This Row],[active years]])),1,"")</f>
        <v/>
      </c>
      <c r="H395" t="str">
        <f>IF(ISNUMBER(SEARCH(H$1,raw[[#This Row],[active years]])),1,"")</f>
        <v/>
      </c>
      <c r="I395" t="str">
        <f>IF(ISNUMBER(SEARCH(I$1,raw[[#This Row],[active years]])),1,"")</f>
        <v/>
      </c>
      <c r="J395" t="str">
        <f>IF(ISNUMBER(SEARCH(J$1,raw[[#This Row],[active years]])),1,"")</f>
        <v/>
      </c>
      <c r="K395" t="str">
        <f>IF(ISNUMBER(SEARCH(K$1,raw[[#This Row],[active years]])),1,"")</f>
        <v/>
      </c>
      <c r="L395">
        <f>IF(ISNUMBER(SEARCH(L$1,raw[[#This Row],[active years]])),1,"")</f>
        <v>1</v>
      </c>
      <c r="M395">
        <f>IF(ISNUMBER(SEARCH(M$1,raw[[#This Row],[active years]])),1,"")</f>
        <v>1</v>
      </c>
      <c r="N395">
        <f>IF(ISNUMBER(SEARCH(N$1,raw[[#This Row],[active years]])),1,"")</f>
        <v>1</v>
      </c>
      <c r="O395">
        <f>IF(ISNUMBER(SEARCH(O$1,raw[[#This Row],[active years]])),1,"")</f>
        <v>1</v>
      </c>
      <c r="P395">
        <f>IF(ISNUMBER(SEARCH(P$1,raw[[#This Row],[active years]])),1,"")</f>
        <v>1</v>
      </c>
      <c r="Q395">
        <f>IF(ISNUMBER(SEARCH(Q$1,raw[[#This Row],[active years]])),1,"")</f>
        <v>1</v>
      </c>
      <c r="R395">
        <f>IF(ISNUMBER(SEARCH(R$1,raw[[#This Row],[active years]])),1,"")</f>
        <v>1</v>
      </c>
      <c r="S395">
        <f>IF(ISNUMBER(SEARCH(S$1,raw[[#This Row],[active years]])),1,"")</f>
        <v>1</v>
      </c>
      <c r="T395">
        <f>IF(ISNUMBER(SEARCH(T$1,raw[[#This Row],[active years]])),1,"")</f>
        <v>1</v>
      </c>
      <c r="U395">
        <f>IF(ISNUMBER(SEARCH(U$1,raw[[#This Row],[active years]])),1,"")</f>
        <v>1</v>
      </c>
      <c r="V395">
        <f>IF(ISNUMBER(SEARCH(V$1,raw[[#This Row],[active years]])),1,"")</f>
        <v>1</v>
      </c>
      <c r="W395">
        <f>IF(ISNUMBER(SEARCH(W$1,raw[[#This Row],[active years]])),1,"")</f>
        <v>1</v>
      </c>
      <c r="X395">
        <f>IF(ISNUMBER(SEARCH(X$1,raw[[#This Row],[active years]])),1,"")</f>
        <v>1</v>
      </c>
      <c r="Y395">
        <f>IF(ISNUMBER(SEARCH(Y$1,raw[[#This Row],[active years]])),1,"")</f>
        <v>1</v>
      </c>
      <c r="Z395">
        <f>IF(ISNUMBER(SEARCH(Z$1,raw[[#This Row],[active years]])),1,"")</f>
        <v>1</v>
      </c>
      <c r="AA395">
        <f>IF(ISNUMBER(SEARCH(AA$1,raw[[#This Row],[active years]])),1,"")</f>
        <v>1</v>
      </c>
    </row>
    <row r="396" spans="1:27" x14ac:dyDescent="0.45">
      <c r="A396">
        <f>raw[team]</f>
        <v>502</v>
      </c>
      <c r="B396">
        <f>raw[rookie year]</f>
        <v>2001</v>
      </c>
      <c r="C396" t="str">
        <f>IF(ISNUMBER(SEARCH(C$1,raw[[#This Row],[active years]])),1,"")</f>
        <v/>
      </c>
      <c r="D396" t="str">
        <f>IF(ISNUMBER(SEARCH(D$1,raw[[#This Row],[active years]])),1,"")</f>
        <v/>
      </c>
      <c r="E396" t="str">
        <f>IF(ISNUMBER(SEARCH(E$1,raw[[#This Row],[active years]])),1,"")</f>
        <v/>
      </c>
      <c r="F396" t="str">
        <f>IF(ISNUMBER(SEARCH(F$1,raw[[#This Row],[active years]])),1,"")</f>
        <v/>
      </c>
      <c r="G396" t="str">
        <f>IF(ISNUMBER(SEARCH(G$1,raw[[#This Row],[active years]])),1,"")</f>
        <v/>
      </c>
      <c r="H396" t="str">
        <f>IF(ISNUMBER(SEARCH(H$1,raw[[#This Row],[active years]])),1,"")</f>
        <v/>
      </c>
      <c r="I396" t="str">
        <f>IF(ISNUMBER(SEARCH(I$1,raw[[#This Row],[active years]])),1,"")</f>
        <v/>
      </c>
      <c r="J396" t="str">
        <f>IF(ISNUMBER(SEARCH(J$1,raw[[#This Row],[active years]])),1,"")</f>
        <v/>
      </c>
      <c r="K396" t="str">
        <f>IF(ISNUMBER(SEARCH(K$1,raw[[#This Row],[active years]])),1,"")</f>
        <v/>
      </c>
      <c r="L396">
        <f>IF(ISNUMBER(SEARCH(L$1,raw[[#This Row],[active years]])),1,"")</f>
        <v>1</v>
      </c>
      <c r="M396">
        <f>IF(ISNUMBER(SEARCH(M$1,raw[[#This Row],[active years]])),1,"")</f>
        <v>1</v>
      </c>
      <c r="N396" t="str">
        <f>IF(ISNUMBER(SEARCH(N$1,raw[[#This Row],[active years]])),1,"")</f>
        <v/>
      </c>
      <c r="O396" t="str">
        <f>IF(ISNUMBER(SEARCH(O$1,raw[[#This Row],[active years]])),1,"")</f>
        <v/>
      </c>
      <c r="P396" t="str">
        <f>IF(ISNUMBER(SEARCH(P$1,raw[[#This Row],[active years]])),1,"")</f>
        <v/>
      </c>
      <c r="Q396" t="str">
        <f>IF(ISNUMBER(SEARCH(Q$1,raw[[#This Row],[active years]])),1,"")</f>
        <v/>
      </c>
      <c r="R396" t="str">
        <f>IF(ISNUMBER(SEARCH(R$1,raw[[#This Row],[active years]])),1,"")</f>
        <v/>
      </c>
      <c r="S396" t="str">
        <f>IF(ISNUMBER(SEARCH(S$1,raw[[#This Row],[active years]])),1,"")</f>
        <v/>
      </c>
      <c r="T396" t="str">
        <f>IF(ISNUMBER(SEARCH(T$1,raw[[#This Row],[active years]])),1,"")</f>
        <v/>
      </c>
      <c r="U396" t="str">
        <f>IF(ISNUMBER(SEARCH(U$1,raw[[#This Row],[active years]])),1,"")</f>
        <v/>
      </c>
      <c r="V396" t="str">
        <f>IF(ISNUMBER(SEARCH(V$1,raw[[#This Row],[active years]])),1,"")</f>
        <v/>
      </c>
      <c r="W396" t="str">
        <f>IF(ISNUMBER(SEARCH(W$1,raw[[#This Row],[active years]])),1,"")</f>
        <v/>
      </c>
      <c r="X396" t="str">
        <f>IF(ISNUMBER(SEARCH(X$1,raw[[#This Row],[active years]])),1,"")</f>
        <v/>
      </c>
      <c r="Y396" t="str">
        <f>IF(ISNUMBER(SEARCH(Y$1,raw[[#This Row],[active years]])),1,"")</f>
        <v/>
      </c>
      <c r="Z396" t="str">
        <f>IF(ISNUMBER(SEARCH(Z$1,raw[[#This Row],[active years]])),1,"")</f>
        <v/>
      </c>
      <c r="AA396" t="str">
        <f>IF(ISNUMBER(SEARCH(AA$1,raw[[#This Row],[active years]])),1,"")</f>
        <v/>
      </c>
    </row>
    <row r="397" spans="1:27" x14ac:dyDescent="0.45">
      <c r="A397">
        <f>raw[team]</f>
        <v>503</v>
      </c>
      <c r="B397">
        <f>raw[rookie year]</f>
        <v>2001</v>
      </c>
      <c r="C397" t="str">
        <f>IF(ISNUMBER(SEARCH(C$1,raw[[#This Row],[active years]])),1,"")</f>
        <v/>
      </c>
      <c r="D397" t="str">
        <f>IF(ISNUMBER(SEARCH(D$1,raw[[#This Row],[active years]])),1,"")</f>
        <v/>
      </c>
      <c r="E397" t="str">
        <f>IF(ISNUMBER(SEARCH(E$1,raw[[#This Row],[active years]])),1,"")</f>
        <v/>
      </c>
      <c r="F397" t="str">
        <f>IF(ISNUMBER(SEARCH(F$1,raw[[#This Row],[active years]])),1,"")</f>
        <v/>
      </c>
      <c r="G397" t="str">
        <f>IF(ISNUMBER(SEARCH(G$1,raw[[#This Row],[active years]])),1,"")</f>
        <v/>
      </c>
      <c r="H397" t="str">
        <f>IF(ISNUMBER(SEARCH(H$1,raw[[#This Row],[active years]])),1,"")</f>
        <v/>
      </c>
      <c r="I397" t="str">
        <f>IF(ISNUMBER(SEARCH(I$1,raw[[#This Row],[active years]])),1,"")</f>
        <v/>
      </c>
      <c r="J397" t="str">
        <f>IF(ISNUMBER(SEARCH(J$1,raw[[#This Row],[active years]])),1,"")</f>
        <v/>
      </c>
      <c r="K397" t="str">
        <f>IF(ISNUMBER(SEARCH(K$1,raw[[#This Row],[active years]])),1,"")</f>
        <v/>
      </c>
      <c r="L397">
        <f>IF(ISNUMBER(SEARCH(L$1,raw[[#This Row],[active years]])),1,"")</f>
        <v>1</v>
      </c>
      <c r="M397">
        <f>IF(ISNUMBER(SEARCH(M$1,raw[[#This Row],[active years]])),1,"")</f>
        <v>1</v>
      </c>
      <c r="N397">
        <f>IF(ISNUMBER(SEARCH(N$1,raw[[#This Row],[active years]])),1,"")</f>
        <v>1</v>
      </c>
      <c r="O397">
        <f>IF(ISNUMBER(SEARCH(O$1,raw[[#This Row],[active years]])),1,"")</f>
        <v>1</v>
      </c>
      <c r="P397">
        <f>IF(ISNUMBER(SEARCH(P$1,raw[[#This Row],[active years]])),1,"")</f>
        <v>1</v>
      </c>
      <c r="Q397">
        <f>IF(ISNUMBER(SEARCH(Q$1,raw[[#This Row],[active years]])),1,"")</f>
        <v>1</v>
      </c>
      <c r="R397">
        <f>IF(ISNUMBER(SEARCH(R$1,raw[[#This Row],[active years]])),1,"")</f>
        <v>1</v>
      </c>
      <c r="S397">
        <f>IF(ISNUMBER(SEARCH(S$1,raw[[#This Row],[active years]])),1,"")</f>
        <v>1</v>
      </c>
      <c r="T397">
        <f>IF(ISNUMBER(SEARCH(T$1,raw[[#This Row],[active years]])),1,"")</f>
        <v>1</v>
      </c>
      <c r="U397">
        <f>IF(ISNUMBER(SEARCH(U$1,raw[[#This Row],[active years]])),1,"")</f>
        <v>1</v>
      </c>
      <c r="V397">
        <f>IF(ISNUMBER(SEARCH(V$1,raw[[#This Row],[active years]])),1,"")</f>
        <v>1</v>
      </c>
      <c r="W397">
        <f>IF(ISNUMBER(SEARCH(W$1,raw[[#This Row],[active years]])),1,"")</f>
        <v>1</v>
      </c>
      <c r="X397">
        <f>IF(ISNUMBER(SEARCH(X$1,raw[[#This Row],[active years]])),1,"")</f>
        <v>1</v>
      </c>
      <c r="Y397">
        <f>IF(ISNUMBER(SEARCH(Y$1,raw[[#This Row],[active years]])),1,"")</f>
        <v>1</v>
      </c>
      <c r="Z397">
        <f>IF(ISNUMBER(SEARCH(Z$1,raw[[#This Row],[active years]])),1,"")</f>
        <v>1</v>
      </c>
      <c r="AA397">
        <f>IF(ISNUMBER(SEARCH(AA$1,raw[[#This Row],[active years]])),1,"")</f>
        <v>1</v>
      </c>
    </row>
    <row r="398" spans="1:27" x14ac:dyDescent="0.45">
      <c r="A398">
        <f>raw[team]</f>
        <v>504</v>
      </c>
      <c r="B398">
        <f>raw[rookie year]</f>
        <v>2001</v>
      </c>
      <c r="C398" t="str">
        <f>IF(ISNUMBER(SEARCH(C$1,raw[[#This Row],[active years]])),1,"")</f>
        <v/>
      </c>
      <c r="D398" t="str">
        <f>IF(ISNUMBER(SEARCH(D$1,raw[[#This Row],[active years]])),1,"")</f>
        <v/>
      </c>
      <c r="E398" t="str">
        <f>IF(ISNUMBER(SEARCH(E$1,raw[[#This Row],[active years]])),1,"")</f>
        <v/>
      </c>
      <c r="F398" t="str">
        <f>IF(ISNUMBER(SEARCH(F$1,raw[[#This Row],[active years]])),1,"")</f>
        <v/>
      </c>
      <c r="G398" t="str">
        <f>IF(ISNUMBER(SEARCH(G$1,raw[[#This Row],[active years]])),1,"")</f>
        <v/>
      </c>
      <c r="H398" t="str">
        <f>IF(ISNUMBER(SEARCH(H$1,raw[[#This Row],[active years]])),1,"")</f>
        <v/>
      </c>
      <c r="I398" t="str">
        <f>IF(ISNUMBER(SEARCH(I$1,raw[[#This Row],[active years]])),1,"")</f>
        <v/>
      </c>
      <c r="J398" t="str">
        <f>IF(ISNUMBER(SEARCH(J$1,raw[[#This Row],[active years]])),1,"")</f>
        <v/>
      </c>
      <c r="K398" t="str">
        <f>IF(ISNUMBER(SEARCH(K$1,raw[[#This Row],[active years]])),1,"")</f>
        <v/>
      </c>
      <c r="L398">
        <f>IF(ISNUMBER(SEARCH(L$1,raw[[#This Row],[active years]])),1,"")</f>
        <v>1</v>
      </c>
      <c r="M398" t="str">
        <f>IF(ISNUMBER(SEARCH(M$1,raw[[#This Row],[active years]])),1,"")</f>
        <v/>
      </c>
      <c r="N398" t="str">
        <f>IF(ISNUMBER(SEARCH(N$1,raw[[#This Row],[active years]])),1,"")</f>
        <v/>
      </c>
      <c r="O398" t="str">
        <f>IF(ISNUMBER(SEARCH(O$1,raw[[#This Row],[active years]])),1,"")</f>
        <v/>
      </c>
      <c r="P398" t="str">
        <f>IF(ISNUMBER(SEARCH(P$1,raw[[#This Row],[active years]])),1,"")</f>
        <v/>
      </c>
      <c r="Q398" t="str">
        <f>IF(ISNUMBER(SEARCH(Q$1,raw[[#This Row],[active years]])),1,"")</f>
        <v/>
      </c>
      <c r="R398" t="str">
        <f>IF(ISNUMBER(SEARCH(R$1,raw[[#This Row],[active years]])),1,"")</f>
        <v/>
      </c>
      <c r="S398" t="str">
        <f>IF(ISNUMBER(SEARCH(S$1,raw[[#This Row],[active years]])),1,"")</f>
        <v/>
      </c>
      <c r="T398" t="str">
        <f>IF(ISNUMBER(SEARCH(T$1,raw[[#This Row],[active years]])),1,"")</f>
        <v/>
      </c>
      <c r="U398" t="str">
        <f>IF(ISNUMBER(SEARCH(U$1,raw[[#This Row],[active years]])),1,"")</f>
        <v/>
      </c>
      <c r="V398" t="str">
        <f>IF(ISNUMBER(SEARCH(V$1,raw[[#This Row],[active years]])),1,"")</f>
        <v/>
      </c>
      <c r="W398" t="str">
        <f>IF(ISNUMBER(SEARCH(W$1,raw[[#This Row],[active years]])),1,"")</f>
        <v/>
      </c>
      <c r="X398" t="str">
        <f>IF(ISNUMBER(SEARCH(X$1,raw[[#This Row],[active years]])),1,"")</f>
        <v/>
      </c>
      <c r="Y398" t="str">
        <f>IF(ISNUMBER(SEARCH(Y$1,raw[[#This Row],[active years]])),1,"")</f>
        <v/>
      </c>
      <c r="Z398" t="str">
        <f>IF(ISNUMBER(SEARCH(Z$1,raw[[#This Row],[active years]])),1,"")</f>
        <v/>
      </c>
      <c r="AA398" t="str">
        <f>IF(ISNUMBER(SEARCH(AA$1,raw[[#This Row],[active years]])),1,"")</f>
        <v/>
      </c>
    </row>
    <row r="399" spans="1:27" x14ac:dyDescent="0.45">
      <c r="A399">
        <f>raw[team]</f>
        <v>505</v>
      </c>
      <c r="B399">
        <f>raw[rookie year]</f>
        <v>2001</v>
      </c>
      <c r="C399" t="str">
        <f>IF(ISNUMBER(SEARCH(C$1,raw[[#This Row],[active years]])),1,"")</f>
        <v/>
      </c>
      <c r="D399" t="str">
        <f>IF(ISNUMBER(SEARCH(D$1,raw[[#This Row],[active years]])),1,"")</f>
        <v/>
      </c>
      <c r="E399" t="str">
        <f>IF(ISNUMBER(SEARCH(E$1,raw[[#This Row],[active years]])),1,"")</f>
        <v/>
      </c>
      <c r="F399" t="str">
        <f>IF(ISNUMBER(SEARCH(F$1,raw[[#This Row],[active years]])),1,"")</f>
        <v/>
      </c>
      <c r="G399" t="str">
        <f>IF(ISNUMBER(SEARCH(G$1,raw[[#This Row],[active years]])),1,"")</f>
        <v/>
      </c>
      <c r="H399" t="str">
        <f>IF(ISNUMBER(SEARCH(H$1,raw[[#This Row],[active years]])),1,"")</f>
        <v/>
      </c>
      <c r="I399" t="str">
        <f>IF(ISNUMBER(SEARCH(I$1,raw[[#This Row],[active years]])),1,"")</f>
        <v/>
      </c>
      <c r="J399" t="str">
        <f>IF(ISNUMBER(SEARCH(J$1,raw[[#This Row],[active years]])),1,"")</f>
        <v/>
      </c>
      <c r="K399" t="str">
        <f>IF(ISNUMBER(SEARCH(K$1,raw[[#This Row],[active years]])),1,"")</f>
        <v/>
      </c>
      <c r="L399">
        <f>IF(ISNUMBER(SEARCH(L$1,raw[[#This Row],[active years]])),1,"")</f>
        <v>1</v>
      </c>
      <c r="M399">
        <f>IF(ISNUMBER(SEARCH(M$1,raw[[#This Row],[active years]])),1,"")</f>
        <v>1</v>
      </c>
      <c r="N399">
        <f>IF(ISNUMBER(SEARCH(N$1,raw[[#This Row],[active years]])),1,"")</f>
        <v>1</v>
      </c>
      <c r="O399" t="str">
        <f>IF(ISNUMBER(SEARCH(O$1,raw[[#This Row],[active years]])),1,"")</f>
        <v/>
      </c>
      <c r="P399" t="str">
        <f>IF(ISNUMBER(SEARCH(P$1,raw[[#This Row],[active years]])),1,"")</f>
        <v/>
      </c>
      <c r="Q399" t="str">
        <f>IF(ISNUMBER(SEARCH(Q$1,raw[[#This Row],[active years]])),1,"")</f>
        <v/>
      </c>
      <c r="R399" t="str">
        <f>IF(ISNUMBER(SEARCH(R$1,raw[[#This Row],[active years]])),1,"")</f>
        <v/>
      </c>
      <c r="S399" t="str">
        <f>IF(ISNUMBER(SEARCH(S$1,raw[[#This Row],[active years]])),1,"")</f>
        <v/>
      </c>
      <c r="T399" t="str">
        <f>IF(ISNUMBER(SEARCH(T$1,raw[[#This Row],[active years]])),1,"")</f>
        <v/>
      </c>
      <c r="U399" t="str">
        <f>IF(ISNUMBER(SEARCH(U$1,raw[[#This Row],[active years]])),1,"")</f>
        <v/>
      </c>
      <c r="V399" t="str">
        <f>IF(ISNUMBER(SEARCH(V$1,raw[[#This Row],[active years]])),1,"")</f>
        <v/>
      </c>
      <c r="W399" t="str">
        <f>IF(ISNUMBER(SEARCH(W$1,raw[[#This Row],[active years]])),1,"")</f>
        <v/>
      </c>
      <c r="X399" t="str">
        <f>IF(ISNUMBER(SEARCH(X$1,raw[[#This Row],[active years]])),1,"")</f>
        <v/>
      </c>
      <c r="Y399" t="str">
        <f>IF(ISNUMBER(SEARCH(Y$1,raw[[#This Row],[active years]])),1,"")</f>
        <v/>
      </c>
      <c r="Z399" t="str">
        <f>IF(ISNUMBER(SEARCH(Z$1,raw[[#This Row],[active years]])),1,"")</f>
        <v/>
      </c>
      <c r="AA399" t="str">
        <f>IF(ISNUMBER(SEARCH(AA$1,raw[[#This Row],[active years]])),1,"")</f>
        <v/>
      </c>
    </row>
    <row r="400" spans="1:27" x14ac:dyDescent="0.45">
      <c r="A400">
        <f>raw[team]</f>
        <v>506</v>
      </c>
      <c r="B400">
        <f>raw[rookie year]</f>
        <v>2001</v>
      </c>
      <c r="C400" t="str">
        <f>IF(ISNUMBER(SEARCH(C$1,raw[[#This Row],[active years]])),1,"")</f>
        <v/>
      </c>
      <c r="D400" t="str">
        <f>IF(ISNUMBER(SEARCH(D$1,raw[[#This Row],[active years]])),1,"")</f>
        <v/>
      </c>
      <c r="E400" t="str">
        <f>IF(ISNUMBER(SEARCH(E$1,raw[[#This Row],[active years]])),1,"")</f>
        <v/>
      </c>
      <c r="F400" t="str">
        <f>IF(ISNUMBER(SEARCH(F$1,raw[[#This Row],[active years]])),1,"")</f>
        <v/>
      </c>
      <c r="G400" t="str">
        <f>IF(ISNUMBER(SEARCH(G$1,raw[[#This Row],[active years]])),1,"")</f>
        <v/>
      </c>
      <c r="H400" t="str">
        <f>IF(ISNUMBER(SEARCH(H$1,raw[[#This Row],[active years]])),1,"")</f>
        <v/>
      </c>
      <c r="I400" t="str">
        <f>IF(ISNUMBER(SEARCH(I$1,raw[[#This Row],[active years]])),1,"")</f>
        <v/>
      </c>
      <c r="J400" t="str">
        <f>IF(ISNUMBER(SEARCH(J$1,raw[[#This Row],[active years]])),1,"")</f>
        <v/>
      </c>
      <c r="K400" t="str">
        <f>IF(ISNUMBER(SEARCH(K$1,raw[[#This Row],[active years]])),1,"")</f>
        <v/>
      </c>
      <c r="L400">
        <f>IF(ISNUMBER(SEARCH(L$1,raw[[#This Row],[active years]])),1,"")</f>
        <v>1</v>
      </c>
      <c r="M400">
        <f>IF(ISNUMBER(SEARCH(M$1,raw[[#This Row],[active years]])),1,"")</f>
        <v>1</v>
      </c>
      <c r="N400">
        <f>IF(ISNUMBER(SEARCH(N$1,raw[[#This Row],[active years]])),1,"")</f>
        <v>1</v>
      </c>
      <c r="O400" t="str">
        <f>IF(ISNUMBER(SEARCH(O$1,raw[[#This Row],[active years]])),1,"")</f>
        <v/>
      </c>
      <c r="P400" t="str">
        <f>IF(ISNUMBER(SEARCH(P$1,raw[[#This Row],[active years]])),1,"")</f>
        <v/>
      </c>
      <c r="Q400" t="str">
        <f>IF(ISNUMBER(SEARCH(Q$1,raw[[#This Row],[active years]])),1,"")</f>
        <v/>
      </c>
      <c r="R400" t="str">
        <f>IF(ISNUMBER(SEARCH(R$1,raw[[#This Row],[active years]])),1,"")</f>
        <v/>
      </c>
      <c r="S400" t="str">
        <f>IF(ISNUMBER(SEARCH(S$1,raw[[#This Row],[active years]])),1,"")</f>
        <v/>
      </c>
      <c r="T400" t="str">
        <f>IF(ISNUMBER(SEARCH(T$1,raw[[#This Row],[active years]])),1,"")</f>
        <v/>
      </c>
      <c r="U400" t="str">
        <f>IF(ISNUMBER(SEARCH(U$1,raw[[#This Row],[active years]])),1,"")</f>
        <v/>
      </c>
      <c r="V400" t="str">
        <f>IF(ISNUMBER(SEARCH(V$1,raw[[#This Row],[active years]])),1,"")</f>
        <v/>
      </c>
      <c r="W400" t="str">
        <f>IF(ISNUMBER(SEARCH(W$1,raw[[#This Row],[active years]])),1,"")</f>
        <v/>
      </c>
      <c r="X400" t="str">
        <f>IF(ISNUMBER(SEARCH(X$1,raw[[#This Row],[active years]])),1,"")</f>
        <v/>
      </c>
      <c r="Y400" t="str">
        <f>IF(ISNUMBER(SEARCH(Y$1,raw[[#This Row],[active years]])),1,"")</f>
        <v/>
      </c>
      <c r="Z400" t="str">
        <f>IF(ISNUMBER(SEARCH(Z$1,raw[[#This Row],[active years]])),1,"")</f>
        <v/>
      </c>
      <c r="AA400" t="str">
        <f>IF(ISNUMBER(SEARCH(AA$1,raw[[#This Row],[active years]])),1,"")</f>
        <v/>
      </c>
    </row>
    <row r="401" spans="1:27" x14ac:dyDescent="0.45">
      <c r="A401">
        <f>raw[team]</f>
        <v>507</v>
      </c>
      <c r="B401">
        <f>raw[rookie year]</f>
        <v>2001</v>
      </c>
      <c r="C401" t="str">
        <f>IF(ISNUMBER(SEARCH(C$1,raw[[#This Row],[active years]])),1,"")</f>
        <v/>
      </c>
      <c r="D401" t="str">
        <f>IF(ISNUMBER(SEARCH(D$1,raw[[#This Row],[active years]])),1,"")</f>
        <v/>
      </c>
      <c r="E401" t="str">
        <f>IF(ISNUMBER(SEARCH(E$1,raw[[#This Row],[active years]])),1,"")</f>
        <v/>
      </c>
      <c r="F401" t="str">
        <f>IF(ISNUMBER(SEARCH(F$1,raw[[#This Row],[active years]])),1,"")</f>
        <v/>
      </c>
      <c r="G401" t="str">
        <f>IF(ISNUMBER(SEARCH(G$1,raw[[#This Row],[active years]])),1,"")</f>
        <v/>
      </c>
      <c r="H401" t="str">
        <f>IF(ISNUMBER(SEARCH(H$1,raw[[#This Row],[active years]])),1,"")</f>
        <v/>
      </c>
      <c r="I401" t="str">
        <f>IF(ISNUMBER(SEARCH(I$1,raw[[#This Row],[active years]])),1,"")</f>
        <v/>
      </c>
      <c r="J401" t="str">
        <f>IF(ISNUMBER(SEARCH(J$1,raw[[#This Row],[active years]])),1,"")</f>
        <v/>
      </c>
      <c r="K401" t="str">
        <f>IF(ISNUMBER(SEARCH(K$1,raw[[#This Row],[active years]])),1,"")</f>
        <v/>
      </c>
      <c r="L401">
        <f>IF(ISNUMBER(SEARCH(L$1,raw[[#This Row],[active years]])),1,"")</f>
        <v>1</v>
      </c>
      <c r="M401">
        <f>IF(ISNUMBER(SEARCH(M$1,raw[[#This Row],[active years]])),1,"")</f>
        <v>1</v>
      </c>
      <c r="N401">
        <f>IF(ISNUMBER(SEARCH(N$1,raw[[#This Row],[active years]])),1,"")</f>
        <v>1</v>
      </c>
      <c r="O401">
        <f>IF(ISNUMBER(SEARCH(O$1,raw[[#This Row],[active years]])),1,"")</f>
        <v>1</v>
      </c>
      <c r="P401">
        <f>IF(ISNUMBER(SEARCH(P$1,raw[[#This Row],[active years]])),1,"")</f>
        <v>1</v>
      </c>
      <c r="Q401">
        <f>IF(ISNUMBER(SEARCH(Q$1,raw[[#This Row],[active years]])),1,"")</f>
        <v>1</v>
      </c>
      <c r="R401" t="str">
        <f>IF(ISNUMBER(SEARCH(R$1,raw[[#This Row],[active years]])),1,"")</f>
        <v/>
      </c>
      <c r="S401" t="str">
        <f>IF(ISNUMBER(SEARCH(S$1,raw[[#This Row],[active years]])),1,"")</f>
        <v/>
      </c>
      <c r="T401" t="str">
        <f>IF(ISNUMBER(SEARCH(T$1,raw[[#This Row],[active years]])),1,"")</f>
        <v/>
      </c>
      <c r="U401" t="str">
        <f>IF(ISNUMBER(SEARCH(U$1,raw[[#This Row],[active years]])),1,"")</f>
        <v/>
      </c>
      <c r="V401" t="str">
        <f>IF(ISNUMBER(SEARCH(V$1,raw[[#This Row],[active years]])),1,"")</f>
        <v/>
      </c>
      <c r="W401" t="str">
        <f>IF(ISNUMBER(SEARCH(W$1,raw[[#This Row],[active years]])),1,"")</f>
        <v/>
      </c>
      <c r="X401" t="str">
        <f>IF(ISNUMBER(SEARCH(X$1,raw[[#This Row],[active years]])),1,"")</f>
        <v/>
      </c>
      <c r="Y401" t="str">
        <f>IF(ISNUMBER(SEARCH(Y$1,raw[[#This Row],[active years]])),1,"")</f>
        <v/>
      </c>
      <c r="Z401" t="str">
        <f>IF(ISNUMBER(SEARCH(Z$1,raw[[#This Row],[active years]])),1,"")</f>
        <v/>
      </c>
      <c r="AA401" t="str">
        <f>IF(ISNUMBER(SEARCH(AA$1,raw[[#This Row],[active years]])),1,"")</f>
        <v/>
      </c>
    </row>
    <row r="402" spans="1:27" x14ac:dyDescent="0.45">
      <c r="A402">
        <f>raw[team]</f>
        <v>508</v>
      </c>
      <c r="B402">
        <f>raw[rookie year]</f>
        <v>1997</v>
      </c>
      <c r="C402" t="str">
        <f>IF(ISNUMBER(SEARCH(C$1,raw[[#This Row],[active years]])),1,"")</f>
        <v/>
      </c>
      <c r="D402" t="str">
        <f>IF(ISNUMBER(SEARCH(D$1,raw[[#This Row],[active years]])),1,"")</f>
        <v/>
      </c>
      <c r="E402" t="str">
        <f>IF(ISNUMBER(SEARCH(E$1,raw[[#This Row],[active years]])),1,"")</f>
        <v/>
      </c>
      <c r="F402" t="str">
        <f>IF(ISNUMBER(SEARCH(F$1,raw[[#This Row],[active years]])),1,"")</f>
        <v/>
      </c>
      <c r="G402" t="str">
        <f>IF(ISNUMBER(SEARCH(G$1,raw[[#This Row],[active years]])),1,"")</f>
        <v/>
      </c>
      <c r="H402">
        <f>IF(ISNUMBER(SEARCH(H$1,raw[[#This Row],[active years]])),1,"")</f>
        <v>1</v>
      </c>
      <c r="I402" t="str">
        <f>IF(ISNUMBER(SEARCH(I$1,raw[[#This Row],[active years]])),1,"")</f>
        <v/>
      </c>
      <c r="J402" t="str">
        <f>IF(ISNUMBER(SEARCH(J$1,raw[[#This Row],[active years]])),1,"")</f>
        <v/>
      </c>
      <c r="K402" t="str">
        <f>IF(ISNUMBER(SEARCH(K$1,raw[[#This Row],[active years]])),1,"")</f>
        <v/>
      </c>
      <c r="L402">
        <f>IF(ISNUMBER(SEARCH(L$1,raw[[#This Row],[active years]])),1,"")</f>
        <v>1</v>
      </c>
      <c r="M402" t="str">
        <f>IF(ISNUMBER(SEARCH(M$1,raw[[#This Row],[active years]])),1,"")</f>
        <v/>
      </c>
      <c r="N402" t="str">
        <f>IF(ISNUMBER(SEARCH(N$1,raw[[#This Row],[active years]])),1,"")</f>
        <v/>
      </c>
      <c r="O402" t="str">
        <f>IF(ISNUMBER(SEARCH(O$1,raw[[#This Row],[active years]])),1,"")</f>
        <v/>
      </c>
      <c r="P402" t="str">
        <f>IF(ISNUMBER(SEARCH(P$1,raw[[#This Row],[active years]])),1,"")</f>
        <v/>
      </c>
      <c r="Q402" t="str">
        <f>IF(ISNUMBER(SEARCH(Q$1,raw[[#This Row],[active years]])),1,"")</f>
        <v/>
      </c>
      <c r="R402" t="str">
        <f>IF(ISNUMBER(SEARCH(R$1,raw[[#This Row],[active years]])),1,"")</f>
        <v/>
      </c>
      <c r="S402" t="str">
        <f>IF(ISNUMBER(SEARCH(S$1,raw[[#This Row],[active years]])),1,"")</f>
        <v/>
      </c>
      <c r="T402" t="str">
        <f>IF(ISNUMBER(SEARCH(T$1,raw[[#This Row],[active years]])),1,"")</f>
        <v/>
      </c>
      <c r="U402" t="str">
        <f>IF(ISNUMBER(SEARCH(U$1,raw[[#This Row],[active years]])),1,"")</f>
        <v/>
      </c>
      <c r="V402" t="str">
        <f>IF(ISNUMBER(SEARCH(V$1,raw[[#This Row],[active years]])),1,"")</f>
        <v/>
      </c>
      <c r="W402" t="str">
        <f>IF(ISNUMBER(SEARCH(W$1,raw[[#This Row],[active years]])),1,"")</f>
        <v/>
      </c>
      <c r="X402" t="str">
        <f>IF(ISNUMBER(SEARCH(X$1,raw[[#This Row],[active years]])),1,"")</f>
        <v/>
      </c>
      <c r="Y402" t="str">
        <f>IF(ISNUMBER(SEARCH(Y$1,raw[[#This Row],[active years]])),1,"")</f>
        <v/>
      </c>
      <c r="Z402" t="str">
        <f>IF(ISNUMBER(SEARCH(Z$1,raw[[#This Row],[active years]])),1,"")</f>
        <v/>
      </c>
      <c r="AA402" t="str">
        <f>IF(ISNUMBER(SEARCH(AA$1,raw[[#This Row],[active years]])),1,"")</f>
        <v/>
      </c>
    </row>
    <row r="403" spans="1:27" x14ac:dyDescent="0.45">
      <c r="A403">
        <f>raw[team]</f>
        <v>509</v>
      </c>
      <c r="B403">
        <f>raw[rookie year]</f>
        <v>2001</v>
      </c>
      <c r="C403" t="str">
        <f>IF(ISNUMBER(SEARCH(C$1,raw[[#This Row],[active years]])),1,"")</f>
        <v/>
      </c>
      <c r="D403" t="str">
        <f>IF(ISNUMBER(SEARCH(D$1,raw[[#This Row],[active years]])),1,"")</f>
        <v/>
      </c>
      <c r="E403" t="str">
        <f>IF(ISNUMBER(SEARCH(E$1,raw[[#This Row],[active years]])),1,"")</f>
        <v/>
      </c>
      <c r="F403" t="str">
        <f>IF(ISNUMBER(SEARCH(F$1,raw[[#This Row],[active years]])),1,"")</f>
        <v/>
      </c>
      <c r="G403" t="str">
        <f>IF(ISNUMBER(SEARCH(G$1,raw[[#This Row],[active years]])),1,"")</f>
        <v/>
      </c>
      <c r="H403" t="str">
        <f>IF(ISNUMBER(SEARCH(H$1,raw[[#This Row],[active years]])),1,"")</f>
        <v/>
      </c>
      <c r="I403" t="str">
        <f>IF(ISNUMBER(SEARCH(I$1,raw[[#This Row],[active years]])),1,"")</f>
        <v/>
      </c>
      <c r="J403" t="str">
        <f>IF(ISNUMBER(SEARCH(J$1,raw[[#This Row],[active years]])),1,"")</f>
        <v/>
      </c>
      <c r="K403" t="str">
        <f>IF(ISNUMBER(SEARCH(K$1,raw[[#This Row],[active years]])),1,"")</f>
        <v/>
      </c>
      <c r="L403" t="str">
        <f>IF(ISNUMBER(SEARCH(L$1,raw[[#This Row],[active years]])),1,"")</f>
        <v/>
      </c>
      <c r="M403" t="str">
        <f>IF(ISNUMBER(SEARCH(M$1,raw[[#This Row],[active years]])),1,"")</f>
        <v/>
      </c>
      <c r="N403" t="str">
        <f>IF(ISNUMBER(SEARCH(N$1,raw[[#This Row],[active years]])),1,"")</f>
        <v/>
      </c>
      <c r="O403" t="str">
        <f>IF(ISNUMBER(SEARCH(O$1,raw[[#This Row],[active years]])),1,"")</f>
        <v/>
      </c>
      <c r="P403" t="str">
        <f>IF(ISNUMBER(SEARCH(P$1,raw[[#This Row],[active years]])),1,"")</f>
        <v/>
      </c>
      <c r="Q403" t="str">
        <f>IF(ISNUMBER(SEARCH(Q$1,raw[[#This Row],[active years]])),1,"")</f>
        <v/>
      </c>
      <c r="R403" t="str">
        <f>IF(ISNUMBER(SEARCH(R$1,raw[[#This Row],[active years]])),1,"")</f>
        <v/>
      </c>
      <c r="S403">
        <f>IF(ISNUMBER(SEARCH(S$1,raw[[#This Row],[active years]])),1,"")</f>
        <v>1</v>
      </c>
      <c r="T403">
        <f>IF(ISNUMBER(SEARCH(T$1,raw[[#This Row],[active years]])),1,"")</f>
        <v>1</v>
      </c>
      <c r="U403">
        <f>IF(ISNUMBER(SEARCH(U$1,raw[[#This Row],[active years]])),1,"")</f>
        <v>1</v>
      </c>
      <c r="V403">
        <f>IF(ISNUMBER(SEARCH(V$1,raw[[#This Row],[active years]])),1,"")</f>
        <v>1</v>
      </c>
      <c r="W403">
        <f>IF(ISNUMBER(SEARCH(W$1,raw[[#This Row],[active years]])),1,"")</f>
        <v>1</v>
      </c>
      <c r="X403">
        <f>IF(ISNUMBER(SEARCH(X$1,raw[[#This Row],[active years]])),1,"")</f>
        <v>1</v>
      </c>
      <c r="Y403">
        <f>IF(ISNUMBER(SEARCH(Y$1,raw[[#This Row],[active years]])),1,"")</f>
        <v>1</v>
      </c>
      <c r="Z403">
        <f>IF(ISNUMBER(SEARCH(Z$1,raw[[#This Row],[active years]])),1,"")</f>
        <v>1</v>
      </c>
      <c r="AA403">
        <f>IF(ISNUMBER(SEARCH(AA$1,raw[[#This Row],[active years]])),1,"")</f>
        <v>1</v>
      </c>
    </row>
    <row r="404" spans="1:27" x14ac:dyDescent="0.45">
      <c r="A404">
        <f>raw[team]</f>
        <v>510</v>
      </c>
      <c r="B404">
        <f>raw[rookie year]</f>
        <v>2001</v>
      </c>
      <c r="C404" t="str">
        <f>IF(ISNUMBER(SEARCH(C$1,raw[[#This Row],[active years]])),1,"")</f>
        <v/>
      </c>
      <c r="D404" t="str">
        <f>IF(ISNUMBER(SEARCH(D$1,raw[[#This Row],[active years]])),1,"")</f>
        <v/>
      </c>
      <c r="E404" t="str">
        <f>IF(ISNUMBER(SEARCH(E$1,raw[[#This Row],[active years]])),1,"")</f>
        <v/>
      </c>
      <c r="F404" t="str">
        <f>IF(ISNUMBER(SEARCH(F$1,raw[[#This Row],[active years]])),1,"")</f>
        <v/>
      </c>
      <c r="G404" t="str">
        <f>IF(ISNUMBER(SEARCH(G$1,raw[[#This Row],[active years]])),1,"")</f>
        <v/>
      </c>
      <c r="H404" t="str">
        <f>IF(ISNUMBER(SEARCH(H$1,raw[[#This Row],[active years]])),1,"")</f>
        <v/>
      </c>
      <c r="I404" t="str">
        <f>IF(ISNUMBER(SEARCH(I$1,raw[[#This Row],[active years]])),1,"")</f>
        <v/>
      </c>
      <c r="J404" t="str">
        <f>IF(ISNUMBER(SEARCH(J$1,raw[[#This Row],[active years]])),1,"")</f>
        <v/>
      </c>
      <c r="K404" t="str">
        <f>IF(ISNUMBER(SEARCH(K$1,raw[[#This Row],[active years]])),1,"")</f>
        <v/>
      </c>
      <c r="L404">
        <f>IF(ISNUMBER(SEARCH(L$1,raw[[#This Row],[active years]])),1,"")</f>
        <v>1</v>
      </c>
      <c r="M404">
        <f>IF(ISNUMBER(SEARCH(M$1,raw[[#This Row],[active years]])),1,"")</f>
        <v>1</v>
      </c>
      <c r="N404">
        <f>IF(ISNUMBER(SEARCH(N$1,raw[[#This Row],[active years]])),1,"")</f>
        <v>1</v>
      </c>
      <c r="O404">
        <f>IF(ISNUMBER(SEARCH(O$1,raw[[#This Row],[active years]])),1,"")</f>
        <v>1</v>
      </c>
      <c r="P404">
        <f>IF(ISNUMBER(SEARCH(P$1,raw[[#This Row],[active years]])),1,"")</f>
        <v>1</v>
      </c>
      <c r="Q404">
        <f>IF(ISNUMBER(SEARCH(Q$1,raw[[#This Row],[active years]])),1,"")</f>
        <v>1</v>
      </c>
      <c r="R404">
        <f>IF(ISNUMBER(SEARCH(R$1,raw[[#This Row],[active years]])),1,"")</f>
        <v>1</v>
      </c>
      <c r="S404" t="str">
        <f>IF(ISNUMBER(SEARCH(S$1,raw[[#This Row],[active years]])),1,"")</f>
        <v/>
      </c>
      <c r="T404" t="str">
        <f>IF(ISNUMBER(SEARCH(T$1,raw[[#This Row],[active years]])),1,"")</f>
        <v/>
      </c>
      <c r="U404" t="str">
        <f>IF(ISNUMBER(SEARCH(U$1,raw[[#This Row],[active years]])),1,"")</f>
        <v/>
      </c>
      <c r="V404" t="str">
        <f>IF(ISNUMBER(SEARCH(V$1,raw[[#This Row],[active years]])),1,"")</f>
        <v/>
      </c>
      <c r="W404" t="str">
        <f>IF(ISNUMBER(SEARCH(W$1,raw[[#This Row],[active years]])),1,"")</f>
        <v/>
      </c>
      <c r="X404" t="str">
        <f>IF(ISNUMBER(SEARCH(X$1,raw[[#This Row],[active years]])),1,"")</f>
        <v/>
      </c>
      <c r="Y404" t="str">
        <f>IF(ISNUMBER(SEARCH(Y$1,raw[[#This Row],[active years]])),1,"")</f>
        <v/>
      </c>
      <c r="Z404" t="str">
        <f>IF(ISNUMBER(SEARCH(Z$1,raw[[#This Row],[active years]])),1,"")</f>
        <v/>
      </c>
      <c r="AA404" t="str">
        <f>IF(ISNUMBER(SEARCH(AA$1,raw[[#This Row],[active years]])),1,"")</f>
        <v/>
      </c>
    </row>
    <row r="405" spans="1:27" x14ac:dyDescent="0.45">
      <c r="A405">
        <f>raw[team]</f>
        <v>512</v>
      </c>
      <c r="B405">
        <f>raw[rookie year]</f>
        <v>2001</v>
      </c>
      <c r="C405" t="str">
        <f>IF(ISNUMBER(SEARCH(C$1,raw[[#This Row],[active years]])),1,"")</f>
        <v/>
      </c>
      <c r="D405" t="str">
        <f>IF(ISNUMBER(SEARCH(D$1,raw[[#This Row],[active years]])),1,"")</f>
        <v/>
      </c>
      <c r="E405" t="str">
        <f>IF(ISNUMBER(SEARCH(E$1,raw[[#This Row],[active years]])),1,"")</f>
        <v/>
      </c>
      <c r="F405" t="str">
        <f>IF(ISNUMBER(SEARCH(F$1,raw[[#This Row],[active years]])),1,"")</f>
        <v/>
      </c>
      <c r="G405" t="str">
        <f>IF(ISNUMBER(SEARCH(G$1,raw[[#This Row],[active years]])),1,"")</f>
        <v/>
      </c>
      <c r="H405" t="str">
        <f>IF(ISNUMBER(SEARCH(H$1,raw[[#This Row],[active years]])),1,"")</f>
        <v/>
      </c>
      <c r="I405" t="str">
        <f>IF(ISNUMBER(SEARCH(I$1,raw[[#This Row],[active years]])),1,"")</f>
        <v/>
      </c>
      <c r="J405" t="str">
        <f>IF(ISNUMBER(SEARCH(J$1,raw[[#This Row],[active years]])),1,"")</f>
        <v/>
      </c>
      <c r="K405" t="str">
        <f>IF(ISNUMBER(SEARCH(K$1,raw[[#This Row],[active years]])),1,"")</f>
        <v/>
      </c>
      <c r="L405">
        <f>IF(ISNUMBER(SEARCH(L$1,raw[[#This Row],[active years]])),1,"")</f>
        <v>1</v>
      </c>
      <c r="M405">
        <f>IF(ISNUMBER(SEARCH(M$1,raw[[#This Row],[active years]])),1,"")</f>
        <v>1</v>
      </c>
      <c r="N405" t="str">
        <f>IF(ISNUMBER(SEARCH(N$1,raw[[#This Row],[active years]])),1,"")</f>
        <v/>
      </c>
      <c r="O405" t="str">
        <f>IF(ISNUMBER(SEARCH(O$1,raw[[#This Row],[active years]])),1,"")</f>
        <v/>
      </c>
      <c r="P405" t="str">
        <f>IF(ISNUMBER(SEARCH(P$1,raw[[#This Row],[active years]])),1,"")</f>
        <v/>
      </c>
      <c r="Q405" t="str">
        <f>IF(ISNUMBER(SEARCH(Q$1,raw[[#This Row],[active years]])),1,"")</f>
        <v/>
      </c>
      <c r="R405" t="str">
        <f>IF(ISNUMBER(SEARCH(R$1,raw[[#This Row],[active years]])),1,"")</f>
        <v/>
      </c>
      <c r="S405" t="str">
        <f>IF(ISNUMBER(SEARCH(S$1,raw[[#This Row],[active years]])),1,"")</f>
        <v/>
      </c>
      <c r="T405" t="str">
        <f>IF(ISNUMBER(SEARCH(T$1,raw[[#This Row],[active years]])),1,"")</f>
        <v/>
      </c>
      <c r="U405" t="str">
        <f>IF(ISNUMBER(SEARCH(U$1,raw[[#This Row],[active years]])),1,"")</f>
        <v/>
      </c>
      <c r="V405" t="str">
        <f>IF(ISNUMBER(SEARCH(V$1,raw[[#This Row],[active years]])),1,"")</f>
        <v/>
      </c>
      <c r="W405" t="str">
        <f>IF(ISNUMBER(SEARCH(W$1,raw[[#This Row],[active years]])),1,"")</f>
        <v/>
      </c>
      <c r="X405" t="str">
        <f>IF(ISNUMBER(SEARCH(X$1,raw[[#This Row],[active years]])),1,"")</f>
        <v/>
      </c>
      <c r="Y405" t="str">
        <f>IF(ISNUMBER(SEARCH(Y$1,raw[[#This Row],[active years]])),1,"")</f>
        <v/>
      </c>
      <c r="Z405" t="str">
        <f>IF(ISNUMBER(SEARCH(Z$1,raw[[#This Row],[active years]])),1,"")</f>
        <v/>
      </c>
      <c r="AA405" t="str">
        <f>IF(ISNUMBER(SEARCH(AA$1,raw[[#This Row],[active years]])),1,"")</f>
        <v/>
      </c>
    </row>
    <row r="406" spans="1:27" x14ac:dyDescent="0.45">
      <c r="A406">
        <f>raw[team]</f>
        <v>513</v>
      </c>
      <c r="B406">
        <f>raw[rookie year]</f>
        <v>2001</v>
      </c>
      <c r="C406" t="str">
        <f>IF(ISNUMBER(SEARCH(C$1,raw[[#This Row],[active years]])),1,"")</f>
        <v/>
      </c>
      <c r="D406" t="str">
        <f>IF(ISNUMBER(SEARCH(D$1,raw[[#This Row],[active years]])),1,"")</f>
        <v/>
      </c>
      <c r="E406" t="str">
        <f>IF(ISNUMBER(SEARCH(E$1,raw[[#This Row],[active years]])),1,"")</f>
        <v/>
      </c>
      <c r="F406" t="str">
        <f>IF(ISNUMBER(SEARCH(F$1,raw[[#This Row],[active years]])),1,"")</f>
        <v/>
      </c>
      <c r="G406" t="str">
        <f>IF(ISNUMBER(SEARCH(G$1,raw[[#This Row],[active years]])),1,"")</f>
        <v/>
      </c>
      <c r="H406" t="str">
        <f>IF(ISNUMBER(SEARCH(H$1,raw[[#This Row],[active years]])),1,"")</f>
        <v/>
      </c>
      <c r="I406" t="str">
        <f>IF(ISNUMBER(SEARCH(I$1,raw[[#This Row],[active years]])),1,"")</f>
        <v/>
      </c>
      <c r="J406" t="str">
        <f>IF(ISNUMBER(SEARCH(J$1,raw[[#This Row],[active years]])),1,"")</f>
        <v/>
      </c>
      <c r="K406" t="str">
        <f>IF(ISNUMBER(SEARCH(K$1,raw[[#This Row],[active years]])),1,"")</f>
        <v/>
      </c>
      <c r="L406">
        <f>IF(ISNUMBER(SEARCH(L$1,raw[[#This Row],[active years]])),1,"")</f>
        <v>1</v>
      </c>
      <c r="M406">
        <f>IF(ISNUMBER(SEARCH(M$1,raw[[#This Row],[active years]])),1,"")</f>
        <v>1</v>
      </c>
      <c r="N406">
        <f>IF(ISNUMBER(SEARCH(N$1,raw[[#This Row],[active years]])),1,"")</f>
        <v>1</v>
      </c>
      <c r="O406" t="str">
        <f>IF(ISNUMBER(SEARCH(O$1,raw[[#This Row],[active years]])),1,"")</f>
        <v/>
      </c>
      <c r="P406" t="str">
        <f>IF(ISNUMBER(SEARCH(P$1,raw[[#This Row],[active years]])),1,"")</f>
        <v/>
      </c>
      <c r="Q406" t="str">
        <f>IF(ISNUMBER(SEARCH(Q$1,raw[[#This Row],[active years]])),1,"")</f>
        <v/>
      </c>
      <c r="R406" t="str">
        <f>IF(ISNUMBER(SEARCH(R$1,raw[[#This Row],[active years]])),1,"")</f>
        <v/>
      </c>
      <c r="S406" t="str">
        <f>IF(ISNUMBER(SEARCH(S$1,raw[[#This Row],[active years]])),1,"")</f>
        <v/>
      </c>
      <c r="T406" t="str">
        <f>IF(ISNUMBER(SEARCH(T$1,raw[[#This Row],[active years]])),1,"")</f>
        <v/>
      </c>
      <c r="U406" t="str">
        <f>IF(ISNUMBER(SEARCH(U$1,raw[[#This Row],[active years]])),1,"")</f>
        <v/>
      </c>
      <c r="V406" t="str">
        <f>IF(ISNUMBER(SEARCH(V$1,raw[[#This Row],[active years]])),1,"")</f>
        <v/>
      </c>
      <c r="W406" t="str">
        <f>IF(ISNUMBER(SEARCH(W$1,raw[[#This Row],[active years]])),1,"")</f>
        <v/>
      </c>
      <c r="X406" t="str">
        <f>IF(ISNUMBER(SEARCH(X$1,raw[[#This Row],[active years]])),1,"")</f>
        <v/>
      </c>
      <c r="Y406" t="str">
        <f>IF(ISNUMBER(SEARCH(Y$1,raw[[#This Row],[active years]])),1,"")</f>
        <v/>
      </c>
      <c r="Z406" t="str">
        <f>IF(ISNUMBER(SEARCH(Z$1,raw[[#This Row],[active years]])),1,"")</f>
        <v/>
      </c>
      <c r="AA406" t="str">
        <f>IF(ISNUMBER(SEARCH(AA$1,raw[[#This Row],[active years]])),1,"")</f>
        <v/>
      </c>
    </row>
    <row r="407" spans="1:27" x14ac:dyDescent="0.45">
      <c r="A407">
        <f>raw[team]</f>
        <v>514</v>
      </c>
      <c r="B407">
        <f>raw[rookie year]</f>
        <v>2001</v>
      </c>
      <c r="C407" t="str">
        <f>IF(ISNUMBER(SEARCH(C$1,raw[[#This Row],[active years]])),1,"")</f>
        <v/>
      </c>
      <c r="D407" t="str">
        <f>IF(ISNUMBER(SEARCH(D$1,raw[[#This Row],[active years]])),1,"")</f>
        <v/>
      </c>
      <c r="E407" t="str">
        <f>IF(ISNUMBER(SEARCH(E$1,raw[[#This Row],[active years]])),1,"")</f>
        <v/>
      </c>
      <c r="F407" t="str">
        <f>IF(ISNUMBER(SEARCH(F$1,raw[[#This Row],[active years]])),1,"")</f>
        <v/>
      </c>
      <c r="G407" t="str">
        <f>IF(ISNUMBER(SEARCH(G$1,raw[[#This Row],[active years]])),1,"")</f>
        <v/>
      </c>
      <c r="H407" t="str">
        <f>IF(ISNUMBER(SEARCH(H$1,raw[[#This Row],[active years]])),1,"")</f>
        <v/>
      </c>
      <c r="I407" t="str">
        <f>IF(ISNUMBER(SEARCH(I$1,raw[[#This Row],[active years]])),1,"")</f>
        <v/>
      </c>
      <c r="J407" t="str">
        <f>IF(ISNUMBER(SEARCH(J$1,raw[[#This Row],[active years]])),1,"")</f>
        <v/>
      </c>
      <c r="K407" t="str">
        <f>IF(ISNUMBER(SEARCH(K$1,raw[[#This Row],[active years]])),1,"")</f>
        <v/>
      </c>
      <c r="L407">
        <f>IF(ISNUMBER(SEARCH(L$1,raw[[#This Row],[active years]])),1,"")</f>
        <v>1</v>
      </c>
      <c r="M407">
        <f>IF(ISNUMBER(SEARCH(M$1,raw[[#This Row],[active years]])),1,"")</f>
        <v>1</v>
      </c>
      <c r="N407">
        <f>IF(ISNUMBER(SEARCH(N$1,raw[[#This Row],[active years]])),1,"")</f>
        <v>1</v>
      </c>
      <c r="O407">
        <f>IF(ISNUMBER(SEARCH(O$1,raw[[#This Row],[active years]])),1,"")</f>
        <v>1</v>
      </c>
      <c r="P407">
        <f>IF(ISNUMBER(SEARCH(P$1,raw[[#This Row],[active years]])),1,"")</f>
        <v>1</v>
      </c>
      <c r="Q407">
        <f>IF(ISNUMBER(SEARCH(Q$1,raw[[#This Row],[active years]])),1,"")</f>
        <v>1</v>
      </c>
      <c r="R407">
        <f>IF(ISNUMBER(SEARCH(R$1,raw[[#This Row],[active years]])),1,"")</f>
        <v>1</v>
      </c>
      <c r="S407">
        <f>IF(ISNUMBER(SEARCH(S$1,raw[[#This Row],[active years]])),1,"")</f>
        <v>1</v>
      </c>
      <c r="T407">
        <f>IF(ISNUMBER(SEARCH(T$1,raw[[#This Row],[active years]])),1,"")</f>
        <v>1</v>
      </c>
      <c r="U407">
        <f>IF(ISNUMBER(SEARCH(U$1,raw[[#This Row],[active years]])),1,"")</f>
        <v>1</v>
      </c>
      <c r="V407">
        <f>IF(ISNUMBER(SEARCH(V$1,raw[[#This Row],[active years]])),1,"")</f>
        <v>1</v>
      </c>
      <c r="W407">
        <f>IF(ISNUMBER(SEARCH(W$1,raw[[#This Row],[active years]])),1,"")</f>
        <v>1</v>
      </c>
      <c r="X407">
        <f>IF(ISNUMBER(SEARCH(X$1,raw[[#This Row],[active years]])),1,"")</f>
        <v>1</v>
      </c>
      <c r="Y407">
        <f>IF(ISNUMBER(SEARCH(Y$1,raw[[#This Row],[active years]])),1,"")</f>
        <v>1</v>
      </c>
      <c r="Z407">
        <f>IF(ISNUMBER(SEARCH(Z$1,raw[[#This Row],[active years]])),1,"")</f>
        <v>1</v>
      </c>
      <c r="AA407">
        <f>IF(ISNUMBER(SEARCH(AA$1,raw[[#This Row],[active years]])),1,"")</f>
        <v>1</v>
      </c>
    </row>
    <row r="408" spans="1:27" x14ac:dyDescent="0.45">
      <c r="A408">
        <f>raw[team]</f>
        <v>515</v>
      </c>
      <c r="B408">
        <f>raw[rookie year]</f>
        <v>2001</v>
      </c>
      <c r="C408" t="str">
        <f>IF(ISNUMBER(SEARCH(C$1,raw[[#This Row],[active years]])),1,"")</f>
        <v/>
      </c>
      <c r="D408" t="str">
        <f>IF(ISNUMBER(SEARCH(D$1,raw[[#This Row],[active years]])),1,"")</f>
        <v/>
      </c>
      <c r="E408" t="str">
        <f>IF(ISNUMBER(SEARCH(E$1,raw[[#This Row],[active years]])),1,"")</f>
        <v/>
      </c>
      <c r="F408" t="str">
        <f>IF(ISNUMBER(SEARCH(F$1,raw[[#This Row],[active years]])),1,"")</f>
        <v/>
      </c>
      <c r="G408" t="str">
        <f>IF(ISNUMBER(SEARCH(G$1,raw[[#This Row],[active years]])),1,"")</f>
        <v/>
      </c>
      <c r="H408" t="str">
        <f>IF(ISNUMBER(SEARCH(H$1,raw[[#This Row],[active years]])),1,"")</f>
        <v/>
      </c>
      <c r="I408" t="str">
        <f>IF(ISNUMBER(SEARCH(I$1,raw[[#This Row],[active years]])),1,"")</f>
        <v/>
      </c>
      <c r="J408" t="str">
        <f>IF(ISNUMBER(SEARCH(J$1,raw[[#This Row],[active years]])),1,"")</f>
        <v/>
      </c>
      <c r="K408" t="str">
        <f>IF(ISNUMBER(SEARCH(K$1,raw[[#This Row],[active years]])),1,"")</f>
        <v/>
      </c>
      <c r="L408">
        <f>IF(ISNUMBER(SEARCH(L$1,raw[[#This Row],[active years]])),1,"")</f>
        <v>1</v>
      </c>
      <c r="M408">
        <f>IF(ISNUMBER(SEARCH(M$1,raw[[#This Row],[active years]])),1,"")</f>
        <v>1</v>
      </c>
      <c r="N408">
        <f>IF(ISNUMBER(SEARCH(N$1,raw[[#This Row],[active years]])),1,"")</f>
        <v>1</v>
      </c>
      <c r="O408">
        <f>IF(ISNUMBER(SEARCH(O$1,raw[[#This Row],[active years]])),1,"")</f>
        <v>1</v>
      </c>
      <c r="P408">
        <f>IF(ISNUMBER(SEARCH(P$1,raw[[#This Row],[active years]])),1,"")</f>
        <v>1</v>
      </c>
      <c r="Q408">
        <f>IF(ISNUMBER(SEARCH(Q$1,raw[[#This Row],[active years]])),1,"")</f>
        <v>1</v>
      </c>
      <c r="R408">
        <f>IF(ISNUMBER(SEARCH(R$1,raw[[#This Row],[active years]])),1,"")</f>
        <v>1</v>
      </c>
      <c r="S408">
        <f>IF(ISNUMBER(SEARCH(S$1,raw[[#This Row],[active years]])),1,"")</f>
        <v>1</v>
      </c>
      <c r="T408">
        <f>IF(ISNUMBER(SEARCH(T$1,raw[[#This Row],[active years]])),1,"")</f>
        <v>1</v>
      </c>
      <c r="U408">
        <f>IF(ISNUMBER(SEARCH(U$1,raw[[#This Row],[active years]])),1,"")</f>
        <v>1</v>
      </c>
      <c r="V408">
        <f>IF(ISNUMBER(SEARCH(V$1,raw[[#This Row],[active years]])),1,"")</f>
        <v>1</v>
      </c>
      <c r="W408" t="str">
        <f>IF(ISNUMBER(SEARCH(W$1,raw[[#This Row],[active years]])),1,"")</f>
        <v/>
      </c>
      <c r="X408" t="str">
        <f>IF(ISNUMBER(SEARCH(X$1,raw[[#This Row],[active years]])),1,"")</f>
        <v/>
      </c>
      <c r="Y408" t="str">
        <f>IF(ISNUMBER(SEARCH(Y$1,raw[[#This Row],[active years]])),1,"")</f>
        <v/>
      </c>
      <c r="Z408" t="str">
        <f>IF(ISNUMBER(SEARCH(Z$1,raw[[#This Row],[active years]])),1,"")</f>
        <v/>
      </c>
      <c r="AA408" t="str">
        <f>IF(ISNUMBER(SEARCH(AA$1,raw[[#This Row],[active years]])),1,"")</f>
        <v/>
      </c>
    </row>
    <row r="409" spans="1:27" x14ac:dyDescent="0.45">
      <c r="A409">
        <f>raw[team]</f>
        <v>517</v>
      </c>
      <c r="B409">
        <f>raw[rookie year]</f>
        <v>2001</v>
      </c>
      <c r="C409" t="str">
        <f>IF(ISNUMBER(SEARCH(C$1,raw[[#This Row],[active years]])),1,"")</f>
        <v/>
      </c>
      <c r="D409" t="str">
        <f>IF(ISNUMBER(SEARCH(D$1,raw[[#This Row],[active years]])),1,"")</f>
        <v/>
      </c>
      <c r="E409" t="str">
        <f>IF(ISNUMBER(SEARCH(E$1,raw[[#This Row],[active years]])),1,"")</f>
        <v/>
      </c>
      <c r="F409" t="str">
        <f>IF(ISNUMBER(SEARCH(F$1,raw[[#This Row],[active years]])),1,"")</f>
        <v/>
      </c>
      <c r="G409" t="str">
        <f>IF(ISNUMBER(SEARCH(G$1,raw[[#This Row],[active years]])),1,"")</f>
        <v/>
      </c>
      <c r="H409" t="str">
        <f>IF(ISNUMBER(SEARCH(H$1,raw[[#This Row],[active years]])),1,"")</f>
        <v/>
      </c>
      <c r="I409" t="str">
        <f>IF(ISNUMBER(SEARCH(I$1,raw[[#This Row],[active years]])),1,"")</f>
        <v/>
      </c>
      <c r="J409" t="str">
        <f>IF(ISNUMBER(SEARCH(J$1,raw[[#This Row],[active years]])),1,"")</f>
        <v/>
      </c>
      <c r="K409" t="str">
        <f>IF(ISNUMBER(SEARCH(K$1,raw[[#This Row],[active years]])),1,"")</f>
        <v/>
      </c>
      <c r="L409">
        <f>IF(ISNUMBER(SEARCH(L$1,raw[[#This Row],[active years]])),1,"")</f>
        <v>1</v>
      </c>
      <c r="M409" t="str">
        <f>IF(ISNUMBER(SEARCH(M$1,raw[[#This Row],[active years]])),1,"")</f>
        <v/>
      </c>
      <c r="N409" t="str">
        <f>IF(ISNUMBER(SEARCH(N$1,raw[[#This Row],[active years]])),1,"")</f>
        <v/>
      </c>
      <c r="O409" t="str">
        <f>IF(ISNUMBER(SEARCH(O$1,raw[[#This Row],[active years]])),1,"")</f>
        <v/>
      </c>
      <c r="P409" t="str">
        <f>IF(ISNUMBER(SEARCH(P$1,raw[[#This Row],[active years]])),1,"")</f>
        <v/>
      </c>
      <c r="Q409" t="str">
        <f>IF(ISNUMBER(SEARCH(Q$1,raw[[#This Row],[active years]])),1,"")</f>
        <v/>
      </c>
      <c r="R409" t="str">
        <f>IF(ISNUMBER(SEARCH(R$1,raw[[#This Row],[active years]])),1,"")</f>
        <v/>
      </c>
      <c r="S409" t="str">
        <f>IF(ISNUMBER(SEARCH(S$1,raw[[#This Row],[active years]])),1,"")</f>
        <v/>
      </c>
      <c r="T409" t="str">
        <f>IF(ISNUMBER(SEARCH(T$1,raw[[#This Row],[active years]])),1,"")</f>
        <v/>
      </c>
      <c r="U409" t="str">
        <f>IF(ISNUMBER(SEARCH(U$1,raw[[#This Row],[active years]])),1,"")</f>
        <v/>
      </c>
      <c r="V409" t="str">
        <f>IF(ISNUMBER(SEARCH(V$1,raw[[#This Row],[active years]])),1,"")</f>
        <v/>
      </c>
      <c r="W409" t="str">
        <f>IF(ISNUMBER(SEARCH(W$1,raw[[#This Row],[active years]])),1,"")</f>
        <v/>
      </c>
      <c r="X409" t="str">
        <f>IF(ISNUMBER(SEARCH(X$1,raw[[#This Row],[active years]])),1,"")</f>
        <v/>
      </c>
      <c r="Y409" t="str">
        <f>IF(ISNUMBER(SEARCH(Y$1,raw[[#This Row],[active years]])),1,"")</f>
        <v/>
      </c>
      <c r="Z409" t="str">
        <f>IF(ISNUMBER(SEARCH(Z$1,raw[[#This Row],[active years]])),1,"")</f>
        <v/>
      </c>
      <c r="AA409" t="str">
        <f>IF(ISNUMBER(SEARCH(AA$1,raw[[#This Row],[active years]])),1,"")</f>
        <v/>
      </c>
    </row>
    <row r="410" spans="1:27" x14ac:dyDescent="0.45">
      <c r="A410">
        <f>raw[team]</f>
        <v>518</v>
      </c>
      <c r="B410">
        <f>raw[rookie year]</f>
        <v>2001</v>
      </c>
      <c r="C410" t="str">
        <f>IF(ISNUMBER(SEARCH(C$1,raw[[#This Row],[active years]])),1,"")</f>
        <v/>
      </c>
      <c r="D410" t="str">
        <f>IF(ISNUMBER(SEARCH(D$1,raw[[#This Row],[active years]])),1,"")</f>
        <v/>
      </c>
      <c r="E410" t="str">
        <f>IF(ISNUMBER(SEARCH(E$1,raw[[#This Row],[active years]])),1,"")</f>
        <v/>
      </c>
      <c r="F410" t="str">
        <f>IF(ISNUMBER(SEARCH(F$1,raw[[#This Row],[active years]])),1,"")</f>
        <v/>
      </c>
      <c r="G410" t="str">
        <f>IF(ISNUMBER(SEARCH(G$1,raw[[#This Row],[active years]])),1,"")</f>
        <v/>
      </c>
      <c r="H410" t="str">
        <f>IF(ISNUMBER(SEARCH(H$1,raw[[#This Row],[active years]])),1,"")</f>
        <v/>
      </c>
      <c r="I410" t="str">
        <f>IF(ISNUMBER(SEARCH(I$1,raw[[#This Row],[active years]])),1,"")</f>
        <v/>
      </c>
      <c r="J410" t="str">
        <f>IF(ISNUMBER(SEARCH(J$1,raw[[#This Row],[active years]])),1,"")</f>
        <v/>
      </c>
      <c r="K410" t="str">
        <f>IF(ISNUMBER(SEARCH(K$1,raw[[#This Row],[active years]])),1,"")</f>
        <v/>
      </c>
      <c r="L410">
        <f>IF(ISNUMBER(SEARCH(L$1,raw[[#This Row],[active years]])),1,"")</f>
        <v>1</v>
      </c>
      <c r="M410">
        <f>IF(ISNUMBER(SEARCH(M$1,raw[[#This Row],[active years]])),1,"")</f>
        <v>1</v>
      </c>
      <c r="N410">
        <f>IF(ISNUMBER(SEARCH(N$1,raw[[#This Row],[active years]])),1,"")</f>
        <v>1</v>
      </c>
      <c r="O410">
        <f>IF(ISNUMBER(SEARCH(O$1,raw[[#This Row],[active years]])),1,"")</f>
        <v>1</v>
      </c>
      <c r="P410">
        <f>IF(ISNUMBER(SEARCH(P$1,raw[[#This Row],[active years]])),1,"")</f>
        <v>1</v>
      </c>
      <c r="Q410">
        <f>IF(ISNUMBER(SEARCH(Q$1,raw[[#This Row],[active years]])),1,"")</f>
        <v>1</v>
      </c>
      <c r="R410">
        <f>IF(ISNUMBER(SEARCH(R$1,raw[[#This Row],[active years]])),1,"")</f>
        <v>1</v>
      </c>
      <c r="S410">
        <f>IF(ISNUMBER(SEARCH(S$1,raw[[#This Row],[active years]])),1,"")</f>
        <v>1</v>
      </c>
      <c r="T410">
        <f>IF(ISNUMBER(SEARCH(T$1,raw[[#This Row],[active years]])),1,"")</f>
        <v>1</v>
      </c>
      <c r="U410">
        <f>IF(ISNUMBER(SEARCH(U$1,raw[[#This Row],[active years]])),1,"")</f>
        <v>1</v>
      </c>
      <c r="V410" t="str">
        <f>IF(ISNUMBER(SEARCH(V$1,raw[[#This Row],[active years]])),1,"")</f>
        <v/>
      </c>
      <c r="W410" t="str">
        <f>IF(ISNUMBER(SEARCH(W$1,raw[[#This Row],[active years]])),1,"")</f>
        <v/>
      </c>
      <c r="X410" t="str">
        <f>IF(ISNUMBER(SEARCH(X$1,raw[[#This Row],[active years]])),1,"")</f>
        <v/>
      </c>
      <c r="Y410" t="str">
        <f>IF(ISNUMBER(SEARCH(Y$1,raw[[#This Row],[active years]])),1,"")</f>
        <v/>
      </c>
      <c r="Z410" t="str">
        <f>IF(ISNUMBER(SEARCH(Z$1,raw[[#This Row],[active years]])),1,"")</f>
        <v/>
      </c>
      <c r="AA410" t="str">
        <f>IF(ISNUMBER(SEARCH(AA$1,raw[[#This Row],[active years]])),1,"")</f>
        <v/>
      </c>
    </row>
    <row r="411" spans="1:27" x14ac:dyDescent="0.45">
      <c r="A411">
        <f>raw[team]</f>
        <v>519</v>
      </c>
      <c r="B411">
        <f>raw[rookie year]</f>
        <v>2001</v>
      </c>
      <c r="C411" t="str">
        <f>IF(ISNUMBER(SEARCH(C$1,raw[[#This Row],[active years]])),1,"")</f>
        <v/>
      </c>
      <c r="D411" t="str">
        <f>IF(ISNUMBER(SEARCH(D$1,raw[[#This Row],[active years]])),1,"")</f>
        <v/>
      </c>
      <c r="E411" t="str">
        <f>IF(ISNUMBER(SEARCH(E$1,raw[[#This Row],[active years]])),1,"")</f>
        <v/>
      </c>
      <c r="F411" t="str">
        <f>IF(ISNUMBER(SEARCH(F$1,raw[[#This Row],[active years]])),1,"")</f>
        <v/>
      </c>
      <c r="G411" t="str">
        <f>IF(ISNUMBER(SEARCH(G$1,raw[[#This Row],[active years]])),1,"")</f>
        <v/>
      </c>
      <c r="H411" t="str">
        <f>IF(ISNUMBER(SEARCH(H$1,raw[[#This Row],[active years]])),1,"")</f>
        <v/>
      </c>
      <c r="I411" t="str">
        <f>IF(ISNUMBER(SEARCH(I$1,raw[[#This Row],[active years]])),1,"")</f>
        <v/>
      </c>
      <c r="J411" t="str">
        <f>IF(ISNUMBER(SEARCH(J$1,raw[[#This Row],[active years]])),1,"")</f>
        <v/>
      </c>
      <c r="K411" t="str">
        <f>IF(ISNUMBER(SEARCH(K$1,raw[[#This Row],[active years]])),1,"")</f>
        <v/>
      </c>
      <c r="L411">
        <f>IF(ISNUMBER(SEARCH(L$1,raw[[#This Row],[active years]])),1,"")</f>
        <v>1</v>
      </c>
      <c r="M411">
        <f>IF(ISNUMBER(SEARCH(M$1,raw[[#This Row],[active years]])),1,"")</f>
        <v>1</v>
      </c>
      <c r="N411">
        <f>IF(ISNUMBER(SEARCH(N$1,raw[[#This Row],[active years]])),1,"")</f>
        <v>1</v>
      </c>
      <c r="O411">
        <f>IF(ISNUMBER(SEARCH(O$1,raw[[#This Row],[active years]])),1,"")</f>
        <v>1</v>
      </c>
      <c r="P411">
        <f>IF(ISNUMBER(SEARCH(P$1,raw[[#This Row],[active years]])),1,"")</f>
        <v>1</v>
      </c>
      <c r="Q411">
        <f>IF(ISNUMBER(SEARCH(Q$1,raw[[#This Row],[active years]])),1,"")</f>
        <v>1</v>
      </c>
      <c r="R411">
        <f>IF(ISNUMBER(SEARCH(R$1,raw[[#This Row],[active years]])),1,"")</f>
        <v>1</v>
      </c>
      <c r="S411">
        <f>IF(ISNUMBER(SEARCH(S$1,raw[[#This Row],[active years]])),1,"")</f>
        <v>1</v>
      </c>
      <c r="T411">
        <f>IF(ISNUMBER(SEARCH(T$1,raw[[#This Row],[active years]])),1,"")</f>
        <v>1</v>
      </c>
      <c r="U411">
        <f>IF(ISNUMBER(SEARCH(U$1,raw[[#This Row],[active years]])),1,"")</f>
        <v>1</v>
      </c>
      <c r="V411">
        <f>IF(ISNUMBER(SEARCH(V$1,raw[[#This Row],[active years]])),1,"")</f>
        <v>1</v>
      </c>
      <c r="W411">
        <f>IF(ISNUMBER(SEARCH(W$1,raw[[#This Row],[active years]])),1,"")</f>
        <v>1</v>
      </c>
      <c r="X411">
        <f>IF(ISNUMBER(SEARCH(X$1,raw[[#This Row],[active years]])),1,"")</f>
        <v>1</v>
      </c>
      <c r="Y411" t="str">
        <f>IF(ISNUMBER(SEARCH(Y$1,raw[[#This Row],[active years]])),1,"")</f>
        <v/>
      </c>
      <c r="Z411" t="str">
        <f>IF(ISNUMBER(SEARCH(Z$1,raw[[#This Row],[active years]])),1,"")</f>
        <v/>
      </c>
      <c r="AA411" t="str">
        <f>IF(ISNUMBER(SEARCH(AA$1,raw[[#This Row],[active years]])),1,"")</f>
        <v/>
      </c>
    </row>
    <row r="412" spans="1:27" x14ac:dyDescent="0.45">
      <c r="A412">
        <f>raw[team]</f>
        <v>520</v>
      </c>
      <c r="B412">
        <f>raw[rookie year]</f>
        <v>2001</v>
      </c>
      <c r="C412" t="str">
        <f>IF(ISNUMBER(SEARCH(C$1,raw[[#This Row],[active years]])),1,"")</f>
        <v/>
      </c>
      <c r="D412" t="str">
        <f>IF(ISNUMBER(SEARCH(D$1,raw[[#This Row],[active years]])),1,"")</f>
        <v/>
      </c>
      <c r="E412" t="str">
        <f>IF(ISNUMBER(SEARCH(E$1,raw[[#This Row],[active years]])),1,"")</f>
        <v/>
      </c>
      <c r="F412" t="str">
        <f>IF(ISNUMBER(SEARCH(F$1,raw[[#This Row],[active years]])),1,"")</f>
        <v/>
      </c>
      <c r="G412" t="str">
        <f>IF(ISNUMBER(SEARCH(G$1,raw[[#This Row],[active years]])),1,"")</f>
        <v/>
      </c>
      <c r="H412" t="str">
        <f>IF(ISNUMBER(SEARCH(H$1,raw[[#This Row],[active years]])),1,"")</f>
        <v/>
      </c>
      <c r="I412" t="str">
        <f>IF(ISNUMBER(SEARCH(I$1,raw[[#This Row],[active years]])),1,"")</f>
        <v/>
      </c>
      <c r="J412" t="str">
        <f>IF(ISNUMBER(SEARCH(J$1,raw[[#This Row],[active years]])),1,"")</f>
        <v/>
      </c>
      <c r="K412" t="str">
        <f>IF(ISNUMBER(SEARCH(K$1,raw[[#This Row],[active years]])),1,"")</f>
        <v/>
      </c>
      <c r="L412">
        <f>IF(ISNUMBER(SEARCH(L$1,raw[[#This Row],[active years]])),1,"")</f>
        <v>1</v>
      </c>
      <c r="M412" t="str">
        <f>IF(ISNUMBER(SEARCH(M$1,raw[[#This Row],[active years]])),1,"")</f>
        <v/>
      </c>
      <c r="N412" t="str">
        <f>IF(ISNUMBER(SEARCH(N$1,raw[[#This Row],[active years]])),1,"")</f>
        <v/>
      </c>
      <c r="O412" t="str">
        <f>IF(ISNUMBER(SEARCH(O$1,raw[[#This Row],[active years]])),1,"")</f>
        <v/>
      </c>
      <c r="P412" t="str">
        <f>IF(ISNUMBER(SEARCH(P$1,raw[[#This Row],[active years]])),1,"")</f>
        <v/>
      </c>
      <c r="Q412" t="str">
        <f>IF(ISNUMBER(SEARCH(Q$1,raw[[#This Row],[active years]])),1,"")</f>
        <v/>
      </c>
      <c r="R412" t="str">
        <f>IF(ISNUMBER(SEARCH(R$1,raw[[#This Row],[active years]])),1,"")</f>
        <v/>
      </c>
      <c r="S412" t="str">
        <f>IF(ISNUMBER(SEARCH(S$1,raw[[#This Row],[active years]])),1,"")</f>
        <v/>
      </c>
      <c r="T412" t="str">
        <f>IF(ISNUMBER(SEARCH(T$1,raw[[#This Row],[active years]])),1,"")</f>
        <v/>
      </c>
      <c r="U412" t="str">
        <f>IF(ISNUMBER(SEARCH(U$1,raw[[#This Row],[active years]])),1,"")</f>
        <v/>
      </c>
      <c r="V412" t="str">
        <f>IF(ISNUMBER(SEARCH(V$1,raw[[#This Row],[active years]])),1,"")</f>
        <v/>
      </c>
      <c r="W412" t="str">
        <f>IF(ISNUMBER(SEARCH(W$1,raw[[#This Row],[active years]])),1,"")</f>
        <v/>
      </c>
      <c r="X412" t="str">
        <f>IF(ISNUMBER(SEARCH(X$1,raw[[#This Row],[active years]])),1,"")</f>
        <v/>
      </c>
      <c r="Y412" t="str">
        <f>IF(ISNUMBER(SEARCH(Y$1,raw[[#This Row],[active years]])),1,"")</f>
        <v/>
      </c>
      <c r="Z412" t="str">
        <f>IF(ISNUMBER(SEARCH(Z$1,raw[[#This Row],[active years]])),1,"")</f>
        <v/>
      </c>
      <c r="AA412" t="str">
        <f>IF(ISNUMBER(SEARCH(AA$1,raw[[#This Row],[active years]])),1,"")</f>
        <v/>
      </c>
    </row>
    <row r="413" spans="1:27" x14ac:dyDescent="0.45">
      <c r="A413">
        <f>raw[team]</f>
        <v>521</v>
      </c>
      <c r="B413">
        <f>raw[rookie year]</f>
        <v>2001</v>
      </c>
      <c r="C413" t="str">
        <f>IF(ISNUMBER(SEARCH(C$1,raw[[#This Row],[active years]])),1,"")</f>
        <v/>
      </c>
      <c r="D413" t="str">
        <f>IF(ISNUMBER(SEARCH(D$1,raw[[#This Row],[active years]])),1,"")</f>
        <v/>
      </c>
      <c r="E413" t="str">
        <f>IF(ISNUMBER(SEARCH(E$1,raw[[#This Row],[active years]])),1,"")</f>
        <v/>
      </c>
      <c r="F413" t="str">
        <f>IF(ISNUMBER(SEARCH(F$1,raw[[#This Row],[active years]])),1,"")</f>
        <v/>
      </c>
      <c r="G413" t="str">
        <f>IF(ISNUMBER(SEARCH(G$1,raw[[#This Row],[active years]])),1,"")</f>
        <v/>
      </c>
      <c r="H413" t="str">
        <f>IF(ISNUMBER(SEARCH(H$1,raw[[#This Row],[active years]])),1,"")</f>
        <v/>
      </c>
      <c r="I413" t="str">
        <f>IF(ISNUMBER(SEARCH(I$1,raw[[#This Row],[active years]])),1,"")</f>
        <v/>
      </c>
      <c r="J413" t="str">
        <f>IF(ISNUMBER(SEARCH(J$1,raw[[#This Row],[active years]])),1,"")</f>
        <v/>
      </c>
      <c r="K413" t="str">
        <f>IF(ISNUMBER(SEARCH(K$1,raw[[#This Row],[active years]])),1,"")</f>
        <v/>
      </c>
      <c r="L413">
        <f>IF(ISNUMBER(SEARCH(L$1,raw[[#This Row],[active years]])),1,"")</f>
        <v>1</v>
      </c>
      <c r="M413">
        <f>IF(ISNUMBER(SEARCH(M$1,raw[[#This Row],[active years]])),1,"")</f>
        <v>1</v>
      </c>
      <c r="N413">
        <f>IF(ISNUMBER(SEARCH(N$1,raw[[#This Row],[active years]])),1,"")</f>
        <v>1</v>
      </c>
      <c r="O413">
        <f>IF(ISNUMBER(SEARCH(O$1,raw[[#This Row],[active years]])),1,"")</f>
        <v>1</v>
      </c>
      <c r="P413">
        <f>IF(ISNUMBER(SEARCH(P$1,raw[[#This Row],[active years]])),1,"")</f>
        <v>1</v>
      </c>
      <c r="Q413" t="str">
        <f>IF(ISNUMBER(SEARCH(Q$1,raw[[#This Row],[active years]])),1,"")</f>
        <v/>
      </c>
      <c r="R413">
        <f>IF(ISNUMBER(SEARCH(R$1,raw[[#This Row],[active years]])),1,"")</f>
        <v>1</v>
      </c>
      <c r="S413" t="str">
        <f>IF(ISNUMBER(SEARCH(S$1,raw[[#This Row],[active years]])),1,"")</f>
        <v/>
      </c>
      <c r="T413" t="str">
        <f>IF(ISNUMBER(SEARCH(T$1,raw[[#This Row],[active years]])),1,"")</f>
        <v/>
      </c>
      <c r="U413" t="str">
        <f>IF(ISNUMBER(SEARCH(U$1,raw[[#This Row],[active years]])),1,"")</f>
        <v/>
      </c>
      <c r="V413" t="str">
        <f>IF(ISNUMBER(SEARCH(V$1,raw[[#This Row],[active years]])),1,"")</f>
        <v/>
      </c>
      <c r="W413" t="str">
        <f>IF(ISNUMBER(SEARCH(W$1,raw[[#This Row],[active years]])),1,"")</f>
        <v/>
      </c>
      <c r="X413" t="str">
        <f>IF(ISNUMBER(SEARCH(X$1,raw[[#This Row],[active years]])),1,"")</f>
        <v/>
      </c>
      <c r="Y413" t="str">
        <f>IF(ISNUMBER(SEARCH(Y$1,raw[[#This Row],[active years]])),1,"")</f>
        <v/>
      </c>
      <c r="Z413" t="str">
        <f>IF(ISNUMBER(SEARCH(Z$1,raw[[#This Row],[active years]])),1,"")</f>
        <v/>
      </c>
      <c r="AA413" t="str">
        <f>IF(ISNUMBER(SEARCH(AA$1,raw[[#This Row],[active years]])),1,"")</f>
        <v/>
      </c>
    </row>
    <row r="414" spans="1:27" x14ac:dyDescent="0.45">
      <c r="A414">
        <f>raw[team]</f>
        <v>522</v>
      </c>
      <c r="B414">
        <f>raw[rookie year]</f>
        <v>2001</v>
      </c>
      <c r="C414" t="str">
        <f>IF(ISNUMBER(SEARCH(C$1,raw[[#This Row],[active years]])),1,"")</f>
        <v/>
      </c>
      <c r="D414" t="str">
        <f>IF(ISNUMBER(SEARCH(D$1,raw[[#This Row],[active years]])),1,"")</f>
        <v/>
      </c>
      <c r="E414" t="str">
        <f>IF(ISNUMBER(SEARCH(E$1,raw[[#This Row],[active years]])),1,"")</f>
        <v/>
      </c>
      <c r="F414" t="str">
        <f>IF(ISNUMBER(SEARCH(F$1,raw[[#This Row],[active years]])),1,"")</f>
        <v/>
      </c>
      <c r="G414" t="str">
        <f>IF(ISNUMBER(SEARCH(G$1,raw[[#This Row],[active years]])),1,"")</f>
        <v/>
      </c>
      <c r="H414" t="str">
        <f>IF(ISNUMBER(SEARCH(H$1,raw[[#This Row],[active years]])),1,"")</f>
        <v/>
      </c>
      <c r="I414" t="str">
        <f>IF(ISNUMBER(SEARCH(I$1,raw[[#This Row],[active years]])),1,"")</f>
        <v/>
      </c>
      <c r="J414" t="str">
        <f>IF(ISNUMBER(SEARCH(J$1,raw[[#This Row],[active years]])),1,"")</f>
        <v/>
      </c>
      <c r="K414" t="str">
        <f>IF(ISNUMBER(SEARCH(K$1,raw[[#This Row],[active years]])),1,"")</f>
        <v/>
      </c>
      <c r="L414">
        <f>IF(ISNUMBER(SEARCH(L$1,raw[[#This Row],[active years]])),1,"")</f>
        <v>1</v>
      </c>
      <c r="M414">
        <f>IF(ISNUMBER(SEARCH(M$1,raw[[#This Row],[active years]])),1,"")</f>
        <v>1</v>
      </c>
      <c r="N414">
        <f>IF(ISNUMBER(SEARCH(N$1,raw[[#This Row],[active years]])),1,"")</f>
        <v>1</v>
      </c>
      <c r="O414">
        <f>IF(ISNUMBER(SEARCH(O$1,raw[[#This Row],[active years]])),1,"")</f>
        <v>1</v>
      </c>
      <c r="P414">
        <f>IF(ISNUMBER(SEARCH(P$1,raw[[#This Row],[active years]])),1,"")</f>
        <v>1</v>
      </c>
      <c r="Q414">
        <f>IF(ISNUMBER(SEARCH(Q$1,raw[[#This Row],[active years]])),1,"")</f>
        <v>1</v>
      </c>
      <c r="R414">
        <f>IF(ISNUMBER(SEARCH(R$1,raw[[#This Row],[active years]])),1,"")</f>
        <v>1</v>
      </c>
      <c r="S414">
        <f>IF(ISNUMBER(SEARCH(S$1,raw[[#This Row],[active years]])),1,"")</f>
        <v>1</v>
      </c>
      <c r="T414">
        <f>IF(ISNUMBER(SEARCH(T$1,raw[[#This Row],[active years]])),1,"")</f>
        <v>1</v>
      </c>
      <c r="U414">
        <f>IF(ISNUMBER(SEARCH(U$1,raw[[#This Row],[active years]])),1,"")</f>
        <v>1</v>
      </c>
      <c r="V414">
        <f>IF(ISNUMBER(SEARCH(V$1,raw[[#This Row],[active years]])),1,"")</f>
        <v>1</v>
      </c>
      <c r="W414">
        <f>IF(ISNUMBER(SEARCH(W$1,raw[[#This Row],[active years]])),1,"")</f>
        <v>1</v>
      </c>
      <c r="X414">
        <f>IF(ISNUMBER(SEARCH(X$1,raw[[#This Row],[active years]])),1,"")</f>
        <v>1</v>
      </c>
      <c r="Y414">
        <f>IF(ISNUMBER(SEARCH(Y$1,raw[[#This Row],[active years]])),1,"")</f>
        <v>1</v>
      </c>
      <c r="Z414" t="str">
        <f>IF(ISNUMBER(SEARCH(Z$1,raw[[#This Row],[active years]])),1,"")</f>
        <v/>
      </c>
      <c r="AA414" t="str">
        <f>IF(ISNUMBER(SEARCH(AA$1,raw[[#This Row],[active years]])),1,"")</f>
        <v/>
      </c>
    </row>
    <row r="415" spans="1:27" x14ac:dyDescent="0.45">
      <c r="A415">
        <f>raw[team]</f>
        <v>524</v>
      </c>
      <c r="B415">
        <f>raw[rookie year]</f>
        <v>2001</v>
      </c>
      <c r="C415" t="str">
        <f>IF(ISNUMBER(SEARCH(C$1,raw[[#This Row],[active years]])),1,"")</f>
        <v/>
      </c>
      <c r="D415" t="str">
        <f>IF(ISNUMBER(SEARCH(D$1,raw[[#This Row],[active years]])),1,"")</f>
        <v/>
      </c>
      <c r="E415" t="str">
        <f>IF(ISNUMBER(SEARCH(E$1,raw[[#This Row],[active years]])),1,"")</f>
        <v/>
      </c>
      <c r="F415" t="str">
        <f>IF(ISNUMBER(SEARCH(F$1,raw[[#This Row],[active years]])),1,"")</f>
        <v/>
      </c>
      <c r="G415" t="str">
        <f>IF(ISNUMBER(SEARCH(G$1,raw[[#This Row],[active years]])),1,"")</f>
        <v/>
      </c>
      <c r="H415" t="str">
        <f>IF(ISNUMBER(SEARCH(H$1,raw[[#This Row],[active years]])),1,"")</f>
        <v/>
      </c>
      <c r="I415" t="str">
        <f>IF(ISNUMBER(SEARCH(I$1,raw[[#This Row],[active years]])),1,"")</f>
        <v/>
      </c>
      <c r="J415" t="str">
        <f>IF(ISNUMBER(SEARCH(J$1,raw[[#This Row],[active years]])),1,"")</f>
        <v/>
      </c>
      <c r="K415" t="str">
        <f>IF(ISNUMBER(SEARCH(K$1,raw[[#This Row],[active years]])),1,"")</f>
        <v/>
      </c>
      <c r="L415">
        <f>IF(ISNUMBER(SEARCH(L$1,raw[[#This Row],[active years]])),1,"")</f>
        <v>1</v>
      </c>
      <c r="M415">
        <f>IF(ISNUMBER(SEARCH(M$1,raw[[#This Row],[active years]])),1,"")</f>
        <v>1</v>
      </c>
      <c r="N415" t="str">
        <f>IF(ISNUMBER(SEARCH(N$1,raw[[#This Row],[active years]])),1,"")</f>
        <v/>
      </c>
      <c r="O415" t="str">
        <f>IF(ISNUMBER(SEARCH(O$1,raw[[#This Row],[active years]])),1,"")</f>
        <v/>
      </c>
      <c r="P415" t="str">
        <f>IF(ISNUMBER(SEARCH(P$1,raw[[#This Row],[active years]])),1,"")</f>
        <v/>
      </c>
      <c r="Q415" t="str">
        <f>IF(ISNUMBER(SEARCH(Q$1,raw[[#This Row],[active years]])),1,"")</f>
        <v/>
      </c>
      <c r="R415" t="str">
        <f>IF(ISNUMBER(SEARCH(R$1,raw[[#This Row],[active years]])),1,"")</f>
        <v/>
      </c>
      <c r="S415" t="str">
        <f>IF(ISNUMBER(SEARCH(S$1,raw[[#This Row],[active years]])),1,"")</f>
        <v/>
      </c>
      <c r="T415" t="str">
        <f>IF(ISNUMBER(SEARCH(T$1,raw[[#This Row],[active years]])),1,"")</f>
        <v/>
      </c>
      <c r="U415" t="str">
        <f>IF(ISNUMBER(SEARCH(U$1,raw[[#This Row],[active years]])),1,"")</f>
        <v/>
      </c>
      <c r="V415" t="str">
        <f>IF(ISNUMBER(SEARCH(V$1,raw[[#This Row],[active years]])),1,"")</f>
        <v/>
      </c>
      <c r="W415" t="str">
        <f>IF(ISNUMBER(SEARCH(W$1,raw[[#This Row],[active years]])),1,"")</f>
        <v/>
      </c>
      <c r="X415" t="str">
        <f>IF(ISNUMBER(SEARCH(X$1,raw[[#This Row],[active years]])),1,"")</f>
        <v/>
      </c>
      <c r="Y415" t="str">
        <f>IF(ISNUMBER(SEARCH(Y$1,raw[[#This Row],[active years]])),1,"")</f>
        <v/>
      </c>
      <c r="Z415" t="str">
        <f>IF(ISNUMBER(SEARCH(Z$1,raw[[#This Row],[active years]])),1,"")</f>
        <v/>
      </c>
      <c r="AA415" t="str">
        <f>IF(ISNUMBER(SEARCH(AA$1,raw[[#This Row],[active years]])),1,"")</f>
        <v/>
      </c>
    </row>
    <row r="416" spans="1:27" x14ac:dyDescent="0.45">
      <c r="A416">
        <f>raw[team]</f>
        <v>525</v>
      </c>
      <c r="B416">
        <f>raw[rookie year]</f>
        <v>2001</v>
      </c>
      <c r="C416" t="str">
        <f>IF(ISNUMBER(SEARCH(C$1,raw[[#This Row],[active years]])),1,"")</f>
        <v/>
      </c>
      <c r="D416" t="str">
        <f>IF(ISNUMBER(SEARCH(D$1,raw[[#This Row],[active years]])),1,"")</f>
        <v/>
      </c>
      <c r="E416" t="str">
        <f>IF(ISNUMBER(SEARCH(E$1,raw[[#This Row],[active years]])),1,"")</f>
        <v/>
      </c>
      <c r="F416" t="str">
        <f>IF(ISNUMBER(SEARCH(F$1,raw[[#This Row],[active years]])),1,"")</f>
        <v/>
      </c>
      <c r="G416" t="str">
        <f>IF(ISNUMBER(SEARCH(G$1,raw[[#This Row],[active years]])),1,"")</f>
        <v/>
      </c>
      <c r="H416" t="str">
        <f>IF(ISNUMBER(SEARCH(H$1,raw[[#This Row],[active years]])),1,"")</f>
        <v/>
      </c>
      <c r="I416" t="str">
        <f>IF(ISNUMBER(SEARCH(I$1,raw[[#This Row],[active years]])),1,"")</f>
        <v/>
      </c>
      <c r="J416" t="str">
        <f>IF(ISNUMBER(SEARCH(J$1,raw[[#This Row],[active years]])),1,"")</f>
        <v/>
      </c>
      <c r="K416" t="str">
        <f>IF(ISNUMBER(SEARCH(K$1,raw[[#This Row],[active years]])),1,"")</f>
        <v/>
      </c>
      <c r="L416">
        <f>IF(ISNUMBER(SEARCH(L$1,raw[[#This Row],[active years]])),1,"")</f>
        <v>1</v>
      </c>
      <c r="M416">
        <f>IF(ISNUMBER(SEARCH(M$1,raw[[#This Row],[active years]])),1,"")</f>
        <v>1</v>
      </c>
      <c r="N416">
        <f>IF(ISNUMBER(SEARCH(N$1,raw[[#This Row],[active years]])),1,"")</f>
        <v>1</v>
      </c>
      <c r="O416">
        <f>IF(ISNUMBER(SEARCH(O$1,raw[[#This Row],[active years]])),1,"")</f>
        <v>1</v>
      </c>
      <c r="P416">
        <f>IF(ISNUMBER(SEARCH(P$1,raw[[#This Row],[active years]])),1,"")</f>
        <v>1</v>
      </c>
      <c r="Q416">
        <f>IF(ISNUMBER(SEARCH(Q$1,raw[[#This Row],[active years]])),1,"")</f>
        <v>1</v>
      </c>
      <c r="R416">
        <f>IF(ISNUMBER(SEARCH(R$1,raw[[#This Row],[active years]])),1,"")</f>
        <v>1</v>
      </c>
      <c r="S416">
        <f>IF(ISNUMBER(SEARCH(S$1,raw[[#This Row],[active years]])),1,"")</f>
        <v>1</v>
      </c>
      <c r="T416">
        <f>IF(ISNUMBER(SEARCH(T$1,raw[[#This Row],[active years]])),1,"")</f>
        <v>1</v>
      </c>
      <c r="U416">
        <f>IF(ISNUMBER(SEARCH(U$1,raw[[#This Row],[active years]])),1,"")</f>
        <v>1</v>
      </c>
      <c r="V416">
        <f>IF(ISNUMBER(SEARCH(V$1,raw[[#This Row],[active years]])),1,"")</f>
        <v>1</v>
      </c>
      <c r="W416">
        <f>IF(ISNUMBER(SEARCH(W$1,raw[[#This Row],[active years]])),1,"")</f>
        <v>1</v>
      </c>
      <c r="X416">
        <f>IF(ISNUMBER(SEARCH(X$1,raw[[#This Row],[active years]])),1,"")</f>
        <v>1</v>
      </c>
      <c r="Y416">
        <f>IF(ISNUMBER(SEARCH(Y$1,raw[[#This Row],[active years]])),1,"")</f>
        <v>1</v>
      </c>
      <c r="Z416">
        <f>IF(ISNUMBER(SEARCH(Z$1,raw[[#This Row],[active years]])),1,"")</f>
        <v>1</v>
      </c>
      <c r="AA416">
        <f>IF(ISNUMBER(SEARCH(AA$1,raw[[#This Row],[active years]])),1,"")</f>
        <v>1</v>
      </c>
    </row>
    <row r="417" spans="1:27" x14ac:dyDescent="0.45">
      <c r="A417">
        <f>raw[team]</f>
        <v>527</v>
      </c>
      <c r="B417">
        <f>raw[rookie year]</f>
        <v>2001</v>
      </c>
      <c r="C417" t="str">
        <f>IF(ISNUMBER(SEARCH(C$1,raw[[#This Row],[active years]])),1,"")</f>
        <v/>
      </c>
      <c r="D417" t="str">
        <f>IF(ISNUMBER(SEARCH(D$1,raw[[#This Row],[active years]])),1,"")</f>
        <v/>
      </c>
      <c r="E417" t="str">
        <f>IF(ISNUMBER(SEARCH(E$1,raw[[#This Row],[active years]])),1,"")</f>
        <v/>
      </c>
      <c r="F417" t="str">
        <f>IF(ISNUMBER(SEARCH(F$1,raw[[#This Row],[active years]])),1,"")</f>
        <v/>
      </c>
      <c r="G417" t="str">
        <f>IF(ISNUMBER(SEARCH(G$1,raw[[#This Row],[active years]])),1,"")</f>
        <v/>
      </c>
      <c r="H417" t="str">
        <f>IF(ISNUMBER(SEARCH(H$1,raw[[#This Row],[active years]])),1,"")</f>
        <v/>
      </c>
      <c r="I417" t="str">
        <f>IF(ISNUMBER(SEARCH(I$1,raw[[#This Row],[active years]])),1,"")</f>
        <v/>
      </c>
      <c r="J417" t="str">
        <f>IF(ISNUMBER(SEARCH(J$1,raw[[#This Row],[active years]])),1,"")</f>
        <v/>
      </c>
      <c r="K417" t="str">
        <f>IF(ISNUMBER(SEARCH(K$1,raw[[#This Row],[active years]])),1,"")</f>
        <v/>
      </c>
      <c r="L417">
        <f>IF(ISNUMBER(SEARCH(L$1,raw[[#This Row],[active years]])),1,"")</f>
        <v>1</v>
      </c>
      <c r="M417" t="str">
        <f>IF(ISNUMBER(SEARCH(M$1,raw[[#This Row],[active years]])),1,"")</f>
        <v/>
      </c>
      <c r="N417">
        <f>IF(ISNUMBER(SEARCH(N$1,raw[[#This Row],[active years]])),1,"")</f>
        <v>1</v>
      </c>
      <c r="O417">
        <f>IF(ISNUMBER(SEARCH(O$1,raw[[#This Row],[active years]])),1,"")</f>
        <v>1</v>
      </c>
      <c r="P417">
        <f>IF(ISNUMBER(SEARCH(P$1,raw[[#This Row],[active years]])),1,"")</f>
        <v>1</v>
      </c>
      <c r="Q417">
        <f>IF(ISNUMBER(SEARCH(Q$1,raw[[#This Row],[active years]])),1,"")</f>
        <v>1</v>
      </c>
      <c r="R417">
        <f>IF(ISNUMBER(SEARCH(R$1,raw[[#This Row],[active years]])),1,"")</f>
        <v>1</v>
      </c>
      <c r="S417">
        <f>IF(ISNUMBER(SEARCH(S$1,raw[[#This Row],[active years]])),1,"")</f>
        <v>1</v>
      </c>
      <c r="T417">
        <f>IF(ISNUMBER(SEARCH(T$1,raw[[#This Row],[active years]])),1,"")</f>
        <v>1</v>
      </c>
      <c r="U417">
        <f>IF(ISNUMBER(SEARCH(U$1,raw[[#This Row],[active years]])),1,"")</f>
        <v>1</v>
      </c>
      <c r="V417">
        <f>IF(ISNUMBER(SEARCH(V$1,raw[[#This Row],[active years]])),1,"")</f>
        <v>1</v>
      </c>
      <c r="W417">
        <f>IF(ISNUMBER(SEARCH(W$1,raw[[#This Row],[active years]])),1,"")</f>
        <v>1</v>
      </c>
      <c r="X417">
        <f>IF(ISNUMBER(SEARCH(X$1,raw[[#This Row],[active years]])),1,"")</f>
        <v>1</v>
      </c>
      <c r="Y417">
        <f>IF(ISNUMBER(SEARCH(Y$1,raw[[#This Row],[active years]])),1,"")</f>
        <v>1</v>
      </c>
      <c r="Z417">
        <f>IF(ISNUMBER(SEARCH(Z$1,raw[[#This Row],[active years]])),1,"")</f>
        <v>1</v>
      </c>
      <c r="AA417">
        <f>IF(ISNUMBER(SEARCH(AA$1,raw[[#This Row],[active years]])),1,"")</f>
        <v>1</v>
      </c>
    </row>
    <row r="418" spans="1:27" x14ac:dyDescent="0.45">
      <c r="A418">
        <f>raw[team]</f>
        <v>528</v>
      </c>
      <c r="B418">
        <f>raw[rookie year]</f>
        <v>2001</v>
      </c>
      <c r="C418" t="str">
        <f>IF(ISNUMBER(SEARCH(C$1,raw[[#This Row],[active years]])),1,"")</f>
        <v/>
      </c>
      <c r="D418" t="str">
        <f>IF(ISNUMBER(SEARCH(D$1,raw[[#This Row],[active years]])),1,"")</f>
        <v/>
      </c>
      <c r="E418" t="str">
        <f>IF(ISNUMBER(SEARCH(E$1,raw[[#This Row],[active years]])),1,"")</f>
        <v/>
      </c>
      <c r="F418" t="str">
        <f>IF(ISNUMBER(SEARCH(F$1,raw[[#This Row],[active years]])),1,"")</f>
        <v/>
      </c>
      <c r="G418" t="str">
        <f>IF(ISNUMBER(SEARCH(G$1,raw[[#This Row],[active years]])),1,"")</f>
        <v/>
      </c>
      <c r="H418" t="str">
        <f>IF(ISNUMBER(SEARCH(H$1,raw[[#This Row],[active years]])),1,"")</f>
        <v/>
      </c>
      <c r="I418" t="str">
        <f>IF(ISNUMBER(SEARCH(I$1,raw[[#This Row],[active years]])),1,"")</f>
        <v/>
      </c>
      <c r="J418" t="str">
        <f>IF(ISNUMBER(SEARCH(J$1,raw[[#This Row],[active years]])),1,"")</f>
        <v/>
      </c>
      <c r="K418" t="str">
        <f>IF(ISNUMBER(SEARCH(K$1,raw[[#This Row],[active years]])),1,"")</f>
        <v/>
      </c>
      <c r="L418">
        <f>IF(ISNUMBER(SEARCH(L$1,raw[[#This Row],[active years]])),1,"")</f>
        <v>1</v>
      </c>
      <c r="M418">
        <f>IF(ISNUMBER(SEARCH(M$1,raw[[#This Row],[active years]])),1,"")</f>
        <v>1</v>
      </c>
      <c r="N418">
        <f>IF(ISNUMBER(SEARCH(N$1,raw[[#This Row],[active years]])),1,"")</f>
        <v>1</v>
      </c>
      <c r="O418">
        <f>IF(ISNUMBER(SEARCH(O$1,raw[[#This Row],[active years]])),1,"")</f>
        <v>1</v>
      </c>
      <c r="P418">
        <f>IF(ISNUMBER(SEARCH(P$1,raw[[#This Row],[active years]])),1,"")</f>
        <v>1</v>
      </c>
      <c r="Q418">
        <f>IF(ISNUMBER(SEARCH(Q$1,raw[[#This Row],[active years]])),1,"")</f>
        <v>1</v>
      </c>
      <c r="R418" t="str">
        <f>IF(ISNUMBER(SEARCH(R$1,raw[[#This Row],[active years]])),1,"")</f>
        <v/>
      </c>
      <c r="S418" t="str">
        <f>IF(ISNUMBER(SEARCH(S$1,raw[[#This Row],[active years]])),1,"")</f>
        <v/>
      </c>
      <c r="T418" t="str">
        <f>IF(ISNUMBER(SEARCH(T$1,raw[[#This Row],[active years]])),1,"")</f>
        <v/>
      </c>
      <c r="U418" t="str">
        <f>IF(ISNUMBER(SEARCH(U$1,raw[[#This Row],[active years]])),1,"")</f>
        <v/>
      </c>
      <c r="V418" t="str">
        <f>IF(ISNUMBER(SEARCH(V$1,raw[[#This Row],[active years]])),1,"")</f>
        <v/>
      </c>
      <c r="W418" t="str">
        <f>IF(ISNUMBER(SEARCH(W$1,raw[[#This Row],[active years]])),1,"")</f>
        <v/>
      </c>
      <c r="X418" t="str">
        <f>IF(ISNUMBER(SEARCH(X$1,raw[[#This Row],[active years]])),1,"")</f>
        <v/>
      </c>
      <c r="Y418" t="str">
        <f>IF(ISNUMBER(SEARCH(Y$1,raw[[#This Row],[active years]])),1,"")</f>
        <v/>
      </c>
      <c r="Z418" t="str">
        <f>IF(ISNUMBER(SEARCH(Z$1,raw[[#This Row],[active years]])),1,"")</f>
        <v/>
      </c>
      <c r="AA418" t="str">
        <f>IF(ISNUMBER(SEARCH(AA$1,raw[[#This Row],[active years]])),1,"")</f>
        <v/>
      </c>
    </row>
    <row r="419" spans="1:27" x14ac:dyDescent="0.45">
      <c r="A419">
        <f>raw[team]</f>
        <v>529</v>
      </c>
      <c r="B419">
        <f>raw[rookie year]</f>
        <v>2001</v>
      </c>
      <c r="C419" t="str">
        <f>IF(ISNUMBER(SEARCH(C$1,raw[[#This Row],[active years]])),1,"")</f>
        <v/>
      </c>
      <c r="D419" t="str">
        <f>IF(ISNUMBER(SEARCH(D$1,raw[[#This Row],[active years]])),1,"")</f>
        <v/>
      </c>
      <c r="E419" t="str">
        <f>IF(ISNUMBER(SEARCH(E$1,raw[[#This Row],[active years]])),1,"")</f>
        <v/>
      </c>
      <c r="F419" t="str">
        <f>IF(ISNUMBER(SEARCH(F$1,raw[[#This Row],[active years]])),1,"")</f>
        <v/>
      </c>
      <c r="G419" t="str">
        <f>IF(ISNUMBER(SEARCH(G$1,raw[[#This Row],[active years]])),1,"")</f>
        <v/>
      </c>
      <c r="H419" t="str">
        <f>IF(ISNUMBER(SEARCH(H$1,raw[[#This Row],[active years]])),1,"")</f>
        <v/>
      </c>
      <c r="I419" t="str">
        <f>IF(ISNUMBER(SEARCH(I$1,raw[[#This Row],[active years]])),1,"")</f>
        <v/>
      </c>
      <c r="J419" t="str">
        <f>IF(ISNUMBER(SEARCH(J$1,raw[[#This Row],[active years]])),1,"")</f>
        <v/>
      </c>
      <c r="K419" t="str">
        <f>IF(ISNUMBER(SEARCH(K$1,raw[[#This Row],[active years]])),1,"")</f>
        <v/>
      </c>
      <c r="L419">
        <f>IF(ISNUMBER(SEARCH(L$1,raw[[#This Row],[active years]])),1,"")</f>
        <v>1</v>
      </c>
      <c r="M419">
        <f>IF(ISNUMBER(SEARCH(M$1,raw[[#This Row],[active years]])),1,"")</f>
        <v>1</v>
      </c>
      <c r="N419">
        <f>IF(ISNUMBER(SEARCH(N$1,raw[[#This Row],[active years]])),1,"")</f>
        <v>1</v>
      </c>
      <c r="O419">
        <f>IF(ISNUMBER(SEARCH(O$1,raw[[#This Row],[active years]])),1,"")</f>
        <v>1</v>
      </c>
      <c r="P419">
        <f>IF(ISNUMBER(SEARCH(P$1,raw[[#This Row],[active years]])),1,"")</f>
        <v>1</v>
      </c>
      <c r="Q419">
        <f>IF(ISNUMBER(SEARCH(Q$1,raw[[#This Row],[active years]])),1,"")</f>
        <v>1</v>
      </c>
      <c r="R419">
        <f>IF(ISNUMBER(SEARCH(R$1,raw[[#This Row],[active years]])),1,"")</f>
        <v>1</v>
      </c>
      <c r="S419">
        <f>IF(ISNUMBER(SEARCH(S$1,raw[[#This Row],[active years]])),1,"")</f>
        <v>1</v>
      </c>
      <c r="T419">
        <f>IF(ISNUMBER(SEARCH(T$1,raw[[#This Row],[active years]])),1,"")</f>
        <v>1</v>
      </c>
      <c r="U419">
        <f>IF(ISNUMBER(SEARCH(U$1,raw[[#This Row],[active years]])),1,"")</f>
        <v>1</v>
      </c>
      <c r="V419">
        <f>IF(ISNUMBER(SEARCH(V$1,raw[[#This Row],[active years]])),1,"")</f>
        <v>1</v>
      </c>
      <c r="W419">
        <f>IF(ISNUMBER(SEARCH(W$1,raw[[#This Row],[active years]])),1,"")</f>
        <v>1</v>
      </c>
      <c r="X419">
        <f>IF(ISNUMBER(SEARCH(X$1,raw[[#This Row],[active years]])),1,"")</f>
        <v>1</v>
      </c>
      <c r="Y419" t="str">
        <f>IF(ISNUMBER(SEARCH(Y$1,raw[[#This Row],[active years]])),1,"")</f>
        <v/>
      </c>
      <c r="Z419" t="str">
        <f>IF(ISNUMBER(SEARCH(Z$1,raw[[#This Row],[active years]])),1,"")</f>
        <v/>
      </c>
      <c r="AA419" t="str">
        <f>IF(ISNUMBER(SEARCH(AA$1,raw[[#This Row],[active years]])),1,"")</f>
        <v/>
      </c>
    </row>
    <row r="420" spans="1:27" x14ac:dyDescent="0.45">
      <c r="A420">
        <f>raw[team]</f>
        <v>533</v>
      </c>
      <c r="B420">
        <f>raw[rookie year]</f>
        <v>2001</v>
      </c>
      <c r="C420" t="str">
        <f>IF(ISNUMBER(SEARCH(C$1,raw[[#This Row],[active years]])),1,"")</f>
        <v/>
      </c>
      <c r="D420" t="str">
        <f>IF(ISNUMBER(SEARCH(D$1,raw[[#This Row],[active years]])),1,"")</f>
        <v/>
      </c>
      <c r="E420" t="str">
        <f>IF(ISNUMBER(SEARCH(E$1,raw[[#This Row],[active years]])),1,"")</f>
        <v/>
      </c>
      <c r="F420" t="str">
        <f>IF(ISNUMBER(SEARCH(F$1,raw[[#This Row],[active years]])),1,"")</f>
        <v/>
      </c>
      <c r="G420" t="str">
        <f>IF(ISNUMBER(SEARCH(G$1,raw[[#This Row],[active years]])),1,"")</f>
        <v/>
      </c>
      <c r="H420" t="str">
        <f>IF(ISNUMBER(SEARCH(H$1,raw[[#This Row],[active years]])),1,"")</f>
        <v/>
      </c>
      <c r="I420" t="str">
        <f>IF(ISNUMBER(SEARCH(I$1,raw[[#This Row],[active years]])),1,"")</f>
        <v/>
      </c>
      <c r="J420" t="str">
        <f>IF(ISNUMBER(SEARCH(J$1,raw[[#This Row],[active years]])),1,"")</f>
        <v/>
      </c>
      <c r="K420" t="str">
        <f>IF(ISNUMBER(SEARCH(K$1,raw[[#This Row],[active years]])),1,"")</f>
        <v/>
      </c>
      <c r="L420">
        <f>IF(ISNUMBER(SEARCH(L$1,raw[[#This Row],[active years]])),1,"")</f>
        <v>1</v>
      </c>
      <c r="M420">
        <f>IF(ISNUMBER(SEARCH(M$1,raw[[#This Row],[active years]])),1,"")</f>
        <v>1</v>
      </c>
      <c r="N420">
        <f>IF(ISNUMBER(SEARCH(N$1,raw[[#This Row],[active years]])),1,"")</f>
        <v>1</v>
      </c>
      <c r="O420">
        <f>IF(ISNUMBER(SEARCH(O$1,raw[[#This Row],[active years]])),1,"")</f>
        <v>1</v>
      </c>
      <c r="P420">
        <f>IF(ISNUMBER(SEARCH(P$1,raw[[#This Row],[active years]])),1,"")</f>
        <v>1</v>
      </c>
      <c r="Q420">
        <f>IF(ISNUMBER(SEARCH(Q$1,raw[[#This Row],[active years]])),1,"")</f>
        <v>1</v>
      </c>
      <c r="R420">
        <f>IF(ISNUMBER(SEARCH(R$1,raw[[#This Row],[active years]])),1,"")</f>
        <v>1</v>
      </c>
      <c r="S420">
        <f>IF(ISNUMBER(SEARCH(S$1,raw[[#This Row],[active years]])),1,"")</f>
        <v>1</v>
      </c>
      <c r="T420">
        <f>IF(ISNUMBER(SEARCH(T$1,raw[[#This Row],[active years]])),1,"")</f>
        <v>1</v>
      </c>
      <c r="U420">
        <f>IF(ISNUMBER(SEARCH(U$1,raw[[#This Row],[active years]])),1,"")</f>
        <v>1</v>
      </c>
      <c r="V420">
        <f>IF(ISNUMBER(SEARCH(V$1,raw[[#This Row],[active years]])),1,"")</f>
        <v>1</v>
      </c>
      <c r="W420">
        <f>IF(ISNUMBER(SEARCH(W$1,raw[[#This Row],[active years]])),1,"")</f>
        <v>1</v>
      </c>
      <c r="X420">
        <f>IF(ISNUMBER(SEARCH(X$1,raw[[#This Row],[active years]])),1,"")</f>
        <v>1</v>
      </c>
      <c r="Y420">
        <f>IF(ISNUMBER(SEARCH(Y$1,raw[[#This Row],[active years]])),1,"")</f>
        <v>1</v>
      </c>
      <c r="Z420">
        <f>IF(ISNUMBER(SEARCH(Z$1,raw[[#This Row],[active years]])),1,"")</f>
        <v>1</v>
      </c>
      <c r="AA420">
        <f>IF(ISNUMBER(SEARCH(AA$1,raw[[#This Row],[active years]])),1,"")</f>
        <v>1</v>
      </c>
    </row>
    <row r="421" spans="1:27" x14ac:dyDescent="0.45">
      <c r="A421">
        <f>raw[team]</f>
        <v>535</v>
      </c>
      <c r="B421">
        <f>raw[rookie year]</f>
        <v>2001</v>
      </c>
      <c r="C421" t="str">
        <f>IF(ISNUMBER(SEARCH(C$1,raw[[#This Row],[active years]])),1,"")</f>
        <v/>
      </c>
      <c r="D421" t="str">
        <f>IF(ISNUMBER(SEARCH(D$1,raw[[#This Row],[active years]])),1,"")</f>
        <v/>
      </c>
      <c r="E421" t="str">
        <f>IF(ISNUMBER(SEARCH(E$1,raw[[#This Row],[active years]])),1,"")</f>
        <v/>
      </c>
      <c r="F421" t="str">
        <f>IF(ISNUMBER(SEARCH(F$1,raw[[#This Row],[active years]])),1,"")</f>
        <v/>
      </c>
      <c r="G421" t="str">
        <f>IF(ISNUMBER(SEARCH(G$1,raw[[#This Row],[active years]])),1,"")</f>
        <v/>
      </c>
      <c r="H421" t="str">
        <f>IF(ISNUMBER(SEARCH(H$1,raw[[#This Row],[active years]])),1,"")</f>
        <v/>
      </c>
      <c r="I421" t="str">
        <f>IF(ISNUMBER(SEARCH(I$1,raw[[#This Row],[active years]])),1,"")</f>
        <v/>
      </c>
      <c r="J421" t="str">
        <f>IF(ISNUMBER(SEARCH(J$1,raw[[#This Row],[active years]])),1,"")</f>
        <v/>
      </c>
      <c r="K421" t="str">
        <f>IF(ISNUMBER(SEARCH(K$1,raw[[#This Row],[active years]])),1,"")</f>
        <v/>
      </c>
      <c r="L421">
        <f>IF(ISNUMBER(SEARCH(L$1,raw[[#This Row],[active years]])),1,"")</f>
        <v>1</v>
      </c>
      <c r="M421">
        <f>IF(ISNUMBER(SEARCH(M$1,raw[[#This Row],[active years]])),1,"")</f>
        <v>1</v>
      </c>
      <c r="N421">
        <f>IF(ISNUMBER(SEARCH(N$1,raw[[#This Row],[active years]])),1,"")</f>
        <v>1</v>
      </c>
      <c r="O421">
        <f>IF(ISNUMBER(SEARCH(O$1,raw[[#This Row],[active years]])),1,"")</f>
        <v>1</v>
      </c>
      <c r="P421" t="str">
        <f>IF(ISNUMBER(SEARCH(P$1,raw[[#This Row],[active years]])),1,"")</f>
        <v/>
      </c>
      <c r="Q421" t="str">
        <f>IF(ISNUMBER(SEARCH(Q$1,raw[[#This Row],[active years]])),1,"")</f>
        <v/>
      </c>
      <c r="R421" t="str">
        <f>IF(ISNUMBER(SEARCH(R$1,raw[[#This Row],[active years]])),1,"")</f>
        <v/>
      </c>
      <c r="S421" t="str">
        <f>IF(ISNUMBER(SEARCH(S$1,raw[[#This Row],[active years]])),1,"")</f>
        <v/>
      </c>
      <c r="T421" t="str">
        <f>IF(ISNUMBER(SEARCH(T$1,raw[[#This Row],[active years]])),1,"")</f>
        <v/>
      </c>
      <c r="U421" t="str">
        <f>IF(ISNUMBER(SEARCH(U$1,raw[[#This Row],[active years]])),1,"")</f>
        <v/>
      </c>
      <c r="V421" t="str">
        <f>IF(ISNUMBER(SEARCH(V$1,raw[[#This Row],[active years]])),1,"")</f>
        <v/>
      </c>
      <c r="W421" t="str">
        <f>IF(ISNUMBER(SEARCH(W$1,raw[[#This Row],[active years]])),1,"")</f>
        <v/>
      </c>
      <c r="X421" t="str">
        <f>IF(ISNUMBER(SEARCH(X$1,raw[[#This Row],[active years]])),1,"")</f>
        <v/>
      </c>
      <c r="Y421" t="str">
        <f>IF(ISNUMBER(SEARCH(Y$1,raw[[#This Row],[active years]])),1,"")</f>
        <v/>
      </c>
      <c r="Z421" t="str">
        <f>IF(ISNUMBER(SEARCH(Z$1,raw[[#This Row],[active years]])),1,"")</f>
        <v/>
      </c>
      <c r="AA421" t="str">
        <f>IF(ISNUMBER(SEARCH(AA$1,raw[[#This Row],[active years]])),1,"")</f>
        <v/>
      </c>
    </row>
    <row r="422" spans="1:27" x14ac:dyDescent="0.45">
      <c r="A422">
        <f>raw[team]</f>
        <v>536</v>
      </c>
      <c r="B422">
        <f>raw[rookie year]</f>
        <v>2001</v>
      </c>
      <c r="C422" t="str">
        <f>IF(ISNUMBER(SEARCH(C$1,raw[[#This Row],[active years]])),1,"")</f>
        <v/>
      </c>
      <c r="D422" t="str">
        <f>IF(ISNUMBER(SEARCH(D$1,raw[[#This Row],[active years]])),1,"")</f>
        <v/>
      </c>
      <c r="E422" t="str">
        <f>IF(ISNUMBER(SEARCH(E$1,raw[[#This Row],[active years]])),1,"")</f>
        <v/>
      </c>
      <c r="F422" t="str">
        <f>IF(ISNUMBER(SEARCH(F$1,raw[[#This Row],[active years]])),1,"")</f>
        <v/>
      </c>
      <c r="G422" t="str">
        <f>IF(ISNUMBER(SEARCH(G$1,raw[[#This Row],[active years]])),1,"")</f>
        <v/>
      </c>
      <c r="H422" t="str">
        <f>IF(ISNUMBER(SEARCH(H$1,raw[[#This Row],[active years]])),1,"")</f>
        <v/>
      </c>
      <c r="I422" t="str">
        <f>IF(ISNUMBER(SEARCH(I$1,raw[[#This Row],[active years]])),1,"")</f>
        <v/>
      </c>
      <c r="J422" t="str">
        <f>IF(ISNUMBER(SEARCH(J$1,raw[[#This Row],[active years]])),1,"")</f>
        <v/>
      </c>
      <c r="K422" t="str">
        <f>IF(ISNUMBER(SEARCH(K$1,raw[[#This Row],[active years]])),1,"")</f>
        <v/>
      </c>
      <c r="L422">
        <f>IF(ISNUMBER(SEARCH(L$1,raw[[#This Row],[active years]])),1,"")</f>
        <v>1</v>
      </c>
      <c r="M422" t="str">
        <f>IF(ISNUMBER(SEARCH(M$1,raw[[#This Row],[active years]])),1,"")</f>
        <v/>
      </c>
      <c r="N422" t="str">
        <f>IF(ISNUMBER(SEARCH(N$1,raw[[#This Row],[active years]])),1,"")</f>
        <v/>
      </c>
      <c r="O422" t="str">
        <f>IF(ISNUMBER(SEARCH(O$1,raw[[#This Row],[active years]])),1,"")</f>
        <v/>
      </c>
      <c r="P422" t="str">
        <f>IF(ISNUMBER(SEARCH(P$1,raw[[#This Row],[active years]])),1,"")</f>
        <v/>
      </c>
      <c r="Q422" t="str">
        <f>IF(ISNUMBER(SEARCH(Q$1,raw[[#This Row],[active years]])),1,"")</f>
        <v/>
      </c>
      <c r="R422" t="str">
        <f>IF(ISNUMBER(SEARCH(R$1,raw[[#This Row],[active years]])),1,"")</f>
        <v/>
      </c>
      <c r="S422" t="str">
        <f>IF(ISNUMBER(SEARCH(S$1,raw[[#This Row],[active years]])),1,"")</f>
        <v/>
      </c>
      <c r="T422" t="str">
        <f>IF(ISNUMBER(SEARCH(T$1,raw[[#This Row],[active years]])),1,"")</f>
        <v/>
      </c>
      <c r="U422" t="str">
        <f>IF(ISNUMBER(SEARCH(U$1,raw[[#This Row],[active years]])),1,"")</f>
        <v/>
      </c>
      <c r="V422" t="str">
        <f>IF(ISNUMBER(SEARCH(V$1,raw[[#This Row],[active years]])),1,"")</f>
        <v/>
      </c>
      <c r="W422" t="str">
        <f>IF(ISNUMBER(SEARCH(W$1,raw[[#This Row],[active years]])),1,"")</f>
        <v/>
      </c>
      <c r="X422" t="str">
        <f>IF(ISNUMBER(SEARCH(X$1,raw[[#This Row],[active years]])),1,"")</f>
        <v/>
      </c>
      <c r="Y422" t="str">
        <f>IF(ISNUMBER(SEARCH(Y$1,raw[[#This Row],[active years]])),1,"")</f>
        <v/>
      </c>
      <c r="Z422" t="str">
        <f>IF(ISNUMBER(SEARCH(Z$1,raw[[#This Row],[active years]])),1,"")</f>
        <v/>
      </c>
      <c r="AA422" t="str">
        <f>IF(ISNUMBER(SEARCH(AA$1,raw[[#This Row],[active years]])),1,"")</f>
        <v/>
      </c>
    </row>
    <row r="423" spans="1:27" x14ac:dyDescent="0.45">
      <c r="A423">
        <f>raw[team]</f>
        <v>537</v>
      </c>
      <c r="B423">
        <f>raw[rookie year]</f>
        <v>2001</v>
      </c>
      <c r="C423" t="str">
        <f>IF(ISNUMBER(SEARCH(C$1,raw[[#This Row],[active years]])),1,"")</f>
        <v/>
      </c>
      <c r="D423" t="str">
        <f>IF(ISNUMBER(SEARCH(D$1,raw[[#This Row],[active years]])),1,"")</f>
        <v/>
      </c>
      <c r="E423" t="str">
        <f>IF(ISNUMBER(SEARCH(E$1,raw[[#This Row],[active years]])),1,"")</f>
        <v/>
      </c>
      <c r="F423" t="str">
        <f>IF(ISNUMBER(SEARCH(F$1,raw[[#This Row],[active years]])),1,"")</f>
        <v/>
      </c>
      <c r="G423" t="str">
        <f>IF(ISNUMBER(SEARCH(G$1,raw[[#This Row],[active years]])),1,"")</f>
        <v/>
      </c>
      <c r="H423" t="str">
        <f>IF(ISNUMBER(SEARCH(H$1,raw[[#This Row],[active years]])),1,"")</f>
        <v/>
      </c>
      <c r="I423" t="str">
        <f>IF(ISNUMBER(SEARCH(I$1,raw[[#This Row],[active years]])),1,"")</f>
        <v/>
      </c>
      <c r="J423" t="str">
        <f>IF(ISNUMBER(SEARCH(J$1,raw[[#This Row],[active years]])),1,"")</f>
        <v/>
      </c>
      <c r="K423" t="str">
        <f>IF(ISNUMBER(SEARCH(K$1,raw[[#This Row],[active years]])),1,"")</f>
        <v/>
      </c>
      <c r="L423" t="str">
        <f>IF(ISNUMBER(SEARCH(L$1,raw[[#This Row],[active years]])),1,"")</f>
        <v/>
      </c>
      <c r="M423">
        <f>IF(ISNUMBER(SEARCH(M$1,raw[[#This Row],[active years]])),1,"")</f>
        <v>1</v>
      </c>
      <c r="N423">
        <f>IF(ISNUMBER(SEARCH(N$1,raw[[#This Row],[active years]])),1,"")</f>
        <v>1</v>
      </c>
      <c r="O423">
        <f>IF(ISNUMBER(SEARCH(O$1,raw[[#This Row],[active years]])),1,"")</f>
        <v>1</v>
      </c>
      <c r="P423">
        <f>IF(ISNUMBER(SEARCH(P$1,raw[[#This Row],[active years]])),1,"")</f>
        <v>1</v>
      </c>
      <c r="Q423">
        <f>IF(ISNUMBER(SEARCH(Q$1,raw[[#This Row],[active years]])),1,"")</f>
        <v>1</v>
      </c>
      <c r="R423">
        <f>IF(ISNUMBER(SEARCH(R$1,raw[[#This Row],[active years]])),1,"")</f>
        <v>1</v>
      </c>
      <c r="S423">
        <f>IF(ISNUMBER(SEARCH(S$1,raw[[#This Row],[active years]])),1,"")</f>
        <v>1</v>
      </c>
      <c r="T423">
        <f>IF(ISNUMBER(SEARCH(T$1,raw[[#This Row],[active years]])),1,"")</f>
        <v>1</v>
      </c>
      <c r="U423">
        <f>IF(ISNUMBER(SEARCH(U$1,raw[[#This Row],[active years]])),1,"")</f>
        <v>1</v>
      </c>
      <c r="V423">
        <f>IF(ISNUMBER(SEARCH(V$1,raw[[#This Row],[active years]])),1,"")</f>
        <v>1</v>
      </c>
      <c r="W423">
        <f>IF(ISNUMBER(SEARCH(W$1,raw[[#This Row],[active years]])),1,"")</f>
        <v>1</v>
      </c>
      <c r="X423">
        <f>IF(ISNUMBER(SEARCH(X$1,raw[[#This Row],[active years]])),1,"")</f>
        <v>1</v>
      </c>
      <c r="Y423">
        <f>IF(ISNUMBER(SEARCH(Y$1,raw[[#This Row],[active years]])),1,"")</f>
        <v>1</v>
      </c>
      <c r="Z423">
        <f>IF(ISNUMBER(SEARCH(Z$1,raw[[#This Row],[active years]])),1,"")</f>
        <v>1</v>
      </c>
      <c r="AA423">
        <f>IF(ISNUMBER(SEARCH(AA$1,raw[[#This Row],[active years]])),1,"")</f>
        <v>1</v>
      </c>
    </row>
    <row r="424" spans="1:27" x14ac:dyDescent="0.45">
      <c r="A424">
        <f>raw[team]</f>
        <v>538</v>
      </c>
      <c r="B424">
        <f>raw[rookie year]</f>
        <v>2001</v>
      </c>
      <c r="C424" t="str">
        <f>IF(ISNUMBER(SEARCH(C$1,raw[[#This Row],[active years]])),1,"")</f>
        <v/>
      </c>
      <c r="D424" t="str">
        <f>IF(ISNUMBER(SEARCH(D$1,raw[[#This Row],[active years]])),1,"")</f>
        <v/>
      </c>
      <c r="E424" t="str">
        <f>IF(ISNUMBER(SEARCH(E$1,raw[[#This Row],[active years]])),1,"")</f>
        <v/>
      </c>
      <c r="F424" t="str">
        <f>IF(ISNUMBER(SEARCH(F$1,raw[[#This Row],[active years]])),1,"")</f>
        <v/>
      </c>
      <c r="G424" t="str">
        <f>IF(ISNUMBER(SEARCH(G$1,raw[[#This Row],[active years]])),1,"")</f>
        <v/>
      </c>
      <c r="H424" t="str">
        <f>IF(ISNUMBER(SEARCH(H$1,raw[[#This Row],[active years]])),1,"")</f>
        <v/>
      </c>
      <c r="I424" t="str">
        <f>IF(ISNUMBER(SEARCH(I$1,raw[[#This Row],[active years]])),1,"")</f>
        <v/>
      </c>
      <c r="J424" t="str">
        <f>IF(ISNUMBER(SEARCH(J$1,raw[[#This Row],[active years]])),1,"")</f>
        <v/>
      </c>
      <c r="K424" t="str">
        <f>IF(ISNUMBER(SEARCH(K$1,raw[[#This Row],[active years]])),1,"")</f>
        <v/>
      </c>
      <c r="L424">
        <f>IF(ISNUMBER(SEARCH(L$1,raw[[#This Row],[active years]])),1,"")</f>
        <v>1</v>
      </c>
      <c r="M424">
        <f>IF(ISNUMBER(SEARCH(M$1,raw[[#This Row],[active years]])),1,"")</f>
        <v>1</v>
      </c>
      <c r="N424">
        <f>IF(ISNUMBER(SEARCH(N$1,raw[[#This Row],[active years]])),1,"")</f>
        <v>1</v>
      </c>
      <c r="O424">
        <f>IF(ISNUMBER(SEARCH(O$1,raw[[#This Row],[active years]])),1,"")</f>
        <v>1</v>
      </c>
      <c r="P424">
        <f>IF(ISNUMBER(SEARCH(P$1,raw[[#This Row],[active years]])),1,"")</f>
        <v>1</v>
      </c>
      <c r="Q424">
        <f>IF(ISNUMBER(SEARCH(Q$1,raw[[#This Row],[active years]])),1,"")</f>
        <v>1</v>
      </c>
      <c r="R424">
        <f>IF(ISNUMBER(SEARCH(R$1,raw[[#This Row],[active years]])),1,"")</f>
        <v>1</v>
      </c>
      <c r="S424">
        <f>IF(ISNUMBER(SEARCH(S$1,raw[[#This Row],[active years]])),1,"")</f>
        <v>1</v>
      </c>
      <c r="T424">
        <f>IF(ISNUMBER(SEARCH(T$1,raw[[#This Row],[active years]])),1,"")</f>
        <v>1</v>
      </c>
      <c r="U424">
        <f>IF(ISNUMBER(SEARCH(U$1,raw[[#This Row],[active years]])),1,"")</f>
        <v>1</v>
      </c>
      <c r="V424">
        <f>IF(ISNUMBER(SEARCH(V$1,raw[[#This Row],[active years]])),1,"")</f>
        <v>1</v>
      </c>
      <c r="W424">
        <f>IF(ISNUMBER(SEARCH(W$1,raw[[#This Row],[active years]])),1,"")</f>
        <v>1</v>
      </c>
      <c r="X424">
        <f>IF(ISNUMBER(SEARCH(X$1,raw[[#This Row],[active years]])),1,"")</f>
        <v>1</v>
      </c>
      <c r="Y424">
        <f>IF(ISNUMBER(SEARCH(Y$1,raw[[#This Row],[active years]])),1,"")</f>
        <v>1</v>
      </c>
      <c r="Z424">
        <f>IF(ISNUMBER(SEARCH(Z$1,raw[[#This Row],[active years]])),1,"")</f>
        <v>1</v>
      </c>
      <c r="AA424">
        <f>IF(ISNUMBER(SEARCH(AA$1,raw[[#This Row],[active years]])),1,"")</f>
        <v>1</v>
      </c>
    </row>
    <row r="425" spans="1:27" x14ac:dyDescent="0.45">
      <c r="A425">
        <f>raw[team]</f>
        <v>539</v>
      </c>
      <c r="B425">
        <f>raw[rookie year]</f>
        <v>2001</v>
      </c>
      <c r="C425" t="str">
        <f>IF(ISNUMBER(SEARCH(C$1,raw[[#This Row],[active years]])),1,"")</f>
        <v/>
      </c>
      <c r="D425" t="str">
        <f>IF(ISNUMBER(SEARCH(D$1,raw[[#This Row],[active years]])),1,"")</f>
        <v/>
      </c>
      <c r="E425" t="str">
        <f>IF(ISNUMBER(SEARCH(E$1,raw[[#This Row],[active years]])),1,"")</f>
        <v/>
      </c>
      <c r="F425" t="str">
        <f>IF(ISNUMBER(SEARCH(F$1,raw[[#This Row],[active years]])),1,"")</f>
        <v/>
      </c>
      <c r="G425" t="str">
        <f>IF(ISNUMBER(SEARCH(G$1,raw[[#This Row],[active years]])),1,"")</f>
        <v/>
      </c>
      <c r="H425" t="str">
        <f>IF(ISNUMBER(SEARCH(H$1,raw[[#This Row],[active years]])),1,"")</f>
        <v/>
      </c>
      <c r="I425" t="str">
        <f>IF(ISNUMBER(SEARCH(I$1,raw[[#This Row],[active years]])),1,"")</f>
        <v/>
      </c>
      <c r="J425" t="str">
        <f>IF(ISNUMBER(SEARCH(J$1,raw[[#This Row],[active years]])),1,"")</f>
        <v/>
      </c>
      <c r="K425" t="str">
        <f>IF(ISNUMBER(SEARCH(K$1,raw[[#This Row],[active years]])),1,"")</f>
        <v/>
      </c>
      <c r="L425">
        <f>IF(ISNUMBER(SEARCH(L$1,raw[[#This Row],[active years]])),1,"")</f>
        <v>1</v>
      </c>
      <c r="M425">
        <f>IF(ISNUMBER(SEARCH(M$1,raw[[#This Row],[active years]])),1,"")</f>
        <v>1</v>
      </c>
      <c r="N425">
        <f>IF(ISNUMBER(SEARCH(N$1,raw[[#This Row],[active years]])),1,"")</f>
        <v>1</v>
      </c>
      <c r="O425">
        <f>IF(ISNUMBER(SEARCH(O$1,raw[[#This Row],[active years]])),1,"")</f>
        <v>1</v>
      </c>
      <c r="P425">
        <f>IF(ISNUMBER(SEARCH(P$1,raw[[#This Row],[active years]])),1,"")</f>
        <v>1</v>
      </c>
      <c r="Q425">
        <f>IF(ISNUMBER(SEARCH(Q$1,raw[[#This Row],[active years]])),1,"")</f>
        <v>1</v>
      </c>
      <c r="R425">
        <f>IF(ISNUMBER(SEARCH(R$1,raw[[#This Row],[active years]])),1,"")</f>
        <v>1</v>
      </c>
      <c r="S425">
        <f>IF(ISNUMBER(SEARCH(S$1,raw[[#This Row],[active years]])),1,"")</f>
        <v>1</v>
      </c>
      <c r="T425">
        <f>IF(ISNUMBER(SEARCH(T$1,raw[[#This Row],[active years]])),1,"")</f>
        <v>1</v>
      </c>
      <c r="U425">
        <f>IF(ISNUMBER(SEARCH(U$1,raw[[#This Row],[active years]])),1,"")</f>
        <v>1</v>
      </c>
      <c r="V425">
        <f>IF(ISNUMBER(SEARCH(V$1,raw[[#This Row],[active years]])),1,"")</f>
        <v>1</v>
      </c>
      <c r="W425">
        <f>IF(ISNUMBER(SEARCH(W$1,raw[[#This Row],[active years]])),1,"")</f>
        <v>1</v>
      </c>
      <c r="X425">
        <f>IF(ISNUMBER(SEARCH(X$1,raw[[#This Row],[active years]])),1,"")</f>
        <v>1</v>
      </c>
      <c r="Y425">
        <f>IF(ISNUMBER(SEARCH(Y$1,raw[[#This Row],[active years]])),1,"")</f>
        <v>1</v>
      </c>
      <c r="Z425">
        <f>IF(ISNUMBER(SEARCH(Z$1,raw[[#This Row],[active years]])),1,"")</f>
        <v>1</v>
      </c>
      <c r="AA425">
        <f>IF(ISNUMBER(SEARCH(AA$1,raw[[#This Row],[active years]])),1,"")</f>
        <v>1</v>
      </c>
    </row>
    <row r="426" spans="1:27" x14ac:dyDescent="0.45">
      <c r="A426">
        <f>raw[team]</f>
        <v>540</v>
      </c>
      <c r="B426">
        <f>raw[rookie year]</f>
        <v>2001</v>
      </c>
      <c r="C426" t="str">
        <f>IF(ISNUMBER(SEARCH(C$1,raw[[#This Row],[active years]])),1,"")</f>
        <v/>
      </c>
      <c r="D426" t="str">
        <f>IF(ISNUMBER(SEARCH(D$1,raw[[#This Row],[active years]])),1,"")</f>
        <v/>
      </c>
      <c r="E426" t="str">
        <f>IF(ISNUMBER(SEARCH(E$1,raw[[#This Row],[active years]])),1,"")</f>
        <v/>
      </c>
      <c r="F426" t="str">
        <f>IF(ISNUMBER(SEARCH(F$1,raw[[#This Row],[active years]])),1,"")</f>
        <v/>
      </c>
      <c r="G426" t="str">
        <f>IF(ISNUMBER(SEARCH(G$1,raw[[#This Row],[active years]])),1,"")</f>
        <v/>
      </c>
      <c r="H426" t="str">
        <f>IF(ISNUMBER(SEARCH(H$1,raw[[#This Row],[active years]])),1,"")</f>
        <v/>
      </c>
      <c r="I426" t="str">
        <f>IF(ISNUMBER(SEARCH(I$1,raw[[#This Row],[active years]])),1,"")</f>
        <v/>
      </c>
      <c r="J426" t="str">
        <f>IF(ISNUMBER(SEARCH(J$1,raw[[#This Row],[active years]])),1,"")</f>
        <v/>
      </c>
      <c r="K426" t="str">
        <f>IF(ISNUMBER(SEARCH(K$1,raw[[#This Row],[active years]])),1,"")</f>
        <v/>
      </c>
      <c r="L426">
        <f>IF(ISNUMBER(SEARCH(L$1,raw[[#This Row],[active years]])),1,"")</f>
        <v>1</v>
      </c>
      <c r="M426">
        <f>IF(ISNUMBER(SEARCH(M$1,raw[[#This Row],[active years]])),1,"")</f>
        <v>1</v>
      </c>
      <c r="N426">
        <f>IF(ISNUMBER(SEARCH(N$1,raw[[#This Row],[active years]])),1,"")</f>
        <v>1</v>
      </c>
      <c r="O426">
        <f>IF(ISNUMBER(SEARCH(O$1,raw[[#This Row],[active years]])),1,"")</f>
        <v>1</v>
      </c>
      <c r="P426">
        <f>IF(ISNUMBER(SEARCH(P$1,raw[[#This Row],[active years]])),1,"")</f>
        <v>1</v>
      </c>
      <c r="Q426">
        <f>IF(ISNUMBER(SEARCH(Q$1,raw[[#This Row],[active years]])),1,"")</f>
        <v>1</v>
      </c>
      <c r="R426">
        <f>IF(ISNUMBER(SEARCH(R$1,raw[[#This Row],[active years]])),1,"")</f>
        <v>1</v>
      </c>
      <c r="S426">
        <f>IF(ISNUMBER(SEARCH(S$1,raw[[#This Row],[active years]])),1,"")</f>
        <v>1</v>
      </c>
      <c r="T426">
        <f>IF(ISNUMBER(SEARCH(T$1,raw[[#This Row],[active years]])),1,"")</f>
        <v>1</v>
      </c>
      <c r="U426">
        <f>IF(ISNUMBER(SEARCH(U$1,raw[[#This Row],[active years]])),1,"")</f>
        <v>1</v>
      </c>
      <c r="V426">
        <f>IF(ISNUMBER(SEARCH(V$1,raw[[#This Row],[active years]])),1,"")</f>
        <v>1</v>
      </c>
      <c r="W426">
        <f>IF(ISNUMBER(SEARCH(W$1,raw[[#This Row],[active years]])),1,"")</f>
        <v>1</v>
      </c>
      <c r="X426">
        <f>IF(ISNUMBER(SEARCH(X$1,raw[[#This Row],[active years]])),1,"")</f>
        <v>1</v>
      </c>
      <c r="Y426">
        <f>IF(ISNUMBER(SEARCH(Y$1,raw[[#This Row],[active years]])),1,"")</f>
        <v>1</v>
      </c>
      <c r="Z426">
        <f>IF(ISNUMBER(SEARCH(Z$1,raw[[#This Row],[active years]])),1,"")</f>
        <v>1</v>
      </c>
      <c r="AA426">
        <f>IF(ISNUMBER(SEARCH(AA$1,raw[[#This Row],[active years]])),1,"")</f>
        <v>1</v>
      </c>
    </row>
    <row r="427" spans="1:27" x14ac:dyDescent="0.45">
      <c r="A427">
        <f>raw[team]</f>
        <v>541</v>
      </c>
      <c r="B427">
        <f>raw[rookie year]</f>
        <v>2001</v>
      </c>
      <c r="C427" t="str">
        <f>IF(ISNUMBER(SEARCH(C$1,raw[[#This Row],[active years]])),1,"")</f>
        <v/>
      </c>
      <c r="D427" t="str">
        <f>IF(ISNUMBER(SEARCH(D$1,raw[[#This Row],[active years]])),1,"")</f>
        <v/>
      </c>
      <c r="E427" t="str">
        <f>IF(ISNUMBER(SEARCH(E$1,raw[[#This Row],[active years]])),1,"")</f>
        <v/>
      </c>
      <c r="F427" t="str">
        <f>IF(ISNUMBER(SEARCH(F$1,raw[[#This Row],[active years]])),1,"")</f>
        <v/>
      </c>
      <c r="G427" t="str">
        <f>IF(ISNUMBER(SEARCH(G$1,raw[[#This Row],[active years]])),1,"")</f>
        <v/>
      </c>
      <c r="H427" t="str">
        <f>IF(ISNUMBER(SEARCH(H$1,raw[[#This Row],[active years]])),1,"")</f>
        <v/>
      </c>
      <c r="I427" t="str">
        <f>IF(ISNUMBER(SEARCH(I$1,raw[[#This Row],[active years]])),1,"")</f>
        <v/>
      </c>
      <c r="J427" t="str">
        <f>IF(ISNUMBER(SEARCH(J$1,raw[[#This Row],[active years]])),1,"")</f>
        <v/>
      </c>
      <c r="K427" t="str">
        <f>IF(ISNUMBER(SEARCH(K$1,raw[[#This Row],[active years]])),1,"")</f>
        <v/>
      </c>
      <c r="L427">
        <f>IF(ISNUMBER(SEARCH(L$1,raw[[#This Row],[active years]])),1,"")</f>
        <v>1</v>
      </c>
      <c r="M427">
        <f>IF(ISNUMBER(SEARCH(M$1,raw[[#This Row],[active years]])),1,"")</f>
        <v>1</v>
      </c>
      <c r="N427">
        <f>IF(ISNUMBER(SEARCH(N$1,raw[[#This Row],[active years]])),1,"")</f>
        <v>1</v>
      </c>
      <c r="O427">
        <f>IF(ISNUMBER(SEARCH(O$1,raw[[#This Row],[active years]])),1,"")</f>
        <v>1</v>
      </c>
      <c r="P427">
        <f>IF(ISNUMBER(SEARCH(P$1,raw[[#This Row],[active years]])),1,"")</f>
        <v>1</v>
      </c>
      <c r="Q427" t="str">
        <f>IF(ISNUMBER(SEARCH(Q$1,raw[[#This Row],[active years]])),1,"")</f>
        <v/>
      </c>
      <c r="R427" t="str">
        <f>IF(ISNUMBER(SEARCH(R$1,raw[[#This Row],[active years]])),1,"")</f>
        <v/>
      </c>
      <c r="S427" t="str">
        <f>IF(ISNUMBER(SEARCH(S$1,raw[[#This Row],[active years]])),1,"")</f>
        <v/>
      </c>
      <c r="T427" t="str">
        <f>IF(ISNUMBER(SEARCH(T$1,raw[[#This Row],[active years]])),1,"")</f>
        <v/>
      </c>
      <c r="U427" t="str">
        <f>IF(ISNUMBER(SEARCH(U$1,raw[[#This Row],[active years]])),1,"")</f>
        <v/>
      </c>
      <c r="V427" t="str">
        <f>IF(ISNUMBER(SEARCH(V$1,raw[[#This Row],[active years]])),1,"")</f>
        <v/>
      </c>
      <c r="W427" t="str">
        <f>IF(ISNUMBER(SEARCH(W$1,raw[[#This Row],[active years]])),1,"")</f>
        <v/>
      </c>
      <c r="X427" t="str">
        <f>IF(ISNUMBER(SEARCH(X$1,raw[[#This Row],[active years]])),1,"")</f>
        <v/>
      </c>
      <c r="Y427" t="str">
        <f>IF(ISNUMBER(SEARCH(Y$1,raw[[#This Row],[active years]])),1,"")</f>
        <v/>
      </c>
      <c r="Z427" t="str">
        <f>IF(ISNUMBER(SEARCH(Z$1,raw[[#This Row],[active years]])),1,"")</f>
        <v/>
      </c>
      <c r="AA427" t="str">
        <f>IF(ISNUMBER(SEARCH(AA$1,raw[[#This Row],[active years]])),1,"")</f>
        <v/>
      </c>
    </row>
    <row r="428" spans="1:27" x14ac:dyDescent="0.45">
      <c r="A428">
        <f>raw[team]</f>
        <v>545</v>
      </c>
      <c r="B428">
        <f>raw[rookie year]</f>
        <v>2001</v>
      </c>
      <c r="C428" t="str">
        <f>IF(ISNUMBER(SEARCH(C$1,raw[[#This Row],[active years]])),1,"")</f>
        <v/>
      </c>
      <c r="D428" t="str">
        <f>IF(ISNUMBER(SEARCH(D$1,raw[[#This Row],[active years]])),1,"")</f>
        <v/>
      </c>
      <c r="E428" t="str">
        <f>IF(ISNUMBER(SEARCH(E$1,raw[[#This Row],[active years]])),1,"")</f>
        <v/>
      </c>
      <c r="F428" t="str">
        <f>IF(ISNUMBER(SEARCH(F$1,raw[[#This Row],[active years]])),1,"")</f>
        <v/>
      </c>
      <c r="G428" t="str">
        <f>IF(ISNUMBER(SEARCH(G$1,raw[[#This Row],[active years]])),1,"")</f>
        <v/>
      </c>
      <c r="H428" t="str">
        <f>IF(ISNUMBER(SEARCH(H$1,raw[[#This Row],[active years]])),1,"")</f>
        <v/>
      </c>
      <c r="I428" t="str">
        <f>IF(ISNUMBER(SEARCH(I$1,raw[[#This Row],[active years]])),1,"")</f>
        <v/>
      </c>
      <c r="J428" t="str">
        <f>IF(ISNUMBER(SEARCH(J$1,raw[[#This Row],[active years]])),1,"")</f>
        <v/>
      </c>
      <c r="K428">
        <f>IF(ISNUMBER(SEARCH(K$1,raw[[#This Row],[active years]])),1,"")</f>
        <v>1</v>
      </c>
      <c r="L428">
        <f>IF(ISNUMBER(SEARCH(L$1,raw[[#This Row],[active years]])),1,"")</f>
        <v>1</v>
      </c>
      <c r="M428">
        <f>IF(ISNUMBER(SEARCH(M$1,raw[[#This Row],[active years]])),1,"")</f>
        <v>1</v>
      </c>
      <c r="N428">
        <f>IF(ISNUMBER(SEARCH(N$1,raw[[#This Row],[active years]])),1,"")</f>
        <v>1</v>
      </c>
      <c r="O428">
        <f>IF(ISNUMBER(SEARCH(O$1,raw[[#This Row],[active years]])),1,"")</f>
        <v>1</v>
      </c>
      <c r="P428">
        <f>IF(ISNUMBER(SEARCH(P$1,raw[[#This Row],[active years]])),1,"")</f>
        <v>1</v>
      </c>
      <c r="Q428">
        <f>IF(ISNUMBER(SEARCH(Q$1,raw[[#This Row],[active years]])),1,"")</f>
        <v>1</v>
      </c>
      <c r="R428">
        <f>IF(ISNUMBER(SEARCH(R$1,raw[[#This Row],[active years]])),1,"")</f>
        <v>1</v>
      </c>
      <c r="S428">
        <f>IF(ISNUMBER(SEARCH(S$1,raw[[#This Row],[active years]])),1,"")</f>
        <v>1</v>
      </c>
      <c r="T428">
        <f>IF(ISNUMBER(SEARCH(T$1,raw[[#This Row],[active years]])),1,"")</f>
        <v>1</v>
      </c>
      <c r="U428">
        <f>IF(ISNUMBER(SEARCH(U$1,raw[[#This Row],[active years]])),1,"")</f>
        <v>1</v>
      </c>
      <c r="V428">
        <f>IF(ISNUMBER(SEARCH(V$1,raw[[#This Row],[active years]])),1,"")</f>
        <v>1</v>
      </c>
      <c r="W428">
        <f>IF(ISNUMBER(SEARCH(W$1,raw[[#This Row],[active years]])),1,"")</f>
        <v>1</v>
      </c>
      <c r="X428">
        <f>IF(ISNUMBER(SEARCH(X$1,raw[[#This Row],[active years]])),1,"")</f>
        <v>1</v>
      </c>
      <c r="Y428">
        <f>IF(ISNUMBER(SEARCH(Y$1,raw[[#This Row],[active years]])),1,"")</f>
        <v>1</v>
      </c>
      <c r="Z428">
        <f>IF(ISNUMBER(SEARCH(Z$1,raw[[#This Row],[active years]])),1,"")</f>
        <v>1</v>
      </c>
      <c r="AA428">
        <f>IF(ISNUMBER(SEARCH(AA$1,raw[[#This Row],[active years]])),1,"")</f>
        <v>1</v>
      </c>
    </row>
    <row r="429" spans="1:27" x14ac:dyDescent="0.45">
      <c r="A429">
        <f>raw[team]</f>
        <v>546</v>
      </c>
      <c r="B429">
        <f>raw[rookie year]</f>
        <v>2001</v>
      </c>
      <c r="C429" t="str">
        <f>IF(ISNUMBER(SEARCH(C$1,raw[[#This Row],[active years]])),1,"")</f>
        <v/>
      </c>
      <c r="D429" t="str">
        <f>IF(ISNUMBER(SEARCH(D$1,raw[[#This Row],[active years]])),1,"")</f>
        <v/>
      </c>
      <c r="E429" t="str">
        <f>IF(ISNUMBER(SEARCH(E$1,raw[[#This Row],[active years]])),1,"")</f>
        <v/>
      </c>
      <c r="F429" t="str">
        <f>IF(ISNUMBER(SEARCH(F$1,raw[[#This Row],[active years]])),1,"")</f>
        <v/>
      </c>
      <c r="G429" t="str">
        <f>IF(ISNUMBER(SEARCH(G$1,raw[[#This Row],[active years]])),1,"")</f>
        <v/>
      </c>
      <c r="H429" t="str">
        <f>IF(ISNUMBER(SEARCH(H$1,raw[[#This Row],[active years]])),1,"")</f>
        <v/>
      </c>
      <c r="I429" t="str">
        <f>IF(ISNUMBER(SEARCH(I$1,raw[[#This Row],[active years]])),1,"")</f>
        <v/>
      </c>
      <c r="J429" t="str">
        <f>IF(ISNUMBER(SEARCH(J$1,raw[[#This Row],[active years]])),1,"")</f>
        <v/>
      </c>
      <c r="K429" t="str">
        <f>IF(ISNUMBER(SEARCH(K$1,raw[[#This Row],[active years]])),1,"")</f>
        <v/>
      </c>
      <c r="L429">
        <f>IF(ISNUMBER(SEARCH(L$1,raw[[#This Row],[active years]])),1,"")</f>
        <v>1</v>
      </c>
      <c r="M429">
        <f>IF(ISNUMBER(SEARCH(M$1,raw[[#This Row],[active years]])),1,"")</f>
        <v>1</v>
      </c>
      <c r="N429" t="str">
        <f>IF(ISNUMBER(SEARCH(N$1,raw[[#This Row],[active years]])),1,"")</f>
        <v/>
      </c>
      <c r="O429">
        <f>IF(ISNUMBER(SEARCH(O$1,raw[[#This Row],[active years]])),1,"")</f>
        <v>1</v>
      </c>
      <c r="P429">
        <f>IF(ISNUMBER(SEARCH(P$1,raw[[#This Row],[active years]])),1,"")</f>
        <v>1</v>
      </c>
      <c r="Q429">
        <f>IF(ISNUMBER(SEARCH(Q$1,raw[[#This Row],[active years]])),1,"")</f>
        <v>1</v>
      </c>
      <c r="R429" t="str">
        <f>IF(ISNUMBER(SEARCH(R$1,raw[[#This Row],[active years]])),1,"")</f>
        <v/>
      </c>
      <c r="S429" t="str">
        <f>IF(ISNUMBER(SEARCH(S$1,raw[[#This Row],[active years]])),1,"")</f>
        <v/>
      </c>
      <c r="T429" t="str">
        <f>IF(ISNUMBER(SEARCH(T$1,raw[[#This Row],[active years]])),1,"")</f>
        <v/>
      </c>
      <c r="U429" t="str">
        <f>IF(ISNUMBER(SEARCH(U$1,raw[[#This Row],[active years]])),1,"")</f>
        <v/>
      </c>
      <c r="V429" t="str">
        <f>IF(ISNUMBER(SEARCH(V$1,raw[[#This Row],[active years]])),1,"")</f>
        <v/>
      </c>
      <c r="W429" t="str">
        <f>IF(ISNUMBER(SEARCH(W$1,raw[[#This Row],[active years]])),1,"")</f>
        <v/>
      </c>
      <c r="X429" t="str">
        <f>IF(ISNUMBER(SEARCH(X$1,raw[[#This Row],[active years]])),1,"")</f>
        <v/>
      </c>
      <c r="Y429" t="str">
        <f>IF(ISNUMBER(SEARCH(Y$1,raw[[#This Row],[active years]])),1,"")</f>
        <v/>
      </c>
      <c r="Z429" t="str">
        <f>IF(ISNUMBER(SEARCH(Z$1,raw[[#This Row],[active years]])),1,"")</f>
        <v/>
      </c>
      <c r="AA429" t="str">
        <f>IF(ISNUMBER(SEARCH(AA$1,raw[[#This Row],[active years]])),1,"")</f>
        <v/>
      </c>
    </row>
    <row r="430" spans="1:27" x14ac:dyDescent="0.45">
      <c r="A430">
        <f>raw[team]</f>
        <v>547</v>
      </c>
      <c r="B430">
        <f>raw[rookie year]</f>
        <v>2001</v>
      </c>
      <c r="C430" t="str">
        <f>IF(ISNUMBER(SEARCH(C$1,raw[[#This Row],[active years]])),1,"")</f>
        <v/>
      </c>
      <c r="D430" t="str">
        <f>IF(ISNUMBER(SEARCH(D$1,raw[[#This Row],[active years]])),1,"")</f>
        <v/>
      </c>
      <c r="E430" t="str">
        <f>IF(ISNUMBER(SEARCH(E$1,raw[[#This Row],[active years]])),1,"")</f>
        <v/>
      </c>
      <c r="F430" t="str">
        <f>IF(ISNUMBER(SEARCH(F$1,raw[[#This Row],[active years]])),1,"")</f>
        <v/>
      </c>
      <c r="G430" t="str">
        <f>IF(ISNUMBER(SEARCH(G$1,raw[[#This Row],[active years]])),1,"")</f>
        <v/>
      </c>
      <c r="H430" t="str">
        <f>IF(ISNUMBER(SEARCH(H$1,raw[[#This Row],[active years]])),1,"")</f>
        <v/>
      </c>
      <c r="I430" t="str">
        <f>IF(ISNUMBER(SEARCH(I$1,raw[[#This Row],[active years]])),1,"")</f>
        <v/>
      </c>
      <c r="J430" t="str">
        <f>IF(ISNUMBER(SEARCH(J$1,raw[[#This Row],[active years]])),1,"")</f>
        <v/>
      </c>
      <c r="K430" t="str">
        <f>IF(ISNUMBER(SEARCH(K$1,raw[[#This Row],[active years]])),1,"")</f>
        <v/>
      </c>
      <c r="L430">
        <f>IF(ISNUMBER(SEARCH(L$1,raw[[#This Row],[active years]])),1,"")</f>
        <v>1</v>
      </c>
      <c r="M430">
        <f>IF(ISNUMBER(SEARCH(M$1,raw[[#This Row],[active years]])),1,"")</f>
        <v>1</v>
      </c>
      <c r="N430">
        <f>IF(ISNUMBER(SEARCH(N$1,raw[[#This Row],[active years]])),1,"")</f>
        <v>1</v>
      </c>
      <c r="O430">
        <f>IF(ISNUMBER(SEARCH(O$1,raw[[#This Row],[active years]])),1,"")</f>
        <v>1</v>
      </c>
      <c r="P430">
        <f>IF(ISNUMBER(SEARCH(P$1,raw[[#This Row],[active years]])),1,"")</f>
        <v>1</v>
      </c>
      <c r="Q430">
        <f>IF(ISNUMBER(SEARCH(Q$1,raw[[#This Row],[active years]])),1,"")</f>
        <v>1</v>
      </c>
      <c r="R430">
        <f>IF(ISNUMBER(SEARCH(R$1,raw[[#This Row],[active years]])),1,"")</f>
        <v>1</v>
      </c>
      <c r="S430">
        <f>IF(ISNUMBER(SEARCH(S$1,raw[[#This Row],[active years]])),1,"")</f>
        <v>1</v>
      </c>
      <c r="T430">
        <f>IF(ISNUMBER(SEARCH(T$1,raw[[#This Row],[active years]])),1,"")</f>
        <v>1</v>
      </c>
      <c r="U430">
        <f>IF(ISNUMBER(SEARCH(U$1,raw[[#This Row],[active years]])),1,"")</f>
        <v>1</v>
      </c>
      <c r="V430">
        <f>IF(ISNUMBER(SEARCH(V$1,raw[[#This Row],[active years]])),1,"")</f>
        <v>1</v>
      </c>
      <c r="W430">
        <f>IF(ISNUMBER(SEARCH(W$1,raw[[#This Row],[active years]])),1,"")</f>
        <v>1</v>
      </c>
      <c r="X430">
        <f>IF(ISNUMBER(SEARCH(X$1,raw[[#This Row],[active years]])),1,"")</f>
        <v>1</v>
      </c>
      <c r="Y430">
        <f>IF(ISNUMBER(SEARCH(Y$1,raw[[#This Row],[active years]])),1,"")</f>
        <v>1</v>
      </c>
      <c r="Z430">
        <f>IF(ISNUMBER(SEARCH(Z$1,raw[[#This Row],[active years]])),1,"")</f>
        <v>1</v>
      </c>
      <c r="AA430">
        <f>IF(ISNUMBER(SEARCH(AA$1,raw[[#This Row],[active years]])),1,"")</f>
        <v>1</v>
      </c>
    </row>
    <row r="431" spans="1:27" x14ac:dyDescent="0.45">
      <c r="A431">
        <f>raw[team]</f>
        <v>548</v>
      </c>
      <c r="B431">
        <f>raw[rookie year]</f>
        <v>2001</v>
      </c>
      <c r="C431" t="str">
        <f>IF(ISNUMBER(SEARCH(C$1,raw[[#This Row],[active years]])),1,"")</f>
        <v/>
      </c>
      <c r="D431" t="str">
        <f>IF(ISNUMBER(SEARCH(D$1,raw[[#This Row],[active years]])),1,"")</f>
        <v/>
      </c>
      <c r="E431" t="str">
        <f>IF(ISNUMBER(SEARCH(E$1,raw[[#This Row],[active years]])),1,"")</f>
        <v/>
      </c>
      <c r="F431" t="str">
        <f>IF(ISNUMBER(SEARCH(F$1,raw[[#This Row],[active years]])),1,"")</f>
        <v/>
      </c>
      <c r="G431" t="str">
        <f>IF(ISNUMBER(SEARCH(G$1,raw[[#This Row],[active years]])),1,"")</f>
        <v/>
      </c>
      <c r="H431" t="str">
        <f>IF(ISNUMBER(SEARCH(H$1,raw[[#This Row],[active years]])),1,"")</f>
        <v/>
      </c>
      <c r="I431" t="str">
        <f>IF(ISNUMBER(SEARCH(I$1,raw[[#This Row],[active years]])),1,"")</f>
        <v/>
      </c>
      <c r="J431" t="str">
        <f>IF(ISNUMBER(SEARCH(J$1,raw[[#This Row],[active years]])),1,"")</f>
        <v/>
      </c>
      <c r="K431" t="str">
        <f>IF(ISNUMBER(SEARCH(K$1,raw[[#This Row],[active years]])),1,"")</f>
        <v/>
      </c>
      <c r="L431">
        <f>IF(ISNUMBER(SEARCH(L$1,raw[[#This Row],[active years]])),1,"")</f>
        <v>1</v>
      </c>
      <c r="M431">
        <f>IF(ISNUMBER(SEARCH(M$1,raw[[#This Row],[active years]])),1,"")</f>
        <v>1</v>
      </c>
      <c r="N431">
        <f>IF(ISNUMBER(SEARCH(N$1,raw[[#This Row],[active years]])),1,"")</f>
        <v>1</v>
      </c>
      <c r="O431">
        <f>IF(ISNUMBER(SEARCH(O$1,raw[[#This Row],[active years]])),1,"")</f>
        <v>1</v>
      </c>
      <c r="P431">
        <f>IF(ISNUMBER(SEARCH(P$1,raw[[#This Row],[active years]])),1,"")</f>
        <v>1</v>
      </c>
      <c r="Q431">
        <f>IF(ISNUMBER(SEARCH(Q$1,raw[[#This Row],[active years]])),1,"")</f>
        <v>1</v>
      </c>
      <c r="R431">
        <f>IF(ISNUMBER(SEARCH(R$1,raw[[#This Row],[active years]])),1,"")</f>
        <v>1</v>
      </c>
      <c r="S431">
        <f>IF(ISNUMBER(SEARCH(S$1,raw[[#This Row],[active years]])),1,"")</f>
        <v>1</v>
      </c>
      <c r="T431">
        <f>IF(ISNUMBER(SEARCH(T$1,raw[[#This Row],[active years]])),1,"")</f>
        <v>1</v>
      </c>
      <c r="U431">
        <f>IF(ISNUMBER(SEARCH(U$1,raw[[#This Row],[active years]])),1,"")</f>
        <v>1</v>
      </c>
      <c r="V431">
        <f>IF(ISNUMBER(SEARCH(V$1,raw[[#This Row],[active years]])),1,"")</f>
        <v>1</v>
      </c>
      <c r="W431">
        <f>IF(ISNUMBER(SEARCH(W$1,raw[[#This Row],[active years]])),1,"")</f>
        <v>1</v>
      </c>
      <c r="X431">
        <f>IF(ISNUMBER(SEARCH(X$1,raw[[#This Row],[active years]])),1,"")</f>
        <v>1</v>
      </c>
      <c r="Y431">
        <f>IF(ISNUMBER(SEARCH(Y$1,raw[[#This Row],[active years]])),1,"")</f>
        <v>1</v>
      </c>
      <c r="Z431">
        <f>IF(ISNUMBER(SEARCH(Z$1,raw[[#This Row],[active years]])),1,"")</f>
        <v>1</v>
      </c>
      <c r="AA431">
        <f>IF(ISNUMBER(SEARCH(AA$1,raw[[#This Row],[active years]])),1,"")</f>
        <v>1</v>
      </c>
    </row>
    <row r="432" spans="1:27" x14ac:dyDescent="0.45">
      <c r="A432">
        <f>raw[team]</f>
        <v>549</v>
      </c>
      <c r="B432">
        <f>raw[rookie year]</f>
        <v>2001</v>
      </c>
      <c r="C432" t="str">
        <f>IF(ISNUMBER(SEARCH(C$1,raw[[#This Row],[active years]])),1,"")</f>
        <v/>
      </c>
      <c r="D432" t="str">
        <f>IF(ISNUMBER(SEARCH(D$1,raw[[#This Row],[active years]])),1,"")</f>
        <v/>
      </c>
      <c r="E432" t="str">
        <f>IF(ISNUMBER(SEARCH(E$1,raw[[#This Row],[active years]])),1,"")</f>
        <v/>
      </c>
      <c r="F432" t="str">
        <f>IF(ISNUMBER(SEARCH(F$1,raw[[#This Row],[active years]])),1,"")</f>
        <v/>
      </c>
      <c r="G432" t="str">
        <f>IF(ISNUMBER(SEARCH(G$1,raw[[#This Row],[active years]])),1,"")</f>
        <v/>
      </c>
      <c r="H432" t="str">
        <f>IF(ISNUMBER(SEARCH(H$1,raw[[#This Row],[active years]])),1,"")</f>
        <v/>
      </c>
      <c r="I432" t="str">
        <f>IF(ISNUMBER(SEARCH(I$1,raw[[#This Row],[active years]])),1,"")</f>
        <v/>
      </c>
      <c r="J432" t="str">
        <f>IF(ISNUMBER(SEARCH(J$1,raw[[#This Row],[active years]])),1,"")</f>
        <v/>
      </c>
      <c r="K432" t="str">
        <f>IF(ISNUMBER(SEARCH(K$1,raw[[#This Row],[active years]])),1,"")</f>
        <v/>
      </c>
      <c r="L432">
        <f>IF(ISNUMBER(SEARCH(L$1,raw[[#This Row],[active years]])),1,"")</f>
        <v>1</v>
      </c>
      <c r="M432">
        <f>IF(ISNUMBER(SEARCH(M$1,raw[[#This Row],[active years]])),1,"")</f>
        <v>1</v>
      </c>
      <c r="N432">
        <f>IF(ISNUMBER(SEARCH(N$1,raw[[#This Row],[active years]])),1,"")</f>
        <v>1</v>
      </c>
      <c r="O432">
        <f>IF(ISNUMBER(SEARCH(O$1,raw[[#This Row],[active years]])),1,"")</f>
        <v>1</v>
      </c>
      <c r="P432">
        <f>IF(ISNUMBER(SEARCH(P$1,raw[[#This Row],[active years]])),1,"")</f>
        <v>1</v>
      </c>
      <c r="Q432">
        <f>IF(ISNUMBER(SEARCH(Q$1,raw[[#This Row],[active years]])),1,"")</f>
        <v>1</v>
      </c>
      <c r="R432">
        <f>IF(ISNUMBER(SEARCH(R$1,raw[[#This Row],[active years]])),1,"")</f>
        <v>1</v>
      </c>
      <c r="S432">
        <f>IF(ISNUMBER(SEARCH(S$1,raw[[#This Row],[active years]])),1,"")</f>
        <v>1</v>
      </c>
      <c r="T432">
        <f>IF(ISNUMBER(SEARCH(T$1,raw[[#This Row],[active years]])),1,"")</f>
        <v>1</v>
      </c>
      <c r="U432" t="str">
        <f>IF(ISNUMBER(SEARCH(U$1,raw[[#This Row],[active years]])),1,"")</f>
        <v/>
      </c>
      <c r="V432">
        <f>IF(ISNUMBER(SEARCH(V$1,raw[[#This Row],[active years]])),1,"")</f>
        <v>1</v>
      </c>
      <c r="W432">
        <f>IF(ISNUMBER(SEARCH(W$1,raw[[#This Row],[active years]])),1,"")</f>
        <v>1</v>
      </c>
      <c r="X432" t="str">
        <f>IF(ISNUMBER(SEARCH(X$1,raw[[#This Row],[active years]])),1,"")</f>
        <v/>
      </c>
      <c r="Y432" t="str">
        <f>IF(ISNUMBER(SEARCH(Y$1,raw[[#This Row],[active years]])),1,"")</f>
        <v/>
      </c>
      <c r="Z432" t="str">
        <f>IF(ISNUMBER(SEARCH(Z$1,raw[[#This Row],[active years]])),1,"")</f>
        <v/>
      </c>
      <c r="AA432" t="str">
        <f>IF(ISNUMBER(SEARCH(AA$1,raw[[#This Row],[active years]])),1,"")</f>
        <v/>
      </c>
    </row>
    <row r="433" spans="1:27" x14ac:dyDescent="0.45">
      <c r="A433">
        <f>raw[team]</f>
        <v>550</v>
      </c>
      <c r="B433">
        <f>raw[rookie year]</f>
        <v>2001</v>
      </c>
      <c r="C433" t="str">
        <f>IF(ISNUMBER(SEARCH(C$1,raw[[#This Row],[active years]])),1,"")</f>
        <v/>
      </c>
      <c r="D433" t="str">
        <f>IF(ISNUMBER(SEARCH(D$1,raw[[#This Row],[active years]])),1,"")</f>
        <v/>
      </c>
      <c r="E433" t="str">
        <f>IF(ISNUMBER(SEARCH(E$1,raw[[#This Row],[active years]])),1,"")</f>
        <v/>
      </c>
      <c r="F433" t="str">
        <f>IF(ISNUMBER(SEARCH(F$1,raw[[#This Row],[active years]])),1,"")</f>
        <v/>
      </c>
      <c r="G433" t="str">
        <f>IF(ISNUMBER(SEARCH(G$1,raw[[#This Row],[active years]])),1,"")</f>
        <v/>
      </c>
      <c r="H433" t="str">
        <f>IF(ISNUMBER(SEARCH(H$1,raw[[#This Row],[active years]])),1,"")</f>
        <v/>
      </c>
      <c r="I433" t="str">
        <f>IF(ISNUMBER(SEARCH(I$1,raw[[#This Row],[active years]])),1,"")</f>
        <v/>
      </c>
      <c r="J433" t="str">
        <f>IF(ISNUMBER(SEARCH(J$1,raw[[#This Row],[active years]])),1,"")</f>
        <v/>
      </c>
      <c r="K433" t="str">
        <f>IF(ISNUMBER(SEARCH(K$1,raw[[#This Row],[active years]])),1,"")</f>
        <v/>
      </c>
      <c r="L433">
        <f>IF(ISNUMBER(SEARCH(L$1,raw[[#This Row],[active years]])),1,"")</f>
        <v>1</v>
      </c>
      <c r="M433">
        <f>IF(ISNUMBER(SEARCH(M$1,raw[[#This Row],[active years]])),1,"")</f>
        <v>1</v>
      </c>
      <c r="N433">
        <f>IF(ISNUMBER(SEARCH(N$1,raw[[#This Row],[active years]])),1,"")</f>
        <v>1</v>
      </c>
      <c r="O433">
        <f>IF(ISNUMBER(SEARCH(O$1,raw[[#This Row],[active years]])),1,"")</f>
        <v>1</v>
      </c>
      <c r="P433">
        <f>IF(ISNUMBER(SEARCH(P$1,raw[[#This Row],[active years]])),1,"")</f>
        <v>1</v>
      </c>
      <c r="Q433">
        <f>IF(ISNUMBER(SEARCH(Q$1,raw[[#This Row],[active years]])),1,"")</f>
        <v>1</v>
      </c>
      <c r="R433">
        <f>IF(ISNUMBER(SEARCH(R$1,raw[[#This Row],[active years]])),1,"")</f>
        <v>1</v>
      </c>
      <c r="S433">
        <f>IF(ISNUMBER(SEARCH(S$1,raw[[#This Row],[active years]])),1,"")</f>
        <v>1</v>
      </c>
      <c r="T433" t="str">
        <f>IF(ISNUMBER(SEARCH(T$1,raw[[#This Row],[active years]])),1,"")</f>
        <v/>
      </c>
      <c r="U433" t="str">
        <f>IF(ISNUMBER(SEARCH(U$1,raw[[#This Row],[active years]])),1,"")</f>
        <v/>
      </c>
      <c r="V433" t="str">
        <f>IF(ISNUMBER(SEARCH(V$1,raw[[#This Row],[active years]])),1,"")</f>
        <v/>
      </c>
      <c r="W433" t="str">
        <f>IF(ISNUMBER(SEARCH(W$1,raw[[#This Row],[active years]])),1,"")</f>
        <v/>
      </c>
      <c r="X433" t="str">
        <f>IF(ISNUMBER(SEARCH(X$1,raw[[#This Row],[active years]])),1,"")</f>
        <v/>
      </c>
      <c r="Y433" t="str">
        <f>IF(ISNUMBER(SEARCH(Y$1,raw[[#This Row],[active years]])),1,"")</f>
        <v/>
      </c>
      <c r="Z433" t="str">
        <f>IF(ISNUMBER(SEARCH(Z$1,raw[[#This Row],[active years]])),1,"")</f>
        <v/>
      </c>
      <c r="AA433" t="str">
        <f>IF(ISNUMBER(SEARCH(AA$1,raw[[#This Row],[active years]])),1,"")</f>
        <v/>
      </c>
    </row>
    <row r="434" spans="1:27" x14ac:dyDescent="0.45">
      <c r="A434">
        <f>raw[team]</f>
        <v>551</v>
      </c>
      <c r="B434">
        <f>raw[rookie year]</f>
        <v>2001</v>
      </c>
      <c r="C434" t="str">
        <f>IF(ISNUMBER(SEARCH(C$1,raw[[#This Row],[active years]])),1,"")</f>
        <v/>
      </c>
      <c r="D434" t="str">
        <f>IF(ISNUMBER(SEARCH(D$1,raw[[#This Row],[active years]])),1,"")</f>
        <v/>
      </c>
      <c r="E434" t="str">
        <f>IF(ISNUMBER(SEARCH(E$1,raw[[#This Row],[active years]])),1,"")</f>
        <v/>
      </c>
      <c r="F434" t="str">
        <f>IF(ISNUMBER(SEARCH(F$1,raw[[#This Row],[active years]])),1,"")</f>
        <v/>
      </c>
      <c r="G434" t="str">
        <f>IF(ISNUMBER(SEARCH(G$1,raw[[#This Row],[active years]])),1,"")</f>
        <v/>
      </c>
      <c r="H434" t="str">
        <f>IF(ISNUMBER(SEARCH(H$1,raw[[#This Row],[active years]])),1,"")</f>
        <v/>
      </c>
      <c r="I434" t="str">
        <f>IF(ISNUMBER(SEARCH(I$1,raw[[#This Row],[active years]])),1,"")</f>
        <v/>
      </c>
      <c r="J434" t="str">
        <f>IF(ISNUMBER(SEARCH(J$1,raw[[#This Row],[active years]])),1,"")</f>
        <v/>
      </c>
      <c r="K434" t="str">
        <f>IF(ISNUMBER(SEARCH(K$1,raw[[#This Row],[active years]])),1,"")</f>
        <v/>
      </c>
      <c r="L434">
        <f>IF(ISNUMBER(SEARCH(L$1,raw[[#This Row],[active years]])),1,"")</f>
        <v>1</v>
      </c>
      <c r="M434">
        <f>IF(ISNUMBER(SEARCH(M$1,raw[[#This Row],[active years]])),1,"")</f>
        <v>1</v>
      </c>
      <c r="N434" t="str">
        <f>IF(ISNUMBER(SEARCH(N$1,raw[[#This Row],[active years]])),1,"")</f>
        <v/>
      </c>
      <c r="O434" t="str">
        <f>IF(ISNUMBER(SEARCH(O$1,raw[[#This Row],[active years]])),1,"")</f>
        <v/>
      </c>
      <c r="P434" t="str">
        <f>IF(ISNUMBER(SEARCH(P$1,raw[[#This Row],[active years]])),1,"")</f>
        <v/>
      </c>
      <c r="Q434" t="str">
        <f>IF(ISNUMBER(SEARCH(Q$1,raw[[#This Row],[active years]])),1,"")</f>
        <v/>
      </c>
      <c r="R434" t="str">
        <f>IF(ISNUMBER(SEARCH(R$1,raw[[#This Row],[active years]])),1,"")</f>
        <v/>
      </c>
      <c r="S434" t="str">
        <f>IF(ISNUMBER(SEARCH(S$1,raw[[#This Row],[active years]])),1,"")</f>
        <v/>
      </c>
      <c r="T434" t="str">
        <f>IF(ISNUMBER(SEARCH(T$1,raw[[#This Row],[active years]])),1,"")</f>
        <v/>
      </c>
      <c r="U434" t="str">
        <f>IF(ISNUMBER(SEARCH(U$1,raw[[#This Row],[active years]])),1,"")</f>
        <v/>
      </c>
      <c r="V434" t="str">
        <f>IF(ISNUMBER(SEARCH(V$1,raw[[#This Row],[active years]])),1,"")</f>
        <v/>
      </c>
      <c r="W434" t="str">
        <f>IF(ISNUMBER(SEARCH(W$1,raw[[#This Row],[active years]])),1,"")</f>
        <v/>
      </c>
      <c r="X434" t="str">
        <f>IF(ISNUMBER(SEARCH(X$1,raw[[#This Row],[active years]])),1,"")</f>
        <v/>
      </c>
      <c r="Y434" t="str">
        <f>IF(ISNUMBER(SEARCH(Y$1,raw[[#This Row],[active years]])),1,"")</f>
        <v/>
      </c>
      <c r="Z434" t="str">
        <f>IF(ISNUMBER(SEARCH(Z$1,raw[[#This Row],[active years]])),1,"")</f>
        <v/>
      </c>
      <c r="AA434" t="str">
        <f>IF(ISNUMBER(SEARCH(AA$1,raw[[#This Row],[active years]])),1,"")</f>
        <v/>
      </c>
    </row>
    <row r="435" spans="1:27" x14ac:dyDescent="0.45">
      <c r="A435">
        <f>raw[team]</f>
        <v>554</v>
      </c>
      <c r="B435">
        <f>raw[rookie year]</f>
        <v>2001</v>
      </c>
      <c r="C435" t="str">
        <f>IF(ISNUMBER(SEARCH(C$1,raw[[#This Row],[active years]])),1,"")</f>
        <v/>
      </c>
      <c r="D435" t="str">
        <f>IF(ISNUMBER(SEARCH(D$1,raw[[#This Row],[active years]])),1,"")</f>
        <v/>
      </c>
      <c r="E435" t="str">
        <f>IF(ISNUMBER(SEARCH(E$1,raw[[#This Row],[active years]])),1,"")</f>
        <v/>
      </c>
      <c r="F435" t="str">
        <f>IF(ISNUMBER(SEARCH(F$1,raw[[#This Row],[active years]])),1,"")</f>
        <v/>
      </c>
      <c r="G435" t="str">
        <f>IF(ISNUMBER(SEARCH(G$1,raw[[#This Row],[active years]])),1,"")</f>
        <v/>
      </c>
      <c r="H435" t="str">
        <f>IF(ISNUMBER(SEARCH(H$1,raw[[#This Row],[active years]])),1,"")</f>
        <v/>
      </c>
      <c r="I435" t="str">
        <f>IF(ISNUMBER(SEARCH(I$1,raw[[#This Row],[active years]])),1,"")</f>
        <v/>
      </c>
      <c r="J435" t="str">
        <f>IF(ISNUMBER(SEARCH(J$1,raw[[#This Row],[active years]])),1,"")</f>
        <v/>
      </c>
      <c r="K435" t="str">
        <f>IF(ISNUMBER(SEARCH(K$1,raw[[#This Row],[active years]])),1,"")</f>
        <v/>
      </c>
      <c r="L435" t="str">
        <f>IF(ISNUMBER(SEARCH(L$1,raw[[#This Row],[active years]])),1,"")</f>
        <v/>
      </c>
      <c r="M435">
        <f>IF(ISNUMBER(SEARCH(M$1,raw[[#This Row],[active years]])),1,"")</f>
        <v>1</v>
      </c>
      <c r="N435">
        <f>IF(ISNUMBER(SEARCH(N$1,raw[[#This Row],[active years]])),1,"")</f>
        <v>1</v>
      </c>
      <c r="O435">
        <f>IF(ISNUMBER(SEARCH(O$1,raw[[#This Row],[active years]])),1,"")</f>
        <v>1</v>
      </c>
      <c r="P435">
        <f>IF(ISNUMBER(SEARCH(P$1,raw[[#This Row],[active years]])),1,"")</f>
        <v>1</v>
      </c>
      <c r="Q435">
        <f>IF(ISNUMBER(SEARCH(Q$1,raw[[#This Row],[active years]])),1,"")</f>
        <v>1</v>
      </c>
      <c r="R435">
        <f>IF(ISNUMBER(SEARCH(R$1,raw[[#This Row],[active years]])),1,"")</f>
        <v>1</v>
      </c>
      <c r="S435">
        <f>IF(ISNUMBER(SEARCH(S$1,raw[[#This Row],[active years]])),1,"")</f>
        <v>1</v>
      </c>
      <c r="T435">
        <f>IF(ISNUMBER(SEARCH(T$1,raw[[#This Row],[active years]])),1,"")</f>
        <v>1</v>
      </c>
      <c r="U435">
        <f>IF(ISNUMBER(SEARCH(U$1,raw[[#This Row],[active years]])),1,"")</f>
        <v>1</v>
      </c>
      <c r="V435">
        <f>IF(ISNUMBER(SEARCH(V$1,raw[[#This Row],[active years]])),1,"")</f>
        <v>1</v>
      </c>
      <c r="W435">
        <f>IF(ISNUMBER(SEARCH(W$1,raw[[#This Row],[active years]])),1,"")</f>
        <v>1</v>
      </c>
      <c r="X435">
        <f>IF(ISNUMBER(SEARCH(X$1,raw[[#This Row],[active years]])),1,"")</f>
        <v>1</v>
      </c>
      <c r="Y435">
        <f>IF(ISNUMBER(SEARCH(Y$1,raw[[#This Row],[active years]])),1,"")</f>
        <v>1</v>
      </c>
      <c r="Z435">
        <f>IF(ISNUMBER(SEARCH(Z$1,raw[[#This Row],[active years]])),1,"")</f>
        <v>1</v>
      </c>
      <c r="AA435">
        <f>IF(ISNUMBER(SEARCH(AA$1,raw[[#This Row],[active years]])),1,"")</f>
        <v>1</v>
      </c>
    </row>
    <row r="436" spans="1:27" x14ac:dyDescent="0.45">
      <c r="A436">
        <f>raw[team]</f>
        <v>555</v>
      </c>
      <c r="B436">
        <f>raw[rookie year]</f>
        <v>2001</v>
      </c>
      <c r="C436" t="str">
        <f>IF(ISNUMBER(SEARCH(C$1,raw[[#This Row],[active years]])),1,"")</f>
        <v/>
      </c>
      <c r="D436" t="str">
        <f>IF(ISNUMBER(SEARCH(D$1,raw[[#This Row],[active years]])),1,"")</f>
        <v/>
      </c>
      <c r="E436" t="str">
        <f>IF(ISNUMBER(SEARCH(E$1,raw[[#This Row],[active years]])),1,"")</f>
        <v/>
      </c>
      <c r="F436" t="str">
        <f>IF(ISNUMBER(SEARCH(F$1,raw[[#This Row],[active years]])),1,"")</f>
        <v/>
      </c>
      <c r="G436" t="str">
        <f>IF(ISNUMBER(SEARCH(G$1,raw[[#This Row],[active years]])),1,"")</f>
        <v/>
      </c>
      <c r="H436" t="str">
        <f>IF(ISNUMBER(SEARCH(H$1,raw[[#This Row],[active years]])),1,"")</f>
        <v/>
      </c>
      <c r="I436" t="str">
        <f>IF(ISNUMBER(SEARCH(I$1,raw[[#This Row],[active years]])),1,"")</f>
        <v/>
      </c>
      <c r="J436" t="str">
        <f>IF(ISNUMBER(SEARCH(J$1,raw[[#This Row],[active years]])),1,"")</f>
        <v/>
      </c>
      <c r="K436" t="str">
        <f>IF(ISNUMBER(SEARCH(K$1,raw[[#This Row],[active years]])),1,"")</f>
        <v/>
      </c>
      <c r="L436">
        <f>IF(ISNUMBER(SEARCH(L$1,raw[[#This Row],[active years]])),1,"")</f>
        <v>1</v>
      </c>
      <c r="M436">
        <f>IF(ISNUMBER(SEARCH(M$1,raw[[#This Row],[active years]])),1,"")</f>
        <v>1</v>
      </c>
      <c r="N436">
        <f>IF(ISNUMBER(SEARCH(N$1,raw[[#This Row],[active years]])),1,"")</f>
        <v>1</v>
      </c>
      <c r="O436">
        <f>IF(ISNUMBER(SEARCH(O$1,raw[[#This Row],[active years]])),1,"")</f>
        <v>1</v>
      </c>
      <c r="P436">
        <f>IF(ISNUMBER(SEARCH(P$1,raw[[#This Row],[active years]])),1,"")</f>
        <v>1</v>
      </c>
      <c r="Q436">
        <f>IF(ISNUMBER(SEARCH(Q$1,raw[[#This Row],[active years]])),1,"")</f>
        <v>1</v>
      </c>
      <c r="R436">
        <f>IF(ISNUMBER(SEARCH(R$1,raw[[#This Row],[active years]])),1,"")</f>
        <v>1</v>
      </c>
      <c r="S436">
        <f>IF(ISNUMBER(SEARCH(S$1,raw[[#This Row],[active years]])),1,"")</f>
        <v>1</v>
      </c>
      <c r="T436">
        <f>IF(ISNUMBER(SEARCH(T$1,raw[[#This Row],[active years]])),1,"")</f>
        <v>1</v>
      </c>
      <c r="U436">
        <f>IF(ISNUMBER(SEARCH(U$1,raw[[#This Row],[active years]])),1,"")</f>
        <v>1</v>
      </c>
      <c r="V436">
        <f>IF(ISNUMBER(SEARCH(V$1,raw[[#This Row],[active years]])),1,"")</f>
        <v>1</v>
      </c>
      <c r="W436">
        <f>IF(ISNUMBER(SEARCH(W$1,raw[[#This Row],[active years]])),1,"")</f>
        <v>1</v>
      </c>
      <c r="X436">
        <f>IF(ISNUMBER(SEARCH(X$1,raw[[#This Row],[active years]])),1,"")</f>
        <v>1</v>
      </c>
      <c r="Y436">
        <f>IF(ISNUMBER(SEARCH(Y$1,raw[[#This Row],[active years]])),1,"")</f>
        <v>1</v>
      </c>
      <c r="Z436">
        <f>IF(ISNUMBER(SEARCH(Z$1,raw[[#This Row],[active years]])),1,"")</f>
        <v>1</v>
      </c>
      <c r="AA436">
        <f>IF(ISNUMBER(SEARCH(AA$1,raw[[#This Row],[active years]])),1,"")</f>
        <v>1</v>
      </c>
    </row>
    <row r="437" spans="1:27" x14ac:dyDescent="0.45">
      <c r="A437">
        <f>raw[team]</f>
        <v>557</v>
      </c>
      <c r="B437">
        <f>raw[rookie year]</f>
        <v>2001</v>
      </c>
      <c r="C437" t="str">
        <f>IF(ISNUMBER(SEARCH(C$1,raw[[#This Row],[active years]])),1,"")</f>
        <v/>
      </c>
      <c r="D437" t="str">
        <f>IF(ISNUMBER(SEARCH(D$1,raw[[#This Row],[active years]])),1,"")</f>
        <v/>
      </c>
      <c r="E437" t="str">
        <f>IF(ISNUMBER(SEARCH(E$1,raw[[#This Row],[active years]])),1,"")</f>
        <v/>
      </c>
      <c r="F437" t="str">
        <f>IF(ISNUMBER(SEARCH(F$1,raw[[#This Row],[active years]])),1,"")</f>
        <v/>
      </c>
      <c r="G437" t="str">
        <f>IF(ISNUMBER(SEARCH(G$1,raw[[#This Row],[active years]])),1,"")</f>
        <v/>
      </c>
      <c r="H437" t="str">
        <f>IF(ISNUMBER(SEARCH(H$1,raw[[#This Row],[active years]])),1,"")</f>
        <v/>
      </c>
      <c r="I437" t="str">
        <f>IF(ISNUMBER(SEARCH(I$1,raw[[#This Row],[active years]])),1,"")</f>
        <v/>
      </c>
      <c r="J437" t="str">
        <f>IF(ISNUMBER(SEARCH(J$1,raw[[#This Row],[active years]])),1,"")</f>
        <v/>
      </c>
      <c r="K437" t="str">
        <f>IF(ISNUMBER(SEARCH(K$1,raw[[#This Row],[active years]])),1,"")</f>
        <v/>
      </c>
      <c r="L437">
        <f>IF(ISNUMBER(SEARCH(L$1,raw[[#This Row],[active years]])),1,"")</f>
        <v>1</v>
      </c>
      <c r="M437">
        <f>IF(ISNUMBER(SEARCH(M$1,raw[[#This Row],[active years]])),1,"")</f>
        <v>1</v>
      </c>
      <c r="N437">
        <f>IF(ISNUMBER(SEARCH(N$1,raw[[#This Row],[active years]])),1,"")</f>
        <v>1</v>
      </c>
      <c r="O437">
        <f>IF(ISNUMBER(SEARCH(O$1,raw[[#This Row],[active years]])),1,"")</f>
        <v>1</v>
      </c>
      <c r="P437">
        <f>IF(ISNUMBER(SEARCH(P$1,raw[[#This Row],[active years]])),1,"")</f>
        <v>1</v>
      </c>
      <c r="Q437" t="str">
        <f>IF(ISNUMBER(SEARCH(Q$1,raw[[#This Row],[active years]])),1,"")</f>
        <v/>
      </c>
      <c r="R437" t="str">
        <f>IF(ISNUMBER(SEARCH(R$1,raw[[#This Row],[active years]])),1,"")</f>
        <v/>
      </c>
      <c r="S437" t="str">
        <f>IF(ISNUMBER(SEARCH(S$1,raw[[#This Row],[active years]])),1,"")</f>
        <v/>
      </c>
      <c r="T437" t="str">
        <f>IF(ISNUMBER(SEARCH(T$1,raw[[#This Row],[active years]])),1,"")</f>
        <v/>
      </c>
      <c r="U437" t="str">
        <f>IF(ISNUMBER(SEARCH(U$1,raw[[#This Row],[active years]])),1,"")</f>
        <v/>
      </c>
      <c r="V437" t="str">
        <f>IF(ISNUMBER(SEARCH(V$1,raw[[#This Row],[active years]])),1,"")</f>
        <v/>
      </c>
      <c r="W437" t="str">
        <f>IF(ISNUMBER(SEARCH(W$1,raw[[#This Row],[active years]])),1,"")</f>
        <v/>
      </c>
      <c r="X437" t="str">
        <f>IF(ISNUMBER(SEARCH(X$1,raw[[#This Row],[active years]])),1,"")</f>
        <v/>
      </c>
      <c r="Y437" t="str">
        <f>IF(ISNUMBER(SEARCH(Y$1,raw[[#This Row],[active years]])),1,"")</f>
        <v/>
      </c>
      <c r="Z437" t="str">
        <f>IF(ISNUMBER(SEARCH(Z$1,raw[[#This Row],[active years]])),1,"")</f>
        <v/>
      </c>
      <c r="AA437" t="str">
        <f>IF(ISNUMBER(SEARCH(AA$1,raw[[#This Row],[active years]])),1,"")</f>
        <v/>
      </c>
    </row>
    <row r="438" spans="1:27" x14ac:dyDescent="0.45">
      <c r="A438">
        <f>raw[team]</f>
        <v>558</v>
      </c>
      <c r="B438">
        <f>raw[rookie year]</f>
        <v>2001</v>
      </c>
      <c r="C438" t="str">
        <f>IF(ISNUMBER(SEARCH(C$1,raw[[#This Row],[active years]])),1,"")</f>
        <v/>
      </c>
      <c r="D438" t="str">
        <f>IF(ISNUMBER(SEARCH(D$1,raw[[#This Row],[active years]])),1,"")</f>
        <v/>
      </c>
      <c r="E438" t="str">
        <f>IF(ISNUMBER(SEARCH(E$1,raw[[#This Row],[active years]])),1,"")</f>
        <v/>
      </c>
      <c r="F438" t="str">
        <f>IF(ISNUMBER(SEARCH(F$1,raw[[#This Row],[active years]])),1,"")</f>
        <v/>
      </c>
      <c r="G438" t="str">
        <f>IF(ISNUMBER(SEARCH(G$1,raw[[#This Row],[active years]])),1,"")</f>
        <v/>
      </c>
      <c r="H438" t="str">
        <f>IF(ISNUMBER(SEARCH(H$1,raw[[#This Row],[active years]])),1,"")</f>
        <v/>
      </c>
      <c r="I438" t="str">
        <f>IF(ISNUMBER(SEARCH(I$1,raw[[#This Row],[active years]])),1,"")</f>
        <v/>
      </c>
      <c r="J438" t="str">
        <f>IF(ISNUMBER(SEARCH(J$1,raw[[#This Row],[active years]])),1,"")</f>
        <v/>
      </c>
      <c r="K438" t="str">
        <f>IF(ISNUMBER(SEARCH(K$1,raw[[#This Row],[active years]])),1,"")</f>
        <v/>
      </c>
      <c r="L438">
        <f>IF(ISNUMBER(SEARCH(L$1,raw[[#This Row],[active years]])),1,"")</f>
        <v>1</v>
      </c>
      <c r="M438">
        <f>IF(ISNUMBER(SEARCH(M$1,raw[[#This Row],[active years]])),1,"")</f>
        <v>1</v>
      </c>
      <c r="N438">
        <f>IF(ISNUMBER(SEARCH(N$1,raw[[#This Row],[active years]])),1,"")</f>
        <v>1</v>
      </c>
      <c r="O438">
        <f>IF(ISNUMBER(SEARCH(O$1,raw[[#This Row],[active years]])),1,"")</f>
        <v>1</v>
      </c>
      <c r="P438">
        <f>IF(ISNUMBER(SEARCH(P$1,raw[[#This Row],[active years]])),1,"")</f>
        <v>1</v>
      </c>
      <c r="Q438">
        <f>IF(ISNUMBER(SEARCH(Q$1,raw[[#This Row],[active years]])),1,"")</f>
        <v>1</v>
      </c>
      <c r="R438">
        <f>IF(ISNUMBER(SEARCH(R$1,raw[[#This Row],[active years]])),1,"")</f>
        <v>1</v>
      </c>
      <c r="S438">
        <f>IF(ISNUMBER(SEARCH(S$1,raw[[#This Row],[active years]])),1,"")</f>
        <v>1</v>
      </c>
      <c r="T438">
        <f>IF(ISNUMBER(SEARCH(T$1,raw[[#This Row],[active years]])),1,"")</f>
        <v>1</v>
      </c>
      <c r="U438">
        <f>IF(ISNUMBER(SEARCH(U$1,raw[[#This Row],[active years]])),1,"")</f>
        <v>1</v>
      </c>
      <c r="V438">
        <f>IF(ISNUMBER(SEARCH(V$1,raw[[#This Row],[active years]])),1,"")</f>
        <v>1</v>
      </c>
      <c r="W438">
        <f>IF(ISNUMBER(SEARCH(W$1,raw[[#This Row],[active years]])),1,"")</f>
        <v>1</v>
      </c>
      <c r="X438">
        <f>IF(ISNUMBER(SEARCH(X$1,raw[[#This Row],[active years]])),1,"")</f>
        <v>1</v>
      </c>
      <c r="Y438">
        <f>IF(ISNUMBER(SEARCH(Y$1,raw[[#This Row],[active years]])),1,"")</f>
        <v>1</v>
      </c>
      <c r="Z438">
        <f>IF(ISNUMBER(SEARCH(Z$1,raw[[#This Row],[active years]])),1,"")</f>
        <v>1</v>
      </c>
      <c r="AA438">
        <f>IF(ISNUMBER(SEARCH(AA$1,raw[[#This Row],[active years]])),1,"")</f>
        <v>1</v>
      </c>
    </row>
    <row r="439" spans="1:27" x14ac:dyDescent="0.45">
      <c r="A439">
        <f>raw[team]</f>
        <v>560</v>
      </c>
      <c r="B439">
        <f>raw[rookie year]</f>
        <v>2001</v>
      </c>
      <c r="C439" t="str">
        <f>IF(ISNUMBER(SEARCH(C$1,raw[[#This Row],[active years]])),1,"")</f>
        <v/>
      </c>
      <c r="D439" t="str">
        <f>IF(ISNUMBER(SEARCH(D$1,raw[[#This Row],[active years]])),1,"")</f>
        <v/>
      </c>
      <c r="E439" t="str">
        <f>IF(ISNUMBER(SEARCH(E$1,raw[[#This Row],[active years]])),1,"")</f>
        <v/>
      </c>
      <c r="F439" t="str">
        <f>IF(ISNUMBER(SEARCH(F$1,raw[[#This Row],[active years]])),1,"")</f>
        <v/>
      </c>
      <c r="G439" t="str">
        <f>IF(ISNUMBER(SEARCH(G$1,raw[[#This Row],[active years]])),1,"")</f>
        <v/>
      </c>
      <c r="H439" t="str">
        <f>IF(ISNUMBER(SEARCH(H$1,raw[[#This Row],[active years]])),1,"")</f>
        <v/>
      </c>
      <c r="I439" t="str">
        <f>IF(ISNUMBER(SEARCH(I$1,raw[[#This Row],[active years]])),1,"")</f>
        <v/>
      </c>
      <c r="J439" t="str">
        <f>IF(ISNUMBER(SEARCH(J$1,raw[[#This Row],[active years]])),1,"")</f>
        <v/>
      </c>
      <c r="K439" t="str">
        <f>IF(ISNUMBER(SEARCH(K$1,raw[[#This Row],[active years]])),1,"")</f>
        <v/>
      </c>
      <c r="L439">
        <f>IF(ISNUMBER(SEARCH(L$1,raw[[#This Row],[active years]])),1,"")</f>
        <v>1</v>
      </c>
      <c r="M439">
        <f>IF(ISNUMBER(SEARCH(M$1,raw[[#This Row],[active years]])),1,"")</f>
        <v>1</v>
      </c>
      <c r="N439">
        <f>IF(ISNUMBER(SEARCH(N$1,raw[[#This Row],[active years]])),1,"")</f>
        <v>1</v>
      </c>
      <c r="O439" t="str">
        <f>IF(ISNUMBER(SEARCH(O$1,raw[[#This Row],[active years]])),1,"")</f>
        <v/>
      </c>
      <c r="P439" t="str">
        <f>IF(ISNUMBER(SEARCH(P$1,raw[[#This Row],[active years]])),1,"")</f>
        <v/>
      </c>
      <c r="Q439" t="str">
        <f>IF(ISNUMBER(SEARCH(Q$1,raw[[#This Row],[active years]])),1,"")</f>
        <v/>
      </c>
      <c r="R439" t="str">
        <f>IF(ISNUMBER(SEARCH(R$1,raw[[#This Row],[active years]])),1,"")</f>
        <v/>
      </c>
      <c r="S439" t="str">
        <f>IF(ISNUMBER(SEARCH(S$1,raw[[#This Row],[active years]])),1,"")</f>
        <v/>
      </c>
      <c r="T439" t="str">
        <f>IF(ISNUMBER(SEARCH(T$1,raw[[#This Row],[active years]])),1,"")</f>
        <v/>
      </c>
      <c r="U439" t="str">
        <f>IF(ISNUMBER(SEARCH(U$1,raw[[#This Row],[active years]])),1,"")</f>
        <v/>
      </c>
      <c r="V439" t="str">
        <f>IF(ISNUMBER(SEARCH(V$1,raw[[#This Row],[active years]])),1,"")</f>
        <v/>
      </c>
      <c r="W439" t="str">
        <f>IF(ISNUMBER(SEARCH(W$1,raw[[#This Row],[active years]])),1,"")</f>
        <v/>
      </c>
      <c r="X439" t="str">
        <f>IF(ISNUMBER(SEARCH(X$1,raw[[#This Row],[active years]])),1,"")</f>
        <v/>
      </c>
      <c r="Y439" t="str">
        <f>IF(ISNUMBER(SEARCH(Y$1,raw[[#This Row],[active years]])),1,"")</f>
        <v/>
      </c>
      <c r="Z439" t="str">
        <f>IF(ISNUMBER(SEARCH(Z$1,raw[[#This Row],[active years]])),1,"")</f>
        <v/>
      </c>
      <c r="AA439" t="str">
        <f>IF(ISNUMBER(SEARCH(AA$1,raw[[#This Row],[active years]])),1,"")</f>
        <v/>
      </c>
    </row>
    <row r="440" spans="1:27" x14ac:dyDescent="0.45">
      <c r="A440">
        <f>raw[team]</f>
        <v>561</v>
      </c>
      <c r="B440">
        <f>raw[rookie year]</f>
        <v>2001</v>
      </c>
      <c r="C440" t="str">
        <f>IF(ISNUMBER(SEARCH(C$1,raw[[#This Row],[active years]])),1,"")</f>
        <v/>
      </c>
      <c r="D440" t="str">
        <f>IF(ISNUMBER(SEARCH(D$1,raw[[#This Row],[active years]])),1,"")</f>
        <v/>
      </c>
      <c r="E440" t="str">
        <f>IF(ISNUMBER(SEARCH(E$1,raw[[#This Row],[active years]])),1,"")</f>
        <v/>
      </c>
      <c r="F440" t="str">
        <f>IF(ISNUMBER(SEARCH(F$1,raw[[#This Row],[active years]])),1,"")</f>
        <v/>
      </c>
      <c r="G440" t="str">
        <f>IF(ISNUMBER(SEARCH(G$1,raw[[#This Row],[active years]])),1,"")</f>
        <v/>
      </c>
      <c r="H440" t="str">
        <f>IF(ISNUMBER(SEARCH(H$1,raw[[#This Row],[active years]])),1,"")</f>
        <v/>
      </c>
      <c r="I440" t="str">
        <f>IF(ISNUMBER(SEARCH(I$1,raw[[#This Row],[active years]])),1,"")</f>
        <v/>
      </c>
      <c r="J440" t="str">
        <f>IF(ISNUMBER(SEARCH(J$1,raw[[#This Row],[active years]])),1,"")</f>
        <v/>
      </c>
      <c r="K440" t="str">
        <f>IF(ISNUMBER(SEARCH(K$1,raw[[#This Row],[active years]])),1,"")</f>
        <v/>
      </c>
      <c r="L440">
        <f>IF(ISNUMBER(SEARCH(L$1,raw[[#This Row],[active years]])),1,"")</f>
        <v>1</v>
      </c>
      <c r="M440">
        <f>IF(ISNUMBER(SEARCH(M$1,raw[[#This Row],[active years]])),1,"")</f>
        <v>1</v>
      </c>
      <c r="N440">
        <f>IF(ISNUMBER(SEARCH(N$1,raw[[#This Row],[active years]])),1,"")</f>
        <v>1</v>
      </c>
      <c r="O440" t="str">
        <f>IF(ISNUMBER(SEARCH(O$1,raw[[#This Row],[active years]])),1,"")</f>
        <v/>
      </c>
      <c r="P440" t="str">
        <f>IF(ISNUMBER(SEARCH(P$1,raw[[#This Row],[active years]])),1,"")</f>
        <v/>
      </c>
      <c r="Q440" t="str">
        <f>IF(ISNUMBER(SEARCH(Q$1,raw[[#This Row],[active years]])),1,"")</f>
        <v/>
      </c>
      <c r="R440" t="str">
        <f>IF(ISNUMBER(SEARCH(R$1,raw[[#This Row],[active years]])),1,"")</f>
        <v/>
      </c>
      <c r="S440" t="str">
        <f>IF(ISNUMBER(SEARCH(S$1,raw[[#This Row],[active years]])),1,"")</f>
        <v/>
      </c>
      <c r="T440" t="str">
        <f>IF(ISNUMBER(SEARCH(T$1,raw[[#This Row],[active years]])),1,"")</f>
        <v/>
      </c>
      <c r="U440" t="str">
        <f>IF(ISNUMBER(SEARCH(U$1,raw[[#This Row],[active years]])),1,"")</f>
        <v/>
      </c>
      <c r="V440" t="str">
        <f>IF(ISNUMBER(SEARCH(V$1,raw[[#This Row],[active years]])),1,"")</f>
        <v/>
      </c>
      <c r="W440" t="str">
        <f>IF(ISNUMBER(SEARCH(W$1,raw[[#This Row],[active years]])),1,"")</f>
        <v/>
      </c>
      <c r="X440" t="str">
        <f>IF(ISNUMBER(SEARCH(X$1,raw[[#This Row],[active years]])),1,"")</f>
        <v/>
      </c>
      <c r="Y440" t="str">
        <f>IF(ISNUMBER(SEARCH(Y$1,raw[[#This Row],[active years]])),1,"")</f>
        <v/>
      </c>
      <c r="Z440" t="str">
        <f>IF(ISNUMBER(SEARCH(Z$1,raw[[#This Row],[active years]])),1,"")</f>
        <v/>
      </c>
      <c r="AA440" t="str">
        <f>IF(ISNUMBER(SEARCH(AA$1,raw[[#This Row],[active years]])),1,"")</f>
        <v/>
      </c>
    </row>
    <row r="441" spans="1:27" x14ac:dyDescent="0.45">
      <c r="A441">
        <f>raw[team]</f>
        <v>562</v>
      </c>
      <c r="B441">
        <f>raw[rookie year]</f>
        <v>2001</v>
      </c>
      <c r="C441" t="str">
        <f>IF(ISNUMBER(SEARCH(C$1,raw[[#This Row],[active years]])),1,"")</f>
        <v/>
      </c>
      <c r="D441" t="str">
        <f>IF(ISNUMBER(SEARCH(D$1,raw[[#This Row],[active years]])),1,"")</f>
        <v/>
      </c>
      <c r="E441" t="str">
        <f>IF(ISNUMBER(SEARCH(E$1,raw[[#This Row],[active years]])),1,"")</f>
        <v/>
      </c>
      <c r="F441" t="str">
        <f>IF(ISNUMBER(SEARCH(F$1,raw[[#This Row],[active years]])),1,"")</f>
        <v/>
      </c>
      <c r="G441" t="str">
        <f>IF(ISNUMBER(SEARCH(G$1,raw[[#This Row],[active years]])),1,"")</f>
        <v/>
      </c>
      <c r="H441" t="str">
        <f>IF(ISNUMBER(SEARCH(H$1,raw[[#This Row],[active years]])),1,"")</f>
        <v/>
      </c>
      <c r="I441" t="str">
        <f>IF(ISNUMBER(SEARCH(I$1,raw[[#This Row],[active years]])),1,"")</f>
        <v/>
      </c>
      <c r="J441" t="str">
        <f>IF(ISNUMBER(SEARCH(J$1,raw[[#This Row],[active years]])),1,"")</f>
        <v/>
      </c>
      <c r="K441" t="str">
        <f>IF(ISNUMBER(SEARCH(K$1,raw[[#This Row],[active years]])),1,"")</f>
        <v/>
      </c>
      <c r="L441">
        <f>IF(ISNUMBER(SEARCH(L$1,raw[[#This Row],[active years]])),1,"")</f>
        <v>1</v>
      </c>
      <c r="M441">
        <f>IF(ISNUMBER(SEARCH(M$1,raw[[#This Row],[active years]])),1,"")</f>
        <v>1</v>
      </c>
      <c r="N441">
        <f>IF(ISNUMBER(SEARCH(N$1,raw[[#This Row],[active years]])),1,"")</f>
        <v>1</v>
      </c>
      <c r="O441">
        <f>IF(ISNUMBER(SEARCH(O$1,raw[[#This Row],[active years]])),1,"")</f>
        <v>1</v>
      </c>
      <c r="P441">
        <f>IF(ISNUMBER(SEARCH(P$1,raw[[#This Row],[active years]])),1,"")</f>
        <v>1</v>
      </c>
      <c r="Q441">
        <f>IF(ISNUMBER(SEARCH(Q$1,raw[[#This Row],[active years]])),1,"")</f>
        <v>1</v>
      </c>
      <c r="R441">
        <f>IF(ISNUMBER(SEARCH(R$1,raw[[#This Row],[active years]])),1,"")</f>
        <v>1</v>
      </c>
      <c r="S441">
        <f>IF(ISNUMBER(SEARCH(S$1,raw[[#This Row],[active years]])),1,"")</f>
        <v>1</v>
      </c>
      <c r="T441">
        <f>IF(ISNUMBER(SEARCH(T$1,raw[[#This Row],[active years]])),1,"")</f>
        <v>1</v>
      </c>
      <c r="U441">
        <f>IF(ISNUMBER(SEARCH(U$1,raw[[#This Row],[active years]])),1,"")</f>
        <v>1</v>
      </c>
      <c r="V441">
        <f>IF(ISNUMBER(SEARCH(V$1,raw[[#This Row],[active years]])),1,"")</f>
        <v>1</v>
      </c>
      <c r="W441" t="str">
        <f>IF(ISNUMBER(SEARCH(W$1,raw[[#This Row],[active years]])),1,"")</f>
        <v/>
      </c>
      <c r="X441" t="str">
        <f>IF(ISNUMBER(SEARCH(X$1,raw[[#This Row],[active years]])),1,"")</f>
        <v/>
      </c>
      <c r="Y441" t="str">
        <f>IF(ISNUMBER(SEARCH(Y$1,raw[[#This Row],[active years]])),1,"")</f>
        <v/>
      </c>
      <c r="Z441" t="str">
        <f>IF(ISNUMBER(SEARCH(Z$1,raw[[#This Row],[active years]])),1,"")</f>
        <v/>
      </c>
      <c r="AA441" t="str">
        <f>IF(ISNUMBER(SEARCH(AA$1,raw[[#This Row],[active years]])),1,"")</f>
        <v/>
      </c>
    </row>
    <row r="442" spans="1:27" x14ac:dyDescent="0.45">
      <c r="A442">
        <f>raw[team]</f>
        <v>563</v>
      </c>
      <c r="B442">
        <f>raw[rookie year]</f>
        <v>2001</v>
      </c>
      <c r="C442" t="str">
        <f>IF(ISNUMBER(SEARCH(C$1,raw[[#This Row],[active years]])),1,"")</f>
        <v/>
      </c>
      <c r="D442" t="str">
        <f>IF(ISNUMBER(SEARCH(D$1,raw[[#This Row],[active years]])),1,"")</f>
        <v/>
      </c>
      <c r="E442" t="str">
        <f>IF(ISNUMBER(SEARCH(E$1,raw[[#This Row],[active years]])),1,"")</f>
        <v/>
      </c>
      <c r="F442" t="str">
        <f>IF(ISNUMBER(SEARCH(F$1,raw[[#This Row],[active years]])),1,"")</f>
        <v/>
      </c>
      <c r="G442" t="str">
        <f>IF(ISNUMBER(SEARCH(G$1,raw[[#This Row],[active years]])),1,"")</f>
        <v/>
      </c>
      <c r="H442" t="str">
        <f>IF(ISNUMBER(SEARCH(H$1,raw[[#This Row],[active years]])),1,"")</f>
        <v/>
      </c>
      <c r="I442" t="str">
        <f>IF(ISNUMBER(SEARCH(I$1,raw[[#This Row],[active years]])),1,"")</f>
        <v/>
      </c>
      <c r="J442" t="str">
        <f>IF(ISNUMBER(SEARCH(J$1,raw[[#This Row],[active years]])),1,"")</f>
        <v/>
      </c>
      <c r="K442" t="str">
        <f>IF(ISNUMBER(SEARCH(K$1,raw[[#This Row],[active years]])),1,"")</f>
        <v/>
      </c>
      <c r="L442">
        <f>IF(ISNUMBER(SEARCH(L$1,raw[[#This Row],[active years]])),1,"")</f>
        <v>1</v>
      </c>
      <c r="M442">
        <f>IF(ISNUMBER(SEARCH(M$1,raw[[#This Row],[active years]])),1,"")</f>
        <v>1</v>
      </c>
      <c r="N442">
        <f>IF(ISNUMBER(SEARCH(N$1,raw[[#This Row],[active years]])),1,"")</f>
        <v>1</v>
      </c>
      <c r="O442">
        <f>IF(ISNUMBER(SEARCH(O$1,raw[[#This Row],[active years]])),1,"")</f>
        <v>1</v>
      </c>
      <c r="P442">
        <f>IF(ISNUMBER(SEARCH(P$1,raw[[#This Row],[active years]])),1,"")</f>
        <v>1</v>
      </c>
      <c r="Q442">
        <f>IF(ISNUMBER(SEARCH(Q$1,raw[[#This Row],[active years]])),1,"")</f>
        <v>1</v>
      </c>
      <c r="R442">
        <f>IF(ISNUMBER(SEARCH(R$1,raw[[#This Row],[active years]])),1,"")</f>
        <v>1</v>
      </c>
      <c r="S442">
        <f>IF(ISNUMBER(SEARCH(S$1,raw[[#This Row],[active years]])),1,"")</f>
        <v>1</v>
      </c>
      <c r="T442" t="str">
        <f>IF(ISNUMBER(SEARCH(T$1,raw[[#This Row],[active years]])),1,"")</f>
        <v/>
      </c>
      <c r="U442" t="str">
        <f>IF(ISNUMBER(SEARCH(U$1,raw[[#This Row],[active years]])),1,"")</f>
        <v/>
      </c>
      <c r="V442" t="str">
        <f>IF(ISNUMBER(SEARCH(V$1,raw[[#This Row],[active years]])),1,"")</f>
        <v/>
      </c>
      <c r="W442" t="str">
        <f>IF(ISNUMBER(SEARCH(W$1,raw[[#This Row],[active years]])),1,"")</f>
        <v/>
      </c>
      <c r="X442" t="str">
        <f>IF(ISNUMBER(SEARCH(X$1,raw[[#This Row],[active years]])),1,"")</f>
        <v/>
      </c>
      <c r="Y442" t="str">
        <f>IF(ISNUMBER(SEARCH(Y$1,raw[[#This Row],[active years]])),1,"")</f>
        <v/>
      </c>
      <c r="Z442" t="str">
        <f>IF(ISNUMBER(SEARCH(Z$1,raw[[#This Row],[active years]])),1,"")</f>
        <v/>
      </c>
      <c r="AA442" t="str">
        <f>IF(ISNUMBER(SEARCH(AA$1,raw[[#This Row],[active years]])),1,"")</f>
        <v/>
      </c>
    </row>
    <row r="443" spans="1:27" x14ac:dyDescent="0.45">
      <c r="A443">
        <f>raw[team]</f>
        <v>564</v>
      </c>
      <c r="B443">
        <f>raw[rookie year]</f>
        <v>2001</v>
      </c>
      <c r="C443" t="str">
        <f>IF(ISNUMBER(SEARCH(C$1,raw[[#This Row],[active years]])),1,"")</f>
        <v/>
      </c>
      <c r="D443" t="str">
        <f>IF(ISNUMBER(SEARCH(D$1,raw[[#This Row],[active years]])),1,"")</f>
        <v/>
      </c>
      <c r="E443" t="str">
        <f>IF(ISNUMBER(SEARCH(E$1,raw[[#This Row],[active years]])),1,"")</f>
        <v/>
      </c>
      <c r="F443" t="str">
        <f>IF(ISNUMBER(SEARCH(F$1,raw[[#This Row],[active years]])),1,"")</f>
        <v/>
      </c>
      <c r="G443" t="str">
        <f>IF(ISNUMBER(SEARCH(G$1,raw[[#This Row],[active years]])),1,"")</f>
        <v/>
      </c>
      <c r="H443" t="str">
        <f>IF(ISNUMBER(SEARCH(H$1,raw[[#This Row],[active years]])),1,"")</f>
        <v/>
      </c>
      <c r="I443" t="str">
        <f>IF(ISNUMBER(SEARCH(I$1,raw[[#This Row],[active years]])),1,"")</f>
        <v/>
      </c>
      <c r="J443" t="str">
        <f>IF(ISNUMBER(SEARCH(J$1,raw[[#This Row],[active years]])),1,"")</f>
        <v/>
      </c>
      <c r="K443" t="str">
        <f>IF(ISNUMBER(SEARCH(K$1,raw[[#This Row],[active years]])),1,"")</f>
        <v/>
      </c>
      <c r="L443">
        <f>IF(ISNUMBER(SEARCH(L$1,raw[[#This Row],[active years]])),1,"")</f>
        <v>1</v>
      </c>
      <c r="M443">
        <f>IF(ISNUMBER(SEARCH(M$1,raw[[#This Row],[active years]])),1,"")</f>
        <v>1</v>
      </c>
      <c r="N443">
        <f>IF(ISNUMBER(SEARCH(N$1,raw[[#This Row],[active years]])),1,"")</f>
        <v>1</v>
      </c>
      <c r="O443">
        <f>IF(ISNUMBER(SEARCH(O$1,raw[[#This Row],[active years]])),1,"")</f>
        <v>1</v>
      </c>
      <c r="P443">
        <f>IF(ISNUMBER(SEARCH(P$1,raw[[#This Row],[active years]])),1,"")</f>
        <v>1</v>
      </c>
      <c r="Q443">
        <f>IF(ISNUMBER(SEARCH(Q$1,raw[[#This Row],[active years]])),1,"")</f>
        <v>1</v>
      </c>
      <c r="R443">
        <f>IF(ISNUMBER(SEARCH(R$1,raw[[#This Row],[active years]])),1,"")</f>
        <v>1</v>
      </c>
      <c r="S443">
        <f>IF(ISNUMBER(SEARCH(S$1,raw[[#This Row],[active years]])),1,"")</f>
        <v>1</v>
      </c>
      <c r="T443">
        <f>IF(ISNUMBER(SEARCH(T$1,raw[[#This Row],[active years]])),1,"")</f>
        <v>1</v>
      </c>
      <c r="U443">
        <f>IF(ISNUMBER(SEARCH(U$1,raw[[#This Row],[active years]])),1,"")</f>
        <v>1</v>
      </c>
      <c r="V443">
        <f>IF(ISNUMBER(SEARCH(V$1,raw[[#This Row],[active years]])),1,"")</f>
        <v>1</v>
      </c>
      <c r="W443">
        <f>IF(ISNUMBER(SEARCH(W$1,raw[[#This Row],[active years]])),1,"")</f>
        <v>1</v>
      </c>
      <c r="X443">
        <f>IF(ISNUMBER(SEARCH(X$1,raw[[#This Row],[active years]])),1,"")</f>
        <v>1</v>
      </c>
      <c r="Y443">
        <f>IF(ISNUMBER(SEARCH(Y$1,raw[[#This Row],[active years]])),1,"")</f>
        <v>1</v>
      </c>
      <c r="Z443">
        <f>IF(ISNUMBER(SEARCH(Z$1,raw[[#This Row],[active years]])),1,"")</f>
        <v>1</v>
      </c>
      <c r="AA443">
        <f>IF(ISNUMBER(SEARCH(AA$1,raw[[#This Row],[active years]])),1,"")</f>
        <v>1</v>
      </c>
    </row>
    <row r="444" spans="1:27" x14ac:dyDescent="0.45">
      <c r="A444">
        <f>raw[team]</f>
        <v>565</v>
      </c>
      <c r="B444">
        <f>raw[rookie year]</f>
        <v>2001</v>
      </c>
      <c r="C444" t="str">
        <f>IF(ISNUMBER(SEARCH(C$1,raw[[#This Row],[active years]])),1,"")</f>
        <v/>
      </c>
      <c r="D444" t="str">
        <f>IF(ISNUMBER(SEARCH(D$1,raw[[#This Row],[active years]])),1,"")</f>
        <v/>
      </c>
      <c r="E444" t="str">
        <f>IF(ISNUMBER(SEARCH(E$1,raw[[#This Row],[active years]])),1,"")</f>
        <v/>
      </c>
      <c r="F444" t="str">
        <f>IF(ISNUMBER(SEARCH(F$1,raw[[#This Row],[active years]])),1,"")</f>
        <v/>
      </c>
      <c r="G444" t="str">
        <f>IF(ISNUMBER(SEARCH(G$1,raw[[#This Row],[active years]])),1,"")</f>
        <v/>
      </c>
      <c r="H444" t="str">
        <f>IF(ISNUMBER(SEARCH(H$1,raw[[#This Row],[active years]])),1,"")</f>
        <v/>
      </c>
      <c r="I444" t="str">
        <f>IF(ISNUMBER(SEARCH(I$1,raw[[#This Row],[active years]])),1,"")</f>
        <v/>
      </c>
      <c r="J444" t="str">
        <f>IF(ISNUMBER(SEARCH(J$1,raw[[#This Row],[active years]])),1,"")</f>
        <v/>
      </c>
      <c r="K444" t="str">
        <f>IF(ISNUMBER(SEARCH(K$1,raw[[#This Row],[active years]])),1,"")</f>
        <v/>
      </c>
      <c r="L444">
        <f>IF(ISNUMBER(SEARCH(L$1,raw[[#This Row],[active years]])),1,"")</f>
        <v>1</v>
      </c>
      <c r="M444">
        <f>IF(ISNUMBER(SEARCH(M$1,raw[[#This Row],[active years]])),1,"")</f>
        <v>1</v>
      </c>
      <c r="N444" t="str">
        <f>IF(ISNUMBER(SEARCH(N$1,raw[[#This Row],[active years]])),1,"")</f>
        <v/>
      </c>
      <c r="O444" t="str">
        <f>IF(ISNUMBER(SEARCH(O$1,raw[[#This Row],[active years]])),1,"")</f>
        <v/>
      </c>
      <c r="P444" t="str">
        <f>IF(ISNUMBER(SEARCH(P$1,raw[[#This Row],[active years]])),1,"")</f>
        <v/>
      </c>
      <c r="Q444" t="str">
        <f>IF(ISNUMBER(SEARCH(Q$1,raw[[#This Row],[active years]])),1,"")</f>
        <v/>
      </c>
      <c r="R444" t="str">
        <f>IF(ISNUMBER(SEARCH(R$1,raw[[#This Row],[active years]])),1,"")</f>
        <v/>
      </c>
      <c r="S444" t="str">
        <f>IF(ISNUMBER(SEARCH(S$1,raw[[#This Row],[active years]])),1,"")</f>
        <v/>
      </c>
      <c r="T444" t="str">
        <f>IF(ISNUMBER(SEARCH(T$1,raw[[#This Row],[active years]])),1,"")</f>
        <v/>
      </c>
      <c r="U444" t="str">
        <f>IF(ISNUMBER(SEARCH(U$1,raw[[#This Row],[active years]])),1,"")</f>
        <v/>
      </c>
      <c r="V444" t="str">
        <f>IF(ISNUMBER(SEARCH(V$1,raw[[#This Row],[active years]])),1,"")</f>
        <v/>
      </c>
      <c r="W444" t="str">
        <f>IF(ISNUMBER(SEARCH(W$1,raw[[#This Row],[active years]])),1,"")</f>
        <v/>
      </c>
      <c r="X444" t="str">
        <f>IF(ISNUMBER(SEARCH(X$1,raw[[#This Row],[active years]])),1,"")</f>
        <v/>
      </c>
      <c r="Y444" t="str">
        <f>IF(ISNUMBER(SEARCH(Y$1,raw[[#This Row],[active years]])),1,"")</f>
        <v/>
      </c>
      <c r="Z444" t="str">
        <f>IF(ISNUMBER(SEARCH(Z$1,raw[[#This Row],[active years]])),1,"")</f>
        <v/>
      </c>
      <c r="AA444" t="str">
        <f>IF(ISNUMBER(SEARCH(AA$1,raw[[#This Row],[active years]])),1,"")</f>
        <v/>
      </c>
    </row>
    <row r="445" spans="1:27" x14ac:dyDescent="0.45">
      <c r="A445">
        <f>raw[team]</f>
        <v>566</v>
      </c>
      <c r="B445">
        <f>raw[rookie year]</f>
        <v>2001</v>
      </c>
      <c r="C445" t="str">
        <f>IF(ISNUMBER(SEARCH(C$1,raw[[#This Row],[active years]])),1,"")</f>
        <v/>
      </c>
      <c r="D445" t="str">
        <f>IF(ISNUMBER(SEARCH(D$1,raw[[#This Row],[active years]])),1,"")</f>
        <v/>
      </c>
      <c r="E445" t="str">
        <f>IF(ISNUMBER(SEARCH(E$1,raw[[#This Row],[active years]])),1,"")</f>
        <v/>
      </c>
      <c r="F445" t="str">
        <f>IF(ISNUMBER(SEARCH(F$1,raw[[#This Row],[active years]])),1,"")</f>
        <v/>
      </c>
      <c r="G445" t="str">
        <f>IF(ISNUMBER(SEARCH(G$1,raw[[#This Row],[active years]])),1,"")</f>
        <v/>
      </c>
      <c r="H445" t="str">
        <f>IF(ISNUMBER(SEARCH(H$1,raw[[#This Row],[active years]])),1,"")</f>
        <v/>
      </c>
      <c r="I445" t="str">
        <f>IF(ISNUMBER(SEARCH(I$1,raw[[#This Row],[active years]])),1,"")</f>
        <v/>
      </c>
      <c r="J445" t="str">
        <f>IF(ISNUMBER(SEARCH(J$1,raw[[#This Row],[active years]])),1,"")</f>
        <v/>
      </c>
      <c r="K445" t="str">
        <f>IF(ISNUMBER(SEARCH(K$1,raw[[#This Row],[active years]])),1,"")</f>
        <v/>
      </c>
      <c r="L445">
        <f>IF(ISNUMBER(SEARCH(L$1,raw[[#This Row],[active years]])),1,"")</f>
        <v>1</v>
      </c>
      <c r="M445" t="str">
        <f>IF(ISNUMBER(SEARCH(M$1,raw[[#This Row],[active years]])),1,"")</f>
        <v/>
      </c>
      <c r="N445">
        <f>IF(ISNUMBER(SEARCH(N$1,raw[[#This Row],[active years]])),1,"")</f>
        <v>1</v>
      </c>
      <c r="O445">
        <f>IF(ISNUMBER(SEARCH(O$1,raw[[#This Row],[active years]])),1,"")</f>
        <v>1</v>
      </c>
      <c r="P445">
        <f>IF(ISNUMBER(SEARCH(P$1,raw[[#This Row],[active years]])),1,"")</f>
        <v>1</v>
      </c>
      <c r="Q445">
        <f>IF(ISNUMBER(SEARCH(Q$1,raw[[#This Row],[active years]])),1,"")</f>
        <v>1</v>
      </c>
      <c r="R445" t="str">
        <f>IF(ISNUMBER(SEARCH(R$1,raw[[#This Row],[active years]])),1,"")</f>
        <v/>
      </c>
      <c r="S445" t="str">
        <f>IF(ISNUMBER(SEARCH(S$1,raw[[#This Row],[active years]])),1,"")</f>
        <v/>
      </c>
      <c r="T445" t="str">
        <f>IF(ISNUMBER(SEARCH(T$1,raw[[#This Row],[active years]])),1,"")</f>
        <v/>
      </c>
      <c r="U445" t="str">
        <f>IF(ISNUMBER(SEARCH(U$1,raw[[#This Row],[active years]])),1,"")</f>
        <v/>
      </c>
      <c r="V445" t="str">
        <f>IF(ISNUMBER(SEARCH(V$1,raw[[#This Row],[active years]])),1,"")</f>
        <v/>
      </c>
      <c r="W445" t="str">
        <f>IF(ISNUMBER(SEARCH(W$1,raw[[#This Row],[active years]])),1,"")</f>
        <v/>
      </c>
      <c r="X445" t="str">
        <f>IF(ISNUMBER(SEARCH(X$1,raw[[#This Row],[active years]])),1,"")</f>
        <v/>
      </c>
      <c r="Y445" t="str">
        <f>IF(ISNUMBER(SEARCH(Y$1,raw[[#This Row],[active years]])),1,"")</f>
        <v/>
      </c>
      <c r="Z445" t="str">
        <f>IF(ISNUMBER(SEARCH(Z$1,raw[[#This Row],[active years]])),1,"")</f>
        <v/>
      </c>
      <c r="AA445" t="str">
        <f>IF(ISNUMBER(SEARCH(AA$1,raw[[#This Row],[active years]])),1,"")</f>
        <v/>
      </c>
    </row>
    <row r="446" spans="1:27" x14ac:dyDescent="0.45">
      <c r="A446">
        <f>raw[team]</f>
        <v>568</v>
      </c>
      <c r="B446">
        <f>raw[rookie year]</f>
        <v>2001</v>
      </c>
      <c r="C446" t="str">
        <f>IF(ISNUMBER(SEARCH(C$1,raw[[#This Row],[active years]])),1,"")</f>
        <v/>
      </c>
      <c r="D446" t="str">
        <f>IF(ISNUMBER(SEARCH(D$1,raw[[#This Row],[active years]])),1,"")</f>
        <v/>
      </c>
      <c r="E446" t="str">
        <f>IF(ISNUMBER(SEARCH(E$1,raw[[#This Row],[active years]])),1,"")</f>
        <v/>
      </c>
      <c r="F446" t="str">
        <f>IF(ISNUMBER(SEARCH(F$1,raw[[#This Row],[active years]])),1,"")</f>
        <v/>
      </c>
      <c r="G446" t="str">
        <f>IF(ISNUMBER(SEARCH(G$1,raw[[#This Row],[active years]])),1,"")</f>
        <v/>
      </c>
      <c r="H446" t="str">
        <f>IF(ISNUMBER(SEARCH(H$1,raw[[#This Row],[active years]])),1,"")</f>
        <v/>
      </c>
      <c r="I446" t="str">
        <f>IF(ISNUMBER(SEARCH(I$1,raw[[#This Row],[active years]])),1,"")</f>
        <v/>
      </c>
      <c r="J446" t="str">
        <f>IF(ISNUMBER(SEARCH(J$1,raw[[#This Row],[active years]])),1,"")</f>
        <v/>
      </c>
      <c r="K446" t="str">
        <f>IF(ISNUMBER(SEARCH(K$1,raw[[#This Row],[active years]])),1,"")</f>
        <v/>
      </c>
      <c r="L446">
        <f>IF(ISNUMBER(SEARCH(L$1,raw[[#This Row],[active years]])),1,"")</f>
        <v>1</v>
      </c>
      <c r="M446">
        <f>IF(ISNUMBER(SEARCH(M$1,raw[[#This Row],[active years]])),1,"")</f>
        <v>1</v>
      </c>
      <c r="N446">
        <f>IF(ISNUMBER(SEARCH(N$1,raw[[#This Row],[active years]])),1,"")</f>
        <v>1</v>
      </c>
      <c r="O446">
        <f>IF(ISNUMBER(SEARCH(O$1,raw[[#This Row],[active years]])),1,"")</f>
        <v>1</v>
      </c>
      <c r="P446">
        <f>IF(ISNUMBER(SEARCH(P$1,raw[[#This Row],[active years]])),1,"")</f>
        <v>1</v>
      </c>
      <c r="Q446">
        <f>IF(ISNUMBER(SEARCH(Q$1,raw[[#This Row],[active years]])),1,"")</f>
        <v>1</v>
      </c>
      <c r="R446">
        <f>IF(ISNUMBER(SEARCH(R$1,raw[[#This Row],[active years]])),1,"")</f>
        <v>1</v>
      </c>
      <c r="S446">
        <f>IF(ISNUMBER(SEARCH(S$1,raw[[#This Row],[active years]])),1,"")</f>
        <v>1</v>
      </c>
      <c r="T446">
        <f>IF(ISNUMBER(SEARCH(T$1,raw[[#This Row],[active years]])),1,"")</f>
        <v>1</v>
      </c>
      <c r="U446">
        <f>IF(ISNUMBER(SEARCH(U$1,raw[[#This Row],[active years]])),1,"")</f>
        <v>1</v>
      </c>
      <c r="V446">
        <f>IF(ISNUMBER(SEARCH(V$1,raw[[#This Row],[active years]])),1,"")</f>
        <v>1</v>
      </c>
      <c r="W446">
        <f>IF(ISNUMBER(SEARCH(W$1,raw[[#This Row],[active years]])),1,"")</f>
        <v>1</v>
      </c>
      <c r="X446">
        <f>IF(ISNUMBER(SEARCH(X$1,raw[[#This Row],[active years]])),1,"")</f>
        <v>1</v>
      </c>
      <c r="Y446">
        <f>IF(ISNUMBER(SEARCH(Y$1,raw[[#This Row],[active years]])),1,"")</f>
        <v>1</v>
      </c>
      <c r="Z446">
        <f>IF(ISNUMBER(SEARCH(Z$1,raw[[#This Row],[active years]])),1,"")</f>
        <v>1</v>
      </c>
      <c r="AA446">
        <f>IF(ISNUMBER(SEARCH(AA$1,raw[[#This Row],[active years]])),1,"")</f>
        <v>1</v>
      </c>
    </row>
    <row r="447" spans="1:27" x14ac:dyDescent="0.45">
      <c r="A447">
        <f>raw[team]</f>
        <v>569</v>
      </c>
      <c r="B447">
        <f>raw[rookie year]</f>
        <v>2001</v>
      </c>
      <c r="C447" t="str">
        <f>IF(ISNUMBER(SEARCH(C$1,raw[[#This Row],[active years]])),1,"")</f>
        <v/>
      </c>
      <c r="D447" t="str">
        <f>IF(ISNUMBER(SEARCH(D$1,raw[[#This Row],[active years]])),1,"")</f>
        <v/>
      </c>
      <c r="E447" t="str">
        <f>IF(ISNUMBER(SEARCH(E$1,raw[[#This Row],[active years]])),1,"")</f>
        <v/>
      </c>
      <c r="F447" t="str">
        <f>IF(ISNUMBER(SEARCH(F$1,raw[[#This Row],[active years]])),1,"")</f>
        <v/>
      </c>
      <c r="G447" t="str">
        <f>IF(ISNUMBER(SEARCH(G$1,raw[[#This Row],[active years]])),1,"")</f>
        <v/>
      </c>
      <c r="H447" t="str">
        <f>IF(ISNUMBER(SEARCH(H$1,raw[[#This Row],[active years]])),1,"")</f>
        <v/>
      </c>
      <c r="I447" t="str">
        <f>IF(ISNUMBER(SEARCH(I$1,raw[[#This Row],[active years]])),1,"")</f>
        <v/>
      </c>
      <c r="J447" t="str">
        <f>IF(ISNUMBER(SEARCH(J$1,raw[[#This Row],[active years]])),1,"")</f>
        <v/>
      </c>
      <c r="K447" t="str">
        <f>IF(ISNUMBER(SEARCH(K$1,raw[[#This Row],[active years]])),1,"")</f>
        <v/>
      </c>
      <c r="L447">
        <f>IF(ISNUMBER(SEARCH(L$1,raw[[#This Row],[active years]])),1,"")</f>
        <v>1</v>
      </c>
      <c r="M447">
        <f>IF(ISNUMBER(SEARCH(M$1,raw[[#This Row],[active years]])),1,"")</f>
        <v>1</v>
      </c>
      <c r="N447">
        <f>IF(ISNUMBER(SEARCH(N$1,raw[[#This Row],[active years]])),1,"")</f>
        <v>1</v>
      </c>
      <c r="O447">
        <f>IF(ISNUMBER(SEARCH(O$1,raw[[#This Row],[active years]])),1,"")</f>
        <v>1</v>
      </c>
      <c r="P447" t="str">
        <f>IF(ISNUMBER(SEARCH(P$1,raw[[#This Row],[active years]])),1,"")</f>
        <v/>
      </c>
      <c r="Q447">
        <f>IF(ISNUMBER(SEARCH(Q$1,raw[[#This Row],[active years]])),1,"")</f>
        <v>1</v>
      </c>
      <c r="R447">
        <f>IF(ISNUMBER(SEARCH(R$1,raw[[#This Row],[active years]])),1,"")</f>
        <v>1</v>
      </c>
      <c r="S447">
        <f>IF(ISNUMBER(SEARCH(S$1,raw[[#This Row],[active years]])),1,"")</f>
        <v>1</v>
      </c>
      <c r="T447">
        <f>IF(ISNUMBER(SEARCH(T$1,raw[[#This Row],[active years]])),1,"")</f>
        <v>1</v>
      </c>
      <c r="U447">
        <f>IF(ISNUMBER(SEARCH(U$1,raw[[#This Row],[active years]])),1,"")</f>
        <v>1</v>
      </c>
      <c r="V447">
        <f>IF(ISNUMBER(SEARCH(V$1,raw[[#This Row],[active years]])),1,"")</f>
        <v>1</v>
      </c>
      <c r="W447">
        <f>IF(ISNUMBER(SEARCH(W$1,raw[[#This Row],[active years]])),1,"")</f>
        <v>1</v>
      </c>
      <c r="X447">
        <f>IF(ISNUMBER(SEARCH(X$1,raw[[#This Row],[active years]])),1,"")</f>
        <v>1</v>
      </c>
      <c r="Y447">
        <f>IF(ISNUMBER(SEARCH(Y$1,raw[[#This Row],[active years]])),1,"")</f>
        <v>1</v>
      </c>
      <c r="Z447">
        <f>IF(ISNUMBER(SEARCH(Z$1,raw[[#This Row],[active years]])),1,"")</f>
        <v>1</v>
      </c>
      <c r="AA447">
        <f>IF(ISNUMBER(SEARCH(AA$1,raw[[#This Row],[active years]])),1,"")</f>
        <v>1</v>
      </c>
    </row>
    <row r="448" spans="1:27" x14ac:dyDescent="0.45">
      <c r="A448">
        <f>raw[team]</f>
        <v>570</v>
      </c>
      <c r="B448">
        <f>raw[rookie year]</f>
        <v>2001</v>
      </c>
      <c r="C448" t="str">
        <f>IF(ISNUMBER(SEARCH(C$1,raw[[#This Row],[active years]])),1,"")</f>
        <v/>
      </c>
      <c r="D448" t="str">
        <f>IF(ISNUMBER(SEARCH(D$1,raw[[#This Row],[active years]])),1,"")</f>
        <v/>
      </c>
      <c r="E448" t="str">
        <f>IF(ISNUMBER(SEARCH(E$1,raw[[#This Row],[active years]])),1,"")</f>
        <v/>
      </c>
      <c r="F448" t="str">
        <f>IF(ISNUMBER(SEARCH(F$1,raw[[#This Row],[active years]])),1,"")</f>
        <v/>
      </c>
      <c r="G448" t="str">
        <f>IF(ISNUMBER(SEARCH(G$1,raw[[#This Row],[active years]])),1,"")</f>
        <v/>
      </c>
      <c r="H448" t="str">
        <f>IF(ISNUMBER(SEARCH(H$1,raw[[#This Row],[active years]])),1,"")</f>
        <v/>
      </c>
      <c r="I448" t="str">
        <f>IF(ISNUMBER(SEARCH(I$1,raw[[#This Row],[active years]])),1,"")</f>
        <v/>
      </c>
      <c r="J448" t="str">
        <f>IF(ISNUMBER(SEARCH(J$1,raw[[#This Row],[active years]])),1,"")</f>
        <v/>
      </c>
      <c r="K448" t="str">
        <f>IF(ISNUMBER(SEARCH(K$1,raw[[#This Row],[active years]])),1,"")</f>
        <v/>
      </c>
      <c r="L448">
        <f>IF(ISNUMBER(SEARCH(L$1,raw[[#This Row],[active years]])),1,"")</f>
        <v>1</v>
      </c>
      <c r="M448">
        <f>IF(ISNUMBER(SEARCH(M$1,raw[[#This Row],[active years]])),1,"")</f>
        <v>1</v>
      </c>
      <c r="N448">
        <f>IF(ISNUMBER(SEARCH(N$1,raw[[#This Row],[active years]])),1,"")</f>
        <v>1</v>
      </c>
      <c r="O448">
        <f>IF(ISNUMBER(SEARCH(O$1,raw[[#This Row],[active years]])),1,"")</f>
        <v>1</v>
      </c>
      <c r="P448">
        <f>IF(ISNUMBER(SEARCH(P$1,raw[[#This Row],[active years]])),1,"")</f>
        <v>1</v>
      </c>
      <c r="Q448">
        <f>IF(ISNUMBER(SEARCH(Q$1,raw[[#This Row],[active years]])),1,"")</f>
        <v>1</v>
      </c>
      <c r="R448">
        <f>IF(ISNUMBER(SEARCH(R$1,raw[[#This Row],[active years]])),1,"")</f>
        <v>1</v>
      </c>
      <c r="S448">
        <f>IF(ISNUMBER(SEARCH(S$1,raw[[#This Row],[active years]])),1,"")</f>
        <v>1</v>
      </c>
      <c r="T448" t="str">
        <f>IF(ISNUMBER(SEARCH(T$1,raw[[#This Row],[active years]])),1,"")</f>
        <v/>
      </c>
      <c r="U448" t="str">
        <f>IF(ISNUMBER(SEARCH(U$1,raw[[#This Row],[active years]])),1,"")</f>
        <v/>
      </c>
      <c r="V448" t="str">
        <f>IF(ISNUMBER(SEARCH(V$1,raw[[#This Row],[active years]])),1,"")</f>
        <v/>
      </c>
      <c r="W448" t="str">
        <f>IF(ISNUMBER(SEARCH(W$1,raw[[#This Row],[active years]])),1,"")</f>
        <v/>
      </c>
      <c r="X448" t="str">
        <f>IF(ISNUMBER(SEARCH(X$1,raw[[#This Row],[active years]])),1,"")</f>
        <v/>
      </c>
      <c r="Y448" t="str">
        <f>IF(ISNUMBER(SEARCH(Y$1,raw[[#This Row],[active years]])),1,"")</f>
        <v/>
      </c>
      <c r="Z448" t="str">
        <f>IF(ISNUMBER(SEARCH(Z$1,raw[[#This Row],[active years]])),1,"")</f>
        <v/>
      </c>
      <c r="AA448" t="str">
        <f>IF(ISNUMBER(SEARCH(AA$1,raw[[#This Row],[active years]])),1,"")</f>
        <v/>
      </c>
    </row>
    <row r="449" spans="1:27" x14ac:dyDescent="0.45">
      <c r="A449">
        <f>raw[team]</f>
        <v>571</v>
      </c>
      <c r="B449">
        <f>raw[rookie year]</f>
        <v>2001</v>
      </c>
      <c r="C449" t="str">
        <f>IF(ISNUMBER(SEARCH(C$1,raw[[#This Row],[active years]])),1,"")</f>
        <v/>
      </c>
      <c r="D449" t="str">
        <f>IF(ISNUMBER(SEARCH(D$1,raw[[#This Row],[active years]])),1,"")</f>
        <v/>
      </c>
      <c r="E449" t="str">
        <f>IF(ISNUMBER(SEARCH(E$1,raw[[#This Row],[active years]])),1,"")</f>
        <v/>
      </c>
      <c r="F449" t="str">
        <f>IF(ISNUMBER(SEARCH(F$1,raw[[#This Row],[active years]])),1,"")</f>
        <v/>
      </c>
      <c r="G449" t="str">
        <f>IF(ISNUMBER(SEARCH(G$1,raw[[#This Row],[active years]])),1,"")</f>
        <v/>
      </c>
      <c r="H449" t="str">
        <f>IF(ISNUMBER(SEARCH(H$1,raw[[#This Row],[active years]])),1,"")</f>
        <v/>
      </c>
      <c r="I449" t="str">
        <f>IF(ISNUMBER(SEARCH(I$1,raw[[#This Row],[active years]])),1,"")</f>
        <v/>
      </c>
      <c r="J449" t="str">
        <f>IF(ISNUMBER(SEARCH(J$1,raw[[#This Row],[active years]])),1,"")</f>
        <v/>
      </c>
      <c r="K449" t="str">
        <f>IF(ISNUMBER(SEARCH(K$1,raw[[#This Row],[active years]])),1,"")</f>
        <v/>
      </c>
      <c r="L449">
        <f>IF(ISNUMBER(SEARCH(L$1,raw[[#This Row],[active years]])),1,"")</f>
        <v>1</v>
      </c>
      <c r="M449">
        <f>IF(ISNUMBER(SEARCH(M$1,raw[[#This Row],[active years]])),1,"")</f>
        <v>1</v>
      </c>
      <c r="N449">
        <f>IF(ISNUMBER(SEARCH(N$1,raw[[#This Row],[active years]])),1,"")</f>
        <v>1</v>
      </c>
      <c r="O449">
        <f>IF(ISNUMBER(SEARCH(O$1,raw[[#This Row],[active years]])),1,"")</f>
        <v>1</v>
      </c>
      <c r="P449">
        <f>IF(ISNUMBER(SEARCH(P$1,raw[[#This Row],[active years]])),1,"")</f>
        <v>1</v>
      </c>
      <c r="Q449">
        <f>IF(ISNUMBER(SEARCH(Q$1,raw[[#This Row],[active years]])),1,"")</f>
        <v>1</v>
      </c>
      <c r="R449">
        <f>IF(ISNUMBER(SEARCH(R$1,raw[[#This Row],[active years]])),1,"")</f>
        <v>1</v>
      </c>
      <c r="S449">
        <f>IF(ISNUMBER(SEARCH(S$1,raw[[#This Row],[active years]])),1,"")</f>
        <v>1</v>
      </c>
      <c r="T449">
        <f>IF(ISNUMBER(SEARCH(T$1,raw[[#This Row],[active years]])),1,"")</f>
        <v>1</v>
      </c>
      <c r="U449">
        <f>IF(ISNUMBER(SEARCH(U$1,raw[[#This Row],[active years]])),1,"")</f>
        <v>1</v>
      </c>
      <c r="V449">
        <f>IF(ISNUMBER(SEARCH(V$1,raw[[#This Row],[active years]])),1,"")</f>
        <v>1</v>
      </c>
      <c r="W449">
        <f>IF(ISNUMBER(SEARCH(W$1,raw[[#This Row],[active years]])),1,"")</f>
        <v>1</v>
      </c>
      <c r="X449">
        <f>IF(ISNUMBER(SEARCH(X$1,raw[[#This Row],[active years]])),1,"")</f>
        <v>1</v>
      </c>
      <c r="Y449">
        <f>IF(ISNUMBER(SEARCH(Y$1,raw[[#This Row],[active years]])),1,"")</f>
        <v>1</v>
      </c>
      <c r="Z449">
        <f>IF(ISNUMBER(SEARCH(Z$1,raw[[#This Row],[active years]])),1,"")</f>
        <v>1</v>
      </c>
      <c r="AA449">
        <f>IF(ISNUMBER(SEARCH(AA$1,raw[[#This Row],[active years]])),1,"")</f>
        <v>1</v>
      </c>
    </row>
    <row r="450" spans="1:27" x14ac:dyDescent="0.45">
      <c r="A450">
        <f>raw[team]</f>
        <v>573</v>
      </c>
      <c r="B450">
        <f>raw[rookie year]</f>
        <v>2001</v>
      </c>
      <c r="C450" t="str">
        <f>IF(ISNUMBER(SEARCH(C$1,raw[[#This Row],[active years]])),1,"")</f>
        <v/>
      </c>
      <c r="D450" t="str">
        <f>IF(ISNUMBER(SEARCH(D$1,raw[[#This Row],[active years]])),1,"")</f>
        <v/>
      </c>
      <c r="E450" t="str">
        <f>IF(ISNUMBER(SEARCH(E$1,raw[[#This Row],[active years]])),1,"")</f>
        <v/>
      </c>
      <c r="F450" t="str">
        <f>IF(ISNUMBER(SEARCH(F$1,raw[[#This Row],[active years]])),1,"")</f>
        <v/>
      </c>
      <c r="G450" t="str">
        <f>IF(ISNUMBER(SEARCH(G$1,raw[[#This Row],[active years]])),1,"")</f>
        <v/>
      </c>
      <c r="H450" t="str">
        <f>IF(ISNUMBER(SEARCH(H$1,raw[[#This Row],[active years]])),1,"")</f>
        <v/>
      </c>
      <c r="I450" t="str">
        <f>IF(ISNUMBER(SEARCH(I$1,raw[[#This Row],[active years]])),1,"")</f>
        <v/>
      </c>
      <c r="J450" t="str">
        <f>IF(ISNUMBER(SEARCH(J$1,raw[[#This Row],[active years]])),1,"")</f>
        <v/>
      </c>
      <c r="K450" t="str">
        <f>IF(ISNUMBER(SEARCH(K$1,raw[[#This Row],[active years]])),1,"")</f>
        <v/>
      </c>
      <c r="L450">
        <f>IF(ISNUMBER(SEARCH(L$1,raw[[#This Row],[active years]])),1,"")</f>
        <v>1</v>
      </c>
      <c r="M450">
        <f>IF(ISNUMBER(SEARCH(M$1,raw[[#This Row],[active years]])),1,"")</f>
        <v>1</v>
      </c>
      <c r="N450">
        <f>IF(ISNUMBER(SEARCH(N$1,raw[[#This Row],[active years]])),1,"")</f>
        <v>1</v>
      </c>
      <c r="O450" t="str">
        <f>IF(ISNUMBER(SEARCH(O$1,raw[[#This Row],[active years]])),1,"")</f>
        <v/>
      </c>
      <c r="P450">
        <f>IF(ISNUMBER(SEARCH(P$1,raw[[#This Row],[active years]])),1,"")</f>
        <v>1</v>
      </c>
      <c r="Q450">
        <f>IF(ISNUMBER(SEARCH(Q$1,raw[[#This Row],[active years]])),1,"")</f>
        <v>1</v>
      </c>
      <c r="R450">
        <f>IF(ISNUMBER(SEARCH(R$1,raw[[#This Row],[active years]])),1,"")</f>
        <v>1</v>
      </c>
      <c r="S450">
        <f>IF(ISNUMBER(SEARCH(S$1,raw[[#This Row],[active years]])),1,"")</f>
        <v>1</v>
      </c>
      <c r="T450">
        <f>IF(ISNUMBER(SEARCH(T$1,raw[[#This Row],[active years]])),1,"")</f>
        <v>1</v>
      </c>
      <c r="U450">
        <f>IF(ISNUMBER(SEARCH(U$1,raw[[#This Row],[active years]])),1,"")</f>
        <v>1</v>
      </c>
      <c r="V450">
        <f>IF(ISNUMBER(SEARCH(V$1,raw[[#This Row],[active years]])),1,"")</f>
        <v>1</v>
      </c>
      <c r="W450">
        <f>IF(ISNUMBER(SEARCH(W$1,raw[[#This Row],[active years]])),1,"")</f>
        <v>1</v>
      </c>
      <c r="X450">
        <f>IF(ISNUMBER(SEARCH(X$1,raw[[#This Row],[active years]])),1,"")</f>
        <v>1</v>
      </c>
      <c r="Y450">
        <f>IF(ISNUMBER(SEARCH(Y$1,raw[[#This Row],[active years]])),1,"")</f>
        <v>1</v>
      </c>
      <c r="Z450">
        <f>IF(ISNUMBER(SEARCH(Z$1,raw[[#This Row],[active years]])),1,"")</f>
        <v>1</v>
      </c>
      <c r="AA450">
        <f>IF(ISNUMBER(SEARCH(AA$1,raw[[#This Row],[active years]])),1,"")</f>
        <v>1</v>
      </c>
    </row>
    <row r="451" spans="1:27" x14ac:dyDescent="0.45">
      <c r="A451">
        <f>raw[team]</f>
        <v>574</v>
      </c>
      <c r="B451">
        <f>raw[rookie year]</f>
        <v>2001</v>
      </c>
      <c r="C451" t="str">
        <f>IF(ISNUMBER(SEARCH(C$1,raw[[#This Row],[active years]])),1,"")</f>
        <v/>
      </c>
      <c r="D451" t="str">
        <f>IF(ISNUMBER(SEARCH(D$1,raw[[#This Row],[active years]])),1,"")</f>
        <v/>
      </c>
      <c r="E451" t="str">
        <f>IF(ISNUMBER(SEARCH(E$1,raw[[#This Row],[active years]])),1,"")</f>
        <v/>
      </c>
      <c r="F451" t="str">
        <f>IF(ISNUMBER(SEARCH(F$1,raw[[#This Row],[active years]])),1,"")</f>
        <v/>
      </c>
      <c r="G451" t="str">
        <f>IF(ISNUMBER(SEARCH(G$1,raw[[#This Row],[active years]])),1,"")</f>
        <v/>
      </c>
      <c r="H451" t="str">
        <f>IF(ISNUMBER(SEARCH(H$1,raw[[#This Row],[active years]])),1,"")</f>
        <v/>
      </c>
      <c r="I451" t="str">
        <f>IF(ISNUMBER(SEARCH(I$1,raw[[#This Row],[active years]])),1,"")</f>
        <v/>
      </c>
      <c r="J451" t="str">
        <f>IF(ISNUMBER(SEARCH(J$1,raw[[#This Row],[active years]])),1,"")</f>
        <v/>
      </c>
      <c r="K451" t="str">
        <f>IF(ISNUMBER(SEARCH(K$1,raw[[#This Row],[active years]])),1,"")</f>
        <v/>
      </c>
      <c r="L451">
        <f>IF(ISNUMBER(SEARCH(L$1,raw[[#This Row],[active years]])),1,"")</f>
        <v>1</v>
      </c>
      <c r="M451">
        <f>IF(ISNUMBER(SEARCH(M$1,raw[[#This Row],[active years]])),1,"")</f>
        <v>1</v>
      </c>
      <c r="N451" t="str">
        <f>IF(ISNUMBER(SEARCH(N$1,raw[[#This Row],[active years]])),1,"")</f>
        <v/>
      </c>
      <c r="O451" t="str">
        <f>IF(ISNUMBER(SEARCH(O$1,raw[[#This Row],[active years]])),1,"")</f>
        <v/>
      </c>
      <c r="P451" t="str">
        <f>IF(ISNUMBER(SEARCH(P$1,raw[[#This Row],[active years]])),1,"")</f>
        <v/>
      </c>
      <c r="Q451" t="str">
        <f>IF(ISNUMBER(SEARCH(Q$1,raw[[#This Row],[active years]])),1,"")</f>
        <v/>
      </c>
      <c r="R451" t="str">
        <f>IF(ISNUMBER(SEARCH(R$1,raw[[#This Row],[active years]])),1,"")</f>
        <v/>
      </c>
      <c r="S451" t="str">
        <f>IF(ISNUMBER(SEARCH(S$1,raw[[#This Row],[active years]])),1,"")</f>
        <v/>
      </c>
      <c r="T451" t="str">
        <f>IF(ISNUMBER(SEARCH(T$1,raw[[#This Row],[active years]])),1,"")</f>
        <v/>
      </c>
      <c r="U451" t="str">
        <f>IF(ISNUMBER(SEARCH(U$1,raw[[#This Row],[active years]])),1,"")</f>
        <v/>
      </c>
      <c r="V451" t="str">
        <f>IF(ISNUMBER(SEARCH(V$1,raw[[#This Row],[active years]])),1,"")</f>
        <v/>
      </c>
      <c r="W451" t="str">
        <f>IF(ISNUMBER(SEARCH(W$1,raw[[#This Row],[active years]])),1,"")</f>
        <v/>
      </c>
      <c r="X451" t="str">
        <f>IF(ISNUMBER(SEARCH(X$1,raw[[#This Row],[active years]])),1,"")</f>
        <v/>
      </c>
      <c r="Y451" t="str">
        <f>IF(ISNUMBER(SEARCH(Y$1,raw[[#This Row],[active years]])),1,"")</f>
        <v/>
      </c>
      <c r="Z451" t="str">
        <f>IF(ISNUMBER(SEARCH(Z$1,raw[[#This Row],[active years]])),1,"")</f>
        <v/>
      </c>
      <c r="AA451" t="str">
        <f>IF(ISNUMBER(SEARCH(AA$1,raw[[#This Row],[active years]])),1,"")</f>
        <v/>
      </c>
    </row>
    <row r="452" spans="1:27" x14ac:dyDescent="0.45">
      <c r="A452">
        <f>raw[team]</f>
        <v>575</v>
      </c>
      <c r="B452">
        <f>raw[rookie year]</f>
        <v>2001</v>
      </c>
      <c r="C452" t="str">
        <f>IF(ISNUMBER(SEARCH(C$1,raw[[#This Row],[active years]])),1,"")</f>
        <v/>
      </c>
      <c r="D452" t="str">
        <f>IF(ISNUMBER(SEARCH(D$1,raw[[#This Row],[active years]])),1,"")</f>
        <v/>
      </c>
      <c r="E452" t="str">
        <f>IF(ISNUMBER(SEARCH(E$1,raw[[#This Row],[active years]])),1,"")</f>
        <v/>
      </c>
      <c r="F452" t="str">
        <f>IF(ISNUMBER(SEARCH(F$1,raw[[#This Row],[active years]])),1,"")</f>
        <v/>
      </c>
      <c r="G452" t="str">
        <f>IF(ISNUMBER(SEARCH(G$1,raw[[#This Row],[active years]])),1,"")</f>
        <v/>
      </c>
      <c r="H452" t="str">
        <f>IF(ISNUMBER(SEARCH(H$1,raw[[#This Row],[active years]])),1,"")</f>
        <v/>
      </c>
      <c r="I452" t="str">
        <f>IF(ISNUMBER(SEARCH(I$1,raw[[#This Row],[active years]])),1,"")</f>
        <v/>
      </c>
      <c r="J452" t="str">
        <f>IF(ISNUMBER(SEARCH(J$1,raw[[#This Row],[active years]])),1,"")</f>
        <v/>
      </c>
      <c r="K452" t="str">
        <f>IF(ISNUMBER(SEARCH(K$1,raw[[#This Row],[active years]])),1,"")</f>
        <v/>
      </c>
      <c r="L452">
        <f>IF(ISNUMBER(SEARCH(L$1,raw[[#This Row],[active years]])),1,"")</f>
        <v>1</v>
      </c>
      <c r="M452" t="str">
        <f>IF(ISNUMBER(SEARCH(M$1,raw[[#This Row],[active years]])),1,"")</f>
        <v/>
      </c>
      <c r="N452" t="str">
        <f>IF(ISNUMBER(SEARCH(N$1,raw[[#This Row],[active years]])),1,"")</f>
        <v/>
      </c>
      <c r="O452" t="str">
        <f>IF(ISNUMBER(SEARCH(O$1,raw[[#This Row],[active years]])),1,"")</f>
        <v/>
      </c>
      <c r="P452" t="str">
        <f>IF(ISNUMBER(SEARCH(P$1,raw[[#This Row],[active years]])),1,"")</f>
        <v/>
      </c>
      <c r="Q452" t="str">
        <f>IF(ISNUMBER(SEARCH(Q$1,raw[[#This Row],[active years]])),1,"")</f>
        <v/>
      </c>
      <c r="R452" t="str">
        <f>IF(ISNUMBER(SEARCH(R$1,raw[[#This Row],[active years]])),1,"")</f>
        <v/>
      </c>
      <c r="S452" t="str">
        <f>IF(ISNUMBER(SEARCH(S$1,raw[[#This Row],[active years]])),1,"")</f>
        <v/>
      </c>
      <c r="T452" t="str">
        <f>IF(ISNUMBER(SEARCH(T$1,raw[[#This Row],[active years]])),1,"")</f>
        <v/>
      </c>
      <c r="U452" t="str">
        <f>IF(ISNUMBER(SEARCH(U$1,raw[[#This Row],[active years]])),1,"")</f>
        <v/>
      </c>
      <c r="V452" t="str">
        <f>IF(ISNUMBER(SEARCH(V$1,raw[[#This Row],[active years]])),1,"")</f>
        <v/>
      </c>
      <c r="W452" t="str">
        <f>IF(ISNUMBER(SEARCH(W$1,raw[[#This Row],[active years]])),1,"")</f>
        <v/>
      </c>
      <c r="X452" t="str">
        <f>IF(ISNUMBER(SEARCH(X$1,raw[[#This Row],[active years]])),1,"")</f>
        <v/>
      </c>
      <c r="Y452" t="str">
        <f>IF(ISNUMBER(SEARCH(Y$1,raw[[#This Row],[active years]])),1,"")</f>
        <v/>
      </c>
      <c r="Z452" t="str">
        <f>IF(ISNUMBER(SEARCH(Z$1,raw[[#This Row],[active years]])),1,"")</f>
        <v/>
      </c>
      <c r="AA452" t="str">
        <f>IF(ISNUMBER(SEARCH(AA$1,raw[[#This Row],[active years]])),1,"")</f>
        <v/>
      </c>
    </row>
    <row r="453" spans="1:27" x14ac:dyDescent="0.45">
      <c r="A453">
        <f>raw[team]</f>
        <v>576</v>
      </c>
      <c r="B453">
        <f>raw[rookie year]</f>
        <v>2001</v>
      </c>
      <c r="C453" t="str">
        <f>IF(ISNUMBER(SEARCH(C$1,raw[[#This Row],[active years]])),1,"")</f>
        <v/>
      </c>
      <c r="D453" t="str">
        <f>IF(ISNUMBER(SEARCH(D$1,raw[[#This Row],[active years]])),1,"")</f>
        <v/>
      </c>
      <c r="E453" t="str">
        <f>IF(ISNUMBER(SEARCH(E$1,raw[[#This Row],[active years]])),1,"")</f>
        <v/>
      </c>
      <c r="F453" t="str">
        <f>IF(ISNUMBER(SEARCH(F$1,raw[[#This Row],[active years]])),1,"")</f>
        <v/>
      </c>
      <c r="G453" t="str">
        <f>IF(ISNUMBER(SEARCH(G$1,raw[[#This Row],[active years]])),1,"")</f>
        <v/>
      </c>
      <c r="H453" t="str">
        <f>IF(ISNUMBER(SEARCH(H$1,raw[[#This Row],[active years]])),1,"")</f>
        <v/>
      </c>
      <c r="I453" t="str">
        <f>IF(ISNUMBER(SEARCH(I$1,raw[[#This Row],[active years]])),1,"")</f>
        <v/>
      </c>
      <c r="J453" t="str">
        <f>IF(ISNUMBER(SEARCH(J$1,raw[[#This Row],[active years]])),1,"")</f>
        <v/>
      </c>
      <c r="K453" t="str">
        <f>IF(ISNUMBER(SEARCH(K$1,raw[[#This Row],[active years]])),1,"")</f>
        <v/>
      </c>
      <c r="L453">
        <f>IF(ISNUMBER(SEARCH(L$1,raw[[#This Row],[active years]])),1,"")</f>
        <v>1</v>
      </c>
      <c r="M453">
        <f>IF(ISNUMBER(SEARCH(M$1,raw[[#This Row],[active years]])),1,"")</f>
        <v>1</v>
      </c>
      <c r="N453">
        <f>IF(ISNUMBER(SEARCH(N$1,raw[[#This Row],[active years]])),1,"")</f>
        <v>1</v>
      </c>
      <c r="O453" t="str">
        <f>IF(ISNUMBER(SEARCH(O$1,raw[[#This Row],[active years]])),1,"")</f>
        <v/>
      </c>
      <c r="P453" t="str">
        <f>IF(ISNUMBER(SEARCH(P$1,raw[[#This Row],[active years]])),1,"")</f>
        <v/>
      </c>
      <c r="Q453" t="str">
        <f>IF(ISNUMBER(SEARCH(Q$1,raw[[#This Row],[active years]])),1,"")</f>
        <v/>
      </c>
      <c r="R453" t="str">
        <f>IF(ISNUMBER(SEARCH(R$1,raw[[#This Row],[active years]])),1,"")</f>
        <v/>
      </c>
      <c r="S453" t="str">
        <f>IF(ISNUMBER(SEARCH(S$1,raw[[#This Row],[active years]])),1,"")</f>
        <v/>
      </c>
      <c r="T453" t="str">
        <f>IF(ISNUMBER(SEARCH(T$1,raw[[#This Row],[active years]])),1,"")</f>
        <v/>
      </c>
      <c r="U453" t="str">
        <f>IF(ISNUMBER(SEARCH(U$1,raw[[#This Row],[active years]])),1,"")</f>
        <v/>
      </c>
      <c r="V453" t="str">
        <f>IF(ISNUMBER(SEARCH(V$1,raw[[#This Row],[active years]])),1,"")</f>
        <v/>
      </c>
      <c r="W453" t="str">
        <f>IF(ISNUMBER(SEARCH(W$1,raw[[#This Row],[active years]])),1,"")</f>
        <v/>
      </c>
      <c r="X453" t="str">
        <f>IF(ISNUMBER(SEARCH(X$1,raw[[#This Row],[active years]])),1,"")</f>
        <v/>
      </c>
      <c r="Y453" t="str">
        <f>IF(ISNUMBER(SEARCH(Y$1,raw[[#This Row],[active years]])),1,"")</f>
        <v/>
      </c>
      <c r="Z453" t="str">
        <f>IF(ISNUMBER(SEARCH(Z$1,raw[[#This Row],[active years]])),1,"")</f>
        <v/>
      </c>
      <c r="AA453" t="str">
        <f>IF(ISNUMBER(SEARCH(AA$1,raw[[#This Row],[active years]])),1,"")</f>
        <v/>
      </c>
    </row>
    <row r="454" spans="1:27" x14ac:dyDescent="0.45">
      <c r="A454">
        <f>raw[team]</f>
        <v>577</v>
      </c>
      <c r="B454">
        <f>raw[rookie year]</f>
        <v>2001</v>
      </c>
      <c r="C454" t="str">
        <f>IF(ISNUMBER(SEARCH(C$1,raw[[#This Row],[active years]])),1,"")</f>
        <v/>
      </c>
      <c r="D454" t="str">
        <f>IF(ISNUMBER(SEARCH(D$1,raw[[#This Row],[active years]])),1,"")</f>
        <v/>
      </c>
      <c r="E454" t="str">
        <f>IF(ISNUMBER(SEARCH(E$1,raw[[#This Row],[active years]])),1,"")</f>
        <v/>
      </c>
      <c r="F454" t="str">
        <f>IF(ISNUMBER(SEARCH(F$1,raw[[#This Row],[active years]])),1,"")</f>
        <v/>
      </c>
      <c r="G454" t="str">
        <f>IF(ISNUMBER(SEARCH(G$1,raw[[#This Row],[active years]])),1,"")</f>
        <v/>
      </c>
      <c r="H454" t="str">
        <f>IF(ISNUMBER(SEARCH(H$1,raw[[#This Row],[active years]])),1,"")</f>
        <v/>
      </c>
      <c r="I454" t="str">
        <f>IF(ISNUMBER(SEARCH(I$1,raw[[#This Row],[active years]])),1,"")</f>
        <v/>
      </c>
      <c r="J454" t="str">
        <f>IF(ISNUMBER(SEARCH(J$1,raw[[#This Row],[active years]])),1,"")</f>
        <v/>
      </c>
      <c r="K454" t="str">
        <f>IF(ISNUMBER(SEARCH(K$1,raw[[#This Row],[active years]])),1,"")</f>
        <v/>
      </c>
      <c r="L454">
        <f>IF(ISNUMBER(SEARCH(L$1,raw[[#This Row],[active years]])),1,"")</f>
        <v>1</v>
      </c>
      <c r="M454" t="str">
        <f>IF(ISNUMBER(SEARCH(M$1,raw[[#This Row],[active years]])),1,"")</f>
        <v/>
      </c>
      <c r="N454" t="str">
        <f>IF(ISNUMBER(SEARCH(N$1,raw[[#This Row],[active years]])),1,"")</f>
        <v/>
      </c>
      <c r="O454" t="str">
        <f>IF(ISNUMBER(SEARCH(O$1,raw[[#This Row],[active years]])),1,"")</f>
        <v/>
      </c>
      <c r="P454" t="str">
        <f>IF(ISNUMBER(SEARCH(P$1,raw[[#This Row],[active years]])),1,"")</f>
        <v/>
      </c>
      <c r="Q454" t="str">
        <f>IF(ISNUMBER(SEARCH(Q$1,raw[[#This Row],[active years]])),1,"")</f>
        <v/>
      </c>
      <c r="R454" t="str">
        <f>IF(ISNUMBER(SEARCH(R$1,raw[[#This Row],[active years]])),1,"")</f>
        <v/>
      </c>
      <c r="S454" t="str">
        <f>IF(ISNUMBER(SEARCH(S$1,raw[[#This Row],[active years]])),1,"")</f>
        <v/>
      </c>
      <c r="T454" t="str">
        <f>IF(ISNUMBER(SEARCH(T$1,raw[[#This Row],[active years]])),1,"")</f>
        <v/>
      </c>
      <c r="U454" t="str">
        <f>IF(ISNUMBER(SEARCH(U$1,raw[[#This Row],[active years]])),1,"")</f>
        <v/>
      </c>
      <c r="V454" t="str">
        <f>IF(ISNUMBER(SEARCH(V$1,raw[[#This Row],[active years]])),1,"")</f>
        <v/>
      </c>
      <c r="W454" t="str">
        <f>IF(ISNUMBER(SEARCH(W$1,raw[[#This Row],[active years]])),1,"")</f>
        <v/>
      </c>
      <c r="X454" t="str">
        <f>IF(ISNUMBER(SEARCH(X$1,raw[[#This Row],[active years]])),1,"")</f>
        <v/>
      </c>
      <c r="Y454" t="str">
        <f>IF(ISNUMBER(SEARCH(Y$1,raw[[#This Row],[active years]])),1,"")</f>
        <v/>
      </c>
      <c r="Z454" t="str">
        <f>IF(ISNUMBER(SEARCH(Z$1,raw[[#This Row],[active years]])),1,"")</f>
        <v/>
      </c>
      <c r="AA454" t="str">
        <f>IF(ISNUMBER(SEARCH(AA$1,raw[[#This Row],[active years]])),1,"")</f>
        <v/>
      </c>
    </row>
    <row r="455" spans="1:27" x14ac:dyDescent="0.45">
      <c r="A455">
        <f>raw[team]</f>
        <v>578</v>
      </c>
      <c r="B455">
        <f>raw[rookie year]</f>
        <v>2001</v>
      </c>
      <c r="C455" t="str">
        <f>IF(ISNUMBER(SEARCH(C$1,raw[[#This Row],[active years]])),1,"")</f>
        <v/>
      </c>
      <c r="D455" t="str">
        <f>IF(ISNUMBER(SEARCH(D$1,raw[[#This Row],[active years]])),1,"")</f>
        <v/>
      </c>
      <c r="E455" t="str">
        <f>IF(ISNUMBER(SEARCH(E$1,raw[[#This Row],[active years]])),1,"")</f>
        <v/>
      </c>
      <c r="F455" t="str">
        <f>IF(ISNUMBER(SEARCH(F$1,raw[[#This Row],[active years]])),1,"")</f>
        <v/>
      </c>
      <c r="G455" t="str">
        <f>IF(ISNUMBER(SEARCH(G$1,raw[[#This Row],[active years]])),1,"")</f>
        <v/>
      </c>
      <c r="H455" t="str">
        <f>IF(ISNUMBER(SEARCH(H$1,raw[[#This Row],[active years]])),1,"")</f>
        <v/>
      </c>
      <c r="I455" t="str">
        <f>IF(ISNUMBER(SEARCH(I$1,raw[[#This Row],[active years]])),1,"")</f>
        <v/>
      </c>
      <c r="J455" t="str">
        <f>IF(ISNUMBER(SEARCH(J$1,raw[[#This Row],[active years]])),1,"")</f>
        <v/>
      </c>
      <c r="K455" t="str">
        <f>IF(ISNUMBER(SEARCH(K$1,raw[[#This Row],[active years]])),1,"")</f>
        <v/>
      </c>
      <c r="L455">
        <f>IF(ISNUMBER(SEARCH(L$1,raw[[#This Row],[active years]])),1,"")</f>
        <v>1</v>
      </c>
      <c r="M455">
        <f>IF(ISNUMBER(SEARCH(M$1,raw[[#This Row],[active years]])),1,"")</f>
        <v>1</v>
      </c>
      <c r="N455">
        <f>IF(ISNUMBER(SEARCH(N$1,raw[[#This Row],[active years]])),1,"")</f>
        <v>1</v>
      </c>
      <c r="O455">
        <f>IF(ISNUMBER(SEARCH(O$1,raw[[#This Row],[active years]])),1,"")</f>
        <v>1</v>
      </c>
      <c r="P455">
        <f>IF(ISNUMBER(SEARCH(P$1,raw[[#This Row],[active years]])),1,"")</f>
        <v>1</v>
      </c>
      <c r="Q455">
        <f>IF(ISNUMBER(SEARCH(Q$1,raw[[#This Row],[active years]])),1,"")</f>
        <v>1</v>
      </c>
      <c r="R455">
        <f>IF(ISNUMBER(SEARCH(R$1,raw[[#This Row],[active years]])),1,"")</f>
        <v>1</v>
      </c>
      <c r="S455">
        <f>IF(ISNUMBER(SEARCH(S$1,raw[[#This Row],[active years]])),1,"")</f>
        <v>1</v>
      </c>
      <c r="T455">
        <f>IF(ISNUMBER(SEARCH(T$1,raw[[#This Row],[active years]])),1,"")</f>
        <v>1</v>
      </c>
      <c r="U455">
        <f>IF(ISNUMBER(SEARCH(U$1,raw[[#This Row],[active years]])),1,"")</f>
        <v>1</v>
      </c>
      <c r="V455">
        <f>IF(ISNUMBER(SEARCH(V$1,raw[[#This Row],[active years]])),1,"")</f>
        <v>1</v>
      </c>
      <c r="W455">
        <f>IF(ISNUMBER(SEARCH(W$1,raw[[#This Row],[active years]])),1,"")</f>
        <v>1</v>
      </c>
      <c r="X455">
        <f>IF(ISNUMBER(SEARCH(X$1,raw[[#This Row],[active years]])),1,"")</f>
        <v>1</v>
      </c>
      <c r="Y455">
        <f>IF(ISNUMBER(SEARCH(Y$1,raw[[#This Row],[active years]])),1,"")</f>
        <v>1</v>
      </c>
      <c r="Z455">
        <f>IF(ISNUMBER(SEARCH(Z$1,raw[[#This Row],[active years]])),1,"")</f>
        <v>1</v>
      </c>
      <c r="AA455">
        <f>IF(ISNUMBER(SEARCH(AA$1,raw[[#This Row],[active years]])),1,"")</f>
        <v>1</v>
      </c>
    </row>
    <row r="456" spans="1:27" x14ac:dyDescent="0.45">
      <c r="A456">
        <f>raw[team]</f>
        <v>579</v>
      </c>
      <c r="B456">
        <f>raw[rookie year]</f>
        <v>2001</v>
      </c>
      <c r="C456" t="str">
        <f>IF(ISNUMBER(SEARCH(C$1,raw[[#This Row],[active years]])),1,"")</f>
        <v/>
      </c>
      <c r="D456" t="str">
        <f>IF(ISNUMBER(SEARCH(D$1,raw[[#This Row],[active years]])),1,"")</f>
        <v/>
      </c>
      <c r="E456" t="str">
        <f>IF(ISNUMBER(SEARCH(E$1,raw[[#This Row],[active years]])),1,"")</f>
        <v/>
      </c>
      <c r="F456" t="str">
        <f>IF(ISNUMBER(SEARCH(F$1,raw[[#This Row],[active years]])),1,"")</f>
        <v/>
      </c>
      <c r="G456" t="str">
        <f>IF(ISNUMBER(SEARCH(G$1,raw[[#This Row],[active years]])),1,"")</f>
        <v/>
      </c>
      <c r="H456" t="str">
        <f>IF(ISNUMBER(SEARCH(H$1,raw[[#This Row],[active years]])),1,"")</f>
        <v/>
      </c>
      <c r="I456" t="str">
        <f>IF(ISNUMBER(SEARCH(I$1,raw[[#This Row],[active years]])),1,"")</f>
        <v/>
      </c>
      <c r="J456" t="str">
        <f>IF(ISNUMBER(SEARCH(J$1,raw[[#This Row],[active years]])),1,"")</f>
        <v/>
      </c>
      <c r="K456" t="str">
        <f>IF(ISNUMBER(SEARCH(K$1,raw[[#This Row],[active years]])),1,"")</f>
        <v/>
      </c>
      <c r="L456">
        <f>IF(ISNUMBER(SEARCH(L$1,raw[[#This Row],[active years]])),1,"")</f>
        <v>1</v>
      </c>
      <c r="M456" t="str">
        <f>IF(ISNUMBER(SEARCH(M$1,raw[[#This Row],[active years]])),1,"")</f>
        <v/>
      </c>
      <c r="N456" t="str">
        <f>IF(ISNUMBER(SEARCH(N$1,raw[[#This Row],[active years]])),1,"")</f>
        <v/>
      </c>
      <c r="O456" t="str">
        <f>IF(ISNUMBER(SEARCH(O$1,raw[[#This Row],[active years]])),1,"")</f>
        <v/>
      </c>
      <c r="P456" t="str">
        <f>IF(ISNUMBER(SEARCH(P$1,raw[[#This Row],[active years]])),1,"")</f>
        <v/>
      </c>
      <c r="Q456" t="str">
        <f>IF(ISNUMBER(SEARCH(Q$1,raw[[#This Row],[active years]])),1,"")</f>
        <v/>
      </c>
      <c r="R456" t="str">
        <f>IF(ISNUMBER(SEARCH(R$1,raw[[#This Row],[active years]])),1,"")</f>
        <v/>
      </c>
      <c r="S456" t="str">
        <f>IF(ISNUMBER(SEARCH(S$1,raw[[#This Row],[active years]])),1,"")</f>
        <v/>
      </c>
      <c r="T456" t="str">
        <f>IF(ISNUMBER(SEARCH(T$1,raw[[#This Row],[active years]])),1,"")</f>
        <v/>
      </c>
      <c r="U456" t="str">
        <f>IF(ISNUMBER(SEARCH(U$1,raw[[#This Row],[active years]])),1,"")</f>
        <v/>
      </c>
      <c r="V456" t="str">
        <f>IF(ISNUMBER(SEARCH(V$1,raw[[#This Row],[active years]])),1,"")</f>
        <v/>
      </c>
      <c r="W456" t="str">
        <f>IF(ISNUMBER(SEARCH(W$1,raw[[#This Row],[active years]])),1,"")</f>
        <v/>
      </c>
      <c r="X456" t="str">
        <f>IF(ISNUMBER(SEARCH(X$1,raw[[#This Row],[active years]])),1,"")</f>
        <v/>
      </c>
      <c r="Y456" t="str">
        <f>IF(ISNUMBER(SEARCH(Y$1,raw[[#This Row],[active years]])),1,"")</f>
        <v/>
      </c>
      <c r="Z456" t="str">
        <f>IF(ISNUMBER(SEARCH(Z$1,raw[[#This Row],[active years]])),1,"")</f>
        <v/>
      </c>
      <c r="AA456" t="str">
        <f>IF(ISNUMBER(SEARCH(AA$1,raw[[#This Row],[active years]])),1,"")</f>
        <v/>
      </c>
    </row>
    <row r="457" spans="1:27" x14ac:dyDescent="0.45">
      <c r="A457">
        <f>raw[team]</f>
        <v>580</v>
      </c>
      <c r="B457">
        <f>raw[rookie year]</f>
        <v>2001</v>
      </c>
      <c r="C457" t="str">
        <f>IF(ISNUMBER(SEARCH(C$1,raw[[#This Row],[active years]])),1,"")</f>
        <v/>
      </c>
      <c r="D457" t="str">
        <f>IF(ISNUMBER(SEARCH(D$1,raw[[#This Row],[active years]])),1,"")</f>
        <v/>
      </c>
      <c r="E457" t="str">
        <f>IF(ISNUMBER(SEARCH(E$1,raw[[#This Row],[active years]])),1,"")</f>
        <v/>
      </c>
      <c r="F457" t="str">
        <f>IF(ISNUMBER(SEARCH(F$1,raw[[#This Row],[active years]])),1,"")</f>
        <v/>
      </c>
      <c r="G457" t="str">
        <f>IF(ISNUMBER(SEARCH(G$1,raw[[#This Row],[active years]])),1,"")</f>
        <v/>
      </c>
      <c r="H457" t="str">
        <f>IF(ISNUMBER(SEARCH(H$1,raw[[#This Row],[active years]])),1,"")</f>
        <v/>
      </c>
      <c r="I457" t="str">
        <f>IF(ISNUMBER(SEARCH(I$1,raw[[#This Row],[active years]])),1,"")</f>
        <v/>
      </c>
      <c r="J457" t="str">
        <f>IF(ISNUMBER(SEARCH(J$1,raw[[#This Row],[active years]])),1,"")</f>
        <v/>
      </c>
      <c r="K457" t="str">
        <f>IF(ISNUMBER(SEARCH(K$1,raw[[#This Row],[active years]])),1,"")</f>
        <v/>
      </c>
      <c r="L457">
        <f>IF(ISNUMBER(SEARCH(L$1,raw[[#This Row],[active years]])),1,"")</f>
        <v>1</v>
      </c>
      <c r="M457">
        <f>IF(ISNUMBER(SEARCH(M$1,raw[[#This Row],[active years]])),1,"")</f>
        <v>1</v>
      </c>
      <c r="N457">
        <f>IF(ISNUMBER(SEARCH(N$1,raw[[#This Row],[active years]])),1,"")</f>
        <v>1</v>
      </c>
      <c r="O457">
        <f>IF(ISNUMBER(SEARCH(O$1,raw[[#This Row],[active years]])),1,"")</f>
        <v>1</v>
      </c>
      <c r="P457">
        <f>IF(ISNUMBER(SEARCH(P$1,raw[[#This Row],[active years]])),1,"")</f>
        <v>1</v>
      </c>
      <c r="Q457">
        <f>IF(ISNUMBER(SEARCH(Q$1,raw[[#This Row],[active years]])),1,"")</f>
        <v>1</v>
      </c>
      <c r="R457">
        <f>IF(ISNUMBER(SEARCH(R$1,raw[[#This Row],[active years]])),1,"")</f>
        <v>1</v>
      </c>
      <c r="S457">
        <f>IF(ISNUMBER(SEARCH(S$1,raw[[#This Row],[active years]])),1,"")</f>
        <v>1</v>
      </c>
      <c r="T457">
        <f>IF(ISNUMBER(SEARCH(T$1,raw[[#This Row],[active years]])),1,"")</f>
        <v>1</v>
      </c>
      <c r="U457">
        <f>IF(ISNUMBER(SEARCH(U$1,raw[[#This Row],[active years]])),1,"")</f>
        <v>1</v>
      </c>
      <c r="V457">
        <f>IF(ISNUMBER(SEARCH(V$1,raw[[#This Row],[active years]])),1,"")</f>
        <v>1</v>
      </c>
      <c r="W457">
        <f>IF(ISNUMBER(SEARCH(W$1,raw[[#This Row],[active years]])),1,"")</f>
        <v>1</v>
      </c>
      <c r="X457" t="str">
        <f>IF(ISNUMBER(SEARCH(X$1,raw[[#This Row],[active years]])),1,"")</f>
        <v/>
      </c>
      <c r="Y457" t="str">
        <f>IF(ISNUMBER(SEARCH(Y$1,raw[[#This Row],[active years]])),1,"")</f>
        <v/>
      </c>
      <c r="Z457" t="str">
        <f>IF(ISNUMBER(SEARCH(Z$1,raw[[#This Row],[active years]])),1,"")</f>
        <v/>
      </c>
      <c r="AA457">
        <f>IF(ISNUMBER(SEARCH(AA$1,raw[[#This Row],[active years]])),1,"")</f>
        <v>1</v>
      </c>
    </row>
    <row r="458" spans="1:27" x14ac:dyDescent="0.45">
      <c r="A458">
        <f>raw[team]</f>
        <v>581</v>
      </c>
      <c r="B458">
        <f>raw[rookie year]</f>
        <v>2001</v>
      </c>
      <c r="C458" t="str">
        <f>IF(ISNUMBER(SEARCH(C$1,raw[[#This Row],[active years]])),1,"")</f>
        <v/>
      </c>
      <c r="D458" t="str">
        <f>IF(ISNUMBER(SEARCH(D$1,raw[[#This Row],[active years]])),1,"")</f>
        <v/>
      </c>
      <c r="E458" t="str">
        <f>IF(ISNUMBER(SEARCH(E$1,raw[[#This Row],[active years]])),1,"")</f>
        <v/>
      </c>
      <c r="F458" t="str">
        <f>IF(ISNUMBER(SEARCH(F$1,raw[[#This Row],[active years]])),1,"")</f>
        <v/>
      </c>
      <c r="G458" t="str">
        <f>IF(ISNUMBER(SEARCH(G$1,raw[[#This Row],[active years]])),1,"")</f>
        <v/>
      </c>
      <c r="H458" t="str">
        <f>IF(ISNUMBER(SEARCH(H$1,raw[[#This Row],[active years]])),1,"")</f>
        <v/>
      </c>
      <c r="I458" t="str">
        <f>IF(ISNUMBER(SEARCH(I$1,raw[[#This Row],[active years]])),1,"")</f>
        <v/>
      </c>
      <c r="J458" t="str">
        <f>IF(ISNUMBER(SEARCH(J$1,raw[[#This Row],[active years]])),1,"")</f>
        <v/>
      </c>
      <c r="K458" t="str">
        <f>IF(ISNUMBER(SEARCH(K$1,raw[[#This Row],[active years]])),1,"")</f>
        <v/>
      </c>
      <c r="L458">
        <f>IF(ISNUMBER(SEARCH(L$1,raw[[#This Row],[active years]])),1,"")</f>
        <v>1</v>
      </c>
      <c r="M458">
        <f>IF(ISNUMBER(SEARCH(M$1,raw[[#This Row],[active years]])),1,"")</f>
        <v>1</v>
      </c>
      <c r="N458">
        <f>IF(ISNUMBER(SEARCH(N$1,raw[[#This Row],[active years]])),1,"")</f>
        <v>1</v>
      </c>
      <c r="O458">
        <f>IF(ISNUMBER(SEARCH(O$1,raw[[#This Row],[active years]])),1,"")</f>
        <v>1</v>
      </c>
      <c r="P458">
        <f>IF(ISNUMBER(SEARCH(P$1,raw[[#This Row],[active years]])),1,"")</f>
        <v>1</v>
      </c>
      <c r="Q458">
        <f>IF(ISNUMBER(SEARCH(Q$1,raw[[#This Row],[active years]])),1,"")</f>
        <v>1</v>
      </c>
      <c r="R458">
        <f>IF(ISNUMBER(SEARCH(R$1,raw[[#This Row],[active years]])),1,"")</f>
        <v>1</v>
      </c>
      <c r="S458">
        <f>IF(ISNUMBER(SEARCH(S$1,raw[[#This Row],[active years]])),1,"")</f>
        <v>1</v>
      </c>
      <c r="T458">
        <f>IF(ISNUMBER(SEARCH(T$1,raw[[#This Row],[active years]])),1,"")</f>
        <v>1</v>
      </c>
      <c r="U458">
        <f>IF(ISNUMBER(SEARCH(U$1,raw[[#This Row],[active years]])),1,"")</f>
        <v>1</v>
      </c>
      <c r="V458">
        <f>IF(ISNUMBER(SEARCH(V$1,raw[[#This Row],[active years]])),1,"")</f>
        <v>1</v>
      </c>
      <c r="W458">
        <f>IF(ISNUMBER(SEARCH(W$1,raw[[#This Row],[active years]])),1,"")</f>
        <v>1</v>
      </c>
      <c r="X458">
        <f>IF(ISNUMBER(SEARCH(X$1,raw[[#This Row],[active years]])),1,"")</f>
        <v>1</v>
      </c>
      <c r="Y458">
        <f>IF(ISNUMBER(SEARCH(Y$1,raw[[#This Row],[active years]])),1,"")</f>
        <v>1</v>
      </c>
      <c r="Z458">
        <f>IF(ISNUMBER(SEARCH(Z$1,raw[[#This Row],[active years]])),1,"")</f>
        <v>1</v>
      </c>
      <c r="AA458">
        <f>IF(ISNUMBER(SEARCH(AA$1,raw[[#This Row],[active years]])),1,"")</f>
        <v>1</v>
      </c>
    </row>
    <row r="459" spans="1:27" x14ac:dyDescent="0.45">
      <c r="A459">
        <f>raw[team]</f>
        <v>582</v>
      </c>
      <c r="B459">
        <f>raw[rookie year]</f>
        <v>2001</v>
      </c>
      <c r="C459" t="str">
        <f>IF(ISNUMBER(SEARCH(C$1,raw[[#This Row],[active years]])),1,"")</f>
        <v/>
      </c>
      <c r="D459" t="str">
        <f>IF(ISNUMBER(SEARCH(D$1,raw[[#This Row],[active years]])),1,"")</f>
        <v/>
      </c>
      <c r="E459" t="str">
        <f>IF(ISNUMBER(SEARCH(E$1,raw[[#This Row],[active years]])),1,"")</f>
        <v/>
      </c>
      <c r="F459" t="str">
        <f>IF(ISNUMBER(SEARCH(F$1,raw[[#This Row],[active years]])),1,"")</f>
        <v/>
      </c>
      <c r="G459" t="str">
        <f>IF(ISNUMBER(SEARCH(G$1,raw[[#This Row],[active years]])),1,"")</f>
        <v/>
      </c>
      <c r="H459" t="str">
        <f>IF(ISNUMBER(SEARCH(H$1,raw[[#This Row],[active years]])),1,"")</f>
        <v/>
      </c>
      <c r="I459" t="str">
        <f>IF(ISNUMBER(SEARCH(I$1,raw[[#This Row],[active years]])),1,"")</f>
        <v/>
      </c>
      <c r="J459" t="str">
        <f>IF(ISNUMBER(SEARCH(J$1,raw[[#This Row],[active years]])),1,"")</f>
        <v/>
      </c>
      <c r="K459" t="str">
        <f>IF(ISNUMBER(SEARCH(K$1,raw[[#This Row],[active years]])),1,"")</f>
        <v/>
      </c>
      <c r="L459">
        <f>IF(ISNUMBER(SEARCH(L$1,raw[[#This Row],[active years]])),1,"")</f>
        <v>1</v>
      </c>
      <c r="M459">
        <f>IF(ISNUMBER(SEARCH(M$1,raw[[#This Row],[active years]])),1,"")</f>
        <v>1</v>
      </c>
      <c r="N459">
        <f>IF(ISNUMBER(SEARCH(N$1,raw[[#This Row],[active years]])),1,"")</f>
        <v>1</v>
      </c>
      <c r="O459">
        <f>IF(ISNUMBER(SEARCH(O$1,raw[[#This Row],[active years]])),1,"")</f>
        <v>1</v>
      </c>
      <c r="P459">
        <f>IF(ISNUMBER(SEARCH(P$1,raw[[#This Row],[active years]])),1,"")</f>
        <v>1</v>
      </c>
      <c r="Q459" t="str">
        <f>IF(ISNUMBER(SEARCH(Q$1,raw[[#This Row],[active years]])),1,"")</f>
        <v/>
      </c>
      <c r="R459" t="str">
        <f>IF(ISNUMBER(SEARCH(R$1,raw[[#This Row],[active years]])),1,"")</f>
        <v/>
      </c>
      <c r="S459" t="str">
        <f>IF(ISNUMBER(SEARCH(S$1,raw[[#This Row],[active years]])),1,"")</f>
        <v/>
      </c>
      <c r="T459" t="str">
        <f>IF(ISNUMBER(SEARCH(T$1,raw[[#This Row],[active years]])),1,"")</f>
        <v/>
      </c>
      <c r="U459" t="str">
        <f>IF(ISNUMBER(SEARCH(U$1,raw[[#This Row],[active years]])),1,"")</f>
        <v/>
      </c>
      <c r="V459" t="str">
        <f>IF(ISNUMBER(SEARCH(V$1,raw[[#This Row],[active years]])),1,"")</f>
        <v/>
      </c>
      <c r="W459" t="str">
        <f>IF(ISNUMBER(SEARCH(W$1,raw[[#This Row],[active years]])),1,"")</f>
        <v/>
      </c>
      <c r="X459" t="str">
        <f>IF(ISNUMBER(SEARCH(X$1,raw[[#This Row],[active years]])),1,"")</f>
        <v/>
      </c>
      <c r="Y459" t="str">
        <f>IF(ISNUMBER(SEARCH(Y$1,raw[[#This Row],[active years]])),1,"")</f>
        <v/>
      </c>
      <c r="Z459" t="str">
        <f>IF(ISNUMBER(SEARCH(Z$1,raw[[#This Row],[active years]])),1,"")</f>
        <v/>
      </c>
      <c r="AA459" t="str">
        <f>IF(ISNUMBER(SEARCH(AA$1,raw[[#This Row],[active years]])),1,"")</f>
        <v/>
      </c>
    </row>
    <row r="460" spans="1:27" x14ac:dyDescent="0.45">
      <c r="A460">
        <f>raw[team]</f>
        <v>583</v>
      </c>
      <c r="B460">
        <f>raw[rookie year]</f>
        <v>2001</v>
      </c>
      <c r="C460" t="str">
        <f>IF(ISNUMBER(SEARCH(C$1,raw[[#This Row],[active years]])),1,"")</f>
        <v/>
      </c>
      <c r="D460" t="str">
        <f>IF(ISNUMBER(SEARCH(D$1,raw[[#This Row],[active years]])),1,"")</f>
        <v/>
      </c>
      <c r="E460" t="str">
        <f>IF(ISNUMBER(SEARCH(E$1,raw[[#This Row],[active years]])),1,"")</f>
        <v/>
      </c>
      <c r="F460" t="str">
        <f>IF(ISNUMBER(SEARCH(F$1,raw[[#This Row],[active years]])),1,"")</f>
        <v/>
      </c>
      <c r="G460" t="str">
        <f>IF(ISNUMBER(SEARCH(G$1,raw[[#This Row],[active years]])),1,"")</f>
        <v/>
      </c>
      <c r="H460" t="str">
        <f>IF(ISNUMBER(SEARCH(H$1,raw[[#This Row],[active years]])),1,"")</f>
        <v/>
      </c>
      <c r="I460" t="str">
        <f>IF(ISNUMBER(SEARCH(I$1,raw[[#This Row],[active years]])),1,"")</f>
        <v/>
      </c>
      <c r="J460" t="str">
        <f>IF(ISNUMBER(SEARCH(J$1,raw[[#This Row],[active years]])),1,"")</f>
        <v/>
      </c>
      <c r="K460" t="str">
        <f>IF(ISNUMBER(SEARCH(K$1,raw[[#This Row],[active years]])),1,"")</f>
        <v/>
      </c>
      <c r="L460">
        <f>IF(ISNUMBER(SEARCH(L$1,raw[[#This Row],[active years]])),1,"")</f>
        <v>1</v>
      </c>
      <c r="M460">
        <f>IF(ISNUMBER(SEARCH(M$1,raw[[#This Row],[active years]])),1,"")</f>
        <v>1</v>
      </c>
      <c r="N460" t="str">
        <f>IF(ISNUMBER(SEARCH(N$1,raw[[#This Row],[active years]])),1,"")</f>
        <v/>
      </c>
      <c r="O460" t="str">
        <f>IF(ISNUMBER(SEARCH(O$1,raw[[#This Row],[active years]])),1,"")</f>
        <v/>
      </c>
      <c r="P460" t="str">
        <f>IF(ISNUMBER(SEARCH(P$1,raw[[#This Row],[active years]])),1,"")</f>
        <v/>
      </c>
      <c r="Q460" t="str">
        <f>IF(ISNUMBER(SEARCH(Q$1,raw[[#This Row],[active years]])),1,"")</f>
        <v/>
      </c>
      <c r="R460" t="str">
        <f>IF(ISNUMBER(SEARCH(R$1,raw[[#This Row],[active years]])),1,"")</f>
        <v/>
      </c>
      <c r="S460" t="str">
        <f>IF(ISNUMBER(SEARCH(S$1,raw[[#This Row],[active years]])),1,"")</f>
        <v/>
      </c>
      <c r="T460" t="str">
        <f>IF(ISNUMBER(SEARCH(T$1,raw[[#This Row],[active years]])),1,"")</f>
        <v/>
      </c>
      <c r="U460" t="str">
        <f>IF(ISNUMBER(SEARCH(U$1,raw[[#This Row],[active years]])),1,"")</f>
        <v/>
      </c>
      <c r="V460" t="str">
        <f>IF(ISNUMBER(SEARCH(V$1,raw[[#This Row],[active years]])),1,"")</f>
        <v/>
      </c>
      <c r="W460" t="str">
        <f>IF(ISNUMBER(SEARCH(W$1,raw[[#This Row],[active years]])),1,"")</f>
        <v/>
      </c>
      <c r="X460" t="str">
        <f>IF(ISNUMBER(SEARCH(X$1,raw[[#This Row],[active years]])),1,"")</f>
        <v/>
      </c>
      <c r="Y460" t="str">
        <f>IF(ISNUMBER(SEARCH(Y$1,raw[[#This Row],[active years]])),1,"")</f>
        <v/>
      </c>
      <c r="Z460" t="str">
        <f>IF(ISNUMBER(SEARCH(Z$1,raw[[#This Row],[active years]])),1,"")</f>
        <v/>
      </c>
      <c r="AA460" t="str">
        <f>IF(ISNUMBER(SEARCH(AA$1,raw[[#This Row],[active years]])),1,"")</f>
        <v/>
      </c>
    </row>
    <row r="461" spans="1:27" x14ac:dyDescent="0.45">
      <c r="A461">
        <f>raw[team]</f>
        <v>585</v>
      </c>
      <c r="B461">
        <f>raw[rookie year]</f>
        <v>2001</v>
      </c>
      <c r="C461" t="str">
        <f>IF(ISNUMBER(SEARCH(C$1,raw[[#This Row],[active years]])),1,"")</f>
        <v/>
      </c>
      <c r="D461" t="str">
        <f>IF(ISNUMBER(SEARCH(D$1,raw[[#This Row],[active years]])),1,"")</f>
        <v/>
      </c>
      <c r="E461" t="str">
        <f>IF(ISNUMBER(SEARCH(E$1,raw[[#This Row],[active years]])),1,"")</f>
        <v/>
      </c>
      <c r="F461" t="str">
        <f>IF(ISNUMBER(SEARCH(F$1,raw[[#This Row],[active years]])),1,"")</f>
        <v/>
      </c>
      <c r="G461" t="str">
        <f>IF(ISNUMBER(SEARCH(G$1,raw[[#This Row],[active years]])),1,"")</f>
        <v/>
      </c>
      <c r="H461" t="str">
        <f>IF(ISNUMBER(SEARCH(H$1,raw[[#This Row],[active years]])),1,"")</f>
        <v/>
      </c>
      <c r="I461" t="str">
        <f>IF(ISNUMBER(SEARCH(I$1,raw[[#This Row],[active years]])),1,"")</f>
        <v/>
      </c>
      <c r="J461" t="str">
        <f>IF(ISNUMBER(SEARCH(J$1,raw[[#This Row],[active years]])),1,"")</f>
        <v/>
      </c>
      <c r="K461" t="str">
        <f>IF(ISNUMBER(SEARCH(K$1,raw[[#This Row],[active years]])),1,"")</f>
        <v/>
      </c>
      <c r="L461">
        <f>IF(ISNUMBER(SEARCH(L$1,raw[[#This Row],[active years]])),1,"")</f>
        <v>1</v>
      </c>
      <c r="M461">
        <f>IF(ISNUMBER(SEARCH(M$1,raw[[#This Row],[active years]])),1,"")</f>
        <v>1</v>
      </c>
      <c r="N461">
        <f>IF(ISNUMBER(SEARCH(N$1,raw[[#This Row],[active years]])),1,"")</f>
        <v>1</v>
      </c>
      <c r="O461">
        <f>IF(ISNUMBER(SEARCH(O$1,raw[[#This Row],[active years]])),1,"")</f>
        <v>1</v>
      </c>
      <c r="P461">
        <f>IF(ISNUMBER(SEARCH(P$1,raw[[#This Row],[active years]])),1,"")</f>
        <v>1</v>
      </c>
      <c r="Q461">
        <f>IF(ISNUMBER(SEARCH(Q$1,raw[[#This Row],[active years]])),1,"")</f>
        <v>1</v>
      </c>
      <c r="R461">
        <f>IF(ISNUMBER(SEARCH(R$1,raw[[#This Row],[active years]])),1,"")</f>
        <v>1</v>
      </c>
      <c r="S461">
        <f>IF(ISNUMBER(SEARCH(S$1,raw[[#This Row],[active years]])),1,"")</f>
        <v>1</v>
      </c>
      <c r="T461">
        <f>IF(ISNUMBER(SEARCH(T$1,raw[[#This Row],[active years]])),1,"")</f>
        <v>1</v>
      </c>
      <c r="U461">
        <f>IF(ISNUMBER(SEARCH(U$1,raw[[#This Row],[active years]])),1,"")</f>
        <v>1</v>
      </c>
      <c r="V461">
        <f>IF(ISNUMBER(SEARCH(V$1,raw[[#This Row],[active years]])),1,"")</f>
        <v>1</v>
      </c>
      <c r="W461">
        <f>IF(ISNUMBER(SEARCH(W$1,raw[[#This Row],[active years]])),1,"")</f>
        <v>1</v>
      </c>
      <c r="X461">
        <f>IF(ISNUMBER(SEARCH(X$1,raw[[#This Row],[active years]])),1,"")</f>
        <v>1</v>
      </c>
      <c r="Y461">
        <f>IF(ISNUMBER(SEARCH(Y$1,raw[[#This Row],[active years]])),1,"")</f>
        <v>1</v>
      </c>
      <c r="Z461">
        <f>IF(ISNUMBER(SEARCH(Z$1,raw[[#This Row],[active years]])),1,"")</f>
        <v>1</v>
      </c>
      <c r="AA461">
        <f>IF(ISNUMBER(SEARCH(AA$1,raw[[#This Row],[active years]])),1,"")</f>
        <v>1</v>
      </c>
    </row>
    <row r="462" spans="1:27" x14ac:dyDescent="0.45">
      <c r="A462">
        <f>raw[team]</f>
        <v>586</v>
      </c>
      <c r="B462">
        <f>raw[rookie year]</f>
        <v>2001</v>
      </c>
      <c r="C462" t="str">
        <f>IF(ISNUMBER(SEARCH(C$1,raw[[#This Row],[active years]])),1,"")</f>
        <v/>
      </c>
      <c r="D462" t="str">
        <f>IF(ISNUMBER(SEARCH(D$1,raw[[#This Row],[active years]])),1,"")</f>
        <v/>
      </c>
      <c r="E462" t="str">
        <f>IF(ISNUMBER(SEARCH(E$1,raw[[#This Row],[active years]])),1,"")</f>
        <v/>
      </c>
      <c r="F462" t="str">
        <f>IF(ISNUMBER(SEARCH(F$1,raw[[#This Row],[active years]])),1,"")</f>
        <v/>
      </c>
      <c r="G462" t="str">
        <f>IF(ISNUMBER(SEARCH(G$1,raw[[#This Row],[active years]])),1,"")</f>
        <v/>
      </c>
      <c r="H462" t="str">
        <f>IF(ISNUMBER(SEARCH(H$1,raw[[#This Row],[active years]])),1,"")</f>
        <v/>
      </c>
      <c r="I462" t="str">
        <f>IF(ISNUMBER(SEARCH(I$1,raw[[#This Row],[active years]])),1,"")</f>
        <v/>
      </c>
      <c r="J462" t="str">
        <f>IF(ISNUMBER(SEARCH(J$1,raw[[#This Row],[active years]])),1,"")</f>
        <v/>
      </c>
      <c r="K462" t="str">
        <f>IF(ISNUMBER(SEARCH(K$1,raw[[#This Row],[active years]])),1,"")</f>
        <v/>
      </c>
      <c r="L462">
        <f>IF(ISNUMBER(SEARCH(L$1,raw[[#This Row],[active years]])),1,"")</f>
        <v>1</v>
      </c>
      <c r="M462" t="str">
        <f>IF(ISNUMBER(SEARCH(M$1,raw[[#This Row],[active years]])),1,"")</f>
        <v/>
      </c>
      <c r="N462" t="str">
        <f>IF(ISNUMBER(SEARCH(N$1,raw[[#This Row],[active years]])),1,"")</f>
        <v/>
      </c>
      <c r="O462" t="str">
        <f>IF(ISNUMBER(SEARCH(O$1,raw[[#This Row],[active years]])),1,"")</f>
        <v/>
      </c>
      <c r="P462" t="str">
        <f>IF(ISNUMBER(SEARCH(P$1,raw[[#This Row],[active years]])),1,"")</f>
        <v/>
      </c>
      <c r="Q462" t="str">
        <f>IF(ISNUMBER(SEARCH(Q$1,raw[[#This Row],[active years]])),1,"")</f>
        <v/>
      </c>
      <c r="R462" t="str">
        <f>IF(ISNUMBER(SEARCH(R$1,raw[[#This Row],[active years]])),1,"")</f>
        <v/>
      </c>
      <c r="S462" t="str">
        <f>IF(ISNUMBER(SEARCH(S$1,raw[[#This Row],[active years]])),1,"")</f>
        <v/>
      </c>
      <c r="T462" t="str">
        <f>IF(ISNUMBER(SEARCH(T$1,raw[[#This Row],[active years]])),1,"")</f>
        <v/>
      </c>
      <c r="U462" t="str">
        <f>IF(ISNUMBER(SEARCH(U$1,raw[[#This Row],[active years]])),1,"")</f>
        <v/>
      </c>
      <c r="V462" t="str">
        <f>IF(ISNUMBER(SEARCH(V$1,raw[[#This Row],[active years]])),1,"")</f>
        <v/>
      </c>
      <c r="W462" t="str">
        <f>IF(ISNUMBER(SEARCH(W$1,raw[[#This Row],[active years]])),1,"")</f>
        <v/>
      </c>
      <c r="X462" t="str">
        <f>IF(ISNUMBER(SEARCH(X$1,raw[[#This Row],[active years]])),1,"")</f>
        <v/>
      </c>
      <c r="Y462" t="str">
        <f>IF(ISNUMBER(SEARCH(Y$1,raw[[#This Row],[active years]])),1,"")</f>
        <v/>
      </c>
      <c r="Z462" t="str">
        <f>IF(ISNUMBER(SEARCH(Z$1,raw[[#This Row],[active years]])),1,"")</f>
        <v/>
      </c>
      <c r="AA462" t="str">
        <f>IF(ISNUMBER(SEARCH(AA$1,raw[[#This Row],[active years]])),1,"")</f>
        <v/>
      </c>
    </row>
    <row r="463" spans="1:27" x14ac:dyDescent="0.45">
      <c r="A463">
        <f>raw[team]</f>
        <v>587</v>
      </c>
      <c r="B463">
        <f>raw[rookie year]</f>
        <v>2001</v>
      </c>
      <c r="C463" t="str">
        <f>IF(ISNUMBER(SEARCH(C$1,raw[[#This Row],[active years]])),1,"")</f>
        <v/>
      </c>
      <c r="D463" t="str">
        <f>IF(ISNUMBER(SEARCH(D$1,raw[[#This Row],[active years]])),1,"")</f>
        <v/>
      </c>
      <c r="E463" t="str">
        <f>IF(ISNUMBER(SEARCH(E$1,raw[[#This Row],[active years]])),1,"")</f>
        <v/>
      </c>
      <c r="F463" t="str">
        <f>IF(ISNUMBER(SEARCH(F$1,raw[[#This Row],[active years]])),1,"")</f>
        <v/>
      </c>
      <c r="G463" t="str">
        <f>IF(ISNUMBER(SEARCH(G$1,raw[[#This Row],[active years]])),1,"")</f>
        <v/>
      </c>
      <c r="H463" t="str">
        <f>IF(ISNUMBER(SEARCH(H$1,raw[[#This Row],[active years]])),1,"")</f>
        <v/>
      </c>
      <c r="I463" t="str">
        <f>IF(ISNUMBER(SEARCH(I$1,raw[[#This Row],[active years]])),1,"")</f>
        <v/>
      </c>
      <c r="J463" t="str">
        <f>IF(ISNUMBER(SEARCH(J$1,raw[[#This Row],[active years]])),1,"")</f>
        <v/>
      </c>
      <c r="K463" t="str">
        <f>IF(ISNUMBER(SEARCH(K$1,raw[[#This Row],[active years]])),1,"")</f>
        <v/>
      </c>
      <c r="L463">
        <f>IF(ISNUMBER(SEARCH(L$1,raw[[#This Row],[active years]])),1,"")</f>
        <v>1</v>
      </c>
      <c r="M463">
        <f>IF(ISNUMBER(SEARCH(M$1,raw[[#This Row],[active years]])),1,"")</f>
        <v>1</v>
      </c>
      <c r="N463">
        <f>IF(ISNUMBER(SEARCH(N$1,raw[[#This Row],[active years]])),1,"")</f>
        <v>1</v>
      </c>
      <c r="O463">
        <f>IF(ISNUMBER(SEARCH(O$1,raw[[#This Row],[active years]])),1,"")</f>
        <v>1</v>
      </c>
      <c r="P463">
        <f>IF(ISNUMBER(SEARCH(P$1,raw[[#This Row],[active years]])),1,"")</f>
        <v>1</v>
      </c>
      <c r="Q463">
        <f>IF(ISNUMBER(SEARCH(Q$1,raw[[#This Row],[active years]])),1,"")</f>
        <v>1</v>
      </c>
      <c r="R463">
        <f>IF(ISNUMBER(SEARCH(R$1,raw[[#This Row],[active years]])),1,"")</f>
        <v>1</v>
      </c>
      <c r="S463">
        <f>IF(ISNUMBER(SEARCH(S$1,raw[[#This Row],[active years]])),1,"")</f>
        <v>1</v>
      </c>
      <c r="T463">
        <f>IF(ISNUMBER(SEARCH(T$1,raw[[#This Row],[active years]])),1,"")</f>
        <v>1</v>
      </c>
      <c r="U463">
        <f>IF(ISNUMBER(SEARCH(U$1,raw[[#This Row],[active years]])),1,"")</f>
        <v>1</v>
      </c>
      <c r="V463">
        <f>IF(ISNUMBER(SEARCH(V$1,raw[[#This Row],[active years]])),1,"")</f>
        <v>1</v>
      </c>
      <c r="W463">
        <f>IF(ISNUMBER(SEARCH(W$1,raw[[#This Row],[active years]])),1,"")</f>
        <v>1</v>
      </c>
      <c r="X463">
        <f>IF(ISNUMBER(SEARCH(X$1,raw[[#This Row],[active years]])),1,"")</f>
        <v>1</v>
      </c>
      <c r="Y463">
        <f>IF(ISNUMBER(SEARCH(Y$1,raw[[#This Row],[active years]])),1,"")</f>
        <v>1</v>
      </c>
      <c r="Z463">
        <f>IF(ISNUMBER(SEARCH(Z$1,raw[[#This Row],[active years]])),1,"")</f>
        <v>1</v>
      </c>
      <c r="AA463">
        <f>IF(ISNUMBER(SEARCH(AA$1,raw[[#This Row],[active years]])),1,"")</f>
        <v>1</v>
      </c>
    </row>
    <row r="464" spans="1:27" x14ac:dyDescent="0.45">
      <c r="A464">
        <f>raw[team]</f>
        <v>588</v>
      </c>
      <c r="B464">
        <f>raw[rookie year]</f>
        <v>2001</v>
      </c>
      <c r="C464" t="str">
        <f>IF(ISNUMBER(SEARCH(C$1,raw[[#This Row],[active years]])),1,"")</f>
        <v/>
      </c>
      <c r="D464" t="str">
        <f>IF(ISNUMBER(SEARCH(D$1,raw[[#This Row],[active years]])),1,"")</f>
        <v/>
      </c>
      <c r="E464" t="str">
        <f>IF(ISNUMBER(SEARCH(E$1,raw[[#This Row],[active years]])),1,"")</f>
        <v/>
      </c>
      <c r="F464" t="str">
        <f>IF(ISNUMBER(SEARCH(F$1,raw[[#This Row],[active years]])),1,"")</f>
        <v/>
      </c>
      <c r="G464" t="str">
        <f>IF(ISNUMBER(SEARCH(G$1,raw[[#This Row],[active years]])),1,"")</f>
        <v/>
      </c>
      <c r="H464" t="str">
        <f>IF(ISNUMBER(SEARCH(H$1,raw[[#This Row],[active years]])),1,"")</f>
        <v/>
      </c>
      <c r="I464" t="str">
        <f>IF(ISNUMBER(SEARCH(I$1,raw[[#This Row],[active years]])),1,"")</f>
        <v/>
      </c>
      <c r="J464" t="str">
        <f>IF(ISNUMBER(SEARCH(J$1,raw[[#This Row],[active years]])),1,"")</f>
        <v/>
      </c>
      <c r="K464" t="str">
        <f>IF(ISNUMBER(SEARCH(K$1,raw[[#This Row],[active years]])),1,"")</f>
        <v/>
      </c>
      <c r="L464">
        <f>IF(ISNUMBER(SEARCH(L$1,raw[[#This Row],[active years]])),1,"")</f>
        <v>1</v>
      </c>
      <c r="M464">
        <f>IF(ISNUMBER(SEARCH(M$1,raw[[#This Row],[active years]])),1,"")</f>
        <v>1</v>
      </c>
      <c r="N464">
        <f>IF(ISNUMBER(SEARCH(N$1,raw[[#This Row],[active years]])),1,"")</f>
        <v>1</v>
      </c>
      <c r="O464">
        <f>IF(ISNUMBER(SEARCH(O$1,raw[[#This Row],[active years]])),1,"")</f>
        <v>1</v>
      </c>
      <c r="P464">
        <f>IF(ISNUMBER(SEARCH(P$1,raw[[#This Row],[active years]])),1,"")</f>
        <v>1</v>
      </c>
      <c r="Q464" t="str">
        <f>IF(ISNUMBER(SEARCH(Q$1,raw[[#This Row],[active years]])),1,"")</f>
        <v/>
      </c>
      <c r="R464" t="str">
        <f>IF(ISNUMBER(SEARCH(R$1,raw[[#This Row],[active years]])),1,"")</f>
        <v/>
      </c>
      <c r="S464" t="str">
        <f>IF(ISNUMBER(SEARCH(S$1,raw[[#This Row],[active years]])),1,"")</f>
        <v/>
      </c>
      <c r="T464" t="str">
        <f>IF(ISNUMBER(SEARCH(T$1,raw[[#This Row],[active years]])),1,"")</f>
        <v/>
      </c>
      <c r="U464" t="str">
        <f>IF(ISNUMBER(SEARCH(U$1,raw[[#This Row],[active years]])),1,"")</f>
        <v/>
      </c>
      <c r="V464" t="str">
        <f>IF(ISNUMBER(SEARCH(V$1,raw[[#This Row],[active years]])),1,"")</f>
        <v/>
      </c>
      <c r="W464" t="str">
        <f>IF(ISNUMBER(SEARCH(W$1,raw[[#This Row],[active years]])),1,"")</f>
        <v/>
      </c>
      <c r="X464" t="str">
        <f>IF(ISNUMBER(SEARCH(X$1,raw[[#This Row],[active years]])),1,"")</f>
        <v/>
      </c>
      <c r="Y464" t="str">
        <f>IF(ISNUMBER(SEARCH(Y$1,raw[[#This Row],[active years]])),1,"")</f>
        <v/>
      </c>
      <c r="Z464" t="str">
        <f>IF(ISNUMBER(SEARCH(Z$1,raw[[#This Row],[active years]])),1,"")</f>
        <v/>
      </c>
      <c r="AA464" t="str">
        <f>IF(ISNUMBER(SEARCH(AA$1,raw[[#This Row],[active years]])),1,"")</f>
        <v/>
      </c>
    </row>
    <row r="465" spans="1:27" x14ac:dyDescent="0.45">
      <c r="A465">
        <f>raw[team]</f>
        <v>589</v>
      </c>
      <c r="B465">
        <f>raw[rookie year]</f>
        <v>2001</v>
      </c>
      <c r="C465" t="str">
        <f>IF(ISNUMBER(SEARCH(C$1,raw[[#This Row],[active years]])),1,"")</f>
        <v/>
      </c>
      <c r="D465" t="str">
        <f>IF(ISNUMBER(SEARCH(D$1,raw[[#This Row],[active years]])),1,"")</f>
        <v/>
      </c>
      <c r="E465" t="str">
        <f>IF(ISNUMBER(SEARCH(E$1,raw[[#This Row],[active years]])),1,"")</f>
        <v/>
      </c>
      <c r="F465" t="str">
        <f>IF(ISNUMBER(SEARCH(F$1,raw[[#This Row],[active years]])),1,"")</f>
        <v/>
      </c>
      <c r="G465" t="str">
        <f>IF(ISNUMBER(SEARCH(G$1,raw[[#This Row],[active years]])),1,"")</f>
        <v/>
      </c>
      <c r="H465" t="str">
        <f>IF(ISNUMBER(SEARCH(H$1,raw[[#This Row],[active years]])),1,"")</f>
        <v/>
      </c>
      <c r="I465" t="str">
        <f>IF(ISNUMBER(SEARCH(I$1,raw[[#This Row],[active years]])),1,"")</f>
        <v/>
      </c>
      <c r="J465" t="str">
        <f>IF(ISNUMBER(SEARCH(J$1,raw[[#This Row],[active years]])),1,"")</f>
        <v/>
      </c>
      <c r="K465" t="str">
        <f>IF(ISNUMBER(SEARCH(K$1,raw[[#This Row],[active years]])),1,"")</f>
        <v/>
      </c>
      <c r="L465">
        <f>IF(ISNUMBER(SEARCH(L$1,raw[[#This Row],[active years]])),1,"")</f>
        <v>1</v>
      </c>
      <c r="M465">
        <f>IF(ISNUMBER(SEARCH(M$1,raw[[#This Row],[active years]])),1,"")</f>
        <v>1</v>
      </c>
      <c r="N465">
        <f>IF(ISNUMBER(SEARCH(N$1,raw[[#This Row],[active years]])),1,"")</f>
        <v>1</v>
      </c>
      <c r="O465">
        <f>IF(ISNUMBER(SEARCH(O$1,raw[[#This Row],[active years]])),1,"")</f>
        <v>1</v>
      </c>
      <c r="P465">
        <f>IF(ISNUMBER(SEARCH(P$1,raw[[#This Row],[active years]])),1,"")</f>
        <v>1</v>
      </c>
      <c r="Q465">
        <f>IF(ISNUMBER(SEARCH(Q$1,raw[[#This Row],[active years]])),1,"")</f>
        <v>1</v>
      </c>
      <c r="R465">
        <f>IF(ISNUMBER(SEARCH(R$1,raw[[#This Row],[active years]])),1,"")</f>
        <v>1</v>
      </c>
      <c r="S465">
        <f>IF(ISNUMBER(SEARCH(S$1,raw[[#This Row],[active years]])),1,"")</f>
        <v>1</v>
      </c>
      <c r="T465">
        <f>IF(ISNUMBER(SEARCH(T$1,raw[[#This Row],[active years]])),1,"")</f>
        <v>1</v>
      </c>
      <c r="U465">
        <f>IF(ISNUMBER(SEARCH(U$1,raw[[#This Row],[active years]])),1,"")</f>
        <v>1</v>
      </c>
      <c r="V465">
        <f>IF(ISNUMBER(SEARCH(V$1,raw[[#This Row],[active years]])),1,"")</f>
        <v>1</v>
      </c>
      <c r="W465">
        <f>IF(ISNUMBER(SEARCH(W$1,raw[[#This Row],[active years]])),1,"")</f>
        <v>1</v>
      </c>
      <c r="X465">
        <f>IF(ISNUMBER(SEARCH(X$1,raw[[#This Row],[active years]])),1,"")</f>
        <v>1</v>
      </c>
      <c r="Y465">
        <f>IF(ISNUMBER(SEARCH(Y$1,raw[[#This Row],[active years]])),1,"")</f>
        <v>1</v>
      </c>
      <c r="Z465">
        <f>IF(ISNUMBER(SEARCH(Z$1,raw[[#This Row],[active years]])),1,"")</f>
        <v>1</v>
      </c>
      <c r="AA465">
        <f>IF(ISNUMBER(SEARCH(AA$1,raw[[#This Row],[active years]])),1,"")</f>
        <v>1</v>
      </c>
    </row>
    <row r="466" spans="1:27" x14ac:dyDescent="0.45">
      <c r="A466">
        <f>raw[team]</f>
        <v>590</v>
      </c>
      <c r="B466">
        <f>raw[rookie year]</f>
        <v>2001</v>
      </c>
      <c r="C466" t="str">
        <f>IF(ISNUMBER(SEARCH(C$1,raw[[#This Row],[active years]])),1,"")</f>
        <v/>
      </c>
      <c r="D466" t="str">
        <f>IF(ISNUMBER(SEARCH(D$1,raw[[#This Row],[active years]])),1,"")</f>
        <v/>
      </c>
      <c r="E466" t="str">
        <f>IF(ISNUMBER(SEARCH(E$1,raw[[#This Row],[active years]])),1,"")</f>
        <v/>
      </c>
      <c r="F466" t="str">
        <f>IF(ISNUMBER(SEARCH(F$1,raw[[#This Row],[active years]])),1,"")</f>
        <v/>
      </c>
      <c r="G466" t="str">
        <f>IF(ISNUMBER(SEARCH(G$1,raw[[#This Row],[active years]])),1,"")</f>
        <v/>
      </c>
      <c r="H466" t="str">
        <f>IF(ISNUMBER(SEARCH(H$1,raw[[#This Row],[active years]])),1,"")</f>
        <v/>
      </c>
      <c r="I466" t="str">
        <f>IF(ISNUMBER(SEARCH(I$1,raw[[#This Row],[active years]])),1,"")</f>
        <v/>
      </c>
      <c r="J466" t="str">
        <f>IF(ISNUMBER(SEARCH(J$1,raw[[#This Row],[active years]])),1,"")</f>
        <v/>
      </c>
      <c r="K466" t="str">
        <f>IF(ISNUMBER(SEARCH(K$1,raw[[#This Row],[active years]])),1,"")</f>
        <v/>
      </c>
      <c r="L466">
        <f>IF(ISNUMBER(SEARCH(L$1,raw[[#This Row],[active years]])),1,"")</f>
        <v>1</v>
      </c>
      <c r="M466">
        <f>IF(ISNUMBER(SEARCH(M$1,raw[[#This Row],[active years]])),1,"")</f>
        <v>1</v>
      </c>
      <c r="N466">
        <f>IF(ISNUMBER(SEARCH(N$1,raw[[#This Row],[active years]])),1,"")</f>
        <v>1</v>
      </c>
      <c r="O466">
        <f>IF(ISNUMBER(SEARCH(O$1,raw[[#This Row],[active years]])),1,"")</f>
        <v>1</v>
      </c>
      <c r="P466">
        <f>IF(ISNUMBER(SEARCH(P$1,raw[[#This Row],[active years]])),1,"")</f>
        <v>1</v>
      </c>
      <c r="Q466">
        <f>IF(ISNUMBER(SEARCH(Q$1,raw[[#This Row],[active years]])),1,"")</f>
        <v>1</v>
      </c>
      <c r="R466">
        <f>IF(ISNUMBER(SEARCH(R$1,raw[[#This Row],[active years]])),1,"")</f>
        <v>1</v>
      </c>
      <c r="S466">
        <f>IF(ISNUMBER(SEARCH(S$1,raw[[#This Row],[active years]])),1,"")</f>
        <v>1</v>
      </c>
      <c r="T466">
        <f>IF(ISNUMBER(SEARCH(T$1,raw[[#This Row],[active years]])),1,"")</f>
        <v>1</v>
      </c>
      <c r="U466">
        <f>IF(ISNUMBER(SEARCH(U$1,raw[[#This Row],[active years]])),1,"")</f>
        <v>1</v>
      </c>
      <c r="V466">
        <f>IF(ISNUMBER(SEARCH(V$1,raw[[#This Row],[active years]])),1,"")</f>
        <v>1</v>
      </c>
      <c r="W466">
        <f>IF(ISNUMBER(SEARCH(W$1,raw[[#This Row],[active years]])),1,"")</f>
        <v>1</v>
      </c>
      <c r="X466">
        <f>IF(ISNUMBER(SEARCH(X$1,raw[[#This Row],[active years]])),1,"")</f>
        <v>1</v>
      </c>
      <c r="Y466">
        <f>IF(ISNUMBER(SEARCH(Y$1,raw[[#This Row],[active years]])),1,"")</f>
        <v>1</v>
      </c>
      <c r="Z466">
        <f>IF(ISNUMBER(SEARCH(Z$1,raw[[#This Row],[active years]])),1,"")</f>
        <v>1</v>
      </c>
      <c r="AA466">
        <f>IF(ISNUMBER(SEARCH(AA$1,raw[[#This Row],[active years]])),1,"")</f>
        <v>1</v>
      </c>
    </row>
    <row r="467" spans="1:27" x14ac:dyDescent="0.45">
      <c r="A467">
        <f>raw[team]</f>
        <v>591</v>
      </c>
      <c r="B467">
        <f>raw[rookie year]</f>
        <v>2001</v>
      </c>
      <c r="C467" t="str">
        <f>IF(ISNUMBER(SEARCH(C$1,raw[[#This Row],[active years]])),1,"")</f>
        <v/>
      </c>
      <c r="D467" t="str">
        <f>IF(ISNUMBER(SEARCH(D$1,raw[[#This Row],[active years]])),1,"")</f>
        <v/>
      </c>
      <c r="E467" t="str">
        <f>IF(ISNUMBER(SEARCH(E$1,raw[[#This Row],[active years]])),1,"")</f>
        <v/>
      </c>
      <c r="F467" t="str">
        <f>IF(ISNUMBER(SEARCH(F$1,raw[[#This Row],[active years]])),1,"")</f>
        <v/>
      </c>
      <c r="G467" t="str">
        <f>IF(ISNUMBER(SEARCH(G$1,raw[[#This Row],[active years]])),1,"")</f>
        <v/>
      </c>
      <c r="H467" t="str">
        <f>IF(ISNUMBER(SEARCH(H$1,raw[[#This Row],[active years]])),1,"")</f>
        <v/>
      </c>
      <c r="I467" t="str">
        <f>IF(ISNUMBER(SEARCH(I$1,raw[[#This Row],[active years]])),1,"")</f>
        <v/>
      </c>
      <c r="J467" t="str">
        <f>IF(ISNUMBER(SEARCH(J$1,raw[[#This Row],[active years]])),1,"")</f>
        <v/>
      </c>
      <c r="K467" t="str">
        <f>IF(ISNUMBER(SEARCH(K$1,raw[[#This Row],[active years]])),1,"")</f>
        <v/>
      </c>
      <c r="L467">
        <f>IF(ISNUMBER(SEARCH(L$1,raw[[#This Row],[active years]])),1,"")</f>
        <v>1</v>
      </c>
      <c r="M467">
        <f>IF(ISNUMBER(SEARCH(M$1,raw[[#This Row],[active years]])),1,"")</f>
        <v>1</v>
      </c>
      <c r="N467" t="str">
        <f>IF(ISNUMBER(SEARCH(N$1,raw[[#This Row],[active years]])),1,"")</f>
        <v/>
      </c>
      <c r="O467" t="str">
        <f>IF(ISNUMBER(SEARCH(O$1,raw[[#This Row],[active years]])),1,"")</f>
        <v/>
      </c>
      <c r="P467" t="str">
        <f>IF(ISNUMBER(SEARCH(P$1,raw[[#This Row],[active years]])),1,"")</f>
        <v/>
      </c>
      <c r="Q467" t="str">
        <f>IF(ISNUMBER(SEARCH(Q$1,raw[[#This Row],[active years]])),1,"")</f>
        <v/>
      </c>
      <c r="R467" t="str">
        <f>IF(ISNUMBER(SEARCH(R$1,raw[[#This Row],[active years]])),1,"")</f>
        <v/>
      </c>
      <c r="S467" t="str">
        <f>IF(ISNUMBER(SEARCH(S$1,raw[[#This Row],[active years]])),1,"")</f>
        <v/>
      </c>
      <c r="T467" t="str">
        <f>IF(ISNUMBER(SEARCH(T$1,raw[[#This Row],[active years]])),1,"")</f>
        <v/>
      </c>
      <c r="U467" t="str">
        <f>IF(ISNUMBER(SEARCH(U$1,raw[[#This Row],[active years]])),1,"")</f>
        <v/>
      </c>
      <c r="V467" t="str">
        <f>IF(ISNUMBER(SEARCH(V$1,raw[[#This Row],[active years]])),1,"")</f>
        <v/>
      </c>
      <c r="W467" t="str">
        <f>IF(ISNUMBER(SEARCH(W$1,raw[[#This Row],[active years]])),1,"")</f>
        <v/>
      </c>
      <c r="X467" t="str">
        <f>IF(ISNUMBER(SEARCH(X$1,raw[[#This Row],[active years]])),1,"")</f>
        <v/>
      </c>
      <c r="Y467" t="str">
        <f>IF(ISNUMBER(SEARCH(Y$1,raw[[#This Row],[active years]])),1,"")</f>
        <v/>
      </c>
      <c r="Z467" t="str">
        <f>IF(ISNUMBER(SEARCH(Z$1,raw[[#This Row],[active years]])),1,"")</f>
        <v/>
      </c>
      <c r="AA467" t="str">
        <f>IF(ISNUMBER(SEARCH(AA$1,raw[[#This Row],[active years]])),1,"")</f>
        <v/>
      </c>
    </row>
    <row r="468" spans="1:27" x14ac:dyDescent="0.45">
      <c r="A468">
        <f>raw[team]</f>
        <v>592</v>
      </c>
      <c r="B468">
        <f>raw[rookie year]</f>
        <v>2001</v>
      </c>
      <c r="C468" t="str">
        <f>IF(ISNUMBER(SEARCH(C$1,raw[[#This Row],[active years]])),1,"")</f>
        <v/>
      </c>
      <c r="D468" t="str">
        <f>IF(ISNUMBER(SEARCH(D$1,raw[[#This Row],[active years]])),1,"")</f>
        <v/>
      </c>
      <c r="E468" t="str">
        <f>IF(ISNUMBER(SEARCH(E$1,raw[[#This Row],[active years]])),1,"")</f>
        <v/>
      </c>
      <c r="F468" t="str">
        <f>IF(ISNUMBER(SEARCH(F$1,raw[[#This Row],[active years]])),1,"")</f>
        <v/>
      </c>
      <c r="G468" t="str">
        <f>IF(ISNUMBER(SEARCH(G$1,raw[[#This Row],[active years]])),1,"")</f>
        <v/>
      </c>
      <c r="H468" t="str">
        <f>IF(ISNUMBER(SEARCH(H$1,raw[[#This Row],[active years]])),1,"")</f>
        <v/>
      </c>
      <c r="I468" t="str">
        <f>IF(ISNUMBER(SEARCH(I$1,raw[[#This Row],[active years]])),1,"")</f>
        <v/>
      </c>
      <c r="J468" t="str">
        <f>IF(ISNUMBER(SEARCH(J$1,raw[[#This Row],[active years]])),1,"")</f>
        <v/>
      </c>
      <c r="K468" t="str">
        <f>IF(ISNUMBER(SEARCH(K$1,raw[[#This Row],[active years]])),1,"")</f>
        <v/>
      </c>
      <c r="L468">
        <f>IF(ISNUMBER(SEARCH(L$1,raw[[#This Row],[active years]])),1,"")</f>
        <v>1</v>
      </c>
      <c r="M468" t="str">
        <f>IF(ISNUMBER(SEARCH(M$1,raw[[#This Row],[active years]])),1,"")</f>
        <v/>
      </c>
      <c r="N468" t="str">
        <f>IF(ISNUMBER(SEARCH(N$1,raw[[#This Row],[active years]])),1,"")</f>
        <v/>
      </c>
      <c r="O468" t="str">
        <f>IF(ISNUMBER(SEARCH(O$1,raw[[#This Row],[active years]])),1,"")</f>
        <v/>
      </c>
      <c r="P468" t="str">
        <f>IF(ISNUMBER(SEARCH(P$1,raw[[#This Row],[active years]])),1,"")</f>
        <v/>
      </c>
      <c r="Q468" t="str">
        <f>IF(ISNUMBER(SEARCH(Q$1,raw[[#This Row],[active years]])),1,"")</f>
        <v/>
      </c>
      <c r="R468" t="str">
        <f>IF(ISNUMBER(SEARCH(R$1,raw[[#This Row],[active years]])),1,"")</f>
        <v/>
      </c>
      <c r="S468" t="str">
        <f>IF(ISNUMBER(SEARCH(S$1,raw[[#This Row],[active years]])),1,"")</f>
        <v/>
      </c>
      <c r="T468" t="str">
        <f>IF(ISNUMBER(SEARCH(T$1,raw[[#This Row],[active years]])),1,"")</f>
        <v/>
      </c>
      <c r="U468" t="str">
        <f>IF(ISNUMBER(SEARCH(U$1,raw[[#This Row],[active years]])),1,"")</f>
        <v/>
      </c>
      <c r="V468" t="str">
        <f>IF(ISNUMBER(SEARCH(V$1,raw[[#This Row],[active years]])),1,"")</f>
        <v/>
      </c>
      <c r="W468" t="str">
        <f>IF(ISNUMBER(SEARCH(W$1,raw[[#This Row],[active years]])),1,"")</f>
        <v/>
      </c>
      <c r="X468" t="str">
        <f>IF(ISNUMBER(SEARCH(X$1,raw[[#This Row],[active years]])),1,"")</f>
        <v/>
      </c>
      <c r="Y468" t="str">
        <f>IF(ISNUMBER(SEARCH(Y$1,raw[[#This Row],[active years]])),1,"")</f>
        <v/>
      </c>
      <c r="Z468" t="str">
        <f>IF(ISNUMBER(SEARCH(Z$1,raw[[#This Row],[active years]])),1,"")</f>
        <v/>
      </c>
      <c r="AA468" t="str">
        <f>IF(ISNUMBER(SEARCH(AA$1,raw[[#This Row],[active years]])),1,"")</f>
        <v/>
      </c>
    </row>
    <row r="469" spans="1:27" x14ac:dyDescent="0.45">
      <c r="A469">
        <f>raw[team]</f>
        <v>593</v>
      </c>
      <c r="B469">
        <f>raw[rookie year]</f>
        <v>2001</v>
      </c>
      <c r="C469" t="str">
        <f>IF(ISNUMBER(SEARCH(C$1,raw[[#This Row],[active years]])),1,"")</f>
        <v/>
      </c>
      <c r="D469" t="str">
        <f>IF(ISNUMBER(SEARCH(D$1,raw[[#This Row],[active years]])),1,"")</f>
        <v/>
      </c>
      <c r="E469" t="str">
        <f>IF(ISNUMBER(SEARCH(E$1,raw[[#This Row],[active years]])),1,"")</f>
        <v/>
      </c>
      <c r="F469" t="str">
        <f>IF(ISNUMBER(SEARCH(F$1,raw[[#This Row],[active years]])),1,"")</f>
        <v/>
      </c>
      <c r="G469" t="str">
        <f>IF(ISNUMBER(SEARCH(G$1,raw[[#This Row],[active years]])),1,"")</f>
        <v/>
      </c>
      <c r="H469" t="str">
        <f>IF(ISNUMBER(SEARCH(H$1,raw[[#This Row],[active years]])),1,"")</f>
        <v/>
      </c>
      <c r="I469" t="str">
        <f>IF(ISNUMBER(SEARCH(I$1,raw[[#This Row],[active years]])),1,"")</f>
        <v/>
      </c>
      <c r="J469" t="str">
        <f>IF(ISNUMBER(SEARCH(J$1,raw[[#This Row],[active years]])),1,"")</f>
        <v/>
      </c>
      <c r="K469" t="str">
        <f>IF(ISNUMBER(SEARCH(K$1,raw[[#This Row],[active years]])),1,"")</f>
        <v/>
      </c>
      <c r="L469">
        <f>IF(ISNUMBER(SEARCH(L$1,raw[[#This Row],[active years]])),1,"")</f>
        <v>1</v>
      </c>
      <c r="M469" t="str">
        <f>IF(ISNUMBER(SEARCH(M$1,raw[[#This Row],[active years]])),1,"")</f>
        <v/>
      </c>
      <c r="N469" t="str">
        <f>IF(ISNUMBER(SEARCH(N$1,raw[[#This Row],[active years]])),1,"")</f>
        <v/>
      </c>
      <c r="O469" t="str">
        <f>IF(ISNUMBER(SEARCH(O$1,raw[[#This Row],[active years]])),1,"")</f>
        <v/>
      </c>
      <c r="P469" t="str">
        <f>IF(ISNUMBER(SEARCH(P$1,raw[[#This Row],[active years]])),1,"")</f>
        <v/>
      </c>
      <c r="Q469" t="str">
        <f>IF(ISNUMBER(SEARCH(Q$1,raw[[#This Row],[active years]])),1,"")</f>
        <v/>
      </c>
      <c r="R469" t="str">
        <f>IF(ISNUMBER(SEARCH(R$1,raw[[#This Row],[active years]])),1,"")</f>
        <v/>
      </c>
      <c r="S469" t="str">
        <f>IF(ISNUMBER(SEARCH(S$1,raw[[#This Row],[active years]])),1,"")</f>
        <v/>
      </c>
      <c r="T469" t="str">
        <f>IF(ISNUMBER(SEARCH(T$1,raw[[#This Row],[active years]])),1,"")</f>
        <v/>
      </c>
      <c r="U469" t="str">
        <f>IF(ISNUMBER(SEARCH(U$1,raw[[#This Row],[active years]])),1,"")</f>
        <v/>
      </c>
      <c r="V469" t="str">
        <f>IF(ISNUMBER(SEARCH(V$1,raw[[#This Row],[active years]])),1,"")</f>
        <v/>
      </c>
      <c r="W469" t="str">
        <f>IF(ISNUMBER(SEARCH(W$1,raw[[#This Row],[active years]])),1,"")</f>
        <v/>
      </c>
      <c r="X469" t="str">
        <f>IF(ISNUMBER(SEARCH(X$1,raw[[#This Row],[active years]])),1,"")</f>
        <v/>
      </c>
      <c r="Y469" t="str">
        <f>IF(ISNUMBER(SEARCH(Y$1,raw[[#This Row],[active years]])),1,"")</f>
        <v/>
      </c>
      <c r="Z469" t="str">
        <f>IF(ISNUMBER(SEARCH(Z$1,raw[[#This Row],[active years]])),1,"")</f>
        <v/>
      </c>
      <c r="AA469" t="str">
        <f>IF(ISNUMBER(SEARCH(AA$1,raw[[#This Row],[active years]])),1,"")</f>
        <v/>
      </c>
    </row>
    <row r="470" spans="1:27" x14ac:dyDescent="0.45">
      <c r="A470">
        <f>raw[team]</f>
        <v>594</v>
      </c>
      <c r="B470">
        <f>raw[rookie year]</f>
        <v>2001</v>
      </c>
      <c r="C470" t="str">
        <f>IF(ISNUMBER(SEARCH(C$1,raw[[#This Row],[active years]])),1,"")</f>
        <v/>
      </c>
      <c r="D470" t="str">
        <f>IF(ISNUMBER(SEARCH(D$1,raw[[#This Row],[active years]])),1,"")</f>
        <v/>
      </c>
      <c r="E470" t="str">
        <f>IF(ISNUMBER(SEARCH(E$1,raw[[#This Row],[active years]])),1,"")</f>
        <v/>
      </c>
      <c r="F470" t="str">
        <f>IF(ISNUMBER(SEARCH(F$1,raw[[#This Row],[active years]])),1,"")</f>
        <v/>
      </c>
      <c r="G470" t="str">
        <f>IF(ISNUMBER(SEARCH(G$1,raw[[#This Row],[active years]])),1,"")</f>
        <v/>
      </c>
      <c r="H470" t="str">
        <f>IF(ISNUMBER(SEARCH(H$1,raw[[#This Row],[active years]])),1,"")</f>
        <v/>
      </c>
      <c r="I470" t="str">
        <f>IF(ISNUMBER(SEARCH(I$1,raw[[#This Row],[active years]])),1,"")</f>
        <v/>
      </c>
      <c r="J470" t="str">
        <f>IF(ISNUMBER(SEARCH(J$1,raw[[#This Row],[active years]])),1,"")</f>
        <v/>
      </c>
      <c r="K470" t="str">
        <f>IF(ISNUMBER(SEARCH(K$1,raw[[#This Row],[active years]])),1,"")</f>
        <v/>
      </c>
      <c r="L470">
        <f>IF(ISNUMBER(SEARCH(L$1,raw[[#This Row],[active years]])),1,"")</f>
        <v>1</v>
      </c>
      <c r="M470" t="str">
        <f>IF(ISNUMBER(SEARCH(M$1,raw[[#This Row],[active years]])),1,"")</f>
        <v/>
      </c>
      <c r="N470" t="str">
        <f>IF(ISNUMBER(SEARCH(N$1,raw[[#This Row],[active years]])),1,"")</f>
        <v/>
      </c>
      <c r="O470" t="str">
        <f>IF(ISNUMBER(SEARCH(O$1,raw[[#This Row],[active years]])),1,"")</f>
        <v/>
      </c>
      <c r="P470" t="str">
        <f>IF(ISNUMBER(SEARCH(P$1,raw[[#This Row],[active years]])),1,"")</f>
        <v/>
      </c>
      <c r="Q470" t="str">
        <f>IF(ISNUMBER(SEARCH(Q$1,raw[[#This Row],[active years]])),1,"")</f>
        <v/>
      </c>
      <c r="R470" t="str">
        <f>IF(ISNUMBER(SEARCH(R$1,raw[[#This Row],[active years]])),1,"")</f>
        <v/>
      </c>
      <c r="S470" t="str">
        <f>IF(ISNUMBER(SEARCH(S$1,raw[[#This Row],[active years]])),1,"")</f>
        <v/>
      </c>
      <c r="T470" t="str">
        <f>IF(ISNUMBER(SEARCH(T$1,raw[[#This Row],[active years]])),1,"")</f>
        <v/>
      </c>
      <c r="U470" t="str">
        <f>IF(ISNUMBER(SEARCH(U$1,raw[[#This Row],[active years]])),1,"")</f>
        <v/>
      </c>
      <c r="V470" t="str">
        <f>IF(ISNUMBER(SEARCH(V$1,raw[[#This Row],[active years]])),1,"")</f>
        <v/>
      </c>
      <c r="W470" t="str">
        <f>IF(ISNUMBER(SEARCH(W$1,raw[[#This Row],[active years]])),1,"")</f>
        <v/>
      </c>
      <c r="X470" t="str">
        <f>IF(ISNUMBER(SEARCH(X$1,raw[[#This Row],[active years]])),1,"")</f>
        <v/>
      </c>
      <c r="Y470" t="str">
        <f>IF(ISNUMBER(SEARCH(Y$1,raw[[#This Row],[active years]])),1,"")</f>
        <v/>
      </c>
      <c r="Z470" t="str">
        <f>IF(ISNUMBER(SEARCH(Z$1,raw[[#This Row],[active years]])),1,"")</f>
        <v/>
      </c>
      <c r="AA470" t="str">
        <f>IF(ISNUMBER(SEARCH(AA$1,raw[[#This Row],[active years]])),1,"")</f>
        <v/>
      </c>
    </row>
    <row r="471" spans="1:27" x14ac:dyDescent="0.45">
      <c r="A471">
        <f>raw[team]</f>
        <v>596</v>
      </c>
      <c r="B471">
        <f>raw[rookie year]</f>
        <v>2001</v>
      </c>
      <c r="C471" t="str">
        <f>IF(ISNUMBER(SEARCH(C$1,raw[[#This Row],[active years]])),1,"")</f>
        <v/>
      </c>
      <c r="D471" t="str">
        <f>IF(ISNUMBER(SEARCH(D$1,raw[[#This Row],[active years]])),1,"")</f>
        <v/>
      </c>
      <c r="E471" t="str">
        <f>IF(ISNUMBER(SEARCH(E$1,raw[[#This Row],[active years]])),1,"")</f>
        <v/>
      </c>
      <c r="F471" t="str">
        <f>IF(ISNUMBER(SEARCH(F$1,raw[[#This Row],[active years]])),1,"")</f>
        <v/>
      </c>
      <c r="G471" t="str">
        <f>IF(ISNUMBER(SEARCH(G$1,raw[[#This Row],[active years]])),1,"")</f>
        <v/>
      </c>
      <c r="H471" t="str">
        <f>IF(ISNUMBER(SEARCH(H$1,raw[[#This Row],[active years]])),1,"")</f>
        <v/>
      </c>
      <c r="I471" t="str">
        <f>IF(ISNUMBER(SEARCH(I$1,raw[[#This Row],[active years]])),1,"")</f>
        <v/>
      </c>
      <c r="J471" t="str">
        <f>IF(ISNUMBER(SEARCH(J$1,raw[[#This Row],[active years]])),1,"")</f>
        <v/>
      </c>
      <c r="K471" t="str">
        <f>IF(ISNUMBER(SEARCH(K$1,raw[[#This Row],[active years]])),1,"")</f>
        <v/>
      </c>
      <c r="L471">
        <f>IF(ISNUMBER(SEARCH(L$1,raw[[#This Row],[active years]])),1,"")</f>
        <v>1</v>
      </c>
      <c r="M471">
        <f>IF(ISNUMBER(SEARCH(M$1,raw[[#This Row],[active years]])),1,"")</f>
        <v>1</v>
      </c>
      <c r="N471">
        <f>IF(ISNUMBER(SEARCH(N$1,raw[[#This Row],[active years]])),1,"")</f>
        <v>1</v>
      </c>
      <c r="O471">
        <f>IF(ISNUMBER(SEARCH(O$1,raw[[#This Row],[active years]])),1,"")</f>
        <v>1</v>
      </c>
      <c r="P471">
        <f>IF(ISNUMBER(SEARCH(P$1,raw[[#This Row],[active years]])),1,"")</f>
        <v>1</v>
      </c>
      <c r="Q471">
        <f>IF(ISNUMBER(SEARCH(Q$1,raw[[#This Row],[active years]])),1,"")</f>
        <v>1</v>
      </c>
      <c r="R471">
        <f>IF(ISNUMBER(SEARCH(R$1,raw[[#This Row],[active years]])),1,"")</f>
        <v>1</v>
      </c>
      <c r="S471" t="str">
        <f>IF(ISNUMBER(SEARCH(S$1,raw[[#This Row],[active years]])),1,"")</f>
        <v/>
      </c>
      <c r="T471" t="str">
        <f>IF(ISNUMBER(SEARCH(T$1,raw[[#This Row],[active years]])),1,"")</f>
        <v/>
      </c>
      <c r="U471" t="str">
        <f>IF(ISNUMBER(SEARCH(U$1,raw[[#This Row],[active years]])),1,"")</f>
        <v/>
      </c>
      <c r="V471" t="str">
        <f>IF(ISNUMBER(SEARCH(V$1,raw[[#This Row],[active years]])),1,"")</f>
        <v/>
      </c>
      <c r="W471" t="str">
        <f>IF(ISNUMBER(SEARCH(W$1,raw[[#This Row],[active years]])),1,"")</f>
        <v/>
      </c>
      <c r="X471" t="str">
        <f>IF(ISNUMBER(SEARCH(X$1,raw[[#This Row],[active years]])),1,"")</f>
        <v/>
      </c>
      <c r="Y471" t="str">
        <f>IF(ISNUMBER(SEARCH(Y$1,raw[[#This Row],[active years]])),1,"")</f>
        <v/>
      </c>
      <c r="Z471" t="str">
        <f>IF(ISNUMBER(SEARCH(Z$1,raw[[#This Row],[active years]])),1,"")</f>
        <v/>
      </c>
      <c r="AA471" t="str">
        <f>IF(ISNUMBER(SEARCH(AA$1,raw[[#This Row],[active years]])),1,"")</f>
        <v/>
      </c>
    </row>
    <row r="472" spans="1:27" x14ac:dyDescent="0.45">
      <c r="A472">
        <f>raw[team]</f>
        <v>597</v>
      </c>
      <c r="B472">
        <f>raw[rookie year]</f>
        <v>2001</v>
      </c>
      <c r="C472" t="str">
        <f>IF(ISNUMBER(SEARCH(C$1,raw[[#This Row],[active years]])),1,"")</f>
        <v/>
      </c>
      <c r="D472" t="str">
        <f>IF(ISNUMBER(SEARCH(D$1,raw[[#This Row],[active years]])),1,"")</f>
        <v/>
      </c>
      <c r="E472" t="str">
        <f>IF(ISNUMBER(SEARCH(E$1,raw[[#This Row],[active years]])),1,"")</f>
        <v/>
      </c>
      <c r="F472" t="str">
        <f>IF(ISNUMBER(SEARCH(F$1,raw[[#This Row],[active years]])),1,"")</f>
        <v/>
      </c>
      <c r="G472" t="str">
        <f>IF(ISNUMBER(SEARCH(G$1,raw[[#This Row],[active years]])),1,"")</f>
        <v/>
      </c>
      <c r="H472" t="str">
        <f>IF(ISNUMBER(SEARCH(H$1,raw[[#This Row],[active years]])),1,"")</f>
        <v/>
      </c>
      <c r="I472" t="str">
        <f>IF(ISNUMBER(SEARCH(I$1,raw[[#This Row],[active years]])),1,"")</f>
        <v/>
      </c>
      <c r="J472" t="str">
        <f>IF(ISNUMBER(SEARCH(J$1,raw[[#This Row],[active years]])),1,"")</f>
        <v/>
      </c>
      <c r="K472" t="str">
        <f>IF(ISNUMBER(SEARCH(K$1,raw[[#This Row],[active years]])),1,"")</f>
        <v/>
      </c>
      <c r="L472">
        <f>IF(ISNUMBER(SEARCH(L$1,raw[[#This Row],[active years]])),1,"")</f>
        <v>1</v>
      </c>
      <c r="M472">
        <f>IF(ISNUMBER(SEARCH(M$1,raw[[#This Row],[active years]])),1,"")</f>
        <v>1</v>
      </c>
      <c r="N472">
        <f>IF(ISNUMBER(SEARCH(N$1,raw[[#This Row],[active years]])),1,"")</f>
        <v>1</v>
      </c>
      <c r="O472">
        <f>IF(ISNUMBER(SEARCH(O$1,raw[[#This Row],[active years]])),1,"")</f>
        <v>1</v>
      </c>
      <c r="P472">
        <f>IF(ISNUMBER(SEARCH(P$1,raw[[#This Row],[active years]])),1,"")</f>
        <v>1</v>
      </c>
      <c r="Q472">
        <f>IF(ISNUMBER(SEARCH(Q$1,raw[[#This Row],[active years]])),1,"")</f>
        <v>1</v>
      </c>
      <c r="R472">
        <f>IF(ISNUMBER(SEARCH(R$1,raw[[#This Row],[active years]])),1,"")</f>
        <v>1</v>
      </c>
      <c r="S472">
        <f>IF(ISNUMBER(SEARCH(S$1,raw[[#This Row],[active years]])),1,"")</f>
        <v>1</v>
      </c>
      <c r="T472">
        <f>IF(ISNUMBER(SEARCH(T$1,raw[[#This Row],[active years]])),1,"")</f>
        <v>1</v>
      </c>
      <c r="U472">
        <f>IF(ISNUMBER(SEARCH(U$1,raw[[#This Row],[active years]])),1,"")</f>
        <v>1</v>
      </c>
      <c r="V472">
        <f>IF(ISNUMBER(SEARCH(V$1,raw[[#This Row],[active years]])),1,"")</f>
        <v>1</v>
      </c>
      <c r="W472">
        <f>IF(ISNUMBER(SEARCH(W$1,raw[[#This Row],[active years]])),1,"")</f>
        <v>1</v>
      </c>
      <c r="X472">
        <f>IF(ISNUMBER(SEARCH(X$1,raw[[#This Row],[active years]])),1,"")</f>
        <v>1</v>
      </c>
      <c r="Y472">
        <f>IF(ISNUMBER(SEARCH(Y$1,raw[[#This Row],[active years]])),1,"")</f>
        <v>1</v>
      </c>
      <c r="Z472">
        <f>IF(ISNUMBER(SEARCH(Z$1,raw[[#This Row],[active years]])),1,"")</f>
        <v>1</v>
      </c>
      <c r="AA472">
        <f>IF(ISNUMBER(SEARCH(AA$1,raw[[#This Row],[active years]])),1,"")</f>
        <v>1</v>
      </c>
    </row>
    <row r="473" spans="1:27" x14ac:dyDescent="0.45">
      <c r="A473">
        <f>raw[team]</f>
        <v>598</v>
      </c>
      <c r="B473">
        <f>raw[rookie year]</f>
        <v>2001</v>
      </c>
      <c r="C473" t="str">
        <f>IF(ISNUMBER(SEARCH(C$1,raw[[#This Row],[active years]])),1,"")</f>
        <v/>
      </c>
      <c r="D473" t="str">
        <f>IF(ISNUMBER(SEARCH(D$1,raw[[#This Row],[active years]])),1,"")</f>
        <v/>
      </c>
      <c r="E473" t="str">
        <f>IF(ISNUMBER(SEARCH(E$1,raw[[#This Row],[active years]])),1,"")</f>
        <v/>
      </c>
      <c r="F473" t="str">
        <f>IF(ISNUMBER(SEARCH(F$1,raw[[#This Row],[active years]])),1,"")</f>
        <v/>
      </c>
      <c r="G473" t="str">
        <f>IF(ISNUMBER(SEARCH(G$1,raw[[#This Row],[active years]])),1,"")</f>
        <v/>
      </c>
      <c r="H473" t="str">
        <f>IF(ISNUMBER(SEARCH(H$1,raw[[#This Row],[active years]])),1,"")</f>
        <v/>
      </c>
      <c r="I473" t="str">
        <f>IF(ISNUMBER(SEARCH(I$1,raw[[#This Row],[active years]])),1,"")</f>
        <v/>
      </c>
      <c r="J473" t="str">
        <f>IF(ISNUMBER(SEARCH(J$1,raw[[#This Row],[active years]])),1,"")</f>
        <v/>
      </c>
      <c r="K473" t="str">
        <f>IF(ISNUMBER(SEARCH(K$1,raw[[#This Row],[active years]])),1,"")</f>
        <v/>
      </c>
      <c r="L473">
        <f>IF(ISNUMBER(SEARCH(L$1,raw[[#This Row],[active years]])),1,"")</f>
        <v>1</v>
      </c>
      <c r="M473">
        <f>IF(ISNUMBER(SEARCH(M$1,raw[[#This Row],[active years]])),1,"")</f>
        <v>1</v>
      </c>
      <c r="N473">
        <f>IF(ISNUMBER(SEARCH(N$1,raw[[#This Row],[active years]])),1,"")</f>
        <v>1</v>
      </c>
      <c r="O473">
        <f>IF(ISNUMBER(SEARCH(O$1,raw[[#This Row],[active years]])),1,"")</f>
        <v>1</v>
      </c>
      <c r="P473">
        <f>IF(ISNUMBER(SEARCH(P$1,raw[[#This Row],[active years]])),1,"")</f>
        <v>1</v>
      </c>
      <c r="Q473" t="str">
        <f>IF(ISNUMBER(SEARCH(Q$1,raw[[#This Row],[active years]])),1,"")</f>
        <v/>
      </c>
      <c r="R473" t="str">
        <f>IF(ISNUMBER(SEARCH(R$1,raw[[#This Row],[active years]])),1,"")</f>
        <v/>
      </c>
      <c r="S473" t="str">
        <f>IF(ISNUMBER(SEARCH(S$1,raw[[#This Row],[active years]])),1,"")</f>
        <v/>
      </c>
      <c r="T473" t="str">
        <f>IF(ISNUMBER(SEARCH(T$1,raw[[#This Row],[active years]])),1,"")</f>
        <v/>
      </c>
      <c r="U473" t="str">
        <f>IF(ISNUMBER(SEARCH(U$1,raw[[#This Row],[active years]])),1,"")</f>
        <v/>
      </c>
      <c r="V473" t="str">
        <f>IF(ISNUMBER(SEARCH(V$1,raw[[#This Row],[active years]])),1,"")</f>
        <v/>
      </c>
      <c r="W473" t="str">
        <f>IF(ISNUMBER(SEARCH(W$1,raw[[#This Row],[active years]])),1,"")</f>
        <v/>
      </c>
      <c r="X473" t="str">
        <f>IF(ISNUMBER(SEARCH(X$1,raw[[#This Row],[active years]])),1,"")</f>
        <v/>
      </c>
      <c r="Y473" t="str">
        <f>IF(ISNUMBER(SEARCH(Y$1,raw[[#This Row],[active years]])),1,"")</f>
        <v/>
      </c>
      <c r="Z473" t="str">
        <f>IF(ISNUMBER(SEARCH(Z$1,raw[[#This Row],[active years]])),1,"")</f>
        <v/>
      </c>
      <c r="AA473" t="str">
        <f>IF(ISNUMBER(SEARCH(AA$1,raw[[#This Row],[active years]])),1,"")</f>
        <v/>
      </c>
    </row>
    <row r="474" spans="1:27" x14ac:dyDescent="0.45">
      <c r="A474">
        <f>raw[team]</f>
        <v>599</v>
      </c>
      <c r="B474">
        <f>raw[rookie year]</f>
        <v>2001</v>
      </c>
      <c r="C474" t="str">
        <f>IF(ISNUMBER(SEARCH(C$1,raw[[#This Row],[active years]])),1,"")</f>
        <v/>
      </c>
      <c r="D474" t="str">
        <f>IF(ISNUMBER(SEARCH(D$1,raw[[#This Row],[active years]])),1,"")</f>
        <v/>
      </c>
      <c r="E474" t="str">
        <f>IF(ISNUMBER(SEARCH(E$1,raw[[#This Row],[active years]])),1,"")</f>
        <v/>
      </c>
      <c r="F474" t="str">
        <f>IF(ISNUMBER(SEARCH(F$1,raw[[#This Row],[active years]])),1,"")</f>
        <v/>
      </c>
      <c r="G474" t="str">
        <f>IF(ISNUMBER(SEARCH(G$1,raw[[#This Row],[active years]])),1,"")</f>
        <v/>
      </c>
      <c r="H474" t="str">
        <f>IF(ISNUMBER(SEARCH(H$1,raw[[#This Row],[active years]])),1,"")</f>
        <v/>
      </c>
      <c r="I474" t="str">
        <f>IF(ISNUMBER(SEARCH(I$1,raw[[#This Row],[active years]])),1,"")</f>
        <v/>
      </c>
      <c r="J474" t="str">
        <f>IF(ISNUMBER(SEARCH(J$1,raw[[#This Row],[active years]])),1,"")</f>
        <v/>
      </c>
      <c r="K474" t="str">
        <f>IF(ISNUMBER(SEARCH(K$1,raw[[#This Row],[active years]])),1,"")</f>
        <v/>
      </c>
      <c r="L474">
        <f>IF(ISNUMBER(SEARCH(L$1,raw[[#This Row],[active years]])),1,"")</f>
        <v>1</v>
      </c>
      <c r="M474">
        <f>IF(ISNUMBER(SEARCH(M$1,raw[[#This Row],[active years]])),1,"")</f>
        <v>1</v>
      </c>
      <c r="N474">
        <f>IF(ISNUMBER(SEARCH(N$1,raw[[#This Row],[active years]])),1,"")</f>
        <v>1</v>
      </c>
      <c r="O474">
        <f>IF(ISNUMBER(SEARCH(O$1,raw[[#This Row],[active years]])),1,"")</f>
        <v>1</v>
      </c>
      <c r="P474">
        <f>IF(ISNUMBER(SEARCH(P$1,raw[[#This Row],[active years]])),1,"")</f>
        <v>1</v>
      </c>
      <c r="Q474">
        <f>IF(ISNUMBER(SEARCH(Q$1,raw[[#This Row],[active years]])),1,"")</f>
        <v>1</v>
      </c>
      <c r="R474">
        <f>IF(ISNUMBER(SEARCH(R$1,raw[[#This Row],[active years]])),1,"")</f>
        <v>1</v>
      </c>
      <c r="S474">
        <f>IF(ISNUMBER(SEARCH(S$1,raw[[#This Row],[active years]])),1,"")</f>
        <v>1</v>
      </c>
      <c r="T474">
        <f>IF(ISNUMBER(SEARCH(T$1,raw[[#This Row],[active years]])),1,"")</f>
        <v>1</v>
      </c>
      <c r="U474">
        <f>IF(ISNUMBER(SEARCH(U$1,raw[[#This Row],[active years]])),1,"")</f>
        <v>1</v>
      </c>
      <c r="V474">
        <f>IF(ISNUMBER(SEARCH(V$1,raw[[#This Row],[active years]])),1,"")</f>
        <v>1</v>
      </c>
      <c r="W474">
        <f>IF(ISNUMBER(SEARCH(W$1,raw[[#This Row],[active years]])),1,"")</f>
        <v>1</v>
      </c>
      <c r="X474">
        <f>IF(ISNUMBER(SEARCH(X$1,raw[[#This Row],[active years]])),1,"")</f>
        <v>1</v>
      </c>
      <c r="Y474">
        <f>IF(ISNUMBER(SEARCH(Y$1,raw[[#This Row],[active years]])),1,"")</f>
        <v>1</v>
      </c>
      <c r="Z474">
        <f>IF(ISNUMBER(SEARCH(Z$1,raw[[#This Row],[active years]])),1,"")</f>
        <v>1</v>
      </c>
      <c r="AA474">
        <f>IF(ISNUMBER(SEARCH(AA$1,raw[[#This Row],[active years]])),1,"")</f>
        <v>1</v>
      </c>
    </row>
    <row r="475" spans="1:27" x14ac:dyDescent="0.45">
      <c r="A475">
        <f>raw[team]</f>
        <v>600</v>
      </c>
      <c r="B475">
        <f>raw[rookie year]</f>
        <v>2001</v>
      </c>
      <c r="C475" t="str">
        <f>IF(ISNUMBER(SEARCH(C$1,raw[[#This Row],[active years]])),1,"")</f>
        <v/>
      </c>
      <c r="D475" t="str">
        <f>IF(ISNUMBER(SEARCH(D$1,raw[[#This Row],[active years]])),1,"")</f>
        <v/>
      </c>
      <c r="E475" t="str">
        <f>IF(ISNUMBER(SEARCH(E$1,raw[[#This Row],[active years]])),1,"")</f>
        <v/>
      </c>
      <c r="F475" t="str">
        <f>IF(ISNUMBER(SEARCH(F$1,raw[[#This Row],[active years]])),1,"")</f>
        <v/>
      </c>
      <c r="G475" t="str">
        <f>IF(ISNUMBER(SEARCH(G$1,raw[[#This Row],[active years]])),1,"")</f>
        <v/>
      </c>
      <c r="H475" t="str">
        <f>IF(ISNUMBER(SEARCH(H$1,raw[[#This Row],[active years]])),1,"")</f>
        <v/>
      </c>
      <c r="I475" t="str">
        <f>IF(ISNUMBER(SEARCH(I$1,raw[[#This Row],[active years]])),1,"")</f>
        <v/>
      </c>
      <c r="J475" t="str">
        <f>IF(ISNUMBER(SEARCH(J$1,raw[[#This Row],[active years]])),1,"")</f>
        <v/>
      </c>
      <c r="K475" t="str">
        <f>IF(ISNUMBER(SEARCH(K$1,raw[[#This Row],[active years]])),1,"")</f>
        <v/>
      </c>
      <c r="L475">
        <f>IF(ISNUMBER(SEARCH(L$1,raw[[#This Row],[active years]])),1,"")</f>
        <v>1</v>
      </c>
      <c r="M475">
        <f>IF(ISNUMBER(SEARCH(M$1,raw[[#This Row],[active years]])),1,"")</f>
        <v>1</v>
      </c>
      <c r="N475">
        <f>IF(ISNUMBER(SEARCH(N$1,raw[[#This Row],[active years]])),1,"")</f>
        <v>1</v>
      </c>
      <c r="O475">
        <f>IF(ISNUMBER(SEARCH(O$1,raw[[#This Row],[active years]])),1,"")</f>
        <v>1</v>
      </c>
      <c r="P475">
        <f>IF(ISNUMBER(SEARCH(P$1,raw[[#This Row],[active years]])),1,"")</f>
        <v>1</v>
      </c>
      <c r="Q475">
        <f>IF(ISNUMBER(SEARCH(Q$1,raw[[#This Row],[active years]])),1,"")</f>
        <v>1</v>
      </c>
      <c r="R475">
        <f>IF(ISNUMBER(SEARCH(R$1,raw[[#This Row],[active years]])),1,"")</f>
        <v>1</v>
      </c>
      <c r="S475">
        <f>IF(ISNUMBER(SEARCH(S$1,raw[[#This Row],[active years]])),1,"")</f>
        <v>1</v>
      </c>
      <c r="T475" t="str">
        <f>IF(ISNUMBER(SEARCH(T$1,raw[[#This Row],[active years]])),1,"")</f>
        <v/>
      </c>
      <c r="U475" t="str">
        <f>IF(ISNUMBER(SEARCH(U$1,raw[[#This Row],[active years]])),1,"")</f>
        <v/>
      </c>
      <c r="V475" t="str">
        <f>IF(ISNUMBER(SEARCH(V$1,raw[[#This Row],[active years]])),1,"")</f>
        <v/>
      </c>
      <c r="W475" t="str">
        <f>IF(ISNUMBER(SEARCH(W$1,raw[[#This Row],[active years]])),1,"")</f>
        <v/>
      </c>
      <c r="X475" t="str">
        <f>IF(ISNUMBER(SEARCH(X$1,raw[[#This Row],[active years]])),1,"")</f>
        <v/>
      </c>
      <c r="Y475" t="str">
        <f>IF(ISNUMBER(SEARCH(Y$1,raw[[#This Row],[active years]])),1,"")</f>
        <v/>
      </c>
      <c r="Z475" t="str">
        <f>IF(ISNUMBER(SEARCH(Z$1,raw[[#This Row],[active years]])),1,"")</f>
        <v/>
      </c>
      <c r="AA475" t="str">
        <f>IF(ISNUMBER(SEARCH(AA$1,raw[[#This Row],[active years]])),1,"")</f>
        <v/>
      </c>
    </row>
    <row r="476" spans="1:27" x14ac:dyDescent="0.45">
      <c r="A476">
        <f>raw[team]</f>
        <v>601</v>
      </c>
      <c r="B476">
        <f>raw[rookie year]</f>
        <v>2001</v>
      </c>
      <c r="C476" t="str">
        <f>IF(ISNUMBER(SEARCH(C$1,raw[[#This Row],[active years]])),1,"")</f>
        <v/>
      </c>
      <c r="D476" t="str">
        <f>IF(ISNUMBER(SEARCH(D$1,raw[[#This Row],[active years]])),1,"")</f>
        <v/>
      </c>
      <c r="E476" t="str">
        <f>IF(ISNUMBER(SEARCH(E$1,raw[[#This Row],[active years]])),1,"")</f>
        <v/>
      </c>
      <c r="F476" t="str">
        <f>IF(ISNUMBER(SEARCH(F$1,raw[[#This Row],[active years]])),1,"")</f>
        <v/>
      </c>
      <c r="G476" t="str">
        <f>IF(ISNUMBER(SEARCH(G$1,raw[[#This Row],[active years]])),1,"")</f>
        <v/>
      </c>
      <c r="H476" t="str">
        <f>IF(ISNUMBER(SEARCH(H$1,raw[[#This Row],[active years]])),1,"")</f>
        <v/>
      </c>
      <c r="I476" t="str">
        <f>IF(ISNUMBER(SEARCH(I$1,raw[[#This Row],[active years]])),1,"")</f>
        <v/>
      </c>
      <c r="J476" t="str">
        <f>IF(ISNUMBER(SEARCH(J$1,raw[[#This Row],[active years]])),1,"")</f>
        <v/>
      </c>
      <c r="K476" t="str">
        <f>IF(ISNUMBER(SEARCH(K$1,raw[[#This Row],[active years]])),1,"")</f>
        <v/>
      </c>
      <c r="L476">
        <f>IF(ISNUMBER(SEARCH(L$1,raw[[#This Row],[active years]])),1,"")</f>
        <v>1</v>
      </c>
      <c r="M476">
        <f>IF(ISNUMBER(SEARCH(M$1,raw[[#This Row],[active years]])),1,"")</f>
        <v>1</v>
      </c>
      <c r="N476" t="str">
        <f>IF(ISNUMBER(SEARCH(N$1,raw[[#This Row],[active years]])),1,"")</f>
        <v/>
      </c>
      <c r="O476" t="str">
        <f>IF(ISNUMBER(SEARCH(O$1,raw[[#This Row],[active years]])),1,"")</f>
        <v/>
      </c>
      <c r="P476" t="str">
        <f>IF(ISNUMBER(SEARCH(P$1,raw[[#This Row],[active years]])),1,"")</f>
        <v/>
      </c>
      <c r="Q476" t="str">
        <f>IF(ISNUMBER(SEARCH(Q$1,raw[[#This Row],[active years]])),1,"")</f>
        <v/>
      </c>
      <c r="R476" t="str">
        <f>IF(ISNUMBER(SEARCH(R$1,raw[[#This Row],[active years]])),1,"")</f>
        <v/>
      </c>
      <c r="S476" t="str">
        <f>IF(ISNUMBER(SEARCH(S$1,raw[[#This Row],[active years]])),1,"")</f>
        <v/>
      </c>
      <c r="T476" t="str">
        <f>IF(ISNUMBER(SEARCH(T$1,raw[[#This Row],[active years]])),1,"")</f>
        <v/>
      </c>
      <c r="U476" t="str">
        <f>IF(ISNUMBER(SEARCH(U$1,raw[[#This Row],[active years]])),1,"")</f>
        <v/>
      </c>
      <c r="V476" t="str">
        <f>IF(ISNUMBER(SEARCH(V$1,raw[[#This Row],[active years]])),1,"")</f>
        <v/>
      </c>
      <c r="W476" t="str">
        <f>IF(ISNUMBER(SEARCH(W$1,raw[[#This Row],[active years]])),1,"")</f>
        <v/>
      </c>
      <c r="X476">
        <f>IF(ISNUMBER(SEARCH(X$1,raw[[#This Row],[active years]])),1,"")</f>
        <v>1</v>
      </c>
      <c r="Y476">
        <f>IF(ISNUMBER(SEARCH(Y$1,raw[[#This Row],[active years]])),1,"")</f>
        <v>1</v>
      </c>
      <c r="Z476">
        <f>IF(ISNUMBER(SEARCH(Z$1,raw[[#This Row],[active years]])),1,"")</f>
        <v>1</v>
      </c>
      <c r="AA476">
        <f>IF(ISNUMBER(SEARCH(AA$1,raw[[#This Row],[active years]])),1,"")</f>
        <v>1</v>
      </c>
    </row>
    <row r="477" spans="1:27" x14ac:dyDescent="0.45">
      <c r="A477">
        <f>raw[team]</f>
        <v>602</v>
      </c>
      <c r="B477">
        <f>raw[rookie year]</f>
        <v>2001</v>
      </c>
      <c r="C477" t="str">
        <f>IF(ISNUMBER(SEARCH(C$1,raw[[#This Row],[active years]])),1,"")</f>
        <v/>
      </c>
      <c r="D477" t="str">
        <f>IF(ISNUMBER(SEARCH(D$1,raw[[#This Row],[active years]])),1,"")</f>
        <v/>
      </c>
      <c r="E477" t="str">
        <f>IF(ISNUMBER(SEARCH(E$1,raw[[#This Row],[active years]])),1,"")</f>
        <v/>
      </c>
      <c r="F477" t="str">
        <f>IF(ISNUMBER(SEARCH(F$1,raw[[#This Row],[active years]])),1,"")</f>
        <v/>
      </c>
      <c r="G477" t="str">
        <f>IF(ISNUMBER(SEARCH(G$1,raw[[#This Row],[active years]])),1,"")</f>
        <v/>
      </c>
      <c r="H477" t="str">
        <f>IF(ISNUMBER(SEARCH(H$1,raw[[#This Row],[active years]])),1,"")</f>
        <v/>
      </c>
      <c r="I477" t="str">
        <f>IF(ISNUMBER(SEARCH(I$1,raw[[#This Row],[active years]])),1,"")</f>
        <v/>
      </c>
      <c r="J477" t="str">
        <f>IF(ISNUMBER(SEARCH(J$1,raw[[#This Row],[active years]])),1,"")</f>
        <v/>
      </c>
      <c r="K477" t="str">
        <f>IF(ISNUMBER(SEARCH(K$1,raw[[#This Row],[active years]])),1,"")</f>
        <v/>
      </c>
      <c r="L477">
        <f>IF(ISNUMBER(SEARCH(L$1,raw[[#This Row],[active years]])),1,"")</f>
        <v>1</v>
      </c>
      <c r="M477">
        <f>IF(ISNUMBER(SEARCH(M$1,raw[[#This Row],[active years]])),1,"")</f>
        <v>1</v>
      </c>
      <c r="N477">
        <f>IF(ISNUMBER(SEARCH(N$1,raw[[#This Row],[active years]])),1,"")</f>
        <v>1</v>
      </c>
      <c r="O477">
        <f>IF(ISNUMBER(SEARCH(O$1,raw[[#This Row],[active years]])),1,"")</f>
        <v>1</v>
      </c>
      <c r="P477">
        <f>IF(ISNUMBER(SEARCH(P$1,raw[[#This Row],[active years]])),1,"")</f>
        <v>1</v>
      </c>
      <c r="Q477">
        <f>IF(ISNUMBER(SEARCH(Q$1,raw[[#This Row],[active years]])),1,"")</f>
        <v>1</v>
      </c>
      <c r="R477" t="str">
        <f>IF(ISNUMBER(SEARCH(R$1,raw[[#This Row],[active years]])),1,"")</f>
        <v/>
      </c>
      <c r="S477" t="str">
        <f>IF(ISNUMBER(SEARCH(S$1,raw[[#This Row],[active years]])),1,"")</f>
        <v/>
      </c>
      <c r="T477" t="str">
        <f>IF(ISNUMBER(SEARCH(T$1,raw[[#This Row],[active years]])),1,"")</f>
        <v/>
      </c>
      <c r="U477" t="str">
        <f>IF(ISNUMBER(SEARCH(U$1,raw[[#This Row],[active years]])),1,"")</f>
        <v/>
      </c>
      <c r="V477" t="str">
        <f>IF(ISNUMBER(SEARCH(V$1,raw[[#This Row],[active years]])),1,"")</f>
        <v/>
      </c>
      <c r="W477" t="str">
        <f>IF(ISNUMBER(SEARCH(W$1,raw[[#This Row],[active years]])),1,"")</f>
        <v/>
      </c>
      <c r="X477" t="str">
        <f>IF(ISNUMBER(SEARCH(X$1,raw[[#This Row],[active years]])),1,"")</f>
        <v/>
      </c>
      <c r="Y477" t="str">
        <f>IF(ISNUMBER(SEARCH(Y$1,raw[[#This Row],[active years]])),1,"")</f>
        <v/>
      </c>
      <c r="Z477" t="str">
        <f>IF(ISNUMBER(SEARCH(Z$1,raw[[#This Row],[active years]])),1,"")</f>
        <v/>
      </c>
      <c r="AA477" t="str">
        <f>IF(ISNUMBER(SEARCH(AA$1,raw[[#This Row],[active years]])),1,"")</f>
        <v/>
      </c>
    </row>
    <row r="478" spans="1:27" x14ac:dyDescent="0.45">
      <c r="A478">
        <f>raw[team]</f>
        <v>603</v>
      </c>
      <c r="B478">
        <f>raw[rookie year]</f>
        <v>2001</v>
      </c>
      <c r="C478" t="str">
        <f>IF(ISNUMBER(SEARCH(C$1,raw[[#This Row],[active years]])),1,"")</f>
        <v/>
      </c>
      <c r="D478" t="str">
        <f>IF(ISNUMBER(SEARCH(D$1,raw[[#This Row],[active years]])),1,"")</f>
        <v/>
      </c>
      <c r="E478" t="str">
        <f>IF(ISNUMBER(SEARCH(E$1,raw[[#This Row],[active years]])),1,"")</f>
        <v/>
      </c>
      <c r="F478" t="str">
        <f>IF(ISNUMBER(SEARCH(F$1,raw[[#This Row],[active years]])),1,"")</f>
        <v/>
      </c>
      <c r="G478" t="str">
        <f>IF(ISNUMBER(SEARCH(G$1,raw[[#This Row],[active years]])),1,"")</f>
        <v/>
      </c>
      <c r="H478" t="str">
        <f>IF(ISNUMBER(SEARCH(H$1,raw[[#This Row],[active years]])),1,"")</f>
        <v/>
      </c>
      <c r="I478" t="str">
        <f>IF(ISNUMBER(SEARCH(I$1,raw[[#This Row],[active years]])),1,"")</f>
        <v/>
      </c>
      <c r="J478" t="str">
        <f>IF(ISNUMBER(SEARCH(J$1,raw[[#This Row],[active years]])),1,"")</f>
        <v/>
      </c>
      <c r="K478" t="str">
        <f>IF(ISNUMBER(SEARCH(K$1,raw[[#This Row],[active years]])),1,"")</f>
        <v/>
      </c>
      <c r="L478">
        <f>IF(ISNUMBER(SEARCH(L$1,raw[[#This Row],[active years]])),1,"")</f>
        <v>1</v>
      </c>
      <c r="M478" t="str">
        <f>IF(ISNUMBER(SEARCH(M$1,raw[[#This Row],[active years]])),1,"")</f>
        <v/>
      </c>
      <c r="N478" t="str">
        <f>IF(ISNUMBER(SEARCH(N$1,raw[[#This Row],[active years]])),1,"")</f>
        <v/>
      </c>
      <c r="O478" t="str">
        <f>IF(ISNUMBER(SEARCH(O$1,raw[[#This Row],[active years]])),1,"")</f>
        <v/>
      </c>
      <c r="P478" t="str">
        <f>IF(ISNUMBER(SEARCH(P$1,raw[[#This Row],[active years]])),1,"")</f>
        <v/>
      </c>
      <c r="Q478" t="str">
        <f>IF(ISNUMBER(SEARCH(Q$1,raw[[#This Row],[active years]])),1,"")</f>
        <v/>
      </c>
      <c r="R478" t="str">
        <f>IF(ISNUMBER(SEARCH(R$1,raw[[#This Row],[active years]])),1,"")</f>
        <v/>
      </c>
      <c r="S478" t="str">
        <f>IF(ISNUMBER(SEARCH(S$1,raw[[#This Row],[active years]])),1,"")</f>
        <v/>
      </c>
      <c r="T478" t="str">
        <f>IF(ISNUMBER(SEARCH(T$1,raw[[#This Row],[active years]])),1,"")</f>
        <v/>
      </c>
      <c r="U478" t="str">
        <f>IF(ISNUMBER(SEARCH(U$1,raw[[#This Row],[active years]])),1,"")</f>
        <v/>
      </c>
      <c r="V478" t="str">
        <f>IF(ISNUMBER(SEARCH(V$1,raw[[#This Row],[active years]])),1,"")</f>
        <v/>
      </c>
      <c r="W478" t="str">
        <f>IF(ISNUMBER(SEARCH(W$1,raw[[#This Row],[active years]])),1,"")</f>
        <v/>
      </c>
      <c r="X478" t="str">
        <f>IF(ISNUMBER(SEARCH(X$1,raw[[#This Row],[active years]])),1,"")</f>
        <v/>
      </c>
      <c r="Y478" t="str">
        <f>IF(ISNUMBER(SEARCH(Y$1,raw[[#This Row],[active years]])),1,"")</f>
        <v/>
      </c>
      <c r="Z478" t="str">
        <f>IF(ISNUMBER(SEARCH(Z$1,raw[[#This Row],[active years]])),1,"")</f>
        <v/>
      </c>
      <c r="AA478" t="str">
        <f>IF(ISNUMBER(SEARCH(AA$1,raw[[#This Row],[active years]])),1,"")</f>
        <v/>
      </c>
    </row>
    <row r="479" spans="1:27" x14ac:dyDescent="0.45">
      <c r="A479">
        <f>raw[team]</f>
        <v>604</v>
      </c>
      <c r="B479">
        <f>raw[rookie year]</f>
        <v>2001</v>
      </c>
      <c r="C479" t="str">
        <f>IF(ISNUMBER(SEARCH(C$1,raw[[#This Row],[active years]])),1,"")</f>
        <v/>
      </c>
      <c r="D479" t="str">
        <f>IF(ISNUMBER(SEARCH(D$1,raw[[#This Row],[active years]])),1,"")</f>
        <v/>
      </c>
      <c r="E479" t="str">
        <f>IF(ISNUMBER(SEARCH(E$1,raw[[#This Row],[active years]])),1,"")</f>
        <v/>
      </c>
      <c r="F479" t="str">
        <f>IF(ISNUMBER(SEARCH(F$1,raw[[#This Row],[active years]])),1,"")</f>
        <v/>
      </c>
      <c r="G479" t="str">
        <f>IF(ISNUMBER(SEARCH(G$1,raw[[#This Row],[active years]])),1,"")</f>
        <v/>
      </c>
      <c r="H479" t="str">
        <f>IF(ISNUMBER(SEARCH(H$1,raw[[#This Row],[active years]])),1,"")</f>
        <v/>
      </c>
      <c r="I479" t="str">
        <f>IF(ISNUMBER(SEARCH(I$1,raw[[#This Row],[active years]])),1,"")</f>
        <v/>
      </c>
      <c r="J479" t="str">
        <f>IF(ISNUMBER(SEARCH(J$1,raw[[#This Row],[active years]])),1,"")</f>
        <v/>
      </c>
      <c r="K479" t="str">
        <f>IF(ISNUMBER(SEARCH(K$1,raw[[#This Row],[active years]])),1,"")</f>
        <v/>
      </c>
      <c r="L479">
        <f>IF(ISNUMBER(SEARCH(L$1,raw[[#This Row],[active years]])),1,"")</f>
        <v>1</v>
      </c>
      <c r="M479">
        <f>IF(ISNUMBER(SEARCH(M$1,raw[[#This Row],[active years]])),1,"")</f>
        <v>1</v>
      </c>
      <c r="N479">
        <f>IF(ISNUMBER(SEARCH(N$1,raw[[#This Row],[active years]])),1,"")</f>
        <v>1</v>
      </c>
      <c r="O479" t="str">
        <f>IF(ISNUMBER(SEARCH(O$1,raw[[#This Row],[active years]])),1,"")</f>
        <v/>
      </c>
      <c r="P479">
        <f>IF(ISNUMBER(SEARCH(P$1,raw[[#This Row],[active years]])),1,"")</f>
        <v>1</v>
      </c>
      <c r="Q479">
        <f>IF(ISNUMBER(SEARCH(Q$1,raw[[#This Row],[active years]])),1,"")</f>
        <v>1</v>
      </c>
      <c r="R479">
        <f>IF(ISNUMBER(SEARCH(R$1,raw[[#This Row],[active years]])),1,"")</f>
        <v>1</v>
      </c>
      <c r="S479">
        <f>IF(ISNUMBER(SEARCH(S$1,raw[[#This Row],[active years]])),1,"")</f>
        <v>1</v>
      </c>
      <c r="T479">
        <f>IF(ISNUMBER(SEARCH(T$1,raw[[#This Row],[active years]])),1,"")</f>
        <v>1</v>
      </c>
      <c r="U479">
        <f>IF(ISNUMBER(SEARCH(U$1,raw[[#This Row],[active years]])),1,"")</f>
        <v>1</v>
      </c>
      <c r="V479">
        <f>IF(ISNUMBER(SEARCH(V$1,raw[[#This Row],[active years]])),1,"")</f>
        <v>1</v>
      </c>
      <c r="W479">
        <f>IF(ISNUMBER(SEARCH(W$1,raw[[#This Row],[active years]])),1,"")</f>
        <v>1</v>
      </c>
      <c r="X479">
        <f>IF(ISNUMBER(SEARCH(X$1,raw[[#This Row],[active years]])),1,"")</f>
        <v>1</v>
      </c>
      <c r="Y479">
        <f>IF(ISNUMBER(SEARCH(Y$1,raw[[#This Row],[active years]])),1,"")</f>
        <v>1</v>
      </c>
      <c r="Z479">
        <f>IF(ISNUMBER(SEARCH(Z$1,raw[[#This Row],[active years]])),1,"")</f>
        <v>1</v>
      </c>
      <c r="AA479">
        <f>IF(ISNUMBER(SEARCH(AA$1,raw[[#This Row],[active years]])),1,"")</f>
        <v>1</v>
      </c>
    </row>
    <row r="480" spans="1:27" x14ac:dyDescent="0.45">
      <c r="A480">
        <f>raw[team]</f>
        <v>605</v>
      </c>
      <c r="B480">
        <f>raw[rookie year]</f>
        <v>2001</v>
      </c>
      <c r="C480" t="str">
        <f>IF(ISNUMBER(SEARCH(C$1,raw[[#This Row],[active years]])),1,"")</f>
        <v/>
      </c>
      <c r="D480" t="str">
        <f>IF(ISNUMBER(SEARCH(D$1,raw[[#This Row],[active years]])),1,"")</f>
        <v/>
      </c>
      <c r="E480" t="str">
        <f>IF(ISNUMBER(SEARCH(E$1,raw[[#This Row],[active years]])),1,"")</f>
        <v/>
      </c>
      <c r="F480" t="str">
        <f>IF(ISNUMBER(SEARCH(F$1,raw[[#This Row],[active years]])),1,"")</f>
        <v/>
      </c>
      <c r="G480" t="str">
        <f>IF(ISNUMBER(SEARCH(G$1,raw[[#This Row],[active years]])),1,"")</f>
        <v/>
      </c>
      <c r="H480" t="str">
        <f>IF(ISNUMBER(SEARCH(H$1,raw[[#This Row],[active years]])),1,"")</f>
        <v/>
      </c>
      <c r="I480" t="str">
        <f>IF(ISNUMBER(SEARCH(I$1,raw[[#This Row],[active years]])),1,"")</f>
        <v/>
      </c>
      <c r="J480" t="str">
        <f>IF(ISNUMBER(SEARCH(J$1,raw[[#This Row],[active years]])),1,"")</f>
        <v/>
      </c>
      <c r="K480" t="str">
        <f>IF(ISNUMBER(SEARCH(K$1,raw[[#This Row],[active years]])),1,"")</f>
        <v/>
      </c>
      <c r="L480">
        <f>IF(ISNUMBER(SEARCH(L$1,raw[[#This Row],[active years]])),1,"")</f>
        <v>1</v>
      </c>
      <c r="M480">
        <f>IF(ISNUMBER(SEARCH(M$1,raw[[#This Row],[active years]])),1,"")</f>
        <v>1</v>
      </c>
      <c r="N480">
        <f>IF(ISNUMBER(SEARCH(N$1,raw[[#This Row],[active years]])),1,"")</f>
        <v>1</v>
      </c>
      <c r="O480">
        <f>IF(ISNUMBER(SEARCH(O$1,raw[[#This Row],[active years]])),1,"")</f>
        <v>1</v>
      </c>
      <c r="P480" t="str">
        <f>IF(ISNUMBER(SEARCH(P$1,raw[[#This Row],[active years]])),1,"")</f>
        <v/>
      </c>
      <c r="Q480" t="str">
        <f>IF(ISNUMBER(SEARCH(Q$1,raw[[#This Row],[active years]])),1,"")</f>
        <v/>
      </c>
      <c r="R480" t="str">
        <f>IF(ISNUMBER(SEARCH(R$1,raw[[#This Row],[active years]])),1,"")</f>
        <v/>
      </c>
      <c r="S480" t="str">
        <f>IF(ISNUMBER(SEARCH(S$1,raw[[#This Row],[active years]])),1,"")</f>
        <v/>
      </c>
      <c r="T480" t="str">
        <f>IF(ISNUMBER(SEARCH(T$1,raw[[#This Row],[active years]])),1,"")</f>
        <v/>
      </c>
      <c r="U480" t="str">
        <f>IF(ISNUMBER(SEARCH(U$1,raw[[#This Row],[active years]])),1,"")</f>
        <v/>
      </c>
      <c r="V480" t="str">
        <f>IF(ISNUMBER(SEARCH(V$1,raw[[#This Row],[active years]])),1,"")</f>
        <v/>
      </c>
      <c r="W480" t="str">
        <f>IF(ISNUMBER(SEARCH(W$1,raw[[#This Row],[active years]])),1,"")</f>
        <v/>
      </c>
      <c r="X480" t="str">
        <f>IF(ISNUMBER(SEARCH(X$1,raw[[#This Row],[active years]])),1,"")</f>
        <v/>
      </c>
      <c r="Y480" t="str">
        <f>IF(ISNUMBER(SEARCH(Y$1,raw[[#This Row],[active years]])),1,"")</f>
        <v/>
      </c>
      <c r="Z480" t="str">
        <f>IF(ISNUMBER(SEARCH(Z$1,raw[[#This Row],[active years]])),1,"")</f>
        <v/>
      </c>
      <c r="AA480" t="str">
        <f>IF(ISNUMBER(SEARCH(AA$1,raw[[#This Row],[active years]])),1,"")</f>
        <v/>
      </c>
    </row>
    <row r="481" spans="1:27" x14ac:dyDescent="0.45">
      <c r="A481">
        <f>raw[team]</f>
        <v>606</v>
      </c>
      <c r="B481">
        <f>raw[rookie year]</f>
        <v>2001</v>
      </c>
      <c r="C481" t="str">
        <f>IF(ISNUMBER(SEARCH(C$1,raw[[#This Row],[active years]])),1,"")</f>
        <v/>
      </c>
      <c r="D481" t="str">
        <f>IF(ISNUMBER(SEARCH(D$1,raw[[#This Row],[active years]])),1,"")</f>
        <v/>
      </c>
      <c r="E481" t="str">
        <f>IF(ISNUMBER(SEARCH(E$1,raw[[#This Row],[active years]])),1,"")</f>
        <v/>
      </c>
      <c r="F481" t="str">
        <f>IF(ISNUMBER(SEARCH(F$1,raw[[#This Row],[active years]])),1,"")</f>
        <v/>
      </c>
      <c r="G481" t="str">
        <f>IF(ISNUMBER(SEARCH(G$1,raw[[#This Row],[active years]])),1,"")</f>
        <v/>
      </c>
      <c r="H481" t="str">
        <f>IF(ISNUMBER(SEARCH(H$1,raw[[#This Row],[active years]])),1,"")</f>
        <v/>
      </c>
      <c r="I481" t="str">
        <f>IF(ISNUMBER(SEARCH(I$1,raw[[#This Row],[active years]])),1,"")</f>
        <v/>
      </c>
      <c r="J481" t="str">
        <f>IF(ISNUMBER(SEARCH(J$1,raw[[#This Row],[active years]])),1,"")</f>
        <v/>
      </c>
      <c r="K481" t="str">
        <f>IF(ISNUMBER(SEARCH(K$1,raw[[#This Row],[active years]])),1,"")</f>
        <v/>
      </c>
      <c r="L481">
        <f>IF(ISNUMBER(SEARCH(L$1,raw[[#This Row],[active years]])),1,"")</f>
        <v>1</v>
      </c>
      <c r="M481">
        <f>IF(ISNUMBER(SEARCH(M$1,raw[[#This Row],[active years]])),1,"")</f>
        <v>1</v>
      </c>
      <c r="N481">
        <f>IF(ISNUMBER(SEARCH(N$1,raw[[#This Row],[active years]])),1,"")</f>
        <v>1</v>
      </c>
      <c r="O481">
        <f>IF(ISNUMBER(SEARCH(O$1,raw[[#This Row],[active years]])),1,"")</f>
        <v>1</v>
      </c>
      <c r="P481">
        <f>IF(ISNUMBER(SEARCH(P$1,raw[[#This Row],[active years]])),1,"")</f>
        <v>1</v>
      </c>
      <c r="Q481">
        <f>IF(ISNUMBER(SEARCH(Q$1,raw[[#This Row],[active years]])),1,"")</f>
        <v>1</v>
      </c>
      <c r="R481">
        <f>IF(ISNUMBER(SEARCH(R$1,raw[[#This Row],[active years]])),1,"")</f>
        <v>1</v>
      </c>
      <c r="S481">
        <f>IF(ISNUMBER(SEARCH(S$1,raw[[#This Row],[active years]])),1,"")</f>
        <v>1</v>
      </c>
      <c r="T481">
        <f>IF(ISNUMBER(SEARCH(T$1,raw[[#This Row],[active years]])),1,"")</f>
        <v>1</v>
      </c>
      <c r="U481">
        <f>IF(ISNUMBER(SEARCH(U$1,raw[[#This Row],[active years]])),1,"")</f>
        <v>1</v>
      </c>
      <c r="V481">
        <f>IF(ISNUMBER(SEARCH(V$1,raw[[#This Row],[active years]])),1,"")</f>
        <v>1</v>
      </c>
      <c r="W481">
        <f>IF(ISNUMBER(SEARCH(W$1,raw[[#This Row],[active years]])),1,"")</f>
        <v>1</v>
      </c>
      <c r="X481">
        <f>IF(ISNUMBER(SEARCH(X$1,raw[[#This Row],[active years]])),1,"")</f>
        <v>1</v>
      </c>
      <c r="Y481">
        <f>IF(ISNUMBER(SEARCH(Y$1,raw[[#This Row],[active years]])),1,"")</f>
        <v>1</v>
      </c>
      <c r="Z481">
        <f>IF(ISNUMBER(SEARCH(Z$1,raw[[#This Row],[active years]])),1,"")</f>
        <v>1</v>
      </c>
      <c r="AA481">
        <f>IF(ISNUMBER(SEARCH(AA$1,raw[[#This Row],[active years]])),1,"")</f>
        <v>1</v>
      </c>
    </row>
    <row r="482" spans="1:27" x14ac:dyDescent="0.45">
      <c r="A482">
        <f>raw[team]</f>
        <v>607</v>
      </c>
      <c r="B482">
        <f>raw[rookie year]</f>
        <v>2001</v>
      </c>
      <c r="C482" t="str">
        <f>IF(ISNUMBER(SEARCH(C$1,raw[[#This Row],[active years]])),1,"")</f>
        <v/>
      </c>
      <c r="D482" t="str">
        <f>IF(ISNUMBER(SEARCH(D$1,raw[[#This Row],[active years]])),1,"")</f>
        <v/>
      </c>
      <c r="E482" t="str">
        <f>IF(ISNUMBER(SEARCH(E$1,raw[[#This Row],[active years]])),1,"")</f>
        <v/>
      </c>
      <c r="F482" t="str">
        <f>IF(ISNUMBER(SEARCH(F$1,raw[[#This Row],[active years]])),1,"")</f>
        <v/>
      </c>
      <c r="G482" t="str">
        <f>IF(ISNUMBER(SEARCH(G$1,raw[[#This Row],[active years]])),1,"")</f>
        <v/>
      </c>
      <c r="H482" t="str">
        <f>IF(ISNUMBER(SEARCH(H$1,raw[[#This Row],[active years]])),1,"")</f>
        <v/>
      </c>
      <c r="I482" t="str">
        <f>IF(ISNUMBER(SEARCH(I$1,raw[[#This Row],[active years]])),1,"")</f>
        <v/>
      </c>
      <c r="J482" t="str">
        <f>IF(ISNUMBER(SEARCH(J$1,raw[[#This Row],[active years]])),1,"")</f>
        <v/>
      </c>
      <c r="K482" t="str">
        <f>IF(ISNUMBER(SEARCH(K$1,raw[[#This Row],[active years]])),1,"")</f>
        <v/>
      </c>
      <c r="L482">
        <f>IF(ISNUMBER(SEARCH(L$1,raw[[#This Row],[active years]])),1,"")</f>
        <v>1</v>
      </c>
      <c r="M482">
        <f>IF(ISNUMBER(SEARCH(M$1,raw[[#This Row],[active years]])),1,"")</f>
        <v>1</v>
      </c>
      <c r="N482" t="str">
        <f>IF(ISNUMBER(SEARCH(N$1,raw[[#This Row],[active years]])),1,"")</f>
        <v/>
      </c>
      <c r="O482" t="str">
        <f>IF(ISNUMBER(SEARCH(O$1,raw[[#This Row],[active years]])),1,"")</f>
        <v/>
      </c>
      <c r="P482" t="str">
        <f>IF(ISNUMBER(SEARCH(P$1,raw[[#This Row],[active years]])),1,"")</f>
        <v/>
      </c>
      <c r="Q482" t="str">
        <f>IF(ISNUMBER(SEARCH(Q$1,raw[[#This Row],[active years]])),1,"")</f>
        <v/>
      </c>
      <c r="R482" t="str">
        <f>IF(ISNUMBER(SEARCH(R$1,raw[[#This Row],[active years]])),1,"")</f>
        <v/>
      </c>
      <c r="S482" t="str">
        <f>IF(ISNUMBER(SEARCH(S$1,raw[[#This Row],[active years]])),1,"")</f>
        <v/>
      </c>
      <c r="T482" t="str">
        <f>IF(ISNUMBER(SEARCH(T$1,raw[[#This Row],[active years]])),1,"")</f>
        <v/>
      </c>
      <c r="U482" t="str">
        <f>IF(ISNUMBER(SEARCH(U$1,raw[[#This Row],[active years]])),1,"")</f>
        <v/>
      </c>
      <c r="V482" t="str">
        <f>IF(ISNUMBER(SEARCH(V$1,raw[[#This Row],[active years]])),1,"")</f>
        <v/>
      </c>
      <c r="W482" t="str">
        <f>IF(ISNUMBER(SEARCH(W$1,raw[[#This Row],[active years]])),1,"")</f>
        <v/>
      </c>
      <c r="X482" t="str">
        <f>IF(ISNUMBER(SEARCH(X$1,raw[[#This Row],[active years]])),1,"")</f>
        <v/>
      </c>
      <c r="Y482" t="str">
        <f>IF(ISNUMBER(SEARCH(Y$1,raw[[#This Row],[active years]])),1,"")</f>
        <v/>
      </c>
      <c r="Z482" t="str">
        <f>IF(ISNUMBER(SEARCH(Z$1,raw[[#This Row],[active years]])),1,"")</f>
        <v/>
      </c>
      <c r="AA482" t="str">
        <f>IF(ISNUMBER(SEARCH(AA$1,raw[[#This Row],[active years]])),1,"")</f>
        <v/>
      </c>
    </row>
    <row r="483" spans="1:27" x14ac:dyDescent="0.45">
      <c r="A483">
        <f>raw[team]</f>
        <v>608</v>
      </c>
      <c r="B483">
        <f>raw[rookie year]</f>
        <v>2001</v>
      </c>
      <c r="C483" t="str">
        <f>IF(ISNUMBER(SEARCH(C$1,raw[[#This Row],[active years]])),1,"")</f>
        <v/>
      </c>
      <c r="D483" t="str">
        <f>IF(ISNUMBER(SEARCH(D$1,raw[[#This Row],[active years]])),1,"")</f>
        <v/>
      </c>
      <c r="E483" t="str">
        <f>IF(ISNUMBER(SEARCH(E$1,raw[[#This Row],[active years]])),1,"")</f>
        <v/>
      </c>
      <c r="F483" t="str">
        <f>IF(ISNUMBER(SEARCH(F$1,raw[[#This Row],[active years]])),1,"")</f>
        <v/>
      </c>
      <c r="G483" t="str">
        <f>IF(ISNUMBER(SEARCH(G$1,raw[[#This Row],[active years]])),1,"")</f>
        <v/>
      </c>
      <c r="H483" t="str">
        <f>IF(ISNUMBER(SEARCH(H$1,raw[[#This Row],[active years]])),1,"")</f>
        <v/>
      </c>
      <c r="I483" t="str">
        <f>IF(ISNUMBER(SEARCH(I$1,raw[[#This Row],[active years]])),1,"")</f>
        <v/>
      </c>
      <c r="J483" t="str">
        <f>IF(ISNUMBER(SEARCH(J$1,raw[[#This Row],[active years]])),1,"")</f>
        <v/>
      </c>
      <c r="K483" t="str">
        <f>IF(ISNUMBER(SEARCH(K$1,raw[[#This Row],[active years]])),1,"")</f>
        <v/>
      </c>
      <c r="L483">
        <f>IF(ISNUMBER(SEARCH(L$1,raw[[#This Row],[active years]])),1,"")</f>
        <v>1</v>
      </c>
      <c r="M483" t="str">
        <f>IF(ISNUMBER(SEARCH(M$1,raw[[#This Row],[active years]])),1,"")</f>
        <v/>
      </c>
      <c r="N483" t="str">
        <f>IF(ISNUMBER(SEARCH(N$1,raw[[#This Row],[active years]])),1,"")</f>
        <v/>
      </c>
      <c r="O483" t="str">
        <f>IF(ISNUMBER(SEARCH(O$1,raw[[#This Row],[active years]])),1,"")</f>
        <v/>
      </c>
      <c r="P483" t="str">
        <f>IF(ISNUMBER(SEARCH(P$1,raw[[#This Row],[active years]])),1,"")</f>
        <v/>
      </c>
      <c r="Q483" t="str">
        <f>IF(ISNUMBER(SEARCH(Q$1,raw[[#This Row],[active years]])),1,"")</f>
        <v/>
      </c>
      <c r="R483" t="str">
        <f>IF(ISNUMBER(SEARCH(R$1,raw[[#This Row],[active years]])),1,"")</f>
        <v/>
      </c>
      <c r="S483" t="str">
        <f>IF(ISNUMBER(SEARCH(S$1,raw[[#This Row],[active years]])),1,"")</f>
        <v/>
      </c>
      <c r="T483" t="str">
        <f>IF(ISNUMBER(SEARCH(T$1,raw[[#This Row],[active years]])),1,"")</f>
        <v/>
      </c>
      <c r="U483" t="str">
        <f>IF(ISNUMBER(SEARCH(U$1,raw[[#This Row],[active years]])),1,"")</f>
        <v/>
      </c>
      <c r="V483" t="str">
        <f>IF(ISNUMBER(SEARCH(V$1,raw[[#This Row],[active years]])),1,"")</f>
        <v/>
      </c>
      <c r="W483" t="str">
        <f>IF(ISNUMBER(SEARCH(W$1,raw[[#This Row],[active years]])),1,"")</f>
        <v/>
      </c>
      <c r="X483" t="str">
        <f>IF(ISNUMBER(SEARCH(X$1,raw[[#This Row],[active years]])),1,"")</f>
        <v/>
      </c>
      <c r="Y483" t="str">
        <f>IF(ISNUMBER(SEARCH(Y$1,raw[[#This Row],[active years]])),1,"")</f>
        <v/>
      </c>
      <c r="Z483" t="str">
        <f>IF(ISNUMBER(SEARCH(Z$1,raw[[#This Row],[active years]])),1,"")</f>
        <v/>
      </c>
      <c r="AA483" t="str">
        <f>IF(ISNUMBER(SEARCH(AA$1,raw[[#This Row],[active years]])),1,"")</f>
        <v/>
      </c>
    </row>
    <row r="484" spans="1:27" x14ac:dyDescent="0.45">
      <c r="A484">
        <f>raw[team]</f>
        <v>609</v>
      </c>
      <c r="B484">
        <f>raw[rookie year]</f>
        <v>2001</v>
      </c>
      <c r="C484" t="str">
        <f>IF(ISNUMBER(SEARCH(C$1,raw[[#This Row],[active years]])),1,"")</f>
        <v/>
      </c>
      <c r="D484" t="str">
        <f>IF(ISNUMBER(SEARCH(D$1,raw[[#This Row],[active years]])),1,"")</f>
        <v/>
      </c>
      <c r="E484" t="str">
        <f>IF(ISNUMBER(SEARCH(E$1,raw[[#This Row],[active years]])),1,"")</f>
        <v/>
      </c>
      <c r="F484" t="str">
        <f>IF(ISNUMBER(SEARCH(F$1,raw[[#This Row],[active years]])),1,"")</f>
        <v/>
      </c>
      <c r="G484" t="str">
        <f>IF(ISNUMBER(SEARCH(G$1,raw[[#This Row],[active years]])),1,"")</f>
        <v/>
      </c>
      <c r="H484" t="str">
        <f>IF(ISNUMBER(SEARCH(H$1,raw[[#This Row],[active years]])),1,"")</f>
        <v/>
      </c>
      <c r="I484" t="str">
        <f>IF(ISNUMBER(SEARCH(I$1,raw[[#This Row],[active years]])),1,"")</f>
        <v/>
      </c>
      <c r="J484" t="str">
        <f>IF(ISNUMBER(SEARCH(J$1,raw[[#This Row],[active years]])),1,"")</f>
        <v/>
      </c>
      <c r="K484" t="str">
        <f>IF(ISNUMBER(SEARCH(K$1,raw[[#This Row],[active years]])),1,"")</f>
        <v/>
      </c>
      <c r="L484">
        <f>IF(ISNUMBER(SEARCH(L$1,raw[[#This Row],[active years]])),1,"")</f>
        <v>1</v>
      </c>
      <c r="M484">
        <f>IF(ISNUMBER(SEARCH(M$1,raw[[#This Row],[active years]])),1,"")</f>
        <v>1</v>
      </c>
      <c r="N484" t="str">
        <f>IF(ISNUMBER(SEARCH(N$1,raw[[#This Row],[active years]])),1,"")</f>
        <v/>
      </c>
      <c r="O484" t="str">
        <f>IF(ISNUMBER(SEARCH(O$1,raw[[#This Row],[active years]])),1,"")</f>
        <v/>
      </c>
      <c r="P484" t="str">
        <f>IF(ISNUMBER(SEARCH(P$1,raw[[#This Row],[active years]])),1,"")</f>
        <v/>
      </c>
      <c r="Q484" t="str">
        <f>IF(ISNUMBER(SEARCH(Q$1,raw[[#This Row],[active years]])),1,"")</f>
        <v/>
      </c>
      <c r="R484" t="str">
        <f>IF(ISNUMBER(SEARCH(R$1,raw[[#This Row],[active years]])),1,"")</f>
        <v/>
      </c>
      <c r="S484" t="str">
        <f>IF(ISNUMBER(SEARCH(S$1,raw[[#This Row],[active years]])),1,"")</f>
        <v/>
      </c>
      <c r="T484" t="str">
        <f>IF(ISNUMBER(SEARCH(T$1,raw[[#This Row],[active years]])),1,"")</f>
        <v/>
      </c>
      <c r="U484" t="str">
        <f>IF(ISNUMBER(SEARCH(U$1,raw[[#This Row],[active years]])),1,"")</f>
        <v/>
      </c>
      <c r="V484" t="str">
        <f>IF(ISNUMBER(SEARCH(V$1,raw[[#This Row],[active years]])),1,"")</f>
        <v/>
      </c>
      <c r="W484" t="str">
        <f>IF(ISNUMBER(SEARCH(W$1,raw[[#This Row],[active years]])),1,"")</f>
        <v/>
      </c>
      <c r="X484" t="str">
        <f>IF(ISNUMBER(SEARCH(X$1,raw[[#This Row],[active years]])),1,"")</f>
        <v/>
      </c>
      <c r="Y484" t="str">
        <f>IF(ISNUMBER(SEARCH(Y$1,raw[[#This Row],[active years]])),1,"")</f>
        <v/>
      </c>
      <c r="Z484" t="str">
        <f>IF(ISNUMBER(SEARCH(Z$1,raw[[#This Row],[active years]])),1,"")</f>
        <v/>
      </c>
      <c r="AA484" t="str">
        <f>IF(ISNUMBER(SEARCH(AA$1,raw[[#This Row],[active years]])),1,"")</f>
        <v/>
      </c>
    </row>
    <row r="485" spans="1:27" x14ac:dyDescent="0.45">
      <c r="A485">
        <f>raw[team]</f>
        <v>610</v>
      </c>
      <c r="B485">
        <f>raw[rookie year]</f>
        <v>2001</v>
      </c>
      <c r="C485" t="str">
        <f>IF(ISNUMBER(SEARCH(C$1,raw[[#This Row],[active years]])),1,"")</f>
        <v/>
      </c>
      <c r="D485" t="str">
        <f>IF(ISNUMBER(SEARCH(D$1,raw[[#This Row],[active years]])),1,"")</f>
        <v/>
      </c>
      <c r="E485" t="str">
        <f>IF(ISNUMBER(SEARCH(E$1,raw[[#This Row],[active years]])),1,"")</f>
        <v/>
      </c>
      <c r="F485" t="str">
        <f>IF(ISNUMBER(SEARCH(F$1,raw[[#This Row],[active years]])),1,"")</f>
        <v/>
      </c>
      <c r="G485" t="str">
        <f>IF(ISNUMBER(SEARCH(G$1,raw[[#This Row],[active years]])),1,"")</f>
        <v/>
      </c>
      <c r="H485" t="str">
        <f>IF(ISNUMBER(SEARCH(H$1,raw[[#This Row],[active years]])),1,"")</f>
        <v/>
      </c>
      <c r="I485" t="str">
        <f>IF(ISNUMBER(SEARCH(I$1,raw[[#This Row],[active years]])),1,"")</f>
        <v/>
      </c>
      <c r="J485" t="str">
        <f>IF(ISNUMBER(SEARCH(J$1,raw[[#This Row],[active years]])),1,"")</f>
        <v/>
      </c>
      <c r="K485" t="str">
        <f>IF(ISNUMBER(SEARCH(K$1,raw[[#This Row],[active years]])),1,"")</f>
        <v/>
      </c>
      <c r="L485" t="str">
        <f>IF(ISNUMBER(SEARCH(L$1,raw[[#This Row],[active years]])),1,"")</f>
        <v/>
      </c>
      <c r="M485">
        <f>IF(ISNUMBER(SEARCH(M$1,raw[[#This Row],[active years]])),1,"")</f>
        <v>1</v>
      </c>
      <c r="N485">
        <f>IF(ISNUMBER(SEARCH(N$1,raw[[#This Row],[active years]])),1,"")</f>
        <v>1</v>
      </c>
      <c r="O485">
        <f>IF(ISNUMBER(SEARCH(O$1,raw[[#This Row],[active years]])),1,"")</f>
        <v>1</v>
      </c>
      <c r="P485">
        <f>IF(ISNUMBER(SEARCH(P$1,raw[[#This Row],[active years]])),1,"")</f>
        <v>1</v>
      </c>
      <c r="Q485">
        <f>IF(ISNUMBER(SEARCH(Q$1,raw[[#This Row],[active years]])),1,"")</f>
        <v>1</v>
      </c>
      <c r="R485">
        <f>IF(ISNUMBER(SEARCH(R$1,raw[[#This Row],[active years]])),1,"")</f>
        <v>1</v>
      </c>
      <c r="S485">
        <f>IF(ISNUMBER(SEARCH(S$1,raw[[#This Row],[active years]])),1,"")</f>
        <v>1</v>
      </c>
      <c r="T485">
        <f>IF(ISNUMBER(SEARCH(T$1,raw[[#This Row],[active years]])),1,"")</f>
        <v>1</v>
      </c>
      <c r="U485">
        <f>IF(ISNUMBER(SEARCH(U$1,raw[[#This Row],[active years]])),1,"")</f>
        <v>1</v>
      </c>
      <c r="V485">
        <f>IF(ISNUMBER(SEARCH(V$1,raw[[#This Row],[active years]])),1,"")</f>
        <v>1</v>
      </c>
      <c r="W485">
        <f>IF(ISNUMBER(SEARCH(W$1,raw[[#This Row],[active years]])),1,"")</f>
        <v>1</v>
      </c>
      <c r="X485">
        <f>IF(ISNUMBER(SEARCH(X$1,raw[[#This Row],[active years]])),1,"")</f>
        <v>1</v>
      </c>
      <c r="Y485">
        <f>IF(ISNUMBER(SEARCH(Y$1,raw[[#This Row],[active years]])),1,"")</f>
        <v>1</v>
      </c>
      <c r="Z485">
        <f>IF(ISNUMBER(SEARCH(Z$1,raw[[#This Row],[active years]])),1,"")</f>
        <v>1</v>
      </c>
      <c r="AA485">
        <f>IF(ISNUMBER(SEARCH(AA$1,raw[[#This Row],[active years]])),1,"")</f>
        <v>1</v>
      </c>
    </row>
    <row r="486" spans="1:27" x14ac:dyDescent="0.45">
      <c r="A486">
        <f>raw[team]</f>
        <v>611</v>
      </c>
      <c r="B486">
        <f>raw[rookie year]</f>
        <v>2001</v>
      </c>
      <c r="C486" t="str">
        <f>IF(ISNUMBER(SEARCH(C$1,raw[[#This Row],[active years]])),1,"")</f>
        <v/>
      </c>
      <c r="D486" t="str">
        <f>IF(ISNUMBER(SEARCH(D$1,raw[[#This Row],[active years]])),1,"")</f>
        <v/>
      </c>
      <c r="E486" t="str">
        <f>IF(ISNUMBER(SEARCH(E$1,raw[[#This Row],[active years]])),1,"")</f>
        <v/>
      </c>
      <c r="F486" t="str">
        <f>IF(ISNUMBER(SEARCH(F$1,raw[[#This Row],[active years]])),1,"")</f>
        <v/>
      </c>
      <c r="G486" t="str">
        <f>IF(ISNUMBER(SEARCH(G$1,raw[[#This Row],[active years]])),1,"")</f>
        <v/>
      </c>
      <c r="H486" t="str">
        <f>IF(ISNUMBER(SEARCH(H$1,raw[[#This Row],[active years]])),1,"")</f>
        <v/>
      </c>
      <c r="I486" t="str">
        <f>IF(ISNUMBER(SEARCH(I$1,raw[[#This Row],[active years]])),1,"")</f>
        <v/>
      </c>
      <c r="J486" t="str">
        <f>IF(ISNUMBER(SEARCH(J$1,raw[[#This Row],[active years]])),1,"")</f>
        <v/>
      </c>
      <c r="K486" t="str">
        <f>IF(ISNUMBER(SEARCH(K$1,raw[[#This Row],[active years]])),1,"")</f>
        <v/>
      </c>
      <c r="L486">
        <f>IF(ISNUMBER(SEARCH(L$1,raw[[#This Row],[active years]])),1,"")</f>
        <v>1</v>
      </c>
      <c r="M486">
        <f>IF(ISNUMBER(SEARCH(M$1,raw[[#This Row],[active years]])),1,"")</f>
        <v>1</v>
      </c>
      <c r="N486">
        <f>IF(ISNUMBER(SEARCH(N$1,raw[[#This Row],[active years]])),1,"")</f>
        <v>1</v>
      </c>
      <c r="O486">
        <f>IF(ISNUMBER(SEARCH(O$1,raw[[#This Row],[active years]])),1,"")</f>
        <v>1</v>
      </c>
      <c r="P486">
        <f>IF(ISNUMBER(SEARCH(P$1,raw[[#This Row],[active years]])),1,"")</f>
        <v>1</v>
      </c>
      <c r="Q486">
        <f>IF(ISNUMBER(SEARCH(Q$1,raw[[#This Row],[active years]])),1,"")</f>
        <v>1</v>
      </c>
      <c r="R486">
        <f>IF(ISNUMBER(SEARCH(R$1,raw[[#This Row],[active years]])),1,"")</f>
        <v>1</v>
      </c>
      <c r="S486">
        <f>IF(ISNUMBER(SEARCH(S$1,raw[[#This Row],[active years]])),1,"")</f>
        <v>1</v>
      </c>
      <c r="T486">
        <f>IF(ISNUMBER(SEARCH(T$1,raw[[#This Row],[active years]])),1,"")</f>
        <v>1</v>
      </c>
      <c r="U486">
        <f>IF(ISNUMBER(SEARCH(U$1,raw[[#This Row],[active years]])),1,"")</f>
        <v>1</v>
      </c>
      <c r="V486">
        <f>IF(ISNUMBER(SEARCH(V$1,raw[[#This Row],[active years]])),1,"")</f>
        <v>1</v>
      </c>
      <c r="W486">
        <f>IF(ISNUMBER(SEARCH(W$1,raw[[#This Row],[active years]])),1,"")</f>
        <v>1</v>
      </c>
      <c r="X486">
        <f>IF(ISNUMBER(SEARCH(X$1,raw[[#This Row],[active years]])),1,"")</f>
        <v>1</v>
      </c>
      <c r="Y486">
        <f>IF(ISNUMBER(SEARCH(Y$1,raw[[#This Row],[active years]])),1,"")</f>
        <v>1</v>
      </c>
      <c r="Z486">
        <f>IF(ISNUMBER(SEARCH(Z$1,raw[[#This Row],[active years]])),1,"")</f>
        <v>1</v>
      </c>
      <c r="AA486">
        <f>IF(ISNUMBER(SEARCH(AA$1,raw[[#This Row],[active years]])),1,"")</f>
        <v>1</v>
      </c>
    </row>
    <row r="487" spans="1:27" x14ac:dyDescent="0.45">
      <c r="A487">
        <f>raw[team]</f>
        <v>612</v>
      </c>
      <c r="B487">
        <f>raw[rookie year]</f>
        <v>2001</v>
      </c>
      <c r="C487" t="str">
        <f>IF(ISNUMBER(SEARCH(C$1,raw[[#This Row],[active years]])),1,"")</f>
        <v/>
      </c>
      <c r="D487" t="str">
        <f>IF(ISNUMBER(SEARCH(D$1,raw[[#This Row],[active years]])),1,"")</f>
        <v/>
      </c>
      <c r="E487" t="str">
        <f>IF(ISNUMBER(SEARCH(E$1,raw[[#This Row],[active years]])),1,"")</f>
        <v/>
      </c>
      <c r="F487" t="str">
        <f>IF(ISNUMBER(SEARCH(F$1,raw[[#This Row],[active years]])),1,"")</f>
        <v/>
      </c>
      <c r="G487" t="str">
        <f>IF(ISNUMBER(SEARCH(G$1,raw[[#This Row],[active years]])),1,"")</f>
        <v/>
      </c>
      <c r="H487" t="str">
        <f>IF(ISNUMBER(SEARCH(H$1,raw[[#This Row],[active years]])),1,"")</f>
        <v/>
      </c>
      <c r="I487" t="str">
        <f>IF(ISNUMBER(SEARCH(I$1,raw[[#This Row],[active years]])),1,"")</f>
        <v/>
      </c>
      <c r="J487" t="str">
        <f>IF(ISNUMBER(SEARCH(J$1,raw[[#This Row],[active years]])),1,"")</f>
        <v/>
      </c>
      <c r="K487" t="str">
        <f>IF(ISNUMBER(SEARCH(K$1,raw[[#This Row],[active years]])),1,"")</f>
        <v/>
      </c>
      <c r="L487">
        <f>IF(ISNUMBER(SEARCH(L$1,raw[[#This Row],[active years]])),1,"")</f>
        <v>1</v>
      </c>
      <c r="M487">
        <f>IF(ISNUMBER(SEARCH(M$1,raw[[#This Row],[active years]])),1,"")</f>
        <v>1</v>
      </c>
      <c r="N487">
        <f>IF(ISNUMBER(SEARCH(N$1,raw[[#This Row],[active years]])),1,"")</f>
        <v>1</v>
      </c>
      <c r="O487">
        <f>IF(ISNUMBER(SEARCH(O$1,raw[[#This Row],[active years]])),1,"")</f>
        <v>1</v>
      </c>
      <c r="P487">
        <f>IF(ISNUMBER(SEARCH(P$1,raw[[#This Row],[active years]])),1,"")</f>
        <v>1</v>
      </c>
      <c r="Q487">
        <f>IF(ISNUMBER(SEARCH(Q$1,raw[[#This Row],[active years]])),1,"")</f>
        <v>1</v>
      </c>
      <c r="R487">
        <f>IF(ISNUMBER(SEARCH(R$1,raw[[#This Row],[active years]])),1,"")</f>
        <v>1</v>
      </c>
      <c r="S487">
        <f>IF(ISNUMBER(SEARCH(S$1,raw[[#This Row],[active years]])),1,"")</f>
        <v>1</v>
      </c>
      <c r="T487">
        <f>IF(ISNUMBER(SEARCH(T$1,raw[[#This Row],[active years]])),1,"")</f>
        <v>1</v>
      </c>
      <c r="U487">
        <f>IF(ISNUMBER(SEARCH(U$1,raw[[#This Row],[active years]])),1,"")</f>
        <v>1</v>
      </c>
      <c r="V487">
        <f>IF(ISNUMBER(SEARCH(V$1,raw[[#This Row],[active years]])),1,"")</f>
        <v>1</v>
      </c>
      <c r="W487">
        <f>IF(ISNUMBER(SEARCH(W$1,raw[[#This Row],[active years]])),1,"")</f>
        <v>1</v>
      </c>
      <c r="X487">
        <f>IF(ISNUMBER(SEARCH(X$1,raw[[#This Row],[active years]])),1,"")</f>
        <v>1</v>
      </c>
      <c r="Y487">
        <f>IF(ISNUMBER(SEARCH(Y$1,raw[[#This Row],[active years]])),1,"")</f>
        <v>1</v>
      </c>
      <c r="Z487">
        <f>IF(ISNUMBER(SEARCH(Z$1,raw[[#This Row],[active years]])),1,"")</f>
        <v>1</v>
      </c>
      <c r="AA487">
        <f>IF(ISNUMBER(SEARCH(AA$1,raw[[#This Row],[active years]])),1,"")</f>
        <v>1</v>
      </c>
    </row>
    <row r="488" spans="1:27" x14ac:dyDescent="0.45">
      <c r="A488">
        <f>raw[team]</f>
        <v>613</v>
      </c>
      <c r="B488">
        <f>raw[rookie year]</f>
        <v>2001</v>
      </c>
      <c r="C488" t="str">
        <f>IF(ISNUMBER(SEARCH(C$1,raw[[#This Row],[active years]])),1,"")</f>
        <v/>
      </c>
      <c r="D488" t="str">
        <f>IF(ISNUMBER(SEARCH(D$1,raw[[#This Row],[active years]])),1,"")</f>
        <v/>
      </c>
      <c r="E488" t="str">
        <f>IF(ISNUMBER(SEARCH(E$1,raw[[#This Row],[active years]])),1,"")</f>
        <v/>
      </c>
      <c r="F488" t="str">
        <f>IF(ISNUMBER(SEARCH(F$1,raw[[#This Row],[active years]])),1,"")</f>
        <v/>
      </c>
      <c r="G488" t="str">
        <f>IF(ISNUMBER(SEARCH(G$1,raw[[#This Row],[active years]])),1,"")</f>
        <v/>
      </c>
      <c r="H488" t="str">
        <f>IF(ISNUMBER(SEARCH(H$1,raw[[#This Row],[active years]])),1,"")</f>
        <v/>
      </c>
      <c r="I488" t="str">
        <f>IF(ISNUMBER(SEARCH(I$1,raw[[#This Row],[active years]])),1,"")</f>
        <v/>
      </c>
      <c r="J488" t="str">
        <f>IF(ISNUMBER(SEARCH(J$1,raw[[#This Row],[active years]])),1,"")</f>
        <v/>
      </c>
      <c r="K488" t="str">
        <f>IF(ISNUMBER(SEARCH(K$1,raw[[#This Row],[active years]])),1,"")</f>
        <v/>
      </c>
      <c r="L488">
        <f>IF(ISNUMBER(SEARCH(L$1,raw[[#This Row],[active years]])),1,"")</f>
        <v>1</v>
      </c>
      <c r="M488">
        <f>IF(ISNUMBER(SEARCH(M$1,raw[[#This Row],[active years]])),1,"")</f>
        <v>1</v>
      </c>
      <c r="N488">
        <f>IF(ISNUMBER(SEARCH(N$1,raw[[#This Row],[active years]])),1,"")</f>
        <v>1</v>
      </c>
      <c r="O488">
        <f>IF(ISNUMBER(SEARCH(O$1,raw[[#This Row],[active years]])),1,"")</f>
        <v>1</v>
      </c>
      <c r="P488">
        <f>IF(ISNUMBER(SEARCH(P$1,raw[[#This Row],[active years]])),1,"")</f>
        <v>1</v>
      </c>
      <c r="Q488">
        <f>IF(ISNUMBER(SEARCH(Q$1,raw[[#This Row],[active years]])),1,"")</f>
        <v>1</v>
      </c>
      <c r="R488">
        <f>IF(ISNUMBER(SEARCH(R$1,raw[[#This Row],[active years]])),1,"")</f>
        <v>1</v>
      </c>
      <c r="S488">
        <f>IF(ISNUMBER(SEARCH(S$1,raw[[#This Row],[active years]])),1,"")</f>
        <v>1</v>
      </c>
      <c r="T488">
        <f>IF(ISNUMBER(SEARCH(T$1,raw[[#This Row],[active years]])),1,"")</f>
        <v>1</v>
      </c>
      <c r="U488">
        <f>IF(ISNUMBER(SEARCH(U$1,raw[[#This Row],[active years]])),1,"")</f>
        <v>1</v>
      </c>
      <c r="V488">
        <f>IF(ISNUMBER(SEARCH(V$1,raw[[#This Row],[active years]])),1,"")</f>
        <v>1</v>
      </c>
      <c r="W488">
        <f>IF(ISNUMBER(SEARCH(W$1,raw[[#This Row],[active years]])),1,"")</f>
        <v>1</v>
      </c>
      <c r="X488">
        <f>IF(ISNUMBER(SEARCH(X$1,raw[[#This Row],[active years]])),1,"")</f>
        <v>1</v>
      </c>
      <c r="Y488">
        <f>IF(ISNUMBER(SEARCH(Y$1,raw[[#This Row],[active years]])),1,"")</f>
        <v>1</v>
      </c>
      <c r="Z488">
        <f>IF(ISNUMBER(SEARCH(Z$1,raw[[#This Row],[active years]])),1,"")</f>
        <v>1</v>
      </c>
      <c r="AA488">
        <f>IF(ISNUMBER(SEARCH(AA$1,raw[[#This Row],[active years]])),1,"")</f>
        <v>1</v>
      </c>
    </row>
    <row r="489" spans="1:27" x14ac:dyDescent="0.45">
      <c r="A489">
        <f>raw[team]</f>
        <v>614</v>
      </c>
      <c r="B489">
        <f>raw[rookie year]</f>
        <v>2001</v>
      </c>
      <c r="C489" t="str">
        <f>IF(ISNUMBER(SEARCH(C$1,raw[[#This Row],[active years]])),1,"")</f>
        <v/>
      </c>
      <c r="D489" t="str">
        <f>IF(ISNUMBER(SEARCH(D$1,raw[[#This Row],[active years]])),1,"")</f>
        <v/>
      </c>
      <c r="E489" t="str">
        <f>IF(ISNUMBER(SEARCH(E$1,raw[[#This Row],[active years]])),1,"")</f>
        <v/>
      </c>
      <c r="F489" t="str">
        <f>IF(ISNUMBER(SEARCH(F$1,raw[[#This Row],[active years]])),1,"")</f>
        <v/>
      </c>
      <c r="G489" t="str">
        <f>IF(ISNUMBER(SEARCH(G$1,raw[[#This Row],[active years]])),1,"")</f>
        <v/>
      </c>
      <c r="H489" t="str">
        <f>IF(ISNUMBER(SEARCH(H$1,raw[[#This Row],[active years]])),1,"")</f>
        <v/>
      </c>
      <c r="I489" t="str">
        <f>IF(ISNUMBER(SEARCH(I$1,raw[[#This Row],[active years]])),1,"")</f>
        <v/>
      </c>
      <c r="J489" t="str">
        <f>IF(ISNUMBER(SEARCH(J$1,raw[[#This Row],[active years]])),1,"")</f>
        <v/>
      </c>
      <c r="K489" t="str">
        <f>IF(ISNUMBER(SEARCH(K$1,raw[[#This Row],[active years]])),1,"")</f>
        <v/>
      </c>
      <c r="L489">
        <f>IF(ISNUMBER(SEARCH(L$1,raw[[#This Row],[active years]])),1,"")</f>
        <v>1</v>
      </c>
      <c r="M489">
        <f>IF(ISNUMBER(SEARCH(M$1,raw[[#This Row],[active years]])),1,"")</f>
        <v>1</v>
      </c>
      <c r="N489">
        <f>IF(ISNUMBER(SEARCH(N$1,raw[[#This Row],[active years]])),1,"")</f>
        <v>1</v>
      </c>
      <c r="O489">
        <f>IF(ISNUMBER(SEARCH(O$1,raw[[#This Row],[active years]])),1,"")</f>
        <v>1</v>
      </c>
      <c r="P489">
        <f>IF(ISNUMBER(SEARCH(P$1,raw[[#This Row],[active years]])),1,"")</f>
        <v>1</v>
      </c>
      <c r="Q489">
        <f>IF(ISNUMBER(SEARCH(Q$1,raw[[#This Row],[active years]])),1,"")</f>
        <v>1</v>
      </c>
      <c r="R489">
        <f>IF(ISNUMBER(SEARCH(R$1,raw[[#This Row],[active years]])),1,"")</f>
        <v>1</v>
      </c>
      <c r="S489">
        <f>IF(ISNUMBER(SEARCH(S$1,raw[[#This Row],[active years]])),1,"")</f>
        <v>1</v>
      </c>
      <c r="T489">
        <f>IF(ISNUMBER(SEARCH(T$1,raw[[#This Row],[active years]])),1,"")</f>
        <v>1</v>
      </c>
      <c r="U489">
        <f>IF(ISNUMBER(SEARCH(U$1,raw[[#This Row],[active years]])),1,"")</f>
        <v>1</v>
      </c>
      <c r="V489">
        <f>IF(ISNUMBER(SEARCH(V$1,raw[[#This Row],[active years]])),1,"")</f>
        <v>1</v>
      </c>
      <c r="W489">
        <f>IF(ISNUMBER(SEARCH(W$1,raw[[#This Row],[active years]])),1,"")</f>
        <v>1</v>
      </c>
      <c r="X489">
        <f>IF(ISNUMBER(SEARCH(X$1,raw[[#This Row],[active years]])),1,"")</f>
        <v>1</v>
      </c>
      <c r="Y489">
        <f>IF(ISNUMBER(SEARCH(Y$1,raw[[#This Row],[active years]])),1,"")</f>
        <v>1</v>
      </c>
      <c r="Z489">
        <f>IF(ISNUMBER(SEARCH(Z$1,raw[[#This Row],[active years]])),1,"")</f>
        <v>1</v>
      </c>
      <c r="AA489">
        <f>IF(ISNUMBER(SEARCH(AA$1,raw[[#This Row],[active years]])),1,"")</f>
        <v>1</v>
      </c>
    </row>
    <row r="490" spans="1:27" x14ac:dyDescent="0.45">
      <c r="A490">
        <f>raw[team]</f>
        <v>615</v>
      </c>
      <c r="B490">
        <f>raw[rookie year]</f>
        <v>2001</v>
      </c>
      <c r="C490" t="str">
        <f>IF(ISNUMBER(SEARCH(C$1,raw[[#This Row],[active years]])),1,"")</f>
        <v/>
      </c>
      <c r="D490" t="str">
        <f>IF(ISNUMBER(SEARCH(D$1,raw[[#This Row],[active years]])),1,"")</f>
        <v/>
      </c>
      <c r="E490" t="str">
        <f>IF(ISNUMBER(SEARCH(E$1,raw[[#This Row],[active years]])),1,"")</f>
        <v/>
      </c>
      <c r="F490" t="str">
        <f>IF(ISNUMBER(SEARCH(F$1,raw[[#This Row],[active years]])),1,"")</f>
        <v/>
      </c>
      <c r="G490" t="str">
        <f>IF(ISNUMBER(SEARCH(G$1,raw[[#This Row],[active years]])),1,"")</f>
        <v/>
      </c>
      <c r="H490" t="str">
        <f>IF(ISNUMBER(SEARCH(H$1,raw[[#This Row],[active years]])),1,"")</f>
        <v/>
      </c>
      <c r="I490" t="str">
        <f>IF(ISNUMBER(SEARCH(I$1,raw[[#This Row],[active years]])),1,"")</f>
        <v/>
      </c>
      <c r="J490" t="str">
        <f>IF(ISNUMBER(SEARCH(J$1,raw[[#This Row],[active years]])),1,"")</f>
        <v/>
      </c>
      <c r="K490" t="str">
        <f>IF(ISNUMBER(SEARCH(K$1,raw[[#This Row],[active years]])),1,"")</f>
        <v/>
      </c>
      <c r="L490">
        <f>IF(ISNUMBER(SEARCH(L$1,raw[[#This Row],[active years]])),1,"")</f>
        <v>1</v>
      </c>
      <c r="M490">
        <f>IF(ISNUMBER(SEARCH(M$1,raw[[#This Row],[active years]])),1,"")</f>
        <v>1</v>
      </c>
      <c r="N490">
        <f>IF(ISNUMBER(SEARCH(N$1,raw[[#This Row],[active years]])),1,"")</f>
        <v>1</v>
      </c>
      <c r="O490" t="str">
        <f>IF(ISNUMBER(SEARCH(O$1,raw[[#This Row],[active years]])),1,"")</f>
        <v/>
      </c>
      <c r="P490" t="str">
        <f>IF(ISNUMBER(SEARCH(P$1,raw[[#This Row],[active years]])),1,"")</f>
        <v/>
      </c>
      <c r="Q490">
        <f>IF(ISNUMBER(SEARCH(Q$1,raw[[#This Row],[active years]])),1,"")</f>
        <v>1</v>
      </c>
      <c r="R490">
        <f>IF(ISNUMBER(SEARCH(R$1,raw[[#This Row],[active years]])),1,"")</f>
        <v>1</v>
      </c>
      <c r="S490">
        <f>IF(ISNUMBER(SEARCH(S$1,raw[[#This Row],[active years]])),1,"")</f>
        <v>1</v>
      </c>
      <c r="T490">
        <f>IF(ISNUMBER(SEARCH(T$1,raw[[#This Row],[active years]])),1,"")</f>
        <v>1</v>
      </c>
      <c r="U490" t="str">
        <f>IF(ISNUMBER(SEARCH(U$1,raw[[#This Row],[active years]])),1,"")</f>
        <v/>
      </c>
      <c r="V490" t="str">
        <f>IF(ISNUMBER(SEARCH(V$1,raw[[#This Row],[active years]])),1,"")</f>
        <v/>
      </c>
      <c r="W490" t="str">
        <f>IF(ISNUMBER(SEARCH(W$1,raw[[#This Row],[active years]])),1,"")</f>
        <v/>
      </c>
      <c r="X490">
        <f>IF(ISNUMBER(SEARCH(X$1,raw[[#This Row],[active years]])),1,"")</f>
        <v>1</v>
      </c>
      <c r="Y490">
        <f>IF(ISNUMBER(SEARCH(Y$1,raw[[#This Row],[active years]])),1,"")</f>
        <v>1</v>
      </c>
      <c r="Z490">
        <f>IF(ISNUMBER(SEARCH(Z$1,raw[[#This Row],[active years]])),1,"")</f>
        <v>1</v>
      </c>
      <c r="AA490" t="str">
        <f>IF(ISNUMBER(SEARCH(AA$1,raw[[#This Row],[active years]])),1,"")</f>
        <v/>
      </c>
    </row>
    <row r="491" spans="1:27" x14ac:dyDescent="0.45">
      <c r="A491">
        <f>raw[team]</f>
        <v>616</v>
      </c>
      <c r="B491">
        <f>raw[rookie year]</f>
        <v>2001</v>
      </c>
      <c r="C491" t="str">
        <f>IF(ISNUMBER(SEARCH(C$1,raw[[#This Row],[active years]])),1,"")</f>
        <v/>
      </c>
      <c r="D491" t="str">
        <f>IF(ISNUMBER(SEARCH(D$1,raw[[#This Row],[active years]])),1,"")</f>
        <v/>
      </c>
      <c r="E491" t="str">
        <f>IF(ISNUMBER(SEARCH(E$1,raw[[#This Row],[active years]])),1,"")</f>
        <v/>
      </c>
      <c r="F491" t="str">
        <f>IF(ISNUMBER(SEARCH(F$1,raw[[#This Row],[active years]])),1,"")</f>
        <v/>
      </c>
      <c r="G491" t="str">
        <f>IF(ISNUMBER(SEARCH(G$1,raw[[#This Row],[active years]])),1,"")</f>
        <v/>
      </c>
      <c r="H491" t="str">
        <f>IF(ISNUMBER(SEARCH(H$1,raw[[#This Row],[active years]])),1,"")</f>
        <v/>
      </c>
      <c r="I491" t="str">
        <f>IF(ISNUMBER(SEARCH(I$1,raw[[#This Row],[active years]])),1,"")</f>
        <v/>
      </c>
      <c r="J491" t="str">
        <f>IF(ISNUMBER(SEARCH(J$1,raw[[#This Row],[active years]])),1,"")</f>
        <v/>
      </c>
      <c r="K491" t="str">
        <f>IF(ISNUMBER(SEARCH(K$1,raw[[#This Row],[active years]])),1,"")</f>
        <v/>
      </c>
      <c r="L491">
        <f>IF(ISNUMBER(SEARCH(L$1,raw[[#This Row],[active years]])),1,"")</f>
        <v>1</v>
      </c>
      <c r="M491">
        <f>IF(ISNUMBER(SEARCH(M$1,raw[[#This Row],[active years]])),1,"")</f>
        <v>1</v>
      </c>
      <c r="N491">
        <f>IF(ISNUMBER(SEARCH(N$1,raw[[#This Row],[active years]])),1,"")</f>
        <v>1</v>
      </c>
      <c r="O491">
        <f>IF(ISNUMBER(SEARCH(O$1,raw[[#This Row],[active years]])),1,"")</f>
        <v>1</v>
      </c>
      <c r="P491">
        <f>IF(ISNUMBER(SEARCH(P$1,raw[[#This Row],[active years]])),1,"")</f>
        <v>1</v>
      </c>
      <c r="Q491" t="str">
        <f>IF(ISNUMBER(SEARCH(Q$1,raw[[#This Row],[active years]])),1,"")</f>
        <v/>
      </c>
      <c r="R491" t="str">
        <f>IF(ISNUMBER(SEARCH(R$1,raw[[#This Row],[active years]])),1,"")</f>
        <v/>
      </c>
      <c r="S491" t="str">
        <f>IF(ISNUMBER(SEARCH(S$1,raw[[#This Row],[active years]])),1,"")</f>
        <v/>
      </c>
      <c r="T491" t="str">
        <f>IF(ISNUMBER(SEARCH(T$1,raw[[#This Row],[active years]])),1,"")</f>
        <v/>
      </c>
      <c r="U491" t="str">
        <f>IF(ISNUMBER(SEARCH(U$1,raw[[#This Row],[active years]])),1,"")</f>
        <v/>
      </c>
      <c r="V491" t="str">
        <f>IF(ISNUMBER(SEARCH(V$1,raw[[#This Row],[active years]])),1,"")</f>
        <v/>
      </c>
      <c r="W491" t="str">
        <f>IF(ISNUMBER(SEARCH(W$1,raw[[#This Row],[active years]])),1,"")</f>
        <v/>
      </c>
      <c r="X491" t="str">
        <f>IF(ISNUMBER(SEARCH(X$1,raw[[#This Row],[active years]])),1,"")</f>
        <v/>
      </c>
      <c r="Y491" t="str">
        <f>IF(ISNUMBER(SEARCH(Y$1,raw[[#This Row],[active years]])),1,"")</f>
        <v/>
      </c>
      <c r="Z491" t="str">
        <f>IF(ISNUMBER(SEARCH(Z$1,raw[[#This Row],[active years]])),1,"")</f>
        <v/>
      </c>
      <c r="AA491" t="str">
        <f>IF(ISNUMBER(SEARCH(AA$1,raw[[#This Row],[active years]])),1,"")</f>
        <v/>
      </c>
    </row>
    <row r="492" spans="1:27" x14ac:dyDescent="0.45">
      <c r="A492">
        <f>raw[team]</f>
        <v>617</v>
      </c>
      <c r="B492">
        <f>raw[rookie year]</f>
        <v>2001</v>
      </c>
      <c r="C492" t="str">
        <f>IF(ISNUMBER(SEARCH(C$1,raw[[#This Row],[active years]])),1,"")</f>
        <v/>
      </c>
      <c r="D492" t="str">
        <f>IF(ISNUMBER(SEARCH(D$1,raw[[#This Row],[active years]])),1,"")</f>
        <v/>
      </c>
      <c r="E492" t="str">
        <f>IF(ISNUMBER(SEARCH(E$1,raw[[#This Row],[active years]])),1,"")</f>
        <v/>
      </c>
      <c r="F492" t="str">
        <f>IF(ISNUMBER(SEARCH(F$1,raw[[#This Row],[active years]])),1,"")</f>
        <v/>
      </c>
      <c r="G492" t="str">
        <f>IF(ISNUMBER(SEARCH(G$1,raw[[#This Row],[active years]])),1,"")</f>
        <v/>
      </c>
      <c r="H492" t="str">
        <f>IF(ISNUMBER(SEARCH(H$1,raw[[#This Row],[active years]])),1,"")</f>
        <v/>
      </c>
      <c r="I492" t="str">
        <f>IF(ISNUMBER(SEARCH(I$1,raw[[#This Row],[active years]])),1,"")</f>
        <v/>
      </c>
      <c r="J492" t="str">
        <f>IF(ISNUMBER(SEARCH(J$1,raw[[#This Row],[active years]])),1,"")</f>
        <v/>
      </c>
      <c r="K492" t="str">
        <f>IF(ISNUMBER(SEARCH(K$1,raw[[#This Row],[active years]])),1,"")</f>
        <v/>
      </c>
      <c r="L492">
        <f>IF(ISNUMBER(SEARCH(L$1,raw[[#This Row],[active years]])),1,"")</f>
        <v>1</v>
      </c>
      <c r="M492">
        <f>IF(ISNUMBER(SEARCH(M$1,raw[[#This Row],[active years]])),1,"")</f>
        <v>1</v>
      </c>
      <c r="N492">
        <f>IF(ISNUMBER(SEARCH(N$1,raw[[#This Row],[active years]])),1,"")</f>
        <v>1</v>
      </c>
      <c r="O492">
        <f>IF(ISNUMBER(SEARCH(O$1,raw[[#This Row],[active years]])),1,"")</f>
        <v>1</v>
      </c>
      <c r="P492">
        <f>IF(ISNUMBER(SEARCH(P$1,raw[[#This Row],[active years]])),1,"")</f>
        <v>1</v>
      </c>
      <c r="Q492">
        <f>IF(ISNUMBER(SEARCH(Q$1,raw[[#This Row],[active years]])),1,"")</f>
        <v>1</v>
      </c>
      <c r="R492">
        <f>IF(ISNUMBER(SEARCH(R$1,raw[[#This Row],[active years]])),1,"")</f>
        <v>1</v>
      </c>
      <c r="S492">
        <f>IF(ISNUMBER(SEARCH(S$1,raw[[#This Row],[active years]])),1,"")</f>
        <v>1</v>
      </c>
      <c r="T492">
        <f>IF(ISNUMBER(SEARCH(T$1,raw[[#This Row],[active years]])),1,"")</f>
        <v>1</v>
      </c>
      <c r="U492">
        <f>IF(ISNUMBER(SEARCH(U$1,raw[[#This Row],[active years]])),1,"")</f>
        <v>1</v>
      </c>
      <c r="V492">
        <f>IF(ISNUMBER(SEARCH(V$1,raw[[#This Row],[active years]])),1,"")</f>
        <v>1</v>
      </c>
      <c r="W492">
        <f>IF(ISNUMBER(SEARCH(W$1,raw[[#This Row],[active years]])),1,"")</f>
        <v>1</v>
      </c>
      <c r="X492">
        <f>IF(ISNUMBER(SEARCH(X$1,raw[[#This Row],[active years]])),1,"")</f>
        <v>1</v>
      </c>
      <c r="Y492">
        <f>IF(ISNUMBER(SEARCH(Y$1,raw[[#This Row],[active years]])),1,"")</f>
        <v>1</v>
      </c>
      <c r="Z492">
        <f>IF(ISNUMBER(SEARCH(Z$1,raw[[#This Row],[active years]])),1,"")</f>
        <v>1</v>
      </c>
      <c r="AA492">
        <f>IF(ISNUMBER(SEARCH(AA$1,raw[[#This Row],[active years]])),1,"")</f>
        <v>1</v>
      </c>
    </row>
    <row r="493" spans="1:27" x14ac:dyDescent="0.45">
      <c r="A493">
        <f>raw[team]</f>
        <v>618</v>
      </c>
      <c r="B493">
        <f>raw[rookie year]</f>
        <v>2001</v>
      </c>
      <c r="C493" t="str">
        <f>IF(ISNUMBER(SEARCH(C$1,raw[[#This Row],[active years]])),1,"")</f>
        <v/>
      </c>
      <c r="D493" t="str">
        <f>IF(ISNUMBER(SEARCH(D$1,raw[[#This Row],[active years]])),1,"")</f>
        <v/>
      </c>
      <c r="E493" t="str">
        <f>IF(ISNUMBER(SEARCH(E$1,raw[[#This Row],[active years]])),1,"")</f>
        <v/>
      </c>
      <c r="F493" t="str">
        <f>IF(ISNUMBER(SEARCH(F$1,raw[[#This Row],[active years]])),1,"")</f>
        <v/>
      </c>
      <c r="G493" t="str">
        <f>IF(ISNUMBER(SEARCH(G$1,raw[[#This Row],[active years]])),1,"")</f>
        <v/>
      </c>
      <c r="H493" t="str">
        <f>IF(ISNUMBER(SEARCH(H$1,raw[[#This Row],[active years]])),1,"")</f>
        <v/>
      </c>
      <c r="I493" t="str">
        <f>IF(ISNUMBER(SEARCH(I$1,raw[[#This Row],[active years]])),1,"")</f>
        <v/>
      </c>
      <c r="J493" t="str">
        <f>IF(ISNUMBER(SEARCH(J$1,raw[[#This Row],[active years]])),1,"")</f>
        <v/>
      </c>
      <c r="K493" t="str">
        <f>IF(ISNUMBER(SEARCH(K$1,raw[[#This Row],[active years]])),1,"")</f>
        <v/>
      </c>
      <c r="L493">
        <f>IF(ISNUMBER(SEARCH(L$1,raw[[#This Row],[active years]])),1,"")</f>
        <v>1</v>
      </c>
      <c r="M493">
        <f>IF(ISNUMBER(SEARCH(M$1,raw[[#This Row],[active years]])),1,"")</f>
        <v>1</v>
      </c>
      <c r="N493">
        <f>IF(ISNUMBER(SEARCH(N$1,raw[[#This Row],[active years]])),1,"")</f>
        <v>1</v>
      </c>
      <c r="O493">
        <f>IF(ISNUMBER(SEARCH(O$1,raw[[#This Row],[active years]])),1,"")</f>
        <v>1</v>
      </c>
      <c r="P493">
        <f>IF(ISNUMBER(SEARCH(P$1,raw[[#This Row],[active years]])),1,"")</f>
        <v>1</v>
      </c>
      <c r="Q493">
        <f>IF(ISNUMBER(SEARCH(Q$1,raw[[#This Row],[active years]])),1,"")</f>
        <v>1</v>
      </c>
      <c r="R493">
        <f>IF(ISNUMBER(SEARCH(R$1,raw[[#This Row],[active years]])),1,"")</f>
        <v>1</v>
      </c>
      <c r="S493" t="str">
        <f>IF(ISNUMBER(SEARCH(S$1,raw[[#This Row],[active years]])),1,"")</f>
        <v/>
      </c>
      <c r="T493" t="str">
        <f>IF(ISNUMBER(SEARCH(T$1,raw[[#This Row],[active years]])),1,"")</f>
        <v/>
      </c>
      <c r="U493" t="str">
        <f>IF(ISNUMBER(SEARCH(U$1,raw[[#This Row],[active years]])),1,"")</f>
        <v/>
      </c>
      <c r="V493" t="str">
        <f>IF(ISNUMBER(SEARCH(V$1,raw[[#This Row],[active years]])),1,"")</f>
        <v/>
      </c>
      <c r="W493" t="str">
        <f>IF(ISNUMBER(SEARCH(W$1,raw[[#This Row],[active years]])),1,"")</f>
        <v/>
      </c>
      <c r="X493" t="str">
        <f>IF(ISNUMBER(SEARCH(X$1,raw[[#This Row],[active years]])),1,"")</f>
        <v/>
      </c>
      <c r="Y493" t="str">
        <f>IF(ISNUMBER(SEARCH(Y$1,raw[[#This Row],[active years]])),1,"")</f>
        <v/>
      </c>
      <c r="Z493" t="str">
        <f>IF(ISNUMBER(SEARCH(Z$1,raw[[#This Row],[active years]])),1,"")</f>
        <v/>
      </c>
      <c r="AA493" t="str">
        <f>IF(ISNUMBER(SEARCH(AA$1,raw[[#This Row],[active years]])),1,"")</f>
        <v/>
      </c>
    </row>
    <row r="494" spans="1:27" x14ac:dyDescent="0.45">
      <c r="A494">
        <f>raw[team]</f>
        <v>619</v>
      </c>
      <c r="B494">
        <f>raw[rookie year]</f>
        <v>2001</v>
      </c>
      <c r="C494" t="str">
        <f>IF(ISNUMBER(SEARCH(C$1,raw[[#This Row],[active years]])),1,"")</f>
        <v/>
      </c>
      <c r="D494" t="str">
        <f>IF(ISNUMBER(SEARCH(D$1,raw[[#This Row],[active years]])),1,"")</f>
        <v/>
      </c>
      <c r="E494" t="str">
        <f>IF(ISNUMBER(SEARCH(E$1,raw[[#This Row],[active years]])),1,"")</f>
        <v/>
      </c>
      <c r="F494" t="str">
        <f>IF(ISNUMBER(SEARCH(F$1,raw[[#This Row],[active years]])),1,"")</f>
        <v/>
      </c>
      <c r="G494" t="str">
        <f>IF(ISNUMBER(SEARCH(G$1,raw[[#This Row],[active years]])),1,"")</f>
        <v/>
      </c>
      <c r="H494" t="str">
        <f>IF(ISNUMBER(SEARCH(H$1,raw[[#This Row],[active years]])),1,"")</f>
        <v/>
      </c>
      <c r="I494" t="str">
        <f>IF(ISNUMBER(SEARCH(I$1,raw[[#This Row],[active years]])),1,"")</f>
        <v/>
      </c>
      <c r="J494" t="str">
        <f>IF(ISNUMBER(SEARCH(J$1,raw[[#This Row],[active years]])),1,"")</f>
        <v/>
      </c>
      <c r="K494" t="str">
        <f>IF(ISNUMBER(SEARCH(K$1,raw[[#This Row],[active years]])),1,"")</f>
        <v/>
      </c>
      <c r="L494">
        <f>IF(ISNUMBER(SEARCH(L$1,raw[[#This Row],[active years]])),1,"")</f>
        <v>1</v>
      </c>
      <c r="M494">
        <f>IF(ISNUMBER(SEARCH(M$1,raw[[#This Row],[active years]])),1,"")</f>
        <v>1</v>
      </c>
      <c r="N494">
        <f>IF(ISNUMBER(SEARCH(N$1,raw[[#This Row],[active years]])),1,"")</f>
        <v>1</v>
      </c>
      <c r="O494">
        <f>IF(ISNUMBER(SEARCH(O$1,raw[[#This Row],[active years]])),1,"")</f>
        <v>1</v>
      </c>
      <c r="P494">
        <f>IF(ISNUMBER(SEARCH(P$1,raw[[#This Row],[active years]])),1,"")</f>
        <v>1</v>
      </c>
      <c r="Q494">
        <f>IF(ISNUMBER(SEARCH(Q$1,raw[[#This Row],[active years]])),1,"")</f>
        <v>1</v>
      </c>
      <c r="R494">
        <f>IF(ISNUMBER(SEARCH(R$1,raw[[#This Row],[active years]])),1,"")</f>
        <v>1</v>
      </c>
      <c r="S494">
        <f>IF(ISNUMBER(SEARCH(S$1,raw[[#This Row],[active years]])),1,"")</f>
        <v>1</v>
      </c>
      <c r="T494">
        <f>IF(ISNUMBER(SEARCH(T$1,raw[[#This Row],[active years]])),1,"")</f>
        <v>1</v>
      </c>
      <c r="U494">
        <f>IF(ISNUMBER(SEARCH(U$1,raw[[#This Row],[active years]])),1,"")</f>
        <v>1</v>
      </c>
      <c r="V494">
        <f>IF(ISNUMBER(SEARCH(V$1,raw[[#This Row],[active years]])),1,"")</f>
        <v>1</v>
      </c>
      <c r="W494">
        <f>IF(ISNUMBER(SEARCH(W$1,raw[[#This Row],[active years]])),1,"")</f>
        <v>1</v>
      </c>
      <c r="X494">
        <f>IF(ISNUMBER(SEARCH(X$1,raw[[#This Row],[active years]])),1,"")</f>
        <v>1</v>
      </c>
      <c r="Y494">
        <f>IF(ISNUMBER(SEARCH(Y$1,raw[[#This Row],[active years]])),1,"")</f>
        <v>1</v>
      </c>
      <c r="Z494">
        <f>IF(ISNUMBER(SEARCH(Z$1,raw[[#This Row],[active years]])),1,"")</f>
        <v>1</v>
      </c>
      <c r="AA494">
        <f>IF(ISNUMBER(SEARCH(AA$1,raw[[#This Row],[active years]])),1,"")</f>
        <v>1</v>
      </c>
    </row>
    <row r="495" spans="1:27" x14ac:dyDescent="0.45">
      <c r="A495">
        <f>raw[team]</f>
        <v>620</v>
      </c>
      <c r="B495">
        <f>raw[rookie year]</f>
        <v>2001</v>
      </c>
      <c r="C495" t="str">
        <f>IF(ISNUMBER(SEARCH(C$1,raw[[#This Row],[active years]])),1,"")</f>
        <v/>
      </c>
      <c r="D495" t="str">
        <f>IF(ISNUMBER(SEARCH(D$1,raw[[#This Row],[active years]])),1,"")</f>
        <v/>
      </c>
      <c r="E495" t="str">
        <f>IF(ISNUMBER(SEARCH(E$1,raw[[#This Row],[active years]])),1,"")</f>
        <v/>
      </c>
      <c r="F495" t="str">
        <f>IF(ISNUMBER(SEARCH(F$1,raw[[#This Row],[active years]])),1,"")</f>
        <v/>
      </c>
      <c r="G495" t="str">
        <f>IF(ISNUMBER(SEARCH(G$1,raw[[#This Row],[active years]])),1,"")</f>
        <v/>
      </c>
      <c r="H495" t="str">
        <f>IF(ISNUMBER(SEARCH(H$1,raw[[#This Row],[active years]])),1,"")</f>
        <v/>
      </c>
      <c r="I495" t="str">
        <f>IF(ISNUMBER(SEARCH(I$1,raw[[#This Row],[active years]])),1,"")</f>
        <v/>
      </c>
      <c r="J495" t="str">
        <f>IF(ISNUMBER(SEARCH(J$1,raw[[#This Row],[active years]])),1,"")</f>
        <v/>
      </c>
      <c r="K495" t="str">
        <f>IF(ISNUMBER(SEARCH(K$1,raw[[#This Row],[active years]])),1,"")</f>
        <v/>
      </c>
      <c r="L495">
        <f>IF(ISNUMBER(SEARCH(L$1,raw[[#This Row],[active years]])),1,"")</f>
        <v>1</v>
      </c>
      <c r="M495">
        <f>IF(ISNUMBER(SEARCH(M$1,raw[[#This Row],[active years]])),1,"")</f>
        <v>1</v>
      </c>
      <c r="N495">
        <f>IF(ISNUMBER(SEARCH(N$1,raw[[#This Row],[active years]])),1,"")</f>
        <v>1</v>
      </c>
      <c r="O495">
        <f>IF(ISNUMBER(SEARCH(O$1,raw[[#This Row],[active years]])),1,"")</f>
        <v>1</v>
      </c>
      <c r="P495">
        <f>IF(ISNUMBER(SEARCH(P$1,raw[[#This Row],[active years]])),1,"")</f>
        <v>1</v>
      </c>
      <c r="Q495">
        <f>IF(ISNUMBER(SEARCH(Q$1,raw[[#This Row],[active years]])),1,"")</f>
        <v>1</v>
      </c>
      <c r="R495">
        <f>IF(ISNUMBER(SEARCH(R$1,raw[[#This Row],[active years]])),1,"")</f>
        <v>1</v>
      </c>
      <c r="S495">
        <f>IF(ISNUMBER(SEARCH(S$1,raw[[#This Row],[active years]])),1,"")</f>
        <v>1</v>
      </c>
      <c r="T495">
        <f>IF(ISNUMBER(SEARCH(T$1,raw[[#This Row],[active years]])),1,"")</f>
        <v>1</v>
      </c>
      <c r="U495">
        <f>IF(ISNUMBER(SEARCH(U$1,raw[[#This Row],[active years]])),1,"")</f>
        <v>1</v>
      </c>
      <c r="V495">
        <f>IF(ISNUMBER(SEARCH(V$1,raw[[#This Row],[active years]])),1,"")</f>
        <v>1</v>
      </c>
      <c r="W495">
        <f>IF(ISNUMBER(SEARCH(W$1,raw[[#This Row],[active years]])),1,"")</f>
        <v>1</v>
      </c>
      <c r="X495">
        <f>IF(ISNUMBER(SEARCH(X$1,raw[[#This Row],[active years]])),1,"")</f>
        <v>1</v>
      </c>
      <c r="Y495">
        <f>IF(ISNUMBER(SEARCH(Y$1,raw[[#This Row],[active years]])),1,"")</f>
        <v>1</v>
      </c>
      <c r="Z495">
        <f>IF(ISNUMBER(SEARCH(Z$1,raw[[#This Row],[active years]])),1,"")</f>
        <v>1</v>
      </c>
      <c r="AA495">
        <f>IF(ISNUMBER(SEARCH(AA$1,raw[[#This Row],[active years]])),1,"")</f>
        <v>1</v>
      </c>
    </row>
    <row r="496" spans="1:27" x14ac:dyDescent="0.45">
      <c r="A496">
        <f>raw[team]</f>
        <v>621</v>
      </c>
      <c r="B496">
        <f>raw[rookie year]</f>
        <v>2001</v>
      </c>
      <c r="C496" t="str">
        <f>IF(ISNUMBER(SEARCH(C$1,raw[[#This Row],[active years]])),1,"")</f>
        <v/>
      </c>
      <c r="D496" t="str">
        <f>IF(ISNUMBER(SEARCH(D$1,raw[[#This Row],[active years]])),1,"")</f>
        <v/>
      </c>
      <c r="E496" t="str">
        <f>IF(ISNUMBER(SEARCH(E$1,raw[[#This Row],[active years]])),1,"")</f>
        <v/>
      </c>
      <c r="F496" t="str">
        <f>IF(ISNUMBER(SEARCH(F$1,raw[[#This Row],[active years]])),1,"")</f>
        <v/>
      </c>
      <c r="G496" t="str">
        <f>IF(ISNUMBER(SEARCH(G$1,raw[[#This Row],[active years]])),1,"")</f>
        <v/>
      </c>
      <c r="H496" t="str">
        <f>IF(ISNUMBER(SEARCH(H$1,raw[[#This Row],[active years]])),1,"")</f>
        <v/>
      </c>
      <c r="I496" t="str">
        <f>IF(ISNUMBER(SEARCH(I$1,raw[[#This Row],[active years]])),1,"")</f>
        <v/>
      </c>
      <c r="J496" t="str">
        <f>IF(ISNUMBER(SEARCH(J$1,raw[[#This Row],[active years]])),1,"")</f>
        <v/>
      </c>
      <c r="K496" t="str">
        <f>IF(ISNUMBER(SEARCH(K$1,raw[[#This Row],[active years]])),1,"")</f>
        <v/>
      </c>
      <c r="L496">
        <f>IF(ISNUMBER(SEARCH(L$1,raw[[#This Row],[active years]])),1,"")</f>
        <v>1</v>
      </c>
      <c r="M496" t="str">
        <f>IF(ISNUMBER(SEARCH(M$1,raw[[#This Row],[active years]])),1,"")</f>
        <v/>
      </c>
      <c r="N496" t="str">
        <f>IF(ISNUMBER(SEARCH(N$1,raw[[#This Row],[active years]])),1,"")</f>
        <v/>
      </c>
      <c r="O496" t="str">
        <f>IF(ISNUMBER(SEARCH(O$1,raw[[#This Row],[active years]])),1,"")</f>
        <v/>
      </c>
      <c r="P496" t="str">
        <f>IF(ISNUMBER(SEARCH(P$1,raw[[#This Row],[active years]])),1,"")</f>
        <v/>
      </c>
      <c r="Q496" t="str">
        <f>IF(ISNUMBER(SEARCH(Q$1,raw[[#This Row],[active years]])),1,"")</f>
        <v/>
      </c>
      <c r="R496" t="str">
        <f>IF(ISNUMBER(SEARCH(R$1,raw[[#This Row],[active years]])),1,"")</f>
        <v/>
      </c>
      <c r="S496" t="str">
        <f>IF(ISNUMBER(SEARCH(S$1,raw[[#This Row],[active years]])),1,"")</f>
        <v/>
      </c>
      <c r="T496" t="str">
        <f>IF(ISNUMBER(SEARCH(T$1,raw[[#This Row],[active years]])),1,"")</f>
        <v/>
      </c>
      <c r="U496" t="str">
        <f>IF(ISNUMBER(SEARCH(U$1,raw[[#This Row],[active years]])),1,"")</f>
        <v/>
      </c>
      <c r="V496" t="str">
        <f>IF(ISNUMBER(SEARCH(V$1,raw[[#This Row],[active years]])),1,"")</f>
        <v/>
      </c>
      <c r="W496" t="str">
        <f>IF(ISNUMBER(SEARCH(W$1,raw[[#This Row],[active years]])),1,"")</f>
        <v/>
      </c>
      <c r="X496" t="str">
        <f>IF(ISNUMBER(SEARCH(X$1,raw[[#This Row],[active years]])),1,"")</f>
        <v/>
      </c>
      <c r="Y496" t="str">
        <f>IF(ISNUMBER(SEARCH(Y$1,raw[[#This Row],[active years]])),1,"")</f>
        <v/>
      </c>
      <c r="Z496" t="str">
        <f>IF(ISNUMBER(SEARCH(Z$1,raw[[#This Row],[active years]])),1,"")</f>
        <v/>
      </c>
      <c r="AA496" t="str">
        <f>IF(ISNUMBER(SEARCH(AA$1,raw[[#This Row],[active years]])),1,"")</f>
        <v/>
      </c>
    </row>
    <row r="497" spans="1:27" x14ac:dyDescent="0.45">
      <c r="A497">
        <f>raw[team]</f>
        <v>622</v>
      </c>
      <c r="B497">
        <f>raw[rookie year]</f>
        <v>2001</v>
      </c>
      <c r="C497" t="str">
        <f>IF(ISNUMBER(SEARCH(C$1,raw[[#This Row],[active years]])),1,"")</f>
        <v/>
      </c>
      <c r="D497" t="str">
        <f>IF(ISNUMBER(SEARCH(D$1,raw[[#This Row],[active years]])),1,"")</f>
        <v/>
      </c>
      <c r="E497" t="str">
        <f>IF(ISNUMBER(SEARCH(E$1,raw[[#This Row],[active years]])),1,"")</f>
        <v/>
      </c>
      <c r="F497" t="str">
        <f>IF(ISNUMBER(SEARCH(F$1,raw[[#This Row],[active years]])),1,"")</f>
        <v/>
      </c>
      <c r="G497" t="str">
        <f>IF(ISNUMBER(SEARCH(G$1,raw[[#This Row],[active years]])),1,"")</f>
        <v/>
      </c>
      <c r="H497" t="str">
        <f>IF(ISNUMBER(SEARCH(H$1,raw[[#This Row],[active years]])),1,"")</f>
        <v/>
      </c>
      <c r="I497" t="str">
        <f>IF(ISNUMBER(SEARCH(I$1,raw[[#This Row],[active years]])),1,"")</f>
        <v/>
      </c>
      <c r="J497" t="str">
        <f>IF(ISNUMBER(SEARCH(J$1,raw[[#This Row],[active years]])),1,"")</f>
        <v/>
      </c>
      <c r="K497" t="str">
        <f>IF(ISNUMBER(SEARCH(K$1,raw[[#This Row],[active years]])),1,"")</f>
        <v/>
      </c>
      <c r="L497">
        <f>IF(ISNUMBER(SEARCH(L$1,raw[[#This Row],[active years]])),1,"")</f>
        <v>1</v>
      </c>
      <c r="M497">
        <f>IF(ISNUMBER(SEARCH(M$1,raw[[#This Row],[active years]])),1,"")</f>
        <v>1</v>
      </c>
      <c r="N497" t="str">
        <f>IF(ISNUMBER(SEARCH(N$1,raw[[#This Row],[active years]])),1,"")</f>
        <v/>
      </c>
      <c r="O497" t="str">
        <f>IF(ISNUMBER(SEARCH(O$1,raw[[#This Row],[active years]])),1,"")</f>
        <v/>
      </c>
      <c r="P497" t="str">
        <f>IF(ISNUMBER(SEARCH(P$1,raw[[#This Row],[active years]])),1,"")</f>
        <v/>
      </c>
      <c r="Q497" t="str">
        <f>IF(ISNUMBER(SEARCH(Q$1,raw[[#This Row],[active years]])),1,"")</f>
        <v/>
      </c>
      <c r="R497" t="str">
        <f>IF(ISNUMBER(SEARCH(R$1,raw[[#This Row],[active years]])),1,"")</f>
        <v/>
      </c>
      <c r="S497" t="str">
        <f>IF(ISNUMBER(SEARCH(S$1,raw[[#This Row],[active years]])),1,"")</f>
        <v/>
      </c>
      <c r="T497" t="str">
        <f>IF(ISNUMBER(SEARCH(T$1,raw[[#This Row],[active years]])),1,"")</f>
        <v/>
      </c>
      <c r="U497" t="str">
        <f>IF(ISNUMBER(SEARCH(U$1,raw[[#This Row],[active years]])),1,"")</f>
        <v/>
      </c>
      <c r="V497" t="str">
        <f>IF(ISNUMBER(SEARCH(V$1,raw[[#This Row],[active years]])),1,"")</f>
        <v/>
      </c>
      <c r="W497" t="str">
        <f>IF(ISNUMBER(SEARCH(W$1,raw[[#This Row],[active years]])),1,"")</f>
        <v/>
      </c>
      <c r="X497" t="str">
        <f>IF(ISNUMBER(SEARCH(X$1,raw[[#This Row],[active years]])),1,"")</f>
        <v/>
      </c>
      <c r="Y497" t="str">
        <f>IF(ISNUMBER(SEARCH(Y$1,raw[[#This Row],[active years]])),1,"")</f>
        <v/>
      </c>
      <c r="Z497" t="str">
        <f>IF(ISNUMBER(SEARCH(Z$1,raw[[#This Row],[active years]])),1,"")</f>
        <v/>
      </c>
      <c r="AA497" t="str">
        <f>IF(ISNUMBER(SEARCH(AA$1,raw[[#This Row],[active years]])),1,"")</f>
        <v/>
      </c>
    </row>
    <row r="498" spans="1:27" x14ac:dyDescent="0.45">
      <c r="A498">
        <f>raw[team]</f>
        <v>623</v>
      </c>
      <c r="B498">
        <f>raw[rookie year]</f>
        <v>2001</v>
      </c>
      <c r="C498" t="str">
        <f>IF(ISNUMBER(SEARCH(C$1,raw[[#This Row],[active years]])),1,"")</f>
        <v/>
      </c>
      <c r="D498" t="str">
        <f>IF(ISNUMBER(SEARCH(D$1,raw[[#This Row],[active years]])),1,"")</f>
        <v/>
      </c>
      <c r="E498" t="str">
        <f>IF(ISNUMBER(SEARCH(E$1,raw[[#This Row],[active years]])),1,"")</f>
        <v/>
      </c>
      <c r="F498" t="str">
        <f>IF(ISNUMBER(SEARCH(F$1,raw[[#This Row],[active years]])),1,"")</f>
        <v/>
      </c>
      <c r="G498" t="str">
        <f>IF(ISNUMBER(SEARCH(G$1,raw[[#This Row],[active years]])),1,"")</f>
        <v/>
      </c>
      <c r="H498" t="str">
        <f>IF(ISNUMBER(SEARCH(H$1,raw[[#This Row],[active years]])),1,"")</f>
        <v/>
      </c>
      <c r="I498" t="str">
        <f>IF(ISNUMBER(SEARCH(I$1,raw[[#This Row],[active years]])),1,"")</f>
        <v/>
      </c>
      <c r="J498" t="str">
        <f>IF(ISNUMBER(SEARCH(J$1,raw[[#This Row],[active years]])),1,"")</f>
        <v/>
      </c>
      <c r="K498" t="str">
        <f>IF(ISNUMBER(SEARCH(K$1,raw[[#This Row],[active years]])),1,"")</f>
        <v/>
      </c>
      <c r="L498">
        <f>IF(ISNUMBER(SEARCH(L$1,raw[[#This Row],[active years]])),1,"")</f>
        <v>1</v>
      </c>
      <c r="M498">
        <f>IF(ISNUMBER(SEARCH(M$1,raw[[#This Row],[active years]])),1,"")</f>
        <v>1</v>
      </c>
      <c r="N498">
        <f>IF(ISNUMBER(SEARCH(N$1,raw[[#This Row],[active years]])),1,"")</f>
        <v>1</v>
      </c>
      <c r="O498">
        <f>IF(ISNUMBER(SEARCH(O$1,raw[[#This Row],[active years]])),1,"")</f>
        <v>1</v>
      </c>
      <c r="P498">
        <f>IF(ISNUMBER(SEARCH(P$1,raw[[#This Row],[active years]])),1,"")</f>
        <v>1</v>
      </c>
      <c r="Q498">
        <f>IF(ISNUMBER(SEARCH(Q$1,raw[[#This Row],[active years]])),1,"")</f>
        <v>1</v>
      </c>
      <c r="R498">
        <f>IF(ISNUMBER(SEARCH(R$1,raw[[#This Row],[active years]])),1,"")</f>
        <v>1</v>
      </c>
      <c r="S498">
        <f>IF(ISNUMBER(SEARCH(S$1,raw[[#This Row],[active years]])),1,"")</f>
        <v>1</v>
      </c>
      <c r="T498">
        <f>IF(ISNUMBER(SEARCH(T$1,raw[[#This Row],[active years]])),1,"")</f>
        <v>1</v>
      </c>
      <c r="U498">
        <f>IF(ISNUMBER(SEARCH(U$1,raw[[#This Row],[active years]])),1,"")</f>
        <v>1</v>
      </c>
      <c r="V498">
        <f>IF(ISNUMBER(SEARCH(V$1,raw[[#This Row],[active years]])),1,"")</f>
        <v>1</v>
      </c>
      <c r="W498">
        <f>IF(ISNUMBER(SEARCH(W$1,raw[[#This Row],[active years]])),1,"")</f>
        <v>1</v>
      </c>
      <c r="X498">
        <f>IF(ISNUMBER(SEARCH(X$1,raw[[#This Row],[active years]])),1,"")</f>
        <v>1</v>
      </c>
      <c r="Y498">
        <f>IF(ISNUMBER(SEARCH(Y$1,raw[[#This Row],[active years]])),1,"")</f>
        <v>1</v>
      </c>
      <c r="Z498">
        <f>IF(ISNUMBER(SEARCH(Z$1,raw[[#This Row],[active years]])),1,"")</f>
        <v>1</v>
      </c>
      <c r="AA498">
        <f>IF(ISNUMBER(SEARCH(AA$1,raw[[#This Row],[active years]])),1,"")</f>
        <v>1</v>
      </c>
    </row>
    <row r="499" spans="1:27" x14ac:dyDescent="0.45">
      <c r="A499">
        <f>raw[team]</f>
        <v>624</v>
      </c>
      <c r="B499">
        <f>raw[rookie year]</f>
        <v>2001</v>
      </c>
      <c r="C499" t="str">
        <f>IF(ISNUMBER(SEARCH(C$1,raw[[#This Row],[active years]])),1,"")</f>
        <v/>
      </c>
      <c r="D499" t="str">
        <f>IF(ISNUMBER(SEARCH(D$1,raw[[#This Row],[active years]])),1,"")</f>
        <v/>
      </c>
      <c r="E499" t="str">
        <f>IF(ISNUMBER(SEARCH(E$1,raw[[#This Row],[active years]])),1,"")</f>
        <v/>
      </c>
      <c r="F499" t="str">
        <f>IF(ISNUMBER(SEARCH(F$1,raw[[#This Row],[active years]])),1,"")</f>
        <v/>
      </c>
      <c r="G499" t="str">
        <f>IF(ISNUMBER(SEARCH(G$1,raw[[#This Row],[active years]])),1,"")</f>
        <v/>
      </c>
      <c r="H499" t="str">
        <f>IF(ISNUMBER(SEARCH(H$1,raw[[#This Row],[active years]])),1,"")</f>
        <v/>
      </c>
      <c r="I499" t="str">
        <f>IF(ISNUMBER(SEARCH(I$1,raw[[#This Row],[active years]])),1,"")</f>
        <v/>
      </c>
      <c r="J499" t="str">
        <f>IF(ISNUMBER(SEARCH(J$1,raw[[#This Row],[active years]])),1,"")</f>
        <v/>
      </c>
      <c r="K499" t="str">
        <f>IF(ISNUMBER(SEARCH(K$1,raw[[#This Row],[active years]])),1,"")</f>
        <v/>
      </c>
      <c r="L499">
        <f>IF(ISNUMBER(SEARCH(L$1,raw[[#This Row],[active years]])),1,"")</f>
        <v>1</v>
      </c>
      <c r="M499">
        <f>IF(ISNUMBER(SEARCH(M$1,raw[[#This Row],[active years]])),1,"")</f>
        <v>1</v>
      </c>
      <c r="N499">
        <f>IF(ISNUMBER(SEARCH(N$1,raw[[#This Row],[active years]])),1,"")</f>
        <v>1</v>
      </c>
      <c r="O499">
        <f>IF(ISNUMBER(SEARCH(O$1,raw[[#This Row],[active years]])),1,"")</f>
        <v>1</v>
      </c>
      <c r="P499">
        <f>IF(ISNUMBER(SEARCH(P$1,raw[[#This Row],[active years]])),1,"")</f>
        <v>1</v>
      </c>
      <c r="Q499">
        <f>IF(ISNUMBER(SEARCH(Q$1,raw[[#This Row],[active years]])),1,"")</f>
        <v>1</v>
      </c>
      <c r="R499">
        <f>IF(ISNUMBER(SEARCH(R$1,raw[[#This Row],[active years]])),1,"")</f>
        <v>1</v>
      </c>
      <c r="S499">
        <f>IF(ISNUMBER(SEARCH(S$1,raw[[#This Row],[active years]])),1,"")</f>
        <v>1</v>
      </c>
      <c r="T499">
        <f>IF(ISNUMBER(SEARCH(T$1,raw[[#This Row],[active years]])),1,"")</f>
        <v>1</v>
      </c>
      <c r="U499">
        <f>IF(ISNUMBER(SEARCH(U$1,raw[[#This Row],[active years]])),1,"")</f>
        <v>1</v>
      </c>
      <c r="V499">
        <f>IF(ISNUMBER(SEARCH(V$1,raw[[#This Row],[active years]])),1,"")</f>
        <v>1</v>
      </c>
      <c r="W499">
        <f>IF(ISNUMBER(SEARCH(W$1,raw[[#This Row],[active years]])),1,"")</f>
        <v>1</v>
      </c>
      <c r="X499">
        <f>IF(ISNUMBER(SEARCH(X$1,raw[[#This Row],[active years]])),1,"")</f>
        <v>1</v>
      </c>
      <c r="Y499">
        <f>IF(ISNUMBER(SEARCH(Y$1,raw[[#This Row],[active years]])),1,"")</f>
        <v>1</v>
      </c>
      <c r="Z499">
        <f>IF(ISNUMBER(SEARCH(Z$1,raw[[#This Row],[active years]])),1,"")</f>
        <v>1</v>
      </c>
      <c r="AA499">
        <f>IF(ISNUMBER(SEARCH(AA$1,raw[[#This Row],[active years]])),1,"")</f>
        <v>1</v>
      </c>
    </row>
    <row r="500" spans="1:27" x14ac:dyDescent="0.45">
      <c r="A500">
        <f>raw[team]</f>
        <v>625</v>
      </c>
      <c r="B500">
        <f>raw[rookie year]</f>
        <v>2001</v>
      </c>
      <c r="C500" t="str">
        <f>IF(ISNUMBER(SEARCH(C$1,raw[[#This Row],[active years]])),1,"")</f>
        <v/>
      </c>
      <c r="D500" t="str">
        <f>IF(ISNUMBER(SEARCH(D$1,raw[[#This Row],[active years]])),1,"")</f>
        <v/>
      </c>
      <c r="E500" t="str">
        <f>IF(ISNUMBER(SEARCH(E$1,raw[[#This Row],[active years]])),1,"")</f>
        <v/>
      </c>
      <c r="F500" t="str">
        <f>IF(ISNUMBER(SEARCH(F$1,raw[[#This Row],[active years]])),1,"")</f>
        <v/>
      </c>
      <c r="G500" t="str">
        <f>IF(ISNUMBER(SEARCH(G$1,raw[[#This Row],[active years]])),1,"")</f>
        <v/>
      </c>
      <c r="H500" t="str">
        <f>IF(ISNUMBER(SEARCH(H$1,raw[[#This Row],[active years]])),1,"")</f>
        <v/>
      </c>
      <c r="I500" t="str">
        <f>IF(ISNUMBER(SEARCH(I$1,raw[[#This Row],[active years]])),1,"")</f>
        <v/>
      </c>
      <c r="J500" t="str">
        <f>IF(ISNUMBER(SEARCH(J$1,raw[[#This Row],[active years]])),1,"")</f>
        <v/>
      </c>
      <c r="K500" t="str">
        <f>IF(ISNUMBER(SEARCH(K$1,raw[[#This Row],[active years]])),1,"")</f>
        <v/>
      </c>
      <c r="L500">
        <f>IF(ISNUMBER(SEARCH(L$1,raw[[#This Row],[active years]])),1,"")</f>
        <v>1</v>
      </c>
      <c r="M500" t="str">
        <f>IF(ISNUMBER(SEARCH(M$1,raw[[#This Row],[active years]])),1,"")</f>
        <v/>
      </c>
      <c r="N500" t="str">
        <f>IF(ISNUMBER(SEARCH(N$1,raw[[#This Row],[active years]])),1,"")</f>
        <v/>
      </c>
      <c r="O500" t="str">
        <f>IF(ISNUMBER(SEARCH(O$1,raw[[#This Row],[active years]])),1,"")</f>
        <v/>
      </c>
      <c r="P500" t="str">
        <f>IF(ISNUMBER(SEARCH(P$1,raw[[#This Row],[active years]])),1,"")</f>
        <v/>
      </c>
      <c r="Q500" t="str">
        <f>IF(ISNUMBER(SEARCH(Q$1,raw[[#This Row],[active years]])),1,"")</f>
        <v/>
      </c>
      <c r="R500" t="str">
        <f>IF(ISNUMBER(SEARCH(R$1,raw[[#This Row],[active years]])),1,"")</f>
        <v/>
      </c>
      <c r="S500" t="str">
        <f>IF(ISNUMBER(SEARCH(S$1,raw[[#This Row],[active years]])),1,"")</f>
        <v/>
      </c>
      <c r="T500" t="str">
        <f>IF(ISNUMBER(SEARCH(T$1,raw[[#This Row],[active years]])),1,"")</f>
        <v/>
      </c>
      <c r="U500" t="str">
        <f>IF(ISNUMBER(SEARCH(U$1,raw[[#This Row],[active years]])),1,"")</f>
        <v/>
      </c>
      <c r="V500" t="str">
        <f>IF(ISNUMBER(SEARCH(V$1,raw[[#This Row],[active years]])),1,"")</f>
        <v/>
      </c>
      <c r="W500" t="str">
        <f>IF(ISNUMBER(SEARCH(W$1,raw[[#This Row],[active years]])),1,"")</f>
        <v/>
      </c>
      <c r="X500" t="str">
        <f>IF(ISNUMBER(SEARCH(X$1,raw[[#This Row],[active years]])),1,"")</f>
        <v/>
      </c>
      <c r="Y500" t="str">
        <f>IF(ISNUMBER(SEARCH(Y$1,raw[[#This Row],[active years]])),1,"")</f>
        <v/>
      </c>
      <c r="Z500" t="str">
        <f>IF(ISNUMBER(SEARCH(Z$1,raw[[#This Row],[active years]])),1,"")</f>
        <v/>
      </c>
      <c r="AA500" t="str">
        <f>IF(ISNUMBER(SEARCH(AA$1,raw[[#This Row],[active years]])),1,"")</f>
        <v/>
      </c>
    </row>
    <row r="501" spans="1:27" x14ac:dyDescent="0.45">
      <c r="A501">
        <f>raw[team]</f>
        <v>627</v>
      </c>
      <c r="B501">
        <f>raw[rookie year]</f>
        <v>2001</v>
      </c>
      <c r="C501" t="str">
        <f>IF(ISNUMBER(SEARCH(C$1,raw[[#This Row],[active years]])),1,"")</f>
        <v/>
      </c>
      <c r="D501" t="str">
        <f>IF(ISNUMBER(SEARCH(D$1,raw[[#This Row],[active years]])),1,"")</f>
        <v/>
      </c>
      <c r="E501" t="str">
        <f>IF(ISNUMBER(SEARCH(E$1,raw[[#This Row],[active years]])),1,"")</f>
        <v/>
      </c>
      <c r="F501" t="str">
        <f>IF(ISNUMBER(SEARCH(F$1,raw[[#This Row],[active years]])),1,"")</f>
        <v/>
      </c>
      <c r="G501" t="str">
        <f>IF(ISNUMBER(SEARCH(G$1,raw[[#This Row],[active years]])),1,"")</f>
        <v/>
      </c>
      <c r="H501" t="str">
        <f>IF(ISNUMBER(SEARCH(H$1,raw[[#This Row],[active years]])),1,"")</f>
        <v/>
      </c>
      <c r="I501" t="str">
        <f>IF(ISNUMBER(SEARCH(I$1,raw[[#This Row],[active years]])),1,"")</f>
        <v/>
      </c>
      <c r="J501" t="str">
        <f>IF(ISNUMBER(SEARCH(J$1,raw[[#This Row],[active years]])),1,"")</f>
        <v/>
      </c>
      <c r="K501" t="str">
        <f>IF(ISNUMBER(SEARCH(K$1,raw[[#This Row],[active years]])),1,"")</f>
        <v/>
      </c>
      <c r="L501">
        <f>IF(ISNUMBER(SEARCH(L$1,raw[[#This Row],[active years]])),1,"")</f>
        <v>1</v>
      </c>
      <c r="M501" t="str">
        <f>IF(ISNUMBER(SEARCH(M$1,raw[[#This Row],[active years]])),1,"")</f>
        <v/>
      </c>
      <c r="N501" t="str">
        <f>IF(ISNUMBER(SEARCH(N$1,raw[[#This Row],[active years]])),1,"")</f>
        <v/>
      </c>
      <c r="O501" t="str">
        <f>IF(ISNUMBER(SEARCH(O$1,raw[[#This Row],[active years]])),1,"")</f>
        <v/>
      </c>
      <c r="P501" t="str">
        <f>IF(ISNUMBER(SEARCH(P$1,raw[[#This Row],[active years]])),1,"")</f>
        <v/>
      </c>
      <c r="Q501" t="str">
        <f>IF(ISNUMBER(SEARCH(Q$1,raw[[#This Row],[active years]])),1,"")</f>
        <v/>
      </c>
      <c r="R501" t="str">
        <f>IF(ISNUMBER(SEARCH(R$1,raw[[#This Row],[active years]])),1,"")</f>
        <v/>
      </c>
      <c r="S501" t="str">
        <f>IF(ISNUMBER(SEARCH(S$1,raw[[#This Row],[active years]])),1,"")</f>
        <v/>
      </c>
      <c r="T501" t="str">
        <f>IF(ISNUMBER(SEARCH(T$1,raw[[#This Row],[active years]])),1,"")</f>
        <v/>
      </c>
      <c r="U501" t="str">
        <f>IF(ISNUMBER(SEARCH(U$1,raw[[#This Row],[active years]])),1,"")</f>
        <v/>
      </c>
      <c r="V501" t="str">
        <f>IF(ISNUMBER(SEARCH(V$1,raw[[#This Row],[active years]])),1,"")</f>
        <v/>
      </c>
      <c r="W501" t="str">
        <f>IF(ISNUMBER(SEARCH(W$1,raw[[#This Row],[active years]])),1,"")</f>
        <v/>
      </c>
      <c r="X501" t="str">
        <f>IF(ISNUMBER(SEARCH(X$1,raw[[#This Row],[active years]])),1,"")</f>
        <v/>
      </c>
      <c r="Y501" t="str">
        <f>IF(ISNUMBER(SEARCH(Y$1,raw[[#This Row],[active years]])),1,"")</f>
        <v/>
      </c>
      <c r="Z501" t="str">
        <f>IF(ISNUMBER(SEARCH(Z$1,raw[[#This Row],[active years]])),1,"")</f>
        <v/>
      </c>
      <c r="AA501" t="str">
        <f>IF(ISNUMBER(SEARCH(AA$1,raw[[#This Row],[active years]])),1,"")</f>
        <v/>
      </c>
    </row>
    <row r="502" spans="1:27" x14ac:dyDescent="0.45">
      <c r="A502">
        <f>raw[team]</f>
        <v>628</v>
      </c>
      <c r="B502">
        <f>raw[rookie year]</f>
        <v>2001</v>
      </c>
      <c r="C502" t="str">
        <f>IF(ISNUMBER(SEARCH(C$1,raw[[#This Row],[active years]])),1,"")</f>
        <v/>
      </c>
      <c r="D502" t="str">
        <f>IF(ISNUMBER(SEARCH(D$1,raw[[#This Row],[active years]])),1,"")</f>
        <v/>
      </c>
      <c r="E502" t="str">
        <f>IF(ISNUMBER(SEARCH(E$1,raw[[#This Row],[active years]])),1,"")</f>
        <v/>
      </c>
      <c r="F502" t="str">
        <f>IF(ISNUMBER(SEARCH(F$1,raw[[#This Row],[active years]])),1,"")</f>
        <v/>
      </c>
      <c r="G502" t="str">
        <f>IF(ISNUMBER(SEARCH(G$1,raw[[#This Row],[active years]])),1,"")</f>
        <v/>
      </c>
      <c r="H502" t="str">
        <f>IF(ISNUMBER(SEARCH(H$1,raw[[#This Row],[active years]])),1,"")</f>
        <v/>
      </c>
      <c r="I502" t="str">
        <f>IF(ISNUMBER(SEARCH(I$1,raw[[#This Row],[active years]])),1,"")</f>
        <v/>
      </c>
      <c r="J502" t="str">
        <f>IF(ISNUMBER(SEARCH(J$1,raw[[#This Row],[active years]])),1,"")</f>
        <v/>
      </c>
      <c r="K502" t="str">
        <f>IF(ISNUMBER(SEARCH(K$1,raw[[#This Row],[active years]])),1,"")</f>
        <v/>
      </c>
      <c r="L502">
        <f>IF(ISNUMBER(SEARCH(L$1,raw[[#This Row],[active years]])),1,"")</f>
        <v>1</v>
      </c>
      <c r="M502">
        <f>IF(ISNUMBER(SEARCH(M$1,raw[[#This Row],[active years]])),1,"")</f>
        <v>1</v>
      </c>
      <c r="N502">
        <f>IF(ISNUMBER(SEARCH(N$1,raw[[#This Row],[active years]])),1,"")</f>
        <v>1</v>
      </c>
      <c r="O502" t="str">
        <f>IF(ISNUMBER(SEARCH(O$1,raw[[#This Row],[active years]])),1,"")</f>
        <v/>
      </c>
      <c r="P502" t="str">
        <f>IF(ISNUMBER(SEARCH(P$1,raw[[#This Row],[active years]])),1,"")</f>
        <v/>
      </c>
      <c r="Q502" t="str">
        <f>IF(ISNUMBER(SEARCH(Q$1,raw[[#This Row],[active years]])),1,"")</f>
        <v/>
      </c>
      <c r="R502" t="str">
        <f>IF(ISNUMBER(SEARCH(R$1,raw[[#This Row],[active years]])),1,"")</f>
        <v/>
      </c>
      <c r="S502" t="str">
        <f>IF(ISNUMBER(SEARCH(S$1,raw[[#This Row],[active years]])),1,"")</f>
        <v/>
      </c>
      <c r="T502" t="str">
        <f>IF(ISNUMBER(SEARCH(T$1,raw[[#This Row],[active years]])),1,"")</f>
        <v/>
      </c>
      <c r="U502" t="str">
        <f>IF(ISNUMBER(SEARCH(U$1,raw[[#This Row],[active years]])),1,"")</f>
        <v/>
      </c>
      <c r="V502" t="str">
        <f>IF(ISNUMBER(SEARCH(V$1,raw[[#This Row],[active years]])),1,"")</f>
        <v/>
      </c>
      <c r="W502" t="str">
        <f>IF(ISNUMBER(SEARCH(W$1,raw[[#This Row],[active years]])),1,"")</f>
        <v/>
      </c>
      <c r="X502" t="str">
        <f>IF(ISNUMBER(SEARCH(X$1,raw[[#This Row],[active years]])),1,"")</f>
        <v/>
      </c>
      <c r="Y502" t="str">
        <f>IF(ISNUMBER(SEARCH(Y$1,raw[[#This Row],[active years]])),1,"")</f>
        <v/>
      </c>
      <c r="Z502" t="str">
        <f>IF(ISNUMBER(SEARCH(Z$1,raw[[#This Row],[active years]])),1,"")</f>
        <v/>
      </c>
      <c r="AA502" t="str">
        <f>IF(ISNUMBER(SEARCH(AA$1,raw[[#This Row],[active years]])),1,"")</f>
        <v/>
      </c>
    </row>
    <row r="503" spans="1:27" x14ac:dyDescent="0.45">
      <c r="A503">
        <f>raw[team]</f>
        <v>630</v>
      </c>
      <c r="B503">
        <f>raw[rookie year]</f>
        <v>2001</v>
      </c>
      <c r="C503" t="str">
        <f>IF(ISNUMBER(SEARCH(C$1,raw[[#This Row],[active years]])),1,"")</f>
        <v/>
      </c>
      <c r="D503" t="str">
        <f>IF(ISNUMBER(SEARCH(D$1,raw[[#This Row],[active years]])),1,"")</f>
        <v/>
      </c>
      <c r="E503" t="str">
        <f>IF(ISNUMBER(SEARCH(E$1,raw[[#This Row],[active years]])),1,"")</f>
        <v/>
      </c>
      <c r="F503" t="str">
        <f>IF(ISNUMBER(SEARCH(F$1,raw[[#This Row],[active years]])),1,"")</f>
        <v/>
      </c>
      <c r="G503" t="str">
        <f>IF(ISNUMBER(SEARCH(G$1,raw[[#This Row],[active years]])),1,"")</f>
        <v/>
      </c>
      <c r="H503" t="str">
        <f>IF(ISNUMBER(SEARCH(H$1,raw[[#This Row],[active years]])),1,"")</f>
        <v/>
      </c>
      <c r="I503" t="str">
        <f>IF(ISNUMBER(SEARCH(I$1,raw[[#This Row],[active years]])),1,"")</f>
        <v/>
      </c>
      <c r="J503" t="str">
        <f>IF(ISNUMBER(SEARCH(J$1,raw[[#This Row],[active years]])),1,"")</f>
        <v/>
      </c>
      <c r="K503" t="str">
        <f>IF(ISNUMBER(SEARCH(K$1,raw[[#This Row],[active years]])),1,"")</f>
        <v/>
      </c>
      <c r="L503">
        <f>IF(ISNUMBER(SEARCH(L$1,raw[[#This Row],[active years]])),1,"")</f>
        <v>1</v>
      </c>
      <c r="M503" t="str">
        <f>IF(ISNUMBER(SEARCH(M$1,raw[[#This Row],[active years]])),1,"")</f>
        <v/>
      </c>
      <c r="N503" t="str">
        <f>IF(ISNUMBER(SEARCH(N$1,raw[[#This Row],[active years]])),1,"")</f>
        <v/>
      </c>
      <c r="O503" t="str">
        <f>IF(ISNUMBER(SEARCH(O$1,raw[[#This Row],[active years]])),1,"")</f>
        <v/>
      </c>
      <c r="P503" t="str">
        <f>IF(ISNUMBER(SEARCH(P$1,raw[[#This Row],[active years]])),1,"")</f>
        <v/>
      </c>
      <c r="Q503" t="str">
        <f>IF(ISNUMBER(SEARCH(Q$1,raw[[#This Row],[active years]])),1,"")</f>
        <v/>
      </c>
      <c r="R503" t="str">
        <f>IF(ISNUMBER(SEARCH(R$1,raw[[#This Row],[active years]])),1,"")</f>
        <v/>
      </c>
      <c r="S503" t="str">
        <f>IF(ISNUMBER(SEARCH(S$1,raw[[#This Row],[active years]])),1,"")</f>
        <v/>
      </c>
      <c r="T503" t="str">
        <f>IF(ISNUMBER(SEARCH(T$1,raw[[#This Row],[active years]])),1,"")</f>
        <v/>
      </c>
      <c r="U503" t="str">
        <f>IF(ISNUMBER(SEARCH(U$1,raw[[#This Row],[active years]])),1,"")</f>
        <v/>
      </c>
      <c r="V503" t="str">
        <f>IF(ISNUMBER(SEARCH(V$1,raw[[#This Row],[active years]])),1,"")</f>
        <v/>
      </c>
      <c r="W503" t="str">
        <f>IF(ISNUMBER(SEARCH(W$1,raw[[#This Row],[active years]])),1,"")</f>
        <v/>
      </c>
      <c r="X503" t="str">
        <f>IF(ISNUMBER(SEARCH(X$1,raw[[#This Row],[active years]])),1,"")</f>
        <v/>
      </c>
      <c r="Y503" t="str">
        <f>IF(ISNUMBER(SEARCH(Y$1,raw[[#This Row],[active years]])),1,"")</f>
        <v/>
      </c>
      <c r="Z503" t="str">
        <f>IF(ISNUMBER(SEARCH(Z$1,raw[[#This Row],[active years]])),1,"")</f>
        <v/>
      </c>
      <c r="AA503" t="str">
        <f>IF(ISNUMBER(SEARCH(AA$1,raw[[#This Row],[active years]])),1,"")</f>
        <v/>
      </c>
    </row>
    <row r="504" spans="1:27" x14ac:dyDescent="0.45">
      <c r="A504">
        <f>raw[team]</f>
        <v>632</v>
      </c>
      <c r="B504">
        <f>raw[rookie year]</f>
        <v>2001</v>
      </c>
      <c r="C504" t="str">
        <f>IF(ISNUMBER(SEARCH(C$1,raw[[#This Row],[active years]])),1,"")</f>
        <v/>
      </c>
      <c r="D504" t="str">
        <f>IF(ISNUMBER(SEARCH(D$1,raw[[#This Row],[active years]])),1,"")</f>
        <v/>
      </c>
      <c r="E504" t="str">
        <f>IF(ISNUMBER(SEARCH(E$1,raw[[#This Row],[active years]])),1,"")</f>
        <v/>
      </c>
      <c r="F504" t="str">
        <f>IF(ISNUMBER(SEARCH(F$1,raw[[#This Row],[active years]])),1,"")</f>
        <v/>
      </c>
      <c r="G504" t="str">
        <f>IF(ISNUMBER(SEARCH(G$1,raw[[#This Row],[active years]])),1,"")</f>
        <v/>
      </c>
      <c r="H504" t="str">
        <f>IF(ISNUMBER(SEARCH(H$1,raw[[#This Row],[active years]])),1,"")</f>
        <v/>
      </c>
      <c r="I504" t="str">
        <f>IF(ISNUMBER(SEARCH(I$1,raw[[#This Row],[active years]])),1,"")</f>
        <v/>
      </c>
      <c r="J504" t="str">
        <f>IF(ISNUMBER(SEARCH(J$1,raw[[#This Row],[active years]])),1,"")</f>
        <v/>
      </c>
      <c r="K504" t="str">
        <f>IF(ISNUMBER(SEARCH(K$1,raw[[#This Row],[active years]])),1,"")</f>
        <v/>
      </c>
      <c r="L504">
        <f>IF(ISNUMBER(SEARCH(L$1,raw[[#This Row],[active years]])),1,"")</f>
        <v>1</v>
      </c>
      <c r="M504">
        <f>IF(ISNUMBER(SEARCH(M$1,raw[[#This Row],[active years]])),1,"")</f>
        <v>1</v>
      </c>
      <c r="N504">
        <f>IF(ISNUMBER(SEARCH(N$1,raw[[#This Row],[active years]])),1,"")</f>
        <v>1</v>
      </c>
      <c r="O504" t="str">
        <f>IF(ISNUMBER(SEARCH(O$1,raw[[#This Row],[active years]])),1,"")</f>
        <v/>
      </c>
      <c r="P504" t="str">
        <f>IF(ISNUMBER(SEARCH(P$1,raw[[#This Row],[active years]])),1,"")</f>
        <v/>
      </c>
      <c r="Q504" t="str">
        <f>IF(ISNUMBER(SEARCH(Q$1,raw[[#This Row],[active years]])),1,"")</f>
        <v/>
      </c>
      <c r="R504" t="str">
        <f>IF(ISNUMBER(SEARCH(R$1,raw[[#This Row],[active years]])),1,"")</f>
        <v/>
      </c>
      <c r="S504" t="str">
        <f>IF(ISNUMBER(SEARCH(S$1,raw[[#This Row],[active years]])),1,"")</f>
        <v/>
      </c>
      <c r="T504" t="str">
        <f>IF(ISNUMBER(SEARCH(T$1,raw[[#This Row],[active years]])),1,"")</f>
        <v/>
      </c>
      <c r="U504" t="str">
        <f>IF(ISNUMBER(SEARCH(U$1,raw[[#This Row],[active years]])),1,"")</f>
        <v/>
      </c>
      <c r="V504" t="str">
        <f>IF(ISNUMBER(SEARCH(V$1,raw[[#This Row],[active years]])),1,"")</f>
        <v/>
      </c>
      <c r="W504" t="str">
        <f>IF(ISNUMBER(SEARCH(W$1,raw[[#This Row],[active years]])),1,"")</f>
        <v/>
      </c>
      <c r="X504" t="str">
        <f>IF(ISNUMBER(SEARCH(X$1,raw[[#This Row],[active years]])),1,"")</f>
        <v/>
      </c>
      <c r="Y504" t="str">
        <f>IF(ISNUMBER(SEARCH(Y$1,raw[[#This Row],[active years]])),1,"")</f>
        <v/>
      </c>
      <c r="Z504" t="str">
        <f>IF(ISNUMBER(SEARCH(Z$1,raw[[#This Row],[active years]])),1,"")</f>
        <v/>
      </c>
      <c r="AA504" t="str">
        <f>IF(ISNUMBER(SEARCH(AA$1,raw[[#This Row],[active years]])),1,"")</f>
        <v/>
      </c>
    </row>
    <row r="505" spans="1:27" x14ac:dyDescent="0.45">
      <c r="A505">
        <f>raw[team]</f>
        <v>633</v>
      </c>
      <c r="B505">
        <f>raw[rookie year]</f>
        <v>2001</v>
      </c>
      <c r="C505" t="str">
        <f>IF(ISNUMBER(SEARCH(C$1,raw[[#This Row],[active years]])),1,"")</f>
        <v/>
      </c>
      <c r="D505" t="str">
        <f>IF(ISNUMBER(SEARCH(D$1,raw[[#This Row],[active years]])),1,"")</f>
        <v/>
      </c>
      <c r="E505" t="str">
        <f>IF(ISNUMBER(SEARCH(E$1,raw[[#This Row],[active years]])),1,"")</f>
        <v/>
      </c>
      <c r="F505" t="str">
        <f>IF(ISNUMBER(SEARCH(F$1,raw[[#This Row],[active years]])),1,"")</f>
        <v/>
      </c>
      <c r="G505" t="str">
        <f>IF(ISNUMBER(SEARCH(G$1,raw[[#This Row],[active years]])),1,"")</f>
        <v/>
      </c>
      <c r="H505" t="str">
        <f>IF(ISNUMBER(SEARCH(H$1,raw[[#This Row],[active years]])),1,"")</f>
        <v/>
      </c>
      <c r="I505" t="str">
        <f>IF(ISNUMBER(SEARCH(I$1,raw[[#This Row],[active years]])),1,"")</f>
        <v/>
      </c>
      <c r="J505" t="str">
        <f>IF(ISNUMBER(SEARCH(J$1,raw[[#This Row],[active years]])),1,"")</f>
        <v/>
      </c>
      <c r="K505" t="str">
        <f>IF(ISNUMBER(SEARCH(K$1,raw[[#This Row],[active years]])),1,"")</f>
        <v/>
      </c>
      <c r="L505">
        <f>IF(ISNUMBER(SEARCH(L$1,raw[[#This Row],[active years]])),1,"")</f>
        <v>1</v>
      </c>
      <c r="M505">
        <f>IF(ISNUMBER(SEARCH(M$1,raw[[#This Row],[active years]])),1,"")</f>
        <v>1</v>
      </c>
      <c r="N505">
        <f>IF(ISNUMBER(SEARCH(N$1,raw[[#This Row],[active years]])),1,"")</f>
        <v>1</v>
      </c>
      <c r="O505" t="str">
        <f>IF(ISNUMBER(SEARCH(O$1,raw[[#This Row],[active years]])),1,"")</f>
        <v/>
      </c>
      <c r="P505" t="str">
        <f>IF(ISNUMBER(SEARCH(P$1,raw[[#This Row],[active years]])),1,"")</f>
        <v/>
      </c>
      <c r="Q505" t="str">
        <f>IF(ISNUMBER(SEARCH(Q$1,raw[[#This Row],[active years]])),1,"")</f>
        <v/>
      </c>
      <c r="R505" t="str">
        <f>IF(ISNUMBER(SEARCH(R$1,raw[[#This Row],[active years]])),1,"")</f>
        <v/>
      </c>
      <c r="S505" t="str">
        <f>IF(ISNUMBER(SEARCH(S$1,raw[[#This Row],[active years]])),1,"")</f>
        <v/>
      </c>
      <c r="T505" t="str">
        <f>IF(ISNUMBER(SEARCH(T$1,raw[[#This Row],[active years]])),1,"")</f>
        <v/>
      </c>
      <c r="U505" t="str">
        <f>IF(ISNUMBER(SEARCH(U$1,raw[[#This Row],[active years]])),1,"")</f>
        <v/>
      </c>
      <c r="V505" t="str">
        <f>IF(ISNUMBER(SEARCH(V$1,raw[[#This Row],[active years]])),1,"")</f>
        <v/>
      </c>
      <c r="W505" t="str">
        <f>IF(ISNUMBER(SEARCH(W$1,raw[[#This Row],[active years]])),1,"")</f>
        <v/>
      </c>
      <c r="X505" t="str">
        <f>IF(ISNUMBER(SEARCH(X$1,raw[[#This Row],[active years]])),1,"")</f>
        <v/>
      </c>
      <c r="Y505" t="str">
        <f>IF(ISNUMBER(SEARCH(Y$1,raw[[#This Row],[active years]])),1,"")</f>
        <v/>
      </c>
      <c r="Z505" t="str">
        <f>IF(ISNUMBER(SEARCH(Z$1,raw[[#This Row],[active years]])),1,"")</f>
        <v/>
      </c>
      <c r="AA505" t="str">
        <f>IF(ISNUMBER(SEARCH(AA$1,raw[[#This Row],[active years]])),1,"")</f>
        <v/>
      </c>
    </row>
    <row r="506" spans="1:27" x14ac:dyDescent="0.45">
      <c r="A506">
        <f>raw[team]</f>
        <v>634</v>
      </c>
      <c r="B506">
        <f>raw[rookie year]</f>
        <v>2001</v>
      </c>
      <c r="C506" t="str">
        <f>IF(ISNUMBER(SEARCH(C$1,raw[[#This Row],[active years]])),1,"")</f>
        <v/>
      </c>
      <c r="D506" t="str">
        <f>IF(ISNUMBER(SEARCH(D$1,raw[[#This Row],[active years]])),1,"")</f>
        <v/>
      </c>
      <c r="E506" t="str">
        <f>IF(ISNUMBER(SEARCH(E$1,raw[[#This Row],[active years]])),1,"")</f>
        <v/>
      </c>
      <c r="F506" t="str">
        <f>IF(ISNUMBER(SEARCH(F$1,raw[[#This Row],[active years]])),1,"")</f>
        <v/>
      </c>
      <c r="G506" t="str">
        <f>IF(ISNUMBER(SEARCH(G$1,raw[[#This Row],[active years]])),1,"")</f>
        <v/>
      </c>
      <c r="H506" t="str">
        <f>IF(ISNUMBER(SEARCH(H$1,raw[[#This Row],[active years]])),1,"")</f>
        <v/>
      </c>
      <c r="I506" t="str">
        <f>IF(ISNUMBER(SEARCH(I$1,raw[[#This Row],[active years]])),1,"")</f>
        <v/>
      </c>
      <c r="J506" t="str">
        <f>IF(ISNUMBER(SEARCH(J$1,raw[[#This Row],[active years]])),1,"")</f>
        <v/>
      </c>
      <c r="K506" t="str">
        <f>IF(ISNUMBER(SEARCH(K$1,raw[[#This Row],[active years]])),1,"")</f>
        <v/>
      </c>
      <c r="L506">
        <f>IF(ISNUMBER(SEARCH(L$1,raw[[#This Row],[active years]])),1,"")</f>
        <v>1</v>
      </c>
      <c r="M506">
        <f>IF(ISNUMBER(SEARCH(M$1,raw[[#This Row],[active years]])),1,"")</f>
        <v>1</v>
      </c>
      <c r="N506" t="str">
        <f>IF(ISNUMBER(SEARCH(N$1,raw[[#This Row],[active years]])),1,"")</f>
        <v/>
      </c>
      <c r="O506">
        <f>IF(ISNUMBER(SEARCH(O$1,raw[[#This Row],[active years]])),1,"")</f>
        <v>1</v>
      </c>
      <c r="P506">
        <f>IF(ISNUMBER(SEARCH(P$1,raw[[#This Row],[active years]])),1,"")</f>
        <v>1</v>
      </c>
      <c r="Q506">
        <f>IF(ISNUMBER(SEARCH(Q$1,raw[[#This Row],[active years]])),1,"")</f>
        <v>1</v>
      </c>
      <c r="R506" t="str">
        <f>IF(ISNUMBER(SEARCH(R$1,raw[[#This Row],[active years]])),1,"")</f>
        <v/>
      </c>
      <c r="S506" t="str">
        <f>IF(ISNUMBER(SEARCH(S$1,raw[[#This Row],[active years]])),1,"")</f>
        <v/>
      </c>
      <c r="T506" t="str">
        <f>IF(ISNUMBER(SEARCH(T$1,raw[[#This Row],[active years]])),1,"")</f>
        <v/>
      </c>
      <c r="U506" t="str">
        <f>IF(ISNUMBER(SEARCH(U$1,raw[[#This Row],[active years]])),1,"")</f>
        <v/>
      </c>
      <c r="V506" t="str">
        <f>IF(ISNUMBER(SEARCH(V$1,raw[[#This Row],[active years]])),1,"")</f>
        <v/>
      </c>
      <c r="W506" t="str">
        <f>IF(ISNUMBER(SEARCH(W$1,raw[[#This Row],[active years]])),1,"")</f>
        <v/>
      </c>
      <c r="X506" t="str">
        <f>IF(ISNUMBER(SEARCH(X$1,raw[[#This Row],[active years]])),1,"")</f>
        <v/>
      </c>
      <c r="Y506" t="str">
        <f>IF(ISNUMBER(SEARCH(Y$1,raw[[#This Row],[active years]])),1,"")</f>
        <v/>
      </c>
      <c r="Z506" t="str">
        <f>IF(ISNUMBER(SEARCH(Z$1,raw[[#This Row],[active years]])),1,"")</f>
        <v/>
      </c>
      <c r="AA506" t="str">
        <f>IF(ISNUMBER(SEARCH(AA$1,raw[[#This Row],[active years]])),1,"")</f>
        <v/>
      </c>
    </row>
    <row r="507" spans="1:27" x14ac:dyDescent="0.45">
      <c r="A507">
        <f>raw[team]</f>
        <v>635</v>
      </c>
      <c r="B507">
        <f>raw[rookie year]</f>
        <v>2001</v>
      </c>
      <c r="C507" t="str">
        <f>IF(ISNUMBER(SEARCH(C$1,raw[[#This Row],[active years]])),1,"")</f>
        <v/>
      </c>
      <c r="D507" t="str">
        <f>IF(ISNUMBER(SEARCH(D$1,raw[[#This Row],[active years]])),1,"")</f>
        <v/>
      </c>
      <c r="E507" t="str">
        <f>IF(ISNUMBER(SEARCH(E$1,raw[[#This Row],[active years]])),1,"")</f>
        <v/>
      </c>
      <c r="F507" t="str">
        <f>IF(ISNUMBER(SEARCH(F$1,raw[[#This Row],[active years]])),1,"")</f>
        <v/>
      </c>
      <c r="G507" t="str">
        <f>IF(ISNUMBER(SEARCH(G$1,raw[[#This Row],[active years]])),1,"")</f>
        <v/>
      </c>
      <c r="H507" t="str">
        <f>IF(ISNUMBER(SEARCH(H$1,raw[[#This Row],[active years]])),1,"")</f>
        <v/>
      </c>
      <c r="I507" t="str">
        <f>IF(ISNUMBER(SEARCH(I$1,raw[[#This Row],[active years]])),1,"")</f>
        <v/>
      </c>
      <c r="J507" t="str">
        <f>IF(ISNUMBER(SEARCH(J$1,raw[[#This Row],[active years]])),1,"")</f>
        <v/>
      </c>
      <c r="K507" t="str">
        <f>IF(ISNUMBER(SEARCH(K$1,raw[[#This Row],[active years]])),1,"")</f>
        <v/>
      </c>
      <c r="L507">
        <f>IF(ISNUMBER(SEARCH(L$1,raw[[#This Row],[active years]])),1,"")</f>
        <v>1</v>
      </c>
      <c r="M507">
        <f>IF(ISNUMBER(SEARCH(M$1,raw[[#This Row],[active years]])),1,"")</f>
        <v>1</v>
      </c>
      <c r="N507" t="str">
        <f>IF(ISNUMBER(SEARCH(N$1,raw[[#This Row],[active years]])),1,"")</f>
        <v/>
      </c>
      <c r="O507" t="str">
        <f>IF(ISNUMBER(SEARCH(O$1,raw[[#This Row],[active years]])),1,"")</f>
        <v/>
      </c>
      <c r="P507" t="str">
        <f>IF(ISNUMBER(SEARCH(P$1,raw[[#This Row],[active years]])),1,"")</f>
        <v/>
      </c>
      <c r="Q507" t="str">
        <f>IF(ISNUMBER(SEARCH(Q$1,raw[[#This Row],[active years]])),1,"")</f>
        <v/>
      </c>
      <c r="R507" t="str">
        <f>IF(ISNUMBER(SEARCH(R$1,raw[[#This Row],[active years]])),1,"")</f>
        <v/>
      </c>
      <c r="S507" t="str">
        <f>IF(ISNUMBER(SEARCH(S$1,raw[[#This Row],[active years]])),1,"")</f>
        <v/>
      </c>
      <c r="T507" t="str">
        <f>IF(ISNUMBER(SEARCH(T$1,raw[[#This Row],[active years]])),1,"")</f>
        <v/>
      </c>
      <c r="U507" t="str">
        <f>IF(ISNUMBER(SEARCH(U$1,raw[[#This Row],[active years]])),1,"")</f>
        <v/>
      </c>
      <c r="V507" t="str">
        <f>IF(ISNUMBER(SEARCH(V$1,raw[[#This Row],[active years]])),1,"")</f>
        <v/>
      </c>
      <c r="W507" t="str">
        <f>IF(ISNUMBER(SEARCH(W$1,raw[[#This Row],[active years]])),1,"")</f>
        <v/>
      </c>
      <c r="X507" t="str">
        <f>IF(ISNUMBER(SEARCH(X$1,raw[[#This Row],[active years]])),1,"")</f>
        <v/>
      </c>
      <c r="Y507" t="str">
        <f>IF(ISNUMBER(SEARCH(Y$1,raw[[#This Row],[active years]])),1,"")</f>
        <v/>
      </c>
      <c r="Z507" t="str">
        <f>IF(ISNUMBER(SEARCH(Z$1,raw[[#This Row],[active years]])),1,"")</f>
        <v/>
      </c>
      <c r="AA507" t="str">
        <f>IF(ISNUMBER(SEARCH(AA$1,raw[[#This Row],[active years]])),1,"")</f>
        <v/>
      </c>
    </row>
    <row r="508" spans="1:27" x14ac:dyDescent="0.45">
      <c r="A508">
        <f>raw[team]</f>
        <v>636</v>
      </c>
      <c r="B508">
        <f>raw[rookie year]</f>
        <v>2001</v>
      </c>
      <c r="C508" t="str">
        <f>IF(ISNUMBER(SEARCH(C$1,raw[[#This Row],[active years]])),1,"")</f>
        <v/>
      </c>
      <c r="D508" t="str">
        <f>IF(ISNUMBER(SEARCH(D$1,raw[[#This Row],[active years]])),1,"")</f>
        <v/>
      </c>
      <c r="E508" t="str">
        <f>IF(ISNUMBER(SEARCH(E$1,raw[[#This Row],[active years]])),1,"")</f>
        <v/>
      </c>
      <c r="F508" t="str">
        <f>IF(ISNUMBER(SEARCH(F$1,raw[[#This Row],[active years]])),1,"")</f>
        <v/>
      </c>
      <c r="G508" t="str">
        <f>IF(ISNUMBER(SEARCH(G$1,raw[[#This Row],[active years]])),1,"")</f>
        <v/>
      </c>
      <c r="H508" t="str">
        <f>IF(ISNUMBER(SEARCH(H$1,raw[[#This Row],[active years]])),1,"")</f>
        <v/>
      </c>
      <c r="I508" t="str">
        <f>IF(ISNUMBER(SEARCH(I$1,raw[[#This Row],[active years]])),1,"")</f>
        <v/>
      </c>
      <c r="J508" t="str">
        <f>IF(ISNUMBER(SEARCH(J$1,raw[[#This Row],[active years]])),1,"")</f>
        <v/>
      </c>
      <c r="K508" t="str">
        <f>IF(ISNUMBER(SEARCH(K$1,raw[[#This Row],[active years]])),1,"")</f>
        <v/>
      </c>
      <c r="L508">
        <f>IF(ISNUMBER(SEARCH(L$1,raw[[#This Row],[active years]])),1,"")</f>
        <v>1</v>
      </c>
      <c r="M508">
        <f>IF(ISNUMBER(SEARCH(M$1,raw[[#This Row],[active years]])),1,"")</f>
        <v>1</v>
      </c>
      <c r="N508">
        <f>IF(ISNUMBER(SEARCH(N$1,raw[[#This Row],[active years]])),1,"")</f>
        <v>1</v>
      </c>
      <c r="O508" t="str">
        <f>IF(ISNUMBER(SEARCH(O$1,raw[[#This Row],[active years]])),1,"")</f>
        <v/>
      </c>
      <c r="P508" t="str">
        <f>IF(ISNUMBER(SEARCH(P$1,raw[[#This Row],[active years]])),1,"")</f>
        <v/>
      </c>
      <c r="Q508" t="str">
        <f>IF(ISNUMBER(SEARCH(Q$1,raw[[#This Row],[active years]])),1,"")</f>
        <v/>
      </c>
      <c r="R508" t="str">
        <f>IF(ISNUMBER(SEARCH(R$1,raw[[#This Row],[active years]])),1,"")</f>
        <v/>
      </c>
      <c r="S508" t="str">
        <f>IF(ISNUMBER(SEARCH(S$1,raw[[#This Row],[active years]])),1,"")</f>
        <v/>
      </c>
      <c r="T508" t="str">
        <f>IF(ISNUMBER(SEARCH(T$1,raw[[#This Row],[active years]])),1,"")</f>
        <v/>
      </c>
      <c r="U508" t="str">
        <f>IF(ISNUMBER(SEARCH(U$1,raw[[#This Row],[active years]])),1,"")</f>
        <v/>
      </c>
      <c r="V508" t="str">
        <f>IF(ISNUMBER(SEARCH(V$1,raw[[#This Row],[active years]])),1,"")</f>
        <v/>
      </c>
      <c r="W508" t="str">
        <f>IF(ISNUMBER(SEARCH(W$1,raw[[#This Row],[active years]])),1,"")</f>
        <v/>
      </c>
      <c r="X508" t="str">
        <f>IF(ISNUMBER(SEARCH(X$1,raw[[#This Row],[active years]])),1,"")</f>
        <v/>
      </c>
      <c r="Y508" t="str">
        <f>IF(ISNUMBER(SEARCH(Y$1,raw[[#This Row],[active years]])),1,"")</f>
        <v/>
      </c>
      <c r="Z508" t="str">
        <f>IF(ISNUMBER(SEARCH(Z$1,raw[[#This Row],[active years]])),1,"")</f>
        <v/>
      </c>
      <c r="AA508" t="str">
        <f>IF(ISNUMBER(SEARCH(AA$1,raw[[#This Row],[active years]])),1,"")</f>
        <v/>
      </c>
    </row>
    <row r="509" spans="1:27" x14ac:dyDescent="0.45">
      <c r="A509">
        <f>raw[team]</f>
        <v>637</v>
      </c>
      <c r="B509">
        <f>raw[rookie year]</f>
        <v>2001</v>
      </c>
      <c r="C509" t="str">
        <f>IF(ISNUMBER(SEARCH(C$1,raw[[#This Row],[active years]])),1,"")</f>
        <v/>
      </c>
      <c r="D509" t="str">
        <f>IF(ISNUMBER(SEARCH(D$1,raw[[#This Row],[active years]])),1,"")</f>
        <v/>
      </c>
      <c r="E509" t="str">
        <f>IF(ISNUMBER(SEARCH(E$1,raw[[#This Row],[active years]])),1,"")</f>
        <v/>
      </c>
      <c r="F509" t="str">
        <f>IF(ISNUMBER(SEARCH(F$1,raw[[#This Row],[active years]])),1,"")</f>
        <v/>
      </c>
      <c r="G509" t="str">
        <f>IF(ISNUMBER(SEARCH(G$1,raw[[#This Row],[active years]])),1,"")</f>
        <v/>
      </c>
      <c r="H509" t="str">
        <f>IF(ISNUMBER(SEARCH(H$1,raw[[#This Row],[active years]])),1,"")</f>
        <v/>
      </c>
      <c r="I509" t="str">
        <f>IF(ISNUMBER(SEARCH(I$1,raw[[#This Row],[active years]])),1,"")</f>
        <v/>
      </c>
      <c r="J509" t="str">
        <f>IF(ISNUMBER(SEARCH(J$1,raw[[#This Row],[active years]])),1,"")</f>
        <v/>
      </c>
      <c r="K509" t="str">
        <f>IF(ISNUMBER(SEARCH(K$1,raw[[#This Row],[active years]])),1,"")</f>
        <v/>
      </c>
      <c r="L509">
        <f>IF(ISNUMBER(SEARCH(L$1,raw[[#This Row],[active years]])),1,"")</f>
        <v>1</v>
      </c>
      <c r="M509">
        <f>IF(ISNUMBER(SEARCH(M$1,raw[[#This Row],[active years]])),1,"")</f>
        <v>1</v>
      </c>
      <c r="N509">
        <f>IF(ISNUMBER(SEARCH(N$1,raw[[#This Row],[active years]])),1,"")</f>
        <v>1</v>
      </c>
      <c r="O509">
        <f>IF(ISNUMBER(SEARCH(O$1,raw[[#This Row],[active years]])),1,"")</f>
        <v>1</v>
      </c>
      <c r="P509">
        <f>IF(ISNUMBER(SEARCH(P$1,raw[[#This Row],[active years]])),1,"")</f>
        <v>1</v>
      </c>
      <c r="Q509">
        <f>IF(ISNUMBER(SEARCH(Q$1,raw[[#This Row],[active years]])),1,"")</f>
        <v>1</v>
      </c>
      <c r="R509">
        <f>IF(ISNUMBER(SEARCH(R$1,raw[[#This Row],[active years]])),1,"")</f>
        <v>1</v>
      </c>
      <c r="S509">
        <f>IF(ISNUMBER(SEARCH(S$1,raw[[#This Row],[active years]])),1,"")</f>
        <v>1</v>
      </c>
      <c r="T509" t="str">
        <f>IF(ISNUMBER(SEARCH(T$1,raw[[#This Row],[active years]])),1,"")</f>
        <v/>
      </c>
      <c r="U509" t="str">
        <f>IF(ISNUMBER(SEARCH(U$1,raw[[#This Row],[active years]])),1,"")</f>
        <v/>
      </c>
      <c r="V509" t="str">
        <f>IF(ISNUMBER(SEARCH(V$1,raw[[#This Row],[active years]])),1,"")</f>
        <v/>
      </c>
      <c r="W509" t="str">
        <f>IF(ISNUMBER(SEARCH(W$1,raw[[#This Row],[active years]])),1,"")</f>
        <v/>
      </c>
      <c r="X509" t="str">
        <f>IF(ISNUMBER(SEARCH(X$1,raw[[#This Row],[active years]])),1,"")</f>
        <v/>
      </c>
      <c r="Y509" t="str">
        <f>IF(ISNUMBER(SEARCH(Y$1,raw[[#This Row],[active years]])),1,"")</f>
        <v/>
      </c>
      <c r="Z509" t="str">
        <f>IF(ISNUMBER(SEARCH(Z$1,raw[[#This Row],[active years]])),1,"")</f>
        <v/>
      </c>
      <c r="AA509" t="str">
        <f>IF(ISNUMBER(SEARCH(AA$1,raw[[#This Row],[active years]])),1,"")</f>
        <v/>
      </c>
    </row>
    <row r="510" spans="1:27" x14ac:dyDescent="0.45">
      <c r="A510">
        <f>raw[team]</f>
        <v>638</v>
      </c>
      <c r="B510">
        <f>raw[rookie year]</f>
        <v>2001</v>
      </c>
      <c r="C510" t="str">
        <f>IF(ISNUMBER(SEARCH(C$1,raw[[#This Row],[active years]])),1,"")</f>
        <v/>
      </c>
      <c r="D510" t="str">
        <f>IF(ISNUMBER(SEARCH(D$1,raw[[#This Row],[active years]])),1,"")</f>
        <v/>
      </c>
      <c r="E510" t="str">
        <f>IF(ISNUMBER(SEARCH(E$1,raw[[#This Row],[active years]])),1,"")</f>
        <v/>
      </c>
      <c r="F510" t="str">
        <f>IF(ISNUMBER(SEARCH(F$1,raw[[#This Row],[active years]])),1,"")</f>
        <v/>
      </c>
      <c r="G510" t="str">
        <f>IF(ISNUMBER(SEARCH(G$1,raw[[#This Row],[active years]])),1,"")</f>
        <v/>
      </c>
      <c r="H510" t="str">
        <f>IF(ISNUMBER(SEARCH(H$1,raw[[#This Row],[active years]])),1,"")</f>
        <v/>
      </c>
      <c r="I510" t="str">
        <f>IF(ISNUMBER(SEARCH(I$1,raw[[#This Row],[active years]])),1,"")</f>
        <v/>
      </c>
      <c r="J510" t="str">
        <f>IF(ISNUMBER(SEARCH(J$1,raw[[#This Row],[active years]])),1,"")</f>
        <v/>
      </c>
      <c r="K510" t="str">
        <f>IF(ISNUMBER(SEARCH(K$1,raw[[#This Row],[active years]])),1,"")</f>
        <v/>
      </c>
      <c r="L510">
        <f>IF(ISNUMBER(SEARCH(L$1,raw[[#This Row],[active years]])),1,"")</f>
        <v>1</v>
      </c>
      <c r="M510">
        <f>IF(ISNUMBER(SEARCH(M$1,raw[[#This Row],[active years]])),1,"")</f>
        <v>1</v>
      </c>
      <c r="N510">
        <f>IF(ISNUMBER(SEARCH(N$1,raw[[#This Row],[active years]])),1,"")</f>
        <v>1</v>
      </c>
      <c r="O510">
        <f>IF(ISNUMBER(SEARCH(O$1,raw[[#This Row],[active years]])),1,"")</f>
        <v>1</v>
      </c>
      <c r="P510">
        <f>IF(ISNUMBER(SEARCH(P$1,raw[[#This Row],[active years]])),1,"")</f>
        <v>1</v>
      </c>
      <c r="Q510">
        <f>IF(ISNUMBER(SEARCH(Q$1,raw[[#This Row],[active years]])),1,"")</f>
        <v>1</v>
      </c>
      <c r="R510">
        <f>IF(ISNUMBER(SEARCH(R$1,raw[[#This Row],[active years]])),1,"")</f>
        <v>1</v>
      </c>
      <c r="S510" t="str">
        <f>IF(ISNUMBER(SEARCH(S$1,raw[[#This Row],[active years]])),1,"")</f>
        <v/>
      </c>
      <c r="T510" t="str">
        <f>IF(ISNUMBER(SEARCH(T$1,raw[[#This Row],[active years]])),1,"")</f>
        <v/>
      </c>
      <c r="U510" t="str">
        <f>IF(ISNUMBER(SEARCH(U$1,raw[[#This Row],[active years]])),1,"")</f>
        <v/>
      </c>
      <c r="V510" t="str">
        <f>IF(ISNUMBER(SEARCH(V$1,raw[[#This Row],[active years]])),1,"")</f>
        <v/>
      </c>
      <c r="W510" t="str">
        <f>IF(ISNUMBER(SEARCH(W$1,raw[[#This Row],[active years]])),1,"")</f>
        <v/>
      </c>
      <c r="X510" t="str">
        <f>IF(ISNUMBER(SEARCH(X$1,raw[[#This Row],[active years]])),1,"")</f>
        <v/>
      </c>
      <c r="Y510" t="str">
        <f>IF(ISNUMBER(SEARCH(Y$1,raw[[#This Row],[active years]])),1,"")</f>
        <v/>
      </c>
      <c r="Z510" t="str">
        <f>IF(ISNUMBER(SEARCH(Z$1,raw[[#This Row],[active years]])),1,"")</f>
        <v/>
      </c>
      <c r="AA510" t="str">
        <f>IF(ISNUMBER(SEARCH(AA$1,raw[[#This Row],[active years]])),1,"")</f>
        <v/>
      </c>
    </row>
    <row r="511" spans="1:27" x14ac:dyDescent="0.45">
      <c r="A511">
        <f>raw[team]</f>
        <v>639</v>
      </c>
      <c r="B511">
        <f>raw[rookie year]</f>
        <v>2001</v>
      </c>
      <c r="C511" t="str">
        <f>IF(ISNUMBER(SEARCH(C$1,raw[[#This Row],[active years]])),1,"")</f>
        <v/>
      </c>
      <c r="D511" t="str">
        <f>IF(ISNUMBER(SEARCH(D$1,raw[[#This Row],[active years]])),1,"")</f>
        <v/>
      </c>
      <c r="E511" t="str">
        <f>IF(ISNUMBER(SEARCH(E$1,raw[[#This Row],[active years]])),1,"")</f>
        <v/>
      </c>
      <c r="F511" t="str">
        <f>IF(ISNUMBER(SEARCH(F$1,raw[[#This Row],[active years]])),1,"")</f>
        <v/>
      </c>
      <c r="G511" t="str">
        <f>IF(ISNUMBER(SEARCH(G$1,raw[[#This Row],[active years]])),1,"")</f>
        <v/>
      </c>
      <c r="H511" t="str">
        <f>IF(ISNUMBER(SEARCH(H$1,raw[[#This Row],[active years]])),1,"")</f>
        <v/>
      </c>
      <c r="I511" t="str">
        <f>IF(ISNUMBER(SEARCH(I$1,raw[[#This Row],[active years]])),1,"")</f>
        <v/>
      </c>
      <c r="J511" t="str">
        <f>IF(ISNUMBER(SEARCH(J$1,raw[[#This Row],[active years]])),1,"")</f>
        <v/>
      </c>
      <c r="K511" t="str">
        <f>IF(ISNUMBER(SEARCH(K$1,raw[[#This Row],[active years]])),1,"")</f>
        <v/>
      </c>
      <c r="L511">
        <f>IF(ISNUMBER(SEARCH(L$1,raw[[#This Row],[active years]])),1,"")</f>
        <v>1</v>
      </c>
      <c r="M511">
        <f>IF(ISNUMBER(SEARCH(M$1,raw[[#This Row],[active years]])),1,"")</f>
        <v>1</v>
      </c>
      <c r="N511">
        <f>IF(ISNUMBER(SEARCH(N$1,raw[[#This Row],[active years]])),1,"")</f>
        <v>1</v>
      </c>
      <c r="O511">
        <f>IF(ISNUMBER(SEARCH(O$1,raw[[#This Row],[active years]])),1,"")</f>
        <v>1</v>
      </c>
      <c r="P511">
        <f>IF(ISNUMBER(SEARCH(P$1,raw[[#This Row],[active years]])),1,"")</f>
        <v>1</v>
      </c>
      <c r="Q511">
        <f>IF(ISNUMBER(SEARCH(Q$1,raw[[#This Row],[active years]])),1,"")</f>
        <v>1</v>
      </c>
      <c r="R511">
        <f>IF(ISNUMBER(SEARCH(R$1,raw[[#This Row],[active years]])),1,"")</f>
        <v>1</v>
      </c>
      <c r="S511">
        <f>IF(ISNUMBER(SEARCH(S$1,raw[[#This Row],[active years]])),1,"")</f>
        <v>1</v>
      </c>
      <c r="T511">
        <f>IF(ISNUMBER(SEARCH(T$1,raw[[#This Row],[active years]])),1,"")</f>
        <v>1</v>
      </c>
      <c r="U511">
        <f>IF(ISNUMBER(SEARCH(U$1,raw[[#This Row],[active years]])),1,"")</f>
        <v>1</v>
      </c>
      <c r="V511">
        <f>IF(ISNUMBER(SEARCH(V$1,raw[[#This Row],[active years]])),1,"")</f>
        <v>1</v>
      </c>
      <c r="W511">
        <f>IF(ISNUMBER(SEARCH(W$1,raw[[#This Row],[active years]])),1,"")</f>
        <v>1</v>
      </c>
      <c r="X511">
        <f>IF(ISNUMBER(SEARCH(X$1,raw[[#This Row],[active years]])),1,"")</f>
        <v>1</v>
      </c>
      <c r="Y511">
        <f>IF(ISNUMBER(SEARCH(Y$1,raw[[#This Row],[active years]])),1,"")</f>
        <v>1</v>
      </c>
      <c r="Z511">
        <f>IF(ISNUMBER(SEARCH(Z$1,raw[[#This Row],[active years]])),1,"")</f>
        <v>1</v>
      </c>
      <c r="AA511">
        <f>IF(ISNUMBER(SEARCH(AA$1,raw[[#This Row],[active years]])),1,"")</f>
        <v>1</v>
      </c>
    </row>
    <row r="512" spans="1:27" x14ac:dyDescent="0.45">
      <c r="A512">
        <f>raw[team]</f>
        <v>640</v>
      </c>
      <c r="B512">
        <f>raw[rookie year]</f>
        <v>2001</v>
      </c>
      <c r="C512" t="str">
        <f>IF(ISNUMBER(SEARCH(C$1,raw[[#This Row],[active years]])),1,"")</f>
        <v/>
      </c>
      <c r="D512" t="str">
        <f>IF(ISNUMBER(SEARCH(D$1,raw[[#This Row],[active years]])),1,"")</f>
        <v/>
      </c>
      <c r="E512" t="str">
        <f>IF(ISNUMBER(SEARCH(E$1,raw[[#This Row],[active years]])),1,"")</f>
        <v/>
      </c>
      <c r="F512" t="str">
        <f>IF(ISNUMBER(SEARCH(F$1,raw[[#This Row],[active years]])),1,"")</f>
        <v/>
      </c>
      <c r="G512" t="str">
        <f>IF(ISNUMBER(SEARCH(G$1,raw[[#This Row],[active years]])),1,"")</f>
        <v/>
      </c>
      <c r="H512" t="str">
        <f>IF(ISNUMBER(SEARCH(H$1,raw[[#This Row],[active years]])),1,"")</f>
        <v/>
      </c>
      <c r="I512" t="str">
        <f>IF(ISNUMBER(SEARCH(I$1,raw[[#This Row],[active years]])),1,"")</f>
        <v/>
      </c>
      <c r="J512" t="str">
        <f>IF(ISNUMBER(SEARCH(J$1,raw[[#This Row],[active years]])),1,"")</f>
        <v/>
      </c>
      <c r="K512" t="str">
        <f>IF(ISNUMBER(SEARCH(K$1,raw[[#This Row],[active years]])),1,"")</f>
        <v/>
      </c>
      <c r="L512">
        <f>IF(ISNUMBER(SEARCH(L$1,raw[[#This Row],[active years]])),1,"")</f>
        <v>1</v>
      </c>
      <c r="M512">
        <f>IF(ISNUMBER(SEARCH(M$1,raw[[#This Row],[active years]])),1,"")</f>
        <v>1</v>
      </c>
      <c r="N512">
        <f>IF(ISNUMBER(SEARCH(N$1,raw[[#This Row],[active years]])),1,"")</f>
        <v>1</v>
      </c>
      <c r="O512">
        <f>IF(ISNUMBER(SEARCH(O$1,raw[[#This Row],[active years]])),1,"")</f>
        <v>1</v>
      </c>
      <c r="P512">
        <f>IF(ISNUMBER(SEARCH(P$1,raw[[#This Row],[active years]])),1,"")</f>
        <v>1</v>
      </c>
      <c r="Q512">
        <f>IF(ISNUMBER(SEARCH(Q$1,raw[[#This Row],[active years]])),1,"")</f>
        <v>1</v>
      </c>
      <c r="R512">
        <f>IF(ISNUMBER(SEARCH(R$1,raw[[#This Row],[active years]])),1,"")</f>
        <v>1</v>
      </c>
      <c r="S512">
        <f>IF(ISNUMBER(SEARCH(S$1,raw[[#This Row],[active years]])),1,"")</f>
        <v>1</v>
      </c>
      <c r="T512">
        <f>IF(ISNUMBER(SEARCH(T$1,raw[[#This Row],[active years]])),1,"")</f>
        <v>1</v>
      </c>
      <c r="U512">
        <f>IF(ISNUMBER(SEARCH(U$1,raw[[#This Row],[active years]])),1,"")</f>
        <v>1</v>
      </c>
      <c r="V512">
        <f>IF(ISNUMBER(SEARCH(V$1,raw[[#This Row],[active years]])),1,"")</f>
        <v>1</v>
      </c>
      <c r="W512">
        <f>IF(ISNUMBER(SEARCH(W$1,raw[[#This Row],[active years]])),1,"")</f>
        <v>1</v>
      </c>
      <c r="X512">
        <f>IF(ISNUMBER(SEARCH(X$1,raw[[#This Row],[active years]])),1,"")</f>
        <v>1</v>
      </c>
      <c r="Y512">
        <f>IF(ISNUMBER(SEARCH(Y$1,raw[[#This Row],[active years]])),1,"")</f>
        <v>1</v>
      </c>
      <c r="Z512">
        <f>IF(ISNUMBER(SEARCH(Z$1,raw[[#This Row],[active years]])),1,"")</f>
        <v>1</v>
      </c>
      <c r="AA512">
        <f>IF(ISNUMBER(SEARCH(AA$1,raw[[#This Row],[active years]])),1,"")</f>
        <v>1</v>
      </c>
    </row>
    <row r="513" spans="1:27" x14ac:dyDescent="0.45">
      <c r="A513">
        <f>raw[team]</f>
        <v>641</v>
      </c>
      <c r="B513">
        <f>raw[rookie year]</f>
        <v>2001</v>
      </c>
      <c r="C513" t="str">
        <f>IF(ISNUMBER(SEARCH(C$1,raw[[#This Row],[active years]])),1,"")</f>
        <v/>
      </c>
      <c r="D513" t="str">
        <f>IF(ISNUMBER(SEARCH(D$1,raw[[#This Row],[active years]])),1,"")</f>
        <v/>
      </c>
      <c r="E513" t="str">
        <f>IF(ISNUMBER(SEARCH(E$1,raw[[#This Row],[active years]])),1,"")</f>
        <v/>
      </c>
      <c r="F513" t="str">
        <f>IF(ISNUMBER(SEARCH(F$1,raw[[#This Row],[active years]])),1,"")</f>
        <v/>
      </c>
      <c r="G513" t="str">
        <f>IF(ISNUMBER(SEARCH(G$1,raw[[#This Row],[active years]])),1,"")</f>
        <v/>
      </c>
      <c r="H513" t="str">
        <f>IF(ISNUMBER(SEARCH(H$1,raw[[#This Row],[active years]])),1,"")</f>
        <v/>
      </c>
      <c r="I513" t="str">
        <f>IF(ISNUMBER(SEARCH(I$1,raw[[#This Row],[active years]])),1,"")</f>
        <v/>
      </c>
      <c r="J513" t="str">
        <f>IF(ISNUMBER(SEARCH(J$1,raw[[#This Row],[active years]])),1,"")</f>
        <v/>
      </c>
      <c r="K513" t="str">
        <f>IF(ISNUMBER(SEARCH(K$1,raw[[#This Row],[active years]])),1,"")</f>
        <v/>
      </c>
      <c r="L513">
        <f>IF(ISNUMBER(SEARCH(L$1,raw[[#This Row],[active years]])),1,"")</f>
        <v>1</v>
      </c>
      <c r="M513">
        <f>IF(ISNUMBER(SEARCH(M$1,raw[[#This Row],[active years]])),1,"")</f>
        <v>1</v>
      </c>
      <c r="N513" t="str">
        <f>IF(ISNUMBER(SEARCH(N$1,raw[[#This Row],[active years]])),1,"")</f>
        <v/>
      </c>
      <c r="O513" t="str">
        <f>IF(ISNUMBER(SEARCH(O$1,raw[[#This Row],[active years]])),1,"")</f>
        <v/>
      </c>
      <c r="P513" t="str">
        <f>IF(ISNUMBER(SEARCH(P$1,raw[[#This Row],[active years]])),1,"")</f>
        <v/>
      </c>
      <c r="Q513" t="str">
        <f>IF(ISNUMBER(SEARCH(Q$1,raw[[#This Row],[active years]])),1,"")</f>
        <v/>
      </c>
      <c r="R513" t="str">
        <f>IF(ISNUMBER(SEARCH(R$1,raw[[#This Row],[active years]])),1,"")</f>
        <v/>
      </c>
      <c r="S513" t="str">
        <f>IF(ISNUMBER(SEARCH(S$1,raw[[#This Row],[active years]])),1,"")</f>
        <v/>
      </c>
      <c r="T513" t="str">
        <f>IF(ISNUMBER(SEARCH(T$1,raw[[#This Row],[active years]])),1,"")</f>
        <v/>
      </c>
      <c r="U513" t="str">
        <f>IF(ISNUMBER(SEARCH(U$1,raw[[#This Row],[active years]])),1,"")</f>
        <v/>
      </c>
      <c r="V513" t="str">
        <f>IF(ISNUMBER(SEARCH(V$1,raw[[#This Row],[active years]])),1,"")</f>
        <v/>
      </c>
      <c r="W513" t="str">
        <f>IF(ISNUMBER(SEARCH(W$1,raw[[#This Row],[active years]])),1,"")</f>
        <v/>
      </c>
      <c r="X513" t="str">
        <f>IF(ISNUMBER(SEARCH(X$1,raw[[#This Row],[active years]])),1,"")</f>
        <v/>
      </c>
      <c r="Y513" t="str">
        <f>IF(ISNUMBER(SEARCH(Y$1,raw[[#This Row],[active years]])),1,"")</f>
        <v/>
      </c>
      <c r="Z513" t="str">
        <f>IF(ISNUMBER(SEARCH(Z$1,raw[[#This Row],[active years]])),1,"")</f>
        <v/>
      </c>
      <c r="AA513" t="str">
        <f>IF(ISNUMBER(SEARCH(AA$1,raw[[#This Row],[active years]])),1,"")</f>
        <v/>
      </c>
    </row>
    <row r="514" spans="1:27" x14ac:dyDescent="0.45">
      <c r="A514">
        <f>raw[team]</f>
        <v>642</v>
      </c>
      <c r="B514">
        <f>raw[rookie year]</f>
        <v>2001</v>
      </c>
      <c r="C514" t="str">
        <f>IF(ISNUMBER(SEARCH(C$1,raw[[#This Row],[active years]])),1,"")</f>
        <v/>
      </c>
      <c r="D514" t="str">
        <f>IF(ISNUMBER(SEARCH(D$1,raw[[#This Row],[active years]])),1,"")</f>
        <v/>
      </c>
      <c r="E514" t="str">
        <f>IF(ISNUMBER(SEARCH(E$1,raw[[#This Row],[active years]])),1,"")</f>
        <v/>
      </c>
      <c r="F514" t="str">
        <f>IF(ISNUMBER(SEARCH(F$1,raw[[#This Row],[active years]])),1,"")</f>
        <v/>
      </c>
      <c r="G514" t="str">
        <f>IF(ISNUMBER(SEARCH(G$1,raw[[#This Row],[active years]])),1,"")</f>
        <v/>
      </c>
      <c r="H514" t="str">
        <f>IF(ISNUMBER(SEARCH(H$1,raw[[#This Row],[active years]])),1,"")</f>
        <v/>
      </c>
      <c r="I514" t="str">
        <f>IF(ISNUMBER(SEARCH(I$1,raw[[#This Row],[active years]])),1,"")</f>
        <v/>
      </c>
      <c r="J514" t="str">
        <f>IF(ISNUMBER(SEARCH(J$1,raw[[#This Row],[active years]])),1,"")</f>
        <v/>
      </c>
      <c r="K514" t="str">
        <f>IF(ISNUMBER(SEARCH(K$1,raw[[#This Row],[active years]])),1,"")</f>
        <v/>
      </c>
      <c r="L514">
        <f>IF(ISNUMBER(SEARCH(L$1,raw[[#This Row],[active years]])),1,"")</f>
        <v>1</v>
      </c>
      <c r="M514">
        <f>IF(ISNUMBER(SEARCH(M$1,raw[[#This Row],[active years]])),1,"")</f>
        <v>1</v>
      </c>
      <c r="N514">
        <f>IF(ISNUMBER(SEARCH(N$1,raw[[#This Row],[active years]])),1,"")</f>
        <v>1</v>
      </c>
      <c r="O514">
        <f>IF(ISNUMBER(SEARCH(O$1,raw[[#This Row],[active years]])),1,"")</f>
        <v>1</v>
      </c>
      <c r="P514" t="str">
        <f>IF(ISNUMBER(SEARCH(P$1,raw[[#This Row],[active years]])),1,"")</f>
        <v/>
      </c>
      <c r="Q514" t="str">
        <f>IF(ISNUMBER(SEARCH(Q$1,raw[[#This Row],[active years]])),1,"")</f>
        <v/>
      </c>
      <c r="R514" t="str">
        <f>IF(ISNUMBER(SEARCH(R$1,raw[[#This Row],[active years]])),1,"")</f>
        <v/>
      </c>
      <c r="S514" t="str">
        <f>IF(ISNUMBER(SEARCH(S$1,raw[[#This Row],[active years]])),1,"")</f>
        <v/>
      </c>
      <c r="T514" t="str">
        <f>IF(ISNUMBER(SEARCH(T$1,raw[[#This Row],[active years]])),1,"")</f>
        <v/>
      </c>
      <c r="U514" t="str">
        <f>IF(ISNUMBER(SEARCH(U$1,raw[[#This Row],[active years]])),1,"")</f>
        <v/>
      </c>
      <c r="V514" t="str">
        <f>IF(ISNUMBER(SEARCH(V$1,raw[[#This Row],[active years]])),1,"")</f>
        <v/>
      </c>
      <c r="W514" t="str">
        <f>IF(ISNUMBER(SEARCH(W$1,raw[[#This Row],[active years]])),1,"")</f>
        <v/>
      </c>
      <c r="X514" t="str">
        <f>IF(ISNUMBER(SEARCH(X$1,raw[[#This Row],[active years]])),1,"")</f>
        <v/>
      </c>
      <c r="Y514" t="str">
        <f>IF(ISNUMBER(SEARCH(Y$1,raw[[#This Row],[active years]])),1,"")</f>
        <v/>
      </c>
      <c r="Z514" t="str">
        <f>IF(ISNUMBER(SEARCH(Z$1,raw[[#This Row],[active years]])),1,"")</f>
        <v/>
      </c>
      <c r="AA514" t="str">
        <f>IF(ISNUMBER(SEARCH(AA$1,raw[[#This Row],[active years]])),1,"")</f>
        <v/>
      </c>
    </row>
    <row r="515" spans="1:27" x14ac:dyDescent="0.45">
      <c r="A515">
        <f>raw[team]</f>
        <v>643</v>
      </c>
      <c r="B515">
        <f>raw[rookie year]</f>
        <v>2001</v>
      </c>
      <c r="C515" t="str">
        <f>IF(ISNUMBER(SEARCH(C$1,raw[[#This Row],[active years]])),1,"")</f>
        <v/>
      </c>
      <c r="D515" t="str">
        <f>IF(ISNUMBER(SEARCH(D$1,raw[[#This Row],[active years]])),1,"")</f>
        <v/>
      </c>
      <c r="E515" t="str">
        <f>IF(ISNUMBER(SEARCH(E$1,raw[[#This Row],[active years]])),1,"")</f>
        <v/>
      </c>
      <c r="F515" t="str">
        <f>IF(ISNUMBER(SEARCH(F$1,raw[[#This Row],[active years]])),1,"")</f>
        <v/>
      </c>
      <c r="G515" t="str">
        <f>IF(ISNUMBER(SEARCH(G$1,raw[[#This Row],[active years]])),1,"")</f>
        <v/>
      </c>
      <c r="H515" t="str">
        <f>IF(ISNUMBER(SEARCH(H$1,raw[[#This Row],[active years]])),1,"")</f>
        <v/>
      </c>
      <c r="I515" t="str">
        <f>IF(ISNUMBER(SEARCH(I$1,raw[[#This Row],[active years]])),1,"")</f>
        <v/>
      </c>
      <c r="J515" t="str">
        <f>IF(ISNUMBER(SEARCH(J$1,raw[[#This Row],[active years]])),1,"")</f>
        <v/>
      </c>
      <c r="K515" t="str">
        <f>IF(ISNUMBER(SEARCH(K$1,raw[[#This Row],[active years]])),1,"")</f>
        <v/>
      </c>
      <c r="L515">
        <f>IF(ISNUMBER(SEARCH(L$1,raw[[#This Row],[active years]])),1,"")</f>
        <v>1</v>
      </c>
      <c r="M515">
        <f>IF(ISNUMBER(SEARCH(M$1,raw[[#This Row],[active years]])),1,"")</f>
        <v>1</v>
      </c>
      <c r="N515" t="str">
        <f>IF(ISNUMBER(SEARCH(N$1,raw[[#This Row],[active years]])),1,"")</f>
        <v/>
      </c>
      <c r="O515" t="str">
        <f>IF(ISNUMBER(SEARCH(O$1,raw[[#This Row],[active years]])),1,"")</f>
        <v/>
      </c>
      <c r="P515" t="str">
        <f>IF(ISNUMBER(SEARCH(P$1,raw[[#This Row],[active years]])),1,"")</f>
        <v/>
      </c>
      <c r="Q515" t="str">
        <f>IF(ISNUMBER(SEARCH(Q$1,raw[[#This Row],[active years]])),1,"")</f>
        <v/>
      </c>
      <c r="R515" t="str">
        <f>IF(ISNUMBER(SEARCH(R$1,raw[[#This Row],[active years]])),1,"")</f>
        <v/>
      </c>
      <c r="S515" t="str">
        <f>IF(ISNUMBER(SEARCH(S$1,raw[[#This Row],[active years]])),1,"")</f>
        <v/>
      </c>
      <c r="T515" t="str">
        <f>IF(ISNUMBER(SEARCH(T$1,raw[[#This Row],[active years]])),1,"")</f>
        <v/>
      </c>
      <c r="U515" t="str">
        <f>IF(ISNUMBER(SEARCH(U$1,raw[[#This Row],[active years]])),1,"")</f>
        <v/>
      </c>
      <c r="V515" t="str">
        <f>IF(ISNUMBER(SEARCH(V$1,raw[[#This Row],[active years]])),1,"")</f>
        <v/>
      </c>
      <c r="W515" t="str">
        <f>IF(ISNUMBER(SEARCH(W$1,raw[[#This Row],[active years]])),1,"")</f>
        <v/>
      </c>
      <c r="X515" t="str">
        <f>IF(ISNUMBER(SEARCH(X$1,raw[[#This Row],[active years]])),1,"")</f>
        <v/>
      </c>
      <c r="Y515" t="str">
        <f>IF(ISNUMBER(SEARCH(Y$1,raw[[#This Row],[active years]])),1,"")</f>
        <v/>
      </c>
      <c r="Z515" t="str">
        <f>IF(ISNUMBER(SEARCH(Z$1,raw[[#This Row],[active years]])),1,"")</f>
        <v/>
      </c>
      <c r="AA515" t="str">
        <f>IF(ISNUMBER(SEARCH(AA$1,raw[[#This Row],[active years]])),1,"")</f>
        <v/>
      </c>
    </row>
    <row r="516" spans="1:27" x14ac:dyDescent="0.45">
      <c r="A516">
        <f>raw[team]</f>
        <v>644</v>
      </c>
      <c r="B516">
        <f>raw[rookie year]</f>
        <v>2001</v>
      </c>
      <c r="C516" t="str">
        <f>IF(ISNUMBER(SEARCH(C$1,raw[[#This Row],[active years]])),1,"")</f>
        <v/>
      </c>
      <c r="D516" t="str">
        <f>IF(ISNUMBER(SEARCH(D$1,raw[[#This Row],[active years]])),1,"")</f>
        <v/>
      </c>
      <c r="E516" t="str">
        <f>IF(ISNUMBER(SEARCH(E$1,raw[[#This Row],[active years]])),1,"")</f>
        <v/>
      </c>
      <c r="F516" t="str">
        <f>IF(ISNUMBER(SEARCH(F$1,raw[[#This Row],[active years]])),1,"")</f>
        <v/>
      </c>
      <c r="G516" t="str">
        <f>IF(ISNUMBER(SEARCH(G$1,raw[[#This Row],[active years]])),1,"")</f>
        <v/>
      </c>
      <c r="H516" t="str">
        <f>IF(ISNUMBER(SEARCH(H$1,raw[[#This Row],[active years]])),1,"")</f>
        <v/>
      </c>
      <c r="I516" t="str">
        <f>IF(ISNUMBER(SEARCH(I$1,raw[[#This Row],[active years]])),1,"")</f>
        <v/>
      </c>
      <c r="J516" t="str">
        <f>IF(ISNUMBER(SEARCH(J$1,raw[[#This Row],[active years]])),1,"")</f>
        <v/>
      </c>
      <c r="K516" t="str">
        <f>IF(ISNUMBER(SEARCH(K$1,raw[[#This Row],[active years]])),1,"")</f>
        <v/>
      </c>
      <c r="L516">
        <f>IF(ISNUMBER(SEARCH(L$1,raw[[#This Row],[active years]])),1,"")</f>
        <v>1</v>
      </c>
      <c r="M516">
        <f>IF(ISNUMBER(SEARCH(M$1,raw[[#This Row],[active years]])),1,"")</f>
        <v>1</v>
      </c>
      <c r="N516">
        <f>IF(ISNUMBER(SEARCH(N$1,raw[[#This Row],[active years]])),1,"")</f>
        <v>1</v>
      </c>
      <c r="O516">
        <f>IF(ISNUMBER(SEARCH(O$1,raw[[#This Row],[active years]])),1,"")</f>
        <v>1</v>
      </c>
      <c r="P516" t="str">
        <f>IF(ISNUMBER(SEARCH(P$1,raw[[#This Row],[active years]])),1,"")</f>
        <v/>
      </c>
      <c r="Q516" t="str">
        <f>IF(ISNUMBER(SEARCH(Q$1,raw[[#This Row],[active years]])),1,"")</f>
        <v/>
      </c>
      <c r="R516" t="str">
        <f>IF(ISNUMBER(SEARCH(R$1,raw[[#This Row],[active years]])),1,"")</f>
        <v/>
      </c>
      <c r="S516" t="str">
        <f>IF(ISNUMBER(SEARCH(S$1,raw[[#This Row],[active years]])),1,"")</f>
        <v/>
      </c>
      <c r="T516" t="str">
        <f>IF(ISNUMBER(SEARCH(T$1,raw[[#This Row],[active years]])),1,"")</f>
        <v/>
      </c>
      <c r="U516" t="str">
        <f>IF(ISNUMBER(SEARCH(U$1,raw[[#This Row],[active years]])),1,"")</f>
        <v/>
      </c>
      <c r="V516" t="str">
        <f>IF(ISNUMBER(SEARCH(V$1,raw[[#This Row],[active years]])),1,"")</f>
        <v/>
      </c>
      <c r="W516" t="str">
        <f>IF(ISNUMBER(SEARCH(W$1,raw[[#This Row],[active years]])),1,"")</f>
        <v/>
      </c>
      <c r="X516" t="str">
        <f>IF(ISNUMBER(SEARCH(X$1,raw[[#This Row],[active years]])),1,"")</f>
        <v/>
      </c>
      <c r="Y516" t="str">
        <f>IF(ISNUMBER(SEARCH(Y$1,raw[[#This Row],[active years]])),1,"")</f>
        <v/>
      </c>
      <c r="Z516" t="str">
        <f>IF(ISNUMBER(SEARCH(Z$1,raw[[#This Row],[active years]])),1,"")</f>
        <v/>
      </c>
      <c r="AA516" t="str">
        <f>IF(ISNUMBER(SEARCH(AA$1,raw[[#This Row],[active years]])),1,"")</f>
        <v/>
      </c>
    </row>
    <row r="517" spans="1:27" x14ac:dyDescent="0.45">
      <c r="A517">
        <f>raw[team]</f>
        <v>645</v>
      </c>
      <c r="B517">
        <f>raw[rookie year]</f>
        <v>2001</v>
      </c>
      <c r="C517" t="str">
        <f>IF(ISNUMBER(SEARCH(C$1,raw[[#This Row],[active years]])),1,"")</f>
        <v/>
      </c>
      <c r="D517" t="str">
        <f>IF(ISNUMBER(SEARCH(D$1,raw[[#This Row],[active years]])),1,"")</f>
        <v/>
      </c>
      <c r="E517" t="str">
        <f>IF(ISNUMBER(SEARCH(E$1,raw[[#This Row],[active years]])),1,"")</f>
        <v/>
      </c>
      <c r="F517" t="str">
        <f>IF(ISNUMBER(SEARCH(F$1,raw[[#This Row],[active years]])),1,"")</f>
        <v/>
      </c>
      <c r="G517" t="str">
        <f>IF(ISNUMBER(SEARCH(G$1,raw[[#This Row],[active years]])),1,"")</f>
        <v/>
      </c>
      <c r="H517" t="str">
        <f>IF(ISNUMBER(SEARCH(H$1,raw[[#This Row],[active years]])),1,"")</f>
        <v/>
      </c>
      <c r="I517" t="str">
        <f>IF(ISNUMBER(SEARCH(I$1,raw[[#This Row],[active years]])),1,"")</f>
        <v/>
      </c>
      <c r="J517" t="str">
        <f>IF(ISNUMBER(SEARCH(J$1,raw[[#This Row],[active years]])),1,"")</f>
        <v/>
      </c>
      <c r="K517" t="str">
        <f>IF(ISNUMBER(SEARCH(K$1,raw[[#This Row],[active years]])),1,"")</f>
        <v/>
      </c>
      <c r="L517">
        <f>IF(ISNUMBER(SEARCH(L$1,raw[[#This Row],[active years]])),1,"")</f>
        <v>1</v>
      </c>
      <c r="M517">
        <f>IF(ISNUMBER(SEARCH(M$1,raw[[#This Row],[active years]])),1,"")</f>
        <v>1</v>
      </c>
      <c r="N517">
        <f>IF(ISNUMBER(SEARCH(N$1,raw[[#This Row],[active years]])),1,"")</f>
        <v>1</v>
      </c>
      <c r="O517" t="str">
        <f>IF(ISNUMBER(SEARCH(O$1,raw[[#This Row],[active years]])),1,"")</f>
        <v/>
      </c>
      <c r="P517" t="str">
        <f>IF(ISNUMBER(SEARCH(P$1,raw[[#This Row],[active years]])),1,"")</f>
        <v/>
      </c>
      <c r="Q517" t="str">
        <f>IF(ISNUMBER(SEARCH(Q$1,raw[[#This Row],[active years]])),1,"")</f>
        <v/>
      </c>
      <c r="R517" t="str">
        <f>IF(ISNUMBER(SEARCH(R$1,raw[[#This Row],[active years]])),1,"")</f>
        <v/>
      </c>
      <c r="S517" t="str">
        <f>IF(ISNUMBER(SEARCH(S$1,raw[[#This Row],[active years]])),1,"")</f>
        <v/>
      </c>
      <c r="T517" t="str">
        <f>IF(ISNUMBER(SEARCH(T$1,raw[[#This Row],[active years]])),1,"")</f>
        <v/>
      </c>
      <c r="U517" t="str">
        <f>IF(ISNUMBER(SEARCH(U$1,raw[[#This Row],[active years]])),1,"")</f>
        <v/>
      </c>
      <c r="V517" t="str">
        <f>IF(ISNUMBER(SEARCH(V$1,raw[[#This Row],[active years]])),1,"")</f>
        <v/>
      </c>
      <c r="W517" t="str">
        <f>IF(ISNUMBER(SEARCH(W$1,raw[[#This Row],[active years]])),1,"")</f>
        <v/>
      </c>
      <c r="X517" t="str">
        <f>IF(ISNUMBER(SEARCH(X$1,raw[[#This Row],[active years]])),1,"")</f>
        <v/>
      </c>
      <c r="Y517" t="str">
        <f>IF(ISNUMBER(SEARCH(Y$1,raw[[#This Row],[active years]])),1,"")</f>
        <v/>
      </c>
      <c r="Z517" t="str">
        <f>IF(ISNUMBER(SEARCH(Z$1,raw[[#This Row],[active years]])),1,"")</f>
        <v/>
      </c>
      <c r="AA517" t="str">
        <f>IF(ISNUMBER(SEARCH(AA$1,raw[[#This Row],[active years]])),1,"")</f>
        <v/>
      </c>
    </row>
    <row r="518" spans="1:27" x14ac:dyDescent="0.45">
      <c r="A518">
        <f>raw[team]</f>
        <v>646</v>
      </c>
      <c r="B518">
        <f>raw[rookie year]</f>
        <v>2001</v>
      </c>
      <c r="C518" t="str">
        <f>IF(ISNUMBER(SEARCH(C$1,raw[[#This Row],[active years]])),1,"")</f>
        <v/>
      </c>
      <c r="D518" t="str">
        <f>IF(ISNUMBER(SEARCH(D$1,raw[[#This Row],[active years]])),1,"")</f>
        <v/>
      </c>
      <c r="E518" t="str">
        <f>IF(ISNUMBER(SEARCH(E$1,raw[[#This Row],[active years]])),1,"")</f>
        <v/>
      </c>
      <c r="F518" t="str">
        <f>IF(ISNUMBER(SEARCH(F$1,raw[[#This Row],[active years]])),1,"")</f>
        <v/>
      </c>
      <c r="G518" t="str">
        <f>IF(ISNUMBER(SEARCH(G$1,raw[[#This Row],[active years]])),1,"")</f>
        <v/>
      </c>
      <c r="H518" t="str">
        <f>IF(ISNUMBER(SEARCH(H$1,raw[[#This Row],[active years]])),1,"")</f>
        <v/>
      </c>
      <c r="I518" t="str">
        <f>IF(ISNUMBER(SEARCH(I$1,raw[[#This Row],[active years]])),1,"")</f>
        <v/>
      </c>
      <c r="J518" t="str">
        <f>IF(ISNUMBER(SEARCH(J$1,raw[[#This Row],[active years]])),1,"")</f>
        <v/>
      </c>
      <c r="K518" t="str">
        <f>IF(ISNUMBER(SEARCH(K$1,raw[[#This Row],[active years]])),1,"")</f>
        <v/>
      </c>
      <c r="L518">
        <f>IF(ISNUMBER(SEARCH(L$1,raw[[#This Row],[active years]])),1,"")</f>
        <v>1</v>
      </c>
      <c r="M518" t="str">
        <f>IF(ISNUMBER(SEARCH(M$1,raw[[#This Row],[active years]])),1,"")</f>
        <v/>
      </c>
      <c r="N518" t="str">
        <f>IF(ISNUMBER(SEARCH(N$1,raw[[#This Row],[active years]])),1,"")</f>
        <v/>
      </c>
      <c r="O518" t="str">
        <f>IF(ISNUMBER(SEARCH(O$1,raw[[#This Row],[active years]])),1,"")</f>
        <v/>
      </c>
      <c r="P518" t="str">
        <f>IF(ISNUMBER(SEARCH(P$1,raw[[#This Row],[active years]])),1,"")</f>
        <v/>
      </c>
      <c r="Q518" t="str">
        <f>IF(ISNUMBER(SEARCH(Q$1,raw[[#This Row],[active years]])),1,"")</f>
        <v/>
      </c>
      <c r="R518" t="str">
        <f>IF(ISNUMBER(SEARCH(R$1,raw[[#This Row],[active years]])),1,"")</f>
        <v/>
      </c>
      <c r="S518" t="str">
        <f>IF(ISNUMBER(SEARCH(S$1,raw[[#This Row],[active years]])),1,"")</f>
        <v/>
      </c>
      <c r="T518" t="str">
        <f>IF(ISNUMBER(SEARCH(T$1,raw[[#This Row],[active years]])),1,"")</f>
        <v/>
      </c>
      <c r="U518" t="str">
        <f>IF(ISNUMBER(SEARCH(U$1,raw[[#This Row],[active years]])),1,"")</f>
        <v/>
      </c>
      <c r="V518" t="str">
        <f>IF(ISNUMBER(SEARCH(V$1,raw[[#This Row],[active years]])),1,"")</f>
        <v/>
      </c>
      <c r="W518" t="str">
        <f>IF(ISNUMBER(SEARCH(W$1,raw[[#This Row],[active years]])),1,"")</f>
        <v/>
      </c>
      <c r="X518" t="str">
        <f>IF(ISNUMBER(SEARCH(X$1,raw[[#This Row],[active years]])),1,"")</f>
        <v/>
      </c>
      <c r="Y518" t="str">
        <f>IF(ISNUMBER(SEARCH(Y$1,raw[[#This Row],[active years]])),1,"")</f>
        <v/>
      </c>
      <c r="Z518" t="str">
        <f>IF(ISNUMBER(SEARCH(Z$1,raw[[#This Row],[active years]])),1,"")</f>
        <v/>
      </c>
      <c r="AA518" t="str">
        <f>IF(ISNUMBER(SEARCH(AA$1,raw[[#This Row],[active years]])),1,"")</f>
        <v/>
      </c>
    </row>
    <row r="519" spans="1:27" x14ac:dyDescent="0.45">
      <c r="A519">
        <f>raw[team]</f>
        <v>647</v>
      </c>
      <c r="B519">
        <f>raw[rookie year]</f>
        <v>2001</v>
      </c>
      <c r="C519" t="str">
        <f>IF(ISNUMBER(SEARCH(C$1,raw[[#This Row],[active years]])),1,"")</f>
        <v/>
      </c>
      <c r="D519" t="str">
        <f>IF(ISNUMBER(SEARCH(D$1,raw[[#This Row],[active years]])),1,"")</f>
        <v/>
      </c>
      <c r="E519" t="str">
        <f>IF(ISNUMBER(SEARCH(E$1,raw[[#This Row],[active years]])),1,"")</f>
        <v/>
      </c>
      <c r="F519" t="str">
        <f>IF(ISNUMBER(SEARCH(F$1,raw[[#This Row],[active years]])),1,"")</f>
        <v/>
      </c>
      <c r="G519" t="str">
        <f>IF(ISNUMBER(SEARCH(G$1,raw[[#This Row],[active years]])),1,"")</f>
        <v/>
      </c>
      <c r="H519" t="str">
        <f>IF(ISNUMBER(SEARCH(H$1,raw[[#This Row],[active years]])),1,"")</f>
        <v/>
      </c>
      <c r="I519" t="str">
        <f>IF(ISNUMBER(SEARCH(I$1,raw[[#This Row],[active years]])),1,"")</f>
        <v/>
      </c>
      <c r="J519" t="str">
        <f>IF(ISNUMBER(SEARCH(J$1,raw[[#This Row],[active years]])),1,"")</f>
        <v/>
      </c>
      <c r="K519" t="str">
        <f>IF(ISNUMBER(SEARCH(K$1,raw[[#This Row],[active years]])),1,"")</f>
        <v/>
      </c>
      <c r="L519">
        <f>IF(ISNUMBER(SEARCH(L$1,raw[[#This Row],[active years]])),1,"")</f>
        <v>1</v>
      </c>
      <c r="M519">
        <f>IF(ISNUMBER(SEARCH(M$1,raw[[#This Row],[active years]])),1,"")</f>
        <v>1</v>
      </c>
      <c r="N519">
        <f>IF(ISNUMBER(SEARCH(N$1,raw[[#This Row],[active years]])),1,"")</f>
        <v>1</v>
      </c>
      <c r="O519">
        <f>IF(ISNUMBER(SEARCH(O$1,raw[[#This Row],[active years]])),1,"")</f>
        <v>1</v>
      </c>
      <c r="P519">
        <f>IF(ISNUMBER(SEARCH(P$1,raw[[#This Row],[active years]])),1,"")</f>
        <v>1</v>
      </c>
      <c r="Q519">
        <f>IF(ISNUMBER(SEARCH(Q$1,raw[[#This Row],[active years]])),1,"")</f>
        <v>1</v>
      </c>
      <c r="R519">
        <f>IF(ISNUMBER(SEARCH(R$1,raw[[#This Row],[active years]])),1,"")</f>
        <v>1</v>
      </c>
      <c r="S519">
        <f>IF(ISNUMBER(SEARCH(S$1,raw[[#This Row],[active years]])),1,"")</f>
        <v>1</v>
      </c>
      <c r="T519">
        <f>IF(ISNUMBER(SEARCH(T$1,raw[[#This Row],[active years]])),1,"")</f>
        <v>1</v>
      </c>
      <c r="U519">
        <f>IF(ISNUMBER(SEARCH(U$1,raw[[#This Row],[active years]])),1,"")</f>
        <v>1</v>
      </c>
      <c r="V519">
        <f>IF(ISNUMBER(SEARCH(V$1,raw[[#This Row],[active years]])),1,"")</f>
        <v>1</v>
      </c>
      <c r="W519">
        <f>IF(ISNUMBER(SEARCH(W$1,raw[[#This Row],[active years]])),1,"")</f>
        <v>1</v>
      </c>
      <c r="X519">
        <f>IF(ISNUMBER(SEARCH(X$1,raw[[#This Row],[active years]])),1,"")</f>
        <v>1</v>
      </c>
      <c r="Y519">
        <f>IF(ISNUMBER(SEARCH(Y$1,raw[[#This Row],[active years]])),1,"")</f>
        <v>1</v>
      </c>
      <c r="Z519">
        <f>IF(ISNUMBER(SEARCH(Z$1,raw[[#This Row],[active years]])),1,"")</f>
        <v>1</v>
      </c>
      <c r="AA519">
        <f>IF(ISNUMBER(SEARCH(AA$1,raw[[#This Row],[active years]])),1,"")</f>
        <v>1</v>
      </c>
    </row>
    <row r="520" spans="1:27" x14ac:dyDescent="0.45">
      <c r="A520">
        <f>raw[team]</f>
        <v>648</v>
      </c>
      <c r="B520">
        <f>raw[rookie year]</f>
        <v>2001</v>
      </c>
      <c r="C520" t="str">
        <f>IF(ISNUMBER(SEARCH(C$1,raw[[#This Row],[active years]])),1,"")</f>
        <v/>
      </c>
      <c r="D520" t="str">
        <f>IF(ISNUMBER(SEARCH(D$1,raw[[#This Row],[active years]])),1,"")</f>
        <v/>
      </c>
      <c r="E520" t="str">
        <f>IF(ISNUMBER(SEARCH(E$1,raw[[#This Row],[active years]])),1,"")</f>
        <v/>
      </c>
      <c r="F520" t="str">
        <f>IF(ISNUMBER(SEARCH(F$1,raw[[#This Row],[active years]])),1,"")</f>
        <v/>
      </c>
      <c r="G520" t="str">
        <f>IF(ISNUMBER(SEARCH(G$1,raw[[#This Row],[active years]])),1,"")</f>
        <v/>
      </c>
      <c r="H520" t="str">
        <f>IF(ISNUMBER(SEARCH(H$1,raw[[#This Row],[active years]])),1,"")</f>
        <v/>
      </c>
      <c r="I520" t="str">
        <f>IF(ISNUMBER(SEARCH(I$1,raw[[#This Row],[active years]])),1,"")</f>
        <v/>
      </c>
      <c r="J520" t="str">
        <f>IF(ISNUMBER(SEARCH(J$1,raw[[#This Row],[active years]])),1,"")</f>
        <v/>
      </c>
      <c r="K520" t="str">
        <f>IF(ISNUMBER(SEARCH(K$1,raw[[#This Row],[active years]])),1,"")</f>
        <v/>
      </c>
      <c r="L520">
        <f>IF(ISNUMBER(SEARCH(L$1,raw[[#This Row],[active years]])),1,"")</f>
        <v>1</v>
      </c>
      <c r="M520">
        <f>IF(ISNUMBER(SEARCH(M$1,raw[[#This Row],[active years]])),1,"")</f>
        <v>1</v>
      </c>
      <c r="N520">
        <f>IF(ISNUMBER(SEARCH(N$1,raw[[#This Row],[active years]])),1,"")</f>
        <v>1</v>
      </c>
      <c r="O520">
        <f>IF(ISNUMBER(SEARCH(O$1,raw[[#This Row],[active years]])),1,"")</f>
        <v>1</v>
      </c>
      <c r="P520">
        <f>IF(ISNUMBER(SEARCH(P$1,raw[[#This Row],[active years]])),1,"")</f>
        <v>1</v>
      </c>
      <c r="Q520">
        <f>IF(ISNUMBER(SEARCH(Q$1,raw[[#This Row],[active years]])),1,"")</f>
        <v>1</v>
      </c>
      <c r="R520">
        <f>IF(ISNUMBER(SEARCH(R$1,raw[[#This Row],[active years]])),1,"")</f>
        <v>1</v>
      </c>
      <c r="S520">
        <f>IF(ISNUMBER(SEARCH(S$1,raw[[#This Row],[active years]])),1,"")</f>
        <v>1</v>
      </c>
      <c r="T520">
        <f>IF(ISNUMBER(SEARCH(T$1,raw[[#This Row],[active years]])),1,"")</f>
        <v>1</v>
      </c>
      <c r="U520">
        <f>IF(ISNUMBER(SEARCH(U$1,raw[[#This Row],[active years]])),1,"")</f>
        <v>1</v>
      </c>
      <c r="V520">
        <f>IF(ISNUMBER(SEARCH(V$1,raw[[#This Row],[active years]])),1,"")</f>
        <v>1</v>
      </c>
      <c r="W520">
        <f>IF(ISNUMBER(SEARCH(W$1,raw[[#This Row],[active years]])),1,"")</f>
        <v>1</v>
      </c>
      <c r="X520">
        <f>IF(ISNUMBER(SEARCH(X$1,raw[[#This Row],[active years]])),1,"")</f>
        <v>1</v>
      </c>
      <c r="Y520">
        <f>IF(ISNUMBER(SEARCH(Y$1,raw[[#This Row],[active years]])),1,"")</f>
        <v>1</v>
      </c>
      <c r="Z520">
        <f>IF(ISNUMBER(SEARCH(Z$1,raw[[#This Row],[active years]])),1,"")</f>
        <v>1</v>
      </c>
      <c r="AA520">
        <f>IF(ISNUMBER(SEARCH(AA$1,raw[[#This Row],[active years]])),1,"")</f>
        <v>1</v>
      </c>
    </row>
    <row r="521" spans="1:27" x14ac:dyDescent="0.45">
      <c r="A521">
        <f>raw[team]</f>
        <v>649</v>
      </c>
      <c r="B521">
        <f>raw[rookie year]</f>
        <v>2001</v>
      </c>
      <c r="C521" t="str">
        <f>IF(ISNUMBER(SEARCH(C$1,raw[[#This Row],[active years]])),1,"")</f>
        <v/>
      </c>
      <c r="D521" t="str">
        <f>IF(ISNUMBER(SEARCH(D$1,raw[[#This Row],[active years]])),1,"")</f>
        <v/>
      </c>
      <c r="E521" t="str">
        <f>IF(ISNUMBER(SEARCH(E$1,raw[[#This Row],[active years]])),1,"")</f>
        <v/>
      </c>
      <c r="F521" t="str">
        <f>IF(ISNUMBER(SEARCH(F$1,raw[[#This Row],[active years]])),1,"")</f>
        <v/>
      </c>
      <c r="G521" t="str">
        <f>IF(ISNUMBER(SEARCH(G$1,raw[[#This Row],[active years]])),1,"")</f>
        <v/>
      </c>
      <c r="H521" t="str">
        <f>IF(ISNUMBER(SEARCH(H$1,raw[[#This Row],[active years]])),1,"")</f>
        <v/>
      </c>
      <c r="I521" t="str">
        <f>IF(ISNUMBER(SEARCH(I$1,raw[[#This Row],[active years]])),1,"")</f>
        <v/>
      </c>
      <c r="J521" t="str">
        <f>IF(ISNUMBER(SEARCH(J$1,raw[[#This Row],[active years]])),1,"")</f>
        <v/>
      </c>
      <c r="K521" t="str">
        <f>IF(ISNUMBER(SEARCH(K$1,raw[[#This Row],[active years]])),1,"")</f>
        <v/>
      </c>
      <c r="L521">
        <f>IF(ISNUMBER(SEARCH(L$1,raw[[#This Row],[active years]])),1,"")</f>
        <v>1</v>
      </c>
      <c r="M521">
        <f>IF(ISNUMBER(SEARCH(M$1,raw[[#This Row],[active years]])),1,"")</f>
        <v>1</v>
      </c>
      <c r="N521">
        <f>IF(ISNUMBER(SEARCH(N$1,raw[[#This Row],[active years]])),1,"")</f>
        <v>1</v>
      </c>
      <c r="O521">
        <f>IF(ISNUMBER(SEARCH(O$1,raw[[#This Row],[active years]])),1,"")</f>
        <v>1</v>
      </c>
      <c r="P521">
        <f>IF(ISNUMBER(SEARCH(P$1,raw[[#This Row],[active years]])),1,"")</f>
        <v>1</v>
      </c>
      <c r="Q521">
        <f>IF(ISNUMBER(SEARCH(Q$1,raw[[#This Row],[active years]])),1,"")</f>
        <v>1</v>
      </c>
      <c r="R521">
        <f>IF(ISNUMBER(SEARCH(R$1,raw[[#This Row],[active years]])),1,"")</f>
        <v>1</v>
      </c>
      <c r="S521">
        <f>IF(ISNUMBER(SEARCH(S$1,raw[[#This Row],[active years]])),1,"")</f>
        <v>1</v>
      </c>
      <c r="T521">
        <f>IF(ISNUMBER(SEARCH(T$1,raw[[#This Row],[active years]])),1,"")</f>
        <v>1</v>
      </c>
      <c r="U521">
        <f>IF(ISNUMBER(SEARCH(U$1,raw[[#This Row],[active years]])),1,"")</f>
        <v>1</v>
      </c>
      <c r="V521">
        <f>IF(ISNUMBER(SEARCH(V$1,raw[[#This Row],[active years]])),1,"")</f>
        <v>1</v>
      </c>
      <c r="W521">
        <f>IF(ISNUMBER(SEARCH(W$1,raw[[#This Row],[active years]])),1,"")</f>
        <v>1</v>
      </c>
      <c r="X521">
        <f>IF(ISNUMBER(SEARCH(X$1,raw[[#This Row],[active years]])),1,"")</f>
        <v>1</v>
      </c>
      <c r="Y521">
        <f>IF(ISNUMBER(SEARCH(Y$1,raw[[#This Row],[active years]])),1,"")</f>
        <v>1</v>
      </c>
      <c r="Z521">
        <f>IF(ISNUMBER(SEARCH(Z$1,raw[[#This Row],[active years]])),1,"")</f>
        <v>1</v>
      </c>
      <c r="AA521">
        <f>IF(ISNUMBER(SEARCH(AA$1,raw[[#This Row],[active years]])),1,"")</f>
        <v>1</v>
      </c>
    </row>
    <row r="522" spans="1:27" x14ac:dyDescent="0.45">
      <c r="A522">
        <f>raw[team]</f>
        <v>650</v>
      </c>
      <c r="B522">
        <f>raw[rookie year]</f>
        <v>2001</v>
      </c>
      <c r="C522" t="str">
        <f>IF(ISNUMBER(SEARCH(C$1,raw[[#This Row],[active years]])),1,"")</f>
        <v/>
      </c>
      <c r="D522" t="str">
        <f>IF(ISNUMBER(SEARCH(D$1,raw[[#This Row],[active years]])),1,"")</f>
        <v/>
      </c>
      <c r="E522" t="str">
        <f>IF(ISNUMBER(SEARCH(E$1,raw[[#This Row],[active years]])),1,"")</f>
        <v/>
      </c>
      <c r="F522" t="str">
        <f>IF(ISNUMBER(SEARCH(F$1,raw[[#This Row],[active years]])),1,"")</f>
        <v/>
      </c>
      <c r="G522" t="str">
        <f>IF(ISNUMBER(SEARCH(G$1,raw[[#This Row],[active years]])),1,"")</f>
        <v/>
      </c>
      <c r="H522" t="str">
        <f>IF(ISNUMBER(SEARCH(H$1,raw[[#This Row],[active years]])),1,"")</f>
        <v/>
      </c>
      <c r="I522" t="str">
        <f>IF(ISNUMBER(SEARCH(I$1,raw[[#This Row],[active years]])),1,"")</f>
        <v/>
      </c>
      <c r="J522" t="str">
        <f>IF(ISNUMBER(SEARCH(J$1,raw[[#This Row],[active years]])),1,"")</f>
        <v/>
      </c>
      <c r="K522" t="str">
        <f>IF(ISNUMBER(SEARCH(K$1,raw[[#This Row],[active years]])),1,"")</f>
        <v/>
      </c>
      <c r="L522">
        <f>IF(ISNUMBER(SEARCH(L$1,raw[[#This Row],[active years]])),1,"")</f>
        <v>1</v>
      </c>
      <c r="M522">
        <f>IF(ISNUMBER(SEARCH(M$1,raw[[#This Row],[active years]])),1,"")</f>
        <v>1</v>
      </c>
      <c r="N522">
        <f>IF(ISNUMBER(SEARCH(N$1,raw[[#This Row],[active years]])),1,"")</f>
        <v>1</v>
      </c>
      <c r="O522">
        <f>IF(ISNUMBER(SEARCH(O$1,raw[[#This Row],[active years]])),1,"")</f>
        <v>1</v>
      </c>
      <c r="P522">
        <f>IF(ISNUMBER(SEARCH(P$1,raw[[#This Row],[active years]])),1,"")</f>
        <v>1</v>
      </c>
      <c r="Q522">
        <f>IF(ISNUMBER(SEARCH(Q$1,raw[[#This Row],[active years]])),1,"")</f>
        <v>1</v>
      </c>
      <c r="R522" t="str">
        <f>IF(ISNUMBER(SEARCH(R$1,raw[[#This Row],[active years]])),1,"")</f>
        <v/>
      </c>
      <c r="S522" t="str">
        <f>IF(ISNUMBER(SEARCH(S$1,raw[[#This Row],[active years]])),1,"")</f>
        <v/>
      </c>
      <c r="T522" t="str">
        <f>IF(ISNUMBER(SEARCH(T$1,raw[[#This Row],[active years]])),1,"")</f>
        <v/>
      </c>
      <c r="U522" t="str">
        <f>IF(ISNUMBER(SEARCH(U$1,raw[[#This Row],[active years]])),1,"")</f>
        <v/>
      </c>
      <c r="V522" t="str">
        <f>IF(ISNUMBER(SEARCH(V$1,raw[[#This Row],[active years]])),1,"")</f>
        <v/>
      </c>
      <c r="W522" t="str">
        <f>IF(ISNUMBER(SEARCH(W$1,raw[[#This Row],[active years]])),1,"")</f>
        <v/>
      </c>
      <c r="X522" t="str">
        <f>IF(ISNUMBER(SEARCH(X$1,raw[[#This Row],[active years]])),1,"")</f>
        <v/>
      </c>
      <c r="Y522" t="str">
        <f>IF(ISNUMBER(SEARCH(Y$1,raw[[#This Row],[active years]])),1,"")</f>
        <v/>
      </c>
      <c r="Z522" t="str">
        <f>IF(ISNUMBER(SEARCH(Z$1,raw[[#This Row],[active years]])),1,"")</f>
        <v/>
      </c>
      <c r="AA522" t="str">
        <f>IF(ISNUMBER(SEARCH(AA$1,raw[[#This Row],[active years]])),1,"")</f>
        <v/>
      </c>
    </row>
    <row r="523" spans="1:27" x14ac:dyDescent="0.45">
      <c r="A523">
        <f>raw[team]</f>
        <v>651</v>
      </c>
      <c r="B523">
        <f>raw[rookie year]</f>
        <v>2001</v>
      </c>
      <c r="C523" t="str">
        <f>IF(ISNUMBER(SEARCH(C$1,raw[[#This Row],[active years]])),1,"")</f>
        <v/>
      </c>
      <c r="D523" t="str">
        <f>IF(ISNUMBER(SEARCH(D$1,raw[[#This Row],[active years]])),1,"")</f>
        <v/>
      </c>
      <c r="E523" t="str">
        <f>IF(ISNUMBER(SEARCH(E$1,raw[[#This Row],[active years]])),1,"")</f>
        <v/>
      </c>
      <c r="F523" t="str">
        <f>IF(ISNUMBER(SEARCH(F$1,raw[[#This Row],[active years]])),1,"")</f>
        <v/>
      </c>
      <c r="G523" t="str">
        <f>IF(ISNUMBER(SEARCH(G$1,raw[[#This Row],[active years]])),1,"")</f>
        <v/>
      </c>
      <c r="H523" t="str">
        <f>IF(ISNUMBER(SEARCH(H$1,raw[[#This Row],[active years]])),1,"")</f>
        <v/>
      </c>
      <c r="I523" t="str">
        <f>IF(ISNUMBER(SEARCH(I$1,raw[[#This Row],[active years]])),1,"")</f>
        <v/>
      </c>
      <c r="J523" t="str">
        <f>IF(ISNUMBER(SEARCH(J$1,raw[[#This Row],[active years]])),1,"")</f>
        <v/>
      </c>
      <c r="K523" t="str">
        <f>IF(ISNUMBER(SEARCH(K$1,raw[[#This Row],[active years]])),1,"")</f>
        <v/>
      </c>
      <c r="L523">
        <f>IF(ISNUMBER(SEARCH(L$1,raw[[#This Row],[active years]])),1,"")</f>
        <v>1</v>
      </c>
      <c r="M523">
        <f>IF(ISNUMBER(SEARCH(M$1,raw[[#This Row],[active years]])),1,"")</f>
        <v>1</v>
      </c>
      <c r="N523">
        <f>IF(ISNUMBER(SEARCH(N$1,raw[[#This Row],[active years]])),1,"")</f>
        <v>1</v>
      </c>
      <c r="O523">
        <f>IF(ISNUMBER(SEARCH(O$1,raw[[#This Row],[active years]])),1,"")</f>
        <v>1</v>
      </c>
      <c r="P523">
        <f>IF(ISNUMBER(SEARCH(P$1,raw[[#This Row],[active years]])),1,"")</f>
        <v>1</v>
      </c>
      <c r="Q523" t="str">
        <f>IF(ISNUMBER(SEARCH(Q$1,raw[[#This Row],[active years]])),1,"")</f>
        <v/>
      </c>
      <c r="R523" t="str">
        <f>IF(ISNUMBER(SEARCH(R$1,raw[[#This Row],[active years]])),1,"")</f>
        <v/>
      </c>
      <c r="S523" t="str">
        <f>IF(ISNUMBER(SEARCH(S$1,raw[[#This Row],[active years]])),1,"")</f>
        <v/>
      </c>
      <c r="T523" t="str">
        <f>IF(ISNUMBER(SEARCH(T$1,raw[[#This Row],[active years]])),1,"")</f>
        <v/>
      </c>
      <c r="U523" t="str">
        <f>IF(ISNUMBER(SEARCH(U$1,raw[[#This Row],[active years]])),1,"")</f>
        <v/>
      </c>
      <c r="V523" t="str">
        <f>IF(ISNUMBER(SEARCH(V$1,raw[[#This Row],[active years]])),1,"")</f>
        <v/>
      </c>
      <c r="W523" t="str">
        <f>IF(ISNUMBER(SEARCH(W$1,raw[[#This Row],[active years]])),1,"")</f>
        <v/>
      </c>
      <c r="X523" t="str">
        <f>IF(ISNUMBER(SEARCH(X$1,raw[[#This Row],[active years]])),1,"")</f>
        <v/>
      </c>
      <c r="Y523" t="str">
        <f>IF(ISNUMBER(SEARCH(Y$1,raw[[#This Row],[active years]])),1,"")</f>
        <v/>
      </c>
      <c r="Z523" t="str">
        <f>IF(ISNUMBER(SEARCH(Z$1,raw[[#This Row],[active years]])),1,"")</f>
        <v/>
      </c>
      <c r="AA523" t="str">
        <f>IF(ISNUMBER(SEARCH(AA$1,raw[[#This Row],[active years]])),1,"")</f>
        <v/>
      </c>
    </row>
    <row r="524" spans="1:27" x14ac:dyDescent="0.45">
      <c r="A524">
        <f>raw[team]</f>
        <v>652</v>
      </c>
      <c r="B524">
        <f>raw[rookie year]</f>
        <v>2001</v>
      </c>
      <c r="C524" t="str">
        <f>IF(ISNUMBER(SEARCH(C$1,raw[[#This Row],[active years]])),1,"")</f>
        <v/>
      </c>
      <c r="D524" t="str">
        <f>IF(ISNUMBER(SEARCH(D$1,raw[[#This Row],[active years]])),1,"")</f>
        <v/>
      </c>
      <c r="E524" t="str">
        <f>IF(ISNUMBER(SEARCH(E$1,raw[[#This Row],[active years]])),1,"")</f>
        <v/>
      </c>
      <c r="F524" t="str">
        <f>IF(ISNUMBER(SEARCH(F$1,raw[[#This Row],[active years]])),1,"")</f>
        <v/>
      </c>
      <c r="G524" t="str">
        <f>IF(ISNUMBER(SEARCH(G$1,raw[[#This Row],[active years]])),1,"")</f>
        <v/>
      </c>
      <c r="H524" t="str">
        <f>IF(ISNUMBER(SEARCH(H$1,raw[[#This Row],[active years]])),1,"")</f>
        <v/>
      </c>
      <c r="I524" t="str">
        <f>IF(ISNUMBER(SEARCH(I$1,raw[[#This Row],[active years]])),1,"")</f>
        <v/>
      </c>
      <c r="J524" t="str">
        <f>IF(ISNUMBER(SEARCH(J$1,raw[[#This Row],[active years]])),1,"")</f>
        <v/>
      </c>
      <c r="K524" t="str">
        <f>IF(ISNUMBER(SEARCH(K$1,raw[[#This Row],[active years]])),1,"")</f>
        <v/>
      </c>
      <c r="L524">
        <f>IF(ISNUMBER(SEARCH(L$1,raw[[#This Row],[active years]])),1,"")</f>
        <v>1</v>
      </c>
      <c r="M524">
        <f>IF(ISNUMBER(SEARCH(M$1,raw[[#This Row],[active years]])),1,"")</f>
        <v>1</v>
      </c>
      <c r="N524">
        <f>IF(ISNUMBER(SEARCH(N$1,raw[[#This Row],[active years]])),1,"")</f>
        <v>1</v>
      </c>
      <c r="O524" t="str">
        <f>IF(ISNUMBER(SEARCH(O$1,raw[[#This Row],[active years]])),1,"")</f>
        <v/>
      </c>
      <c r="P524" t="str">
        <f>IF(ISNUMBER(SEARCH(P$1,raw[[#This Row],[active years]])),1,"")</f>
        <v/>
      </c>
      <c r="Q524" t="str">
        <f>IF(ISNUMBER(SEARCH(Q$1,raw[[#This Row],[active years]])),1,"")</f>
        <v/>
      </c>
      <c r="R524" t="str">
        <f>IF(ISNUMBER(SEARCH(R$1,raw[[#This Row],[active years]])),1,"")</f>
        <v/>
      </c>
      <c r="S524" t="str">
        <f>IF(ISNUMBER(SEARCH(S$1,raw[[#This Row],[active years]])),1,"")</f>
        <v/>
      </c>
      <c r="T524" t="str">
        <f>IF(ISNUMBER(SEARCH(T$1,raw[[#This Row],[active years]])),1,"")</f>
        <v/>
      </c>
      <c r="U524" t="str">
        <f>IF(ISNUMBER(SEARCH(U$1,raw[[#This Row],[active years]])),1,"")</f>
        <v/>
      </c>
      <c r="V524" t="str">
        <f>IF(ISNUMBER(SEARCH(V$1,raw[[#This Row],[active years]])),1,"")</f>
        <v/>
      </c>
      <c r="W524" t="str">
        <f>IF(ISNUMBER(SEARCH(W$1,raw[[#This Row],[active years]])),1,"")</f>
        <v/>
      </c>
      <c r="X524" t="str">
        <f>IF(ISNUMBER(SEARCH(X$1,raw[[#This Row],[active years]])),1,"")</f>
        <v/>
      </c>
      <c r="Y524" t="str">
        <f>IF(ISNUMBER(SEARCH(Y$1,raw[[#This Row],[active years]])),1,"")</f>
        <v/>
      </c>
      <c r="Z524" t="str">
        <f>IF(ISNUMBER(SEARCH(Z$1,raw[[#This Row],[active years]])),1,"")</f>
        <v/>
      </c>
      <c r="AA524" t="str">
        <f>IF(ISNUMBER(SEARCH(AA$1,raw[[#This Row],[active years]])),1,"")</f>
        <v/>
      </c>
    </row>
    <row r="525" spans="1:27" x14ac:dyDescent="0.45">
      <c r="A525">
        <f>raw[team]</f>
        <v>653</v>
      </c>
      <c r="B525">
        <f>raw[rookie year]</f>
        <v>2001</v>
      </c>
      <c r="C525" t="str">
        <f>IF(ISNUMBER(SEARCH(C$1,raw[[#This Row],[active years]])),1,"")</f>
        <v/>
      </c>
      <c r="D525" t="str">
        <f>IF(ISNUMBER(SEARCH(D$1,raw[[#This Row],[active years]])),1,"")</f>
        <v/>
      </c>
      <c r="E525" t="str">
        <f>IF(ISNUMBER(SEARCH(E$1,raw[[#This Row],[active years]])),1,"")</f>
        <v/>
      </c>
      <c r="F525" t="str">
        <f>IF(ISNUMBER(SEARCH(F$1,raw[[#This Row],[active years]])),1,"")</f>
        <v/>
      </c>
      <c r="G525" t="str">
        <f>IF(ISNUMBER(SEARCH(G$1,raw[[#This Row],[active years]])),1,"")</f>
        <v/>
      </c>
      <c r="H525" t="str">
        <f>IF(ISNUMBER(SEARCH(H$1,raw[[#This Row],[active years]])),1,"")</f>
        <v/>
      </c>
      <c r="I525" t="str">
        <f>IF(ISNUMBER(SEARCH(I$1,raw[[#This Row],[active years]])),1,"")</f>
        <v/>
      </c>
      <c r="J525" t="str">
        <f>IF(ISNUMBER(SEARCH(J$1,raw[[#This Row],[active years]])),1,"")</f>
        <v/>
      </c>
      <c r="K525" t="str">
        <f>IF(ISNUMBER(SEARCH(K$1,raw[[#This Row],[active years]])),1,"")</f>
        <v/>
      </c>
      <c r="L525">
        <f>IF(ISNUMBER(SEARCH(L$1,raw[[#This Row],[active years]])),1,"")</f>
        <v>1</v>
      </c>
      <c r="M525">
        <f>IF(ISNUMBER(SEARCH(M$1,raw[[#This Row],[active years]])),1,"")</f>
        <v>1</v>
      </c>
      <c r="N525">
        <f>IF(ISNUMBER(SEARCH(N$1,raw[[#This Row],[active years]])),1,"")</f>
        <v>1</v>
      </c>
      <c r="O525">
        <f>IF(ISNUMBER(SEARCH(O$1,raw[[#This Row],[active years]])),1,"")</f>
        <v>1</v>
      </c>
      <c r="P525">
        <f>IF(ISNUMBER(SEARCH(P$1,raw[[#This Row],[active years]])),1,"")</f>
        <v>1</v>
      </c>
      <c r="Q525">
        <f>IF(ISNUMBER(SEARCH(Q$1,raw[[#This Row],[active years]])),1,"")</f>
        <v>1</v>
      </c>
      <c r="R525">
        <f>IF(ISNUMBER(SEARCH(R$1,raw[[#This Row],[active years]])),1,"")</f>
        <v>1</v>
      </c>
      <c r="S525">
        <f>IF(ISNUMBER(SEARCH(S$1,raw[[#This Row],[active years]])),1,"")</f>
        <v>1</v>
      </c>
      <c r="T525">
        <f>IF(ISNUMBER(SEARCH(T$1,raw[[#This Row],[active years]])),1,"")</f>
        <v>1</v>
      </c>
      <c r="U525">
        <f>IF(ISNUMBER(SEARCH(U$1,raw[[#This Row],[active years]])),1,"")</f>
        <v>1</v>
      </c>
      <c r="V525">
        <f>IF(ISNUMBER(SEARCH(V$1,raw[[#This Row],[active years]])),1,"")</f>
        <v>1</v>
      </c>
      <c r="W525">
        <f>IF(ISNUMBER(SEARCH(W$1,raw[[#This Row],[active years]])),1,"")</f>
        <v>1</v>
      </c>
      <c r="X525">
        <f>IF(ISNUMBER(SEARCH(X$1,raw[[#This Row],[active years]])),1,"")</f>
        <v>1</v>
      </c>
      <c r="Y525">
        <f>IF(ISNUMBER(SEARCH(Y$1,raw[[#This Row],[active years]])),1,"")</f>
        <v>1</v>
      </c>
      <c r="Z525">
        <f>IF(ISNUMBER(SEARCH(Z$1,raw[[#This Row],[active years]])),1,"")</f>
        <v>1</v>
      </c>
      <c r="AA525">
        <f>IF(ISNUMBER(SEARCH(AA$1,raw[[#This Row],[active years]])),1,"")</f>
        <v>1</v>
      </c>
    </row>
    <row r="526" spans="1:27" x14ac:dyDescent="0.45">
      <c r="A526">
        <f>raw[team]</f>
        <v>654</v>
      </c>
      <c r="B526">
        <f>raw[rookie year]</f>
        <v>2001</v>
      </c>
      <c r="C526" t="str">
        <f>IF(ISNUMBER(SEARCH(C$1,raw[[#This Row],[active years]])),1,"")</f>
        <v/>
      </c>
      <c r="D526" t="str">
        <f>IF(ISNUMBER(SEARCH(D$1,raw[[#This Row],[active years]])),1,"")</f>
        <v/>
      </c>
      <c r="E526" t="str">
        <f>IF(ISNUMBER(SEARCH(E$1,raw[[#This Row],[active years]])),1,"")</f>
        <v/>
      </c>
      <c r="F526" t="str">
        <f>IF(ISNUMBER(SEARCH(F$1,raw[[#This Row],[active years]])),1,"")</f>
        <v/>
      </c>
      <c r="G526" t="str">
        <f>IF(ISNUMBER(SEARCH(G$1,raw[[#This Row],[active years]])),1,"")</f>
        <v/>
      </c>
      <c r="H526" t="str">
        <f>IF(ISNUMBER(SEARCH(H$1,raw[[#This Row],[active years]])),1,"")</f>
        <v/>
      </c>
      <c r="I526" t="str">
        <f>IF(ISNUMBER(SEARCH(I$1,raw[[#This Row],[active years]])),1,"")</f>
        <v/>
      </c>
      <c r="J526" t="str">
        <f>IF(ISNUMBER(SEARCH(J$1,raw[[#This Row],[active years]])),1,"")</f>
        <v/>
      </c>
      <c r="K526" t="str">
        <f>IF(ISNUMBER(SEARCH(K$1,raw[[#This Row],[active years]])),1,"")</f>
        <v/>
      </c>
      <c r="L526">
        <f>IF(ISNUMBER(SEARCH(L$1,raw[[#This Row],[active years]])),1,"")</f>
        <v>1</v>
      </c>
      <c r="M526">
        <f>IF(ISNUMBER(SEARCH(M$1,raw[[#This Row],[active years]])),1,"")</f>
        <v>1</v>
      </c>
      <c r="N526">
        <f>IF(ISNUMBER(SEARCH(N$1,raw[[#This Row],[active years]])),1,"")</f>
        <v>1</v>
      </c>
      <c r="O526" t="str">
        <f>IF(ISNUMBER(SEARCH(O$1,raw[[#This Row],[active years]])),1,"")</f>
        <v/>
      </c>
      <c r="P526" t="str">
        <f>IF(ISNUMBER(SEARCH(P$1,raw[[#This Row],[active years]])),1,"")</f>
        <v/>
      </c>
      <c r="Q526" t="str">
        <f>IF(ISNUMBER(SEARCH(Q$1,raw[[#This Row],[active years]])),1,"")</f>
        <v/>
      </c>
      <c r="R526" t="str">
        <f>IF(ISNUMBER(SEARCH(R$1,raw[[#This Row],[active years]])),1,"")</f>
        <v/>
      </c>
      <c r="S526" t="str">
        <f>IF(ISNUMBER(SEARCH(S$1,raw[[#This Row],[active years]])),1,"")</f>
        <v/>
      </c>
      <c r="T526" t="str">
        <f>IF(ISNUMBER(SEARCH(T$1,raw[[#This Row],[active years]])),1,"")</f>
        <v/>
      </c>
      <c r="U526" t="str">
        <f>IF(ISNUMBER(SEARCH(U$1,raw[[#This Row],[active years]])),1,"")</f>
        <v/>
      </c>
      <c r="V526" t="str">
        <f>IF(ISNUMBER(SEARCH(V$1,raw[[#This Row],[active years]])),1,"")</f>
        <v/>
      </c>
      <c r="W526" t="str">
        <f>IF(ISNUMBER(SEARCH(W$1,raw[[#This Row],[active years]])),1,"")</f>
        <v/>
      </c>
      <c r="X526" t="str">
        <f>IF(ISNUMBER(SEARCH(X$1,raw[[#This Row],[active years]])),1,"")</f>
        <v/>
      </c>
      <c r="Y526" t="str">
        <f>IF(ISNUMBER(SEARCH(Y$1,raw[[#This Row],[active years]])),1,"")</f>
        <v/>
      </c>
      <c r="Z526" t="str">
        <f>IF(ISNUMBER(SEARCH(Z$1,raw[[#This Row],[active years]])),1,"")</f>
        <v/>
      </c>
      <c r="AA526" t="str">
        <f>IF(ISNUMBER(SEARCH(AA$1,raw[[#This Row],[active years]])),1,"")</f>
        <v/>
      </c>
    </row>
    <row r="527" spans="1:27" x14ac:dyDescent="0.45">
      <c r="A527">
        <f>raw[team]</f>
        <v>655</v>
      </c>
      <c r="B527">
        <f>raw[rookie year]</f>
        <v>2001</v>
      </c>
      <c r="C527" t="str">
        <f>IF(ISNUMBER(SEARCH(C$1,raw[[#This Row],[active years]])),1,"")</f>
        <v/>
      </c>
      <c r="D527" t="str">
        <f>IF(ISNUMBER(SEARCH(D$1,raw[[#This Row],[active years]])),1,"")</f>
        <v/>
      </c>
      <c r="E527" t="str">
        <f>IF(ISNUMBER(SEARCH(E$1,raw[[#This Row],[active years]])),1,"")</f>
        <v/>
      </c>
      <c r="F527" t="str">
        <f>IF(ISNUMBER(SEARCH(F$1,raw[[#This Row],[active years]])),1,"")</f>
        <v/>
      </c>
      <c r="G527" t="str">
        <f>IF(ISNUMBER(SEARCH(G$1,raw[[#This Row],[active years]])),1,"")</f>
        <v/>
      </c>
      <c r="H527" t="str">
        <f>IF(ISNUMBER(SEARCH(H$1,raw[[#This Row],[active years]])),1,"")</f>
        <v/>
      </c>
      <c r="I527" t="str">
        <f>IF(ISNUMBER(SEARCH(I$1,raw[[#This Row],[active years]])),1,"")</f>
        <v/>
      </c>
      <c r="J527" t="str">
        <f>IF(ISNUMBER(SEARCH(J$1,raw[[#This Row],[active years]])),1,"")</f>
        <v/>
      </c>
      <c r="K527" t="str">
        <f>IF(ISNUMBER(SEARCH(K$1,raw[[#This Row],[active years]])),1,"")</f>
        <v/>
      </c>
      <c r="L527">
        <f>IF(ISNUMBER(SEARCH(L$1,raw[[#This Row],[active years]])),1,"")</f>
        <v>1</v>
      </c>
      <c r="M527">
        <f>IF(ISNUMBER(SEARCH(M$1,raw[[#This Row],[active years]])),1,"")</f>
        <v>1</v>
      </c>
      <c r="N527" t="str">
        <f>IF(ISNUMBER(SEARCH(N$1,raw[[#This Row],[active years]])),1,"")</f>
        <v/>
      </c>
      <c r="O527" t="str">
        <f>IF(ISNUMBER(SEARCH(O$1,raw[[#This Row],[active years]])),1,"")</f>
        <v/>
      </c>
      <c r="P527" t="str">
        <f>IF(ISNUMBER(SEARCH(P$1,raw[[#This Row],[active years]])),1,"")</f>
        <v/>
      </c>
      <c r="Q527" t="str">
        <f>IF(ISNUMBER(SEARCH(Q$1,raw[[#This Row],[active years]])),1,"")</f>
        <v/>
      </c>
      <c r="R527" t="str">
        <f>IF(ISNUMBER(SEARCH(R$1,raw[[#This Row],[active years]])),1,"")</f>
        <v/>
      </c>
      <c r="S527" t="str">
        <f>IF(ISNUMBER(SEARCH(S$1,raw[[#This Row],[active years]])),1,"")</f>
        <v/>
      </c>
      <c r="T527" t="str">
        <f>IF(ISNUMBER(SEARCH(T$1,raw[[#This Row],[active years]])),1,"")</f>
        <v/>
      </c>
      <c r="U527" t="str">
        <f>IF(ISNUMBER(SEARCH(U$1,raw[[#This Row],[active years]])),1,"")</f>
        <v/>
      </c>
      <c r="V527" t="str">
        <f>IF(ISNUMBER(SEARCH(V$1,raw[[#This Row],[active years]])),1,"")</f>
        <v/>
      </c>
      <c r="W527" t="str">
        <f>IF(ISNUMBER(SEARCH(W$1,raw[[#This Row],[active years]])),1,"")</f>
        <v/>
      </c>
      <c r="X527" t="str">
        <f>IF(ISNUMBER(SEARCH(X$1,raw[[#This Row],[active years]])),1,"")</f>
        <v/>
      </c>
      <c r="Y527" t="str">
        <f>IF(ISNUMBER(SEARCH(Y$1,raw[[#This Row],[active years]])),1,"")</f>
        <v/>
      </c>
      <c r="Z527" t="str">
        <f>IF(ISNUMBER(SEARCH(Z$1,raw[[#This Row],[active years]])),1,"")</f>
        <v/>
      </c>
      <c r="AA527" t="str">
        <f>IF(ISNUMBER(SEARCH(AA$1,raw[[#This Row],[active years]])),1,"")</f>
        <v/>
      </c>
    </row>
    <row r="528" spans="1:27" x14ac:dyDescent="0.45">
      <c r="A528">
        <f>raw[team]</f>
        <v>658</v>
      </c>
      <c r="B528">
        <f>raw[rookie year]</f>
        <v>2001</v>
      </c>
      <c r="C528" t="str">
        <f>IF(ISNUMBER(SEARCH(C$1,raw[[#This Row],[active years]])),1,"")</f>
        <v/>
      </c>
      <c r="D528" t="str">
        <f>IF(ISNUMBER(SEARCH(D$1,raw[[#This Row],[active years]])),1,"")</f>
        <v/>
      </c>
      <c r="E528" t="str">
        <f>IF(ISNUMBER(SEARCH(E$1,raw[[#This Row],[active years]])),1,"")</f>
        <v/>
      </c>
      <c r="F528" t="str">
        <f>IF(ISNUMBER(SEARCH(F$1,raw[[#This Row],[active years]])),1,"")</f>
        <v/>
      </c>
      <c r="G528" t="str">
        <f>IF(ISNUMBER(SEARCH(G$1,raw[[#This Row],[active years]])),1,"")</f>
        <v/>
      </c>
      <c r="H528" t="str">
        <f>IF(ISNUMBER(SEARCH(H$1,raw[[#This Row],[active years]])),1,"")</f>
        <v/>
      </c>
      <c r="I528" t="str">
        <f>IF(ISNUMBER(SEARCH(I$1,raw[[#This Row],[active years]])),1,"")</f>
        <v/>
      </c>
      <c r="J528" t="str">
        <f>IF(ISNUMBER(SEARCH(J$1,raw[[#This Row],[active years]])),1,"")</f>
        <v/>
      </c>
      <c r="K528" t="str">
        <f>IF(ISNUMBER(SEARCH(K$1,raw[[#This Row],[active years]])),1,"")</f>
        <v/>
      </c>
      <c r="L528">
        <f>IF(ISNUMBER(SEARCH(L$1,raw[[#This Row],[active years]])),1,"")</f>
        <v>1</v>
      </c>
      <c r="M528">
        <f>IF(ISNUMBER(SEARCH(M$1,raw[[#This Row],[active years]])),1,"")</f>
        <v>1</v>
      </c>
      <c r="N528">
        <f>IF(ISNUMBER(SEARCH(N$1,raw[[#This Row],[active years]])),1,"")</f>
        <v>1</v>
      </c>
      <c r="O528" t="str">
        <f>IF(ISNUMBER(SEARCH(O$1,raw[[#This Row],[active years]])),1,"")</f>
        <v/>
      </c>
      <c r="P528" t="str">
        <f>IF(ISNUMBER(SEARCH(P$1,raw[[#This Row],[active years]])),1,"")</f>
        <v/>
      </c>
      <c r="Q528" t="str">
        <f>IF(ISNUMBER(SEARCH(Q$1,raw[[#This Row],[active years]])),1,"")</f>
        <v/>
      </c>
      <c r="R528" t="str">
        <f>IF(ISNUMBER(SEARCH(R$1,raw[[#This Row],[active years]])),1,"")</f>
        <v/>
      </c>
      <c r="S528" t="str">
        <f>IF(ISNUMBER(SEARCH(S$1,raw[[#This Row],[active years]])),1,"")</f>
        <v/>
      </c>
      <c r="T528" t="str">
        <f>IF(ISNUMBER(SEARCH(T$1,raw[[#This Row],[active years]])),1,"")</f>
        <v/>
      </c>
      <c r="U528" t="str">
        <f>IF(ISNUMBER(SEARCH(U$1,raw[[#This Row],[active years]])),1,"")</f>
        <v/>
      </c>
      <c r="V528" t="str">
        <f>IF(ISNUMBER(SEARCH(V$1,raw[[#This Row],[active years]])),1,"")</f>
        <v/>
      </c>
      <c r="W528" t="str">
        <f>IF(ISNUMBER(SEARCH(W$1,raw[[#This Row],[active years]])),1,"")</f>
        <v/>
      </c>
      <c r="X528" t="str">
        <f>IF(ISNUMBER(SEARCH(X$1,raw[[#This Row],[active years]])),1,"")</f>
        <v/>
      </c>
      <c r="Y528" t="str">
        <f>IF(ISNUMBER(SEARCH(Y$1,raw[[#This Row],[active years]])),1,"")</f>
        <v/>
      </c>
      <c r="Z528" t="str">
        <f>IF(ISNUMBER(SEARCH(Z$1,raw[[#This Row],[active years]])),1,"")</f>
        <v/>
      </c>
      <c r="AA528" t="str">
        <f>IF(ISNUMBER(SEARCH(AA$1,raw[[#This Row],[active years]])),1,"")</f>
        <v/>
      </c>
    </row>
    <row r="529" spans="1:27" x14ac:dyDescent="0.45">
      <c r="A529">
        <f>raw[team]</f>
        <v>659</v>
      </c>
      <c r="B529">
        <f>raw[rookie year]</f>
        <v>2001</v>
      </c>
      <c r="C529" t="str">
        <f>IF(ISNUMBER(SEARCH(C$1,raw[[#This Row],[active years]])),1,"")</f>
        <v/>
      </c>
      <c r="D529" t="str">
        <f>IF(ISNUMBER(SEARCH(D$1,raw[[#This Row],[active years]])),1,"")</f>
        <v/>
      </c>
      <c r="E529" t="str">
        <f>IF(ISNUMBER(SEARCH(E$1,raw[[#This Row],[active years]])),1,"")</f>
        <v/>
      </c>
      <c r="F529" t="str">
        <f>IF(ISNUMBER(SEARCH(F$1,raw[[#This Row],[active years]])),1,"")</f>
        <v/>
      </c>
      <c r="G529" t="str">
        <f>IF(ISNUMBER(SEARCH(G$1,raw[[#This Row],[active years]])),1,"")</f>
        <v/>
      </c>
      <c r="H529" t="str">
        <f>IF(ISNUMBER(SEARCH(H$1,raw[[#This Row],[active years]])),1,"")</f>
        <v/>
      </c>
      <c r="I529" t="str">
        <f>IF(ISNUMBER(SEARCH(I$1,raw[[#This Row],[active years]])),1,"")</f>
        <v/>
      </c>
      <c r="J529" t="str">
        <f>IF(ISNUMBER(SEARCH(J$1,raw[[#This Row],[active years]])),1,"")</f>
        <v/>
      </c>
      <c r="K529" t="str">
        <f>IF(ISNUMBER(SEARCH(K$1,raw[[#This Row],[active years]])),1,"")</f>
        <v/>
      </c>
      <c r="L529">
        <f>IF(ISNUMBER(SEARCH(L$1,raw[[#This Row],[active years]])),1,"")</f>
        <v>1</v>
      </c>
      <c r="M529">
        <f>IF(ISNUMBER(SEARCH(M$1,raw[[#This Row],[active years]])),1,"")</f>
        <v>1</v>
      </c>
      <c r="N529" t="str">
        <f>IF(ISNUMBER(SEARCH(N$1,raw[[#This Row],[active years]])),1,"")</f>
        <v/>
      </c>
      <c r="O529" t="str">
        <f>IF(ISNUMBER(SEARCH(O$1,raw[[#This Row],[active years]])),1,"")</f>
        <v/>
      </c>
      <c r="P529" t="str">
        <f>IF(ISNUMBER(SEARCH(P$1,raw[[#This Row],[active years]])),1,"")</f>
        <v/>
      </c>
      <c r="Q529" t="str">
        <f>IF(ISNUMBER(SEARCH(Q$1,raw[[#This Row],[active years]])),1,"")</f>
        <v/>
      </c>
      <c r="R529" t="str">
        <f>IF(ISNUMBER(SEARCH(R$1,raw[[#This Row],[active years]])),1,"")</f>
        <v/>
      </c>
      <c r="S529" t="str">
        <f>IF(ISNUMBER(SEARCH(S$1,raw[[#This Row],[active years]])),1,"")</f>
        <v/>
      </c>
      <c r="T529" t="str">
        <f>IF(ISNUMBER(SEARCH(T$1,raw[[#This Row],[active years]])),1,"")</f>
        <v/>
      </c>
      <c r="U529" t="str">
        <f>IF(ISNUMBER(SEARCH(U$1,raw[[#This Row],[active years]])),1,"")</f>
        <v/>
      </c>
      <c r="V529" t="str">
        <f>IF(ISNUMBER(SEARCH(V$1,raw[[#This Row],[active years]])),1,"")</f>
        <v/>
      </c>
      <c r="W529" t="str">
        <f>IF(ISNUMBER(SEARCH(W$1,raw[[#This Row],[active years]])),1,"")</f>
        <v/>
      </c>
      <c r="X529" t="str">
        <f>IF(ISNUMBER(SEARCH(X$1,raw[[#This Row],[active years]])),1,"")</f>
        <v/>
      </c>
      <c r="Y529" t="str">
        <f>IF(ISNUMBER(SEARCH(Y$1,raw[[#This Row],[active years]])),1,"")</f>
        <v/>
      </c>
      <c r="Z529" t="str">
        <f>IF(ISNUMBER(SEARCH(Z$1,raw[[#This Row],[active years]])),1,"")</f>
        <v/>
      </c>
      <c r="AA529" t="str">
        <f>IF(ISNUMBER(SEARCH(AA$1,raw[[#This Row],[active years]])),1,"")</f>
        <v/>
      </c>
    </row>
    <row r="530" spans="1:27" x14ac:dyDescent="0.45">
      <c r="A530">
        <f>raw[team]</f>
        <v>660</v>
      </c>
      <c r="B530">
        <f>raw[rookie year]</f>
        <v>2001</v>
      </c>
      <c r="C530" t="str">
        <f>IF(ISNUMBER(SEARCH(C$1,raw[[#This Row],[active years]])),1,"")</f>
        <v/>
      </c>
      <c r="D530" t="str">
        <f>IF(ISNUMBER(SEARCH(D$1,raw[[#This Row],[active years]])),1,"")</f>
        <v/>
      </c>
      <c r="E530" t="str">
        <f>IF(ISNUMBER(SEARCH(E$1,raw[[#This Row],[active years]])),1,"")</f>
        <v/>
      </c>
      <c r="F530" t="str">
        <f>IF(ISNUMBER(SEARCH(F$1,raw[[#This Row],[active years]])),1,"")</f>
        <v/>
      </c>
      <c r="G530" t="str">
        <f>IF(ISNUMBER(SEARCH(G$1,raw[[#This Row],[active years]])),1,"")</f>
        <v/>
      </c>
      <c r="H530" t="str">
        <f>IF(ISNUMBER(SEARCH(H$1,raw[[#This Row],[active years]])),1,"")</f>
        <v/>
      </c>
      <c r="I530" t="str">
        <f>IF(ISNUMBER(SEARCH(I$1,raw[[#This Row],[active years]])),1,"")</f>
        <v/>
      </c>
      <c r="J530" t="str">
        <f>IF(ISNUMBER(SEARCH(J$1,raw[[#This Row],[active years]])),1,"")</f>
        <v/>
      </c>
      <c r="K530" t="str">
        <f>IF(ISNUMBER(SEARCH(K$1,raw[[#This Row],[active years]])),1,"")</f>
        <v/>
      </c>
      <c r="L530">
        <f>IF(ISNUMBER(SEARCH(L$1,raw[[#This Row],[active years]])),1,"")</f>
        <v>1</v>
      </c>
      <c r="M530">
        <f>IF(ISNUMBER(SEARCH(M$1,raw[[#This Row],[active years]])),1,"")</f>
        <v>1</v>
      </c>
      <c r="N530">
        <f>IF(ISNUMBER(SEARCH(N$1,raw[[#This Row],[active years]])),1,"")</f>
        <v>1</v>
      </c>
      <c r="O530">
        <f>IF(ISNUMBER(SEARCH(O$1,raw[[#This Row],[active years]])),1,"")</f>
        <v>1</v>
      </c>
      <c r="P530">
        <f>IF(ISNUMBER(SEARCH(P$1,raw[[#This Row],[active years]])),1,"")</f>
        <v>1</v>
      </c>
      <c r="Q530" t="str">
        <f>IF(ISNUMBER(SEARCH(Q$1,raw[[#This Row],[active years]])),1,"")</f>
        <v/>
      </c>
      <c r="R530">
        <f>IF(ISNUMBER(SEARCH(R$1,raw[[#This Row],[active years]])),1,"")</f>
        <v>1</v>
      </c>
      <c r="S530">
        <f>IF(ISNUMBER(SEARCH(S$1,raw[[#This Row],[active years]])),1,"")</f>
        <v>1</v>
      </c>
      <c r="T530">
        <f>IF(ISNUMBER(SEARCH(T$1,raw[[#This Row],[active years]])),1,"")</f>
        <v>1</v>
      </c>
      <c r="U530" t="str">
        <f>IF(ISNUMBER(SEARCH(U$1,raw[[#This Row],[active years]])),1,"")</f>
        <v/>
      </c>
      <c r="V530" t="str">
        <f>IF(ISNUMBER(SEARCH(V$1,raw[[#This Row],[active years]])),1,"")</f>
        <v/>
      </c>
      <c r="W530" t="str">
        <f>IF(ISNUMBER(SEARCH(W$1,raw[[#This Row],[active years]])),1,"")</f>
        <v/>
      </c>
      <c r="X530" t="str">
        <f>IF(ISNUMBER(SEARCH(X$1,raw[[#This Row],[active years]])),1,"")</f>
        <v/>
      </c>
      <c r="Y530" t="str">
        <f>IF(ISNUMBER(SEARCH(Y$1,raw[[#This Row],[active years]])),1,"")</f>
        <v/>
      </c>
      <c r="Z530" t="str">
        <f>IF(ISNUMBER(SEARCH(Z$1,raw[[#This Row],[active years]])),1,"")</f>
        <v/>
      </c>
      <c r="AA530" t="str">
        <f>IF(ISNUMBER(SEARCH(AA$1,raw[[#This Row],[active years]])),1,"")</f>
        <v/>
      </c>
    </row>
    <row r="531" spans="1:27" x14ac:dyDescent="0.45">
      <c r="A531">
        <f>raw[team]</f>
        <v>662</v>
      </c>
      <c r="B531">
        <f>raw[rookie year]</f>
        <v>2001</v>
      </c>
      <c r="C531" t="str">
        <f>IF(ISNUMBER(SEARCH(C$1,raw[[#This Row],[active years]])),1,"")</f>
        <v/>
      </c>
      <c r="D531" t="str">
        <f>IF(ISNUMBER(SEARCH(D$1,raw[[#This Row],[active years]])),1,"")</f>
        <v/>
      </c>
      <c r="E531" t="str">
        <f>IF(ISNUMBER(SEARCH(E$1,raw[[#This Row],[active years]])),1,"")</f>
        <v/>
      </c>
      <c r="F531" t="str">
        <f>IF(ISNUMBER(SEARCH(F$1,raw[[#This Row],[active years]])),1,"")</f>
        <v/>
      </c>
      <c r="G531" t="str">
        <f>IF(ISNUMBER(SEARCH(G$1,raw[[#This Row],[active years]])),1,"")</f>
        <v/>
      </c>
      <c r="H531" t="str">
        <f>IF(ISNUMBER(SEARCH(H$1,raw[[#This Row],[active years]])),1,"")</f>
        <v/>
      </c>
      <c r="I531" t="str">
        <f>IF(ISNUMBER(SEARCH(I$1,raw[[#This Row],[active years]])),1,"")</f>
        <v/>
      </c>
      <c r="J531" t="str">
        <f>IF(ISNUMBER(SEARCH(J$1,raw[[#This Row],[active years]])),1,"")</f>
        <v/>
      </c>
      <c r="K531" t="str">
        <f>IF(ISNUMBER(SEARCH(K$1,raw[[#This Row],[active years]])),1,"")</f>
        <v/>
      </c>
      <c r="L531">
        <f>IF(ISNUMBER(SEARCH(L$1,raw[[#This Row],[active years]])),1,"")</f>
        <v>1</v>
      </c>
      <c r="M531">
        <f>IF(ISNUMBER(SEARCH(M$1,raw[[#This Row],[active years]])),1,"")</f>
        <v>1</v>
      </c>
      <c r="N531">
        <f>IF(ISNUMBER(SEARCH(N$1,raw[[#This Row],[active years]])),1,"")</f>
        <v>1</v>
      </c>
      <c r="O531">
        <f>IF(ISNUMBER(SEARCH(O$1,raw[[#This Row],[active years]])),1,"")</f>
        <v>1</v>
      </c>
      <c r="P531">
        <f>IF(ISNUMBER(SEARCH(P$1,raw[[#This Row],[active years]])),1,"")</f>
        <v>1</v>
      </c>
      <c r="Q531">
        <f>IF(ISNUMBER(SEARCH(Q$1,raw[[#This Row],[active years]])),1,"")</f>
        <v>1</v>
      </c>
      <c r="R531">
        <f>IF(ISNUMBER(SEARCH(R$1,raw[[#This Row],[active years]])),1,"")</f>
        <v>1</v>
      </c>
      <c r="S531">
        <f>IF(ISNUMBER(SEARCH(S$1,raw[[#This Row],[active years]])),1,"")</f>
        <v>1</v>
      </c>
      <c r="T531">
        <f>IF(ISNUMBER(SEARCH(T$1,raw[[#This Row],[active years]])),1,"")</f>
        <v>1</v>
      </c>
      <c r="U531">
        <f>IF(ISNUMBER(SEARCH(U$1,raw[[#This Row],[active years]])),1,"")</f>
        <v>1</v>
      </c>
      <c r="V531">
        <f>IF(ISNUMBER(SEARCH(V$1,raw[[#This Row],[active years]])),1,"")</f>
        <v>1</v>
      </c>
      <c r="W531">
        <f>IF(ISNUMBER(SEARCH(W$1,raw[[#This Row],[active years]])),1,"")</f>
        <v>1</v>
      </c>
      <c r="X531">
        <f>IF(ISNUMBER(SEARCH(X$1,raw[[#This Row],[active years]])),1,"")</f>
        <v>1</v>
      </c>
      <c r="Y531">
        <f>IF(ISNUMBER(SEARCH(Y$1,raw[[#This Row],[active years]])),1,"")</f>
        <v>1</v>
      </c>
      <c r="Z531">
        <f>IF(ISNUMBER(SEARCH(Z$1,raw[[#This Row],[active years]])),1,"")</f>
        <v>1</v>
      </c>
      <c r="AA531">
        <f>IF(ISNUMBER(SEARCH(AA$1,raw[[#This Row],[active years]])),1,"")</f>
        <v>1</v>
      </c>
    </row>
    <row r="532" spans="1:27" x14ac:dyDescent="0.45">
      <c r="A532">
        <f>raw[team]</f>
        <v>663</v>
      </c>
      <c r="B532">
        <f>raw[rookie year]</f>
        <v>2001</v>
      </c>
      <c r="C532" t="str">
        <f>IF(ISNUMBER(SEARCH(C$1,raw[[#This Row],[active years]])),1,"")</f>
        <v/>
      </c>
      <c r="D532" t="str">
        <f>IF(ISNUMBER(SEARCH(D$1,raw[[#This Row],[active years]])),1,"")</f>
        <v/>
      </c>
      <c r="E532" t="str">
        <f>IF(ISNUMBER(SEARCH(E$1,raw[[#This Row],[active years]])),1,"")</f>
        <v/>
      </c>
      <c r="F532" t="str">
        <f>IF(ISNUMBER(SEARCH(F$1,raw[[#This Row],[active years]])),1,"")</f>
        <v/>
      </c>
      <c r="G532" t="str">
        <f>IF(ISNUMBER(SEARCH(G$1,raw[[#This Row],[active years]])),1,"")</f>
        <v/>
      </c>
      <c r="H532" t="str">
        <f>IF(ISNUMBER(SEARCH(H$1,raw[[#This Row],[active years]])),1,"")</f>
        <v/>
      </c>
      <c r="I532" t="str">
        <f>IF(ISNUMBER(SEARCH(I$1,raw[[#This Row],[active years]])),1,"")</f>
        <v/>
      </c>
      <c r="J532" t="str">
        <f>IF(ISNUMBER(SEARCH(J$1,raw[[#This Row],[active years]])),1,"")</f>
        <v/>
      </c>
      <c r="K532" t="str">
        <f>IF(ISNUMBER(SEARCH(K$1,raw[[#This Row],[active years]])),1,"")</f>
        <v/>
      </c>
      <c r="L532">
        <f>IF(ISNUMBER(SEARCH(L$1,raw[[#This Row],[active years]])),1,"")</f>
        <v>1</v>
      </c>
      <c r="M532">
        <f>IF(ISNUMBER(SEARCH(M$1,raw[[#This Row],[active years]])),1,"")</f>
        <v>1</v>
      </c>
      <c r="N532">
        <f>IF(ISNUMBER(SEARCH(N$1,raw[[#This Row],[active years]])),1,"")</f>
        <v>1</v>
      </c>
      <c r="O532">
        <f>IF(ISNUMBER(SEARCH(O$1,raw[[#This Row],[active years]])),1,"")</f>
        <v>1</v>
      </c>
      <c r="P532">
        <f>IF(ISNUMBER(SEARCH(P$1,raw[[#This Row],[active years]])),1,"")</f>
        <v>1</v>
      </c>
      <c r="Q532">
        <f>IF(ISNUMBER(SEARCH(Q$1,raw[[#This Row],[active years]])),1,"")</f>
        <v>1</v>
      </c>
      <c r="R532">
        <f>IF(ISNUMBER(SEARCH(R$1,raw[[#This Row],[active years]])),1,"")</f>
        <v>1</v>
      </c>
      <c r="S532">
        <f>IF(ISNUMBER(SEARCH(S$1,raw[[#This Row],[active years]])),1,"")</f>
        <v>1</v>
      </c>
      <c r="T532">
        <f>IF(ISNUMBER(SEARCH(T$1,raw[[#This Row],[active years]])),1,"")</f>
        <v>1</v>
      </c>
      <c r="U532">
        <f>IF(ISNUMBER(SEARCH(U$1,raw[[#This Row],[active years]])),1,"")</f>
        <v>1</v>
      </c>
      <c r="V532">
        <f>IF(ISNUMBER(SEARCH(V$1,raw[[#This Row],[active years]])),1,"")</f>
        <v>1</v>
      </c>
      <c r="W532">
        <f>IF(ISNUMBER(SEARCH(W$1,raw[[#This Row],[active years]])),1,"")</f>
        <v>1</v>
      </c>
      <c r="X532">
        <f>IF(ISNUMBER(SEARCH(X$1,raw[[#This Row],[active years]])),1,"")</f>
        <v>1</v>
      </c>
      <c r="Y532">
        <f>IF(ISNUMBER(SEARCH(Y$1,raw[[#This Row],[active years]])),1,"")</f>
        <v>1</v>
      </c>
      <c r="Z532">
        <f>IF(ISNUMBER(SEARCH(Z$1,raw[[#This Row],[active years]])),1,"")</f>
        <v>1</v>
      </c>
      <c r="AA532">
        <f>IF(ISNUMBER(SEARCH(AA$1,raw[[#This Row],[active years]])),1,"")</f>
        <v>1</v>
      </c>
    </row>
    <row r="533" spans="1:27" x14ac:dyDescent="0.45">
      <c r="A533">
        <f>raw[team]</f>
        <v>664</v>
      </c>
      <c r="B533">
        <f>raw[rookie year]</f>
        <v>2001</v>
      </c>
      <c r="C533" t="str">
        <f>IF(ISNUMBER(SEARCH(C$1,raw[[#This Row],[active years]])),1,"")</f>
        <v/>
      </c>
      <c r="D533" t="str">
        <f>IF(ISNUMBER(SEARCH(D$1,raw[[#This Row],[active years]])),1,"")</f>
        <v/>
      </c>
      <c r="E533" t="str">
        <f>IF(ISNUMBER(SEARCH(E$1,raw[[#This Row],[active years]])),1,"")</f>
        <v/>
      </c>
      <c r="F533" t="str">
        <f>IF(ISNUMBER(SEARCH(F$1,raw[[#This Row],[active years]])),1,"")</f>
        <v/>
      </c>
      <c r="G533" t="str">
        <f>IF(ISNUMBER(SEARCH(G$1,raw[[#This Row],[active years]])),1,"")</f>
        <v/>
      </c>
      <c r="H533" t="str">
        <f>IF(ISNUMBER(SEARCH(H$1,raw[[#This Row],[active years]])),1,"")</f>
        <v/>
      </c>
      <c r="I533" t="str">
        <f>IF(ISNUMBER(SEARCH(I$1,raw[[#This Row],[active years]])),1,"")</f>
        <v/>
      </c>
      <c r="J533" t="str">
        <f>IF(ISNUMBER(SEARCH(J$1,raw[[#This Row],[active years]])),1,"")</f>
        <v/>
      </c>
      <c r="K533" t="str">
        <f>IF(ISNUMBER(SEARCH(K$1,raw[[#This Row],[active years]])),1,"")</f>
        <v/>
      </c>
      <c r="L533">
        <f>IF(ISNUMBER(SEARCH(L$1,raw[[#This Row],[active years]])),1,"")</f>
        <v>1</v>
      </c>
      <c r="M533">
        <f>IF(ISNUMBER(SEARCH(M$1,raw[[#This Row],[active years]])),1,"")</f>
        <v>1</v>
      </c>
      <c r="N533" t="str">
        <f>IF(ISNUMBER(SEARCH(N$1,raw[[#This Row],[active years]])),1,"")</f>
        <v/>
      </c>
      <c r="O533" t="str">
        <f>IF(ISNUMBER(SEARCH(O$1,raw[[#This Row],[active years]])),1,"")</f>
        <v/>
      </c>
      <c r="P533" t="str">
        <f>IF(ISNUMBER(SEARCH(P$1,raw[[#This Row],[active years]])),1,"")</f>
        <v/>
      </c>
      <c r="Q533" t="str">
        <f>IF(ISNUMBER(SEARCH(Q$1,raw[[#This Row],[active years]])),1,"")</f>
        <v/>
      </c>
      <c r="R533" t="str">
        <f>IF(ISNUMBER(SEARCH(R$1,raw[[#This Row],[active years]])),1,"")</f>
        <v/>
      </c>
      <c r="S533" t="str">
        <f>IF(ISNUMBER(SEARCH(S$1,raw[[#This Row],[active years]])),1,"")</f>
        <v/>
      </c>
      <c r="T533" t="str">
        <f>IF(ISNUMBER(SEARCH(T$1,raw[[#This Row],[active years]])),1,"")</f>
        <v/>
      </c>
      <c r="U533" t="str">
        <f>IF(ISNUMBER(SEARCH(U$1,raw[[#This Row],[active years]])),1,"")</f>
        <v/>
      </c>
      <c r="V533" t="str">
        <f>IF(ISNUMBER(SEARCH(V$1,raw[[#This Row],[active years]])),1,"")</f>
        <v/>
      </c>
      <c r="W533" t="str">
        <f>IF(ISNUMBER(SEARCH(W$1,raw[[#This Row],[active years]])),1,"")</f>
        <v/>
      </c>
      <c r="X533" t="str">
        <f>IF(ISNUMBER(SEARCH(X$1,raw[[#This Row],[active years]])),1,"")</f>
        <v/>
      </c>
      <c r="Y533" t="str">
        <f>IF(ISNUMBER(SEARCH(Y$1,raw[[#This Row],[active years]])),1,"")</f>
        <v/>
      </c>
      <c r="Z533" t="str">
        <f>IF(ISNUMBER(SEARCH(Z$1,raw[[#This Row],[active years]])),1,"")</f>
        <v/>
      </c>
      <c r="AA533" t="str">
        <f>IF(ISNUMBER(SEARCH(AA$1,raw[[#This Row],[active years]])),1,"")</f>
        <v/>
      </c>
    </row>
    <row r="534" spans="1:27" x14ac:dyDescent="0.45">
      <c r="A534">
        <f>raw[team]</f>
        <v>665</v>
      </c>
      <c r="B534">
        <f>raw[rookie year]</f>
        <v>2001</v>
      </c>
      <c r="C534" t="str">
        <f>IF(ISNUMBER(SEARCH(C$1,raw[[#This Row],[active years]])),1,"")</f>
        <v/>
      </c>
      <c r="D534" t="str">
        <f>IF(ISNUMBER(SEARCH(D$1,raw[[#This Row],[active years]])),1,"")</f>
        <v/>
      </c>
      <c r="E534" t="str">
        <f>IF(ISNUMBER(SEARCH(E$1,raw[[#This Row],[active years]])),1,"")</f>
        <v/>
      </c>
      <c r="F534" t="str">
        <f>IF(ISNUMBER(SEARCH(F$1,raw[[#This Row],[active years]])),1,"")</f>
        <v/>
      </c>
      <c r="G534" t="str">
        <f>IF(ISNUMBER(SEARCH(G$1,raw[[#This Row],[active years]])),1,"")</f>
        <v/>
      </c>
      <c r="H534" t="str">
        <f>IF(ISNUMBER(SEARCH(H$1,raw[[#This Row],[active years]])),1,"")</f>
        <v/>
      </c>
      <c r="I534" t="str">
        <f>IF(ISNUMBER(SEARCH(I$1,raw[[#This Row],[active years]])),1,"")</f>
        <v/>
      </c>
      <c r="J534" t="str">
        <f>IF(ISNUMBER(SEARCH(J$1,raw[[#This Row],[active years]])),1,"")</f>
        <v/>
      </c>
      <c r="K534" t="str">
        <f>IF(ISNUMBER(SEARCH(K$1,raw[[#This Row],[active years]])),1,"")</f>
        <v/>
      </c>
      <c r="L534">
        <f>IF(ISNUMBER(SEARCH(L$1,raw[[#This Row],[active years]])),1,"")</f>
        <v>1</v>
      </c>
      <c r="M534">
        <f>IF(ISNUMBER(SEARCH(M$1,raw[[#This Row],[active years]])),1,"")</f>
        <v>1</v>
      </c>
      <c r="N534">
        <f>IF(ISNUMBER(SEARCH(N$1,raw[[#This Row],[active years]])),1,"")</f>
        <v>1</v>
      </c>
      <c r="O534">
        <f>IF(ISNUMBER(SEARCH(O$1,raw[[#This Row],[active years]])),1,"")</f>
        <v>1</v>
      </c>
      <c r="P534">
        <f>IF(ISNUMBER(SEARCH(P$1,raw[[#This Row],[active years]])),1,"")</f>
        <v>1</v>
      </c>
      <c r="Q534">
        <f>IF(ISNUMBER(SEARCH(Q$1,raw[[#This Row],[active years]])),1,"")</f>
        <v>1</v>
      </c>
      <c r="R534">
        <f>IF(ISNUMBER(SEARCH(R$1,raw[[#This Row],[active years]])),1,"")</f>
        <v>1</v>
      </c>
      <c r="S534">
        <f>IF(ISNUMBER(SEARCH(S$1,raw[[#This Row],[active years]])),1,"")</f>
        <v>1</v>
      </c>
      <c r="T534">
        <f>IF(ISNUMBER(SEARCH(T$1,raw[[#This Row],[active years]])),1,"")</f>
        <v>1</v>
      </c>
      <c r="U534">
        <f>IF(ISNUMBER(SEARCH(U$1,raw[[#This Row],[active years]])),1,"")</f>
        <v>1</v>
      </c>
      <c r="V534">
        <f>IF(ISNUMBER(SEARCH(V$1,raw[[#This Row],[active years]])),1,"")</f>
        <v>1</v>
      </c>
      <c r="W534">
        <f>IF(ISNUMBER(SEARCH(W$1,raw[[#This Row],[active years]])),1,"")</f>
        <v>1</v>
      </c>
      <c r="X534">
        <f>IF(ISNUMBER(SEARCH(X$1,raw[[#This Row],[active years]])),1,"")</f>
        <v>1</v>
      </c>
      <c r="Y534" t="str">
        <f>IF(ISNUMBER(SEARCH(Y$1,raw[[#This Row],[active years]])),1,"")</f>
        <v/>
      </c>
      <c r="Z534" t="str">
        <f>IF(ISNUMBER(SEARCH(Z$1,raw[[#This Row],[active years]])),1,"")</f>
        <v/>
      </c>
      <c r="AA534" t="str">
        <f>IF(ISNUMBER(SEARCH(AA$1,raw[[#This Row],[active years]])),1,"")</f>
        <v/>
      </c>
    </row>
    <row r="535" spans="1:27" x14ac:dyDescent="0.45">
      <c r="A535">
        <f>raw[team]</f>
        <v>666</v>
      </c>
      <c r="B535">
        <f>raw[rookie year]</f>
        <v>2013</v>
      </c>
      <c r="C535" t="str">
        <f>IF(ISNUMBER(SEARCH(C$1,raw[[#This Row],[active years]])),1,"")</f>
        <v/>
      </c>
      <c r="D535" t="str">
        <f>IF(ISNUMBER(SEARCH(D$1,raw[[#This Row],[active years]])),1,"")</f>
        <v/>
      </c>
      <c r="E535" t="str">
        <f>IF(ISNUMBER(SEARCH(E$1,raw[[#This Row],[active years]])),1,"")</f>
        <v/>
      </c>
      <c r="F535" t="str">
        <f>IF(ISNUMBER(SEARCH(F$1,raw[[#This Row],[active years]])),1,"")</f>
        <v/>
      </c>
      <c r="G535" t="str">
        <f>IF(ISNUMBER(SEARCH(G$1,raw[[#This Row],[active years]])),1,"")</f>
        <v/>
      </c>
      <c r="H535" t="str">
        <f>IF(ISNUMBER(SEARCH(H$1,raw[[#This Row],[active years]])),1,"")</f>
        <v/>
      </c>
      <c r="I535" t="str">
        <f>IF(ISNUMBER(SEARCH(I$1,raw[[#This Row],[active years]])),1,"")</f>
        <v/>
      </c>
      <c r="J535" t="str">
        <f>IF(ISNUMBER(SEARCH(J$1,raw[[#This Row],[active years]])),1,"")</f>
        <v/>
      </c>
      <c r="K535" t="str">
        <f>IF(ISNUMBER(SEARCH(K$1,raw[[#This Row],[active years]])),1,"")</f>
        <v/>
      </c>
      <c r="L535" t="str">
        <f>IF(ISNUMBER(SEARCH(L$1,raw[[#This Row],[active years]])),1,"")</f>
        <v/>
      </c>
      <c r="M535" t="str">
        <f>IF(ISNUMBER(SEARCH(M$1,raw[[#This Row],[active years]])),1,"")</f>
        <v/>
      </c>
      <c r="N535" t="str">
        <f>IF(ISNUMBER(SEARCH(N$1,raw[[#This Row],[active years]])),1,"")</f>
        <v/>
      </c>
      <c r="O535" t="str">
        <f>IF(ISNUMBER(SEARCH(O$1,raw[[#This Row],[active years]])),1,"")</f>
        <v/>
      </c>
      <c r="P535" t="str">
        <f>IF(ISNUMBER(SEARCH(P$1,raw[[#This Row],[active years]])),1,"")</f>
        <v/>
      </c>
      <c r="Q535" t="str">
        <f>IF(ISNUMBER(SEARCH(Q$1,raw[[#This Row],[active years]])),1,"")</f>
        <v/>
      </c>
      <c r="R535" t="str">
        <f>IF(ISNUMBER(SEARCH(R$1,raw[[#This Row],[active years]])),1,"")</f>
        <v/>
      </c>
      <c r="S535" t="str">
        <f>IF(ISNUMBER(SEARCH(S$1,raw[[#This Row],[active years]])),1,"")</f>
        <v/>
      </c>
      <c r="T535" t="str">
        <f>IF(ISNUMBER(SEARCH(T$1,raw[[#This Row],[active years]])),1,"")</f>
        <v/>
      </c>
      <c r="U535" t="str">
        <f>IF(ISNUMBER(SEARCH(U$1,raw[[#This Row],[active years]])),1,"")</f>
        <v/>
      </c>
      <c r="V535" t="str">
        <f>IF(ISNUMBER(SEARCH(V$1,raw[[#This Row],[active years]])),1,"")</f>
        <v/>
      </c>
      <c r="W535" t="str">
        <f>IF(ISNUMBER(SEARCH(W$1,raw[[#This Row],[active years]])),1,"")</f>
        <v/>
      </c>
      <c r="X535">
        <f>IF(ISNUMBER(SEARCH(X$1,raw[[#This Row],[active years]])),1,"")</f>
        <v>1</v>
      </c>
      <c r="Y535" t="str">
        <f>IF(ISNUMBER(SEARCH(Y$1,raw[[#This Row],[active years]])),1,"")</f>
        <v/>
      </c>
      <c r="Z535" t="str">
        <f>IF(ISNUMBER(SEARCH(Z$1,raw[[#This Row],[active years]])),1,"")</f>
        <v/>
      </c>
      <c r="AA535" t="str">
        <f>IF(ISNUMBER(SEARCH(AA$1,raw[[#This Row],[active years]])),1,"")</f>
        <v/>
      </c>
    </row>
    <row r="536" spans="1:27" x14ac:dyDescent="0.45">
      <c r="A536">
        <f>raw[team]</f>
        <v>667</v>
      </c>
      <c r="B536">
        <f>raw[rookie year]</f>
        <v>2001</v>
      </c>
      <c r="C536" t="str">
        <f>IF(ISNUMBER(SEARCH(C$1,raw[[#This Row],[active years]])),1,"")</f>
        <v/>
      </c>
      <c r="D536" t="str">
        <f>IF(ISNUMBER(SEARCH(D$1,raw[[#This Row],[active years]])),1,"")</f>
        <v/>
      </c>
      <c r="E536" t="str">
        <f>IF(ISNUMBER(SEARCH(E$1,raw[[#This Row],[active years]])),1,"")</f>
        <v/>
      </c>
      <c r="F536" t="str">
        <f>IF(ISNUMBER(SEARCH(F$1,raw[[#This Row],[active years]])),1,"")</f>
        <v/>
      </c>
      <c r="G536" t="str">
        <f>IF(ISNUMBER(SEARCH(G$1,raw[[#This Row],[active years]])),1,"")</f>
        <v/>
      </c>
      <c r="H536" t="str">
        <f>IF(ISNUMBER(SEARCH(H$1,raw[[#This Row],[active years]])),1,"")</f>
        <v/>
      </c>
      <c r="I536" t="str">
        <f>IF(ISNUMBER(SEARCH(I$1,raw[[#This Row],[active years]])),1,"")</f>
        <v/>
      </c>
      <c r="J536" t="str">
        <f>IF(ISNUMBER(SEARCH(J$1,raw[[#This Row],[active years]])),1,"")</f>
        <v/>
      </c>
      <c r="K536" t="str">
        <f>IF(ISNUMBER(SEARCH(K$1,raw[[#This Row],[active years]])),1,"")</f>
        <v/>
      </c>
      <c r="L536">
        <f>IF(ISNUMBER(SEARCH(L$1,raw[[#This Row],[active years]])),1,"")</f>
        <v>1</v>
      </c>
      <c r="M536" t="str">
        <f>IF(ISNUMBER(SEARCH(M$1,raw[[#This Row],[active years]])),1,"")</f>
        <v/>
      </c>
      <c r="N536" t="str">
        <f>IF(ISNUMBER(SEARCH(N$1,raw[[#This Row],[active years]])),1,"")</f>
        <v/>
      </c>
      <c r="O536" t="str">
        <f>IF(ISNUMBER(SEARCH(O$1,raw[[#This Row],[active years]])),1,"")</f>
        <v/>
      </c>
      <c r="P536" t="str">
        <f>IF(ISNUMBER(SEARCH(P$1,raw[[#This Row],[active years]])),1,"")</f>
        <v/>
      </c>
      <c r="Q536" t="str">
        <f>IF(ISNUMBER(SEARCH(Q$1,raw[[#This Row],[active years]])),1,"")</f>
        <v/>
      </c>
      <c r="R536" t="str">
        <f>IF(ISNUMBER(SEARCH(R$1,raw[[#This Row],[active years]])),1,"")</f>
        <v/>
      </c>
      <c r="S536" t="str">
        <f>IF(ISNUMBER(SEARCH(S$1,raw[[#This Row],[active years]])),1,"")</f>
        <v/>
      </c>
      <c r="T536" t="str">
        <f>IF(ISNUMBER(SEARCH(T$1,raw[[#This Row],[active years]])),1,"")</f>
        <v/>
      </c>
      <c r="U536" t="str">
        <f>IF(ISNUMBER(SEARCH(U$1,raw[[#This Row],[active years]])),1,"")</f>
        <v/>
      </c>
      <c r="V536" t="str">
        <f>IF(ISNUMBER(SEARCH(V$1,raw[[#This Row],[active years]])),1,"")</f>
        <v/>
      </c>
      <c r="W536" t="str">
        <f>IF(ISNUMBER(SEARCH(W$1,raw[[#This Row],[active years]])),1,"")</f>
        <v/>
      </c>
      <c r="X536" t="str">
        <f>IF(ISNUMBER(SEARCH(X$1,raw[[#This Row],[active years]])),1,"")</f>
        <v/>
      </c>
      <c r="Y536" t="str">
        <f>IF(ISNUMBER(SEARCH(Y$1,raw[[#This Row],[active years]])),1,"")</f>
        <v/>
      </c>
      <c r="Z536" t="str">
        <f>IF(ISNUMBER(SEARCH(Z$1,raw[[#This Row],[active years]])),1,"")</f>
        <v/>
      </c>
      <c r="AA536" t="str">
        <f>IF(ISNUMBER(SEARCH(AA$1,raw[[#This Row],[active years]])),1,"")</f>
        <v/>
      </c>
    </row>
    <row r="537" spans="1:27" x14ac:dyDescent="0.45">
      <c r="A537">
        <f>raw[team]</f>
        <v>668</v>
      </c>
      <c r="B537">
        <f>raw[rookie year]</f>
        <v>2001</v>
      </c>
      <c r="C537" t="str">
        <f>IF(ISNUMBER(SEARCH(C$1,raw[[#This Row],[active years]])),1,"")</f>
        <v/>
      </c>
      <c r="D537" t="str">
        <f>IF(ISNUMBER(SEARCH(D$1,raw[[#This Row],[active years]])),1,"")</f>
        <v/>
      </c>
      <c r="E537" t="str">
        <f>IF(ISNUMBER(SEARCH(E$1,raw[[#This Row],[active years]])),1,"")</f>
        <v/>
      </c>
      <c r="F537" t="str">
        <f>IF(ISNUMBER(SEARCH(F$1,raw[[#This Row],[active years]])),1,"")</f>
        <v/>
      </c>
      <c r="G537" t="str">
        <f>IF(ISNUMBER(SEARCH(G$1,raw[[#This Row],[active years]])),1,"")</f>
        <v/>
      </c>
      <c r="H537" t="str">
        <f>IF(ISNUMBER(SEARCH(H$1,raw[[#This Row],[active years]])),1,"")</f>
        <v/>
      </c>
      <c r="I537" t="str">
        <f>IF(ISNUMBER(SEARCH(I$1,raw[[#This Row],[active years]])),1,"")</f>
        <v/>
      </c>
      <c r="J537" t="str">
        <f>IF(ISNUMBER(SEARCH(J$1,raw[[#This Row],[active years]])),1,"")</f>
        <v/>
      </c>
      <c r="K537" t="str">
        <f>IF(ISNUMBER(SEARCH(K$1,raw[[#This Row],[active years]])),1,"")</f>
        <v/>
      </c>
      <c r="L537">
        <f>IF(ISNUMBER(SEARCH(L$1,raw[[#This Row],[active years]])),1,"")</f>
        <v>1</v>
      </c>
      <c r="M537">
        <f>IF(ISNUMBER(SEARCH(M$1,raw[[#This Row],[active years]])),1,"")</f>
        <v>1</v>
      </c>
      <c r="N537">
        <f>IF(ISNUMBER(SEARCH(N$1,raw[[#This Row],[active years]])),1,"")</f>
        <v>1</v>
      </c>
      <c r="O537">
        <f>IF(ISNUMBER(SEARCH(O$1,raw[[#This Row],[active years]])),1,"")</f>
        <v>1</v>
      </c>
      <c r="P537">
        <f>IF(ISNUMBER(SEARCH(P$1,raw[[#This Row],[active years]])),1,"")</f>
        <v>1</v>
      </c>
      <c r="Q537">
        <f>IF(ISNUMBER(SEARCH(Q$1,raw[[#This Row],[active years]])),1,"")</f>
        <v>1</v>
      </c>
      <c r="R537">
        <f>IF(ISNUMBER(SEARCH(R$1,raw[[#This Row],[active years]])),1,"")</f>
        <v>1</v>
      </c>
      <c r="S537">
        <f>IF(ISNUMBER(SEARCH(S$1,raw[[#This Row],[active years]])),1,"")</f>
        <v>1</v>
      </c>
      <c r="T537">
        <f>IF(ISNUMBER(SEARCH(T$1,raw[[#This Row],[active years]])),1,"")</f>
        <v>1</v>
      </c>
      <c r="U537">
        <f>IF(ISNUMBER(SEARCH(U$1,raw[[#This Row],[active years]])),1,"")</f>
        <v>1</v>
      </c>
      <c r="V537">
        <f>IF(ISNUMBER(SEARCH(V$1,raw[[#This Row],[active years]])),1,"")</f>
        <v>1</v>
      </c>
      <c r="W537">
        <f>IF(ISNUMBER(SEARCH(W$1,raw[[#This Row],[active years]])),1,"")</f>
        <v>1</v>
      </c>
      <c r="X537">
        <f>IF(ISNUMBER(SEARCH(X$1,raw[[#This Row],[active years]])),1,"")</f>
        <v>1</v>
      </c>
      <c r="Y537">
        <f>IF(ISNUMBER(SEARCH(Y$1,raw[[#This Row],[active years]])),1,"")</f>
        <v>1</v>
      </c>
      <c r="Z537">
        <f>IF(ISNUMBER(SEARCH(Z$1,raw[[#This Row],[active years]])),1,"")</f>
        <v>1</v>
      </c>
      <c r="AA537">
        <f>IF(ISNUMBER(SEARCH(AA$1,raw[[#This Row],[active years]])),1,"")</f>
        <v>1</v>
      </c>
    </row>
    <row r="538" spans="1:27" x14ac:dyDescent="0.45">
      <c r="A538">
        <f>raw[team]</f>
        <v>670</v>
      </c>
      <c r="B538">
        <f>raw[rookie year]</f>
        <v>2001</v>
      </c>
      <c r="C538" t="str">
        <f>IF(ISNUMBER(SEARCH(C$1,raw[[#This Row],[active years]])),1,"")</f>
        <v/>
      </c>
      <c r="D538" t="str">
        <f>IF(ISNUMBER(SEARCH(D$1,raw[[#This Row],[active years]])),1,"")</f>
        <v/>
      </c>
      <c r="E538" t="str">
        <f>IF(ISNUMBER(SEARCH(E$1,raw[[#This Row],[active years]])),1,"")</f>
        <v/>
      </c>
      <c r="F538" t="str">
        <f>IF(ISNUMBER(SEARCH(F$1,raw[[#This Row],[active years]])),1,"")</f>
        <v/>
      </c>
      <c r="G538" t="str">
        <f>IF(ISNUMBER(SEARCH(G$1,raw[[#This Row],[active years]])),1,"")</f>
        <v/>
      </c>
      <c r="H538" t="str">
        <f>IF(ISNUMBER(SEARCH(H$1,raw[[#This Row],[active years]])),1,"")</f>
        <v/>
      </c>
      <c r="I538" t="str">
        <f>IF(ISNUMBER(SEARCH(I$1,raw[[#This Row],[active years]])),1,"")</f>
        <v/>
      </c>
      <c r="J538" t="str">
        <f>IF(ISNUMBER(SEARCH(J$1,raw[[#This Row],[active years]])),1,"")</f>
        <v/>
      </c>
      <c r="K538" t="str">
        <f>IF(ISNUMBER(SEARCH(K$1,raw[[#This Row],[active years]])),1,"")</f>
        <v/>
      </c>
      <c r="L538">
        <f>IF(ISNUMBER(SEARCH(L$1,raw[[#This Row],[active years]])),1,"")</f>
        <v>1</v>
      </c>
      <c r="M538" t="str">
        <f>IF(ISNUMBER(SEARCH(M$1,raw[[#This Row],[active years]])),1,"")</f>
        <v/>
      </c>
      <c r="N538" t="str">
        <f>IF(ISNUMBER(SEARCH(N$1,raw[[#This Row],[active years]])),1,"")</f>
        <v/>
      </c>
      <c r="O538">
        <f>IF(ISNUMBER(SEARCH(O$1,raw[[#This Row],[active years]])),1,"")</f>
        <v>1</v>
      </c>
      <c r="P538">
        <f>IF(ISNUMBER(SEARCH(P$1,raw[[#This Row],[active years]])),1,"")</f>
        <v>1</v>
      </c>
      <c r="Q538">
        <f>IF(ISNUMBER(SEARCH(Q$1,raw[[#This Row],[active years]])),1,"")</f>
        <v>1</v>
      </c>
      <c r="R538">
        <f>IF(ISNUMBER(SEARCH(R$1,raw[[#This Row],[active years]])),1,"")</f>
        <v>1</v>
      </c>
      <c r="S538">
        <f>IF(ISNUMBER(SEARCH(S$1,raw[[#This Row],[active years]])),1,"")</f>
        <v>1</v>
      </c>
      <c r="T538">
        <f>IF(ISNUMBER(SEARCH(T$1,raw[[#This Row],[active years]])),1,"")</f>
        <v>1</v>
      </c>
      <c r="U538">
        <f>IF(ISNUMBER(SEARCH(U$1,raw[[#This Row],[active years]])),1,"")</f>
        <v>1</v>
      </c>
      <c r="V538">
        <f>IF(ISNUMBER(SEARCH(V$1,raw[[#This Row],[active years]])),1,"")</f>
        <v>1</v>
      </c>
      <c r="W538">
        <f>IF(ISNUMBER(SEARCH(W$1,raw[[#This Row],[active years]])),1,"")</f>
        <v>1</v>
      </c>
      <c r="X538">
        <f>IF(ISNUMBER(SEARCH(X$1,raw[[#This Row],[active years]])),1,"")</f>
        <v>1</v>
      </c>
      <c r="Y538">
        <f>IF(ISNUMBER(SEARCH(Y$1,raw[[#This Row],[active years]])),1,"")</f>
        <v>1</v>
      </c>
      <c r="Z538">
        <f>IF(ISNUMBER(SEARCH(Z$1,raw[[#This Row],[active years]])),1,"")</f>
        <v>1</v>
      </c>
      <c r="AA538">
        <f>IF(ISNUMBER(SEARCH(AA$1,raw[[#This Row],[active years]])),1,"")</f>
        <v>1</v>
      </c>
    </row>
    <row r="539" spans="1:27" x14ac:dyDescent="0.45">
      <c r="A539">
        <f>raw[team]</f>
        <v>671</v>
      </c>
      <c r="B539">
        <f>raw[rookie year]</f>
        <v>2001</v>
      </c>
      <c r="C539" t="str">
        <f>IF(ISNUMBER(SEARCH(C$1,raw[[#This Row],[active years]])),1,"")</f>
        <v/>
      </c>
      <c r="D539" t="str">
        <f>IF(ISNUMBER(SEARCH(D$1,raw[[#This Row],[active years]])),1,"")</f>
        <v/>
      </c>
      <c r="E539" t="str">
        <f>IF(ISNUMBER(SEARCH(E$1,raw[[#This Row],[active years]])),1,"")</f>
        <v/>
      </c>
      <c r="F539" t="str">
        <f>IF(ISNUMBER(SEARCH(F$1,raw[[#This Row],[active years]])),1,"")</f>
        <v/>
      </c>
      <c r="G539" t="str">
        <f>IF(ISNUMBER(SEARCH(G$1,raw[[#This Row],[active years]])),1,"")</f>
        <v/>
      </c>
      <c r="H539" t="str">
        <f>IF(ISNUMBER(SEARCH(H$1,raw[[#This Row],[active years]])),1,"")</f>
        <v/>
      </c>
      <c r="I539" t="str">
        <f>IF(ISNUMBER(SEARCH(I$1,raw[[#This Row],[active years]])),1,"")</f>
        <v/>
      </c>
      <c r="J539" t="str">
        <f>IF(ISNUMBER(SEARCH(J$1,raw[[#This Row],[active years]])),1,"")</f>
        <v/>
      </c>
      <c r="K539" t="str">
        <f>IF(ISNUMBER(SEARCH(K$1,raw[[#This Row],[active years]])),1,"")</f>
        <v/>
      </c>
      <c r="L539">
        <f>IF(ISNUMBER(SEARCH(L$1,raw[[#This Row],[active years]])),1,"")</f>
        <v>1</v>
      </c>
      <c r="M539" t="str">
        <f>IF(ISNUMBER(SEARCH(M$1,raw[[#This Row],[active years]])),1,"")</f>
        <v/>
      </c>
      <c r="N539" t="str">
        <f>IF(ISNUMBER(SEARCH(N$1,raw[[#This Row],[active years]])),1,"")</f>
        <v/>
      </c>
      <c r="O539" t="str">
        <f>IF(ISNUMBER(SEARCH(O$1,raw[[#This Row],[active years]])),1,"")</f>
        <v/>
      </c>
      <c r="P539" t="str">
        <f>IF(ISNUMBER(SEARCH(P$1,raw[[#This Row],[active years]])),1,"")</f>
        <v/>
      </c>
      <c r="Q539" t="str">
        <f>IF(ISNUMBER(SEARCH(Q$1,raw[[#This Row],[active years]])),1,"")</f>
        <v/>
      </c>
      <c r="R539" t="str">
        <f>IF(ISNUMBER(SEARCH(R$1,raw[[#This Row],[active years]])),1,"")</f>
        <v/>
      </c>
      <c r="S539" t="str">
        <f>IF(ISNUMBER(SEARCH(S$1,raw[[#This Row],[active years]])),1,"")</f>
        <v/>
      </c>
      <c r="T539" t="str">
        <f>IF(ISNUMBER(SEARCH(T$1,raw[[#This Row],[active years]])),1,"")</f>
        <v/>
      </c>
      <c r="U539" t="str">
        <f>IF(ISNUMBER(SEARCH(U$1,raw[[#This Row],[active years]])),1,"")</f>
        <v/>
      </c>
      <c r="V539" t="str">
        <f>IF(ISNUMBER(SEARCH(V$1,raw[[#This Row],[active years]])),1,"")</f>
        <v/>
      </c>
      <c r="W539" t="str">
        <f>IF(ISNUMBER(SEARCH(W$1,raw[[#This Row],[active years]])),1,"")</f>
        <v/>
      </c>
      <c r="X539" t="str">
        <f>IF(ISNUMBER(SEARCH(X$1,raw[[#This Row],[active years]])),1,"")</f>
        <v/>
      </c>
      <c r="Y539" t="str">
        <f>IF(ISNUMBER(SEARCH(Y$1,raw[[#This Row],[active years]])),1,"")</f>
        <v/>
      </c>
      <c r="Z539" t="str">
        <f>IF(ISNUMBER(SEARCH(Z$1,raw[[#This Row],[active years]])),1,"")</f>
        <v/>
      </c>
      <c r="AA539" t="str">
        <f>IF(ISNUMBER(SEARCH(AA$1,raw[[#This Row],[active years]])),1,"")</f>
        <v/>
      </c>
    </row>
    <row r="540" spans="1:27" x14ac:dyDescent="0.45">
      <c r="A540">
        <f>raw[team]</f>
        <v>674</v>
      </c>
      <c r="B540">
        <f>raw[rookie year]</f>
        <v>2001</v>
      </c>
      <c r="C540" t="str">
        <f>IF(ISNUMBER(SEARCH(C$1,raw[[#This Row],[active years]])),1,"")</f>
        <v/>
      </c>
      <c r="D540" t="str">
        <f>IF(ISNUMBER(SEARCH(D$1,raw[[#This Row],[active years]])),1,"")</f>
        <v/>
      </c>
      <c r="E540" t="str">
        <f>IF(ISNUMBER(SEARCH(E$1,raw[[#This Row],[active years]])),1,"")</f>
        <v/>
      </c>
      <c r="F540" t="str">
        <f>IF(ISNUMBER(SEARCH(F$1,raw[[#This Row],[active years]])),1,"")</f>
        <v/>
      </c>
      <c r="G540" t="str">
        <f>IF(ISNUMBER(SEARCH(G$1,raw[[#This Row],[active years]])),1,"")</f>
        <v/>
      </c>
      <c r="H540" t="str">
        <f>IF(ISNUMBER(SEARCH(H$1,raw[[#This Row],[active years]])),1,"")</f>
        <v/>
      </c>
      <c r="I540" t="str">
        <f>IF(ISNUMBER(SEARCH(I$1,raw[[#This Row],[active years]])),1,"")</f>
        <v/>
      </c>
      <c r="J540" t="str">
        <f>IF(ISNUMBER(SEARCH(J$1,raw[[#This Row],[active years]])),1,"")</f>
        <v/>
      </c>
      <c r="K540" t="str">
        <f>IF(ISNUMBER(SEARCH(K$1,raw[[#This Row],[active years]])),1,"")</f>
        <v/>
      </c>
      <c r="L540">
        <f>IF(ISNUMBER(SEARCH(L$1,raw[[#This Row],[active years]])),1,"")</f>
        <v>1</v>
      </c>
      <c r="M540" t="str">
        <f>IF(ISNUMBER(SEARCH(M$1,raw[[#This Row],[active years]])),1,"")</f>
        <v/>
      </c>
      <c r="N540" t="str">
        <f>IF(ISNUMBER(SEARCH(N$1,raw[[#This Row],[active years]])),1,"")</f>
        <v/>
      </c>
      <c r="O540" t="str">
        <f>IF(ISNUMBER(SEARCH(O$1,raw[[#This Row],[active years]])),1,"")</f>
        <v/>
      </c>
      <c r="P540" t="str">
        <f>IF(ISNUMBER(SEARCH(P$1,raw[[#This Row],[active years]])),1,"")</f>
        <v/>
      </c>
      <c r="Q540" t="str">
        <f>IF(ISNUMBER(SEARCH(Q$1,raw[[#This Row],[active years]])),1,"")</f>
        <v/>
      </c>
      <c r="R540" t="str">
        <f>IF(ISNUMBER(SEARCH(R$1,raw[[#This Row],[active years]])),1,"")</f>
        <v/>
      </c>
      <c r="S540" t="str">
        <f>IF(ISNUMBER(SEARCH(S$1,raw[[#This Row],[active years]])),1,"")</f>
        <v/>
      </c>
      <c r="T540" t="str">
        <f>IF(ISNUMBER(SEARCH(T$1,raw[[#This Row],[active years]])),1,"")</f>
        <v/>
      </c>
      <c r="U540" t="str">
        <f>IF(ISNUMBER(SEARCH(U$1,raw[[#This Row],[active years]])),1,"")</f>
        <v/>
      </c>
      <c r="V540" t="str">
        <f>IF(ISNUMBER(SEARCH(V$1,raw[[#This Row],[active years]])),1,"")</f>
        <v/>
      </c>
      <c r="W540" t="str">
        <f>IF(ISNUMBER(SEARCH(W$1,raw[[#This Row],[active years]])),1,"")</f>
        <v/>
      </c>
      <c r="X540" t="str">
        <f>IF(ISNUMBER(SEARCH(X$1,raw[[#This Row],[active years]])),1,"")</f>
        <v/>
      </c>
      <c r="Y540" t="str">
        <f>IF(ISNUMBER(SEARCH(Y$1,raw[[#This Row],[active years]])),1,"")</f>
        <v/>
      </c>
      <c r="Z540" t="str">
        <f>IF(ISNUMBER(SEARCH(Z$1,raw[[#This Row],[active years]])),1,"")</f>
        <v/>
      </c>
      <c r="AA540" t="str">
        <f>IF(ISNUMBER(SEARCH(AA$1,raw[[#This Row],[active years]])),1,"")</f>
        <v/>
      </c>
    </row>
    <row r="541" spans="1:27" x14ac:dyDescent="0.45">
      <c r="A541">
        <f>raw[team]</f>
        <v>675</v>
      </c>
      <c r="B541">
        <f>raw[rookie year]</f>
        <v>2001</v>
      </c>
      <c r="C541" t="str">
        <f>IF(ISNUMBER(SEARCH(C$1,raw[[#This Row],[active years]])),1,"")</f>
        <v/>
      </c>
      <c r="D541" t="str">
        <f>IF(ISNUMBER(SEARCH(D$1,raw[[#This Row],[active years]])),1,"")</f>
        <v/>
      </c>
      <c r="E541" t="str">
        <f>IF(ISNUMBER(SEARCH(E$1,raw[[#This Row],[active years]])),1,"")</f>
        <v/>
      </c>
      <c r="F541" t="str">
        <f>IF(ISNUMBER(SEARCH(F$1,raw[[#This Row],[active years]])),1,"")</f>
        <v/>
      </c>
      <c r="G541" t="str">
        <f>IF(ISNUMBER(SEARCH(G$1,raw[[#This Row],[active years]])),1,"")</f>
        <v/>
      </c>
      <c r="H541" t="str">
        <f>IF(ISNUMBER(SEARCH(H$1,raw[[#This Row],[active years]])),1,"")</f>
        <v/>
      </c>
      <c r="I541" t="str">
        <f>IF(ISNUMBER(SEARCH(I$1,raw[[#This Row],[active years]])),1,"")</f>
        <v/>
      </c>
      <c r="J541" t="str">
        <f>IF(ISNUMBER(SEARCH(J$1,raw[[#This Row],[active years]])),1,"")</f>
        <v/>
      </c>
      <c r="K541" t="str">
        <f>IF(ISNUMBER(SEARCH(K$1,raw[[#This Row],[active years]])),1,"")</f>
        <v/>
      </c>
      <c r="L541">
        <f>IF(ISNUMBER(SEARCH(L$1,raw[[#This Row],[active years]])),1,"")</f>
        <v>1</v>
      </c>
      <c r="M541">
        <f>IF(ISNUMBER(SEARCH(M$1,raw[[#This Row],[active years]])),1,"")</f>
        <v>1</v>
      </c>
      <c r="N541">
        <f>IF(ISNUMBER(SEARCH(N$1,raw[[#This Row],[active years]])),1,"")</f>
        <v>1</v>
      </c>
      <c r="O541">
        <f>IF(ISNUMBER(SEARCH(O$1,raw[[#This Row],[active years]])),1,"")</f>
        <v>1</v>
      </c>
      <c r="P541">
        <f>IF(ISNUMBER(SEARCH(P$1,raw[[#This Row],[active years]])),1,"")</f>
        <v>1</v>
      </c>
      <c r="Q541">
        <f>IF(ISNUMBER(SEARCH(Q$1,raw[[#This Row],[active years]])),1,"")</f>
        <v>1</v>
      </c>
      <c r="R541">
        <f>IF(ISNUMBER(SEARCH(R$1,raw[[#This Row],[active years]])),1,"")</f>
        <v>1</v>
      </c>
      <c r="S541">
        <f>IF(ISNUMBER(SEARCH(S$1,raw[[#This Row],[active years]])),1,"")</f>
        <v>1</v>
      </c>
      <c r="T541">
        <f>IF(ISNUMBER(SEARCH(T$1,raw[[#This Row],[active years]])),1,"")</f>
        <v>1</v>
      </c>
      <c r="U541">
        <f>IF(ISNUMBER(SEARCH(U$1,raw[[#This Row],[active years]])),1,"")</f>
        <v>1</v>
      </c>
      <c r="V541">
        <f>IF(ISNUMBER(SEARCH(V$1,raw[[#This Row],[active years]])),1,"")</f>
        <v>1</v>
      </c>
      <c r="W541">
        <f>IF(ISNUMBER(SEARCH(W$1,raw[[#This Row],[active years]])),1,"")</f>
        <v>1</v>
      </c>
      <c r="X541">
        <f>IF(ISNUMBER(SEARCH(X$1,raw[[#This Row],[active years]])),1,"")</f>
        <v>1</v>
      </c>
      <c r="Y541" t="str">
        <f>IF(ISNUMBER(SEARCH(Y$1,raw[[#This Row],[active years]])),1,"")</f>
        <v/>
      </c>
      <c r="Z541" t="str">
        <f>IF(ISNUMBER(SEARCH(Z$1,raw[[#This Row],[active years]])),1,"")</f>
        <v/>
      </c>
      <c r="AA541" t="str">
        <f>IF(ISNUMBER(SEARCH(AA$1,raw[[#This Row],[active years]])),1,"")</f>
        <v/>
      </c>
    </row>
    <row r="542" spans="1:27" x14ac:dyDescent="0.45">
      <c r="A542">
        <f>raw[team]</f>
        <v>676</v>
      </c>
      <c r="B542">
        <f>raw[rookie year]</f>
        <v>2001</v>
      </c>
      <c r="C542" t="str">
        <f>IF(ISNUMBER(SEARCH(C$1,raw[[#This Row],[active years]])),1,"")</f>
        <v/>
      </c>
      <c r="D542" t="str">
        <f>IF(ISNUMBER(SEARCH(D$1,raw[[#This Row],[active years]])),1,"")</f>
        <v/>
      </c>
      <c r="E542" t="str">
        <f>IF(ISNUMBER(SEARCH(E$1,raw[[#This Row],[active years]])),1,"")</f>
        <v/>
      </c>
      <c r="F542" t="str">
        <f>IF(ISNUMBER(SEARCH(F$1,raw[[#This Row],[active years]])),1,"")</f>
        <v/>
      </c>
      <c r="G542" t="str">
        <f>IF(ISNUMBER(SEARCH(G$1,raw[[#This Row],[active years]])),1,"")</f>
        <v/>
      </c>
      <c r="H542" t="str">
        <f>IF(ISNUMBER(SEARCH(H$1,raw[[#This Row],[active years]])),1,"")</f>
        <v/>
      </c>
      <c r="I542" t="str">
        <f>IF(ISNUMBER(SEARCH(I$1,raw[[#This Row],[active years]])),1,"")</f>
        <v/>
      </c>
      <c r="J542" t="str">
        <f>IF(ISNUMBER(SEARCH(J$1,raw[[#This Row],[active years]])),1,"")</f>
        <v/>
      </c>
      <c r="K542" t="str">
        <f>IF(ISNUMBER(SEARCH(K$1,raw[[#This Row],[active years]])),1,"")</f>
        <v/>
      </c>
      <c r="L542">
        <f>IF(ISNUMBER(SEARCH(L$1,raw[[#This Row],[active years]])),1,"")</f>
        <v>1</v>
      </c>
      <c r="M542" t="str">
        <f>IF(ISNUMBER(SEARCH(M$1,raw[[#This Row],[active years]])),1,"")</f>
        <v/>
      </c>
      <c r="N542" t="str">
        <f>IF(ISNUMBER(SEARCH(N$1,raw[[#This Row],[active years]])),1,"")</f>
        <v/>
      </c>
      <c r="O542" t="str">
        <f>IF(ISNUMBER(SEARCH(O$1,raw[[#This Row],[active years]])),1,"")</f>
        <v/>
      </c>
      <c r="P542" t="str">
        <f>IF(ISNUMBER(SEARCH(P$1,raw[[#This Row],[active years]])),1,"")</f>
        <v/>
      </c>
      <c r="Q542" t="str">
        <f>IF(ISNUMBER(SEARCH(Q$1,raw[[#This Row],[active years]])),1,"")</f>
        <v/>
      </c>
      <c r="R542" t="str">
        <f>IF(ISNUMBER(SEARCH(R$1,raw[[#This Row],[active years]])),1,"")</f>
        <v/>
      </c>
      <c r="S542" t="str">
        <f>IF(ISNUMBER(SEARCH(S$1,raw[[#This Row],[active years]])),1,"")</f>
        <v/>
      </c>
      <c r="T542" t="str">
        <f>IF(ISNUMBER(SEARCH(T$1,raw[[#This Row],[active years]])),1,"")</f>
        <v/>
      </c>
      <c r="U542" t="str">
        <f>IF(ISNUMBER(SEARCH(U$1,raw[[#This Row],[active years]])),1,"")</f>
        <v/>
      </c>
      <c r="V542" t="str">
        <f>IF(ISNUMBER(SEARCH(V$1,raw[[#This Row],[active years]])),1,"")</f>
        <v/>
      </c>
      <c r="W542" t="str">
        <f>IF(ISNUMBER(SEARCH(W$1,raw[[#This Row],[active years]])),1,"")</f>
        <v/>
      </c>
      <c r="X542" t="str">
        <f>IF(ISNUMBER(SEARCH(X$1,raw[[#This Row],[active years]])),1,"")</f>
        <v/>
      </c>
      <c r="Y542" t="str">
        <f>IF(ISNUMBER(SEARCH(Y$1,raw[[#This Row],[active years]])),1,"")</f>
        <v/>
      </c>
      <c r="Z542" t="str">
        <f>IF(ISNUMBER(SEARCH(Z$1,raw[[#This Row],[active years]])),1,"")</f>
        <v/>
      </c>
      <c r="AA542" t="str">
        <f>IF(ISNUMBER(SEARCH(AA$1,raw[[#This Row],[active years]])),1,"")</f>
        <v/>
      </c>
    </row>
    <row r="543" spans="1:27" x14ac:dyDescent="0.45">
      <c r="A543">
        <f>raw[team]</f>
        <v>677</v>
      </c>
      <c r="B543">
        <f>raw[rookie year]</f>
        <v>2001</v>
      </c>
      <c r="C543" t="str">
        <f>IF(ISNUMBER(SEARCH(C$1,raw[[#This Row],[active years]])),1,"")</f>
        <v/>
      </c>
      <c r="D543" t="str">
        <f>IF(ISNUMBER(SEARCH(D$1,raw[[#This Row],[active years]])),1,"")</f>
        <v/>
      </c>
      <c r="E543" t="str">
        <f>IF(ISNUMBER(SEARCH(E$1,raw[[#This Row],[active years]])),1,"")</f>
        <v/>
      </c>
      <c r="F543" t="str">
        <f>IF(ISNUMBER(SEARCH(F$1,raw[[#This Row],[active years]])),1,"")</f>
        <v/>
      </c>
      <c r="G543" t="str">
        <f>IF(ISNUMBER(SEARCH(G$1,raw[[#This Row],[active years]])),1,"")</f>
        <v/>
      </c>
      <c r="H543" t="str">
        <f>IF(ISNUMBER(SEARCH(H$1,raw[[#This Row],[active years]])),1,"")</f>
        <v/>
      </c>
      <c r="I543" t="str">
        <f>IF(ISNUMBER(SEARCH(I$1,raw[[#This Row],[active years]])),1,"")</f>
        <v/>
      </c>
      <c r="J543" t="str">
        <f>IF(ISNUMBER(SEARCH(J$1,raw[[#This Row],[active years]])),1,"")</f>
        <v/>
      </c>
      <c r="K543" t="str">
        <f>IF(ISNUMBER(SEARCH(K$1,raw[[#This Row],[active years]])),1,"")</f>
        <v/>
      </c>
      <c r="L543" t="str">
        <f>IF(ISNUMBER(SEARCH(L$1,raw[[#This Row],[active years]])),1,"")</f>
        <v/>
      </c>
      <c r="M543">
        <f>IF(ISNUMBER(SEARCH(M$1,raw[[#This Row],[active years]])),1,"")</f>
        <v>1</v>
      </c>
      <c r="N543">
        <f>IF(ISNUMBER(SEARCH(N$1,raw[[#This Row],[active years]])),1,"")</f>
        <v>1</v>
      </c>
      <c r="O543">
        <f>IF(ISNUMBER(SEARCH(O$1,raw[[#This Row],[active years]])),1,"")</f>
        <v>1</v>
      </c>
      <c r="P543">
        <f>IF(ISNUMBER(SEARCH(P$1,raw[[#This Row],[active years]])),1,"")</f>
        <v>1</v>
      </c>
      <c r="Q543">
        <f>IF(ISNUMBER(SEARCH(Q$1,raw[[#This Row],[active years]])),1,"")</f>
        <v>1</v>
      </c>
      <c r="R543">
        <f>IF(ISNUMBER(SEARCH(R$1,raw[[#This Row],[active years]])),1,"")</f>
        <v>1</v>
      </c>
      <c r="S543">
        <f>IF(ISNUMBER(SEARCH(S$1,raw[[#This Row],[active years]])),1,"")</f>
        <v>1</v>
      </c>
      <c r="T543">
        <f>IF(ISNUMBER(SEARCH(T$1,raw[[#This Row],[active years]])),1,"")</f>
        <v>1</v>
      </c>
      <c r="U543">
        <f>IF(ISNUMBER(SEARCH(U$1,raw[[#This Row],[active years]])),1,"")</f>
        <v>1</v>
      </c>
      <c r="V543">
        <f>IF(ISNUMBER(SEARCH(V$1,raw[[#This Row],[active years]])),1,"")</f>
        <v>1</v>
      </c>
      <c r="W543">
        <f>IF(ISNUMBER(SEARCH(W$1,raw[[#This Row],[active years]])),1,"")</f>
        <v>1</v>
      </c>
      <c r="X543">
        <f>IF(ISNUMBER(SEARCH(X$1,raw[[#This Row],[active years]])),1,"")</f>
        <v>1</v>
      </c>
      <c r="Y543">
        <f>IF(ISNUMBER(SEARCH(Y$1,raw[[#This Row],[active years]])),1,"")</f>
        <v>1</v>
      </c>
      <c r="Z543">
        <f>IF(ISNUMBER(SEARCH(Z$1,raw[[#This Row],[active years]])),1,"")</f>
        <v>1</v>
      </c>
      <c r="AA543">
        <f>IF(ISNUMBER(SEARCH(AA$1,raw[[#This Row],[active years]])),1,"")</f>
        <v>1</v>
      </c>
    </row>
    <row r="544" spans="1:27" x14ac:dyDescent="0.45">
      <c r="A544">
        <f>raw[team]</f>
        <v>679</v>
      </c>
      <c r="B544">
        <f>raw[rookie year]</f>
        <v>2001</v>
      </c>
      <c r="C544" t="str">
        <f>IF(ISNUMBER(SEARCH(C$1,raw[[#This Row],[active years]])),1,"")</f>
        <v/>
      </c>
      <c r="D544" t="str">
        <f>IF(ISNUMBER(SEARCH(D$1,raw[[#This Row],[active years]])),1,"")</f>
        <v/>
      </c>
      <c r="E544" t="str">
        <f>IF(ISNUMBER(SEARCH(E$1,raw[[#This Row],[active years]])),1,"")</f>
        <v/>
      </c>
      <c r="F544" t="str">
        <f>IF(ISNUMBER(SEARCH(F$1,raw[[#This Row],[active years]])),1,"")</f>
        <v/>
      </c>
      <c r="G544" t="str">
        <f>IF(ISNUMBER(SEARCH(G$1,raw[[#This Row],[active years]])),1,"")</f>
        <v/>
      </c>
      <c r="H544" t="str">
        <f>IF(ISNUMBER(SEARCH(H$1,raw[[#This Row],[active years]])),1,"")</f>
        <v/>
      </c>
      <c r="I544" t="str">
        <f>IF(ISNUMBER(SEARCH(I$1,raw[[#This Row],[active years]])),1,"")</f>
        <v/>
      </c>
      <c r="J544" t="str">
        <f>IF(ISNUMBER(SEARCH(J$1,raw[[#This Row],[active years]])),1,"")</f>
        <v/>
      </c>
      <c r="K544" t="str">
        <f>IF(ISNUMBER(SEARCH(K$1,raw[[#This Row],[active years]])),1,"")</f>
        <v/>
      </c>
      <c r="L544">
        <f>IF(ISNUMBER(SEARCH(L$1,raw[[#This Row],[active years]])),1,"")</f>
        <v>1</v>
      </c>
      <c r="M544">
        <f>IF(ISNUMBER(SEARCH(M$1,raw[[#This Row],[active years]])),1,"")</f>
        <v>1</v>
      </c>
      <c r="N544" t="str">
        <f>IF(ISNUMBER(SEARCH(N$1,raw[[#This Row],[active years]])),1,"")</f>
        <v/>
      </c>
      <c r="O544" t="str">
        <f>IF(ISNUMBER(SEARCH(O$1,raw[[#This Row],[active years]])),1,"")</f>
        <v/>
      </c>
      <c r="P544" t="str">
        <f>IF(ISNUMBER(SEARCH(P$1,raw[[#This Row],[active years]])),1,"")</f>
        <v/>
      </c>
      <c r="Q544" t="str">
        <f>IF(ISNUMBER(SEARCH(Q$1,raw[[#This Row],[active years]])),1,"")</f>
        <v/>
      </c>
      <c r="R544" t="str">
        <f>IF(ISNUMBER(SEARCH(R$1,raw[[#This Row],[active years]])),1,"")</f>
        <v/>
      </c>
      <c r="S544" t="str">
        <f>IF(ISNUMBER(SEARCH(S$1,raw[[#This Row],[active years]])),1,"")</f>
        <v/>
      </c>
      <c r="T544" t="str">
        <f>IF(ISNUMBER(SEARCH(T$1,raw[[#This Row],[active years]])),1,"")</f>
        <v/>
      </c>
      <c r="U544" t="str">
        <f>IF(ISNUMBER(SEARCH(U$1,raw[[#This Row],[active years]])),1,"")</f>
        <v/>
      </c>
      <c r="V544" t="str">
        <f>IF(ISNUMBER(SEARCH(V$1,raw[[#This Row],[active years]])),1,"")</f>
        <v/>
      </c>
      <c r="W544" t="str">
        <f>IF(ISNUMBER(SEARCH(W$1,raw[[#This Row],[active years]])),1,"")</f>
        <v/>
      </c>
      <c r="X544" t="str">
        <f>IF(ISNUMBER(SEARCH(X$1,raw[[#This Row],[active years]])),1,"")</f>
        <v/>
      </c>
      <c r="Y544" t="str">
        <f>IF(ISNUMBER(SEARCH(Y$1,raw[[#This Row],[active years]])),1,"")</f>
        <v/>
      </c>
      <c r="Z544" t="str">
        <f>IF(ISNUMBER(SEARCH(Z$1,raw[[#This Row],[active years]])),1,"")</f>
        <v/>
      </c>
      <c r="AA544" t="str">
        <f>IF(ISNUMBER(SEARCH(AA$1,raw[[#This Row],[active years]])),1,"")</f>
        <v/>
      </c>
    </row>
    <row r="545" spans="1:27" x14ac:dyDescent="0.45">
      <c r="A545">
        <f>raw[team]</f>
        <v>681</v>
      </c>
      <c r="B545">
        <f>raw[rookie year]</f>
        <v>2001</v>
      </c>
      <c r="C545" t="str">
        <f>IF(ISNUMBER(SEARCH(C$1,raw[[#This Row],[active years]])),1,"")</f>
        <v/>
      </c>
      <c r="D545" t="str">
        <f>IF(ISNUMBER(SEARCH(D$1,raw[[#This Row],[active years]])),1,"")</f>
        <v/>
      </c>
      <c r="E545" t="str">
        <f>IF(ISNUMBER(SEARCH(E$1,raw[[#This Row],[active years]])),1,"")</f>
        <v/>
      </c>
      <c r="F545" t="str">
        <f>IF(ISNUMBER(SEARCH(F$1,raw[[#This Row],[active years]])),1,"")</f>
        <v/>
      </c>
      <c r="G545" t="str">
        <f>IF(ISNUMBER(SEARCH(G$1,raw[[#This Row],[active years]])),1,"")</f>
        <v/>
      </c>
      <c r="H545" t="str">
        <f>IF(ISNUMBER(SEARCH(H$1,raw[[#This Row],[active years]])),1,"")</f>
        <v/>
      </c>
      <c r="I545" t="str">
        <f>IF(ISNUMBER(SEARCH(I$1,raw[[#This Row],[active years]])),1,"")</f>
        <v/>
      </c>
      <c r="J545" t="str">
        <f>IF(ISNUMBER(SEARCH(J$1,raw[[#This Row],[active years]])),1,"")</f>
        <v/>
      </c>
      <c r="K545" t="str">
        <f>IF(ISNUMBER(SEARCH(K$1,raw[[#This Row],[active years]])),1,"")</f>
        <v/>
      </c>
      <c r="L545">
        <f>IF(ISNUMBER(SEARCH(L$1,raw[[#This Row],[active years]])),1,"")</f>
        <v>1</v>
      </c>
      <c r="M545" t="str">
        <f>IF(ISNUMBER(SEARCH(M$1,raw[[#This Row],[active years]])),1,"")</f>
        <v/>
      </c>
      <c r="N545" t="str">
        <f>IF(ISNUMBER(SEARCH(N$1,raw[[#This Row],[active years]])),1,"")</f>
        <v/>
      </c>
      <c r="O545" t="str">
        <f>IF(ISNUMBER(SEARCH(O$1,raw[[#This Row],[active years]])),1,"")</f>
        <v/>
      </c>
      <c r="P545" t="str">
        <f>IF(ISNUMBER(SEARCH(P$1,raw[[#This Row],[active years]])),1,"")</f>
        <v/>
      </c>
      <c r="Q545" t="str">
        <f>IF(ISNUMBER(SEARCH(Q$1,raw[[#This Row],[active years]])),1,"")</f>
        <v/>
      </c>
      <c r="R545" t="str">
        <f>IF(ISNUMBER(SEARCH(R$1,raw[[#This Row],[active years]])),1,"")</f>
        <v/>
      </c>
      <c r="S545" t="str">
        <f>IF(ISNUMBER(SEARCH(S$1,raw[[#This Row],[active years]])),1,"")</f>
        <v/>
      </c>
      <c r="T545" t="str">
        <f>IF(ISNUMBER(SEARCH(T$1,raw[[#This Row],[active years]])),1,"")</f>
        <v/>
      </c>
      <c r="U545" t="str">
        <f>IF(ISNUMBER(SEARCH(U$1,raw[[#This Row],[active years]])),1,"")</f>
        <v/>
      </c>
      <c r="V545" t="str">
        <f>IF(ISNUMBER(SEARCH(V$1,raw[[#This Row],[active years]])),1,"")</f>
        <v/>
      </c>
      <c r="W545" t="str">
        <f>IF(ISNUMBER(SEARCH(W$1,raw[[#This Row],[active years]])),1,"")</f>
        <v/>
      </c>
      <c r="X545" t="str">
        <f>IF(ISNUMBER(SEARCH(X$1,raw[[#This Row],[active years]])),1,"")</f>
        <v/>
      </c>
      <c r="Y545" t="str">
        <f>IF(ISNUMBER(SEARCH(Y$1,raw[[#This Row],[active years]])),1,"")</f>
        <v/>
      </c>
      <c r="Z545" t="str">
        <f>IF(ISNUMBER(SEARCH(Z$1,raw[[#This Row],[active years]])),1,"")</f>
        <v/>
      </c>
      <c r="AA545" t="str">
        <f>IF(ISNUMBER(SEARCH(AA$1,raw[[#This Row],[active years]])),1,"")</f>
        <v/>
      </c>
    </row>
    <row r="546" spans="1:27" x14ac:dyDescent="0.45">
      <c r="A546">
        <f>raw[team]</f>
        <v>684</v>
      </c>
      <c r="B546">
        <f>raw[rookie year]</f>
        <v>2001</v>
      </c>
      <c r="C546" t="str">
        <f>IF(ISNUMBER(SEARCH(C$1,raw[[#This Row],[active years]])),1,"")</f>
        <v/>
      </c>
      <c r="D546" t="str">
        <f>IF(ISNUMBER(SEARCH(D$1,raw[[#This Row],[active years]])),1,"")</f>
        <v/>
      </c>
      <c r="E546" t="str">
        <f>IF(ISNUMBER(SEARCH(E$1,raw[[#This Row],[active years]])),1,"")</f>
        <v/>
      </c>
      <c r="F546" t="str">
        <f>IF(ISNUMBER(SEARCH(F$1,raw[[#This Row],[active years]])),1,"")</f>
        <v/>
      </c>
      <c r="G546" t="str">
        <f>IF(ISNUMBER(SEARCH(G$1,raw[[#This Row],[active years]])),1,"")</f>
        <v/>
      </c>
      <c r="H546" t="str">
        <f>IF(ISNUMBER(SEARCH(H$1,raw[[#This Row],[active years]])),1,"")</f>
        <v/>
      </c>
      <c r="I546" t="str">
        <f>IF(ISNUMBER(SEARCH(I$1,raw[[#This Row],[active years]])),1,"")</f>
        <v/>
      </c>
      <c r="J546" t="str">
        <f>IF(ISNUMBER(SEARCH(J$1,raw[[#This Row],[active years]])),1,"")</f>
        <v/>
      </c>
      <c r="K546" t="str">
        <f>IF(ISNUMBER(SEARCH(K$1,raw[[#This Row],[active years]])),1,"")</f>
        <v/>
      </c>
      <c r="L546">
        <f>IF(ISNUMBER(SEARCH(L$1,raw[[#This Row],[active years]])),1,"")</f>
        <v>1</v>
      </c>
      <c r="M546" t="str">
        <f>IF(ISNUMBER(SEARCH(M$1,raw[[#This Row],[active years]])),1,"")</f>
        <v/>
      </c>
      <c r="N546" t="str">
        <f>IF(ISNUMBER(SEARCH(N$1,raw[[#This Row],[active years]])),1,"")</f>
        <v/>
      </c>
      <c r="O546" t="str">
        <f>IF(ISNUMBER(SEARCH(O$1,raw[[#This Row],[active years]])),1,"")</f>
        <v/>
      </c>
      <c r="P546" t="str">
        <f>IF(ISNUMBER(SEARCH(P$1,raw[[#This Row],[active years]])),1,"")</f>
        <v/>
      </c>
      <c r="Q546" t="str">
        <f>IF(ISNUMBER(SEARCH(Q$1,raw[[#This Row],[active years]])),1,"")</f>
        <v/>
      </c>
      <c r="R546" t="str">
        <f>IF(ISNUMBER(SEARCH(R$1,raw[[#This Row],[active years]])),1,"")</f>
        <v/>
      </c>
      <c r="S546" t="str">
        <f>IF(ISNUMBER(SEARCH(S$1,raw[[#This Row],[active years]])),1,"")</f>
        <v/>
      </c>
      <c r="T546" t="str">
        <f>IF(ISNUMBER(SEARCH(T$1,raw[[#This Row],[active years]])),1,"")</f>
        <v/>
      </c>
      <c r="U546" t="str">
        <f>IF(ISNUMBER(SEARCH(U$1,raw[[#This Row],[active years]])),1,"")</f>
        <v/>
      </c>
      <c r="V546" t="str">
        <f>IF(ISNUMBER(SEARCH(V$1,raw[[#This Row],[active years]])),1,"")</f>
        <v/>
      </c>
      <c r="W546" t="str">
        <f>IF(ISNUMBER(SEARCH(W$1,raw[[#This Row],[active years]])),1,"")</f>
        <v/>
      </c>
      <c r="X546" t="str">
        <f>IF(ISNUMBER(SEARCH(X$1,raw[[#This Row],[active years]])),1,"")</f>
        <v/>
      </c>
      <c r="Y546" t="str">
        <f>IF(ISNUMBER(SEARCH(Y$1,raw[[#This Row],[active years]])),1,"")</f>
        <v/>
      </c>
      <c r="Z546" t="str">
        <f>IF(ISNUMBER(SEARCH(Z$1,raw[[#This Row],[active years]])),1,"")</f>
        <v/>
      </c>
      <c r="AA546" t="str">
        <f>IF(ISNUMBER(SEARCH(AA$1,raw[[#This Row],[active years]])),1,"")</f>
        <v/>
      </c>
    </row>
    <row r="547" spans="1:27" x14ac:dyDescent="0.45">
      <c r="A547">
        <f>raw[team]</f>
        <v>685</v>
      </c>
      <c r="B547">
        <f>raw[rookie year]</f>
        <v>2001</v>
      </c>
      <c r="C547" t="str">
        <f>IF(ISNUMBER(SEARCH(C$1,raw[[#This Row],[active years]])),1,"")</f>
        <v/>
      </c>
      <c r="D547" t="str">
        <f>IF(ISNUMBER(SEARCH(D$1,raw[[#This Row],[active years]])),1,"")</f>
        <v/>
      </c>
      <c r="E547" t="str">
        <f>IF(ISNUMBER(SEARCH(E$1,raw[[#This Row],[active years]])),1,"")</f>
        <v/>
      </c>
      <c r="F547" t="str">
        <f>IF(ISNUMBER(SEARCH(F$1,raw[[#This Row],[active years]])),1,"")</f>
        <v/>
      </c>
      <c r="G547" t="str">
        <f>IF(ISNUMBER(SEARCH(G$1,raw[[#This Row],[active years]])),1,"")</f>
        <v/>
      </c>
      <c r="H547" t="str">
        <f>IF(ISNUMBER(SEARCH(H$1,raw[[#This Row],[active years]])),1,"")</f>
        <v/>
      </c>
      <c r="I547" t="str">
        <f>IF(ISNUMBER(SEARCH(I$1,raw[[#This Row],[active years]])),1,"")</f>
        <v/>
      </c>
      <c r="J547" t="str">
        <f>IF(ISNUMBER(SEARCH(J$1,raw[[#This Row],[active years]])),1,"")</f>
        <v/>
      </c>
      <c r="K547" t="str">
        <f>IF(ISNUMBER(SEARCH(K$1,raw[[#This Row],[active years]])),1,"")</f>
        <v/>
      </c>
      <c r="L547" t="str">
        <f>IF(ISNUMBER(SEARCH(L$1,raw[[#This Row],[active years]])),1,"")</f>
        <v/>
      </c>
      <c r="M547">
        <f>IF(ISNUMBER(SEARCH(M$1,raw[[#This Row],[active years]])),1,"")</f>
        <v>1</v>
      </c>
      <c r="N547">
        <f>IF(ISNUMBER(SEARCH(N$1,raw[[#This Row],[active years]])),1,"")</f>
        <v>1</v>
      </c>
      <c r="O547" t="str">
        <f>IF(ISNUMBER(SEARCH(O$1,raw[[#This Row],[active years]])),1,"")</f>
        <v/>
      </c>
      <c r="P547" t="str">
        <f>IF(ISNUMBER(SEARCH(P$1,raw[[#This Row],[active years]])),1,"")</f>
        <v/>
      </c>
      <c r="Q547" t="str">
        <f>IF(ISNUMBER(SEARCH(Q$1,raw[[#This Row],[active years]])),1,"")</f>
        <v/>
      </c>
      <c r="R547" t="str">
        <f>IF(ISNUMBER(SEARCH(R$1,raw[[#This Row],[active years]])),1,"")</f>
        <v/>
      </c>
      <c r="S547" t="str">
        <f>IF(ISNUMBER(SEARCH(S$1,raw[[#This Row],[active years]])),1,"")</f>
        <v/>
      </c>
      <c r="T547" t="str">
        <f>IF(ISNUMBER(SEARCH(T$1,raw[[#This Row],[active years]])),1,"")</f>
        <v/>
      </c>
      <c r="U547" t="str">
        <f>IF(ISNUMBER(SEARCH(U$1,raw[[#This Row],[active years]])),1,"")</f>
        <v/>
      </c>
      <c r="V547" t="str">
        <f>IF(ISNUMBER(SEARCH(V$1,raw[[#This Row],[active years]])),1,"")</f>
        <v/>
      </c>
      <c r="W547" t="str">
        <f>IF(ISNUMBER(SEARCH(W$1,raw[[#This Row],[active years]])),1,"")</f>
        <v/>
      </c>
      <c r="X547" t="str">
        <f>IF(ISNUMBER(SEARCH(X$1,raw[[#This Row],[active years]])),1,"")</f>
        <v/>
      </c>
      <c r="Y547" t="str">
        <f>IF(ISNUMBER(SEARCH(Y$1,raw[[#This Row],[active years]])),1,"")</f>
        <v/>
      </c>
      <c r="Z547" t="str">
        <f>IF(ISNUMBER(SEARCH(Z$1,raw[[#This Row],[active years]])),1,"")</f>
        <v/>
      </c>
      <c r="AA547" t="str">
        <f>IF(ISNUMBER(SEARCH(AA$1,raw[[#This Row],[active years]])),1,"")</f>
        <v/>
      </c>
    </row>
    <row r="548" spans="1:27" x14ac:dyDescent="0.45">
      <c r="A548">
        <f>raw[team]</f>
        <v>686</v>
      </c>
      <c r="B548">
        <f>raw[rookie year]</f>
        <v>2001</v>
      </c>
      <c r="C548" t="str">
        <f>IF(ISNUMBER(SEARCH(C$1,raw[[#This Row],[active years]])),1,"")</f>
        <v/>
      </c>
      <c r="D548" t="str">
        <f>IF(ISNUMBER(SEARCH(D$1,raw[[#This Row],[active years]])),1,"")</f>
        <v/>
      </c>
      <c r="E548" t="str">
        <f>IF(ISNUMBER(SEARCH(E$1,raw[[#This Row],[active years]])),1,"")</f>
        <v/>
      </c>
      <c r="F548" t="str">
        <f>IF(ISNUMBER(SEARCH(F$1,raw[[#This Row],[active years]])),1,"")</f>
        <v/>
      </c>
      <c r="G548" t="str">
        <f>IF(ISNUMBER(SEARCH(G$1,raw[[#This Row],[active years]])),1,"")</f>
        <v/>
      </c>
      <c r="H548" t="str">
        <f>IF(ISNUMBER(SEARCH(H$1,raw[[#This Row],[active years]])),1,"")</f>
        <v/>
      </c>
      <c r="I548" t="str">
        <f>IF(ISNUMBER(SEARCH(I$1,raw[[#This Row],[active years]])),1,"")</f>
        <v/>
      </c>
      <c r="J548" t="str">
        <f>IF(ISNUMBER(SEARCH(J$1,raw[[#This Row],[active years]])),1,"")</f>
        <v/>
      </c>
      <c r="K548" t="str">
        <f>IF(ISNUMBER(SEARCH(K$1,raw[[#This Row],[active years]])),1,"")</f>
        <v/>
      </c>
      <c r="L548">
        <f>IF(ISNUMBER(SEARCH(L$1,raw[[#This Row],[active years]])),1,"")</f>
        <v>1</v>
      </c>
      <c r="M548">
        <f>IF(ISNUMBER(SEARCH(M$1,raw[[#This Row],[active years]])),1,"")</f>
        <v>1</v>
      </c>
      <c r="N548">
        <f>IF(ISNUMBER(SEARCH(N$1,raw[[#This Row],[active years]])),1,"")</f>
        <v>1</v>
      </c>
      <c r="O548">
        <f>IF(ISNUMBER(SEARCH(O$1,raw[[#This Row],[active years]])),1,"")</f>
        <v>1</v>
      </c>
      <c r="P548">
        <f>IF(ISNUMBER(SEARCH(P$1,raw[[#This Row],[active years]])),1,"")</f>
        <v>1</v>
      </c>
      <c r="Q548">
        <f>IF(ISNUMBER(SEARCH(Q$1,raw[[#This Row],[active years]])),1,"")</f>
        <v>1</v>
      </c>
      <c r="R548">
        <f>IF(ISNUMBER(SEARCH(R$1,raw[[#This Row],[active years]])),1,"")</f>
        <v>1</v>
      </c>
      <c r="S548">
        <f>IF(ISNUMBER(SEARCH(S$1,raw[[#This Row],[active years]])),1,"")</f>
        <v>1</v>
      </c>
      <c r="T548">
        <f>IF(ISNUMBER(SEARCH(T$1,raw[[#This Row],[active years]])),1,"")</f>
        <v>1</v>
      </c>
      <c r="U548">
        <f>IF(ISNUMBER(SEARCH(U$1,raw[[#This Row],[active years]])),1,"")</f>
        <v>1</v>
      </c>
      <c r="V548">
        <f>IF(ISNUMBER(SEARCH(V$1,raw[[#This Row],[active years]])),1,"")</f>
        <v>1</v>
      </c>
      <c r="W548">
        <f>IF(ISNUMBER(SEARCH(W$1,raw[[#This Row],[active years]])),1,"")</f>
        <v>1</v>
      </c>
      <c r="X548">
        <f>IF(ISNUMBER(SEARCH(X$1,raw[[#This Row],[active years]])),1,"")</f>
        <v>1</v>
      </c>
      <c r="Y548">
        <f>IF(ISNUMBER(SEARCH(Y$1,raw[[#This Row],[active years]])),1,"")</f>
        <v>1</v>
      </c>
      <c r="Z548">
        <f>IF(ISNUMBER(SEARCH(Z$1,raw[[#This Row],[active years]])),1,"")</f>
        <v>1</v>
      </c>
      <c r="AA548">
        <f>IF(ISNUMBER(SEARCH(AA$1,raw[[#This Row],[active years]])),1,"")</f>
        <v>1</v>
      </c>
    </row>
    <row r="549" spans="1:27" x14ac:dyDescent="0.45">
      <c r="A549">
        <f>raw[team]</f>
        <v>687</v>
      </c>
      <c r="B549">
        <f>raw[rookie year]</f>
        <v>2001</v>
      </c>
      <c r="C549" t="str">
        <f>IF(ISNUMBER(SEARCH(C$1,raw[[#This Row],[active years]])),1,"")</f>
        <v/>
      </c>
      <c r="D549" t="str">
        <f>IF(ISNUMBER(SEARCH(D$1,raw[[#This Row],[active years]])),1,"")</f>
        <v/>
      </c>
      <c r="E549" t="str">
        <f>IF(ISNUMBER(SEARCH(E$1,raw[[#This Row],[active years]])),1,"")</f>
        <v/>
      </c>
      <c r="F549" t="str">
        <f>IF(ISNUMBER(SEARCH(F$1,raw[[#This Row],[active years]])),1,"")</f>
        <v/>
      </c>
      <c r="G549" t="str">
        <f>IF(ISNUMBER(SEARCH(G$1,raw[[#This Row],[active years]])),1,"")</f>
        <v/>
      </c>
      <c r="H549" t="str">
        <f>IF(ISNUMBER(SEARCH(H$1,raw[[#This Row],[active years]])),1,"")</f>
        <v/>
      </c>
      <c r="I549" t="str">
        <f>IF(ISNUMBER(SEARCH(I$1,raw[[#This Row],[active years]])),1,"")</f>
        <v/>
      </c>
      <c r="J549" t="str">
        <f>IF(ISNUMBER(SEARCH(J$1,raw[[#This Row],[active years]])),1,"")</f>
        <v/>
      </c>
      <c r="K549" t="str">
        <f>IF(ISNUMBER(SEARCH(K$1,raw[[#This Row],[active years]])),1,"")</f>
        <v/>
      </c>
      <c r="L549">
        <f>IF(ISNUMBER(SEARCH(L$1,raw[[#This Row],[active years]])),1,"")</f>
        <v>1</v>
      </c>
      <c r="M549">
        <f>IF(ISNUMBER(SEARCH(M$1,raw[[#This Row],[active years]])),1,"")</f>
        <v>1</v>
      </c>
      <c r="N549">
        <f>IF(ISNUMBER(SEARCH(N$1,raw[[#This Row],[active years]])),1,"")</f>
        <v>1</v>
      </c>
      <c r="O549">
        <f>IF(ISNUMBER(SEARCH(O$1,raw[[#This Row],[active years]])),1,"")</f>
        <v>1</v>
      </c>
      <c r="P549">
        <f>IF(ISNUMBER(SEARCH(P$1,raw[[#This Row],[active years]])),1,"")</f>
        <v>1</v>
      </c>
      <c r="Q549">
        <f>IF(ISNUMBER(SEARCH(Q$1,raw[[#This Row],[active years]])),1,"")</f>
        <v>1</v>
      </c>
      <c r="R549">
        <f>IF(ISNUMBER(SEARCH(R$1,raw[[#This Row],[active years]])),1,"")</f>
        <v>1</v>
      </c>
      <c r="S549">
        <f>IF(ISNUMBER(SEARCH(S$1,raw[[#This Row],[active years]])),1,"")</f>
        <v>1</v>
      </c>
      <c r="T549">
        <f>IF(ISNUMBER(SEARCH(T$1,raw[[#This Row],[active years]])),1,"")</f>
        <v>1</v>
      </c>
      <c r="U549">
        <f>IF(ISNUMBER(SEARCH(U$1,raw[[#This Row],[active years]])),1,"")</f>
        <v>1</v>
      </c>
      <c r="V549">
        <f>IF(ISNUMBER(SEARCH(V$1,raw[[#This Row],[active years]])),1,"")</f>
        <v>1</v>
      </c>
      <c r="W549">
        <f>IF(ISNUMBER(SEARCH(W$1,raw[[#This Row],[active years]])),1,"")</f>
        <v>1</v>
      </c>
      <c r="X549">
        <f>IF(ISNUMBER(SEARCH(X$1,raw[[#This Row],[active years]])),1,"")</f>
        <v>1</v>
      </c>
      <c r="Y549">
        <f>IF(ISNUMBER(SEARCH(Y$1,raw[[#This Row],[active years]])),1,"")</f>
        <v>1</v>
      </c>
      <c r="Z549">
        <f>IF(ISNUMBER(SEARCH(Z$1,raw[[#This Row],[active years]])),1,"")</f>
        <v>1</v>
      </c>
      <c r="AA549">
        <f>IF(ISNUMBER(SEARCH(AA$1,raw[[#This Row],[active years]])),1,"")</f>
        <v>1</v>
      </c>
    </row>
    <row r="550" spans="1:27" x14ac:dyDescent="0.45">
      <c r="A550">
        <f>raw[team]</f>
        <v>688</v>
      </c>
      <c r="B550">
        <f>raw[rookie year]</f>
        <v>2001</v>
      </c>
      <c r="C550" t="str">
        <f>IF(ISNUMBER(SEARCH(C$1,raw[[#This Row],[active years]])),1,"")</f>
        <v/>
      </c>
      <c r="D550" t="str">
        <f>IF(ISNUMBER(SEARCH(D$1,raw[[#This Row],[active years]])),1,"")</f>
        <v/>
      </c>
      <c r="E550" t="str">
        <f>IF(ISNUMBER(SEARCH(E$1,raw[[#This Row],[active years]])),1,"")</f>
        <v/>
      </c>
      <c r="F550" t="str">
        <f>IF(ISNUMBER(SEARCH(F$1,raw[[#This Row],[active years]])),1,"")</f>
        <v/>
      </c>
      <c r="G550" t="str">
        <f>IF(ISNUMBER(SEARCH(G$1,raw[[#This Row],[active years]])),1,"")</f>
        <v/>
      </c>
      <c r="H550" t="str">
        <f>IF(ISNUMBER(SEARCH(H$1,raw[[#This Row],[active years]])),1,"")</f>
        <v/>
      </c>
      <c r="I550" t="str">
        <f>IF(ISNUMBER(SEARCH(I$1,raw[[#This Row],[active years]])),1,"")</f>
        <v/>
      </c>
      <c r="J550" t="str">
        <f>IF(ISNUMBER(SEARCH(J$1,raw[[#This Row],[active years]])),1,"")</f>
        <v/>
      </c>
      <c r="K550" t="str">
        <f>IF(ISNUMBER(SEARCH(K$1,raw[[#This Row],[active years]])),1,"")</f>
        <v/>
      </c>
      <c r="L550">
        <f>IF(ISNUMBER(SEARCH(L$1,raw[[#This Row],[active years]])),1,"")</f>
        <v>1</v>
      </c>
      <c r="M550">
        <f>IF(ISNUMBER(SEARCH(M$1,raw[[#This Row],[active years]])),1,"")</f>
        <v>1</v>
      </c>
      <c r="N550" t="str">
        <f>IF(ISNUMBER(SEARCH(N$1,raw[[#This Row],[active years]])),1,"")</f>
        <v/>
      </c>
      <c r="O550" t="str">
        <f>IF(ISNUMBER(SEARCH(O$1,raw[[#This Row],[active years]])),1,"")</f>
        <v/>
      </c>
      <c r="P550" t="str">
        <f>IF(ISNUMBER(SEARCH(P$1,raw[[#This Row],[active years]])),1,"")</f>
        <v/>
      </c>
      <c r="Q550" t="str">
        <f>IF(ISNUMBER(SEARCH(Q$1,raw[[#This Row],[active years]])),1,"")</f>
        <v/>
      </c>
      <c r="R550" t="str">
        <f>IF(ISNUMBER(SEARCH(R$1,raw[[#This Row],[active years]])),1,"")</f>
        <v/>
      </c>
      <c r="S550" t="str">
        <f>IF(ISNUMBER(SEARCH(S$1,raw[[#This Row],[active years]])),1,"")</f>
        <v/>
      </c>
      <c r="T550" t="str">
        <f>IF(ISNUMBER(SEARCH(T$1,raw[[#This Row],[active years]])),1,"")</f>
        <v/>
      </c>
      <c r="U550" t="str">
        <f>IF(ISNUMBER(SEARCH(U$1,raw[[#This Row],[active years]])),1,"")</f>
        <v/>
      </c>
      <c r="V550" t="str">
        <f>IF(ISNUMBER(SEARCH(V$1,raw[[#This Row],[active years]])),1,"")</f>
        <v/>
      </c>
      <c r="W550" t="str">
        <f>IF(ISNUMBER(SEARCH(W$1,raw[[#This Row],[active years]])),1,"")</f>
        <v/>
      </c>
      <c r="X550" t="str">
        <f>IF(ISNUMBER(SEARCH(X$1,raw[[#This Row],[active years]])),1,"")</f>
        <v/>
      </c>
      <c r="Y550" t="str">
        <f>IF(ISNUMBER(SEARCH(Y$1,raw[[#This Row],[active years]])),1,"")</f>
        <v/>
      </c>
      <c r="Z550" t="str">
        <f>IF(ISNUMBER(SEARCH(Z$1,raw[[#This Row],[active years]])),1,"")</f>
        <v/>
      </c>
      <c r="AA550" t="str">
        <f>IF(ISNUMBER(SEARCH(AA$1,raw[[#This Row],[active years]])),1,"")</f>
        <v/>
      </c>
    </row>
    <row r="551" spans="1:27" x14ac:dyDescent="0.45">
      <c r="A551">
        <f>raw[team]</f>
        <v>690</v>
      </c>
      <c r="B551">
        <f>raw[rookie year]</f>
        <v>2001</v>
      </c>
      <c r="C551" t="str">
        <f>IF(ISNUMBER(SEARCH(C$1,raw[[#This Row],[active years]])),1,"")</f>
        <v/>
      </c>
      <c r="D551" t="str">
        <f>IF(ISNUMBER(SEARCH(D$1,raw[[#This Row],[active years]])),1,"")</f>
        <v/>
      </c>
      <c r="E551" t="str">
        <f>IF(ISNUMBER(SEARCH(E$1,raw[[#This Row],[active years]])),1,"")</f>
        <v/>
      </c>
      <c r="F551" t="str">
        <f>IF(ISNUMBER(SEARCH(F$1,raw[[#This Row],[active years]])),1,"")</f>
        <v/>
      </c>
      <c r="G551" t="str">
        <f>IF(ISNUMBER(SEARCH(G$1,raw[[#This Row],[active years]])),1,"")</f>
        <v/>
      </c>
      <c r="H551" t="str">
        <f>IF(ISNUMBER(SEARCH(H$1,raw[[#This Row],[active years]])),1,"")</f>
        <v/>
      </c>
      <c r="I551" t="str">
        <f>IF(ISNUMBER(SEARCH(I$1,raw[[#This Row],[active years]])),1,"")</f>
        <v/>
      </c>
      <c r="J551" t="str">
        <f>IF(ISNUMBER(SEARCH(J$1,raw[[#This Row],[active years]])),1,"")</f>
        <v/>
      </c>
      <c r="K551" t="str">
        <f>IF(ISNUMBER(SEARCH(K$1,raw[[#This Row],[active years]])),1,"")</f>
        <v/>
      </c>
      <c r="L551">
        <f>IF(ISNUMBER(SEARCH(L$1,raw[[#This Row],[active years]])),1,"")</f>
        <v>1</v>
      </c>
      <c r="M551">
        <f>IF(ISNUMBER(SEARCH(M$1,raw[[#This Row],[active years]])),1,"")</f>
        <v>1</v>
      </c>
      <c r="N551" t="str">
        <f>IF(ISNUMBER(SEARCH(N$1,raw[[#This Row],[active years]])),1,"")</f>
        <v/>
      </c>
      <c r="O551" t="str">
        <f>IF(ISNUMBER(SEARCH(O$1,raw[[#This Row],[active years]])),1,"")</f>
        <v/>
      </c>
      <c r="P551" t="str">
        <f>IF(ISNUMBER(SEARCH(P$1,raw[[#This Row],[active years]])),1,"")</f>
        <v/>
      </c>
      <c r="Q551" t="str">
        <f>IF(ISNUMBER(SEARCH(Q$1,raw[[#This Row],[active years]])),1,"")</f>
        <v/>
      </c>
      <c r="R551" t="str">
        <f>IF(ISNUMBER(SEARCH(R$1,raw[[#This Row],[active years]])),1,"")</f>
        <v/>
      </c>
      <c r="S551" t="str">
        <f>IF(ISNUMBER(SEARCH(S$1,raw[[#This Row],[active years]])),1,"")</f>
        <v/>
      </c>
      <c r="T551" t="str">
        <f>IF(ISNUMBER(SEARCH(T$1,raw[[#This Row],[active years]])),1,"")</f>
        <v/>
      </c>
      <c r="U551" t="str">
        <f>IF(ISNUMBER(SEARCH(U$1,raw[[#This Row],[active years]])),1,"")</f>
        <v/>
      </c>
      <c r="V551" t="str">
        <f>IF(ISNUMBER(SEARCH(V$1,raw[[#This Row],[active years]])),1,"")</f>
        <v/>
      </c>
      <c r="W551" t="str">
        <f>IF(ISNUMBER(SEARCH(W$1,raw[[#This Row],[active years]])),1,"")</f>
        <v/>
      </c>
      <c r="X551" t="str">
        <f>IF(ISNUMBER(SEARCH(X$1,raw[[#This Row],[active years]])),1,"")</f>
        <v/>
      </c>
      <c r="Y551" t="str">
        <f>IF(ISNUMBER(SEARCH(Y$1,raw[[#This Row],[active years]])),1,"")</f>
        <v/>
      </c>
      <c r="Z551" t="str">
        <f>IF(ISNUMBER(SEARCH(Z$1,raw[[#This Row],[active years]])),1,"")</f>
        <v/>
      </c>
      <c r="AA551" t="str">
        <f>IF(ISNUMBER(SEARCH(AA$1,raw[[#This Row],[active years]])),1,"")</f>
        <v/>
      </c>
    </row>
    <row r="552" spans="1:27" x14ac:dyDescent="0.45">
      <c r="A552">
        <f>raw[team]</f>
        <v>691</v>
      </c>
      <c r="B552">
        <f>raw[rookie year]</f>
        <v>2001</v>
      </c>
      <c r="C552" t="str">
        <f>IF(ISNUMBER(SEARCH(C$1,raw[[#This Row],[active years]])),1,"")</f>
        <v/>
      </c>
      <c r="D552" t="str">
        <f>IF(ISNUMBER(SEARCH(D$1,raw[[#This Row],[active years]])),1,"")</f>
        <v/>
      </c>
      <c r="E552" t="str">
        <f>IF(ISNUMBER(SEARCH(E$1,raw[[#This Row],[active years]])),1,"")</f>
        <v/>
      </c>
      <c r="F552" t="str">
        <f>IF(ISNUMBER(SEARCH(F$1,raw[[#This Row],[active years]])),1,"")</f>
        <v/>
      </c>
      <c r="G552" t="str">
        <f>IF(ISNUMBER(SEARCH(G$1,raw[[#This Row],[active years]])),1,"")</f>
        <v/>
      </c>
      <c r="H552" t="str">
        <f>IF(ISNUMBER(SEARCH(H$1,raw[[#This Row],[active years]])),1,"")</f>
        <v/>
      </c>
      <c r="I552" t="str">
        <f>IF(ISNUMBER(SEARCH(I$1,raw[[#This Row],[active years]])),1,"")</f>
        <v/>
      </c>
      <c r="J552" t="str">
        <f>IF(ISNUMBER(SEARCH(J$1,raw[[#This Row],[active years]])),1,"")</f>
        <v/>
      </c>
      <c r="K552" t="str">
        <f>IF(ISNUMBER(SEARCH(K$1,raw[[#This Row],[active years]])),1,"")</f>
        <v/>
      </c>
      <c r="L552">
        <f>IF(ISNUMBER(SEARCH(L$1,raw[[#This Row],[active years]])),1,"")</f>
        <v>1</v>
      </c>
      <c r="M552">
        <f>IF(ISNUMBER(SEARCH(M$1,raw[[#This Row],[active years]])),1,"")</f>
        <v>1</v>
      </c>
      <c r="N552">
        <f>IF(ISNUMBER(SEARCH(N$1,raw[[#This Row],[active years]])),1,"")</f>
        <v>1</v>
      </c>
      <c r="O552">
        <f>IF(ISNUMBER(SEARCH(O$1,raw[[#This Row],[active years]])),1,"")</f>
        <v>1</v>
      </c>
      <c r="P552">
        <f>IF(ISNUMBER(SEARCH(P$1,raw[[#This Row],[active years]])),1,"")</f>
        <v>1</v>
      </c>
      <c r="Q552">
        <f>IF(ISNUMBER(SEARCH(Q$1,raw[[#This Row],[active years]])),1,"")</f>
        <v>1</v>
      </c>
      <c r="R552">
        <f>IF(ISNUMBER(SEARCH(R$1,raw[[#This Row],[active years]])),1,"")</f>
        <v>1</v>
      </c>
      <c r="S552">
        <f>IF(ISNUMBER(SEARCH(S$1,raw[[#This Row],[active years]])),1,"")</f>
        <v>1</v>
      </c>
      <c r="T552">
        <f>IF(ISNUMBER(SEARCH(T$1,raw[[#This Row],[active years]])),1,"")</f>
        <v>1</v>
      </c>
      <c r="U552">
        <f>IF(ISNUMBER(SEARCH(U$1,raw[[#This Row],[active years]])),1,"")</f>
        <v>1</v>
      </c>
      <c r="V552">
        <f>IF(ISNUMBER(SEARCH(V$1,raw[[#This Row],[active years]])),1,"")</f>
        <v>1</v>
      </c>
      <c r="W552">
        <f>IF(ISNUMBER(SEARCH(W$1,raw[[#This Row],[active years]])),1,"")</f>
        <v>1</v>
      </c>
      <c r="X552">
        <f>IF(ISNUMBER(SEARCH(X$1,raw[[#This Row],[active years]])),1,"")</f>
        <v>1</v>
      </c>
      <c r="Y552">
        <f>IF(ISNUMBER(SEARCH(Y$1,raw[[#This Row],[active years]])),1,"")</f>
        <v>1</v>
      </c>
      <c r="Z552">
        <f>IF(ISNUMBER(SEARCH(Z$1,raw[[#This Row],[active years]])),1,"")</f>
        <v>1</v>
      </c>
      <c r="AA552">
        <f>IF(ISNUMBER(SEARCH(AA$1,raw[[#This Row],[active years]])),1,"")</f>
        <v>1</v>
      </c>
    </row>
    <row r="553" spans="1:27" x14ac:dyDescent="0.45">
      <c r="A553">
        <f>raw[team]</f>
        <v>692</v>
      </c>
      <c r="B553">
        <f>raw[rookie year]</f>
        <v>2001</v>
      </c>
      <c r="C553" t="str">
        <f>IF(ISNUMBER(SEARCH(C$1,raw[[#This Row],[active years]])),1,"")</f>
        <v/>
      </c>
      <c r="D553" t="str">
        <f>IF(ISNUMBER(SEARCH(D$1,raw[[#This Row],[active years]])),1,"")</f>
        <v/>
      </c>
      <c r="E553" t="str">
        <f>IF(ISNUMBER(SEARCH(E$1,raw[[#This Row],[active years]])),1,"")</f>
        <v/>
      </c>
      <c r="F553" t="str">
        <f>IF(ISNUMBER(SEARCH(F$1,raw[[#This Row],[active years]])),1,"")</f>
        <v/>
      </c>
      <c r="G553" t="str">
        <f>IF(ISNUMBER(SEARCH(G$1,raw[[#This Row],[active years]])),1,"")</f>
        <v/>
      </c>
      <c r="H553" t="str">
        <f>IF(ISNUMBER(SEARCH(H$1,raw[[#This Row],[active years]])),1,"")</f>
        <v/>
      </c>
      <c r="I553" t="str">
        <f>IF(ISNUMBER(SEARCH(I$1,raw[[#This Row],[active years]])),1,"")</f>
        <v/>
      </c>
      <c r="J553" t="str">
        <f>IF(ISNUMBER(SEARCH(J$1,raw[[#This Row],[active years]])),1,"")</f>
        <v/>
      </c>
      <c r="K553" t="str">
        <f>IF(ISNUMBER(SEARCH(K$1,raw[[#This Row],[active years]])),1,"")</f>
        <v/>
      </c>
      <c r="L553">
        <f>IF(ISNUMBER(SEARCH(L$1,raw[[#This Row],[active years]])),1,"")</f>
        <v>1</v>
      </c>
      <c r="M553">
        <f>IF(ISNUMBER(SEARCH(M$1,raw[[#This Row],[active years]])),1,"")</f>
        <v>1</v>
      </c>
      <c r="N553">
        <f>IF(ISNUMBER(SEARCH(N$1,raw[[#This Row],[active years]])),1,"")</f>
        <v>1</v>
      </c>
      <c r="O553">
        <f>IF(ISNUMBER(SEARCH(O$1,raw[[#This Row],[active years]])),1,"")</f>
        <v>1</v>
      </c>
      <c r="P553">
        <f>IF(ISNUMBER(SEARCH(P$1,raw[[#This Row],[active years]])),1,"")</f>
        <v>1</v>
      </c>
      <c r="Q553">
        <f>IF(ISNUMBER(SEARCH(Q$1,raw[[#This Row],[active years]])),1,"")</f>
        <v>1</v>
      </c>
      <c r="R553">
        <f>IF(ISNUMBER(SEARCH(R$1,raw[[#This Row],[active years]])),1,"")</f>
        <v>1</v>
      </c>
      <c r="S553">
        <f>IF(ISNUMBER(SEARCH(S$1,raw[[#This Row],[active years]])),1,"")</f>
        <v>1</v>
      </c>
      <c r="T553">
        <f>IF(ISNUMBER(SEARCH(T$1,raw[[#This Row],[active years]])),1,"")</f>
        <v>1</v>
      </c>
      <c r="U553">
        <f>IF(ISNUMBER(SEARCH(U$1,raw[[#This Row],[active years]])),1,"")</f>
        <v>1</v>
      </c>
      <c r="V553">
        <f>IF(ISNUMBER(SEARCH(V$1,raw[[#This Row],[active years]])),1,"")</f>
        <v>1</v>
      </c>
      <c r="W553">
        <f>IF(ISNUMBER(SEARCH(W$1,raw[[#This Row],[active years]])),1,"")</f>
        <v>1</v>
      </c>
      <c r="X553">
        <f>IF(ISNUMBER(SEARCH(X$1,raw[[#This Row],[active years]])),1,"")</f>
        <v>1</v>
      </c>
      <c r="Y553">
        <f>IF(ISNUMBER(SEARCH(Y$1,raw[[#This Row],[active years]])),1,"")</f>
        <v>1</v>
      </c>
      <c r="Z553">
        <f>IF(ISNUMBER(SEARCH(Z$1,raw[[#This Row],[active years]])),1,"")</f>
        <v>1</v>
      </c>
      <c r="AA553">
        <f>IF(ISNUMBER(SEARCH(AA$1,raw[[#This Row],[active years]])),1,"")</f>
        <v>1</v>
      </c>
    </row>
    <row r="554" spans="1:27" x14ac:dyDescent="0.45">
      <c r="A554">
        <f>raw[team]</f>
        <v>694</v>
      </c>
      <c r="B554">
        <f>raw[rookie year]</f>
        <v>2001</v>
      </c>
      <c r="C554" t="str">
        <f>IF(ISNUMBER(SEARCH(C$1,raw[[#This Row],[active years]])),1,"")</f>
        <v/>
      </c>
      <c r="D554" t="str">
        <f>IF(ISNUMBER(SEARCH(D$1,raw[[#This Row],[active years]])),1,"")</f>
        <v/>
      </c>
      <c r="E554" t="str">
        <f>IF(ISNUMBER(SEARCH(E$1,raw[[#This Row],[active years]])),1,"")</f>
        <v/>
      </c>
      <c r="F554" t="str">
        <f>IF(ISNUMBER(SEARCH(F$1,raw[[#This Row],[active years]])),1,"")</f>
        <v/>
      </c>
      <c r="G554" t="str">
        <f>IF(ISNUMBER(SEARCH(G$1,raw[[#This Row],[active years]])),1,"")</f>
        <v/>
      </c>
      <c r="H554" t="str">
        <f>IF(ISNUMBER(SEARCH(H$1,raw[[#This Row],[active years]])),1,"")</f>
        <v/>
      </c>
      <c r="I554" t="str">
        <f>IF(ISNUMBER(SEARCH(I$1,raw[[#This Row],[active years]])),1,"")</f>
        <v/>
      </c>
      <c r="J554" t="str">
        <f>IF(ISNUMBER(SEARCH(J$1,raw[[#This Row],[active years]])),1,"")</f>
        <v/>
      </c>
      <c r="K554" t="str">
        <f>IF(ISNUMBER(SEARCH(K$1,raw[[#This Row],[active years]])),1,"")</f>
        <v/>
      </c>
      <c r="L554">
        <f>IF(ISNUMBER(SEARCH(L$1,raw[[#This Row],[active years]])),1,"")</f>
        <v>1</v>
      </c>
      <c r="M554">
        <f>IF(ISNUMBER(SEARCH(M$1,raw[[#This Row],[active years]])),1,"")</f>
        <v>1</v>
      </c>
      <c r="N554">
        <f>IF(ISNUMBER(SEARCH(N$1,raw[[#This Row],[active years]])),1,"")</f>
        <v>1</v>
      </c>
      <c r="O554">
        <f>IF(ISNUMBER(SEARCH(O$1,raw[[#This Row],[active years]])),1,"")</f>
        <v>1</v>
      </c>
      <c r="P554">
        <f>IF(ISNUMBER(SEARCH(P$1,raw[[#This Row],[active years]])),1,"")</f>
        <v>1</v>
      </c>
      <c r="Q554">
        <f>IF(ISNUMBER(SEARCH(Q$1,raw[[#This Row],[active years]])),1,"")</f>
        <v>1</v>
      </c>
      <c r="R554">
        <f>IF(ISNUMBER(SEARCH(R$1,raw[[#This Row],[active years]])),1,"")</f>
        <v>1</v>
      </c>
      <c r="S554">
        <f>IF(ISNUMBER(SEARCH(S$1,raw[[#This Row],[active years]])),1,"")</f>
        <v>1</v>
      </c>
      <c r="T554">
        <f>IF(ISNUMBER(SEARCH(T$1,raw[[#This Row],[active years]])),1,"")</f>
        <v>1</v>
      </c>
      <c r="U554">
        <f>IF(ISNUMBER(SEARCH(U$1,raw[[#This Row],[active years]])),1,"")</f>
        <v>1</v>
      </c>
      <c r="V554">
        <f>IF(ISNUMBER(SEARCH(V$1,raw[[#This Row],[active years]])),1,"")</f>
        <v>1</v>
      </c>
      <c r="W554">
        <f>IF(ISNUMBER(SEARCH(W$1,raw[[#This Row],[active years]])),1,"")</f>
        <v>1</v>
      </c>
      <c r="X554">
        <f>IF(ISNUMBER(SEARCH(X$1,raw[[#This Row],[active years]])),1,"")</f>
        <v>1</v>
      </c>
      <c r="Y554">
        <f>IF(ISNUMBER(SEARCH(Y$1,raw[[#This Row],[active years]])),1,"")</f>
        <v>1</v>
      </c>
      <c r="Z554">
        <f>IF(ISNUMBER(SEARCH(Z$1,raw[[#This Row],[active years]])),1,"")</f>
        <v>1</v>
      </c>
      <c r="AA554">
        <f>IF(ISNUMBER(SEARCH(AA$1,raw[[#This Row],[active years]])),1,"")</f>
        <v>1</v>
      </c>
    </row>
    <row r="555" spans="1:27" x14ac:dyDescent="0.45">
      <c r="A555">
        <f>raw[team]</f>
        <v>695</v>
      </c>
      <c r="B555">
        <f>raw[rookie year]</f>
        <v>2001</v>
      </c>
      <c r="C555" t="str">
        <f>IF(ISNUMBER(SEARCH(C$1,raw[[#This Row],[active years]])),1,"")</f>
        <v/>
      </c>
      <c r="D555" t="str">
        <f>IF(ISNUMBER(SEARCH(D$1,raw[[#This Row],[active years]])),1,"")</f>
        <v/>
      </c>
      <c r="E555" t="str">
        <f>IF(ISNUMBER(SEARCH(E$1,raw[[#This Row],[active years]])),1,"")</f>
        <v/>
      </c>
      <c r="F555" t="str">
        <f>IF(ISNUMBER(SEARCH(F$1,raw[[#This Row],[active years]])),1,"")</f>
        <v/>
      </c>
      <c r="G555" t="str">
        <f>IF(ISNUMBER(SEARCH(G$1,raw[[#This Row],[active years]])),1,"")</f>
        <v/>
      </c>
      <c r="H555" t="str">
        <f>IF(ISNUMBER(SEARCH(H$1,raw[[#This Row],[active years]])),1,"")</f>
        <v/>
      </c>
      <c r="I555" t="str">
        <f>IF(ISNUMBER(SEARCH(I$1,raw[[#This Row],[active years]])),1,"")</f>
        <v/>
      </c>
      <c r="J555" t="str">
        <f>IF(ISNUMBER(SEARCH(J$1,raw[[#This Row],[active years]])),1,"")</f>
        <v/>
      </c>
      <c r="K555" t="str">
        <f>IF(ISNUMBER(SEARCH(K$1,raw[[#This Row],[active years]])),1,"")</f>
        <v/>
      </c>
      <c r="L555">
        <f>IF(ISNUMBER(SEARCH(L$1,raw[[#This Row],[active years]])),1,"")</f>
        <v>1</v>
      </c>
      <c r="M555">
        <f>IF(ISNUMBER(SEARCH(M$1,raw[[#This Row],[active years]])),1,"")</f>
        <v>1</v>
      </c>
      <c r="N555">
        <f>IF(ISNUMBER(SEARCH(N$1,raw[[#This Row],[active years]])),1,"")</f>
        <v>1</v>
      </c>
      <c r="O555">
        <f>IF(ISNUMBER(SEARCH(O$1,raw[[#This Row],[active years]])),1,"")</f>
        <v>1</v>
      </c>
      <c r="P555">
        <f>IF(ISNUMBER(SEARCH(P$1,raw[[#This Row],[active years]])),1,"")</f>
        <v>1</v>
      </c>
      <c r="Q555">
        <f>IF(ISNUMBER(SEARCH(Q$1,raw[[#This Row],[active years]])),1,"")</f>
        <v>1</v>
      </c>
      <c r="R555">
        <f>IF(ISNUMBER(SEARCH(R$1,raw[[#This Row],[active years]])),1,"")</f>
        <v>1</v>
      </c>
      <c r="S555">
        <f>IF(ISNUMBER(SEARCH(S$1,raw[[#This Row],[active years]])),1,"")</f>
        <v>1</v>
      </c>
      <c r="T555">
        <f>IF(ISNUMBER(SEARCH(T$1,raw[[#This Row],[active years]])),1,"")</f>
        <v>1</v>
      </c>
      <c r="U555">
        <f>IF(ISNUMBER(SEARCH(U$1,raw[[#This Row],[active years]])),1,"")</f>
        <v>1</v>
      </c>
      <c r="V555">
        <f>IF(ISNUMBER(SEARCH(V$1,raw[[#This Row],[active years]])),1,"")</f>
        <v>1</v>
      </c>
      <c r="W555">
        <f>IF(ISNUMBER(SEARCH(W$1,raw[[#This Row],[active years]])),1,"")</f>
        <v>1</v>
      </c>
      <c r="X555">
        <f>IF(ISNUMBER(SEARCH(X$1,raw[[#This Row],[active years]])),1,"")</f>
        <v>1</v>
      </c>
      <c r="Y555">
        <f>IF(ISNUMBER(SEARCH(Y$1,raw[[#This Row],[active years]])),1,"")</f>
        <v>1</v>
      </c>
      <c r="Z555">
        <f>IF(ISNUMBER(SEARCH(Z$1,raw[[#This Row],[active years]])),1,"")</f>
        <v>1</v>
      </c>
      <c r="AA555">
        <f>IF(ISNUMBER(SEARCH(AA$1,raw[[#This Row],[active years]])),1,"")</f>
        <v>1</v>
      </c>
    </row>
    <row r="556" spans="1:27" x14ac:dyDescent="0.45">
      <c r="A556">
        <f>raw[team]</f>
        <v>696</v>
      </c>
      <c r="B556">
        <f>raw[rookie year]</f>
        <v>2001</v>
      </c>
      <c r="C556" t="str">
        <f>IF(ISNUMBER(SEARCH(C$1,raw[[#This Row],[active years]])),1,"")</f>
        <v/>
      </c>
      <c r="D556" t="str">
        <f>IF(ISNUMBER(SEARCH(D$1,raw[[#This Row],[active years]])),1,"")</f>
        <v/>
      </c>
      <c r="E556" t="str">
        <f>IF(ISNUMBER(SEARCH(E$1,raw[[#This Row],[active years]])),1,"")</f>
        <v/>
      </c>
      <c r="F556" t="str">
        <f>IF(ISNUMBER(SEARCH(F$1,raw[[#This Row],[active years]])),1,"")</f>
        <v/>
      </c>
      <c r="G556" t="str">
        <f>IF(ISNUMBER(SEARCH(G$1,raw[[#This Row],[active years]])),1,"")</f>
        <v/>
      </c>
      <c r="H556" t="str">
        <f>IF(ISNUMBER(SEARCH(H$1,raw[[#This Row],[active years]])),1,"")</f>
        <v/>
      </c>
      <c r="I556" t="str">
        <f>IF(ISNUMBER(SEARCH(I$1,raw[[#This Row],[active years]])),1,"")</f>
        <v/>
      </c>
      <c r="J556" t="str">
        <f>IF(ISNUMBER(SEARCH(J$1,raw[[#This Row],[active years]])),1,"")</f>
        <v/>
      </c>
      <c r="K556" t="str">
        <f>IF(ISNUMBER(SEARCH(K$1,raw[[#This Row],[active years]])),1,"")</f>
        <v/>
      </c>
      <c r="L556">
        <f>IF(ISNUMBER(SEARCH(L$1,raw[[#This Row],[active years]])),1,"")</f>
        <v>1</v>
      </c>
      <c r="M556">
        <f>IF(ISNUMBER(SEARCH(M$1,raw[[#This Row],[active years]])),1,"")</f>
        <v>1</v>
      </c>
      <c r="N556">
        <f>IF(ISNUMBER(SEARCH(N$1,raw[[#This Row],[active years]])),1,"")</f>
        <v>1</v>
      </c>
      <c r="O556">
        <f>IF(ISNUMBER(SEARCH(O$1,raw[[#This Row],[active years]])),1,"")</f>
        <v>1</v>
      </c>
      <c r="P556">
        <f>IF(ISNUMBER(SEARCH(P$1,raw[[#This Row],[active years]])),1,"")</f>
        <v>1</v>
      </c>
      <c r="Q556">
        <f>IF(ISNUMBER(SEARCH(Q$1,raw[[#This Row],[active years]])),1,"")</f>
        <v>1</v>
      </c>
      <c r="R556">
        <f>IF(ISNUMBER(SEARCH(R$1,raw[[#This Row],[active years]])),1,"")</f>
        <v>1</v>
      </c>
      <c r="S556">
        <f>IF(ISNUMBER(SEARCH(S$1,raw[[#This Row],[active years]])),1,"")</f>
        <v>1</v>
      </c>
      <c r="T556">
        <f>IF(ISNUMBER(SEARCH(T$1,raw[[#This Row],[active years]])),1,"")</f>
        <v>1</v>
      </c>
      <c r="U556">
        <f>IF(ISNUMBER(SEARCH(U$1,raw[[#This Row],[active years]])),1,"")</f>
        <v>1</v>
      </c>
      <c r="V556">
        <f>IF(ISNUMBER(SEARCH(V$1,raw[[#This Row],[active years]])),1,"")</f>
        <v>1</v>
      </c>
      <c r="W556">
        <f>IF(ISNUMBER(SEARCH(W$1,raw[[#This Row],[active years]])),1,"")</f>
        <v>1</v>
      </c>
      <c r="X556">
        <f>IF(ISNUMBER(SEARCH(X$1,raw[[#This Row],[active years]])),1,"")</f>
        <v>1</v>
      </c>
      <c r="Y556">
        <f>IF(ISNUMBER(SEARCH(Y$1,raw[[#This Row],[active years]])),1,"")</f>
        <v>1</v>
      </c>
      <c r="Z556">
        <f>IF(ISNUMBER(SEARCH(Z$1,raw[[#This Row],[active years]])),1,"")</f>
        <v>1</v>
      </c>
      <c r="AA556">
        <f>IF(ISNUMBER(SEARCH(AA$1,raw[[#This Row],[active years]])),1,"")</f>
        <v>1</v>
      </c>
    </row>
    <row r="557" spans="1:27" x14ac:dyDescent="0.45">
      <c r="A557">
        <f>raw[team]</f>
        <v>697</v>
      </c>
      <c r="B557">
        <f>raw[rookie year]</f>
        <v>2001</v>
      </c>
      <c r="C557" t="str">
        <f>IF(ISNUMBER(SEARCH(C$1,raw[[#This Row],[active years]])),1,"")</f>
        <v/>
      </c>
      <c r="D557" t="str">
        <f>IF(ISNUMBER(SEARCH(D$1,raw[[#This Row],[active years]])),1,"")</f>
        <v/>
      </c>
      <c r="E557" t="str">
        <f>IF(ISNUMBER(SEARCH(E$1,raw[[#This Row],[active years]])),1,"")</f>
        <v/>
      </c>
      <c r="F557" t="str">
        <f>IF(ISNUMBER(SEARCH(F$1,raw[[#This Row],[active years]])),1,"")</f>
        <v/>
      </c>
      <c r="G557" t="str">
        <f>IF(ISNUMBER(SEARCH(G$1,raw[[#This Row],[active years]])),1,"")</f>
        <v/>
      </c>
      <c r="H557" t="str">
        <f>IF(ISNUMBER(SEARCH(H$1,raw[[#This Row],[active years]])),1,"")</f>
        <v/>
      </c>
      <c r="I557" t="str">
        <f>IF(ISNUMBER(SEARCH(I$1,raw[[#This Row],[active years]])),1,"")</f>
        <v/>
      </c>
      <c r="J557" t="str">
        <f>IF(ISNUMBER(SEARCH(J$1,raw[[#This Row],[active years]])),1,"")</f>
        <v/>
      </c>
      <c r="K557" t="str">
        <f>IF(ISNUMBER(SEARCH(K$1,raw[[#This Row],[active years]])),1,"")</f>
        <v/>
      </c>
      <c r="L557">
        <f>IF(ISNUMBER(SEARCH(L$1,raw[[#This Row],[active years]])),1,"")</f>
        <v>1</v>
      </c>
      <c r="M557">
        <f>IF(ISNUMBER(SEARCH(M$1,raw[[#This Row],[active years]])),1,"")</f>
        <v>1</v>
      </c>
      <c r="N557">
        <f>IF(ISNUMBER(SEARCH(N$1,raw[[#This Row],[active years]])),1,"")</f>
        <v>1</v>
      </c>
      <c r="O557" t="str">
        <f>IF(ISNUMBER(SEARCH(O$1,raw[[#This Row],[active years]])),1,"")</f>
        <v/>
      </c>
      <c r="P557">
        <f>IF(ISNUMBER(SEARCH(P$1,raw[[#This Row],[active years]])),1,"")</f>
        <v>1</v>
      </c>
      <c r="Q557" t="str">
        <f>IF(ISNUMBER(SEARCH(Q$1,raw[[#This Row],[active years]])),1,"")</f>
        <v/>
      </c>
      <c r="R557" t="str">
        <f>IF(ISNUMBER(SEARCH(R$1,raw[[#This Row],[active years]])),1,"")</f>
        <v/>
      </c>
      <c r="S557" t="str">
        <f>IF(ISNUMBER(SEARCH(S$1,raw[[#This Row],[active years]])),1,"")</f>
        <v/>
      </c>
      <c r="T557" t="str">
        <f>IF(ISNUMBER(SEARCH(T$1,raw[[#This Row],[active years]])),1,"")</f>
        <v/>
      </c>
      <c r="U557" t="str">
        <f>IF(ISNUMBER(SEARCH(U$1,raw[[#This Row],[active years]])),1,"")</f>
        <v/>
      </c>
      <c r="V557" t="str">
        <f>IF(ISNUMBER(SEARCH(V$1,raw[[#This Row],[active years]])),1,"")</f>
        <v/>
      </c>
      <c r="W557" t="str">
        <f>IF(ISNUMBER(SEARCH(W$1,raw[[#This Row],[active years]])),1,"")</f>
        <v/>
      </c>
      <c r="X557" t="str">
        <f>IF(ISNUMBER(SEARCH(X$1,raw[[#This Row],[active years]])),1,"")</f>
        <v/>
      </c>
      <c r="Y557" t="str">
        <f>IF(ISNUMBER(SEARCH(Y$1,raw[[#This Row],[active years]])),1,"")</f>
        <v/>
      </c>
      <c r="Z557" t="str">
        <f>IF(ISNUMBER(SEARCH(Z$1,raw[[#This Row],[active years]])),1,"")</f>
        <v/>
      </c>
      <c r="AA557" t="str">
        <f>IF(ISNUMBER(SEARCH(AA$1,raw[[#This Row],[active years]])),1,"")</f>
        <v/>
      </c>
    </row>
    <row r="558" spans="1:27" x14ac:dyDescent="0.45">
      <c r="A558">
        <f>raw[team]</f>
        <v>698</v>
      </c>
      <c r="B558">
        <f>raw[rookie year]</f>
        <v>2001</v>
      </c>
      <c r="C558" t="str">
        <f>IF(ISNUMBER(SEARCH(C$1,raw[[#This Row],[active years]])),1,"")</f>
        <v/>
      </c>
      <c r="D558" t="str">
        <f>IF(ISNUMBER(SEARCH(D$1,raw[[#This Row],[active years]])),1,"")</f>
        <v/>
      </c>
      <c r="E558" t="str">
        <f>IF(ISNUMBER(SEARCH(E$1,raw[[#This Row],[active years]])),1,"")</f>
        <v/>
      </c>
      <c r="F558" t="str">
        <f>IF(ISNUMBER(SEARCH(F$1,raw[[#This Row],[active years]])),1,"")</f>
        <v/>
      </c>
      <c r="G558" t="str">
        <f>IF(ISNUMBER(SEARCH(G$1,raw[[#This Row],[active years]])),1,"")</f>
        <v/>
      </c>
      <c r="H558" t="str">
        <f>IF(ISNUMBER(SEARCH(H$1,raw[[#This Row],[active years]])),1,"")</f>
        <v/>
      </c>
      <c r="I558" t="str">
        <f>IF(ISNUMBER(SEARCH(I$1,raw[[#This Row],[active years]])),1,"")</f>
        <v/>
      </c>
      <c r="J558" t="str">
        <f>IF(ISNUMBER(SEARCH(J$1,raw[[#This Row],[active years]])),1,"")</f>
        <v/>
      </c>
      <c r="K558" t="str">
        <f>IF(ISNUMBER(SEARCH(K$1,raw[[#This Row],[active years]])),1,"")</f>
        <v/>
      </c>
      <c r="L558">
        <f>IF(ISNUMBER(SEARCH(L$1,raw[[#This Row],[active years]])),1,"")</f>
        <v>1</v>
      </c>
      <c r="M558">
        <f>IF(ISNUMBER(SEARCH(M$1,raw[[#This Row],[active years]])),1,"")</f>
        <v>1</v>
      </c>
      <c r="N558">
        <f>IF(ISNUMBER(SEARCH(N$1,raw[[#This Row],[active years]])),1,"")</f>
        <v>1</v>
      </c>
      <c r="O558">
        <f>IF(ISNUMBER(SEARCH(O$1,raw[[#This Row],[active years]])),1,"")</f>
        <v>1</v>
      </c>
      <c r="P558">
        <f>IF(ISNUMBER(SEARCH(P$1,raw[[#This Row],[active years]])),1,"")</f>
        <v>1</v>
      </c>
      <c r="Q558">
        <f>IF(ISNUMBER(SEARCH(Q$1,raw[[#This Row],[active years]])),1,"")</f>
        <v>1</v>
      </c>
      <c r="R558">
        <f>IF(ISNUMBER(SEARCH(R$1,raw[[#This Row],[active years]])),1,"")</f>
        <v>1</v>
      </c>
      <c r="S558">
        <f>IF(ISNUMBER(SEARCH(S$1,raw[[#This Row],[active years]])),1,"")</f>
        <v>1</v>
      </c>
      <c r="T558">
        <f>IF(ISNUMBER(SEARCH(T$1,raw[[#This Row],[active years]])),1,"")</f>
        <v>1</v>
      </c>
      <c r="U558">
        <f>IF(ISNUMBER(SEARCH(U$1,raw[[#This Row],[active years]])),1,"")</f>
        <v>1</v>
      </c>
      <c r="V558">
        <f>IF(ISNUMBER(SEARCH(V$1,raw[[#This Row],[active years]])),1,"")</f>
        <v>1</v>
      </c>
      <c r="W558">
        <f>IF(ISNUMBER(SEARCH(W$1,raw[[#This Row],[active years]])),1,"")</f>
        <v>1</v>
      </c>
      <c r="X558">
        <f>IF(ISNUMBER(SEARCH(X$1,raw[[#This Row],[active years]])),1,"")</f>
        <v>1</v>
      </c>
      <c r="Y558">
        <f>IF(ISNUMBER(SEARCH(Y$1,raw[[#This Row],[active years]])),1,"")</f>
        <v>1</v>
      </c>
      <c r="Z558">
        <f>IF(ISNUMBER(SEARCH(Z$1,raw[[#This Row],[active years]])),1,"")</f>
        <v>1</v>
      </c>
      <c r="AA558">
        <f>IF(ISNUMBER(SEARCH(AA$1,raw[[#This Row],[active years]])),1,"")</f>
        <v>1</v>
      </c>
    </row>
    <row r="559" spans="1:27" x14ac:dyDescent="0.45">
      <c r="A559">
        <f>raw[team]</f>
        <v>699</v>
      </c>
      <c r="B559">
        <f>raw[rookie year]</f>
        <v>2001</v>
      </c>
      <c r="C559" t="str">
        <f>IF(ISNUMBER(SEARCH(C$1,raw[[#This Row],[active years]])),1,"")</f>
        <v/>
      </c>
      <c r="D559" t="str">
        <f>IF(ISNUMBER(SEARCH(D$1,raw[[#This Row],[active years]])),1,"")</f>
        <v/>
      </c>
      <c r="E559" t="str">
        <f>IF(ISNUMBER(SEARCH(E$1,raw[[#This Row],[active years]])),1,"")</f>
        <v/>
      </c>
      <c r="F559" t="str">
        <f>IF(ISNUMBER(SEARCH(F$1,raw[[#This Row],[active years]])),1,"")</f>
        <v/>
      </c>
      <c r="G559" t="str">
        <f>IF(ISNUMBER(SEARCH(G$1,raw[[#This Row],[active years]])),1,"")</f>
        <v/>
      </c>
      <c r="H559" t="str">
        <f>IF(ISNUMBER(SEARCH(H$1,raw[[#This Row],[active years]])),1,"")</f>
        <v/>
      </c>
      <c r="I559" t="str">
        <f>IF(ISNUMBER(SEARCH(I$1,raw[[#This Row],[active years]])),1,"")</f>
        <v/>
      </c>
      <c r="J559" t="str">
        <f>IF(ISNUMBER(SEARCH(J$1,raw[[#This Row],[active years]])),1,"")</f>
        <v/>
      </c>
      <c r="K559" t="str">
        <f>IF(ISNUMBER(SEARCH(K$1,raw[[#This Row],[active years]])),1,"")</f>
        <v/>
      </c>
      <c r="L559">
        <f>IF(ISNUMBER(SEARCH(L$1,raw[[#This Row],[active years]])),1,"")</f>
        <v>1</v>
      </c>
      <c r="M559" t="str">
        <f>IF(ISNUMBER(SEARCH(M$1,raw[[#This Row],[active years]])),1,"")</f>
        <v/>
      </c>
      <c r="N559" t="str">
        <f>IF(ISNUMBER(SEARCH(N$1,raw[[#This Row],[active years]])),1,"")</f>
        <v/>
      </c>
      <c r="O559" t="str">
        <f>IF(ISNUMBER(SEARCH(O$1,raw[[#This Row],[active years]])),1,"")</f>
        <v/>
      </c>
      <c r="P559" t="str">
        <f>IF(ISNUMBER(SEARCH(P$1,raw[[#This Row],[active years]])),1,"")</f>
        <v/>
      </c>
      <c r="Q559" t="str">
        <f>IF(ISNUMBER(SEARCH(Q$1,raw[[#This Row],[active years]])),1,"")</f>
        <v/>
      </c>
      <c r="R559" t="str">
        <f>IF(ISNUMBER(SEARCH(R$1,raw[[#This Row],[active years]])),1,"")</f>
        <v/>
      </c>
      <c r="S559" t="str">
        <f>IF(ISNUMBER(SEARCH(S$1,raw[[#This Row],[active years]])),1,"")</f>
        <v/>
      </c>
      <c r="T559" t="str">
        <f>IF(ISNUMBER(SEARCH(T$1,raw[[#This Row],[active years]])),1,"")</f>
        <v/>
      </c>
      <c r="U559" t="str">
        <f>IF(ISNUMBER(SEARCH(U$1,raw[[#This Row],[active years]])),1,"")</f>
        <v/>
      </c>
      <c r="V559" t="str">
        <f>IF(ISNUMBER(SEARCH(V$1,raw[[#This Row],[active years]])),1,"")</f>
        <v/>
      </c>
      <c r="W559" t="str">
        <f>IF(ISNUMBER(SEARCH(W$1,raw[[#This Row],[active years]])),1,"")</f>
        <v/>
      </c>
      <c r="X559" t="str">
        <f>IF(ISNUMBER(SEARCH(X$1,raw[[#This Row],[active years]])),1,"")</f>
        <v/>
      </c>
      <c r="Y559" t="str">
        <f>IF(ISNUMBER(SEARCH(Y$1,raw[[#This Row],[active years]])),1,"")</f>
        <v/>
      </c>
      <c r="Z559" t="str">
        <f>IF(ISNUMBER(SEARCH(Z$1,raw[[#This Row],[active years]])),1,"")</f>
        <v/>
      </c>
      <c r="AA559" t="str">
        <f>IF(ISNUMBER(SEARCH(AA$1,raw[[#This Row],[active years]])),1,"")</f>
        <v/>
      </c>
    </row>
    <row r="560" spans="1:27" x14ac:dyDescent="0.45">
      <c r="A560">
        <f>raw[team]</f>
        <v>700</v>
      </c>
      <c r="B560">
        <f>raw[rookie year]</f>
        <v>2001</v>
      </c>
      <c r="C560" t="str">
        <f>IF(ISNUMBER(SEARCH(C$1,raw[[#This Row],[active years]])),1,"")</f>
        <v/>
      </c>
      <c r="D560" t="str">
        <f>IF(ISNUMBER(SEARCH(D$1,raw[[#This Row],[active years]])),1,"")</f>
        <v/>
      </c>
      <c r="E560" t="str">
        <f>IF(ISNUMBER(SEARCH(E$1,raw[[#This Row],[active years]])),1,"")</f>
        <v/>
      </c>
      <c r="F560" t="str">
        <f>IF(ISNUMBER(SEARCH(F$1,raw[[#This Row],[active years]])),1,"")</f>
        <v/>
      </c>
      <c r="G560" t="str">
        <f>IF(ISNUMBER(SEARCH(G$1,raw[[#This Row],[active years]])),1,"")</f>
        <v/>
      </c>
      <c r="H560" t="str">
        <f>IF(ISNUMBER(SEARCH(H$1,raw[[#This Row],[active years]])),1,"")</f>
        <v/>
      </c>
      <c r="I560" t="str">
        <f>IF(ISNUMBER(SEARCH(I$1,raw[[#This Row],[active years]])),1,"")</f>
        <v/>
      </c>
      <c r="J560" t="str">
        <f>IF(ISNUMBER(SEARCH(J$1,raw[[#This Row],[active years]])),1,"")</f>
        <v/>
      </c>
      <c r="K560" t="str">
        <f>IF(ISNUMBER(SEARCH(K$1,raw[[#This Row],[active years]])),1,"")</f>
        <v/>
      </c>
      <c r="L560">
        <f>IF(ISNUMBER(SEARCH(L$1,raw[[#This Row],[active years]])),1,"")</f>
        <v>1</v>
      </c>
      <c r="M560">
        <f>IF(ISNUMBER(SEARCH(M$1,raw[[#This Row],[active years]])),1,"")</f>
        <v>1</v>
      </c>
      <c r="N560" t="str">
        <f>IF(ISNUMBER(SEARCH(N$1,raw[[#This Row],[active years]])),1,"")</f>
        <v/>
      </c>
      <c r="O560" t="str">
        <f>IF(ISNUMBER(SEARCH(O$1,raw[[#This Row],[active years]])),1,"")</f>
        <v/>
      </c>
      <c r="P560" t="str">
        <f>IF(ISNUMBER(SEARCH(P$1,raw[[#This Row],[active years]])),1,"")</f>
        <v/>
      </c>
      <c r="Q560" t="str">
        <f>IF(ISNUMBER(SEARCH(Q$1,raw[[#This Row],[active years]])),1,"")</f>
        <v/>
      </c>
      <c r="R560" t="str">
        <f>IF(ISNUMBER(SEARCH(R$1,raw[[#This Row],[active years]])),1,"")</f>
        <v/>
      </c>
      <c r="S560" t="str">
        <f>IF(ISNUMBER(SEARCH(S$1,raw[[#This Row],[active years]])),1,"")</f>
        <v/>
      </c>
      <c r="T560" t="str">
        <f>IF(ISNUMBER(SEARCH(T$1,raw[[#This Row],[active years]])),1,"")</f>
        <v/>
      </c>
      <c r="U560" t="str">
        <f>IF(ISNUMBER(SEARCH(U$1,raw[[#This Row],[active years]])),1,"")</f>
        <v/>
      </c>
      <c r="V560" t="str">
        <f>IF(ISNUMBER(SEARCH(V$1,raw[[#This Row],[active years]])),1,"")</f>
        <v/>
      </c>
      <c r="W560" t="str">
        <f>IF(ISNUMBER(SEARCH(W$1,raw[[#This Row],[active years]])),1,"")</f>
        <v/>
      </c>
      <c r="X560" t="str">
        <f>IF(ISNUMBER(SEARCH(X$1,raw[[#This Row],[active years]])),1,"")</f>
        <v/>
      </c>
      <c r="Y560" t="str">
        <f>IF(ISNUMBER(SEARCH(Y$1,raw[[#This Row],[active years]])),1,"")</f>
        <v/>
      </c>
      <c r="Z560" t="str">
        <f>IF(ISNUMBER(SEARCH(Z$1,raw[[#This Row],[active years]])),1,"")</f>
        <v/>
      </c>
      <c r="AA560" t="str">
        <f>IF(ISNUMBER(SEARCH(AA$1,raw[[#This Row],[active years]])),1,"")</f>
        <v/>
      </c>
    </row>
    <row r="561" spans="1:27" x14ac:dyDescent="0.45">
      <c r="A561">
        <f>raw[team]</f>
        <v>701</v>
      </c>
      <c r="B561">
        <f>raw[rookie year]</f>
        <v>2001</v>
      </c>
      <c r="C561" t="str">
        <f>IF(ISNUMBER(SEARCH(C$1,raw[[#This Row],[active years]])),1,"")</f>
        <v/>
      </c>
      <c r="D561" t="str">
        <f>IF(ISNUMBER(SEARCH(D$1,raw[[#This Row],[active years]])),1,"")</f>
        <v/>
      </c>
      <c r="E561" t="str">
        <f>IF(ISNUMBER(SEARCH(E$1,raw[[#This Row],[active years]])),1,"")</f>
        <v/>
      </c>
      <c r="F561" t="str">
        <f>IF(ISNUMBER(SEARCH(F$1,raw[[#This Row],[active years]])),1,"")</f>
        <v/>
      </c>
      <c r="G561" t="str">
        <f>IF(ISNUMBER(SEARCH(G$1,raw[[#This Row],[active years]])),1,"")</f>
        <v/>
      </c>
      <c r="H561" t="str">
        <f>IF(ISNUMBER(SEARCH(H$1,raw[[#This Row],[active years]])),1,"")</f>
        <v/>
      </c>
      <c r="I561" t="str">
        <f>IF(ISNUMBER(SEARCH(I$1,raw[[#This Row],[active years]])),1,"")</f>
        <v/>
      </c>
      <c r="J561" t="str">
        <f>IF(ISNUMBER(SEARCH(J$1,raw[[#This Row],[active years]])),1,"")</f>
        <v/>
      </c>
      <c r="K561" t="str">
        <f>IF(ISNUMBER(SEARCH(K$1,raw[[#This Row],[active years]])),1,"")</f>
        <v/>
      </c>
      <c r="L561">
        <f>IF(ISNUMBER(SEARCH(L$1,raw[[#This Row],[active years]])),1,"")</f>
        <v>1</v>
      </c>
      <c r="M561">
        <f>IF(ISNUMBER(SEARCH(M$1,raw[[#This Row],[active years]])),1,"")</f>
        <v>1</v>
      </c>
      <c r="N561">
        <f>IF(ISNUMBER(SEARCH(N$1,raw[[#This Row],[active years]])),1,"")</f>
        <v>1</v>
      </c>
      <c r="O561">
        <f>IF(ISNUMBER(SEARCH(O$1,raw[[#This Row],[active years]])),1,"")</f>
        <v>1</v>
      </c>
      <c r="P561">
        <f>IF(ISNUMBER(SEARCH(P$1,raw[[#This Row],[active years]])),1,"")</f>
        <v>1</v>
      </c>
      <c r="Q561">
        <f>IF(ISNUMBER(SEARCH(Q$1,raw[[#This Row],[active years]])),1,"")</f>
        <v>1</v>
      </c>
      <c r="R561">
        <f>IF(ISNUMBER(SEARCH(R$1,raw[[#This Row],[active years]])),1,"")</f>
        <v>1</v>
      </c>
      <c r="S561">
        <f>IF(ISNUMBER(SEARCH(S$1,raw[[#This Row],[active years]])),1,"")</f>
        <v>1</v>
      </c>
      <c r="T561">
        <f>IF(ISNUMBER(SEARCH(T$1,raw[[#This Row],[active years]])),1,"")</f>
        <v>1</v>
      </c>
      <c r="U561">
        <f>IF(ISNUMBER(SEARCH(U$1,raw[[#This Row],[active years]])),1,"")</f>
        <v>1</v>
      </c>
      <c r="V561">
        <f>IF(ISNUMBER(SEARCH(V$1,raw[[#This Row],[active years]])),1,"")</f>
        <v>1</v>
      </c>
      <c r="W561">
        <f>IF(ISNUMBER(SEARCH(W$1,raw[[#This Row],[active years]])),1,"")</f>
        <v>1</v>
      </c>
      <c r="X561">
        <f>IF(ISNUMBER(SEARCH(X$1,raw[[#This Row],[active years]])),1,"")</f>
        <v>1</v>
      </c>
      <c r="Y561">
        <f>IF(ISNUMBER(SEARCH(Y$1,raw[[#This Row],[active years]])),1,"")</f>
        <v>1</v>
      </c>
      <c r="Z561">
        <f>IF(ISNUMBER(SEARCH(Z$1,raw[[#This Row],[active years]])),1,"")</f>
        <v>1</v>
      </c>
      <c r="AA561">
        <f>IF(ISNUMBER(SEARCH(AA$1,raw[[#This Row],[active years]])),1,"")</f>
        <v>1</v>
      </c>
    </row>
    <row r="562" spans="1:27" x14ac:dyDescent="0.45">
      <c r="A562">
        <f>raw[team]</f>
        <v>702</v>
      </c>
      <c r="B562">
        <f>raw[rookie year]</f>
        <v>2001</v>
      </c>
      <c r="C562" t="str">
        <f>IF(ISNUMBER(SEARCH(C$1,raw[[#This Row],[active years]])),1,"")</f>
        <v/>
      </c>
      <c r="D562" t="str">
        <f>IF(ISNUMBER(SEARCH(D$1,raw[[#This Row],[active years]])),1,"")</f>
        <v/>
      </c>
      <c r="E562" t="str">
        <f>IF(ISNUMBER(SEARCH(E$1,raw[[#This Row],[active years]])),1,"")</f>
        <v/>
      </c>
      <c r="F562" t="str">
        <f>IF(ISNUMBER(SEARCH(F$1,raw[[#This Row],[active years]])),1,"")</f>
        <v/>
      </c>
      <c r="G562" t="str">
        <f>IF(ISNUMBER(SEARCH(G$1,raw[[#This Row],[active years]])),1,"")</f>
        <v/>
      </c>
      <c r="H562" t="str">
        <f>IF(ISNUMBER(SEARCH(H$1,raw[[#This Row],[active years]])),1,"")</f>
        <v/>
      </c>
      <c r="I562" t="str">
        <f>IF(ISNUMBER(SEARCH(I$1,raw[[#This Row],[active years]])),1,"")</f>
        <v/>
      </c>
      <c r="J562" t="str">
        <f>IF(ISNUMBER(SEARCH(J$1,raw[[#This Row],[active years]])),1,"")</f>
        <v/>
      </c>
      <c r="K562" t="str">
        <f>IF(ISNUMBER(SEARCH(K$1,raw[[#This Row],[active years]])),1,"")</f>
        <v/>
      </c>
      <c r="L562">
        <f>IF(ISNUMBER(SEARCH(L$1,raw[[#This Row],[active years]])),1,"")</f>
        <v>1</v>
      </c>
      <c r="M562">
        <f>IF(ISNUMBER(SEARCH(M$1,raw[[#This Row],[active years]])),1,"")</f>
        <v>1</v>
      </c>
      <c r="N562">
        <f>IF(ISNUMBER(SEARCH(N$1,raw[[#This Row],[active years]])),1,"")</f>
        <v>1</v>
      </c>
      <c r="O562">
        <f>IF(ISNUMBER(SEARCH(O$1,raw[[#This Row],[active years]])),1,"")</f>
        <v>1</v>
      </c>
      <c r="P562">
        <f>IF(ISNUMBER(SEARCH(P$1,raw[[#This Row],[active years]])),1,"")</f>
        <v>1</v>
      </c>
      <c r="Q562">
        <f>IF(ISNUMBER(SEARCH(Q$1,raw[[#This Row],[active years]])),1,"")</f>
        <v>1</v>
      </c>
      <c r="R562">
        <f>IF(ISNUMBER(SEARCH(R$1,raw[[#This Row],[active years]])),1,"")</f>
        <v>1</v>
      </c>
      <c r="S562">
        <f>IF(ISNUMBER(SEARCH(S$1,raw[[#This Row],[active years]])),1,"")</f>
        <v>1</v>
      </c>
      <c r="T562">
        <f>IF(ISNUMBER(SEARCH(T$1,raw[[#This Row],[active years]])),1,"")</f>
        <v>1</v>
      </c>
      <c r="U562">
        <f>IF(ISNUMBER(SEARCH(U$1,raw[[#This Row],[active years]])),1,"")</f>
        <v>1</v>
      </c>
      <c r="V562">
        <f>IF(ISNUMBER(SEARCH(V$1,raw[[#This Row],[active years]])),1,"")</f>
        <v>1</v>
      </c>
      <c r="W562">
        <f>IF(ISNUMBER(SEARCH(W$1,raw[[#This Row],[active years]])),1,"")</f>
        <v>1</v>
      </c>
      <c r="X562">
        <f>IF(ISNUMBER(SEARCH(X$1,raw[[#This Row],[active years]])),1,"")</f>
        <v>1</v>
      </c>
      <c r="Y562">
        <f>IF(ISNUMBER(SEARCH(Y$1,raw[[#This Row],[active years]])),1,"")</f>
        <v>1</v>
      </c>
      <c r="Z562">
        <f>IF(ISNUMBER(SEARCH(Z$1,raw[[#This Row],[active years]])),1,"")</f>
        <v>1</v>
      </c>
      <c r="AA562">
        <f>IF(ISNUMBER(SEARCH(AA$1,raw[[#This Row],[active years]])),1,"")</f>
        <v>1</v>
      </c>
    </row>
    <row r="563" spans="1:27" x14ac:dyDescent="0.45">
      <c r="A563">
        <f>raw[team]</f>
        <v>703</v>
      </c>
      <c r="B563">
        <f>raw[rookie year]</f>
        <v>2001</v>
      </c>
      <c r="C563" t="str">
        <f>IF(ISNUMBER(SEARCH(C$1,raw[[#This Row],[active years]])),1,"")</f>
        <v/>
      </c>
      <c r="D563" t="str">
        <f>IF(ISNUMBER(SEARCH(D$1,raw[[#This Row],[active years]])),1,"")</f>
        <v/>
      </c>
      <c r="E563" t="str">
        <f>IF(ISNUMBER(SEARCH(E$1,raw[[#This Row],[active years]])),1,"")</f>
        <v/>
      </c>
      <c r="F563" t="str">
        <f>IF(ISNUMBER(SEARCH(F$1,raw[[#This Row],[active years]])),1,"")</f>
        <v/>
      </c>
      <c r="G563" t="str">
        <f>IF(ISNUMBER(SEARCH(G$1,raw[[#This Row],[active years]])),1,"")</f>
        <v/>
      </c>
      <c r="H563" t="str">
        <f>IF(ISNUMBER(SEARCH(H$1,raw[[#This Row],[active years]])),1,"")</f>
        <v/>
      </c>
      <c r="I563" t="str">
        <f>IF(ISNUMBER(SEARCH(I$1,raw[[#This Row],[active years]])),1,"")</f>
        <v/>
      </c>
      <c r="J563" t="str">
        <f>IF(ISNUMBER(SEARCH(J$1,raw[[#This Row],[active years]])),1,"")</f>
        <v/>
      </c>
      <c r="K563" t="str">
        <f>IF(ISNUMBER(SEARCH(K$1,raw[[#This Row],[active years]])),1,"")</f>
        <v/>
      </c>
      <c r="L563">
        <f>IF(ISNUMBER(SEARCH(L$1,raw[[#This Row],[active years]])),1,"")</f>
        <v>1</v>
      </c>
      <c r="M563">
        <f>IF(ISNUMBER(SEARCH(M$1,raw[[#This Row],[active years]])),1,"")</f>
        <v>1</v>
      </c>
      <c r="N563">
        <f>IF(ISNUMBER(SEARCH(N$1,raw[[#This Row],[active years]])),1,"")</f>
        <v>1</v>
      </c>
      <c r="O563">
        <f>IF(ISNUMBER(SEARCH(O$1,raw[[#This Row],[active years]])),1,"")</f>
        <v>1</v>
      </c>
      <c r="P563">
        <f>IF(ISNUMBER(SEARCH(P$1,raw[[#This Row],[active years]])),1,"")</f>
        <v>1</v>
      </c>
      <c r="Q563">
        <f>IF(ISNUMBER(SEARCH(Q$1,raw[[#This Row],[active years]])),1,"")</f>
        <v>1</v>
      </c>
      <c r="R563">
        <f>IF(ISNUMBER(SEARCH(R$1,raw[[#This Row],[active years]])),1,"")</f>
        <v>1</v>
      </c>
      <c r="S563">
        <f>IF(ISNUMBER(SEARCH(S$1,raw[[#This Row],[active years]])),1,"")</f>
        <v>1</v>
      </c>
      <c r="T563">
        <f>IF(ISNUMBER(SEARCH(T$1,raw[[#This Row],[active years]])),1,"")</f>
        <v>1</v>
      </c>
      <c r="U563">
        <f>IF(ISNUMBER(SEARCH(U$1,raw[[#This Row],[active years]])),1,"")</f>
        <v>1</v>
      </c>
      <c r="V563">
        <f>IF(ISNUMBER(SEARCH(V$1,raw[[#This Row],[active years]])),1,"")</f>
        <v>1</v>
      </c>
      <c r="W563">
        <f>IF(ISNUMBER(SEARCH(W$1,raw[[#This Row],[active years]])),1,"")</f>
        <v>1</v>
      </c>
      <c r="X563">
        <f>IF(ISNUMBER(SEARCH(X$1,raw[[#This Row],[active years]])),1,"")</f>
        <v>1</v>
      </c>
      <c r="Y563">
        <f>IF(ISNUMBER(SEARCH(Y$1,raw[[#This Row],[active years]])),1,"")</f>
        <v>1</v>
      </c>
      <c r="Z563">
        <f>IF(ISNUMBER(SEARCH(Z$1,raw[[#This Row],[active years]])),1,"")</f>
        <v>1</v>
      </c>
      <c r="AA563">
        <f>IF(ISNUMBER(SEARCH(AA$1,raw[[#This Row],[active years]])),1,"")</f>
        <v>1</v>
      </c>
    </row>
    <row r="564" spans="1:27" x14ac:dyDescent="0.45">
      <c r="A564">
        <f>raw[team]</f>
        <v>704</v>
      </c>
      <c r="B564">
        <f>raw[rookie year]</f>
        <v>2001</v>
      </c>
      <c r="C564" t="str">
        <f>IF(ISNUMBER(SEARCH(C$1,raw[[#This Row],[active years]])),1,"")</f>
        <v/>
      </c>
      <c r="D564" t="str">
        <f>IF(ISNUMBER(SEARCH(D$1,raw[[#This Row],[active years]])),1,"")</f>
        <v/>
      </c>
      <c r="E564" t="str">
        <f>IF(ISNUMBER(SEARCH(E$1,raw[[#This Row],[active years]])),1,"")</f>
        <v/>
      </c>
      <c r="F564" t="str">
        <f>IF(ISNUMBER(SEARCH(F$1,raw[[#This Row],[active years]])),1,"")</f>
        <v/>
      </c>
      <c r="G564" t="str">
        <f>IF(ISNUMBER(SEARCH(G$1,raw[[#This Row],[active years]])),1,"")</f>
        <v/>
      </c>
      <c r="H564" t="str">
        <f>IF(ISNUMBER(SEARCH(H$1,raw[[#This Row],[active years]])),1,"")</f>
        <v/>
      </c>
      <c r="I564" t="str">
        <f>IF(ISNUMBER(SEARCH(I$1,raw[[#This Row],[active years]])),1,"")</f>
        <v/>
      </c>
      <c r="J564" t="str">
        <f>IF(ISNUMBER(SEARCH(J$1,raw[[#This Row],[active years]])),1,"")</f>
        <v/>
      </c>
      <c r="K564" t="str">
        <f>IF(ISNUMBER(SEARCH(K$1,raw[[#This Row],[active years]])),1,"")</f>
        <v/>
      </c>
      <c r="L564">
        <f>IF(ISNUMBER(SEARCH(L$1,raw[[#This Row],[active years]])),1,"")</f>
        <v>1</v>
      </c>
      <c r="M564">
        <f>IF(ISNUMBER(SEARCH(M$1,raw[[#This Row],[active years]])),1,"")</f>
        <v>1</v>
      </c>
      <c r="N564">
        <f>IF(ISNUMBER(SEARCH(N$1,raw[[#This Row],[active years]])),1,"")</f>
        <v>1</v>
      </c>
      <c r="O564">
        <f>IF(ISNUMBER(SEARCH(O$1,raw[[#This Row],[active years]])),1,"")</f>
        <v>1</v>
      </c>
      <c r="P564" t="str">
        <f>IF(ISNUMBER(SEARCH(P$1,raw[[#This Row],[active years]])),1,"")</f>
        <v/>
      </c>
      <c r="Q564">
        <f>IF(ISNUMBER(SEARCH(Q$1,raw[[#This Row],[active years]])),1,"")</f>
        <v>1</v>
      </c>
      <c r="R564" t="str">
        <f>IF(ISNUMBER(SEARCH(R$1,raw[[#This Row],[active years]])),1,"")</f>
        <v/>
      </c>
      <c r="S564">
        <f>IF(ISNUMBER(SEARCH(S$1,raw[[#This Row],[active years]])),1,"")</f>
        <v>1</v>
      </c>
      <c r="T564">
        <f>IF(ISNUMBER(SEARCH(T$1,raw[[#This Row],[active years]])),1,"")</f>
        <v>1</v>
      </c>
      <c r="U564">
        <f>IF(ISNUMBER(SEARCH(U$1,raw[[#This Row],[active years]])),1,"")</f>
        <v>1</v>
      </c>
      <c r="V564">
        <f>IF(ISNUMBER(SEARCH(V$1,raw[[#This Row],[active years]])),1,"")</f>
        <v>1</v>
      </c>
      <c r="W564">
        <f>IF(ISNUMBER(SEARCH(W$1,raw[[#This Row],[active years]])),1,"")</f>
        <v>1</v>
      </c>
      <c r="X564">
        <f>IF(ISNUMBER(SEARCH(X$1,raw[[#This Row],[active years]])),1,"")</f>
        <v>1</v>
      </c>
      <c r="Y564">
        <f>IF(ISNUMBER(SEARCH(Y$1,raw[[#This Row],[active years]])),1,"")</f>
        <v>1</v>
      </c>
      <c r="Z564">
        <f>IF(ISNUMBER(SEARCH(Z$1,raw[[#This Row],[active years]])),1,"")</f>
        <v>1</v>
      </c>
      <c r="AA564">
        <f>IF(ISNUMBER(SEARCH(AA$1,raw[[#This Row],[active years]])),1,"")</f>
        <v>1</v>
      </c>
    </row>
    <row r="565" spans="1:27" x14ac:dyDescent="0.45">
      <c r="A565">
        <f>raw[team]</f>
        <v>706</v>
      </c>
      <c r="B565">
        <f>raw[rookie year]</f>
        <v>2001</v>
      </c>
      <c r="C565" t="str">
        <f>IF(ISNUMBER(SEARCH(C$1,raw[[#This Row],[active years]])),1,"")</f>
        <v/>
      </c>
      <c r="D565" t="str">
        <f>IF(ISNUMBER(SEARCH(D$1,raw[[#This Row],[active years]])),1,"")</f>
        <v/>
      </c>
      <c r="E565" t="str">
        <f>IF(ISNUMBER(SEARCH(E$1,raw[[#This Row],[active years]])),1,"")</f>
        <v/>
      </c>
      <c r="F565" t="str">
        <f>IF(ISNUMBER(SEARCH(F$1,raw[[#This Row],[active years]])),1,"")</f>
        <v/>
      </c>
      <c r="G565" t="str">
        <f>IF(ISNUMBER(SEARCH(G$1,raw[[#This Row],[active years]])),1,"")</f>
        <v/>
      </c>
      <c r="H565" t="str">
        <f>IF(ISNUMBER(SEARCH(H$1,raw[[#This Row],[active years]])),1,"")</f>
        <v/>
      </c>
      <c r="I565" t="str">
        <f>IF(ISNUMBER(SEARCH(I$1,raw[[#This Row],[active years]])),1,"")</f>
        <v/>
      </c>
      <c r="J565" t="str">
        <f>IF(ISNUMBER(SEARCH(J$1,raw[[#This Row],[active years]])),1,"")</f>
        <v/>
      </c>
      <c r="K565" t="str">
        <f>IF(ISNUMBER(SEARCH(K$1,raw[[#This Row],[active years]])),1,"")</f>
        <v/>
      </c>
      <c r="L565">
        <f>IF(ISNUMBER(SEARCH(L$1,raw[[#This Row],[active years]])),1,"")</f>
        <v>1</v>
      </c>
      <c r="M565">
        <f>IF(ISNUMBER(SEARCH(M$1,raw[[#This Row],[active years]])),1,"")</f>
        <v>1</v>
      </c>
      <c r="N565">
        <f>IF(ISNUMBER(SEARCH(N$1,raw[[#This Row],[active years]])),1,"")</f>
        <v>1</v>
      </c>
      <c r="O565">
        <f>IF(ISNUMBER(SEARCH(O$1,raw[[#This Row],[active years]])),1,"")</f>
        <v>1</v>
      </c>
      <c r="P565">
        <f>IF(ISNUMBER(SEARCH(P$1,raw[[#This Row],[active years]])),1,"")</f>
        <v>1</v>
      </c>
      <c r="Q565">
        <f>IF(ISNUMBER(SEARCH(Q$1,raw[[#This Row],[active years]])),1,"")</f>
        <v>1</v>
      </c>
      <c r="R565">
        <f>IF(ISNUMBER(SEARCH(R$1,raw[[#This Row],[active years]])),1,"")</f>
        <v>1</v>
      </c>
      <c r="S565">
        <f>IF(ISNUMBER(SEARCH(S$1,raw[[#This Row],[active years]])),1,"")</f>
        <v>1</v>
      </c>
      <c r="T565">
        <f>IF(ISNUMBER(SEARCH(T$1,raw[[#This Row],[active years]])),1,"")</f>
        <v>1</v>
      </c>
      <c r="U565">
        <f>IF(ISNUMBER(SEARCH(U$1,raw[[#This Row],[active years]])),1,"")</f>
        <v>1</v>
      </c>
      <c r="V565">
        <f>IF(ISNUMBER(SEARCH(V$1,raw[[#This Row],[active years]])),1,"")</f>
        <v>1</v>
      </c>
      <c r="W565">
        <f>IF(ISNUMBER(SEARCH(W$1,raw[[#This Row],[active years]])),1,"")</f>
        <v>1</v>
      </c>
      <c r="X565">
        <f>IF(ISNUMBER(SEARCH(X$1,raw[[#This Row],[active years]])),1,"")</f>
        <v>1</v>
      </c>
      <c r="Y565">
        <f>IF(ISNUMBER(SEARCH(Y$1,raw[[#This Row],[active years]])),1,"")</f>
        <v>1</v>
      </c>
      <c r="Z565">
        <f>IF(ISNUMBER(SEARCH(Z$1,raw[[#This Row],[active years]])),1,"")</f>
        <v>1</v>
      </c>
      <c r="AA565">
        <f>IF(ISNUMBER(SEARCH(AA$1,raw[[#This Row],[active years]])),1,"")</f>
        <v>1</v>
      </c>
    </row>
    <row r="566" spans="1:27" x14ac:dyDescent="0.45">
      <c r="A566">
        <f>raw[team]</f>
        <v>708</v>
      </c>
      <c r="B566">
        <f>raw[rookie year]</f>
        <v>2001</v>
      </c>
      <c r="C566" t="str">
        <f>IF(ISNUMBER(SEARCH(C$1,raw[[#This Row],[active years]])),1,"")</f>
        <v/>
      </c>
      <c r="D566" t="str">
        <f>IF(ISNUMBER(SEARCH(D$1,raw[[#This Row],[active years]])),1,"")</f>
        <v/>
      </c>
      <c r="E566" t="str">
        <f>IF(ISNUMBER(SEARCH(E$1,raw[[#This Row],[active years]])),1,"")</f>
        <v/>
      </c>
      <c r="F566" t="str">
        <f>IF(ISNUMBER(SEARCH(F$1,raw[[#This Row],[active years]])),1,"")</f>
        <v/>
      </c>
      <c r="G566" t="str">
        <f>IF(ISNUMBER(SEARCH(G$1,raw[[#This Row],[active years]])),1,"")</f>
        <v/>
      </c>
      <c r="H566" t="str">
        <f>IF(ISNUMBER(SEARCH(H$1,raw[[#This Row],[active years]])),1,"")</f>
        <v/>
      </c>
      <c r="I566" t="str">
        <f>IF(ISNUMBER(SEARCH(I$1,raw[[#This Row],[active years]])),1,"")</f>
        <v/>
      </c>
      <c r="J566" t="str">
        <f>IF(ISNUMBER(SEARCH(J$1,raw[[#This Row],[active years]])),1,"")</f>
        <v/>
      </c>
      <c r="K566" t="str">
        <f>IF(ISNUMBER(SEARCH(K$1,raw[[#This Row],[active years]])),1,"")</f>
        <v/>
      </c>
      <c r="L566">
        <f>IF(ISNUMBER(SEARCH(L$1,raw[[#This Row],[active years]])),1,"")</f>
        <v>1</v>
      </c>
      <c r="M566">
        <f>IF(ISNUMBER(SEARCH(M$1,raw[[#This Row],[active years]])),1,"")</f>
        <v>1</v>
      </c>
      <c r="N566">
        <f>IF(ISNUMBER(SEARCH(N$1,raw[[#This Row],[active years]])),1,"")</f>
        <v>1</v>
      </c>
      <c r="O566">
        <f>IF(ISNUMBER(SEARCH(O$1,raw[[#This Row],[active years]])),1,"")</f>
        <v>1</v>
      </c>
      <c r="P566">
        <f>IF(ISNUMBER(SEARCH(P$1,raw[[#This Row],[active years]])),1,"")</f>
        <v>1</v>
      </c>
      <c r="Q566">
        <f>IF(ISNUMBER(SEARCH(Q$1,raw[[#This Row],[active years]])),1,"")</f>
        <v>1</v>
      </c>
      <c r="R566">
        <f>IF(ISNUMBER(SEARCH(R$1,raw[[#This Row],[active years]])),1,"")</f>
        <v>1</v>
      </c>
      <c r="S566">
        <f>IF(ISNUMBER(SEARCH(S$1,raw[[#This Row],[active years]])),1,"")</f>
        <v>1</v>
      </c>
      <c r="T566">
        <f>IF(ISNUMBER(SEARCH(T$1,raw[[#This Row],[active years]])),1,"")</f>
        <v>1</v>
      </c>
      <c r="U566">
        <f>IF(ISNUMBER(SEARCH(U$1,raw[[#This Row],[active years]])),1,"")</f>
        <v>1</v>
      </c>
      <c r="V566">
        <f>IF(ISNUMBER(SEARCH(V$1,raw[[#This Row],[active years]])),1,"")</f>
        <v>1</v>
      </c>
      <c r="W566">
        <f>IF(ISNUMBER(SEARCH(W$1,raw[[#This Row],[active years]])),1,"")</f>
        <v>1</v>
      </c>
      <c r="X566">
        <f>IF(ISNUMBER(SEARCH(X$1,raw[[#This Row],[active years]])),1,"")</f>
        <v>1</v>
      </c>
      <c r="Y566">
        <f>IF(ISNUMBER(SEARCH(Y$1,raw[[#This Row],[active years]])),1,"")</f>
        <v>1</v>
      </c>
      <c r="Z566">
        <f>IF(ISNUMBER(SEARCH(Z$1,raw[[#This Row],[active years]])),1,"")</f>
        <v>1</v>
      </c>
      <c r="AA566">
        <f>IF(ISNUMBER(SEARCH(AA$1,raw[[#This Row],[active years]])),1,"")</f>
        <v>1</v>
      </c>
    </row>
    <row r="567" spans="1:27" x14ac:dyDescent="0.45">
      <c r="A567">
        <f>raw[team]</f>
        <v>709</v>
      </c>
      <c r="B567">
        <f>raw[rookie year]</f>
        <v>2001</v>
      </c>
      <c r="C567" t="str">
        <f>IF(ISNUMBER(SEARCH(C$1,raw[[#This Row],[active years]])),1,"")</f>
        <v/>
      </c>
      <c r="D567" t="str">
        <f>IF(ISNUMBER(SEARCH(D$1,raw[[#This Row],[active years]])),1,"")</f>
        <v/>
      </c>
      <c r="E567" t="str">
        <f>IF(ISNUMBER(SEARCH(E$1,raw[[#This Row],[active years]])),1,"")</f>
        <v/>
      </c>
      <c r="F567" t="str">
        <f>IF(ISNUMBER(SEARCH(F$1,raw[[#This Row],[active years]])),1,"")</f>
        <v/>
      </c>
      <c r="G567" t="str">
        <f>IF(ISNUMBER(SEARCH(G$1,raw[[#This Row],[active years]])),1,"")</f>
        <v/>
      </c>
      <c r="H567" t="str">
        <f>IF(ISNUMBER(SEARCH(H$1,raw[[#This Row],[active years]])),1,"")</f>
        <v/>
      </c>
      <c r="I567" t="str">
        <f>IF(ISNUMBER(SEARCH(I$1,raw[[#This Row],[active years]])),1,"")</f>
        <v/>
      </c>
      <c r="J567" t="str">
        <f>IF(ISNUMBER(SEARCH(J$1,raw[[#This Row],[active years]])),1,"")</f>
        <v/>
      </c>
      <c r="K567" t="str">
        <f>IF(ISNUMBER(SEARCH(K$1,raw[[#This Row],[active years]])),1,"")</f>
        <v/>
      </c>
      <c r="L567">
        <f>IF(ISNUMBER(SEARCH(L$1,raw[[#This Row],[active years]])),1,"")</f>
        <v>1</v>
      </c>
      <c r="M567">
        <f>IF(ISNUMBER(SEARCH(M$1,raw[[#This Row],[active years]])),1,"")</f>
        <v>1</v>
      </c>
      <c r="N567">
        <f>IF(ISNUMBER(SEARCH(N$1,raw[[#This Row],[active years]])),1,"")</f>
        <v>1</v>
      </c>
      <c r="O567">
        <f>IF(ISNUMBER(SEARCH(O$1,raw[[#This Row],[active years]])),1,"")</f>
        <v>1</v>
      </c>
      <c r="P567">
        <f>IF(ISNUMBER(SEARCH(P$1,raw[[#This Row],[active years]])),1,"")</f>
        <v>1</v>
      </c>
      <c r="Q567">
        <f>IF(ISNUMBER(SEARCH(Q$1,raw[[#This Row],[active years]])),1,"")</f>
        <v>1</v>
      </c>
      <c r="R567">
        <f>IF(ISNUMBER(SEARCH(R$1,raw[[#This Row],[active years]])),1,"")</f>
        <v>1</v>
      </c>
      <c r="S567">
        <f>IF(ISNUMBER(SEARCH(S$1,raw[[#This Row],[active years]])),1,"")</f>
        <v>1</v>
      </c>
      <c r="T567">
        <f>IF(ISNUMBER(SEARCH(T$1,raw[[#This Row],[active years]])),1,"")</f>
        <v>1</v>
      </c>
      <c r="U567">
        <f>IF(ISNUMBER(SEARCH(U$1,raw[[#This Row],[active years]])),1,"")</f>
        <v>1</v>
      </c>
      <c r="V567">
        <f>IF(ISNUMBER(SEARCH(V$1,raw[[#This Row],[active years]])),1,"")</f>
        <v>1</v>
      </c>
      <c r="W567">
        <f>IF(ISNUMBER(SEARCH(W$1,raw[[#This Row],[active years]])),1,"")</f>
        <v>1</v>
      </c>
      <c r="X567">
        <f>IF(ISNUMBER(SEARCH(X$1,raw[[#This Row],[active years]])),1,"")</f>
        <v>1</v>
      </c>
      <c r="Y567">
        <f>IF(ISNUMBER(SEARCH(Y$1,raw[[#This Row],[active years]])),1,"")</f>
        <v>1</v>
      </c>
      <c r="Z567">
        <f>IF(ISNUMBER(SEARCH(Z$1,raw[[#This Row],[active years]])),1,"")</f>
        <v>1</v>
      </c>
      <c r="AA567">
        <f>IF(ISNUMBER(SEARCH(AA$1,raw[[#This Row],[active years]])),1,"")</f>
        <v>1</v>
      </c>
    </row>
    <row r="568" spans="1:27" x14ac:dyDescent="0.45">
      <c r="A568">
        <f>raw[team]</f>
        <v>710</v>
      </c>
      <c r="B568">
        <f>raw[rookie year]</f>
        <v>2001</v>
      </c>
      <c r="C568" t="str">
        <f>IF(ISNUMBER(SEARCH(C$1,raw[[#This Row],[active years]])),1,"")</f>
        <v/>
      </c>
      <c r="D568" t="str">
        <f>IF(ISNUMBER(SEARCH(D$1,raw[[#This Row],[active years]])),1,"")</f>
        <v/>
      </c>
      <c r="E568" t="str">
        <f>IF(ISNUMBER(SEARCH(E$1,raw[[#This Row],[active years]])),1,"")</f>
        <v/>
      </c>
      <c r="F568" t="str">
        <f>IF(ISNUMBER(SEARCH(F$1,raw[[#This Row],[active years]])),1,"")</f>
        <v/>
      </c>
      <c r="G568" t="str">
        <f>IF(ISNUMBER(SEARCH(G$1,raw[[#This Row],[active years]])),1,"")</f>
        <v/>
      </c>
      <c r="H568" t="str">
        <f>IF(ISNUMBER(SEARCH(H$1,raw[[#This Row],[active years]])),1,"")</f>
        <v/>
      </c>
      <c r="I568" t="str">
        <f>IF(ISNUMBER(SEARCH(I$1,raw[[#This Row],[active years]])),1,"")</f>
        <v/>
      </c>
      <c r="J568" t="str">
        <f>IF(ISNUMBER(SEARCH(J$1,raw[[#This Row],[active years]])),1,"")</f>
        <v/>
      </c>
      <c r="K568" t="str">
        <f>IF(ISNUMBER(SEARCH(K$1,raw[[#This Row],[active years]])),1,"")</f>
        <v/>
      </c>
      <c r="L568">
        <f>IF(ISNUMBER(SEARCH(L$1,raw[[#This Row],[active years]])),1,"")</f>
        <v>1</v>
      </c>
      <c r="M568">
        <f>IF(ISNUMBER(SEARCH(M$1,raw[[#This Row],[active years]])),1,"")</f>
        <v>1</v>
      </c>
      <c r="N568">
        <f>IF(ISNUMBER(SEARCH(N$1,raw[[#This Row],[active years]])),1,"")</f>
        <v>1</v>
      </c>
      <c r="O568">
        <f>IF(ISNUMBER(SEARCH(O$1,raw[[#This Row],[active years]])),1,"")</f>
        <v>1</v>
      </c>
      <c r="P568">
        <f>IF(ISNUMBER(SEARCH(P$1,raw[[#This Row],[active years]])),1,"")</f>
        <v>1</v>
      </c>
      <c r="Q568">
        <f>IF(ISNUMBER(SEARCH(Q$1,raw[[#This Row],[active years]])),1,"")</f>
        <v>1</v>
      </c>
      <c r="R568" t="str">
        <f>IF(ISNUMBER(SEARCH(R$1,raw[[#This Row],[active years]])),1,"")</f>
        <v/>
      </c>
      <c r="S568" t="str">
        <f>IF(ISNUMBER(SEARCH(S$1,raw[[#This Row],[active years]])),1,"")</f>
        <v/>
      </c>
      <c r="T568" t="str">
        <f>IF(ISNUMBER(SEARCH(T$1,raw[[#This Row],[active years]])),1,"")</f>
        <v/>
      </c>
      <c r="U568" t="str">
        <f>IF(ISNUMBER(SEARCH(U$1,raw[[#This Row],[active years]])),1,"")</f>
        <v/>
      </c>
      <c r="V568" t="str">
        <f>IF(ISNUMBER(SEARCH(V$1,raw[[#This Row],[active years]])),1,"")</f>
        <v/>
      </c>
      <c r="W568" t="str">
        <f>IF(ISNUMBER(SEARCH(W$1,raw[[#This Row],[active years]])),1,"")</f>
        <v/>
      </c>
      <c r="X568" t="str">
        <f>IF(ISNUMBER(SEARCH(X$1,raw[[#This Row],[active years]])),1,"")</f>
        <v/>
      </c>
      <c r="Y568" t="str">
        <f>IF(ISNUMBER(SEARCH(Y$1,raw[[#This Row],[active years]])),1,"")</f>
        <v/>
      </c>
      <c r="Z568" t="str">
        <f>IF(ISNUMBER(SEARCH(Z$1,raw[[#This Row],[active years]])),1,"")</f>
        <v/>
      </c>
      <c r="AA568" t="str">
        <f>IF(ISNUMBER(SEARCH(AA$1,raw[[#This Row],[active years]])),1,"")</f>
        <v/>
      </c>
    </row>
    <row r="569" spans="1:27" x14ac:dyDescent="0.45">
      <c r="A569">
        <f>raw[team]</f>
        <v>711</v>
      </c>
      <c r="B569">
        <f>raw[rookie year]</f>
        <v>2001</v>
      </c>
      <c r="C569" t="str">
        <f>IF(ISNUMBER(SEARCH(C$1,raw[[#This Row],[active years]])),1,"")</f>
        <v/>
      </c>
      <c r="D569" t="str">
        <f>IF(ISNUMBER(SEARCH(D$1,raw[[#This Row],[active years]])),1,"")</f>
        <v/>
      </c>
      <c r="E569" t="str">
        <f>IF(ISNUMBER(SEARCH(E$1,raw[[#This Row],[active years]])),1,"")</f>
        <v/>
      </c>
      <c r="F569" t="str">
        <f>IF(ISNUMBER(SEARCH(F$1,raw[[#This Row],[active years]])),1,"")</f>
        <v/>
      </c>
      <c r="G569" t="str">
        <f>IF(ISNUMBER(SEARCH(G$1,raw[[#This Row],[active years]])),1,"")</f>
        <v/>
      </c>
      <c r="H569" t="str">
        <f>IF(ISNUMBER(SEARCH(H$1,raw[[#This Row],[active years]])),1,"")</f>
        <v/>
      </c>
      <c r="I569" t="str">
        <f>IF(ISNUMBER(SEARCH(I$1,raw[[#This Row],[active years]])),1,"")</f>
        <v/>
      </c>
      <c r="J569" t="str">
        <f>IF(ISNUMBER(SEARCH(J$1,raw[[#This Row],[active years]])),1,"")</f>
        <v/>
      </c>
      <c r="K569" t="str">
        <f>IF(ISNUMBER(SEARCH(K$1,raw[[#This Row],[active years]])),1,"")</f>
        <v/>
      </c>
      <c r="L569">
        <f>IF(ISNUMBER(SEARCH(L$1,raw[[#This Row],[active years]])),1,"")</f>
        <v>1</v>
      </c>
      <c r="M569">
        <f>IF(ISNUMBER(SEARCH(M$1,raw[[#This Row],[active years]])),1,"")</f>
        <v>1</v>
      </c>
      <c r="N569">
        <f>IF(ISNUMBER(SEARCH(N$1,raw[[#This Row],[active years]])),1,"")</f>
        <v>1</v>
      </c>
      <c r="O569">
        <f>IF(ISNUMBER(SEARCH(O$1,raw[[#This Row],[active years]])),1,"")</f>
        <v>1</v>
      </c>
      <c r="P569">
        <f>IF(ISNUMBER(SEARCH(P$1,raw[[#This Row],[active years]])),1,"")</f>
        <v>1</v>
      </c>
      <c r="Q569">
        <f>IF(ISNUMBER(SEARCH(Q$1,raw[[#This Row],[active years]])),1,"")</f>
        <v>1</v>
      </c>
      <c r="R569">
        <f>IF(ISNUMBER(SEARCH(R$1,raw[[#This Row],[active years]])),1,"")</f>
        <v>1</v>
      </c>
      <c r="S569" t="str">
        <f>IF(ISNUMBER(SEARCH(S$1,raw[[#This Row],[active years]])),1,"")</f>
        <v/>
      </c>
      <c r="T569" t="str">
        <f>IF(ISNUMBER(SEARCH(T$1,raw[[#This Row],[active years]])),1,"")</f>
        <v/>
      </c>
      <c r="U569" t="str">
        <f>IF(ISNUMBER(SEARCH(U$1,raw[[#This Row],[active years]])),1,"")</f>
        <v/>
      </c>
      <c r="V569" t="str">
        <f>IF(ISNUMBER(SEARCH(V$1,raw[[#This Row],[active years]])),1,"")</f>
        <v/>
      </c>
      <c r="W569" t="str">
        <f>IF(ISNUMBER(SEARCH(W$1,raw[[#This Row],[active years]])),1,"")</f>
        <v/>
      </c>
      <c r="X569" t="str">
        <f>IF(ISNUMBER(SEARCH(X$1,raw[[#This Row],[active years]])),1,"")</f>
        <v/>
      </c>
      <c r="Y569" t="str">
        <f>IF(ISNUMBER(SEARCH(Y$1,raw[[#This Row],[active years]])),1,"")</f>
        <v/>
      </c>
      <c r="Z569" t="str">
        <f>IF(ISNUMBER(SEARCH(Z$1,raw[[#This Row],[active years]])),1,"")</f>
        <v/>
      </c>
      <c r="AA569" t="str">
        <f>IF(ISNUMBER(SEARCH(AA$1,raw[[#This Row],[active years]])),1,"")</f>
        <v/>
      </c>
    </row>
    <row r="570" spans="1:27" x14ac:dyDescent="0.45">
      <c r="A570">
        <f>raw[team]</f>
        <v>713</v>
      </c>
      <c r="B570">
        <f>raw[rookie year]</f>
        <v>2001</v>
      </c>
      <c r="C570" t="str">
        <f>IF(ISNUMBER(SEARCH(C$1,raw[[#This Row],[active years]])),1,"")</f>
        <v/>
      </c>
      <c r="D570" t="str">
        <f>IF(ISNUMBER(SEARCH(D$1,raw[[#This Row],[active years]])),1,"")</f>
        <v/>
      </c>
      <c r="E570" t="str">
        <f>IF(ISNUMBER(SEARCH(E$1,raw[[#This Row],[active years]])),1,"")</f>
        <v/>
      </c>
      <c r="F570" t="str">
        <f>IF(ISNUMBER(SEARCH(F$1,raw[[#This Row],[active years]])),1,"")</f>
        <v/>
      </c>
      <c r="G570" t="str">
        <f>IF(ISNUMBER(SEARCH(G$1,raw[[#This Row],[active years]])),1,"")</f>
        <v/>
      </c>
      <c r="H570" t="str">
        <f>IF(ISNUMBER(SEARCH(H$1,raw[[#This Row],[active years]])),1,"")</f>
        <v/>
      </c>
      <c r="I570" t="str">
        <f>IF(ISNUMBER(SEARCH(I$1,raw[[#This Row],[active years]])),1,"")</f>
        <v/>
      </c>
      <c r="J570" t="str">
        <f>IF(ISNUMBER(SEARCH(J$1,raw[[#This Row],[active years]])),1,"")</f>
        <v/>
      </c>
      <c r="K570" t="str">
        <f>IF(ISNUMBER(SEARCH(K$1,raw[[#This Row],[active years]])),1,"")</f>
        <v/>
      </c>
      <c r="L570">
        <f>IF(ISNUMBER(SEARCH(L$1,raw[[#This Row],[active years]])),1,"")</f>
        <v>1</v>
      </c>
      <c r="M570">
        <f>IF(ISNUMBER(SEARCH(M$1,raw[[#This Row],[active years]])),1,"")</f>
        <v>1</v>
      </c>
      <c r="N570">
        <f>IF(ISNUMBER(SEARCH(N$1,raw[[#This Row],[active years]])),1,"")</f>
        <v>1</v>
      </c>
      <c r="O570">
        <f>IF(ISNUMBER(SEARCH(O$1,raw[[#This Row],[active years]])),1,"")</f>
        <v>1</v>
      </c>
      <c r="P570" t="str">
        <f>IF(ISNUMBER(SEARCH(P$1,raw[[#This Row],[active years]])),1,"")</f>
        <v/>
      </c>
      <c r="Q570" t="str">
        <f>IF(ISNUMBER(SEARCH(Q$1,raw[[#This Row],[active years]])),1,"")</f>
        <v/>
      </c>
      <c r="R570" t="str">
        <f>IF(ISNUMBER(SEARCH(R$1,raw[[#This Row],[active years]])),1,"")</f>
        <v/>
      </c>
      <c r="S570" t="str">
        <f>IF(ISNUMBER(SEARCH(S$1,raw[[#This Row],[active years]])),1,"")</f>
        <v/>
      </c>
      <c r="T570" t="str">
        <f>IF(ISNUMBER(SEARCH(T$1,raw[[#This Row],[active years]])),1,"")</f>
        <v/>
      </c>
      <c r="U570" t="str">
        <f>IF(ISNUMBER(SEARCH(U$1,raw[[#This Row],[active years]])),1,"")</f>
        <v/>
      </c>
      <c r="V570" t="str">
        <f>IF(ISNUMBER(SEARCH(V$1,raw[[#This Row],[active years]])),1,"")</f>
        <v/>
      </c>
      <c r="W570" t="str">
        <f>IF(ISNUMBER(SEARCH(W$1,raw[[#This Row],[active years]])),1,"")</f>
        <v/>
      </c>
      <c r="X570" t="str">
        <f>IF(ISNUMBER(SEARCH(X$1,raw[[#This Row],[active years]])),1,"")</f>
        <v/>
      </c>
      <c r="Y570" t="str">
        <f>IF(ISNUMBER(SEARCH(Y$1,raw[[#This Row],[active years]])),1,"")</f>
        <v/>
      </c>
      <c r="Z570" t="str">
        <f>IF(ISNUMBER(SEARCH(Z$1,raw[[#This Row],[active years]])),1,"")</f>
        <v/>
      </c>
      <c r="AA570" t="str">
        <f>IF(ISNUMBER(SEARCH(AA$1,raw[[#This Row],[active years]])),1,"")</f>
        <v/>
      </c>
    </row>
    <row r="571" spans="1:27" x14ac:dyDescent="0.45">
      <c r="A571">
        <f>raw[team]</f>
        <v>714</v>
      </c>
      <c r="B571">
        <f>raw[rookie year]</f>
        <v>2001</v>
      </c>
      <c r="C571" t="str">
        <f>IF(ISNUMBER(SEARCH(C$1,raw[[#This Row],[active years]])),1,"")</f>
        <v/>
      </c>
      <c r="D571" t="str">
        <f>IF(ISNUMBER(SEARCH(D$1,raw[[#This Row],[active years]])),1,"")</f>
        <v/>
      </c>
      <c r="E571" t="str">
        <f>IF(ISNUMBER(SEARCH(E$1,raw[[#This Row],[active years]])),1,"")</f>
        <v/>
      </c>
      <c r="F571" t="str">
        <f>IF(ISNUMBER(SEARCH(F$1,raw[[#This Row],[active years]])),1,"")</f>
        <v/>
      </c>
      <c r="G571" t="str">
        <f>IF(ISNUMBER(SEARCH(G$1,raw[[#This Row],[active years]])),1,"")</f>
        <v/>
      </c>
      <c r="H571" t="str">
        <f>IF(ISNUMBER(SEARCH(H$1,raw[[#This Row],[active years]])),1,"")</f>
        <v/>
      </c>
      <c r="I571" t="str">
        <f>IF(ISNUMBER(SEARCH(I$1,raw[[#This Row],[active years]])),1,"")</f>
        <v/>
      </c>
      <c r="J571" t="str">
        <f>IF(ISNUMBER(SEARCH(J$1,raw[[#This Row],[active years]])),1,"")</f>
        <v/>
      </c>
      <c r="K571" t="str">
        <f>IF(ISNUMBER(SEARCH(K$1,raw[[#This Row],[active years]])),1,"")</f>
        <v/>
      </c>
      <c r="L571">
        <f>IF(ISNUMBER(SEARCH(L$1,raw[[#This Row],[active years]])),1,"")</f>
        <v>1</v>
      </c>
      <c r="M571">
        <f>IF(ISNUMBER(SEARCH(M$1,raw[[#This Row],[active years]])),1,"")</f>
        <v>1</v>
      </c>
      <c r="N571">
        <f>IF(ISNUMBER(SEARCH(N$1,raw[[#This Row],[active years]])),1,"")</f>
        <v>1</v>
      </c>
      <c r="O571">
        <f>IF(ISNUMBER(SEARCH(O$1,raw[[#This Row],[active years]])),1,"")</f>
        <v>1</v>
      </c>
      <c r="P571">
        <f>IF(ISNUMBER(SEARCH(P$1,raw[[#This Row],[active years]])),1,"")</f>
        <v>1</v>
      </c>
      <c r="Q571">
        <f>IF(ISNUMBER(SEARCH(Q$1,raw[[#This Row],[active years]])),1,"")</f>
        <v>1</v>
      </c>
      <c r="R571">
        <f>IF(ISNUMBER(SEARCH(R$1,raw[[#This Row],[active years]])),1,"")</f>
        <v>1</v>
      </c>
      <c r="S571">
        <f>IF(ISNUMBER(SEARCH(S$1,raw[[#This Row],[active years]])),1,"")</f>
        <v>1</v>
      </c>
      <c r="T571">
        <f>IF(ISNUMBER(SEARCH(T$1,raw[[#This Row],[active years]])),1,"")</f>
        <v>1</v>
      </c>
      <c r="U571">
        <f>IF(ISNUMBER(SEARCH(U$1,raw[[#This Row],[active years]])),1,"")</f>
        <v>1</v>
      </c>
      <c r="V571">
        <f>IF(ISNUMBER(SEARCH(V$1,raw[[#This Row],[active years]])),1,"")</f>
        <v>1</v>
      </c>
      <c r="W571">
        <f>IF(ISNUMBER(SEARCH(W$1,raw[[#This Row],[active years]])),1,"")</f>
        <v>1</v>
      </c>
      <c r="X571">
        <f>IF(ISNUMBER(SEARCH(X$1,raw[[#This Row],[active years]])),1,"")</f>
        <v>1</v>
      </c>
      <c r="Y571">
        <f>IF(ISNUMBER(SEARCH(Y$1,raw[[#This Row],[active years]])),1,"")</f>
        <v>1</v>
      </c>
      <c r="Z571">
        <f>IF(ISNUMBER(SEARCH(Z$1,raw[[#This Row],[active years]])),1,"")</f>
        <v>1</v>
      </c>
      <c r="AA571">
        <f>IF(ISNUMBER(SEARCH(AA$1,raw[[#This Row],[active years]])),1,"")</f>
        <v>1</v>
      </c>
    </row>
    <row r="572" spans="1:27" x14ac:dyDescent="0.45">
      <c r="A572">
        <f>raw[team]</f>
        <v>715</v>
      </c>
      <c r="B572">
        <f>raw[rookie year]</f>
        <v>2001</v>
      </c>
      <c r="C572" t="str">
        <f>IF(ISNUMBER(SEARCH(C$1,raw[[#This Row],[active years]])),1,"")</f>
        <v/>
      </c>
      <c r="D572" t="str">
        <f>IF(ISNUMBER(SEARCH(D$1,raw[[#This Row],[active years]])),1,"")</f>
        <v/>
      </c>
      <c r="E572" t="str">
        <f>IF(ISNUMBER(SEARCH(E$1,raw[[#This Row],[active years]])),1,"")</f>
        <v/>
      </c>
      <c r="F572" t="str">
        <f>IF(ISNUMBER(SEARCH(F$1,raw[[#This Row],[active years]])),1,"")</f>
        <v/>
      </c>
      <c r="G572" t="str">
        <f>IF(ISNUMBER(SEARCH(G$1,raw[[#This Row],[active years]])),1,"")</f>
        <v/>
      </c>
      <c r="H572" t="str">
        <f>IF(ISNUMBER(SEARCH(H$1,raw[[#This Row],[active years]])),1,"")</f>
        <v/>
      </c>
      <c r="I572" t="str">
        <f>IF(ISNUMBER(SEARCH(I$1,raw[[#This Row],[active years]])),1,"")</f>
        <v/>
      </c>
      <c r="J572" t="str">
        <f>IF(ISNUMBER(SEARCH(J$1,raw[[#This Row],[active years]])),1,"")</f>
        <v/>
      </c>
      <c r="K572" t="str">
        <f>IF(ISNUMBER(SEARCH(K$1,raw[[#This Row],[active years]])),1,"")</f>
        <v/>
      </c>
      <c r="L572">
        <f>IF(ISNUMBER(SEARCH(L$1,raw[[#This Row],[active years]])),1,"")</f>
        <v>1</v>
      </c>
      <c r="M572" t="str">
        <f>IF(ISNUMBER(SEARCH(M$1,raw[[#This Row],[active years]])),1,"")</f>
        <v/>
      </c>
      <c r="N572" t="str">
        <f>IF(ISNUMBER(SEARCH(N$1,raw[[#This Row],[active years]])),1,"")</f>
        <v/>
      </c>
      <c r="O572" t="str">
        <f>IF(ISNUMBER(SEARCH(O$1,raw[[#This Row],[active years]])),1,"")</f>
        <v/>
      </c>
      <c r="P572" t="str">
        <f>IF(ISNUMBER(SEARCH(P$1,raw[[#This Row],[active years]])),1,"")</f>
        <v/>
      </c>
      <c r="Q572" t="str">
        <f>IF(ISNUMBER(SEARCH(Q$1,raw[[#This Row],[active years]])),1,"")</f>
        <v/>
      </c>
      <c r="R572" t="str">
        <f>IF(ISNUMBER(SEARCH(R$1,raw[[#This Row],[active years]])),1,"")</f>
        <v/>
      </c>
      <c r="S572" t="str">
        <f>IF(ISNUMBER(SEARCH(S$1,raw[[#This Row],[active years]])),1,"")</f>
        <v/>
      </c>
      <c r="T572" t="str">
        <f>IF(ISNUMBER(SEARCH(T$1,raw[[#This Row],[active years]])),1,"")</f>
        <v/>
      </c>
      <c r="U572" t="str">
        <f>IF(ISNUMBER(SEARCH(U$1,raw[[#This Row],[active years]])),1,"")</f>
        <v/>
      </c>
      <c r="V572" t="str">
        <f>IF(ISNUMBER(SEARCH(V$1,raw[[#This Row],[active years]])),1,"")</f>
        <v/>
      </c>
      <c r="W572" t="str">
        <f>IF(ISNUMBER(SEARCH(W$1,raw[[#This Row],[active years]])),1,"")</f>
        <v/>
      </c>
      <c r="X572" t="str">
        <f>IF(ISNUMBER(SEARCH(X$1,raw[[#This Row],[active years]])),1,"")</f>
        <v/>
      </c>
      <c r="Y572" t="str">
        <f>IF(ISNUMBER(SEARCH(Y$1,raw[[#This Row],[active years]])),1,"")</f>
        <v/>
      </c>
      <c r="Z572" t="str">
        <f>IF(ISNUMBER(SEARCH(Z$1,raw[[#This Row],[active years]])),1,"")</f>
        <v/>
      </c>
      <c r="AA572" t="str">
        <f>IF(ISNUMBER(SEARCH(AA$1,raw[[#This Row],[active years]])),1,"")</f>
        <v/>
      </c>
    </row>
    <row r="573" spans="1:27" x14ac:dyDescent="0.45">
      <c r="A573">
        <f>raw[team]</f>
        <v>716</v>
      </c>
      <c r="B573">
        <f>raw[rookie year]</f>
        <v>2001</v>
      </c>
      <c r="C573" t="str">
        <f>IF(ISNUMBER(SEARCH(C$1,raw[[#This Row],[active years]])),1,"")</f>
        <v/>
      </c>
      <c r="D573" t="str">
        <f>IF(ISNUMBER(SEARCH(D$1,raw[[#This Row],[active years]])),1,"")</f>
        <v/>
      </c>
      <c r="E573" t="str">
        <f>IF(ISNUMBER(SEARCH(E$1,raw[[#This Row],[active years]])),1,"")</f>
        <v/>
      </c>
      <c r="F573" t="str">
        <f>IF(ISNUMBER(SEARCH(F$1,raw[[#This Row],[active years]])),1,"")</f>
        <v/>
      </c>
      <c r="G573" t="str">
        <f>IF(ISNUMBER(SEARCH(G$1,raw[[#This Row],[active years]])),1,"")</f>
        <v/>
      </c>
      <c r="H573" t="str">
        <f>IF(ISNUMBER(SEARCH(H$1,raw[[#This Row],[active years]])),1,"")</f>
        <v/>
      </c>
      <c r="I573" t="str">
        <f>IF(ISNUMBER(SEARCH(I$1,raw[[#This Row],[active years]])),1,"")</f>
        <v/>
      </c>
      <c r="J573" t="str">
        <f>IF(ISNUMBER(SEARCH(J$1,raw[[#This Row],[active years]])),1,"")</f>
        <v/>
      </c>
      <c r="K573" t="str">
        <f>IF(ISNUMBER(SEARCH(K$1,raw[[#This Row],[active years]])),1,"")</f>
        <v/>
      </c>
      <c r="L573">
        <f>IF(ISNUMBER(SEARCH(L$1,raw[[#This Row],[active years]])),1,"")</f>
        <v>1</v>
      </c>
      <c r="M573">
        <f>IF(ISNUMBER(SEARCH(M$1,raw[[#This Row],[active years]])),1,"")</f>
        <v>1</v>
      </c>
      <c r="N573">
        <f>IF(ISNUMBER(SEARCH(N$1,raw[[#This Row],[active years]])),1,"")</f>
        <v>1</v>
      </c>
      <c r="O573">
        <f>IF(ISNUMBER(SEARCH(O$1,raw[[#This Row],[active years]])),1,"")</f>
        <v>1</v>
      </c>
      <c r="P573">
        <f>IF(ISNUMBER(SEARCH(P$1,raw[[#This Row],[active years]])),1,"")</f>
        <v>1</v>
      </c>
      <c r="Q573">
        <f>IF(ISNUMBER(SEARCH(Q$1,raw[[#This Row],[active years]])),1,"")</f>
        <v>1</v>
      </c>
      <c r="R573">
        <f>IF(ISNUMBER(SEARCH(R$1,raw[[#This Row],[active years]])),1,"")</f>
        <v>1</v>
      </c>
      <c r="S573">
        <f>IF(ISNUMBER(SEARCH(S$1,raw[[#This Row],[active years]])),1,"")</f>
        <v>1</v>
      </c>
      <c r="T573">
        <f>IF(ISNUMBER(SEARCH(T$1,raw[[#This Row],[active years]])),1,"")</f>
        <v>1</v>
      </c>
      <c r="U573">
        <f>IF(ISNUMBER(SEARCH(U$1,raw[[#This Row],[active years]])),1,"")</f>
        <v>1</v>
      </c>
      <c r="V573">
        <f>IF(ISNUMBER(SEARCH(V$1,raw[[#This Row],[active years]])),1,"")</f>
        <v>1</v>
      </c>
      <c r="W573">
        <f>IF(ISNUMBER(SEARCH(W$1,raw[[#This Row],[active years]])),1,"")</f>
        <v>1</v>
      </c>
      <c r="X573">
        <f>IF(ISNUMBER(SEARCH(X$1,raw[[#This Row],[active years]])),1,"")</f>
        <v>1</v>
      </c>
      <c r="Y573">
        <f>IF(ISNUMBER(SEARCH(Y$1,raw[[#This Row],[active years]])),1,"")</f>
        <v>1</v>
      </c>
      <c r="Z573">
        <f>IF(ISNUMBER(SEARCH(Z$1,raw[[#This Row],[active years]])),1,"")</f>
        <v>1</v>
      </c>
      <c r="AA573">
        <f>IF(ISNUMBER(SEARCH(AA$1,raw[[#This Row],[active years]])),1,"")</f>
        <v>1</v>
      </c>
    </row>
    <row r="574" spans="1:27" x14ac:dyDescent="0.45">
      <c r="A574">
        <f>raw[team]</f>
        <v>731</v>
      </c>
      <c r="B574">
        <f>raw[rookie year]</f>
        <v>2008</v>
      </c>
      <c r="C574" t="str">
        <f>IF(ISNUMBER(SEARCH(C$1,raw[[#This Row],[active years]])),1,"")</f>
        <v/>
      </c>
      <c r="D574" t="str">
        <f>IF(ISNUMBER(SEARCH(D$1,raw[[#This Row],[active years]])),1,"")</f>
        <v/>
      </c>
      <c r="E574" t="str">
        <f>IF(ISNUMBER(SEARCH(E$1,raw[[#This Row],[active years]])),1,"")</f>
        <v/>
      </c>
      <c r="F574" t="str">
        <f>IF(ISNUMBER(SEARCH(F$1,raw[[#This Row],[active years]])),1,"")</f>
        <v/>
      </c>
      <c r="G574" t="str">
        <f>IF(ISNUMBER(SEARCH(G$1,raw[[#This Row],[active years]])),1,"")</f>
        <v/>
      </c>
      <c r="H574" t="str">
        <f>IF(ISNUMBER(SEARCH(H$1,raw[[#This Row],[active years]])),1,"")</f>
        <v/>
      </c>
      <c r="I574" t="str">
        <f>IF(ISNUMBER(SEARCH(I$1,raw[[#This Row],[active years]])),1,"")</f>
        <v/>
      </c>
      <c r="J574" t="str">
        <f>IF(ISNUMBER(SEARCH(J$1,raw[[#This Row],[active years]])),1,"")</f>
        <v/>
      </c>
      <c r="K574" t="str">
        <f>IF(ISNUMBER(SEARCH(K$1,raw[[#This Row],[active years]])),1,"")</f>
        <v/>
      </c>
      <c r="L574" t="str">
        <f>IF(ISNUMBER(SEARCH(L$1,raw[[#This Row],[active years]])),1,"")</f>
        <v/>
      </c>
      <c r="M574" t="str">
        <f>IF(ISNUMBER(SEARCH(M$1,raw[[#This Row],[active years]])),1,"")</f>
        <v/>
      </c>
      <c r="N574" t="str">
        <f>IF(ISNUMBER(SEARCH(N$1,raw[[#This Row],[active years]])),1,"")</f>
        <v/>
      </c>
      <c r="O574" t="str">
        <f>IF(ISNUMBER(SEARCH(O$1,raw[[#This Row],[active years]])),1,"")</f>
        <v/>
      </c>
      <c r="P574" t="str">
        <f>IF(ISNUMBER(SEARCH(P$1,raw[[#This Row],[active years]])),1,"")</f>
        <v/>
      </c>
      <c r="Q574" t="str">
        <f>IF(ISNUMBER(SEARCH(Q$1,raw[[#This Row],[active years]])),1,"")</f>
        <v/>
      </c>
      <c r="R574" t="str">
        <f>IF(ISNUMBER(SEARCH(R$1,raw[[#This Row],[active years]])),1,"")</f>
        <v/>
      </c>
      <c r="S574">
        <f>IF(ISNUMBER(SEARCH(S$1,raw[[#This Row],[active years]])),1,"")</f>
        <v>1</v>
      </c>
      <c r="T574" t="str">
        <f>IF(ISNUMBER(SEARCH(T$1,raw[[#This Row],[active years]])),1,"")</f>
        <v/>
      </c>
      <c r="U574" t="str">
        <f>IF(ISNUMBER(SEARCH(U$1,raw[[#This Row],[active years]])),1,"")</f>
        <v/>
      </c>
      <c r="V574" t="str">
        <f>IF(ISNUMBER(SEARCH(V$1,raw[[#This Row],[active years]])),1,"")</f>
        <v/>
      </c>
      <c r="W574" t="str">
        <f>IF(ISNUMBER(SEARCH(W$1,raw[[#This Row],[active years]])),1,"")</f>
        <v/>
      </c>
      <c r="X574" t="str">
        <f>IF(ISNUMBER(SEARCH(X$1,raw[[#This Row],[active years]])),1,"")</f>
        <v/>
      </c>
      <c r="Y574" t="str">
        <f>IF(ISNUMBER(SEARCH(Y$1,raw[[#This Row],[active years]])),1,"")</f>
        <v/>
      </c>
      <c r="Z574" t="str">
        <f>IF(ISNUMBER(SEARCH(Z$1,raw[[#This Row],[active years]])),1,"")</f>
        <v/>
      </c>
      <c r="AA574" t="str">
        <f>IF(ISNUMBER(SEARCH(AA$1,raw[[#This Row],[active years]])),1,"")</f>
        <v/>
      </c>
    </row>
    <row r="575" spans="1:27" x14ac:dyDescent="0.45">
      <c r="A575">
        <f>raw[team]</f>
        <v>743</v>
      </c>
      <c r="B575">
        <f>raw[rookie year]</f>
        <v>2002</v>
      </c>
      <c r="C575" t="str">
        <f>IF(ISNUMBER(SEARCH(C$1,raw[[#This Row],[active years]])),1,"")</f>
        <v/>
      </c>
      <c r="D575" t="str">
        <f>IF(ISNUMBER(SEARCH(D$1,raw[[#This Row],[active years]])),1,"")</f>
        <v/>
      </c>
      <c r="E575" t="str">
        <f>IF(ISNUMBER(SEARCH(E$1,raw[[#This Row],[active years]])),1,"")</f>
        <v/>
      </c>
      <c r="F575" t="str">
        <f>IF(ISNUMBER(SEARCH(F$1,raw[[#This Row],[active years]])),1,"")</f>
        <v/>
      </c>
      <c r="G575" t="str">
        <f>IF(ISNUMBER(SEARCH(G$1,raw[[#This Row],[active years]])),1,"")</f>
        <v/>
      </c>
      <c r="H575" t="str">
        <f>IF(ISNUMBER(SEARCH(H$1,raw[[#This Row],[active years]])),1,"")</f>
        <v/>
      </c>
      <c r="I575" t="str">
        <f>IF(ISNUMBER(SEARCH(I$1,raw[[#This Row],[active years]])),1,"")</f>
        <v/>
      </c>
      <c r="J575" t="str">
        <f>IF(ISNUMBER(SEARCH(J$1,raw[[#This Row],[active years]])),1,"")</f>
        <v/>
      </c>
      <c r="K575" t="str">
        <f>IF(ISNUMBER(SEARCH(K$1,raw[[#This Row],[active years]])),1,"")</f>
        <v/>
      </c>
      <c r="L575" t="str">
        <f>IF(ISNUMBER(SEARCH(L$1,raw[[#This Row],[active years]])),1,"")</f>
        <v/>
      </c>
      <c r="M575">
        <f>IF(ISNUMBER(SEARCH(M$1,raw[[#This Row],[active years]])),1,"")</f>
        <v>1</v>
      </c>
      <c r="N575">
        <f>IF(ISNUMBER(SEARCH(N$1,raw[[#This Row],[active years]])),1,"")</f>
        <v>1</v>
      </c>
      <c r="O575">
        <f>IF(ISNUMBER(SEARCH(O$1,raw[[#This Row],[active years]])),1,"")</f>
        <v>1</v>
      </c>
      <c r="P575">
        <f>IF(ISNUMBER(SEARCH(P$1,raw[[#This Row],[active years]])),1,"")</f>
        <v>1</v>
      </c>
      <c r="Q575">
        <f>IF(ISNUMBER(SEARCH(Q$1,raw[[#This Row],[active years]])),1,"")</f>
        <v>1</v>
      </c>
      <c r="R575">
        <f>IF(ISNUMBER(SEARCH(R$1,raw[[#This Row],[active years]])),1,"")</f>
        <v>1</v>
      </c>
      <c r="S575">
        <f>IF(ISNUMBER(SEARCH(S$1,raw[[#This Row],[active years]])),1,"")</f>
        <v>1</v>
      </c>
      <c r="T575">
        <f>IF(ISNUMBER(SEARCH(T$1,raw[[#This Row],[active years]])),1,"")</f>
        <v>1</v>
      </c>
      <c r="U575">
        <f>IF(ISNUMBER(SEARCH(U$1,raw[[#This Row],[active years]])),1,"")</f>
        <v>1</v>
      </c>
      <c r="V575">
        <f>IF(ISNUMBER(SEARCH(V$1,raw[[#This Row],[active years]])),1,"")</f>
        <v>1</v>
      </c>
      <c r="W575">
        <f>IF(ISNUMBER(SEARCH(W$1,raw[[#This Row],[active years]])),1,"")</f>
        <v>1</v>
      </c>
      <c r="X575">
        <f>IF(ISNUMBER(SEARCH(X$1,raw[[#This Row],[active years]])),1,"")</f>
        <v>1</v>
      </c>
      <c r="Y575">
        <f>IF(ISNUMBER(SEARCH(Y$1,raw[[#This Row],[active years]])),1,"")</f>
        <v>1</v>
      </c>
      <c r="Z575">
        <f>IF(ISNUMBER(SEARCH(Z$1,raw[[#This Row],[active years]])),1,"")</f>
        <v>1</v>
      </c>
      <c r="AA575">
        <f>IF(ISNUMBER(SEARCH(AA$1,raw[[#This Row],[active years]])),1,"")</f>
        <v>1</v>
      </c>
    </row>
    <row r="576" spans="1:27" x14ac:dyDescent="0.45">
      <c r="A576">
        <f>raw[team]</f>
        <v>744</v>
      </c>
      <c r="B576">
        <f>raw[rookie year]</f>
        <v>2002</v>
      </c>
      <c r="C576" t="str">
        <f>IF(ISNUMBER(SEARCH(C$1,raw[[#This Row],[active years]])),1,"")</f>
        <v/>
      </c>
      <c r="D576" t="str">
        <f>IF(ISNUMBER(SEARCH(D$1,raw[[#This Row],[active years]])),1,"")</f>
        <v/>
      </c>
      <c r="E576" t="str">
        <f>IF(ISNUMBER(SEARCH(E$1,raw[[#This Row],[active years]])),1,"")</f>
        <v/>
      </c>
      <c r="F576" t="str">
        <f>IF(ISNUMBER(SEARCH(F$1,raw[[#This Row],[active years]])),1,"")</f>
        <v/>
      </c>
      <c r="G576" t="str">
        <f>IF(ISNUMBER(SEARCH(G$1,raw[[#This Row],[active years]])),1,"")</f>
        <v/>
      </c>
      <c r="H576" t="str">
        <f>IF(ISNUMBER(SEARCH(H$1,raw[[#This Row],[active years]])),1,"")</f>
        <v/>
      </c>
      <c r="I576" t="str">
        <f>IF(ISNUMBER(SEARCH(I$1,raw[[#This Row],[active years]])),1,"")</f>
        <v/>
      </c>
      <c r="J576" t="str">
        <f>IF(ISNUMBER(SEARCH(J$1,raw[[#This Row],[active years]])),1,"")</f>
        <v/>
      </c>
      <c r="K576" t="str">
        <f>IF(ISNUMBER(SEARCH(K$1,raw[[#This Row],[active years]])),1,"")</f>
        <v/>
      </c>
      <c r="L576" t="str">
        <f>IF(ISNUMBER(SEARCH(L$1,raw[[#This Row],[active years]])),1,"")</f>
        <v/>
      </c>
      <c r="M576" t="str">
        <f>IF(ISNUMBER(SEARCH(M$1,raw[[#This Row],[active years]])),1,"")</f>
        <v/>
      </c>
      <c r="N576" t="str">
        <f>IF(ISNUMBER(SEARCH(N$1,raw[[#This Row],[active years]])),1,"")</f>
        <v/>
      </c>
      <c r="O576" t="str">
        <f>IF(ISNUMBER(SEARCH(O$1,raw[[#This Row],[active years]])),1,"")</f>
        <v/>
      </c>
      <c r="P576" t="str">
        <f>IF(ISNUMBER(SEARCH(P$1,raw[[#This Row],[active years]])),1,"")</f>
        <v/>
      </c>
      <c r="Q576">
        <f>IF(ISNUMBER(SEARCH(Q$1,raw[[#This Row],[active years]])),1,"")</f>
        <v>1</v>
      </c>
      <c r="R576">
        <f>IF(ISNUMBER(SEARCH(R$1,raw[[#This Row],[active years]])),1,"")</f>
        <v>1</v>
      </c>
      <c r="S576">
        <f>IF(ISNUMBER(SEARCH(S$1,raw[[#This Row],[active years]])),1,"")</f>
        <v>1</v>
      </c>
      <c r="T576">
        <f>IF(ISNUMBER(SEARCH(T$1,raw[[#This Row],[active years]])),1,"")</f>
        <v>1</v>
      </c>
      <c r="U576">
        <f>IF(ISNUMBER(SEARCH(U$1,raw[[#This Row],[active years]])),1,"")</f>
        <v>1</v>
      </c>
      <c r="V576">
        <f>IF(ISNUMBER(SEARCH(V$1,raw[[#This Row],[active years]])),1,"")</f>
        <v>1</v>
      </c>
      <c r="W576">
        <f>IF(ISNUMBER(SEARCH(W$1,raw[[#This Row],[active years]])),1,"")</f>
        <v>1</v>
      </c>
      <c r="X576">
        <f>IF(ISNUMBER(SEARCH(X$1,raw[[#This Row],[active years]])),1,"")</f>
        <v>1</v>
      </c>
      <c r="Y576">
        <f>IF(ISNUMBER(SEARCH(Y$1,raw[[#This Row],[active years]])),1,"")</f>
        <v>1</v>
      </c>
      <c r="Z576">
        <f>IF(ISNUMBER(SEARCH(Z$1,raw[[#This Row],[active years]])),1,"")</f>
        <v>1</v>
      </c>
      <c r="AA576">
        <f>IF(ISNUMBER(SEARCH(AA$1,raw[[#This Row],[active years]])),1,"")</f>
        <v>1</v>
      </c>
    </row>
    <row r="577" spans="1:27" x14ac:dyDescent="0.45">
      <c r="A577">
        <f>raw[team]</f>
        <v>746</v>
      </c>
      <c r="B577">
        <f>raw[rookie year]</f>
        <v>2002</v>
      </c>
      <c r="C577" t="str">
        <f>IF(ISNUMBER(SEARCH(C$1,raw[[#This Row],[active years]])),1,"")</f>
        <v/>
      </c>
      <c r="D577" t="str">
        <f>IF(ISNUMBER(SEARCH(D$1,raw[[#This Row],[active years]])),1,"")</f>
        <v/>
      </c>
      <c r="E577" t="str">
        <f>IF(ISNUMBER(SEARCH(E$1,raw[[#This Row],[active years]])),1,"")</f>
        <v/>
      </c>
      <c r="F577" t="str">
        <f>IF(ISNUMBER(SEARCH(F$1,raw[[#This Row],[active years]])),1,"")</f>
        <v/>
      </c>
      <c r="G577" t="str">
        <f>IF(ISNUMBER(SEARCH(G$1,raw[[#This Row],[active years]])),1,"")</f>
        <v/>
      </c>
      <c r="H577" t="str">
        <f>IF(ISNUMBER(SEARCH(H$1,raw[[#This Row],[active years]])),1,"")</f>
        <v/>
      </c>
      <c r="I577" t="str">
        <f>IF(ISNUMBER(SEARCH(I$1,raw[[#This Row],[active years]])),1,"")</f>
        <v/>
      </c>
      <c r="J577" t="str">
        <f>IF(ISNUMBER(SEARCH(J$1,raw[[#This Row],[active years]])),1,"")</f>
        <v/>
      </c>
      <c r="K577" t="str">
        <f>IF(ISNUMBER(SEARCH(K$1,raw[[#This Row],[active years]])),1,"")</f>
        <v/>
      </c>
      <c r="L577" t="str">
        <f>IF(ISNUMBER(SEARCH(L$1,raw[[#This Row],[active years]])),1,"")</f>
        <v/>
      </c>
      <c r="M577" t="str">
        <f>IF(ISNUMBER(SEARCH(M$1,raw[[#This Row],[active years]])),1,"")</f>
        <v/>
      </c>
      <c r="N577" t="str">
        <f>IF(ISNUMBER(SEARCH(N$1,raw[[#This Row],[active years]])),1,"")</f>
        <v/>
      </c>
      <c r="O577" t="str">
        <f>IF(ISNUMBER(SEARCH(O$1,raw[[#This Row],[active years]])),1,"")</f>
        <v/>
      </c>
      <c r="P577" t="str">
        <f>IF(ISNUMBER(SEARCH(P$1,raw[[#This Row],[active years]])),1,"")</f>
        <v/>
      </c>
      <c r="Q577" t="str">
        <f>IF(ISNUMBER(SEARCH(Q$1,raw[[#This Row],[active years]])),1,"")</f>
        <v/>
      </c>
      <c r="R577" t="str">
        <f>IF(ISNUMBER(SEARCH(R$1,raw[[#This Row],[active years]])),1,"")</f>
        <v/>
      </c>
      <c r="S577" t="str">
        <f>IF(ISNUMBER(SEARCH(S$1,raw[[#This Row],[active years]])),1,"")</f>
        <v/>
      </c>
      <c r="T577" t="str">
        <f>IF(ISNUMBER(SEARCH(T$1,raw[[#This Row],[active years]])),1,"")</f>
        <v/>
      </c>
      <c r="U577" t="str">
        <f>IF(ISNUMBER(SEARCH(U$1,raw[[#This Row],[active years]])),1,"")</f>
        <v/>
      </c>
      <c r="V577" t="str">
        <f>IF(ISNUMBER(SEARCH(V$1,raw[[#This Row],[active years]])),1,"")</f>
        <v/>
      </c>
      <c r="W577" t="str">
        <f>IF(ISNUMBER(SEARCH(W$1,raw[[#This Row],[active years]])),1,"")</f>
        <v/>
      </c>
      <c r="X577" t="str">
        <f>IF(ISNUMBER(SEARCH(X$1,raw[[#This Row],[active years]])),1,"")</f>
        <v/>
      </c>
      <c r="Y577">
        <f>IF(ISNUMBER(SEARCH(Y$1,raw[[#This Row],[active years]])),1,"")</f>
        <v>1</v>
      </c>
      <c r="Z577">
        <f>IF(ISNUMBER(SEARCH(Z$1,raw[[#This Row],[active years]])),1,"")</f>
        <v>1</v>
      </c>
      <c r="AA577">
        <f>IF(ISNUMBER(SEARCH(AA$1,raw[[#This Row],[active years]])),1,"")</f>
        <v>1</v>
      </c>
    </row>
    <row r="578" spans="1:27" x14ac:dyDescent="0.45">
      <c r="A578">
        <f>raw[team]</f>
        <v>750</v>
      </c>
      <c r="B578">
        <f>raw[rookie year]</f>
        <v>2002</v>
      </c>
      <c r="C578" t="str">
        <f>IF(ISNUMBER(SEARCH(C$1,raw[[#This Row],[active years]])),1,"")</f>
        <v/>
      </c>
      <c r="D578" t="str">
        <f>IF(ISNUMBER(SEARCH(D$1,raw[[#This Row],[active years]])),1,"")</f>
        <v/>
      </c>
      <c r="E578" t="str">
        <f>IF(ISNUMBER(SEARCH(E$1,raw[[#This Row],[active years]])),1,"")</f>
        <v/>
      </c>
      <c r="F578" t="str">
        <f>IF(ISNUMBER(SEARCH(F$1,raw[[#This Row],[active years]])),1,"")</f>
        <v/>
      </c>
      <c r="G578" t="str">
        <f>IF(ISNUMBER(SEARCH(G$1,raw[[#This Row],[active years]])),1,"")</f>
        <v/>
      </c>
      <c r="H578" t="str">
        <f>IF(ISNUMBER(SEARCH(H$1,raw[[#This Row],[active years]])),1,"")</f>
        <v/>
      </c>
      <c r="I578" t="str">
        <f>IF(ISNUMBER(SEARCH(I$1,raw[[#This Row],[active years]])),1,"")</f>
        <v/>
      </c>
      <c r="J578" t="str">
        <f>IF(ISNUMBER(SEARCH(J$1,raw[[#This Row],[active years]])),1,"")</f>
        <v/>
      </c>
      <c r="K578" t="str">
        <f>IF(ISNUMBER(SEARCH(K$1,raw[[#This Row],[active years]])),1,"")</f>
        <v/>
      </c>
      <c r="L578" t="str">
        <f>IF(ISNUMBER(SEARCH(L$1,raw[[#This Row],[active years]])),1,"")</f>
        <v/>
      </c>
      <c r="M578">
        <f>IF(ISNUMBER(SEARCH(M$1,raw[[#This Row],[active years]])),1,"")</f>
        <v>1</v>
      </c>
      <c r="N578">
        <f>IF(ISNUMBER(SEARCH(N$1,raw[[#This Row],[active years]])),1,"")</f>
        <v>1</v>
      </c>
      <c r="O578" t="str">
        <f>IF(ISNUMBER(SEARCH(O$1,raw[[#This Row],[active years]])),1,"")</f>
        <v/>
      </c>
      <c r="P578" t="str">
        <f>IF(ISNUMBER(SEARCH(P$1,raw[[#This Row],[active years]])),1,"")</f>
        <v/>
      </c>
      <c r="Q578" t="str">
        <f>IF(ISNUMBER(SEARCH(Q$1,raw[[#This Row],[active years]])),1,"")</f>
        <v/>
      </c>
      <c r="R578" t="str">
        <f>IF(ISNUMBER(SEARCH(R$1,raw[[#This Row],[active years]])),1,"")</f>
        <v/>
      </c>
      <c r="S578" t="str">
        <f>IF(ISNUMBER(SEARCH(S$1,raw[[#This Row],[active years]])),1,"")</f>
        <v/>
      </c>
      <c r="T578" t="str">
        <f>IF(ISNUMBER(SEARCH(T$1,raw[[#This Row],[active years]])),1,"")</f>
        <v/>
      </c>
      <c r="U578" t="str">
        <f>IF(ISNUMBER(SEARCH(U$1,raw[[#This Row],[active years]])),1,"")</f>
        <v/>
      </c>
      <c r="V578" t="str">
        <f>IF(ISNUMBER(SEARCH(V$1,raw[[#This Row],[active years]])),1,"")</f>
        <v/>
      </c>
      <c r="W578" t="str">
        <f>IF(ISNUMBER(SEARCH(W$1,raw[[#This Row],[active years]])),1,"")</f>
        <v/>
      </c>
      <c r="X578" t="str">
        <f>IF(ISNUMBER(SEARCH(X$1,raw[[#This Row],[active years]])),1,"")</f>
        <v/>
      </c>
      <c r="Y578" t="str">
        <f>IF(ISNUMBER(SEARCH(Y$1,raw[[#This Row],[active years]])),1,"")</f>
        <v/>
      </c>
      <c r="Z578" t="str">
        <f>IF(ISNUMBER(SEARCH(Z$1,raw[[#This Row],[active years]])),1,"")</f>
        <v/>
      </c>
      <c r="AA578" t="str">
        <f>IF(ISNUMBER(SEARCH(AA$1,raw[[#This Row],[active years]])),1,"")</f>
        <v/>
      </c>
    </row>
    <row r="579" spans="1:27" x14ac:dyDescent="0.45">
      <c r="A579">
        <f>raw[team]</f>
        <v>751</v>
      </c>
      <c r="B579">
        <f>raw[rookie year]</f>
        <v>2002</v>
      </c>
      <c r="C579" t="str">
        <f>IF(ISNUMBER(SEARCH(C$1,raw[[#This Row],[active years]])),1,"")</f>
        <v/>
      </c>
      <c r="D579" t="str">
        <f>IF(ISNUMBER(SEARCH(D$1,raw[[#This Row],[active years]])),1,"")</f>
        <v/>
      </c>
      <c r="E579" t="str">
        <f>IF(ISNUMBER(SEARCH(E$1,raw[[#This Row],[active years]])),1,"")</f>
        <v/>
      </c>
      <c r="F579" t="str">
        <f>IF(ISNUMBER(SEARCH(F$1,raw[[#This Row],[active years]])),1,"")</f>
        <v/>
      </c>
      <c r="G579" t="str">
        <f>IF(ISNUMBER(SEARCH(G$1,raw[[#This Row],[active years]])),1,"")</f>
        <v/>
      </c>
      <c r="H579" t="str">
        <f>IF(ISNUMBER(SEARCH(H$1,raw[[#This Row],[active years]])),1,"")</f>
        <v/>
      </c>
      <c r="I579" t="str">
        <f>IF(ISNUMBER(SEARCH(I$1,raw[[#This Row],[active years]])),1,"")</f>
        <v/>
      </c>
      <c r="J579" t="str">
        <f>IF(ISNUMBER(SEARCH(J$1,raw[[#This Row],[active years]])),1,"")</f>
        <v/>
      </c>
      <c r="K579" t="str">
        <f>IF(ISNUMBER(SEARCH(K$1,raw[[#This Row],[active years]])),1,"")</f>
        <v/>
      </c>
      <c r="L579" t="str">
        <f>IF(ISNUMBER(SEARCH(L$1,raw[[#This Row],[active years]])),1,"")</f>
        <v/>
      </c>
      <c r="M579">
        <f>IF(ISNUMBER(SEARCH(M$1,raw[[#This Row],[active years]])),1,"")</f>
        <v>1</v>
      </c>
      <c r="N579">
        <f>IF(ISNUMBER(SEARCH(N$1,raw[[#This Row],[active years]])),1,"")</f>
        <v>1</v>
      </c>
      <c r="O579">
        <f>IF(ISNUMBER(SEARCH(O$1,raw[[#This Row],[active years]])),1,"")</f>
        <v>1</v>
      </c>
      <c r="P579">
        <f>IF(ISNUMBER(SEARCH(P$1,raw[[#This Row],[active years]])),1,"")</f>
        <v>1</v>
      </c>
      <c r="Q579">
        <f>IF(ISNUMBER(SEARCH(Q$1,raw[[#This Row],[active years]])),1,"")</f>
        <v>1</v>
      </c>
      <c r="R579">
        <f>IF(ISNUMBER(SEARCH(R$1,raw[[#This Row],[active years]])),1,"")</f>
        <v>1</v>
      </c>
      <c r="S579" t="str">
        <f>IF(ISNUMBER(SEARCH(S$1,raw[[#This Row],[active years]])),1,"")</f>
        <v/>
      </c>
      <c r="T579" t="str">
        <f>IF(ISNUMBER(SEARCH(T$1,raw[[#This Row],[active years]])),1,"")</f>
        <v/>
      </c>
      <c r="U579">
        <f>IF(ISNUMBER(SEARCH(U$1,raw[[#This Row],[active years]])),1,"")</f>
        <v>1</v>
      </c>
      <c r="V579">
        <f>IF(ISNUMBER(SEARCH(V$1,raw[[#This Row],[active years]])),1,"")</f>
        <v>1</v>
      </c>
      <c r="W579">
        <f>IF(ISNUMBER(SEARCH(W$1,raw[[#This Row],[active years]])),1,"")</f>
        <v>1</v>
      </c>
      <c r="X579">
        <f>IF(ISNUMBER(SEARCH(X$1,raw[[#This Row],[active years]])),1,"")</f>
        <v>1</v>
      </c>
      <c r="Y579">
        <f>IF(ISNUMBER(SEARCH(Y$1,raw[[#This Row],[active years]])),1,"")</f>
        <v>1</v>
      </c>
      <c r="Z579">
        <f>IF(ISNUMBER(SEARCH(Z$1,raw[[#This Row],[active years]])),1,"")</f>
        <v>1</v>
      </c>
      <c r="AA579">
        <f>IF(ISNUMBER(SEARCH(AA$1,raw[[#This Row],[active years]])),1,"")</f>
        <v>1</v>
      </c>
    </row>
    <row r="580" spans="1:27" x14ac:dyDescent="0.45">
      <c r="A580">
        <f>raw[team]</f>
        <v>752</v>
      </c>
      <c r="B580">
        <f>raw[rookie year]</f>
        <v>2002</v>
      </c>
      <c r="C580" t="str">
        <f>IF(ISNUMBER(SEARCH(C$1,raw[[#This Row],[active years]])),1,"")</f>
        <v/>
      </c>
      <c r="D580" t="str">
        <f>IF(ISNUMBER(SEARCH(D$1,raw[[#This Row],[active years]])),1,"")</f>
        <v/>
      </c>
      <c r="E580" t="str">
        <f>IF(ISNUMBER(SEARCH(E$1,raw[[#This Row],[active years]])),1,"")</f>
        <v/>
      </c>
      <c r="F580" t="str">
        <f>IF(ISNUMBER(SEARCH(F$1,raw[[#This Row],[active years]])),1,"")</f>
        <v/>
      </c>
      <c r="G580" t="str">
        <f>IF(ISNUMBER(SEARCH(G$1,raw[[#This Row],[active years]])),1,"")</f>
        <v/>
      </c>
      <c r="H580" t="str">
        <f>IF(ISNUMBER(SEARCH(H$1,raw[[#This Row],[active years]])),1,"")</f>
        <v/>
      </c>
      <c r="I580" t="str">
        <f>IF(ISNUMBER(SEARCH(I$1,raw[[#This Row],[active years]])),1,"")</f>
        <v/>
      </c>
      <c r="J580" t="str">
        <f>IF(ISNUMBER(SEARCH(J$1,raw[[#This Row],[active years]])),1,"")</f>
        <v/>
      </c>
      <c r="K580" t="str">
        <f>IF(ISNUMBER(SEARCH(K$1,raw[[#This Row],[active years]])),1,"")</f>
        <v/>
      </c>
      <c r="L580" t="str">
        <f>IF(ISNUMBER(SEARCH(L$1,raw[[#This Row],[active years]])),1,"")</f>
        <v/>
      </c>
      <c r="M580">
        <f>IF(ISNUMBER(SEARCH(M$1,raw[[#This Row],[active years]])),1,"")</f>
        <v>1</v>
      </c>
      <c r="N580">
        <f>IF(ISNUMBER(SEARCH(N$1,raw[[#This Row],[active years]])),1,"")</f>
        <v>1</v>
      </c>
      <c r="O580">
        <f>IF(ISNUMBER(SEARCH(O$1,raw[[#This Row],[active years]])),1,"")</f>
        <v>1</v>
      </c>
      <c r="P580">
        <f>IF(ISNUMBER(SEARCH(P$1,raw[[#This Row],[active years]])),1,"")</f>
        <v>1</v>
      </c>
      <c r="Q580">
        <f>IF(ISNUMBER(SEARCH(Q$1,raw[[#This Row],[active years]])),1,"")</f>
        <v>1</v>
      </c>
      <c r="R580">
        <f>IF(ISNUMBER(SEARCH(R$1,raw[[#This Row],[active years]])),1,"")</f>
        <v>1</v>
      </c>
      <c r="S580">
        <f>IF(ISNUMBER(SEARCH(S$1,raw[[#This Row],[active years]])),1,"")</f>
        <v>1</v>
      </c>
      <c r="T580">
        <f>IF(ISNUMBER(SEARCH(T$1,raw[[#This Row],[active years]])),1,"")</f>
        <v>1</v>
      </c>
      <c r="U580">
        <f>IF(ISNUMBER(SEARCH(U$1,raw[[#This Row],[active years]])),1,"")</f>
        <v>1</v>
      </c>
      <c r="V580">
        <f>IF(ISNUMBER(SEARCH(V$1,raw[[#This Row],[active years]])),1,"")</f>
        <v>1</v>
      </c>
      <c r="W580">
        <f>IF(ISNUMBER(SEARCH(W$1,raw[[#This Row],[active years]])),1,"")</f>
        <v>1</v>
      </c>
      <c r="X580">
        <f>IF(ISNUMBER(SEARCH(X$1,raw[[#This Row],[active years]])),1,"")</f>
        <v>1</v>
      </c>
      <c r="Y580">
        <f>IF(ISNUMBER(SEARCH(Y$1,raw[[#This Row],[active years]])),1,"")</f>
        <v>1</v>
      </c>
      <c r="Z580">
        <f>IF(ISNUMBER(SEARCH(Z$1,raw[[#This Row],[active years]])),1,"")</f>
        <v>1</v>
      </c>
      <c r="AA580">
        <f>IF(ISNUMBER(SEARCH(AA$1,raw[[#This Row],[active years]])),1,"")</f>
        <v>1</v>
      </c>
    </row>
    <row r="581" spans="1:27" x14ac:dyDescent="0.45">
      <c r="A581">
        <f>raw[team]</f>
        <v>753</v>
      </c>
      <c r="B581">
        <f>raw[rookie year]</f>
        <v>2002</v>
      </c>
      <c r="C581" t="str">
        <f>IF(ISNUMBER(SEARCH(C$1,raw[[#This Row],[active years]])),1,"")</f>
        <v/>
      </c>
      <c r="D581" t="str">
        <f>IF(ISNUMBER(SEARCH(D$1,raw[[#This Row],[active years]])),1,"")</f>
        <v/>
      </c>
      <c r="E581" t="str">
        <f>IF(ISNUMBER(SEARCH(E$1,raw[[#This Row],[active years]])),1,"")</f>
        <v/>
      </c>
      <c r="F581" t="str">
        <f>IF(ISNUMBER(SEARCH(F$1,raw[[#This Row],[active years]])),1,"")</f>
        <v/>
      </c>
      <c r="G581" t="str">
        <f>IF(ISNUMBER(SEARCH(G$1,raw[[#This Row],[active years]])),1,"")</f>
        <v/>
      </c>
      <c r="H581" t="str">
        <f>IF(ISNUMBER(SEARCH(H$1,raw[[#This Row],[active years]])),1,"")</f>
        <v/>
      </c>
      <c r="I581" t="str">
        <f>IF(ISNUMBER(SEARCH(I$1,raw[[#This Row],[active years]])),1,"")</f>
        <v/>
      </c>
      <c r="J581" t="str">
        <f>IF(ISNUMBER(SEARCH(J$1,raw[[#This Row],[active years]])),1,"")</f>
        <v/>
      </c>
      <c r="K581" t="str">
        <f>IF(ISNUMBER(SEARCH(K$1,raw[[#This Row],[active years]])),1,"")</f>
        <v/>
      </c>
      <c r="L581" t="str">
        <f>IF(ISNUMBER(SEARCH(L$1,raw[[#This Row],[active years]])),1,"")</f>
        <v/>
      </c>
      <c r="M581">
        <f>IF(ISNUMBER(SEARCH(M$1,raw[[#This Row],[active years]])),1,"")</f>
        <v>1</v>
      </c>
      <c r="N581">
        <f>IF(ISNUMBER(SEARCH(N$1,raw[[#This Row],[active years]])),1,"")</f>
        <v>1</v>
      </c>
      <c r="O581">
        <f>IF(ISNUMBER(SEARCH(O$1,raw[[#This Row],[active years]])),1,"")</f>
        <v>1</v>
      </c>
      <c r="P581">
        <f>IF(ISNUMBER(SEARCH(P$1,raw[[#This Row],[active years]])),1,"")</f>
        <v>1</v>
      </c>
      <c r="Q581">
        <f>IF(ISNUMBER(SEARCH(Q$1,raw[[#This Row],[active years]])),1,"")</f>
        <v>1</v>
      </c>
      <c r="R581">
        <f>IF(ISNUMBER(SEARCH(R$1,raw[[#This Row],[active years]])),1,"")</f>
        <v>1</v>
      </c>
      <c r="S581">
        <f>IF(ISNUMBER(SEARCH(S$1,raw[[#This Row],[active years]])),1,"")</f>
        <v>1</v>
      </c>
      <c r="T581">
        <f>IF(ISNUMBER(SEARCH(T$1,raw[[#This Row],[active years]])),1,"")</f>
        <v>1</v>
      </c>
      <c r="U581">
        <f>IF(ISNUMBER(SEARCH(U$1,raw[[#This Row],[active years]])),1,"")</f>
        <v>1</v>
      </c>
      <c r="V581">
        <f>IF(ISNUMBER(SEARCH(V$1,raw[[#This Row],[active years]])),1,"")</f>
        <v>1</v>
      </c>
      <c r="W581">
        <f>IF(ISNUMBER(SEARCH(W$1,raw[[#This Row],[active years]])),1,"")</f>
        <v>1</v>
      </c>
      <c r="X581">
        <f>IF(ISNUMBER(SEARCH(X$1,raw[[#This Row],[active years]])),1,"")</f>
        <v>1</v>
      </c>
      <c r="Y581">
        <f>IF(ISNUMBER(SEARCH(Y$1,raw[[#This Row],[active years]])),1,"")</f>
        <v>1</v>
      </c>
      <c r="Z581">
        <f>IF(ISNUMBER(SEARCH(Z$1,raw[[#This Row],[active years]])),1,"")</f>
        <v>1</v>
      </c>
      <c r="AA581">
        <f>IF(ISNUMBER(SEARCH(AA$1,raw[[#This Row],[active years]])),1,"")</f>
        <v>1</v>
      </c>
    </row>
    <row r="582" spans="1:27" x14ac:dyDescent="0.45">
      <c r="A582">
        <f>raw[team]</f>
        <v>754</v>
      </c>
      <c r="B582">
        <f>raw[rookie year]</f>
        <v>2002</v>
      </c>
      <c r="C582" t="str">
        <f>IF(ISNUMBER(SEARCH(C$1,raw[[#This Row],[active years]])),1,"")</f>
        <v/>
      </c>
      <c r="D582" t="str">
        <f>IF(ISNUMBER(SEARCH(D$1,raw[[#This Row],[active years]])),1,"")</f>
        <v/>
      </c>
      <c r="E582" t="str">
        <f>IF(ISNUMBER(SEARCH(E$1,raw[[#This Row],[active years]])),1,"")</f>
        <v/>
      </c>
      <c r="F582" t="str">
        <f>IF(ISNUMBER(SEARCH(F$1,raw[[#This Row],[active years]])),1,"")</f>
        <v/>
      </c>
      <c r="G582" t="str">
        <f>IF(ISNUMBER(SEARCH(G$1,raw[[#This Row],[active years]])),1,"")</f>
        <v/>
      </c>
      <c r="H582" t="str">
        <f>IF(ISNUMBER(SEARCH(H$1,raw[[#This Row],[active years]])),1,"")</f>
        <v/>
      </c>
      <c r="I582" t="str">
        <f>IF(ISNUMBER(SEARCH(I$1,raw[[#This Row],[active years]])),1,"")</f>
        <v/>
      </c>
      <c r="J582" t="str">
        <f>IF(ISNUMBER(SEARCH(J$1,raw[[#This Row],[active years]])),1,"")</f>
        <v/>
      </c>
      <c r="K582" t="str">
        <f>IF(ISNUMBER(SEARCH(K$1,raw[[#This Row],[active years]])),1,"")</f>
        <v/>
      </c>
      <c r="L582" t="str">
        <f>IF(ISNUMBER(SEARCH(L$1,raw[[#This Row],[active years]])),1,"")</f>
        <v/>
      </c>
      <c r="M582">
        <f>IF(ISNUMBER(SEARCH(M$1,raw[[#This Row],[active years]])),1,"")</f>
        <v>1</v>
      </c>
      <c r="N582">
        <f>IF(ISNUMBER(SEARCH(N$1,raw[[#This Row],[active years]])),1,"")</f>
        <v>1</v>
      </c>
      <c r="O582">
        <f>IF(ISNUMBER(SEARCH(O$1,raw[[#This Row],[active years]])),1,"")</f>
        <v>1</v>
      </c>
      <c r="P582">
        <f>IF(ISNUMBER(SEARCH(P$1,raw[[#This Row],[active years]])),1,"")</f>
        <v>1</v>
      </c>
      <c r="Q582">
        <f>IF(ISNUMBER(SEARCH(Q$1,raw[[#This Row],[active years]])),1,"")</f>
        <v>1</v>
      </c>
      <c r="R582">
        <f>IF(ISNUMBER(SEARCH(R$1,raw[[#This Row],[active years]])),1,"")</f>
        <v>1</v>
      </c>
      <c r="S582">
        <f>IF(ISNUMBER(SEARCH(S$1,raw[[#This Row],[active years]])),1,"")</f>
        <v>1</v>
      </c>
      <c r="T582" t="str">
        <f>IF(ISNUMBER(SEARCH(T$1,raw[[#This Row],[active years]])),1,"")</f>
        <v/>
      </c>
      <c r="U582" t="str">
        <f>IF(ISNUMBER(SEARCH(U$1,raw[[#This Row],[active years]])),1,"")</f>
        <v/>
      </c>
      <c r="V582" t="str">
        <f>IF(ISNUMBER(SEARCH(V$1,raw[[#This Row],[active years]])),1,"")</f>
        <v/>
      </c>
      <c r="W582" t="str">
        <f>IF(ISNUMBER(SEARCH(W$1,raw[[#This Row],[active years]])),1,"")</f>
        <v/>
      </c>
      <c r="X582" t="str">
        <f>IF(ISNUMBER(SEARCH(X$1,raw[[#This Row],[active years]])),1,"")</f>
        <v/>
      </c>
      <c r="Y582" t="str">
        <f>IF(ISNUMBER(SEARCH(Y$1,raw[[#This Row],[active years]])),1,"")</f>
        <v/>
      </c>
      <c r="Z582" t="str">
        <f>IF(ISNUMBER(SEARCH(Z$1,raw[[#This Row],[active years]])),1,"")</f>
        <v/>
      </c>
      <c r="AA582" t="str">
        <f>IF(ISNUMBER(SEARCH(AA$1,raw[[#This Row],[active years]])),1,"")</f>
        <v/>
      </c>
    </row>
    <row r="583" spans="1:27" x14ac:dyDescent="0.45">
      <c r="A583">
        <f>raw[team]</f>
        <v>755</v>
      </c>
      <c r="B583">
        <f>raw[rookie year]</f>
        <v>2002</v>
      </c>
      <c r="C583" t="str">
        <f>IF(ISNUMBER(SEARCH(C$1,raw[[#This Row],[active years]])),1,"")</f>
        <v/>
      </c>
      <c r="D583" t="str">
        <f>IF(ISNUMBER(SEARCH(D$1,raw[[#This Row],[active years]])),1,"")</f>
        <v/>
      </c>
      <c r="E583" t="str">
        <f>IF(ISNUMBER(SEARCH(E$1,raw[[#This Row],[active years]])),1,"")</f>
        <v/>
      </c>
      <c r="F583" t="str">
        <f>IF(ISNUMBER(SEARCH(F$1,raw[[#This Row],[active years]])),1,"")</f>
        <v/>
      </c>
      <c r="G583" t="str">
        <f>IF(ISNUMBER(SEARCH(G$1,raw[[#This Row],[active years]])),1,"")</f>
        <v/>
      </c>
      <c r="H583" t="str">
        <f>IF(ISNUMBER(SEARCH(H$1,raw[[#This Row],[active years]])),1,"")</f>
        <v/>
      </c>
      <c r="I583" t="str">
        <f>IF(ISNUMBER(SEARCH(I$1,raw[[#This Row],[active years]])),1,"")</f>
        <v/>
      </c>
      <c r="J583" t="str">
        <f>IF(ISNUMBER(SEARCH(J$1,raw[[#This Row],[active years]])),1,"")</f>
        <v/>
      </c>
      <c r="K583" t="str">
        <f>IF(ISNUMBER(SEARCH(K$1,raw[[#This Row],[active years]])),1,"")</f>
        <v/>
      </c>
      <c r="L583" t="str">
        <f>IF(ISNUMBER(SEARCH(L$1,raw[[#This Row],[active years]])),1,"")</f>
        <v/>
      </c>
      <c r="M583">
        <f>IF(ISNUMBER(SEARCH(M$1,raw[[#This Row],[active years]])),1,"")</f>
        <v>1</v>
      </c>
      <c r="N583">
        <f>IF(ISNUMBER(SEARCH(N$1,raw[[#This Row],[active years]])),1,"")</f>
        <v>1</v>
      </c>
      <c r="O583" t="str">
        <f>IF(ISNUMBER(SEARCH(O$1,raw[[#This Row],[active years]])),1,"")</f>
        <v/>
      </c>
      <c r="P583" t="str">
        <f>IF(ISNUMBER(SEARCH(P$1,raw[[#This Row],[active years]])),1,"")</f>
        <v/>
      </c>
      <c r="Q583" t="str">
        <f>IF(ISNUMBER(SEARCH(Q$1,raw[[#This Row],[active years]])),1,"")</f>
        <v/>
      </c>
      <c r="R583" t="str">
        <f>IF(ISNUMBER(SEARCH(R$1,raw[[#This Row],[active years]])),1,"")</f>
        <v/>
      </c>
      <c r="S583" t="str">
        <f>IF(ISNUMBER(SEARCH(S$1,raw[[#This Row],[active years]])),1,"")</f>
        <v/>
      </c>
      <c r="T583" t="str">
        <f>IF(ISNUMBER(SEARCH(T$1,raw[[#This Row],[active years]])),1,"")</f>
        <v/>
      </c>
      <c r="U583" t="str">
        <f>IF(ISNUMBER(SEARCH(U$1,raw[[#This Row],[active years]])),1,"")</f>
        <v/>
      </c>
      <c r="V583" t="str">
        <f>IF(ISNUMBER(SEARCH(V$1,raw[[#This Row],[active years]])),1,"")</f>
        <v/>
      </c>
      <c r="W583" t="str">
        <f>IF(ISNUMBER(SEARCH(W$1,raw[[#This Row],[active years]])),1,"")</f>
        <v/>
      </c>
      <c r="X583" t="str">
        <f>IF(ISNUMBER(SEARCH(X$1,raw[[#This Row],[active years]])),1,"")</f>
        <v/>
      </c>
      <c r="Y583" t="str">
        <f>IF(ISNUMBER(SEARCH(Y$1,raw[[#This Row],[active years]])),1,"")</f>
        <v/>
      </c>
      <c r="Z583" t="str">
        <f>IF(ISNUMBER(SEARCH(Z$1,raw[[#This Row],[active years]])),1,"")</f>
        <v/>
      </c>
      <c r="AA583" t="str">
        <f>IF(ISNUMBER(SEARCH(AA$1,raw[[#This Row],[active years]])),1,"")</f>
        <v/>
      </c>
    </row>
    <row r="584" spans="1:27" x14ac:dyDescent="0.45">
      <c r="A584">
        <f>raw[team]</f>
        <v>758</v>
      </c>
      <c r="B584">
        <f>raw[rookie year]</f>
        <v>2002</v>
      </c>
      <c r="C584" t="str">
        <f>IF(ISNUMBER(SEARCH(C$1,raw[[#This Row],[active years]])),1,"")</f>
        <v/>
      </c>
      <c r="D584" t="str">
        <f>IF(ISNUMBER(SEARCH(D$1,raw[[#This Row],[active years]])),1,"")</f>
        <v/>
      </c>
      <c r="E584" t="str">
        <f>IF(ISNUMBER(SEARCH(E$1,raw[[#This Row],[active years]])),1,"")</f>
        <v/>
      </c>
      <c r="F584" t="str">
        <f>IF(ISNUMBER(SEARCH(F$1,raw[[#This Row],[active years]])),1,"")</f>
        <v/>
      </c>
      <c r="G584" t="str">
        <f>IF(ISNUMBER(SEARCH(G$1,raw[[#This Row],[active years]])),1,"")</f>
        <v/>
      </c>
      <c r="H584" t="str">
        <f>IF(ISNUMBER(SEARCH(H$1,raw[[#This Row],[active years]])),1,"")</f>
        <v/>
      </c>
      <c r="I584" t="str">
        <f>IF(ISNUMBER(SEARCH(I$1,raw[[#This Row],[active years]])),1,"")</f>
        <v/>
      </c>
      <c r="J584" t="str">
        <f>IF(ISNUMBER(SEARCH(J$1,raw[[#This Row],[active years]])),1,"")</f>
        <v/>
      </c>
      <c r="K584" t="str">
        <f>IF(ISNUMBER(SEARCH(K$1,raw[[#This Row],[active years]])),1,"")</f>
        <v/>
      </c>
      <c r="L584" t="str">
        <f>IF(ISNUMBER(SEARCH(L$1,raw[[#This Row],[active years]])),1,"")</f>
        <v/>
      </c>
      <c r="M584">
        <f>IF(ISNUMBER(SEARCH(M$1,raw[[#This Row],[active years]])),1,"")</f>
        <v>1</v>
      </c>
      <c r="N584">
        <f>IF(ISNUMBER(SEARCH(N$1,raw[[#This Row],[active years]])),1,"")</f>
        <v>1</v>
      </c>
      <c r="O584">
        <f>IF(ISNUMBER(SEARCH(O$1,raw[[#This Row],[active years]])),1,"")</f>
        <v>1</v>
      </c>
      <c r="P584">
        <f>IF(ISNUMBER(SEARCH(P$1,raw[[#This Row],[active years]])),1,"")</f>
        <v>1</v>
      </c>
      <c r="Q584">
        <f>IF(ISNUMBER(SEARCH(Q$1,raw[[#This Row],[active years]])),1,"")</f>
        <v>1</v>
      </c>
      <c r="R584">
        <f>IF(ISNUMBER(SEARCH(R$1,raw[[#This Row],[active years]])),1,"")</f>
        <v>1</v>
      </c>
      <c r="S584">
        <f>IF(ISNUMBER(SEARCH(S$1,raw[[#This Row],[active years]])),1,"")</f>
        <v>1</v>
      </c>
      <c r="T584" t="str">
        <f>IF(ISNUMBER(SEARCH(T$1,raw[[#This Row],[active years]])),1,"")</f>
        <v/>
      </c>
      <c r="U584" t="str">
        <f>IF(ISNUMBER(SEARCH(U$1,raw[[#This Row],[active years]])),1,"")</f>
        <v/>
      </c>
      <c r="V584" t="str">
        <f>IF(ISNUMBER(SEARCH(V$1,raw[[#This Row],[active years]])),1,"")</f>
        <v/>
      </c>
      <c r="W584" t="str">
        <f>IF(ISNUMBER(SEARCH(W$1,raw[[#This Row],[active years]])),1,"")</f>
        <v/>
      </c>
      <c r="X584" t="str">
        <f>IF(ISNUMBER(SEARCH(X$1,raw[[#This Row],[active years]])),1,"")</f>
        <v/>
      </c>
      <c r="Y584" t="str">
        <f>IF(ISNUMBER(SEARCH(Y$1,raw[[#This Row],[active years]])),1,"")</f>
        <v/>
      </c>
      <c r="Z584" t="str">
        <f>IF(ISNUMBER(SEARCH(Z$1,raw[[#This Row],[active years]])),1,"")</f>
        <v/>
      </c>
      <c r="AA584" t="str">
        <f>IF(ISNUMBER(SEARCH(AA$1,raw[[#This Row],[active years]])),1,"")</f>
        <v/>
      </c>
    </row>
    <row r="585" spans="1:27" x14ac:dyDescent="0.45">
      <c r="A585">
        <f>raw[team]</f>
        <v>759</v>
      </c>
      <c r="B585">
        <f>raw[rookie year]</f>
        <v>2002</v>
      </c>
      <c r="C585" t="str">
        <f>IF(ISNUMBER(SEARCH(C$1,raw[[#This Row],[active years]])),1,"")</f>
        <v/>
      </c>
      <c r="D585" t="str">
        <f>IF(ISNUMBER(SEARCH(D$1,raw[[#This Row],[active years]])),1,"")</f>
        <v/>
      </c>
      <c r="E585" t="str">
        <f>IF(ISNUMBER(SEARCH(E$1,raw[[#This Row],[active years]])),1,"")</f>
        <v/>
      </c>
      <c r="F585" t="str">
        <f>IF(ISNUMBER(SEARCH(F$1,raw[[#This Row],[active years]])),1,"")</f>
        <v/>
      </c>
      <c r="G585" t="str">
        <f>IF(ISNUMBER(SEARCH(G$1,raw[[#This Row],[active years]])),1,"")</f>
        <v/>
      </c>
      <c r="H585" t="str">
        <f>IF(ISNUMBER(SEARCH(H$1,raw[[#This Row],[active years]])),1,"")</f>
        <v/>
      </c>
      <c r="I585" t="str">
        <f>IF(ISNUMBER(SEARCH(I$1,raw[[#This Row],[active years]])),1,"")</f>
        <v/>
      </c>
      <c r="J585" t="str">
        <f>IF(ISNUMBER(SEARCH(J$1,raw[[#This Row],[active years]])),1,"")</f>
        <v/>
      </c>
      <c r="K585" t="str">
        <f>IF(ISNUMBER(SEARCH(K$1,raw[[#This Row],[active years]])),1,"")</f>
        <v/>
      </c>
      <c r="L585" t="str">
        <f>IF(ISNUMBER(SEARCH(L$1,raw[[#This Row],[active years]])),1,"")</f>
        <v/>
      </c>
      <c r="M585">
        <f>IF(ISNUMBER(SEARCH(M$1,raw[[#This Row],[active years]])),1,"")</f>
        <v>1</v>
      </c>
      <c r="N585">
        <f>IF(ISNUMBER(SEARCH(N$1,raw[[#This Row],[active years]])),1,"")</f>
        <v>1</v>
      </c>
      <c r="O585">
        <f>IF(ISNUMBER(SEARCH(O$1,raw[[#This Row],[active years]])),1,"")</f>
        <v>1</v>
      </c>
      <c r="P585">
        <f>IF(ISNUMBER(SEARCH(P$1,raw[[#This Row],[active years]])),1,"")</f>
        <v>1</v>
      </c>
      <c r="Q585">
        <f>IF(ISNUMBER(SEARCH(Q$1,raw[[#This Row],[active years]])),1,"")</f>
        <v>1</v>
      </c>
      <c r="R585">
        <f>IF(ISNUMBER(SEARCH(R$1,raw[[#This Row],[active years]])),1,"")</f>
        <v>1</v>
      </c>
      <c r="S585">
        <f>IF(ISNUMBER(SEARCH(S$1,raw[[#This Row],[active years]])),1,"")</f>
        <v>1</v>
      </c>
      <c r="T585">
        <f>IF(ISNUMBER(SEARCH(T$1,raw[[#This Row],[active years]])),1,"")</f>
        <v>1</v>
      </c>
      <c r="U585">
        <f>IF(ISNUMBER(SEARCH(U$1,raw[[#This Row],[active years]])),1,"")</f>
        <v>1</v>
      </c>
      <c r="V585">
        <f>IF(ISNUMBER(SEARCH(V$1,raw[[#This Row],[active years]])),1,"")</f>
        <v>1</v>
      </c>
      <c r="W585">
        <f>IF(ISNUMBER(SEARCH(W$1,raw[[#This Row],[active years]])),1,"")</f>
        <v>1</v>
      </c>
      <c r="X585">
        <f>IF(ISNUMBER(SEARCH(X$1,raw[[#This Row],[active years]])),1,"")</f>
        <v>1</v>
      </c>
      <c r="Y585" t="str">
        <f>IF(ISNUMBER(SEARCH(Y$1,raw[[#This Row],[active years]])),1,"")</f>
        <v/>
      </c>
      <c r="Z585" t="str">
        <f>IF(ISNUMBER(SEARCH(Z$1,raw[[#This Row],[active years]])),1,"")</f>
        <v/>
      </c>
      <c r="AA585" t="str">
        <f>IF(ISNUMBER(SEARCH(AA$1,raw[[#This Row],[active years]])),1,"")</f>
        <v/>
      </c>
    </row>
    <row r="586" spans="1:27" x14ac:dyDescent="0.45">
      <c r="A586">
        <f>raw[team]</f>
        <v>760</v>
      </c>
      <c r="B586">
        <f>raw[rookie year]</f>
        <v>2009</v>
      </c>
      <c r="C586" t="str">
        <f>IF(ISNUMBER(SEARCH(C$1,raw[[#This Row],[active years]])),1,"")</f>
        <v/>
      </c>
      <c r="D586" t="str">
        <f>IF(ISNUMBER(SEARCH(D$1,raw[[#This Row],[active years]])),1,"")</f>
        <v/>
      </c>
      <c r="E586" t="str">
        <f>IF(ISNUMBER(SEARCH(E$1,raw[[#This Row],[active years]])),1,"")</f>
        <v/>
      </c>
      <c r="F586" t="str">
        <f>IF(ISNUMBER(SEARCH(F$1,raw[[#This Row],[active years]])),1,"")</f>
        <v/>
      </c>
      <c r="G586" t="str">
        <f>IF(ISNUMBER(SEARCH(G$1,raw[[#This Row],[active years]])),1,"")</f>
        <v/>
      </c>
      <c r="H586" t="str">
        <f>IF(ISNUMBER(SEARCH(H$1,raw[[#This Row],[active years]])),1,"")</f>
        <v/>
      </c>
      <c r="I586" t="str">
        <f>IF(ISNUMBER(SEARCH(I$1,raw[[#This Row],[active years]])),1,"")</f>
        <v/>
      </c>
      <c r="J586" t="str">
        <f>IF(ISNUMBER(SEARCH(J$1,raw[[#This Row],[active years]])),1,"")</f>
        <v/>
      </c>
      <c r="K586" t="str">
        <f>IF(ISNUMBER(SEARCH(K$1,raw[[#This Row],[active years]])),1,"")</f>
        <v/>
      </c>
      <c r="L586" t="str">
        <f>IF(ISNUMBER(SEARCH(L$1,raw[[#This Row],[active years]])),1,"")</f>
        <v/>
      </c>
      <c r="M586" t="str">
        <f>IF(ISNUMBER(SEARCH(M$1,raw[[#This Row],[active years]])),1,"")</f>
        <v/>
      </c>
      <c r="N586" t="str">
        <f>IF(ISNUMBER(SEARCH(N$1,raw[[#This Row],[active years]])),1,"")</f>
        <v/>
      </c>
      <c r="O586" t="str">
        <f>IF(ISNUMBER(SEARCH(O$1,raw[[#This Row],[active years]])),1,"")</f>
        <v/>
      </c>
      <c r="P586" t="str">
        <f>IF(ISNUMBER(SEARCH(P$1,raw[[#This Row],[active years]])),1,"")</f>
        <v/>
      </c>
      <c r="Q586" t="str">
        <f>IF(ISNUMBER(SEARCH(Q$1,raw[[#This Row],[active years]])),1,"")</f>
        <v/>
      </c>
      <c r="R586" t="str">
        <f>IF(ISNUMBER(SEARCH(R$1,raw[[#This Row],[active years]])),1,"")</f>
        <v/>
      </c>
      <c r="S586" t="str">
        <f>IF(ISNUMBER(SEARCH(S$1,raw[[#This Row],[active years]])),1,"")</f>
        <v/>
      </c>
      <c r="T586">
        <f>IF(ISNUMBER(SEARCH(T$1,raw[[#This Row],[active years]])),1,"")</f>
        <v>1</v>
      </c>
      <c r="U586" t="str">
        <f>IF(ISNUMBER(SEARCH(U$1,raw[[#This Row],[active years]])),1,"")</f>
        <v/>
      </c>
      <c r="V586" t="str">
        <f>IF(ISNUMBER(SEARCH(V$1,raw[[#This Row],[active years]])),1,"")</f>
        <v/>
      </c>
      <c r="W586" t="str">
        <f>IF(ISNUMBER(SEARCH(W$1,raw[[#This Row],[active years]])),1,"")</f>
        <v/>
      </c>
      <c r="X586" t="str">
        <f>IF(ISNUMBER(SEARCH(X$1,raw[[#This Row],[active years]])),1,"")</f>
        <v/>
      </c>
      <c r="Y586" t="str">
        <f>IF(ISNUMBER(SEARCH(Y$1,raw[[#This Row],[active years]])),1,"")</f>
        <v/>
      </c>
      <c r="Z586" t="str">
        <f>IF(ISNUMBER(SEARCH(Z$1,raw[[#This Row],[active years]])),1,"")</f>
        <v/>
      </c>
      <c r="AA586" t="str">
        <f>IF(ISNUMBER(SEARCH(AA$1,raw[[#This Row],[active years]])),1,"")</f>
        <v/>
      </c>
    </row>
    <row r="587" spans="1:27" x14ac:dyDescent="0.45">
      <c r="A587">
        <f>raw[team]</f>
        <v>762</v>
      </c>
      <c r="B587">
        <f>raw[rookie year]</f>
        <v>2002</v>
      </c>
      <c r="C587" t="str">
        <f>IF(ISNUMBER(SEARCH(C$1,raw[[#This Row],[active years]])),1,"")</f>
        <v/>
      </c>
      <c r="D587" t="str">
        <f>IF(ISNUMBER(SEARCH(D$1,raw[[#This Row],[active years]])),1,"")</f>
        <v/>
      </c>
      <c r="E587" t="str">
        <f>IF(ISNUMBER(SEARCH(E$1,raw[[#This Row],[active years]])),1,"")</f>
        <v/>
      </c>
      <c r="F587" t="str">
        <f>IF(ISNUMBER(SEARCH(F$1,raw[[#This Row],[active years]])),1,"")</f>
        <v/>
      </c>
      <c r="G587" t="str">
        <f>IF(ISNUMBER(SEARCH(G$1,raw[[#This Row],[active years]])),1,"")</f>
        <v/>
      </c>
      <c r="H587" t="str">
        <f>IF(ISNUMBER(SEARCH(H$1,raw[[#This Row],[active years]])),1,"")</f>
        <v/>
      </c>
      <c r="I587" t="str">
        <f>IF(ISNUMBER(SEARCH(I$1,raw[[#This Row],[active years]])),1,"")</f>
        <v/>
      </c>
      <c r="J587" t="str">
        <f>IF(ISNUMBER(SEARCH(J$1,raw[[#This Row],[active years]])),1,"")</f>
        <v/>
      </c>
      <c r="K587" t="str">
        <f>IF(ISNUMBER(SEARCH(K$1,raw[[#This Row],[active years]])),1,"")</f>
        <v/>
      </c>
      <c r="L587" t="str">
        <f>IF(ISNUMBER(SEARCH(L$1,raw[[#This Row],[active years]])),1,"")</f>
        <v/>
      </c>
      <c r="M587" t="str">
        <f>IF(ISNUMBER(SEARCH(M$1,raw[[#This Row],[active years]])),1,"")</f>
        <v/>
      </c>
      <c r="N587">
        <f>IF(ISNUMBER(SEARCH(N$1,raw[[#This Row],[active years]])),1,"")</f>
        <v>1</v>
      </c>
      <c r="O587">
        <f>IF(ISNUMBER(SEARCH(O$1,raw[[#This Row],[active years]])),1,"")</f>
        <v>1</v>
      </c>
      <c r="P587" t="str">
        <f>IF(ISNUMBER(SEARCH(P$1,raw[[#This Row],[active years]])),1,"")</f>
        <v/>
      </c>
      <c r="Q587" t="str">
        <f>IF(ISNUMBER(SEARCH(Q$1,raw[[#This Row],[active years]])),1,"")</f>
        <v/>
      </c>
      <c r="R587" t="str">
        <f>IF(ISNUMBER(SEARCH(R$1,raw[[#This Row],[active years]])),1,"")</f>
        <v/>
      </c>
      <c r="S587" t="str">
        <f>IF(ISNUMBER(SEARCH(S$1,raw[[#This Row],[active years]])),1,"")</f>
        <v/>
      </c>
      <c r="T587" t="str">
        <f>IF(ISNUMBER(SEARCH(T$1,raw[[#This Row],[active years]])),1,"")</f>
        <v/>
      </c>
      <c r="U587" t="str">
        <f>IF(ISNUMBER(SEARCH(U$1,raw[[#This Row],[active years]])),1,"")</f>
        <v/>
      </c>
      <c r="V587" t="str">
        <f>IF(ISNUMBER(SEARCH(V$1,raw[[#This Row],[active years]])),1,"")</f>
        <v/>
      </c>
      <c r="W587" t="str">
        <f>IF(ISNUMBER(SEARCH(W$1,raw[[#This Row],[active years]])),1,"")</f>
        <v/>
      </c>
      <c r="X587" t="str">
        <f>IF(ISNUMBER(SEARCH(X$1,raw[[#This Row],[active years]])),1,"")</f>
        <v/>
      </c>
      <c r="Y587" t="str">
        <f>IF(ISNUMBER(SEARCH(Y$1,raw[[#This Row],[active years]])),1,"")</f>
        <v/>
      </c>
      <c r="Z587" t="str">
        <f>IF(ISNUMBER(SEARCH(Z$1,raw[[#This Row],[active years]])),1,"")</f>
        <v/>
      </c>
      <c r="AA587" t="str">
        <f>IF(ISNUMBER(SEARCH(AA$1,raw[[#This Row],[active years]])),1,"")</f>
        <v/>
      </c>
    </row>
    <row r="588" spans="1:27" x14ac:dyDescent="0.45">
      <c r="A588">
        <f>raw[team]</f>
        <v>764</v>
      </c>
      <c r="B588">
        <f>raw[rookie year]</f>
        <v>2002</v>
      </c>
      <c r="C588" t="str">
        <f>IF(ISNUMBER(SEARCH(C$1,raw[[#This Row],[active years]])),1,"")</f>
        <v/>
      </c>
      <c r="D588" t="str">
        <f>IF(ISNUMBER(SEARCH(D$1,raw[[#This Row],[active years]])),1,"")</f>
        <v/>
      </c>
      <c r="E588" t="str">
        <f>IF(ISNUMBER(SEARCH(E$1,raw[[#This Row],[active years]])),1,"")</f>
        <v/>
      </c>
      <c r="F588" t="str">
        <f>IF(ISNUMBER(SEARCH(F$1,raw[[#This Row],[active years]])),1,"")</f>
        <v/>
      </c>
      <c r="G588" t="str">
        <f>IF(ISNUMBER(SEARCH(G$1,raw[[#This Row],[active years]])),1,"")</f>
        <v/>
      </c>
      <c r="H588" t="str">
        <f>IF(ISNUMBER(SEARCH(H$1,raw[[#This Row],[active years]])),1,"")</f>
        <v/>
      </c>
      <c r="I588" t="str">
        <f>IF(ISNUMBER(SEARCH(I$1,raw[[#This Row],[active years]])),1,"")</f>
        <v/>
      </c>
      <c r="J588" t="str">
        <f>IF(ISNUMBER(SEARCH(J$1,raw[[#This Row],[active years]])),1,"")</f>
        <v/>
      </c>
      <c r="K588" t="str">
        <f>IF(ISNUMBER(SEARCH(K$1,raw[[#This Row],[active years]])),1,"")</f>
        <v/>
      </c>
      <c r="L588" t="str">
        <f>IF(ISNUMBER(SEARCH(L$1,raw[[#This Row],[active years]])),1,"")</f>
        <v/>
      </c>
      <c r="M588">
        <f>IF(ISNUMBER(SEARCH(M$1,raw[[#This Row],[active years]])),1,"")</f>
        <v>1</v>
      </c>
      <c r="N588">
        <f>IF(ISNUMBER(SEARCH(N$1,raw[[#This Row],[active years]])),1,"")</f>
        <v>1</v>
      </c>
      <c r="O588">
        <f>IF(ISNUMBER(SEARCH(O$1,raw[[#This Row],[active years]])),1,"")</f>
        <v>1</v>
      </c>
      <c r="P588" t="str">
        <f>IF(ISNUMBER(SEARCH(P$1,raw[[#This Row],[active years]])),1,"")</f>
        <v/>
      </c>
      <c r="Q588" t="str">
        <f>IF(ISNUMBER(SEARCH(Q$1,raw[[#This Row],[active years]])),1,"")</f>
        <v/>
      </c>
      <c r="R588" t="str">
        <f>IF(ISNUMBER(SEARCH(R$1,raw[[#This Row],[active years]])),1,"")</f>
        <v/>
      </c>
      <c r="S588" t="str">
        <f>IF(ISNUMBER(SEARCH(S$1,raw[[#This Row],[active years]])),1,"")</f>
        <v/>
      </c>
      <c r="T588" t="str">
        <f>IF(ISNUMBER(SEARCH(T$1,raw[[#This Row],[active years]])),1,"")</f>
        <v/>
      </c>
      <c r="U588" t="str">
        <f>IF(ISNUMBER(SEARCH(U$1,raw[[#This Row],[active years]])),1,"")</f>
        <v/>
      </c>
      <c r="V588" t="str">
        <f>IF(ISNUMBER(SEARCH(V$1,raw[[#This Row],[active years]])),1,"")</f>
        <v/>
      </c>
      <c r="W588" t="str">
        <f>IF(ISNUMBER(SEARCH(W$1,raw[[#This Row],[active years]])),1,"")</f>
        <v/>
      </c>
      <c r="X588" t="str">
        <f>IF(ISNUMBER(SEARCH(X$1,raw[[#This Row],[active years]])),1,"")</f>
        <v/>
      </c>
      <c r="Y588" t="str">
        <f>IF(ISNUMBER(SEARCH(Y$1,raw[[#This Row],[active years]])),1,"")</f>
        <v/>
      </c>
      <c r="Z588" t="str">
        <f>IF(ISNUMBER(SEARCH(Z$1,raw[[#This Row],[active years]])),1,"")</f>
        <v/>
      </c>
      <c r="AA588" t="str">
        <f>IF(ISNUMBER(SEARCH(AA$1,raw[[#This Row],[active years]])),1,"")</f>
        <v/>
      </c>
    </row>
    <row r="589" spans="1:27" x14ac:dyDescent="0.45">
      <c r="A589">
        <f>raw[team]</f>
        <v>765</v>
      </c>
      <c r="B589">
        <f>raw[rookie year]</f>
        <v>2002</v>
      </c>
      <c r="C589" t="str">
        <f>IF(ISNUMBER(SEARCH(C$1,raw[[#This Row],[active years]])),1,"")</f>
        <v/>
      </c>
      <c r="D589" t="str">
        <f>IF(ISNUMBER(SEARCH(D$1,raw[[#This Row],[active years]])),1,"")</f>
        <v/>
      </c>
      <c r="E589" t="str">
        <f>IF(ISNUMBER(SEARCH(E$1,raw[[#This Row],[active years]])),1,"")</f>
        <v/>
      </c>
      <c r="F589" t="str">
        <f>IF(ISNUMBER(SEARCH(F$1,raw[[#This Row],[active years]])),1,"")</f>
        <v/>
      </c>
      <c r="G589" t="str">
        <f>IF(ISNUMBER(SEARCH(G$1,raw[[#This Row],[active years]])),1,"")</f>
        <v/>
      </c>
      <c r="H589" t="str">
        <f>IF(ISNUMBER(SEARCH(H$1,raw[[#This Row],[active years]])),1,"")</f>
        <v/>
      </c>
      <c r="I589" t="str">
        <f>IF(ISNUMBER(SEARCH(I$1,raw[[#This Row],[active years]])),1,"")</f>
        <v/>
      </c>
      <c r="J589" t="str">
        <f>IF(ISNUMBER(SEARCH(J$1,raw[[#This Row],[active years]])),1,"")</f>
        <v/>
      </c>
      <c r="K589" t="str">
        <f>IF(ISNUMBER(SEARCH(K$1,raw[[#This Row],[active years]])),1,"")</f>
        <v/>
      </c>
      <c r="L589" t="str">
        <f>IF(ISNUMBER(SEARCH(L$1,raw[[#This Row],[active years]])),1,"")</f>
        <v/>
      </c>
      <c r="M589">
        <f>IF(ISNUMBER(SEARCH(M$1,raw[[#This Row],[active years]])),1,"")</f>
        <v>1</v>
      </c>
      <c r="N589">
        <f>IF(ISNUMBER(SEARCH(N$1,raw[[#This Row],[active years]])),1,"")</f>
        <v>1</v>
      </c>
      <c r="O589">
        <f>IF(ISNUMBER(SEARCH(O$1,raw[[#This Row],[active years]])),1,"")</f>
        <v>1</v>
      </c>
      <c r="P589" t="str">
        <f>IF(ISNUMBER(SEARCH(P$1,raw[[#This Row],[active years]])),1,"")</f>
        <v/>
      </c>
      <c r="Q589" t="str">
        <f>IF(ISNUMBER(SEARCH(Q$1,raw[[#This Row],[active years]])),1,"")</f>
        <v/>
      </c>
      <c r="R589" t="str">
        <f>IF(ISNUMBER(SEARCH(R$1,raw[[#This Row],[active years]])),1,"")</f>
        <v/>
      </c>
      <c r="S589" t="str">
        <f>IF(ISNUMBER(SEARCH(S$1,raw[[#This Row],[active years]])),1,"")</f>
        <v/>
      </c>
      <c r="T589" t="str">
        <f>IF(ISNUMBER(SEARCH(T$1,raw[[#This Row],[active years]])),1,"")</f>
        <v/>
      </c>
      <c r="U589" t="str">
        <f>IF(ISNUMBER(SEARCH(U$1,raw[[#This Row],[active years]])),1,"")</f>
        <v/>
      </c>
      <c r="V589" t="str">
        <f>IF(ISNUMBER(SEARCH(V$1,raw[[#This Row],[active years]])),1,"")</f>
        <v/>
      </c>
      <c r="W589" t="str">
        <f>IF(ISNUMBER(SEARCH(W$1,raw[[#This Row],[active years]])),1,"")</f>
        <v/>
      </c>
      <c r="X589" t="str">
        <f>IF(ISNUMBER(SEARCH(X$1,raw[[#This Row],[active years]])),1,"")</f>
        <v/>
      </c>
      <c r="Y589" t="str">
        <f>IF(ISNUMBER(SEARCH(Y$1,raw[[#This Row],[active years]])),1,"")</f>
        <v/>
      </c>
      <c r="Z589" t="str">
        <f>IF(ISNUMBER(SEARCH(Z$1,raw[[#This Row],[active years]])),1,"")</f>
        <v/>
      </c>
      <c r="AA589" t="str">
        <f>IF(ISNUMBER(SEARCH(AA$1,raw[[#This Row],[active years]])),1,"")</f>
        <v/>
      </c>
    </row>
    <row r="590" spans="1:27" x14ac:dyDescent="0.45">
      <c r="A590">
        <f>raw[team]</f>
        <v>766</v>
      </c>
      <c r="B590">
        <f>raw[rookie year]</f>
        <v>2002</v>
      </c>
      <c r="C590" t="str">
        <f>IF(ISNUMBER(SEARCH(C$1,raw[[#This Row],[active years]])),1,"")</f>
        <v/>
      </c>
      <c r="D590" t="str">
        <f>IF(ISNUMBER(SEARCH(D$1,raw[[#This Row],[active years]])),1,"")</f>
        <v/>
      </c>
      <c r="E590" t="str">
        <f>IF(ISNUMBER(SEARCH(E$1,raw[[#This Row],[active years]])),1,"")</f>
        <v/>
      </c>
      <c r="F590" t="str">
        <f>IF(ISNUMBER(SEARCH(F$1,raw[[#This Row],[active years]])),1,"")</f>
        <v/>
      </c>
      <c r="G590" t="str">
        <f>IF(ISNUMBER(SEARCH(G$1,raw[[#This Row],[active years]])),1,"")</f>
        <v/>
      </c>
      <c r="H590" t="str">
        <f>IF(ISNUMBER(SEARCH(H$1,raw[[#This Row],[active years]])),1,"")</f>
        <v/>
      </c>
      <c r="I590" t="str">
        <f>IF(ISNUMBER(SEARCH(I$1,raw[[#This Row],[active years]])),1,"")</f>
        <v/>
      </c>
      <c r="J590" t="str">
        <f>IF(ISNUMBER(SEARCH(J$1,raw[[#This Row],[active years]])),1,"")</f>
        <v/>
      </c>
      <c r="K590" t="str">
        <f>IF(ISNUMBER(SEARCH(K$1,raw[[#This Row],[active years]])),1,"")</f>
        <v/>
      </c>
      <c r="L590" t="str">
        <f>IF(ISNUMBER(SEARCH(L$1,raw[[#This Row],[active years]])),1,"")</f>
        <v/>
      </c>
      <c r="M590">
        <f>IF(ISNUMBER(SEARCH(M$1,raw[[#This Row],[active years]])),1,"")</f>
        <v>1</v>
      </c>
      <c r="N590">
        <f>IF(ISNUMBER(SEARCH(N$1,raw[[#This Row],[active years]])),1,"")</f>
        <v>1</v>
      </c>
      <c r="O590">
        <f>IF(ISNUMBER(SEARCH(O$1,raw[[#This Row],[active years]])),1,"")</f>
        <v>1</v>
      </c>
      <c r="P590">
        <f>IF(ISNUMBER(SEARCH(P$1,raw[[#This Row],[active years]])),1,"")</f>
        <v>1</v>
      </c>
      <c r="Q590">
        <f>IF(ISNUMBER(SEARCH(Q$1,raw[[#This Row],[active years]])),1,"")</f>
        <v>1</v>
      </c>
      <c r="R590">
        <f>IF(ISNUMBER(SEARCH(R$1,raw[[#This Row],[active years]])),1,"")</f>
        <v>1</v>
      </c>
      <c r="S590">
        <f>IF(ISNUMBER(SEARCH(S$1,raw[[#This Row],[active years]])),1,"")</f>
        <v>1</v>
      </c>
      <c r="T590">
        <f>IF(ISNUMBER(SEARCH(T$1,raw[[#This Row],[active years]])),1,"")</f>
        <v>1</v>
      </c>
      <c r="U590">
        <f>IF(ISNUMBER(SEARCH(U$1,raw[[#This Row],[active years]])),1,"")</f>
        <v>1</v>
      </c>
      <c r="V590">
        <f>IF(ISNUMBER(SEARCH(V$1,raw[[#This Row],[active years]])),1,"")</f>
        <v>1</v>
      </c>
      <c r="W590">
        <f>IF(ISNUMBER(SEARCH(W$1,raw[[#This Row],[active years]])),1,"")</f>
        <v>1</v>
      </c>
      <c r="X590">
        <f>IF(ISNUMBER(SEARCH(X$1,raw[[#This Row],[active years]])),1,"")</f>
        <v>1</v>
      </c>
      <c r="Y590">
        <f>IF(ISNUMBER(SEARCH(Y$1,raw[[#This Row],[active years]])),1,"")</f>
        <v>1</v>
      </c>
      <c r="Z590">
        <f>IF(ISNUMBER(SEARCH(Z$1,raw[[#This Row],[active years]])),1,"")</f>
        <v>1</v>
      </c>
      <c r="AA590">
        <f>IF(ISNUMBER(SEARCH(AA$1,raw[[#This Row],[active years]])),1,"")</f>
        <v>1</v>
      </c>
    </row>
    <row r="591" spans="1:27" x14ac:dyDescent="0.45">
      <c r="A591">
        <f>raw[team]</f>
        <v>768</v>
      </c>
      <c r="B591">
        <f>raw[rookie year]</f>
        <v>2002</v>
      </c>
      <c r="C591" t="str">
        <f>IF(ISNUMBER(SEARCH(C$1,raw[[#This Row],[active years]])),1,"")</f>
        <v/>
      </c>
      <c r="D591" t="str">
        <f>IF(ISNUMBER(SEARCH(D$1,raw[[#This Row],[active years]])),1,"")</f>
        <v/>
      </c>
      <c r="E591" t="str">
        <f>IF(ISNUMBER(SEARCH(E$1,raw[[#This Row],[active years]])),1,"")</f>
        <v/>
      </c>
      <c r="F591" t="str">
        <f>IF(ISNUMBER(SEARCH(F$1,raw[[#This Row],[active years]])),1,"")</f>
        <v/>
      </c>
      <c r="G591" t="str">
        <f>IF(ISNUMBER(SEARCH(G$1,raw[[#This Row],[active years]])),1,"")</f>
        <v/>
      </c>
      <c r="H591" t="str">
        <f>IF(ISNUMBER(SEARCH(H$1,raw[[#This Row],[active years]])),1,"")</f>
        <v/>
      </c>
      <c r="I591" t="str">
        <f>IF(ISNUMBER(SEARCH(I$1,raw[[#This Row],[active years]])),1,"")</f>
        <v/>
      </c>
      <c r="J591" t="str">
        <f>IF(ISNUMBER(SEARCH(J$1,raw[[#This Row],[active years]])),1,"")</f>
        <v/>
      </c>
      <c r="K591" t="str">
        <f>IF(ISNUMBER(SEARCH(K$1,raw[[#This Row],[active years]])),1,"")</f>
        <v/>
      </c>
      <c r="L591" t="str">
        <f>IF(ISNUMBER(SEARCH(L$1,raw[[#This Row],[active years]])),1,"")</f>
        <v/>
      </c>
      <c r="M591">
        <f>IF(ISNUMBER(SEARCH(M$1,raw[[#This Row],[active years]])),1,"")</f>
        <v>1</v>
      </c>
      <c r="N591">
        <f>IF(ISNUMBER(SEARCH(N$1,raw[[#This Row],[active years]])),1,"")</f>
        <v>1</v>
      </c>
      <c r="O591">
        <f>IF(ISNUMBER(SEARCH(O$1,raw[[#This Row],[active years]])),1,"")</f>
        <v>1</v>
      </c>
      <c r="P591">
        <f>IF(ISNUMBER(SEARCH(P$1,raw[[#This Row],[active years]])),1,"")</f>
        <v>1</v>
      </c>
      <c r="Q591">
        <f>IF(ISNUMBER(SEARCH(Q$1,raw[[#This Row],[active years]])),1,"")</f>
        <v>1</v>
      </c>
      <c r="R591">
        <f>IF(ISNUMBER(SEARCH(R$1,raw[[#This Row],[active years]])),1,"")</f>
        <v>1</v>
      </c>
      <c r="S591">
        <f>IF(ISNUMBER(SEARCH(S$1,raw[[#This Row],[active years]])),1,"")</f>
        <v>1</v>
      </c>
      <c r="T591">
        <f>IF(ISNUMBER(SEARCH(T$1,raw[[#This Row],[active years]])),1,"")</f>
        <v>1</v>
      </c>
      <c r="U591">
        <f>IF(ISNUMBER(SEARCH(U$1,raw[[#This Row],[active years]])),1,"")</f>
        <v>1</v>
      </c>
      <c r="V591">
        <f>IF(ISNUMBER(SEARCH(V$1,raw[[#This Row],[active years]])),1,"")</f>
        <v>1</v>
      </c>
      <c r="W591">
        <f>IF(ISNUMBER(SEARCH(W$1,raw[[#This Row],[active years]])),1,"")</f>
        <v>1</v>
      </c>
      <c r="X591">
        <f>IF(ISNUMBER(SEARCH(X$1,raw[[#This Row],[active years]])),1,"")</f>
        <v>1</v>
      </c>
      <c r="Y591" t="str">
        <f>IF(ISNUMBER(SEARCH(Y$1,raw[[#This Row],[active years]])),1,"")</f>
        <v/>
      </c>
      <c r="Z591" t="str">
        <f>IF(ISNUMBER(SEARCH(Z$1,raw[[#This Row],[active years]])),1,"")</f>
        <v/>
      </c>
      <c r="AA591" t="str">
        <f>IF(ISNUMBER(SEARCH(AA$1,raw[[#This Row],[active years]])),1,"")</f>
        <v/>
      </c>
    </row>
    <row r="592" spans="1:27" x14ac:dyDescent="0.45">
      <c r="A592">
        <f>raw[team]</f>
        <v>769</v>
      </c>
      <c r="B592">
        <f>raw[rookie year]</f>
        <v>2002</v>
      </c>
      <c r="C592" t="str">
        <f>IF(ISNUMBER(SEARCH(C$1,raw[[#This Row],[active years]])),1,"")</f>
        <v/>
      </c>
      <c r="D592" t="str">
        <f>IF(ISNUMBER(SEARCH(D$1,raw[[#This Row],[active years]])),1,"")</f>
        <v/>
      </c>
      <c r="E592" t="str">
        <f>IF(ISNUMBER(SEARCH(E$1,raw[[#This Row],[active years]])),1,"")</f>
        <v/>
      </c>
      <c r="F592" t="str">
        <f>IF(ISNUMBER(SEARCH(F$1,raw[[#This Row],[active years]])),1,"")</f>
        <v/>
      </c>
      <c r="G592" t="str">
        <f>IF(ISNUMBER(SEARCH(G$1,raw[[#This Row],[active years]])),1,"")</f>
        <v/>
      </c>
      <c r="H592" t="str">
        <f>IF(ISNUMBER(SEARCH(H$1,raw[[#This Row],[active years]])),1,"")</f>
        <v/>
      </c>
      <c r="I592" t="str">
        <f>IF(ISNUMBER(SEARCH(I$1,raw[[#This Row],[active years]])),1,"")</f>
        <v/>
      </c>
      <c r="J592" t="str">
        <f>IF(ISNUMBER(SEARCH(J$1,raw[[#This Row],[active years]])),1,"")</f>
        <v/>
      </c>
      <c r="K592" t="str">
        <f>IF(ISNUMBER(SEARCH(K$1,raw[[#This Row],[active years]])),1,"")</f>
        <v/>
      </c>
      <c r="L592" t="str">
        <f>IF(ISNUMBER(SEARCH(L$1,raw[[#This Row],[active years]])),1,"")</f>
        <v/>
      </c>
      <c r="M592">
        <f>IF(ISNUMBER(SEARCH(M$1,raw[[#This Row],[active years]])),1,"")</f>
        <v>1</v>
      </c>
      <c r="N592">
        <f>IF(ISNUMBER(SEARCH(N$1,raw[[#This Row],[active years]])),1,"")</f>
        <v>1</v>
      </c>
      <c r="O592">
        <f>IF(ISNUMBER(SEARCH(O$1,raw[[#This Row],[active years]])),1,"")</f>
        <v>1</v>
      </c>
      <c r="P592">
        <f>IF(ISNUMBER(SEARCH(P$1,raw[[#This Row],[active years]])),1,"")</f>
        <v>1</v>
      </c>
      <c r="Q592" t="str">
        <f>IF(ISNUMBER(SEARCH(Q$1,raw[[#This Row],[active years]])),1,"")</f>
        <v/>
      </c>
      <c r="R592" t="str">
        <f>IF(ISNUMBER(SEARCH(R$1,raw[[#This Row],[active years]])),1,"")</f>
        <v/>
      </c>
      <c r="S592" t="str">
        <f>IF(ISNUMBER(SEARCH(S$1,raw[[#This Row],[active years]])),1,"")</f>
        <v/>
      </c>
      <c r="T592" t="str">
        <f>IF(ISNUMBER(SEARCH(T$1,raw[[#This Row],[active years]])),1,"")</f>
        <v/>
      </c>
      <c r="U592" t="str">
        <f>IF(ISNUMBER(SEARCH(U$1,raw[[#This Row],[active years]])),1,"")</f>
        <v/>
      </c>
      <c r="V592" t="str">
        <f>IF(ISNUMBER(SEARCH(V$1,raw[[#This Row],[active years]])),1,"")</f>
        <v/>
      </c>
      <c r="W592" t="str">
        <f>IF(ISNUMBER(SEARCH(W$1,raw[[#This Row],[active years]])),1,"")</f>
        <v/>
      </c>
      <c r="X592" t="str">
        <f>IF(ISNUMBER(SEARCH(X$1,raw[[#This Row],[active years]])),1,"")</f>
        <v/>
      </c>
      <c r="Y592" t="str">
        <f>IF(ISNUMBER(SEARCH(Y$1,raw[[#This Row],[active years]])),1,"")</f>
        <v/>
      </c>
      <c r="Z592" t="str">
        <f>IF(ISNUMBER(SEARCH(Z$1,raw[[#This Row],[active years]])),1,"")</f>
        <v/>
      </c>
      <c r="AA592" t="str">
        <f>IF(ISNUMBER(SEARCH(AA$1,raw[[#This Row],[active years]])),1,"")</f>
        <v/>
      </c>
    </row>
    <row r="593" spans="1:27" x14ac:dyDescent="0.45">
      <c r="A593">
        <f>raw[team]</f>
        <v>770</v>
      </c>
      <c r="B593">
        <f>raw[rookie year]</f>
        <v>2002</v>
      </c>
      <c r="C593" t="str">
        <f>IF(ISNUMBER(SEARCH(C$1,raw[[#This Row],[active years]])),1,"")</f>
        <v/>
      </c>
      <c r="D593" t="str">
        <f>IF(ISNUMBER(SEARCH(D$1,raw[[#This Row],[active years]])),1,"")</f>
        <v/>
      </c>
      <c r="E593" t="str">
        <f>IF(ISNUMBER(SEARCH(E$1,raw[[#This Row],[active years]])),1,"")</f>
        <v/>
      </c>
      <c r="F593" t="str">
        <f>IF(ISNUMBER(SEARCH(F$1,raw[[#This Row],[active years]])),1,"")</f>
        <v/>
      </c>
      <c r="G593" t="str">
        <f>IF(ISNUMBER(SEARCH(G$1,raw[[#This Row],[active years]])),1,"")</f>
        <v/>
      </c>
      <c r="H593" t="str">
        <f>IF(ISNUMBER(SEARCH(H$1,raw[[#This Row],[active years]])),1,"")</f>
        <v/>
      </c>
      <c r="I593" t="str">
        <f>IF(ISNUMBER(SEARCH(I$1,raw[[#This Row],[active years]])),1,"")</f>
        <v/>
      </c>
      <c r="J593" t="str">
        <f>IF(ISNUMBER(SEARCH(J$1,raw[[#This Row],[active years]])),1,"")</f>
        <v/>
      </c>
      <c r="K593" t="str">
        <f>IF(ISNUMBER(SEARCH(K$1,raw[[#This Row],[active years]])),1,"")</f>
        <v/>
      </c>
      <c r="L593" t="str">
        <f>IF(ISNUMBER(SEARCH(L$1,raw[[#This Row],[active years]])),1,"")</f>
        <v/>
      </c>
      <c r="M593">
        <f>IF(ISNUMBER(SEARCH(M$1,raw[[#This Row],[active years]])),1,"")</f>
        <v>1</v>
      </c>
      <c r="N593">
        <f>IF(ISNUMBER(SEARCH(N$1,raw[[#This Row],[active years]])),1,"")</f>
        <v>1</v>
      </c>
      <c r="O593">
        <f>IF(ISNUMBER(SEARCH(O$1,raw[[#This Row],[active years]])),1,"")</f>
        <v>1</v>
      </c>
      <c r="P593" t="str">
        <f>IF(ISNUMBER(SEARCH(P$1,raw[[#This Row],[active years]])),1,"")</f>
        <v/>
      </c>
      <c r="Q593" t="str">
        <f>IF(ISNUMBER(SEARCH(Q$1,raw[[#This Row],[active years]])),1,"")</f>
        <v/>
      </c>
      <c r="R593" t="str">
        <f>IF(ISNUMBER(SEARCH(R$1,raw[[#This Row],[active years]])),1,"")</f>
        <v/>
      </c>
      <c r="S593" t="str">
        <f>IF(ISNUMBER(SEARCH(S$1,raw[[#This Row],[active years]])),1,"")</f>
        <v/>
      </c>
      <c r="T593" t="str">
        <f>IF(ISNUMBER(SEARCH(T$1,raw[[#This Row],[active years]])),1,"")</f>
        <v/>
      </c>
      <c r="U593" t="str">
        <f>IF(ISNUMBER(SEARCH(U$1,raw[[#This Row],[active years]])),1,"")</f>
        <v/>
      </c>
      <c r="V593" t="str">
        <f>IF(ISNUMBER(SEARCH(V$1,raw[[#This Row],[active years]])),1,"")</f>
        <v/>
      </c>
      <c r="W593" t="str">
        <f>IF(ISNUMBER(SEARCH(W$1,raw[[#This Row],[active years]])),1,"")</f>
        <v/>
      </c>
      <c r="X593" t="str">
        <f>IF(ISNUMBER(SEARCH(X$1,raw[[#This Row],[active years]])),1,"")</f>
        <v/>
      </c>
      <c r="Y593" t="str">
        <f>IF(ISNUMBER(SEARCH(Y$1,raw[[#This Row],[active years]])),1,"")</f>
        <v/>
      </c>
      <c r="Z593" t="str">
        <f>IF(ISNUMBER(SEARCH(Z$1,raw[[#This Row],[active years]])),1,"")</f>
        <v/>
      </c>
      <c r="AA593" t="str">
        <f>IF(ISNUMBER(SEARCH(AA$1,raw[[#This Row],[active years]])),1,"")</f>
        <v/>
      </c>
    </row>
    <row r="594" spans="1:27" x14ac:dyDescent="0.45">
      <c r="A594">
        <f>raw[team]</f>
        <v>771</v>
      </c>
      <c r="B594">
        <f>raw[rookie year]</f>
        <v>2002</v>
      </c>
      <c r="C594" t="str">
        <f>IF(ISNUMBER(SEARCH(C$1,raw[[#This Row],[active years]])),1,"")</f>
        <v/>
      </c>
      <c r="D594" t="str">
        <f>IF(ISNUMBER(SEARCH(D$1,raw[[#This Row],[active years]])),1,"")</f>
        <v/>
      </c>
      <c r="E594" t="str">
        <f>IF(ISNUMBER(SEARCH(E$1,raw[[#This Row],[active years]])),1,"")</f>
        <v/>
      </c>
      <c r="F594" t="str">
        <f>IF(ISNUMBER(SEARCH(F$1,raw[[#This Row],[active years]])),1,"")</f>
        <v/>
      </c>
      <c r="G594" t="str">
        <f>IF(ISNUMBER(SEARCH(G$1,raw[[#This Row],[active years]])),1,"")</f>
        <v/>
      </c>
      <c r="H594" t="str">
        <f>IF(ISNUMBER(SEARCH(H$1,raw[[#This Row],[active years]])),1,"")</f>
        <v/>
      </c>
      <c r="I594" t="str">
        <f>IF(ISNUMBER(SEARCH(I$1,raw[[#This Row],[active years]])),1,"")</f>
        <v/>
      </c>
      <c r="J594" t="str">
        <f>IF(ISNUMBER(SEARCH(J$1,raw[[#This Row],[active years]])),1,"")</f>
        <v/>
      </c>
      <c r="K594" t="str">
        <f>IF(ISNUMBER(SEARCH(K$1,raw[[#This Row],[active years]])),1,"")</f>
        <v/>
      </c>
      <c r="L594" t="str">
        <f>IF(ISNUMBER(SEARCH(L$1,raw[[#This Row],[active years]])),1,"")</f>
        <v/>
      </c>
      <c r="M594">
        <f>IF(ISNUMBER(SEARCH(M$1,raw[[#This Row],[active years]])),1,"")</f>
        <v>1</v>
      </c>
      <c r="N594">
        <f>IF(ISNUMBER(SEARCH(N$1,raw[[#This Row],[active years]])),1,"")</f>
        <v>1</v>
      </c>
      <c r="O594">
        <f>IF(ISNUMBER(SEARCH(O$1,raw[[#This Row],[active years]])),1,"")</f>
        <v>1</v>
      </c>
      <c r="P594">
        <f>IF(ISNUMBER(SEARCH(P$1,raw[[#This Row],[active years]])),1,"")</f>
        <v>1</v>
      </c>
      <c r="Q594">
        <f>IF(ISNUMBER(SEARCH(Q$1,raw[[#This Row],[active years]])),1,"")</f>
        <v>1</v>
      </c>
      <c r="R594">
        <f>IF(ISNUMBER(SEARCH(R$1,raw[[#This Row],[active years]])),1,"")</f>
        <v>1</v>
      </c>
      <c r="S594">
        <f>IF(ISNUMBER(SEARCH(S$1,raw[[#This Row],[active years]])),1,"")</f>
        <v>1</v>
      </c>
      <c r="T594">
        <f>IF(ISNUMBER(SEARCH(T$1,raw[[#This Row],[active years]])),1,"")</f>
        <v>1</v>
      </c>
      <c r="U594">
        <f>IF(ISNUMBER(SEARCH(U$1,raw[[#This Row],[active years]])),1,"")</f>
        <v>1</v>
      </c>
      <c r="V594">
        <f>IF(ISNUMBER(SEARCH(V$1,raw[[#This Row],[active years]])),1,"")</f>
        <v>1</v>
      </c>
      <c r="W594">
        <f>IF(ISNUMBER(SEARCH(W$1,raw[[#This Row],[active years]])),1,"")</f>
        <v>1</v>
      </c>
      <c r="X594">
        <f>IF(ISNUMBER(SEARCH(X$1,raw[[#This Row],[active years]])),1,"")</f>
        <v>1</v>
      </c>
      <c r="Y594">
        <f>IF(ISNUMBER(SEARCH(Y$1,raw[[#This Row],[active years]])),1,"")</f>
        <v>1</v>
      </c>
      <c r="Z594">
        <f>IF(ISNUMBER(SEARCH(Z$1,raw[[#This Row],[active years]])),1,"")</f>
        <v>1</v>
      </c>
      <c r="AA594">
        <f>IF(ISNUMBER(SEARCH(AA$1,raw[[#This Row],[active years]])),1,"")</f>
        <v>1</v>
      </c>
    </row>
    <row r="595" spans="1:27" x14ac:dyDescent="0.45">
      <c r="A595">
        <f>raw[team]</f>
        <v>772</v>
      </c>
      <c r="B595">
        <f>raw[rookie year]</f>
        <v>2002</v>
      </c>
      <c r="C595" t="str">
        <f>IF(ISNUMBER(SEARCH(C$1,raw[[#This Row],[active years]])),1,"")</f>
        <v/>
      </c>
      <c r="D595" t="str">
        <f>IF(ISNUMBER(SEARCH(D$1,raw[[#This Row],[active years]])),1,"")</f>
        <v/>
      </c>
      <c r="E595" t="str">
        <f>IF(ISNUMBER(SEARCH(E$1,raw[[#This Row],[active years]])),1,"")</f>
        <v/>
      </c>
      <c r="F595" t="str">
        <f>IF(ISNUMBER(SEARCH(F$1,raw[[#This Row],[active years]])),1,"")</f>
        <v/>
      </c>
      <c r="G595" t="str">
        <f>IF(ISNUMBER(SEARCH(G$1,raw[[#This Row],[active years]])),1,"")</f>
        <v/>
      </c>
      <c r="H595" t="str">
        <f>IF(ISNUMBER(SEARCH(H$1,raw[[#This Row],[active years]])),1,"")</f>
        <v/>
      </c>
      <c r="I595" t="str">
        <f>IF(ISNUMBER(SEARCH(I$1,raw[[#This Row],[active years]])),1,"")</f>
        <v/>
      </c>
      <c r="J595" t="str">
        <f>IF(ISNUMBER(SEARCH(J$1,raw[[#This Row],[active years]])),1,"")</f>
        <v/>
      </c>
      <c r="K595" t="str">
        <f>IF(ISNUMBER(SEARCH(K$1,raw[[#This Row],[active years]])),1,"")</f>
        <v/>
      </c>
      <c r="L595" t="str">
        <f>IF(ISNUMBER(SEARCH(L$1,raw[[#This Row],[active years]])),1,"")</f>
        <v/>
      </c>
      <c r="M595">
        <f>IF(ISNUMBER(SEARCH(M$1,raw[[#This Row],[active years]])),1,"")</f>
        <v>1</v>
      </c>
      <c r="N595">
        <f>IF(ISNUMBER(SEARCH(N$1,raw[[#This Row],[active years]])),1,"")</f>
        <v>1</v>
      </c>
      <c r="O595">
        <f>IF(ISNUMBER(SEARCH(O$1,raw[[#This Row],[active years]])),1,"")</f>
        <v>1</v>
      </c>
      <c r="P595">
        <f>IF(ISNUMBER(SEARCH(P$1,raw[[#This Row],[active years]])),1,"")</f>
        <v>1</v>
      </c>
      <c r="Q595">
        <f>IF(ISNUMBER(SEARCH(Q$1,raw[[#This Row],[active years]])),1,"")</f>
        <v>1</v>
      </c>
      <c r="R595">
        <f>IF(ISNUMBER(SEARCH(R$1,raw[[#This Row],[active years]])),1,"")</f>
        <v>1</v>
      </c>
      <c r="S595">
        <f>IF(ISNUMBER(SEARCH(S$1,raw[[#This Row],[active years]])),1,"")</f>
        <v>1</v>
      </c>
      <c r="T595">
        <f>IF(ISNUMBER(SEARCH(T$1,raw[[#This Row],[active years]])),1,"")</f>
        <v>1</v>
      </c>
      <c r="U595">
        <f>IF(ISNUMBER(SEARCH(U$1,raw[[#This Row],[active years]])),1,"")</f>
        <v>1</v>
      </c>
      <c r="V595">
        <f>IF(ISNUMBER(SEARCH(V$1,raw[[#This Row],[active years]])),1,"")</f>
        <v>1</v>
      </c>
      <c r="W595">
        <f>IF(ISNUMBER(SEARCH(W$1,raw[[#This Row],[active years]])),1,"")</f>
        <v>1</v>
      </c>
      <c r="X595">
        <f>IF(ISNUMBER(SEARCH(X$1,raw[[#This Row],[active years]])),1,"")</f>
        <v>1</v>
      </c>
      <c r="Y595">
        <f>IF(ISNUMBER(SEARCH(Y$1,raw[[#This Row],[active years]])),1,"")</f>
        <v>1</v>
      </c>
      <c r="Z595">
        <f>IF(ISNUMBER(SEARCH(Z$1,raw[[#This Row],[active years]])),1,"")</f>
        <v>1</v>
      </c>
      <c r="AA595">
        <f>IF(ISNUMBER(SEARCH(AA$1,raw[[#This Row],[active years]])),1,"")</f>
        <v>1</v>
      </c>
    </row>
    <row r="596" spans="1:27" x14ac:dyDescent="0.45">
      <c r="A596">
        <f>raw[team]</f>
        <v>773</v>
      </c>
      <c r="B596">
        <f>raw[rookie year]</f>
        <v>2002</v>
      </c>
      <c r="C596" t="str">
        <f>IF(ISNUMBER(SEARCH(C$1,raw[[#This Row],[active years]])),1,"")</f>
        <v/>
      </c>
      <c r="D596" t="str">
        <f>IF(ISNUMBER(SEARCH(D$1,raw[[#This Row],[active years]])),1,"")</f>
        <v/>
      </c>
      <c r="E596" t="str">
        <f>IF(ISNUMBER(SEARCH(E$1,raw[[#This Row],[active years]])),1,"")</f>
        <v/>
      </c>
      <c r="F596" t="str">
        <f>IF(ISNUMBER(SEARCH(F$1,raw[[#This Row],[active years]])),1,"")</f>
        <v/>
      </c>
      <c r="G596" t="str">
        <f>IF(ISNUMBER(SEARCH(G$1,raw[[#This Row],[active years]])),1,"")</f>
        <v/>
      </c>
      <c r="H596" t="str">
        <f>IF(ISNUMBER(SEARCH(H$1,raw[[#This Row],[active years]])),1,"")</f>
        <v/>
      </c>
      <c r="I596" t="str">
        <f>IF(ISNUMBER(SEARCH(I$1,raw[[#This Row],[active years]])),1,"")</f>
        <v/>
      </c>
      <c r="J596" t="str">
        <f>IF(ISNUMBER(SEARCH(J$1,raw[[#This Row],[active years]])),1,"")</f>
        <v/>
      </c>
      <c r="K596" t="str">
        <f>IF(ISNUMBER(SEARCH(K$1,raw[[#This Row],[active years]])),1,"")</f>
        <v/>
      </c>
      <c r="L596" t="str">
        <f>IF(ISNUMBER(SEARCH(L$1,raw[[#This Row],[active years]])),1,"")</f>
        <v/>
      </c>
      <c r="M596">
        <f>IF(ISNUMBER(SEARCH(M$1,raw[[#This Row],[active years]])),1,"")</f>
        <v>1</v>
      </c>
      <c r="N596">
        <f>IF(ISNUMBER(SEARCH(N$1,raw[[#This Row],[active years]])),1,"")</f>
        <v>1</v>
      </c>
      <c r="O596">
        <f>IF(ISNUMBER(SEARCH(O$1,raw[[#This Row],[active years]])),1,"")</f>
        <v>1</v>
      </c>
      <c r="P596">
        <f>IF(ISNUMBER(SEARCH(P$1,raw[[#This Row],[active years]])),1,"")</f>
        <v>1</v>
      </c>
      <c r="Q596">
        <f>IF(ISNUMBER(SEARCH(Q$1,raw[[#This Row],[active years]])),1,"")</f>
        <v>1</v>
      </c>
      <c r="R596">
        <f>IF(ISNUMBER(SEARCH(R$1,raw[[#This Row],[active years]])),1,"")</f>
        <v>1</v>
      </c>
      <c r="S596" t="str">
        <f>IF(ISNUMBER(SEARCH(S$1,raw[[#This Row],[active years]])),1,"")</f>
        <v/>
      </c>
      <c r="T596" t="str">
        <f>IF(ISNUMBER(SEARCH(T$1,raw[[#This Row],[active years]])),1,"")</f>
        <v/>
      </c>
      <c r="U596" t="str">
        <f>IF(ISNUMBER(SEARCH(U$1,raw[[#This Row],[active years]])),1,"")</f>
        <v/>
      </c>
      <c r="V596" t="str">
        <f>IF(ISNUMBER(SEARCH(V$1,raw[[#This Row],[active years]])),1,"")</f>
        <v/>
      </c>
      <c r="W596" t="str">
        <f>IF(ISNUMBER(SEARCH(W$1,raw[[#This Row],[active years]])),1,"")</f>
        <v/>
      </c>
      <c r="X596" t="str">
        <f>IF(ISNUMBER(SEARCH(X$1,raw[[#This Row],[active years]])),1,"")</f>
        <v/>
      </c>
      <c r="Y596" t="str">
        <f>IF(ISNUMBER(SEARCH(Y$1,raw[[#This Row],[active years]])),1,"")</f>
        <v/>
      </c>
      <c r="Z596" t="str">
        <f>IF(ISNUMBER(SEARCH(Z$1,raw[[#This Row],[active years]])),1,"")</f>
        <v/>
      </c>
      <c r="AA596" t="str">
        <f>IF(ISNUMBER(SEARCH(AA$1,raw[[#This Row],[active years]])),1,"")</f>
        <v/>
      </c>
    </row>
    <row r="597" spans="1:27" x14ac:dyDescent="0.45">
      <c r="A597">
        <f>raw[team]</f>
        <v>776</v>
      </c>
      <c r="B597">
        <f>raw[rookie year]</f>
        <v>2002</v>
      </c>
      <c r="C597" t="str">
        <f>IF(ISNUMBER(SEARCH(C$1,raw[[#This Row],[active years]])),1,"")</f>
        <v/>
      </c>
      <c r="D597" t="str">
        <f>IF(ISNUMBER(SEARCH(D$1,raw[[#This Row],[active years]])),1,"")</f>
        <v/>
      </c>
      <c r="E597" t="str">
        <f>IF(ISNUMBER(SEARCH(E$1,raw[[#This Row],[active years]])),1,"")</f>
        <v/>
      </c>
      <c r="F597" t="str">
        <f>IF(ISNUMBER(SEARCH(F$1,raw[[#This Row],[active years]])),1,"")</f>
        <v/>
      </c>
      <c r="G597" t="str">
        <f>IF(ISNUMBER(SEARCH(G$1,raw[[#This Row],[active years]])),1,"")</f>
        <v/>
      </c>
      <c r="H597" t="str">
        <f>IF(ISNUMBER(SEARCH(H$1,raw[[#This Row],[active years]])),1,"")</f>
        <v/>
      </c>
      <c r="I597" t="str">
        <f>IF(ISNUMBER(SEARCH(I$1,raw[[#This Row],[active years]])),1,"")</f>
        <v/>
      </c>
      <c r="J597" t="str">
        <f>IF(ISNUMBER(SEARCH(J$1,raw[[#This Row],[active years]])),1,"")</f>
        <v/>
      </c>
      <c r="K597" t="str">
        <f>IF(ISNUMBER(SEARCH(K$1,raw[[#This Row],[active years]])),1,"")</f>
        <v/>
      </c>
      <c r="L597" t="str">
        <f>IF(ISNUMBER(SEARCH(L$1,raw[[#This Row],[active years]])),1,"")</f>
        <v/>
      </c>
      <c r="M597">
        <f>IF(ISNUMBER(SEARCH(M$1,raw[[#This Row],[active years]])),1,"")</f>
        <v>1</v>
      </c>
      <c r="N597">
        <f>IF(ISNUMBER(SEARCH(N$1,raw[[#This Row],[active years]])),1,"")</f>
        <v>1</v>
      </c>
      <c r="O597">
        <f>IF(ISNUMBER(SEARCH(O$1,raw[[#This Row],[active years]])),1,"")</f>
        <v>1</v>
      </c>
      <c r="P597">
        <f>IF(ISNUMBER(SEARCH(P$1,raw[[#This Row],[active years]])),1,"")</f>
        <v>1</v>
      </c>
      <c r="Q597">
        <f>IF(ISNUMBER(SEARCH(Q$1,raw[[#This Row],[active years]])),1,"")</f>
        <v>1</v>
      </c>
      <c r="R597" t="str">
        <f>IF(ISNUMBER(SEARCH(R$1,raw[[#This Row],[active years]])),1,"")</f>
        <v/>
      </c>
      <c r="S597">
        <f>IF(ISNUMBER(SEARCH(S$1,raw[[#This Row],[active years]])),1,"")</f>
        <v>1</v>
      </c>
      <c r="T597" t="str">
        <f>IF(ISNUMBER(SEARCH(T$1,raw[[#This Row],[active years]])),1,"")</f>
        <v/>
      </c>
      <c r="U597" t="str">
        <f>IF(ISNUMBER(SEARCH(U$1,raw[[#This Row],[active years]])),1,"")</f>
        <v/>
      </c>
      <c r="V597" t="str">
        <f>IF(ISNUMBER(SEARCH(V$1,raw[[#This Row],[active years]])),1,"")</f>
        <v/>
      </c>
      <c r="W597" t="str">
        <f>IF(ISNUMBER(SEARCH(W$1,raw[[#This Row],[active years]])),1,"")</f>
        <v/>
      </c>
      <c r="X597" t="str">
        <f>IF(ISNUMBER(SEARCH(X$1,raw[[#This Row],[active years]])),1,"")</f>
        <v/>
      </c>
      <c r="Y597" t="str">
        <f>IF(ISNUMBER(SEARCH(Y$1,raw[[#This Row],[active years]])),1,"")</f>
        <v/>
      </c>
      <c r="Z597" t="str">
        <f>IF(ISNUMBER(SEARCH(Z$1,raw[[#This Row],[active years]])),1,"")</f>
        <v/>
      </c>
      <c r="AA597" t="str">
        <f>IF(ISNUMBER(SEARCH(AA$1,raw[[#This Row],[active years]])),1,"")</f>
        <v/>
      </c>
    </row>
    <row r="598" spans="1:27" x14ac:dyDescent="0.45">
      <c r="A598">
        <f>raw[team]</f>
        <v>779</v>
      </c>
      <c r="B598">
        <f>raw[rookie year]</f>
        <v>2002</v>
      </c>
      <c r="C598" t="str">
        <f>IF(ISNUMBER(SEARCH(C$1,raw[[#This Row],[active years]])),1,"")</f>
        <v/>
      </c>
      <c r="D598" t="str">
        <f>IF(ISNUMBER(SEARCH(D$1,raw[[#This Row],[active years]])),1,"")</f>
        <v/>
      </c>
      <c r="E598" t="str">
        <f>IF(ISNUMBER(SEARCH(E$1,raw[[#This Row],[active years]])),1,"")</f>
        <v/>
      </c>
      <c r="F598" t="str">
        <f>IF(ISNUMBER(SEARCH(F$1,raw[[#This Row],[active years]])),1,"")</f>
        <v/>
      </c>
      <c r="G598" t="str">
        <f>IF(ISNUMBER(SEARCH(G$1,raw[[#This Row],[active years]])),1,"")</f>
        <v/>
      </c>
      <c r="H598" t="str">
        <f>IF(ISNUMBER(SEARCH(H$1,raw[[#This Row],[active years]])),1,"")</f>
        <v/>
      </c>
      <c r="I598" t="str">
        <f>IF(ISNUMBER(SEARCH(I$1,raw[[#This Row],[active years]])),1,"")</f>
        <v/>
      </c>
      <c r="J598" t="str">
        <f>IF(ISNUMBER(SEARCH(J$1,raw[[#This Row],[active years]])),1,"")</f>
        <v/>
      </c>
      <c r="K598" t="str">
        <f>IF(ISNUMBER(SEARCH(K$1,raw[[#This Row],[active years]])),1,"")</f>
        <v/>
      </c>
      <c r="L598" t="str">
        <f>IF(ISNUMBER(SEARCH(L$1,raw[[#This Row],[active years]])),1,"")</f>
        <v/>
      </c>
      <c r="M598">
        <f>IF(ISNUMBER(SEARCH(M$1,raw[[#This Row],[active years]])),1,"")</f>
        <v>1</v>
      </c>
      <c r="N598" t="str">
        <f>IF(ISNUMBER(SEARCH(N$1,raw[[#This Row],[active years]])),1,"")</f>
        <v/>
      </c>
      <c r="O598" t="str">
        <f>IF(ISNUMBER(SEARCH(O$1,raw[[#This Row],[active years]])),1,"")</f>
        <v/>
      </c>
      <c r="P598" t="str">
        <f>IF(ISNUMBER(SEARCH(P$1,raw[[#This Row],[active years]])),1,"")</f>
        <v/>
      </c>
      <c r="Q598" t="str">
        <f>IF(ISNUMBER(SEARCH(Q$1,raw[[#This Row],[active years]])),1,"")</f>
        <v/>
      </c>
      <c r="R598" t="str">
        <f>IF(ISNUMBER(SEARCH(R$1,raw[[#This Row],[active years]])),1,"")</f>
        <v/>
      </c>
      <c r="S598" t="str">
        <f>IF(ISNUMBER(SEARCH(S$1,raw[[#This Row],[active years]])),1,"")</f>
        <v/>
      </c>
      <c r="T598" t="str">
        <f>IF(ISNUMBER(SEARCH(T$1,raw[[#This Row],[active years]])),1,"")</f>
        <v/>
      </c>
      <c r="U598" t="str">
        <f>IF(ISNUMBER(SEARCH(U$1,raw[[#This Row],[active years]])),1,"")</f>
        <v/>
      </c>
      <c r="V598" t="str">
        <f>IF(ISNUMBER(SEARCH(V$1,raw[[#This Row],[active years]])),1,"")</f>
        <v/>
      </c>
      <c r="W598" t="str">
        <f>IF(ISNUMBER(SEARCH(W$1,raw[[#This Row],[active years]])),1,"")</f>
        <v/>
      </c>
      <c r="X598" t="str">
        <f>IF(ISNUMBER(SEARCH(X$1,raw[[#This Row],[active years]])),1,"")</f>
        <v/>
      </c>
      <c r="Y598" t="str">
        <f>IF(ISNUMBER(SEARCH(Y$1,raw[[#This Row],[active years]])),1,"")</f>
        <v/>
      </c>
      <c r="Z598" t="str">
        <f>IF(ISNUMBER(SEARCH(Z$1,raw[[#This Row],[active years]])),1,"")</f>
        <v/>
      </c>
      <c r="AA598" t="str">
        <f>IF(ISNUMBER(SEARCH(AA$1,raw[[#This Row],[active years]])),1,"")</f>
        <v/>
      </c>
    </row>
    <row r="599" spans="1:27" x14ac:dyDescent="0.45">
      <c r="A599">
        <f>raw[team]</f>
        <v>780</v>
      </c>
      <c r="B599">
        <f>raw[rookie year]</f>
        <v>2002</v>
      </c>
      <c r="C599" t="str">
        <f>IF(ISNUMBER(SEARCH(C$1,raw[[#This Row],[active years]])),1,"")</f>
        <v/>
      </c>
      <c r="D599" t="str">
        <f>IF(ISNUMBER(SEARCH(D$1,raw[[#This Row],[active years]])),1,"")</f>
        <v/>
      </c>
      <c r="E599" t="str">
        <f>IF(ISNUMBER(SEARCH(E$1,raw[[#This Row],[active years]])),1,"")</f>
        <v/>
      </c>
      <c r="F599" t="str">
        <f>IF(ISNUMBER(SEARCH(F$1,raw[[#This Row],[active years]])),1,"")</f>
        <v/>
      </c>
      <c r="G599" t="str">
        <f>IF(ISNUMBER(SEARCH(G$1,raw[[#This Row],[active years]])),1,"")</f>
        <v/>
      </c>
      <c r="H599" t="str">
        <f>IF(ISNUMBER(SEARCH(H$1,raw[[#This Row],[active years]])),1,"")</f>
        <v/>
      </c>
      <c r="I599" t="str">
        <f>IF(ISNUMBER(SEARCH(I$1,raw[[#This Row],[active years]])),1,"")</f>
        <v/>
      </c>
      <c r="J599" t="str">
        <f>IF(ISNUMBER(SEARCH(J$1,raw[[#This Row],[active years]])),1,"")</f>
        <v/>
      </c>
      <c r="K599" t="str">
        <f>IF(ISNUMBER(SEARCH(K$1,raw[[#This Row],[active years]])),1,"")</f>
        <v/>
      </c>
      <c r="L599" t="str">
        <f>IF(ISNUMBER(SEARCH(L$1,raw[[#This Row],[active years]])),1,"")</f>
        <v/>
      </c>
      <c r="M599">
        <f>IF(ISNUMBER(SEARCH(M$1,raw[[#This Row],[active years]])),1,"")</f>
        <v>1</v>
      </c>
      <c r="N599">
        <f>IF(ISNUMBER(SEARCH(N$1,raw[[#This Row],[active years]])),1,"")</f>
        <v>1</v>
      </c>
      <c r="O599">
        <f>IF(ISNUMBER(SEARCH(O$1,raw[[#This Row],[active years]])),1,"")</f>
        <v>1</v>
      </c>
      <c r="P599" t="str">
        <f>IF(ISNUMBER(SEARCH(P$1,raw[[#This Row],[active years]])),1,"")</f>
        <v/>
      </c>
      <c r="Q599" t="str">
        <f>IF(ISNUMBER(SEARCH(Q$1,raw[[#This Row],[active years]])),1,"")</f>
        <v/>
      </c>
      <c r="R599" t="str">
        <f>IF(ISNUMBER(SEARCH(R$1,raw[[#This Row],[active years]])),1,"")</f>
        <v/>
      </c>
      <c r="S599" t="str">
        <f>IF(ISNUMBER(SEARCH(S$1,raw[[#This Row],[active years]])),1,"")</f>
        <v/>
      </c>
      <c r="T599" t="str">
        <f>IF(ISNUMBER(SEARCH(T$1,raw[[#This Row],[active years]])),1,"")</f>
        <v/>
      </c>
      <c r="U599" t="str">
        <f>IF(ISNUMBER(SEARCH(U$1,raw[[#This Row],[active years]])),1,"")</f>
        <v/>
      </c>
      <c r="V599" t="str">
        <f>IF(ISNUMBER(SEARCH(V$1,raw[[#This Row],[active years]])),1,"")</f>
        <v/>
      </c>
      <c r="W599" t="str">
        <f>IF(ISNUMBER(SEARCH(W$1,raw[[#This Row],[active years]])),1,"")</f>
        <v/>
      </c>
      <c r="X599" t="str">
        <f>IF(ISNUMBER(SEARCH(X$1,raw[[#This Row],[active years]])),1,"")</f>
        <v/>
      </c>
      <c r="Y599" t="str">
        <f>IF(ISNUMBER(SEARCH(Y$1,raw[[#This Row],[active years]])),1,"")</f>
        <v/>
      </c>
      <c r="Z599" t="str">
        <f>IF(ISNUMBER(SEARCH(Z$1,raw[[#This Row],[active years]])),1,"")</f>
        <v/>
      </c>
      <c r="AA599" t="str">
        <f>IF(ISNUMBER(SEARCH(AA$1,raw[[#This Row],[active years]])),1,"")</f>
        <v/>
      </c>
    </row>
    <row r="600" spans="1:27" x14ac:dyDescent="0.45">
      <c r="A600">
        <f>raw[team]</f>
        <v>781</v>
      </c>
      <c r="B600">
        <f>raw[rookie year]</f>
        <v>2002</v>
      </c>
      <c r="C600" t="str">
        <f>IF(ISNUMBER(SEARCH(C$1,raw[[#This Row],[active years]])),1,"")</f>
        <v/>
      </c>
      <c r="D600" t="str">
        <f>IF(ISNUMBER(SEARCH(D$1,raw[[#This Row],[active years]])),1,"")</f>
        <v/>
      </c>
      <c r="E600" t="str">
        <f>IF(ISNUMBER(SEARCH(E$1,raw[[#This Row],[active years]])),1,"")</f>
        <v/>
      </c>
      <c r="F600" t="str">
        <f>IF(ISNUMBER(SEARCH(F$1,raw[[#This Row],[active years]])),1,"")</f>
        <v/>
      </c>
      <c r="G600" t="str">
        <f>IF(ISNUMBER(SEARCH(G$1,raw[[#This Row],[active years]])),1,"")</f>
        <v/>
      </c>
      <c r="H600" t="str">
        <f>IF(ISNUMBER(SEARCH(H$1,raw[[#This Row],[active years]])),1,"")</f>
        <v/>
      </c>
      <c r="I600" t="str">
        <f>IF(ISNUMBER(SEARCH(I$1,raw[[#This Row],[active years]])),1,"")</f>
        <v/>
      </c>
      <c r="J600" t="str">
        <f>IF(ISNUMBER(SEARCH(J$1,raw[[#This Row],[active years]])),1,"")</f>
        <v/>
      </c>
      <c r="K600" t="str">
        <f>IF(ISNUMBER(SEARCH(K$1,raw[[#This Row],[active years]])),1,"")</f>
        <v/>
      </c>
      <c r="L600" t="str">
        <f>IF(ISNUMBER(SEARCH(L$1,raw[[#This Row],[active years]])),1,"")</f>
        <v/>
      </c>
      <c r="M600">
        <f>IF(ISNUMBER(SEARCH(M$1,raw[[#This Row],[active years]])),1,"")</f>
        <v>1</v>
      </c>
      <c r="N600">
        <f>IF(ISNUMBER(SEARCH(N$1,raw[[#This Row],[active years]])),1,"")</f>
        <v>1</v>
      </c>
      <c r="O600">
        <f>IF(ISNUMBER(SEARCH(O$1,raw[[#This Row],[active years]])),1,"")</f>
        <v>1</v>
      </c>
      <c r="P600">
        <f>IF(ISNUMBER(SEARCH(P$1,raw[[#This Row],[active years]])),1,"")</f>
        <v>1</v>
      </c>
      <c r="Q600">
        <f>IF(ISNUMBER(SEARCH(Q$1,raw[[#This Row],[active years]])),1,"")</f>
        <v>1</v>
      </c>
      <c r="R600">
        <f>IF(ISNUMBER(SEARCH(R$1,raw[[#This Row],[active years]])),1,"")</f>
        <v>1</v>
      </c>
      <c r="S600">
        <f>IF(ISNUMBER(SEARCH(S$1,raw[[#This Row],[active years]])),1,"")</f>
        <v>1</v>
      </c>
      <c r="T600">
        <f>IF(ISNUMBER(SEARCH(T$1,raw[[#This Row],[active years]])),1,"")</f>
        <v>1</v>
      </c>
      <c r="U600">
        <f>IF(ISNUMBER(SEARCH(U$1,raw[[#This Row],[active years]])),1,"")</f>
        <v>1</v>
      </c>
      <c r="V600">
        <f>IF(ISNUMBER(SEARCH(V$1,raw[[#This Row],[active years]])),1,"")</f>
        <v>1</v>
      </c>
      <c r="W600">
        <f>IF(ISNUMBER(SEARCH(W$1,raw[[#This Row],[active years]])),1,"")</f>
        <v>1</v>
      </c>
      <c r="X600">
        <f>IF(ISNUMBER(SEARCH(X$1,raw[[#This Row],[active years]])),1,"")</f>
        <v>1</v>
      </c>
      <c r="Y600">
        <f>IF(ISNUMBER(SEARCH(Y$1,raw[[#This Row],[active years]])),1,"")</f>
        <v>1</v>
      </c>
      <c r="Z600">
        <f>IF(ISNUMBER(SEARCH(Z$1,raw[[#This Row],[active years]])),1,"")</f>
        <v>1</v>
      </c>
      <c r="AA600">
        <f>IF(ISNUMBER(SEARCH(AA$1,raw[[#This Row],[active years]])),1,"")</f>
        <v>1</v>
      </c>
    </row>
    <row r="601" spans="1:27" x14ac:dyDescent="0.45">
      <c r="A601">
        <f>raw[team]</f>
        <v>782</v>
      </c>
      <c r="B601">
        <f>raw[rookie year]</f>
        <v>2002</v>
      </c>
      <c r="C601" t="str">
        <f>IF(ISNUMBER(SEARCH(C$1,raw[[#This Row],[active years]])),1,"")</f>
        <v/>
      </c>
      <c r="D601" t="str">
        <f>IF(ISNUMBER(SEARCH(D$1,raw[[#This Row],[active years]])),1,"")</f>
        <v/>
      </c>
      <c r="E601" t="str">
        <f>IF(ISNUMBER(SEARCH(E$1,raw[[#This Row],[active years]])),1,"")</f>
        <v/>
      </c>
      <c r="F601" t="str">
        <f>IF(ISNUMBER(SEARCH(F$1,raw[[#This Row],[active years]])),1,"")</f>
        <v/>
      </c>
      <c r="G601" t="str">
        <f>IF(ISNUMBER(SEARCH(G$1,raw[[#This Row],[active years]])),1,"")</f>
        <v/>
      </c>
      <c r="H601" t="str">
        <f>IF(ISNUMBER(SEARCH(H$1,raw[[#This Row],[active years]])),1,"")</f>
        <v/>
      </c>
      <c r="I601" t="str">
        <f>IF(ISNUMBER(SEARCH(I$1,raw[[#This Row],[active years]])),1,"")</f>
        <v/>
      </c>
      <c r="J601" t="str">
        <f>IF(ISNUMBER(SEARCH(J$1,raw[[#This Row],[active years]])),1,"")</f>
        <v/>
      </c>
      <c r="K601" t="str">
        <f>IF(ISNUMBER(SEARCH(K$1,raw[[#This Row],[active years]])),1,"")</f>
        <v/>
      </c>
      <c r="L601" t="str">
        <f>IF(ISNUMBER(SEARCH(L$1,raw[[#This Row],[active years]])),1,"")</f>
        <v/>
      </c>
      <c r="M601">
        <f>IF(ISNUMBER(SEARCH(M$1,raw[[#This Row],[active years]])),1,"")</f>
        <v>1</v>
      </c>
      <c r="N601">
        <f>IF(ISNUMBER(SEARCH(N$1,raw[[#This Row],[active years]])),1,"")</f>
        <v>1</v>
      </c>
      <c r="O601">
        <f>IF(ISNUMBER(SEARCH(O$1,raw[[#This Row],[active years]])),1,"")</f>
        <v>1</v>
      </c>
      <c r="P601" t="str">
        <f>IF(ISNUMBER(SEARCH(P$1,raw[[#This Row],[active years]])),1,"")</f>
        <v/>
      </c>
      <c r="Q601" t="str">
        <f>IF(ISNUMBER(SEARCH(Q$1,raw[[#This Row],[active years]])),1,"")</f>
        <v/>
      </c>
      <c r="R601" t="str">
        <f>IF(ISNUMBER(SEARCH(R$1,raw[[#This Row],[active years]])),1,"")</f>
        <v/>
      </c>
      <c r="S601" t="str">
        <f>IF(ISNUMBER(SEARCH(S$1,raw[[#This Row],[active years]])),1,"")</f>
        <v/>
      </c>
      <c r="T601" t="str">
        <f>IF(ISNUMBER(SEARCH(T$1,raw[[#This Row],[active years]])),1,"")</f>
        <v/>
      </c>
      <c r="U601" t="str">
        <f>IF(ISNUMBER(SEARCH(U$1,raw[[#This Row],[active years]])),1,"")</f>
        <v/>
      </c>
      <c r="V601" t="str">
        <f>IF(ISNUMBER(SEARCH(V$1,raw[[#This Row],[active years]])),1,"")</f>
        <v/>
      </c>
      <c r="W601" t="str">
        <f>IF(ISNUMBER(SEARCH(W$1,raw[[#This Row],[active years]])),1,"")</f>
        <v/>
      </c>
      <c r="X601" t="str">
        <f>IF(ISNUMBER(SEARCH(X$1,raw[[#This Row],[active years]])),1,"")</f>
        <v/>
      </c>
      <c r="Y601" t="str">
        <f>IF(ISNUMBER(SEARCH(Y$1,raw[[#This Row],[active years]])),1,"")</f>
        <v/>
      </c>
      <c r="Z601" t="str">
        <f>IF(ISNUMBER(SEARCH(Z$1,raw[[#This Row],[active years]])),1,"")</f>
        <v/>
      </c>
      <c r="AA601" t="str">
        <f>IF(ISNUMBER(SEARCH(AA$1,raw[[#This Row],[active years]])),1,"")</f>
        <v/>
      </c>
    </row>
    <row r="602" spans="1:27" x14ac:dyDescent="0.45">
      <c r="A602">
        <f>raw[team]</f>
        <v>783</v>
      </c>
      <c r="B602">
        <f>raw[rookie year]</f>
        <v>2002</v>
      </c>
      <c r="C602" t="str">
        <f>IF(ISNUMBER(SEARCH(C$1,raw[[#This Row],[active years]])),1,"")</f>
        <v/>
      </c>
      <c r="D602" t="str">
        <f>IF(ISNUMBER(SEARCH(D$1,raw[[#This Row],[active years]])),1,"")</f>
        <v/>
      </c>
      <c r="E602" t="str">
        <f>IF(ISNUMBER(SEARCH(E$1,raw[[#This Row],[active years]])),1,"")</f>
        <v/>
      </c>
      <c r="F602" t="str">
        <f>IF(ISNUMBER(SEARCH(F$1,raw[[#This Row],[active years]])),1,"")</f>
        <v/>
      </c>
      <c r="G602" t="str">
        <f>IF(ISNUMBER(SEARCH(G$1,raw[[#This Row],[active years]])),1,"")</f>
        <v/>
      </c>
      <c r="H602" t="str">
        <f>IF(ISNUMBER(SEARCH(H$1,raw[[#This Row],[active years]])),1,"")</f>
        <v/>
      </c>
      <c r="I602" t="str">
        <f>IF(ISNUMBER(SEARCH(I$1,raw[[#This Row],[active years]])),1,"")</f>
        <v/>
      </c>
      <c r="J602" t="str">
        <f>IF(ISNUMBER(SEARCH(J$1,raw[[#This Row],[active years]])),1,"")</f>
        <v/>
      </c>
      <c r="K602" t="str">
        <f>IF(ISNUMBER(SEARCH(K$1,raw[[#This Row],[active years]])),1,"")</f>
        <v/>
      </c>
      <c r="L602" t="str">
        <f>IF(ISNUMBER(SEARCH(L$1,raw[[#This Row],[active years]])),1,"")</f>
        <v/>
      </c>
      <c r="M602">
        <f>IF(ISNUMBER(SEARCH(M$1,raw[[#This Row],[active years]])),1,"")</f>
        <v>1</v>
      </c>
      <c r="N602">
        <f>IF(ISNUMBER(SEARCH(N$1,raw[[#This Row],[active years]])),1,"")</f>
        <v>1</v>
      </c>
      <c r="O602">
        <f>IF(ISNUMBER(SEARCH(O$1,raw[[#This Row],[active years]])),1,"")</f>
        <v>1</v>
      </c>
      <c r="P602">
        <f>IF(ISNUMBER(SEARCH(P$1,raw[[#This Row],[active years]])),1,"")</f>
        <v>1</v>
      </c>
      <c r="Q602" t="str">
        <f>IF(ISNUMBER(SEARCH(Q$1,raw[[#This Row],[active years]])),1,"")</f>
        <v/>
      </c>
      <c r="R602" t="str">
        <f>IF(ISNUMBER(SEARCH(R$1,raw[[#This Row],[active years]])),1,"")</f>
        <v/>
      </c>
      <c r="S602" t="str">
        <f>IF(ISNUMBER(SEARCH(S$1,raw[[#This Row],[active years]])),1,"")</f>
        <v/>
      </c>
      <c r="T602" t="str">
        <f>IF(ISNUMBER(SEARCH(T$1,raw[[#This Row],[active years]])),1,"")</f>
        <v/>
      </c>
      <c r="U602" t="str">
        <f>IF(ISNUMBER(SEARCH(U$1,raw[[#This Row],[active years]])),1,"")</f>
        <v/>
      </c>
      <c r="V602" t="str">
        <f>IF(ISNUMBER(SEARCH(V$1,raw[[#This Row],[active years]])),1,"")</f>
        <v/>
      </c>
      <c r="W602" t="str">
        <f>IF(ISNUMBER(SEARCH(W$1,raw[[#This Row],[active years]])),1,"")</f>
        <v/>
      </c>
      <c r="X602" t="str">
        <f>IF(ISNUMBER(SEARCH(X$1,raw[[#This Row],[active years]])),1,"")</f>
        <v/>
      </c>
      <c r="Y602" t="str">
        <f>IF(ISNUMBER(SEARCH(Y$1,raw[[#This Row],[active years]])),1,"")</f>
        <v/>
      </c>
      <c r="Z602" t="str">
        <f>IF(ISNUMBER(SEARCH(Z$1,raw[[#This Row],[active years]])),1,"")</f>
        <v/>
      </c>
      <c r="AA602" t="str">
        <f>IF(ISNUMBER(SEARCH(AA$1,raw[[#This Row],[active years]])),1,"")</f>
        <v/>
      </c>
    </row>
    <row r="603" spans="1:27" x14ac:dyDescent="0.45">
      <c r="A603">
        <f>raw[team]</f>
        <v>800</v>
      </c>
      <c r="B603">
        <f>raw[rookie year]</f>
        <v>2002</v>
      </c>
      <c r="C603" t="str">
        <f>IF(ISNUMBER(SEARCH(C$1,raw[[#This Row],[active years]])),1,"")</f>
        <v/>
      </c>
      <c r="D603" t="str">
        <f>IF(ISNUMBER(SEARCH(D$1,raw[[#This Row],[active years]])),1,"")</f>
        <v/>
      </c>
      <c r="E603" t="str">
        <f>IF(ISNUMBER(SEARCH(E$1,raw[[#This Row],[active years]])),1,"")</f>
        <v/>
      </c>
      <c r="F603" t="str">
        <f>IF(ISNUMBER(SEARCH(F$1,raw[[#This Row],[active years]])),1,"")</f>
        <v/>
      </c>
      <c r="G603" t="str">
        <f>IF(ISNUMBER(SEARCH(G$1,raw[[#This Row],[active years]])),1,"")</f>
        <v/>
      </c>
      <c r="H603" t="str">
        <f>IF(ISNUMBER(SEARCH(H$1,raw[[#This Row],[active years]])),1,"")</f>
        <v/>
      </c>
      <c r="I603" t="str">
        <f>IF(ISNUMBER(SEARCH(I$1,raw[[#This Row],[active years]])),1,"")</f>
        <v/>
      </c>
      <c r="J603" t="str">
        <f>IF(ISNUMBER(SEARCH(J$1,raw[[#This Row],[active years]])),1,"")</f>
        <v/>
      </c>
      <c r="K603" t="str">
        <f>IF(ISNUMBER(SEARCH(K$1,raw[[#This Row],[active years]])),1,"")</f>
        <v/>
      </c>
      <c r="L603" t="str">
        <f>IF(ISNUMBER(SEARCH(L$1,raw[[#This Row],[active years]])),1,"")</f>
        <v/>
      </c>
      <c r="M603">
        <f>IF(ISNUMBER(SEARCH(M$1,raw[[#This Row],[active years]])),1,"")</f>
        <v>1</v>
      </c>
      <c r="N603">
        <f>IF(ISNUMBER(SEARCH(N$1,raw[[#This Row],[active years]])),1,"")</f>
        <v>1</v>
      </c>
      <c r="O603" t="str">
        <f>IF(ISNUMBER(SEARCH(O$1,raw[[#This Row],[active years]])),1,"")</f>
        <v/>
      </c>
      <c r="P603" t="str">
        <f>IF(ISNUMBER(SEARCH(P$1,raw[[#This Row],[active years]])),1,"")</f>
        <v/>
      </c>
      <c r="Q603" t="str">
        <f>IF(ISNUMBER(SEARCH(Q$1,raw[[#This Row],[active years]])),1,"")</f>
        <v/>
      </c>
      <c r="R603" t="str">
        <f>IF(ISNUMBER(SEARCH(R$1,raw[[#This Row],[active years]])),1,"")</f>
        <v/>
      </c>
      <c r="S603" t="str">
        <f>IF(ISNUMBER(SEARCH(S$1,raw[[#This Row],[active years]])),1,"")</f>
        <v/>
      </c>
      <c r="T603" t="str">
        <f>IF(ISNUMBER(SEARCH(T$1,raw[[#This Row],[active years]])),1,"")</f>
        <v/>
      </c>
      <c r="U603" t="str">
        <f>IF(ISNUMBER(SEARCH(U$1,raw[[#This Row],[active years]])),1,"")</f>
        <v/>
      </c>
      <c r="V603" t="str">
        <f>IF(ISNUMBER(SEARCH(V$1,raw[[#This Row],[active years]])),1,"")</f>
        <v/>
      </c>
      <c r="W603" t="str">
        <f>IF(ISNUMBER(SEARCH(W$1,raw[[#This Row],[active years]])),1,"")</f>
        <v/>
      </c>
      <c r="X603" t="str">
        <f>IF(ISNUMBER(SEARCH(X$1,raw[[#This Row],[active years]])),1,"")</f>
        <v/>
      </c>
      <c r="Y603" t="str">
        <f>IF(ISNUMBER(SEARCH(Y$1,raw[[#This Row],[active years]])),1,"")</f>
        <v/>
      </c>
      <c r="Z603" t="str">
        <f>IF(ISNUMBER(SEARCH(Z$1,raw[[#This Row],[active years]])),1,"")</f>
        <v/>
      </c>
      <c r="AA603" t="str">
        <f>IF(ISNUMBER(SEARCH(AA$1,raw[[#This Row],[active years]])),1,"")</f>
        <v/>
      </c>
    </row>
    <row r="604" spans="1:27" x14ac:dyDescent="0.45">
      <c r="A604">
        <f>raw[team]</f>
        <v>801</v>
      </c>
      <c r="B604">
        <f>raw[rookie year]</f>
        <v>2002</v>
      </c>
      <c r="C604" t="str">
        <f>IF(ISNUMBER(SEARCH(C$1,raw[[#This Row],[active years]])),1,"")</f>
        <v/>
      </c>
      <c r="D604" t="str">
        <f>IF(ISNUMBER(SEARCH(D$1,raw[[#This Row],[active years]])),1,"")</f>
        <v/>
      </c>
      <c r="E604" t="str">
        <f>IF(ISNUMBER(SEARCH(E$1,raw[[#This Row],[active years]])),1,"")</f>
        <v/>
      </c>
      <c r="F604" t="str">
        <f>IF(ISNUMBER(SEARCH(F$1,raw[[#This Row],[active years]])),1,"")</f>
        <v/>
      </c>
      <c r="G604" t="str">
        <f>IF(ISNUMBER(SEARCH(G$1,raw[[#This Row],[active years]])),1,"")</f>
        <v/>
      </c>
      <c r="H604" t="str">
        <f>IF(ISNUMBER(SEARCH(H$1,raw[[#This Row],[active years]])),1,"")</f>
        <v/>
      </c>
      <c r="I604" t="str">
        <f>IF(ISNUMBER(SEARCH(I$1,raw[[#This Row],[active years]])),1,"")</f>
        <v/>
      </c>
      <c r="J604" t="str">
        <f>IF(ISNUMBER(SEARCH(J$1,raw[[#This Row],[active years]])),1,"")</f>
        <v/>
      </c>
      <c r="K604" t="str">
        <f>IF(ISNUMBER(SEARCH(K$1,raw[[#This Row],[active years]])),1,"")</f>
        <v/>
      </c>
      <c r="L604" t="str">
        <f>IF(ISNUMBER(SEARCH(L$1,raw[[#This Row],[active years]])),1,"")</f>
        <v/>
      </c>
      <c r="M604">
        <f>IF(ISNUMBER(SEARCH(M$1,raw[[#This Row],[active years]])),1,"")</f>
        <v>1</v>
      </c>
      <c r="N604">
        <f>IF(ISNUMBER(SEARCH(N$1,raw[[#This Row],[active years]])),1,"")</f>
        <v>1</v>
      </c>
      <c r="O604">
        <f>IF(ISNUMBER(SEARCH(O$1,raw[[#This Row],[active years]])),1,"")</f>
        <v>1</v>
      </c>
      <c r="P604">
        <f>IF(ISNUMBER(SEARCH(P$1,raw[[#This Row],[active years]])),1,"")</f>
        <v>1</v>
      </c>
      <c r="Q604">
        <f>IF(ISNUMBER(SEARCH(Q$1,raw[[#This Row],[active years]])),1,"")</f>
        <v>1</v>
      </c>
      <c r="R604">
        <f>IF(ISNUMBER(SEARCH(R$1,raw[[#This Row],[active years]])),1,"")</f>
        <v>1</v>
      </c>
      <c r="S604">
        <f>IF(ISNUMBER(SEARCH(S$1,raw[[#This Row],[active years]])),1,"")</f>
        <v>1</v>
      </c>
      <c r="T604">
        <f>IF(ISNUMBER(SEARCH(T$1,raw[[#This Row],[active years]])),1,"")</f>
        <v>1</v>
      </c>
      <c r="U604">
        <f>IF(ISNUMBER(SEARCH(U$1,raw[[#This Row],[active years]])),1,"")</f>
        <v>1</v>
      </c>
      <c r="V604">
        <f>IF(ISNUMBER(SEARCH(V$1,raw[[#This Row],[active years]])),1,"")</f>
        <v>1</v>
      </c>
      <c r="W604">
        <f>IF(ISNUMBER(SEARCH(W$1,raw[[#This Row],[active years]])),1,"")</f>
        <v>1</v>
      </c>
      <c r="X604">
        <f>IF(ISNUMBER(SEARCH(X$1,raw[[#This Row],[active years]])),1,"")</f>
        <v>1</v>
      </c>
      <c r="Y604">
        <f>IF(ISNUMBER(SEARCH(Y$1,raw[[#This Row],[active years]])),1,"")</f>
        <v>1</v>
      </c>
      <c r="Z604">
        <f>IF(ISNUMBER(SEARCH(Z$1,raw[[#This Row],[active years]])),1,"")</f>
        <v>1</v>
      </c>
      <c r="AA604">
        <f>IF(ISNUMBER(SEARCH(AA$1,raw[[#This Row],[active years]])),1,"")</f>
        <v>1</v>
      </c>
    </row>
    <row r="605" spans="1:27" x14ac:dyDescent="0.45">
      <c r="A605">
        <f>raw[team]</f>
        <v>802</v>
      </c>
      <c r="B605">
        <f>raw[rookie year]</f>
        <v>2002</v>
      </c>
      <c r="C605" t="str">
        <f>IF(ISNUMBER(SEARCH(C$1,raw[[#This Row],[active years]])),1,"")</f>
        <v/>
      </c>
      <c r="D605" t="str">
        <f>IF(ISNUMBER(SEARCH(D$1,raw[[#This Row],[active years]])),1,"")</f>
        <v/>
      </c>
      <c r="E605" t="str">
        <f>IF(ISNUMBER(SEARCH(E$1,raw[[#This Row],[active years]])),1,"")</f>
        <v/>
      </c>
      <c r="F605" t="str">
        <f>IF(ISNUMBER(SEARCH(F$1,raw[[#This Row],[active years]])),1,"")</f>
        <v/>
      </c>
      <c r="G605" t="str">
        <f>IF(ISNUMBER(SEARCH(G$1,raw[[#This Row],[active years]])),1,"")</f>
        <v/>
      </c>
      <c r="H605" t="str">
        <f>IF(ISNUMBER(SEARCH(H$1,raw[[#This Row],[active years]])),1,"")</f>
        <v/>
      </c>
      <c r="I605" t="str">
        <f>IF(ISNUMBER(SEARCH(I$1,raw[[#This Row],[active years]])),1,"")</f>
        <v/>
      </c>
      <c r="J605" t="str">
        <f>IF(ISNUMBER(SEARCH(J$1,raw[[#This Row],[active years]])),1,"")</f>
        <v/>
      </c>
      <c r="K605" t="str">
        <f>IF(ISNUMBER(SEARCH(K$1,raw[[#This Row],[active years]])),1,"")</f>
        <v/>
      </c>
      <c r="L605" t="str">
        <f>IF(ISNUMBER(SEARCH(L$1,raw[[#This Row],[active years]])),1,"")</f>
        <v/>
      </c>
      <c r="M605">
        <f>IF(ISNUMBER(SEARCH(M$1,raw[[#This Row],[active years]])),1,"")</f>
        <v>1</v>
      </c>
      <c r="N605" t="str">
        <f>IF(ISNUMBER(SEARCH(N$1,raw[[#This Row],[active years]])),1,"")</f>
        <v/>
      </c>
      <c r="O605" t="str">
        <f>IF(ISNUMBER(SEARCH(O$1,raw[[#This Row],[active years]])),1,"")</f>
        <v/>
      </c>
      <c r="P605" t="str">
        <f>IF(ISNUMBER(SEARCH(P$1,raw[[#This Row],[active years]])),1,"")</f>
        <v/>
      </c>
      <c r="Q605" t="str">
        <f>IF(ISNUMBER(SEARCH(Q$1,raw[[#This Row],[active years]])),1,"")</f>
        <v/>
      </c>
      <c r="R605" t="str">
        <f>IF(ISNUMBER(SEARCH(R$1,raw[[#This Row],[active years]])),1,"")</f>
        <v/>
      </c>
      <c r="S605" t="str">
        <f>IF(ISNUMBER(SEARCH(S$1,raw[[#This Row],[active years]])),1,"")</f>
        <v/>
      </c>
      <c r="T605" t="str">
        <f>IF(ISNUMBER(SEARCH(T$1,raw[[#This Row],[active years]])),1,"")</f>
        <v/>
      </c>
      <c r="U605" t="str">
        <f>IF(ISNUMBER(SEARCH(U$1,raw[[#This Row],[active years]])),1,"")</f>
        <v/>
      </c>
      <c r="V605" t="str">
        <f>IF(ISNUMBER(SEARCH(V$1,raw[[#This Row],[active years]])),1,"")</f>
        <v/>
      </c>
      <c r="W605" t="str">
        <f>IF(ISNUMBER(SEARCH(W$1,raw[[#This Row],[active years]])),1,"")</f>
        <v/>
      </c>
      <c r="X605" t="str">
        <f>IF(ISNUMBER(SEARCH(X$1,raw[[#This Row],[active years]])),1,"")</f>
        <v/>
      </c>
      <c r="Y605" t="str">
        <f>IF(ISNUMBER(SEARCH(Y$1,raw[[#This Row],[active years]])),1,"")</f>
        <v/>
      </c>
      <c r="Z605" t="str">
        <f>IF(ISNUMBER(SEARCH(Z$1,raw[[#This Row],[active years]])),1,"")</f>
        <v/>
      </c>
      <c r="AA605" t="str">
        <f>IF(ISNUMBER(SEARCH(AA$1,raw[[#This Row],[active years]])),1,"")</f>
        <v/>
      </c>
    </row>
    <row r="606" spans="1:27" x14ac:dyDescent="0.45">
      <c r="A606">
        <f>raw[team]</f>
        <v>803</v>
      </c>
      <c r="B606">
        <f>raw[rookie year]</f>
        <v>2002</v>
      </c>
      <c r="C606" t="str">
        <f>IF(ISNUMBER(SEARCH(C$1,raw[[#This Row],[active years]])),1,"")</f>
        <v/>
      </c>
      <c r="D606" t="str">
        <f>IF(ISNUMBER(SEARCH(D$1,raw[[#This Row],[active years]])),1,"")</f>
        <v/>
      </c>
      <c r="E606" t="str">
        <f>IF(ISNUMBER(SEARCH(E$1,raw[[#This Row],[active years]])),1,"")</f>
        <v/>
      </c>
      <c r="F606" t="str">
        <f>IF(ISNUMBER(SEARCH(F$1,raw[[#This Row],[active years]])),1,"")</f>
        <v/>
      </c>
      <c r="G606" t="str">
        <f>IF(ISNUMBER(SEARCH(G$1,raw[[#This Row],[active years]])),1,"")</f>
        <v/>
      </c>
      <c r="H606" t="str">
        <f>IF(ISNUMBER(SEARCH(H$1,raw[[#This Row],[active years]])),1,"")</f>
        <v/>
      </c>
      <c r="I606" t="str">
        <f>IF(ISNUMBER(SEARCH(I$1,raw[[#This Row],[active years]])),1,"")</f>
        <v/>
      </c>
      <c r="J606" t="str">
        <f>IF(ISNUMBER(SEARCH(J$1,raw[[#This Row],[active years]])),1,"")</f>
        <v/>
      </c>
      <c r="K606" t="str">
        <f>IF(ISNUMBER(SEARCH(K$1,raw[[#This Row],[active years]])),1,"")</f>
        <v/>
      </c>
      <c r="L606" t="str">
        <f>IF(ISNUMBER(SEARCH(L$1,raw[[#This Row],[active years]])),1,"")</f>
        <v/>
      </c>
      <c r="M606" t="str">
        <f>IF(ISNUMBER(SEARCH(M$1,raw[[#This Row],[active years]])),1,"")</f>
        <v/>
      </c>
      <c r="N606">
        <f>IF(ISNUMBER(SEARCH(N$1,raw[[#This Row],[active years]])),1,"")</f>
        <v>1</v>
      </c>
      <c r="O606" t="str">
        <f>IF(ISNUMBER(SEARCH(O$1,raw[[#This Row],[active years]])),1,"")</f>
        <v/>
      </c>
      <c r="P606">
        <f>IF(ISNUMBER(SEARCH(P$1,raw[[#This Row],[active years]])),1,"")</f>
        <v>1</v>
      </c>
      <c r="Q606">
        <f>IF(ISNUMBER(SEARCH(Q$1,raw[[#This Row],[active years]])),1,"")</f>
        <v>1</v>
      </c>
      <c r="R606">
        <f>IF(ISNUMBER(SEARCH(R$1,raw[[#This Row],[active years]])),1,"")</f>
        <v>1</v>
      </c>
      <c r="S606" t="str">
        <f>IF(ISNUMBER(SEARCH(S$1,raw[[#This Row],[active years]])),1,"")</f>
        <v/>
      </c>
      <c r="T606" t="str">
        <f>IF(ISNUMBER(SEARCH(T$1,raw[[#This Row],[active years]])),1,"")</f>
        <v/>
      </c>
      <c r="U606" t="str">
        <f>IF(ISNUMBER(SEARCH(U$1,raw[[#This Row],[active years]])),1,"")</f>
        <v/>
      </c>
      <c r="V606" t="str">
        <f>IF(ISNUMBER(SEARCH(V$1,raw[[#This Row],[active years]])),1,"")</f>
        <v/>
      </c>
      <c r="W606" t="str">
        <f>IF(ISNUMBER(SEARCH(W$1,raw[[#This Row],[active years]])),1,"")</f>
        <v/>
      </c>
      <c r="X606" t="str">
        <f>IF(ISNUMBER(SEARCH(X$1,raw[[#This Row],[active years]])),1,"")</f>
        <v/>
      </c>
      <c r="Y606" t="str">
        <f>IF(ISNUMBER(SEARCH(Y$1,raw[[#This Row],[active years]])),1,"")</f>
        <v/>
      </c>
      <c r="Z606" t="str">
        <f>IF(ISNUMBER(SEARCH(Z$1,raw[[#This Row],[active years]])),1,"")</f>
        <v/>
      </c>
      <c r="AA606" t="str">
        <f>IF(ISNUMBER(SEARCH(AA$1,raw[[#This Row],[active years]])),1,"")</f>
        <v/>
      </c>
    </row>
    <row r="607" spans="1:27" x14ac:dyDescent="0.45">
      <c r="A607">
        <f>raw[team]</f>
        <v>804</v>
      </c>
      <c r="B607">
        <f>raw[rookie year]</f>
        <v>2002</v>
      </c>
      <c r="C607" t="str">
        <f>IF(ISNUMBER(SEARCH(C$1,raw[[#This Row],[active years]])),1,"")</f>
        <v/>
      </c>
      <c r="D607" t="str">
        <f>IF(ISNUMBER(SEARCH(D$1,raw[[#This Row],[active years]])),1,"")</f>
        <v/>
      </c>
      <c r="E607" t="str">
        <f>IF(ISNUMBER(SEARCH(E$1,raw[[#This Row],[active years]])),1,"")</f>
        <v/>
      </c>
      <c r="F607" t="str">
        <f>IF(ISNUMBER(SEARCH(F$1,raw[[#This Row],[active years]])),1,"")</f>
        <v/>
      </c>
      <c r="G607" t="str">
        <f>IF(ISNUMBER(SEARCH(G$1,raw[[#This Row],[active years]])),1,"")</f>
        <v/>
      </c>
      <c r="H607" t="str">
        <f>IF(ISNUMBER(SEARCH(H$1,raw[[#This Row],[active years]])),1,"")</f>
        <v/>
      </c>
      <c r="I607" t="str">
        <f>IF(ISNUMBER(SEARCH(I$1,raw[[#This Row],[active years]])),1,"")</f>
        <v/>
      </c>
      <c r="J607" t="str">
        <f>IF(ISNUMBER(SEARCH(J$1,raw[[#This Row],[active years]])),1,"")</f>
        <v/>
      </c>
      <c r="K607" t="str">
        <f>IF(ISNUMBER(SEARCH(K$1,raw[[#This Row],[active years]])),1,"")</f>
        <v/>
      </c>
      <c r="L607" t="str">
        <f>IF(ISNUMBER(SEARCH(L$1,raw[[#This Row],[active years]])),1,"")</f>
        <v/>
      </c>
      <c r="M607">
        <f>IF(ISNUMBER(SEARCH(M$1,raw[[#This Row],[active years]])),1,"")</f>
        <v>1</v>
      </c>
      <c r="N607">
        <f>IF(ISNUMBER(SEARCH(N$1,raw[[#This Row],[active years]])),1,"")</f>
        <v>1</v>
      </c>
      <c r="O607">
        <f>IF(ISNUMBER(SEARCH(O$1,raw[[#This Row],[active years]])),1,"")</f>
        <v>1</v>
      </c>
      <c r="P607">
        <f>IF(ISNUMBER(SEARCH(P$1,raw[[#This Row],[active years]])),1,"")</f>
        <v>1</v>
      </c>
      <c r="Q607">
        <f>IF(ISNUMBER(SEARCH(Q$1,raw[[#This Row],[active years]])),1,"")</f>
        <v>1</v>
      </c>
      <c r="R607">
        <f>IF(ISNUMBER(SEARCH(R$1,raw[[#This Row],[active years]])),1,"")</f>
        <v>1</v>
      </c>
      <c r="S607">
        <f>IF(ISNUMBER(SEARCH(S$1,raw[[#This Row],[active years]])),1,"")</f>
        <v>1</v>
      </c>
      <c r="T607">
        <f>IF(ISNUMBER(SEARCH(T$1,raw[[#This Row],[active years]])),1,"")</f>
        <v>1</v>
      </c>
      <c r="U607">
        <f>IF(ISNUMBER(SEARCH(U$1,raw[[#This Row],[active years]])),1,"")</f>
        <v>1</v>
      </c>
      <c r="V607">
        <f>IF(ISNUMBER(SEARCH(V$1,raw[[#This Row],[active years]])),1,"")</f>
        <v>1</v>
      </c>
      <c r="W607" t="str">
        <f>IF(ISNUMBER(SEARCH(W$1,raw[[#This Row],[active years]])),1,"")</f>
        <v/>
      </c>
      <c r="X607" t="str">
        <f>IF(ISNUMBER(SEARCH(X$1,raw[[#This Row],[active years]])),1,"")</f>
        <v/>
      </c>
      <c r="Y607" t="str">
        <f>IF(ISNUMBER(SEARCH(Y$1,raw[[#This Row],[active years]])),1,"")</f>
        <v/>
      </c>
      <c r="Z607" t="str">
        <f>IF(ISNUMBER(SEARCH(Z$1,raw[[#This Row],[active years]])),1,"")</f>
        <v/>
      </c>
      <c r="AA607" t="str">
        <f>IF(ISNUMBER(SEARCH(AA$1,raw[[#This Row],[active years]])),1,"")</f>
        <v/>
      </c>
    </row>
    <row r="608" spans="1:27" x14ac:dyDescent="0.45">
      <c r="A608">
        <f>raw[team]</f>
        <v>805</v>
      </c>
      <c r="B608">
        <f>raw[rookie year]</f>
        <v>2002</v>
      </c>
      <c r="C608" t="str">
        <f>IF(ISNUMBER(SEARCH(C$1,raw[[#This Row],[active years]])),1,"")</f>
        <v/>
      </c>
      <c r="D608" t="str">
        <f>IF(ISNUMBER(SEARCH(D$1,raw[[#This Row],[active years]])),1,"")</f>
        <v/>
      </c>
      <c r="E608" t="str">
        <f>IF(ISNUMBER(SEARCH(E$1,raw[[#This Row],[active years]])),1,"")</f>
        <v/>
      </c>
      <c r="F608" t="str">
        <f>IF(ISNUMBER(SEARCH(F$1,raw[[#This Row],[active years]])),1,"")</f>
        <v/>
      </c>
      <c r="G608" t="str">
        <f>IF(ISNUMBER(SEARCH(G$1,raw[[#This Row],[active years]])),1,"")</f>
        <v/>
      </c>
      <c r="H608" t="str">
        <f>IF(ISNUMBER(SEARCH(H$1,raw[[#This Row],[active years]])),1,"")</f>
        <v/>
      </c>
      <c r="I608" t="str">
        <f>IF(ISNUMBER(SEARCH(I$1,raw[[#This Row],[active years]])),1,"")</f>
        <v/>
      </c>
      <c r="J608" t="str">
        <f>IF(ISNUMBER(SEARCH(J$1,raw[[#This Row],[active years]])),1,"")</f>
        <v/>
      </c>
      <c r="K608" t="str">
        <f>IF(ISNUMBER(SEARCH(K$1,raw[[#This Row],[active years]])),1,"")</f>
        <v/>
      </c>
      <c r="L608" t="str">
        <f>IF(ISNUMBER(SEARCH(L$1,raw[[#This Row],[active years]])),1,"")</f>
        <v/>
      </c>
      <c r="M608">
        <f>IF(ISNUMBER(SEARCH(M$1,raw[[#This Row],[active years]])),1,"")</f>
        <v>1</v>
      </c>
      <c r="N608">
        <f>IF(ISNUMBER(SEARCH(N$1,raw[[#This Row],[active years]])),1,"")</f>
        <v>1</v>
      </c>
      <c r="O608" t="str">
        <f>IF(ISNUMBER(SEARCH(O$1,raw[[#This Row],[active years]])),1,"")</f>
        <v/>
      </c>
      <c r="P608" t="str">
        <f>IF(ISNUMBER(SEARCH(P$1,raw[[#This Row],[active years]])),1,"")</f>
        <v/>
      </c>
      <c r="Q608" t="str">
        <f>IF(ISNUMBER(SEARCH(Q$1,raw[[#This Row],[active years]])),1,"")</f>
        <v/>
      </c>
      <c r="R608" t="str">
        <f>IF(ISNUMBER(SEARCH(R$1,raw[[#This Row],[active years]])),1,"")</f>
        <v/>
      </c>
      <c r="S608" t="str">
        <f>IF(ISNUMBER(SEARCH(S$1,raw[[#This Row],[active years]])),1,"")</f>
        <v/>
      </c>
      <c r="T608" t="str">
        <f>IF(ISNUMBER(SEARCH(T$1,raw[[#This Row],[active years]])),1,"")</f>
        <v/>
      </c>
      <c r="U608" t="str">
        <f>IF(ISNUMBER(SEARCH(U$1,raw[[#This Row],[active years]])),1,"")</f>
        <v/>
      </c>
      <c r="V608" t="str">
        <f>IF(ISNUMBER(SEARCH(V$1,raw[[#This Row],[active years]])),1,"")</f>
        <v/>
      </c>
      <c r="W608" t="str">
        <f>IF(ISNUMBER(SEARCH(W$1,raw[[#This Row],[active years]])),1,"")</f>
        <v/>
      </c>
      <c r="X608" t="str">
        <f>IF(ISNUMBER(SEARCH(X$1,raw[[#This Row],[active years]])),1,"")</f>
        <v/>
      </c>
      <c r="Y608" t="str">
        <f>IF(ISNUMBER(SEARCH(Y$1,raw[[#This Row],[active years]])),1,"")</f>
        <v/>
      </c>
      <c r="Z608" t="str">
        <f>IF(ISNUMBER(SEARCH(Z$1,raw[[#This Row],[active years]])),1,"")</f>
        <v/>
      </c>
      <c r="AA608" t="str">
        <f>IF(ISNUMBER(SEARCH(AA$1,raw[[#This Row],[active years]])),1,"")</f>
        <v/>
      </c>
    </row>
    <row r="609" spans="1:27" x14ac:dyDescent="0.45">
      <c r="A609">
        <f>raw[team]</f>
        <v>806</v>
      </c>
      <c r="B609">
        <f>raw[rookie year]</f>
        <v>2002</v>
      </c>
      <c r="C609" t="str">
        <f>IF(ISNUMBER(SEARCH(C$1,raw[[#This Row],[active years]])),1,"")</f>
        <v/>
      </c>
      <c r="D609" t="str">
        <f>IF(ISNUMBER(SEARCH(D$1,raw[[#This Row],[active years]])),1,"")</f>
        <v/>
      </c>
      <c r="E609" t="str">
        <f>IF(ISNUMBER(SEARCH(E$1,raw[[#This Row],[active years]])),1,"")</f>
        <v/>
      </c>
      <c r="F609" t="str">
        <f>IF(ISNUMBER(SEARCH(F$1,raw[[#This Row],[active years]])),1,"")</f>
        <v/>
      </c>
      <c r="G609" t="str">
        <f>IF(ISNUMBER(SEARCH(G$1,raw[[#This Row],[active years]])),1,"")</f>
        <v/>
      </c>
      <c r="H609" t="str">
        <f>IF(ISNUMBER(SEARCH(H$1,raw[[#This Row],[active years]])),1,"")</f>
        <v/>
      </c>
      <c r="I609" t="str">
        <f>IF(ISNUMBER(SEARCH(I$1,raw[[#This Row],[active years]])),1,"")</f>
        <v/>
      </c>
      <c r="J609" t="str">
        <f>IF(ISNUMBER(SEARCH(J$1,raw[[#This Row],[active years]])),1,"")</f>
        <v/>
      </c>
      <c r="K609" t="str">
        <f>IF(ISNUMBER(SEARCH(K$1,raw[[#This Row],[active years]])),1,"")</f>
        <v/>
      </c>
      <c r="L609" t="str">
        <f>IF(ISNUMBER(SEARCH(L$1,raw[[#This Row],[active years]])),1,"")</f>
        <v/>
      </c>
      <c r="M609">
        <f>IF(ISNUMBER(SEARCH(M$1,raw[[#This Row],[active years]])),1,"")</f>
        <v>1</v>
      </c>
      <c r="N609">
        <f>IF(ISNUMBER(SEARCH(N$1,raw[[#This Row],[active years]])),1,"")</f>
        <v>1</v>
      </c>
      <c r="O609">
        <f>IF(ISNUMBER(SEARCH(O$1,raw[[#This Row],[active years]])),1,"")</f>
        <v>1</v>
      </c>
      <c r="P609">
        <f>IF(ISNUMBER(SEARCH(P$1,raw[[#This Row],[active years]])),1,"")</f>
        <v>1</v>
      </c>
      <c r="Q609">
        <f>IF(ISNUMBER(SEARCH(Q$1,raw[[#This Row],[active years]])),1,"")</f>
        <v>1</v>
      </c>
      <c r="R609">
        <f>IF(ISNUMBER(SEARCH(R$1,raw[[#This Row],[active years]])),1,"")</f>
        <v>1</v>
      </c>
      <c r="S609">
        <f>IF(ISNUMBER(SEARCH(S$1,raw[[#This Row],[active years]])),1,"")</f>
        <v>1</v>
      </c>
      <c r="T609">
        <f>IF(ISNUMBER(SEARCH(T$1,raw[[#This Row],[active years]])),1,"")</f>
        <v>1</v>
      </c>
      <c r="U609">
        <f>IF(ISNUMBER(SEARCH(U$1,raw[[#This Row],[active years]])),1,"")</f>
        <v>1</v>
      </c>
      <c r="V609">
        <f>IF(ISNUMBER(SEARCH(V$1,raw[[#This Row],[active years]])),1,"")</f>
        <v>1</v>
      </c>
      <c r="W609">
        <f>IF(ISNUMBER(SEARCH(W$1,raw[[#This Row],[active years]])),1,"")</f>
        <v>1</v>
      </c>
      <c r="X609">
        <f>IF(ISNUMBER(SEARCH(X$1,raw[[#This Row],[active years]])),1,"")</f>
        <v>1</v>
      </c>
      <c r="Y609">
        <f>IF(ISNUMBER(SEARCH(Y$1,raw[[#This Row],[active years]])),1,"")</f>
        <v>1</v>
      </c>
      <c r="Z609">
        <f>IF(ISNUMBER(SEARCH(Z$1,raw[[#This Row],[active years]])),1,"")</f>
        <v>1</v>
      </c>
      <c r="AA609">
        <f>IF(ISNUMBER(SEARCH(AA$1,raw[[#This Row],[active years]])),1,"")</f>
        <v>1</v>
      </c>
    </row>
    <row r="610" spans="1:27" x14ac:dyDescent="0.45">
      <c r="A610">
        <f>raw[team]</f>
        <v>807</v>
      </c>
      <c r="B610">
        <f>raw[rookie year]</f>
        <v>2002</v>
      </c>
      <c r="C610" t="str">
        <f>IF(ISNUMBER(SEARCH(C$1,raw[[#This Row],[active years]])),1,"")</f>
        <v/>
      </c>
      <c r="D610" t="str">
        <f>IF(ISNUMBER(SEARCH(D$1,raw[[#This Row],[active years]])),1,"")</f>
        <v/>
      </c>
      <c r="E610" t="str">
        <f>IF(ISNUMBER(SEARCH(E$1,raw[[#This Row],[active years]])),1,"")</f>
        <v/>
      </c>
      <c r="F610" t="str">
        <f>IF(ISNUMBER(SEARCH(F$1,raw[[#This Row],[active years]])),1,"")</f>
        <v/>
      </c>
      <c r="G610" t="str">
        <f>IF(ISNUMBER(SEARCH(G$1,raw[[#This Row],[active years]])),1,"")</f>
        <v/>
      </c>
      <c r="H610" t="str">
        <f>IF(ISNUMBER(SEARCH(H$1,raw[[#This Row],[active years]])),1,"")</f>
        <v/>
      </c>
      <c r="I610" t="str">
        <f>IF(ISNUMBER(SEARCH(I$1,raw[[#This Row],[active years]])),1,"")</f>
        <v/>
      </c>
      <c r="J610" t="str">
        <f>IF(ISNUMBER(SEARCH(J$1,raw[[#This Row],[active years]])),1,"")</f>
        <v/>
      </c>
      <c r="K610" t="str">
        <f>IF(ISNUMBER(SEARCH(K$1,raw[[#This Row],[active years]])),1,"")</f>
        <v/>
      </c>
      <c r="L610" t="str">
        <f>IF(ISNUMBER(SEARCH(L$1,raw[[#This Row],[active years]])),1,"")</f>
        <v/>
      </c>
      <c r="M610">
        <f>IF(ISNUMBER(SEARCH(M$1,raw[[#This Row],[active years]])),1,"")</f>
        <v>1</v>
      </c>
      <c r="N610">
        <f>IF(ISNUMBER(SEARCH(N$1,raw[[#This Row],[active years]])),1,"")</f>
        <v>1</v>
      </c>
      <c r="O610">
        <f>IF(ISNUMBER(SEARCH(O$1,raw[[#This Row],[active years]])),1,"")</f>
        <v>1</v>
      </c>
      <c r="P610">
        <f>IF(ISNUMBER(SEARCH(P$1,raw[[#This Row],[active years]])),1,"")</f>
        <v>1</v>
      </c>
      <c r="Q610">
        <f>IF(ISNUMBER(SEARCH(Q$1,raw[[#This Row],[active years]])),1,"")</f>
        <v>1</v>
      </c>
      <c r="R610" t="str">
        <f>IF(ISNUMBER(SEARCH(R$1,raw[[#This Row],[active years]])),1,"")</f>
        <v/>
      </c>
      <c r="S610" t="str">
        <f>IF(ISNUMBER(SEARCH(S$1,raw[[#This Row],[active years]])),1,"")</f>
        <v/>
      </c>
      <c r="T610" t="str">
        <f>IF(ISNUMBER(SEARCH(T$1,raw[[#This Row],[active years]])),1,"")</f>
        <v/>
      </c>
      <c r="U610" t="str">
        <f>IF(ISNUMBER(SEARCH(U$1,raw[[#This Row],[active years]])),1,"")</f>
        <v/>
      </c>
      <c r="V610" t="str">
        <f>IF(ISNUMBER(SEARCH(V$1,raw[[#This Row],[active years]])),1,"")</f>
        <v/>
      </c>
      <c r="W610" t="str">
        <f>IF(ISNUMBER(SEARCH(W$1,raw[[#This Row],[active years]])),1,"")</f>
        <v/>
      </c>
      <c r="X610" t="str">
        <f>IF(ISNUMBER(SEARCH(X$1,raw[[#This Row],[active years]])),1,"")</f>
        <v/>
      </c>
      <c r="Y610" t="str">
        <f>IF(ISNUMBER(SEARCH(Y$1,raw[[#This Row],[active years]])),1,"")</f>
        <v/>
      </c>
      <c r="Z610" t="str">
        <f>IF(ISNUMBER(SEARCH(Z$1,raw[[#This Row],[active years]])),1,"")</f>
        <v/>
      </c>
      <c r="AA610" t="str">
        <f>IF(ISNUMBER(SEARCH(AA$1,raw[[#This Row],[active years]])),1,"")</f>
        <v/>
      </c>
    </row>
    <row r="611" spans="1:27" x14ac:dyDescent="0.45">
      <c r="A611">
        <f>raw[team]</f>
        <v>808</v>
      </c>
      <c r="B611">
        <f>raw[rookie year]</f>
        <v>2002</v>
      </c>
      <c r="C611" t="str">
        <f>IF(ISNUMBER(SEARCH(C$1,raw[[#This Row],[active years]])),1,"")</f>
        <v/>
      </c>
      <c r="D611" t="str">
        <f>IF(ISNUMBER(SEARCH(D$1,raw[[#This Row],[active years]])),1,"")</f>
        <v/>
      </c>
      <c r="E611" t="str">
        <f>IF(ISNUMBER(SEARCH(E$1,raw[[#This Row],[active years]])),1,"")</f>
        <v/>
      </c>
      <c r="F611" t="str">
        <f>IF(ISNUMBER(SEARCH(F$1,raw[[#This Row],[active years]])),1,"")</f>
        <v/>
      </c>
      <c r="G611" t="str">
        <f>IF(ISNUMBER(SEARCH(G$1,raw[[#This Row],[active years]])),1,"")</f>
        <v/>
      </c>
      <c r="H611" t="str">
        <f>IF(ISNUMBER(SEARCH(H$1,raw[[#This Row],[active years]])),1,"")</f>
        <v/>
      </c>
      <c r="I611" t="str">
        <f>IF(ISNUMBER(SEARCH(I$1,raw[[#This Row],[active years]])),1,"")</f>
        <v/>
      </c>
      <c r="J611" t="str">
        <f>IF(ISNUMBER(SEARCH(J$1,raw[[#This Row],[active years]])),1,"")</f>
        <v/>
      </c>
      <c r="K611" t="str">
        <f>IF(ISNUMBER(SEARCH(K$1,raw[[#This Row],[active years]])),1,"")</f>
        <v/>
      </c>
      <c r="L611" t="str">
        <f>IF(ISNUMBER(SEARCH(L$1,raw[[#This Row],[active years]])),1,"")</f>
        <v/>
      </c>
      <c r="M611">
        <f>IF(ISNUMBER(SEARCH(M$1,raw[[#This Row],[active years]])),1,"")</f>
        <v>1</v>
      </c>
      <c r="N611">
        <f>IF(ISNUMBER(SEARCH(N$1,raw[[#This Row],[active years]])),1,"")</f>
        <v>1</v>
      </c>
      <c r="O611">
        <f>IF(ISNUMBER(SEARCH(O$1,raw[[#This Row],[active years]])),1,"")</f>
        <v>1</v>
      </c>
      <c r="P611">
        <f>IF(ISNUMBER(SEARCH(P$1,raw[[#This Row],[active years]])),1,"")</f>
        <v>1</v>
      </c>
      <c r="Q611">
        <f>IF(ISNUMBER(SEARCH(Q$1,raw[[#This Row],[active years]])),1,"")</f>
        <v>1</v>
      </c>
      <c r="R611" t="str">
        <f>IF(ISNUMBER(SEARCH(R$1,raw[[#This Row],[active years]])),1,"")</f>
        <v/>
      </c>
      <c r="S611" t="str">
        <f>IF(ISNUMBER(SEARCH(S$1,raw[[#This Row],[active years]])),1,"")</f>
        <v/>
      </c>
      <c r="T611" t="str">
        <f>IF(ISNUMBER(SEARCH(T$1,raw[[#This Row],[active years]])),1,"")</f>
        <v/>
      </c>
      <c r="U611" t="str">
        <f>IF(ISNUMBER(SEARCH(U$1,raw[[#This Row],[active years]])),1,"")</f>
        <v/>
      </c>
      <c r="V611" t="str">
        <f>IF(ISNUMBER(SEARCH(V$1,raw[[#This Row],[active years]])),1,"")</f>
        <v/>
      </c>
      <c r="W611" t="str">
        <f>IF(ISNUMBER(SEARCH(W$1,raw[[#This Row],[active years]])),1,"")</f>
        <v/>
      </c>
      <c r="X611" t="str">
        <f>IF(ISNUMBER(SEARCH(X$1,raw[[#This Row],[active years]])),1,"")</f>
        <v/>
      </c>
      <c r="Y611" t="str">
        <f>IF(ISNUMBER(SEARCH(Y$1,raw[[#This Row],[active years]])),1,"")</f>
        <v/>
      </c>
      <c r="Z611" t="str">
        <f>IF(ISNUMBER(SEARCH(Z$1,raw[[#This Row],[active years]])),1,"")</f>
        <v/>
      </c>
      <c r="AA611" t="str">
        <f>IF(ISNUMBER(SEARCH(AA$1,raw[[#This Row],[active years]])),1,"")</f>
        <v/>
      </c>
    </row>
    <row r="612" spans="1:27" x14ac:dyDescent="0.45">
      <c r="A612">
        <f>raw[team]</f>
        <v>809</v>
      </c>
      <c r="B612">
        <f>raw[rookie year]</f>
        <v>2002</v>
      </c>
      <c r="C612" t="str">
        <f>IF(ISNUMBER(SEARCH(C$1,raw[[#This Row],[active years]])),1,"")</f>
        <v/>
      </c>
      <c r="D612" t="str">
        <f>IF(ISNUMBER(SEARCH(D$1,raw[[#This Row],[active years]])),1,"")</f>
        <v/>
      </c>
      <c r="E612" t="str">
        <f>IF(ISNUMBER(SEARCH(E$1,raw[[#This Row],[active years]])),1,"")</f>
        <v/>
      </c>
      <c r="F612" t="str">
        <f>IF(ISNUMBER(SEARCH(F$1,raw[[#This Row],[active years]])),1,"")</f>
        <v/>
      </c>
      <c r="G612" t="str">
        <f>IF(ISNUMBER(SEARCH(G$1,raw[[#This Row],[active years]])),1,"")</f>
        <v/>
      </c>
      <c r="H612" t="str">
        <f>IF(ISNUMBER(SEARCH(H$1,raw[[#This Row],[active years]])),1,"")</f>
        <v/>
      </c>
      <c r="I612" t="str">
        <f>IF(ISNUMBER(SEARCH(I$1,raw[[#This Row],[active years]])),1,"")</f>
        <v/>
      </c>
      <c r="J612" t="str">
        <f>IF(ISNUMBER(SEARCH(J$1,raw[[#This Row],[active years]])),1,"")</f>
        <v/>
      </c>
      <c r="K612" t="str">
        <f>IF(ISNUMBER(SEARCH(K$1,raw[[#This Row],[active years]])),1,"")</f>
        <v/>
      </c>
      <c r="L612" t="str">
        <f>IF(ISNUMBER(SEARCH(L$1,raw[[#This Row],[active years]])),1,"")</f>
        <v/>
      </c>
      <c r="M612">
        <f>IF(ISNUMBER(SEARCH(M$1,raw[[#This Row],[active years]])),1,"")</f>
        <v>1</v>
      </c>
      <c r="N612">
        <f>IF(ISNUMBER(SEARCH(N$1,raw[[#This Row],[active years]])),1,"")</f>
        <v>1</v>
      </c>
      <c r="O612">
        <f>IF(ISNUMBER(SEARCH(O$1,raw[[#This Row],[active years]])),1,"")</f>
        <v>1</v>
      </c>
      <c r="P612">
        <f>IF(ISNUMBER(SEARCH(P$1,raw[[#This Row],[active years]])),1,"")</f>
        <v>1</v>
      </c>
      <c r="Q612">
        <f>IF(ISNUMBER(SEARCH(Q$1,raw[[#This Row],[active years]])),1,"")</f>
        <v>1</v>
      </c>
      <c r="R612">
        <f>IF(ISNUMBER(SEARCH(R$1,raw[[#This Row],[active years]])),1,"")</f>
        <v>1</v>
      </c>
      <c r="S612">
        <f>IF(ISNUMBER(SEARCH(S$1,raw[[#This Row],[active years]])),1,"")</f>
        <v>1</v>
      </c>
      <c r="T612">
        <f>IF(ISNUMBER(SEARCH(T$1,raw[[#This Row],[active years]])),1,"")</f>
        <v>1</v>
      </c>
      <c r="U612">
        <f>IF(ISNUMBER(SEARCH(U$1,raw[[#This Row],[active years]])),1,"")</f>
        <v>1</v>
      </c>
      <c r="V612" t="str">
        <f>IF(ISNUMBER(SEARCH(V$1,raw[[#This Row],[active years]])),1,"")</f>
        <v/>
      </c>
      <c r="W612" t="str">
        <f>IF(ISNUMBER(SEARCH(W$1,raw[[#This Row],[active years]])),1,"")</f>
        <v/>
      </c>
      <c r="X612" t="str">
        <f>IF(ISNUMBER(SEARCH(X$1,raw[[#This Row],[active years]])),1,"")</f>
        <v/>
      </c>
      <c r="Y612" t="str">
        <f>IF(ISNUMBER(SEARCH(Y$1,raw[[#This Row],[active years]])),1,"")</f>
        <v/>
      </c>
      <c r="Z612" t="str">
        <f>IF(ISNUMBER(SEARCH(Z$1,raw[[#This Row],[active years]])),1,"")</f>
        <v/>
      </c>
      <c r="AA612" t="str">
        <f>IF(ISNUMBER(SEARCH(AA$1,raw[[#This Row],[active years]])),1,"")</f>
        <v/>
      </c>
    </row>
    <row r="613" spans="1:27" x14ac:dyDescent="0.45">
      <c r="A613">
        <f>raw[team]</f>
        <v>810</v>
      </c>
      <c r="B613">
        <f>raw[rookie year]</f>
        <v>2002</v>
      </c>
      <c r="C613" t="str">
        <f>IF(ISNUMBER(SEARCH(C$1,raw[[#This Row],[active years]])),1,"")</f>
        <v/>
      </c>
      <c r="D613" t="str">
        <f>IF(ISNUMBER(SEARCH(D$1,raw[[#This Row],[active years]])),1,"")</f>
        <v/>
      </c>
      <c r="E613" t="str">
        <f>IF(ISNUMBER(SEARCH(E$1,raw[[#This Row],[active years]])),1,"")</f>
        <v/>
      </c>
      <c r="F613" t="str">
        <f>IF(ISNUMBER(SEARCH(F$1,raw[[#This Row],[active years]])),1,"")</f>
        <v/>
      </c>
      <c r="G613" t="str">
        <f>IF(ISNUMBER(SEARCH(G$1,raw[[#This Row],[active years]])),1,"")</f>
        <v/>
      </c>
      <c r="H613" t="str">
        <f>IF(ISNUMBER(SEARCH(H$1,raw[[#This Row],[active years]])),1,"")</f>
        <v/>
      </c>
      <c r="I613" t="str">
        <f>IF(ISNUMBER(SEARCH(I$1,raw[[#This Row],[active years]])),1,"")</f>
        <v/>
      </c>
      <c r="J613" t="str">
        <f>IF(ISNUMBER(SEARCH(J$1,raw[[#This Row],[active years]])),1,"")</f>
        <v/>
      </c>
      <c r="K613" t="str">
        <f>IF(ISNUMBER(SEARCH(K$1,raw[[#This Row],[active years]])),1,"")</f>
        <v/>
      </c>
      <c r="L613" t="str">
        <f>IF(ISNUMBER(SEARCH(L$1,raw[[#This Row],[active years]])),1,"")</f>
        <v/>
      </c>
      <c r="M613">
        <f>IF(ISNUMBER(SEARCH(M$1,raw[[#This Row],[active years]])),1,"")</f>
        <v>1</v>
      </c>
      <c r="N613">
        <f>IF(ISNUMBER(SEARCH(N$1,raw[[#This Row],[active years]])),1,"")</f>
        <v>1</v>
      </c>
      <c r="O613">
        <f>IF(ISNUMBER(SEARCH(O$1,raw[[#This Row],[active years]])),1,"")</f>
        <v>1</v>
      </c>
      <c r="P613">
        <f>IF(ISNUMBER(SEARCH(P$1,raw[[#This Row],[active years]])),1,"")</f>
        <v>1</v>
      </c>
      <c r="Q613">
        <f>IF(ISNUMBER(SEARCH(Q$1,raw[[#This Row],[active years]])),1,"")</f>
        <v>1</v>
      </c>
      <c r="R613">
        <f>IF(ISNUMBER(SEARCH(R$1,raw[[#This Row],[active years]])),1,"")</f>
        <v>1</v>
      </c>
      <c r="S613">
        <f>IF(ISNUMBER(SEARCH(S$1,raw[[#This Row],[active years]])),1,"")</f>
        <v>1</v>
      </c>
      <c r="T613">
        <f>IF(ISNUMBER(SEARCH(T$1,raw[[#This Row],[active years]])),1,"")</f>
        <v>1</v>
      </c>
      <c r="U613">
        <f>IF(ISNUMBER(SEARCH(U$1,raw[[#This Row],[active years]])),1,"")</f>
        <v>1</v>
      </c>
      <c r="V613">
        <f>IF(ISNUMBER(SEARCH(V$1,raw[[#This Row],[active years]])),1,"")</f>
        <v>1</v>
      </c>
      <c r="W613">
        <f>IF(ISNUMBER(SEARCH(W$1,raw[[#This Row],[active years]])),1,"")</f>
        <v>1</v>
      </c>
      <c r="X613">
        <f>IF(ISNUMBER(SEARCH(X$1,raw[[#This Row],[active years]])),1,"")</f>
        <v>1</v>
      </c>
      <c r="Y613">
        <f>IF(ISNUMBER(SEARCH(Y$1,raw[[#This Row],[active years]])),1,"")</f>
        <v>1</v>
      </c>
      <c r="Z613">
        <f>IF(ISNUMBER(SEARCH(Z$1,raw[[#This Row],[active years]])),1,"")</f>
        <v>1</v>
      </c>
      <c r="AA613">
        <f>IF(ISNUMBER(SEARCH(AA$1,raw[[#This Row],[active years]])),1,"")</f>
        <v>1</v>
      </c>
    </row>
    <row r="614" spans="1:27" x14ac:dyDescent="0.45">
      <c r="A614">
        <f>raw[team]</f>
        <v>811</v>
      </c>
      <c r="B614">
        <f>raw[rookie year]</f>
        <v>2002</v>
      </c>
      <c r="C614" t="str">
        <f>IF(ISNUMBER(SEARCH(C$1,raw[[#This Row],[active years]])),1,"")</f>
        <v/>
      </c>
      <c r="D614" t="str">
        <f>IF(ISNUMBER(SEARCH(D$1,raw[[#This Row],[active years]])),1,"")</f>
        <v/>
      </c>
      <c r="E614" t="str">
        <f>IF(ISNUMBER(SEARCH(E$1,raw[[#This Row],[active years]])),1,"")</f>
        <v/>
      </c>
      <c r="F614" t="str">
        <f>IF(ISNUMBER(SEARCH(F$1,raw[[#This Row],[active years]])),1,"")</f>
        <v/>
      </c>
      <c r="G614" t="str">
        <f>IF(ISNUMBER(SEARCH(G$1,raw[[#This Row],[active years]])),1,"")</f>
        <v/>
      </c>
      <c r="H614" t="str">
        <f>IF(ISNUMBER(SEARCH(H$1,raw[[#This Row],[active years]])),1,"")</f>
        <v/>
      </c>
      <c r="I614" t="str">
        <f>IF(ISNUMBER(SEARCH(I$1,raw[[#This Row],[active years]])),1,"")</f>
        <v/>
      </c>
      <c r="J614" t="str">
        <f>IF(ISNUMBER(SEARCH(J$1,raw[[#This Row],[active years]])),1,"")</f>
        <v/>
      </c>
      <c r="K614" t="str">
        <f>IF(ISNUMBER(SEARCH(K$1,raw[[#This Row],[active years]])),1,"")</f>
        <v/>
      </c>
      <c r="L614" t="str">
        <f>IF(ISNUMBER(SEARCH(L$1,raw[[#This Row],[active years]])),1,"")</f>
        <v/>
      </c>
      <c r="M614">
        <f>IF(ISNUMBER(SEARCH(M$1,raw[[#This Row],[active years]])),1,"")</f>
        <v>1</v>
      </c>
      <c r="N614">
        <f>IF(ISNUMBER(SEARCH(N$1,raw[[#This Row],[active years]])),1,"")</f>
        <v>1</v>
      </c>
      <c r="O614">
        <f>IF(ISNUMBER(SEARCH(O$1,raw[[#This Row],[active years]])),1,"")</f>
        <v>1</v>
      </c>
      <c r="P614">
        <f>IF(ISNUMBER(SEARCH(P$1,raw[[#This Row],[active years]])),1,"")</f>
        <v>1</v>
      </c>
      <c r="Q614">
        <f>IF(ISNUMBER(SEARCH(Q$1,raw[[#This Row],[active years]])),1,"")</f>
        <v>1</v>
      </c>
      <c r="R614">
        <f>IF(ISNUMBER(SEARCH(R$1,raw[[#This Row],[active years]])),1,"")</f>
        <v>1</v>
      </c>
      <c r="S614">
        <f>IF(ISNUMBER(SEARCH(S$1,raw[[#This Row],[active years]])),1,"")</f>
        <v>1</v>
      </c>
      <c r="T614">
        <f>IF(ISNUMBER(SEARCH(T$1,raw[[#This Row],[active years]])),1,"")</f>
        <v>1</v>
      </c>
      <c r="U614">
        <f>IF(ISNUMBER(SEARCH(U$1,raw[[#This Row],[active years]])),1,"")</f>
        <v>1</v>
      </c>
      <c r="V614">
        <f>IF(ISNUMBER(SEARCH(V$1,raw[[#This Row],[active years]])),1,"")</f>
        <v>1</v>
      </c>
      <c r="W614">
        <f>IF(ISNUMBER(SEARCH(W$1,raw[[#This Row],[active years]])),1,"")</f>
        <v>1</v>
      </c>
      <c r="X614">
        <f>IF(ISNUMBER(SEARCH(X$1,raw[[#This Row],[active years]])),1,"")</f>
        <v>1</v>
      </c>
      <c r="Y614">
        <f>IF(ISNUMBER(SEARCH(Y$1,raw[[#This Row],[active years]])),1,"")</f>
        <v>1</v>
      </c>
      <c r="Z614">
        <f>IF(ISNUMBER(SEARCH(Z$1,raw[[#This Row],[active years]])),1,"")</f>
        <v>1</v>
      </c>
      <c r="AA614">
        <f>IF(ISNUMBER(SEARCH(AA$1,raw[[#This Row],[active years]])),1,"")</f>
        <v>1</v>
      </c>
    </row>
    <row r="615" spans="1:27" x14ac:dyDescent="0.45">
      <c r="A615">
        <f>raw[team]</f>
        <v>812</v>
      </c>
      <c r="B615">
        <f>raw[rookie year]</f>
        <v>2002</v>
      </c>
      <c r="C615" t="str">
        <f>IF(ISNUMBER(SEARCH(C$1,raw[[#This Row],[active years]])),1,"")</f>
        <v/>
      </c>
      <c r="D615" t="str">
        <f>IF(ISNUMBER(SEARCH(D$1,raw[[#This Row],[active years]])),1,"")</f>
        <v/>
      </c>
      <c r="E615" t="str">
        <f>IF(ISNUMBER(SEARCH(E$1,raw[[#This Row],[active years]])),1,"")</f>
        <v/>
      </c>
      <c r="F615" t="str">
        <f>IF(ISNUMBER(SEARCH(F$1,raw[[#This Row],[active years]])),1,"")</f>
        <v/>
      </c>
      <c r="G615" t="str">
        <f>IF(ISNUMBER(SEARCH(G$1,raw[[#This Row],[active years]])),1,"")</f>
        <v/>
      </c>
      <c r="H615" t="str">
        <f>IF(ISNUMBER(SEARCH(H$1,raw[[#This Row],[active years]])),1,"")</f>
        <v/>
      </c>
      <c r="I615" t="str">
        <f>IF(ISNUMBER(SEARCH(I$1,raw[[#This Row],[active years]])),1,"")</f>
        <v/>
      </c>
      <c r="J615" t="str">
        <f>IF(ISNUMBER(SEARCH(J$1,raw[[#This Row],[active years]])),1,"")</f>
        <v/>
      </c>
      <c r="K615" t="str">
        <f>IF(ISNUMBER(SEARCH(K$1,raw[[#This Row],[active years]])),1,"")</f>
        <v/>
      </c>
      <c r="L615" t="str">
        <f>IF(ISNUMBER(SEARCH(L$1,raw[[#This Row],[active years]])),1,"")</f>
        <v/>
      </c>
      <c r="M615">
        <f>IF(ISNUMBER(SEARCH(M$1,raw[[#This Row],[active years]])),1,"")</f>
        <v>1</v>
      </c>
      <c r="N615">
        <f>IF(ISNUMBER(SEARCH(N$1,raw[[#This Row],[active years]])),1,"")</f>
        <v>1</v>
      </c>
      <c r="O615">
        <f>IF(ISNUMBER(SEARCH(O$1,raw[[#This Row],[active years]])),1,"")</f>
        <v>1</v>
      </c>
      <c r="P615">
        <f>IF(ISNUMBER(SEARCH(P$1,raw[[#This Row],[active years]])),1,"")</f>
        <v>1</v>
      </c>
      <c r="Q615">
        <f>IF(ISNUMBER(SEARCH(Q$1,raw[[#This Row],[active years]])),1,"")</f>
        <v>1</v>
      </c>
      <c r="R615">
        <f>IF(ISNUMBER(SEARCH(R$1,raw[[#This Row],[active years]])),1,"")</f>
        <v>1</v>
      </c>
      <c r="S615">
        <f>IF(ISNUMBER(SEARCH(S$1,raw[[#This Row],[active years]])),1,"")</f>
        <v>1</v>
      </c>
      <c r="T615">
        <f>IF(ISNUMBER(SEARCH(T$1,raw[[#This Row],[active years]])),1,"")</f>
        <v>1</v>
      </c>
      <c r="U615">
        <f>IF(ISNUMBER(SEARCH(U$1,raw[[#This Row],[active years]])),1,"")</f>
        <v>1</v>
      </c>
      <c r="V615">
        <f>IF(ISNUMBER(SEARCH(V$1,raw[[#This Row],[active years]])),1,"")</f>
        <v>1</v>
      </c>
      <c r="W615">
        <f>IF(ISNUMBER(SEARCH(W$1,raw[[#This Row],[active years]])),1,"")</f>
        <v>1</v>
      </c>
      <c r="X615">
        <f>IF(ISNUMBER(SEARCH(X$1,raw[[#This Row],[active years]])),1,"")</f>
        <v>1</v>
      </c>
      <c r="Y615">
        <f>IF(ISNUMBER(SEARCH(Y$1,raw[[#This Row],[active years]])),1,"")</f>
        <v>1</v>
      </c>
      <c r="Z615">
        <f>IF(ISNUMBER(SEARCH(Z$1,raw[[#This Row],[active years]])),1,"")</f>
        <v>1</v>
      </c>
      <c r="AA615">
        <f>IF(ISNUMBER(SEARCH(AA$1,raw[[#This Row],[active years]])),1,"")</f>
        <v>1</v>
      </c>
    </row>
    <row r="616" spans="1:27" x14ac:dyDescent="0.45">
      <c r="A616">
        <f>raw[team]</f>
        <v>814</v>
      </c>
      <c r="B616">
        <f>raw[rookie year]</f>
        <v>2002</v>
      </c>
      <c r="C616" t="str">
        <f>IF(ISNUMBER(SEARCH(C$1,raw[[#This Row],[active years]])),1,"")</f>
        <v/>
      </c>
      <c r="D616" t="str">
        <f>IF(ISNUMBER(SEARCH(D$1,raw[[#This Row],[active years]])),1,"")</f>
        <v/>
      </c>
      <c r="E616" t="str">
        <f>IF(ISNUMBER(SEARCH(E$1,raw[[#This Row],[active years]])),1,"")</f>
        <v/>
      </c>
      <c r="F616" t="str">
        <f>IF(ISNUMBER(SEARCH(F$1,raw[[#This Row],[active years]])),1,"")</f>
        <v/>
      </c>
      <c r="G616" t="str">
        <f>IF(ISNUMBER(SEARCH(G$1,raw[[#This Row],[active years]])),1,"")</f>
        <v/>
      </c>
      <c r="H616" t="str">
        <f>IF(ISNUMBER(SEARCH(H$1,raw[[#This Row],[active years]])),1,"")</f>
        <v/>
      </c>
      <c r="I616" t="str">
        <f>IF(ISNUMBER(SEARCH(I$1,raw[[#This Row],[active years]])),1,"")</f>
        <v/>
      </c>
      <c r="J616" t="str">
        <f>IF(ISNUMBER(SEARCH(J$1,raw[[#This Row],[active years]])),1,"")</f>
        <v/>
      </c>
      <c r="K616" t="str">
        <f>IF(ISNUMBER(SEARCH(K$1,raw[[#This Row],[active years]])),1,"")</f>
        <v/>
      </c>
      <c r="L616" t="str">
        <f>IF(ISNUMBER(SEARCH(L$1,raw[[#This Row],[active years]])),1,"")</f>
        <v/>
      </c>
      <c r="M616">
        <f>IF(ISNUMBER(SEARCH(M$1,raw[[#This Row],[active years]])),1,"")</f>
        <v>1</v>
      </c>
      <c r="N616">
        <f>IF(ISNUMBER(SEARCH(N$1,raw[[#This Row],[active years]])),1,"")</f>
        <v>1</v>
      </c>
      <c r="O616">
        <f>IF(ISNUMBER(SEARCH(O$1,raw[[#This Row],[active years]])),1,"")</f>
        <v>1</v>
      </c>
      <c r="P616">
        <f>IF(ISNUMBER(SEARCH(P$1,raw[[#This Row],[active years]])),1,"")</f>
        <v>1</v>
      </c>
      <c r="Q616">
        <f>IF(ISNUMBER(SEARCH(Q$1,raw[[#This Row],[active years]])),1,"")</f>
        <v>1</v>
      </c>
      <c r="R616" t="str">
        <f>IF(ISNUMBER(SEARCH(R$1,raw[[#This Row],[active years]])),1,"")</f>
        <v/>
      </c>
      <c r="S616" t="str">
        <f>IF(ISNUMBER(SEARCH(S$1,raw[[#This Row],[active years]])),1,"")</f>
        <v/>
      </c>
      <c r="T616" t="str">
        <f>IF(ISNUMBER(SEARCH(T$1,raw[[#This Row],[active years]])),1,"")</f>
        <v/>
      </c>
      <c r="U616">
        <f>IF(ISNUMBER(SEARCH(U$1,raw[[#This Row],[active years]])),1,"")</f>
        <v>1</v>
      </c>
      <c r="V616" t="str">
        <f>IF(ISNUMBER(SEARCH(V$1,raw[[#This Row],[active years]])),1,"")</f>
        <v/>
      </c>
      <c r="W616" t="str">
        <f>IF(ISNUMBER(SEARCH(W$1,raw[[#This Row],[active years]])),1,"")</f>
        <v/>
      </c>
      <c r="X616" t="str">
        <f>IF(ISNUMBER(SEARCH(X$1,raw[[#This Row],[active years]])),1,"")</f>
        <v/>
      </c>
      <c r="Y616" t="str">
        <f>IF(ISNUMBER(SEARCH(Y$1,raw[[#This Row],[active years]])),1,"")</f>
        <v/>
      </c>
      <c r="Z616" t="str">
        <f>IF(ISNUMBER(SEARCH(Z$1,raw[[#This Row],[active years]])),1,"")</f>
        <v/>
      </c>
      <c r="AA616" t="str">
        <f>IF(ISNUMBER(SEARCH(AA$1,raw[[#This Row],[active years]])),1,"")</f>
        <v/>
      </c>
    </row>
    <row r="617" spans="1:27" x14ac:dyDescent="0.45">
      <c r="A617">
        <f>raw[team]</f>
        <v>815</v>
      </c>
      <c r="B617">
        <f>raw[rookie year]</f>
        <v>2002</v>
      </c>
      <c r="C617" t="str">
        <f>IF(ISNUMBER(SEARCH(C$1,raw[[#This Row],[active years]])),1,"")</f>
        <v/>
      </c>
      <c r="D617" t="str">
        <f>IF(ISNUMBER(SEARCH(D$1,raw[[#This Row],[active years]])),1,"")</f>
        <v/>
      </c>
      <c r="E617" t="str">
        <f>IF(ISNUMBER(SEARCH(E$1,raw[[#This Row],[active years]])),1,"")</f>
        <v/>
      </c>
      <c r="F617" t="str">
        <f>IF(ISNUMBER(SEARCH(F$1,raw[[#This Row],[active years]])),1,"")</f>
        <v/>
      </c>
      <c r="G617" t="str">
        <f>IF(ISNUMBER(SEARCH(G$1,raw[[#This Row],[active years]])),1,"")</f>
        <v/>
      </c>
      <c r="H617" t="str">
        <f>IF(ISNUMBER(SEARCH(H$1,raw[[#This Row],[active years]])),1,"")</f>
        <v/>
      </c>
      <c r="I617" t="str">
        <f>IF(ISNUMBER(SEARCH(I$1,raw[[#This Row],[active years]])),1,"")</f>
        <v/>
      </c>
      <c r="J617" t="str">
        <f>IF(ISNUMBER(SEARCH(J$1,raw[[#This Row],[active years]])),1,"")</f>
        <v/>
      </c>
      <c r="K617" t="str">
        <f>IF(ISNUMBER(SEARCH(K$1,raw[[#This Row],[active years]])),1,"")</f>
        <v/>
      </c>
      <c r="L617" t="str">
        <f>IF(ISNUMBER(SEARCH(L$1,raw[[#This Row],[active years]])),1,"")</f>
        <v/>
      </c>
      <c r="M617">
        <f>IF(ISNUMBER(SEARCH(M$1,raw[[#This Row],[active years]])),1,"")</f>
        <v>1</v>
      </c>
      <c r="N617">
        <f>IF(ISNUMBER(SEARCH(N$1,raw[[#This Row],[active years]])),1,"")</f>
        <v>1</v>
      </c>
      <c r="O617">
        <f>IF(ISNUMBER(SEARCH(O$1,raw[[#This Row],[active years]])),1,"")</f>
        <v>1</v>
      </c>
      <c r="P617">
        <f>IF(ISNUMBER(SEARCH(P$1,raw[[#This Row],[active years]])),1,"")</f>
        <v>1</v>
      </c>
      <c r="Q617">
        <f>IF(ISNUMBER(SEARCH(Q$1,raw[[#This Row],[active years]])),1,"")</f>
        <v>1</v>
      </c>
      <c r="R617">
        <f>IF(ISNUMBER(SEARCH(R$1,raw[[#This Row],[active years]])),1,"")</f>
        <v>1</v>
      </c>
      <c r="S617">
        <f>IF(ISNUMBER(SEARCH(S$1,raw[[#This Row],[active years]])),1,"")</f>
        <v>1</v>
      </c>
      <c r="T617">
        <f>IF(ISNUMBER(SEARCH(T$1,raw[[#This Row],[active years]])),1,"")</f>
        <v>1</v>
      </c>
      <c r="U617">
        <f>IF(ISNUMBER(SEARCH(U$1,raw[[#This Row],[active years]])),1,"")</f>
        <v>1</v>
      </c>
      <c r="V617">
        <f>IF(ISNUMBER(SEARCH(V$1,raw[[#This Row],[active years]])),1,"")</f>
        <v>1</v>
      </c>
      <c r="W617">
        <f>IF(ISNUMBER(SEARCH(W$1,raw[[#This Row],[active years]])),1,"")</f>
        <v>1</v>
      </c>
      <c r="X617">
        <f>IF(ISNUMBER(SEARCH(X$1,raw[[#This Row],[active years]])),1,"")</f>
        <v>1</v>
      </c>
      <c r="Y617">
        <f>IF(ISNUMBER(SEARCH(Y$1,raw[[#This Row],[active years]])),1,"")</f>
        <v>1</v>
      </c>
      <c r="Z617">
        <f>IF(ISNUMBER(SEARCH(Z$1,raw[[#This Row],[active years]])),1,"")</f>
        <v>1</v>
      </c>
      <c r="AA617">
        <f>IF(ISNUMBER(SEARCH(AA$1,raw[[#This Row],[active years]])),1,"")</f>
        <v>1</v>
      </c>
    </row>
    <row r="618" spans="1:27" x14ac:dyDescent="0.45">
      <c r="A618">
        <f>raw[team]</f>
        <v>816</v>
      </c>
      <c r="B618">
        <f>raw[rookie year]</f>
        <v>2002</v>
      </c>
      <c r="C618" t="str">
        <f>IF(ISNUMBER(SEARCH(C$1,raw[[#This Row],[active years]])),1,"")</f>
        <v/>
      </c>
      <c r="D618" t="str">
        <f>IF(ISNUMBER(SEARCH(D$1,raw[[#This Row],[active years]])),1,"")</f>
        <v/>
      </c>
      <c r="E618" t="str">
        <f>IF(ISNUMBER(SEARCH(E$1,raw[[#This Row],[active years]])),1,"")</f>
        <v/>
      </c>
      <c r="F618" t="str">
        <f>IF(ISNUMBER(SEARCH(F$1,raw[[#This Row],[active years]])),1,"")</f>
        <v/>
      </c>
      <c r="G618" t="str">
        <f>IF(ISNUMBER(SEARCH(G$1,raw[[#This Row],[active years]])),1,"")</f>
        <v/>
      </c>
      <c r="H618" t="str">
        <f>IF(ISNUMBER(SEARCH(H$1,raw[[#This Row],[active years]])),1,"")</f>
        <v/>
      </c>
      <c r="I618" t="str">
        <f>IF(ISNUMBER(SEARCH(I$1,raw[[#This Row],[active years]])),1,"")</f>
        <v/>
      </c>
      <c r="J618" t="str">
        <f>IF(ISNUMBER(SEARCH(J$1,raw[[#This Row],[active years]])),1,"")</f>
        <v/>
      </c>
      <c r="K618" t="str">
        <f>IF(ISNUMBER(SEARCH(K$1,raw[[#This Row],[active years]])),1,"")</f>
        <v/>
      </c>
      <c r="L618" t="str">
        <f>IF(ISNUMBER(SEARCH(L$1,raw[[#This Row],[active years]])),1,"")</f>
        <v/>
      </c>
      <c r="M618">
        <f>IF(ISNUMBER(SEARCH(M$1,raw[[#This Row],[active years]])),1,"")</f>
        <v>1</v>
      </c>
      <c r="N618">
        <f>IF(ISNUMBER(SEARCH(N$1,raw[[#This Row],[active years]])),1,"")</f>
        <v>1</v>
      </c>
      <c r="O618">
        <f>IF(ISNUMBER(SEARCH(O$1,raw[[#This Row],[active years]])),1,"")</f>
        <v>1</v>
      </c>
      <c r="P618">
        <f>IF(ISNUMBER(SEARCH(P$1,raw[[#This Row],[active years]])),1,"")</f>
        <v>1</v>
      </c>
      <c r="Q618">
        <f>IF(ISNUMBER(SEARCH(Q$1,raw[[#This Row],[active years]])),1,"")</f>
        <v>1</v>
      </c>
      <c r="R618">
        <f>IF(ISNUMBER(SEARCH(R$1,raw[[#This Row],[active years]])),1,"")</f>
        <v>1</v>
      </c>
      <c r="S618">
        <f>IF(ISNUMBER(SEARCH(S$1,raw[[#This Row],[active years]])),1,"")</f>
        <v>1</v>
      </c>
      <c r="T618">
        <f>IF(ISNUMBER(SEARCH(T$1,raw[[#This Row],[active years]])),1,"")</f>
        <v>1</v>
      </c>
      <c r="U618">
        <f>IF(ISNUMBER(SEARCH(U$1,raw[[#This Row],[active years]])),1,"")</f>
        <v>1</v>
      </c>
      <c r="V618">
        <f>IF(ISNUMBER(SEARCH(V$1,raw[[#This Row],[active years]])),1,"")</f>
        <v>1</v>
      </c>
      <c r="W618">
        <f>IF(ISNUMBER(SEARCH(W$1,raw[[#This Row],[active years]])),1,"")</f>
        <v>1</v>
      </c>
      <c r="X618">
        <f>IF(ISNUMBER(SEARCH(X$1,raw[[#This Row],[active years]])),1,"")</f>
        <v>1</v>
      </c>
      <c r="Y618">
        <f>IF(ISNUMBER(SEARCH(Y$1,raw[[#This Row],[active years]])),1,"")</f>
        <v>1</v>
      </c>
      <c r="Z618">
        <f>IF(ISNUMBER(SEARCH(Z$1,raw[[#This Row],[active years]])),1,"")</f>
        <v>1</v>
      </c>
      <c r="AA618">
        <f>IF(ISNUMBER(SEARCH(AA$1,raw[[#This Row],[active years]])),1,"")</f>
        <v>1</v>
      </c>
    </row>
    <row r="619" spans="1:27" x14ac:dyDescent="0.45">
      <c r="A619">
        <f>raw[team]</f>
        <v>818</v>
      </c>
      <c r="B619">
        <f>raw[rookie year]</f>
        <v>2002</v>
      </c>
      <c r="C619" t="str">
        <f>IF(ISNUMBER(SEARCH(C$1,raw[[#This Row],[active years]])),1,"")</f>
        <v/>
      </c>
      <c r="D619" t="str">
        <f>IF(ISNUMBER(SEARCH(D$1,raw[[#This Row],[active years]])),1,"")</f>
        <v/>
      </c>
      <c r="E619" t="str">
        <f>IF(ISNUMBER(SEARCH(E$1,raw[[#This Row],[active years]])),1,"")</f>
        <v/>
      </c>
      <c r="F619" t="str">
        <f>IF(ISNUMBER(SEARCH(F$1,raw[[#This Row],[active years]])),1,"")</f>
        <v/>
      </c>
      <c r="G619" t="str">
        <f>IF(ISNUMBER(SEARCH(G$1,raw[[#This Row],[active years]])),1,"")</f>
        <v/>
      </c>
      <c r="H619" t="str">
        <f>IF(ISNUMBER(SEARCH(H$1,raw[[#This Row],[active years]])),1,"")</f>
        <v/>
      </c>
      <c r="I619" t="str">
        <f>IF(ISNUMBER(SEARCH(I$1,raw[[#This Row],[active years]])),1,"")</f>
        <v/>
      </c>
      <c r="J619" t="str">
        <f>IF(ISNUMBER(SEARCH(J$1,raw[[#This Row],[active years]])),1,"")</f>
        <v/>
      </c>
      <c r="K619" t="str">
        <f>IF(ISNUMBER(SEARCH(K$1,raw[[#This Row],[active years]])),1,"")</f>
        <v/>
      </c>
      <c r="L619" t="str">
        <f>IF(ISNUMBER(SEARCH(L$1,raw[[#This Row],[active years]])),1,"")</f>
        <v/>
      </c>
      <c r="M619">
        <f>IF(ISNUMBER(SEARCH(M$1,raw[[#This Row],[active years]])),1,"")</f>
        <v>1</v>
      </c>
      <c r="N619">
        <f>IF(ISNUMBER(SEARCH(N$1,raw[[#This Row],[active years]])),1,"")</f>
        <v>1</v>
      </c>
      <c r="O619">
        <f>IF(ISNUMBER(SEARCH(O$1,raw[[#This Row],[active years]])),1,"")</f>
        <v>1</v>
      </c>
      <c r="P619">
        <f>IF(ISNUMBER(SEARCH(P$1,raw[[#This Row],[active years]])),1,"")</f>
        <v>1</v>
      </c>
      <c r="Q619">
        <f>IF(ISNUMBER(SEARCH(Q$1,raw[[#This Row],[active years]])),1,"")</f>
        <v>1</v>
      </c>
      <c r="R619">
        <f>IF(ISNUMBER(SEARCH(R$1,raw[[#This Row],[active years]])),1,"")</f>
        <v>1</v>
      </c>
      <c r="S619">
        <f>IF(ISNUMBER(SEARCH(S$1,raw[[#This Row],[active years]])),1,"")</f>
        <v>1</v>
      </c>
      <c r="T619">
        <f>IF(ISNUMBER(SEARCH(T$1,raw[[#This Row],[active years]])),1,"")</f>
        <v>1</v>
      </c>
      <c r="U619">
        <f>IF(ISNUMBER(SEARCH(U$1,raw[[#This Row],[active years]])),1,"")</f>
        <v>1</v>
      </c>
      <c r="V619">
        <f>IF(ISNUMBER(SEARCH(V$1,raw[[#This Row],[active years]])),1,"")</f>
        <v>1</v>
      </c>
      <c r="W619">
        <f>IF(ISNUMBER(SEARCH(W$1,raw[[#This Row],[active years]])),1,"")</f>
        <v>1</v>
      </c>
      <c r="X619">
        <f>IF(ISNUMBER(SEARCH(X$1,raw[[#This Row],[active years]])),1,"")</f>
        <v>1</v>
      </c>
      <c r="Y619">
        <f>IF(ISNUMBER(SEARCH(Y$1,raw[[#This Row],[active years]])),1,"")</f>
        <v>1</v>
      </c>
      <c r="Z619">
        <f>IF(ISNUMBER(SEARCH(Z$1,raw[[#This Row],[active years]])),1,"")</f>
        <v>1</v>
      </c>
      <c r="AA619">
        <f>IF(ISNUMBER(SEARCH(AA$1,raw[[#This Row],[active years]])),1,"")</f>
        <v>1</v>
      </c>
    </row>
    <row r="620" spans="1:27" x14ac:dyDescent="0.45">
      <c r="A620">
        <f>raw[team]</f>
        <v>820</v>
      </c>
      <c r="B620">
        <f>raw[rookie year]</f>
        <v>2002</v>
      </c>
      <c r="C620" t="str">
        <f>IF(ISNUMBER(SEARCH(C$1,raw[[#This Row],[active years]])),1,"")</f>
        <v/>
      </c>
      <c r="D620" t="str">
        <f>IF(ISNUMBER(SEARCH(D$1,raw[[#This Row],[active years]])),1,"")</f>
        <v/>
      </c>
      <c r="E620" t="str">
        <f>IF(ISNUMBER(SEARCH(E$1,raw[[#This Row],[active years]])),1,"")</f>
        <v/>
      </c>
      <c r="F620" t="str">
        <f>IF(ISNUMBER(SEARCH(F$1,raw[[#This Row],[active years]])),1,"")</f>
        <v/>
      </c>
      <c r="G620" t="str">
        <f>IF(ISNUMBER(SEARCH(G$1,raw[[#This Row],[active years]])),1,"")</f>
        <v/>
      </c>
      <c r="H620" t="str">
        <f>IF(ISNUMBER(SEARCH(H$1,raw[[#This Row],[active years]])),1,"")</f>
        <v/>
      </c>
      <c r="I620" t="str">
        <f>IF(ISNUMBER(SEARCH(I$1,raw[[#This Row],[active years]])),1,"")</f>
        <v/>
      </c>
      <c r="J620" t="str">
        <f>IF(ISNUMBER(SEARCH(J$1,raw[[#This Row],[active years]])),1,"")</f>
        <v/>
      </c>
      <c r="K620" t="str">
        <f>IF(ISNUMBER(SEARCH(K$1,raw[[#This Row],[active years]])),1,"")</f>
        <v/>
      </c>
      <c r="L620" t="str">
        <f>IF(ISNUMBER(SEARCH(L$1,raw[[#This Row],[active years]])),1,"")</f>
        <v/>
      </c>
      <c r="M620">
        <f>IF(ISNUMBER(SEARCH(M$1,raw[[#This Row],[active years]])),1,"")</f>
        <v>1</v>
      </c>
      <c r="N620">
        <f>IF(ISNUMBER(SEARCH(N$1,raw[[#This Row],[active years]])),1,"")</f>
        <v>1</v>
      </c>
      <c r="O620">
        <f>IF(ISNUMBER(SEARCH(O$1,raw[[#This Row],[active years]])),1,"")</f>
        <v>1</v>
      </c>
      <c r="P620">
        <f>IF(ISNUMBER(SEARCH(P$1,raw[[#This Row],[active years]])),1,"")</f>
        <v>1</v>
      </c>
      <c r="Q620">
        <f>IF(ISNUMBER(SEARCH(Q$1,raw[[#This Row],[active years]])),1,"")</f>
        <v>1</v>
      </c>
      <c r="R620">
        <f>IF(ISNUMBER(SEARCH(R$1,raw[[#This Row],[active years]])),1,"")</f>
        <v>1</v>
      </c>
      <c r="S620" t="str">
        <f>IF(ISNUMBER(SEARCH(S$1,raw[[#This Row],[active years]])),1,"")</f>
        <v/>
      </c>
      <c r="T620" t="str">
        <f>IF(ISNUMBER(SEARCH(T$1,raw[[#This Row],[active years]])),1,"")</f>
        <v/>
      </c>
      <c r="U620" t="str">
        <f>IF(ISNUMBER(SEARCH(U$1,raw[[#This Row],[active years]])),1,"")</f>
        <v/>
      </c>
      <c r="V620" t="str">
        <f>IF(ISNUMBER(SEARCH(V$1,raw[[#This Row],[active years]])),1,"")</f>
        <v/>
      </c>
      <c r="W620" t="str">
        <f>IF(ISNUMBER(SEARCH(W$1,raw[[#This Row],[active years]])),1,"")</f>
        <v/>
      </c>
      <c r="X620" t="str">
        <f>IF(ISNUMBER(SEARCH(X$1,raw[[#This Row],[active years]])),1,"")</f>
        <v/>
      </c>
      <c r="Y620" t="str">
        <f>IF(ISNUMBER(SEARCH(Y$1,raw[[#This Row],[active years]])),1,"")</f>
        <v/>
      </c>
      <c r="Z620" t="str">
        <f>IF(ISNUMBER(SEARCH(Z$1,raw[[#This Row],[active years]])),1,"")</f>
        <v/>
      </c>
      <c r="AA620" t="str">
        <f>IF(ISNUMBER(SEARCH(AA$1,raw[[#This Row],[active years]])),1,"")</f>
        <v/>
      </c>
    </row>
    <row r="621" spans="1:27" x14ac:dyDescent="0.45">
      <c r="A621">
        <f>raw[team]</f>
        <v>822</v>
      </c>
      <c r="B621">
        <f>raw[rookie year]</f>
        <v>2002</v>
      </c>
      <c r="C621" t="str">
        <f>IF(ISNUMBER(SEARCH(C$1,raw[[#This Row],[active years]])),1,"")</f>
        <v/>
      </c>
      <c r="D621" t="str">
        <f>IF(ISNUMBER(SEARCH(D$1,raw[[#This Row],[active years]])),1,"")</f>
        <v/>
      </c>
      <c r="E621" t="str">
        <f>IF(ISNUMBER(SEARCH(E$1,raw[[#This Row],[active years]])),1,"")</f>
        <v/>
      </c>
      <c r="F621" t="str">
        <f>IF(ISNUMBER(SEARCH(F$1,raw[[#This Row],[active years]])),1,"")</f>
        <v/>
      </c>
      <c r="G621" t="str">
        <f>IF(ISNUMBER(SEARCH(G$1,raw[[#This Row],[active years]])),1,"")</f>
        <v/>
      </c>
      <c r="H621" t="str">
        <f>IF(ISNUMBER(SEARCH(H$1,raw[[#This Row],[active years]])),1,"")</f>
        <v/>
      </c>
      <c r="I621" t="str">
        <f>IF(ISNUMBER(SEARCH(I$1,raw[[#This Row],[active years]])),1,"")</f>
        <v/>
      </c>
      <c r="J621" t="str">
        <f>IF(ISNUMBER(SEARCH(J$1,raw[[#This Row],[active years]])),1,"")</f>
        <v/>
      </c>
      <c r="K621" t="str">
        <f>IF(ISNUMBER(SEARCH(K$1,raw[[#This Row],[active years]])),1,"")</f>
        <v/>
      </c>
      <c r="L621" t="str">
        <f>IF(ISNUMBER(SEARCH(L$1,raw[[#This Row],[active years]])),1,"")</f>
        <v/>
      </c>
      <c r="M621">
        <f>IF(ISNUMBER(SEARCH(M$1,raw[[#This Row],[active years]])),1,"")</f>
        <v>1</v>
      </c>
      <c r="N621">
        <f>IF(ISNUMBER(SEARCH(N$1,raw[[#This Row],[active years]])),1,"")</f>
        <v>1</v>
      </c>
      <c r="O621" t="str">
        <f>IF(ISNUMBER(SEARCH(O$1,raw[[#This Row],[active years]])),1,"")</f>
        <v/>
      </c>
      <c r="P621" t="str">
        <f>IF(ISNUMBER(SEARCH(P$1,raw[[#This Row],[active years]])),1,"")</f>
        <v/>
      </c>
      <c r="Q621" t="str">
        <f>IF(ISNUMBER(SEARCH(Q$1,raw[[#This Row],[active years]])),1,"")</f>
        <v/>
      </c>
      <c r="R621" t="str">
        <f>IF(ISNUMBER(SEARCH(R$1,raw[[#This Row],[active years]])),1,"")</f>
        <v/>
      </c>
      <c r="S621" t="str">
        <f>IF(ISNUMBER(SEARCH(S$1,raw[[#This Row],[active years]])),1,"")</f>
        <v/>
      </c>
      <c r="T621" t="str">
        <f>IF(ISNUMBER(SEARCH(T$1,raw[[#This Row],[active years]])),1,"")</f>
        <v/>
      </c>
      <c r="U621" t="str">
        <f>IF(ISNUMBER(SEARCH(U$1,raw[[#This Row],[active years]])),1,"")</f>
        <v/>
      </c>
      <c r="V621" t="str">
        <f>IF(ISNUMBER(SEARCH(V$1,raw[[#This Row],[active years]])),1,"")</f>
        <v/>
      </c>
      <c r="W621" t="str">
        <f>IF(ISNUMBER(SEARCH(W$1,raw[[#This Row],[active years]])),1,"")</f>
        <v/>
      </c>
      <c r="X621" t="str">
        <f>IF(ISNUMBER(SEARCH(X$1,raw[[#This Row],[active years]])),1,"")</f>
        <v/>
      </c>
      <c r="Y621" t="str">
        <f>IF(ISNUMBER(SEARCH(Y$1,raw[[#This Row],[active years]])),1,"")</f>
        <v/>
      </c>
      <c r="Z621" t="str">
        <f>IF(ISNUMBER(SEARCH(Z$1,raw[[#This Row],[active years]])),1,"")</f>
        <v/>
      </c>
      <c r="AA621" t="str">
        <f>IF(ISNUMBER(SEARCH(AA$1,raw[[#This Row],[active years]])),1,"")</f>
        <v/>
      </c>
    </row>
    <row r="622" spans="1:27" x14ac:dyDescent="0.45">
      <c r="A622">
        <f>raw[team]</f>
        <v>824</v>
      </c>
      <c r="B622">
        <f>raw[rookie year]</f>
        <v>2002</v>
      </c>
      <c r="C622" t="str">
        <f>IF(ISNUMBER(SEARCH(C$1,raw[[#This Row],[active years]])),1,"")</f>
        <v/>
      </c>
      <c r="D622" t="str">
        <f>IF(ISNUMBER(SEARCH(D$1,raw[[#This Row],[active years]])),1,"")</f>
        <v/>
      </c>
      <c r="E622" t="str">
        <f>IF(ISNUMBER(SEARCH(E$1,raw[[#This Row],[active years]])),1,"")</f>
        <v/>
      </c>
      <c r="F622" t="str">
        <f>IF(ISNUMBER(SEARCH(F$1,raw[[#This Row],[active years]])),1,"")</f>
        <v/>
      </c>
      <c r="G622" t="str">
        <f>IF(ISNUMBER(SEARCH(G$1,raw[[#This Row],[active years]])),1,"")</f>
        <v/>
      </c>
      <c r="H622" t="str">
        <f>IF(ISNUMBER(SEARCH(H$1,raw[[#This Row],[active years]])),1,"")</f>
        <v/>
      </c>
      <c r="I622" t="str">
        <f>IF(ISNUMBER(SEARCH(I$1,raw[[#This Row],[active years]])),1,"")</f>
        <v/>
      </c>
      <c r="J622" t="str">
        <f>IF(ISNUMBER(SEARCH(J$1,raw[[#This Row],[active years]])),1,"")</f>
        <v/>
      </c>
      <c r="K622" t="str">
        <f>IF(ISNUMBER(SEARCH(K$1,raw[[#This Row],[active years]])),1,"")</f>
        <v/>
      </c>
      <c r="L622" t="str">
        <f>IF(ISNUMBER(SEARCH(L$1,raw[[#This Row],[active years]])),1,"")</f>
        <v/>
      </c>
      <c r="M622">
        <f>IF(ISNUMBER(SEARCH(M$1,raw[[#This Row],[active years]])),1,"")</f>
        <v>1</v>
      </c>
      <c r="N622">
        <f>IF(ISNUMBER(SEARCH(N$1,raw[[#This Row],[active years]])),1,"")</f>
        <v>1</v>
      </c>
      <c r="O622">
        <f>IF(ISNUMBER(SEARCH(O$1,raw[[#This Row],[active years]])),1,"")</f>
        <v>1</v>
      </c>
      <c r="P622">
        <f>IF(ISNUMBER(SEARCH(P$1,raw[[#This Row],[active years]])),1,"")</f>
        <v>1</v>
      </c>
      <c r="Q622" t="str">
        <f>IF(ISNUMBER(SEARCH(Q$1,raw[[#This Row],[active years]])),1,"")</f>
        <v/>
      </c>
      <c r="R622" t="str">
        <f>IF(ISNUMBER(SEARCH(R$1,raw[[#This Row],[active years]])),1,"")</f>
        <v/>
      </c>
      <c r="S622" t="str">
        <f>IF(ISNUMBER(SEARCH(S$1,raw[[#This Row],[active years]])),1,"")</f>
        <v/>
      </c>
      <c r="T622" t="str">
        <f>IF(ISNUMBER(SEARCH(T$1,raw[[#This Row],[active years]])),1,"")</f>
        <v/>
      </c>
      <c r="U622" t="str">
        <f>IF(ISNUMBER(SEARCH(U$1,raw[[#This Row],[active years]])),1,"")</f>
        <v/>
      </c>
      <c r="V622" t="str">
        <f>IF(ISNUMBER(SEARCH(V$1,raw[[#This Row],[active years]])),1,"")</f>
        <v/>
      </c>
      <c r="W622" t="str">
        <f>IF(ISNUMBER(SEARCH(W$1,raw[[#This Row],[active years]])),1,"")</f>
        <v/>
      </c>
      <c r="X622" t="str">
        <f>IF(ISNUMBER(SEARCH(X$1,raw[[#This Row],[active years]])),1,"")</f>
        <v/>
      </c>
      <c r="Y622" t="str">
        <f>IF(ISNUMBER(SEARCH(Y$1,raw[[#This Row],[active years]])),1,"")</f>
        <v/>
      </c>
      <c r="Z622" t="str">
        <f>IF(ISNUMBER(SEARCH(Z$1,raw[[#This Row],[active years]])),1,"")</f>
        <v/>
      </c>
      <c r="AA622" t="str">
        <f>IF(ISNUMBER(SEARCH(AA$1,raw[[#This Row],[active years]])),1,"")</f>
        <v/>
      </c>
    </row>
    <row r="623" spans="1:27" x14ac:dyDescent="0.45">
      <c r="A623">
        <f>raw[team]</f>
        <v>825</v>
      </c>
      <c r="B623">
        <f>raw[rookie year]</f>
        <v>2002</v>
      </c>
      <c r="C623" t="str">
        <f>IF(ISNUMBER(SEARCH(C$1,raw[[#This Row],[active years]])),1,"")</f>
        <v/>
      </c>
      <c r="D623" t="str">
        <f>IF(ISNUMBER(SEARCH(D$1,raw[[#This Row],[active years]])),1,"")</f>
        <v/>
      </c>
      <c r="E623" t="str">
        <f>IF(ISNUMBER(SEARCH(E$1,raw[[#This Row],[active years]])),1,"")</f>
        <v/>
      </c>
      <c r="F623" t="str">
        <f>IF(ISNUMBER(SEARCH(F$1,raw[[#This Row],[active years]])),1,"")</f>
        <v/>
      </c>
      <c r="G623" t="str">
        <f>IF(ISNUMBER(SEARCH(G$1,raw[[#This Row],[active years]])),1,"")</f>
        <v/>
      </c>
      <c r="H623" t="str">
        <f>IF(ISNUMBER(SEARCH(H$1,raw[[#This Row],[active years]])),1,"")</f>
        <v/>
      </c>
      <c r="I623" t="str">
        <f>IF(ISNUMBER(SEARCH(I$1,raw[[#This Row],[active years]])),1,"")</f>
        <v/>
      </c>
      <c r="J623" t="str">
        <f>IF(ISNUMBER(SEARCH(J$1,raw[[#This Row],[active years]])),1,"")</f>
        <v/>
      </c>
      <c r="K623" t="str">
        <f>IF(ISNUMBER(SEARCH(K$1,raw[[#This Row],[active years]])),1,"")</f>
        <v/>
      </c>
      <c r="L623" t="str">
        <f>IF(ISNUMBER(SEARCH(L$1,raw[[#This Row],[active years]])),1,"")</f>
        <v/>
      </c>
      <c r="M623">
        <f>IF(ISNUMBER(SEARCH(M$1,raw[[#This Row],[active years]])),1,"")</f>
        <v>1</v>
      </c>
      <c r="N623">
        <f>IF(ISNUMBER(SEARCH(N$1,raw[[#This Row],[active years]])),1,"")</f>
        <v>1</v>
      </c>
      <c r="O623">
        <f>IF(ISNUMBER(SEARCH(O$1,raw[[#This Row],[active years]])),1,"")</f>
        <v>1</v>
      </c>
      <c r="P623" t="str">
        <f>IF(ISNUMBER(SEARCH(P$1,raw[[#This Row],[active years]])),1,"")</f>
        <v/>
      </c>
      <c r="Q623" t="str">
        <f>IF(ISNUMBER(SEARCH(Q$1,raw[[#This Row],[active years]])),1,"")</f>
        <v/>
      </c>
      <c r="R623" t="str">
        <f>IF(ISNUMBER(SEARCH(R$1,raw[[#This Row],[active years]])),1,"")</f>
        <v/>
      </c>
      <c r="S623" t="str">
        <f>IF(ISNUMBER(SEARCH(S$1,raw[[#This Row],[active years]])),1,"")</f>
        <v/>
      </c>
      <c r="T623" t="str">
        <f>IF(ISNUMBER(SEARCH(T$1,raw[[#This Row],[active years]])),1,"")</f>
        <v/>
      </c>
      <c r="U623" t="str">
        <f>IF(ISNUMBER(SEARCH(U$1,raw[[#This Row],[active years]])),1,"")</f>
        <v/>
      </c>
      <c r="V623" t="str">
        <f>IF(ISNUMBER(SEARCH(V$1,raw[[#This Row],[active years]])),1,"")</f>
        <v/>
      </c>
      <c r="W623" t="str">
        <f>IF(ISNUMBER(SEARCH(W$1,raw[[#This Row],[active years]])),1,"")</f>
        <v/>
      </c>
      <c r="X623" t="str">
        <f>IF(ISNUMBER(SEARCH(X$1,raw[[#This Row],[active years]])),1,"")</f>
        <v/>
      </c>
      <c r="Y623" t="str">
        <f>IF(ISNUMBER(SEARCH(Y$1,raw[[#This Row],[active years]])),1,"")</f>
        <v/>
      </c>
      <c r="Z623" t="str">
        <f>IF(ISNUMBER(SEARCH(Z$1,raw[[#This Row],[active years]])),1,"")</f>
        <v/>
      </c>
      <c r="AA623" t="str">
        <f>IF(ISNUMBER(SEARCH(AA$1,raw[[#This Row],[active years]])),1,"")</f>
        <v/>
      </c>
    </row>
    <row r="624" spans="1:27" x14ac:dyDescent="0.45">
      <c r="A624">
        <f>raw[team]</f>
        <v>827</v>
      </c>
      <c r="B624">
        <f>raw[rookie year]</f>
        <v>2002</v>
      </c>
      <c r="C624" t="str">
        <f>IF(ISNUMBER(SEARCH(C$1,raw[[#This Row],[active years]])),1,"")</f>
        <v/>
      </c>
      <c r="D624" t="str">
        <f>IF(ISNUMBER(SEARCH(D$1,raw[[#This Row],[active years]])),1,"")</f>
        <v/>
      </c>
      <c r="E624" t="str">
        <f>IF(ISNUMBER(SEARCH(E$1,raw[[#This Row],[active years]])),1,"")</f>
        <v/>
      </c>
      <c r="F624" t="str">
        <f>IF(ISNUMBER(SEARCH(F$1,raw[[#This Row],[active years]])),1,"")</f>
        <v/>
      </c>
      <c r="G624" t="str">
        <f>IF(ISNUMBER(SEARCH(G$1,raw[[#This Row],[active years]])),1,"")</f>
        <v/>
      </c>
      <c r="H624" t="str">
        <f>IF(ISNUMBER(SEARCH(H$1,raw[[#This Row],[active years]])),1,"")</f>
        <v/>
      </c>
      <c r="I624" t="str">
        <f>IF(ISNUMBER(SEARCH(I$1,raw[[#This Row],[active years]])),1,"")</f>
        <v/>
      </c>
      <c r="J624" t="str">
        <f>IF(ISNUMBER(SEARCH(J$1,raw[[#This Row],[active years]])),1,"")</f>
        <v/>
      </c>
      <c r="K624" t="str">
        <f>IF(ISNUMBER(SEARCH(K$1,raw[[#This Row],[active years]])),1,"")</f>
        <v/>
      </c>
      <c r="L624" t="str">
        <f>IF(ISNUMBER(SEARCH(L$1,raw[[#This Row],[active years]])),1,"")</f>
        <v/>
      </c>
      <c r="M624">
        <f>IF(ISNUMBER(SEARCH(M$1,raw[[#This Row],[active years]])),1,"")</f>
        <v>1</v>
      </c>
      <c r="N624">
        <f>IF(ISNUMBER(SEARCH(N$1,raw[[#This Row],[active years]])),1,"")</f>
        <v>1</v>
      </c>
      <c r="O624">
        <f>IF(ISNUMBER(SEARCH(O$1,raw[[#This Row],[active years]])),1,"")</f>
        <v>1</v>
      </c>
      <c r="P624">
        <f>IF(ISNUMBER(SEARCH(P$1,raw[[#This Row],[active years]])),1,"")</f>
        <v>1</v>
      </c>
      <c r="Q624" t="str">
        <f>IF(ISNUMBER(SEARCH(Q$1,raw[[#This Row],[active years]])),1,"")</f>
        <v/>
      </c>
      <c r="R624" t="str">
        <f>IF(ISNUMBER(SEARCH(R$1,raw[[#This Row],[active years]])),1,"")</f>
        <v/>
      </c>
      <c r="S624" t="str">
        <f>IF(ISNUMBER(SEARCH(S$1,raw[[#This Row],[active years]])),1,"")</f>
        <v/>
      </c>
      <c r="T624" t="str">
        <f>IF(ISNUMBER(SEARCH(T$1,raw[[#This Row],[active years]])),1,"")</f>
        <v/>
      </c>
      <c r="U624" t="str">
        <f>IF(ISNUMBER(SEARCH(U$1,raw[[#This Row],[active years]])),1,"")</f>
        <v/>
      </c>
      <c r="V624" t="str">
        <f>IF(ISNUMBER(SEARCH(V$1,raw[[#This Row],[active years]])),1,"")</f>
        <v/>
      </c>
      <c r="W624" t="str">
        <f>IF(ISNUMBER(SEARCH(W$1,raw[[#This Row],[active years]])),1,"")</f>
        <v/>
      </c>
      <c r="X624" t="str">
        <f>IF(ISNUMBER(SEARCH(X$1,raw[[#This Row],[active years]])),1,"")</f>
        <v/>
      </c>
      <c r="Y624" t="str">
        <f>IF(ISNUMBER(SEARCH(Y$1,raw[[#This Row],[active years]])),1,"")</f>
        <v/>
      </c>
      <c r="Z624" t="str">
        <f>IF(ISNUMBER(SEARCH(Z$1,raw[[#This Row],[active years]])),1,"")</f>
        <v/>
      </c>
      <c r="AA624" t="str">
        <f>IF(ISNUMBER(SEARCH(AA$1,raw[[#This Row],[active years]])),1,"")</f>
        <v/>
      </c>
    </row>
    <row r="625" spans="1:27" x14ac:dyDescent="0.45">
      <c r="A625">
        <f>raw[team]</f>
        <v>829</v>
      </c>
      <c r="B625">
        <f>raw[rookie year]</f>
        <v>2002</v>
      </c>
      <c r="C625" t="str">
        <f>IF(ISNUMBER(SEARCH(C$1,raw[[#This Row],[active years]])),1,"")</f>
        <v/>
      </c>
      <c r="D625" t="str">
        <f>IF(ISNUMBER(SEARCH(D$1,raw[[#This Row],[active years]])),1,"")</f>
        <v/>
      </c>
      <c r="E625" t="str">
        <f>IF(ISNUMBER(SEARCH(E$1,raw[[#This Row],[active years]])),1,"")</f>
        <v/>
      </c>
      <c r="F625" t="str">
        <f>IF(ISNUMBER(SEARCH(F$1,raw[[#This Row],[active years]])),1,"")</f>
        <v/>
      </c>
      <c r="G625" t="str">
        <f>IF(ISNUMBER(SEARCH(G$1,raw[[#This Row],[active years]])),1,"")</f>
        <v/>
      </c>
      <c r="H625" t="str">
        <f>IF(ISNUMBER(SEARCH(H$1,raw[[#This Row],[active years]])),1,"")</f>
        <v/>
      </c>
      <c r="I625" t="str">
        <f>IF(ISNUMBER(SEARCH(I$1,raw[[#This Row],[active years]])),1,"")</f>
        <v/>
      </c>
      <c r="J625" t="str">
        <f>IF(ISNUMBER(SEARCH(J$1,raw[[#This Row],[active years]])),1,"")</f>
        <v/>
      </c>
      <c r="K625" t="str">
        <f>IF(ISNUMBER(SEARCH(K$1,raw[[#This Row],[active years]])),1,"")</f>
        <v/>
      </c>
      <c r="L625" t="str">
        <f>IF(ISNUMBER(SEARCH(L$1,raw[[#This Row],[active years]])),1,"")</f>
        <v/>
      </c>
      <c r="M625">
        <f>IF(ISNUMBER(SEARCH(M$1,raw[[#This Row],[active years]])),1,"")</f>
        <v>1</v>
      </c>
      <c r="N625">
        <f>IF(ISNUMBER(SEARCH(N$1,raw[[#This Row],[active years]])),1,"")</f>
        <v>1</v>
      </c>
      <c r="O625">
        <f>IF(ISNUMBER(SEARCH(O$1,raw[[#This Row],[active years]])),1,"")</f>
        <v>1</v>
      </c>
      <c r="P625">
        <f>IF(ISNUMBER(SEARCH(P$1,raw[[#This Row],[active years]])),1,"")</f>
        <v>1</v>
      </c>
      <c r="Q625">
        <f>IF(ISNUMBER(SEARCH(Q$1,raw[[#This Row],[active years]])),1,"")</f>
        <v>1</v>
      </c>
      <c r="R625">
        <f>IF(ISNUMBER(SEARCH(R$1,raw[[#This Row],[active years]])),1,"")</f>
        <v>1</v>
      </c>
      <c r="S625">
        <f>IF(ISNUMBER(SEARCH(S$1,raw[[#This Row],[active years]])),1,"")</f>
        <v>1</v>
      </c>
      <c r="T625">
        <f>IF(ISNUMBER(SEARCH(T$1,raw[[#This Row],[active years]])),1,"")</f>
        <v>1</v>
      </c>
      <c r="U625">
        <f>IF(ISNUMBER(SEARCH(U$1,raw[[#This Row],[active years]])),1,"")</f>
        <v>1</v>
      </c>
      <c r="V625">
        <f>IF(ISNUMBER(SEARCH(V$1,raw[[#This Row],[active years]])),1,"")</f>
        <v>1</v>
      </c>
      <c r="W625">
        <f>IF(ISNUMBER(SEARCH(W$1,raw[[#This Row],[active years]])),1,"")</f>
        <v>1</v>
      </c>
      <c r="X625">
        <f>IF(ISNUMBER(SEARCH(X$1,raw[[#This Row],[active years]])),1,"")</f>
        <v>1</v>
      </c>
      <c r="Y625">
        <f>IF(ISNUMBER(SEARCH(Y$1,raw[[#This Row],[active years]])),1,"")</f>
        <v>1</v>
      </c>
      <c r="Z625">
        <f>IF(ISNUMBER(SEARCH(Z$1,raw[[#This Row],[active years]])),1,"")</f>
        <v>1</v>
      </c>
      <c r="AA625">
        <f>IF(ISNUMBER(SEARCH(AA$1,raw[[#This Row],[active years]])),1,"")</f>
        <v>1</v>
      </c>
    </row>
    <row r="626" spans="1:27" x14ac:dyDescent="0.45">
      <c r="A626">
        <f>raw[team]</f>
        <v>830</v>
      </c>
      <c r="B626">
        <f>raw[rookie year]</f>
        <v>2002</v>
      </c>
      <c r="C626" t="str">
        <f>IF(ISNUMBER(SEARCH(C$1,raw[[#This Row],[active years]])),1,"")</f>
        <v/>
      </c>
      <c r="D626" t="str">
        <f>IF(ISNUMBER(SEARCH(D$1,raw[[#This Row],[active years]])),1,"")</f>
        <v/>
      </c>
      <c r="E626" t="str">
        <f>IF(ISNUMBER(SEARCH(E$1,raw[[#This Row],[active years]])),1,"")</f>
        <v/>
      </c>
      <c r="F626" t="str">
        <f>IF(ISNUMBER(SEARCH(F$1,raw[[#This Row],[active years]])),1,"")</f>
        <v/>
      </c>
      <c r="G626" t="str">
        <f>IF(ISNUMBER(SEARCH(G$1,raw[[#This Row],[active years]])),1,"")</f>
        <v/>
      </c>
      <c r="H626" t="str">
        <f>IF(ISNUMBER(SEARCH(H$1,raw[[#This Row],[active years]])),1,"")</f>
        <v/>
      </c>
      <c r="I626" t="str">
        <f>IF(ISNUMBER(SEARCH(I$1,raw[[#This Row],[active years]])),1,"")</f>
        <v/>
      </c>
      <c r="J626" t="str">
        <f>IF(ISNUMBER(SEARCH(J$1,raw[[#This Row],[active years]])),1,"")</f>
        <v/>
      </c>
      <c r="K626" t="str">
        <f>IF(ISNUMBER(SEARCH(K$1,raw[[#This Row],[active years]])),1,"")</f>
        <v/>
      </c>
      <c r="L626" t="str">
        <f>IF(ISNUMBER(SEARCH(L$1,raw[[#This Row],[active years]])),1,"")</f>
        <v/>
      </c>
      <c r="M626">
        <f>IF(ISNUMBER(SEARCH(M$1,raw[[#This Row],[active years]])),1,"")</f>
        <v>1</v>
      </c>
      <c r="N626">
        <f>IF(ISNUMBER(SEARCH(N$1,raw[[#This Row],[active years]])),1,"")</f>
        <v>1</v>
      </c>
      <c r="O626">
        <f>IF(ISNUMBER(SEARCH(O$1,raw[[#This Row],[active years]])),1,"")</f>
        <v>1</v>
      </c>
      <c r="P626">
        <f>IF(ISNUMBER(SEARCH(P$1,raw[[#This Row],[active years]])),1,"")</f>
        <v>1</v>
      </c>
      <c r="Q626">
        <f>IF(ISNUMBER(SEARCH(Q$1,raw[[#This Row],[active years]])),1,"")</f>
        <v>1</v>
      </c>
      <c r="R626">
        <f>IF(ISNUMBER(SEARCH(R$1,raw[[#This Row],[active years]])),1,"")</f>
        <v>1</v>
      </c>
      <c r="S626">
        <f>IF(ISNUMBER(SEARCH(S$1,raw[[#This Row],[active years]])),1,"")</f>
        <v>1</v>
      </c>
      <c r="T626">
        <f>IF(ISNUMBER(SEARCH(T$1,raw[[#This Row],[active years]])),1,"")</f>
        <v>1</v>
      </c>
      <c r="U626">
        <f>IF(ISNUMBER(SEARCH(U$1,raw[[#This Row],[active years]])),1,"")</f>
        <v>1</v>
      </c>
      <c r="V626">
        <f>IF(ISNUMBER(SEARCH(V$1,raw[[#This Row],[active years]])),1,"")</f>
        <v>1</v>
      </c>
      <c r="W626">
        <f>IF(ISNUMBER(SEARCH(W$1,raw[[#This Row],[active years]])),1,"")</f>
        <v>1</v>
      </c>
      <c r="X626">
        <f>IF(ISNUMBER(SEARCH(X$1,raw[[#This Row],[active years]])),1,"")</f>
        <v>1</v>
      </c>
      <c r="Y626">
        <f>IF(ISNUMBER(SEARCH(Y$1,raw[[#This Row],[active years]])),1,"")</f>
        <v>1</v>
      </c>
      <c r="Z626">
        <f>IF(ISNUMBER(SEARCH(Z$1,raw[[#This Row],[active years]])),1,"")</f>
        <v>1</v>
      </c>
      <c r="AA626">
        <f>IF(ISNUMBER(SEARCH(AA$1,raw[[#This Row],[active years]])),1,"")</f>
        <v>1</v>
      </c>
    </row>
    <row r="627" spans="1:27" x14ac:dyDescent="0.45">
      <c r="A627">
        <f>raw[team]</f>
        <v>831</v>
      </c>
      <c r="B627">
        <f>raw[rookie year]</f>
        <v>2002</v>
      </c>
      <c r="C627" t="str">
        <f>IF(ISNUMBER(SEARCH(C$1,raw[[#This Row],[active years]])),1,"")</f>
        <v/>
      </c>
      <c r="D627" t="str">
        <f>IF(ISNUMBER(SEARCH(D$1,raw[[#This Row],[active years]])),1,"")</f>
        <v/>
      </c>
      <c r="E627" t="str">
        <f>IF(ISNUMBER(SEARCH(E$1,raw[[#This Row],[active years]])),1,"")</f>
        <v/>
      </c>
      <c r="F627" t="str">
        <f>IF(ISNUMBER(SEARCH(F$1,raw[[#This Row],[active years]])),1,"")</f>
        <v/>
      </c>
      <c r="G627" t="str">
        <f>IF(ISNUMBER(SEARCH(G$1,raw[[#This Row],[active years]])),1,"")</f>
        <v/>
      </c>
      <c r="H627" t="str">
        <f>IF(ISNUMBER(SEARCH(H$1,raw[[#This Row],[active years]])),1,"")</f>
        <v/>
      </c>
      <c r="I627" t="str">
        <f>IF(ISNUMBER(SEARCH(I$1,raw[[#This Row],[active years]])),1,"")</f>
        <v/>
      </c>
      <c r="J627" t="str">
        <f>IF(ISNUMBER(SEARCH(J$1,raw[[#This Row],[active years]])),1,"")</f>
        <v/>
      </c>
      <c r="K627" t="str">
        <f>IF(ISNUMBER(SEARCH(K$1,raw[[#This Row],[active years]])),1,"")</f>
        <v/>
      </c>
      <c r="L627" t="str">
        <f>IF(ISNUMBER(SEARCH(L$1,raw[[#This Row],[active years]])),1,"")</f>
        <v/>
      </c>
      <c r="M627">
        <f>IF(ISNUMBER(SEARCH(M$1,raw[[#This Row],[active years]])),1,"")</f>
        <v>1</v>
      </c>
      <c r="N627">
        <f>IF(ISNUMBER(SEARCH(N$1,raw[[#This Row],[active years]])),1,"")</f>
        <v>1</v>
      </c>
      <c r="O627">
        <f>IF(ISNUMBER(SEARCH(O$1,raw[[#This Row],[active years]])),1,"")</f>
        <v>1</v>
      </c>
      <c r="P627" t="str">
        <f>IF(ISNUMBER(SEARCH(P$1,raw[[#This Row],[active years]])),1,"")</f>
        <v/>
      </c>
      <c r="Q627" t="str">
        <f>IF(ISNUMBER(SEARCH(Q$1,raw[[#This Row],[active years]])),1,"")</f>
        <v/>
      </c>
      <c r="R627" t="str">
        <f>IF(ISNUMBER(SEARCH(R$1,raw[[#This Row],[active years]])),1,"")</f>
        <v/>
      </c>
      <c r="S627" t="str">
        <f>IF(ISNUMBER(SEARCH(S$1,raw[[#This Row],[active years]])),1,"")</f>
        <v/>
      </c>
      <c r="T627" t="str">
        <f>IF(ISNUMBER(SEARCH(T$1,raw[[#This Row],[active years]])),1,"")</f>
        <v/>
      </c>
      <c r="U627" t="str">
        <f>IF(ISNUMBER(SEARCH(U$1,raw[[#This Row],[active years]])),1,"")</f>
        <v/>
      </c>
      <c r="V627" t="str">
        <f>IF(ISNUMBER(SEARCH(V$1,raw[[#This Row],[active years]])),1,"")</f>
        <v/>
      </c>
      <c r="W627" t="str">
        <f>IF(ISNUMBER(SEARCH(W$1,raw[[#This Row],[active years]])),1,"")</f>
        <v/>
      </c>
      <c r="X627" t="str">
        <f>IF(ISNUMBER(SEARCH(X$1,raw[[#This Row],[active years]])),1,"")</f>
        <v/>
      </c>
      <c r="Y627" t="str">
        <f>IF(ISNUMBER(SEARCH(Y$1,raw[[#This Row],[active years]])),1,"")</f>
        <v/>
      </c>
      <c r="Z627" t="str">
        <f>IF(ISNUMBER(SEARCH(Z$1,raw[[#This Row],[active years]])),1,"")</f>
        <v/>
      </c>
      <c r="AA627" t="str">
        <f>IF(ISNUMBER(SEARCH(AA$1,raw[[#This Row],[active years]])),1,"")</f>
        <v/>
      </c>
    </row>
    <row r="628" spans="1:27" x14ac:dyDescent="0.45">
      <c r="A628">
        <f>raw[team]</f>
        <v>832</v>
      </c>
      <c r="B628">
        <f>raw[rookie year]</f>
        <v>2002</v>
      </c>
      <c r="C628" t="str">
        <f>IF(ISNUMBER(SEARCH(C$1,raw[[#This Row],[active years]])),1,"")</f>
        <v/>
      </c>
      <c r="D628" t="str">
        <f>IF(ISNUMBER(SEARCH(D$1,raw[[#This Row],[active years]])),1,"")</f>
        <v/>
      </c>
      <c r="E628" t="str">
        <f>IF(ISNUMBER(SEARCH(E$1,raw[[#This Row],[active years]])),1,"")</f>
        <v/>
      </c>
      <c r="F628" t="str">
        <f>IF(ISNUMBER(SEARCH(F$1,raw[[#This Row],[active years]])),1,"")</f>
        <v/>
      </c>
      <c r="G628" t="str">
        <f>IF(ISNUMBER(SEARCH(G$1,raw[[#This Row],[active years]])),1,"")</f>
        <v/>
      </c>
      <c r="H628" t="str">
        <f>IF(ISNUMBER(SEARCH(H$1,raw[[#This Row],[active years]])),1,"")</f>
        <v/>
      </c>
      <c r="I628" t="str">
        <f>IF(ISNUMBER(SEARCH(I$1,raw[[#This Row],[active years]])),1,"")</f>
        <v/>
      </c>
      <c r="J628" t="str">
        <f>IF(ISNUMBER(SEARCH(J$1,raw[[#This Row],[active years]])),1,"")</f>
        <v/>
      </c>
      <c r="K628" t="str">
        <f>IF(ISNUMBER(SEARCH(K$1,raw[[#This Row],[active years]])),1,"")</f>
        <v/>
      </c>
      <c r="L628" t="str">
        <f>IF(ISNUMBER(SEARCH(L$1,raw[[#This Row],[active years]])),1,"")</f>
        <v/>
      </c>
      <c r="M628">
        <f>IF(ISNUMBER(SEARCH(M$1,raw[[#This Row],[active years]])),1,"")</f>
        <v>1</v>
      </c>
      <c r="N628">
        <f>IF(ISNUMBER(SEARCH(N$1,raw[[#This Row],[active years]])),1,"")</f>
        <v>1</v>
      </c>
      <c r="O628">
        <f>IF(ISNUMBER(SEARCH(O$1,raw[[#This Row],[active years]])),1,"")</f>
        <v>1</v>
      </c>
      <c r="P628">
        <f>IF(ISNUMBER(SEARCH(P$1,raw[[#This Row],[active years]])),1,"")</f>
        <v>1</v>
      </c>
      <c r="Q628">
        <f>IF(ISNUMBER(SEARCH(Q$1,raw[[#This Row],[active years]])),1,"")</f>
        <v>1</v>
      </c>
      <c r="R628">
        <f>IF(ISNUMBER(SEARCH(R$1,raw[[#This Row],[active years]])),1,"")</f>
        <v>1</v>
      </c>
      <c r="S628">
        <f>IF(ISNUMBER(SEARCH(S$1,raw[[#This Row],[active years]])),1,"")</f>
        <v>1</v>
      </c>
      <c r="T628">
        <f>IF(ISNUMBER(SEARCH(T$1,raw[[#This Row],[active years]])),1,"")</f>
        <v>1</v>
      </c>
      <c r="U628">
        <f>IF(ISNUMBER(SEARCH(U$1,raw[[#This Row],[active years]])),1,"")</f>
        <v>1</v>
      </c>
      <c r="V628">
        <f>IF(ISNUMBER(SEARCH(V$1,raw[[#This Row],[active years]])),1,"")</f>
        <v>1</v>
      </c>
      <c r="W628">
        <f>IF(ISNUMBER(SEARCH(W$1,raw[[#This Row],[active years]])),1,"")</f>
        <v>1</v>
      </c>
      <c r="X628">
        <f>IF(ISNUMBER(SEARCH(X$1,raw[[#This Row],[active years]])),1,"")</f>
        <v>1</v>
      </c>
      <c r="Y628">
        <f>IF(ISNUMBER(SEARCH(Y$1,raw[[#This Row],[active years]])),1,"")</f>
        <v>1</v>
      </c>
      <c r="Z628">
        <f>IF(ISNUMBER(SEARCH(Z$1,raw[[#This Row],[active years]])),1,"")</f>
        <v>1</v>
      </c>
      <c r="AA628">
        <f>IF(ISNUMBER(SEARCH(AA$1,raw[[#This Row],[active years]])),1,"")</f>
        <v>1</v>
      </c>
    </row>
    <row r="629" spans="1:27" x14ac:dyDescent="0.45">
      <c r="A629">
        <f>raw[team]</f>
        <v>833</v>
      </c>
      <c r="B629">
        <f>raw[rookie year]</f>
        <v>2002</v>
      </c>
      <c r="C629" t="str">
        <f>IF(ISNUMBER(SEARCH(C$1,raw[[#This Row],[active years]])),1,"")</f>
        <v/>
      </c>
      <c r="D629" t="str">
        <f>IF(ISNUMBER(SEARCH(D$1,raw[[#This Row],[active years]])),1,"")</f>
        <v/>
      </c>
      <c r="E629" t="str">
        <f>IF(ISNUMBER(SEARCH(E$1,raw[[#This Row],[active years]])),1,"")</f>
        <v/>
      </c>
      <c r="F629" t="str">
        <f>IF(ISNUMBER(SEARCH(F$1,raw[[#This Row],[active years]])),1,"")</f>
        <v/>
      </c>
      <c r="G629" t="str">
        <f>IF(ISNUMBER(SEARCH(G$1,raw[[#This Row],[active years]])),1,"")</f>
        <v/>
      </c>
      <c r="H629" t="str">
        <f>IF(ISNUMBER(SEARCH(H$1,raw[[#This Row],[active years]])),1,"")</f>
        <v/>
      </c>
      <c r="I629" t="str">
        <f>IF(ISNUMBER(SEARCH(I$1,raw[[#This Row],[active years]])),1,"")</f>
        <v/>
      </c>
      <c r="J629" t="str">
        <f>IF(ISNUMBER(SEARCH(J$1,raw[[#This Row],[active years]])),1,"")</f>
        <v/>
      </c>
      <c r="K629" t="str">
        <f>IF(ISNUMBER(SEARCH(K$1,raw[[#This Row],[active years]])),1,"")</f>
        <v/>
      </c>
      <c r="L629" t="str">
        <f>IF(ISNUMBER(SEARCH(L$1,raw[[#This Row],[active years]])),1,"")</f>
        <v/>
      </c>
      <c r="M629">
        <f>IF(ISNUMBER(SEARCH(M$1,raw[[#This Row],[active years]])),1,"")</f>
        <v>1</v>
      </c>
      <c r="N629">
        <f>IF(ISNUMBER(SEARCH(N$1,raw[[#This Row],[active years]])),1,"")</f>
        <v>1</v>
      </c>
      <c r="O629">
        <f>IF(ISNUMBER(SEARCH(O$1,raw[[#This Row],[active years]])),1,"")</f>
        <v>1</v>
      </c>
      <c r="P629">
        <f>IF(ISNUMBER(SEARCH(P$1,raw[[#This Row],[active years]])),1,"")</f>
        <v>1</v>
      </c>
      <c r="Q629" t="str">
        <f>IF(ISNUMBER(SEARCH(Q$1,raw[[#This Row],[active years]])),1,"")</f>
        <v/>
      </c>
      <c r="R629" t="str">
        <f>IF(ISNUMBER(SEARCH(R$1,raw[[#This Row],[active years]])),1,"")</f>
        <v/>
      </c>
      <c r="S629" t="str">
        <f>IF(ISNUMBER(SEARCH(S$1,raw[[#This Row],[active years]])),1,"")</f>
        <v/>
      </c>
      <c r="T629" t="str">
        <f>IF(ISNUMBER(SEARCH(T$1,raw[[#This Row],[active years]])),1,"")</f>
        <v/>
      </c>
      <c r="U629" t="str">
        <f>IF(ISNUMBER(SEARCH(U$1,raw[[#This Row],[active years]])),1,"")</f>
        <v/>
      </c>
      <c r="V629" t="str">
        <f>IF(ISNUMBER(SEARCH(V$1,raw[[#This Row],[active years]])),1,"")</f>
        <v/>
      </c>
      <c r="W629" t="str">
        <f>IF(ISNUMBER(SEARCH(W$1,raw[[#This Row],[active years]])),1,"")</f>
        <v/>
      </c>
      <c r="X629" t="str">
        <f>IF(ISNUMBER(SEARCH(X$1,raw[[#This Row],[active years]])),1,"")</f>
        <v/>
      </c>
      <c r="Y629" t="str">
        <f>IF(ISNUMBER(SEARCH(Y$1,raw[[#This Row],[active years]])),1,"")</f>
        <v/>
      </c>
      <c r="Z629" t="str">
        <f>IF(ISNUMBER(SEARCH(Z$1,raw[[#This Row],[active years]])),1,"")</f>
        <v/>
      </c>
      <c r="AA629" t="str">
        <f>IF(ISNUMBER(SEARCH(AA$1,raw[[#This Row],[active years]])),1,"")</f>
        <v/>
      </c>
    </row>
    <row r="630" spans="1:27" x14ac:dyDescent="0.45">
      <c r="A630">
        <f>raw[team]</f>
        <v>834</v>
      </c>
      <c r="B630">
        <f>raw[rookie year]</f>
        <v>2002</v>
      </c>
      <c r="C630" t="str">
        <f>IF(ISNUMBER(SEARCH(C$1,raw[[#This Row],[active years]])),1,"")</f>
        <v/>
      </c>
      <c r="D630" t="str">
        <f>IF(ISNUMBER(SEARCH(D$1,raw[[#This Row],[active years]])),1,"")</f>
        <v/>
      </c>
      <c r="E630" t="str">
        <f>IF(ISNUMBER(SEARCH(E$1,raw[[#This Row],[active years]])),1,"")</f>
        <v/>
      </c>
      <c r="F630" t="str">
        <f>IF(ISNUMBER(SEARCH(F$1,raw[[#This Row],[active years]])),1,"")</f>
        <v/>
      </c>
      <c r="G630" t="str">
        <f>IF(ISNUMBER(SEARCH(G$1,raw[[#This Row],[active years]])),1,"")</f>
        <v/>
      </c>
      <c r="H630" t="str">
        <f>IF(ISNUMBER(SEARCH(H$1,raw[[#This Row],[active years]])),1,"")</f>
        <v/>
      </c>
      <c r="I630" t="str">
        <f>IF(ISNUMBER(SEARCH(I$1,raw[[#This Row],[active years]])),1,"")</f>
        <v/>
      </c>
      <c r="J630" t="str">
        <f>IF(ISNUMBER(SEARCH(J$1,raw[[#This Row],[active years]])),1,"")</f>
        <v/>
      </c>
      <c r="K630" t="str">
        <f>IF(ISNUMBER(SEARCH(K$1,raw[[#This Row],[active years]])),1,"")</f>
        <v/>
      </c>
      <c r="L630" t="str">
        <f>IF(ISNUMBER(SEARCH(L$1,raw[[#This Row],[active years]])),1,"")</f>
        <v/>
      </c>
      <c r="M630">
        <f>IF(ISNUMBER(SEARCH(M$1,raw[[#This Row],[active years]])),1,"")</f>
        <v>1</v>
      </c>
      <c r="N630">
        <f>IF(ISNUMBER(SEARCH(N$1,raw[[#This Row],[active years]])),1,"")</f>
        <v>1</v>
      </c>
      <c r="O630">
        <f>IF(ISNUMBER(SEARCH(O$1,raw[[#This Row],[active years]])),1,"")</f>
        <v>1</v>
      </c>
      <c r="P630">
        <f>IF(ISNUMBER(SEARCH(P$1,raw[[#This Row],[active years]])),1,"")</f>
        <v>1</v>
      </c>
      <c r="Q630">
        <f>IF(ISNUMBER(SEARCH(Q$1,raw[[#This Row],[active years]])),1,"")</f>
        <v>1</v>
      </c>
      <c r="R630">
        <f>IF(ISNUMBER(SEARCH(R$1,raw[[#This Row],[active years]])),1,"")</f>
        <v>1</v>
      </c>
      <c r="S630">
        <f>IF(ISNUMBER(SEARCH(S$1,raw[[#This Row],[active years]])),1,"")</f>
        <v>1</v>
      </c>
      <c r="T630">
        <f>IF(ISNUMBER(SEARCH(T$1,raw[[#This Row],[active years]])),1,"")</f>
        <v>1</v>
      </c>
      <c r="U630">
        <f>IF(ISNUMBER(SEARCH(U$1,raw[[#This Row],[active years]])),1,"")</f>
        <v>1</v>
      </c>
      <c r="V630">
        <f>IF(ISNUMBER(SEARCH(V$1,raw[[#This Row],[active years]])),1,"")</f>
        <v>1</v>
      </c>
      <c r="W630">
        <f>IF(ISNUMBER(SEARCH(W$1,raw[[#This Row],[active years]])),1,"")</f>
        <v>1</v>
      </c>
      <c r="X630">
        <f>IF(ISNUMBER(SEARCH(X$1,raw[[#This Row],[active years]])),1,"")</f>
        <v>1</v>
      </c>
      <c r="Y630">
        <f>IF(ISNUMBER(SEARCH(Y$1,raw[[#This Row],[active years]])),1,"")</f>
        <v>1</v>
      </c>
      <c r="Z630">
        <f>IF(ISNUMBER(SEARCH(Z$1,raw[[#This Row],[active years]])),1,"")</f>
        <v>1</v>
      </c>
      <c r="AA630">
        <f>IF(ISNUMBER(SEARCH(AA$1,raw[[#This Row],[active years]])),1,"")</f>
        <v>1</v>
      </c>
    </row>
    <row r="631" spans="1:27" x14ac:dyDescent="0.45">
      <c r="A631">
        <f>raw[team]</f>
        <v>835</v>
      </c>
      <c r="B631">
        <f>raw[rookie year]</f>
        <v>2002</v>
      </c>
      <c r="C631" t="str">
        <f>IF(ISNUMBER(SEARCH(C$1,raw[[#This Row],[active years]])),1,"")</f>
        <v/>
      </c>
      <c r="D631" t="str">
        <f>IF(ISNUMBER(SEARCH(D$1,raw[[#This Row],[active years]])),1,"")</f>
        <v/>
      </c>
      <c r="E631" t="str">
        <f>IF(ISNUMBER(SEARCH(E$1,raw[[#This Row],[active years]])),1,"")</f>
        <v/>
      </c>
      <c r="F631" t="str">
        <f>IF(ISNUMBER(SEARCH(F$1,raw[[#This Row],[active years]])),1,"")</f>
        <v/>
      </c>
      <c r="G631" t="str">
        <f>IF(ISNUMBER(SEARCH(G$1,raw[[#This Row],[active years]])),1,"")</f>
        <v/>
      </c>
      <c r="H631" t="str">
        <f>IF(ISNUMBER(SEARCH(H$1,raw[[#This Row],[active years]])),1,"")</f>
        <v/>
      </c>
      <c r="I631" t="str">
        <f>IF(ISNUMBER(SEARCH(I$1,raw[[#This Row],[active years]])),1,"")</f>
        <v/>
      </c>
      <c r="J631" t="str">
        <f>IF(ISNUMBER(SEARCH(J$1,raw[[#This Row],[active years]])),1,"")</f>
        <v/>
      </c>
      <c r="K631" t="str">
        <f>IF(ISNUMBER(SEARCH(K$1,raw[[#This Row],[active years]])),1,"")</f>
        <v/>
      </c>
      <c r="L631" t="str">
        <f>IF(ISNUMBER(SEARCH(L$1,raw[[#This Row],[active years]])),1,"")</f>
        <v/>
      </c>
      <c r="M631">
        <f>IF(ISNUMBER(SEARCH(M$1,raw[[#This Row],[active years]])),1,"")</f>
        <v>1</v>
      </c>
      <c r="N631">
        <f>IF(ISNUMBER(SEARCH(N$1,raw[[#This Row],[active years]])),1,"")</f>
        <v>1</v>
      </c>
      <c r="O631">
        <f>IF(ISNUMBER(SEARCH(O$1,raw[[#This Row],[active years]])),1,"")</f>
        <v>1</v>
      </c>
      <c r="P631">
        <f>IF(ISNUMBER(SEARCH(P$1,raw[[#This Row],[active years]])),1,"")</f>
        <v>1</v>
      </c>
      <c r="Q631">
        <f>IF(ISNUMBER(SEARCH(Q$1,raw[[#This Row],[active years]])),1,"")</f>
        <v>1</v>
      </c>
      <c r="R631">
        <f>IF(ISNUMBER(SEARCH(R$1,raw[[#This Row],[active years]])),1,"")</f>
        <v>1</v>
      </c>
      <c r="S631">
        <f>IF(ISNUMBER(SEARCH(S$1,raw[[#This Row],[active years]])),1,"")</f>
        <v>1</v>
      </c>
      <c r="T631">
        <f>IF(ISNUMBER(SEARCH(T$1,raw[[#This Row],[active years]])),1,"")</f>
        <v>1</v>
      </c>
      <c r="U631">
        <f>IF(ISNUMBER(SEARCH(U$1,raw[[#This Row],[active years]])),1,"")</f>
        <v>1</v>
      </c>
      <c r="V631">
        <f>IF(ISNUMBER(SEARCH(V$1,raw[[#This Row],[active years]])),1,"")</f>
        <v>1</v>
      </c>
      <c r="W631">
        <f>IF(ISNUMBER(SEARCH(W$1,raw[[#This Row],[active years]])),1,"")</f>
        <v>1</v>
      </c>
      <c r="X631">
        <f>IF(ISNUMBER(SEARCH(X$1,raw[[#This Row],[active years]])),1,"")</f>
        <v>1</v>
      </c>
      <c r="Y631">
        <f>IF(ISNUMBER(SEARCH(Y$1,raw[[#This Row],[active years]])),1,"")</f>
        <v>1</v>
      </c>
      <c r="Z631">
        <f>IF(ISNUMBER(SEARCH(Z$1,raw[[#This Row],[active years]])),1,"")</f>
        <v>1</v>
      </c>
      <c r="AA631">
        <f>IF(ISNUMBER(SEARCH(AA$1,raw[[#This Row],[active years]])),1,"")</f>
        <v>1</v>
      </c>
    </row>
    <row r="632" spans="1:27" x14ac:dyDescent="0.45">
      <c r="A632">
        <f>raw[team]</f>
        <v>836</v>
      </c>
      <c r="B632">
        <f>raw[rookie year]</f>
        <v>2002</v>
      </c>
      <c r="C632" t="str">
        <f>IF(ISNUMBER(SEARCH(C$1,raw[[#This Row],[active years]])),1,"")</f>
        <v/>
      </c>
      <c r="D632" t="str">
        <f>IF(ISNUMBER(SEARCH(D$1,raw[[#This Row],[active years]])),1,"")</f>
        <v/>
      </c>
      <c r="E632" t="str">
        <f>IF(ISNUMBER(SEARCH(E$1,raw[[#This Row],[active years]])),1,"")</f>
        <v/>
      </c>
      <c r="F632" t="str">
        <f>IF(ISNUMBER(SEARCH(F$1,raw[[#This Row],[active years]])),1,"")</f>
        <v/>
      </c>
      <c r="G632" t="str">
        <f>IF(ISNUMBER(SEARCH(G$1,raw[[#This Row],[active years]])),1,"")</f>
        <v/>
      </c>
      <c r="H632" t="str">
        <f>IF(ISNUMBER(SEARCH(H$1,raw[[#This Row],[active years]])),1,"")</f>
        <v/>
      </c>
      <c r="I632" t="str">
        <f>IF(ISNUMBER(SEARCH(I$1,raw[[#This Row],[active years]])),1,"")</f>
        <v/>
      </c>
      <c r="J632" t="str">
        <f>IF(ISNUMBER(SEARCH(J$1,raw[[#This Row],[active years]])),1,"")</f>
        <v/>
      </c>
      <c r="K632" t="str">
        <f>IF(ISNUMBER(SEARCH(K$1,raw[[#This Row],[active years]])),1,"")</f>
        <v/>
      </c>
      <c r="L632" t="str">
        <f>IF(ISNUMBER(SEARCH(L$1,raw[[#This Row],[active years]])),1,"")</f>
        <v/>
      </c>
      <c r="M632">
        <f>IF(ISNUMBER(SEARCH(M$1,raw[[#This Row],[active years]])),1,"")</f>
        <v>1</v>
      </c>
      <c r="N632">
        <f>IF(ISNUMBER(SEARCH(N$1,raw[[#This Row],[active years]])),1,"")</f>
        <v>1</v>
      </c>
      <c r="O632">
        <f>IF(ISNUMBER(SEARCH(O$1,raw[[#This Row],[active years]])),1,"")</f>
        <v>1</v>
      </c>
      <c r="P632">
        <f>IF(ISNUMBER(SEARCH(P$1,raw[[#This Row],[active years]])),1,"")</f>
        <v>1</v>
      </c>
      <c r="Q632">
        <f>IF(ISNUMBER(SEARCH(Q$1,raw[[#This Row],[active years]])),1,"")</f>
        <v>1</v>
      </c>
      <c r="R632">
        <f>IF(ISNUMBER(SEARCH(R$1,raw[[#This Row],[active years]])),1,"")</f>
        <v>1</v>
      </c>
      <c r="S632">
        <f>IF(ISNUMBER(SEARCH(S$1,raw[[#This Row],[active years]])),1,"")</f>
        <v>1</v>
      </c>
      <c r="T632">
        <f>IF(ISNUMBER(SEARCH(T$1,raw[[#This Row],[active years]])),1,"")</f>
        <v>1</v>
      </c>
      <c r="U632">
        <f>IF(ISNUMBER(SEARCH(U$1,raw[[#This Row],[active years]])),1,"")</f>
        <v>1</v>
      </c>
      <c r="V632">
        <f>IF(ISNUMBER(SEARCH(V$1,raw[[#This Row],[active years]])),1,"")</f>
        <v>1</v>
      </c>
      <c r="W632">
        <f>IF(ISNUMBER(SEARCH(W$1,raw[[#This Row],[active years]])),1,"")</f>
        <v>1</v>
      </c>
      <c r="X632">
        <f>IF(ISNUMBER(SEARCH(X$1,raw[[#This Row],[active years]])),1,"")</f>
        <v>1</v>
      </c>
      <c r="Y632">
        <f>IF(ISNUMBER(SEARCH(Y$1,raw[[#This Row],[active years]])),1,"")</f>
        <v>1</v>
      </c>
      <c r="Z632">
        <f>IF(ISNUMBER(SEARCH(Z$1,raw[[#This Row],[active years]])),1,"")</f>
        <v>1</v>
      </c>
      <c r="AA632">
        <f>IF(ISNUMBER(SEARCH(AA$1,raw[[#This Row],[active years]])),1,"")</f>
        <v>1</v>
      </c>
    </row>
    <row r="633" spans="1:27" x14ac:dyDescent="0.45">
      <c r="A633">
        <f>raw[team]</f>
        <v>837</v>
      </c>
      <c r="B633">
        <f>raw[rookie year]</f>
        <v>2002</v>
      </c>
      <c r="C633" t="str">
        <f>IF(ISNUMBER(SEARCH(C$1,raw[[#This Row],[active years]])),1,"")</f>
        <v/>
      </c>
      <c r="D633" t="str">
        <f>IF(ISNUMBER(SEARCH(D$1,raw[[#This Row],[active years]])),1,"")</f>
        <v/>
      </c>
      <c r="E633" t="str">
        <f>IF(ISNUMBER(SEARCH(E$1,raw[[#This Row],[active years]])),1,"")</f>
        <v/>
      </c>
      <c r="F633" t="str">
        <f>IF(ISNUMBER(SEARCH(F$1,raw[[#This Row],[active years]])),1,"")</f>
        <v/>
      </c>
      <c r="G633" t="str">
        <f>IF(ISNUMBER(SEARCH(G$1,raw[[#This Row],[active years]])),1,"")</f>
        <v/>
      </c>
      <c r="H633" t="str">
        <f>IF(ISNUMBER(SEARCH(H$1,raw[[#This Row],[active years]])),1,"")</f>
        <v/>
      </c>
      <c r="I633" t="str">
        <f>IF(ISNUMBER(SEARCH(I$1,raw[[#This Row],[active years]])),1,"")</f>
        <v/>
      </c>
      <c r="J633" t="str">
        <f>IF(ISNUMBER(SEARCH(J$1,raw[[#This Row],[active years]])),1,"")</f>
        <v/>
      </c>
      <c r="K633" t="str">
        <f>IF(ISNUMBER(SEARCH(K$1,raw[[#This Row],[active years]])),1,"")</f>
        <v/>
      </c>
      <c r="L633" t="str">
        <f>IF(ISNUMBER(SEARCH(L$1,raw[[#This Row],[active years]])),1,"")</f>
        <v/>
      </c>
      <c r="M633">
        <f>IF(ISNUMBER(SEARCH(M$1,raw[[#This Row],[active years]])),1,"")</f>
        <v>1</v>
      </c>
      <c r="N633">
        <f>IF(ISNUMBER(SEARCH(N$1,raw[[#This Row],[active years]])),1,"")</f>
        <v>1</v>
      </c>
      <c r="O633">
        <f>IF(ISNUMBER(SEARCH(O$1,raw[[#This Row],[active years]])),1,"")</f>
        <v>1</v>
      </c>
      <c r="P633">
        <f>IF(ISNUMBER(SEARCH(P$1,raw[[#This Row],[active years]])),1,"")</f>
        <v>1</v>
      </c>
      <c r="Q633" t="str">
        <f>IF(ISNUMBER(SEARCH(Q$1,raw[[#This Row],[active years]])),1,"")</f>
        <v/>
      </c>
      <c r="R633">
        <f>IF(ISNUMBER(SEARCH(R$1,raw[[#This Row],[active years]])),1,"")</f>
        <v>1</v>
      </c>
      <c r="S633" t="str">
        <f>IF(ISNUMBER(SEARCH(S$1,raw[[#This Row],[active years]])),1,"")</f>
        <v/>
      </c>
      <c r="T633" t="str">
        <f>IF(ISNUMBER(SEARCH(T$1,raw[[#This Row],[active years]])),1,"")</f>
        <v/>
      </c>
      <c r="U633" t="str">
        <f>IF(ISNUMBER(SEARCH(U$1,raw[[#This Row],[active years]])),1,"")</f>
        <v/>
      </c>
      <c r="V633" t="str">
        <f>IF(ISNUMBER(SEARCH(V$1,raw[[#This Row],[active years]])),1,"")</f>
        <v/>
      </c>
      <c r="W633" t="str">
        <f>IF(ISNUMBER(SEARCH(W$1,raw[[#This Row],[active years]])),1,"")</f>
        <v/>
      </c>
      <c r="X633" t="str">
        <f>IF(ISNUMBER(SEARCH(X$1,raw[[#This Row],[active years]])),1,"")</f>
        <v/>
      </c>
      <c r="Y633" t="str">
        <f>IF(ISNUMBER(SEARCH(Y$1,raw[[#This Row],[active years]])),1,"")</f>
        <v/>
      </c>
      <c r="Z633" t="str">
        <f>IF(ISNUMBER(SEARCH(Z$1,raw[[#This Row],[active years]])),1,"")</f>
        <v/>
      </c>
      <c r="AA633" t="str">
        <f>IF(ISNUMBER(SEARCH(AA$1,raw[[#This Row],[active years]])),1,"")</f>
        <v/>
      </c>
    </row>
    <row r="634" spans="1:27" x14ac:dyDescent="0.45">
      <c r="A634">
        <f>raw[team]</f>
        <v>839</v>
      </c>
      <c r="B634">
        <f>raw[rookie year]</f>
        <v>2002</v>
      </c>
      <c r="C634" t="str">
        <f>IF(ISNUMBER(SEARCH(C$1,raw[[#This Row],[active years]])),1,"")</f>
        <v/>
      </c>
      <c r="D634" t="str">
        <f>IF(ISNUMBER(SEARCH(D$1,raw[[#This Row],[active years]])),1,"")</f>
        <v/>
      </c>
      <c r="E634" t="str">
        <f>IF(ISNUMBER(SEARCH(E$1,raw[[#This Row],[active years]])),1,"")</f>
        <v/>
      </c>
      <c r="F634" t="str">
        <f>IF(ISNUMBER(SEARCH(F$1,raw[[#This Row],[active years]])),1,"")</f>
        <v/>
      </c>
      <c r="G634" t="str">
        <f>IF(ISNUMBER(SEARCH(G$1,raw[[#This Row],[active years]])),1,"")</f>
        <v/>
      </c>
      <c r="H634" t="str">
        <f>IF(ISNUMBER(SEARCH(H$1,raw[[#This Row],[active years]])),1,"")</f>
        <v/>
      </c>
      <c r="I634" t="str">
        <f>IF(ISNUMBER(SEARCH(I$1,raw[[#This Row],[active years]])),1,"")</f>
        <v/>
      </c>
      <c r="J634" t="str">
        <f>IF(ISNUMBER(SEARCH(J$1,raw[[#This Row],[active years]])),1,"")</f>
        <v/>
      </c>
      <c r="K634" t="str">
        <f>IF(ISNUMBER(SEARCH(K$1,raw[[#This Row],[active years]])),1,"")</f>
        <v/>
      </c>
      <c r="L634" t="str">
        <f>IF(ISNUMBER(SEARCH(L$1,raw[[#This Row],[active years]])),1,"")</f>
        <v/>
      </c>
      <c r="M634">
        <f>IF(ISNUMBER(SEARCH(M$1,raw[[#This Row],[active years]])),1,"")</f>
        <v>1</v>
      </c>
      <c r="N634">
        <f>IF(ISNUMBER(SEARCH(N$1,raw[[#This Row],[active years]])),1,"")</f>
        <v>1</v>
      </c>
      <c r="O634">
        <f>IF(ISNUMBER(SEARCH(O$1,raw[[#This Row],[active years]])),1,"")</f>
        <v>1</v>
      </c>
      <c r="P634">
        <f>IF(ISNUMBER(SEARCH(P$1,raw[[#This Row],[active years]])),1,"")</f>
        <v>1</v>
      </c>
      <c r="Q634">
        <f>IF(ISNUMBER(SEARCH(Q$1,raw[[#This Row],[active years]])),1,"")</f>
        <v>1</v>
      </c>
      <c r="R634">
        <f>IF(ISNUMBER(SEARCH(R$1,raw[[#This Row],[active years]])),1,"")</f>
        <v>1</v>
      </c>
      <c r="S634">
        <f>IF(ISNUMBER(SEARCH(S$1,raw[[#This Row],[active years]])),1,"")</f>
        <v>1</v>
      </c>
      <c r="T634">
        <f>IF(ISNUMBER(SEARCH(T$1,raw[[#This Row],[active years]])),1,"")</f>
        <v>1</v>
      </c>
      <c r="U634">
        <f>IF(ISNUMBER(SEARCH(U$1,raw[[#This Row],[active years]])),1,"")</f>
        <v>1</v>
      </c>
      <c r="V634">
        <f>IF(ISNUMBER(SEARCH(V$1,raw[[#This Row],[active years]])),1,"")</f>
        <v>1</v>
      </c>
      <c r="W634">
        <f>IF(ISNUMBER(SEARCH(W$1,raw[[#This Row],[active years]])),1,"")</f>
        <v>1</v>
      </c>
      <c r="X634">
        <f>IF(ISNUMBER(SEARCH(X$1,raw[[#This Row],[active years]])),1,"")</f>
        <v>1</v>
      </c>
      <c r="Y634">
        <f>IF(ISNUMBER(SEARCH(Y$1,raw[[#This Row],[active years]])),1,"")</f>
        <v>1</v>
      </c>
      <c r="Z634">
        <f>IF(ISNUMBER(SEARCH(Z$1,raw[[#This Row],[active years]])),1,"")</f>
        <v>1</v>
      </c>
      <c r="AA634">
        <f>IF(ISNUMBER(SEARCH(AA$1,raw[[#This Row],[active years]])),1,"")</f>
        <v>1</v>
      </c>
    </row>
    <row r="635" spans="1:27" x14ac:dyDescent="0.45">
      <c r="A635">
        <f>raw[team]</f>
        <v>840</v>
      </c>
      <c r="B635">
        <f>raw[rookie year]</f>
        <v>2002</v>
      </c>
      <c r="C635" t="str">
        <f>IF(ISNUMBER(SEARCH(C$1,raw[[#This Row],[active years]])),1,"")</f>
        <v/>
      </c>
      <c r="D635" t="str">
        <f>IF(ISNUMBER(SEARCH(D$1,raw[[#This Row],[active years]])),1,"")</f>
        <v/>
      </c>
      <c r="E635" t="str">
        <f>IF(ISNUMBER(SEARCH(E$1,raw[[#This Row],[active years]])),1,"")</f>
        <v/>
      </c>
      <c r="F635" t="str">
        <f>IF(ISNUMBER(SEARCH(F$1,raw[[#This Row],[active years]])),1,"")</f>
        <v/>
      </c>
      <c r="G635" t="str">
        <f>IF(ISNUMBER(SEARCH(G$1,raw[[#This Row],[active years]])),1,"")</f>
        <v/>
      </c>
      <c r="H635" t="str">
        <f>IF(ISNUMBER(SEARCH(H$1,raw[[#This Row],[active years]])),1,"")</f>
        <v/>
      </c>
      <c r="I635" t="str">
        <f>IF(ISNUMBER(SEARCH(I$1,raw[[#This Row],[active years]])),1,"")</f>
        <v/>
      </c>
      <c r="J635" t="str">
        <f>IF(ISNUMBER(SEARCH(J$1,raw[[#This Row],[active years]])),1,"")</f>
        <v/>
      </c>
      <c r="K635" t="str">
        <f>IF(ISNUMBER(SEARCH(K$1,raw[[#This Row],[active years]])),1,"")</f>
        <v/>
      </c>
      <c r="L635" t="str">
        <f>IF(ISNUMBER(SEARCH(L$1,raw[[#This Row],[active years]])),1,"")</f>
        <v/>
      </c>
      <c r="M635">
        <f>IF(ISNUMBER(SEARCH(M$1,raw[[#This Row],[active years]])),1,"")</f>
        <v>1</v>
      </c>
      <c r="N635">
        <f>IF(ISNUMBER(SEARCH(N$1,raw[[#This Row],[active years]])),1,"")</f>
        <v>1</v>
      </c>
      <c r="O635">
        <f>IF(ISNUMBER(SEARCH(O$1,raw[[#This Row],[active years]])),1,"")</f>
        <v>1</v>
      </c>
      <c r="P635">
        <f>IF(ISNUMBER(SEARCH(P$1,raw[[#This Row],[active years]])),1,"")</f>
        <v>1</v>
      </c>
      <c r="Q635">
        <f>IF(ISNUMBER(SEARCH(Q$1,raw[[#This Row],[active years]])),1,"")</f>
        <v>1</v>
      </c>
      <c r="R635">
        <f>IF(ISNUMBER(SEARCH(R$1,raw[[#This Row],[active years]])),1,"")</f>
        <v>1</v>
      </c>
      <c r="S635">
        <f>IF(ISNUMBER(SEARCH(S$1,raw[[#This Row],[active years]])),1,"")</f>
        <v>1</v>
      </c>
      <c r="T635">
        <f>IF(ISNUMBER(SEARCH(T$1,raw[[#This Row],[active years]])),1,"")</f>
        <v>1</v>
      </c>
      <c r="U635">
        <f>IF(ISNUMBER(SEARCH(U$1,raw[[#This Row],[active years]])),1,"")</f>
        <v>1</v>
      </c>
      <c r="V635" t="str">
        <f>IF(ISNUMBER(SEARCH(V$1,raw[[#This Row],[active years]])),1,"")</f>
        <v/>
      </c>
      <c r="W635">
        <f>IF(ISNUMBER(SEARCH(W$1,raw[[#This Row],[active years]])),1,"")</f>
        <v>1</v>
      </c>
      <c r="X635">
        <f>IF(ISNUMBER(SEARCH(X$1,raw[[#This Row],[active years]])),1,"")</f>
        <v>1</v>
      </c>
      <c r="Y635">
        <f>IF(ISNUMBER(SEARCH(Y$1,raw[[#This Row],[active years]])),1,"")</f>
        <v>1</v>
      </c>
      <c r="Z635">
        <f>IF(ISNUMBER(SEARCH(Z$1,raw[[#This Row],[active years]])),1,"")</f>
        <v>1</v>
      </c>
      <c r="AA635" t="str">
        <f>IF(ISNUMBER(SEARCH(AA$1,raw[[#This Row],[active years]])),1,"")</f>
        <v/>
      </c>
    </row>
    <row r="636" spans="1:27" x14ac:dyDescent="0.45">
      <c r="A636">
        <f>raw[team]</f>
        <v>841</v>
      </c>
      <c r="B636">
        <f>raw[rookie year]</f>
        <v>2002</v>
      </c>
      <c r="C636" t="str">
        <f>IF(ISNUMBER(SEARCH(C$1,raw[[#This Row],[active years]])),1,"")</f>
        <v/>
      </c>
      <c r="D636" t="str">
        <f>IF(ISNUMBER(SEARCH(D$1,raw[[#This Row],[active years]])),1,"")</f>
        <v/>
      </c>
      <c r="E636" t="str">
        <f>IF(ISNUMBER(SEARCH(E$1,raw[[#This Row],[active years]])),1,"")</f>
        <v/>
      </c>
      <c r="F636" t="str">
        <f>IF(ISNUMBER(SEARCH(F$1,raw[[#This Row],[active years]])),1,"")</f>
        <v/>
      </c>
      <c r="G636" t="str">
        <f>IF(ISNUMBER(SEARCH(G$1,raw[[#This Row],[active years]])),1,"")</f>
        <v/>
      </c>
      <c r="H636" t="str">
        <f>IF(ISNUMBER(SEARCH(H$1,raw[[#This Row],[active years]])),1,"")</f>
        <v/>
      </c>
      <c r="I636" t="str">
        <f>IF(ISNUMBER(SEARCH(I$1,raw[[#This Row],[active years]])),1,"")</f>
        <v/>
      </c>
      <c r="J636" t="str">
        <f>IF(ISNUMBER(SEARCH(J$1,raw[[#This Row],[active years]])),1,"")</f>
        <v/>
      </c>
      <c r="K636" t="str">
        <f>IF(ISNUMBER(SEARCH(K$1,raw[[#This Row],[active years]])),1,"")</f>
        <v/>
      </c>
      <c r="L636" t="str">
        <f>IF(ISNUMBER(SEARCH(L$1,raw[[#This Row],[active years]])),1,"")</f>
        <v/>
      </c>
      <c r="M636">
        <f>IF(ISNUMBER(SEARCH(M$1,raw[[#This Row],[active years]])),1,"")</f>
        <v>1</v>
      </c>
      <c r="N636">
        <f>IF(ISNUMBER(SEARCH(N$1,raw[[#This Row],[active years]])),1,"")</f>
        <v>1</v>
      </c>
      <c r="O636">
        <f>IF(ISNUMBER(SEARCH(O$1,raw[[#This Row],[active years]])),1,"")</f>
        <v>1</v>
      </c>
      <c r="P636">
        <f>IF(ISNUMBER(SEARCH(P$1,raw[[#This Row],[active years]])),1,"")</f>
        <v>1</v>
      </c>
      <c r="Q636">
        <f>IF(ISNUMBER(SEARCH(Q$1,raw[[#This Row],[active years]])),1,"")</f>
        <v>1</v>
      </c>
      <c r="R636">
        <f>IF(ISNUMBER(SEARCH(R$1,raw[[#This Row],[active years]])),1,"")</f>
        <v>1</v>
      </c>
      <c r="S636">
        <f>IF(ISNUMBER(SEARCH(S$1,raw[[#This Row],[active years]])),1,"")</f>
        <v>1</v>
      </c>
      <c r="T636">
        <f>IF(ISNUMBER(SEARCH(T$1,raw[[#This Row],[active years]])),1,"")</f>
        <v>1</v>
      </c>
      <c r="U636">
        <f>IF(ISNUMBER(SEARCH(U$1,raw[[#This Row],[active years]])),1,"")</f>
        <v>1</v>
      </c>
      <c r="V636">
        <f>IF(ISNUMBER(SEARCH(V$1,raw[[#This Row],[active years]])),1,"")</f>
        <v>1</v>
      </c>
      <c r="W636">
        <f>IF(ISNUMBER(SEARCH(W$1,raw[[#This Row],[active years]])),1,"")</f>
        <v>1</v>
      </c>
      <c r="X636">
        <f>IF(ISNUMBER(SEARCH(X$1,raw[[#This Row],[active years]])),1,"")</f>
        <v>1</v>
      </c>
      <c r="Y636">
        <f>IF(ISNUMBER(SEARCH(Y$1,raw[[#This Row],[active years]])),1,"")</f>
        <v>1</v>
      </c>
      <c r="Z636">
        <f>IF(ISNUMBER(SEARCH(Z$1,raw[[#This Row],[active years]])),1,"")</f>
        <v>1</v>
      </c>
      <c r="AA636">
        <f>IF(ISNUMBER(SEARCH(AA$1,raw[[#This Row],[active years]])),1,"")</f>
        <v>1</v>
      </c>
    </row>
    <row r="637" spans="1:27" x14ac:dyDescent="0.45">
      <c r="A637">
        <f>raw[team]</f>
        <v>842</v>
      </c>
      <c r="B637">
        <f>raw[rookie year]</f>
        <v>2002</v>
      </c>
      <c r="C637" t="str">
        <f>IF(ISNUMBER(SEARCH(C$1,raw[[#This Row],[active years]])),1,"")</f>
        <v/>
      </c>
      <c r="D637" t="str">
        <f>IF(ISNUMBER(SEARCH(D$1,raw[[#This Row],[active years]])),1,"")</f>
        <v/>
      </c>
      <c r="E637" t="str">
        <f>IF(ISNUMBER(SEARCH(E$1,raw[[#This Row],[active years]])),1,"")</f>
        <v/>
      </c>
      <c r="F637" t="str">
        <f>IF(ISNUMBER(SEARCH(F$1,raw[[#This Row],[active years]])),1,"")</f>
        <v/>
      </c>
      <c r="G637" t="str">
        <f>IF(ISNUMBER(SEARCH(G$1,raw[[#This Row],[active years]])),1,"")</f>
        <v/>
      </c>
      <c r="H637" t="str">
        <f>IF(ISNUMBER(SEARCH(H$1,raw[[#This Row],[active years]])),1,"")</f>
        <v/>
      </c>
      <c r="I637" t="str">
        <f>IF(ISNUMBER(SEARCH(I$1,raw[[#This Row],[active years]])),1,"")</f>
        <v/>
      </c>
      <c r="J637" t="str">
        <f>IF(ISNUMBER(SEARCH(J$1,raw[[#This Row],[active years]])),1,"")</f>
        <v/>
      </c>
      <c r="K637" t="str">
        <f>IF(ISNUMBER(SEARCH(K$1,raw[[#This Row],[active years]])),1,"")</f>
        <v/>
      </c>
      <c r="L637" t="str">
        <f>IF(ISNUMBER(SEARCH(L$1,raw[[#This Row],[active years]])),1,"")</f>
        <v/>
      </c>
      <c r="M637">
        <f>IF(ISNUMBER(SEARCH(M$1,raw[[#This Row],[active years]])),1,"")</f>
        <v>1</v>
      </c>
      <c r="N637">
        <f>IF(ISNUMBER(SEARCH(N$1,raw[[#This Row],[active years]])),1,"")</f>
        <v>1</v>
      </c>
      <c r="O637">
        <f>IF(ISNUMBER(SEARCH(O$1,raw[[#This Row],[active years]])),1,"")</f>
        <v>1</v>
      </c>
      <c r="P637">
        <f>IF(ISNUMBER(SEARCH(P$1,raw[[#This Row],[active years]])),1,"")</f>
        <v>1</v>
      </c>
      <c r="Q637">
        <f>IF(ISNUMBER(SEARCH(Q$1,raw[[#This Row],[active years]])),1,"")</f>
        <v>1</v>
      </c>
      <c r="R637">
        <f>IF(ISNUMBER(SEARCH(R$1,raw[[#This Row],[active years]])),1,"")</f>
        <v>1</v>
      </c>
      <c r="S637">
        <f>IF(ISNUMBER(SEARCH(S$1,raw[[#This Row],[active years]])),1,"")</f>
        <v>1</v>
      </c>
      <c r="T637">
        <f>IF(ISNUMBER(SEARCH(T$1,raw[[#This Row],[active years]])),1,"")</f>
        <v>1</v>
      </c>
      <c r="U637">
        <f>IF(ISNUMBER(SEARCH(U$1,raw[[#This Row],[active years]])),1,"")</f>
        <v>1</v>
      </c>
      <c r="V637">
        <f>IF(ISNUMBER(SEARCH(V$1,raw[[#This Row],[active years]])),1,"")</f>
        <v>1</v>
      </c>
      <c r="W637">
        <f>IF(ISNUMBER(SEARCH(W$1,raw[[#This Row],[active years]])),1,"")</f>
        <v>1</v>
      </c>
      <c r="X637">
        <f>IF(ISNUMBER(SEARCH(X$1,raw[[#This Row],[active years]])),1,"")</f>
        <v>1</v>
      </c>
      <c r="Y637">
        <f>IF(ISNUMBER(SEARCH(Y$1,raw[[#This Row],[active years]])),1,"")</f>
        <v>1</v>
      </c>
      <c r="Z637">
        <f>IF(ISNUMBER(SEARCH(Z$1,raw[[#This Row],[active years]])),1,"")</f>
        <v>1</v>
      </c>
      <c r="AA637">
        <f>IF(ISNUMBER(SEARCH(AA$1,raw[[#This Row],[active years]])),1,"")</f>
        <v>1</v>
      </c>
    </row>
    <row r="638" spans="1:27" x14ac:dyDescent="0.45">
      <c r="A638">
        <f>raw[team]</f>
        <v>843</v>
      </c>
      <c r="B638">
        <f>raw[rookie year]</f>
        <v>2002</v>
      </c>
      <c r="C638" t="str">
        <f>IF(ISNUMBER(SEARCH(C$1,raw[[#This Row],[active years]])),1,"")</f>
        <v/>
      </c>
      <c r="D638" t="str">
        <f>IF(ISNUMBER(SEARCH(D$1,raw[[#This Row],[active years]])),1,"")</f>
        <v/>
      </c>
      <c r="E638" t="str">
        <f>IF(ISNUMBER(SEARCH(E$1,raw[[#This Row],[active years]])),1,"")</f>
        <v/>
      </c>
      <c r="F638" t="str">
        <f>IF(ISNUMBER(SEARCH(F$1,raw[[#This Row],[active years]])),1,"")</f>
        <v/>
      </c>
      <c r="G638" t="str">
        <f>IF(ISNUMBER(SEARCH(G$1,raw[[#This Row],[active years]])),1,"")</f>
        <v/>
      </c>
      <c r="H638" t="str">
        <f>IF(ISNUMBER(SEARCH(H$1,raw[[#This Row],[active years]])),1,"")</f>
        <v/>
      </c>
      <c r="I638" t="str">
        <f>IF(ISNUMBER(SEARCH(I$1,raw[[#This Row],[active years]])),1,"")</f>
        <v/>
      </c>
      <c r="J638" t="str">
        <f>IF(ISNUMBER(SEARCH(J$1,raw[[#This Row],[active years]])),1,"")</f>
        <v/>
      </c>
      <c r="K638" t="str">
        <f>IF(ISNUMBER(SEARCH(K$1,raw[[#This Row],[active years]])),1,"")</f>
        <v/>
      </c>
      <c r="L638" t="str">
        <f>IF(ISNUMBER(SEARCH(L$1,raw[[#This Row],[active years]])),1,"")</f>
        <v/>
      </c>
      <c r="M638">
        <f>IF(ISNUMBER(SEARCH(M$1,raw[[#This Row],[active years]])),1,"")</f>
        <v>1</v>
      </c>
      <c r="N638">
        <f>IF(ISNUMBER(SEARCH(N$1,raw[[#This Row],[active years]])),1,"")</f>
        <v>1</v>
      </c>
      <c r="O638">
        <f>IF(ISNUMBER(SEARCH(O$1,raw[[#This Row],[active years]])),1,"")</f>
        <v>1</v>
      </c>
      <c r="P638">
        <f>IF(ISNUMBER(SEARCH(P$1,raw[[#This Row],[active years]])),1,"")</f>
        <v>1</v>
      </c>
      <c r="Q638">
        <f>IF(ISNUMBER(SEARCH(Q$1,raw[[#This Row],[active years]])),1,"")</f>
        <v>1</v>
      </c>
      <c r="R638">
        <f>IF(ISNUMBER(SEARCH(R$1,raw[[#This Row],[active years]])),1,"")</f>
        <v>1</v>
      </c>
      <c r="S638">
        <f>IF(ISNUMBER(SEARCH(S$1,raw[[#This Row],[active years]])),1,"")</f>
        <v>1</v>
      </c>
      <c r="T638">
        <f>IF(ISNUMBER(SEARCH(T$1,raw[[#This Row],[active years]])),1,"")</f>
        <v>1</v>
      </c>
      <c r="U638">
        <f>IF(ISNUMBER(SEARCH(U$1,raw[[#This Row],[active years]])),1,"")</f>
        <v>1</v>
      </c>
      <c r="V638">
        <f>IF(ISNUMBER(SEARCH(V$1,raw[[#This Row],[active years]])),1,"")</f>
        <v>1</v>
      </c>
      <c r="W638">
        <f>IF(ISNUMBER(SEARCH(W$1,raw[[#This Row],[active years]])),1,"")</f>
        <v>1</v>
      </c>
      <c r="X638" t="str">
        <f>IF(ISNUMBER(SEARCH(X$1,raw[[#This Row],[active years]])),1,"")</f>
        <v/>
      </c>
      <c r="Y638" t="str">
        <f>IF(ISNUMBER(SEARCH(Y$1,raw[[#This Row],[active years]])),1,"")</f>
        <v/>
      </c>
      <c r="Z638" t="str">
        <f>IF(ISNUMBER(SEARCH(Z$1,raw[[#This Row],[active years]])),1,"")</f>
        <v/>
      </c>
      <c r="AA638" t="str">
        <f>IF(ISNUMBER(SEARCH(AA$1,raw[[#This Row],[active years]])),1,"")</f>
        <v/>
      </c>
    </row>
    <row r="639" spans="1:27" x14ac:dyDescent="0.45">
      <c r="A639">
        <f>raw[team]</f>
        <v>845</v>
      </c>
      <c r="B639">
        <f>raw[rookie year]</f>
        <v>2002</v>
      </c>
      <c r="C639" t="str">
        <f>IF(ISNUMBER(SEARCH(C$1,raw[[#This Row],[active years]])),1,"")</f>
        <v/>
      </c>
      <c r="D639" t="str">
        <f>IF(ISNUMBER(SEARCH(D$1,raw[[#This Row],[active years]])),1,"")</f>
        <v/>
      </c>
      <c r="E639" t="str">
        <f>IF(ISNUMBER(SEARCH(E$1,raw[[#This Row],[active years]])),1,"")</f>
        <v/>
      </c>
      <c r="F639" t="str">
        <f>IF(ISNUMBER(SEARCH(F$1,raw[[#This Row],[active years]])),1,"")</f>
        <v/>
      </c>
      <c r="G639" t="str">
        <f>IF(ISNUMBER(SEARCH(G$1,raw[[#This Row],[active years]])),1,"")</f>
        <v/>
      </c>
      <c r="H639" t="str">
        <f>IF(ISNUMBER(SEARCH(H$1,raw[[#This Row],[active years]])),1,"")</f>
        <v/>
      </c>
      <c r="I639" t="str">
        <f>IF(ISNUMBER(SEARCH(I$1,raw[[#This Row],[active years]])),1,"")</f>
        <v/>
      </c>
      <c r="J639" t="str">
        <f>IF(ISNUMBER(SEARCH(J$1,raw[[#This Row],[active years]])),1,"")</f>
        <v/>
      </c>
      <c r="K639" t="str">
        <f>IF(ISNUMBER(SEARCH(K$1,raw[[#This Row],[active years]])),1,"")</f>
        <v/>
      </c>
      <c r="L639" t="str">
        <f>IF(ISNUMBER(SEARCH(L$1,raw[[#This Row],[active years]])),1,"")</f>
        <v/>
      </c>
      <c r="M639">
        <f>IF(ISNUMBER(SEARCH(M$1,raw[[#This Row],[active years]])),1,"")</f>
        <v>1</v>
      </c>
      <c r="N639">
        <f>IF(ISNUMBER(SEARCH(N$1,raw[[#This Row],[active years]])),1,"")</f>
        <v>1</v>
      </c>
      <c r="O639">
        <f>IF(ISNUMBER(SEARCH(O$1,raw[[#This Row],[active years]])),1,"")</f>
        <v>1</v>
      </c>
      <c r="P639">
        <f>IF(ISNUMBER(SEARCH(P$1,raw[[#This Row],[active years]])),1,"")</f>
        <v>1</v>
      </c>
      <c r="Q639">
        <f>IF(ISNUMBER(SEARCH(Q$1,raw[[#This Row],[active years]])),1,"")</f>
        <v>1</v>
      </c>
      <c r="R639">
        <f>IF(ISNUMBER(SEARCH(R$1,raw[[#This Row],[active years]])),1,"")</f>
        <v>1</v>
      </c>
      <c r="S639">
        <f>IF(ISNUMBER(SEARCH(S$1,raw[[#This Row],[active years]])),1,"")</f>
        <v>1</v>
      </c>
      <c r="T639" t="str">
        <f>IF(ISNUMBER(SEARCH(T$1,raw[[#This Row],[active years]])),1,"")</f>
        <v/>
      </c>
      <c r="U639" t="str">
        <f>IF(ISNUMBER(SEARCH(U$1,raw[[#This Row],[active years]])),1,"")</f>
        <v/>
      </c>
      <c r="V639" t="str">
        <f>IF(ISNUMBER(SEARCH(V$1,raw[[#This Row],[active years]])),1,"")</f>
        <v/>
      </c>
      <c r="W639" t="str">
        <f>IF(ISNUMBER(SEARCH(W$1,raw[[#This Row],[active years]])),1,"")</f>
        <v/>
      </c>
      <c r="X639" t="str">
        <f>IF(ISNUMBER(SEARCH(X$1,raw[[#This Row],[active years]])),1,"")</f>
        <v/>
      </c>
      <c r="Y639" t="str">
        <f>IF(ISNUMBER(SEARCH(Y$1,raw[[#This Row],[active years]])),1,"")</f>
        <v/>
      </c>
      <c r="Z639" t="str">
        <f>IF(ISNUMBER(SEARCH(Z$1,raw[[#This Row],[active years]])),1,"")</f>
        <v/>
      </c>
      <c r="AA639" t="str">
        <f>IF(ISNUMBER(SEARCH(AA$1,raw[[#This Row],[active years]])),1,"")</f>
        <v/>
      </c>
    </row>
    <row r="640" spans="1:27" x14ac:dyDescent="0.45">
      <c r="A640">
        <f>raw[team]</f>
        <v>846</v>
      </c>
      <c r="B640">
        <f>raw[rookie year]</f>
        <v>2002</v>
      </c>
      <c r="C640" t="str">
        <f>IF(ISNUMBER(SEARCH(C$1,raw[[#This Row],[active years]])),1,"")</f>
        <v/>
      </c>
      <c r="D640" t="str">
        <f>IF(ISNUMBER(SEARCH(D$1,raw[[#This Row],[active years]])),1,"")</f>
        <v/>
      </c>
      <c r="E640" t="str">
        <f>IF(ISNUMBER(SEARCH(E$1,raw[[#This Row],[active years]])),1,"")</f>
        <v/>
      </c>
      <c r="F640" t="str">
        <f>IF(ISNUMBER(SEARCH(F$1,raw[[#This Row],[active years]])),1,"")</f>
        <v/>
      </c>
      <c r="G640" t="str">
        <f>IF(ISNUMBER(SEARCH(G$1,raw[[#This Row],[active years]])),1,"")</f>
        <v/>
      </c>
      <c r="H640" t="str">
        <f>IF(ISNUMBER(SEARCH(H$1,raw[[#This Row],[active years]])),1,"")</f>
        <v/>
      </c>
      <c r="I640" t="str">
        <f>IF(ISNUMBER(SEARCH(I$1,raw[[#This Row],[active years]])),1,"")</f>
        <v/>
      </c>
      <c r="J640" t="str">
        <f>IF(ISNUMBER(SEARCH(J$1,raw[[#This Row],[active years]])),1,"")</f>
        <v/>
      </c>
      <c r="K640" t="str">
        <f>IF(ISNUMBER(SEARCH(K$1,raw[[#This Row],[active years]])),1,"")</f>
        <v/>
      </c>
      <c r="L640" t="str">
        <f>IF(ISNUMBER(SEARCH(L$1,raw[[#This Row],[active years]])),1,"")</f>
        <v/>
      </c>
      <c r="M640">
        <f>IF(ISNUMBER(SEARCH(M$1,raw[[#This Row],[active years]])),1,"")</f>
        <v>1</v>
      </c>
      <c r="N640">
        <f>IF(ISNUMBER(SEARCH(N$1,raw[[#This Row],[active years]])),1,"")</f>
        <v>1</v>
      </c>
      <c r="O640">
        <f>IF(ISNUMBER(SEARCH(O$1,raw[[#This Row],[active years]])),1,"")</f>
        <v>1</v>
      </c>
      <c r="P640">
        <f>IF(ISNUMBER(SEARCH(P$1,raw[[#This Row],[active years]])),1,"")</f>
        <v>1</v>
      </c>
      <c r="Q640">
        <f>IF(ISNUMBER(SEARCH(Q$1,raw[[#This Row],[active years]])),1,"")</f>
        <v>1</v>
      </c>
      <c r="R640">
        <f>IF(ISNUMBER(SEARCH(R$1,raw[[#This Row],[active years]])),1,"")</f>
        <v>1</v>
      </c>
      <c r="S640">
        <f>IF(ISNUMBER(SEARCH(S$1,raw[[#This Row],[active years]])),1,"")</f>
        <v>1</v>
      </c>
      <c r="T640">
        <f>IF(ISNUMBER(SEARCH(T$1,raw[[#This Row],[active years]])),1,"")</f>
        <v>1</v>
      </c>
      <c r="U640">
        <f>IF(ISNUMBER(SEARCH(U$1,raw[[#This Row],[active years]])),1,"")</f>
        <v>1</v>
      </c>
      <c r="V640">
        <f>IF(ISNUMBER(SEARCH(V$1,raw[[#This Row],[active years]])),1,"")</f>
        <v>1</v>
      </c>
      <c r="W640">
        <f>IF(ISNUMBER(SEARCH(W$1,raw[[#This Row],[active years]])),1,"")</f>
        <v>1</v>
      </c>
      <c r="X640">
        <f>IF(ISNUMBER(SEARCH(X$1,raw[[#This Row],[active years]])),1,"")</f>
        <v>1</v>
      </c>
      <c r="Y640">
        <f>IF(ISNUMBER(SEARCH(Y$1,raw[[#This Row],[active years]])),1,"")</f>
        <v>1</v>
      </c>
      <c r="Z640">
        <f>IF(ISNUMBER(SEARCH(Z$1,raw[[#This Row],[active years]])),1,"")</f>
        <v>1</v>
      </c>
      <c r="AA640">
        <f>IF(ISNUMBER(SEARCH(AA$1,raw[[#This Row],[active years]])),1,"")</f>
        <v>1</v>
      </c>
    </row>
    <row r="641" spans="1:27" x14ac:dyDescent="0.45">
      <c r="A641">
        <f>raw[team]</f>
        <v>847</v>
      </c>
      <c r="B641">
        <f>raw[rookie year]</f>
        <v>2002</v>
      </c>
      <c r="C641" t="str">
        <f>IF(ISNUMBER(SEARCH(C$1,raw[[#This Row],[active years]])),1,"")</f>
        <v/>
      </c>
      <c r="D641" t="str">
        <f>IF(ISNUMBER(SEARCH(D$1,raw[[#This Row],[active years]])),1,"")</f>
        <v/>
      </c>
      <c r="E641" t="str">
        <f>IF(ISNUMBER(SEARCH(E$1,raw[[#This Row],[active years]])),1,"")</f>
        <v/>
      </c>
      <c r="F641" t="str">
        <f>IF(ISNUMBER(SEARCH(F$1,raw[[#This Row],[active years]])),1,"")</f>
        <v/>
      </c>
      <c r="G641" t="str">
        <f>IF(ISNUMBER(SEARCH(G$1,raw[[#This Row],[active years]])),1,"")</f>
        <v/>
      </c>
      <c r="H641" t="str">
        <f>IF(ISNUMBER(SEARCH(H$1,raw[[#This Row],[active years]])),1,"")</f>
        <v/>
      </c>
      <c r="I641" t="str">
        <f>IF(ISNUMBER(SEARCH(I$1,raw[[#This Row],[active years]])),1,"")</f>
        <v/>
      </c>
      <c r="J641" t="str">
        <f>IF(ISNUMBER(SEARCH(J$1,raw[[#This Row],[active years]])),1,"")</f>
        <v/>
      </c>
      <c r="K641" t="str">
        <f>IF(ISNUMBER(SEARCH(K$1,raw[[#This Row],[active years]])),1,"")</f>
        <v/>
      </c>
      <c r="L641" t="str">
        <f>IF(ISNUMBER(SEARCH(L$1,raw[[#This Row],[active years]])),1,"")</f>
        <v/>
      </c>
      <c r="M641">
        <f>IF(ISNUMBER(SEARCH(M$1,raw[[#This Row],[active years]])),1,"")</f>
        <v>1</v>
      </c>
      <c r="N641">
        <f>IF(ISNUMBER(SEARCH(N$1,raw[[#This Row],[active years]])),1,"")</f>
        <v>1</v>
      </c>
      <c r="O641">
        <f>IF(ISNUMBER(SEARCH(O$1,raw[[#This Row],[active years]])),1,"")</f>
        <v>1</v>
      </c>
      <c r="P641">
        <f>IF(ISNUMBER(SEARCH(P$1,raw[[#This Row],[active years]])),1,"")</f>
        <v>1</v>
      </c>
      <c r="Q641">
        <f>IF(ISNUMBER(SEARCH(Q$1,raw[[#This Row],[active years]])),1,"")</f>
        <v>1</v>
      </c>
      <c r="R641">
        <f>IF(ISNUMBER(SEARCH(R$1,raw[[#This Row],[active years]])),1,"")</f>
        <v>1</v>
      </c>
      <c r="S641">
        <f>IF(ISNUMBER(SEARCH(S$1,raw[[#This Row],[active years]])),1,"")</f>
        <v>1</v>
      </c>
      <c r="T641">
        <f>IF(ISNUMBER(SEARCH(T$1,raw[[#This Row],[active years]])),1,"")</f>
        <v>1</v>
      </c>
      <c r="U641">
        <f>IF(ISNUMBER(SEARCH(U$1,raw[[#This Row],[active years]])),1,"")</f>
        <v>1</v>
      </c>
      <c r="V641">
        <f>IF(ISNUMBER(SEARCH(V$1,raw[[#This Row],[active years]])),1,"")</f>
        <v>1</v>
      </c>
      <c r="W641">
        <f>IF(ISNUMBER(SEARCH(W$1,raw[[#This Row],[active years]])),1,"")</f>
        <v>1</v>
      </c>
      <c r="X641">
        <f>IF(ISNUMBER(SEARCH(X$1,raw[[#This Row],[active years]])),1,"")</f>
        <v>1</v>
      </c>
      <c r="Y641">
        <f>IF(ISNUMBER(SEARCH(Y$1,raw[[#This Row],[active years]])),1,"")</f>
        <v>1</v>
      </c>
      <c r="Z641">
        <f>IF(ISNUMBER(SEARCH(Z$1,raw[[#This Row],[active years]])),1,"")</f>
        <v>1</v>
      </c>
      <c r="AA641">
        <f>IF(ISNUMBER(SEARCH(AA$1,raw[[#This Row],[active years]])),1,"")</f>
        <v>1</v>
      </c>
    </row>
    <row r="642" spans="1:27" x14ac:dyDescent="0.45">
      <c r="A642">
        <f>raw[team]</f>
        <v>848</v>
      </c>
      <c r="B642">
        <f>raw[rookie year]</f>
        <v>2002</v>
      </c>
      <c r="C642" t="str">
        <f>IF(ISNUMBER(SEARCH(C$1,raw[[#This Row],[active years]])),1,"")</f>
        <v/>
      </c>
      <c r="D642" t="str">
        <f>IF(ISNUMBER(SEARCH(D$1,raw[[#This Row],[active years]])),1,"")</f>
        <v/>
      </c>
      <c r="E642" t="str">
        <f>IF(ISNUMBER(SEARCH(E$1,raw[[#This Row],[active years]])),1,"")</f>
        <v/>
      </c>
      <c r="F642" t="str">
        <f>IF(ISNUMBER(SEARCH(F$1,raw[[#This Row],[active years]])),1,"")</f>
        <v/>
      </c>
      <c r="G642" t="str">
        <f>IF(ISNUMBER(SEARCH(G$1,raw[[#This Row],[active years]])),1,"")</f>
        <v/>
      </c>
      <c r="H642" t="str">
        <f>IF(ISNUMBER(SEARCH(H$1,raw[[#This Row],[active years]])),1,"")</f>
        <v/>
      </c>
      <c r="I642" t="str">
        <f>IF(ISNUMBER(SEARCH(I$1,raw[[#This Row],[active years]])),1,"")</f>
        <v/>
      </c>
      <c r="J642" t="str">
        <f>IF(ISNUMBER(SEARCH(J$1,raw[[#This Row],[active years]])),1,"")</f>
        <v/>
      </c>
      <c r="K642" t="str">
        <f>IF(ISNUMBER(SEARCH(K$1,raw[[#This Row],[active years]])),1,"")</f>
        <v/>
      </c>
      <c r="L642" t="str">
        <f>IF(ISNUMBER(SEARCH(L$1,raw[[#This Row],[active years]])),1,"")</f>
        <v/>
      </c>
      <c r="M642">
        <f>IF(ISNUMBER(SEARCH(M$1,raw[[#This Row],[active years]])),1,"")</f>
        <v>1</v>
      </c>
      <c r="N642">
        <f>IF(ISNUMBER(SEARCH(N$1,raw[[#This Row],[active years]])),1,"")</f>
        <v>1</v>
      </c>
      <c r="O642">
        <f>IF(ISNUMBER(SEARCH(O$1,raw[[#This Row],[active years]])),1,"")</f>
        <v>1</v>
      </c>
      <c r="P642">
        <f>IF(ISNUMBER(SEARCH(P$1,raw[[#This Row],[active years]])),1,"")</f>
        <v>1</v>
      </c>
      <c r="Q642">
        <f>IF(ISNUMBER(SEARCH(Q$1,raw[[#This Row],[active years]])),1,"")</f>
        <v>1</v>
      </c>
      <c r="R642">
        <f>IF(ISNUMBER(SEARCH(R$1,raw[[#This Row],[active years]])),1,"")</f>
        <v>1</v>
      </c>
      <c r="S642">
        <f>IF(ISNUMBER(SEARCH(S$1,raw[[#This Row],[active years]])),1,"")</f>
        <v>1</v>
      </c>
      <c r="T642">
        <f>IF(ISNUMBER(SEARCH(T$1,raw[[#This Row],[active years]])),1,"")</f>
        <v>1</v>
      </c>
      <c r="U642">
        <f>IF(ISNUMBER(SEARCH(U$1,raw[[#This Row],[active years]])),1,"")</f>
        <v>1</v>
      </c>
      <c r="V642">
        <f>IF(ISNUMBER(SEARCH(V$1,raw[[#This Row],[active years]])),1,"")</f>
        <v>1</v>
      </c>
      <c r="W642">
        <f>IF(ISNUMBER(SEARCH(W$1,raw[[#This Row],[active years]])),1,"")</f>
        <v>1</v>
      </c>
      <c r="X642">
        <f>IF(ISNUMBER(SEARCH(X$1,raw[[#This Row],[active years]])),1,"")</f>
        <v>1</v>
      </c>
      <c r="Y642">
        <f>IF(ISNUMBER(SEARCH(Y$1,raw[[#This Row],[active years]])),1,"")</f>
        <v>1</v>
      </c>
      <c r="Z642">
        <f>IF(ISNUMBER(SEARCH(Z$1,raw[[#This Row],[active years]])),1,"")</f>
        <v>1</v>
      </c>
      <c r="AA642">
        <f>IF(ISNUMBER(SEARCH(AA$1,raw[[#This Row],[active years]])),1,"")</f>
        <v>1</v>
      </c>
    </row>
    <row r="643" spans="1:27" x14ac:dyDescent="0.45">
      <c r="A643">
        <f>raw[team]</f>
        <v>849</v>
      </c>
      <c r="B643">
        <f>raw[rookie year]</f>
        <v>2002</v>
      </c>
      <c r="C643" t="str">
        <f>IF(ISNUMBER(SEARCH(C$1,raw[[#This Row],[active years]])),1,"")</f>
        <v/>
      </c>
      <c r="D643" t="str">
        <f>IF(ISNUMBER(SEARCH(D$1,raw[[#This Row],[active years]])),1,"")</f>
        <v/>
      </c>
      <c r="E643" t="str">
        <f>IF(ISNUMBER(SEARCH(E$1,raw[[#This Row],[active years]])),1,"")</f>
        <v/>
      </c>
      <c r="F643" t="str">
        <f>IF(ISNUMBER(SEARCH(F$1,raw[[#This Row],[active years]])),1,"")</f>
        <v/>
      </c>
      <c r="G643" t="str">
        <f>IF(ISNUMBER(SEARCH(G$1,raw[[#This Row],[active years]])),1,"")</f>
        <v/>
      </c>
      <c r="H643" t="str">
        <f>IF(ISNUMBER(SEARCH(H$1,raw[[#This Row],[active years]])),1,"")</f>
        <v/>
      </c>
      <c r="I643" t="str">
        <f>IF(ISNUMBER(SEARCH(I$1,raw[[#This Row],[active years]])),1,"")</f>
        <v/>
      </c>
      <c r="J643" t="str">
        <f>IF(ISNUMBER(SEARCH(J$1,raw[[#This Row],[active years]])),1,"")</f>
        <v/>
      </c>
      <c r="K643" t="str">
        <f>IF(ISNUMBER(SEARCH(K$1,raw[[#This Row],[active years]])),1,"")</f>
        <v/>
      </c>
      <c r="L643" t="str">
        <f>IF(ISNUMBER(SEARCH(L$1,raw[[#This Row],[active years]])),1,"")</f>
        <v/>
      </c>
      <c r="M643">
        <f>IF(ISNUMBER(SEARCH(M$1,raw[[#This Row],[active years]])),1,"")</f>
        <v>1</v>
      </c>
      <c r="N643">
        <f>IF(ISNUMBER(SEARCH(N$1,raw[[#This Row],[active years]])),1,"")</f>
        <v>1</v>
      </c>
      <c r="O643" t="str">
        <f>IF(ISNUMBER(SEARCH(O$1,raw[[#This Row],[active years]])),1,"")</f>
        <v/>
      </c>
      <c r="P643" t="str">
        <f>IF(ISNUMBER(SEARCH(P$1,raw[[#This Row],[active years]])),1,"")</f>
        <v/>
      </c>
      <c r="Q643">
        <f>IF(ISNUMBER(SEARCH(Q$1,raw[[#This Row],[active years]])),1,"")</f>
        <v>1</v>
      </c>
      <c r="R643">
        <f>IF(ISNUMBER(SEARCH(R$1,raw[[#This Row],[active years]])),1,"")</f>
        <v>1</v>
      </c>
      <c r="S643" t="str">
        <f>IF(ISNUMBER(SEARCH(S$1,raw[[#This Row],[active years]])),1,"")</f>
        <v/>
      </c>
      <c r="T643" t="str">
        <f>IF(ISNUMBER(SEARCH(T$1,raw[[#This Row],[active years]])),1,"")</f>
        <v/>
      </c>
      <c r="U643" t="str">
        <f>IF(ISNUMBER(SEARCH(U$1,raw[[#This Row],[active years]])),1,"")</f>
        <v/>
      </c>
      <c r="V643" t="str">
        <f>IF(ISNUMBER(SEARCH(V$1,raw[[#This Row],[active years]])),1,"")</f>
        <v/>
      </c>
      <c r="W643" t="str">
        <f>IF(ISNUMBER(SEARCH(W$1,raw[[#This Row],[active years]])),1,"")</f>
        <v/>
      </c>
      <c r="X643" t="str">
        <f>IF(ISNUMBER(SEARCH(X$1,raw[[#This Row],[active years]])),1,"")</f>
        <v/>
      </c>
      <c r="Y643" t="str">
        <f>IF(ISNUMBER(SEARCH(Y$1,raw[[#This Row],[active years]])),1,"")</f>
        <v/>
      </c>
      <c r="Z643" t="str">
        <f>IF(ISNUMBER(SEARCH(Z$1,raw[[#This Row],[active years]])),1,"")</f>
        <v/>
      </c>
      <c r="AA643" t="str">
        <f>IF(ISNUMBER(SEARCH(AA$1,raw[[#This Row],[active years]])),1,"")</f>
        <v/>
      </c>
    </row>
    <row r="644" spans="1:27" x14ac:dyDescent="0.45">
      <c r="A644">
        <f>raw[team]</f>
        <v>850</v>
      </c>
      <c r="B644">
        <f>raw[rookie year]</f>
        <v>2002</v>
      </c>
      <c r="C644" t="str">
        <f>IF(ISNUMBER(SEARCH(C$1,raw[[#This Row],[active years]])),1,"")</f>
        <v/>
      </c>
      <c r="D644" t="str">
        <f>IF(ISNUMBER(SEARCH(D$1,raw[[#This Row],[active years]])),1,"")</f>
        <v/>
      </c>
      <c r="E644" t="str">
        <f>IF(ISNUMBER(SEARCH(E$1,raw[[#This Row],[active years]])),1,"")</f>
        <v/>
      </c>
      <c r="F644" t="str">
        <f>IF(ISNUMBER(SEARCH(F$1,raw[[#This Row],[active years]])),1,"")</f>
        <v/>
      </c>
      <c r="G644" t="str">
        <f>IF(ISNUMBER(SEARCH(G$1,raw[[#This Row],[active years]])),1,"")</f>
        <v/>
      </c>
      <c r="H644" t="str">
        <f>IF(ISNUMBER(SEARCH(H$1,raw[[#This Row],[active years]])),1,"")</f>
        <v/>
      </c>
      <c r="I644" t="str">
        <f>IF(ISNUMBER(SEARCH(I$1,raw[[#This Row],[active years]])),1,"")</f>
        <v/>
      </c>
      <c r="J644" t="str">
        <f>IF(ISNUMBER(SEARCH(J$1,raw[[#This Row],[active years]])),1,"")</f>
        <v/>
      </c>
      <c r="K644" t="str">
        <f>IF(ISNUMBER(SEARCH(K$1,raw[[#This Row],[active years]])),1,"")</f>
        <v/>
      </c>
      <c r="L644" t="str">
        <f>IF(ISNUMBER(SEARCH(L$1,raw[[#This Row],[active years]])),1,"")</f>
        <v/>
      </c>
      <c r="M644">
        <f>IF(ISNUMBER(SEARCH(M$1,raw[[#This Row],[active years]])),1,"")</f>
        <v>1</v>
      </c>
      <c r="N644" t="str">
        <f>IF(ISNUMBER(SEARCH(N$1,raw[[#This Row],[active years]])),1,"")</f>
        <v/>
      </c>
      <c r="O644" t="str">
        <f>IF(ISNUMBER(SEARCH(O$1,raw[[#This Row],[active years]])),1,"")</f>
        <v/>
      </c>
      <c r="P644" t="str">
        <f>IF(ISNUMBER(SEARCH(P$1,raw[[#This Row],[active years]])),1,"")</f>
        <v/>
      </c>
      <c r="Q644" t="str">
        <f>IF(ISNUMBER(SEARCH(Q$1,raw[[#This Row],[active years]])),1,"")</f>
        <v/>
      </c>
      <c r="R644" t="str">
        <f>IF(ISNUMBER(SEARCH(R$1,raw[[#This Row],[active years]])),1,"")</f>
        <v/>
      </c>
      <c r="S644" t="str">
        <f>IF(ISNUMBER(SEARCH(S$1,raw[[#This Row],[active years]])),1,"")</f>
        <v/>
      </c>
      <c r="T644" t="str">
        <f>IF(ISNUMBER(SEARCH(T$1,raw[[#This Row],[active years]])),1,"")</f>
        <v/>
      </c>
      <c r="U644" t="str">
        <f>IF(ISNUMBER(SEARCH(U$1,raw[[#This Row],[active years]])),1,"")</f>
        <v/>
      </c>
      <c r="V644" t="str">
        <f>IF(ISNUMBER(SEARCH(V$1,raw[[#This Row],[active years]])),1,"")</f>
        <v/>
      </c>
      <c r="W644" t="str">
        <f>IF(ISNUMBER(SEARCH(W$1,raw[[#This Row],[active years]])),1,"")</f>
        <v/>
      </c>
      <c r="X644" t="str">
        <f>IF(ISNUMBER(SEARCH(X$1,raw[[#This Row],[active years]])),1,"")</f>
        <v/>
      </c>
      <c r="Y644" t="str">
        <f>IF(ISNUMBER(SEARCH(Y$1,raw[[#This Row],[active years]])),1,"")</f>
        <v/>
      </c>
      <c r="Z644" t="str">
        <f>IF(ISNUMBER(SEARCH(Z$1,raw[[#This Row],[active years]])),1,"")</f>
        <v/>
      </c>
      <c r="AA644" t="str">
        <f>IF(ISNUMBER(SEARCH(AA$1,raw[[#This Row],[active years]])),1,"")</f>
        <v/>
      </c>
    </row>
    <row r="645" spans="1:27" x14ac:dyDescent="0.45">
      <c r="A645">
        <f>raw[team]</f>
        <v>851</v>
      </c>
      <c r="B645">
        <f>raw[rookie year]</f>
        <v>2002</v>
      </c>
      <c r="C645" t="str">
        <f>IF(ISNUMBER(SEARCH(C$1,raw[[#This Row],[active years]])),1,"")</f>
        <v/>
      </c>
      <c r="D645" t="str">
        <f>IF(ISNUMBER(SEARCH(D$1,raw[[#This Row],[active years]])),1,"")</f>
        <v/>
      </c>
      <c r="E645" t="str">
        <f>IF(ISNUMBER(SEARCH(E$1,raw[[#This Row],[active years]])),1,"")</f>
        <v/>
      </c>
      <c r="F645" t="str">
        <f>IF(ISNUMBER(SEARCH(F$1,raw[[#This Row],[active years]])),1,"")</f>
        <v/>
      </c>
      <c r="G645" t="str">
        <f>IF(ISNUMBER(SEARCH(G$1,raw[[#This Row],[active years]])),1,"")</f>
        <v/>
      </c>
      <c r="H645" t="str">
        <f>IF(ISNUMBER(SEARCH(H$1,raw[[#This Row],[active years]])),1,"")</f>
        <v/>
      </c>
      <c r="I645" t="str">
        <f>IF(ISNUMBER(SEARCH(I$1,raw[[#This Row],[active years]])),1,"")</f>
        <v/>
      </c>
      <c r="J645" t="str">
        <f>IF(ISNUMBER(SEARCH(J$1,raw[[#This Row],[active years]])),1,"")</f>
        <v/>
      </c>
      <c r="K645" t="str">
        <f>IF(ISNUMBER(SEARCH(K$1,raw[[#This Row],[active years]])),1,"")</f>
        <v/>
      </c>
      <c r="L645" t="str">
        <f>IF(ISNUMBER(SEARCH(L$1,raw[[#This Row],[active years]])),1,"")</f>
        <v/>
      </c>
      <c r="M645">
        <f>IF(ISNUMBER(SEARCH(M$1,raw[[#This Row],[active years]])),1,"")</f>
        <v>1</v>
      </c>
      <c r="N645">
        <f>IF(ISNUMBER(SEARCH(N$1,raw[[#This Row],[active years]])),1,"")</f>
        <v>1</v>
      </c>
      <c r="O645">
        <f>IF(ISNUMBER(SEARCH(O$1,raw[[#This Row],[active years]])),1,"")</f>
        <v>1</v>
      </c>
      <c r="P645">
        <f>IF(ISNUMBER(SEARCH(P$1,raw[[#This Row],[active years]])),1,"")</f>
        <v>1</v>
      </c>
      <c r="Q645" t="str">
        <f>IF(ISNUMBER(SEARCH(Q$1,raw[[#This Row],[active years]])),1,"")</f>
        <v/>
      </c>
      <c r="R645" t="str">
        <f>IF(ISNUMBER(SEARCH(R$1,raw[[#This Row],[active years]])),1,"")</f>
        <v/>
      </c>
      <c r="S645" t="str">
        <f>IF(ISNUMBER(SEARCH(S$1,raw[[#This Row],[active years]])),1,"")</f>
        <v/>
      </c>
      <c r="T645" t="str">
        <f>IF(ISNUMBER(SEARCH(T$1,raw[[#This Row],[active years]])),1,"")</f>
        <v/>
      </c>
      <c r="U645" t="str">
        <f>IF(ISNUMBER(SEARCH(U$1,raw[[#This Row],[active years]])),1,"")</f>
        <v/>
      </c>
      <c r="V645" t="str">
        <f>IF(ISNUMBER(SEARCH(V$1,raw[[#This Row],[active years]])),1,"")</f>
        <v/>
      </c>
      <c r="W645" t="str">
        <f>IF(ISNUMBER(SEARCH(W$1,raw[[#This Row],[active years]])),1,"")</f>
        <v/>
      </c>
      <c r="X645" t="str">
        <f>IF(ISNUMBER(SEARCH(X$1,raw[[#This Row],[active years]])),1,"")</f>
        <v/>
      </c>
      <c r="Y645" t="str">
        <f>IF(ISNUMBER(SEARCH(Y$1,raw[[#This Row],[active years]])),1,"")</f>
        <v/>
      </c>
      <c r="Z645" t="str">
        <f>IF(ISNUMBER(SEARCH(Z$1,raw[[#This Row],[active years]])),1,"")</f>
        <v/>
      </c>
      <c r="AA645" t="str">
        <f>IF(ISNUMBER(SEARCH(AA$1,raw[[#This Row],[active years]])),1,"")</f>
        <v/>
      </c>
    </row>
    <row r="646" spans="1:27" x14ac:dyDescent="0.45">
      <c r="A646">
        <f>raw[team]</f>
        <v>852</v>
      </c>
      <c r="B646">
        <f>raw[rookie year]</f>
        <v>2002</v>
      </c>
      <c r="C646" t="str">
        <f>IF(ISNUMBER(SEARCH(C$1,raw[[#This Row],[active years]])),1,"")</f>
        <v/>
      </c>
      <c r="D646" t="str">
        <f>IF(ISNUMBER(SEARCH(D$1,raw[[#This Row],[active years]])),1,"")</f>
        <v/>
      </c>
      <c r="E646" t="str">
        <f>IF(ISNUMBER(SEARCH(E$1,raw[[#This Row],[active years]])),1,"")</f>
        <v/>
      </c>
      <c r="F646" t="str">
        <f>IF(ISNUMBER(SEARCH(F$1,raw[[#This Row],[active years]])),1,"")</f>
        <v/>
      </c>
      <c r="G646" t="str">
        <f>IF(ISNUMBER(SEARCH(G$1,raw[[#This Row],[active years]])),1,"")</f>
        <v/>
      </c>
      <c r="H646" t="str">
        <f>IF(ISNUMBER(SEARCH(H$1,raw[[#This Row],[active years]])),1,"")</f>
        <v/>
      </c>
      <c r="I646" t="str">
        <f>IF(ISNUMBER(SEARCH(I$1,raw[[#This Row],[active years]])),1,"")</f>
        <v/>
      </c>
      <c r="J646" t="str">
        <f>IF(ISNUMBER(SEARCH(J$1,raw[[#This Row],[active years]])),1,"")</f>
        <v/>
      </c>
      <c r="K646" t="str">
        <f>IF(ISNUMBER(SEARCH(K$1,raw[[#This Row],[active years]])),1,"")</f>
        <v/>
      </c>
      <c r="L646" t="str">
        <f>IF(ISNUMBER(SEARCH(L$1,raw[[#This Row],[active years]])),1,"")</f>
        <v/>
      </c>
      <c r="M646">
        <f>IF(ISNUMBER(SEARCH(M$1,raw[[#This Row],[active years]])),1,"")</f>
        <v>1</v>
      </c>
      <c r="N646">
        <f>IF(ISNUMBER(SEARCH(N$1,raw[[#This Row],[active years]])),1,"")</f>
        <v>1</v>
      </c>
      <c r="O646">
        <f>IF(ISNUMBER(SEARCH(O$1,raw[[#This Row],[active years]])),1,"")</f>
        <v>1</v>
      </c>
      <c r="P646">
        <f>IF(ISNUMBER(SEARCH(P$1,raw[[#This Row],[active years]])),1,"")</f>
        <v>1</v>
      </c>
      <c r="Q646">
        <f>IF(ISNUMBER(SEARCH(Q$1,raw[[#This Row],[active years]])),1,"")</f>
        <v>1</v>
      </c>
      <c r="R646">
        <f>IF(ISNUMBER(SEARCH(R$1,raw[[#This Row],[active years]])),1,"")</f>
        <v>1</v>
      </c>
      <c r="S646">
        <f>IF(ISNUMBER(SEARCH(S$1,raw[[#This Row],[active years]])),1,"")</f>
        <v>1</v>
      </c>
      <c r="T646">
        <f>IF(ISNUMBER(SEARCH(T$1,raw[[#This Row],[active years]])),1,"")</f>
        <v>1</v>
      </c>
      <c r="U646">
        <f>IF(ISNUMBER(SEARCH(U$1,raw[[#This Row],[active years]])),1,"")</f>
        <v>1</v>
      </c>
      <c r="V646">
        <f>IF(ISNUMBER(SEARCH(V$1,raw[[#This Row],[active years]])),1,"")</f>
        <v>1</v>
      </c>
      <c r="W646">
        <f>IF(ISNUMBER(SEARCH(W$1,raw[[#This Row],[active years]])),1,"")</f>
        <v>1</v>
      </c>
      <c r="X646">
        <f>IF(ISNUMBER(SEARCH(X$1,raw[[#This Row],[active years]])),1,"")</f>
        <v>1</v>
      </c>
      <c r="Y646">
        <f>IF(ISNUMBER(SEARCH(Y$1,raw[[#This Row],[active years]])),1,"")</f>
        <v>1</v>
      </c>
      <c r="Z646">
        <f>IF(ISNUMBER(SEARCH(Z$1,raw[[#This Row],[active years]])),1,"")</f>
        <v>1</v>
      </c>
      <c r="AA646">
        <f>IF(ISNUMBER(SEARCH(AA$1,raw[[#This Row],[active years]])),1,"")</f>
        <v>1</v>
      </c>
    </row>
    <row r="647" spans="1:27" x14ac:dyDescent="0.45">
      <c r="A647">
        <f>raw[team]</f>
        <v>853</v>
      </c>
      <c r="B647">
        <f>raw[rookie year]</f>
        <v>2002</v>
      </c>
      <c r="C647" t="str">
        <f>IF(ISNUMBER(SEARCH(C$1,raw[[#This Row],[active years]])),1,"")</f>
        <v/>
      </c>
      <c r="D647" t="str">
        <f>IF(ISNUMBER(SEARCH(D$1,raw[[#This Row],[active years]])),1,"")</f>
        <v/>
      </c>
      <c r="E647" t="str">
        <f>IF(ISNUMBER(SEARCH(E$1,raw[[#This Row],[active years]])),1,"")</f>
        <v/>
      </c>
      <c r="F647" t="str">
        <f>IF(ISNUMBER(SEARCH(F$1,raw[[#This Row],[active years]])),1,"")</f>
        <v/>
      </c>
      <c r="G647" t="str">
        <f>IF(ISNUMBER(SEARCH(G$1,raw[[#This Row],[active years]])),1,"")</f>
        <v/>
      </c>
      <c r="H647" t="str">
        <f>IF(ISNUMBER(SEARCH(H$1,raw[[#This Row],[active years]])),1,"")</f>
        <v/>
      </c>
      <c r="I647" t="str">
        <f>IF(ISNUMBER(SEARCH(I$1,raw[[#This Row],[active years]])),1,"")</f>
        <v/>
      </c>
      <c r="J647" t="str">
        <f>IF(ISNUMBER(SEARCH(J$1,raw[[#This Row],[active years]])),1,"")</f>
        <v/>
      </c>
      <c r="K647" t="str">
        <f>IF(ISNUMBER(SEARCH(K$1,raw[[#This Row],[active years]])),1,"")</f>
        <v/>
      </c>
      <c r="L647" t="str">
        <f>IF(ISNUMBER(SEARCH(L$1,raw[[#This Row],[active years]])),1,"")</f>
        <v/>
      </c>
      <c r="M647">
        <f>IF(ISNUMBER(SEARCH(M$1,raw[[#This Row],[active years]])),1,"")</f>
        <v>1</v>
      </c>
      <c r="N647" t="str">
        <f>IF(ISNUMBER(SEARCH(N$1,raw[[#This Row],[active years]])),1,"")</f>
        <v/>
      </c>
      <c r="O647" t="str">
        <f>IF(ISNUMBER(SEARCH(O$1,raw[[#This Row],[active years]])),1,"")</f>
        <v/>
      </c>
      <c r="P647" t="str">
        <f>IF(ISNUMBER(SEARCH(P$1,raw[[#This Row],[active years]])),1,"")</f>
        <v/>
      </c>
      <c r="Q647" t="str">
        <f>IF(ISNUMBER(SEARCH(Q$1,raw[[#This Row],[active years]])),1,"")</f>
        <v/>
      </c>
      <c r="R647" t="str">
        <f>IF(ISNUMBER(SEARCH(R$1,raw[[#This Row],[active years]])),1,"")</f>
        <v/>
      </c>
      <c r="S647" t="str">
        <f>IF(ISNUMBER(SEARCH(S$1,raw[[#This Row],[active years]])),1,"")</f>
        <v/>
      </c>
      <c r="T647" t="str">
        <f>IF(ISNUMBER(SEARCH(T$1,raw[[#This Row],[active years]])),1,"")</f>
        <v/>
      </c>
      <c r="U647" t="str">
        <f>IF(ISNUMBER(SEARCH(U$1,raw[[#This Row],[active years]])),1,"")</f>
        <v/>
      </c>
      <c r="V647" t="str">
        <f>IF(ISNUMBER(SEARCH(V$1,raw[[#This Row],[active years]])),1,"")</f>
        <v/>
      </c>
      <c r="W647" t="str">
        <f>IF(ISNUMBER(SEARCH(W$1,raw[[#This Row],[active years]])),1,"")</f>
        <v/>
      </c>
      <c r="X647" t="str">
        <f>IF(ISNUMBER(SEARCH(X$1,raw[[#This Row],[active years]])),1,"")</f>
        <v/>
      </c>
      <c r="Y647" t="str">
        <f>IF(ISNUMBER(SEARCH(Y$1,raw[[#This Row],[active years]])),1,"")</f>
        <v/>
      </c>
      <c r="Z647" t="str">
        <f>IF(ISNUMBER(SEARCH(Z$1,raw[[#This Row],[active years]])),1,"")</f>
        <v/>
      </c>
      <c r="AA647" t="str">
        <f>IF(ISNUMBER(SEARCH(AA$1,raw[[#This Row],[active years]])),1,"")</f>
        <v/>
      </c>
    </row>
    <row r="648" spans="1:27" x14ac:dyDescent="0.45">
      <c r="A648">
        <f>raw[team]</f>
        <v>854</v>
      </c>
      <c r="B648">
        <f>raw[rookie year]</f>
        <v>2002</v>
      </c>
      <c r="C648" t="str">
        <f>IF(ISNUMBER(SEARCH(C$1,raw[[#This Row],[active years]])),1,"")</f>
        <v/>
      </c>
      <c r="D648" t="str">
        <f>IF(ISNUMBER(SEARCH(D$1,raw[[#This Row],[active years]])),1,"")</f>
        <v/>
      </c>
      <c r="E648" t="str">
        <f>IF(ISNUMBER(SEARCH(E$1,raw[[#This Row],[active years]])),1,"")</f>
        <v/>
      </c>
      <c r="F648" t="str">
        <f>IF(ISNUMBER(SEARCH(F$1,raw[[#This Row],[active years]])),1,"")</f>
        <v/>
      </c>
      <c r="G648" t="str">
        <f>IF(ISNUMBER(SEARCH(G$1,raw[[#This Row],[active years]])),1,"")</f>
        <v/>
      </c>
      <c r="H648" t="str">
        <f>IF(ISNUMBER(SEARCH(H$1,raw[[#This Row],[active years]])),1,"")</f>
        <v/>
      </c>
      <c r="I648" t="str">
        <f>IF(ISNUMBER(SEARCH(I$1,raw[[#This Row],[active years]])),1,"")</f>
        <v/>
      </c>
      <c r="J648" t="str">
        <f>IF(ISNUMBER(SEARCH(J$1,raw[[#This Row],[active years]])),1,"")</f>
        <v/>
      </c>
      <c r="K648" t="str">
        <f>IF(ISNUMBER(SEARCH(K$1,raw[[#This Row],[active years]])),1,"")</f>
        <v/>
      </c>
      <c r="L648" t="str">
        <f>IF(ISNUMBER(SEARCH(L$1,raw[[#This Row],[active years]])),1,"")</f>
        <v/>
      </c>
      <c r="M648">
        <f>IF(ISNUMBER(SEARCH(M$1,raw[[#This Row],[active years]])),1,"")</f>
        <v>1</v>
      </c>
      <c r="N648">
        <f>IF(ISNUMBER(SEARCH(N$1,raw[[#This Row],[active years]])),1,"")</f>
        <v>1</v>
      </c>
      <c r="O648">
        <f>IF(ISNUMBER(SEARCH(O$1,raw[[#This Row],[active years]])),1,"")</f>
        <v>1</v>
      </c>
      <c r="P648">
        <f>IF(ISNUMBER(SEARCH(P$1,raw[[#This Row],[active years]])),1,"")</f>
        <v>1</v>
      </c>
      <c r="Q648">
        <f>IF(ISNUMBER(SEARCH(Q$1,raw[[#This Row],[active years]])),1,"")</f>
        <v>1</v>
      </c>
      <c r="R648">
        <f>IF(ISNUMBER(SEARCH(R$1,raw[[#This Row],[active years]])),1,"")</f>
        <v>1</v>
      </c>
      <c r="S648">
        <f>IF(ISNUMBER(SEARCH(S$1,raw[[#This Row],[active years]])),1,"")</f>
        <v>1</v>
      </c>
      <c r="T648">
        <f>IF(ISNUMBER(SEARCH(T$1,raw[[#This Row],[active years]])),1,"")</f>
        <v>1</v>
      </c>
      <c r="U648">
        <f>IF(ISNUMBER(SEARCH(U$1,raw[[#This Row],[active years]])),1,"")</f>
        <v>1</v>
      </c>
      <c r="V648">
        <f>IF(ISNUMBER(SEARCH(V$1,raw[[#This Row],[active years]])),1,"")</f>
        <v>1</v>
      </c>
      <c r="W648">
        <f>IF(ISNUMBER(SEARCH(W$1,raw[[#This Row],[active years]])),1,"")</f>
        <v>1</v>
      </c>
      <c r="X648">
        <f>IF(ISNUMBER(SEARCH(X$1,raw[[#This Row],[active years]])),1,"")</f>
        <v>1</v>
      </c>
      <c r="Y648">
        <f>IF(ISNUMBER(SEARCH(Y$1,raw[[#This Row],[active years]])),1,"")</f>
        <v>1</v>
      </c>
      <c r="Z648">
        <f>IF(ISNUMBER(SEARCH(Z$1,raw[[#This Row],[active years]])),1,"")</f>
        <v>1</v>
      </c>
      <c r="AA648">
        <f>IF(ISNUMBER(SEARCH(AA$1,raw[[#This Row],[active years]])),1,"")</f>
        <v>1</v>
      </c>
    </row>
    <row r="649" spans="1:27" x14ac:dyDescent="0.45">
      <c r="A649">
        <f>raw[team]</f>
        <v>857</v>
      </c>
      <c r="B649">
        <f>raw[rookie year]</f>
        <v>2002</v>
      </c>
      <c r="C649" t="str">
        <f>IF(ISNUMBER(SEARCH(C$1,raw[[#This Row],[active years]])),1,"")</f>
        <v/>
      </c>
      <c r="D649" t="str">
        <f>IF(ISNUMBER(SEARCH(D$1,raw[[#This Row],[active years]])),1,"")</f>
        <v/>
      </c>
      <c r="E649" t="str">
        <f>IF(ISNUMBER(SEARCH(E$1,raw[[#This Row],[active years]])),1,"")</f>
        <v/>
      </c>
      <c r="F649" t="str">
        <f>IF(ISNUMBER(SEARCH(F$1,raw[[#This Row],[active years]])),1,"")</f>
        <v/>
      </c>
      <c r="G649" t="str">
        <f>IF(ISNUMBER(SEARCH(G$1,raw[[#This Row],[active years]])),1,"")</f>
        <v/>
      </c>
      <c r="H649" t="str">
        <f>IF(ISNUMBER(SEARCH(H$1,raw[[#This Row],[active years]])),1,"")</f>
        <v/>
      </c>
      <c r="I649" t="str">
        <f>IF(ISNUMBER(SEARCH(I$1,raw[[#This Row],[active years]])),1,"")</f>
        <v/>
      </c>
      <c r="J649" t="str">
        <f>IF(ISNUMBER(SEARCH(J$1,raw[[#This Row],[active years]])),1,"")</f>
        <v/>
      </c>
      <c r="K649" t="str">
        <f>IF(ISNUMBER(SEARCH(K$1,raw[[#This Row],[active years]])),1,"")</f>
        <v/>
      </c>
      <c r="L649" t="str">
        <f>IF(ISNUMBER(SEARCH(L$1,raw[[#This Row],[active years]])),1,"")</f>
        <v/>
      </c>
      <c r="M649">
        <f>IF(ISNUMBER(SEARCH(M$1,raw[[#This Row],[active years]])),1,"")</f>
        <v>1</v>
      </c>
      <c r="N649">
        <f>IF(ISNUMBER(SEARCH(N$1,raw[[#This Row],[active years]])),1,"")</f>
        <v>1</v>
      </c>
      <c r="O649">
        <f>IF(ISNUMBER(SEARCH(O$1,raw[[#This Row],[active years]])),1,"")</f>
        <v>1</v>
      </c>
      <c r="P649">
        <f>IF(ISNUMBER(SEARCH(P$1,raw[[#This Row],[active years]])),1,"")</f>
        <v>1</v>
      </c>
      <c r="Q649">
        <f>IF(ISNUMBER(SEARCH(Q$1,raw[[#This Row],[active years]])),1,"")</f>
        <v>1</v>
      </c>
      <c r="R649">
        <f>IF(ISNUMBER(SEARCH(R$1,raw[[#This Row],[active years]])),1,"")</f>
        <v>1</v>
      </c>
      <c r="S649">
        <f>IF(ISNUMBER(SEARCH(S$1,raw[[#This Row],[active years]])),1,"")</f>
        <v>1</v>
      </c>
      <c r="T649">
        <f>IF(ISNUMBER(SEARCH(T$1,raw[[#This Row],[active years]])),1,"")</f>
        <v>1</v>
      </c>
      <c r="U649">
        <f>IF(ISNUMBER(SEARCH(U$1,raw[[#This Row],[active years]])),1,"")</f>
        <v>1</v>
      </c>
      <c r="V649">
        <f>IF(ISNUMBER(SEARCH(V$1,raw[[#This Row],[active years]])),1,"")</f>
        <v>1</v>
      </c>
      <c r="W649">
        <f>IF(ISNUMBER(SEARCH(W$1,raw[[#This Row],[active years]])),1,"")</f>
        <v>1</v>
      </c>
      <c r="X649">
        <f>IF(ISNUMBER(SEARCH(X$1,raw[[#This Row],[active years]])),1,"")</f>
        <v>1</v>
      </c>
      <c r="Y649">
        <f>IF(ISNUMBER(SEARCH(Y$1,raw[[#This Row],[active years]])),1,"")</f>
        <v>1</v>
      </c>
      <c r="Z649">
        <f>IF(ISNUMBER(SEARCH(Z$1,raw[[#This Row],[active years]])),1,"")</f>
        <v>1</v>
      </c>
      <c r="AA649">
        <f>IF(ISNUMBER(SEARCH(AA$1,raw[[#This Row],[active years]])),1,"")</f>
        <v>1</v>
      </c>
    </row>
    <row r="650" spans="1:27" x14ac:dyDescent="0.45">
      <c r="A650">
        <f>raw[team]</f>
        <v>858</v>
      </c>
      <c r="B650">
        <f>raw[rookie year]</f>
        <v>2002</v>
      </c>
      <c r="C650" t="str">
        <f>IF(ISNUMBER(SEARCH(C$1,raw[[#This Row],[active years]])),1,"")</f>
        <v/>
      </c>
      <c r="D650" t="str">
        <f>IF(ISNUMBER(SEARCH(D$1,raw[[#This Row],[active years]])),1,"")</f>
        <v/>
      </c>
      <c r="E650" t="str">
        <f>IF(ISNUMBER(SEARCH(E$1,raw[[#This Row],[active years]])),1,"")</f>
        <v/>
      </c>
      <c r="F650" t="str">
        <f>IF(ISNUMBER(SEARCH(F$1,raw[[#This Row],[active years]])),1,"")</f>
        <v/>
      </c>
      <c r="G650" t="str">
        <f>IF(ISNUMBER(SEARCH(G$1,raw[[#This Row],[active years]])),1,"")</f>
        <v/>
      </c>
      <c r="H650" t="str">
        <f>IF(ISNUMBER(SEARCH(H$1,raw[[#This Row],[active years]])),1,"")</f>
        <v/>
      </c>
      <c r="I650" t="str">
        <f>IF(ISNUMBER(SEARCH(I$1,raw[[#This Row],[active years]])),1,"")</f>
        <v/>
      </c>
      <c r="J650" t="str">
        <f>IF(ISNUMBER(SEARCH(J$1,raw[[#This Row],[active years]])),1,"")</f>
        <v/>
      </c>
      <c r="K650" t="str">
        <f>IF(ISNUMBER(SEARCH(K$1,raw[[#This Row],[active years]])),1,"")</f>
        <v/>
      </c>
      <c r="L650" t="str">
        <f>IF(ISNUMBER(SEARCH(L$1,raw[[#This Row],[active years]])),1,"")</f>
        <v/>
      </c>
      <c r="M650">
        <f>IF(ISNUMBER(SEARCH(M$1,raw[[#This Row],[active years]])),1,"")</f>
        <v>1</v>
      </c>
      <c r="N650">
        <f>IF(ISNUMBER(SEARCH(N$1,raw[[#This Row],[active years]])),1,"")</f>
        <v>1</v>
      </c>
      <c r="O650">
        <f>IF(ISNUMBER(SEARCH(O$1,raw[[#This Row],[active years]])),1,"")</f>
        <v>1</v>
      </c>
      <c r="P650">
        <f>IF(ISNUMBER(SEARCH(P$1,raw[[#This Row],[active years]])),1,"")</f>
        <v>1</v>
      </c>
      <c r="Q650">
        <f>IF(ISNUMBER(SEARCH(Q$1,raw[[#This Row],[active years]])),1,"")</f>
        <v>1</v>
      </c>
      <c r="R650">
        <f>IF(ISNUMBER(SEARCH(R$1,raw[[#This Row],[active years]])),1,"")</f>
        <v>1</v>
      </c>
      <c r="S650">
        <f>IF(ISNUMBER(SEARCH(S$1,raw[[#This Row],[active years]])),1,"")</f>
        <v>1</v>
      </c>
      <c r="T650">
        <f>IF(ISNUMBER(SEARCH(T$1,raw[[#This Row],[active years]])),1,"")</f>
        <v>1</v>
      </c>
      <c r="U650">
        <f>IF(ISNUMBER(SEARCH(U$1,raw[[#This Row],[active years]])),1,"")</f>
        <v>1</v>
      </c>
      <c r="V650">
        <f>IF(ISNUMBER(SEARCH(V$1,raw[[#This Row],[active years]])),1,"")</f>
        <v>1</v>
      </c>
      <c r="W650">
        <f>IF(ISNUMBER(SEARCH(W$1,raw[[#This Row],[active years]])),1,"")</f>
        <v>1</v>
      </c>
      <c r="X650">
        <f>IF(ISNUMBER(SEARCH(X$1,raw[[#This Row],[active years]])),1,"")</f>
        <v>1</v>
      </c>
      <c r="Y650">
        <f>IF(ISNUMBER(SEARCH(Y$1,raw[[#This Row],[active years]])),1,"")</f>
        <v>1</v>
      </c>
      <c r="Z650">
        <f>IF(ISNUMBER(SEARCH(Z$1,raw[[#This Row],[active years]])),1,"")</f>
        <v>1</v>
      </c>
      <c r="AA650">
        <f>IF(ISNUMBER(SEARCH(AA$1,raw[[#This Row],[active years]])),1,"")</f>
        <v>1</v>
      </c>
    </row>
    <row r="651" spans="1:27" x14ac:dyDescent="0.45">
      <c r="A651">
        <f>raw[team]</f>
        <v>859</v>
      </c>
      <c r="B651">
        <f>raw[rookie year]</f>
        <v>2002</v>
      </c>
      <c r="C651" t="str">
        <f>IF(ISNUMBER(SEARCH(C$1,raw[[#This Row],[active years]])),1,"")</f>
        <v/>
      </c>
      <c r="D651" t="str">
        <f>IF(ISNUMBER(SEARCH(D$1,raw[[#This Row],[active years]])),1,"")</f>
        <v/>
      </c>
      <c r="E651" t="str">
        <f>IF(ISNUMBER(SEARCH(E$1,raw[[#This Row],[active years]])),1,"")</f>
        <v/>
      </c>
      <c r="F651" t="str">
        <f>IF(ISNUMBER(SEARCH(F$1,raw[[#This Row],[active years]])),1,"")</f>
        <v/>
      </c>
      <c r="G651" t="str">
        <f>IF(ISNUMBER(SEARCH(G$1,raw[[#This Row],[active years]])),1,"")</f>
        <v/>
      </c>
      <c r="H651" t="str">
        <f>IF(ISNUMBER(SEARCH(H$1,raw[[#This Row],[active years]])),1,"")</f>
        <v/>
      </c>
      <c r="I651" t="str">
        <f>IF(ISNUMBER(SEARCH(I$1,raw[[#This Row],[active years]])),1,"")</f>
        <v/>
      </c>
      <c r="J651" t="str">
        <f>IF(ISNUMBER(SEARCH(J$1,raw[[#This Row],[active years]])),1,"")</f>
        <v/>
      </c>
      <c r="K651" t="str">
        <f>IF(ISNUMBER(SEARCH(K$1,raw[[#This Row],[active years]])),1,"")</f>
        <v/>
      </c>
      <c r="L651" t="str">
        <f>IF(ISNUMBER(SEARCH(L$1,raw[[#This Row],[active years]])),1,"")</f>
        <v/>
      </c>
      <c r="M651">
        <f>IF(ISNUMBER(SEARCH(M$1,raw[[#This Row],[active years]])),1,"")</f>
        <v>1</v>
      </c>
      <c r="N651">
        <f>IF(ISNUMBER(SEARCH(N$1,raw[[#This Row],[active years]])),1,"")</f>
        <v>1</v>
      </c>
      <c r="O651">
        <f>IF(ISNUMBER(SEARCH(O$1,raw[[#This Row],[active years]])),1,"")</f>
        <v>1</v>
      </c>
      <c r="P651">
        <f>IF(ISNUMBER(SEARCH(P$1,raw[[#This Row],[active years]])),1,"")</f>
        <v>1</v>
      </c>
      <c r="Q651">
        <f>IF(ISNUMBER(SEARCH(Q$1,raw[[#This Row],[active years]])),1,"")</f>
        <v>1</v>
      </c>
      <c r="R651" t="str">
        <f>IF(ISNUMBER(SEARCH(R$1,raw[[#This Row],[active years]])),1,"")</f>
        <v/>
      </c>
      <c r="S651" t="str">
        <f>IF(ISNUMBER(SEARCH(S$1,raw[[#This Row],[active years]])),1,"")</f>
        <v/>
      </c>
      <c r="T651" t="str">
        <f>IF(ISNUMBER(SEARCH(T$1,raw[[#This Row],[active years]])),1,"")</f>
        <v/>
      </c>
      <c r="U651" t="str">
        <f>IF(ISNUMBER(SEARCH(U$1,raw[[#This Row],[active years]])),1,"")</f>
        <v/>
      </c>
      <c r="V651" t="str">
        <f>IF(ISNUMBER(SEARCH(V$1,raw[[#This Row],[active years]])),1,"")</f>
        <v/>
      </c>
      <c r="W651" t="str">
        <f>IF(ISNUMBER(SEARCH(W$1,raw[[#This Row],[active years]])),1,"")</f>
        <v/>
      </c>
      <c r="X651" t="str">
        <f>IF(ISNUMBER(SEARCH(X$1,raw[[#This Row],[active years]])),1,"")</f>
        <v/>
      </c>
      <c r="Y651" t="str">
        <f>IF(ISNUMBER(SEARCH(Y$1,raw[[#This Row],[active years]])),1,"")</f>
        <v/>
      </c>
      <c r="Z651" t="str">
        <f>IF(ISNUMBER(SEARCH(Z$1,raw[[#This Row],[active years]])),1,"")</f>
        <v/>
      </c>
      <c r="AA651" t="str">
        <f>IF(ISNUMBER(SEARCH(AA$1,raw[[#This Row],[active years]])),1,"")</f>
        <v/>
      </c>
    </row>
    <row r="652" spans="1:27" x14ac:dyDescent="0.45">
      <c r="A652">
        <f>raw[team]</f>
        <v>861</v>
      </c>
      <c r="B652">
        <f>raw[rookie year]</f>
        <v>2002</v>
      </c>
      <c r="C652" t="str">
        <f>IF(ISNUMBER(SEARCH(C$1,raw[[#This Row],[active years]])),1,"")</f>
        <v/>
      </c>
      <c r="D652" t="str">
        <f>IF(ISNUMBER(SEARCH(D$1,raw[[#This Row],[active years]])),1,"")</f>
        <v/>
      </c>
      <c r="E652" t="str">
        <f>IF(ISNUMBER(SEARCH(E$1,raw[[#This Row],[active years]])),1,"")</f>
        <v/>
      </c>
      <c r="F652" t="str">
        <f>IF(ISNUMBER(SEARCH(F$1,raw[[#This Row],[active years]])),1,"")</f>
        <v/>
      </c>
      <c r="G652" t="str">
        <f>IF(ISNUMBER(SEARCH(G$1,raw[[#This Row],[active years]])),1,"")</f>
        <v/>
      </c>
      <c r="H652" t="str">
        <f>IF(ISNUMBER(SEARCH(H$1,raw[[#This Row],[active years]])),1,"")</f>
        <v/>
      </c>
      <c r="I652" t="str">
        <f>IF(ISNUMBER(SEARCH(I$1,raw[[#This Row],[active years]])),1,"")</f>
        <v/>
      </c>
      <c r="J652" t="str">
        <f>IF(ISNUMBER(SEARCH(J$1,raw[[#This Row],[active years]])),1,"")</f>
        <v/>
      </c>
      <c r="K652" t="str">
        <f>IF(ISNUMBER(SEARCH(K$1,raw[[#This Row],[active years]])),1,"")</f>
        <v/>
      </c>
      <c r="L652" t="str">
        <f>IF(ISNUMBER(SEARCH(L$1,raw[[#This Row],[active years]])),1,"")</f>
        <v/>
      </c>
      <c r="M652">
        <f>IF(ISNUMBER(SEARCH(M$1,raw[[#This Row],[active years]])),1,"")</f>
        <v>1</v>
      </c>
      <c r="N652">
        <f>IF(ISNUMBER(SEARCH(N$1,raw[[#This Row],[active years]])),1,"")</f>
        <v>1</v>
      </c>
      <c r="O652">
        <f>IF(ISNUMBER(SEARCH(O$1,raw[[#This Row],[active years]])),1,"")</f>
        <v>1</v>
      </c>
      <c r="P652" t="str">
        <f>IF(ISNUMBER(SEARCH(P$1,raw[[#This Row],[active years]])),1,"")</f>
        <v/>
      </c>
      <c r="Q652" t="str">
        <f>IF(ISNUMBER(SEARCH(Q$1,raw[[#This Row],[active years]])),1,"")</f>
        <v/>
      </c>
      <c r="R652" t="str">
        <f>IF(ISNUMBER(SEARCH(R$1,raw[[#This Row],[active years]])),1,"")</f>
        <v/>
      </c>
      <c r="S652" t="str">
        <f>IF(ISNUMBER(SEARCH(S$1,raw[[#This Row],[active years]])),1,"")</f>
        <v/>
      </c>
      <c r="T652" t="str">
        <f>IF(ISNUMBER(SEARCH(T$1,raw[[#This Row],[active years]])),1,"")</f>
        <v/>
      </c>
      <c r="U652" t="str">
        <f>IF(ISNUMBER(SEARCH(U$1,raw[[#This Row],[active years]])),1,"")</f>
        <v/>
      </c>
      <c r="V652" t="str">
        <f>IF(ISNUMBER(SEARCH(V$1,raw[[#This Row],[active years]])),1,"")</f>
        <v/>
      </c>
      <c r="W652" t="str">
        <f>IF(ISNUMBER(SEARCH(W$1,raw[[#This Row],[active years]])),1,"")</f>
        <v/>
      </c>
      <c r="X652" t="str">
        <f>IF(ISNUMBER(SEARCH(X$1,raw[[#This Row],[active years]])),1,"")</f>
        <v/>
      </c>
      <c r="Y652" t="str">
        <f>IF(ISNUMBER(SEARCH(Y$1,raw[[#This Row],[active years]])),1,"")</f>
        <v/>
      </c>
      <c r="Z652" t="str">
        <f>IF(ISNUMBER(SEARCH(Z$1,raw[[#This Row],[active years]])),1,"")</f>
        <v/>
      </c>
      <c r="AA652" t="str">
        <f>IF(ISNUMBER(SEARCH(AA$1,raw[[#This Row],[active years]])),1,"")</f>
        <v/>
      </c>
    </row>
    <row r="653" spans="1:27" x14ac:dyDescent="0.45">
      <c r="A653">
        <f>raw[team]</f>
        <v>862</v>
      </c>
      <c r="B653">
        <f>raw[rookie year]</f>
        <v>2002</v>
      </c>
      <c r="C653" t="str">
        <f>IF(ISNUMBER(SEARCH(C$1,raw[[#This Row],[active years]])),1,"")</f>
        <v/>
      </c>
      <c r="D653" t="str">
        <f>IF(ISNUMBER(SEARCH(D$1,raw[[#This Row],[active years]])),1,"")</f>
        <v/>
      </c>
      <c r="E653" t="str">
        <f>IF(ISNUMBER(SEARCH(E$1,raw[[#This Row],[active years]])),1,"")</f>
        <v/>
      </c>
      <c r="F653" t="str">
        <f>IF(ISNUMBER(SEARCH(F$1,raw[[#This Row],[active years]])),1,"")</f>
        <v/>
      </c>
      <c r="G653" t="str">
        <f>IF(ISNUMBER(SEARCH(G$1,raw[[#This Row],[active years]])),1,"")</f>
        <v/>
      </c>
      <c r="H653" t="str">
        <f>IF(ISNUMBER(SEARCH(H$1,raw[[#This Row],[active years]])),1,"")</f>
        <v/>
      </c>
      <c r="I653" t="str">
        <f>IF(ISNUMBER(SEARCH(I$1,raw[[#This Row],[active years]])),1,"")</f>
        <v/>
      </c>
      <c r="J653" t="str">
        <f>IF(ISNUMBER(SEARCH(J$1,raw[[#This Row],[active years]])),1,"")</f>
        <v/>
      </c>
      <c r="K653" t="str">
        <f>IF(ISNUMBER(SEARCH(K$1,raw[[#This Row],[active years]])),1,"")</f>
        <v/>
      </c>
      <c r="L653" t="str">
        <f>IF(ISNUMBER(SEARCH(L$1,raw[[#This Row],[active years]])),1,"")</f>
        <v/>
      </c>
      <c r="M653">
        <f>IF(ISNUMBER(SEARCH(M$1,raw[[#This Row],[active years]])),1,"")</f>
        <v>1</v>
      </c>
      <c r="N653">
        <f>IF(ISNUMBER(SEARCH(N$1,raw[[#This Row],[active years]])),1,"")</f>
        <v>1</v>
      </c>
      <c r="O653">
        <f>IF(ISNUMBER(SEARCH(O$1,raw[[#This Row],[active years]])),1,"")</f>
        <v>1</v>
      </c>
      <c r="P653">
        <f>IF(ISNUMBER(SEARCH(P$1,raw[[#This Row],[active years]])),1,"")</f>
        <v>1</v>
      </c>
      <c r="Q653">
        <f>IF(ISNUMBER(SEARCH(Q$1,raw[[#This Row],[active years]])),1,"")</f>
        <v>1</v>
      </c>
      <c r="R653">
        <f>IF(ISNUMBER(SEARCH(R$1,raw[[#This Row],[active years]])),1,"")</f>
        <v>1</v>
      </c>
      <c r="S653">
        <f>IF(ISNUMBER(SEARCH(S$1,raw[[#This Row],[active years]])),1,"")</f>
        <v>1</v>
      </c>
      <c r="T653">
        <f>IF(ISNUMBER(SEARCH(T$1,raw[[#This Row],[active years]])),1,"")</f>
        <v>1</v>
      </c>
      <c r="U653">
        <f>IF(ISNUMBER(SEARCH(U$1,raw[[#This Row],[active years]])),1,"")</f>
        <v>1</v>
      </c>
      <c r="V653">
        <f>IF(ISNUMBER(SEARCH(V$1,raw[[#This Row],[active years]])),1,"")</f>
        <v>1</v>
      </c>
      <c r="W653">
        <f>IF(ISNUMBER(SEARCH(W$1,raw[[#This Row],[active years]])),1,"")</f>
        <v>1</v>
      </c>
      <c r="X653">
        <f>IF(ISNUMBER(SEARCH(X$1,raw[[#This Row],[active years]])),1,"")</f>
        <v>1</v>
      </c>
      <c r="Y653">
        <f>IF(ISNUMBER(SEARCH(Y$1,raw[[#This Row],[active years]])),1,"")</f>
        <v>1</v>
      </c>
      <c r="Z653">
        <f>IF(ISNUMBER(SEARCH(Z$1,raw[[#This Row],[active years]])),1,"")</f>
        <v>1</v>
      </c>
      <c r="AA653">
        <f>IF(ISNUMBER(SEARCH(AA$1,raw[[#This Row],[active years]])),1,"")</f>
        <v>1</v>
      </c>
    </row>
    <row r="654" spans="1:27" x14ac:dyDescent="0.45">
      <c r="A654">
        <f>raw[team]</f>
        <v>863</v>
      </c>
      <c r="B654">
        <f>raw[rookie year]</f>
        <v>2002</v>
      </c>
      <c r="C654" t="str">
        <f>IF(ISNUMBER(SEARCH(C$1,raw[[#This Row],[active years]])),1,"")</f>
        <v/>
      </c>
      <c r="D654" t="str">
        <f>IF(ISNUMBER(SEARCH(D$1,raw[[#This Row],[active years]])),1,"")</f>
        <v/>
      </c>
      <c r="E654" t="str">
        <f>IF(ISNUMBER(SEARCH(E$1,raw[[#This Row],[active years]])),1,"")</f>
        <v/>
      </c>
      <c r="F654" t="str">
        <f>IF(ISNUMBER(SEARCH(F$1,raw[[#This Row],[active years]])),1,"")</f>
        <v/>
      </c>
      <c r="G654" t="str">
        <f>IF(ISNUMBER(SEARCH(G$1,raw[[#This Row],[active years]])),1,"")</f>
        <v/>
      </c>
      <c r="H654" t="str">
        <f>IF(ISNUMBER(SEARCH(H$1,raw[[#This Row],[active years]])),1,"")</f>
        <v/>
      </c>
      <c r="I654" t="str">
        <f>IF(ISNUMBER(SEARCH(I$1,raw[[#This Row],[active years]])),1,"")</f>
        <v/>
      </c>
      <c r="J654" t="str">
        <f>IF(ISNUMBER(SEARCH(J$1,raw[[#This Row],[active years]])),1,"")</f>
        <v/>
      </c>
      <c r="K654" t="str">
        <f>IF(ISNUMBER(SEARCH(K$1,raw[[#This Row],[active years]])),1,"")</f>
        <v/>
      </c>
      <c r="L654" t="str">
        <f>IF(ISNUMBER(SEARCH(L$1,raw[[#This Row],[active years]])),1,"")</f>
        <v/>
      </c>
      <c r="M654">
        <f>IF(ISNUMBER(SEARCH(M$1,raw[[#This Row],[active years]])),1,"")</f>
        <v>1</v>
      </c>
      <c r="N654" t="str">
        <f>IF(ISNUMBER(SEARCH(N$1,raw[[#This Row],[active years]])),1,"")</f>
        <v/>
      </c>
      <c r="O654" t="str">
        <f>IF(ISNUMBER(SEARCH(O$1,raw[[#This Row],[active years]])),1,"")</f>
        <v/>
      </c>
      <c r="P654" t="str">
        <f>IF(ISNUMBER(SEARCH(P$1,raw[[#This Row],[active years]])),1,"")</f>
        <v/>
      </c>
      <c r="Q654" t="str">
        <f>IF(ISNUMBER(SEARCH(Q$1,raw[[#This Row],[active years]])),1,"")</f>
        <v/>
      </c>
      <c r="R654" t="str">
        <f>IF(ISNUMBER(SEARCH(R$1,raw[[#This Row],[active years]])),1,"")</f>
        <v/>
      </c>
      <c r="S654" t="str">
        <f>IF(ISNUMBER(SEARCH(S$1,raw[[#This Row],[active years]])),1,"")</f>
        <v/>
      </c>
      <c r="T654" t="str">
        <f>IF(ISNUMBER(SEARCH(T$1,raw[[#This Row],[active years]])),1,"")</f>
        <v/>
      </c>
      <c r="U654" t="str">
        <f>IF(ISNUMBER(SEARCH(U$1,raw[[#This Row],[active years]])),1,"")</f>
        <v/>
      </c>
      <c r="V654" t="str">
        <f>IF(ISNUMBER(SEARCH(V$1,raw[[#This Row],[active years]])),1,"")</f>
        <v/>
      </c>
      <c r="W654" t="str">
        <f>IF(ISNUMBER(SEARCH(W$1,raw[[#This Row],[active years]])),1,"")</f>
        <v/>
      </c>
      <c r="X654" t="str">
        <f>IF(ISNUMBER(SEARCH(X$1,raw[[#This Row],[active years]])),1,"")</f>
        <v/>
      </c>
      <c r="Y654" t="str">
        <f>IF(ISNUMBER(SEARCH(Y$1,raw[[#This Row],[active years]])),1,"")</f>
        <v/>
      </c>
      <c r="Z654" t="str">
        <f>IF(ISNUMBER(SEARCH(Z$1,raw[[#This Row],[active years]])),1,"")</f>
        <v/>
      </c>
      <c r="AA654" t="str">
        <f>IF(ISNUMBER(SEARCH(AA$1,raw[[#This Row],[active years]])),1,"")</f>
        <v/>
      </c>
    </row>
    <row r="655" spans="1:27" x14ac:dyDescent="0.45">
      <c r="A655">
        <f>raw[team]</f>
        <v>865</v>
      </c>
      <c r="B655">
        <f>raw[rookie year]</f>
        <v>2002</v>
      </c>
      <c r="C655" t="str">
        <f>IF(ISNUMBER(SEARCH(C$1,raw[[#This Row],[active years]])),1,"")</f>
        <v/>
      </c>
      <c r="D655" t="str">
        <f>IF(ISNUMBER(SEARCH(D$1,raw[[#This Row],[active years]])),1,"")</f>
        <v/>
      </c>
      <c r="E655" t="str">
        <f>IF(ISNUMBER(SEARCH(E$1,raw[[#This Row],[active years]])),1,"")</f>
        <v/>
      </c>
      <c r="F655" t="str">
        <f>IF(ISNUMBER(SEARCH(F$1,raw[[#This Row],[active years]])),1,"")</f>
        <v/>
      </c>
      <c r="G655" t="str">
        <f>IF(ISNUMBER(SEARCH(G$1,raw[[#This Row],[active years]])),1,"")</f>
        <v/>
      </c>
      <c r="H655" t="str">
        <f>IF(ISNUMBER(SEARCH(H$1,raw[[#This Row],[active years]])),1,"")</f>
        <v/>
      </c>
      <c r="I655" t="str">
        <f>IF(ISNUMBER(SEARCH(I$1,raw[[#This Row],[active years]])),1,"")</f>
        <v/>
      </c>
      <c r="J655" t="str">
        <f>IF(ISNUMBER(SEARCH(J$1,raw[[#This Row],[active years]])),1,"")</f>
        <v/>
      </c>
      <c r="K655" t="str">
        <f>IF(ISNUMBER(SEARCH(K$1,raw[[#This Row],[active years]])),1,"")</f>
        <v/>
      </c>
      <c r="L655" t="str">
        <f>IF(ISNUMBER(SEARCH(L$1,raw[[#This Row],[active years]])),1,"")</f>
        <v/>
      </c>
      <c r="M655">
        <f>IF(ISNUMBER(SEARCH(M$1,raw[[#This Row],[active years]])),1,"")</f>
        <v>1</v>
      </c>
      <c r="N655">
        <f>IF(ISNUMBER(SEARCH(N$1,raw[[#This Row],[active years]])),1,"")</f>
        <v>1</v>
      </c>
      <c r="O655">
        <f>IF(ISNUMBER(SEARCH(O$1,raw[[#This Row],[active years]])),1,"")</f>
        <v>1</v>
      </c>
      <c r="P655">
        <f>IF(ISNUMBER(SEARCH(P$1,raw[[#This Row],[active years]])),1,"")</f>
        <v>1</v>
      </c>
      <c r="Q655">
        <f>IF(ISNUMBER(SEARCH(Q$1,raw[[#This Row],[active years]])),1,"")</f>
        <v>1</v>
      </c>
      <c r="R655" t="str">
        <f>IF(ISNUMBER(SEARCH(R$1,raw[[#This Row],[active years]])),1,"")</f>
        <v/>
      </c>
      <c r="S655">
        <f>IF(ISNUMBER(SEARCH(S$1,raw[[#This Row],[active years]])),1,"")</f>
        <v>1</v>
      </c>
      <c r="T655">
        <f>IF(ISNUMBER(SEARCH(T$1,raw[[#This Row],[active years]])),1,"")</f>
        <v>1</v>
      </c>
      <c r="U655">
        <f>IF(ISNUMBER(SEARCH(U$1,raw[[#This Row],[active years]])),1,"")</f>
        <v>1</v>
      </c>
      <c r="V655">
        <f>IF(ISNUMBER(SEARCH(V$1,raw[[#This Row],[active years]])),1,"")</f>
        <v>1</v>
      </c>
      <c r="W655">
        <f>IF(ISNUMBER(SEARCH(W$1,raw[[#This Row],[active years]])),1,"")</f>
        <v>1</v>
      </c>
      <c r="X655">
        <f>IF(ISNUMBER(SEARCH(X$1,raw[[#This Row],[active years]])),1,"")</f>
        <v>1</v>
      </c>
      <c r="Y655">
        <f>IF(ISNUMBER(SEARCH(Y$1,raw[[#This Row],[active years]])),1,"")</f>
        <v>1</v>
      </c>
      <c r="Z655">
        <f>IF(ISNUMBER(SEARCH(Z$1,raw[[#This Row],[active years]])),1,"")</f>
        <v>1</v>
      </c>
      <c r="AA655">
        <f>IF(ISNUMBER(SEARCH(AA$1,raw[[#This Row],[active years]])),1,"")</f>
        <v>1</v>
      </c>
    </row>
    <row r="656" spans="1:27" x14ac:dyDescent="0.45">
      <c r="A656">
        <f>raw[team]</f>
        <v>866</v>
      </c>
      <c r="B656">
        <f>raw[rookie year]</f>
        <v>2002</v>
      </c>
      <c r="C656" t="str">
        <f>IF(ISNUMBER(SEARCH(C$1,raw[[#This Row],[active years]])),1,"")</f>
        <v/>
      </c>
      <c r="D656" t="str">
        <f>IF(ISNUMBER(SEARCH(D$1,raw[[#This Row],[active years]])),1,"")</f>
        <v/>
      </c>
      <c r="E656" t="str">
        <f>IF(ISNUMBER(SEARCH(E$1,raw[[#This Row],[active years]])),1,"")</f>
        <v/>
      </c>
      <c r="F656" t="str">
        <f>IF(ISNUMBER(SEARCH(F$1,raw[[#This Row],[active years]])),1,"")</f>
        <v/>
      </c>
      <c r="G656" t="str">
        <f>IF(ISNUMBER(SEARCH(G$1,raw[[#This Row],[active years]])),1,"")</f>
        <v/>
      </c>
      <c r="H656" t="str">
        <f>IF(ISNUMBER(SEARCH(H$1,raw[[#This Row],[active years]])),1,"")</f>
        <v/>
      </c>
      <c r="I656" t="str">
        <f>IF(ISNUMBER(SEARCH(I$1,raw[[#This Row],[active years]])),1,"")</f>
        <v/>
      </c>
      <c r="J656" t="str">
        <f>IF(ISNUMBER(SEARCH(J$1,raw[[#This Row],[active years]])),1,"")</f>
        <v/>
      </c>
      <c r="K656" t="str">
        <f>IF(ISNUMBER(SEARCH(K$1,raw[[#This Row],[active years]])),1,"")</f>
        <v/>
      </c>
      <c r="L656" t="str">
        <f>IF(ISNUMBER(SEARCH(L$1,raw[[#This Row],[active years]])),1,"")</f>
        <v/>
      </c>
      <c r="M656">
        <f>IF(ISNUMBER(SEARCH(M$1,raw[[#This Row],[active years]])),1,"")</f>
        <v>1</v>
      </c>
      <c r="N656">
        <f>IF(ISNUMBER(SEARCH(N$1,raw[[#This Row],[active years]])),1,"")</f>
        <v>1</v>
      </c>
      <c r="O656">
        <f>IF(ISNUMBER(SEARCH(O$1,raw[[#This Row],[active years]])),1,"")</f>
        <v>1</v>
      </c>
      <c r="P656" t="str">
        <f>IF(ISNUMBER(SEARCH(P$1,raw[[#This Row],[active years]])),1,"")</f>
        <v/>
      </c>
      <c r="Q656" t="str">
        <f>IF(ISNUMBER(SEARCH(Q$1,raw[[#This Row],[active years]])),1,"")</f>
        <v/>
      </c>
      <c r="R656" t="str">
        <f>IF(ISNUMBER(SEARCH(R$1,raw[[#This Row],[active years]])),1,"")</f>
        <v/>
      </c>
      <c r="S656" t="str">
        <f>IF(ISNUMBER(SEARCH(S$1,raw[[#This Row],[active years]])),1,"")</f>
        <v/>
      </c>
      <c r="T656" t="str">
        <f>IF(ISNUMBER(SEARCH(T$1,raw[[#This Row],[active years]])),1,"")</f>
        <v/>
      </c>
      <c r="U656" t="str">
        <f>IF(ISNUMBER(SEARCH(U$1,raw[[#This Row],[active years]])),1,"")</f>
        <v/>
      </c>
      <c r="V656" t="str">
        <f>IF(ISNUMBER(SEARCH(V$1,raw[[#This Row],[active years]])),1,"")</f>
        <v/>
      </c>
      <c r="W656" t="str">
        <f>IF(ISNUMBER(SEARCH(W$1,raw[[#This Row],[active years]])),1,"")</f>
        <v/>
      </c>
      <c r="X656" t="str">
        <f>IF(ISNUMBER(SEARCH(X$1,raw[[#This Row],[active years]])),1,"")</f>
        <v/>
      </c>
      <c r="Y656" t="str">
        <f>IF(ISNUMBER(SEARCH(Y$1,raw[[#This Row],[active years]])),1,"")</f>
        <v/>
      </c>
      <c r="Z656" t="str">
        <f>IF(ISNUMBER(SEARCH(Z$1,raw[[#This Row],[active years]])),1,"")</f>
        <v/>
      </c>
      <c r="AA656" t="str">
        <f>IF(ISNUMBER(SEARCH(AA$1,raw[[#This Row],[active years]])),1,"")</f>
        <v/>
      </c>
    </row>
    <row r="657" spans="1:27" x14ac:dyDescent="0.45">
      <c r="A657">
        <f>raw[team]</f>
        <v>867</v>
      </c>
      <c r="B657">
        <f>raw[rookie year]</f>
        <v>2002</v>
      </c>
      <c r="C657" t="str">
        <f>IF(ISNUMBER(SEARCH(C$1,raw[[#This Row],[active years]])),1,"")</f>
        <v/>
      </c>
      <c r="D657" t="str">
        <f>IF(ISNUMBER(SEARCH(D$1,raw[[#This Row],[active years]])),1,"")</f>
        <v/>
      </c>
      <c r="E657" t="str">
        <f>IF(ISNUMBER(SEARCH(E$1,raw[[#This Row],[active years]])),1,"")</f>
        <v/>
      </c>
      <c r="F657" t="str">
        <f>IF(ISNUMBER(SEARCH(F$1,raw[[#This Row],[active years]])),1,"")</f>
        <v/>
      </c>
      <c r="G657" t="str">
        <f>IF(ISNUMBER(SEARCH(G$1,raw[[#This Row],[active years]])),1,"")</f>
        <v/>
      </c>
      <c r="H657" t="str">
        <f>IF(ISNUMBER(SEARCH(H$1,raw[[#This Row],[active years]])),1,"")</f>
        <v/>
      </c>
      <c r="I657" t="str">
        <f>IF(ISNUMBER(SEARCH(I$1,raw[[#This Row],[active years]])),1,"")</f>
        <v/>
      </c>
      <c r="J657" t="str">
        <f>IF(ISNUMBER(SEARCH(J$1,raw[[#This Row],[active years]])),1,"")</f>
        <v/>
      </c>
      <c r="K657" t="str">
        <f>IF(ISNUMBER(SEARCH(K$1,raw[[#This Row],[active years]])),1,"")</f>
        <v/>
      </c>
      <c r="L657" t="str">
        <f>IF(ISNUMBER(SEARCH(L$1,raw[[#This Row],[active years]])),1,"")</f>
        <v/>
      </c>
      <c r="M657">
        <f>IF(ISNUMBER(SEARCH(M$1,raw[[#This Row],[active years]])),1,"")</f>
        <v>1</v>
      </c>
      <c r="N657">
        <f>IF(ISNUMBER(SEARCH(N$1,raw[[#This Row],[active years]])),1,"")</f>
        <v>1</v>
      </c>
      <c r="O657">
        <f>IF(ISNUMBER(SEARCH(O$1,raw[[#This Row],[active years]])),1,"")</f>
        <v>1</v>
      </c>
      <c r="P657">
        <f>IF(ISNUMBER(SEARCH(P$1,raw[[#This Row],[active years]])),1,"")</f>
        <v>1</v>
      </c>
      <c r="Q657">
        <f>IF(ISNUMBER(SEARCH(Q$1,raw[[#This Row],[active years]])),1,"")</f>
        <v>1</v>
      </c>
      <c r="R657">
        <f>IF(ISNUMBER(SEARCH(R$1,raw[[#This Row],[active years]])),1,"")</f>
        <v>1</v>
      </c>
      <c r="S657">
        <f>IF(ISNUMBER(SEARCH(S$1,raw[[#This Row],[active years]])),1,"")</f>
        <v>1</v>
      </c>
      <c r="T657">
        <f>IF(ISNUMBER(SEARCH(T$1,raw[[#This Row],[active years]])),1,"")</f>
        <v>1</v>
      </c>
      <c r="U657">
        <f>IF(ISNUMBER(SEARCH(U$1,raw[[#This Row],[active years]])),1,"")</f>
        <v>1</v>
      </c>
      <c r="V657">
        <f>IF(ISNUMBER(SEARCH(V$1,raw[[#This Row],[active years]])),1,"")</f>
        <v>1</v>
      </c>
      <c r="W657" t="str">
        <f>IF(ISNUMBER(SEARCH(W$1,raw[[#This Row],[active years]])),1,"")</f>
        <v/>
      </c>
      <c r="X657">
        <f>IF(ISNUMBER(SEARCH(X$1,raw[[#This Row],[active years]])),1,"")</f>
        <v>1</v>
      </c>
      <c r="Y657">
        <f>IF(ISNUMBER(SEARCH(Y$1,raw[[#This Row],[active years]])),1,"")</f>
        <v>1</v>
      </c>
      <c r="Z657">
        <f>IF(ISNUMBER(SEARCH(Z$1,raw[[#This Row],[active years]])),1,"")</f>
        <v>1</v>
      </c>
      <c r="AA657">
        <f>IF(ISNUMBER(SEARCH(AA$1,raw[[#This Row],[active years]])),1,"")</f>
        <v>1</v>
      </c>
    </row>
    <row r="658" spans="1:27" x14ac:dyDescent="0.45">
      <c r="A658">
        <f>raw[team]</f>
        <v>868</v>
      </c>
      <c r="B658">
        <f>raw[rookie year]</f>
        <v>2002</v>
      </c>
      <c r="C658" t="str">
        <f>IF(ISNUMBER(SEARCH(C$1,raw[[#This Row],[active years]])),1,"")</f>
        <v/>
      </c>
      <c r="D658" t="str">
        <f>IF(ISNUMBER(SEARCH(D$1,raw[[#This Row],[active years]])),1,"")</f>
        <v/>
      </c>
      <c r="E658" t="str">
        <f>IF(ISNUMBER(SEARCH(E$1,raw[[#This Row],[active years]])),1,"")</f>
        <v/>
      </c>
      <c r="F658" t="str">
        <f>IF(ISNUMBER(SEARCH(F$1,raw[[#This Row],[active years]])),1,"")</f>
        <v/>
      </c>
      <c r="G658" t="str">
        <f>IF(ISNUMBER(SEARCH(G$1,raw[[#This Row],[active years]])),1,"")</f>
        <v/>
      </c>
      <c r="H658" t="str">
        <f>IF(ISNUMBER(SEARCH(H$1,raw[[#This Row],[active years]])),1,"")</f>
        <v/>
      </c>
      <c r="I658" t="str">
        <f>IF(ISNUMBER(SEARCH(I$1,raw[[#This Row],[active years]])),1,"")</f>
        <v/>
      </c>
      <c r="J658" t="str">
        <f>IF(ISNUMBER(SEARCH(J$1,raw[[#This Row],[active years]])),1,"")</f>
        <v/>
      </c>
      <c r="K658" t="str">
        <f>IF(ISNUMBER(SEARCH(K$1,raw[[#This Row],[active years]])),1,"")</f>
        <v/>
      </c>
      <c r="L658" t="str">
        <f>IF(ISNUMBER(SEARCH(L$1,raw[[#This Row],[active years]])),1,"")</f>
        <v/>
      </c>
      <c r="M658">
        <f>IF(ISNUMBER(SEARCH(M$1,raw[[#This Row],[active years]])),1,"")</f>
        <v>1</v>
      </c>
      <c r="N658">
        <f>IF(ISNUMBER(SEARCH(N$1,raw[[#This Row],[active years]])),1,"")</f>
        <v>1</v>
      </c>
      <c r="O658">
        <f>IF(ISNUMBER(SEARCH(O$1,raw[[#This Row],[active years]])),1,"")</f>
        <v>1</v>
      </c>
      <c r="P658">
        <f>IF(ISNUMBER(SEARCH(P$1,raw[[#This Row],[active years]])),1,"")</f>
        <v>1</v>
      </c>
      <c r="Q658">
        <f>IF(ISNUMBER(SEARCH(Q$1,raw[[#This Row],[active years]])),1,"")</f>
        <v>1</v>
      </c>
      <c r="R658">
        <f>IF(ISNUMBER(SEARCH(R$1,raw[[#This Row],[active years]])),1,"")</f>
        <v>1</v>
      </c>
      <c r="S658">
        <f>IF(ISNUMBER(SEARCH(S$1,raw[[#This Row],[active years]])),1,"")</f>
        <v>1</v>
      </c>
      <c r="T658">
        <f>IF(ISNUMBER(SEARCH(T$1,raw[[#This Row],[active years]])),1,"")</f>
        <v>1</v>
      </c>
      <c r="U658">
        <f>IF(ISNUMBER(SEARCH(U$1,raw[[#This Row],[active years]])),1,"")</f>
        <v>1</v>
      </c>
      <c r="V658">
        <f>IF(ISNUMBER(SEARCH(V$1,raw[[#This Row],[active years]])),1,"")</f>
        <v>1</v>
      </c>
      <c r="W658">
        <f>IF(ISNUMBER(SEARCH(W$1,raw[[#This Row],[active years]])),1,"")</f>
        <v>1</v>
      </c>
      <c r="X658">
        <f>IF(ISNUMBER(SEARCH(X$1,raw[[#This Row],[active years]])),1,"")</f>
        <v>1</v>
      </c>
      <c r="Y658">
        <f>IF(ISNUMBER(SEARCH(Y$1,raw[[#This Row],[active years]])),1,"")</f>
        <v>1</v>
      </c>
      <c r="Z658">
        <f>IF(ISNUMBER(SEARCH(Z$1,raw[[#This Row],[active years]])),1,"")</f>
        <v>1</v>
      </c>
      <c r="AA658">
        <f>IF(ISNUMBER(SEARCH(AA$1,raw[[#This Row],[active years]])),1,"")</f>
        <v>1</v>
      </c>
    </row>
    <row r="659" spans="1:27" x14ac:dyDescent="0.45">
      <c r="A659">
        <f>raw[team]</f>
        <v>869</v>
      </c>
      <c r="B659">
        <f>raw[rookie year]</f>
        <v>2002</v>
      </c>
      <c r="C659" t="str">
        <f>IF(ISNUMBER(SEARCH(C$1,raw[[#This Row],[active years]])),1,"")</f>
        <v/>
      </c>
      <c r="D659" t="str">
        <f>IF(ISNUMBER(SEARCH(D$1,raw[[#This Row],[active years]])),1,"")</f>
        <v/>
      </c>
      <c r="E659" t="str">
        <f>IF(ISNUMBER(SEARCH(E$1,raw[[#This Row],[active years]])),1,"")</f>
        <v/>
      </c>
      <c r="F659" t="str">
        <f>IF(ISNUMBER(SEARCH(F$1,raw[[#This Row],[active years]])),1,"")</f>
        <v/>
      </c>
      <c r="G659" t="str">
        <f>IF(ISNUMBER(SEARCH(G$1,raw[[#This Row],[active years]])),1,"")</f>
        <v/>
      </c>
      <c r="H659" t="str">
        <f>IF(ISNUMBER(SEARCH(H$1,raw[[#This Row],[active years]])),1,"")</f>
        <v/>
      </c>
      <c r="I659" t="str">
        <f>IF(ISNUMBER(SEARCH(I$1,raw[[#This Row],[active years]])),1,"")</f>
        <v/>
      </c>
      <c r="J659" t="str">
        <f>IF(ISNUMBER(SEARCH(J$1,raw[[#This Row],[active years]])),1,"")</f>
        <v/>
      </c>
      <c r="K659" t="str">
        <f>IF(ISNUMBER(SEARCH(K$1,raw[[#This Row],[active years]])),1,"")</f>
        <v/>
      </c>
      <c r="L659" t="str">
        <f>IF(ISNUMBER(SEARCH(L$1,raw[[#This Row],[active years]])),1,"")</f>
        <v/>
      </c>
      <c r="M659">
        <f>IF(ISNUMBER(SEARCH(M$1,raw[[#This Row],[active years]])),1,"")</f>
        <v>1</v>
      </c>
      <c r="N659">
        <f>IF(ISNUMBER(SEARCH(N$1,raw[[#This Row],[active years]])),1,"")</f>
        <v>1</v>
      </c>
      <c r="O659">
        <f>IF(ISNUMBER(SEARCH(O$1,raw[[#This Row],[active years]])),1,"")</f>
        <v>1</v>
      </c>
      <c r="P659">
        <f>IF(ISNUMBER(SEARCH(P$1,raw[[#This Row],[active years]])),1,"")</f>
        <v>1</v>
      </c>
      <c r="Q659">
        <f>IF(ISNUMBER(SEARCH(Q$1,raw[[#This Row],[active years]])),1,"")</f>
        <v>1</v>
      </c>
      <c r="R659">
        <f>IF(ISNUMBER(SEARCH(R$1,raw[[#This Row],[active years]])),1,"")</f>
        <v>1</v>
      </c>
      <c r="S659">
        <f>IF(ISNUMBER(SEARCH(S$1,raw[[#This Row],[active years]])),1,"")</f>
        <v>1</v>
      </c>
      <c r="T659">
        <f>IF(ISNUMBER(SEARCH(T$1,raw[[#This Row],[active years]])),1,"")</f>
        <v>1</v>
      </c>
      <c r="U659">
        <f>IF(ISNUMBER(SEARCH(U$1,raw[[#This Row],[active years]])),1,"")</f>
        <v>1</v>
      </c>
      <c r="V659">
        <f>IF(ISNUMBER(SEARCH(V$1,raw[[#This Row],[active years]])),1,"")</f>
        <v>1</v>
      </c>
      <c r="W659">
        <f>IF(ISNUMBER(SEARCH(W$1,raw[[#This Row],[active years]])),1,"")</f>
        <v>1</v>
      </c>
      <c r="X659">
        <f>IF(ISNUMBER(SEARCH(X$1,raw[[#This Row],[active years]])),1,"")</f>
        <v>1</v>
      </c>
      <c r="Y659">
        <f>IF(ISNUMBER(SEARCH(Y$1,raw[[#This Row],[active years]])),1,"")</f>
        <v>1</v>
      </c>
      <c r="Z659">
        <f>IF(ISNUMBER(SEARCH(Z$1,raw[[#This Row],[active years]])),1,"")</f>
        <v>1</v>
      </c>
      <c r="AA659">
        <f>IF(ISNUMBER(SEARCH(AA$1,raw[[#This Row],[active years]])),1,"")</f>
        <v>1</v>
      </c>
    </row>
    <row r="660" spans="1:27" x14ac:dyDescent="0.45">
      <c r="A660">
        <f>raw[team]</f>
        <v>870</v>
      </c>
      <c r="B660">
        <f>raw[rookie year]</f>
        <v>2002</v>
      </c>
      <c r="C660" t="str">
        <f>IF(ISNUMBER(SEARCH(C$1,raw[[#This Row],[active years]])),1,"")</f>
        <v/>
      </c>
      <c r="D660" t="str">
        <f>IF(ISNUMBER(SEARCH(D$1,raw[[#This Row],[active years]])),1,"")</f>
        <v/>
      </c>
      <c r="E660" t="str">
        <f>IF(ISNUMBER(SEARCH(E$1,raw[[#This Row],[active years]])),1,"")</f>
        <v/>
      </c>
      <c r="F660" t="str">
        <f>IF(ISNUMBER(SEARCH(F$1,raw[[#This Row],[active years]])),1,"")</f>
        <v/>
      </c>
      <c r="G660" t="str">
        <f>IF(ISNUMBER(SEARCH(G$1,raw[[#This Row],[active years]])),1,"")</f>
        <v/>
      </c>
      <c r="H660" t="str">
        <f>IF(ISNUMBER(SEARCH(H$1,raw[[#This Row],[active years]])),1,"")</f>
        <v/>
      </c>
      <c r="I660" t="str">
        <f>IF(ISNUMBER(SEARCH(I$1,raw[[#This Row],[active years]])),1,"")</f>
        <v/>
      </c>
      <c r="J660" t="str">
        <f>IF(ISNUMBER(SEARCH(J$1,raw[[#This Row],[active years]])),1,"")</f>
        <v/>
      </c>
      <c r="K660" t="str">
        <f>IF(ISNUMBER(SEARCH(K$1,raw[[#This Row],[active years]])),1,"")</f>
        <v/>
      </c>
      <c r="L660" t="str">
        <f>IF(ISNUMBER(SEARCH(L$1,raw[[#This Row],[active years]])),1,"")</f>
        <v/>
      </c>
      <c r="M660">
        <f>IF(ISNUMBER(SEARCH(M$1,raw[[#This Row],[active years]])),1,"")</f>
        <v>1</v>
      </c>
      <c r="N660">
        <f>IF(ISNUMBER(SEARCH(N$1,raw[[#This Row],[active years]])),1,"")</f>
        <v>1</v>
      </c>
      <c r="O660">
        <f>IF(ISNUMBER(SEARCH(O$1,raw[[#This Row],[active years]])),1,"")</f>
        <v>1</v>
      </c>
      <c r="P660">
        <f>IF(ISNUMBER(SEARCH(P$1,raw[[#This Row],[active years]])),1,"")</f>
        <v>1</v>
      </c>
      <c r="Q660">
        <f>IF(ISNUMBER(SEARCH(Q$1,raw[[#This Row],[active years]])),1,"")</f>
        <v>1</v>
      </c>
      <c r="R660">
        <f>IF(ISNUMBER(SEARCH(R$1,raw[[#This Row],[active years]])),1,"")</f>
        <v>1</v>
      </c>
      <c r="S660">
        <f>IF(ISNUMBER(SEARCH(S$1,raw[[#This Row],[active years]])),1,"")</f>
        <v>1</v>
      </c>
      <c r="T660">
        <f>IF(ISNUMBER(SEARCH(T$1,raw[[#This Row],[active years]])),1,"")</f>
        <v>1</v>
      </c>
      <c r="U660">
        <f>IF(ISNUMBER(SEARCH(U$1,raw[[#This Row],[active years]])),1,"")</f>
        <v>1</v>
      </c>
      <c r="V660">
        <f>IF(ISNUMBER(SEARCH(V$1,raw[[#This Row],[active years]])),1,"")</f>
        <v>1</v>
      </c>
      <c r="W660">
        <f>IF(ISNUMBER(SEARCH(W$1,raw[[#This Row],[active years]])),1,"")</f>
        <v>1</v>
      </c>
      <c r="X660">
        <f>IF(ISNUMBER(SEARCH(X$1,raw[[#This Row],[active years]])),1,"")</f>
        <v>1</v>
      </c>
      <c r="Y660">
        <f>IF(ISNUMBER(SEARCH(Y$1,raw[[#This Row],[active years]])),1,"")</f>
        <v>1</v>
      </c>
      <c r="Z660">
        <f>IF(ISNUMBER(SEARCH(Z$1,raw[[#This Row],[active years]])),1,"")</f>
        <v>1</v>
      </c>
      <c r="AA660">
        <f>IF(ISNUMBER(SEARCH(AA$1,raw[[#This Row],[active years]])),1,"")</f>
        <v>1</v>
      </c>
    </row>
    <row r="661" spans="1:27" x14ac:dyDescent="0.45">
      <c r="A661">
        <f>raw[team]</f>
        <v>871</v>
      </c>
      <c r="B661">
        <f>raw[rookie year]</f>
        <v>2002</v>
      </c>
      <c r="C661" t="str">
        <f>IF(ISNUMBER(SEARCH(C$1,raw[[#This Row],[active years]])),1,"")</f>
        <v/>
      </c>
      <c r="D661" t="str">
        <f>IF(ISNUMBER(SEARCH(D$1,raw[[#This Row],[active years]])),1,"")</f>
        <v/>
      </c>
      <c r="E661" t="str">
        <f>IF(ISNUMBER(SEARCH(E$1,raw[[#This Row],[active years]])),1,"")</f>
        <v/>
      </c>
      <c r="F661" t="str">
        <f>IF(ISNUMBER(SEARCH(F$1,raw[[#This Row],[active years]])),1,"")</f>
        <v/>
      </c>
      <c r="G661" t="str">
        <f>IF(ISNUMBER(SEARCH(G$1,raw[[#This Row],[active years]])),1,"")</f>
        <v/>
      </c>
      <c r="H661" t="str">
        <f>IF(ISNUMBER(SEARCH(H$1,raw[[#This Row],[active years]])),1,"")</f>
        <v/>
      </c>
      <c r="I661" t="str">
        <f>IF(ISNUMBER(SEARCH(I$1,raw[[#This Row],[active years]])),1,"")</f>
        <v/>
      </c>
      <c r="J661" t="str">
        <f>IF(ISNUMBER(SEARCH(J$1,raw[[#This Row],[active years]])),1,"")</f>
        <v/>
      </c>
      <c r="K661" t="str">
        <f>IF(ISNUMBER(SEARCH(K$1,raw[[#This Row],[active years]])),1,"")</f>
        <v/>
      </c>
      <c r="L661" t="str">
        <f>IF(ISNUMBER(SEARCH(L$1,raw[[#This Row],[active years]])),1,"")</f>
        <v/>
      </c>
      <c r="M661">
        <f>IF(ISNUMBER(SEARCH(M$1,raw[[#This Row],[active years]])),1,"")</f>
        <v>1</v>
      </c>
      <c r="N661">
        <f>IF(ISNUMBER(SEARCH(N$1,raw[[#This Row],[active years]])),1,"")</f>
        <v>1</v>
      </c>
      <c r="O661">
        <f>IF(ISNUMBER(SEARCH(O$1,raw[[#This Row],[active years]])),1,"")</f>
        <v>1</v>
      </c>
      <c r="P661">
        <f>IF(ISNUMBER(SEARCH(P$1,raw[[#This Row],[active years]])),1,"")</f>
        <v>1</v>
      </c>
      <c r="Q661">
        <f>IF(ISNUMBER(SEARCH(Q$1,raw[[#This Row],[active years]])),1,"")</f>
        <v>1</v>
      </c>
      <c r="R661">
        <f>IF(ISNUMBER(SEARCH(R$1,raw[[#This Row],[active years]])),1,"")</f>
        <v>1</v>
      </c>
      <c r="S661">
        <f>IF(ISNUMBER(SEARCH(S$1,raw[[#This Row],[active years]])),1,"")</f>
        <v>1</v>
      </c>
      <c r="T661">
        <f>IF(ISNUMBER(SEARCH(T$1,raw[[#This Row],[active years]])),1,"")</f>
        <v>1</v>
      </c>
      <c r="U661">
        <f>IF(ISNUMBER(SEARCH(U$1,raw[[#This Row],[active years]])),1,"")</f>
        <v>1</v>
      </c>
      <c r="V661">
        <f>IF(ISNUMBER(SEARCH(V$1,raw[[#This Row],[active years]])),1,"")</f>
        <v>1</v>
      </c>
      <c r="W661">
        <f>IF(ISNUMBER(SEARCH(W$1,raw[[#This Row],[active years]])),1,"")</f>
        <v>1</v>
      </c>
      <c r="X661">
        <f>IF(ISNUMBER(SEARCH(X$1,raw[[#This Row],[active years]])),1,"")</f>
        <v>1</v>
      </c>
      <c r="Y661">
        <f>IF(ISNUMBER(SEARCH(Y$1,raw[[#This Row],[active years]])),1,"")</f>
        <v>1</v>
      </c>
      <c r="Z661">
        <f>IF(ISNUMBER(SEARCH(Z$1,raw[[#This Row],[active years]])),1,"")</f>
        <v>1</v>
      </c>
      <c r="AA661">
        <f>IF(ISNUMBER(SEARCH(AA$1,raw[[#This Row],[active years]])),1,"")</f>
        <v>1</v>
      </c>
    </row>
    <row r="662" spans="1:27" x14ac:dyDescent="0.45">
      <c r="A662">
        <f>raw[team]</f>
        <v>872</v>
      </c>
      <c r="B662">
        <f>raw[rookie year]</f>
        <v>2002</v>
      </c>
      <c r="C662" t="str">
        <f>IF(ISNUMBER(SEARCH(C$1,raw[[#This Row],[active years]])),1,"")</f>
        <v/>
      </c>
      <c r="D662" t="str">
        <f>IF(ISNUMBER(SEARCH(D$1,raw[[#This Row],[active years]])),1,"")</f>
        <v/>
      </c>
      <c r="E662" t="str">
        <f>IF(ISNUMBER(SEARCH(E$1,raw[[#This Row],[active years]])),1,"")</f>
        <v/>
      </c>
      <c r="F662" t="str">
        <f>IF(ISNUMBER(SEARCH(F$1,raw[[#This Row],[active years]])),1,"")</f>
        <v/>
      </c>
      <c r="G662" t="str">
        <f>IF(ISNUMBER(SEARCH(G$1,raw[[#This Row],[active years]])),1,"")</f>
        <v/>
      </c>
      <c r="H662" t="str">
        <f>IF(ISNUMBER(SEARCH(H$1,raw[[#This Row],[active years]])),1,"")</f>
        <v/>
      </c>
      <c r="I662" t="str">
        <f>IF(ISNUMBER(SEARCH(I$1,raw[[#This Row],[active years]])),1,"")</f>
        <v/>
      </c>
      <c r="J662" t="str">
        <f>IF(ISNUMBER(SEARCH(J$1,raw[[#This Row],[active years]])),1,"")</f>
        <v/>
      </c>
      <c r="K662" t="str">
        <f>IF(ISNUMBER(SEARCH(K$1,raw[[#This Row],[active years]])),1,"")</f>
        <v/>
      </c>
      <c r="L662" t="str">
        <f>IF(ISNUMBER(SEARCH(L$1,raw[[#This Row],[active years]])),1,"")</f>
        <v/>
      </c>
      <c r="M662">
        <f>IF(ISNUMBER(SEARCH(M$1,raw[[#This Row],[active years]])),1,"")</f>
        <v>1</v>
      </c>
      <c r="N662">
        <f>IF(ISNUMBER(SEARCH(N$1,raw[[#This Row],[active years]])),1,"")</f>
        <v>1</v>
      </c>
      <c r="O662">
        <f>IF(ISNUMBER(SEARCH(O$1,raw[[#This Row],[active years]])),1,"")</f>
        <v>1</v>
      </c>
      <c r="P662">
        <f>IF(ISNUMBER(SEARCH(P$1,raw[[#This Row],[active years]])),1,"")</f>
        <v>1</v>
      </c>
      <c r="Q662">
        <f>IF(ISNUMBER(SEARCH(Q$1,raw[[#This Row],[active years]])),1,"")</f>
        <v>1</v>
      </c>
      <c r="R662">
        <f>IF(ISNUMBER(SEARCH(R$1,raw[[#This Row],[active years]])),1,"")</f>
        <v>1</v>
      </c>
      <c r="S662">
        <f>IF(ISNUMBER(SEARCH(S$1,raw[[#This Row],[active years]])),1,"")</f>
        <v>1</v>
      </c>
      <c r="T662">
        <f>IF(ISNUMBER(SEARCH(T$1,raw[[#This Row],[active years]])),1,"")</f>
        <v>1</v>
      </c>
      <c r="U662" t="str">
        <f>IF(ISNUMBER(SEARCH(U$1,raw[[#This Row],[active years]])),1,"")</f>
        <v/>
      </c>
      <c r="V662" t="str">
        <f>IF(ISNUMBER(SEARCH(V$1,raw[[#This Row],[active years]])),1,"")</f>
        <v/>
      </c>
      <c r="W662" t="str">
        <f>IF(ISNUMBER(SEARCH(W$1,raw[[#This Row],[active years]])),1,"")</f>
        <v/>
      </c>
      <c r="X662" t="str">
        <f>IF(ISNUMBER(SEARCH(X$1,raw[[#This Row],[active years]])),1,"")</f>
        <v/>
      </c>
      <c r="Y662" t="str">
        <f>IF(ISNUMBER(SEARCH(Y$1,raw[[#This Row],[active years]])),1,"")</f>
        <v/>
      </c>
      <c r="Z662" t="str">
        <f>IF(ISNUMBER(SEARCH(Z$1,raw[[#This Row],[active years]])),1,"")</f>
        <v/>
      </c>
      <c r="AA662" t="str">
        <f>IF(ISNUMBER(SEARCH(AA$1,raw[[#This Row],[active years]])),1,"")</f>
        <v/>
      </c>
    </row>
    <row r="663" spans="1:27" x14ac:dyDescent="0.45">
      <c r="A663">
        <f>raw[team]</f>
        <v>873</v>
      </c>
      <c r="B663">
        <f>raw[rookie year]</f>
        <v>2002</v>
      </c>
      <c r="C663" t="str">
        <f>IF(ISNUMBER(SEARCH(C$1,raw[[#This Row],[active years]])),1,"")</f>
        <v/>
      </c>
      <c r="D663" t="str">
        <f>IF(ISNUMBER(SEARCH(D$1,raw[[#This Row],[active years]])),1,"")</f>
        <v/>
      </c>
      <c r="E663" t="str">
        <f>IF(ISNUMBER(SEARCH(E$1,raw[[#This Row],[active years]])),1,"")</f>
        <v/>
      </c>
      <c r="F663" t="str">
        <f>IF(ISNUMBER(SEARCH(F$1,raw[[#This Row],[active years]])),1,"")</f>
        <v/>
      </c>
      <c r="G663" t="str">
        <f>IF(ISNUMBER(SEARCH(G$1,raw[[#This Row],[active years]])),1,"")</f>
        <v/>
      </c>
      <c r="H663" t="str">
        <f>IF(ISNUMBER(SEARCH(H$1,raw[[#This Row],[active years]])),1,"")</f>
        <v/>
      </c>
      <c r="I663" t="str">
        <f>IF(ISNUMBER(SEARCH(I$1,raw[[#This Row],[active years]])),1,"")</f>
        <v/>
      </c>
      <c r="J663" t="str">
        <f>IF(ISNUMBER(SEARCH(J$1,raw[[#This Row],[active years]])),1,"")</f>
        <v/>
      </c>
      <c r="K663" t="str">
        <f>IF(ISNUMBER(SEARCH(K$1,raw[[#This Row],[active years]])),1,"")</f>
        <v/>
      </c>
      <c r="L663" t="str">
        <f>IF(ISNUMBER(SEARCH(L$1,raw[[#This Row],[active years]])),1,"")</f>
        <v/>
      </c>
      <c r="M663">
        <f>IF(ISNUMBER(SEARCH(M$1,raw[[#This Row],[active years]])),1,"")</f>
        <v>1</v>
      </c>
      <c r="N663" t="str">
        <f>IF(ISNUMBER(SEARCH(N$1,raw[[#This Row],[active years]])),1,"")</f>
        <v/>
      </c>
      <c r="O663" t="str">
        <f>IF(ISNUMBER(SEARCH(O$1,raw[[#This Row],[active years]])),1,"")</f>
        <v/>
      </c>
      <c r="P663" t="str">
        <f>IF(ISNUMBER(SEARCH(P$1,raw[[#This Row],[active years]])),1,"")</f>
        <v/>
      </c>
      <c r="Q663" t="str">
        <f>IF(ISNUMBER(SEARCH(Q$1,raw[[#This Row],[active years]])),1,"")</f>
        <v/>
      </c>
      <c r="R663" t="str">
        <f>IF(ISNUMBER(SEARCH(R$1,raw[[#This Row],[active years]])),1,"")</f>
        <v/>
      </c>
      <c r="S663" t="str">
        <f>IF(ISNUMBER(SEARCH(S$1,raw[[#This Row],[active years]])),1,"")</f>
        <v/>
      </c>
      <c r="T663" t="str">
        <f>IF(ISNUMBER(SEARCH(T$1,raw[[#This Row],[active years]])),1,"")</f>
        <v/>
      </c>
      <c r="U663" t="str">
        <f>IF(ISNUMBER(SEARCH(U$1,raw[[#This Row],[active years]])),1,"")</f>
        <v/>
      </c>
      <c r="V663" t="str">
        <f>IF(ISNUMBER(SEARCH(V$1,raw[[#This Row],[active years]])),1,"")</f>
        <v/>
      </c>
      <c r="W663" t="str">
        <f>IF(ISNUMBER(SEARCH(W$1,raw[[#This Row],[active years]])),1,"")</f>
        <v/>
      </c>
      <c r="X663" t="str">
        <f>IF(ISNUMBER(SEARCH(X$1,raw[[#This Row],[active years]])),1,"")</f>
        <v/>
      </c>
      <c r="Y663" t="str">
        <f>IF(ISNUMBER(SEARCH(Y$1,raw[[#This Row],[active years]])),1,"")</f>
        <v/>
      </c>
      <c r="Z663" t="str">
        <f>IF(ISNUMBER(SEARCH(Z$1,raw[[#This Row],[active years]])),1,"")</f>
        <v/>
      </c>
      <c r="AA663" t="str">
        <f>IF(ISNUMBER(SEARCH(AA$1,raw[[#This Row],[active years]])),1,"")</f>
        <v/>
      </c>
    </row>
    <row r="664" spans="1:27" x14ac:dyDescent="0.45">
      <c r="A664">
        <f>raw[team]</f>
        <v>874</v>
      </c>
      <c r="B664">
        <f>raw[rookie year]</f>
        <v>2002</v>
      </c>
      <c r="C664" t="str">
        <f>IF(ISNUMBER(SEARCH(C$1,raw[[#This Row],[active years]])),1,"")</f>
        <v/>
      </c>
      <c r="D664" t="str">
        <f>IF(ISNUMBER(SEARCH(D$1,raw[[#This Row],[active years]])),1,"")</f>
        <v/>
      </c>
      <c r="E664" t="str">
        <f>IF(ISNUMBER(SEARCH(E$1,raw[[#This Row],[active years]])),1,"")</f>
        <v/>
      </c>
      <c r="F664" t="str">
        <f>IF(ISNUMBER(SEARCH(F$1,raw[[#This Row],[active years]])),1,"")</f>
        <v/>
      </c>
      <c r="G664" t="str">
        <f>IF(ISNUMBER(SEARCH(G$1,raw[[#This Row],[active years]])),1,"")</f>
        <v/>
      </c>
      <c r="H664" t="str">
        <f>IF(ISNUMBER(SEARCH(H$1,raw[[#This Row],[active years]])),1,"")</f>
        <v/>
      </c>
      <c r="I664" t="str">
        <f>IF(ISNUMBER(SEARCH(I$1,raw[[#This Row],[active years]])),1,"")</f>
        <v/>
      </c>
      <c r="J664" t="str">
        <f>IF(ISNUMBER(SEARCH(J$1,raw[[#This Row],[active years]])),1,"")</f>
        <v/>
      </c>
      <c r="K664" t="str">
        <f>IF(ISNUMBER(SEARCH(K$1,raw[[#This Row],[active years]])),1,"")</f>
        <v/>
      </c>
      <c r="L664" t="str">
        <f>IF(ISNUMBER(SEARCH(L$1,raw[[#This Row],[active years]])),1,"")</f>
        <v/>
      </c>
      <c r="M664">
        <f>IF(ISNUMBER(SEARCH(M$1,raw[[#This Row],[active years]])),1,"")</f>
        <v>1</v>
      </c>
      <c r="N664">
        <f>IF(ISNUMBER(SEARCH(N$1,raw[[#This Row],[active years]])),1,"")</f>
        <v>1</v>
      </c>
      <c r="O664">
        <f>IF(ISNUMBER(SEARCH(O$1,raw[[#This Row],[active years]])),1,"")</f>
        <v>1</v>
      </c>
      <c r="P664">
        <f>IF(ISNUMBER(SEARCH(P$1,raw[[#This Row],[active years]])),1,"")</f>
        <v>1</v>
      </c>
      <c r="Q664">
        <f>IF(ISNUMBER(SEARCH(Q$1,raw[[#This Row],[active years]])),1,"")</f>
        <v>1</v>
      </c>
      <c r="R664" t="str">
        <f>IF(ISNUMBER(SEARCH(R$1,raw[[#This Row],[active years]])),1,"")</f>
        <v/>
      </c>
      <c r="S664" t="str">
        <f>IF(ISNUMBER(SEARCH(S$1,raw[[#This Row],[active years]])),1,"")</f>
        <v/>
      </c>
      <c r="T664" t="str">
        <f>IF(ISNUMBER(SEARCH(T$1,raw[[#This Row],[active years]])),1,"")</f>
        <v/>
      </c>
      <c r="U664" t="str">
        <f>IF(ISNUMBER(SEARCH(U$1,raw[[#This Row],[active years]])),1,"")</f>
        <v/>
      </c>
      <c r="V664" t="str">
        <f>IF(ISNUMBER(SEARCH(V$1,raw[[#This Row],[active years]])),1,"")</f>
        <v/>
      </c>
      <c r="W664" t="str">
        <f>IF(ISNUMBER(SEARCH(W$1,raw[[#This Row],[active years]])),1,"")</f>
        <v/>
      </c>
      <c r="X664" t="str">
        <f>IF(ISNUMBER(SEARCH(X$1,raw[[#This Row],[active years]])),1,"")</f>
        <v/>
      </c>
      <c r="Y664" t="str">
        <f>IF(ISNUMBER(SEARCH(Y$1,raw[[#This Row],[active years]])),1,"")</f>
        <v/>
      </c>
      <c r="Z664" t="str">
        <f>IF(ISNUMBER(SEARCH(Z$1,raw[[#This Row],[active years]])),1,"")</f>
        <v/>
      </c>
      <c r="AA664" t="str">
        <f>IF(ISNUMBER(SEARCH(AA$1,raw[[#This Row],[active years]])),1,"")</f>
        <v/>
      </c>
    </row>
    <row r="665" spans="1:27" x14ac:dyDescent="0.45">
      <c r="A665">
        <f>raw[team]</f>
        <v>875</v>
      </c>
      <c r="B665">
        <f>raw[rookie year]</f>
        <v>2002</v>
      </c>
      <c r="C665" t="str">
        <f>IF(ISNUMBER(SEARCH(C$1,raw[[#This Row],[active years]])),1,"")</f>
        <v/>
      </c>
      <c r="D665" t="str">
        <f>IF(ISNUMBER(SEARCH(D$1,raw[[#This Row],[active years]])),1,"")</f>
        <v/>
      </c>
      <c r="E665" t="str">
        <f>IF(ISNUMBER(SEARCH(E$1,raw[[#This Row],[active years]])),1,"")</f>
        <v/>
      </c>
      <c r="F665" t="str">
        <f>IF(ISNUMBER(SEARCH(F$1,raw[[#This Row],[active years]])),1,"")</f>
        <v/>
      </c>
      <c r="G665" t="str">
        <f>IF(ISNUMBER(SEARCH(G$1,raw[[#This Row],[active years]])),1,"")</f>
        <v/>
      </c>
      <c r="H665" t="str">
        <f>IF(ISNUMBER(SEARCH(H$1,raw[[#This Row],[active years]])),1,"")</f>
        <v/>
      </c>
      <c r="I665" t="str">
        <f>IF(ISNUMBER(SEARCH(I$1,raw[[#This Row],[active years]])),1,"")</f>
        <v/>
      </c>
      <c r="J665" t="str">
        <f>IF(ISNUMBER(SEARCH(J$1,raw[[#This Row],[active years]])),1,"")</f>
        <v/>
      </c>
      <c r="K665" t="str">
        <f>IF(ISNUMBER(SEARCH(K$1,raw[[#This Row],[active years]])),1,"")</f>
        <v/>
      </c>
      <c r="L665" t="str">
        <f>IF(ISNUMBER(SEARCH(L$1,raw[[#This Row],[active years]])),1,"")</f>
        <v/>
      </c>
      <c r="M665">
        <f>IF(ISNUMBER(SEARCH(M$1,raw[[#This Row],[active years]])),1,"")</f>
        <v>1</v>
      </c>
      <c r="N665">
        <f>IF(ISNUMBER(SEARCH(N$1,raw[[#This Row],[active years]])),1,"")</f>
        <v>1</v>
      </c>
      <c r="O665">
        <f>IF(ISNUMBER(SEARCH(O$1,raw[[#This Row],[active years]])),1,"")</f>
        <v>1</v>
      </c>
      <c r="P665" t="str">
        <f>IF(ISNUMBER(SEARCH(P$1,raw[[#This Row],[active years]])),1,"")</f>
        <v/>
      </c>
      <c r="Q665" t="str">
        <f>IF(ISNUMBER(SEARCH(Q$1,raw[[#This Row],[active years]])),1,"")</f>
        <v/>
      </c>
      <c r="R665" t="str">
        <f>IF(ISNUMBER(SEARCH(R$1,raw[[#This Row],[active years]])),1,"")</f>
        <v/>
      </c>
      <c r="S665" t="str">
        <f>IF(ISNUMBER(SEARCH(S$1,raw[[#This Row],[active years]])),1,"")</f>
        <v/>
      </c>
      <c r="T665" t="str">
        <f>IF(ISNUMBER(SEARCH(T$1,raw[[#This Row],[active years]])),1,"")</f>
        <v/>
      </c>
      <c r="U665" t="str">
        <f>IF(ISNUMBER(SEARCH(U$1,raw[[#This Row],[active years]])),1,"")</f>
        <v/>
      </c>
      <c r="V665" t="str">
        <f>IF(ISNUMBER(SEARCH(V$1,raw[[#This Row],[active years]])),1,"")</f>
        <v/>
      </c>
      <c r="W665" t="str">
        <f>IF(ISNUMBER(SEARCH(W$1,raw[[#This Row],[active years]])),1,"")</f>
        <v/>
      </c>
      <c r="X665" t="str">
        <f>IF(ISNUMBER(SEARCH(X$1,raw[[#This Row],[active years]])),1,"")</f>
        <v/>
      </c>
      <c r="Y665" t="str">
        <f>IF(ISNUMBER(SEARCH(Y$1,raw[[#This Row],[active years]])),1,"")</f>
        <v/>
      </c>
      <c r="Z665" t="str">
        <f>IF(ISNUMBER(SEARCH(Z$1,raw[[#This Row],[active years]])),1,"")</f>
        <v/>
      </c>
      <c r="AA665" t="str">
        <f>IF(ISNUMBER(SEARCH(AA$1,raw[[#This Row],[active years]])),1,"")</f>
        <v/>
      </c>
    </row>
    <row r="666" spans="1:27" x14ac:dyDescent="0.45">
      <c r="A666">
        <f>raw[team]</f>
        <v>876</v>
      </c>
      <c r="B666">
        <f>raw[rookie year]</f>
        <v>2002</v>
      </c>
      <c r="C666" t="str">
        <f>IF(ISNUMBER(SEARCH(C$1,raw[[#This Row],[active years]])),1,"")</f>
        <v/>
      </c>
      <c r="D666" t="str">
        <f>IF(ISNUMBER(SEARCH(D$1,raw[[#This Row],[active years]])),1,"")</f>
        <v/>
      </c>
      <c r="E666" t="str">
        <f>IF(ISNUMBER(SEARCH(E$1,raw[[#This Row],[active years]])),1,"")</f>
        <v/>
      </c>
      <c r="F666" t="str">
        <f>IF(ISNUMBER(SEARCH(F$1,raw[[#This Row],[active years]])),1,"")</f>
        <v/>
      </c>
      <c r="G666" t="str">
        <f>IF(ISNUMBER(SEARCH(G$1,raw[[#This Row],[active years]])),1,"")</f>
        <v/>
      </c>
      <c r="H666" t="str">
        <f>IF(ISNUMBER(SEARCH(H$1,raw[[#This Row],[active years]])),1,"")</f>
        <v/>
      </c>
      <c r="I666" t="str">
        <f>IF(ISNUMBER(SEARCH(I$1,raw[[#This Row],[active years]])),1,"")</f>
        <v/>
      </c>
      <c r="J666" t="str">
        <f>IF(ISNUMBER(SEARCH(J$1,raw[[#This Row],[active years]])),1,"")</f>
        <v/>
      </c>
      <c r="K666" t="str">
        <f>IF(ISNUMBER(SEARCH(K$1,raw[[#This Row],[active years]])),1,"")</f>
        <v/>
      </c>
      <c r="L666" t="str">
        <f>IF(ISNUMBER(SEARCH(L$1,raw[[#This Row],[active years]])),1,"")</f>
        <v/>
      </c>
      <c r="M666">
        <f>IF(ISNUMBER(SEARCH(M$1,raw[[#This Row],[active years]])),1,"")</f>
        <v>1</v>
      </c>
      <c r="N666">
        <f>IF(ISNUMBER(SEARCH(N$1,raw[[#This Row],[active years]])),1,"")</f>
        <v>1</v>
      </c>
      <c r="O666">
        <f>IF(ISNUMBER(SEARCH(O$1,raw[[#This Row],[active years]])),1,"")</f>
        <v>1</v>
      </c>
      <c r="P666">
        <f>IF(ISNUMBER(SEARCH(P$1,raw[[#This Row],[active years]])),1,"")</f>
        <v>1</v>
      </c>
      <c r="Q666">
        <f>IF(ISNUMBER(SEARCH(Q$1,raw[[#This Row],[active years]])),1,"")</f>
        <v>1</v>
      </c>
      <c r="R666">
        <f>IF(ISNUMBER(SEARCH(R$1,raw[[#This Row],[active years]])),1,"")</f>
        <v>1</v>
      </c>
      <c r="S666">
        <f>IF(ISNUMBER(SEARCH(S$1,raw[[#This Row],[active years]])),1,"")</f>
        <v>1</v>
      </c>
      <c r="T666">
        <f>IF(ISNUMBER(SEARCH(T$1,raw[[#This Row],[active years]])),1,"")</f>
        <v>1</v>
      </c>
      <c r="U666">
        <f>IF(ISNUMBER(SEARCH(U$1,raw[[#This Row],[active years]])),1,"")</f>
        <v>1</v>
      </c>
      <c r="V666">
        <f>IF(ISNUMBER(SEARCH(V$1,raw[[#This Row],[active years]])),1,"")</f>
        <v>1</v>
      </c>
      <c r="W666">
        <f>IF(ISNUMBER(SEARCH(W$1,raw[[#This Row],[active years]])),1,"")</f>
        <v>1</v>
      </c>
      <c r="X666">
        <f>IF(ISNUMBER(SEARCH(X$1,raw[[#This Row],[active years]])),1,"")</f>
        <v>1</v>
      </c>
      <c r="Y666">
        <f>IF(ISNUMBER(SEARCH(Y$1,raw[[#This Row],[active years]])),1,"")</f>
        <v>1</v>
      </c>
      <c r="Z666">
        <f>IF(ISNUMBER(SEARCH(Z$1,raw[[#This Row],[active years]])),1,"")</f>
        <v>1</v>
      </c>
      <c r="AA666">
        <f>IF(ISNUMBER(SEARCH(AA$1,raw[[#This Row],[active years]])),1,"")</f>
        <v>1</v>
      </c>
    </row>
    <row r="667" spans="1:27" x14ac:dyDescent="0.45">
      <c r="A667">
        <f>raw[team]</f>
        <v>877</v>
      </c>
      <c r="B667">
        <f>raw[rookie year]</f>
        <v>2002</v>
      </c>
      <c r="C667" t="str">
        <f>IF(ISNUMBER(SEARCH(C$1,raw[[#This Row],[active years]])),1,"")</f>
        <v/>
      </c>
      <c r="D667" t="str">
        <f>IF(ISNUMBER(SEARCH(D$1,raw[[#This Row],[active years]])),1,"")</f>
        <v/>
      </c>
      <c r="E667" t="str">
        <f>IF(ISNUMBER(SEARCH(E$1,raw[[#This Row],[active years]])),1,"")</f>
        <v/>
      </c>
      <c r="F667" t="str">
        <f>IF(ISNUMBER(SEARCH(F$1,raw[[#This Row],[active years]])),1,"")</f>
        <v/>
      </c>
      <c r="G667" t="str">
        <f>IF(ISNUMBER(SEARCH(G$1,raw[[#This Row],[active years]])),1,"")</f>
        <v/>
      </c>
      <c r="H667" t="str">
        <f>IF(ISNUMBER(SEARCH(H$1,raw[[#This Row],[active years]])),1,"")</f>
        <v/>
      </c>
      <c r="I667" t="str">
        <f>IF(ISNUMBER(SEARCH(I$1,raw[[#This Row],[active years]])),1,"")</f>
        <v/>
      </c>
      <c r="J667" t="str">
        <f>IF(ISNUMBER(SEARCH(J$1,raw[[#This Row],[active years]])),1,"")</f>
        <v/>
      </c>
      <c r="K667" t="str">
        <f>IF(ISNUMBER(SEARCH(K$1,raw[[#This Row],[active years]])),1,"")</f>
        <v/>
      </c>
      <c r="L667" t="str">
        <f>IF(ISNUMBER(SEARCH(L$1,raw[[#This Row],[active years]])),1,"")</f>
        <v/>
      </c>
      <c r="M667">
        <f>IF(ISNUMBER(SEARCH(M$1,raw[[#This Row],[active years]])),1,"")</f>
        <v>1</v>
      </c>
      <c r="N667">
        <f>IF(ISNUMBER(SEARCH(N$1,raw[[#This Row],[active years]])),1,"")</f>
        <v>1</v>
      </c>
      <c r="O667">
        <f>IF(ISNUMBER(SEARCH(O$1,raw[[#This Row],[active years]])),1,"")</f>
        <v>1</v>
      </c>
      <c r="P667">
        <f>IF(ISNUMBER(SEARCH(P$1,raw[[#This Row],[active years]])),1,"")</f>
        <v>1</v>
      </c>
      <c r="Q667">
        <f>IF(ISNUMBER(SEARCH(Q$1,raw[[#This Row],[active years]])),1,"")</f>
        <v>1</v>
      </c>
      <c r="R667">
        <f>IF(ISNUMBER(SEARCH(R$1,raw[[#This Row],[active years]])),1,"")</f>
        <v>1</v>
      </c>
      <c r="S667">
        <f>IF(ISNUMBER(SEARCH(S$1,raw[[#This Row],[active years]])),1,"")</f>
        <v>1</v>
      </c>
      <c r="T667">
        <f>IF(ISNUMBER(SEARCH(T$1,raw[[#This Row],[active years]])),1,"")</f>
        <v>1</v>
      </c>
      <c r="U667">
        <f>IF(ISNUMBER(SEARCH(U$1,raw[[#This Row],[active years]])),1,"")</f>
        <v>1</v>
      </c>
      <c r="V667">
        <f>IF(ISNUMBER(SEARCH(V$1,raw[[#This Row],[active years]])),1,"")</f>
        <v>1</v>
      </c>
      <c r="W667">
        <f>IF(ISNUMBER(SEARCH(W$1,raw[[#This Row],[active years]])),1,"")</f>
        <v>1</v>
      </c>
      <c r="X667">
        <f>IF(ISNUMBER(SEARCH(X$1,raw[[#This Row],[active years]])),1,"")</f>
        <v>1</v>
      </c>
      <c r="Y667">
        <f>IF(ISNUMBER(SEARCH(Y$1,raw[[#This Row],[active years]])),1,"")</f>
        <v>1</v>
      </c>
      <c r="Z667">
        <f>IF(ISNUMBER(SEARCH(Z$1,raw[[#This Row],[active years]])),1,"")</f>
        <v>1</v>
      </c>
      <c r="AA667">
        <f>IF(ISNUMBER(SEARCH(AA$1,raw[[#This Row],[active years]])),1,"")</f>
        <v>1</v>
      </c>
    </row>
    <row r="668" spans="1:27" x14ac:dyDescent="0.45">
      <c r="A668">
        <f>raw[team]</f>
        <v>878</v>
      </c>
      <c r="B668">
        <f>raw[rookie year]</f>
        <v>2002</v>
      </c>
      <c r="C668" t="str">
        <f>IF(ISNUMBER(SEARCH(C$1,raw[[#This Row],[active years]])),1,"")</f>
        <v/>
      </c>
      <c r="D668" t="str">
        <f>IF(ISNUMBER(SEARCH(D$1,raw[[#This Row],[active years]])),1,"")</f>
        <v/>
      </c>
      <c r="E668" t="str">
        <f>IF(ISNUMBER(SEARCH(E$1,raw[[#This Row],[active years]])),1,"")</f>
        <v/>
      </c>
      <c r="F668" t="str">
        <f>IF(ISNUMBER(SEARCH(F$1,raw[[#This Row],[active years]])),1,"")</f>
        <v/>
      </c>
      <c r="G668" t="str">
        <f>IF(ISNUMBER(SEARCH(G$1,raw[[#This Row],[active years]])),1,"")</f>
        <v/>
      </c>
      <c r="H668" t="str">
        <f>IF(ISNUMBER(SEARCH(H$1,raw[[#This Row],[active years]])),1,"")</f>
        <v/>
      </c>
      <c r="I668" t="str">
        <f>IF(ISNUMBER(SEARCH(I$1,raw[[#This Row],[active years]])),1,"")</f>
        <v/>
      </c>
      <c r="J668" t="str">
        <f>IF(ISNUMBER(SEARCH(J$1,raw[[#This Row],[active years]])),1,"")</f>
        <v/>
      </c>
      <c r="K668" t="str">
        <f>IF(ISNUMBER(SEARCH(K$1,raw[[#This Row],[active years]])),1,"")</f>
        <v/>
      </c>
      <c r="L668" t="str">
        <f>IF(ISNUMBER(SEARCH(L$1,raw[[#This Row],[active years]])),1,"")</f>
        <v/>
      </c>
      <c r="M668">
        <f>IF(ISNUMBER(SEARCH(M$1,raw[[#This Row],[active years]])),1,"")</f>
        <v>1</v>
      </c>
      <c r="N668">
        <f>IF(ISNUMBER(SEARCH(N$1,raw[[#This Row],[active years]])),1,"")</f>
        <v>1</v>
      </c>
      <c r="O668">
        <f>IF(ISNUMBER(SEARCH(O$1,raw[[#This Row],[active years]])),1,"")</f>
        <v>1</v>
      </c>
      <c r="P668">
        <f>IF(ISNUMBER(SEARCH(P$1,raw[[#This Row],[active years]])),1,"")</f>
        <v>1</v>
      </c>
      <c r="Q668">
        <f>IF(ISNUMBER(SEARCH(Q$1,raw[[#This Row],[active years]])),1,"")</f>
        <v>1</v>
      </c>
      <c r="R668">
        <f>IF(ISNUMBER(SEARCH(R$1,raw[[#This Row],[active years]])),1,"")</f>
        <v>1</v>
      </c>
      <c r="S668">
        <f>IF(ISNUMBER(SEARCH(S$1,raw[[#This Row],[active years]])),1,"")</f>
        <v>1</v>
      </c>
      <c r="T668">
        <f>IF(ISNUMBER(SEARCH(T$1,raw[[#This Row],[active years]])),1,"")</f>
        <v>1</v>
      </c>
      <c r="U668" t="str">
        <f>IF(ISNUMBER(SEARCH(U$1,raw[[#This Row],[active years]])),1,"")</f>
        <v/>
      </c>
      <c r="V668" t="str">
        <f>IF(ISNUMBER(SEARCH(V$1,raw[[#This Row],[active years]])),1,"")</f>
        <v/>
      </c>
      <c r="W668" t="str">
        <f>IF(ISNUMBER(SEARCH(W$1,raw[[#This Row],[active years]])),1,"")</f>
        <v/>
      </c>
      <c r="X668" t="str">
        <f>IF(ISNUMBER(SEARCH(X$1,raw[[#This Row],[active years]])),1,"")</f>
        <v/>
      </c>
      <c r="Y668" t="str">
        <f>IF(ISNUMBER(SEARCH(Y$1,raw[[#This Row],[active years]])),1,"")</f>
        <v/>
      </c>
      <c r="Z668" t="str">
        <f>IF(ISNUMBER(SEARCH(Z$1,raw[[#This Row],[active years]])),1,"")</f>
        <v/>
      </c>
      <c r="AA668" t="str">
        <f>IF(ISNUMBER(SEARCH(AA$1,raw[[#This Row],[active years]])),1,"")</f>
        <v/>
      </c>
    </row>
    <row r="669" spans="1:27" x14ac:dyDescent="0.45">
      <c r="A669">
        <f>raw[team]</f>
        <v>879</v>
      </c>
      <c r="B669">
        <f>raw[rookie year]</f>
        <v>2002</v>
      </c>
      <c r="C669" t="str">
        <f>IF(ISNUMBER(SEARCH(C$1,raw[[#This Row],[active years]])),1,"")</f>
        <v/>
      </c>
      <c r="D669" t="str">
        <f>IF(ISNUMBER(SEARCH(D$1,raw[[#This Row],[active years]])),1,"")</f>
        <v/>
      </c>
      <c r="E669" t="str">
        <f>IF(ISNUMBER(SEARCH(E$1,raw[[#This Row],[active years]])),1,"")</f>
        <v/>
      </c>
      <c r="F669" t="str">
        <f>IF(ISNUMBER(SEARCH(F$1,raw[[#This Row],[active years]])),1,"")</f>
        <v/>
      </c>
      <c r="G669" t="str">
        <f>IF(ISNUMBER(SEARCH(G$1,raw[[#This Row],[active years]])),1,"")</f>
        <v/>
      </c>
      <c r="H669" t="str">
        <f>IF(ISNUMBER(SEARCH(H$1,raw[[#This Row],[active years]])),1,"")</f>
        <v/>
      </c>
      <c r="I669" t="str">
        <f>IF(ISNUMBER(SEARCH(I$1,raw[[#This Row],[active years]])),1,"")</f>
        <v/>
      </c>
      <c r="J669" t="str">
        <f>IF(ISNUMBER(SEARCH(J$1,raw[[#This Row],[active years]])),1,"")</f>
        <v/>
      </c>
      <c r="K669" t="str">
        <f>IF(ISNUMBER(SEARCH(K$1,raw[[#This Row],[active years]])),1,"")</f>
        <v/>
      </c>
      <c r="L669" t="str">
        <f>IF(ISNUMBER(SEARCH(L$1,raw[[#This Row],[active years]])),1,"")</f>
        <v/>
      </c>
      <c r="M669">
        <f>IF(ISNUMBER(SEARCH(M$1,raw[[#This Row],[active years]])),1,"")</f>
        <v>1</v>
      </c>
      <c r="N669">
        <f>IF(ISNUMBER(SEARCH(N$1,raw[[#This Row],[active years]])),1,"")</f>
        <v>1</v>
      </c>
      <c r="O669">
        <f>IF(ISNUMBER(SEARCH(O$1,raw[[#This Row],[active years]])),1,"")</f>
        <v>1</v>
      </c>
      <c r="P669" t="str">
        <f>IF(ISNUMBER(SEARCH(P$1,raw[[#This Row],[active years]])),1,"")</f>
        <v/>
      </c>
      <c r="Q669" t="str">
        <f>IF(ISNUMBER(SEARCH(Q$1,raw[[#This Row],[active years]])),1,"")</f>
        <v/>
      </c>
      <c r="R669" t="str">
        <f>IF(ISNUMBER(SEARCH(R$1,raw[[#This Row],[active years]])),1,"")</f>
        <v/>
      </c>
      <c r="S669" t="str">
        <f>IF(ISNUMBER(SEARCH(S$1,raw[[#This Row],[active years]])),1,"")</f>
        <v/>
      </c>
      <c r="T669" t="str">
        <f>IF(ISNUMBER(SEARCH(T$1,raw[[#This Row],[active years]])),1,"")</f>
        <v/>
      </c>
      <c r="U669" t="str">
        <f>IF(ISNUMBER(SEARCH(U$1,raw[[#This Row],[active years]])),1,"")</f>
        <v/>
      </c>
      <c r="V669" t="str">
        <f>IF(ISNUMBER(SEARCH(V$1,raw[[#This Row],[active years]])),1,"")</f>
        <v/>
      </c>
      <c r="W669" t="str">
        <f>IF(ISNUMBER(SEARCH(W$1,raw[[#This Row],[active years]])),1,"")</f>
        <v/>
      </c>
      <c r="X669" t="str">
        <f>IF(ISNUMBER(SEARCH(X$1,raw[[#This Row],[active years]])),1,"")</f>
        <v/>
      </c>
      <c r="Y669" t="str">
        <f>IF(ISNUMBER(SEARCH(Y$1,raw[[#This Row],[active years]])),1,"")</f>
        <v/>
      </c>
      <c r="Z669" t="str">
        <f>IF(ISNUMBER(SEARCH(Z$1,raw[[#This Row],[active years]])),1,"")</f>
        <v/>
      </c>
      <c r="AA669" t="str">
        <f>IF(ISNUMBER(SEARCH(AA$1,raw[[#This Row],[active years]])),1,"")</f>
        <v/>
      </c>
    </row>
    <row r="670" spans="1:27" x14ac:dyDescent="0.45">
      <c r="A670">
        <f>raw[team]</f>
        <v>880</v>
      </c>
      <c r="B670">
        <f>raw[rookie year]</f>
        <v>2002</v>
      </c>
      <c r="C670" t="str">
        <f>IF(ISNUMBER(SEARCH(C$1,raw[[#This Row],[active years]])),1,"")</f>
        <v/>
      </c>
      <c r="D670" t="str">
        <f>IF(ISNUMBER(SEARCH(D$1,raw[[#This Row],[active years]])),1,"")</f>
        <v/>
      </c>
      <c r="E670" t="str">
        <f>IF(ISNUMBER(SEARCH(E$1,raw[[#This Row],[active years]])),1,"")</f>
        <v/>
      </c>
      <c r="F670" t="str">
        <f>IF(ISNUMBER(SEARCH(F$1,raw[[#This Row],[active years]])),1,"")</f>
        <v/>
      </c>
      <c r="G670" t="str">
        <f>IF(ISNUMBER(SEARCH(G$1,raw[[#This Row],[active years]])),1,"")</f>
        <v/>
      </c>
      <c r="H670" t="str">
        <f>IF(ISNUMBER(SEARCH(H$1,raw[[#This Row],[active years]])),1,"")</f>
        <v/>
      </c>
      <c r="I670" t="str">
        <f>IF(ISNUMBER(SEARCH(I$1,raw[[#This Row],[active years]])),1,"")</f>
        <v/>
      </c>
      <c r="J670" t="str">
        <f>IF(ISNUMBER(SEARCH(J$1,raw[[#This Row],[active years]])),1,"")</f>
        <v/>
      </c>
      <c r="K670" t="str">
        <f>IF(ISNUMBER(SEARCH(K$1,raw[[#This Row],[active years]])),1,"")</f>
        <v/>
      </c>
      <c r="L670" t="str">
        <f>IF(ISNUMBER(SEARCH(L$1,raw[[#This Row],[active years]])),1,"")</f>
        <v/>
      </c>
      <c r="M670">
        <f>IF(ISNUMBER(SEARCH(M$1,raw[[#This Row],[active years]])),1,"")</f>
        <v>1</v>
      </c>
      <c r="N670">
        <f>IF(ISNUMBER(SEARCH(N$1,raw[[#This Row],[active years]])),1,"")</f>
        <v>1</v>
      </c>
      <c r="O670">
        <f>IF(ISNUMBER(SEARCH(O$1,raw[[#This Row],[active years]])),1,"")</f>
        <v>1</v>
      </c>
      <c r="P670">
        <f>IF(ISNUMBER(SEARCH(P$1,raw[[#This Row],[active years]])),1,"")</f>
        <v>1</v>
      </c>
      <c r="Q670" t="str">
        <f>IF(ISNUMBER(SEARCH(Q$1,raw[[#This Row],[active years]])),1,"")</f>
        <v/>
      </c>
      <c r="R670" t="str">
        <f>IF(ISNUMBER(SEARCH(R$1,raw[[#This Row],[active years]])),1,"")</f>
        <v/>
      </c>
      <c r="S670" t="str">
        <f>IF(ISNUMBER(SEARCH(S$1,raw[[#This Row],[active years]])),1,"")</f>
        <v/>
      </c>
      <c r="T670" t="str">
        <f>IF(ISNUMBER(SEARCH(T$1,raw[[#This Row],[active years]])),1,"")</f>
        <v/>
      </c>
      <c r="U670" t="str">
        <f>IF(ISNUMBER(SEARCH(U$1,raw[[#This Row],[active years]])),1,"")</f>
        <v/>
      </c>
      <c r="V670" t="str">
        <f>IF(ISNUMBER(SEARCH(V$1,raw[[#This Row],[active years]])),1,"")</f>
        <v/>
      </c>
      <c r="W670" t="str">
        <f>IF(ISNUMBER(SEARCH(W$1,raw[[#This Row],[active years]])),1,"")</f>
        <v/>
      </c>
      <c r="X670" t="str">
        <f>IF(ISNUMBER(SEARCH(X$1,raw[[#This Row],[active years]])),1,"")</f>
        <v/>
      </c>
      <c r="Y670" t="str">
        <f>IF(ISNUMBER(SEARCH(Y$1,raw[[#This Row],[active years]])),1,"")</f>
        <v/>
      </c>
      <c r="Z670" t="str">
        <f>IF(ISNUMBER(SEARCH(Z$1,raw[[#This Row],[active years]])),1,"")</f>
        <v/>
      </c>
      <c r="AA670" t="str">
        <f>IF(ISNUMBER(SEARCH(AA$1,raw[[#This Row],[active years]])),1,"")</f>
        <v/>
      </c>
    </row>
    <row r="671" spans="1:27" x14ac:dyDescent="0.45">
      <c r="A671">
        <f>raw[team]</f>
        <v>881</v>
      </c>
      <c r="B671">
        <f>raw[rookie year]</f>
        <v>2002</v>
      </c>
      <c r="C671" t="str">
        <f>IF(ISNUMBER(SEARCH(C$1,raw[[#This Row],[active years]])),1,"")</f>
        <v/>
      </c>
      <c r="D671" t="str">
        <f>IF(ISNUMBER(SEARCH(D$1,raw[[#This Row],[active years]])),1,"")</f>
        <v/>
      </c>
      <c r="E671" t="str">
        <f>IF(ISNUMBER(SEARCH(E$1,raw[[#This Row],[active years]])),1,"")</f>
        <v/>
      </c>
      <c r="F671" t="str">
        <f>IF(ISNUMBER(SEARCH(F$1,raw[[#This Row],[active years]])),1,"")</f>
        <v/>
      </c>
      <c r="G671" t="str">
        <f>IF(ISNUMBER(SEARCH(G$1,raw[[#This Row],[active years]])),1,"")</f>
        <v/>
      </c>
      <c r="H671" t="str">
        <f>IF(ISNUMBER(SEARCH(H$1,raw[[#This Row],[active years]])),1,"")</f>
        <v/>
      </c>
      <c r="I671" t="str">
        <f>IF(ISNUMBER(SEARCH(I$1,raw[[#This Row],[active years]])),1,"")</f>
        <v/>
      </c>
      <c r="J671" t="str">
        <f>IF(ISNUMBER(SEARCH(J$1,raw[[#This Row],[active years]])),1,"")</f>
        <v/>
      </c>
      <c r="K671" t="str">
        <f>IF(ISNUMBER(SEARCH(K$1,raw[[#This Row],[active years]])),1,"")</f>
        <v/>
      </c>
      <c r="L671" t="str">
        <f>IF(ISNUMBER(SEARCH(L$1,raw[[#This Row],[active years]])),1,"")</f>
        <v/>
      </c>
      <c r="M671">
        <f>IF(ISNUMBER(SEARCH(M$1,raw[[#This Row],[active years]])),1,"")</f>
        <v>1</v>
      </c>
      <c r="N671" t="str">
        <f>IF(ISNUMBER(SEARCH(N$1,raw[[#This Row],[active years]])),1,"")</f>
        <v/>
      </c>
      <c r="O671" t="str">
        <f>IF(ISNUMBER(SEARCH(O$1,raw[[#This Row],[active years]])),1,"")</f>
        <v/>
      </c>
      <c r="P671" t="str">
        <f>IF(ISNUMBER(SEARCH(P$1,raw[[#This Row],[active years]])),1,"")</f>
        <v/>
      </c>
      <c r="Q671" t="str">
        <f>IF(ISNUMBER(SEARCH(Q$1,raw[[#This Row],[active years]])),1,"")</f>
        <v/>
      </c>
      <c r="R671" t="str">
        <f>IF(ISNUMBER(SEARCH(R$1,raw[[#This Row],[active years]])),1,"")</f>
        <v/>
      </c>
      <c r="S671" t="str">
        <f>IF(ISNUMBER(SEARCH(S$1,raw[[#This Row],[active years]])),1,"")</f>
        <v/>
      </c>
      <c r="T671" t="str">
        <f>IF(ISNUMBER(SEARCH(T$1,raw[[#This Row],[active years]])),1,"")</f>
        <v/>
      </c>
      <c r="U671" t="str">
        <f>IF(ISNUMBER(SEARCH(U$1,raw[[#This Row],[active years]])),1,"")</f>
        <v/>
      </c>
      <c r="V671" t="str">
        <f>IF(ISNUMBER(SEARCH(V$1,raw[[#This Row],[active years]])),1,"")</f>
        <v/>
      </c>
      <c r="W671" t="str">
        <f>IF(ISNUMBER(SEARCH(W$1,raw[[#This Row],[active years]])),1,"")</f>
        <v/>
      </c>
      <c r="X671" t="str">
        <f>IF(ISNUMBER(SEARCH(X$1,raw[[#This Row],[active years]])),1,"")</f>
        <v/>
      </c>
      <c r="Y671" t="str">
        <f>IF(ISNUMBER(SEARCH(Y$1,raw[[#This Row],[active years]])),1,"")</f>
        <v/>
      </c>
      <c r="Z671" t="str">
        <f>IF(ISNUMBER(SEARCH(Z$1,raw[[#This Row],[active years]])),1,"")</f>
        <v/>
      </c>
      <c r="AA671" t="str">
        <f>IF(ISNUMBER(SEARCH(AA$1,raw[[#This Row],[active years]])),1,"")</f>
        <v/>
      </c>
    </row>
    <row r="672" spans="1:27" x14ac:dyDescent="0.45">
      <c r="A672">
        <f>raw[team]</f>
        <v>883</v>
      </c>
      <c r="B672">
        <f>raw[rookie year]</f>
        <v>2002</v>
      </c>
      <c r="C672" t="str">
        <f>IF(ISNUMBER(SEARCH(C$1,raw[[#This Row],[active years]])),1,"")</f>
        <v/>
      </c>
      <c r="D672" t="str">
        <f>IF(ISNUMBER(SEARCH(D$1,raw[[#This Row],[active years]])),1,"")</f>
        <v/>
      </c>
      <c r="E672" t="str">
        <f>IF(ISNUMBER(SEARCH(E$1,raw[[#This Row],[active years]])),1,"")</f>
        <v/>
      </c>
      <c r="F672" t="str">
        <f>IF(ISNUMBER(SEARCH(F$1,raw[[#This Row],[active years]])),1,"")</f>
        <v/>
      </c>
      <c r="G672" t="str">
        <f>IF(ISNUMBER(SEARCH(G$1,raw[[#This Row],[active years]])),1,"")</f>
        <v/>
      </c>
      <c r="H672" t="str">
        <f>IF(ISNUMBER(SEARCH(H$1,raw[[#This Row],[active years]])),1,"")</f>
        <v/>
      </c>
      <c r="I672" t="str">
        <f>IF(ISNUMBER(SEARCH(I$1,raw[[#This Row],[active years]])),1,"")</f>
        <v/>
      </c>
      <c r="J672" t="str">
        <f>IF(ISNUMBER(SEARCH(J$1,raw[[#This Row],[active years]])),1,"")</f>
        <v/>
      </c>
      <c r="K672" t="str">
        <f>IF(ISNUMBER(SEARCH(K$1,raw[[#This Row],[active years]])),1,"")</f>
        <v/>
      </c>
      <c r="L672" t="str">
        <f>IF(ISNUMBER(SEARCH(L$1,raw[[#This Row],[active years]])),1,"")</f>
        <v/>
      </c>
      <c r="M672">
        <f>IF(ISNUMBER(SEARCH(M$1,raw[[#This Row],[active years]])),1,"")</f>
        <v>1</v>
      </c>
      <c r="N672">
        <f>IF(ISNUMBER(SEARCH(N$1,raw[[#This Row],[active years]])),1,"")</f>
        <v>1</v>
      </c>
      <c r="O672">
        <f>IF(ISNUMBER(SEARCH(O$1,raw[[#This Row],[active years]])),1,"")</f>
        <v>1</v>
      </c>
      <c r="P672">
        <f>IF(ISNUMBER(SEARCH(P$1,raw[[#This Row],[active years]])),1,"")</f>
        <v>1</v>
      </c>
      <c r="Q672">
        <f>IF(ISNUMBER(SEARCH(Q$1,raw[[#This Row],[active years]])),1,"")</f>
        <v>1</v>
      </c>
      <c r="R672" t="str">
        <f>IF(ISNUMBER(SEARCH(R$1,raw[[#This Row],[active years]])),1,"")</f>
        <v/>
      </c>
      <c r="S672" t="str">
        <f>IF(ISNUMBER(SEARCH(S$1,raw[[#This Row],[active years]])),1,"")</f>
        <v/>
      </c>
      <c r="T672" t="str">
        <f>IF(ISNUMBER(SEARCH(T$1,raw[[#This Row],[active years]])),1,"")</f>
        <v/>
      </c>
      <c r="U672" t="str">
        <f>IF(ISNUMBER(SEARCH(U$1,raw[[#This Row],[active years]])),1,"")</f>
        <v/>
      </c>
      <c r="V672" t="str">
        <f>IF(ISNUMBER(SEARCH(V$1,raw[[#This Row],[active years]])),1,"")</f>
        <v/>
      </c>
      <c r="W672" t="str">
        <f>IF(ISNUMBER(SEARCH(W$1,raw[[#This Row],[active years]])),1,"")</f>
        <v/>
      </c>
      <c r="X672" t="str">
        <f>IF(ISNUMBER(SEARCH(X$1,raw[[#This Row],[active years]])),1,"")</f>
        <v/>
      </c>
      <c r="Y672" t="str">
        <f>IF(ISNUMBER(SEARCH(Y$1,raw[[#This Row],[active years]])),1,"")</f>
        <v/>
      </c>
      <c r="Z672" t="str">
        <f>IF(ISNUMBER(SEARCH(Z$1,raw[[#This Row],[active years]])),1,"")</f>
        <v/>
      </c>
      <c r="AA672" t="str">
        <f>IF(ISNUMBER(SEARCH(AA$1,raw[[#This Row],[active years]])),1,"")</f>
        <v/>
      </c>
    </row>
    <row r="673" spans="1:27" x14ac:dyDescent="0.45">
      <c r="A673">
        <f>raw[team]</f>
        <v>884</v>
      </c>
      <c r="B673">
        <f>raw[rookie year]</f>
        <v>2002</v>
      </c>
      <c r="C673" t="str">
        <f>IF(ISNUMBER(SEARCH(C$1,raw[[#This Row],[active years]])),1,"")</f>
        <v/>
      </c>
      <c r="D673" t="str">
        <f>IF(ISNUMBER(SEARCH(D$1,raw[[#This Row],[active years]])),1,"")</f>
        <v/>
      </c>
      <c r="E673" t="str">
        <f>IF(ISNUMBER(SEARCH(E$1,raw[[#This Row],[active years]])),1,"")</f>
        <v/>
      </c>
      <c r="F673" t="str">
        <f>IF(ISNUMBER(SEARCH(F$1,raw[[#This Row],[active years]])),1,"")</f>
        <v/>
      </c>
      <c r="G673" t="str">
        <f>IF(ISNUMBER(SEARCH(G$1,raw[[#This Row],[active years]])),1,"")</f>
        <v/>
      </c>
      <c r="H673" t="str">
        <f>IF(ISNUMBER(SEARCH(H$1,raw[[#This Row],[active years]])),1,"")</f>
        <v/>
      </c>
      <c r="I673" t="str">
        <f>IF(ISNUMBER(SEARCH(I$1,raw[[#This Row],[active years]])),1,"")</f>
        <v/>
      </c>
      <c r="J673" t="str">
        <f>IF(ISNUMBER(SEARCH(J$1,raw[[#This Row],[active years]])),1,"")</f>
        <v/>
      </c>
      <c r="K673" t="str">
        <f>IF(ISNUMBER(SEARCH(K$1,raw[[#This Row],[active years]])),1,"")</f>
        <v/>
      </c>
      <c r="L673" t="str">
        <f>IF(ISNUMBER(SEARCH(L$1,raw[[#This Row],[active years]])),1,"")</f>
        <v/>
      </c>
      <c r="M673">
        <f>IF(ISNUMBER(SEARCH(M$1,raw[[#This Row],[active years]])),1,"")</f>
        <v>1</v>
      </c>
      <c r="N673">
        <f>IF(ISNUMBER(SEARCH(N$1,raw[[#This Row],[active years]])),1,"")</f>
        <v>1</v>
      </c>
      <c r="O673">
        <f>IF(ISNUMBER(SEARCH(O$1,raw[[#This Row],[active years]])),1,"")</f>
        <v>1</v>
      </c>
      <c r="P673">
        <f>IF(ISNUMBER(SEARCH(P$1,raw[[#This Row],[active years]])),1,"")</f>
        <v>1</v>
      </c>
      <c r="Q673">
        <f>IF(ISNUMBER(SEARCH(Q$1,raw[[#This Row],[active years]])),1,"")</f>
        <v>1</v>
      </c>
      <c r="R673">
        <f>IF(ISNUMBER(SEARCH(R$1,raw[[#This Row],[active years]])),1,"")</f>
        <v>1</v>
      </c>
      <c r="S673">
        <f>IF(ISNUMBER(SEARCH(S$1,raw[[#This Row],[active years]])),1,"")</f>
        <v>1</v>
      </c>
      <c r="T673">
        <f>IF(ISNUMBER(SEARCH(T$1,raw[[#This Row],[active years]])),1,"")</f>
        <v>1</v>
      </c>
      <c r="U673">
        <f>IF(ISNUMBER(SEARCH(U$1,raw[[#This Row],[active years]])),1,"")</f>
        <v>1</v>
      </c>
      <c r="V673">
        <f>IF(ISNUMBER(SEARCH(V$1,raw[[#This Row],[active years]])),1,"")</f>
        <v>1</v>
      </c>
      <c r="W673">
        <f>IF(ISNUMBER(SEARCH(W$1,raw[[#This Row],[active years]])),1,"")</f>
        <v>1</v>
      </c>
      <c r="X673">
        <f>IF(ISNUMBER(SEARCH(X$1,raw[[#This Row],[active years]])),1,"")</f>
        <v>1</v>
      </c>
      <c r="Y673">
        <f>IF(ISNUMBER(SEARCH(Y$1,raw[[#This Row],[active years]])),1,"")</f>
        <v>1</v>
      </c>
      <c r="Z673">
        <f>IF(ISNUMBER(SEARCH(Z$1,raw[[#This Row],[active years]])),1,"")</f>
        <v>1</v>
      </c>
      <c r="AA673">
        <f>IF(ISNUMBER(SEARCH(AA$1,raw[[#This Row],[active years]])),1,"")</f>
        <v>1</v>
      </c>
    </row>
    <row r="674" spans="1:27" x14ac:dyDescent="0.45">
      <c r="A674">
        <f>raw[team]</f>
        <v>885</v>
      </c>
      <c r="B674">
        <f>raw[rookie year]</f>
        <v>2002</v>
      </c>
      <c r="C674" t="str">
        <f>IF(ISNUMBER(SEARCH(C$1,raw[[#This Row],[active years]])),1,"")</f>
        <v/>
      </c>
      <c r="D674" t="str">
        <f>IF(ISNUMBER(SEARCH(D$1,raw[[#This Row],[active years]])),1,"")</f>
        <v/>
      </c>
      <c r="E674" t="str">
        <f>IF(ISNUMBER(SEARCH(E$1,raw[[#This Row],[active years]])),1,"")</f>
        <v/>
      </c>
      <c r="F674" t="str">
        <f>IF(ISNUMBER(SEARCH(F$1,raw[[#This Row],[active years]])),1,"")</f>
        <v/>
      </c>
      <c r="G674" t="str">
        <f>IF(ISNUMBER(SEARCH(G$1,raw[[#This Row],[active years]])),1,"")</f>
        <v/>
      </c>
      <c r="H674" t="str">
        <f>IF(ISNUMBER(SEARCH(H$1,raw[[#This Row],[active years]])),1,"")</f>
        <v/>
      </c>
      <c r="I674" t="str">
        <f>IF(ISNUMBER(SEARCH(I$1,raw[[#This Row],[active years]])),1,"")</f>
        <v/>
      </c>
      <c r="J674" t="str">
        <f>IF(ISNUMBER(SEARCH(J$1,raw[[#This Row],[active years]])),1,"")</f>
        <v/>
      </c>
      <c r="K674" t="str">
        <f>IF(ISNUMBER(SEARCH(K$1,raw[[#This Row],[active years]])),1,"")</f>
        <v/>
      </c>
      <c r="L674" t="str">
        <f>IF(ISNUMBER(SEARCH(L$1,raw[[#This Row],[active years]])),1,"")</f>
        <v/>
      </c>
      <c r="M674">
        <f>IF(ISNUMBER(SEARCH(M$1,raw[[#This Row],[active years]])),1,"")</f>
        <v>1</v>
      </c>
      <c r="N674">
        <f>IF(ISNUMBER(SEARCH(N$1,raw[[#This Row],[active years]])),1,"")</f>
        <v>1</v>
      </c>
      <c r="O674">
        <f>IF(ISNUMBER(SEARCH(O$1,raw[[#This Row],[active years]])),1,"")</f>
        <v>1</v>
      </c>
      <c r="P674">
        <f>IF(ISNUMBER(SEARCH(P$1,raw[[#This Row],[active years]])),1,"")</f>
        <v>1</v>
      </c>
      <c r="Q674" t="str">
        <f>IF(ISNUMBER(SEARCH(Q$1,raw[[#This Row],[active years]])),1,"")</f>
        <v/>
      </c>
      <c r="R674">
        <f>IF(ISNUMBER(SEARCH(R$1,raw[[#This Row],[active years]])),1,"")</f>
        <v>1</v>
      </c>
      <c r="S674">
        <f>IF(ISNUMBER(SEARCH(S$1,raw[[#This Row],[active years]])),1,"")</f>
        <v>1</v>
      </c>
      <c r="T674">
        <f>IF(ISNUMBER(SEARCH(T$1,raw[[#This Row],[active years]])),1,"")</f>
        <v>1</v>
      </c>
      <c r="U674">
        <f>IF(ISNUMBER(SEARCH(U$1,raw[[#This Row],[active years]])),1,"")</f>
        <v>1</v>
      </c>
      <c r="V674">
        <f>IF(ISNUMBER(SEARCH(V$1,raw[[#This Row],[active years]])),1,"")</f>
        <v>1</v>
      </c>
      <c r="W674">
        <f>IF(ISNUMBER(SEARCH(W$1,raw[[#This Row],[active years]])),1,"")</f>
        <v>1</v>
      </c>
      <c r="X674">
        <f>IF(ISNUMBER(SEARCH(X$1,raw[[#This Row],[active years]])),1,"")</f>
        <v>1</v>
      </c>
      <c r="Y674">
        <f>IF(ISNUMBER(SEARCH(Y$1,raw[[#This Row],[active years]])),1,"")</f>
        <v>1</v>
      </c>
      <c r="Z674">
        <f>IF(ISNUMBER(SEARCH(Z$1,raw[[#This Row],[active years]])),1,"")</f>
        <v>1</v>
      </c>
      <c r="AA674">
        <f>IF(ISNUMBER(SEARCH(AA$1,raw[[#This Row],[active years]])),1,"")</f>
        <v>1</v>
      </c>
    </row>
    <row r="675" spans="1:27" x14ac:dyDescent="0.45">
      <c r="A675">
        <f>raw[team]</f>
        <v>886</v>
      </c>
      <c r="B675">
        <f>raw[rookie year]</f>
        <v>2002</v>
      </c>
      <c r="C675" t="str">
        <f>IF(ISNUMBER(SEARCH(C$1,raw[[#This Row],[active years]])),1,"")</f>
        <v/>
      </c>
      <c r="D675" t="str">
        <f>IF(ISNUMBER(SEARCH(D$1,raw[[#This Row],[active years]])),1,"")</f>
        <v/>
      </c>
      <c r="E675" t="str">
        <f>IF(ISNUMBER(SEARCH(E$1,raw[[#This Row],[active years]])),1,"")</f>
        <v/>
      </c>
      <c r="F675" t="str">
        <f>IF(ISNUMBER(SEARCH(F$1,raw[[#This Row],[active years]])),1,"")</f>
        <v/>
      </c>
      <c r="G675" t="str">
        <f>IF(ISNUMBER(SEARCH(G$1,raw[[#This Row],[active years]])),1,"")</f>
        <v/>
      </c>
      <c r="H675" t="str">
        <f>IF(ISNUMBER(SEARCH(H$1,raw[[#This Row],[active years]])),1,"")</f>
        <v/>
      </c>
      <c r="I675" t="str">
        <f>IF(ISNUMBER(SEARCH(I$1,raw[[#This Row],[active years]])),1,"")</f>
        <v/>
      </c>
      <c r="J675" t="str">
        <f>IF(ISNUMBER(SEARCH(J$1,raw[[#This Row],[active years]])),1,"")</f>
        <v/>
      </c>
      <c r="K675" t="str">
        <f>IF(ISNUMBER(SEARCH(K$1,raw[[#This Row],[active years]])),1,"")</f>
        <v/>
      </c>
      <c r="L675" t="str">
        <f>IF(ISNUMBER(SEARCH(L$1,raw[[#This Row],[active years]])),1,"")</f>
        <v/>
      </c>
      <c r="M675">
        <f>IF(ISNUMBER(SEARCH(M$1,raw[[#This Row],[active years]])),1,"")</f>
        <v>1</v>
      </c>
      <c r="N675">
        <f>IF(ISNUMBER(SEARCH(N$1,raw[[#This Row],[active years]])),1,"")</f>
        <v>1</v>
      </c>
      <c r="O675">
        <f>IF(ISNUMBER(SEARCH(O$1,raw[[#This Row],[active years]])),1,"")</f>
        <v>1</v>
      </c>
      <c r="P675">
        <f>IF(ISNUMBER(SEARCH(P$1,raw[[#This Row],[active years]])),1,"")</f>
        <v>1</v>
      </c>
      <c r="Q675">
        <f>IF(ISNUMBER(SEARCH(Q$1,raw[[#This Row],[active years]])),1,"")</f>
        <v>1</v>
      </c>
      <c r="R675">
        <f>IF(ISNUMBER(SEARCH(R$1,raw[[#This Row],[active years]])),1,"")</f>
        <v>1</v>
      </c>
      <c r="S675" t="str">
        <f>IF(ISNUMBER(SEARCH(S$1,raw[[#This Row],[active years]])),1,"")</f>
        <v/>
      </c>
      <c r="T675">
        <f>IF(ISNUMBER(SEARCH(T$1,raw[[#This Row],[active years]])),1,"")</f>
        <v>1</v>
      </c>
      <c r="U675">
        <f>IF(ISNUMBER(SEARCH(U$1,raw[[#This Row],[active years]])),1,"")</f>
        <v>1</v>
      </c>
      <c r="V675">
        <f>IF(ISNUMBER(SEARCH(V$1,raw[[#This Row],[active years]])),1,"")</f>
        <v>1</v>
      </c>
      <c r="W675">
        <f>IF(ISNUMBER(SEARCH(W$1,raw[[#This Row],[active years]])),1,"")</f>
        <v>1</v>
      </c>
      <c r="X675" t="str">
        <f>IF(ISNUMBER(SEARCH(X$1,raw[[#This Row],[active years]])),1,"")</f>
        <v/>
      </c>
      <c r="Y675">
        <f>IF(ISNUMBER(SEARCH(Y$1,raw[[#This Row],[active years]])),1,"")</f>
        <v>1</v>
      </c>
      <c r="Z675">
        <f>IF(ISNUMBER(SEARCH(Z$1,raw[[#This Row],[active years]])),1,"")</f>
        <v>1</v>
      </c>
      <c r="AA675">
        <f>IF(ISNUMBER(SEARCH(AA$1,raw[[#This Row],[active years]])),1,"")</f>
        <v>1</v>
      </c>
    </row>
    <row r="676" spans="1:27" x14ac:dyDescent="0.45">
      <c r="A676">
        <f>raw[team]</f>
        <v>887</v>
      </c>
      <c r="B676">
        <f>raw[rookie year]</f>
        <v>2002</v>
      </c>
      <c r="C676" t="str">
        <f>IF(ISNUMBER(SEARCH(C$1,raw[[#This Row],[active years]])),1,"")</f>
        <v/>
      </c>
      <c r="D676" t="str">
        <f>IF(ISNUMBER(SEARCH(D$1,raw[[#This Row],[active years]])),1,"")</f>
        <v/>
      </c>
      <c r="E676" t="str">
        <f>IF(ISNUMBER(SEARCH(E$1,raw[[#This Row],[active years]])),1,"")</f>
        <v/>
      </c>
      <c r="F676" t="str">
        <f>IF(ISNUMBER(SEARCH(F$1,raw[[#This Row],[active years]])),1,"")</f>
        <v/>
      </c>
      <c r="G676" t="str">
        <f>IF(ISNUMBER(SEARCH(G$1,raw[[#This Row],[active years]])),1,"")</f>
        <v/>
      </c>
      <c r="H676" t="str">
        <f>IF(ISNUMBER(SEARCH(H$1,raw[[#This Row],[active years]])),1,"")</f>
        <v/>
      </c>
      <c r="I676" t="str">
        <f>IF(ISNUMBER(SEARCH(I$1,raw[[#This Row],[active years]])),1,"")</f>
        <v/>
      </c>
      <c r="J676" t="str">
        <f>IF(ISNUMBER(SEARCH(J$1,raw[[#This Row],[active years]])),1,"")</f>
        <v/>
      </c>
      <c r="K676" t="str">
        <f>IF(ISNUMBER(SEARCH(K$1,raw[[#This Row],[active years]])),1,"")</f>
        <v/>
      </c>
      <c r="L676" t="str">
        <f>IF(ISNUMBER(SEARCH(L$1,raw[[#This Row],[active years]])),1,"")</f>
        <v/>
      </c>
      <c r="M676">
        <f>IF(ISNUMBER(SEARCH(M$1,raw[[#This Row],[active years]])),1,"")</f>
        <v>1</v>
      </c>
      <c r="N676" t="str">
        <f>IF(ISNUMBER(SEARCH(N$1,raw[[#This Row],[active years]])),1,"")</f>
        <v/>
      </c>
      <c r="O676" t="str">
        <f>IF(ISNUMBER(SEARCH(O$1,raw[[#This Row],[active years]])),1,"")</f>
        <v/>
      </c>
      <c r="P676" t="str">
        <f>IF(ISNUMBER(SEARCH(P$1,raw[[#This Row],[active years]])),1,"")</f>
        <v/>
      </c>
      <c r="Q676" t="str">
        <f>IF(ISNUMBER(SEARCH(Q$1,raw[[#This Row],[active years]])),1,"")</f>
        <v/>
      </c>
      <c r="R676" t="str">
        <f>IF(ISNUMBER(SEARCH(R$1,raw[[#This Row],[active years]])),1,"")</f>
        <v/>
      </c>
      <c r="S676" t="str">
        <f>IF(ISNUMBER(SEARCH(S$1,raw[[#This Row],[active years]])),1,"")</f>
        <v/>
      </c>
      <c r="T676" t="str">
        <f>IF(ISNUMBER(SEARCH(T$1,raw[[#This Row],[active years]])),1,"")</f>
        <v/>
      </c>
      <c r="U676" t="str">
        <f>IF(ISNUMBER(SEARCH(U$1,raw[[#This Row],[active years]])),1,"")</f>
        <v/>
      </c>
      <c r="V676" t="str">
        <f>IF(ISNUMBER(SEARCH(V$1,raw[[#This Row],[active years]])),1,"")</f>
        <v/>
      </c>
      <c r="W676" t="str">
        <f>IF(ISNUMBER(SEARCH(W$1,raw[[#This Row],[active years]])),1,"")</f>
        <v/>
      </c>
      <c r="X676" t="str">
        <f>IF(ISNUMBER(SEARCH(X$1,raw[[#This Row],[active years]])),1,"")</f>
        <v/>
      </c>
      <c r="Y676" t="str">
        <f>IF(ISNUMBER(SEARCH(Y$1,raw[[#This Row],[active years]])),1,"")</f>
        <v/>
      </c>
      <c r="Z676" t="str">
        <f>IF(ISNUMBER(SEARCH(Z$1,raw[[#This Row],[active years]])),1,"")</f>
        <v/>
      </c>
      <c r="AA676" t="str">
        <f>IF(ISNUMBER(SEARCH(AA$1,raw[[#This Row],[active years]])),1,"")</f>
        <v/>
      </c>
    </row>
    <row r="677" spans="1:27" x14ac:dyDescent="0.45">
      <c r="A677">
        <f>raw[team]</f>
        <v>888</v>
      </c>
      <c r="B677">
        <f>raw[rookie year]</f>
        <v>2002</v>
      </c>
      <c r="C677" t="str">
        <f>IF(ISNUMBER(SEARCH(C$1,raw[[#This Row],[active years]])),1,"")</f>
        <v/>
      </c>
      <c r="D677" t="str">
        <f>IF(ISNUMBER(SEARCH(D$1,raw[[#This Row],[active years]])),1,"")</f>
        <v/>
      </c>
      <c r="E677" t="str">
        <f>IF(ISNUMBER(SEARCH(E$1,raw[[#This Row],[active years]])),1,"")</f>
        <v/>
      </c>
      <c r="F677" t="str">
        <f>IF(ISNUMBER(SEARCH(F$1,raw[[#This Row],[active years]])),1,"")</f>
        <v/>
      </c>
      <c r="G677" t="str">
        <f>IF(ISNUMBER(SEARCH(G$1,raw[[#This Row],[active years]])),1,"")</f>
        <v/>
      </c>
      <c r="H677" t="str">
        <f>IF(ISNUMBER(SEARCH(H$1,raw[[#This Row],[active years]])),1,"")</f>
        <v/>
      </c>
      <c r="I677" t="str">
        <f>IF(ISNUMBER(SEARCH(I$1,raw[[#This Row],[active years]])),1,"")</f>
        <v/>
      </c>
      <c r="J677" t="str">
        <f>IF(ISNUMBER(SEARCH(J$1,raw[[#This Row],[active years]])),1,"")</f>
        <v/>
      </c>
      <c r="K677" t="str">
        <f>IF(ISNUMBER(SEARCH(K$1,raw[[#This Row],[active years]])),1,"")</f>
        <v/>
      </c>
      <c r="L677" t="str">
        <f>IF(ISNUMBER(SEARCH(L$1,raw[[#This Row],[active years]])),1,"")</f>
        <v/>
      </c>
      <c r="M677">
        <f>IF(ISNUMBER(SEARCH(M$1,raw[[#This Row],[active years]])),1,"")</f>
        <v>1</v>
      </c>
      <c r="N677">
        <f>IF(ISNUMBER(SEARCH(N$1,raw[[#This Row],[active years]])),1,"")</f>
        <v>1</v>
      </c>
      <c r="O677">
        <f>IF(ISNUMBER(SEARCH(O$1,raw[[#This Row],[active years]])),1,"")</f>
        <v>1</v>
      </c>
      <c r="P677">
        <f>IF(ISNUMBER(SEARCH(P$1,raw[[#This Row],[active years]])),1,"")</f>
        <v>1</v>
      </c>
      <c r="Q677">
        <f>IF(ISNUMBER(SEARCH(Q$1,raw[[#This Row],[active years]])),1,"")</f>
        <v>1</v>
      </c>
      <c r="R677">
        <f>IF(ISNUMBER(SEARCH(R$1,raw[[#This Row],[active years]])),1,"")</f>
        <v>1</v>
      </c>
      <c r="S677">
        <f>IF(ISNUMBER(SEARCH(S$1,raw[[#This Row],[active years]])),1,"")</f>
        <v>1</v>
      </c>
      <c r="T677">
        <f>IF(ISNUMBER(SEARCH(T$1,raw[[#This Row],[active years]])),1,"")</f>
        <v>1</v>
      </c>
      <c r="U677">
        <f>IF(ISNUMBER(SEARCH(U$1,raw[[#This Row],[active years]])),1,"")</f>
        <v>1</v>
      </c>
      <c r="V677">
        <f>IF(ISNUMBER(SEARCH(V$1,raw[[#This Row],[active years]])),1,"")</f>
        <v>1</v>
      </c>
      <c r="W677">
        <f>IF(ISNUMBER(SEARCH(W$1,raw[[#This Row],[active years]])),1,"")</f>
        <v>1</v>
      </c>
      <c r="X677">
        <f>IF(ISNUMBER(SEARCH(X$1,raw[[#This Row],[active years]])),1,"")</f>
        <v>1</v>
      </c>
      <c r="Y677">
        <f>IF(ISNUMBER(SEARCH(Y$1,raw[[#This Row],[active years]])),1,"")</f>
        <v>1</v>
      </c>
      <c r="Z677">
        <f>IF(ISNUMBER(SEARCH(Z$1,raw[[#This Row],[active years]])),1,"")</f>
        <v>1</v>
      </c>
      <c r="AA677">
        <f>IF(ISNUMBER(SEARCH(AA$1,raw[[#This Row],[active years]])),1,"")</f>
        <v>1</v>
      </c>
    </row>
    <row r="678" spans="1:27" x14ac:dyDescent="0.45">
      <c r="A678">
        <f>raw[team]</f>
        <v>889</v>
      </c>
      <c r="B678">
        <f>raw[rookie year]</f>
        <v>2002</v>
      </c>
      <c r="C678" t="str">
        <f>IF(ISNUMBER(SEARCH(C$1,raw[[#This Row],[active years]])),1,"")</f>
        <v/>
      </c>
      <c r="D678" t="str">
        <f>IF(ISNUMBER(SEARCH(D$1,raw[[#This Row],[active years]])),1,"")</f>
        <v/>
      </c>
      <c r="E678" t="str">
        <f>IF(ISNUMBER(SEARCH(E$1,raw[[#This Row],[active years]])),1,"")</f>
        <v/>
      </c>
      <c r="F678" t="str">
        <f>IF(ISNUMBER(SEARCH(F$1,raw[[#This Row],[active years]])),1,"")</f>
        <v/>
      </c>
      <c r="G678" t="str">
        <f>IF(ISNUMBER(SEARCH(G$1,raw[[#This Row],[active years]])),1,"")</f>
        <v/>
      </c>
      <c r="H678" t="str">
        <f>IF(ISNUMBER(SEARCH(H$1,raw[[#This Row],[active years]])),1,"")</f>
        <v/>
      </c>
      <c r="I678" t="str">
        <f>IF(ISNUMBER(SEARCH(I$1,raw[[#This Row],[active years]])),1,"")</f>
        <v/>
      </c>
      <c r="J678" t="str">
        <f>IF(ISNUMBER(SEARCH(J$1,raw[[#This Row],[active years]])),1,"")</f>
        <v/>
      </c>
      <c r="K678" t="str">
        <f>IF(ISNUMBER(SEARCH(K$1,raw[[#This Row],[active years]])),1,"")</f>
        <v/>
      </c>
      <c r="L678" t="str">
        <f>IF(ISNUMBER(SEARCH(L$1,raw[[#This Row],[active years]])),1,"")</f>
        <v/>
      </c>
      <c r="M678">
        <f>IF(ISNUMBER(SEARCH(M$1,raw[[#This Row],[active years]])),1,"")</f>
        <v>1</v>
      </c>
      <c r="N678" t="str">
        <f>IF(ISNUMBER(SEARCH(N$1,raw[[#This Row],[active years]])),1,"")</f>
        <v/>
      </c>
      <c r="O678" t="str">
        <f>IF(ISNUMBER(SEARCH(O$1,raw[[#This Row],[active years]])),1,"")</f>
        <v/>
      </c>
      <c r="P678" t="str">
        <f>IF(ISNUMBER(SEARCH(P$1,raw[[#This Row],[active years]])),1,"")</f>
        <v/>
      </c>
      <c r="Q678" t="str">
        <f>IF(ISNUMBER(SEARCH(Q$1,raw[[#This Row],[active years]])),1,"")</f>
        <v/>
      </c>
      <c r="R678" t="str">
        <f>IF(ISNUMBER(SEARCH(R$1,raw[[#This Row],[active years]])),1,"")</f>
        <v/>
      </c>
      <c r="S678" t="str">
        <f>IF(ISNUMBER(SEARCH(S$1,raw[[#This Row],[active years]])),1,"")</f>
        <v/>
      </c>
      <c r="T678" t="str">
        <f>IF(ISNUMBER(SEARCH(T$1,raw[[#This Row],[active years]])),1,"")</f>
        <v/>
      </c>
      <c r="U678" t="str">
        <f>IF(ISNUMBER(SEARCH(U$1,raw[[#This Row],[active years]])),1,"")</f>
        <v/>
      </c>
      <c r="V678" t="str">
        <f>IF(ISNUMBER(SEARCH(V$1,raw[[#This Row],[active years]])),1,"")</f>
        <v/>
      </c>
      <c r="W678" t="str">
        <f>IF(ISNUMBER(SEARCH(W$1,raw[[#This Row],[active years]])),1,"")</f>
        <v/>
      </c>
      <c r="X678" t="str">
        <f>IF(ISNUMBER(SEARCH(X$1,raw[[#This Row],[active years]])),1,"")</f>
        <v/>
      </c>
      <c r="Y678" t="str">
        <f>IF(ISNUMBER(SEARCH(Y$1,raw[[#This Row],[active years]])),1,"")</f>
        <v/>
      </c>
      <c r="Z678" t="str">
        <f>IF(ISNUMBER(SEARCH(Z$1,raw[[#This Row],[active years]])),1,"")</f>
        <v/>
      </c>
      <c r="AA678" t="str">
        <f>IF(ISNUMBER(SEARCH(AA$1,raw[[#This Row],[active years]])),1,"")</f>
        <v/>
      </c>
    </row>
    <row r="679" spans="1:27" x14ac:dyDescent="0.45">
      <c r="A679">
        <f>raw[team]</f>
        <v>891</v>
      </c>
      <c r="B679">
        <f>raw[rookie year]</f>
        <v>2002</v>
      </c>
      <c r="C679" t="str">
        <f>IF(ISNUMBER(SEARCH(C$1,raw[[#This Row],[active years]])),1,"")</f>
        <v/>
      </c>
      <c r="D679" t="str">
        <f>IF(ISNUMBER(SEARCH(D$1,raw[[#This Row],[active years]])),1,"")</f>
        <v/>
      </c>
      <c r="E679" t="str">
        <f>IF(ISNUMBER(SEARCH(E$1,raw[[#This Row],[active years]])),1,"")</f>
        <v/>
      </c>
      <c r="F679" t="str">
        <f>IF(ISNUMBER(SEARCH(F$1,raw[[#This Row],[active years]])),1,"")</f>
        <v/>
      </c>
      <c r="G679" t="str">
        <f>IF(ISNUMBER(SEARCH(G$1,raw[[#This Row],[active years]])),1,"")</f>
        <v/>
      </c>
      <c r="H679" t="str">
        <f>IF(ISNUMBER(SEARCH(H$1,raw[[#This Row],[active years]])),1,"")</f>
        <v/>
      </c>
      <c r="I679" t="str">
        <f>IF(ISNUMBER(SEARCH(I$1,raw[[#This Row],[active years]])),1,"")</f>
        <v/>
      </c>
      <c r="J679" t="str">
        <f>IF(ISNUMBER(SEARCH(J$1,raw[[#This Row],[active years]])),1,"")</f>
        <v/>
      </c>
      <c r="K679" t="str">
        <f>IF(ISNUMBER(SEARCH(K$1,raw[[#This Row],[active years]])),1,"")</f>
        <v/>
      </c>
      <c r="L679" t="str">
        <f>IF(ISNUMBER(SEARCH(L$1,raw[[#This Row],[active years]])),1,"")</f>
        <v/>
      </c>
      <c r="M679">
        <f>IF(ISNUMBER(SEARCH(M$1,raw[[#This Row],[active years]])),1,"")</f>
        <v>1</v>
      </c>
      <c r="N679">
        <f>IF(ISNUMBER(SEARCH(N$1,raw[[#This Row],[active years]])),1,"")</f>
        <v>1</v>
      </c>
      <c r="O679">
        <f>IF(ISNUMBER(SEARCH(O$1,raw[[#This Row],[active years]])),1,"")</f>
        <v>1</v>
      </c>
      <c r="P679" t="str">
        <f>IF(ISNUMBER(SEARCH(P$1,raw[[#This Row],[active years]])),1,"")</f>
        <v/>
      </c>
      <c r="Q679" t="str">
        <f>IF(ISNUMBER(SEARCH(Q$1,raw[[#This Row],[active years]])),1,"")</f>
        <v/>
      </c>
      <c r="R679" t="str">
        <f>IF(ISNUMBER(SEARCH(R$1,raw[[#This Row],[active years]])),1,"")</f>
        <v/>
      </c>
      <c r="S679" t="str">
        <f>IF(ISNUMBER(SEARCH(S$1,raw[[#This Row],[active years]])),1,"")</f>
        <v/>
      </c>
      <c r="T679" t="str">
        <f>IF(ISNUMBER(SEARCH(T$1,raw[[#This Row],[active years]])),1,"")</f>
        <v/>
      </c>
      <c r="U679" t="str">
        <f>IF(ISNUMBER(SEARCH(U$1,raw[[#This Row],[active years]])),1,"")</f>
        <v/>
      </c>
      <c r="V679" t="str">
        <f>IF(ISNUMBER(SEARCH(V$1,raw[[#This Row],[active years]])),1,"")</f>
        <v/>
      </c>
      <c r="W679" t="str">
        <f>IF(ISNUMBER(SEARCH(W$1,raw[[#This Row],[active years]])),1,"")</f>
        <v/>
      </c>
      <c r="X679" t="str">
        <f>IF(ISNUMBER(SEARCH(X$1,raw[[#This Row],[active years]])),1,"")</f>
        <v/>
      </c>
      <c r="Y679" t="str">
        <f>IF(ISNUMBER(SEARCH(Y$1,raw[[#This Row],[active years]])),1,"")</f>
        <v/>
      </c>
      <c r="Z679" t="str">
        <f>IF(ISNUMBER(SEARCH(Z$1,raw[[#This Row],[active years]])),1,"")</f>
        <v/>
      </c>
      <c r="AA679" t="str">
        <f>IF(ISNUMBER(SEARCH(AA$1,raw[[#This Row],[active years]])),1,"")</f>
        <v/>
      </c>
    </row>
    <row r="680" spans="1:27" x14ac:dyDescent="0.45">
      <c r="A680">
        <f>raw[team]</f>
        <v>892</v>
      </c>
      <c r="B680">
        <f>raw[rookie year]</f>
        <v>2002</v>
      </c>
      <c r="C680" t="str">
        <f>IF(ISNUMBER(SEARCH(C$1,raw[[#This Row],[active years]])),1,"")</f>
        <v/>
      </c>
      <c r="D680" t="str">
        <f>IF(ISNUMBER(SEARCH(D$1,raw[[#This Row],[active years]])),1,"")</f>
        <v/>
      </c>
      <c r="E680" t="str">
        <f>IF(ISNUMBER(SEARCH(E$1,raw[[#This Row],[active years]])),1,"")</f>
        <v/>
      </c>
      <c r="F680" t="str">
        <f>IF(ISNUMBER(SEARCH(F$1,raw[[#This Row],[active years]])),1,"")</f>
        <v/>
      </c>
      <c r="G680" t="str">
        <f>IF(ISNUMBER(SEARCH(G$1,raw[[#This Row],[active years]])),1,"")</f>
        <v/>
      </c>
      <c r="H680" t="str">
        <f>IF(ISNUMBER(SEARCH(H$1,raw[[#This Row],[active years]])),1,"")</f>
        <v/>
      </c>
      <c r="I680" t="str">
        <f>IF(ISNUMBER(SEARCH(I$1,raw[[#This Row],[active years]])),1,"")</f>
        <v/>
      </c>
      <c r="J680" t="str">
        <f>IF(ISNUMBER(SEARCH(J$1,raw[[#This Row],[active years]])),1,"")</f>
        <v/>
      </c>
      <c r="K680" t="str">
        <f>IF(ISNUMBER(SEARCH(K$1,raw[[#This Row],[active years]])),1,"")</f>
        <v/>
      </c>
      <c r="L680" t="str">
        <f>IF(ISNUMBER(SEARCH(L$1,raw[[#This Row],[active years]])),1,"")</f>
        <v/>
      </c>
      <c r="M680">
        <f>IF(ISNUMBER(SEARCH(M$1,raw[[#This Row],[active years]])),1,"")</f>
        <v>1</v>
      </c>
      <c r="N680">
        <f>IF(ISNUMBER(SEARCH(N$1,raw[[#This Row],[active years]])),1,"")</f>
        <v>1</v>
      </c>
      <c r="O680" t="str">
        <f>IF(ISNUMBER(SEARCH(O$1,raw[[#This Row],[active years]])),1,"")</f>
        <v/>
      </c>
      <c r="P680">
        <f>IF(ISNUMBER(SEARCH(P$1,raw[[#This Row],[active years]])),1,"")</f>
        <v>1</v>
      </c>
      <c r="Q680" t="str">
        <f>IF(ISNUMBER(SEARCH(Q$1,raw[[#This Row],[active years]])),1,"")</f>
        <v/>
      </c>
      <c r="R680" t="str">
        <f>IF(ISNUMBER(SEARCH(R$1,raw[[#This Row],[active years]])),1,"")</f>
        <v/>
      </c>
      <c r="S680" t="str">
        <f>IF(ISNUMBER(SEARCH(S$1,raw[[#This Row],[active years]])),1,"")</f>
        <v/>
      </c>
      <c r="T680" t="str">
        <f>IF(ISNUMBER(SEARCH(T$1,raw[[#This Row],[active years]])),1,"")</f>
        <v/>
      </c>
      <c r="U680" t="str">
        <f>IF(ISNUMBER(SEARCH(U$1,raw[[#This Row],[active years]])),1,"")</f>
        <v/>
      </c>
      <c r="V680" t="str">
        <f>IF(ISNUMBER(SEARCH(V$1,raw[[#This Row],[active years]])),1,"")</f>
        <v/>
      </c>
      <c r="W680" t="str">
        <f>IF(ISNUMBER(SEARCH(W$1,raw[[#This Row],[active years]])),1,"")</f>
        <v/>
      </c>
      <c r="X680" t="str">
        <f>IF(ISNUMBER(SEARCH(X$1,raw[[#This Row],[active years]])),1,"")</f>
        <v/>
      </c>
      <c r="Y680" t="str">
        <f>IF(ISNUMBER(SEARCH(Y$1,raw[[#This Row],[active years]])),1,"")</f>
        <v/>
      </c>
      <c r="Z680" t="str">
        <f>IF(ISNUMBER(SEARCH(Z$1,raw[[#This Row],[active years]])),1,"")</f>
        <v/>
      </c>
      <c r="AA680" t="str">
        <f>IF(ISNUMBER(SEARCH(AA$1,raw[[#This Row],[active years]])),1,"")</f>
        <v/>
      </c>
    </row>
    <row r="681" spans="1:27" x14ac:dyDescent="0.45">
      <c r="A681">
        <f>raw[team]</f>
        <v>894</v>
      </c>
      <c r="B681">
        <f>raw[rookie year]</f>
        <v>2002</v>
      </c>
      <c r="C681" t="str">
        <f>IF(ISNUMBER(SEARCH(C$1,raw[[#This Row],[active years]])),1,"")</f>
        <v/>
      </c>
      <c r="D681" t="str">
        <f>IF(ISNUMBER(SEARCH(D$1,raw[[#This Row],[active years]])),1,"")</f>
        <v/>
      </c>
      <c r="E681" t="str">
        <f>IF(ISNUMBER(SEARCH(E$1,raw[[#This Row],[active years]])),1,"")</f>
        <v/>
      </c>
      <c r="F681" t="str">
        <f>IF(ISNUMBER(SEARCH(F$1,raw[[#This Row],[active years]])),1,"")</f>
        <v/>
      </c>
      <c r="G681" t="str">
        <f>IF(ISNUMBER(SEARCH(G$1,raw[[#This Row],[active years]])),1,"")</f>
        <v/>
      </c>
      <c r="H681" t="str">
        <f>IF(ISNUMBER(SEARCH(H$1,raw[[#This Row],[active years]])),1,"")</f>
        <v/>
      </c>
      <c r="I681" t="str">
        <f>IF(ISNUMBER(SEARCH(I$1,raw[[#This Row],[active years]])),1,"")</f>
        <v/>
      </c>
      <c r="J681" t="str">
        <f>IF(ISNUMBER(SEARCH(J$1,raw[[#This Row],[active years]])),1,"")</f>
        <v/>
      </c>
      <c r="K681" t="str">
        <f>IF(ISNUMBER(SEARCH(K$1,raw[[#This Row],[active years]])),1,"")</f>
        <v/>
      </c>
      <c r="L681" t="str">
        <f>IF(ISNUMBER(SEARCH(L$1,raw[[#This Row],[active years]])),1,"")</f>
        <v/>
      </c>
      <c r="M681">
        <f>IF(ISNUMBER(SEARCH(M$1,raw[[#This Row],[active years]])),1,"")</f>
        <v>1</v>
      </c>
      <c r="N681">
        <f>IF(ISNUMBER(SEARCH(N$1,raw[[#This Row],[active years]])),1,"")</f>
        <v>1</v>
      </c>
      <c r="O681">
        <f>IF(ISNUMBER(SEARCH(O$1,raw[[#This Row],[active years]])),1,"")</f>
        <v>1</v>
      </c>
      <c r="P681">
        <f>IF(ISNUMBER(SEARCH(P$1,raw[[#This Row],[active years]])),1,"")</f>
        <v>1</v>
      </c>
      <c r="Q681">
        <f>IF(ISNUMBER(SEARCH(Q$1,raw[[#This Row],[active years]])),1,"")</f>
        <v>1</v>
      </c>
      <c r="R681">
        <f>IF(ISNUMBER(SEARCH(R$1,raw[[#This Row],[active years]])),1,"")</f>
        <v>1</v>
      </c>
      <c r="S681">
        <f>IF(ISNUMBER(SEARCH(S$1,raw[[#This Row],[active years]])),1,"")</f>
        <v>1</v>
      </c>
      <c r="T681">
        <f>IF(ISNUMBER(SEARCH(T$1,raw[[#This Row],[active years]])),1,"")</f>
        <v>1</v>
      </c>
      <c r="U681">
        <f>IF(ISNUMBER(SEARCH(U$1,raw[[#This Row],[active years]])),1,"")</f>
        <v>1</v>
      </c>
      <c r="V681">
        <f>IF(ISNUMBER(SEARCH(V$1,raw[[#This Row],[active years]])),1,"")</f>
        <v>1</v>
      </c>
      <c r="W681">
        <f>IF(ISNUMBER(SEARCH(W$1,raw[[#This Row],[active years]])),1,"")</f>
        <v>1</v>
      </c>
      <c r="X681">
        <f>IF(ISNUMBER(SEARCH(X$1,raw[[#This Row],[active years]])),1,"")</f>
        <v>1</v>
      </c>
      <c r="Y681">
        <f>IF(ISNUMBER(SEARCH(Y$1,raw[[#This Row],[active years]])),1,"")</f>
        <v>1</v>
      </c>
      <c r="Z681">
        <f>IF(ISNUMBER(SEARCH(Z$1,raw[[#This Row],[active years]])),1,"")</f>
        <v>1</v>
      </c>
      <c r="AA681">
        <f>IF(ISNUMBER(SEARCH(AA$1,raw[[#This Row],[active years]])),1,"")</f>
        <v>1</v>
      </c>
    </row>
    <row r="682" spans="1:27" x14ac:dyDescent="0.45">
      <c r="A682">
        <f>raw[team]</f>
        <v>896</v>
      </c>
      <c r="B682">
        <f>raw[rookie year]</f>
        <v>2002</v>
      </c>
      <c r="C682" t="str">
        <f>IF(ISNUMBER(SEARCH(C$1,raw[[#This Row],[active years]])),1,"")</f>
        <v/>
      </c>
      <c r="D682" t="str">
        <f>IF(ISNUMBER(SEARCH(D$1,raw[[#This Row],[active years]])),1,"")</f>
        <v/>
      </c>
      <c r="E682" t="str">
        <f>IF(ISNUMBER(SEARCH(E$1,raw[[#This Row],[active years]])),1,"")</f>
        <v/>
      </c>
      <c r="F682" t="str">
        <f>IF(ISNUMBER(SEARCH(F$1,raw[[#This Row],[active years]])),1,"")</f>
        <v/>
      </c>
      <c r="G682" t="str">
        <f>IF(ISNUMBER(SEARCH(G$1,raw[[#This Row],[active years]])),1,"")</f>
        <v/>
      </c>
      <c r="H682" t="str">
        <f>IF(ISNUMBER(SEARCH(H$1,raw[[#This Row],[active years]])),1,"")</f>
        <v/>
      </c>
      <c r="I682" t="str">
        <f>IF(ISNUMBER(SEARCH(I$1,raw[[#This Row],[active years]])),1,"")</f>
        <v/>
      </c>
      <c r="J682" t="str">
        <f>IF(ISNUMBER(SEARCH(J$1,raw[[#This Row],[active years]])),1,"")</f>
        <v/>
      </c>
      <c r="K682" t="str">
        <f>IF(ISNUMBER(SEARCH(K$1,raw[[#This Row],[active years]])),1,"")</f>
        <v/>
      </c>
      <c r="L682" t="str">
        <f>IF(ISNUMBER(SEARCH(L$1,raw[[#This Row],[active years]])),1,"")</f>
        <v/>
      </c>
      <c r="M682">
        <f>IF(ISNUMBER(SEARCH(M$1,raw[[#This Row],[active years]])),1,"")</f>
        <v>1</v>
      </c>
      <c r="N682">
        <f>IF(ISNUMBER(SEARCH(N$1,raw[[#This Row],[active years]])),1,"")</f>
        <v>1</v>
      </c>
      <c r="O682">
        <f>IF(ISNUMBER(SEARCH(O$1,raw[[#This Row],[active years]])),1,"")</f>
        <v>1</v>
      </c>
      <c r="P682">
        <f>IF(ISNUMBER(SEARCH(P$1,raw[[#This Row],[active years]])),1,"")</f>
        <v>1</v>
      </c>
      <c r="Q682">
        <f>IF(ISNUMBER(SEARCH(Q$1,raw[[#This Row],[active years]])),1,"")</f>
        <v>1</v>
      </c>
      <c r="R682">
        <f>IF(ISNUMBER(SEARCH(R$1,raw[[#This Row],[active years]])),1,"")</f>
        <v>1</v>
      </c>
      <c r="S682">
        <f>IF(ISNUMBER(SEARCH(S$1,raw[[#This Row],[active years]])),1,"")</f>
        <v>1</v>
      </c>
      <c r="T682">
        <f>IF(ISNUMBER(SEARCH(T$1,raw[[#This Row],[active years]])),1,"")</f>
        <v>1</v>
      </c>
      <c r="U682">
        <f>IF(ISNUMBER(SEARCH(U$1,raw[[#This Row],[active years]])),1,"")</f>
        <v>1</v>
      </c>
      <c r="V682">
        <f>IF(ISNUMBER(SEARCH(V$1,raw[[#This Row],[active years]])),1,"")</f>
        <v>1</v>
      </c>
      <c r="W682">
        <f>IF(ISNUMBER(SEARCH(W$1,raw[[#This Row],[active years]])),1,"")</f>
        <v>1</v>
      </c>
      <c r="X682">
        <f>IF(ISNUMBER(SEARCH(X$1,raw[[#This Row],[active years]])),1,"")</f>
        <v>1</v>
      </c>
      <c r="Y682">
        <f>IF(ISNUMBER(SEARCH(Y$1,raw[[#This Row],[active years]])),1,"")</f>
        <v>1</v>
      </c>
      <c r="Z682">
        <f>IF(ISNUMBER(SEARCH(Z$1,raw[[#This Row],[active years]])),1,"")</f>
        <v>1</v>
      </c>
      <c r="AA682" t="str">
        <f>IF(ISNUMBER(SEARCH(AA$1,raw[[#This Row],[active years]])),1,"")</f>
        <v/>
      </c>
    </row>
    <row r="683" spans="1:27" x14ac:dyDescent="0.45">
      <c r="A683">
        <f>raw[team]</f>
        <v>897</v>
      </c>
      <c r="B683">
        <f>raw[rookie year]</f>
        <v>2002</v>
      </c>
      <c r="C683" t="str">
        <f>IF(ISNUMBER(SEARCH(C$1,raw[[#This Row],[active years]])),1,"")</f>
        <v/>
      </c>
      <c r="D683" t="str">
        <f>IF(ISNUMBER(SEARCH(D$1,raw[[#This Row],[active years]])),1,"")</f>
        <v/>
      </c>
      <c r="E683" t="str">
        <f>IF(ISNUMBER(SEARCH(E$1,raw[[#This Row],[active years]])),1,"")</f>
        <v/>
      </c>
      <c r="F683" t="str">
        <f>IF(ISNUMBER(SEARCH(F$1,raw[[#This Row],[active years]])),1,"")</f>
        <v/>
      </c>
      <c r="G683" t="str">
        <f>IF(ISNUMBER(SEARCH(G$1,raw[[#This Row],[active years]])),1,"")</f>
        <v/>
      </c>
      <c r="H683" t="str">
        <f>IF(ISNUMBER(SEARCH(H$1,raw[[#This Row],[active years]])),1,"")</f>
        <v/>
      </c>
      <c r="I683" t="str">
        <f>IF(ISNUMBER(SEARCH(I$1,raw[[#This Row],[active years]])),1,"")</f>
        <v/>
      </c>
      <c r="J683" t="str">
        <f>IF(ISNUMBER(SEARCH(J$1,raw[[#This Row],[active years]])),1,"")</f>
        <v/>
      </c>
      <c r="K683" t="str">
        <f>IF(ISNUMBER(SEARCH(K$1,raw[[#This Row],[active years]])),1,"")</f>
        <v/>
      </c>
      <c r="L683" t="str">
        <f>IF(ISNUMBER(SEARCH(L$1,raw[[#This Row],[active years]])),1,"")</f>
        <v/>
      </c>
      <c r="M683">
        <f>IF(ISNUMBER(SEARCH(M$1,raw[[#This Row],[active years]])),1,"")</f>
        <v>1</v>
      </c>
      <c r="N683" t="str">
        <f>IF(ISNUMBER(SEARCH(N$1,raw[[#This Row],[active years]])),1,"")</f>
        <v/>
      </c>
      <c r="O683" t="str">
        <f>IF(ISNUMBER(SEARCH(O$1,raw[[#This Row],[active years]])),1,"")</f>
        <v/>
      </c>
      <c r="P683" t="str">
        <f>IF(ISNUMBER(SEARCH(P$1,raw[[#This Row],[active years]])),1,"")</f>
        <v/>
      </c>
      <c r="Q683" t="str">
        <f>IF(ISNUMBER(SEARCH(Q$1,raw[[#This Row],[active years]])),1,"")</f>
        <v/>
      </c>
      <c r="R683" t="str">
        <f>IF(ISNUMBER(SEARCH(R$1,raw[[#This Row],[active years]])),1,"")</f>
        <v/>
      </c>
      <c r="S683" t="str">
        <f>IF(ISNUMBER(SEARCH(S$1,raw[[#This Row],[active years]])),1,"")</f>
        <v/>
      </c>
      <c r="T683" t="str">
        <f>IF(ISNUMBER(SEARCH(T$1,raw[[#This Row],[active years]])),1,"")</f>
        <v/>
      </c>
      <c r="U683" t="str">
        <f>IF(ISNUMBER(SEARCH(U$1,raw[[#This Row],[active years]])),1,"")</f>
        <v/>
      </c>
      <c r="V683" t="str">
        <f>IF(ISNUMBER(SEARCH(V$1,raw[[#This Row],[active years]])),1,"")</f>
        <v/>
      </c>
      <c r="W683" t="str">
        <f>IF(ISNUMBER(SEARCH(W$1,raw[[#This Row],[active years]])),1,"")</f>
        <v/>
      </c>
      <c r="X683" t="str">
        <f>IF(ISNUMBER(SEARCH(X$1,raw[[#This Row],[active years]])),1,"")</f>
        <v/>
      </c>
      <c r="Y683" t="str">
        <f>IF(ISNUMBER(SEARCH(Y$1,raw[[#This Row],[active years]])),1,"")</f>
        <v/>
      </c>
      <c r="Z683" t="str">
        <f>IF(ISNUMBER(SEARCH(Z$1,raw[[#This Row],[active years]])),1,"")</f>
        <v/>
      </c>
      <c r="AA683" t="str">
        <f>IF(ISNUMBER(SEARCH(AA$1,raw[[#This Row],[active years]])),1,"")</f>
        <v/>
      </c>
    </row>
    <row r="684" spans="1:27" x14ac:dyDescent="0.45">
      <c r="A684">
        <f>raw[team]</f>
        <v>898</v>
      </c>
      <c r="B684">
        <f>raw[rookie year]</f>
        <v>2002</v>
      </c>
      <c r="C684" t="str">
        <f>IF(ISNUMBER(SEARCH(C$1,raw[[#This Row],[active years]])),1,"")</f>
        <v/>
      </c>
      <c r="D684" t="str">
        <f>IF(ISNUMBER(SEARCH(D$1,raw[[#This Row],[active years]])),1,"")</f>
        <v/>
      </c>
      <c r="E684" t="str">
        <f>IF(ISNUMBER(SEARCH(E$1,raw[[#This Row],[active years]])),1,"")</f>
        <v/>
      </c>
      <c r="F684" t="str">
        <f>IF(ISNUMBER(SEARCH(F$1,raw[[#This Row],[active years]])),1,"")</f>
        <v/>
      </c>
      <c r="G684" t="str">
        <f>IF(ISNUMBER(SEARCH(G$1,raw[[#This Row],[active years]])),1,"")</f>
        <v/>
      </c>
      <c r="H684" t="str">
        <f>IF(ISNUMBER(SEARCH(H$1,raw[[#This Row],[active years]])),1,"")</f>
        <v/>
      </c>
      <c r="I684" t="str">
        <f>IF(ISNUMBER(SEARCH(I$1,raw[[#This Row],[active years]])),1,"")</f>
        <v/>
      </c>
      <c r="J684" t="str">
        <f>IF(ISNUMBER(SEARCH(J$1,raw[[#This Row],[active years]])),1,"")</f>
        <v/>
      </c>
      <c r="K684" t="str">
        <f>IF(ISNUMBER(SEARCH(K$1,raw[[#This Row],[active years]])),1,"")</f>
        <v/>
      </c>
      <c r="L684" t="str">
        <f>IF(ISNUMBER(SEARCH(L$1,raw[[#This Row],[active years]])),1,"")</f>
        <v/>
      </c>
      <c r="M684">
        <f>IF(ISNUMBER(SEARCH(M$1,raw[[#This Row],[active years]])),1,"")</f>
        <v>1</v>
      </c>
      <c r="N684">
        <f>IF(ISNUMBER(SEARCH(N$1,raw[[#This Row],[active years]])),1,"")</f>
        <v>1</v>
      </c>
      <c r="O684">
        <f>IF(ISNUMBER(SEARCH(O$1,raw[[#This Row],[active years]])),1,"")</f>
        <v>1</v>
      </c>
      <c r="P684" t="str">
        <f>IF(ISNUMBER(SEARCH(P$1,raw[[#This Row],[active years]])),1,"")</f>
        <v/>
      </c>
      <c r="Q684" t="str">
        <f>IF(ISNUMBER(SEARCH(Q$1,raw[[#This Row],[active years]])),1,"")</f>
        <v/>
      </c>
      <c r="R684" t="str">
        <f>IF(ISNUMBER(SEARCH(R$1,raw[[#This Row],[active years]])),1,"")</f>
        <v/>
      </c>
      <c r="S684" t="str">
        <f>IF(ISNUMBER(SEARCH(S$1,raw[[#This Row],[active years]])),1,"")</f>
        <v/>
      </c>
      <c r="T684" t="str">
        <f>IF(ISNUMBER(SEARCH(T$1,raw[[#This Row],[active years]])),1,"")</f>
        <v/>
      </c>
      <c r="U684" t="str">
        <f>IF(ISNUMBER(SEARCH(U$1,raw[[#This Row],[active years]])),1,"")</f>
        <v/>
      </c>
      <c r="V684" t="str">
        <f>IF(ISNUMBER(SEARCH(V$1,raw[[#This Row],[active years]])),1,"")</f>
        <v/>
      </c>
      <c r="W684" t="str">
        <f>IF(ISNUMBER(SEARCH(W$1,raw[[#This Row],[active years]])),1,"")</f>
        <v/>
      </c>
      <c r="X684" t="str">
        <f>IF(ISNUMBER(SEARCH(X$1,raw[[#This Row],[active years]])),1,"")</f>
        <v/>
      </c>
      <c r="Y684" t="str">
        <f>IF(ISNUMBER(SEARCH(Y$1,raw[[#This Row],[active years]])),1,"")</f>
        <v/>
      </c>
      <c r="Z684" t="str">
        <f>IF(ISNUMBER(SEARCH(Z$1,raw[[#This Row],[active years]])),1,"")</f>
        <v/>
      </c>
      <c r="AA684" t="str">
        <f>IF(ISNUMBER(SEARCH(AA$1,raw[[#This Row],[active years]])),1,"")</f>
        <v/>
      </c>
    </row>
    <row r="685" spans="1:27" x14ac:dyDescent="0.45">
      <c r="A685">
        <f>raw[team]</f>
        <v>899</v>
      </c>
      <c r="B685">
        <f>raw[rookie year]</f>
        <v>2002</v>
      </c>
      <c r="C685" t="str">
        <f>IF(ISNUMBER(SEARCH(C$1,raw[[#This Row],[active years]])),1,"")</f>
        <v/>
      </c>
      <c r="D685" t="str">
        <f>IF(ISNUMBER(SEARCH(D$1,raw[[#This Row],[active years]])),1,"")</f>
        <v/>
      </c>
      <c r="E685" t="str">
        <f>IF(ISNUMBER(SEARCH(E$1,raw[[#This Row],[active years]])),1,"")</f>
        <v/>
      </c>
      <c r="F685" t="str">
        <f>IF(ISNUMBER(SEARCH(F$1,raw[[#This Row],[active years]])),1,"")</f>
        <v/>
      </c>
      <c r="G685" t="str">
        <f>IF(ISNUMBER(SEARCH(G$1,raw[[#This Row],[active years]])),1,"")</f>
        <v/>
      </c>
      <c r="H685" t="str">
        <f>IF(ISNUMBER(SEARCH(H$1,raw[[#This Row],[active years]])),1,"")</f>
        <v/>
      </c>
      <c r="I685" t="str">
        <f>IF(ISNUMBER(SEARCH(I$1,raw[[#This Row],[active years]])),1,"")</f>
        <v/>
      </c>
      <c r="J685" t="str">
        <f>IF(ISNUMBER(SEARCH(J$1,raw[[#This Row],[active years]])),1,"")</f>
        <v/>
      </c>
      <c r="K685" t="str">
        <f>IF(ISNUMBER(SEARCH(K$1,raw[[#This Row],[active years]])),1,"")</f>
        <v/>
      </c>
      <c r="L685" t="str">
        <f>IF(ISNUMBER(SEARCH(L$1,raw[[#This Row],[active years]])),1,"")</f>
        <v/>
      </c>
      <c r="M685">
        <f>IF(ISNUMBER(SEARCH(M$1,raw[[#This Row],[active years]])),1,"")</f>
        <v>1</v>
      </c>
      <c r="N685" t="str">
        <f>IF(ISNUMBER(SEARCH(N$1,raw[[#This Row],[active years]])),1,"")</f>
        <v/>
      </c>
      <c r="O685" t="str">
        <f>IF(ISNUMBER(SEARCH(O$1,raw[[#This Row],[active years]])),1,"")</f>
        <v/>
      </c>
      <c r="P685" t="str">
        <f>IF(ISNUMBER(SEARCH(P$1,raw[[#This Row],[active years]])),1,"")</f>
        <v/>
      </c>
      <c r="Q685" t="str">
        <f>IF(ISNUMBER(SEARCH(Q$1,raw[[#This Row],[active years]])),1,"")</f>
        <v/>
      </c>
      <c r="R685" t="str">
        <f>IF(ISNUMBER(SEARCH(R$1,raw[[#This Row],[active years]])),1,"")</f>
        <v/>
      </c>
      <c r="S685" t="str">
        <f>IF(ISNUMBER(SEARCH(S$1,raw[[#This Row],[active years]])),1,"")</f>
        <v/>
      </c>
      <c r="T685" t="str">
        <f>IF(ISNUMBER(SEARCH(T$1,raw[[#This Row],[active years]])),1,"")</f>
        <v/>
      </c>
      <c r="U685" t="str">
        <f>IF(ISNUMBER(SEARCH(U$1,raw[[#This Row],[active years]])),1,"")</f>
        <v/>
      </c>
      <c r="V685" t="str">
        <f>IF(ISNUMBER(SEARCH(V$1,raw[[#This Row],[active years]])),1,"")</f>
        <v/>
      </c>
      <c r="W685" t="str">
        <f>IF(ISNUMBER(SEARCH(W$1,raw[[#This Row],[active years]])),1,"")</f>
        <v/>
      </c>
      <c r="X685" t="str">
        <f>IF(ISNUMBER(SEARCH(X$1,raw[[#This Row],[active years]])),1,"")</f>
        <v/>
      </c>
      <c r="Y685" t="str">
        <f>IF(ISNUMBER(SEARCH(Y$1,raw[[#This Row],[active years]])),1,"")</f>
        <v/>
      </c>
      <c r="Z685" t="str">
        <f>IF(ISNUMBER(SEARCH(Z$1,raw[[#This Row],[active years]])),1,"")</f>
        <v/>
      </c>
      <c r="AA685" t="str">
        <f>IF(ISNUMBER(SEARCH(AA$1,raw[[#This Row],[active years]])),1,"")</f>
        <v/>
      </c>
    </row>
    <row r="686" spans="1:27" x14ac:dyDescent="0.45">
      <c r="A686">
        <f>raw[team]</f>
        <v>900</v>
      </c>
      <c r="B686">
        <f>raw[rookie year]</f>
        <v>2002</v>
      </c>
      <c r="C686" t="str">
        <f>IF(ISNUMBER(SEARCH(C$1,raw[[#This Row],[active years]])),1,"")</f>
        <v/>
      </c>
      <c r="D686" t="str">
        <f>IF(ISNUMBER(SEARCH(D$1,raw[[#This Row],[active years]])),1,"")</f>
        <v/>
      </c>
      <c r="E686" t="str">
        <f>IF(ISNUMBER(SEARCH(E$1,raw[[#This Row],[active years]])),1,"")</f>
        <v/>
      </c>
      <c r="F686" t="str">
        <f>IF(ISNUMBER(SEARCH(F$1,raw[[#This Row],[active years]])),1,"")</f>
        <v/>
      </c>
      <c r="G686" t="str">
        <f>IF(ISNUMBER(SEARCH(G$1,raw[[#This Row],[active years]])),1,"")</f>
        <v/>
      </c>
      <c r="H686" t="str">
        <f>IF(ISNUMBER(SEARCH(H$1,raw[[#This Row],[active years]])),1,"")</f>
        <v/>
      </c>
      <c r="I686" t="str">
        <f>IF(ISNUMBER(SEARCH(I$1,raw[[#This Row],[active years]])),1,"")</f>
        <v/>
      </c>
      <c r="J686" t="str">
        <f>IF(ISNUMBER(SEARCH(J$1,raw[[#This Row],[active years]])),1,"")</f>
        <v/>
      </c>
      <c r="K686" t="str">
        <f>IF(ISNUMBER(SEARCH(K$1,raw[[#This Row],[active years]])),1,"")</f>
        <v/>
      </c>
      <c r="L686" t="str">
        <f>IF(ISNUMBER(SEARCH(L$1,raw[[#This Row],[active years]])),1,"")</f>
        <v/>
      </c>
      <c r="M686">
        <f>IF(ISNUMBER(SEARCH(M$1,raw[[#This Row],[active years]])),1,"")</f>
        <v>1</v>
      </c>
      <c r="N686">
        <f>IF(ISNUMBER(SEARCH(N$1,raw[[#This Row],[active years]])),1,"")</f>
        <v>1</v>
      </c>
      <c r="O686">
        <f>IF(ISNUMBER(SEARCH(O$1,raw[[#This Row],[active years]])),1,"")</f>
        <v>1</v>
      </c>
      <c r="P686">
        <f>IF(ISNUMBER(SEARCH(P$1,raw[[#This Row],[active years]])),1,"")</f>
        <v>1</v>
      </c>
      <c r="Q686">
        <f>IF(ISNUMBER(SEARCH(Q$1,raw[[#This Row],[active years]])),1,"")</f>
        <v>1</v>
      </c>
      <c r="R686">
        <f>IF(ISNUMBER(SEARCH(R$1,raw[[#This Row],[active years]])),1,"")</f>
        <v>1</v>
      </c>
      <c r="S686">
        <f>IF(ISNUMBER(SEARCH(S$1,raw[[#This Row],[active years]])),1,"")</f>
        <v>1</v>
      </c>
      <c r="T686">
        <f>IF(ISNUMBER(SEARCH(T$1,raw[[#This Row],[active years]])),1,"")</f>
        <v>1</v>
      </c>
      <c r="U686">
        <f>IF(ISNUMBER(SEARCH(U$1,raw[[#This Row],[active years]])),1,"")</f>
        <v>1</v>
      </c>
      <c r="V686">
        <f>IF(ISNUMBER(SEARCH(V$1,raw[[#This Row],[active years]])),1,"")</f>
        <v>1</v>
      </c>
      <c r="W686">
        <f>IF(ISNUMBER(SEARCH(W$1,raw[[#This Row],[active years]])),1,"")</f>
        <v>1</v>
      </c>
      <c r="X686">
        <f>IF(ISNUMBER(SEARCH(X$1,raw[[#This Row],[active years]])),1,"")</f>
        <v>1</v>
      </c>
      <c r="Y686">
        <f>IF(ISNUMBER(SEARCH(Y$1,raw[[#This Row],[active years]])),1,"")</f>
        <v>1</v>
      </c>
      <c r="Z686">
        <f>IF(ISNUMBER(SEARCH(Z$1,raw[[#This Row],[active years]])),1,"")</f>
        <v>1</v>
      </c>
      <c r="AA686">
        <f>IF(ISNUMBER(SEARCH(AA$1,raw[[#This Row],[active years]])),1,"")</f>
        <v>1</v>
      </c>
    </row>
    <row r="687" spans="1:27" x14ac:dyDescent="0.45">
      <c r="A687">
        <f>raw[team]</f>
        <v>901</v>
      </c>
      <c r="B687">
        <f>raw[rookie year]</f>
        <v>2002</v>
      </c>
      <c r="C687" t="str">
        <f>IF(ISNUMBER(SEARCH(C$1,raw[[#This Row],[active years]])),1,"")</f>
        <v/>
      </c>
      <c r="D687" t="str">
        <f>IF(ISNUMBER(SEARCH(D$1,raw[[#This Row],[active years]])),1,"")</f>
        <v/>
      </c>
      <c r="E687" t="str">
        <f>IF(ISNUMBER(SEARCH(E$1,raw[[#This Row],[active years]])),1,"")</f>
        <v/>
      </c>
      <c r="F687" t="str">
        <f>IF(ISNUMBER(SEARCH(F$1,raw[[#This Row],[active years]])),1,"")</f>
        <v/>
      </c>
      <c r="G687" t="str">
        <f>IF(ISNUMBER(SEARCH(G$1,raw[[#This Row],[active years]])),1,"")</f>
        <v/>
      </c>
      <c r="H687" t="str">
        <f>IF(ISNUMBER(SEARCH(H$1,raw[[#This Row],[active years]])),1,"")</f>
        <v/>
      </c>
      <c r="I687" t="str">
        <f>IF(ISNUMBER(SEARCH(I$1,raw[[#This Row],[active years]])),1,"")</f>
        <v/>
      </c>
      <c r="J687" t="str">
        <f>IF(ISNUMBER(SEARCH(J$1,raw[[#This Row],[active years]])),1,"")</f>
        <v/>
      </c>
      <c r="K687" t="str">
        <f>IF(ISNUMBER(SEARCH(K$1,raw[[#This Row],[active years]])),1,"")</f>
        <v/>
      </c>
      <c r="L687" t="str">
        <f>IF(ISNUMBER(SEARCH(L$1,raw[[#This Row],[active years]])),1,"")</f>
        <v/>
      </c>
      <c r="M687">
        <f>IF(ISNUMBER(SEARCH(M$1,raw[[#This Row],[active years]])),1,"")</f>
        <v>1</v>
      </c>
      <c r="N687" t="str">
        <f>IF(ISNUMBER(SEARCH(N$1,raw[[#This Row],[active years]])),1,"")</f>
        <v/>
      </c>
      <c r="O687" t="str">
        <f>IF(ISNUMBER(SEARCH(O$1,raw[[#This Row],[active years]])),1,"")</f>
        <v/>
      </c>
      <c r="P687" t="str">
        <f>IF(ISNUMBER(SEARCH(P$1,raw[[#This Row],[active years]])),1,"")</f>
        <v/>
      </c>
      <c r="Q687" t="str">
        <f>IF(ISNUMBER(SEARCH(Q$1,raw[[#This Row],[active years]])),1,"")</f>
        <v/>
      </c>
      <c r="R687" t="str">
        <f>IF(ISNUMBER(SEARCH(R$1,raw[[#This Row],[active years]])),1,"")</f>
        <v/>
      </c>
      <c r="S687" t="str">
        <f>IF(ISNUMBER(SEARCH(S$1,raw[[#This Row],[active years]])),1,"")</f>
        <v/>
      </c>
      <c r="T687" t="str">
        <f>IF(ISNUMBER(SEARCH(T$1,raw[[#This Row],[active years]])),1,"")</f>
        <v/>
      </c>
      <c r="U687" t="str">
        <f>IF(ISNUMBER(SEARCH(U$1,raw[[#This Row],[active years]])),1,"")</f>
        <v/>
      </c>
      <c r="V687" t="str">
        <f>IF(ISNUMBER(SEARCH(V$1,raw[[#This Row],[active years]])),1,"")</f>
        <v/>
      </c>
      <c r="W687" t="str">
        <f>IF(ISNUMBER(SEARCH(W$1,raw[[#This Row],[active years]])),1,"")</f>
        <v/>
      </c>
      <c r="X687" t="str">
        <f>IF(ISNUMBER(SEARCH(X$1,raw[[#This Row],[active years]])),1,"")</f>
        <v/>
      </c>
      <c r="Y687" t="str">
        <f>IF(ISNUMBER(SEARCH(Y$1,raw[[#This Row],[active years]])),1,"")</f>
        <v/>
      </c>
      <c r="Z687" t="str">
        <f>IF(ISNUMBER(SEARCH(Z$1,raw[[#This Row],[active years]])),1,"")</f>
        <v/>
      </c>
      <c r="AA687" t="str">
        <f>IF(ISNUMBER(SEARCH(AA$1,raw[[#This Row],[active years]])),1,"")</f>
        <v/>
      </c>
    </row>
    <row r="688" spans="1:27" x14ac:dyDescent="0.45">
      <c r="A688">
        <f>raw[team]</f>
        <v>902</v>
      </c>
      <c r="B688">
        <f>raw[rookie year]</f>
        <v>2002</v>
      </c>
      <c r="C688" t="str">
        <f>IF(ISNUMBER(SEARCH(C$1,raw[[#This Row],[active years]])),1,"")</f>
        <v/>
      </c>
      <c r="D688" t="str">
        <f>IF(ISNUMBER(SEARCH(D$1,raw[[#This Row],[active years]])),1,"")</f>
        <v/>
      </c>
      <c r="E688" t="str">
        <f>IF(ISNUMBER(SEARCH(E$1,raw[[#This Row],[active years]])),1,"")</f>
        <v/>
      </c>
      <c r="F688" t="str">
        <f>IF(ISNUMBER(SEARCH(F$1,raw[[#This Row],[active years]])),1,"")</f>
        <v/>
      </c>
      <c r="G688" t="str">
        <f>IF(ISNUMBER(SEARCH(G$1,raw[[#This Row],[active years]])),1,"")</f>
        <v/>
      </c>
      <c r="H688" t="str">
        <f>IF(ISNUMBER(SEARCH(H$1,raw[[#This Row],[active years]])),1,"")</f>
        <v/>
      </c>
      <c r="I688" t="str">
        <f>IF(ISNUMBER(SEARCH(I$1,raw[[#This Row],[active years]])),1,"")</f>
        <v/>
      </c>
      <c r="J688" t="str">
        <f>IF(ISNUMBER(SEARCH(J$1,raw[[#This Row],[active years]])),1,"")</f>
        <v/>
      </c>
      <c r="K688" t="str">
        <f>IF(ISNUMBER(SEARCH(K$1,raw[[#This Row],[active years]])),1,"")</f>
        <v/>
      </c>
      <c r="L688" t="str">
        <f>IF(ISNUMBER(SEARCH(L$1,raw[[#This Row],[active years]])),1,"")</f>
        <v/>
      </c>
      <c r="M688">
        <f>IF(ISNUMBER(SEARCH(M$1,raw[[#This Row],[active years]])),1,"")</f>
        <v>1</v>
      </c>
      <c r="N688">
        <f>IF(ISNUMBER(SEARCH(N$1,raw[[#This Row],[active years]])),1,"")</f>
        <v>1</v>
      </c>
      <c r="O688">
        <f>IF(ISNUMBER(SEARCH(O$1,raw[[#This Row],[active years]])),1,"")</f>
        <v>1</v>
      </c>
      <c r="P688" t="str">
        <f>IF(ISNUMBER(SEARCH(P$1,raw[[#This Row],[active years]])),1,"")</f>
        <v/>
      </c>
      <c r="Q688" t="str">
        <f>IF(ISNUMBER(SEARCH(Q$1,raw[[#This Row],[active years]])),1,"")</f>
        <v/>
      </c>
      <c r="R688" t="str">
        <f>IF(ISNUMBER(SEARCH(R$1,raw[[#This Row],[active years]])),1,"")</f>
        <v/>
      </c>
      <c r="S688" t="str">
        <f>IF(ISNUMBER(SEARCH(S$1,raw[[#This Row],[active years]])),1,"")</f>
        <v/>
      </c>
      <c r="T688" t="str">
        <f>IF(ISNUMBER(SEARCH(T$1,raw[[#This Row],[active years]])),1,"")</f>
        <v/>
      </c>
      <c r="U688" t="str">
        <f>IF(ISNUMBER(SEARCH(U$1,raw[[#This Row],[active years]])),1,"")</f>
        <v/>
      </c>
      <c r="V688" t="str">
        <f>IF(ISNUMBER(SEARCH(V$1,raw[[#This Row],[active years]])),1,"")</f>
        <v/>
      </c>
      <c r="W688" t="str">
        <f>IF(ISNUMBER(SEARCH(W$1,raw[[#This Row],[active years]])),1,"")</f>
        <v/>
      </c>
      <c r="X688" t="str">
        <f>IF(ISNUMBER(SEARCH(X$1,raw[[#This Row],[active years]])),1,"")</f>
        <v/>
      </c>
      <c r="Y688" t="str">
        <f>IF(ISNUMBER(SEARCH(Y$1,raw[[#This Row],[active years]])),1,"")</f>
        <v/>
      </c>
      <c r="Z688" t="str">
        <f>IF(ISNUMBER(SEARCH(Z$1,raw[[#This Row],[active years]])),1,"")</f>
        <v/>
      </c>
      <c r="AA688" t="str">
        <f>IF(ISNUMBER(SEARCH(AA$1,raw[[#This Row],[active years]])),1,"")</f>
        <v/>
      </c>
    </row>
    <row r="689" spans="1:27" x14ac:dyDescent="0.45">
      <c r="A689">
        <f>raw[team]</f>
        <v>903</v>
      </c>
      <c r="B689">
        <f>raw[rookie year]</f>
        <v>2002</v>
      </c>
      <c r="C689" t="str">
        <f>IF(ISNUMBER(SEARCH(C$1,raw[[#This Row],[active years]])),1,"")</f>
        <v/>
      </c>
      <c r="D689" t="str">
        <f>IF(ISNUMBER(SEARCH(D$1,raw[[#This Row],[active years]])),1,"")</f>
        <v/>
      </c>
      <c r="E689" t="str">
        <f>IF(ISNUMBER(SEARCH(E$1,raw[[#This Row],[active years]])),1,"")</f>
        <v/>
      </c>
      <c r="F689" t="str">
        <f>IF(ISNUMBER(SEARCH(F$1,raw[[#This Row],[active years]])),1,"")</f>
        <v/>
      </c>
      <c r="G689" t="str">
        <f>IF(ISNUMBER(SEARCH(G$1,raw[[#This Row],[active years]])),1,"")</f>
        <v/>
      </c>
      <c r="H689" t="str">
        <f>IF(ISNUMBER(SEARCH(H$1,raw[[#This Row],[active years]])),1,"")</f>
        <v/>
      </c>
      <c r="I689" t="str">
        <f>IF(ISNUMBER(SEARCH(I$1,raw[[#This Row],[active years]])),1,"")</f>
        <v/>
      </c>
      <c r="J689" t="str">
        <f>IF(ISNUMBER(SEARCH(J$1,raw[[#This Row],[active years]])),1,"")</f>
        <v/>
      </c>
      <c r="K689" t="str">
        <f>IF(ISNUMBER(SEARCH(K$1,raw[[#This Row],[active years]])),1,"")</f>
        <v/>
      </c>
      <c r="L689" t="str">
        <f>IF(ISNUMBER(SEARCH(L$1,raw[[#This Row],[active years]])),1,"")</f>
        <v/>
      </c>
      <c r="M689">
        <f>IF(ISNUMBER(SEARCH(M$1,raw[[#This Row],[active years]])),1,"")</f>
        <v>1</v>
      </c>
      <c r="N689">
        <f>IF(ISNUMBER(SEARCH(N$1,raw[[#This Row],[active years]])),1,"")</f>
        <v>1</v>
      </c>
      <c r="O689">
        <f>IF(ISNUMBER(SEARCH(O$1,raw[[#This Row],[active years]])),1,"")</f>
        <v>1</v>
      </c>
      <c r="P689">
        <f>IF(ISNUMBER(SEARCH(P$1,raw[[#This Row],[active years]])),1,"")</f>
        <v>1</v>
      </c>
      <c r="Q689">
        <f>IF(ISNUMBER(SEARCH(Q$1,raw[[#This Row],[active years]])),1,"")</f>
        <v>1</v>
      </c>
      <c r="R689">
        <f>IF(ISNUMBER(SEARCH(R$1,raw[[#This Row],[active years]])),1,"")</f>
        <v>1</v>
      </c>
      <c r="S689">
        <f>IF(ISNUMBER(SEARCH(S$1,raw[[#This Row],[active years]])),1,"")</f>
        <v>1</v>
      </c>
      <c r="T689">
        <f>IF(ISNUMBER(SEARCH(T$1,raw[[#This Row],[active years]])),1,"")</f>
        <v>1</v>
      </c>
      <c r="U689">
        <f>IF(ISNUMBER(SEARCH(U$1,raw[[#This Row],[active years]])),1,"")</f>
        <v>1</v>
      </c>
      <c r="V689">
        <f>IF(ISNUMBER(SEARCH(V$1,raw[[#This Row],[active years]])),1,"")</f>
        <v>1</v>
      </c>
      <c r="W689" t="str">
        <f>IF(ISNUMBER(SEARCH(W$1,raw[[#This Row],[active years]])),1,"")</f>
        <v/>
      </c>
      <c r="X689" t="str">
        <f>IF(ISNUMBER(SEARCH(X$1,raw[[#This Row],[active years]])),1,"")</f>
        <v/>
      </c>
      <c r="Y689" t="str">
        <f>IF(ISNUMBER(SEARCH(Y$1,raw[[#This Row],[active years]])),1,"")</f>
        <v/>
      </c>
      <c r="Z689" t="str">
        <f>IF(ISNUMBER(SEARCH(Z$1,raw[[#This Row],[active years]])),1,"")</f>
        <v/>
      </c>
      <c r="AA689" t="str">
        <f>IF(ISNUMBER(SEARCH(AA$1,raw[[#This Row],[active years]])),1,"")</f>
        <v/>
      </c>
    </row>
    <row r="690" spans="1:27" x14ac:dyDescent="0.45">
      <c r="A690">
        <f>raw[team]</f>
        <v>904</v>
      </c>
      <c r="B690">
        <f>raw[rookie year]</f>
        <v>2002</v>
      </c>
      <c r="C690" t="str">
        <f>IF(ISNUMBER(SEARCH(C$1,raw[[#This Row],[active years]])),1,"")</f>
        <v/>
      </c>
      <c r="D690" t="str">
        <f>IF(ISNUMBER(SEARCH(D$1,raw[[#This Row],[active years]])),1,"")</f>
        <v/>
      </c>
      <c r="E690" t="str">
        <f>IF(ISNUMBER(SEARCH(E$1,raw[[#This Row],[active years]])),1,"")</f>
        <v/>
      </c>
      <c r="F690" t="str">
        <f>IF(ISNUMBER(SEARCH(F$1,raw[[#This Row],[active years]])),1,"")</f>
        <v/>
      </c>
      <c r="G690" t="str">
        <f>IF(ISNUMBER(SEARCH(G$1,raw[[#This Row],[active years]])),1,"")</f>
        <v/>
      </c>
      <c r="H690" t="str">
        <f>IF(ISNUMBER(SEARCH(H$1,raw[[#This Row],[active years]])),1,"")</f>
        <v/>
      </c>
      <c r="I690" t="str">
        <f>IF(ISNUMBER(SEARCH(I$1,raw[[#This Row],[active years]])),1,"")</f>
        <v/>
      </c>
      <c r="J690" t="str">
        <f>IF(ISNUMBER(SEARCH(J$1,raw[[#This Row],[active years]])),1,"")</f>
        <v/>
      </c>
      <c r="K690" t="str">
        <f>IF(ISNUMBER(SEARCH(K$1,raw[[#This Row],[active years]])),1,"")</f>
        <v/>
      </c>
      <c r="L690" t="str">
        <f>IF(ISNUMBER(SEARCH(L$1,raw[[#This Row],[active years]])),1,"")</f>
        <v/>
      </c>
      <c r="M690">
        <f>IF(ISNUMBER(SEARCH(M$1,raw[[#This Row],[active years]])),1,"")</f>
        <v>1</v>
      </c>
      <c r="N690">
        <f>IF(ISNUMBER(SEARCH(N$1,raw[[#This Row],[active years]])),1,"")</f>
        <v>1</v>
      </c>
      <c r="O690">
        <f>IF(ISNUMBER(SEARCH(O$1,raw[[#This Row],[active years]])),1,"")</f>
        <v>1</v>
      </c>
      <c r="P690">
        <f>IF(ISNUMBER(SEARCH(P$1,raw[[#This Row],[active years]])),1,"")</f>
        <v>1</v>
      </c>
      <c r="Q690">
        <f>IF(ISNUMBER(SEARCH(Q$1,raw[[#This Row],[active years]])),1,"")</f>
        <v>1</v>
      </c>
      <c r="R690">
        <f>IF(ISNUMBER(SEARCH(R$1,raw[[#This Row],[active years]])),1,"")</f>
        <v>1</v>
      </c>
      <c r="S690">
        <f>IF(ISNUMBER(SEARCH(S$1,raw[[#This Row],[active years]])),1,"")</f>
        <v>1</v>
      </c>
      <c r="T690">
        <f>IF(ISNUMBER(SEARCH(T$1,raw[[#This Row],[active years]])),1,"")</f>
        <v>1</v>
      </c>
      <c r="U690">
        <f>IF(ISNUMBER(SEARCH(U$1,raw[[#This Row],[active years]])),1,"")</f>
        <v>1</v>
      </c>
      <c r="V690">
        <f>IF(ISNUMBER(SEARCH(V$1,raw[[#This Row],[active years]])),1,"")</f>
        <v>1</v>
      </c>
      <c r="W690">
        <f>IF(ISNUMBER(SEARCH(W$1,raw[[#This Row],[active years]])),1,"")</f>
        <v>1</v>
      </c>
      <c r="X690">
        <f>IF(ISNUMBER(SEARCH(X$1,raw[[#This Row],[active years]])),1,"")</f>
        <v>1</v>
      </c>
      <c r="Y690">
        <f>IF(ISNUMBER(SEARCH(Y$1,raw[[#This Row],[active years]])),1,"")</f>
        <v>1</v>
      </c>
      <c r="Z690">
        <f>IF(ISNUMBER(SEARCH(Z$1,raw[[#This Row],[active years]])),1,"")</f>
        <v>1</v>
      </c>
      <c r="AA690">
        <f>IF(ISNUMBER(SEARCH(AA$1,raw[[#This Row],[active years]])),1,"")</f>
        <v>1</v>
      </c>
    </row>
    <row r="691" spans="1:27" x14ac:dyDescent="0.45">
      <c r="A691">
        <f>raw[team]</f>
        <v>905</v>
      </c>
      <c r="B691">
        <f>raw[rookie year]</f>
        <v>2002</v>
      </c>
      <c r="C691" t="str">
        <f>IF(ISNUMBER(SEARCH(C$1,raw[[#This Row],[active years]])),1,"")</f>
        <v/>
      </c>
      <c r="D691" t="str">
        <f>IF(ISNUMBER(SEARCH(D$1,raw[[#This Row],[active years]])),1,"")</f>
        <v/>
      </c>
      <c r="E691" t="str">
        <f>IF(ISNUMBER(SEARCH(E$1,raw[[#This Row],[active years]])),1,"")</f>
        <v/>
      </c>
      <c r="F691" t="str">
        <f>IF(ISNUMBER(SEARCH(F$1,raw[[#This Row],[active years]])),1,"")</f>
        <v/>
      </c>
      <c r="G691" t="str">
        <f>IF(ISNUMBER(SEARCH(G$1,raw[[#This Row],[active years]])),1,"")</f>
        <v/>
      </c>
      <c r="H691" t="str">
        <f>IF(ISNUMBER(SEARCH(H$1,raw[[#This Row],[active years]])),1,"")</f>
        <v/>
      </c>
      <c r="I691" t="str">
        <f>IF(ISNUMBER(SEARCH(I$1,raw[[#This Row],[active years]])),1,"")</f>
        <v/>
      </c>
      <c r="J691" t="str">
        <f>IF(ISNUMBER(SEARCH(J$1,raw[[#This Row],[active years]])),1,"")</f>
        <v/>
      </c>
      <c r="K691" t="str">
        <f>IF(ISNUMBER(SEARCH(K$1,raw[[#This Row],[active years]])),1,"")</f>
        <v/>
      </c>
      <c r="L691" t="str">
        <f>IF(ISNUMBER(SEARCH(L$1,raw[[#This Row],[active years]])),1,"")</f>
        <v/>
      </c>
      <c r="M691">
        <f>IF(ISNUMBER(SEARCH(M$1,raw[[#This Row],[active years]])),1,"")</f>
        <v>1</v>
      </c>
      <c r="N691">
        <f>IF(ISNUMBER(SEARCH(N$1,raw[[#This Row],[active years]])),1,"")</f>
        <v>1</v>
      </c>
      <c r="O691">
        <f>IF(ISNUMBER(SEARCH(O$1,raw[[#This Row],[active years]])),1,"")</f>
        <v>1</v>
      </c>
      <c r="P691">
        <f>IF(ISNUMBER(SEARCH(P$1,raw[[#This Row],[active years]])),1,"")</f>
        <v>1</v>
      </c>
      <c r="Q691">
        <f>IF(ISNUMBER(SEARCH(Q$1,raw[[#This Row],[active years]])),1,"")</f>
        <v>1</v>
      </c>
      <c r="R691">
        <f>IF(ISNUMBER(SEARCH(R$1,raw[[#This Row],[active years]])),1,"")</f>
        <v>1</v>
      </c>
      <c r="S691">
        <f>IF(ISNUMBER(SEARCH(S$1,raw[[#This Row],[active years]])),1,"")</f>
        <v>1</v>
      </c>
      <c r="T691" t="str">
        <f>IF(ISNUMBER(SEARCH(T$1,raw[[#This Row],[active years]])),1,"")</f>
        <v/>
      </c>
      <c r="U691" t="str">
        <f>IF(ISNUMBER(SEARCH(U$1,raw[[#This Row],[active years]])),1,"")</f>
        <v/>
      </c>
      <c r="V691" t="str">
        <f>IF(ISNUMBER(SEARCH(V$1,raw[[#This Row],[active years]])),1,"")</f>
        <v/>
      </c>
      <c r="W691" t="str">
        <f>IF(ISNUMBER(SEARCH(W$1,raw[[#This Row],[active years]])),1,"")</f>
        <v/>
      </c>
      <c r="X691" t="str">
        <f>IF(ISNUMBER(SEARCH(X$1,raw[[#This Row],[active years]])),1,"")</f>
        <v/>
      </c>
      <c r="Y691" t="str">
        <f>IF(ISNUMBER(SEARCH(Y$1,raw[[#This Row],[active years]])),1,"")</f>
        <v/>
      </c>
      <c r="Z691" t="str">
        <f>IF(ISNUMBER(SEARCH(Z$1,raw[[#This Row],[active years]])),1,"")</f>
        <v/>
      </c>
      <c r="AA691" t="str">
        <f>IF(ISNUMBER(SEARCH(AA$1,raw[[#This Row],[active years]])),1,"")</f>
        <v/>
      </c>
    </row>
    <row r="692" spans="1:27" x14ac:dyDescent="0.45">
      <c r="A692">
        <f>raw[team]</f>
        <v>906</v>
      </c>
      <c r="B692">
        <f>raw[rookie year]</f>
        <v>2002</v>
      </c>
      <c r="C692" t="str">
        <f>IF(ISNUMBER(SEARCH(C$1,raw[[#This Row],[active years]])),1,"")</f>
        <v/>
      </c>
      <c r="D692" t="str">
        <f>IF(ISNUMBER(SEARCH(D$1,raw[[#This Row],[active years]])),1,"")</f>
        <v/>
      </c>
      <c r="E692" t="str">
        <f>IF(ISNUMBER(SEARCH(E$1,raw[[#This Row],[active years]])),1,"")</f>
        <v/>
      </c>
      <c r="F692" t="str">
        <f>IF(ISNUMBER(SEARCH(F$1,raw[[#This Row],[active years]])),1,"")</f>
        <v/>
      </c>
      <c r="G692" t="str">
        <f>IF(ISNUMBER(SEARCH(G$1,raw[[#This Row],[active years]])),1,"")</f>
        <v/>
      </c>
      <c r="H692" t="str">
        <f>IF(ISNUMBER(SEARCH(H$1,raw[[#This Row],[active years]])),1,"")</f>
        <v/>
      </c>
      <c r="I692" t="str">
        <f>IF(ISNUMBER(SEARCH(I$1,raw[[#This Row],[active years]])),1,"")</f>
        <v/>
      </c>
      <c r="J692" t="str">
        <f>IF(ISNUMBER(SEARCH(J$1,raw[[#This Row],[active years]])),1,"")</f>
        <v/>
      </c>
      <c r="K692" t="str">
        <f>IF(ISNUMBER(SEARCH(K$1,raw[[#This Row],[active years]])),1,"")</f>
        <v/>
      </c>
      <c r="L692" t="str">
        <f>IF(ISNUMBER(SEARCH(L$1,raw[[#This Row],[active years]])),1,"")</f>
        <v/>
      </c>
      <c r="M692">
        <f>IF(ISNUMBER(SEARCH(M$1,raw[[#This Row],[active years]])),1,"")</f>
        <v>1</v>
      </c>
      <c r="N692">
        <f>IF(ISNUMBER(SEARCH(N$1,raw[[#This Row],[active years]])),1,"")</f>
        <v>1</v>
      </c>
      <c r="O692">
        <f>IF(ISNUMBER(SEARCH(O$1,raw[[#This Row],[active years]])),1,"")</f>
        <v>1</v>
      </c>
      <c r="P692" t="str">
        <f>IF(ISNUMBER(SEARCH(P$1,raw[[#This Row],[active years]])),1,"")</f>
        <v/>
      </c>
      <c r="Q692" t="str">
        <f>IF(ISNUMBER(SEARCH(Q$1,raw[[#This Row],[active years]])),1,"")</f>
        <v/>
      </c>
      <c r="R692" t="str">
        <f>IF(ISNUMBER(SEARCH(R$1,raw[[#This Row],[active years]])),1,"")</f>
        <v/>
      </c>
      <c r="S692" t="str">
        <f>IF(ISNUMBER(SEARCH(S$1,raw[[#This Row],[active years]])),1,"")</f>
        <v/>
      </c>
      <c r="T692" t="str">
        <f>IF(ISNUMBER(SEARCH(T$1,raw[[#This Row],[active years]])),1,"")</f>
        <v/>
      </c>
      <c r="U692" t="str">
        <f>IF(ISNUMBER(SEARCH(U$1,raw[[#This Row],[active years]])),1,"")</f>
        <v/>
      </c>
      <c r="V692" t="str">
        <f>IF(ISNUMBER(SEARCH(V$1,raw[[#This Row],[active years]])),1,"")</f>
        <v/>
      </c>
      <c r="W692" t="str">
        <f>IF(ISNUMBER(SEARCH(W$1,raw[[#This Row],[active years]])),1,"")</f>
        <v/>
      </c>
      <c r="X692" t="str">
        <f>IF(ISNUMBER(SEARCH(X$1,raw[[#This Row],[active years]])),1,"")</f>
        <v/>
      </c>
      <c r="Y692" t="str">
        <f>IF(ISNUMBER(SEARCH(Y$1,raw[[#This Row],[active years]])),1,"")</f>
        <v/>
      </c>
      <c r="Z692" t="str">
        <f>IF(ISNUMBER(SEARCH(Z$1,raw[[#This Row],[active years]])),1,"")</f>
        <v/>
      </c>
      <c r="AA692" t="str">
        <f>IF(ISNUMBER(SEARCH(AA$1,raw[[#This Row],[active years]])),1,"")</f>
        <v/>
      </c>
    </row>
    <row r="693" spans="1:27" x14ac:dyDescent="0.45">
      <c r="A693">
        <f>raw[team]</f>
        <v>907</v>
      </c>
      <c r="B693">
        <f>raw[rookie year]</f>
        <v>2002</v>
      </c>
      <c r="C693" t="str">
        <f>IF(ISNUMBER(SEARCH(C$1,raw[[#This Row],[active years]])),1,"")</f>
        <v/>
      </c>
      <c r="D693" t="str">
        <f>IF(ISNUMBER(SEARCH(D$1,raw[[#This Row],[active years]])),1,"")</f>
        <v/>
      </c>
      <c r="E693" t="str">
        <f>IF(ISNUMBER(SEARCH(E$1,raw[[#This Row],[active years]])),1,"")</f>
        <v/>
      </c>
      <c r="F693" t="str">
        <f>IF(ISNUMBER(SEARCH(F$1,raw[[#This Row],[active years]])),1,"")</f>
        <v/>
      </c>
      <c r="G693" t="str">
        <f>IF(ISNUMBER(SEARCH(G$1,raw[[#This Row],[active years]])),1,"")</f>
        <v/>
      </c>
      <c r="H693" t="str">
        <f>IF(ISNUMBER(SEARCH(H$1,raw[[#This Row],[active years]])),1,"")</f>
        <v/>
      </c>
      <c r="I693" t="str">
        <f>IF(ISNUMBER(SEARCH(I$1,raw[[#This Row],[active years]])),1,"")</f>
        <v/>
      </c>
      <c r="J693" t="str">
        <f>IF(ISNUMBER(SEARCH(J$1,raw[[#This Row],[active years]])),1,"")</f>
        <v/>
      </c>
      <c r="K693" t="str">
        <f>IF(ISNUMBER(SEARCH(K$1,raw[[#This Row],[active years]])),1,"")</f>
        <v/>
      </c>
      <c r="L693" t="str">
        <f>IF(ISNUMBER(SEARCH(L$1,raw[[#This Row],[active years]])),1,"")</f>
        <v/>
      </c>
      <c r="M693">
        <f>IF(ISNUMBER(SEARCH(M$1,raw[[#This Row],[active years]])),1,"")</f>
        <v>1</v>
      </c>
      <c r="N693">
        <f>IF(ISNUMBER(SEARCH(N$1,raw[[#This Row],[active years]])),1,"")</f>
        <v>1</v>
      </c>
      <c r="O693">
        <f>IF(ISNUMBER(SEARCH(O$1,raw[[#This Row],[active years]])),1,"")</f>
        <v>1</v>
      </c>
      <c r="P693">
        <f>IF(ISNUMBER(SEARCH(P$1,raw[[#This Row],[active years]])),1,"")</f>
        <v>1</v>
      </c>
      <c r="Q693">
        <f>IF(ISNUMBER(SEARCH(Q$1,raw[[#This Row],[active years]])),1,"")</f>
        <v>1</v>
      </c>
      <c r="R693">
        <f>IF(ISNUMBER(SEARCH(R$1,raw[[#This Row],[active years]])),1,"")</f>
        <v>1</v>
      </c>
      <c r="S693">
        <f>IF(ISNUMBER(SEARCH(S$1,raw[[#This Row],[active years]])),1,"")</f>
        <v>1</v>
      </c>
      <c r="T693">
        <f>IF(ISNUMBER(SEARCH(T$1,raw[[#This Row],[active years]])),1,"")</f>
        <v>1</v>
      </c>
      <c r="U693">
        <f>IF(ISNUMBER(SEARCH(U$1,raw[[#This Row],[active years]])),1,"")</f>
        <v>1</v>
      </c>
      <c r="V693">
        <f>IF(ISNUMBER(SEARCH(V$1,raw[[#This Row],[active years]])),1,"")</f>
        <v>1</v>
      </c>
      <c r="W693">
        <f>IF(ISNUMBER(SEARCH(W$1,raw[[#This Row],[active years]])),1,"")</f>
        <v>1</v>
      </c>
      <c r="X693">
        <f>IF(ISNUMBER(SEARCH(X$1,raw[[#This Row],[active years]])),1,"")</f>
        <v>1</v>
      </c>
      <c r="Y693">
        <f>IF(ISNUMBER(SEARCH(Y$1,raw[[#This Row],[active years]])),1,"")</f>
        <v>1</v>
      </c>
      <c r="Z693">
        <f>IF(ISNUMBER(SEARCH(Z$1,raw[[#This Row],[active years]])),1,"")</f>
        <v>1</v>
      </c>
      <c r="AA693" t="str">
        <f>IF(ISNUMBER(SEARCH(AA$1,raw[[#This Row],[active years]])),1,"")</f>
        <v/>
      </c>
    </row>
    <row r="694" spans="1:27" x14ac:dyDescent="0.45">
      <c r="A694">
        <f>raw[team]</f>
        <v>908</v>
      </c>
      <c r="B694">
        <f>raw[rookie year]</f>
        <v>2002</v>
      </c>
      <c r="C694" t="str">
        <f>IF(ISNUMBER(SEARCH(C$1,raw[[#This Row],[active years]])),1,"")</f>
        <v/>
      </c>
      <c r="D694" t="str">
        <f>IF(ISNUMBER(SEARCH(D$1,raw[[#This Row],[active years]])),1,"")</f>
        <v/>
      </c>
      <c r="E694" t="str">
        <f>IF(ISNUMBER(SEARCH(E$1,raw[[#This Row],[active years]])),1,"")</f>
        <v/>
      </c>
      <c r="F694" t="str">
        <f>IF(ISNUMBER(SEARCH(F$1,raw[[#This Row],[active years]])),1,"")</f>
        <v/>
      </c>
      <c r="G694" t="str">
        <f>IF(ISNUMBER(SEARCH(G$1,raw[[#This Row],[active years]])),1,"")</f>
        <v/>
      </c>
      <c r="H694" t="str">
        <f>IF(ISNUMBER(SEARCH(H$1,raw[[#This Row],[active years]])),1,"")</f>
        <v/>
      </c>
      <c r="I694" t="str">
        <f>IF(ISNUMBER(SEARCH(I$1,raw[[#This Row],[active years]])),1,"")</f>
        <v/>
      </c>
      <c r="J694" t="str">
        <f>IF(ISNUMBER(SEARCH(J$1,raw[[#This Row],[active years]])),1,"")</f>
        <v/>
      </c>
      <c r="K694" t="str">
        <f>IF(ISNUMBER(SEARCH(K$1,raw[[#This Row],[active years]])),1,"")</f>
        <v/>
      </c>
      <c r="L694" t="str">
        <f>IF(ISNUMBER(SEARCH(L$1,raw[[#This Row],[active years]])),1,"")</f>
        <v/>
      </c>
      <c r="M694">
        <f>IF(ISNUMBER(SEARCH(M$1,raw[[#This Row],[active years]])),1,"")</f>
        <v>1</v>
      </c>
      <c r="N694">
        <f>IF(ISNUMBER(SEARCH(N$1,raw[[#This Row],[active years]])),1,"")</f>
        <v>1</v>
      </c>
      <c r="O694">
        <f>IF(ISNUMBER(SEARCH(O$1,raw[[#This Row],[active years]])),1,"")</f>
        <v>1</v>
      </c>
      <c r="P694" t="str">
        <f>IF(ISNUMBER(SEARCH(P$1,raw[[#This Row],[active years]])),1,"")</f>
        <v/>
      </c>
      <c r="Q694" t="str">
        <f>IF(ISNUMBER(SEARCH(Q$1,raw[[#This Row],[active years]])),1,"")</f>
        <v/>
      </c>
      <c r="R694" t="str">
        <f>IF(ISNUMBER(SEARCH(R$1,raw[[#This Row],[active years]])),1,"")</f>
        <v/>
      </c>
      <c r="S694" t="str">
        <f>IF(ISNUMBER(SEARCH(S$1,raw[[#This Row],[active years]])),1,"")</f>
        <v/>
      </c>
      <c r="T694" t="str">
        <f>IF(ISNUMBER(SEARCH(T$1,raw[[#This Row],[active years]])),1,"")</f>
        <v/>
      </c>
      <c r="U694" t="str">
        <f>IF(ISNUMBER(SEARCH(U$1,raw[[#This Row],[active years]])),1,"")</f>
        <v/>
      </c>
      <c r="V694" t="str">
        <f>IF(ISNUMBER(SEARCH(V$1,raw[[#This Row],[active years]])),1,"")</f>
        <v/>
      </c>
      <c r="W694" t="str">
        <f>IF(ISNUMBER(SEARCH(W$1,raw[[#This Row],[active years]])),1,"")</f>
        <v/>
      </c>
      <c r="X694" t="str">
        <f>IF(ISNUMBER(SEARCH(X$1,raw[[#This Row],[active years]])),1,"")</f>
        <v/>
      </c>
      <c r="Y694" t="str">
        <f>IF(ISNUMBER(SEARCH(Y$1,raw[[#This Row],[active years]])),1,"")</f>
        <v/>
      </c>
      <c r="Z694" t="str">
        <f>IF(ISNUMBER(SEARCH(Z$1,raw[[#This Row],[active years]])),1,"")</f>
        <v/>
      </c>
      <c r="AA694" t="str">
        <f>IF(ISNUMBER(SEARCH(AA$1,raw[[#This Row],[active years]])),1,"")</f>
        <v/>
      </c>
    </row>
    <row r="695" spans="1:27" x14ac:dyDescent="0.45">
      <c r="A695">
        <f>raw[team]</f>
        <v>909</v>
      </c>
      <c r="B695">
        <f>raw[rookie year]</f>
        <v>2002</v>
      </c>
      <c r="C695" t="str">
        <f>IF(ISNUMBER(SEARCH(C$1,raw[[#This Row],[active years]])),1,"")</f>
        <v/>
      </c>
      <c r="D695" t="str">
        <f>IF(ISNUMBER(SEARCH(D$1,raw[[#This Row],[active years]])),1,"")</f>
        <v/>
      </c>
      <c r="E695" t="str">
        <f>IF(ISNUMBER(SEARCH(E$1,raw[[#This Row],[active years]])),1,"")</f>
        <v/>
      </c>
      <c r="F695" t="str">
        <f>IF(ISNUMBER(SEARCH(F$1,raw[[#This Row],[active years]])),1,"")</f>
        <v/>
      </c>
      <c r="G695" t="str">
        <f>IF(ISNUMBER(SEARCH(G$1,raw[[#This Row],[active years]])),1,"")</f>
        <v/>
      </c>
      <c r="H695" t="str">
        <f>IF(ISNUMBER(SEARCH(H$1,raw[[#This Row],[active years]])),1,"")</f>
        <v/>
      </c>
      <c r="I695" t="str">
        <f>IF(ISNUMBER(SEARCH(I$1,raw[[#This Row],[active years]])),1,"")</f>
        <v/>
      </c>
      <c r="J695" t="str">
        <f>IF(ISNUMBER(SEARCH(J$1,raw[[#This Row],[active years]])),1,"")</f>
        <v/>
      </c>
      <c r="K695" t="str">
        <f>IF(ISNUMBER(SEARCH(K$1,raw[[#This Row],[active years]])),1,"")</f>
        <v/>
      </c>
      <c r="L695" t="str">
        <f>IF(ISNUMBER(SEARCH(L$1,raw[[#This Row],[active years]])),1,"")</f>
        <v/>
      </c>
      <c r="M695">
        <f>IF(ISNUMBER(SEARCH(M$1,raw[[#This Row],[active years]])),1,"")</f>
        <v>1</v>
      </c>
      <c r="N695">
        <f>IF(ISNUMBER(SEARCH(N$1,raw[[#This Row],[active years]])),1,"")</f>
        <v>1</v>
      </c>
      <c r="O695">
        <f>IF(ISNUMBER(SEARCH(O$1,raw[[#This Row],[active years]])),1,"")</f>
        <v>1</v>
      </c>
      <c r="P695">
        <f>IF(ISNUMBER(SEARCH(P$1,raw[[#This Row],[active years]])),1,"")</f>
        <v>1</v>
      </c>
      <c r="Q695">
        <f>IF(ISNUMBER(SEARCH(Q$1,raw[[#This Row],[active years]])),1,"")</f>
        <v>1</v>
      </c>
      <c r="R695">
        <f>IF(ISNUMBER(SEARCH(R$1,raw[[#This Row],[active years]])),1,"")</f>
        <v>1</v>
      </c>
      <c r="S695">
        <f>IF(ISNUMBER(SEARCH(S$1,raw[[#This Row],[active years]])),1,"")</f>
        <v>1</v>
      </c>
      <c r="T695" t="str">
        <f>IF(ISNUMBER(SEARCH(T$1,raw[[#This Row],[active years]])),1,"")</f>
        <v/>
      </c>
      <c r="U695" t="str">
        <f>IF(ISNUMBER(SEARCH(U$1,raw[[#This Row],[active years]])),1,"")</f>
        <v/>
      </c>
      <c r="V695" t="str">
        <f>IF(ISNUMBER(SEARCH(V$1,raw[[#This Row],[active years]])),1,"")</f>
        <v/>
      </c>
      <c r="W695" t="str">
        <f>IF(ISNUMBER(SEARCH(W$1,raw[[#This Row],[active years]])),1,"")</f>
        <v/>
      </c>
      <c r="X695" t="str">
        <f>IF(ISNUMBER(SEARCH(X$1,raw[[#This Row],[active years]])),1,"")</f>
        <v/>
      </c>
      <c r="Y695" t="str">
        <f>IF(ISNUMBER(SEARCH(Y$1,raw[[#This Row],[active years]])),1,"")</f>
        <v/>
      </c>
      <c r="Z695" t="str">
        <f>IF(ISNUMBER(SEARCH(Z$1,raw[[#This Row],[active years]])),1,"")</f>
        <v/>
      </c>
      <c r="AA695" t="str">
        <f>IF(ISNUMBER(SEARCH(AA$1,raw[[#This Row],[active years]])),1,"")</f>
        <v/>
      </c>
    </row>
    <row r="696" spans="1:27" x14ac:dyDescent="0.45">
      <c r="A696">
        <f>raw[team]</f>
        <v>910</v>
      </c>
      <c r="B696">
        <f>raw[rookie year]</f>
        <v>2002</v>
      </c>
      <c r="C696" t="str">
        <f>IF(ISNUMBER(SEARCH(C$1,raw[[#This Row],[active years]])),1,"")</f>
        <v/>
      </c>
      <c r="D696" t="str">
        <f>IF(ISNUMBER(SEARCH(D$1,raw[[#This Row],[active years]])),1,"")</f>
        <v/>
      </c>
      <c r="E696" t="str">
        <f>IF(ISNUMBER(SEARCH(E$1,raw[[#This Row],[active years]])),1,"")</f>
        <v/>
      </c>
      <c r="F696" t="str">
        <f>IF(ISNUMBER(SEARCH(F$1,raw[[#This Row],[active years]])),1,"")</f>
        <v/>
      </c>
      <c r="G696" t="str">
        <f>IF(ISNUMBER(SEARCH(G$1,raw[[#This Row],[active years]])),1,"")</f>
        <v/>
      </c>
      <c r="H696" t="str">
        <f>IF(ISNUMBER(SEARCH(H$1,raw[[#This Row],[active years]])),1,"")</f>
        <v/>
      </c>
      <c r="I696" t="str">
        <f>IF(ISNUMBER(SEARCH(I$1,raw[[#This Row],[active years]])),1,"")</f>
        <v/>
      </c>
      <c r="J696" t="str">
        <f>IF(ISNUMBER(SEARCH(J$1,raw[[#This Row],[active years]])),1,"")</f>
        <v/>
      </c>
      <c r="K696" t="str">
        <f>IF(ISNUMBER(SEARCH(K$1,raw[[#This Row],[active years]])),1,"")</f>
        <v/>
      </c>
      <c r="L696" t="str">
        <f>IF(ISNUMBER(SEARCH(L$1,raw[[#This Row],[active years]])),1,"")</f>
        <v/>
      </c>
      <c r="M696">
        <f>IF(ISNUMBER(SEARCH(M$1,raw[[#This Row],[active years]])),1,"")</f>
        <v>1</v>
      </c>
      <c r="N696">
        <f>IF(ISNUMBER(SEARCH(N$1,raw[[#This Row],[active years]])),1,"")</f>
        <v>1</v>
      </c>
      <c r="O696">
        <f>IF(ISNUMBER(SEARCH(O$1,raw[[#This Row],[active years]])),1,"")</f>
        <v>1</v>
      </c>
      <c r="P696">
        <f>IF(ISNUMBER(SEARCH(P$1,raw[[#This Row],[active years]])),1,"")</f>
        <v>1</v>
      </c>
      <c r="Q696">
        <f>IF(ISNUMBER(SEARCH(Q$1,raw[[#This Row],[active years]])),1,"")</f>
        <v>1</v>
      </c>
      <c r="R696">
        <f>IF(ISNUMBER(SEARCH(R$1,raw[[#This Row],[active years]])),1,"")</f>
        <v>1</v>
      </c>
      <c r="S696">
        <f>IF(ISNUMBER(SEARCH(S$1,raw[[#This Row],[active years]])),1,"")</f>
        <v>1</v>
      </c>
      <c r="T696">
        <f>IF(ISNUMBER(SEARCH(T$1,raw[[#This Row],[active years]])),1,"")</f>
        <v>1</v>
      </c>
      <c r="U696">
        <f>IF(ISNUMBER(SEARCH(U$1,raw[[#This Row],[active years]])),1,"")</f>
        <v>1</v>
      </c>
      <c r="V696">
        <f>IF(ISNUMBER(SEARCH(V$1,raw[[#This Row],[active years]])),1,"")</f>
        <v>1</v>
      </c>
      <c r="W696">
        <f>IF(ISNUMBER(SEARCH(W$1,raw[[#This Row],[active years]])),1,"")</f>
        <v>1</v>
      </c>
      <c r="X696">
        <f>IF(ISNUMBER(SEARCH(X$1,raw[[#This Row],[active years]])),1,"")</f>
        <v>1</v>
      </c>
      <c r="Y696">
        <f>IF(ISNUMBER(SEARCH(Y$1,raw[[#This Row],[active years]])),1,"")</f>
        <v>1</v>
      </c>
      <c r="Z696">
        <f>IF(ISNUMBER(SEARCH(Z$1,raw[[#This Row],[active years]])),1,"")</f>
        <v>1</v>
      </c>
      <c r="AA696">
        <f>IF(ISNUMBER(SEARCH(AA$1,raw[[#This Row],[active years]])),1,"")</f>
        <v>1</v>
      </c>
    </row>
    <row r="697" spans="1:27" x14ac:dyDescent="0.45">
      <c r="A697">
        <f>raw[team]</f>
        <v>912</v>
      </c>
      <c r="B697">
        <f>raw[rookie year]</f>
        <v>2002</v>
      </c>
      <c r="C697" t="str">
        <f>IF(ISNUMBER(SEARCH(C$1,raw[[#This Row],[active years]])),1,"")</f>
        <v/>
      </c>
      <c r="D697" t="str">
        <f>IF(ISNUMBER(SEARCH(D$1,raw[[#This Row],[active years]])),1,"")</f>
        <v/>
      </c>
      <c r="E697" t="str">
        <f>IF(ISNUMBER(SEARCH(E$1,raw[[#This Row],[active years]])),1,"")</f>
        <v/>
      </c>
      <c r="F697" t="str">
        <f>IF(ISNUMBER(SEARCH(F$1,raw[[#This Row],[active years]])),1,"")</f>
        <v/>
      </c>
      <c r="G697" t="str">
        <f>IF(ISNUMBER(SEARCH(G$1,raw[[#This Row],[active years]])),1,"")</f>
        <v/>
      </c>
      <c r="H697" t="str">
        <f>IF(ISNUMBER(SEARCH(H$1,raw[[#This Row],[active years]])),1,"")</f>
        <v/>
      </c>
      <c r="I697" t="str">
        <f>IF(ISNUMBER(SEARCH(I$1,raw[[#This Row],[active years]])),1,"")</f>
        <v/>
      </c>
      <c r="J697" t="str">
        <f>IF(ISNUMBER(SEARCH(J$1,raw[[#This Row],[active years]])),1,"")</f>
        <v/>
      </c>
      <c r="K697" t="str">
        <f>IF(ISNUMBER(SEARCH(K$1,raw[[#This Row],[active years]])),1,"")</f>
        <v/>
      </c>
      <c r="L697" t="str">
        <f>IF(ISNUMBER(SEARCH(L$1,raw[[#This Row],[active years]])),1,"")</f>
        <v/>
      </c>
      <c r="M697">
        <f>IF(ISNUMBER(SEARCH(M$1,raw[[#This Row],[active years]])),1,"")</f>
        <v>1</v>
      </c>
      <c r="N697">
        <f>IF(ISNUMBER(SEARCH(N$1,raw[[#This Row],[active years]])),1,"")</f>
        <v>1</v>
      </c>
      <c r="O697">
        <f>IF(ISNUMBER(SEARCH(O$1,raw[[#This Row],[active years]])),1,"")</f>
        <v>1</v>
      </c>
      <c r="P697" t="str">
        <f>IF(ISNUMBER(SEARCH(P$1,raw[[#This Row],[active years]])),1,"")</f>
        <v/>
      </c>
      <c r="Q697">
        <f>IF(ISNUMBER(SEARCH(Q$1,raw[[#This Row],[active years]])),1,"")</f>
        <v>1</v>
      </c>
      <c r="R697">
        <f>IF(ISNUMBER(SEARCH(R$1,raw[[#This Row],[active years]])),1,"")</f>
        <v>1</v>
      </c>
      <c r="S697" t="str">
        <f>IF(ISNUMBER(SEARCH(S$1,raw[[#This Row],[active years]])),1,"")</f>
        <v/>
      </c>
      <c r="T697" t="str">
        <f>IF(ISNUMBER(SEARCH(T$1,raw[[#This Row],[active years]])),1,"")</f>
        <v/>
      </c>
      <c r="U697" t="str">
        <f>IF(ISNUMBER(SEARCH(U$1,raw[[#This Row],[active years]])),1,"")</f>
        <v/>
      </c>
      <c r="V697" t="str">
        <f>IF(ISNUMBER(SEARCH(V$1,raw[[#This Row],[active years]])),1,"")</f>
        <v/>
      </c>
      <c r="W697" t="str">
        <f>IF(ISNUMBER(SEARCH(W$1,raw[[#This Row],[active years]])),1,"")</f>
        <v/>
      </c>
      <c r="X697" t="str">
        <f>IF(ISNUMBER(SEARCH(X$1,raw[[#This Row],[active years]])),1,"")</f>
        <v/>
      </c>
      <c r="Y697" t="str">
        <f>IF(ISNUMBER(SEARCH(Y$1,raw[[#This Row],[active years]])),1,"")</f>
        <v/>
      </c>
      <c r="Z697" t="str">
        <f>IF(ISNUMBER(SEARCH(Z$1,raw[[#This Row],[active years]])),1,"")</f>
        <v/>
      </c>
      <c r="AA697" t="str">
        <f>IF(ISNUMBER(SEARCH(AA$1,raw[[#This Row],[active years]])),1,"")</f>
        <v/>
      </c>
    </row>
    <row r="698" spans="1:27" x14ac:dyDescent="0.45">
      <c r="A698">
        <f>raw[team]</f>
        <v>913</v>
      </c>
      <c r="B698">
        <f>raw[rookie year]</f>
        <v>2002</v>
      </c>
      <c r="C698" t="str">
        <f>IF(ISNUMBER(SEARCH(C$1,raw[[#This Row],[active years]])),1,"")</f>
        <v/>
      </c>
      <c r="D698" t="str">
        <f>IF(ISNUMBER(SEARCH(D$1,raw[[#This Row],[active years]])),1,"")</f>
        <v/>
      </c>
      <c r="E698" t="str">
        <f>IF(ISNUMBER(SEARCH(E$1,raw[[#This Row],[active years]])),1,"")</f>
        <v/>
      </c>
      <c r="F698" t="str">
        <f>IF(ISNUMBER(SEARCH(F$1,raw[[#This Row],[active years]])),1,"")</f>
        <v/>
      </c>
      <c r="G698" t="str">
        <f>IF(ISNUMBER(SEARCH(G$1,raw[[#This Row],[active years]])),1,"")</f>
        <v/>
      </c>
      <c r="H698" t="str">
        <f>IF(ISNUMBER(SEARCH(H$1,raw[[#This Row],[active years]])),1,"")</f>
        <v/>
      </c>
      <c r="I698" t="str">
        <f>IF(ISNUMBER(SEARCH(I$1,raw[[#This Row],[active years]])),1,"")</f>
        <v/>
      </c>
      <c r="J698" t="str">
        <f>IF(ISNUMBER(SEARCH(J$1,raw[[#This Row],[active years]])),1,"")</f>
        <v/>
      </c>
      <c r="K698" t="str">
        <f>IF(ISNUMBER(SEARCH(K$1,raw[[#This Row],[active years]])),1,"")</f>
        <v/>
      </c>
      <c r="L698" t="str">
        <f>IF(ISNUMBER(SEARCH(L$1,raw[[#This Row],[active years]])),1,"")</f>
        <v/>
      </c>
      <c r="M698">
        <f>IF(ISNUMBER(SEARCH(M$1,raw[[#This Row],[active years]])),1,"")</f>
        <v>1</v>
      </c>
      <c r="N698">
        <f>IF(ISNUMBER(SEARCH(N$1,raw[[#This Row],[active years]])),1,"")</f>
        <v>1</v>
      </c>
      <c r="O698">
        <f>IF(ISNUMBER(SEARCH(O$1,raw[[#This Row],[active years]])),1,"")</f>
        <v>1</v>
      </c>
      <c r="P698">
        <f>IF(ISNUMBER(SEARCH(P$1,raw[[#This Row],[active years]])),1,"")</f>
        <v>1</v>
      </c>
      <c r="Q698" t="str">
        <f>IF(ISNUMBER(SEARCH(Q$1,raw[[#This Row],[active years]])),1,"")</f>
        <v/>
      </c>
      <c r="R698" t="str">
        <f>IF(ISNUMBER(SEARCH(R$1,raw[[#This Row],[active years]])),1,"")</f>
        <v/>
      </c>
      <c r="S698" t="str">
        <f>IF(ISNUMBER(SEARCH(S$1,raw[[#This Row],[active years]])),1,"")</f>
        <v/>
      </c>
      <c r="T698" t="str">
        <f>IF(ISNUMBER(SEARCH(T$1,raw[[#This Row],[active years]])),1,"")</f>
        <v/>
      </c>
      <c r="U698" t="str">
        <f>IF(ISNUMBER(SEARCH(U$1,raw[[#This Row],[active years]])),1,"")</f>
        <v/>
      </c>
      <c r="V698" t="str">
        <f>IF(ISNUMBER(SEARCH(V$1,raw[[#This Row],[active years]])),1,"")</f>
        <v/>
      </c>
      <c r="W698" t="str">
        <f>IF(ISNUMBER(SEARCH(W$1,raw[[#This Row],[active years]])),1,"")</f>
        <v/>
      </c>
      <c r="X698" t="str">
        <f>IF(ISNUMBER(SEARCH(X$1,raw[[#This Row],[active years]])),1,"")</f>
        <v/>
      </c>
      <c r="Y698" t="str">
        <f>IF(ISNUMBER(SEARCH(Y$1,raw[[#This Row],[active years]])),1,"")</f>
        <v/>
      </c>
      <c r="Z698" t="str">
        <f>IF(ISNUMBER(SEARCH(Z$1,raw[[#This Row],[active years]])),1,"")</f>
        <v/>
      </c>
      <c r="AA698" t="str">
        <f>IF(ISNUMBER(SEARCH(AA$1,raw[[#This Row],[active years]])),1,"")</f>
        <v/>
      </c>
    </row>
    <row r="699" spans="1:27" x14ac:dyDescent="0.45">
      <c r="A699">
        <f>raw[team]</f>
        <v>914</v>
      </c>
      <c r="B699">
        <f>raw[rookie year]</f>
        <v>2002</v>
      </c>
      <c r="C699" t="str">
        <f>IF(ISNUMBER(SEARCH(C$1,raw[[#This Row],[active years]])),1,"")</f>
        <v/>
      </c>
      <c r="D699" t="str">
        <f>IF(ISNUMBER(SEARCH(D$1,raw[[#This Row],[active years]])),1,"")</f>
        <v/>
      </c>
      <c r="E699" t="str">
        <f>IF(ISNUMBER(SEARCH(E$1,raw[[#This Row],[active years]])),1,"")</f>
        <v/>
      </c>
      <c r="F699" t="str">
        <f>IF(ISNUMBER(SEARCH(F$1,raw[[#This Row],[active years]])),1,"")</f>
        <v/>
      </c>
      <c r="G699" t="str">
        <f>IF(ISNUMBER(SEARCH(G$1,raw[[#This Row],[active years]])),1,"")</f>
        <v/>
      </c>
      <c r="H699" t="str">
        <f>IF(ISNUMBER(SEARCH(H$1,raw[[#This Row],[active years]])),1,"")</f>
        <v/>
      </c>
      <c r="I699" t="str">
        <f>IF(ISNUMBER(SEARCH(I$1,raw[[#This Row],[active years]])),1,"")</f>
        <v/>
      </c>
      <c r="J699" t="str">
        <f>IF(ISNUMBER(SEARCH(J$1,raw[[#This Row],[active years]])),1,"")</f>
        <v/>
      </c>
      <c r="K699" t="str">
        <f>IF(ISNUMBER(SEARCH(K$1,raw[[#This Row],[active years]])),1,"")</f>
        <v/>
      </c>
      <c r="L699" t="str">
        <f>IF(ISNUMBER(SEARCH(L$1,raw[[#This Row],[active years]])),1,"")</f>
        <v/>
      </c>
      <c r="M699">
        <f>IF(ISNUMBER(SEARCH(M$1,raw[[#This Row],[active years]])),1,"")</f>
        <v>1</v>
      </c>
      <c r="N699">
        <f>IF(ISNUMBER(SEARCH(N$1,raw[[#This Row],[active years]])),1,"")</f>
        <v>1</v>
      </c>
      <c r="O699" t="str">
        <f>IF(ISNUMBER(SEARCH(O$1,raw[[#This Row],[active years]])),1,"")</f>
        <v/>
      </c>
      <c r="P699" t="str">
        <f>IF(ISNUMBER(SEARCH(P$1,raw[[#This Row],[active years]])),1,"")</f>
        <v/>
      </c>
      <c r="Q699" t="str">
        <f>IF(ISNUMBER(SEARCH(Q$1,raw[[#This Row],[active years]])),1,"")</f>
        <v/>
      </c>
      <c r="R699" t="str">
        <f>IF(ISNUMBER(SEARCH(R$1,raw[[#This Row],[active years]])),1,"")</f>
        <v/>
      </c>
      <c r="S699" t="str">
        <f>IF(ISNUMBER(SEARCH(S$1,raw[[#This Row],[active years]])),1,"")</f>
        <v/>
      </c>
      <c r="T699" t="str">
        <f>IF(ISNUMBER(SEARCH(T$1,raw[[#This Row],[active years]])),1,"")</f>
        <v/>
      </c>
      <c r="U699" t="str">
        <f>IF(ISNUMBER(SEARCH(U$1,raw[[#This Row],[active years]])),1,"")</f>
        <v/>
      </c>
      <c r="V699" t="str">
        <f>IF(ISNUMBER(SEARCH(V$1,raw[[#This Row],[active years]])),1,"")</f>
        <v/>
      </c>
      <c r="W699" t="str">
        <f>IF(ISNUMBER(SEARCH(W$1,raw[[#This Row],[active years]])),1,"")</f>
        <v/>
      </c>
      <c r="X699" t="str">
        <f>IF(ISNUMBER(SEARCH(X$1,raw[[#This Row],[active years]])),1,"")</f>
        <v/>
      </c>
      <c r="Y699" t="str">
        <f>IF(ISNUMBER(SEARCH(Y$1,raw[[#This Row],[active years]])),1,"")</f>
        <v/>
      </c>
      <c r="Z699" t="str">
        <f>IF(ISNUMBER(SEARCH(Z$1,raw[[#This Row],[active years]])),1,"")</f>
        <v/>
      </c>
      <c r="AA699" t="str">
        <f>IF(ISNUMBER(SEARCH(AA$1,raw[[#This Row],[active years]])),1,"")</f>
        <v/>
      </c>
    </row>
    <row r="700" spans="1:27" x14ac:dyDescent="0.45">
      <c r="A700">
        <f>raw[team]</f>
        <v>915</v>
      </c>
      <c r="B700">
        <f>raw[rookie year]</f>
        <v>2002</v>
      </c>
      <c r="C700" t="str">
        <f>IF(ISNUMBER(SEARCH(C$1,raw[[#This Row],[active years]])),1,"")</f>
        <v/>
      </c>
      <c r="D700" t="str">
        <f>IF(ISNUMBER(SEARCH(D$1,raw[[#This Row],[active years]])),1,"")</f>
        <v/>
      </c>
      <c r="E700" t="str">
        <f>IF(ISNUMBER(SEARCH(E$1,raw[[#This Row],[active years]])),1,"")</f>
        <v/>
      </c>
      <c r="F700" t="str">
        <f>IF(ISNUMBER(SEARCH(F$1,raw[[#This Row],[active years]])),1,"")</f>
        <v/>
      </c>
      <c r="G700" t="str">
        <f>IF(ISNUMBER(SEARCH(G$1,raw[[#This Row],[active years]])),1,"")</f>
        <v/>
      </c>
      <c r="H700" t="str">
        <f>IF(ISNUMBER(SEARCH(H$1,raw[[#This Row],[active years]])),1,"")</f>
        <v/>
      </c>
      <c r="I700" t="str">
        <f>IF(ISNUMBER(SEARCH(I$1,raw[[#This Row],[active years]])),1,"")</f>
        <v/>
      </c>
      <c r="J700" t="str">
        <f>IF(ISNUMBER(SEARCH(J$1,raw[[#This Row],[active years]])),1,"")</f>
        <v/>
      </c>
      <c r="K700" t="str">
        <f>IF(ISNUMBER(SEARCH(K$1,raw[[#This Row],[active years]])),1,"")</f>
        <v/>
      </c>
      <c r="L700" t="str">
        <f>IF(ISNUMBER(SEARCH(L$1,raw[[#This Row],[active years]])),1,"")</f>
        <v/>
      </c>
      <c r="M700">
        <f>IF(ISNUMBER(SEARCH(M$1,raw[[#This Row],[active years]])),1,"")</f>
        <v>1</v>
      </c>
      <c r="N700" t="str">
        <f>IF(ISNUMBER(SEARCH(N$1,raw[[#This Row],[active years]])),1,"")</f>
        <v/>
      </c>
      <c r="O700" t="str">
        <f>IF(ISNUMBER(SEARCH(O$1,raw[[#This Row],[active years]])),1,"")</f>
        <v/>
      </c>
      <c r="P700" t="str">
        <f>IF(ISNUMBER(SEARCH(P$1,raw[[#This Row],[active years]])),1,"")</f>
        <v/>
      </c>
      <c r="Q700" t="str">
        <f>IF(ISNUMBER(SEARCH(Q$1,raw[[#This Row],[active years]])),1,"")</f>
        <v/>
      </c>
      <c r="R700" t="str">
        <f>IF(ISNUMBER(SEARCH(R$1,raw[[#This Row],[active years]])),1,"")</f>
        <v/>
      </c>
      <c r="S700" t="str">
        <f>IF(ISNUMBER(SEARCH(S$1,raw[[#This Row],[active years]])),1,"")</f>
        <v/>
      </c>
      <c r="T700" t="str">
        <f>IF(ISNUMBER(SEARCH(T$1,raw[[#This Row],[active years]])),1,"")</f>
        <v/>
      </c>
      <c r="U700" t="str">
        <f>IF(ISNUMBER(SEARCH(U$1,raw[[#This Row],[active years]])),1,"")</f>
        <v/>
      </c>
      <c r="V700" t="str">
        <f>IF(ISNUMBER(SEARCH(V$1,raw[[#This Row],[active years]])),1,"")</f>
        <v/>
      </c>
      <c r="W700" t="str">
        <f>IF(ISNUMBER(SEARCH(W$1,raw[[#This Row],[active years]])),1,"")</f>
        <v/>
      </c>
      <c r="X700" t="str">
        <f>IF(ISNUMBER(SEARCH(X$1,raw[[#This Row],[active years]])),1,"")</f>
        <v/>
      </c>
      <c r="Y700" t="str">
        <f>IF(ISNUMBER(SEARCH(Y$1,raw[[#This Row],[active years]])),1,"")</f>
        <v/>
      </c>
      <c r="Z700" t="str">
        <f>IF(ISNUMBER(SEARCH(Z$1,raw[[#This Row],[active years]])),1,"")</f>
        <v/>
      </c>
      <c r="AA700" t="str">
        <f>IF(ISNUMBER(SEARCH(AA$1,raw[[#This Row],[active years]])),1,"")</f>
        <v/>
      </c>
    </row>
    <row r="701" spans="1:27" x14ac:dyDescent="0.45">
      <c r="A701">
        <f>raw[team]</f>
        <v>917</v>
      </c>
      <c r="B701">
        <f>raw[rookie year]</f>
        <v>2002</v>
      </c>
      <c r="C701" t="str">
        <f>IF(ISNUMBER(SEARCH(C$1,raw[[#This Row],[active years]])),1,"")</f>
        <v/>
      </c>
      <c r="D701" t="str">
        <f>IF(ISNUMBER(SEARCH(D$1,raw[[#This Row],[active years]])),1,"")</f>
        <v/>
      </c>
      <c r="E701" t="str">
        <f>IF(ISNUMBER(SEARCH(E$1,raw[[#This Row],[active years]])),1,"")</f>
        <v/>
      </c>
      <c r="F701" t="str">
        <f>IF(ISNUMBER(SEARCH(F$1,raw[[#This Row],[active years]])),1,"")</f>
        <v/>
      </c>
      <c r="G701" t="str">
        <f>IF(ISNUMBER(SEARCH(G$1,raw[[#This Row],[active years]])),1,"")</f>
        <v/>
      </c>
      <c r="H701" t="str">
        <f>IF(ISNUMBER(SEARCH(H$1,raw[[#This Row],[active years]])),1,"")</f>
        <v/>
      </c>
      <c r="I701" t="str">
        <f>IF(ISNUMBER(SEARCH(I$1,raw[[#This Row],[active years]])),1,"")</f>
        <v/>
      </c>
      <c r="J701" t="str">
        <f>IF(ISNUMBER(SEARCH(J$1,raw[[#This Row],[active years]])),1,"")</f>
        <v/>
      </c>
      <c r="K701" t="str">
        <f>IF(ISNUMBER(SEARCH(K$1,raw[[#This Row],[active years]])),1,"")</f>
        <v/>
      </c>
      <c r="L701" t="str">
        <f>IF(ISNUMBER(SEARCH(L$1,raw[[#This Row],[active years]])),1,"")</f>
        <v/>
      </c>
      <c r="M701">
        <f>IF(ISNUMBER(SEARCH(M$1,raw[[#This Row],[active years]])),1,"")</f>
        <v>1</v>
      </c>
      <c r="N701">
        <f>IF(ISNUMBER(SEARCH(N$1,raw[[#This Row],[active years]])),1,"")</f>
        <v>1</v>
      </c>
      <c r="O701" t="str">
        <f>IF(ISNUMBER(SEARCH(O$1,raw[[#This Row],[active years]])),1,"")</f>
        <v/>
      </c>
      <c r="P701" t="str">
        <f>IF(ISNUMBER(SEARCH(P$1,raw[[#This Row],[active years]])),1,"")</f>
        <v/>
      </c>
      <c r="Q701" t="str">
        <f>IF(ISNUMBER(SEARCH(Q$1,raw[[#This Row],[active years]])),1,"")</f>
        <v/>
      </c>
      <c r="R701" t="str">
        <f>IF(ISNUMBER(SEARCH(R$1,raw[[#This Row],[active years]])),1,"")</f>
        <v/>
      </c>
      <c r="S701" t="str">
        <f>IF(ISNUMBER(SEARCH(S$1,raw[[#This Row],[active years]])),1,"")</f>
        <v/>
      </c>
      <c r="T701" t="str">
        <f>IF(ISNUMBER(SEARCH(T$1,raw[[#This Row],[active years]])),1,"")</f>
        <v/>
      </c>
      <c r="U701" t="str">
        <f>IF(ISNUMBER(SEARCH(U$1,raw[[#This Row],[active years]])),1,"")</f>
        <v/>
      </c>
      <c r="V701" t="str">
        <f>IF(ISNUMBER(SEARCH(V$1,raw[[#This Row],[active years]])),1,"")</f>
        <v/>
      </c>
      <c r="W701" t="str">
        <f>IF(ISNUMBER(SEARCH(W$1,raw[[#This Row],[active years]])),1,"")</f>
        <v/>
      </c>
      <c r="X701" t="str">
        <f>IF(ISNUMBER(SEARCH(X$1,raw[[#This Row],[active years]])),1,"")</f>
        <v/>
      </c>
      <c r="Y701" t="str">
        <f>IF(ISNUMBER(SEARCH(Y$1,raw[[#This Row],[active years]])),1,"")</f>
        <v/>
      </c>
      <c r="Z701" t="str">
        <f>IF(ISNUMBER(SEARCH(Z$1,raw[[#This Row],[active years]])),1,"")</f>
        <v/>
      </c>
      <c r="AA701" t="str">
        <f>IF(ISNUMBER(SEARCH(AA$1,raw[[#This Row],[active years]])),1,"")</f>
        <v/>
      </c>
    </row>
    <row r="702" spans="1:27" x14ac:dyDescent="0.45">
      <c r="A702">
        <f>raw[team]</f>
        <v>918</v>
      </c>
      <c r="B702">
        <f>raw[rookie year]</f>
        <v>2002</v>
      </c>
      <c r="C702" t="str">
        <f>IF(ISNUMBER(SEARCH(C$1,raw[[#This Row],[active years]])),1,"")</f>
        <v/>
      </c>
      <c r="D702" t="str">
        <f>IF(ISNUMBER(SEARCH(D$1,raw[[#This Row],[active years]])),1,"")</f>
        <v/>
      </c>
      <c r="E702" t="str">
        <f>IF(ISNUMBER(SEARCH(E$1,raw[[#This Row],[active years]])),1,"")</f>
        <v/>
      </c>
      <c r="F702" t="str">
        <f>IF(ISNUMBER(SEARCH(F$1,raw[[#This Row],[active years]])),1,"")</f>
        <v/>
      </c>
      <c r="G702" t="str">
        <f>IF(ISNUMBER(SEARCH(G$1,raw[[#This Row],[active years]])),1,"")</f>
        <v/>
      </c>
      <c r="H702" t="str">
        <f>IF(ISNUMBER(SEARCH(H$1,raw[[#This Row],[active years]])),1,"")</f>
        <v/>
      </c>
      <c r="I702" t="str">
        <f>IF(ISNUMBER(SEARCH(I$1,raw[[#This Row],[active years]])),1,"")</f>
        <v/>
      </c>
      <c r="J702" t="str">
        <f>IF(ISNUMBER(SEARCH(J$1,raw[[#This Row],[active years]])),1,"")</f>
        <v/>
      </c>
      <c r="K702" t="str">
        <f>IF(ISNUMBER(SEARCH(K$1,raw[[#This Row],[active years]])),1,"")</f>
        <v/>
      </c>
      <c r="L702" t="str">
        <f>IF(ISNUMBER(SEARCH(L$1,raw[[#This Row],[active years]])),1,"")</f>
        <v/>
      </c>
      <c r="M702">
        <f>IF(ISNUMBER(SEARCH(M$1,raw[[#This Row],[active years]])),1,"")</f>
        <v>1</v>
      </c>
      <c r="N702" t="str">
        <f>IF(ISNUMBER(SEARCH(N$1,raw[[#This Row],[active years]])),1,"")</f>
        <v/>
      </c>
      <c r="O702" t="str">
        <f>IF(ISNUMBER(SEARCH(O$1,raw[[#This Row],[active years]])),1,"")</f>
        <v/>
      </c>
      <c r="P702" t="str">
        <f>IF(ISNUMBER(SEARCH(P$1,raw[[#This Row],[active years]])),1,"")</f>
        <v/>
      </c>
      <c r="Q702" t="str">
        <f>IF(ISNUMBER(SEARCH(Q$1,raw[[#This Row],[active years]])),1,"")</f>
        <v/>
      </c>
      <c r="R702" t="str">
        <f>IF(ISNUMBER(SEARCH(R$1,raw[[#This Row],[active years]])),1,"")</f>
        <v/>
      </c>
      <c r="S702" t="str">
        <f>IF(ISNUMBER(SEARCH(S$1,raw[[#This Row],[active years]])),1,"")</f>
        <v/>
      </c>
      <c r="T702" t="str">
        <f>IF(ISNUMBER(SEARCH(T$1,raw[[#This Row],[active years]])),1,"")</f>
        <v/>
      </c>
      <c r="U702" t="str">
        <f>IF(ISNUMBER(SEARCH(U$1,raw[[#This Row],[active years]])),1,"")</f>
        <v/>
      </c>
      <c r="V702" t="str">
        <f>IF(ISNUMBER(SEARCH(V$1,raw[[#This Row],[active years]])),1,"")</f>
        <v/>
      </c>
      <c r="W702" t="str">
        <f>IF(ISNUMBER(SEARCH(W$1,raw[[#This Row],[active years]])),1,"")</f>
        <v/>
      </c>
      <c r="X702" t="str">
        <f>IF(ISNUMBER(SEARCH(X$1,raw[[#This Row],[active years]])),1,"")</f>
        <v/>
      </c>
      <c r="Y702" t="str">
        <f>IF(ISNUMBER(SEARCH(Y$1,raw[[#This Row],[active years]])),1,"")</f>
        <v/>
      </c>
      <c r="Z702" t="str">
        <f>IF(ISNUMBER(SEARCH(Z$1,raw[[#This Row],[active years]])),1,"")</f>
        <v/>
      </c>
      <c r="AA702" t="str">
        <f>IF(ISNUMBER(SEARCH(AA$1,raw[[#This Row],[active years]])),1,"")</f>
        <v/>
      </c>
    </row>
    <row r="703" spans="1:27" x14ac:dyDescent="0.45">
      <c r="A703">
        <f>raw[team]</f>
        <v>919</v>
      </c>
      <c r="B703">
        <f>raw[rookie year]</f>
        <v>2002</v>
      </c>
      <c r="C703" t="str">
        <f>IF(ISNUMBER(SEARCH(C$1,raw[[#This Row],[active years]])),1,"")</f>
        <v/>
      </c>
      <c r="D703" t="str">
        <f>IF(ISNUMBER(SEARCH(D$1,raw[[#This Row],[active years]])),1,"")</f>
        <v/>
      </c>
      <c r="E703" t="str">
        <f>IF(ISNUMBER(SEARCH(E$1,raw[[#This Row],[active years]])),1,"")</f>
        <v/>
      </c>
      <c r="F703" t="str">
        <f>IF(ISNUMBER(SEARCH(F$1,raw[[#This Row],[active years]])),1,"")</f>
        <v/>
      </c>
      <c r="G703" t="str">
        <f>IF(ISNUMBER(SEARCH(G$1,raw[[#This Row],[active years]])),1,"")</f>
        <v/>
      </c>
      <c r="H703" t="str">
        <f>IF(ISNUMBER(SEARCH(H$1,raw[[#This Row],[active years]])),1,"")</f>
        <v/>
      </c>
      <c r="I703" t="str">
        <f>IF(ISNUMBER(SEARCH(I$1,raw[[#This Row],[active years]])),1,"")</f>
        <v/>
      </c>
      <c r="J703" t="str">
        <f>IF(ISNUMBER(SEARCH(J$1,raw[[#This Row],[active years]])),1,"")</f>
        <v/>
      </c>
      <c r="K703" t="str">
        <f>IF(ISNUMBER(SEARCH(K$1,raw[[#This Row],[active years]])),1,"")</f>
        <v/>
      </c>
      <c r="L703" t="str">
        <f>IF(ISNUMBER(SEARCH(L$1,raw[[#This Row],[active years]])),1,"")</f>
        <v/>
      </c>
      <c r="M703">
        <f>IF(ISNUMBER(SEARCH(M$1,raw[[#This Row],[active years]])),1,"")</f>
        <v>1</v>
      </c>
      <c r="N703">
        <f>IF(ISNUMBER(SEARCH(N$1,raw[[#This Row],[active years]])),1,"")</f>
        <v>1</v>
      </c>
      <c r="O703">
        <f>IF(ISNUMBER(SEARCH(O$1,raw[[#This Row],[active years]])),1,"")</f>
        <v>1</v>
      </c>
      <c r="P703">
        <f>IF(ISNUMBER(SEARCH(P$1,raw[[#This Row],[active years]])),1,"")</f>
        <v>1</v>
      </c>
      <c r="Q703">
        <f>IF(ISNUMBER(SEARCH(Q$1,raw[[#This Row],[active years]])),1,"")</f>
        <v>1</v>
      </c>
      <c r="R703">
        <f>IF(ISNUMBER(SEARCH(R$1,raw[[#This Row],[active years]])),1,"")</f>
        <v>1</v>
      </c>
      <c r="S703">
        <f>IF(ISNUMBER(SEARCH(S$1,raw[[#This Row],[active years]])),1,"")</f>
        <v>1</v>
      </c>
      <c r="T703">
        <f>IF(ISNUMBER(SEARCH(T$1,raw[[#This Row],[active years]])),1,"")</f>
        <v>1</v>
      </c>
      <c r="U703">
        <f>IF(ISNUMBER(SEARCH(U$1,raw[[#This Row],[active years]])),1,"")</f>
        <v>1</v>
      </c>
      <c r="V703">
        <f>IF(ISNUMBER(SEARCH(V$1,raw[[#This Row],[active years]])),1,"")</f>
        <v>1</v>
      </c>
      <c r="W703">
        <f>IF(ISNUMBER(SEARCH(W$1,raw[[#This Row],[active years]])),1,"")</f>
        <v>1</v>
      </c>
      <c r="X703" t="str">
        <f>IF(ISNUMBER(SEARCH(X$1,raw[[#This Row],[active years]])),1,"")</f>
        <v/>
      </c>
      <c r="Y703">
        <f>IF(ISNUMBER(SEARCH(Y$1,raw[[#This Row],[active years]])),1,"")</f>
        <v>1</v>
      </c>
      <c r="Z703">
        <f>IF(ISNUMBER(SEARCH(Z$1,raw[[#This Row],[active years]])),1,"")</f>
        <v>1</v>
      </c>
      <c r="AA703">
        <f>IF(ISNUMBER(SEARCH(AA$1,raw[[#This Row],[active years]])),1,"")</f>
        <v>1</v>
      </c>
    </row>
    <row r="704" spans="1:27" x14ac:dyDescent="0.45">
      <c r="A704">
        <f>raw[team]</f>
        <v>920</v>
      </c>
      <c r="B704">
        <f>raw[rookie year]</f>
        <v>2002</v>
      </c>
      <c r="C704" t="str">
        <f>IF(ISNUMBER(SEARCH(C$1,raw[[#This Row],[active years]])),1,"")</f>
        <v/>
      </c>
      <c r="D704" t="str">
        <f>IF(ISNUMBER(SEARCH(D$1,raw[[#This Row],[active years]])),1,"")</f>
        <v/>
      </c>
      <c r="E704" t="str">
        <f>IF(ISNUMBER(SEARCH(E$1,raw[[#This Row],[active years]])),1,"")</f>
        <v/>
      </c>
      <c r="F704" t="str">
        <f>IF(ISNUMBER(SEARCH(F$1,raw[[#This Row],[active years]])),1,"")</f>
        <v/>
      </c>
      <c r="G704" t="str">
        <f>IF(ISNUMBER(SEARCH(G$1,raw[[#This Row],[active years]])),1,"")</f>
        <v/>
      </c>
      <c r="H704" t="str">
        <f>IF(ISNUMBER(SEARCH(H$1,raw[[#This Row],[active years]])),1,"")</f>
        <v/>
      </c>
      <c r="I704" t="str">
        <f>IF(ISNUMBER(SEARCH(I$1,raw[[#This Row],[active years]])),1,"")</f>
        <v/>
      </c>
      <c r="J704" t="str">
        <f>IF(ISNUMBER(SEARCH(J$1,raw[[#This Row],[active years]])),1,"")</f>
        <v/>
      </c>
      <c r="K704" t="str">
        <f>IF(ISNUMBER(SEARCH(K$1,raw[[#This Row],[active years]])),1,"")</f>
        <v/>
      </c>
      <c r="L704" t="str">
        <f>IF(ISNUMBER(SEARCH(L$1,raw[[#This Row],[active years]])),1,"")</f>
        <v/>
      </c>
      <c r="M704">
        <f>IF(ISNUMBER(SEARCH(M$1,raw[[#This Row],[active years]])),1,"")</f>
        <v>1</v>
      </c>
      <c r="N704" t="str">
        <f>IF(ISNUMBER(SEARCH(N$1,raw[[#This Row],[active years]])),1,"")</f>
        <v/>
      </c>
      <c r="O704" t="str">
        <f>IF(ISNUMBER(SEARCH(O$1,raw[[#This Row],[active years]])),1,"")</f>
        <v/>
      </c>
      <c r="P704" t="str">
        <f>IF(ISNUMBER(SEARCH(P$1,raw[[#This Row],[active years]])),1,"")</f>
        <v/>
      </c>
      <c r="Q704" t="str">
        <f>IF(ISNUMBER(SEARCH(Q$1,raw[[#This Row],[active years]])),1,"")</f>
        <v/>
      </c>
      <c r="R704" t="str">
        <f>IF(ISNUMBER(SEARCH(R$1,raw[[#This Row],[active years]])),1,"")</f>
        <v/>
      </c>
      <c r="S704" t="str">
        <f>IF(ISNUMBER(SEARCH(S$1,raw[[#This Row],[active years]])),1,"")</f>
        <v/>
      </c>
      <c r="T704" t="str">
        <f>IF(ISNUMBER(SEARCH(T$1,raw[[#This Row],[active years]])),1,"")</f>
        <v/>
      </c>
      <c r="U704" t="str">
        <f>IF(ISNUMBER(SEARCH(U$1,raw[[#This Row],[active years]])),1,"")</f>
        <v/>
      </c>
      <c r="V704" t="str">
        <f>IF(ISNUMBER(SEARCH(V$1,raw[[#This Row],[active years]])),1,"")</f>
        <v/>
      </c>
      <c r="W704" t="str">
        <f>IF(ISNUMBER(SEARCH(W$1,raw[[#This Row],[active years]])),1,"")</f>
        <v/>
      </c>
      <c r="X704" t="str">
        <f>IF(ISNUMBER(SEARCH(X$1,raw[[#This Row],[active years]])),1,"")</f>
        <v/>
      </c>
      <c r="Y704" t="str">
        <f>IF(ISNUMBER(SEARCH(Y$1,raw[[#This Row],[active years]])),1,"")</f>
        <v/>
      </c>
      <c r="Z704" t="str">
        <f>IF(ISNUMBER(SEARCH(Z$1,raw[[#This Row],[active years]])),1,"")</f>
        <v/>
      </c>
      <c r="AA704" t="str">
        <f>IF(ISNUMBER(SEARCH(AA$1,raw[[#This Row],[active years]])),1,"")</f>
        <v/>
      </c>
    </row>
    <row r="705" spans="1:27" x14ac:dyDescent="0.45">
      <c r="A705">
        <f>raw[team]</f>
        <v>922</v>
      </c>
      <c r="B705">
        <f>raw[rookie year]</f>
        <v>2002</v>
      </c>
      <c r="C705" t="str">
        <f>IF(ISNUMBER(SEARCH(C$1,raw[[#This Row],[active years]])),1,"")</f>
        <v/>
      </c>
      <c r="D705" t="str">
        <f>IF(ISNUMBER(SEARCH(D$1,raw[[#This Row],[active years]])),1,"")</f>
        <v/>
      </c>
      <c r="E705" t="str">
        <f>IF(ISNUMBER(SEARCH(E$1,raw[[#This Row],[active years]])),1,"")</f>
        <v/>
      </c>
      <c r="F705" t="str">
        <f>IF(ISNUMBER(SEARCH(F$1,raw[[#This Row],[active years]])),1,"")</f>
        <v/>
      </c>
      <c r="G705" t="str">
        <f>IF(ISNUMBER(SEARCH(G$1,raw[[#This Row],[active years]])),1,"")</f>
        <v/>
      </c>
      <c r="H705" t="str">
        <f>IF(ISNUMBER(SEARCH(H$1,raw[[#This Row],[active years]])),1,"")</f>
        <v/>
      </c>
      <c r="I705" t="str">
        <f>IF(ISNUMBER(SEARCH(I$1,raw[[#This Row],[active years]])),1,"")</f>
        <v/>
      </c>
      <c r="J705" t="str">
        <f>IF(ISNUMBER(SEARCH(J$1,raw[[#This Row],[active years]])),1,"")</f>
        <v/>
      </c>
      <c r="K705" t="str">
        <f>IF(ISNUMBER(SEARCH(K$1,raw[[#This Row],[active years]])),1,"")</f>
        <v/>
      </c>
      <c r="L705" t="str">
        <f>IF(ISNUMBER(SEARCH(L$1,raw[[#This Row],[active years]])),1,"")</f>
        <v/>
      </c>
      <c r="M705">
        <f>IF(ISNUMBER(SEARCH(M$1,raw[[#This Row],[active years]])),1,"")</f>
        <v>1</v>
      </c>
      <c r="N705">
        <f>IF(ISNUMBER(SEARCH(N$1,raw[[#This Row],[active years]])),1,"")</f>
        <v>1</v>
      </c>
      <c r="O705">
        <f>IF(ISNUMBER(SEARCH(O$1,raw[[#This Row],[active years]])),1,"")</f>
        <v>1</v>
      </c>
      <c r="P705">
        <f>IF(ISNUMBER(SEARCH(P$1,raw[[#This Row],[active years]])),1,"")</f>
        <v>1</v>
      </c>
      <c r="Q705">
        <f>IF(ISNUMBER(SEARCH(Q$1,raw[[#This Row],[active years]])),1,"")</f>
        <v>1</v>
      </c>
      <c r="R705">
        <f>IF(ISNUMBER(SEARCH(R$1,raw[[#This Row],[active years]])),1,"")</f>
        <v>1</v>
      </c>
      <c r="S705">
        <f>IF(ISNUMBER(SEARCH(S$1,raw[[#This Row],[active years]])),1,"")</f>
        <v>1</v>
      </c>
      <c r="T705">
        <f>IF(ISNUMBER(SEARCH(T$1,raw[[#This Row],[active years]])),1,"")</f>
        <v>1</v>
      </c>
      <c r="U705">
        <f>IF(ISNUMBER(SEARCH(U$1,raw[[#This Row],[active years]])),1,"")</f>
        <v>1</v>
      </c>
      <c r="V705">
        <f>IF(ISNUMBER(SEARCH(V$1,raw[[#This Row],[active years]])),1,"")</f>
        <v>1</v>
      </c>
      <c r="W705">
        <f>IF(ISNUMBER(SEARCH(W$1,raw[[#This Row],[active years]])),1,"")</f>
        <v>1</v>
      </c>
      <c r="X705">
        <f>IF(ISNUMBER(SEARCH(X$1,raw[[#This Row],[active years]])),1,"")</f>
        <v>1</v>
      </c>
      <c r="Y705" t="str">
        <f>IF(ISNUMBER(SEARCH(Y$1,raw[[#This Row],[active years]])),1,"")</f>
        <v/>
      </c>
      <c r="Z705" t="str">
        <f>IF(ISNUMBER(SEARCH(Z$1,raw[[#This Row],[active years]])),1,"")</f>
        <v/>
      </c>
      <c r="AA705" t="str">
        <f>IF(ISNUMBER(SEARCH(AA$1,raw[[#This Row],[active years]])),1,"")</f>
        <v/>
      </c>
    </row>
    <row r="706" spans="1:27" x14ac:dyDescent="0.45">
      <c r="A706">
        <f>raw[team]</f>
        <v>925</v>
      </c>
      <c r="B706">
        <f>raw[rookie year]</f>
        <v>2002</v>
      </c>
      <c r="C706" t="str">
        <f>IF(ISNUMBER(SEARCH(C$1,raw[[#This Row],[active years]])),1,"")</f>
        <v/>
      </c>
      <c r="D706" t="str">
        <f>IF(ISNUMBER(SEARCH(D$1,raw[[#This Row],[active years]])),1,"")</f>
        <v/>
      </c>
      <c r="E706" t="str">
        <f>IF(ISNUMBER(SEARCH(E$1,raw[[#This Row],[active years]])),1,"")</f>
        <v/>
      </c>
      <c r="F706" t="str">
        <f>IF(ISNUMBER(SEARCH(F$1,raw[[#This Row],[active years]])),1,"")</f>
        <v/>
      </c>
      <c r="G706" t="str">
        <f>IF(ISNUMBER(SEARCH(G$1,raw[[#This Row],[active years]])),1,"")</f>
        <v/>
      </c>
      <c r="H706" t="str">
        <f>IF(ISNUMBER(SEARCH(H$1,raw[[#This Row],[active years]])),1,"")</f>
        <v/>
      </c>
      <c r="I706" t="str">
        <f>IF(ISNUMBER(SEARCH(I$1,raw[[#This Row],[active years]])),1,"")</f>
        <v/>
      </c>
      <c r="J706" t="str">
        <f>IF(ISNUMBER(SEARCH(J$1,raw[[#This Row],[active years]])),1,"")</f>
        <v/>
      </c>
      <c r="K706" t="str">
        <f>IF(ISNUMBER(SEARCH(K$1,raw[[#This Row],[active years]])),1,"")</f>
        <v/>
      </c>
      <c r="L706" t="str">
        <f>IF(ISNUMBER(SEARCH(L$1,raw[[#This Row],[active years]])),1,"")</f>
        <v/>
      </c>
      <c r="M706">
        <f>IF(ISNUMBER(SEARCH(M$1,raw[[#This Row],[active years]])),1,"")</f>
        <v>1</v>
      </c>
      <c r="N706" t="str">
        <f>IF(ISNUMBER(SEARCH(N$1,raw[[#This Row],[active years]])),1,"")</f>
        <v/>
      </c>
      <c r="O706" t="str">
        <f>IF(ISNUMBER(SEARCH(O$1,raw[[#This Row],[active years]])),1,"")</f>
        <v/>
      </c>
      <c r="P706" t="str">
        <f>IF(ISNUMBER(SEARCH(P$1,raw[[#This Row],[active years]])),1,"")</f>
        <v/>
      </c>
      <c r="Q706" t="str">
        <f>IF(ISNUMBER(SEARCH(Q$1,raw[[#This Row],[active years]])),1,"")</f>
        <v/>
      </c>
      <c r="R706" t="str">
        <f>IF(ISNUMBER(SEARCH(R$1,raw[[#This Row],[active years]])),1,"")</f>
        <v/>
      </c>
      <c r="S706" t="str">
        <f>IF(ISNUMBER(SEARCH(S$1,raw[[#This Row],[active years]])),1,"")</f>
        <v/>
      </c>
      <c r="T706" t="str">
        <f>IF(ISNUMBER(SEARCH(T$1,raw[[#This Row],[active years]])),1,"")</f>
        <v/>
      </c>
      <c r="U706" t="str">
        <f>IF(ISNUMBER(SEARCH(U$1,raw[[#This Row],[active years]])),1,"")</f>
        <v/>
      </c>
      <c r="V706" t="str">
        <f>IF(ISNUMBER(SEARCH(V$1,raw[[#This Row],[active years]])),1,"")</f>
        <v/>
      </c>
      <c r="W706" t="str">
        <f>IF(ISNUMBER(SEARCH(W$1,raw[[#This Row],[active years]])),1,"")</f>
        <v/>
      </c>
      <c r="X706" t="str">
        <f>IF(ISNUMBER(SEARCH(X$1,raw[[#This Row],[active years]])),1,"")</f>
        <v/>
      </c>
      <c r="Y706" t="str">
        <f>IF(ISNUMBER(SEARCH(Y$1,raw[[#This Row],[active years]])),1,"")</f>
        <v/>
      </c>
      <c r="Z706" t="str">
        <f>IF(ISNUMBER(SEARCH(Z$1,raw[[#This Row],[active years]])),1,"")</f>
        <v/>
      </c>
      <c r="AA706" t="str">
        <f>IF(ISNUMBER(SEARCH(AA$1,raw[[#This Row],[active years]])),1,"")</f>
        <v/>
      </c>
    </row>
    <row r="707" spans="1:27" x14ac:dyDescent="0.45">
      <c r="A707">
        <f>raw[team]</f>
        <v>926</v>
      </c>
      <c r="B707">
        <f>raw[rookie year]</f>
        <v>2002</v>
      </c>
      <c r="C707" t="str">
        <f>IF(ISNUMBER(SEARCH(C$1,raw[[#This Row],[active years]])),1,"")</f>
        <v/>
      </c>
      <c r="D707" t="str">
        <f>IF(ISNUMBER(SEARCH(D$1,raw[[#This Row],[active years]])),1,"")</f>
        <v/>
      </c>
      <c r="E707" t="str">
        <f>IF(ISNUMBER(SEARCH(E$1,raw[[#This Row],[active years]])),1,"")</f>
        <v/>
      </c>
      <c r="F707" t="str">
        <f>IF(ISNUMBER(SEARCH(F$1,raw[[#This Row],[active years]])),1,"")</f>
        <v/>
      </c>
      <c r="G707" t="str">
        <f>IF(ISNUMBER(SEARCH(G$1,raw[[#This Row],[active years]])),1,"")</f>
        <v/>
      </c>
      <c r="H707" t="str">
        <f>IF(ISNUMBER(SEARCH(H$1,raw[[#This Row],[active years]])),1,"")</f>
        <v/>
      </c>
      <c r="I707" t="str">
        <f>IF(ISNUMBER(SEARCH(I$1,raw[[#This Row],[active years]])),1,"")</f>
        <v/>
      </c>
      <c r="J707" t="str">
        <f>IF(ISNUMBER(SEARCH(J$1,raw[[#This Row],[active years]])),1,"")</f>
        <v/>
      </c>
      <c r="K707" t="str">
        <f>IF(ISNUMBER(SEARCH(K$1,raw[[#This Row],[active years]])),1,"")</f>
        <v/>
      </c>
      <c r="L707" t="str">
        <f>IF(ISNUMBER(SEARCH(L$1,raw[[#This Row],[active years]])),1,"")</f>
        <v/>
      </c>
      <c r="M707">
        <f>IF(ISNUMBER(SEARCH(M$1,raw[[#This Row],[active years]])),1,"")</f>
        <v>1</v>
      </c>
      <c r="N707">
        <f>IF(ISNUMBER(SEARCH(N$1,raw[[#This Row],[active years]])),1,"")</f>
        <v>1</v>
      </c>
      <c r="O707">
        <f>IF(ISNUMBER(SEARCH(O$1,raw[[#This Row],[active years]])),1,"")</f>
        <v>1</v>
      </c>
      <c r="P707">
        <f>IF(ISNUMBER(SEARCH(P$1,raw[[#This Row],[active years]])),1,"")</f>
        <v>1</v>
      </c>
      <c r="Q707">
        <f>IF(ISNUMBER(SEARCH(Q$1,raw[[#This Row],[active years]])),1,"")</f>
        <v>1</v>
      </c>
      <c r="R707" t="str">
        <f>IF(ISNUMBER(SEARCH(R$1,raw[[#This Row],[active years]])),1,"")</f>
        <v/>
      </c>
      <c r="S707" t="str">
        <f>IF(ISNUMBER(SEARCH(S$1,raw[[#This Row],[active years]])),1,"")</f>
        <v/>
      </c>
      <c r="T707" t="str">
        <f>IF(ISNUMBER(SEARCH(T$1,raw[[#This Row],[active years]])),1,"")</f>
        <v/>
      </c>
      <c r="U707" t="str">
        <f>IF(ISNUMBER(SEARCH(U$1,raw[[#This Row],[active years]])),1,"")</f>
        <v/>
      </c>
      <c r="V707" t="str">
        <f>IF(ISNUMBER(SEARCH(V$1,raw[[#This Row],[active years]])),1,"")</f>
        <v/>
      </c>
      <c r="W707" t="str">
        <f>IF(ISNUMBER(SEARCH(W$1,raw[[#This Row],[active years]])),1,"")</f>
        <v/>
      </c>
      <c r="X707" t="str">
        <f>IF(ISNUMBER(SEARCH(X$1,raw[[#This Row],[active years]])),1,"")</f>
        <v/>
      </c>
      <c r="Y707" t="str">
        <f>IF(ISNUMBER(SEARCH(Y$1,raw[[#This Row],[active years]])),1,"")</f>
        <v/>
      </c>
      <c r="Z707" t="str">
        <f>IF(ISNUMBER(SEARCH(Z$1,raw[[#This Row],[active years]])),1,"")</f>
        <v/>
      </c>
      <c r="AA707" t="str">
        <f>IF(ISNUMBER(SEARCH(AA$1,raw[[#This Row],[active years]])),1,"")</f>
        <v/>
      </c>
    </row>
    <row r="708" spans="1:27" x14ac:dyDescent="0.45">
      <c r="A708">
        <f>raw[team]</f>
        <v>927</v>
      </c>
      <c r="B708">
        <f>raw[rookie year]</f>
        <v>2002</v>
      </c>
      <c r="C708" t="str">
        <f>IF(ISNUMBER(SEARCH(C$1,raw[[#This Row],[active years]])),1,"")</f>
        <v/>
      </c>
      <c r="D708" t="str">
        <f>IF(ISNUMBER(SEARCH(D$1,raw[[#This Row],[active years]])),1,"")</f>
        <v/>
      </c>
      <c r="E708" t="str">
        <f>IF(ISNUMBER(SEARCH(E$1,raw[[#This Row],[active years]])),1,"")</f>
        <v/>
      </c>
      <c r="F708" t="str">
        <f>IF(ISNUMBER(SEARCH(F$1,raw[[#This Row],[active years]])),1,"")</f>
        <v/>
      </c>
      <c r="G708" t="str">
        <f>IF(ISNUMBER(SEARCH(G$1,raw[[#This Row],[active years]])),1,"")</f>
        <v/>
      </c>
      <c r="H708" t="str">
        <f>IF(ISNUMBER(SEARCH(H$1,raw[[#This Row],[active years]])),1,"")</f>
        <v/>
      </c>
      <c r="I708" t="str">
        <f>IF(ISNUMBER(SEARCH(I$1,raw[[#This Row],[active years]])),1,"")</f>
        <v/>
      </c>
      <c r="J708" t="str">
        <f>IF(ISNUMBER(SEARCH(J$1,raw[[#This Row],[active years]])),1,"")</f>
        <v/>
      </c>
      <c r="K708" t="str">
        <f>IF(ISNUMBER(SEARCH(K$1,raw[[#This Row],[active years]])),1,"")</f>
        <v/>
      </c>
      <c r="L708" t="str">
        <f>IF(ISNUMBER(SEARCH(L$1,raw[[#This Row],[active years]])),1,"")</f>
        <v/>
      </c>
      <c r="M708">
        <f>IF(ISNUMBER(SEARCH(M$1,raw[[#This Row],[active years]])),1,"")</f>
        <v>1</v>
      </c>
      <c r="N708" t="str">
        <f>IF(ISNUMBER(SEARCH(N$1,raw[[#This Row],[active years]])),1,"")</f>
        <v/>
      </c>
      <c r="O708" t="str">
        <f>IF(ISNUMBER(SEARCH(O$1,raw[[#This Row],[active years]])),1,"")</f>
        <v/>
      </c>
      <c r="P708" t="str">
        <f>IF(ISNUMBER(SEARCH(P$1,raw[[#This Row],[active years]])),1,"")</f>
        <v/>
      </c>
      <c r="Q708" t="str">
        <f>IF(ISNUMBER(SEARCH(Q$1,raw[[#This Row],[active years]])),1,"")</f>
        <v/>
      </c>
      <c r="R708" t="str">
        <f>IF(ISNUMBER(SEARCH(R$1,raw[[#This Row],[active years]])),1,"")</f>
        <v/>
      </c>
      <c r="S708" t="str">
        <f>IF(ISNUMBER(SEARCH(S$1,raw[[#This Row],[active years]])),1,"")</f>
        <v/>
      </c>
      <c r="T708" t="str">
        <f>IF(ISNUMBER(SEARCH(T$1,raw[[#This Row],[active years]])),1,"")</f>
        <v/>
      </c>
      <c r="U708" t="str">
        <f>IF(ISNUMBER(SEARCH(U$1,raw[[#This Row],[active years]])),1,"")</f>
        <v/>
      </c>
      <c r="V708" t="str">
        <f>IF(ISNUMBER(SEARCH(V$1,raw[[#This Row],[active years]])),1,"")</f>
        <v/>
      </c>
      <c r="W708" t="str">
        <f>IF(ISNUMBER(SEARCH(W$1,raw[[#This Row],[active years]])),1,"")</f>
        <v/>
      </c>
      <c r="X708" t="str">
        <f>IF(ISNUMBER(SEARCH(X$1,raw[[#This Row],[active years]])),1,"")</f>
        <v/>
      </c>
      <c r="Y708" t="str">
        <f>IF(ISNUMBER(SEARCH(Y$1,raw[[#This Row],[active years]])),1,"")</f>
        <v/>
      </c>
      <c r="Z708" t="str">
        <f>IF(ISNUMBER(SEARCH(Z$1,raw[[#This Row],[active years]])),1,"")</f>
        <v/>
      </c>
      <c r="AA708" t="str">
        <f>IF(ISNUMBER(SEARCH(AA$1,raw[[#This Row],[active years]])),1,"")</f>
        <v/>
      </c>
    </row>
    <row r="709" spans="1:27" x14ac:dyDescent="0.45">
      <c r="A709">
        <f>raw[team]</f>
        <v>928</v>
      </c>
      <c r="B709">
        <f>raw[rookie year]</f>
        <v>2002</v>
      </c>
      <c r="C709" t="str">
        <f>IF(ISNUMBER(SEARCH(C$1,raw[[#This Row],[active years]])),1,"")</f>
        <v/>
      </c>
      <c r="D709" t="str">
        <f>IF(ISNUMBER(SEARCH(D$1,raw[[#This Row],[active years]])),1,"")</f>
        <v/>
      </c>
      <c r="E709" t="str">
        <f>IF(ISNUMBER(SEARCH(E$1,raw[[#This Row],[active years]])),1,"")</f>
        <v/>
      </c>
      <c r="F709" t="str">
        <f>IF(ISNUMBER(SEARCH(F$1,raw[[#This Row],[active years]])),1,"")</f>
        <v/>
      </c>
      <c r="G709" t="str">
        <f>IF(ISNUMBER(SEARCH(G$1,raw[[#This Row],[active years]])),1,"")</f>
        <v/>
      </c>
      <c r="H709" t="str">
        <f>IF(ISNUMBER(SEARCH(H$1,raw[[#This Row],[active years]])),1,"")</f>
        <v/>
      </c>
      <c r="I709" t="str">
        <f>IF(ISNUMBER(SEARCH(I$1,raw[[#This Row],[active years]])),1,"")</f>
        <v/>
      </c>
      <c r="J709" t="str">
        <f>IF(ISNUMBER(SEARCH(J$1,raw[[#This Row],[active years]])),1,"")</f>
        <v/>
      </c>
      <c r="K709" t="str">
        <f>IF(ISNUMBER(SEARCH(K$1,raw[[#This Row],[active years]])),1,"")</f>
        <v/>
      </c>
      <c r="L709" t="str">
        <f>IF(ISNUMBER(SEARCH(L$1,raw[[#This Row],[active years]])),1,"")</f>
        <v/>
      </c>
      <c r="M709">
        <f>IF(ISNUMBER(SEARCH(M$1,raw[[#This Row],[active years]])),1,"")</f>
        <v>1</v>
      </c>
      <c r="N709">
        <f>IF(ISNUMBER(SEARCH(N$1,raw[[#This Row],[active years]])),1,"")</f>
        <v>1</v>
      </c>
      <c r="O709" t="str">
        <f>IF(ISNUMBER(SEARCH(O$1,raw[[#This Row],[active years]])),1,"")</f>
        <v/>
      </c>
      <c r="P709">
        <f>IF(ISNUMBER(SEARCH(P$1,raw[[#This Row],[active years]])),1,"")</f>
        <v>1</v>
      </c>
      <c r="Q709">
        <f>IF(ISNUMBER(SEARCH(Q$1,raw[[#This Row],[active years]])),1,"")</f>
        <v>1</v>
      </c>
      <c r="R709">
        <f>IF(ISNUMBER(SEARCH(R$1,raw[[#This Row],[active years]])),1,"")</f>
        <v>1</v>
      </c>
      <c r="S709">
        <f>IF(ISNUMBER(SEARCH(S$1,raw[[#This Row],[active years]])),1,"")</f>
        <v>1</v>
      </c>
      <c r="T709" t="str">
        <f>IF(ISNUMBER(SEARCH(T$1,raw[[#This Row],[active years]])),1,"")</f>
        <v/>
      </c>
      <c r="U709" t="str">
        <f>IF(ISNUMBER(SEARCH(U$1,raw[[#This Row],[active years]])),1,"")</f>
        <v/>
      </c>
      <c r="V709" t="str">
        <f>IF(ISNUMBER(SEARCH(V$1,raw[[#This Row],[active years]])),1,"")</f>
        <v/>
      </c>
      <c r="W709" t="str">
        <f>IF(ISNUMBER(SEARCH(W$1,raw[[#This Row],[active years]])),1,"")</f>
        <v/>
      </c>
      <c r="X709" t="str">
        <f>IF(ISNUMBER(SEARCH(X$1,raw[[#This Row],[active years]])),1,"")</f>
        <v/>
      </c>
      <c r="Y709" t="str">
        <f>IF(ISNUMBER(SEARCH(Y$1,raw[[#This Row],[active years]])),1,"")</f>
        <v/>
      </c>
      <c r="Z709" t="str">
        <f>IF(ISNUMBER(SEARCH(Z$1,raw[[#This Row],[active years]])),1,"")</f>
        <v/>
      </c>
      <c r="AA709" t="str">
        <f>IF(ISNUMBER(SEARCH(AA$1,raw[[#This Row],[active years]])),1,"")</f>
        <v/>
      </c>
    </row>
    <row r="710" spans="1:27" x14ac:dyDescent="0.45">
      <c r="A710">
        <f>raw[team]</f>
        <v>930</v>
      </c>
      <c r="B710">
        <f>raw[rookie year]</f>
        <v>2002</v>
      </c>
      <c r="C710" t="str">
        <f>IF(ISNUMBER(SEARCH(C$1,raw[[#This Row],[active years]])),1,"")</f>
        <v/>
      </c>
      <c r="D710" t="str">
        <f>IF(ISNUMBER(SEARCH(D$1,raw[[#This Row],[active years]])),1,"")</f>
        <v/>
      </c>
      <c r="E710" t="str">
        <f>IF(ISNUMBER(SEARCH(E$1,raw[[#This Row],[active years]])),1,"")</f>
        <v/>
      </c>
      <c r="F710" t="str">
        <f>IF(ISNUMBER(SEARCH(F$1,raw[[#This Row],[active years]])),1,"")</f>
        <v/>
      </c>
      <c r="G710" t="str">
        <f>IF(ISNUMBER(SEARCH(G$1,raw[[#This Row],[active years]])),1,"")</f>
        <v/>
      </c>
      <c r="H710" t="str">
        <f>IF(ISNUMBER(SEARCH(H$1,raw[[#This Row],[active years]])),1,"")</f>
        <v/>
      </c>
      <c r="I710" t="str">
        <f>IF(ISNUMBER(SEARCH(I$1,raw[[#This Row],[active years]])),1,"")</f>
        <v/>
      </c>
      <c r="J710" t="str">
        <f>IF(ISNUMBER(SEARCH(J$1,raw[[#This Row],[active years]])),1,"")</f>
        <v/>
      </c>
      <c r="K710" t="str">
        <f>IF(ISNUMBER(SEARCH(K$1,raw[[#This Row],[active years]])),1,"")</f>
        <v/>
      </c>
      <c r="L710" t="str">
        <f>IF(ISNUMBER(SEARCH(L$1,raw[[#This Row],[active years]])),1,"")</f>
        <v/>
      </c>
      <c r="M710">
        <f>IF(ISNUMBER(SEARCH(M$1,raw[[#This Row],[active years]])),1,"")</f>
        <v>1</v>
      </c>
      <c r="N710">
        <f>IF(ISNUMBER(SEARCH(N$1,raw[[#This Row],[active years]])),1,"")</f>
        <v>1</v>
      </c>
      <c r="O710">
        <f>IF(ISNUMBER(SEARCH(O$1,raw[[#This Row],[active years]])),1,"")</f>
        <v>1</v>
      </c>
      <c r="P710">
        <f>IF(ISNUMBER(SEARCH(P$1,raw[[#This Row],[active years]])),1,"")</f>
        <v>1</v>
      </c>
      <c r="Q710">
        <f>IF(ISNUMBER(SEARCH(Q$1,raw[[#This Row],[active years]])),1,"")</f>
        <v>1</v>
      </c>
      <c r="R710">
        <f>IF(ISNUMBER(SEARCH(R$1,raw[[#This Row],[active years]])),1,"")</f>
        <v>1</v>
      </c>
      <c r="S710">
        <f>IF(ISNUMBER(SEARCH(S$1,raw[[#This Row],[active years]])),1,"")</f>
        <v>1</v>
      </c>
      <c r="T710">
        <f>IF(ISNUMBER(SEARCH(T$1,raw[[#This Row],[active years]])),1,"")</f>
        <v>1</v>
      </c>
      <c r="U710">
        <f>IF(ISNUMBER(SEARCH(U$1,raw[[#This Row],[active years]])),1,"")</f>
        <v>1</v>
      </c>
      <c r="V710">
        <f>IF(ISNUMBER(SEARCH(V$1,raw[[#This Row],[active years]])),1,"")</f>
        <v>1</v>
      </c>
      <c r="W710">
        <f>IF(ISNUMBER(SEARCH(W$1,raw[[#This Row],[active years]])),1,"")</f>
        <v>1</v>
      </c>
      <c r="X710">
        <f>IF(ISNUMBER(SEARCH(X$1,raw[[#This Row],[active years]])),1,"")</f>
        <v>1</v>
      </c>
      <c r="Y710">
        <f>IF(ISNUMBER(SEARCH(Y$1,raw[[#This Row],[active years]])),1,"")</f>
        <v>1</v>
      </c>
      <c r="Z710">
        <f>IF(ISNUMBER(SEARCH(Z$1,raw[[#This Row],[active years]])),1,"")</f>
        <v>1</v>
      </c>
      <c r="AA710">
        <f>IF(ISNUMBER(SEARCH(AA$1,raw[[#This Row],[active years]])),1,"")</f>
        <v>1</v>
      </c>
    </row>
    <row r="711" spans="1:27" x14ac:dyDescent="0.45">
      <c r="A711">
        <f>raw[team]</f>
        <v>931</v>
      </c>
      <c r="B711">
        <f>raw[rookie year]</f>
        <v>2002</v>
      </c>
      <c r="C711" t="str">
        <f>IF(ISNUMBER(SEARCH(C$1,raw[[#This Row],[active years]])),1,"")</f>
        <v/>
      </c>
      <c r="D711" t="str">
        <f>IF(ISNUMBER(SEARCH(D$1,raw[[#This Row],[active years]])),1,"")</f>
        <v/>
      </c>
      <c r="E711" t="str">
        <f>IF(ISNUMBER(SEARCH(E$1,raw[[#This Row],[active years]])),1,"")</f>
        <v/>
      </c>
      <c r="F711" t="str">
        <f>IF(ISNUMBER(SEARCH(F$1,raw[[#This Row],[active years]])),1,"")</f>
        <v/>
      </c>
      <c r="G711" t="str">
        <f>IF(ISNUMBER(SEARCH(G$1,raw[[#This Row],[active years]])),1,"")</f>
        <v/>
      </c>
      <c r="H711" t="str">
        <f>IF(ISNUMBER(SEARCH(H$1,raw[[#This Row],[active years]])),1,"")</f>
        <v/>
      </c>
      <c r="I711" t="str">
        <f>IF(ISNUMBER(SEARCH(I$1,raw[[#This Row],[active years]])),1,"")</f>
        <v/>
      </c>
      <c r="J711" t="str">
        <f>IF(ISNUMBER(SEARCH(J$1,raw[[#This Row],[active years]])),1,"")</f>
        <v/>
      </c>
      <c r="K711" t="str">
        <f>IF(ISNUMBER(SEARCH(K$1,raw[[#This Row],[active years]])),1,"")</f>
        <v/>
      </c>
      <c r="L711" t="str">
        <f>IF(ISNUMBER(SEARCH(L$1,raw[[#This Row],[active years]])),1,"")</f>
        <v/>
      </c>
      <c r="M711">
        <f>IF(ISNUMBER(SEARCH(M$1,raw[[#This Row],[active years]])),1,"")</f>
        <v>1</v>
      </c>
      <c r="N711">
        <f>IF(ISNUMBER(SEARCH(N$1,raw[[#This Row],[active years]])),1,"")</f>
        <v>1</v>
      </c>
      <c r="O711">
        <f>IF(ISNUMBER(SEARCH(O$1,raw[[#This Row],[active years]])),1,"")</f>
        <v>1</v>
      </c>
      <c r="P711">
        <f>IF(ISNUMBER(SEARCH(P$1,raw[[#This Row],[active years]])),1,"")</f>
        <v>1</v>
      </c>
      <c r="Q711">
        <f>IF(ISNUMBER(SEARCH(Q$1,raw[[#This Row],[active years]])),1,"")</f>
        <v>1</v>
      </c>
      <c r="R711">
        <f>IF(ISNUMBER(SEARCH(R$1,raw[[#This Row],[active years]])),1,"")</f>
        <v>1</v>
      </c>
      <c r="S711">
        <f>IF(ISNUMBER(SEARCH(S$1,raw[[#This Row],[active years]])),1,"")</f>
        <v>1</v>
      </c>
      <c r="T711">
        <f>IF(ISNUMBER(SEARCH(T$1,raw[[#This Row],[active years]])),1,"")</f>
        <v>1</v>
      </c>
      <c r="U711">
        <f>IF(ISNUMBER(SEARCH(U$1,raw[[#This Row],[active years]])),1,"")</f>
        <v>1</v>
      </c>
      <c r="V711">
        <f>IF(ISNUMBER(SEARCH(V$1,raw[[#This Row],[active years]])),1,"")</f>
        <v>1</v>
      </c>
      <c r="W711">
        <f>IF(ISNUMBER(SEARCH(W$1,raw[[#This Row],[active years]])),1,"")</f>
        <v>1</v>
      </c>
      <c r="X711">
        <f>IF(ISNUMBER(SEARCH(X$1,raw[[#This Row],[active years]])),1,"")</f>
        <v>1</v>
      </c>
      <c r="Y711">
        <f>IF(ISNUMBER(SEARCH(Y$1,raw[[#This Row],[active years]])),1,"")</f>
        <v>1</v>
      </c>
      <c r="Z711">
        <f>IF(ISNUMBER(SEARCH(Z$1,raw[[#This Row],[active years]])),1,"")</f>
        <v>1</v>
      </c>
      <c r="AA711">
        <f>IF(ISNUMBER(SEARCH(AA$1,raw[[#This Row],[active years]])),1,"")</f>
        <v>1</v>
      </c>
    </row>
    <row r="712" spans="1:27" x14ac:dyDescent="0.45">
      <c r="A712">
        <f>raw[team]</f>
        <v>932</v>
      </c>
      <c r="B712">
        <f>raw[rookie year]</f>
        <v>2002</v>
      </c>
      <c r="C712" t="str">
        <f>IF(ISNUMBER(SEARCH(C$1,raw[[#This Row],[active years]])),1,"")</f>
        <v/>
      </c>
      <c r="D712" t="str">
        <f>IF(ISNUMBER(SEARCH(D$1,raw[[#This Row],[active years]])),1,"")</f>
        <v/>
      </c>
      <c r="E712" t="str">
        <f>IF(ISNUMBER(SEARCH(E$1,raw[[#This Row],[active years]])),1,"")</f>
        <v/>
      </c>
      <c r="F712" t="str">
        <f>IF(ISNUMBER(SEARCH(F$1,raw[[#This Row],[active years]])),1,"")</f>
        <v/>
      </c>
      <c r="G712" t="str">
        <f>IF(ISNUMBER(SEARCH(G$1,raw[[#This Row],[active years]])),1,"")</f>
        <v/>
      </c>
      <c r="H712" t="str">
        <f>IF(ISNUMBER(SEARCH(H$1,raw[[#This Row],[active years]])),1,"")</f>
        <v/>
      </c>
      <c r="I712" t="str">
        <f>IF(ISNUMBER(SEARCH(I$1,raw[[#This Row],[active years]])),1,"")</f>
        <v/>
      </c>
      <c r="J712" t="str">
        <f>IF(ISNUMBER(SEARCH(J$1,raw[[#This Row],[active years]])),1,"")</f>
        <v/>
      </c>
      <c r="K712" t="str">
        <f>IF(ISNUMBER(SEARCH(K$1,raw[[#This Row],[active years]])),1,"")</f>
        <v/>
      </c>
      <c r="L712" t="str">
        <f>IF(ISNUMBER(SEARCH(L$1,raw[[#This Row],[active years]])),1,"")</f>
        <v/>
      </c>
      <c r="M712">
        <f>IF(ISNUMBER(SEARCH(M$1,raw[[#This Row],[active years]])),1,"")</f>
        <v>1</v>
      </c>
      <c r="N712" t="str">
        <f>IF(ISNUMBER(SEARCH(N$1,raw[[#This Row],[active years]])),1,"")</f>
        <v/>
      </c>
      <c r="O712" t="str">
        <f>IF(ISNUMBER(SEARCH(O$1,raw[[#This Row],[active years]])),1,"")</f>
        <v/>
      </c>
      <c r="P712">
        <f>IF(ISNUMBER(SEARCH(P$1,raw[[#This Row],[active years]])),1,"")</f>
        <v>1</v>
      </c>
      <c r="Q712">
        <f>IF(ISNUMBER(SEARCH(Q$1,raw[[#This Row],[active years]])),1,"")</f>
        <v>1</v>
      </c>
      <c r="R712">
        <f>IF(ISNUMBER(SEARCH(R$1,raw[[#This Row],[active years]])),1,"")</f>
        <v>1</v>
      </c>
      <c r="S712">
        <f>IF(ISNUMBER(SEARCH(S$1,raw[[#This Row],[active years]])),1,"")</f>
        <v>1</v>
      </c>
      <c r="T712">
        <f>IF(ISNUMBER(SEARCH(T$1,raw[[#This Row],[active years]])),1,"")</f>
        <v>1</v>
      </c>
      <c r="U712">
        <f>IF(ISNUMBER(SEARCH(U$1,raw[[#This Row],[active years]])),1,"")</f>
        <v>1</v>
      </c>
      <c r="V712">
        <f>IF(ISNUMBER(SEARCH(V$1,raw[[#This Row],[active years]])),1,"")</f>
        <v>1</v>
      </c>
      <c r="W712">
        <f>IF(ISNUMBER(SEARCH(W$1,raw[[#This Row],[active years]])),1,"")</f>
        <v>1</v>
      </c>
      <c r="X712">
        <f>IF(ISNUMBER(SEARCH(X$1,raw[[#This Row],[active years]])),1,"")</f>
        <v>1</v>
      </c>
      <c r="Y712">
        <f>IF(ISNUMBER(SEARCH(Y$1,raw[[#This Row],[active years]])),1,"")</f>
        <v>1</v>
      </c>
      <c r="Z712">
        <f>IF(ISNUMBER(SEARCH(Z$1,raw[[#This Row],[active years]])),1,"")</f>
        <v>1</v>
      </c>
      <c r="AA712">
        <f>IF(ISNUMBER(SEARCH(AA$1,raw[[#This Row],[active years]])),1,"")</f>
        <v>1</v>
      </c>
    </row>
    <row r="713" spans="1:27" x14ac:dyDescent="0.45">
      <c r="A713">
        <f>raw[team]</f>
        <v>933</v>
      </c>
      <c r="B713">
        <f>raw[rookie year]</f>
        <v>2002</v>
      </c>
      <c r="C713" t="str">
        <f>IF(ISNUMBER(SEARCH(C$1,raw[[#This Row],[active years]])),1,"")</f>
        <v/>
      </c>
      <c r="D713" t="str">
        <f>IF(ISNUMBER(SEARCH(D$1,raw[[#This Row],[active years]])),1,"")</f>
        <v/>
      </c>
      <c r="E713" t="str">
        <f>IF(ISNUMBER(SEARCH(E$1,raw[[#This Row],[active years]])),1,"")</f>
        <v/>
      </c>
      <c r="F713" t="str">
        <f>IF(ISNUMBER(SEARCH(F$1,raw[[#This Row],[active years]])),1,"")</f>
        <v/>
      </c>
      <c r="G713" t="str">
        <f>IF(ISNUMBER(SEARCH(G$1,raw[[#This Row],[active years]])),1,"")</f>
        <v/>
      </c>
      <c r="H713" t="str">
        <f>IF(ISNUMBER(SEARCH(H$1,raw[[#This Row],[active years]])),1,"")</f>
        <v/>
      </c>
      <c r="I713" t="str">
        <f>IF(ISNUMBER(SEARCH(I$1,raw[[#This Row],[active years]])),1,"")</f>
        <v/>
      </c>
      <c r="J713" t="str">
        <f>IF(ISNUMBER(SEARCH(J$1,raw[[#This Row],[active years]])),1,"")</f>
        <v/>
      </c>
      <c r="K713" t="str">
        <f>IF(ISNUMBER(SEARCH(K$1,raw[[#This Row],[active years]])),1,"")</f>
        <v/>
      </c>
      <c r="L713" t="str">
        <f>IF(ISNUMBER(SEARCH(L$1,raw[[#This Row],[active years]])),1,"")</f>
        <v/>
      </c>
      <c r="M713">
        <f>IF(ISNUMBER(SEARCH(M$1,raw[[#This Row],[active years]])),1,"")</f>
        <v>1</v>
      </c>
      <c r="N713">
        <f>IF(ISNUMBER(SEARCH(N$1,raw[[#This Row],[active years]])),1,"")</f>
        <v>1</v>
      </c>
      <c r="O713">
        <f>IF(ISNUMBER(SEARCH(O$1,raw[[#This Row],[active years]])),1,"")</f>
        <v>1</v>
      </c>
      <c r="P713">
        <f>IF(ISNUMBER(SEARCH(P$1,raw[[#This Row],[active years]])),1,"")</f>
        <v>1</v>
      </c>
      <c r="Q713" t="str">
        <f>IF(ISNUMBER(SEARCH(Q$1,raw[[#This Row],[active years]])),1,"")</f>
        <v/>
      </c>
      <c r="R713" t="str">
        <f>IF(ISNUMBER(SEARCH(R$1,raw[[#This Row],[active years]])),1,"")</f>
        <v/>
      </c>
      <c r="S713" t="str">
        <f>IF(ISNUMBER(SEARCH(S$1,raw[[#This Row],[active years]])),1,"")</f>
        <v/>
      </c>
      <c r="T713" t="str">
        <f>IF(ISNUMBER(SEARCH(T$1,raw[[#This Row],[active years]])),1,"")</f>
        <v/>
      </c>
      <c r="U713" t="str">
        <f>IF(ISNUMBER(SEARCH(U$1,raw[[#This Row],[active years]])),1,"")</f>
        <v/>
      </c>
      <c r="V713" t="str">
        <f>IF(ISNUMBER(SEARCH(V$1,raw[[#This Row],[active years]])),1,"")</f>
        <v/>
      </c>
      <c r="W713" t="str">
        <f>IF(ISNUMBER(SEARCH(W$1,raw[[#This Row],[active years]])),1,"")</f>
        <v/>
      </c>
      <c r="X713" t="str">
        <f>IF(ISNUMBER(SEARCH(X$1,raw[[#This Row],[active years]])),1,"")</f>
        <v/>
      </c>
      <c r="Y713" t="str">
        <f>IF(ISNUMBER(SEARCH(Y$1,raw[[#This Row],[active years]])),1,"")</f>
        <v/>
      </c>
      <c r="Z713" t="str">
        <f>IF(ISNUMBER(SEARCH(Z$1,raw[[#This Row],[active years]])),1,"")</f>
        <v/>
      </c>
      <c r="AA713" t="str">
        <f>IF(ISNUMBER(SEARCH(AA$1,raw[[#This Row],[active years]])),1,"")</f>
        <v/>
      </c>
    </row>
    <row r="714" spans="1:27" x14ac:dyDescent="0.45">
      <c r="A714">
        <f>raw[team]</f>
        <v>934</v>
      </c>
      <c r="B714">
        <f>raw[rookie year]</f>
        <v>2002</v>
      </c>
      <c r="C714" t="str">
        <f>IF(ISNUMBER(SEARCH(C$1,raw[[#This Row],[active years]])),1,"")</f>
        <v/>
      </c>
      <c r="D714" t="str">
        <f>IF(ISNUMBER(SEARCH(D$1,raw[[#This Row],[active years]])),1,"")</f>
        <v/>
      </c>
      <c r="E714" t="str">
        <f>IF(ISNUMBER(SEARCH(E$1,raw[[#This Row],[active years]])),1,"")</f>
        <v/>
      </c>
      <c r="F714" t="str">
        <f>IF(ISNUMBER(SEARCH(F$1,raw[[#This Row],[active years]])),1,"")</f>
        <v/>
      </c>
      <c r="G714" t="str">
        <f>IF(ISNUMBER(SEARCH(G$1,raw[[#This Row],[active years]])),1,"")</f>
        <v/>
      </c>
      <c r="H714" t="str">
        <f>IF(ISNUMBER(SEARCH(H$1,raw[[#This Row],[active years]])),1,"")</f>
        <v/>
      </c>
      <c r="I714" t="str">
        <f>IF(ISNUMBER(SEARCH(I$1,raw[[#This Row],[active years]])),1,"")</f>
        <v/>
      </c>
      <c r="J714" t="str">
        <f>IF(ISNUMBER(SEARCH(J$1,raw[[#This Row],[active years]])),1,"")</f>
        <v/>
      </c>
      <c r="K714" t="str">
        <f>IF(ISNUMBER(SEARCH(K$1,raw[[#This Row],[active years]])),1,"")</f>
        <v/>
      </c>
      <c r="L714" t="str">
        <f>IF(ISNUMBER(SEARCH(L$1,raw[[#This Row],[active years]])),1,"")</f>
        <v/>
      </c>
      <c r="M714">
        <f>IF(ISNUMBER(SEARCH(M$1,raw[[#This Row],[active years]])),1,"")</f>
        <v>1</v>
      </c>
      <c r="N714" t="str">
        <f>IF(ISNUMBER(SEARCH(N$1,raw[[#This Row],[active years]])),1,"")</f>
        <v/>
      </c>
      <c r="O714" t="str">
        <f>IF(ISNUMBER(SEARCH(O$1,raw[[#This Row],[active years]])),1,"")</f>
        <v/>
      </c>
      <c r="P714" t="str">
        <f>IF(ISNUMBER(SEARCH(P$1,raw[[#This Row],[active years]])),1,"")</f>
        <v/>
      </c>
      <c r="Q714" t="str">
        <f>IF(ISNUMBER(SEARCH(Q$1,raw[[#This Row],[active years]])),1,"")</f>
        <v/>
      </c>
      <c r="R714" t="str">
        <f>IF(ISNUMBER(SEARCH(R$1,raw[[#This Row],[active years]])),1,"")</f>
        <v/>
      </c>
      <c r="S714" t="str">
        <f>IF(ISNUMBER(SEARCH(S$1,raw[[#This Row],[active years]])),1,"")</f>
        <v/>
      </c>
      <c r="T714" t="str">
        <f>IF(ISNUMBER(SEARCH(T$1,raw[[#This Row],[active years]])),1,"")</f>
        <v/>
      </c>
      <c r="U714" t="str">
        <f>IF(ISNUMBER(SEARCH(U$1,raw[[#This Row],[active years]])),1,"")</f>
        <v/>
      </c>
      <c r="V714" t="str">
        <f>IF(ISNUMBER(SEARCH(V$1,raw[[#This Row],[active years]])),1,"")</f>
        <v/>
      </c>
      <c r="W714" t="str">
        <f>IF(ISNUMBER(SEARCH(W$1,raw[[#This Row],[active years]])),1,"")</f>
        <v/>
      </c>
      <c r="X714" t="str">
        <f>IF(ISNUMBER(SEARCH(X$1,raw[[#This Row],[active years]])),1,"")</f>
        <v/>
      </c>
      <c r="Y714" t="str">
        <f>IF(ISNUMBER(SEARCH(Y$1,raw[[#This Row],[active years]])),1,"")</f>
        <v/>
      </c>
      <c r="Z714" t="str">
        <f>IF(ISNUMBER(SEARCH(Z$1,raw[[#This Row],[active years]])),1,"")</f>
        <v/>
      </c>
      <c r="AA714" t="str">
        <f>IF(ISNUMBER(SEARCH(AA$1,raw[[#This Row],[active years]])),1,"")</f>
        <v/>
      </c>
    </row>
    <row r="715" spans="1:27" x14ac:dyDescent="0.45">
      <c r="A715">
        <f>raw[team]</f>
        <v>935</v>
      </c>
      <c r="B715">
        <f>raw[rookie year]</f>
        <v>2002</v>
      </c>
      <c r="C715" t="str">
        <f>IF(ISNUMBER(SEARCH(C$1,raw[[#This Row],[active years]])),1,"")</f>
        <v/>
      </c>
      <c r="D715" t="str">
        <f>IF(ISNUMBER(SEARCH(D$1,raw[[#This Row],[active years]])),1,"")</f>
        <v/>
      </c>
      <c r="E715" t="str">
        <f>IF(ISNUMBER(SEARCH(E$1,raw[[#This Row],[active years]])),1,"")</f>
        <v/>
      </c>
      <c r="F715" t="str">
        <f>IF(ISNUMBER(SEARCH(F$1,raw[[#This Row],[active years]])),1,"")</f>
        <v/>
      </c>
      <c r="G715" t="str">
        <f>IF(ISNUMBER(SEARCH(G$1,raw[[#This Row],[active years]])),1,"")</f>
        <v/>
      </c>
      <c r="H715" t="str">
        <f>IF(ISNUMBER(SEARCH(H$1,raw[[#This Row],[active years]])),1,"")</f>
        <v/>
      </c>
      <c r="I715" t="str">
        <f>IF(ISNUMBER(SEARCH(I$1,raw[[#This Row],[active years]])),1,"")</f>
        <v/>
      </c>
      <c r="J715" t="str">
        <f>IF(ISNUMBER(SEARCH(J$1,raw[[#This Row],[active years]])),1,"")</f>
        <v/>
      </c>
      <c r="K715" t="str">
        <f>IF(ISNUMBER(SEARCH(K$1,raw[[#This Row],[active years]])),1,"")</f>
        <v/>
      </c>
      <c r="L715" t="str">
        <f>IF(ISNUMBER(SEARCH(L$1,raw[[#This Row],[active years]])),1,"")</f>
        <v/>
      </c>
      <c r="M715">
        <f>IF(ISNUMBER(SEARCH(M$1,raw[[#This Row],[active years]])),1,"")</f>
        <v>1</v>
      </c>
      <c r="N715">
        <f>IF(ISNUMBER(SEARCH(N$1,raw[[#This Row],[active years]])),1,"")</f>
        <v>1</v>
      </c>
      <c r="O715">
        <f>IF(ISNUMBER(SEARCH(O$1,raw[[#This Row],[active years]])),1,"")</f>
        <v>1</v>
      </c>
      <c r="P715">
        <f>IF(ISNUMBER(SEARCH(P$1,raw[[#This Row],[active years]])),1,"")</f>
        <v>1</v>
      </c>
      <c r="Q715">
        <f>IF(ISNUMBER(SEARCH(Q$1,raw[[#This Row],[active years]])),1,"")</f>
        <v>1</v>
      </c>
      <c r="R715">
        <f>IF(ISNUMBER(SEARCH(R$1,raw[[#This Row],[active years]])),1,"")</f>
        <v>1</v>
      </c>
      <c r="S715">
        <f>IF(ISNUMBER(SEARCH(S$1,raw[[#This Row],[active years]])),1,"")</f>
        <v>1</v>
      </c>
      <c r="T715">
        <f>IF(ISNUMBER(SEARCH(T$1,raw[[#This Row],[active years]])),1,"")</f>
        <v>1</v>
      </c>
      <c r="U715">
        <f>IF(ISNUMBER(SEARCH(U$1,raw[[#This Row],[active years]])),1,"")</f>
        <v>1</v>
      </c>
      <c r="V715">
        <f>IF(ISNUMBER(SEARCH(V$1,raw[[#This Row],[active years]])),1,"")</f>
        <v>1</v>
      </c>
      <c r="W715">
        <f>IF(ISNUMBER(SEARCH(W$1,raw[[#This Row],[active years]])),1,"")</f>
        <v>1</v>
      </c>
      <c r="X715">
        <f>IF(ISNUMBER(SEARCH(X$1,raw[[#This Row],[active years]])),1,"")</f>
        <v>1</v>
      </c>
      <c r="Y715">
        <f>IF(ISNUMBER(SEARCH(Y$1,raw[[#This Row],[active years]])),1,"")</f>
        <v>1</v>
      </c>
      <c r="Z715">
        <f>IF(ISNUMBER(SEARCH(Z$1,raw[[#This Row],[active years]])),1,"")</f>
        <v>1</v>
      </c>
      <c r="AA715">
        <f>IF(ISNUMBER(SEARCH(AA$1,raw[[#This Row],[active years]])),1,"")</f>
        <v>1</v>
      </c>
    </row>
    <row r="716" spans="1:27" x14ac:dyDescent="0.45">
      <c r="A716">
        <f>raw[team]</f>
        <v>936</v>
      </c>
      <c r="B716">
        <f>raw[rookie year]</f>
        <v>2002</v>
      </c>
      <c r="C716" t="str">
        <f>IF(ISNUMBER(SEARCH(C$1,raw[[#This Row],[active years]])),1,"")</f>
        <v/>
      </c>
      <c r="D716" t="str">
        <f>IF(ISNUMBER(SEARCH(D$1,raw[[#This Row],[active years]])),1,"")</f>
        <v/>
      </c>
      <c r="E716" t="str">
        <f>IF(ISNUMBER(SEARCH(E$1,raw[[#This Row],[active years]])),1,"")</f>
        <v/>
      </c>
      <c r="F716" t="str">
        <f>IF(ISNUMBER(SEARCH(F$1,raw[[#This Row],[active years]])),1,"")</f>
        <v/>
      </c>
      <c r="G716" t="str">
        <f>IF(ISNUMBER(SEARCH(G$1,raw[[#This Row],[active years]])),1,"")</f>
        <v/>
      </c>
      <c r="H716" t="str">
        <f>IF(ISNUMBER(SEARCH(H$1,raw[[#This Row],[active years]])),1,"")</f>
        <v/>
      </c>
      <c r="I716" t="str">
        <f>IF(ISNUMBER(SEARCH(I$1,raw[[#This Row],[active years]])),1,"")</f>
        <v/>
      </c>
      <c r="J716" t="str">
        <f>IF(ISNUMBER(SEARCH(J$1,raw[[#This Row],[active years]])),1,"")</f>
        <v/>
      </c>
      <c r="K716" t="str">
        <f>IF(ISNUMBER(SEARCH(K$1,raw[[#This Row],[active years]])),1,"")</f>
        <v/>
      </c>
      <c r="L716" t="str">
        <f>IF(ISNUMBER(SEARCH(L$1,raw[[#This Row],[active years]])),1,"")</f>
        <v/>
      </c>
      <c r="M716">
        <f>IF(ISNUMBER(SEARCH(M$1,raw[[#This Row],[active years]])),1,"")</f>
        <v>1</v>
      </c>
      <c r="N716">
        <f>IF(ISNUMBER(SEARCH(N$1,raw[[#This Row],[active years]])),1,"")</f>
        <v>1</v>
      </c>
      <c r="O716" t="str">
        <f>IF(ISNUMBER(SEARCH(O$1,raw[[#This Row],[active years]])),1,"")</f>
        <v/>
      </c>
      <c r="P716" t="str">
        <f>IF(ISNUMBER(SEARCH(P$1,raw[[#This Row],[active years]])),1,"")</f>
        <v/>
      </c>
      <c r="Q716" t="str">
        <f>IF(ISNUMBER(SEARCH(Q$1,raw[[#This Row],[active years]])),1,"")</f>
        <v/>
      </c>
      <c r="R716" t="str">
        <f>IF(ISNUMBER(SEARCH(R$1,raw[[#This Row],[active years]])),1,"")</f>
        <v/>
      </c>
      <c r="S716" t="str">
        <f>IF(ISNUMBER(SEARCH(S$1,raw[[#This Row],[active years]])),1,"")</f>
        <v/>
      </c>
      <c r="T716" t="str">
        <f>IF(ISNUMBER(SEARCH(T$1,raw[[#This Row],[active years]])),1,"")</f>
        <v/>
      </c>
      <c r="U716" t="str">
        <f>IF(ISNUMBER(SEARCH(U$1,raw[[#This Row],[active years]])),1,"")</f>
        <v/>
      </c>
      <c r="V716" t="str">
        <f>IF(ISNUMBER(SEARCH(V$1,raw[[#This Row],[active years]])),1,"")</f>
        <v/>
      </c>
      <c r="W716" t="str">
        <f>IF(ISNUMBER(SEARCH(W$1,raw[[#This Row],[active years]])),1,"")</f>
        <v/>
      </c>
      <c r="X716" t="str">
        <f>IF(ISNUMBER(SEARCH(X$1,raw[[#This Row],[active years]])),1,"")</f>
        <v/>
      </c>
      <c r="Y716" t="str">
        <f>IF(ISNUMBER(SEARCH(Y$1,raw[[#This Row],[active years]])),1,"")</f>
        <v/>
      </c>
      <c r="Z716" t="str">
        <f>IF(ISNUMBER(SEARCH(Z$1,raw[[#This Row],[active years]])),1,"")</f>
        <v/>
      </c>
      <c r="AA716" t="str">
        <f>IF(ISNUMBER(SEARCH(AA$1,raw[[#This Row],[active years]])),1,"")</f>
        <v/>
      </c>
    </row>
    <row r="717" spans="1:27" x14ac:dyDescent="0.45">
      <c r="A717">
        <f>raw[team]</f>
        <v>937</v>
      </c>
      <c r="B717">
        <f>raw[rookie year]</f>
        <v>2002</v>
      </c>
      <c r="C717" t="str">
        <f>IF(ISNUMBER(SEARCH(C$1,raw[[#This Row],[active years]])),1,"")</f>
        <v/>
      </c>
      <c r="D717" t="str">
        <f>IF(ISNUMBER(SEARCH(D$1,raw[[#This Row],[active years]])),1,"")</f>
        <v/>
      </c>
      <c r="E717" t="str">
        <f>IF(ISNUMBER(SEARCH(E$1,raw[[#This Row],[active years]])),1,"")</f>
        <v/>
      </c>
      <c r="F717" t="str">
        <f>IF(ISNUMBER(SEARCH(F$1,raw[[#This Row],[active years]])),1,"")</f>
        <v/>
      </c>
      <c r="G717" t="str">
        <f>IF(ISNUMBER(SEARCH(G$1,raw[[#This Row],[active years]])),1,"")</f>
        <v/>
      </c>
      <c r="H717" t="str">
        <f>IF(ISNUMBER(SEARCH(H$1,raw[[#This Row],[active years]])),1,"")</f>
        <v/>
      </c>
      <c r="I717" t="str">
        <f>IF(ISNUMBER(SEARCH(I$1,raw[[#This Row],[active years]])),1,"")</f>
        <v/>
      </c>
      <c r="J717" t="str">
        <f>IF(ISNUMBER(SEARCH(J$1,raw[[#This Row],[active years]])),1,"")</f>
        <v/>
      </c>
      <c r="K717" t="str">
        <f>IF(ISNUMBER(SEARCH(K$1,raw[[#This Row],[active years]])),1,"")</f>
        <v/>
      </c>
      <c r="L717" t="str">
        <f>IF(ISNUMBER(SEARCH(L$1,raw[[#This Row],[active years]])),1,"")</f>
        <v/>
      </c>
      <c r="M717">
        <f>IF(ISNUMBER(SEARCH(M$1,raw[[#This Row],[active years]])),1,"")</f>
        <v>1</v>
      </c>
      <c r="N717">
        <f>IF(ISNUMBER(SEARCH(N$1,raw[[#This Row],[active years]])),1,"")</f>
        <v>1</v>
      </c>
      <c r="O717">
        <f>IF(ISNUMBER(SEARCH(O$1,raw[[#This Row],[active years]])),1,"")</f>
        <v>1</v>
      </c>
      <c r="P717">
        <f>IF(ISNUMBER(SEARCH(P$1,raw[[#This Row],[active years]])),1,"")</f>
        <v>1</v>
      </c>
      <c r="Q717">
        <f>IF(ISNUMBER(SEARCH(Q$1,raw[[#This Row],[active years]])),1,"")</f>
        <v>1</v>
      </c>
      <c r="R717">
        <f>IF(ISNUMBER(SEARCH(R$1,raw[[#This Row],[active years]])),1,"")</f>
        <v>1</v>
      </c>
      <c r="S717">
        <f>IF(ISNUMBER(SEARCH(S$1,raw[[#This Row],[active years]])),1,"")</f>
        <v>1</v>
      </c>
      <c r="T717">
        <f>IF(ISNUMBER(SEARCH(T$1,raw[[#This Row],[active years]])),1,"")</f>
        <v>1</v>
      </c>
      <c r="U717">
        <f>IF(ISNUMBER(SEARCH(U$1,raw[[#This Row],[active years]])),1,"")</f>
        <v>1</v>
      </c>
      <c r="V717">
        <f>IF(ISNUMBER(SEARCH(V$1,raw[[#This Row],[active years]])),1,"")</f>
        <v>1</v>
      </c>
      <c r="W717">
        <f>IF(ISNUMBER(SEARCH(W$1,raw[[#This Row],[active years]])),1,"")</f>
        <v>1</v>
      </c>
      <c r="X717">
        <f>IF(ISNUMBER(SEARCH(X$1,raw[[#This Row],[active years]])),1,"")</f>
        <v>1</v>
      </c>
      <c r="Y717">
        <f>IF(ISNUMBER(SEARCH(Y$1,raw[[#This Row],[active years]])),1,"")</f>
        <v>1</v>
      </c>
      <c r="Z717">
        <f>IF(ISNUMBER(SEARCH(Z$1,raw[[#This Row],[active years]])),1,"")</f>
        <v>1</v>
      </c>
      <c r="AA717">
        <f>IF(ISNUMBER(SEARCH(AA$1,raw[[#This Row],[active years]])),1,"")</f>
        <v>1</v>
      </c>
    </row>
    <row r="718" spans="1:27" x14ac:dyDescent="0.45">
      <c r="A718">
        <f>raw[team]</f>
        <v>938</v>
      </c>
      <c r="B718">
        <f>raw[rookie year]</f>
        <v>2002</v>
      </c>
      <c r="C718" t="str">
        <f>IF(ISNUMBER(SEARCH(C$1,raw[[#This Row],[active years]])),1,"")</f>
        <v/>
      </c>
      <c r="D718" t="str">
        <f>IF(ISNUMBER(SEARCH(D$1,raw[[#This Row],[active years]])),1,"")</f>
        <v/>
      </c>
      <c r="E718" t="str">
        <f>IF(ISNUMBER(SEARCH(E$1,raw[[#This Row],[active years]])),1,"")</f>
        <v/>
      </c>
      <c r="F718" t="str">
        <f>IF(ISNUMBER(SEARCH(F$1,raw[[#This Row],[active years]])),1,"")</f>
        <v/>
      </c>
      <c r="G718" t="str">
        <f>IF(ISNUMBER(SEARCH(G$1,raw[[#This Row],[active years]])),1,"")</f>
        <v/>
      </c>
      <c r="H718" t="str">
        <f>IF(ISNUMBER(SEARCH(H$1,raw[[#This Row],[active years]])),1,"")</f>
        <v/>
      </c>
      <c r="I718" t="str">
        <f>IF(ISNUMBER(SEARCH(I$1,raw[[#This Row],[active years]])),1,"")</f>
        <v/>
      </c>
      <c r="J718" t="str">
        <f>IF(ISNUMBER(SEARCH(J$1,raw[[#This Row],[active years]])),1,"")</f>
        <v/>
      </c>
      <c r="K718" t="str">
        <f>IF(ISNUMBER(SEARCH(K$1,raw[[#This Row],[active years]])),1,"")</f>
        <v/>
      </c>
      <c r="L718" t="str">
        <f>IF(ISNUMBER(SEARCH(L$1,raw[[#This Row],[active years]])),1,"")</f>
        <v/>
      </c>
      <c r="M718">
        <f>IF(ISNUMBER(SEARCH(M$1,raw[[#This Row],[active years]])),1,"")</f>
        <v>1</v>
      </c>
      <c r="N718">
        <f>IF(ISNUMBER(SEARCH(N$1,raw[[#This Row],[active years]])),1,"")</f>
        <v>1</v>
      </c>
      <c r="O718">
        <f>IF(ISNUMBER(SEARCH(O$1,raw[[#This Row],[active years]])),1,"")</f>
        <v>1</v>
      </c>
      <c r="P718">
        <f>IF(ISNUMBER(SEARCH(P$1,raw[[#This Row],[active years]])),1,"")</f>
        <v>1</v>
      </c>
      <c r="Q718">
        <f>IF(ISNUMBER(SEARCH(Q$1,raw[[#This Row],[active years]])),1,"")</f>
        <v>1</v>
      </c>
      <c r="R718">
        <f>IF(ISNUMBER(SEARCH(R$1,raw[[#This Row],[active years]])),1,"")</f>
        <v>1</v>
      </c>
      <c r="S718">
        <f>IF(ISNUMBER(SEARCH(S$1,raw[[#This Row],[active years]])),1,"")</f>
        <v>1</v>
      </c>
      <c r="T718">
        <f>IF(ISNUMBER(SEARCH(T$1,raw[[#This Row],[active years]])),1,"")</f>
        <v>1</v>
      </c>
      <c r="U718">
        <f>IF(ISNUMBER(SEARCH(U$1,raw[[#This Row],[active years]])),1,"")</f>
        <v>1</v>
      </c>
      <c r="V718">
        <f>IF(ISNUMBER(SEARCH(V$1,raw[[#This Row],[active years]])),1,"")</f>
        <v>1</v>
      </c>
      <c r="W718">
        <f>IF(ISNUMBER(SEARCH(W$1,raw[[#This Row],[active years]])),1,"")</f>
        <v>1</v>
      </c>
      <c r="X718">
        <f>IF(ISNUMBER(SEARCH(X$1,raw[[#This Row],[active years]])),1,"")</f>
        <v>1</v>
      </c>
      <c r="Y718">
        <f>IF(ISNUMBER(SEARCH(Y$1,raw[[#This Row],[active years]])),1,"")</f>
        <v>1</v>
      </c>
      <c r="Z718">
        <f>IF(ISNUMBER(SEARCH(Z$1,raw[[#This Row],[active years]])),1,"")</f>
        <v>1</v>
      </c>
      <c r="AA718" t="str">
        <f>IF(ISNUMBER(SEARCH(AA$1,raw[[#This Row],[active years]])),1,"")</f>
        <v/>
      </c>
    </row>
    <row r="719" spans="1:27" x14ac:dyDescent="0.45">
      <c r="A719">
        <f>raw[team]</f>
        <v>939</v>
      </c>
      <c r="B719">
        <f>raw[rookie year]</f>
        <v>2002</v>
      </c>
      <c r="C719" t="str">
        <f>IF(ISNUMBER(SEARCH(C$1,raw[[#This Row],[active years]])),1,"")</f>
        <v/>
      </c>
      <c r="D719" t="str">
        <f>IF(ISNUMBER(SEARCH(D$1,raw[[#This Row],[active years]])),1,"")</f>
        <v/>
      </c>
      <c r="E719" t="str">
        <f>IF(ISNUMBER(SEARCH(E$1,raw[[#This Row],[active years]])),1,"")</f>
        <v/>
      </c>
      <c r="F719" t="str">
        <f>IF(ISNUMBER(SEARCH(F$1,raw[[#This Row],[active years]])),1,"")</f>
        <v/>
      </c>
      <c r="G719" t="str">
        <f>IF(ISNUMBER(SEARCH(G$1,raw[[#This Row],[active years]])),1,"")</f>
        <v/>
      </c>
      <c r="H719" t="str">
        <f>IF(ISNUMBER(SEARCH(H$1,raw[[#This Row],[active years]])),1,"")</f>
        <v/>
      </c>
      <c r="I719" t="str">
        <f>IF(ISNUMBER(SEARCH(I$1,raw[[#This Row],[active years]])),1,"")</f>
        <v/>
      </c>
      <c r="J719" t="str">
        <f>IF(ISNUMBER(SEARCH(J$1,raw[[#This Row],[active years]])),1,"")</f>
        <v/>
      </c>
      <c r="K719" t="str">
        <f>IF(ISNUMBER(SEARCH(K$1,raw[[#This Row],[active years]])),1,"")</f>
        <v/>
      </c>
      <c r="L719" t="str">
        <f>IF(ISNUMBER(SEARCH(L$1,raw[[#This Row],[active years]])),1,"")</f>
        <v/>
      </c>
      <c r="M719">
        <f>IF(ISNUMBER(SEARCH(M$1,raw[[#This Row],[active years]])),1,"")</f>
        <v>1</v>
      </c>
      <c r="N719">
        <f>IF(ISNUMBER(SEARCH(N$1,raw[[#This Row],[active years]])),1,"")</f>
        <v>1</v>
      </c>
      <c r="O719">
        <f>IF(ISNUMBER(SEARCH(O$1,raw[[#This Row],[active years]])),1,"")</f>
        <v>1</v>
      </c>
      <c r="P719">
        <f>IF(ISNUMBER(SEARCH(P$1,raw[[#This Row],[active years]])),1,"")</f>
        <v>1</v>
      </c>
      <c r="Q719">
        <f>IF(ISNUMBER(SEARCH(Q$1,raw[[#This Row],[active years]])),1,"")</f>
        <v>1</v>
      </c>
      <c r="R719">
        <f>IF(ISNUMBER(SEARCH(R$1,raw[[#This Row],[active years]])),1,"")</f>
        <v>1</v>
      </c>
      <c r="S719">
        <f>IF(ISNUMBER(SEARCH(S$1,raw[[#This Row],[active years]])),1,"")</f>
        <v>1</v>
      </c>
      <c r="T719" t="str">
        <f>IF(ISNUMBER(SEARCH(T$1,raw[[#This Row],[active years]])),1,"")</f>
        <v/>
      </c>
      <c r="U719" t="str">
        <f>IF(ISNUMBER(SEARCH(U$1,raw[[#This Row],[active years]])),1,"")</f>
        <v/>
      </c>
      <c r="V719" t="str">
        <f>IF(ISNUMBER(SEARCH(V$1,raw[[#This Row],[active years]])),1,"")</f>
        <v/>
      </c>
      <c r="W719" t="str">
        <f>IF(ISNUMBER(SEARCH(W$1,raw[[#This Row],[active years]])),1,"")</f>
        <v/>
      </c>
      <c r="X719" t="str">
        <f>IF(ISNUMBER(SEARCH(X$1,raw[[#This Row],[active years]])),1,"")</f>
        <v/>
      </c>
      <c r="Y719" t="str">
        <f>IF(ISNUMBER(SEARCH(Y$1,raw[[#This Row],[active years]])),1,"")</f>
        <v/>
      </c>
      <c r="Z719" t="str">
        <f>IF(ISNUMBER(SEARCH(Z$1,raw[[#This Row],[active years]])),1,"")</f>
        <v/>
      </c>
      <c r="AA719" t="str">
        <f>IF(ISNUMBER(SEARCH(AA$1,raw[[#This Row],[active years]])),1,"")</f>
        <v/>
      </c>
    </row>
    <row r="720" spans="1:27" x14ac:dyDescent="0.45">
      <c r="A720">
        <f>raw[team]</f>
        <v>940</v>
      </c>
      <c r="B720">
        <f>raw[rookie year]</f>
        <v>2002</v>
      </c>
      <c r="C720" t="str">
        <f>IF(ISNUMBER(SEARCH(C$1,raw[[#This Row],[active years]])),1,"")</f>
        <v/>
      </c>
      <c r="D720" t="str">
        <f>IF(ISNUMBER(SEARCH(D$1,raw[[#This Row],[active years]])),1,"")</f>
        <v/>
      </c>
      <c r="E720" t="str">
        <f>IF(ISNUMBER(SEARCH(E$1,raw[[#This Row],[active years]])),1,"")</f>
        <v/>
      </c>
      <c r="F720" t="str">
        <f>IF(ISNUMBER(SEARCH(F$1,raw[[#This Row],[active years]])),1,"")</f>
        <v/>
      </c>
      <c r="G720" t="str">
        <f>IF(ISNUMBER(SEARCH(G$1,raw[[#This Row],[active years]])),1,"")</f>
        <v/>
      </c>
      <c r="H720" t="str">
        <f>IF(ISNUMBER(SEARCH(H$1,raw[[#This Row],[active years]])),1,"")</f>
        <v/>
      </c>
      <c r="I720" t="str">
        <f>IF(ISNUMBER(SEARCH(I$1,raw[[#This Row],[active years]])),1,"")</f>
        <v/>
      </c>
      <c r="J720" t="str">
        <f>IF(ISNUMBER(SEARCH(J$1,raw[[#This Row],[active years]])),1,"")</f>
        <v/>
      </c>
      <c r="K720" t="str">
        <f>IF(ISNUMBER(SEARCH(K$1,raw[[#This Row],[active years]])),1,"")</f>
        <v/>
      </c>
      <c r="L720" t="str">
        <f>IF(ISNUMBER(SEARCH(L$1,raw[[#This Row],[active years]])),1,"")</f>
        <v/>
      </c>
      <c r="M720">
        <f>IF(ISNUMBER(SEARCH(M$1,raw[[#This Row],[active years]])),1,"")</f>
        <v>1</v>
      </c>
      <c r="N720">
        <f>IF(ISNUMBER(SEARCH(N$1,raw[[#This Row],[active years]])),1,"")</f>
        <v>1</v>
      </c>
      <c r="O720">
        <f>IF(ISNUMBER(SEARCH(O$1,raw[[#This Row],[active years]])),1,"")</f>
        <v>1</v>
      </c>
      <c r="P720" t="str">
        <f>IF(ISNUMBER(SEARCH(P$1,raw[[#This Row],[active years]])),1,"")</f>
        <v/>
      </c>
      <c r="Q720" t="str">
        <f>IF(ISNUMBER(SEARCH(Q$1,raw[[#This Row],[active years]])),1,"")</f>
        <v/>
      </c>
      <c r="R720" t="str">
        <f>IF(ISNUMBER(SEARCH(R$1,raw[[#This Row],[active years]])),1,"")</f>
        <v/>
      </c>
      <c r="S720" t="str">
        <f>IF(ISNUMBER(SEARCH(S$1,raw[[#This Row],[active years]])),1,"")</f>
        <v/>
      </c>
      <c r="T720" t="str">
        <f>IF(ISNUMBER(SEARCH(T$1,raw[[#This Row],[active years]])),1,"")</f>
        <v/>
      </c>
      <c r="U720" t="str">
        <f>IF(ISNUMBER(SEARCH(U$1,raw[[#This Row],[active years]])),1,"")</f>
        <v/>
      </c>
      <c r="V720" t="str">
        <f>IF(ISNUMBER(SEARCH(V$1,raw[[#This Row],[active years]])),1,"")</f>
        <v/>
      </c>
      <c r="W720" t="str">
        <f>IF(ISNUMBER(SEARCH(W$1,raw[[#This Row],[active years]])),1,"")</f>
        <v/>
      </c>
      <c r="X720" t="str">
        <f>IF(ISNUMBER(SEARCH(X$1,raw[[#This Row],[active years]])),1,"")</f>
        <v/>
      </c>
      <c r="Y720" t="str">
        <f>IF(ISNUMBER(SEARCH(Y$1,raw[[#This Row],[active years]])),1,"")</f>
        <v/>
      </c>
      <c r="Z720" t="str">
        <f>IF(ISNUMBER(SEARCH(Z$1,raw[[#This Row],[active years]])),1,"")</f>
        <v/>
      </c>
      <c r="AA720" t="str">
        <f>IF(ISNUMBER(SEARCH(AA$1,raw[[#This Row],[active years]])),1,"")</f>
        <v/>
      </c>
    </row>
    <row r="721" spans="1:27" x14ac:dyDescent="0.45">
      <c r="A721">
        <f>raw[team]</f>
        <v>941</v>
      </c>
      <c r="B721">
        <f>raw[rookie year]</f>
        <v>2002</v>
      </c>
      <c r="C721" t="str">
        <f>IF(ISNUMBER(SEARCH(C$1,raw[[#This Row],[active years]])),1,"")</f>
        <v/>
      </c>
      <c r="D721" t="str">
        <f>IF(ISNUMBER(SEARCH(D$1,raw[[#This Row],[active years]])),1,"")</f>
        <v/>
      </c>
      <c r="E721" t="str">
        <f>IF(ISNUMBER(SEARCH(E$1,raw[[#This Row],[active years]])),1,"")</f>
        <v/>
      </c>
      <c r="F721" t="str">
        <f>IF(ISNUMBER(SEARCH(F$1,raw[[#This Row],[active years]])),1,"")</f>
        <v/>
      </c>
      <c r="G721" t="str">
        <f>IF(ISNUMBER(SEARCH(G$1,raw[[#This Row],[active years]])),1,"")</f>
        <v/>
      </c>
      <c r="H721" t="str">
        <f>IF(ISNUMBER(SEARCH(H$1,raw[[#This Row],[active years]])),1,"")</f>
        <v/>
      </c>
      <c r="I721" t="str">
        <f>IF(ISNUMBER(SEARCH(I$1,raw[[#This Row],[active years]])),1,"")</f>
        <v/>
      </c>
      <c r="J721" t="str">
        <f>IF(ISNUMBER(SEARCH(J$1,raw[[#This Row],[active years]])),1,"")</f>
        <v/>
      </c>
      <c r="K721" t="str">
        <f>IF(ISNUMBER(SEARCH(K$1,raw[[#This Row],[active years]])),1,"")</f>
        <v/>
      </c>
      <c r="L721" t="str">
        <f>IF(ISNUMBER(SEARCH(L$1,raw[[#This Row],[active years]])),1,"")</f>
        <v/>
      </c>
      <c r="M721">
        <f>IF(ISNUMBER(SEARCH(M$1,raw[[#This Row],[active years]])),1,"")</f>
        <v>1</v>
      </c>
      <c r="N721">
        <f>IF(ISNUMBER(SEARCH(N$1,raw[[#This Row],[active years]])),1,"")</f>
        <v>1</v>
      </c>
      <c r="O721" t="str">
        <f>IF(ISNUMBER(SEARCH(O$1,raw[[#This Row],[active years]])),1,"")</f>
        <v/>
      </c>
      <c r="P721" t="str">
        <f>IF(ISNUMBER(SEARCH(P$1,raw[[#This Row],[active years]])),1,"")</f>
        <v/>
      </c>
      <c r="Q721" t="str">
        <f>IF(ISNUMBER(SEARCH(Q$1,raw[[#This Row],[active years]])),1,"")</f>
        <v/>
      </c>
      <c r="R721" t="str">
        <f>IF(ISNUMBER(SEARCH(R$1,raw[[#This Row],[active years]])),1,"")</f>
        <v/>
      </c>
      <c r="S721" t="str">
        <f>IF(ISNUMBER(SEARCH(S$1,raw[[#This Row],[active years]])),1,"")</f>
        <v/>
      </c>
      <c r="T721" t="str">
        <f>IF(ISNUMBER(SEARCH(T$1,raw[[#This Row],[active years]])),1,"")</f>
        <v/>
      </c>
      <c r="U721" t="str">
        <f>IF(ISNUMBER(SEARCH(U$1,raw[[#This Row],[active years]])),1,"")</f>
        <v/>
      </c>
      <c r="V721" t="str">
        <f>IF(ISNUMBER(SEARCH(V$1,raw[[#This Row],[active years]])),1,"")</f>
        <v/>
      </c>
      <c r="W721" t="str">
        <f>IF(ISNUMBER(SEARCH(W$1,raw[[#This Row],[active years]])),1,"")</f>
        <v/>
      </c>
      <c r="X721" t="str">
        <f>IF(ISNUMBER(SEARCH(X$1,raw[[#This Row],[active years]])),1,"")</f>
        <v/>
      </c>
      <c r="Y721" t="str">
        <f>IF(ISNUMBER(SEARCH(Y$1,raw[[#This Row],[active years]])),1,"")</f>
        <v/>
      </c>
      <c r="Z721" t="str">
        <f>IF(ISNUMBER(SEARCH(Z$1,raw[[#This Row],[active years]])),1,"")</f>
        <v/>
      </c>
      <c r="AA721" t="str">
        <f>IF(ISNUMBER(SEARCH(AA$1,raw[[#This Row],[active years]])),1,"")</f>
        <v/>
      </c>
    </row>
    <row r="722" spans="1:27" x14ac:dyDescent="0.45">
      <c r="A722">
        <f>raw[team]</f>
        <v>942</v>
      </c>
      <c r="B722">
        <f>raw[rookie year]</f>
        <v>2002</v>
      </c>
      <c r="C722" t="str">
        <f>IF(ISNUMBER(SEARCH(C$1,raw[[#This Row],[active years]])),1,"")</f>
        <v/>
      </c>
      <c r="D722" t="str">
        <f>IF(ISNUMBER(SEARCH(D$1,raw[[#This Row],[active years]])),1,"")</f>
        <v/>
      </c>
      <c r="E722" t="str">
        <f>IF(ISNUMBER(SEARCH(E$1,raw[[#This Row],[active years]])),1,"")</f>
        <v/>
      </c>
      <c r="F722" t="str">
        <f>IF(ISNUMBER(SEARCH(F$1,raw[[#This Row],[active years]])),1,"")</f>
        <v/>
      </c>
      <c r="G722" t="str">
        <f>IF(ISNUMBER(SEARCH(G$1,raw[[#This Row],[active years]])),1,"")</f>
        <v/>
      </c>
      <c r="H722" t="str">
        <f>IF(ISNUMBER(SEARCH(H$1,raw[[#This Row],[active years]])),1,"")</f>
        <v/>
      </c>
      <c r="I722" t="str">
        <f>IF(ISNUMBER(SEARCH(I$1,raw[[#This Row],[active years]])),1,"")</f>
        <v/>
      </c>
      <c r="J722" t="str">
        <f>IF(ISNUMBER(SEARCH(J$1,raw[[#This Row],[active years]])),1,"")</f>
        <v/>
      </c>
      <c r="K722" t="str">
        <f>IF(ISNUMBER(SEARCH(K$1,raw[[#This Row],[active years]])),1,"")</f>
        <v/>
      </c>
      <c r="L722" t="str">
        <f>IF(ISNUMBER(SEARCH(L$1,raw[[#This Row],[active years]])),1,"")</f>
        <v/>
      </c>
      <c r="M722">
        <f>IF(ISNUMBER(SEARCH(M$1,raw[[#This Row],[active years]])),1,"")</f>
        <v>1</v>
      </c>
      <c r="N722">
        <f>IF(ISNUMBER(SEARCH(N$1,raw[[#This Row],[active years]])),1,"")</f>
        <v>1</v>
      </c>
      <c r="O722">
        <f>IF(ISNUMBER(SEARCH(O$1,raw[[#This Row],[active years]])),1,"")</f>
        <v>1</v>
      </c>
      <c r="P722" t="str">
        <f>IF(ISNUMBER(SEARCH(P$1,raw[[#This Row],[active years]])),1,"")</f>
        <v/>
      </c>
      <c r="Q722" t="str">
        <f>IF(ISNUMBER(SEARCH(Q$1,raw[[#This Row],[active years]])),1,"")</f>
        <v/>
      </c>
      <c r="R722" t="str">
        <f>IF(ISNUMBER(SEARCH(R$1,raw[[#This Row],[active years]])),1,"")</f>
        <v/>
      </c>
      <c r="S722" t="str">
        <f>IF(ISNUMBER(SEARCH(S$1,raw[[#This Row],[active years]])),1,"")</f>
        <v/>
      </c>
      <c r="T722" t="str">
        <f>IF(ISNUMBER(SEARCH(T$1,raw[[#This Row],[active years]])),1,"")</f>
        <v/>
      </c>
      <c r="U722" t="str">
        <f>IF(ISNUMBER(SEARCH(U$1,raw[[#This Row],[active years]])),1,"")</f>
        <v/>
      </c>
      <c r="V722" t="str">
        <f>IF(ISNUMBER(SEARCH(V$1,raw[[#This Row],[active years]])),1,"")</f>
        <v/>
      </c>
      <c r="W722" t="str">
        <f>IF(ISNUMBER(SEARCH(W$1,raw[[#This Row],[active years]])),1,"")</f>
        <v/>
      </c>
      <c r="X722" t="str">
        <f>IF(ISNUMBER(SEARCH(X$1,raw[[#This Row],[active years]])),1,"")</f>
        <v/>
      </c>
      <c r="Y722" t="str">
        <f>IF(ISNUMBER(SEARCH(Y$1,raw[[#This Row],[active years]])),1,"")</f>
        <v/>
      </c>
      <c r="Z722" t="str">
        <f>IF(ISNUMBER(SEARCH(Z$1,raw[[#This Row],[active years]])),1,"")</f>
        <v/>
      </c>
      <c r="AA722" t="str">
        <f>IF(ISNUMBER(SEARCH(AA$1,raw[[#This Row],[active years]])),1,"")</f>
        <v/>
      </c>
    </row>
    <row r="723" spans="1:27" x14ac:dyDescent="0.45">
      <c r="A723">
        <f>raw[team]</f>
        <v>943</v>
      </c>
      <c r="B723">
        <f>raw[rookie year]</f>
        <v>2002</v>
      </c>
      <c r="C723" t="str">
        <f>IF(ISNUMBER(SEARCH(C$1,raw[[#This Row],[active years]])),1,"")</f>
        <v/>
      </c>
      <c r="D723" t="str">
        <f>IF(ISNUMBER(SEARCH(D$1,raw[[#This Row],[active years]])),1,"")</f>
        <v/>
      </c>
      <c r="E723" t="str">
        <f>IF(ISNUMBER(SEARCH(E$1,raw[[#This Row],[active years]])),1,"")</f>
        <v/>
      </c>
      <c r="F723" t="str">
        <f>IF(ISNUMBER(SEARCH(F$1,raw[[#This Row],[active years]])),1,"")</f>
        <v/>
      </c>
      <c r="G723" t="str">
        <f>IF(ISNUMBER(SEARCH(G$1,raw[[#This Row],[active years]])),1,"")</f>
        <v/>
      </c>
      <c r="H723" t="str">
        <f>IF(ISNUMBER(SEARCH(H$1,raw[[#This Row],[active years]])),1,"")</f>
        <v/>
      </c>
      <c r="I723" t="str">
        <f>IF(ISNUMBER(SEARCH(I$1,raw[[#This Row],[active years]])),1,"")</f>
        <v/>
      </c>
      <c r="J723" t="str">
        <f>IF(ISNUMBER(SEARCH(J$1,raw[[#This Row],[active years]])),1,"")</f>
        <v/>
      </c>
      <c r="K723" t="str">
        <f>IF(ISNUMBER(SEARCH(K$1,raw[[#This Row],[active years]])),1,"")</f>
        <v/>
      </c>
      <c r="L723" t="str">
        <f>IF(ISNUMBER(SEARCH(L$1,raw[[#This Row],[active years]])),1,"")</f>
        <v/>
      </c>
      <c r="M723">
        <f>IF(ISNUMBER(SEARCH(M$1,raw[[#This Row],[active years]])),1,"")</f>
        <v>1</v>
      </c>
      <c r="N723">
        <f>IF(ISNUMBER(SEARCH(N$1,raw[[#This Row],[active years]])),1,"")</f>
        <v>1</v>
      </c>
      <c r="O723">
        <f>IF(ISNUMBER(SEARCH(O$1,raw[[#This Row],[active years]])),1,"")</f>
        <v>1</v>
      </c>
      <c r="P723" t="str">
        <f>IF(ISNUMBER(SEARCH(P$1,raw[[#This Row],[active years]])),1,"")</f>
        <v/>
      </c>
      <c r="Q723" t="str">
        <f>IF(ISNUMBER(SEARCH(Q$1,raw[[#This Row],[active years]])),1,"")</f>
        <v/>
      </c>
      <c r="R723" t="str">
        <f>IF(ISNUMBER(SEARCH(R$1,raw[[#This Row],[active years]])),1,"")</f>
        <v/>
      </c>
      <c r="S723" t="str">
        <f>IF(ISNUMBER(SEARCH(S$1,raw[[#This Row],[active years]])),1,"")</f>
        <v/>
      </c>
      <c r="T723" t="str">
        <f>IF(ISNUMBER(SEARCH(T$1,raw[[#This Row],[active years]])),1,"")</f>
        <v/>
      </c>
      <c r="U723" t="str">
        <f>IF(ISNUMBER(SEARCH(U$1,raw[[#This Row],[active years]])),1,"")</f>
        <v/>
      </c>
      <c r="V723" t="str">
        <f>IF(ISNUMBER(SEARCH(V$1,raw[[#This Row],[active years]])),1,"")</f>
        <v/>
      </c>
      <c r="W723" t="str">
        <f>IF(ISNUMBER(SEARCH(W$1,raw[[#This Row],[active years]])),1,"")</f>
        <v/>
      </c>
      <c r="X723" t="str">
        <f>IF(ISNUMBER(SEARCH(X$1,raw[[#This Row],[active years]])),1,"")</f>
        <v/>
      </c>
      <c r="Y723" t="str">
        <f>IF(ISNUMBER(SEARCH(Y$1,raw[[#This Row],[active years]])),1,"")</f>
        <v/>
      </c>
      <c r="Z723" t="str">
        <f>IF(ISNUMBER(SEARCH(Z$1,raw[[#This Row],[active years]])),1,"")</f>
        <v/>
      </c>
      <c r="AA723" t="str">
        <f>IF(ISNUMBER(SEARCH(AA$1,raw[[#This Row],[active years]])),1,"")</f>
        <v/>
      </c>
    </row>
    <row r="724" spans="1:27" x14ac:dyDescent="0.45">
      <c r="A724">
        <f>raw[team]</f>
        <v>945</v>
      </c>
      <c r="B724">
        <f>raw[rookie year]</f>
        <v>2002</v>
      </c>
      <c r="C724" t="str">
        <f>IF(ISNUMBER(SEARCH(C$1,raw[[#This Row],[active years]])),1,"")</f>
        <v/>
      </c>
      <c r="D724" t="str">
        <f>IF(ISNUMBER(SEARCH(D$1,raw[[#This Row],[active years]])),1,"")</f>
        <v/>
      </c>
      <c r="E724" t="str">
        <f>IF(ISNUMBER(SEARCH(E$1,raw[[#This Row],[active years]])),1,"")</f>
        <v/>
      </c>
      <c r="F724" t="str">
        <f>IF(ISNUMBER(SEARCH(F$1,raw[[#This Row],[active years]])),1,"")</f>
        <v/>
      </c>
      <c r="G724" t="str">
        <f>IF(ISNUMBER(SEARCH(G$1,raw[[#This Row],[active years]])),1,"")</f>
        <v/>
      </c>
      <c r="H724" t="str">
        <f>IF(ISNUMBER(SEARCH(H$1,raw[[#This Row],[active years]])),1,"")</f>
        <v/>
      </c>
      <c r="I724" t="str">
        <f>IF(ISNUMBER(SEARCH(I$1,raw[[#This Row],[active years]])),1,"")</f>
        <v/>
      </c>
      <c r="J724" t="str">
        <f>IF(ISNUMBER(SEARCH(J$1,raw[[#This Row],[active years]])),1,"")</f>
        <v/>
      </c>
      <c r="K724" t="str">
        <f>IF(ISNUMBER(SEARCH(K$1,raw[[#This Row],[active years]])),1,"")</f>
        <v/>
      </c>
      <c r="L724" t="str">
        <f>IF(ISNUMBER(SEARCH(L$1,raw[[#This Row],[active years]])),1,"")</f>
        <v/>
      </c>
      <c r="M724">
        <f>IF(ISNUMBER(SEARCH(M$1,raw[[#This Row],[active years]])),1,"")</f>
        <v>1</v>
      </c>
      <c r="N724">
        <f>IF(ISNUMBER(SEARCH(N$1,raw[[#This Row],[active years]])),1,"")</f>
        <v>1</v>
      </c>
      <c r="O724">
        <f>IF(ISNUMBER(SEARCH(O$1,raw[[#This Row],[active years]])),1,"")</f>
        <v>1</v>
      </c>
      <c r="P724">
        <f>IF(ISNUMBER(SEARCH(P$1,raw[[#This Row],[active years]])),1,"")</f>
        <v>1</v>
      </c>
      <c r="Q724">
        <f>IF(ISNUMBER(SEARCH(Q$1,raw[[#This Row],[active years]])),1,"")</f>
        <v>1</v>
      </c>
      <c r="R724">
        <f>IF(ISNUMBER(SEARCH(R$1,raw[[#This Row],[active years]])),1,"")</f>
        <v>1</v>
      </c>
      <c r="S724">
        <f>IF(ISNUMBER(SEARCH(S$1,raw[[#This Row],[active years]])),1,"")</f>
        <v>1</v>
      </c>
      <c r="T724">
        <f>IF(ISNUMBER(SEARCH(T$1,raw[[#This Row],[active years]])),1,"")</f>
        <v>1</v>
      </c>
      <c r="U724">
        <f>IF(ISNUMBER(SEARCH(U$1,raw[[#This Row],[active years]])),1,"")</f>
        <v>1</v>
      </c>
      <c r="V724">
        <f>IF(ISNUMBER(SEARCH(V$1,raw[[#This Row],[active years]])),1,"")</f>
        <v>1</v>
      </c>
      <c r="W724">
        <f>IF(ISNUMBER(SEARCH(W$1,raw[[#This Row],[active years]])),1,"")</f>
        <v>1</v>
      </c>
      <c r="X724">
        <f>IF(ISNUMBER(SEARCH(X$1,raw[[#This Row],[active years]])),1,"")</f>
        <v>1</v>
      </c>
      <c r="Y724">
        <f>IF(ISNUMBER(SEARCH(Y$1,raw[[#This Row],[active years]])),1,"")</f>
        <v>1</v>
      </c>
      <c r="Z724">
        <f>IF(ISNUMBER(SEARCH(Z$1,raw[[#This Row],[active years]])),1,"")</f>
        <v>1</v>
      </c>
      <c r="AA724">
        <f>IF(ISNUMBER(SEARCH(AA$1,raw[[#This Row],[active years]])),1,"")</f>
        <v>1</v>
      </c>
    </row>
    <row r="725" spans="1:27" x14ac:dyDescent="0.45">
      <c r="A725">
        <f>raw[team]</f>
        <v>946</v>
      </c>
      <c r="B725">
        <f>raw[rookie year]</f>
        <v>2002</v>
      </c>
      <c r="C725" t="str">
        <f>IF(ISNUMBER(SEARCH(C$1,raw[[#This Row],[active years]])),1,"")</f>
        <v/>
      </c>
      <c r="D725" t="str">
        <f>IF(ISNUMBER(SEARCH(D$1,raw[[#This Row],[active years]])),1,"")</f>
        <v/>
      </c>
      <c r="E725" t="str">
        <f>IF(ISNUMBER(SEARCH(E$1,raw[[#This Row],[active years]])),1,"")</f>
        <v/>
      </c>
      <c r="F725" t="str">
        <f>IF(ISNUMBER(SEARCH(F$1,raw[[#This Row],[active years]])),1,"")</f>
        <v/>
      </c>
      <c r="G725" t="str">
        <f>IF(ISNUMBER(SEARCH(G$1,raw[[#This Row],[active years]])),1,"")</f>
        <v/>
      </c>
      <c r="H725" t="str">
        <f>IF(ISNUMBER(SEARCH(H$1,raw[[#This Row],[active years]])),1,"")</f>
        <v/>
      </c>
      <c r="I725" t="str">
        <f>IF(ISNUMBER(SEARCH(I$1,raw[[#This Row],[active years]])),1,"")</f>
        <v/>
      </c>
      <c r="J725" t="str">
        <f>IF(ISNUMBER(SEARCH(J$1,raw[[#This Row],[active years]])),1,"")</f>
        <v/>
      </c>
      <c r="K725" t="str">
        <f>IF(ISNUMBER(SEARCH(K$1,raw[[#This Row],[active years]])),1,"")</f>
        <v/>
      </c>
      <c r="L725" t="str">
        <f>IF(ISNUMBER(SEARCH(L$1,raw[[#This Row],[active years]])),1,"")</f>
        <v/>
      </c>
      <c r="M725">
        <f>IF(ISNUMBER(SEARCH(M$1,raw[[#This Row],[active years]])),1,"")</f>
        <v>1</v>
      </c>
      <c r="N725" t="str">
        <f>IF(ISNUMBER(SEARCH(N$1,raw[[#This Row],[active years]])),1,"")</f>
        <v/>
      </c>
      <c r="O725" t="str">
        <f>IF(ISNUMBER(SEARCH(O$1,raw[[#This Row],[active years]])),1,"")</f>
        <v/>
      </c>
      <c r="P725" t="str">
        <f>IF(ISNUMBER(SEARCH(P$1,raw[[#This Row],[active years]])),1,"")</f>
        <v/>
      </c>
      <c r="Q725" t="str">
        <f>IF(ISNUMBER(SEARCH(Q$1,raw[[#This Row],[active years]])),1,"")</f>
        <v/>
      </c>
      <c r="R725" t="str">
        <f>IF(ISNUMBER(SEARCH(R$1,raw[[#This Row],[active years]])),1,"")</f>
        <v/>
      </c>
      <c r="S725" t="str">
        <f>IF(ISNUMBER(SEARCH(S$1,raw[[#This Row],[active years]])),1,"")</f>
        <v/>
      </c>
      <c r="T725" t="str">
        <f>IF(ISNUMBER(SEARCH(T$1,raw[[#This Row],[active years]])),1,"")</f>
        <v/>
      </c>
      <c r="U725" t="str">
        <f>IF(ISNUMBER(SEARCH(U$1,raw[[#This Row],[active years]])),1,"")</f>
        <v/>
      </c>
      <c r="V725" t="str">
        <f>IF(ISNUMBER(SEARCH(V$1,raw[[#This Row],[active years]])),1,"")</f>
        <v/>
      </c>
      <c r="W725" t="str">
        <f>IF(ISNUMBER(SEARCH(W$1,raw[[#This Row],[active years]])),1,"")</f>
        <v/>
      </c>
      <c r="X725" t="str">
        <f>IF(ISNUMBER(SEARCH(X$1,raw[[#This Row],[active years]])),1,"")</f>
        <v/>
      </c>
      <c r="Y725" t="str">
        <f>IF(ISNUMBER(SEARCH(Y$1,raw[[#This Row],[active years]])),1,"")</f>
        <v/>
      </c>
      <c r="Z725" t="str">
        <f>IF(ISNUMBER(SEARCH(Z$1,raw[[#This Row],[active years]])),1,"")</f>
        <v/>
      </c>
      <c r="AA725" t="str">
        <f>IF(ISNUMBER(SEARCH(AA$1,raw[[#This Row],[active years]])),1,"")</f>
        <v/>
      </c>
    </row>
    <row r="726" spans="1:27" x14ac:dyDescent="0.45">
      <c r="A726">
        <f>raw[team]</f>
        <v>947</v>
      </c>
      <c r="B726">
        <f>raw[rookie year]</f>
        <v>2002</v>
      </c>
      <c r="C726" t="str">
        <f>IF(ISNUMBER(SEARCH(C$1,raw[[#This Row],[active years]])),1,"")</f>
        <v/>
      </c>
      <c r="D726" t="str">
        <f>IF(ISNUMBER(SEARCH(D$1,raw[[#This Row],[active years]])),1,"")</f>
        <v/>
      </c>
      <c r="E726" t="str">
        <f>IF(ISNUMBER(SEARCH(E$1,raw[[#This Row],[active years]])),1,"")</f>
        <v/>
      </c>
      <c r="F726" t="str">
        <f>IF(ISNUMBER(SEARCH(F$1,raw[[#This Row],[active years]])),1,"")</f>
        <v/>
      </c>
      <c r="G726" t="str">
        <f>IF(ISNUMBER(SEARCH(G$1,raw[[#This Row],[active years]])),1,"")</f>
        <v/>
      </c>
      <c r="H726" t="str">
        <f>IF(ISNUMBER(SEARCH(H$1,raw[[#This Row],[active years]])),1,"")</f>
        <v/>
      </c>
      <c r="I726" t="str">
        <f>IF(ISNUMBER(SEARCH(I$1,raw[[#This Row],[active years]])),1,"")</f>
        <v/>
      </c>
      <c r="J726" t="str">
        <f>IF(ISNUMBER(SEARCH(J$1,raw[[#This Row],[active years]])),1,"")</f>
        <v/>
      </c>
      <c r="K726" t="str">
        <f>IF(ISNUMBER(SEARCH(K$1,raw[[#This Row],[active years]])),1,"")</f>
        <v/>
      </c>
      <c r="L726" t="str">
        <f>IF(ISNUMBER(SEARCH(L$1,raw[[#This Row],[active years]])),1,"")</f>
        <v/>
      </c>
      <c r="M726">
        <f>IF(ISNUMBER(SEARCH(M$1,raw[[#This Row],[active years]])),1,"")</f>
        <v>1</v>
      </c>
      <c r="N726" t="str">
        <f>IF(ISNUMBER(SEARCH(N$1,raw[[#This Row],[active years]])),1,"")</f>
        <v/>
      </c>
      <c r="O726" t="str">
        <f>IF(ISNUMBER(SEARCH(O$1,raw[[#This Row],[active years]])),1,"")</f>
        <v/>
      </c>
      <c r="P726" t="str">
        <f>IF(ISNUMBER(SEARCH(P$1,raw[[#This Row],[active years]])),1,"")</f>
        <v/>
      </c>
      <c r="Q726" t="str">
        <f>IF(ISNUMBER(SEARCH(Q$1,raw[[#This Row],[active years]])),1,"")</f>
        <v/>
      </c>
      <c r="R726" t="str">
        <f>IF(ISNUMBER(SEARCH(R$1,raw[[#This Row],[active years]])),1,"")</f>
        <v/>
      </c>
      <c r="S726" t="str">
        <f>IF(ISNUMBER(SEARCH(S$1,raw[[#This Row],[active years]])),1,"")</f>
        <v/>
      </c>
      <c r="T726" t="str">
        <f>IF(ISNUMBER(SEARCH(T$1,raw[[#This Row],[active years]])),1,"")</f>
        <v/>
      </c>
      <c r="U726" t="str">
        <f>IF(ISNUMBER(SEARCH(U$1,raw[[#This Row],[active years]])),1,"")</f>
        <v/>
      </c>
      <c r="V726" t="str">
        <f>IF(ISNUMBER(SEARCH(V$1,raw[[#This Row],[active years]])),1,"")</f>
        <v/>
      </c>
      <c r="W726" t="str">
        <f>IF(ISNUMBER(SEARCH(W$1,raw[[#This Row],[active years]])),1,"")</f>
        <v/>
      </c>
      <c r="X726" t="str">
        <f>IF(ISNUMBER(SEARCH(X$1,raw[[#This Row],[active years]])),1,"")</f>
        <v/>
      </c>
      <c r="Y726" t="str">
        <f>IF(ISNUMBER(SEARCH(Y$1,raw[[#This Row],[active years]])),1,"")</f>
        <v/>
      </c>
      <c r="Z726" t="str">
        <f>IF(ISNUMBER(SEARCH(Z$1,raw[[#This Row],[active years]])),1,"")</f>
        <v/>
      </c>
      <c r="AA726" t="str">
        <f>IF(ISNUMBER(SEARCH(AA$1,raw[[#This Row],[active years]])),1,"")</f>
        <v/>
      </c>
    </row>
    <row r="727" spans="1:27" x14ac:dyDescent="0.45">
      <c r="A727">
        <f>raw[team]</f>
        <v>948</v>
      </c>
      <c r="B727">
        <f>raw[rookie year]</f>
        <v>2002</v>
      </c>
      <c r="C727" t="str">
        <f>IF(ISNUMBER(SEARCH(C$1,raw[[#This Row],[active years]])),1,"")</f>
        <v/>
      </c>
      <c r="D727" t="str">
        <f>IF(ISNUMBER(SEARCH(D$1,raw[[#This Row],[active years]])),1,"")</f>
        <v/>
      </c>
      <c r="E727" t="str">
        <f>IF(ISNUMBER(SEARCH(E$1,raw[[#This Row],[active years]])),1,"")</f>
        <v/>
      </c>
      <c r="F727" t="str">
        <f>IF(ISNUMBER(SEARCH(F$1,raw[[#This Row],[active years]])),1,"")</f>
        <v/>
      </c>
      <c r="G727" t="str">
        <f>IF(ISNUMBER(SEARCH(G$1,raw[[#This Row],[active years]])),1,"")</f>
        <v/>
      </c>
      <c r="H727" t="str">
        <f>IF(ISNUMBER(SEARCH(H$1,raw[[#This Row],[active years]])),1,"")</f>
        <v/>
      </c>
      <c r="I727" t="str">
        <f>IF(ISNUMBER(SEARCH(I$1,raw[[#This Row],[active years]])),1,"")</f>
        <v/>
      </c>
      <c r="J727" t="str">
        <f>IF(ISNUMBER(SEARCH(J$1,raw[[#This Row],[active years]])),1,"")</f>
        <v/>
      </c>
      <c r="K727" t="str">
        <f>IF(ISNUMBER(SEARCH(K$1,raw[[#This Row],[active years]])),1,"")</f>
        <v/>
      </c>
      <c r="L727" t="str">
        <f>IF(ISNUMBER(SEARCH(L$1,raw[[#This Row],[active years]])),1,"")</f>
        <v/>
      </c>
      <c r="M727">
        <f>IF(ISNUMBER(SEARCH(M$1,raw[[#This Row],[active years]])),1,"")</f>
        <v>1</v>
      </c>
      <c r="N727">
        <f>IF(ISNUMBER(SEARCH(N$1,raw[[#This Row],[active years]])),1,"")</f>
        <v>1</v>
      </c>
      <c r="O727">
        <f>IF(ISNUMBER(SEARCH(O$1,raw[[#This Row],[active years]])),1,"")</f>
        <v>1</v>
      </c>
      <c r="P727">
        <f>IF(ISNUMBER(SEARCH(P$1,raw[[#This Row],[active years]])),1,"")</f>
        <v>1</v>
      </c>
      <c r="Q727">
        <f>IF(ISNUMBER(SEARCH(Q$1,raw[[#This Row],[active years]])),1,"")</f>
        <v>1</v>
      </c>
      <c r="R727">
        <f>IF(ISNUMBER(SEARCH(R$1,raw[[#This Row],[active years]])),1,"")</f>
        <v>1</v>
      </c>
      <c r="S727">
        <f>IF(ISNUMBER(SEARCH(S$1,raw[[#This Row],[active years]])),1,"")</f>
        <v>1</v>
      </c>
      <c r="T727">
        <f>IF(ISNUMBER(SEARCH(T$1,raw[[#This Row],[active years]])),1,"")</f>
        <v>1</v>
      </c>
      <c r="U727">
        <f>IF(ISNUMBER(SEARCH(U$1,raw[[#This Row],[active years]])),1,"")</f>
        <v>1</v>
      </c>
      <c r="V727">
        <f>IF(ISNUMBER(SEARCH(V$1,raw[[#This Row],[active years]])),1,"")</f>
        <v>1</v>
      </c>
      <c r="W727">
        <f>IF(ISNUMBER(SEARCH(W$1,raw[[#This Row],[active years]])),1,"")</f>
        <v>1</v>
      </c>
      <c r="X727">
        <f>IF(ISNUMBER(SEARCH(X$1,raw[[#This Row],[active years]])),1,"")</f>
        <v>1</v>
      </c>
      <c r="Y727">
        <f>IF(ISNUMBER(SEARCH(Y$1,raw[[#This Row],[active years]])),1,"")</f>
        <v>1</v>
      </c>
      <c r="Z727">
        <f>IF(ISNUMBER(SEARCH(Z$1,raw[[#This Row],[active years]])),1,"")</f>
        <v>1</v>
      </c>
      <c r="AA727">
        <f>IF(ISNUMBER(SEARCH(AA$1,raw[[#This Row],[active years]])),1,"")</f>
        <v>1</v>
      </c>
    </row>
    <row r="728" spans="1:27" x14ac:dyDescent="0.45">
      <c r="A728">
        <f>raw[team]</f>
        <v>949</v>
      </c>
      <c r="B728">
        <f>raw[rookie year]</f>
        <v>2002</v>
      </c>
      <c r="C728" t="str">
        <f>IF(ISNUMBER(SEARCH(C$1,raw[[#This Row],[active years]])),1,"")</f>
        <v/>
      </c>
      <c r="D728" t="str">
        <f>IF(ISNUMBER(SEARCH(D$1,raw[[#This Row],[active years]])),1,"")</f>
        <v/>
      </c>
      <c r="E728" t="str">
        <f>IF(ISNUMBER(SEARCH(E$1,raw[[#This Row],[active years]])),1,"")</f>
        <v/>
      </c>
      <c r="F728" t="str">
        <f>IF(ISNUMBER(SEARCH(F$1,raw[[#This Row],[active years]])),1,"")</f>
        <v/>
      </c>
      <c r="G728" t="str">
        <f>IF(ISNUMBER(SEARCH(G$1,raw[[#This Row],[active years]])),1,"")</f>
        <v/>
      </c>
      <c r="H728" t="str">
        <f>IF(ISNUMBER(SEARCH(H$1,raw[[#This Row],[active years]])),1,"")</f>
        <v/>
      </c>
      <c r="I728" t="str">
        <f>IF(ISNUMBER(SEARCH(I$1,raw[[#This Row],[active years]])),1,"")</f>
        <v/>
      </c>
      <c r="J728" t="str">
        <f>IF(ISNUMBER(SEARCH(J$1,raw[[#This Row],[active years]])),1,"")</f>
        <v/>
      </c>
      <c r="K728" t="str">
        <f>IF(ISNUMBER(SEARCH(K$1,raw[[#This Row],[active years]])),1,"")</f>
        <v/>
      </c>
      <c r="L728" t="str">
        <f>IF(ISNUMBER(SEARCH(L$1,raw[[#This Row],[active years]])),1,"")</f>
        <v/>
      </c>
      <c r="M728">
        <f>IF(ISNUMBER(SEARCH(M$1,raw[[#This Row],[active years]])),1,"")</f>
        <v>1</v>
      </c>
      <c r="N728">
        <f>IF(ISNUMBER(SEARCH(N$1,raw[[#This Row],[active years]])),1,"")</f>
        <v>1</v>
      </c>
      <c r="O728">
        <f>IF(ISNUMBER(SEARCH(O$1,raw[[#This Row],[active years]])),1,"")</f>
        <v>1</v>
      </c>
      <c r="P728">
        <f>IF(ISNUMBER(SEARCH(P$1,raw[[#This Row],[active years]])),1,"")</f>
        <v>1</v>
      </c>
      <c r="Q728">
        <f>IF(ISNUMBER(SEARCH(Q$1,raw[[#This Row],[active years]])),1,"")</f>
        <v>1</v>
      </c>
      <c r="R728">
        <f>IF(ISNUMBER(SEARCH(R$1,raw[[#This Row],[active years]])),1,"")</f>
        <v>1</v>
      </c>
      <c r="S728">
        <f>IF(ISNUMBER(SEARCH(S$1,raw[[#This Row],[active years]])),1,"")</f>
        <v>1</v>
      </c>
      <c r="T728">
        <f>IF(ISNUMBER(SEARCH(T$1,raw[[#This Row],[active years]])),1,"")</f>
        <v>1</v>
      </c>
      <c r="U728">
        <f>IF(ISNUMBER(SEARCH(U$1,raw[[#This Row],[active years]])),1,"")</f>
        <v>1</v>
      </c>
      <c r="V728">
        <f>IF(ISNUMBER(SEARCH(V$1,raw[[#This Row],[active years]])),1,"")</f>
        <v>1</v>
      </c>
      <c r="W728">
        <f>IF(ISNUMBER(SEARCH(W$1,raw[[#This Row],[active years]])),1,"")</f>
        <v>1</v>
      </c>
      <c r="X728">
        <f>IF(ISNUMBER(SEARCH(X$1,raw[[#This Row],[active years]])),1,"")</f>
        <v>1</v>
      </c>
      <c r="Y728">
        <f>IF(ISNUMBER(SEARCH(Y$1,raw[[#This Row],[active years]])),1,"")</f>
        <v>1</v>
      </c>
      <c r="Z728">
        <f>IF(ISNUMBER(SEARCH(Z$1,raw[[#This Row],[active years]])),1,"")</f>
        <v>1</v>
      </c>
      <c r="AA728">
        <f>IF(ISNUMBER(SEARCH(AA$1,raw[[#This Row],[active years]])),1,"")</f>
        <v>1</v>
      </c>
    </row>
    <row r="729" spans="1:27" x14ac:dyDescent="0.45">
      <c r="A729">
        <f>raw[team]</f>
        <v>950</v>
      </c>
      <c r="B729">
        <f>raw[rookie year]</f>
        <v>2002</v>
      </c>
      <c r="C729" t="str">
        <f>IF(ISNUMBER(SEARCH(C$1,raw[[#This Row],[active years]])),1,"")</f>
        <v/>
      </c>
      <c r="D729" t="str">
        <f>IF(ISNUMBER(SEARCH(D$1,raw[[#This Row],[active years]])),1,"")</f>
        <v/>
      </c>
      <c r="E729" t="str">
        <f>IF(ISNUMBER(SEARCH(E$1,raw[[#This Row],[active years]])),1,"")</f>
        <v/>
      </c>
      <c r="F729" t="str">
        <f>IF(ISNUMBER(SEARCH(F$1,raw[[#This Row],[active years]])),1,"")</f>
        <v/>
      </c>
      <c r="G729" t="str">
        <f>IF(ISNUMBER(SEARCH(G$1,raw[[#This Row],[active years]])),1,"")</f>
        <v/>
      </c>
      <c r="H729" t="str">
        <f>IF(ISNUMBER(SEARCH(H$1,raw[[#This Row],[active years]])),1,"")</f>
        <v/>
      </c>
      <c r="I729" t="str">
        <f>IF(ISNUMBER(SEARCH(I$1,raw[[#This Row],[active years]])),1,"")</f>
        <v/>
      </c>
      <c r="J729" t="str">
        <f>IF(ISNUMBER(SEARCH(J$1,raw[[#This Row],[active years]])),1,"")</f>
        <v/>
      </c>
      <c r="K729" t="str">
        <f>IF(ISNUMBER(SEARCH(K$1,raw[[#This Row],[active years]])),1,"")</f>
        <v/>
      </c>
      <c r="L729" t="str">
        <f>IF(ISNUMBER(SEARCH(L$1,raw[[#This Row],[active years]])),1,"")</f>
        <v/>
      </c>
      <c r="M729">
        <f>IF(ISNUMBER(SEARCH(M$1,raw[[#This Row],[active years]])),1,"")</f>
        <v>1</v>
      </c>
      <c r="N729">
        <f>IF(ISNUMBER(SEARCH(N$1,raw[[#This Row],[active years]])),1,"")</f>
        <v>1</v>
      </c>
      <c r="O729" t="str">
        <f>IF(ISNUMBER(SEARCH(O$1,raw[[#This Row],[active years]])),1,"")</f>
        <v/>
      </c>
      <c r="P729" t="str">
        <f>IF(ISNUMBER(SEARCH(P$1,raw[[#This Row],[active years]])),1,"")</f>
        <v/>
      </c>
      <c r="Q729" t="str">
        <f>IF(ISNUMBER(SEARCH(Q$1,raw[[#This Row],[active years]])),1,"")</f>
        <v/>
      </c>
      <c r="R729" t="str">
        <f>IF(ISNUMBER(SEARCH(R$1,raw[[#This Row],[active years]])),1,"")</f>
        <v/>
      </c>
      <c r="S729" t="str">
        <f>IF(ISNUMBER(SEARCH(S$1,raw[[#This Row],[active years]])),1,"")</f>
        <v/>
      </c>
      <c r="T729" t="str">
        <f>IF(ISNUMBER(SEARCH(T$1,raw[[#This Row],[active years]])),1,"")</f>
        <v/>
      </c>
      <c r="U729" t="str">
        <f>IF(ISNUMBER(SEARCH(U$1,raw[[#This Row],[active years]])),1,"")</f>
        <v/>
      </c>
      <c r="V729" t="str">
        <f>IF(ISNUMBER(SEARCH(V$1,raw[[#This Row],[active years]])),1,"")</f>
        <v/>
      </c>
      <c r="W729" t="str">
        <f>IF(ISNUMBER(SEARCH(W$1,raw[[#This Row],[active years]])),1,"")</f>
        <v/>
      </c>
      <c r="X729" t="str">
        <f>IF(ISNUMBER(SEARCH(X$1,raw[[#This Row],[active years]])),1,"")</f>
        <v/>
      </c>
      <c r="Y729" t="str">
        <f>IF(ISNUMBER(SEARCH(Y$1,raw[[#This Row],[active years]])),1,"")</f>
        <v/>
      </c>
      <c r="Z729" t="str">
        <f>IF(ISNUMBER(SEARCH(Z$1,raw[[#This Row],[active years]])),1,"")</f>
        <v/>
      </c>
      <c r="AA729" t="str">
        <f>IF(ISNUMBER(SEARCH(AA$1,raw[[#This Row],[active years]])),1,"")</f>
        <v/>
      </c>
    </row>
    <row r="730" spans="1:27" x14ac:dyDescent="0.45">
      <c r="A730">
        <f>raw[team]</f>
        <v>953</v>
      </c>
      <c r="B730">
        <f>raw[rookie year]</f>
        <v>2002</v>
      </c>
      <c r="C730" t="str">
        <f>IF(ISNUMBER(SEARCH(C$1,raw[[#This Row],[active years]])),1,"")</f>
        <v/>
      </c>
      <c r="D730" t="str">
        <f>IF(ISNUMBER(SEARCH(D$1,raw[[#This Row],[active years]])),1,"")</f>
        <v/>
      </c>
      <c r="E730" t="str">
        <f>IF(ISNUMBER(SEARCH(E$1,raw[[#This Row],[active years]])),1,"")</f>
        <v/>
      </c>
      <c r="F730" t="str">
        <f>IF(ISNUMBER(SEARCH(F$1,raw[[#This Row],[active years]])),1,"")</f>
        <v/>
      </c>
      <c r="G730" t="str">
        <f>IF(ISNUMBER(SEARCH(G$1,raw[[#This Row],[active years]])),1,"")</f>
        <v/>
      </c>
      <c r="H730" t="str">
        <f>IF(ISNUMBER(SEARCH(H$1,raw[[#This Row],[active years]])),1,"")</f>
        <v/>
      </c>
      <c r="I730" t="str">
        <f>IF(ISNUMBER(SEARCH(I$1,raw[[#This Row],[active years]])),1,"")</f>
        <v/>
      </c>
      <c r="J730" t="str">
        <f>IF(ISNUMBER(SEARCH(J$1,raw[[#This Row],[active years]])),1,"")</f>
        <v/>
      </c>
      <c r="K730" t="str">
        <f>IF(ISNUMBER(SEARCH(K$1,raw[[#This Row],[active years]])),1,"")</f>
        <v/>
      </c>
      <c r="L730" t="str">
        <f>IF(ISNUMBER(SEARCH(L$1,raw[[#This Row],[active years]])),1,"")</f>
        <v/>
      </c>
      <c r="M730">
        <f>IF(ISNUMBER(SEARCH(M$1,raw[[#This Row],[active years]])),1,"")</f>
        <v>1</v>
      </c>
      <c r="N730">
        <f>IF(ISNUMBER(SEARCH(N$1,raw[[#This Row],[active years]])),1,"")</f>
        <v>1</v>
      </c>
      <c r="O730">
        <f>IF(ISNUMBER(SEARCH(O$1,raw[[#This Row],[active years]])),1,"")</f>
        <v>1</v>
      </c>
      <c r="P730" t="str">
        <f>IF(ISNUMBER(SEARCH(P$1,raw[[#This Row],[active years]])),1,"")</f>
        <v/>
      </c>
      <c r="Q730" t="str">
        <f>IF(ISNUMBER(SEARCH(Q$1,raw[[#This Row],[active years]])),1,"")</f>
        <v/>
      </c>
      <c r="R730" t="str">
        <f>IF(ISNUMBER(SEARCH(R$1,raw[[#This Row],[active years]])),1,"")</f>
        <v/>
      </c>
      <c r="S730" t="str">
        <f>IF(ISNUMBER(SEARCH(S$1,raw[[#This Row],[active years]])),1,"")</f>
        <v/>
      </c>
      <c r="T730" t="str">
        <f>IF(ISNUMBER(SEARCH(T$1,raw[[#This Row],[active years]])),1,"")</f>
        <v/>
      </c>
      <c r="U730" t="str">
        <f>IF(ISNUMBER(SEARCH(U$1,raw[[#This Row],[active years]])),1,"")</f>
        <v/>
      </c>
      <c r="V730" t="str">
        <f>IF(ISNUMBER(SEARCH(V$1,raw[[#This Row],[active years]])),1,"")</f>
        <v/>
      </c>
      <c r="W730" t="str">
        <f>IF(ISNUMBER(SEARCH(W$1,raw[[#This Row],[active years]])),1,"")</f>
        <v/>
      </c>
      <c r="X730" t="str">
        <f>IF(ISNUMBER(SEARCH(X$1,raw[[#This Row],[active years]])),1,"")</f>
        <v/>
      </c>
      <c r="Y730" t="str">
        <f>IF(ISNUMBER(SEARCH(Y$1,raw[[#This Row],[active years]])),1,"")</f>
        <v/>
      </c>
      <c r="Z730" t="str">
        <f>IF(ISNUMBER(SEARCH(Z$1,raw[[#This Row],[active years]])),1,"")</f>
        <v/>
      </c>
      <c r="AA730" t="str">
        <f>IF(ISNUMBER(SEARCH(AA$1,raw[[#This Row],[active years]])),1,"")</f>
        <v/>
      </c>
    </row>
    <row r="731" spans="1:27" x14ac:dyDescent="0.45">
      <c r="A731">
        <f>raw[team]</f>
        <v>954</v>
      </c>
      <c r="B731">
        <f>raw[rookie year]</f>
        <v>2002</v>
      </c>
      <c r="C731" t="str">
        <f>IF(ISNUMBER(SEARCH(C$1,raw[[#This Row],[active years]])),1,"")</f>
        <v/>
      </c>
      <c r="D731" t="str">
        <f>IF(ISNUMBER(SEARCH(D$1,raw[[#This Row],[active years]])),1,"")</f>
        <v/>
      </c>
      <c r="E731" t="str">
        <f>IF(ISNUMBER(SEARCH(E$1,raw[[#This Row],[active years]])),1,"")</f>
        <v/>
      </c>
      <c r="F731" t="str">
        <f>IF(ISNUMBER(SEARCH(F$1,raw[[#This Row],[active years]])),1,"")</f>
        <v/>
      </c>
      <c r="G731" t="str">
        <f>IF(ISNUMBER(SEARCH(G$1,raw[[#This Row],[active years]])),1,"")</f>
        <v/>
      </c>
      <c r="H731" t="str">
        <f>IF(ISNUMBER(SEARCH(H$1,raw[[#This Row],[active years]])),1,"")</f>
        <v/>
      </c>
      <c r="I731" t="str">
        <f>IF(ISNUMBER(SEARCH(I$1,raw[[#This Row],[active years]])),1,"")</f>
        <v/>
      </c>
      <c r="J731" t="str">
        <f>IF(ISNUMBER(SEARCH(J$1,raw[[#This Row],[active years]])),1,"")</f>
        <v/>
      </c>
      <c r="K731" t="str">
        <f>IF(ISNUMBER(SEARCH(K$1,raw[[#This Row],[active years]])),1,"")</f>
        <v/>
      </c>
      <c r="L731" t="str">
        <f>IF(ISNUMBER(SEARCH(L$1,raw[[#This Row],[active years]])),1,"")</f>
        <v/>
      </c>
      <c r="M731">
        <f>IF(ISNUMBER(SEARCH(M$1,raw[[#This Row],[active years]])),1,"")</f>
        <v>1</v>
      </c>
      <c r="N731">
        <f>IF(ISNUMBER(SEARCH(N$1,raw[[#This Row],[active years]])),1,"")</f>
        <v>1</v>
      </c>
      <c r="O731">
        <f>IF(ISNUMBER(SEARCH(O$1,raw[[#This Row],[active years]])),1,"")</f>
        <v>1</v>
      </c>
      <c r="P731" t="str">
        <f>IF(ISNUMBER(SEARCH(P$1,raw[[#This Row],[active years]])),1,"")</f>
        <v/>
      </c>
      <c r="Q731" t="str">
        <f>IF(ISNUMBER(SEARCH(Q$1,raw[[#This Row],[active years]])),1,"")</f>
        <v/>
      </c>
      <c r="R731" t="str">
        <f>IF(ISNUMBER(SEARCH(R$1,raw[[#This Row],[active years]])),1,"")</f>
        <v/>
      </c>
      <c r="S731" t="str">
        <f>IF(ISNUMBER(SEARCH(S$1,raw[[#This Row],[active years]])),1,"")</f>
        <v/>
      </c>
      <c r="T731" t="str">
        <f>IF(ISNUMBER(SEARCH(T$1,raw[[#This Row],[active years]])),1,"")</f>
        <v/>
      </c>
      <c r="U731" t="str">
        <f>IF(ISNUMBER(SEARCH(U$1,raw[[#This Row],[active years]])),1,"")</f>
        <v/>
      </c>
      <c r="V731" t="str">
        <f>IF(ISNUMBER(SEARCH(V$1,raw[[#This Row],[active years]])),1,"")</f>
        <v/>
      </c>
      <c r="W731" t="str">
        <f>IF(ISNUMBER(SEARCH(W$1,raw[[#This Row],[active years]])),1,"")</f>
        <v/>
      </c>
      <c r="X731" t="str">
        <f>IF(ISNUMBER(SEARCH(X$1,raw[[#This Row],[active years]])),1,"")</f>
        <v/>
      </c>
      <c r="Y731" t="str">
        <f>IF(ISNUMBER(SEARCH(Y$1,raw[[#This Row],[active years]])),1,"")</f>
        <v/>
      </c>
      <c r="Z731" t="str">
        <f>IF(ISNUMBER(SEARCH(Z$1,raw[[#This Row],[active years]])),1,"")</f>
        <v/>
      </c>
      <c r="AA731" t="str">
        <f>IF(ISNUMBER(SEARCH(AA$1,raw[[#This Row],[active years]])),1,"")</f>
        <v/>
      </c>
    </row>
    <row r="732" spans="1:27" x14ac:dyDescent="0.45">
      <c r="A732">
        <f>raw[team]</f>
        <v>955</v>
      </c>
      <c r="B732">
        <f>raw[rookie year]</f>
        <v>2002</v>
      </c>
      <c r="C732" t="str">
        <f>IF(ISNUMBER(SEARCH(C$1,raw[[#This Row],[active years]])),1,"")</f>
        <v/>
      </c>
      <c r="D732" t="str">
        <f>IF(ISNUMBER(SEARCH(D$1,raw[[#This Row],[active years]])),1,"")</f>
        <v/>
      </c>
      <c r="E732" t="str">
        <f>IF(ISNUMBER(SEARCH(E$1,raw[[#This Row],[active years]])),1,"")</f>
        <v/>
      </c>
      <c r="F732" t="str">
        <f>IF(ISNUMBER(SEARCH(F$1,raw[[#This Row],[active years]])),1,"")</f>
        <v/>
      </c>
      <c r="G732" t="str">
        <f>IF(ISNUMBER(SEARCH(G$1,raw[[#This Row],[active years]])),1,"")</f>
        <v/>
      </c>
      <c r="H732" t="str">
        <f>IF(ISNUMBER(SEARCH(H$1,raw[[#This Row],[active years]])),1,"")</f>
        <v/>
      </c>
      <c r="I732" t="str">
        <f>IF(ISNUMBER(SEARCH(I$1,raw[[#This Row],[active years]])),1,"")</f>
        <v/>
      </c>
      <c r="J732" t="str">
        <f>IF(ISNUMBER(SEARCH(J$1,raw[[#This Row],[active years]])),1,"")</f>
        <v/>
      </c>
      <c r="K732" t="str">
        <f>IF(ISNUMBER(SEARCH(K$1,raw[[#This Row],[active years]])),1,"")</f>
        <v/>
      </c>
      <c r="L732" t="str">
        <f>IF(ISNUMBER(SEARCH(L$1,raw[[#This Row],[active years]])),1,"")</f>
        <v/>
      </c>
      <c r="M732">
        <f>IF(ISNUMBER(SEARCH(M$1,raw[[#This Row],[active years]])),1,"")</f>
        <v>1</v>
      </c>
      <c r="N732">
        <f>IF(ISNUMBER(SEARCH(N$1,raw[[#This Row],[active years]])),1,"")</f>
        <v>1</v>
      </c>
      <c r="O732">
        <f>IF(ISNUMBER(SEARCH(O$1,raw[[#This Row],[active years]])),1,"")</f>
        <v>1</v>
      </c>
      <c r="P732">
        <f>IF(ISNUMBER(SEARCH(P$1,raw[[#This Row],[active years]])),1,"")</f>
        <v>1</v>
      </c>
      <c r="Q732">
        <f>IF(ISNUMBER(SEARCH(Q$1,raw[[#This Row],[active years]])),1,"")</f>
        <v>1</v>
      </c>
      <c r="R732">
        <f>IF(ISNUMBER(SEARCH(R$1,raw[[#This Row],[active years]])),1,"")</f>
        <v>1</v>
      </c>
      <c r="S732">
        <f>IF(ISNUMBER(SEARCH(S$1,raw[[#This Row],[active years]])),1,"")</f>
        <v>1</v>
      </c>
      <c r="T732">
        <f>IF(ISNUMBER(SEARCH(T$1,raw[[#This Row],[active years]])),1,"")</f>
        <v>1</v>
      </c>
      <c r="U732">
        <f>IF(ISNUMBER(SEARCH(U$1,raw[[#This Row],[active years]])),1,"")</f>
        <v>1</v>
      </c>
      <c r="V732">
        <f>IF(ISNUMBER(SEARCH(V$1,raw[[#This Row],[active years]])),1,"")</f>
        <v>1</v>
      </c>
      <c r="W732">
        <f>IF(ISNUMBER(SEARCH(W$1,raw[[#This Row],[active years]])),1,"")</f>
        <v>1</v>
      </c>
      <c r="X732">
        <f>IF(ISNUMBER(SEARCH(X$1,raw[[#This Row],[active years]])),1,"")</f>
        <v>1</v>
      </c>
      <c r="Y732">
        <f>IF(ISNUMBER(SEARCH(Y$1,raw[[#This Row],[active years]])),1,"")</f>
        <v>1</v>
      </c>
      <c r="Z732">
        <f>IF(ISNUMBER(SEARCH(Z$1,raw[[#This Row],[active years]])),1,"")</f>
        <v>1</v>
      </c>
      <c r="AA732">
        <f>IF(ISNUMBER(SEARCH(AA$1,raw[[#This Row],[active years]])),1,"")</f>
        <v>1</v>
      </c>
    </row>
    <row r="733" spans="1:27" x14ac:dyDescent="0.45">
      <c r="A733">
        <f>raw[team]</f>
        <v>956</v>
      </c>
      <c r="B733">
        <f>raw[rookie year]</f>
        <v>2002</v>
      </c>
      <c r="C733" t="str">
        <f>IF(ISNUMBER(SEARCH(C$1,raw[[#This Row],[active years]])),1,"")</f>
        <v/>
      </c>
      <c r="D733" t="str">
        <f>IF(ISNUMBER(SEARCH(D$1,raw[[#This Row],[active years]])),1,"")</f>
        <v/>
      </c>
      <c r="E733" t="str">
        <f>IF(ISNUMBER(SEARCH(E$1,raw[[#This Row],[active years]])),1,"")</f>
        <v/>
      </c>
      <c r="F733" t="str">
        <f>IF(ISNUMBER(SEARCH(F$1,raw[[#This Row],[active years]])),1,"")</f>
        <v/>
      </c>
      <c r="G733" t="str">
        <f>IF(ISNUMBER(SEARCH(G$1,raw[[#This Row],[active years]])),1,"")</f>
        <v/>
      </c>
      <c r="H733" t="str">
        <f>IF(ISNUMBER(SEARCH(H$1,raw[[#This Row],[active years]])),1,"")</f>
        <v/>
      </c>
      <c r="I733" t="str">
        <f>IF(ISNUMBER(SEARCH(I$1,raw[[#This Row],[active years]])),1,"")</f>
        <v/>
      </c>
      <c r="J733" t="str">
        <f>IF(ISNUMBER(SEARCH(J$1,raw[[#This Row],[active years]])),1,"")</f>
        <v/>
      </c>
      <c r="K733" t="str">
        <f>IF(ISNUMBER(SEARCH(K$1,raw[[#This Row],[active years]])),1,"")</f>
        <v/>
      </c>
      <c r="L733" t="str">
        <f>IF(ISNUMBER(SEARCH(L$1,raw[[#This Row],[active years]])),1,"")</f>
        <v/>
      </c>
      <c r="M733">
        <f>IF(ISNUMBER(SEARCH(M$1,raw[[#This Row],[active years]])),1,"")</f>
        <v>1</v>
      </c>
      <c r="N733">
        <f>IF(ISNUMBER(SEARCH(N$1,raw[[#This Row],[active years]])),1,"")</f>
        <v>1</v>
      </c>
      <c r="O733">
        <f>IF(ISNUMBER(SEARCH(O$1,raw[[#This Row],[active years]])),1,"")</f>
        <v>1</v>
      </c>
      <c r="P733">
        <f>IF(ISNUMBER(SEARCH(P$1,raw[[#This Row],[active years]])),1,"")</f>
        <v>1</v>
      </c>
      <c r="Q733">
        <f>IF(ISNUMBER(SEARCH(Q$1,raw[[#This Row],[active years]])),1,"")</f>
        <v>1</v>
      </c>
      <c r="R733">
        <f>IF(ISNUMBER(SEARCH(R$1,raw[[#This Row],[active years]])),1,"")</f>
        <v>1</v>
      </c>
      <c r="S733">
        <f>IF(ISNUMBER(SEARCH(S$1,raw[[#This Row],[active years]])),1,"")</f>
        <v>1</v>
      </c>
      <c r="T733">
        <f>IF(ISNUMBER(SEARCH(T$1,raw[[#This Row],[active years]])),1,"")</f>
        <v>1</v>
      </c>
      <c r="U733">
        <f>IF(ISNUMBER(SEARCH(U$1,raw[[#This Row],[active years]])),1,"")</f>
        <v>1</v>
      </c>
      <c r="V733">
        <f>IF(ISNUMBER(SEARCH(V$1,raw[[#This Row],[active years]])),1,"")</f>
        <v>1</v>
      </c>
      <c r="W733">
        <f>IF(ISNUMBER(SEARCH(W$1,raw[[#This Row],[active years]])),1,"")</f>
        <v>1</v>
      </c>
      <c r="X733">
        <f>IF(ISNUMBER(SEARCH(X$1,raw[[#This Row],[active years]])),1,"")</f>
        <v>1</v>
      </c>
      <c r="Y733">
        <f>IF(ISNUMBER(SEARCH(Y$1,raw[[#This Row],[active years]])),1,"")</f>
        <v>1</v>
      </c>
      <c r="Z733">
        <f>IF(ISNUMBER(SEARCH(Z$1,raw[[#This Row],[active years]])),1,"")</f>
        <v>1</v>
      </c>
      <c r="AA733" t="str">
        <f>IF(ISNUMBER(SEARCH(AA$1,raw[[#This Row],[active years]])),1,"")</f>
        <v/>
      </c>
    </row>
    <row r="734" spans="1:27" x14ac:dyDescent="0.45">
      <c r="A734">
        <f>raw[team]</f>
        <v>957</v>
      </c>
      <c r="B734">
        <f>raw[rookie year]</f>
        <v>2002</v>
      </c>
      <c r="C734" t="str">
        <f>IF(ISNUMBER(SEARCH(C$1,raw[[#This Row],[active years]])),1,"")</f>
        <v/>
      </c>
      <c r="D734" t="str">
        <f>IF(ISNUMBER(SEARCH(D$1,raw[[#This Row],[active years]])),1,"")</f>
        <v/>
      </c>
      <c r="E734" t="str">
        <f>IF(ISNUMBER(SEARCH(E$1,raw[[#This Row],[active years]])),1,"")</f>
        <v/>
      </c>
      <c r="F734" t="str">
        <f>IF(ISNUMBER(SEARCH(F$1,raw[[#This Row],[active years]])),1,"")</f>
        <v/>
      </c>
      <c r="G734" t="str">
        <f>IF(ISNUMBER(SEARCH(G$1,raw[[#This Row],[active years]])),1,"")</f>
        <v/>
      </c>
      <c r="H734" t="str">
        <f>IF(ISNUMBER(SEARCH(H$1,raw[[#This Row],[active years]])),1,"")</f>
        <v/>
      </c>
      <c r="I734" t="str">
        <f>IF(ISNUMBER(SEARCH(I$1,raw[[#This Row],[active years]])),1,"")</f>
        <v/>
      </c>
      <c r="J734" t="str">
        <f>IF(ISNUMBER(SEARCH(J$1,raw[[#This Row],[active years]])),1,"")</f>
        <v/>
      </c>
      <c r="K734" t="str">
        <f>IF(ISNUMBER(SEARCH(K$1,raw[[#This Row],[active years]])),1,"")</f>
        <v/>
      </c>
      <c r="L734" t="str">
        <f>IF(ISNUMBER(SEARCH(L$1,raw[[#This Row],[active years]])),1,"")</f>
        <v/>
      </c>
      <c r="M734">
        <f>IF(ISNUMBER(SEARCH(M$1,raw[[#This Row],[active years]])),1,"")</f>
        <v>1</v>
      </c>
      <c r="N734">
        <f>IF(ISNUMBER(SEARCH(N$1,raw[[#This Row],[active years]])),1,"")</f>
        <v>1</v>
      </c>
      <c r="O734">
        <f>IF(ISNUMBER(SEARCH(O$1,raw[[#This Row],[active years]])),1,"")</f>
        <v>1</v>
      </c>
      <c r="P734">
        <f>IF(ISNUMBER(SEARCH(P$1,raw[[#This Row],[active years]])),1,"")</f>
        <v>1</v>
      </c>
      <c r="Q734">
        <f>IF(ISNUMBER(SEARCH(Q$1,raw[[#This Row],[active years]])),1,"")</f>
        <v>1</v>
      </c>
      <c r="R734">
        <f>IF(ISNUMBER(SEARCH(R$1,raw[[#This Row],[active years]])),1,"")</f>
        <v>1</v>
      </c>
      <c r="S734">
        <f>IF(ISNUMBER(SEARCH(S$1,raw[[#This Row],[active years]])),1,"")</f>
        <v>1</v>
      </c>
      <c r="T734">
        <f>IF(ISNUMBER(SEARCH(T$1,raw[[#This Row],[active years]])),1,"")</f>
        <v>1</v>
      </c>
      <c r="U734">
        <f>IF(ISNUMBER(SEARCH(U$1,raw[[#This Row],[active years]])),1,"")</f>
        <v>1</v>
      </c>
      <c r="V734">
        <f>IF(ISNUMBER(SEARCH(V$1,raw[[#This Row],[active years]])),1,"")</f>
        <v>1</v>
      </c>
      <c r="W734">
        <f>IF(ISNUMBER(SEARCH(W$1,raw[[#This Row],[active years]])),1,"")</f>
        <v>1</v>
      </c>
      <c r="X734">
        <f>IF(ISNUMBER(SEARCH(X$1,raw[[#This Row],[active years]])),1,"")</f>
        <v>1</v>
      </c>
      <c r="Y734">
        <f>IF(ISNUMBER(SEARCH(Y$1,raw[[#This Row],[active years]])),1,"")</f>
        <v>1</v>
      </c>
      <c r="Z734">
        <f>IF(ISNUMBER(SEARCH(Z$1,raw[[#This Row],[active years]])),1,"")</f>
        <v>1</v>
      </c>
      <c r="AA734">
        <f>IF(ISNUMBER(SEARCH(AA$1,raw[[#This Row],[active years]])),1,"")</f>
        <v>1</v>
      </c>
    </row>
    <row r="735" spans="1:27" x14ac:dyDescent="0.45">
      <c r="A735">
        <f>raw[team]</f>
        <v>959</v>
      </c>
      <c r="B735">
        <f>raw[rookie year]</f>
        <v>2002</v>
      </c>
      <c r="C735" t="str">
        <f>IF(ISNUMBER(SEARCH(C$1,raw[[#This Row],[active years]])),1,"")</f>
        <v/>
      </c>
      <c r="D735" t="str">
        <f>IF(ISNUMBER(SEARCH(D$1,raw[[#This Row],[active years]])),1,"")</f>
        <v/>
      </c>
      <c r="E735" t="str">
        <f>IF(ISNUMBER(SEARCH(E$1,raw[[#This Row],[active years]])),1,"")</f>
        <v/>
      </c>
      <c r="F735" t="str">
        <f>IF(ISNUMBER(SEARCH(F$1,raw[[#This Row],[active years]])),1,"")</f>
        <v/>
      </c>
      <c r="G735" t="str">
        <f>IF(ISNUMBER(SEARCH(G$1,raw[[#This Row],[active years]])),1,"")</f>
        <v/>
      </c>
      <c r="H735" t="str">
        <f>IF(ISNUMBER(SEARCH(H$1,raw[[#This Row],[active years]])),1,"")</f>
        <v/>
      </c>
      <c r="I735" t="str">
        <f>IF(ISNUMBER(SEARCH(I$1,raw[[#This Row],[active years]])),1,"")</f>
        <v/>
      </c>
      <c r="J735" t="str">
        <f>IF(ISNUMBER(SEARCH(J$1,raw[[#This Row],[active years]])),1,"")</f>
        <v/>
      </c>
      <c r="K735" t="str">
        <f>IF(ISNUMBER(SEARCH(K$1,raw[[#This Row],[active years]])),1,"")</f>
        <v/>
      </c>
      <c r="L735" t="str">
        <f>IF(ISNUMBER(SEARCH(L$1,raw[[#This Row],[active years]])),1,"")</f>
        <v/>
      </c>
      <c r="M735">
        <f>IF(ISNUMBER(SEARCH(M$1,raw[[#This Row],[active years]])),1,"")</f>
        <v>1</v>
      </c>
      <c r="N735">
        <f>IF(ISNUMBER(SEARCH(N$1,raw[[#This Row],[active years]])),1,"")</f>
        <v>1</v>
      </c>
      <c r="O735">
        <f>IF(ISNUMBER(SEARCH(O$1,raw[[#This Row],[active years]])),1,"")</f>
        <v>1</v>
      </c>
      <c r="P735" t="str">
        <f>IF(ISNUMBER(SEARCH(P$1,raw[[#This Row],[active years]])),1,"")</f>
        <v/>
      </c>
      <c r="Q735" t="str">
        <f>IF(ISNUMBER(SEARCH(Q$1,raw[[#This Row],[active years]])),1,"")</f>
        <v/>
      </c>
      <c r="R735" t="str">
        <f>IF(ISNUMBER(SEARCH(R$1,raw[[#This Row],[active years]])),1,"")</f>
        <v/>
      </c>
      <c r="S735" t="str">
        <f>IF(ISNUMBER(SEARCH(S$1,raw[[#This Row],[active years]])),1,"")</f>
        <v/>
      </c>
      <c r="T735" t="str">
        <f>IF(ISNUMBER(SEARCH(T$1,raw[[#This Row],[active years]])),1,"")</f>
        <v/>
      </c>
      <c r="U735" t="str">
        <f>IF(ISNUMBER(SEARCH(U$1,raw[[#This Row],[active years]])),1,"")</f>
        <v/>
      </c>
      <c r="V735" t="str">
        <f>IF(ISNUMBER(SEARCH(V$1,raw[[#This Row],[active years]])),1,"")</f>
        <v/>
      </c>
      <c r="W735" t="str">
        <f>IF(ISNUMBER(SEARCH(W$1,raw[[#This Row],[active years]])),1,"")</f>
        <v/>
      </c>
      <c r="X735" t="str">
        <f>IF(ISNUMBER(SEARCH(X$1,raw[[#This Row],[active years]])),1,"")</f>
        <v/>
      </c>
      <c r="Y735" t="str">
        <f>IF(ISNUMBER(SEARCH(Y$1,raw[[#This Row],[active years]])),1,"")</f>
        <v/>
      </c>
      <c r="Z735" t="str">
        <f>IF(ISNUMBER(SEARCH(Z$1,raw[[#This Row],[active years]])),1,"")</f>
        <v/>
      </c>
      <c r="AA735" t="str">
        <f>IF(ISNUMBER(SEARCH(AA$1,raw[[#This Row],[active years]])),1,"")</f>
        <v/>
      </c>
    </row>
    <row r="736" spans="1:27" x14ac:dyDescent="0.45">
      <c r="A736">
        <f>raw[team]</f>
        <v>960</v>
      </c>
      <c r="B736">
        <f>raw[rookie year]</f>
        <v>2002</v>
      </c>
      <c r="C736" t="str">
        <f>IF(ISNUMBER(SEARCH(C$1,raw[[#This Row],[active years]])),1,"")</f>
        <v/>
      </c>
      <c r="D736" t="str">
        <f>IF(ISNUMBER(SEARCH(D$1,raw[[#This Row],[active years]])),1,"")</f>
        <v/>
      </c>
      <c r="E736" t="str">
        <f>IF(ISNUMBER(SEARCH(E$1,raw[[#This Row],[active years]])),1,"")</f>
        <v/>
      </c>
      <c r="F736" t="str">
        <f>IF(ISNUMBER(SEARCH(F$1,raw[[#This Row],[active years]])),1,"")</f>
        <v/>
      </c>
      <c r="G736" t="str">
        <f>IF(ISNUMBER(SEARCH(G$1,raw[[#This Row],[active years]])),1,"")</f>
        <v/>
      </c>
      <c r="H736" t="str">
        <f>IF(ISNUMBER(SEARCH(H$1,raw[[#This Row],[active years]])),1,"")</f>
        <v/>
      </c>
      <c r="I736" t="str">
        <f>IF(ISNUMBER(SEARCH(I$1,raw[[#This Row],[active years]])),1,"")</f>
        <v/>
      </c>
      <c r="J736" t="str">
        <f>IF(ISNUMBER(SEARCH(J$1,raw[[#This Row],[active years]])),1,"")</f>
        <v/>
      </c>
      <c r="K736" t="str">
        <f>IF(ISNUMBER(SEARCH(K$1,raw[[#This Row],[active years]])),1,"")</f>
        <v/>
      </c>
      <c r="L736" t="str">
        <f>IF(ISNUMBER(SEARCH(L$1,raw[[#This Row],[active years]])),1,"")</f>
        <v/>
      </c>
      <c r="M736">
        <f>IF(ISNUMBER(SEARCH(M$1,raw[[#This Row],[active years]])),1,"")</f>
        <v>1</v>
      </c>
      <c r="N736" t="str">
        <f>IF(ISNUMBER(SEARCH(N$1,raw[[#This Row],[active years]])),1,"")</f>
        <v/>
      </c>
      <c r="O736" t="str">
        <f>IF(ISNUMBER(SEARCH(O$1,raw[[#This Row],[active years]])),1,"")</f>
        <v/>
      </c>
      <c r="P736" t="str">
        <f>IF(ISNUMBER(SEARCH(P$1,raw[[#This Row],[active years]])),1,"")</f>
        <v/>
      </c>
      <c r="Q736" t="str">
        <f>IF(ISNUMBER(SEARCH(Q$1,raw[[#This Row],[active years]])),1,"")</f>
        <v/>
      </c>
      <c r="R736" t="str">
        <f>IF(ISNUMBER(SEARCH(R$1,raw[[#This Row],[active years]])),1,"")</f>
        <v/>
      </c>
      <c r="S736" t="str">
        <f>IF(ISNUMBER(SEARCH(S$1,raw[[#This Row],[active years]])),1,"")</f>
        <v/>
      </c>
      <c r="T736" t="str">
        <f>IF(ISNUMBER(SEARCH(T$1,raw[[#This Row],[active years]])),1,"")</f>
        <v/>
      </c>
      <c r="U736" t="str">
        <f>IF(ISNUMBER(SEARCH(U$1,raw[[#This Row],[active years]])),1,"")</f>
        <v/>
      </c>
      <c r="V736" t="str">
        <f>IF(ISNUMBER(SEARCH(V$1,raw[[#This Row],[active years]])),1,"")</f>
        <v/>
      </c>
      <c r="W736" t="str">
        <f>IF(ISNUMBER(SEARCH(W$1,raw[[#This Row],[active years]])),1,"")</f>
        <v/>
      </c>
      <c r="X736" t="str">
        <f>IF(ISNUMBER(SEARCH(X$1,raw[[#This Row],[active years]])),1,"")</f>
        <v/>
      </c>
      <c r="Y736" t="str">
        <f>IF(ISNUMBER(SEARCH(Y$1,raw[[#This Row],[active years]])),1,"")</f>
        <v/>
      </c>
      <c r="Z736" t="str">
        <f>IF(ISNUMBER(SEARCH(Z$1,raw[[#This Row],[active years]])),1,"")</f>
        <v/>
      </c>
      <c r="AA736" t="str">
        <f>IF(ISNUMBER(SEARCH(AA$1,raw[[#This Row],[active years]])),1,"")</f>
        <v/>
      </c>
    </row>
    <row r="737" spans="1:27" x14ac:dyDescent="0.45">
      <c r="A737">
        <f>raw[team]</f>
        <v>961</v>
      </c>
      <c r="B737">
        <f>raw[rookie year]</f>
        <v>2002</v>
      </c>
      <c r="C737" t="str">
        <f>IF(ISNUMBER(SEARCH(C$1,raw[[#This Row],[active years]])),1,"")</f>
        <v/>
      </c>
      <c r="D737" t="str">
        <f>IF(ISNUMBER(SEARCH(D$1,raw[[#This Row],[active years]])),1,"")</f>
        <v/>
      </c>
      <c r="E737" t="str">
        <f>IF(ISNUMBER(SEARCH(E$1,raw[[#This Row],[active years]])),1,"")</f>
        <v/>
      </c>
      <c r="F737" t="str">
        <f>IF(ISNUMBER(SEARCH(F$1,raw[[#This Row],[active years]])),1,"")</f>
        <v/>
      </c>
      <c r="G737" t="str">
        <f>IF(ISNUMBER(SEARCH(G$1,raw[[#This Row],[active years]])),1,"")</f>
        <v/>
      </c>
      <c r="H737" t="str">
        <f>IF(ISNUMBER(SEARCH(H$1,raw[[#This Row],[active years]])),1,"")</f>
        <v/>
      </c>
      <c r="I737" t="str">
        <f>IF(ISNUMBER(SEARCH(I$1,raw[[#This Row],[active years]])),1,"")</f>
        <v/>
      </c>
      <c r="J737" t="str">
        <f>IF(ISNUMBER(SEARCH(J$1,raw[[#This Row],[active years]])),1,"")</f>
        <v/>
      </c>
      <c r="K737" t="str">
        <f>IF(ISNUMBER(SEARCH(K$1,raw[[#This Row],[active years]])),1,"")</f>
        <v/>
      </c>
      <c r="L737" t="str">
        <f>IF(ISNUMBER(SEARCH(L$1,raw[[#This Row],[active years]])),1,"")</f>
        <v/>
      </c>
      <c r="M737">
        <f>IF(ISNUMBER(SEARCH(M$1,raw[[#This Row],[active years]])),1,"")</f>
        <v>1</v>
      </c>
      <c r="N737">
        <f>IF(ISNUMBER(SEARCH(N$1,raw[[#This Row],[active years]])),1,"")</f>
        <v>1</v>
      </c>
      <c r="O737">
        <f>IF(ISNUMBER(SEARCH(O$1,raw[[#This Row],[active years]])),1,"")</f>
        <v>1</v>
      </c>
      <c r="P737">
        <f>IF(ISNUMBER(SEARCH(P$1,raw[[#This Row],[active years]])),1,"")</f>
        <v>1</v>
      </c>
      <c r="Q737" t="str">
        <f>IF(ISNUMBER(SEARCH(Q$1,raw[[#This Row],[active years]])),1,"")</f>
        <v/>
      </c>
      <c r="R737" t="str">
        <f>IF(ISNUMBER(SEARCH(R$1,raw[[#This Row],[active years]])),1,"")</f>
        <v/>
      </c>
      <c r="S737" t="str">
        <f>IF(ISNUMBER(SEARCH(S$1,raw[[#This Row],[active years]])),1,"")</f>
        <v/>
      </c>
      <c r="T737" t="str">
        <f>IF(ISNUMBER(SEARCH(T$1,raw[[#This Row],[active years]])),1,"")</f>
        <v/>
      </c>
      <c r="U737" t="str">
        <f>IF(ISNUMBER(SEARCH(U$1,raw[[#This Row],[active years]])),1,"")</f>
        <v/>
      </c>
      <c r="V737" t="str">
        <f>IF(ISNUMBER(SEARCH(V$1,raw[[#This Row],[active years]])),1,"")</f>
        <v/>
      </c>
      <c r="W737" t="str">
        <f>IF(ISNUMBER(SEARCH(W$1,raw[[#This Row],[active years]])),1,"")</f>
        <v/>
      </c>
      <c r="X737" t="str">
        <f>IF(ISNUMBER(SEARCH(X$1,raw[[#This Row],[active years]])),1,"")</f>
        <v/>
      </c>
      <c r="Y737" t="str">
        <f>IF(ISNUMBER(SEARCH(Y$1,raw[[#This Row],[active years]])),1,"")</f>
        <v/>
      </c>
      <c r="Z737" t="str">
        <f>IF(ISNUMBER(SEARCH(Z$1,raw[[#This Row],[active years]])),1,"")</f>
        <v/>
      </c>
      <c r="AA737" t="str">
        <f>IF(ISNUMBER(SEARCH(AA$1,raw[[#This Row],[active years]])),1,"")</f>
        <v/>
      </c>
    </row>
    <row r="738" spans="1:27" x14ac:dyDescent="0.45">
      <c r="A738">
        <f>raw[team]</f>
        <v>962</v>
      </c>
      <c r="B738">
        <f>raw[rookie year]</f>
        <v>2002</v>
      </c>
      <c r="C738" t="str">
        <f>IF(ISNUMBER(SEARCH(C$1,raw[[#This Row],[active years]])),1,"")</f>
        <v/>
      </c>
      <c r="D738" t="str">
        <f>IF(ISNUMBER(SEARCH(D$1,raw[[#This Row],[active years]])),1,"")</f>
        <v/>
      </c>
      <c r="E738" t="str">
        <f>IF(ISNUMBER(SEARCH(E$1,raw[[#This Row],[active years]])),1,"")</f>
        <v/>
      </c>
      <c r="F738" t="str">
        <f>IF(ISNUMBER(SEARCH(F$1,raw[[#This Row],[active years]])),1,"")</f>
        <v/>
      </c>
      <c r="G738" t="str">
        <f>IF(ISNUMBER(SEARCH(G$1,raw[[#This Row],[active years]])),1,"")</f>
        <v/>
      </c>
      <c r="H738" t="str">
        <f>IF(ISNUMBER(SEARCH(H$1,raw[[#This Row],[active years]])),1,"")</f>
        <v/>
      </c>
      <c r="I738" t="str">
        <f>IF(ISNUMBER(SEARCH(I$1,raw[[#This Row],[active years]])),1,"")</f>
        <v/>
      </c>
      <c r="J738" t="str">
        <f>IF(ISNUMBER(SEARCH(J$1,raw[[#This Row],[active years]])),1,"")</f>
        <v/>
      </c>
      <c r="K738" t="str">
        <f>IF(ISNUMBER(SEARCH(K$1,raw[[#This Row],[active years]])),1,"")</f>
        <v/>
      </c>
      <c r="L738" t="str">
        <f>IF(ISNUMBER(SEARCH(L$1,raw[[#This Row],[active years]])),1,"")</f>
        <v/>
      </c>
      <c r="M738">
        <f>IF(ISNUMBER(SEARCH(M$1,raw[[#This Row],[active years]])),1,"")</f>
        <v>1</v>
      </c>
      <c r="N738">
        <f>IF(ISNUMBER(SEARCH(N$1,raw[[#This Row],[active years]])),1,"")</f>
        <v>1</v>
      </c>
      <c r="O738" t="str">
        <f>IF(ISNUMBER(SEARCH(O$1,raw[[#This Row],[active years]])),1,"")</f>
        <v/>
      </c>
      <c r="P738" t="str">
        <f>IF(ISNUMBER(SEARCH(P$1,raw[[#This Row],[active years]])),1,"")</f>
        <v/>
      </c>
      <c r="Q738" t="str">
        <f>IF(ISNUMBER(SEARCH(Q$1,raw[[#This Row],[active years]])),1,"")</f>
        <v/>
      </c>
      <c r="R738" t="str">
        <f>IF(ISNUMBER(SEARCH(R$1,raw[[#This Row],[active years]])),1,"")</f>
        <v/>
      </c>
      <c r="S738" t="str">
        <f>IF(ISNUMBER(SEARCH(S$1,raw[[#This Row],[active years]])),1,"")</f>
        <v/>
      </c>
      <c r="T738" t="str">
        <f>IF(ISNUMBER(SEARCH(T$1,raw[[#This Row],[active years]])),1,"")</f>
        <v/>
      </c>
      <c r="U738" t="str">
        <f>IF(ISNUMBER(SEARCH(U$1,raw[[#This Row],[active years]])),1,"")</f>
        <v/>
      </c>
      <c r="V738" t="str">
        <f>IF(ISNUMBER(SEARCH(V$1,raw[[#This Row],[active years]])),1,"")</f>
        <v/>
      </c>
      <c r="W738" t="str">
        <f>IF(ISNUMBER(SEARCH(W$1,raw[[#This Row],[active years]])),1,"")</f>
        <v/>
      </c>
      <c r="X738" t="str">
        <f>IF(ISNUMBER(SEARCH(X$1,raw[[#This Row],[active years]])),1,"")</f>
        <v/>
      </c>
      <c r="Y738" t="str">
        <f>IF(ISNUMBER(SEARCH(Y$1,raw[[#This Row],[active years]])),1,"")</f>
        <v/>
      </c>
      <c r="Z738" t="str">
        <f>IF(ISNUMBER(SEARCH(Z$1,raw[[#This Row],[active years]])),1,"")</f>
        <v/>
      </c>
      <c r="AA738" t="str">
        <f>IF(ISNUMBER(SEARCH(AA$1,raw[[#This Row],[active years]])),1,"")</f>
        <v/>
      </c>
    </row>
    <row r="739" spans="1:27" x14ac:dyDescent="0.45">
      <c r="A739">
        <f>raw[team]</f>
        <v>963</v>
      </c>
      <c r="B739">
        <f>raw[rookie year]</f>
        <v>2002</v>
      </c>
      <c r="C739" t="str">
        <f>IF(ISNUMBER(SEARCH(C$1,raw[[#This Row],[active years]])),1,"")</f>
        <v/>
      </c>
      <c r="D739" t="str">
        <f>IF(ISNUMBER(SEARCH(D$1,raw[[#This Row],[active years]])),1,"")</f>
        <v/>
      </c>
      <c r="E739" t="str">
        <f>IF(ISNUMBER(SEARCH(E$1,raw[[#This Row],[active years]])),1,"")</f>
        <v/>
      </c>
      <c r="F739" t="str">
        <f>IF(ISNUMBER(SEARCH(F$1,raw[[#This Row],[active years]])),1,"")</f>
        <v/>
      </c>
      <c r="G739" t="str">
        <f>IF(ISNUMBER(SEARCH(G$1,raw[[#This Row],[active years]])),1,"")</f>
        <v/>
      </c>
      <c r="H739" t="str">
        <f>IF(ISNUMBER(SEARCH(H$1,raw[[#This Row],[active years]])),1,"")</f>
        <v/>
      </c>
      <c r="I739" t="str">
        <f>IF(ISNUMBER(SEARCH(I$1,raw[[#This Row],[active years]])),1,"")</f>
        <v/>
      </c>
      <c r="J739" t="str">
        <f>IF(ISNUMBER(SEARCH(J$1,raw[[#This Row],[active years]])),1,"")</f>
        <v/>
      </c>
      <c r="K739" t="str">
        <f>IF(ISNUMBER(SEARCH(K$1,raw[[#This Row],[active years]])),1,"")</f>
        <v/>
      </c>
      <c r="L739" t="str">
        <f>IF(ISNUMBER(SEARCH(L$1,raw[[#This Row],[active years]])),1,"")</f>
        <v/>
      </c>
      <c r="M739">
        <f>IF(ISNUMBER(SEARCH(M$1,raw[[#This Row],[active years]])),1,"")</f>
        <v>1</v>
      </c>
      <c r="N739">
        <f>IF(ISNUMBER(SEARCH(N$1,raw[[#This Row],[active years]])),1,"")</f>
        <v>1</v>
      </c>
      <c r="O739">
        <f>IF(ISNUMBER(SEARCH(O$1,raw[[#This Row],[active years]])),1,"")</f>
        <v>1</v>
      </c>
      <c r="P739">
        <f>IF(ISNUMBER(SEARCH(P$1,raw[[#This Row],[active years]])),1,"")</f>
        <v>1</v>
      </c>
      <c r="Q739">
        <f>IF(ISNUMBER(SEARCH(Q$1,raw[[#This Row],[active years]])),1,"")</f>
        <v>1</v>
      </c>
      <c r="R739">
        <f>IF(ISNUMBER(SEARCH(R$1,raw[[#This Row],[active years]])),1,"")</f>
        <v>1</v>
      </c>
      <c r="S739">
        <f>IF(ISNUMBER(SEARCH(S$1,raw[[#This Row],[active years]])),1,"")</f>
        <v>1</v>
      </c>
      <c r="T739">
        <f>IF(ISNUMBER(SEARCH(T$1,raw[[#This Row],[active years]])),1,"")</f>
        <v>1</v>
      </c>
      <c r="U739">
        <f>IF(ISNUMBER(SEARCH(U$1,raw[[#This Row],[active years]])),1,"")</f>
        <v>1</v>
      </c>
      <c r="V739">
        <f>IF(ISNUMBER(SEARCH(V$1,raw[[#This Row],[active years]])),1,"")</f>
        <v>1</v>
      </c>
      <c r="W739" t="str">
        <f>IF(ISNUMBER(SEARCH(W$1,raw[[#This Row],[active years]])),1,"")</f>
        <v/>
      </c>
      <c r="X739" t="str">
        <f>IF(ISNUMBER(SEARCH(X$1,raw[[#This Row],[active years]])),1,"")</f>
        <v/>
      </c>
      <c r="Y739" t="str">
        <f>IF(ISNUMBER(SEARCH(Y$1,raw[[#This Row],[active years]])),1,"")</f>
        <v/>
      </c>
      <c r="Z739" t="str">
        <f>IF(ISNUMBER(SEARCH(Z$1,raw[[#This Row],[active years]])),1,"")</f>
        <v/>
      </c>
      <c r="AA739" t="str">
        <f>IF(ISNUMBER(SEARCH(AA$1,raw[[#This Row],[active years]])),1,"")</f>
        <v/>
      </c>
    </row>
    <row r="740" spans="1:27" x14ac:dyDescent="0.45">
      <c r="A740">
        <f>raw[team]</f>
        <v>964</v>
      </c>
      <c r="B740">
        <f>raw[rookie year]</f>
        <v>2002</v>
      </c>
      <c r="C740" t="str">
        <f>IF(ISNUMBER(SEARCH(C$1,raw[[#This Row],[active years]])),1,"")</f>
        <v/>
      </c>
      <c r="D740" t="str">
        <f>IF(ISNUMBER(SEARCH(D$1,raw[[#This Row],[active years]])),1,"")</f>
        <v/>
      </c>
      <c r="E740" t="str">
        <f>IF(ISNUMBER(SEARCH(E$1,raw[[#This Row],[active years]])),1,"")</f>
        <v/>
      </c>
      <c r="F740" t="str">
        <f>IF(ISNUMBER(SEARCH(F$1,raw[[#This Row],[active years]])),1,"")</f>
        <v/>
      </c>
      <c r="G740" t="str">
        <f>IF(ISNUMBER(SEARCH(G$1,raw[[#This Row],[active years]])),1,"")</f>
        <v/>
      </c>
      <c r="H740" t="str">
        <f>IF(ISNUMBER(SEARCH(H$1,raw[[#This Row],[active years]])),1,"")</f>
        <v/>
      </c>
      <c r="I740" t="str">
        <f>IF(ISNUMBER(SEARCH(I$1,raw[[#This Row],[active years]])),1,"")</f>
        <v/>
      </c>
      <c r="J740" t="str">
        <f>IF(ISNUMBER(SEARCH(J$1,raw[[#This Row],[active years]])),1,"")</f>
        <v/>
      </c>
      <c r="K740" t="str">
        <f>IF(ISNUMBER(SEARCH(K$1,raw[[#This Row],[active years]])),1,"")</f>
        <v/>
      </c>
      <c r="L740" t="str">
        <f>IF(ISNUMBER(SEARCH(L$1,raw[[#This Row],[active years]])),1,"")</f>
        <v/>
      </c>
      <c r="M740">
        <f>IF(ISNUMBER(SEARCH(M$1,raw[[#This Row],[active years]])),1,"")</f>
        <v>1</v>
      </c>
      <c r="N740">
        <f>IF(ISNUMBER(SEARCH(N$1,raw[[#This Row],[active years]])),1,"")</f>
        <v>1</v>
      </c>
      <c r="O740">
        <f>IF(ISNUMBER(SEARCH(O$1,raw[[#This Row],[active years]])),1,"")</f>
        <v>1</v>
      </c>
      <c r="P740" t="str">
        <f>IF(ISNUMBER(SEARCH(P$1,raw[[#This Row],[active years]])),1,"")</f>
        <v/>
      </c>
      <c r="Q740">
        <f>IF(ISNUMBER(SEARCH(Q$1,raw[[#This Row],[active years]])),1,"")</f>
        <v>1</v>
      </c>
      <c r="R740">
        <f>IF(ISNUMBER(SEARCH(R$1,raw[[#This Row],[active years]])),1,"")</f>
        <v>1</v>
      </c>
      <c r="S740">
        <f>IF(ISNUMBER(SEARCH(S$1,raw[[#This Row],[active years]])),1,"")</f>
        <v>1</v>
      </c>
      <c r="T740">
        <f>IF(ISNUMBER(SEARCH(T$1,raw[[#This Row],[active years]])),1,"")</f>
        <v>1</v>
      </c>
      <c r="U740">
        <f>IF(ISNUMBER(SEARCH(U$1,raw[[#This Row],[active years]])),1,"")</f>
        <v>1</v>
      </c>
      <c r="V740">
        <f>IF(ISNUMBER(SEARCH(V$1,raw[[#This Row],[active years]])),1,"")</f>
        <v>1</v>
      </c>
      <c r="W740" t="str">
        <f>IF(ISNUMBER(SEARCH(W$1,raw[[#This Row],[active years]])),1,"")</f>
        <v/>
      </c>
      <c r="X740" t="str">
        <f>IF(ISNUMBER(SEARCH(X$1,raw[[#This Row],[active years]])),1,"")</f>
        <v/>
      </c>
      <c r="Y740" t="str">
        <f>IF(ISNUMBER(SEARCH(Y$1,raw[[#This Row],[active years]])),1,"")</f>
        <v/>
      </c>
      <c r="Z740" t="str">
        <f>IF(ISNUMBER(SEARCH(Z$1,raw[[#This Row],[active years]])),1,"")</f>
        <v/>
      </c>
      <c r="AA740" t="str">
        <f>IF(ISNUMBER(SEARCH(AA$1,raw[[#This Row],[active years]])),1,"")</f>
        <v/>
      </c>
    </row>
    <row r="741" spans="1:27" x14ac:dyDescent="0.45">
      <c r="A741">
        <f>raw[team]</f>
        <v>966</v>
      </c>
      <c r="B741">
        <f>raw[rookie year]</f>
        <v>2002</v>
      </c>
      <c r="C741" t="str">
        <f>IF(ISNUMBER(SEARCH(C$1,raw[[#This Row],[active years]])),1,"")</f>
        <v/>
      </c>
      <c r="D741" t="str">
        <f>IF(ISNUMBER(SEARCH(D$1,raw[[#This Row],[active years]])),1,"")</f>
        <v/>
      </c>
      <c r="E741" t="str">
        <f>IF(ISNUMBER(SEARCH(E$1,raw[[#This Row],[active years]])),1,"")</f>
        <v/>
      </c>
      <c r="F741" t="str">
        <f>IF(ISNUMBER(SEARCH(F$1,raw[[#This Row],[active years]])),1,"")</f>
        <v/>
      </c>
      <c r="G741" t="str">
        <f>IF(ISNUMBER(SEARCH(G$1,raw[[#This Row],[active years]])),1,"")</f>
        <v/>
      </c>
      <c r="H741" t="str">
        <f>IF(ISNUMBER(SEARCH(H$1,raw[[#This Row],[active years]])),1,"")</f>
        <v/>
      </c>
      <c r="I741" t="str">
        <f>IF(ISNUMBER(SEARCH(I$1,raw[[#This Row],[active years]])),1,"")</f>
        <v/>
      </c>
      <c r="J741" t="str">
        <f>IF(ISNUMBER(SEARCH(J$1,raw[[#This Row],[active years]])),1,"")</f>
        <v/>
      </c>
      <c r="K741" t="str">
        <f>IF(ISNUMBER(SEARCH(K$1,raw[[#This Row],[active years]])),1,"")</f>
        <v/>
      </c>
      <c r="L741" t="str">
        <f>IF(ISNUMBER(SEARCH(L$1,raw[[#This Row],[active years]])),1,"")</f>
        <v/>
      </c>
      <c r="M741">
        <f>IF(ISNUMBER(SEARCH(M$1,raw[[#This Row],[active years]])),1,"")</f>
        <v>1</v>
      </c>
      <c r="N741">
        <f>IF(ISNUMBER(SEARCH(N$1,raw[[#This Row],[active years]])),1,"")</f>
        <v>1</v>
      </c>
      <c r="O741">
        <f>IF(ISNUMBER(SEARCH(O$1,raw[[#This Row],[active years]])),1,"")</f>
        <v>1</v>
      </c>
      <c r="P741">
        <f>IF(ISNUMBER(SEARCH(P$1,raw[[#This Row],[active years]])),1,"")</f>
        <v>1</v>
      </c>
      <c r="Q741" t="str">
        <f>IF(ISNUMBER(SEARCH(Q$1,raw[[#This Row],[active years]])),1,"")</f>
        <v/>
      </c>
      <c r="R741" t="str">
        <f>IF(ISNUMBER(SEARCH(R$1,raw[[#This Row],[active years]])),1,"")</f>
        <v/>
      </c>
      <c r="S741" t="str">
        <f>IF(ISNUMBER(SEARCH(S$1,raw[[#This Row],[active years]])),1,"")</f>
        <v/>
      </c>
      <c r="T741" t="str">
        <f>IF(ISNUMBER(SEARCH(T$1,raw[[#This Row],[active years]])),1,"")</f>
        <v/>
      </c>
      <c r="U741" t="str">
        <f>IF(ISNUMBER(SEARCH(U$1,raw[[#This Row],[active years]])),1,"")</f>
        <v/>
      </c>
      <c r="V741" t="str">
        <f>IF(ISNUMBER(SEARCH(V$1,raw[[#This Row],[active years]])),1,"")</f>
        <v/>
      </c>
      <c r="W741" t="str">
        <f>IF(ISNUMBER(SEARCH(W$1,raw[[#This Row],[active years]])),1,"")</f>
        <v/>
      </c>
      <c r="X741" t="str">
        <f>IF(ISNUMBER(SEARCH(X$1,raw[[#This Row],[active years]])),1,"")</f>
        <v/>
      </c>
      <c r="Y741" t="str">
        <f>IF(ISNUMBER(SEARCH(Y$1,raw[[#This Row],[active years]])),1,"")</f>
        <v/>
      </c>
      <c r="Z741" t="str">
        <f>IF(ISNUMBER(SEARCH(Z$1,raw[[#This Row],[active years]])),1,"")</f>
        <v/>
      </c>
      <c r="AA741" t="str">
        <f>IF(ISNUMBER(SEARCH(AA$1,raw[[#This Row],[active years]])),1,"")</f>
        <v/>
      </c>
    </row>
    <row r="742" spans="1:27" x14ac:dyDescent="0.45">
      <c r="A742">
        <f>raw[team]</f>
        <v>967</v>
      </c>
      <c r="B742">
        <f>raw[rookie year]</f>
        <v>2002</v>
      </c>
      <c r="C742" t="str">
        <f>IF(ISNUMBER(SEARCH(C$1,raw[[#This Row],[active years]])),1,"")</f>
        <v/>
      </c>
      <c r="D742" t="str">
        <f>IF(ISNUMBER(SEARCH(D$1,raw[[#This Row],[active years]])),1,"")</f>
        <v/>
      </c>
      <c r="E742" t="str">
        <f>IF(ISNUMBER(SEARCH(E$1,raw[[#This Row],[active years]])),1,"")</f>
        <v/>
      </c>
      <c r="F742" t="str">
        <f>IF(ISNUMBER(SEARCH(F$1,raw[[#This Row],[active years]])),1,"")</f>
        <v/>
      </c>
      <c r="G742" t="str">
        <f>IF(ISNUMBER(SEARCH(G$1,raw[[#This Row],[active years]])),1,"")</f>
        <v/>
      </c>
      <c r="H742" t="str">
        <f>IF(ISNUMBER(SEARCH(H$1,raw[[#This Row],[active years]])),1,"")</f>
        <v/>
      </c>
      <c r="I742" t="str">
        <f>IF(ISNUMBER(SEARCH(I$1,raw[[#This Row],[active years]])),1,"")</f>
        <v/>
      </c>
      <c r="J742" t="str">
        <f>IF(ISNUMBER(SEARCH(J$1,raw[[#This Row],[active years]])),1,"")</f>
        <v/>
      </c>
      <c r="K742" t="str">
        <f>IF(ISNUMBER(SEARCH(K$1,raw[[#This Row],[active years]])),1,"")</f>
        <v/>
      </c>
      <c r="L742" t="str">
        <f>IF(ISNUMBER(SEARCH(L$1,raw[[#This Row],[active years]])),1,"")</f>
        <v/>
      </c>
      <c r="M742">
        <f>IF(ISNUMBER(SEARCH(M$1,raw[[#This Row],[active years]])),1,"")</f>
        <v>1</v>
      </c>
      <c r="N742">
        <f>IF(ISNUMBER(SEARCH(N$1,raw[[#This Row],[active years]])),1,"")</f>
        <v>1</v>
      </c>
      <c r="O742">
        <f>IF(ISNUMBER(SEARCH(O$1,raw[[#This Row],[active years]])),1,"")</f>
        <v>1</v>
      </c>
      <c r="P742">
        <f>IF(ISNUMBER(SEARCH(P$1,raw[[#This Row],[active years]])),1,"")</f>
        <v>1</v>
      </c>
      <c r="Q742">
        <f>IF(ISNUMBER(SEARCH(Q$1,raw[[#This Row],[active years]])),1,"")</f>
        <v>1</v>
      </c>
      <c r="R742">
        <f>IF(ISNUMBER(SEARCH(R$1,raw[[#This Row],[active years]])),1,"")</f>
        <v>1</v>
      </c>
      <c r="S742">
        <f>IF(ISNUMBER(SEARCH(S$1,raw[[#This Row],[active years]])),1,"")</f>
        <v>1</v>
      </c>
      <c r="T742">
        <f>IF(ISNUMBER(SEARCH(T$1,raw[[#This Row],[active years]])),1,"")</f>
        <v>1</v>
      </c>
      <c r="U742">
        <f>IF(ISNUMBER(SEARCH(U$1,raw[[#This Row],[active years]])),1,"")</f>
        <v>1</v>
      </c>
      <c r="V742">
        <f>IF(ISNUMBER(SEARCH(V$1,raw[[#This Row],[active years]])),1,"")</f>
        <v>1</v>
      </c>
      <c r="W742">
        <f>IF(ISNUMBER(SEARCH(W$1,raw[[#This Row],[active years]])),1,"")</f>
        <v>1</v>
      </c>
      <c r="X742">
        <f>IF(ISNUMBER(SEARCH(X$1,raw[[#This Row],[active years]])),1,"")</f>
        <v>1</v>
      </c>
      <c r="Y742">
        <f>IF(ISNUMBER(SEARCH(Y$1,raw[[#This Row],[active years]])),1,"")</f>
        <v>1</v>
      </c>
      <c r="Z742">
        <f>IF(ISNUMBER(SEARCH(Z$1,raw[[#This Row],[active years]])),1,"")</f>
        <v>1</v>
      </c>
      <c r="AA742">
        <f>IF(ISNUMBER(SEARCH(AA$1,raw[[#This Row],[active years]])),1,"")</f>
        <v>1</v>
      </c>
    </row>
    <row r="743" spans="1:27" x14ac:dyDescent="0.45">
      <c r="A743">
        <f>raw[team]</f>
        <v>968</v>
      </c>
      <c r="B743">
        <f>raw[rookie year]</f>
        <v>2002</v>
      </c>
      <c r="C743" t="str">
        <f>IF(ISNUMBER(SEARCH(C$1,raw[[#This Row],[active years]])),1,"")</f>
        <v/>
      </c>
      <c r="D743" t="str">
        <f>IF(ISNUMBER(SEARCH(D$1,raw[[#This Row],[active years]])),1,"")</f>
        <v/>
      </c>
      <c r="E743" t="str">
        <f>IF(ISNUMBER(SEARCH(E$1,raw[[#This Row],[active years]])),1,"")</f>
        <v/>
      </c>
      <c r="F743" t="str">
        <f>IF(ISNUMBER(SEARCH(F$1,raw[[#This Row],[active years]])),1,"")</f>
        <v/>
      </c>
      <c r="G743" t="str">
        <f>IF(ISNUMBER(SEARCH(G$1,raw[[#This Row],[active years]])),1,"")</f>
        <v/>
      </c>
      <c r="H743" t="str">
        <f>IF(ISNUMBER(SEARCH(H$1,raw[[#This Row],[active years]])),1,"")</f>
        <v/>
      </c>
      <c r="I743" t="str">
        <f>IF(ISNUMBER(SEARCH(I$1,raw[[#This Row],[active years]])),1,"")</f>
        <v/>
      </c>
      <c r="J743" t="str">
        <f>IF(ISNUMBER(SEARCH(J$1,raw[[#This Row],[active years]])),1,"")</f>
        <v/>
      </c>
      <c r="K743" t="str">
        <f>IF(ISNUMBER(SEARCH(K$1,raw[[#This Row],[active years]])),1,"")</f>
        <v/>
      </c>
      <c r="L743" t="str">
        <f>IF(ISNUMBER(SEARCH(L$1,raw[[#This Row],[active years]])),1,"")</f>
        <v/>
      </c>
      <c r="M743">
        <f>IF(ISNUMBER(SEARCH(M$1,raw[[#This Row],[active years]])),1,"")</f>
        <v>1</v>
      </c>
      <c r="N743">
        <f>IF(ISNUMBER(SEARCH(N$1,raw[[#This Row],[active years]])),1,"")</f>
        <v>1</v>
      </c>
      <c r="O743">
        <f>IF(ISNUMBER(SEARCH(O$1,raw[[#This Row],[active years]])),1,"")</f>
        <v>1</v>
      </c>
      <c r="P743">
        <f>IF(ISNUMBER(SEARCH(P$1,raw[[#This Row],[active years]])),1,"")</f>
        <v>1</v>
      </c>
      <c r="Q743">
        <f>IF(ISNUMBER(SEARCH(Q$1,raw[[#This Row],[active years]])),1,"")</f>
        <v>1</v>
      </c>
      <c r="R743">
        <f>IF(ISNUMBER(SEARCH(R$1,raw[[#This Row],[active years]])),1,"")</f>
        <v>1</v>
      </c>
      <c r="S743">
        <f>IF(ISNUMBER(SEARCH(S$1,raw[[#This Row],[active years]])),1,"")</f>
        <v>1</v>
      </c>
      <c r="T743">
        <f>IF(ISNUMBER(SEARCH(T$1,raw[[#This Row],[active years]])),1,"")</f>
        <v>1</v>
      </c>
      <c r="U743">
        <f>IF(ISNUMBER(SEARCH(U$1,raw[[#This Row],[active years]])),1,"")</f>
        <v>1</v>
      </c>
      <c r="V743">
        <f>IF(ISNUMBER(SEARCH(V$1,raw[[#This Row],[active years]])),1,"")</f>
        <v>1</v>
      </c>
      <c r="W743">
        <f>IF(ISNUMBER(SEARCH(W$1,raw[[#This Row],[active years]])),1,"")</f>
        <v>1</v>
      </c>
      <c r="X743">
        <f>IF(ISNUMBER(SEARCH(X$1,raw[[#This Row],[active years]])),1,"")</f>
        <v>1</v>
      </c>
      <c r="Y743">
        <f>IF(ISNUMBER(SEARCH(Y$1,raw[[#This Row],[active years]])),1,"")</f>
        <v>1</v>
      </c>
      <c r="Z743">
        <f>IF(ISNUMBER(SEARCH(Z$1,raw[[#This Row],[active years]])),1,"")</f>
        <v>1</v>
      </c>
      <c r="AA743">
        <f>IF(ISNUMBER(SEARCH(AA$1,raw[[#This Row],[active years]])),1,"")</f>
        <v>1</v>
      </c>
    </row>
    <row r="744" spans="1:27" x14ac:dyDescent="0.45">
      <c r="A744">
        <f>raw[team]</f>
        <v>969</v>
      </c>
      <c r="B744">
        <f>raw[rookie year]</f>
        <v>2002</v>
      </c>
      <c r="C744" t="str">
        <f>IF(ISNUMBER(SEARCH(C$1,raw[[#This Row],[active years]])),1,"")</f>
        <v/>
      </c>
      <c r="D744" t="str">
        <f>IF(ISNUMBER(SEARCH(D$1,raw[[#This Row],[active years]])),1,"")</f>
        <v/>
      </c>
      <c r="E744" t="str">
        <f>IF(ISNUMBER(SEARCH(E$1,raw[[#This Row],[active years]])),1,"")</f>
        <v/>
      </c>
      <c r="F744" t="str">
        <f>IF(ISNUMBER(SEARCH(F$1,raw[[#This Row],[active years]])),1,"")</f>
        <v/>
      </c>
      <c r="G744" t="str">
        <f>IF(ISNUMBER(SEARCH(G$1,raw[[#This Row],[active years]])),1,"")</f>
        <v/>
      </c>
      <c r="H744" t="str">
        <f>IF(ISNUMBER(SEARCH(H$1,raw[[#This Row],[active years]])),1,"")</f>
        <v/>
      </c>
      <c r="I744" t="str">
        <f>IF(ISNUMBER(SEARCH(I$1,raw[[#This Row],[active years]])),1,"")</f>
        <v/>
      </c>
      <c r="J744" t="str">
        <f>IF(ISNUMBER(SEARCH(J$1,raw[[#This Row],[active years]])),1,"")</f>
        <v/>
      </c>
      <c r="K744" t="str">
        <f>IF(ISNUMBER(SEARCH(K$1,raw[[#This Row],[active years]])),1,"")</f>
        <v/>
      </c>
      <c r="L744" t="str">
        <f>IF(ISNUMBER(SEARCH(L$1,raw[[#This Row],[active years]])),1,"")</f>
        <v/>
      </c>
      <c r="M744">
        <f>IF(ISNUMBER(SEARCH(M$1,raw[[#This Row],[active years]])),1,"")</f>
        <v>1</v>
      </c>
      <c r="N744" t="str">
        <f>IF(ISNUMBER(SEARCH(N$1,raw[[#This Row],[active years]])),1,"")</f>
        <v/>
      </c>
      <c r="O744" t="str">
        <f>IF(ISNUMBER(SEARCH(O$1,raw[[#This Row],[active years]])),1,"")</f>
        <v/>
      </c>
      <c r="P744" t="str">
        <f>IF(ISNUMBER(SEARCH(P$1,raw[[#This Row],[active years]])),1,"")</f>
        <v/>
      </c>
      <c r="Q744" t="str">
        <f>IF(ISNUMBER(SEARCH(Q$1,raw[[#This Row],[active years]])),1,"")</f>
        <v/>
      </c>
      <c r="R744" t="str">
        <f>IF(ISNUMBER(SEARCH(R$1,raw[[#This Row],[active years]])),1,"")</f>
        <v/>
      </c>
      <c r="S744" t="str">
        <f>IF(ISNUMBER(SEARCH(S$1,raw[[#This Row],[active years]])),1,"")</f>
        <v/>
      </c>
      <c r="T744" t="str">
        <f>IF(ISNUMBER(SEARCH(T$1,raw[[#This Row],[active years]])),1,"")</f>
        <v/>
      </c>
      <c r="U744" t="str">
        <f>IF(ISNUMBER(SEARCH(U$1,raw[[#This Row],[active years]])),1,"")</f>
        <v/>
      </c>
      <c r="V744" t="str">
        <f>IF(ISNUMBER(SEARCH(V$1,raw[[#This Row],[active years]])),1,"")</f>
        <v/>
      </c>
      <c r="W744" t="str">
        <f>IF(ISNUMBER(SEARCH(W$1,raw[[#This Row],[active years]])),1,"")</f>
        <v/>
      </c>
      <c r="X744" t="str">
        <f>IF(ISNUMBER(SEARCH(X$1,raw[[#This Row],[active years]])),1,"")</f>
        <v/>
      </c>
      <c r="Y744" t="str">
        <f>IF(ISNUMBER(SEARCH(Y$1,raw[[#This Row],[active years]])),1,"")</f>
        <v/>
      </c>
      <c r="Z744" t="str">
        <f>IF(ISNUMBER(SEARCH(Z$1,raw[[#This Row],[active years]])),1,"")</f>
        <v/>
      </c>
      <c r="AA744" t="str">
        <f>IF(ISNUMBER(SEARCH(AA$1,raw[[#This Row],[active years]])),1,"")</f>
        <v/>
      </c>
    </row>
    <row r="745" spans="1:27" x14ac:dyDescent="0.45">
      <c r="A745">
        <f>raw[team]</f>
        <v>970</v>
      </c>
      <c r="B745">
        <f>raw[rookie year]</f>
        <v>2002</v>
      </c>
      <c r="C745" t="str">
        <f>IF(ISNUMBER(SEARCH(C$1,raw[[#This Row],[active years]])),1,"")</f>
        <v/>
      </c>
      <c r="D745" t="str">
        <f>IF(ISNUMBER(SEARCH(D$1,raw[[#This Row],[active years]])),1,"")</f>
        <v/>
      </c>
      <c r="E745" t="str">
        <f>IF(ISNUMBER(SEARCH(E$1,raw[[#This Row],[active years]])),1,"")</f>
        <v/>
      </c>
      <c r="F745" t="str">
        <f>IF(ISNUMBER(SEARCH(F$1,raw[[#This Row],[active years]])),1,"")</f>
        <v/>
      </c>
      <c r="G745" t="str">
        <f>IF(ISNUMBER(SEARCH(G$1,raw[[#This Row],[active years]])),1,"")</f>
        <v/>
      </c>
      <c r="H745" t="str">
        <f>IF(ISNUMBER(SEARCH(H$1,raw[[#This Row],[active years]])),1,"")</f>
        <v/>
      </c>
      <c r="I745" t="str">
        <f>IF(ISNUMBER(SEARCH(I$1,raw[[#This Row],[active years]])),1,"")</f>
        <v/>
      </c>
      <c r="J745" t="str">
        <f>IF(ISNUMBER(SEARCH(J$1,raw[[#This Row],[active years]])),1,"")</f>
        <v/>
      </c>
      <c r="K745" t="str">
        <f>IF(ISNUMBER(SEARCH(K$1,raw[[#This Row],[active years]])),1,"")</f>
        <v/>
      </c>
      <c r="L745" t="str">
        <f>IF(ISNUMBER(SEARCH(L$1,raw[[#This Row],[active years]])),1,"")</f>
        <v/>
      </c>
      <c r="M745">
        <f>IF(ISNUMBER(SEARCH(M$1,raw[[#This Row],[active years]])),1,"")</f>
        <v>1</v>
      </c>
      <c r="N745">
        <f>IF(ISNUMBER(SEARCH(N$1,raw[[#This Row],[active years]])),1,"")</f>
        <v>1</v>
      </c>
      <c r="O745">
        <f>IF(ISNUMBER(SEARCH(O$1,raw[[#This Row],[active years]])),1,"")</f>
        <v>1</v>
      </c>
      <c r="P745">
        <f>IF(ISNUMBER(SEARCH(P$1,raw[[#This Row],[active years]])),1,"")</f>
        <v>1</v>
      </c>
      <c r="Q745">
        <f>IF(ISNUMBER(SEARCH(Q$1,raw[[#This Row],[active years]])),1,"")</f>
        <v>1</v>
      </c>
      <c r="R745" t="str">
        <f>IF(ISNUMBER(SEARCH(R$1,raw[[#This Row],[active years]])),1,"")</f>
        <v/>
      </c>
      <c r="S745" t="str">
        <f>IF(ISNUMBER(SEARCH(S$1,raw[[#This Row],[active years]])),1,"")</f>
        <v/>
      </c>
      <c r="T745" t="str">
        <f>IF(ISNUMBER(SEARCH(T$1,raw[[#This Row],[active years]])),1,"")</f>
        <v/>
      </c>
      <c r="U745" t="str">
        <f>IF(ISNUMBER(SEARCH(U$1,raw[[#This Row],[active years]])),1,"")</f>
        <v/>
      </c>
      <c r="V745" t="str">
        <f>IF(ISNUMBER(SEARCH(V$1,raw[[#This Row],[active years]])),1,"")</f>
        <v/>
      </c>
      <c r="W745" t="str">
        <f>IF(ISNUMBER(SEARCH(W$1,raw[[#This Row],[active years]])),1,"")</f>
        <v/>
      </c>
      <c r="X745" t="str">
        <f>IF(ISNUMBER(SEARCH(X$1,raw[[#This Row],[active years]])),1,"")</f>
        <v/>
      </c>
      <c r="Y745" t="str">
        <f>IF(ISNUMBER(SEARCH(Y$1,raw[[#This Row],[active years]])),1,"")</f>
        <v/>
      </c>
      <c r="Z745" t="str">
        <f>IF(ISNUMBER(SEARCH(Z$1,raw[[#This Row],[active years]])),1,"")</f>
        <v/>
      </c>
      <c r="AA745" t="str">
        <f>IF(ISNUMBER(SEARCH(AA$1,raw[[#This Row],[active years]])),1,"")</f>
        <v/>
      </c>
    </row>
    <row r="746" spans="1:27" x14ac:dyDescent="0.45">
      <c r="A746">
        <f>raw[team]</f>
        <v>971</v>
      </c>
      <c r="B746">
        <f>raw[rookie year]</f>
        <v>2002</v>
      </c>
      <c r="C746" t="str">
        <f>IF(ISNUMBER(SEARCH(C$1,raw[[#This Row],[active years]])),1,"")</f>
        <v/>
      </c>
      <c r="D746" t="str">
        <f>IF(ISNUMBER(SEARCH(D$1,raw[[#This Row],[active years]])),1,"")</f>
        <v/>
      </c>
      <c r="E746" t="str">
        <f>IF(ISNUMBER(SEARCH(E$1,raw[[#This Row],[active years]])),1,"")</f>
        <v/>
      </c>
      <c r="F746" t="str">
        <f>IF(ISNUMBER(SEARCH(F$1,raw[[#This Row],[active years]])),1,"")</f>
        <v/>
      </c>
      <c r="G746" t="str">
        <f>IF(ISNUMBER(SEARCH(G$1,raw[[#This Row],[active years]])),1,"")</f>
        <v/>
      </c>
      <c r="H746" t="str">
        <f>IF(ISNUMBER(SEARCH(H$1,raw[[#This Row],[active years]])),1,"")</f>
        <v/>
      </c>
      <c r="I746" t="str">
        <f>IF(ISNUMBER(SEARCH(I$1,raw[[#This Row],[active years]])),1,"")</f>
        <v/>
      </c>
      <c r="J746" t="str">
        <f>IF(ISNUMBER(SEARCH(J$1,raw[[#This Row],[active years]])),1,"")</f>
        <v/>
      </c>
      <c r="K746" t="str">
        <f>IF(ISNUMBER(SEARCH(K$1,raw[[#This Row],[active years]])),1,"")</f>
        <v/>
      </c>
      <c r="L746" t="str">
        <f>IF(ISNUMBER(SEARCH(L$1,raw[[#This Row],[active years]])),1,"")</f>
        <v/>
      </c>
      <c r="M746">
        <f>IF(ISNUMBER(SEARCH(M$1,raw[[#This Row],[active years]])),1,"")</f>
        <v>1</v>
      </c>
      <c r="N746">
        <f>IF(ISNUMBER(SEARCH(N$1,raw[[#This Row],[active years]])),1,"")</f>
        <v>1</v>
      </c>
      <c r="O746">
        <f>IF(ISNUMBER(SEARCH(O$1,raw[[#This Row],[active years]])),1,"")</f>
        <v>1</v>
      </c>
      <c r="P746">
        <f>IF(ISNUMBER(SEARCH(P$1,raw[[#This Row],[active years]])),1,"")</f>
        <v>1</v>
      </c>
      <c r="Q746">
        <f>IF(ISNUMBER(SEARCH(Q$1,raw[[#This Row],[active years]])),1,"")</f>
        <v>1</v>
      </c>
      <c r="R746">
        <f>IF(ISNUMBER(SEARCH(R$1,raw[[#This Row],[active years]])),1,"")</f>
        <v>1</v>
      </c>
      <c r="S746">
        <f>IF(ISNUMBER(SEARCH(S$1,raw[[#This Row],[active years]])),1,"")</f>
        <v>1</v>
      </c>
      <c r="T746">
        <f>IF(ISNUMBER(SEARCH(T$1,raw[[#This Row],[active years]])),1,"")</f>
        <v>1</v>
      </c>
      <c r="U746">
        <f>IF(ISNUMBER(SEARCH(U$1,raw[[#This Row],[active years]])),1,"")</f>
        <v>1</v>
      </c>
      <c r="V746">
        <f>IF(ISNUMBER(SEARCH(V$1,raw[[#This Row],[active years]])),1,"")</f>
        <v>1</v>
      </c>
      <c r="W746">
        <f>IF(ISNUMBER(SEARCH(W$1,raw[[#This Row],[active years]])),1,"")</f>
        <v>1</v>
      </c>
      <c r="X746">
        <f>IF(ISNUMBER(SEARCH(X$1,raw[[#This Row],[active years]])),1,"")</f>
        <v>1</v>
      </c>
      <c r="Y746">
        <f>IF(ISNUMBER(SEARCH(Y$1,raw[[#This Row],[active years]])),1,"")</f>
        <v>1</v>
      </c>
      <c r="Z746">
        <f>IF(ISNUMBER(SEARCH(Z$1,raw[[#This Row],[active years]])),1,"")</f>
        <v>1</v>
      </c>
      <c r="AA746">
        <f>IF(ISNUMBER(SEARCH(AA$1,raw[[#This Row],[active years]])),1,"")</f>
        <v>1</v>
      </c>
    </row>
    <row r="747" spans="1:27" x14ac:dyDescent="0.45">
      <c r="A747">
        <f>raw[team]</f>
        <v>972</v>
      </c>
      <c r="B747">
        <f>raw[rookie year]</f>
        <v>2002</v>
      </c>
      <c r="C747" t="str">
        <f>IF(ISNUMBER(SEARCH(C$1,raw[[#This Row],[active years]])),1,"")</f>
        <v/>
      </c>
      <c r="D747" t="str">
        <f>IF(ISNUMBER(SEARCH(D$1,raw[[#This Row],[active years]])),1,"")</f>
        <v/>
      </c>
      <c r="E747" t="str">
        <f>IF(ISNUMBER(SEARCH(E$1,raw[[#This Row],[active years]])),1,"")</f>
        <v/>
      </c>
      <c r="F747" t="str">
        <f>IF(ISNUMBER(SEARCH(F$1,raw[[#This Row],[active years]])),1,"")</f>
        <v/>
      </c>
      <c r="G747" t="str">
        <f>IF(ISNUMBER(SEARCH(G$1,raw[[#This Row],[active years]])),1,"")</f>
        <v/>
      </c>
      <c r="H747" t="str">
        <f>IF(ISNUMBER(SEARCH(H$1,raw[[#This Row],[active years]])),1,"")</f>
        <v/>
      </c>
      <c r="I747" t="str">
        <f>IF(ISNUMBER(SEARCH(I$1,raw[[#This Row],[active years]])),1,"")</f>
        <v/>
      </c>
      <c r="J747" t="str">
        <f>IF(ISNUMBER(SEARCH(J$1,raw[[#This Row],[active years]])),1,"")</f>
        <v/>
      </c>
      <c r="K747" t="str">
        <f>IF(ISNUMBER(SEARCH(K$1,raw[[#This Row],[active years]])),1,"")</f>
        <v/>
      </c>
      <c r="L747" t="str">
        <f>IF(ISNUMBER(SEARCH(L$1,raw[[#This Row],[active years]])),1,"")</f>
        <v/>
      </c>
      <c r="M747">
        <f>IF(ISNUMBER(SEARCH(M$1,raw[[#This Row],[active years]])),1,"")</f>
        <v>1</v>
      </c>
      <c r="N747">
        <f>IF(ISNUMBER(SEARCH(N$1,raw[[#This Row],[active years]])),1,"")</f>
        <v>1</v>
      </c>
      <c r="O747">
        <f>IF(ISNUMBER(SEARCH(O$1,raw[[#This Row],[active years]])),1,"")</f>
        <v>1</v>
      </c>
      <c r="P747">
        <f>IF(ISNUMBER(SEARCH(P$1,raw[[#This Row],[active years]])),1,"")</f>
        <v>1</v>
      </c>
      <c r="Q747">
        <f>IF(ISNUMBER(SEARCH(Q$1,raw[[#This Row],[active years]])),1,"")</f>
        <v>1</v>
      </c>
      <c r="R747" t="str">
        <f>IF(ISNUMBER(SEARCH(R$1,raw[[#This Row],[active years]])),1,"")</f>
        <v/>
      </c>
      <c r="S747">
        <f>IF(ISNUMBER(SEARCH(S$1,raw[[#This Row],[active years]])),1,"")</f>
        <v>1</v>
      </c>
      <c r="T747" t="str">
        <f>IF(ISNUMBER(SEARCH(T$1,raw[[#This Row],[active years]])),1,"")</f>
        <v/>
      </c>
      <c r="U747" t="str">
        <f>IF(ISNUMBER(SEARCH(U$1,raw[[#This Row],[active years]])),1,"")</f>
        <v/>
      </c>
      <c r="V747" t="str">
        <f>IF(ISNUMBER(SEARCH(V$1,raw[[#This Row],[active years]])),1,"")</f>
        <v/>
      </c>
      <c r="W747" t="str">
        <f>IF(ISNUMBER(SEARCH(W$1,raw[[#This Row],[active years]])),1,"")</f>
        <v/>
      </c>
      <c r="X747" t="str">
        <f>IF(ISNUMBER(SEARCH(X$1,raw[[#This Row],[active years]])),1,"")</f>
        <v/>
      </c>
      <c r="Y747" t="str">
        <f>IF(ISNUMBER(SEARCH(Y$1,raw[[#This Row],[active years]])),1,"")</f>
        <v/>
      </c>
      <c r="Z747" t="str">
        <f>IF(ISNUMBER(SEARCH(Z$1,raw[[#This Row],[active years]])),1,"")</f>
        <v/>
      </c>
      <c r="AA747">
        <f>IF(ISNUMBER(SEARCH(AA$1,raw[[#This Row],[active years]])),1,"")</f>
        <v>1</v>
      </c>
    </row>
    <row r="748" spans="1:27" x14ac:dyDescent="0.45">
      <c r="A748">
        <f>raw[team]</f>
        <v>973</v>
      </c>
      <c r="B748">
        <f>raw[rookie year]</f>
        <v>2002</v>
      </c>
      <c r="C748" t="str">
        <f>IF(ISNUMBER(SEARCH(C$1,raw[[#This Row],[active years]])),1,"")</f>
        <v/>
      </c>
      <c r="D748" t="str">
        <f>IF(ISNUMBER(SEARCH(D$1,raw[[#This Row],[active years]])),1,"")</f>
        <v/>
      </c>
      <c r="E748" t="str">
        <f>IF(ISNUMBER(SEARCH(E$1,raw[[#This Row],[active years]])),1,"")</f>
        <v/>
      </c>
      <c r="F748" t="str">
        <f>IF(ISNUMBER(SEARCH(F$1,raw[[#This Row],[active years]])),1,"")</f>
        <v/>
      </c>
      <c r="G748" t="str">
        <f>IF(ISNUMBER(SEARCH(G$1,raw[[#This Row],[active years]])),1,"")</f>
        <v/>
      </c>
      <c r="H748" t="str">
        <f>IF(ISNUMBER(SEARCH(H$1,raw[[#This Row],[active years]])),1,"")</f>
        <v/>
      </c>
      <c r="I748" t="str">
        <f>IF(ISNUMBER(SEARCH(I$1,raw[[#This Row],[active years]])),1,"")</f>
        <v/>
      </c>
      <c r="J748" t="str">
        <f>IF(ISNUMBER(SEARCH(J$1,raw[[#This Row],[active years]])),1,"")</f>
        <v/>
      </c>
      <c r="K748" t="str">
        <f>IF(ISNUMBER(SEARCH(K$1,raw[[#This Row],[active years]])),1,"")</f>
        <v/>
      </c>
      <c r="L748" t="str">
        <f>IF(ISNUMBER(SEARCH(L$1,raw[[#This Row],[active years]])),1,"")</f>
        <v/>
      </c>
      <c r="M748">
        <f>IF(ISNUMBER(SEARCH(M$1,raw[[#This Row],[active years]])),1,"")</f>
        <v>1</v>
      </c>
      <c r="N748">
        <f>IF(ISNUMBER(SEARCH(N$1,raw[[#This Row],[active years]])),1,"")</f>
        <v>1</v>
      </c>
      <c r="O748">
        <f>IF(ISNUMBER(SEARCH(O$1,raw[[#This Row],[active years]])),1,"")</f>
        <v>1</v>
      </c>
      <c r="P748">
        <f>IF(ISNUMBER(SEARCH(P$1,raw[[#This Row],[active years]])),1,"")</f>
        <v>1</v>
      </c>
      <c r="Q748">
        <f>IF(ISNUMBER(SEARCH(Q$1,raw[[#This Row],[active years]])),1,"")</f>
        <v>1</v>
      </c>
      <c r="R748">
        <f>IF(ISNUMBER(SEARCH(R$1,raw[[#This Row],[active years]])),1,"")</f>
        <v>1</v>
      </c>
      <c r="S748">
        <f>IF(ISNUMBER(SEARCH(S$1,raw[[#This Row],[active years]])),1,"")</f>
        <v>1</v>
      </c>
      <c r="T748">
        <f>IF(ISNUMBER(SEARCH(T$1,raw[[#This Row],[active years]])),1,"")</f>
        <v>1</v>
      </c>
      <c r="U748">
        <f>IF(ISNUMBER(SEARCH(U$1,raw[[#This Row],[active years]])),1,"")</f>
        <v>1</v>
      </c>
      <c r="V748">
        <f>IF(ISNUMBER(SEARCH(V$1,raw[[#This Row],[active years]])),1,"")</f>
        <v>1</v>
      </c>
      <c r="W748">
        <f>IF(ISNUMBER(SEARCH(W$1,raw[[#This Row],[active years]])),1,"")</f>
        <v>1</v>
      </c>
      <c r="X748">
        <f>IF(ISNUMBER(SEARCH(X$1,raw[[#This Row],[active years]])),1,"")</f>
        <v>1</v>
      </c>
      <c r="Y748">
        <f>IF(ISNUMBER(SEARCH(Y$1,raw[[#This Row],[active years]])),1,"")</f>
        <v>1</v>
      </c>
      <c r="Z748">
        <f>IF(ISNUMBER(SEARCH(Z$1,raw[[#This Row],[active years]])),1,"")</f>
        <v>1</v>
      </c>
      <c r="AA748">
        <f>IF(ISNUMBER(SEARCH(AA$1,raw[[#This Row],[active years]])),1,"")</f>
        <v>1</v>
      </c>
    </row>
    <row r="749" spans="1:27" x14ac:dyDescent="0.45">
      <c r="A749">
        <f>raw[team]</f>
        <v>974</v>
      </c>
      <c r="B749">
        <f>raw[rookie year]</f>
        <v>2002</v>
      </c>
      <c r="C749" t="str">
        <f>IF(ISNUMBER(SEARCH(C$1,raw[[#This Row],[active years]])),1,"")</f>
        <v/>
      </c>
      <c r="D749" t="str">
        <f>IF(ISNUMBER(SEARCH(D$1,raw[[#This Row],[active years]])),1,"")</f>
        <v/>
      </c>
      <c r="E749" t="str">
        <f>IF(ISNUMBER(SEARCH(E$1,raw[[#This Row],[active years]])),1,"")</f>
        <v/>
      </c>
      <c r="F749" t="str">
        <f>IF(ISNUMBER(SEARCH(F$1,raw[[#This Row],[active years]])),1,"")</f>
        <v/>
      </c>
      <c r="G749" t="str">
        <f>IF(ISNUMBER(SEARCH(G$1,raw[[#This Row],[active years]])),1,"")</f>
        <v/>
      </c>
      <c r="H749" t="str">
        <f>IF(ISNUMBER(SEARCH(H$1,raw[[#This Row],[active years]])),1,"")</f>
        <v/>
      </c>
      <c r="I749" t="str">
        <f>IF(ISNUMBER(SEARCH(I$1,raw[[#This Row],[active years]])),1,"")</f>
        <v/>
      </c>
      <c r="J749" t="str">
        <f>IF(ISNUMBER(SEARCH(J$1,raw[[#This Row],[active years]])),1,"")</f>
        <v/>
      </c>
      <c r="K749" t="str">
        <f>IF(ISNUMBER(SEARCH(K$1,raw[[#This Row],[active years]])),1,"")</f>
        <v/>
      </c>
      <c r="L749" t="str">
        <f>IF(ISNUMBER(SEARCH(L$1,raw[[#This Row],[active years]])),1,"")</f>
        <v/>
      </c>
      <c r="M749">
        <f>IF(ISNUMBER(SEARCH(M$1,raw[[#This Row],[active years]])),1,"")</f>
        <v>1</v>
      </c>
      <c r="N749">
        <f>IF(ISNUMBER(SEARCH(N$1,raw[[#This Row],[active years]])),1,"")</f>
        <v>1</v>
      </c>
      <c r="O749">
        <f>IF(ISNUMBER(SEARCH(O$1,raw[[#This Row],[active years]])),1,"")</f>
        <v>1</v>
      </c>
      <c r="P749">
        <f>IF(ISNUMBER(SEARCH(P$1,raw[[#This Row],[active years]])),1,"")</f>
        <v>1</v>
      </c>
      <c r="Q749">
        <f>IF(ISNUMBER(SEARCH(Q$1,raw[[#This Row],[active years]])),1,"")</f>
        <v>1</v>
      </c>
      <c r="R749">
        <f>IF(ISNUMBER(SEARCH(R$1,raw[[#This Row],[active years]])),1,"")</f>
        <v>1</v>
      </c>
      <c r="S749" t="str">
        <f>IF(ISNUMBER(SEARCH(S$1,raw[[#This Row],[active years]])),1,"")</f>
        <v/>
      </c>
      <c r="T749" t="str">
        <f>IF(ISNUMBER(SEARCH(T$1,raw[[#This Row],[active years]])),1,"")</f>
        <v/>
      </c>
      <c r="U749" t="str">
        <f>IF(ISNUMBER(SEARCH(U$1,raw[[#This Row],[active years]])),1,"")</f>
        <v/>
      </c>
      <c r="V749" t="str">
        <f>IF(ISNUMBER(SEARCH(V$1,raw[[#This Row],[active years]])),1,"")</f>
        <v/>
      </c>
      <c r="W749">
        <f>IF(ISNUMBER(SEARCH(W$1,raw[[#This Row],[active years]])),1,"")</f>
        <v>1</v>
      </c>
      <c r="X749">
        <f>IF(ISNUMBER(SEARCH(X$1,raw[[#This Row],[active years]])),1,"")</f>
        <v>1</v>
      </c>
      <c r="Y749">
        <f>IF(ISNUMBER(SEARCH(Y$1,raw[[#This Row],[active years]])),1,"")</f>
        <v>1</v>
      </c>
      <c r="Z749" t="str">
        <f>IF(ISNUMBER(SEARCH(Z$1,raw[[#This Row],[active years]])),1,"")</f>
        <v/>
      </c>
      <c r="AA749" t="str">
        <f>IF(ISNUMBER(SEARCH(AA$1,raw[[#This Row],[active years]])),1,"")</f>
        <v/>
      </c>
    </row>
    <row r="750" spans="1:27" x14ac:dyDescent="0.45">
      <c r="A750">
        <f>raw[team]</f>
        <v>975</v>
      </c>
      <c r="B750">
        <f>raw[rookie year]</f>
        <v>2002</v>
      </c>
      <c r="C750" t="str">
        <f>IF(ISNUMBER(SEARCH(C$1,raw[[#This Row],[active years]])),1,"")</f>
        <v/>
      </c>
      <c r="D750" t="str">
        <f>IF(ISNUMBER(SEARCH(D$1,raw[[#This Row],[active years]])),1,"")</f>
        <v/>
      </c>
      <c r="E750" t="str">
        <f>IF(ISNUMBER(SEARCH(E$1,raw[[#This Row],[active years]])),1,"")</f>
        <v/>
      </c>
      <c r="F750" t="str">
        <f>IF(ISNUMBER(SEARCH(F$1,raw[[#This Row],[active years]])),1,"")</f>
        <v/>
      </c>
      <c r="G750" t="str">
        <f>IF(ISNUMBER(SEARCH(G$1,raw[[#This Row],[active years]])),1,"")</f>
        <v/>
      </c>
      <c r="H750" t="str">
        <f>IF(ISNUMBER(SEARCH(H$1,raw[[#This Row],[active years]])),1,"")</f>
        <v/>
      </c>
      <c r="I750" t="str">
        <f>IF(ISNUMBER(SEARCH(I$1,raw[[#This Row],[active years]])),1,"")</f>
        <v/>
      </c>
      <c r="J750" t="str">
        <f>IF(ISNUMBER(SEARCH(J$1,raw[[#This Row],[active years]])),1,"")</f>
        <v/>
      </c>
      <c r="K750" t="str">
        <f>IF(ISNUMBER(SEARCH(K$1,raw[[#This Row],[active years]])),1,"")</f>
        <v/>
      </c>
      <c r="L750" t="str">
        <f>IF(ISNUMBER(SEARCH(L$1,raw[[#This Row],[active years]])),1,"")</f>
        <v/>
      </c>
      <c r="M750">
        <f>IF(ISNUMBER(SEARCH(M$1,raw[[#This Row],[active years]])),1,"")</f>
        <v>1</v>
      </c>
      <c r="N750">
        <f>IF(ISNUMBER(SEARCH(N$1,raw[[#This Row],[active years]])),1,"")</f>
        <v>1</v>
      </c>
      <c r="O750">
        <f>IF(ISNUMBER(SEARCH(O$1,raw[[#This Row],[active years]])),1,"")</f>
        <v>1</v>
      </c>
      <c r="P750">
        <f>IF(ISNUMBER(SEARCH(P$1,raw[[#This Row],[active years]])),1,"")</f>
        <v>1</v>
      </c>
      <c r="Q750">
        <f>IF(ISNUMBER(SEARCH(Q$1,raw[[#This Row],[active years]])),1,"")</f>
        <v>1</v>
      </c>
      <c r="R750">
        <f>IF(ISNUMBER(SEARCH(R$1,raw[[#This Row],[active years]])),1,"")</f>
        <v>1</v>
      </c>
      <c r="S750">
        <f>IF(ISNUMBER(SEARCH(S$1,raw[[#This Row],[active years]])),1,"")</f>
        <v>1</v>
      </c>
      <c r="T750">
        <f>IF(ISNUMBER(SEARCH(T$1,raw[[#This Row],[active years]])),1,"")</f>
        <v>1</v>
      </c>
      <c r="U750">
        <f>IF(ISNUMBER(SEARCH(U$1,raw[[#This Row],[active years]])),1,"")</f>
        <v>1</v>
      </c>
      <c r="V750" t="str">
        <f>IF(ISNUMBER(SEARCH(V$1,raw[[#This Row],[active years]])),1,"")</f>
        <v/>
      </c>
      <c r="W750" t="str">
        <f>IF(ISNUMBER(SEARCH(W$1,raw[[#This Row],[active years]])),1,"")</f>
        <v/>
      </c>
      <c r="X750" t="str">
        <f>IF(ISNUMBER(SEARCH(X$1,raw[[#This Row],[active years]])),1,"")</f>
        <v/>
      </c>
      <c r="Y750" t="str">
        <f>IF(ISNUMBER(SEARCH(Y$1,raw[[#This Row],[active years]])),1,"")</f>
        <v/>
      </c>
      <c r="Z750" t="str">
        <f>IF(ISNUMBER(SEARCH(Z$1,raw[[#This Row],[active years]])),1,"")</f>
        <v/>
      </c>
      <c r="AA750" t="str">
        <f>IF(ISNUMBER(SEARCH(AA$1,raw[[#This Row],[active years]])),1,"")</f>
        <v/>
      </c>
    </row>
    <row r="751" spans="1:27" x14ac:dyDescent="0.45">
      <c r="A751">
        <f>raw[team]</f>
        <v>976</v>
      </c>
      <c r="B751">
        <f>raw[rookie year]</f>
        <v>2002</v>
      </c>
      <c r="C751" t="str">
        <f>IF(ISNUMBER(SEARCH(C$1,raw[[#This Row],[active years]])),1,"")</f>
        <v/>
      </c>
      <c r="D751" t="str">
        <f>IF(ISNUMBER(SEARCH(D$1,raw[[#This Row],[active years]])),1,"")</f>
        <v/>
      </c>
      <c r="E751" t="str">
        <f>IF(ISNUMBER(SEARCH(E$1,raw[[#This Row],[active years]])),1,"")</f>
        <v/>
      </c>
      <c r="F751" t="str">
        <f>IF(ISNUMBER(SEARCH(F$1,raw[[#This Row],[active years]])),1,"")</f>
        <v/>
      </c>
      <c r="G751" t="str">
        <f>IF(ISNUMBER(SEARCH(G$1,raw[[#This Row],[active years]])),1,"")</f>
        <v/>
      </c>
      <c r="H751" t="str">
        <f>IF(ISNUMBER(SEARCH(H$1,raw[[#This Row],[active years]])),1,"")</f>
        <v/>
      </c>
      <c r="I751" t="str">
        <f>IF(ISNUMBER(SEARCH(I$1,raw[[#This Row],[active years]])),1,"")</f>
        <v/>
      </c>
      <c r="J751" t="str">
        <f>IF(ISNUMBER(SEARCH(J$1,raw[[#This Row],[active years]])),1,"")</f>
        <v/>
      </c>
      <c r="K751" t="str">
        <f>IF(ISNUMBER(SEARCH(K$1,raw[[#This Row],[active years]])),1,"")</f>
        <v/>
      </c>
      <c r="L751" t="str">
        <f>IF(ISNUMBER(SEARCH(L$1,raw[[#This Row],[active years]])),1,"")</f>
        <v/>
      </c>
      <c r="M751">
        <f>IF(ISNUMBER(SEARCH(M$1,raw[[#This Row],[active years]])),1,"")</f>
        <v>1</v>
      </c>
      <c r="N751">
        <f>IF(ISNUMBER(SEARCH(N$1,raw[[#This Row],[active years]])),1,"")</f>
        <v>1</v>
      </c>
      <c r="O751" t="str">
        <f>IF(ISNUMBER(SEARCH(O$1,raw[[#This Row],[active years]])),1,"")</f>
        <v/>
      </c>
      <c r="P751" t="str">
        <f>IF(ISNUMBER(SEARCH(P$1,raw[[#This Row],[active years]])),1,"")</f>
        <v/>
      </c>
      <c r="Q751" t="str">
        <f>IF(ISNUMBER(SEARCH(Q$1,raw[[#This Row],[active years]])),1,"")</f>
        <v/>
      </c>
      <c r="R751" t="str">
        <f>IF(ISNUMBER(SEARCH(R$1,raw[[#This Row],[active years]])),1,"")</f>
        <v/>
      </c>
      <c r="S751" t="str">
        <f>IF(ISNUMBER(SEARCH(S$1,raw[[#This Row],[active years]])),1,"")</f>
        <v/>
      </c>
      <c r="T751" t="str">
        <f>IF(ISNUMBER(SEARCH(T$1,raw[[#This Row],[active years]])),1,"")</f>
        <v/>
      </c>
      <c r="U751" t="str">
        <f>IF(ISNUMBER(SEARCH(U$1,raw[[#This Row],[active years]])),1,"")</f>
        <v/>
      </c>
      <c r="V751" t="str">
        <f>IF(ISNUMBER(SEARCH(V$1,raw[[#This Row],[active years]])),1,"")</f>
        <v/>
      </c>
      <c r="W751" t="str">
        <f>IF(ISNUMBER(SEARCH(W$1,raw[[#This Row],[active years]])),1,"")</f>
        <v/>
      </c>
      <c r="X751" t="str">
        <f>IF(ISNUMBER(SEARCH(X$1,raw[[#This Row],[active years]])),1,"")</f>
        <v/>
      </c>
      <c r="Y751" t="str">
        <f>IF(ISNUMBER(SEARCH(Y$1,raw[[#This Row],[active years]])),1,"")</f>
        <v/>
      </c>
      <c r="Z751" t="str">
        <f>IF(ISNUMBER(SEARCH(Z$1,raw[[#This Row],[active years]])),1,"")</f>
        <v/>
      </c>
      <c r="AA751" t="str">
        <f>IF(ISNUMBER(SEARCH(AA$1,raw[[#This Row],[active years]])),1,"")</f>
        <v/>
      </c>
    </row>
    <row r="752" spans="1:27" x14ac:dyDescent="0.45">
      <c r="A752">
        <f>raw[team]</f>
        <v>977</v>
      </c>
      <c r="B752">
        <f>raw[rookie year]</f>
        <v>2002</v>
      </c>
      <c r="C752" t="str">
        <f>IF(ISNUMBER(SEARCH(C$1,raw[[#This Row],[active years]])),1,"")</f>
        <v/>
      </c>
      <c r="D752" t="str">
        <f>IF(ISNUMBER(SEARCH(D$1,raw[[#This Row],[active years]])),1,"")</f>
        <v/>
      </c>
      <c r="E752" t="str">
        <f>IF(ISNUMBER(SEARCH(E$1,raw[[#This Row],[active years]])),1,"")</f>
        <v/>
      </c>
      <c r="F752" t="str">
        <f>IF(ISNUMBER(SEARCH(F$1,raw[[#This Row],[active years]])),1,"")</f>
        <v/>
      </c>
      <c r="G752" t="str">
        <f>IF(ISNUMBER(SEARCH(G$1,raw[[#This Row],[active years]])),1,"")</f>
        <v/>
      </c>
      <c r="H752" t="str">
        <f>IF(ISNUMBER(SEARCH(H$1,raw[[#This Row],[active years]])),1,"")</f>
        <v/>
      </c>
      <c r="I752" t="str">
        <f>IF(ISNUMBER(SEARCH(I$1,raw[[#This Row],[active years]])),1,"")</f>
        <v/>
      </c>
      <c r="J752" t="str">
        <f>IF(ISNUMBER(SEARCH(J$1,raw[[#This Row],[active years]])),1,"")</f>
        <v/>
      </c>
      <c r="K752" t="str">
        <f>IF(ISNUMBER(SEARCH(K$1,raw[[#This Row],[active years]])),1,"")</f>
        <v/>
      </c>
      <c r="L752" t="str">
        <f>IF(ISNUMBER(SEARCH(L$1,raw[[#This Row],[active years]])),1,"")</f>
        <v/>
      </c>
      <c r="M752">
        <f>IF(ISNUMBER(SEARCH(M$1,raw[[#This Row],[active years]])),1,"")</f>
        <v>1</v>
      </c>
      <c r="N752">
        <f>IF(ISNUMBER(SEARCH(N$1,raw[[#This Row],[active years]])),1,"")</f>
        <v>1</v>
      </c>
      <c r="O752">
        <f>IF(ISNUMBER(SEARCH(O$1,raw[[#This Row],[active years]])),1,"")</f>
        <v>1</v>
      </c>
      <c r="P752">
        <f>IF(ISNUMBER(SEARCH(P$1,raw[[#This Row],[active years]])),1,"")</f>
        <v>1</v>
      </c>
      <c r="Q752">
        <f>IF(ISNUMBER(SEARCH(Q$1,raw[[#This Row],[active years]])),1,"")</f>
        <v>1</v>
      </c>
      <c r="R752" t="str">
        <f>IF(ISNUMBER(SEARCH(R$1,raw[[#This Row],[active years]])),1,"")</f>
        <v/>
      </c>
      <c r="S752" t="str">
        <f>IF(ISNUMBER(SEARCH(S$1,raw[[#This Row],[active years]])),1,"")</f>
        <v/>
      </c>
      <c r="T752">
        <f>IF(ISNUMBER(SEARCH(T$1,raw[[#This Row],[active years]])),1,"")</f>
        <v>1</v>
      </c>
      <c r="U752">
        <f>IF(ISNUMBER(SEARCH(U$1,raw[[#This Row],[active years]])),1,"")</f>
        <v>1</v>
      </c>
      <c r="V752" t="str">
        <f>IF(ISNUMBER(SEARCH(V$1,raw[[#This Row],[active years]])),1,"")</f>
        <v/>
      </c>
      <c r="W752" t="str">
        <f>IF(ISNUMBER(SEARCH(W$1,raw[[#This Row],[active years]])),1,"")</f>
        <v/>
      </c>
      <c r="X752" t="str">
        <f>IF(ISNUMBER(SEARCH(X$1,raw[[#This Row],[active years]])),1,"")</f>
        <v/>
      </c>
      <c r="Y752" t="str">
        <f>IF(ISNUMBER(SEARCH(Y$1,raw[[#This Row],[active years]])),1,"")</f>
        <v/>
      </c>
      <c r="Z752" t="str">
        <f>IF(ISNUMBER(SEARCH(Z$1,raw[[#This Row],[active years]])),1,"")</f>
        <v/>
      </c>
      <c r="AA752">
        <f>IF(ISNUMBER(SEARCH(AA$1,raw[[#This Row],[active years]])),1,"")</f>
        <v>1</v>
      </c>
    </row>
    <row r="753" spans="1:27" x14ac:dyDescent="0.45">
      <c r="A753">
        <f>raw[team]</f>
        <v>979</v>
      </c>
      <c r="B753">
        <f>raw[rookie year]</f>
        <v>2002</v>
      </c>
      <c r="C753" t="str">
        <f>IF(ISNUMBER(SEARCH(C$1,raw[[#This Row],[active years]])),1,"")</f>
        <v/>
      </c>
      <c r="D753" t="str">
        <f>IF(ISNUMBER(SEARCH(D$1,raw[[#This Row],[active years]])),1,"")</f>
        <v/>
      </c>
      <c r="E753" t="str">
        <f>IF(ISNUMBER(SEARCH(E$1,raw[[#This Row],[active years]])),1,"")</f>
        <v/>
      </c>
      <c r="F753" t="str">
        <f>IF(ISNUMBER(SEARCH(F$1,raw[[#This Row],[active years]])),1,"")</f>
        <v/>
      </c>
      <c r="G753" t="str">
        <f>IF(ISNUMBER(SEARCH(G$1,raw[[#This Row],[active years]])),1,"")</f>
        <v/>
      </c>
      <c r="H753" t="str">
        <f>IF(ISNUMBER(SEARCH(H$1,raw[[#This Row],[active years]])),1,"")</f>
        <v/>
      </c>
      <c r="I753" t="str">
        <f>IF(ISNUMBER(SEARCH(I$1,raw[[#This Row],[active years]])),1,"")</f>
        <v/>
      </c>
      <c r="J753" t="str">
        <f>IF(ISNUMBER(SEARCH(J$1,raw[[#This Row],[active years]])),1,"")</f>
        <v/>
      </c>
      <c r="K753" t="str">
        <f>IF(ISNUMBER(SEARCH(K$1,raw[[#This Row],[active years]])),1,"")</f>
        <v/>
      </c>
      <c r="L753" t="str">
        <f>IF(ISNUMBER(SEARCH(L$1,raw[[#This Row],[active years]])),1,"")</f>
        <v/>
      </c>
      <c r="M753">
        <f>IF(ISNUMBER(SEARCH(M$1,raw[[#This Row],[active years]])),1,"")</f>
        <v>1</v>
      </c>
      <c r="N753">
        <f>IF(ISNUMBER(SEARCH(N$1,raw[[#This Row],[active years]])),1,"")</f>
        <v>1</v>
      </c>
      <c r="O753">
        <f>IF(ISNUMBER(SEARCH(O$1,raw[[#This Row],[active years]])),1,"")</f>
        <v>1</v>
      </c>
      <c r="P753" t="str">
        <f>IF(ISNUMBER(SEARCH(P$1,raw[[#This Row],[active years]])),1,"")</f>
        <v/>
      </c>
      <c r="Q753" t="str">
        <f>IF(ISNUMBER(SEARCH(Q$1,raw[[#This Row],[active years]])),1,"")</f>
        <v/>
      </c>
      <c r="R753" t="str">
        <f>IF(ISNUMBER(SEARCH(R$1,raw[[#This Row],[active years]])),1,"")</f>
        <v/>
      </c>
      <c r="S753" t="str">
        <f>IF(ISNUMBER(SEARCH(S$1,raw[[#This Row],[active years]])),1,"")</f>
        <v/>
      </c>
      <c r="T753" t="str">
        <f>IF(ISNUMBER(SEARCH(T$1,raw[[#This Row],[active years]])),1,"")</f>
        <v/>
      </c>
      <c r="U753" t="str">
        <f>IF(ISNUMBER(SEARCH(U$1,raw[[#This Row],[active years]])),1,"")</f>
        <v/>
      </c>
      <c r="V753" t="str">
        <f>IF(ISNUMBER(SEARCH(V$1,raw[[#This Row],[active years]])),1,"")</f>
        <v/>
      </c>
      <c r="W753" t="str">
        <f>IF(ISNUMBER(SEARCH(W$1,raw[[#This Row],[active years]])),1,"")</f>
        <v/>
      </c>
      <c r="X753" t="str">
        <f>IF(ISNUMBER(SEARCH(X$1,raw[[#This Row],[active years]])),1,"")</f>
        <v/>
      </c>
      <c r="Y753" t="str">
        <f>IF(ISNUMBER(SEARCH(Y$1,raw[[#This Row],[active years]])),1,"")</f>
        <v/>
      </c>
      <c r="Z753" t="str">
        <f>IF(ISNUMBER(SEARCH(Z$1,raw[[#This Row],[active years]])),1,"")</f>
        <v/>
      </c>
      <c r="AA753" t="str">
        <f>IF(ISNUMBER(SEARCH(AA$1,raw[[#This Row],[active years]])),1,"")</f>
        <v/>
      </c>
    </row>
    <row r="754" spans="1:27" x14ac:dyDescent="0.45">
      <c r="A754">
        <f>raw[team]</f>
        <v>980</v>
      </c>
      <c r="B754">
        <f>raw[rookie year]</f>
        <v>2002</v>
      </c>
      <c r="C754" t="str">
        <f>IF(ISNUMBER(SEARCH(C$1,raw[[#This Row],[active years]])),1,"")</f>
        <v/>
      </c>
      <c r="D754" t="str">
        <f>IF(ISNUMBER(SEARCH(D$1,raw[[#This Row],[active years]])),1,"")</f>
        <v/>
      </c>
      <c r="E754" t="str">
        <f>IF(ISNUMBER(SEARCH(E$1,raw[[#This Row],[active years]])),1,"")</f>
        <v/>
      </c>
      <c r="F754" t="str">
        <f>IF(ISNUMBER(SEARCH(F$1,raw[[#This Row],[active years]])),1,"")</f>
        <v/>
      </c>
      <c r="G754" t="str">
        <f>IF(ISNUMBER(SEARCH(G$1,raw[[#This Row],[active years]])),1,"")</f>
        <v/>
      </c>
      <c r="H754" t="str">
        <f>IF(ISNUMBER(SEARCH(H$1,raw[[#This Row],[active years]])),1,"")</f>
        <v/>
      </c>
      <c r="I754" t="str">
        <f>IF(ISNUMBER(SEARCH(I$1,raw[[#This Row],[active years]])),1,"")</f>
        <v/>
      </c>
      <c r="J754" t="str">
        <f>IF(ISNUMBER(SEARCH(J$1,raw[[#This Row],[active years]])),1,"")</f>
        <v/>
      </c>
      <c r="K754" t="str">
        <f>IF(ISNUMBER(SEARCH(K$1,raw[[#This Row],[active years]])),1,"")</f>
        <v/>
      </c>
      <c r="L754" t="str">
        <f>IF(ISNUMBER(SEARCH(L$1,raw[[#This Row],[active years]])),1,"")</f>
        <v/>
      </c>
      <c r="M754">
        <f>IF(ISNUMBER(SEARCH(M$1,raw[[#This Row],[active years]])),1,"")</f>
        <v>1</v>
      </c>
      <c r="N754">
        <f>IF(ISNUMBER(SEARCH(N$1,raw[[#This Row],[active years]])),1,"")</f>
        <v>1</v>
      </c>
      <c r="O754">
        <f>IF(ISNUMBER(SEARCH(O$1,raw[[#This Row],[active years]])),1,"")</f>
        <v>1</v>
      </c>
      <c r="P754">
        <f>IF(ISNUMBER(SEARCH(P$1,raw[[#This Row],[active years]])),1,"")</f>
        <v>1</v>
      </c>
      <c r="Q754">
        <f>IF(ISNUMBER(SEARCH(Q$1,raw[[#This Row],[active years]])),1,"")</f>
        <v>1</v>
      </c>
      <c r="R754">
        <f>IF(ISNUMBER(SEARCH(R$1,raw[[#This Row],[active years]])),1,"")</f>
        <v>1</v>
      </c>
      <c r="S754">
        <f>IF(ISNUMBER(SEARCH(S$1,raw[[#This Row],[active years]])),1,"")</f>
        <v>1</v>
      </c>
      <c r="T754">
        <f>IF(ISNUMBER(SEARCH(T$1,raw[[#This Row],[active years]])),1,"")</f>
        <v>1</v>
      </c>
      <c r="U754">
        <f>IF(ISNUMBER(SEARCH(U$1,raw[[#This Row],[active years]])),1,"")</f>
        <v>1</v>
      </c>
      <c r="V754">
        <f>IF(ISNUMBER(SEARCH(V$1,raw[[#This Row],[active years]])),1,"")</f>
        <v>1</v>
      </c>
      <c r="W754">
        <f>IF(ISNUMBER(SEARCH(W$1,raw[[#This Row],[active years]])),1,"")</f>
        <v>1</v>
      </c>
      <c r="X754">
        <f>IF(ISNUMBER(SEARCH(X$1,raw[[#This Row],[active years]])),1,"")</f>
        <v>1</v>
      </c>
      <c r="Y754">
        <f>IF(ISNUMBER(SEARCH(Y$1,raw[[#This Row],[active years]])),1,"")</f>
        <v>1</v>
      </c>
      <c r="Z754">
        <f>IF(ISNUMBER(SEARCH(Z$1,raw[[#This Row],[active years]])),1,"")</f>
        <v>1</v>
      </c>
      <c r="AA754">
        <f>IF(ISNUMBER(SEARCH(AA$1,raw[[#This Row],[active years]])),1,"")</f>
        <v>1</v>
      </c>
    </row>
    <row r="755" spans="1:27" x14ac:dyDescent="0.45">
      <c r="A755">
        <f>raw[team]</f>
        <v>981</v>
      </c>
      <c r="B755">
        <f>raw[rookie year]</f>
        <v>2002</v>
      </c>
      <c r="C755" t="str">
        <f>IF(ISNUMBER(SEARCH(C$1,raw[[#This Row],[active years]])),1,"")</f>
        <v/>
      </c>
      <c r="D755" t="str">
        <f>IF(ISNUMBER(SEARCH(D$1,raw[[#This Row],[active years]])),1,"")</f>
        <v/>
      </c>
      <c r="E755" t="str">
        <f>IF(ISNUMBER(SEARCH(E$1,raw[[#This Row],[active years]])),1,"")</f>
        <v/>
      </c>
      <c r="F755" t="str">
        <f>IF(ISNUMBER(SEARCH(F$1,raw[[#This Row],[active years]])),1,"")</f>
        <v/>
      </c>
      <c r="G755" t="str">
        <f>IF(ISNUMBER(SEARCH(G$1,raw[[#This Row],[active years]])),1,"")</f>
        <v/>
      </c>
      <c r="H755" t="str">
        <f>IF(ISNUMBER(SEARCH(H$1,raw[[#This Row],[active years]])),1,"")</f>
        <v/>
      </c>
      <c r="I755" t="str">
        <f>IF(ISNUMBER(SEARCH(I$1,raw[[#This Row],[active years]])),1,"")</f>
        <v/>
      </c>
      <c r="J755" t="str">
        <f>IF(ISNUMBER(SEARCH(J$1,raw[[#This Row],[active years]])),1,"")</f>
        <v/>
      </c>
      <c r="K755" t="str">
        <f>IF(ISNUMBER(SEARCH(K$1,raw[[#This Row],[active years]])),1,"")</f>
        <v/>
      </c>
      <c r="L755" t="str">
        <f>IF(ISNUMBER(SEARCH(L$1,raw[[#This Row],[active years]])),1,"")</f>
        <v/>
      </c>
      <c r="M755">
        <f>IF(ISNUMBER(SEARCH(M$1,raw[[#This Row],[active years]])),1,"")</f>
        <v>1</v>
      </c>
      <c r="N755">
        <f>IF(ISNUMBER(SEARCH(N$1,raw[[#This Row],[active years]])),1,"")</f>
        <v>1</v>
      </c>
      <c r="O755">
        <f>IF(ISNUMBER(SEARCH(O$1,raw[[#This Row],[active years]])),1,"")</f>
        <v>1</v>
      </c>
      <c r="P755">
        <f>IF(ISNUMBER(SEARCH(P$1,raw[[#This Row],[active years]])),1,"")</f>
        <v>1</v>
      </c>
      <c r="Q755">
        <f>IF(ISNUMBER(SEARCH(Q$1,raw[[#This Row],[active years]])),1,"")</f>
        <v>1</v>
      </c>
      <c r="R755">
        <f>IF(ISNUMBER(SEARCH(R$1,raw[[#This Row],[active years]])),1,"")</f>
        <v>1</v>
      </c>
      <c r="S755">
        <f>IF(ISNUMBER(SEARCH(S$1,raw[[#This Row],[active years]])),1,"")</f>
        <v>1</v>
      </c>
      <c r="T755">
        <f>IF(ISNUMBER(SEARCH(T$1,raw[[#This Row],[active years]])),1,"")</f>
        <v>1</v>
      </c>
      <c r="U755">
        <f>IF(ISNUMBER(SEARCH(U$1,raw[[#This Row],[active years]])),1,"")</f>
        <v>1</v>
      </c>
      <c r="V755">
        <f>IF(ISNUMBER(SEARCH(V$1,raw[[#This Row],[active years]])),1,"")</f>
        <v>1</v>
      </c>
      <c r="W755" t="str">
        <f>IF(ISNUMBER(SEARCH(W$1,raw[[#This Row],[active years]])),1,"")</f>
        <v/>
      </c>
      <c r="X755">
        <f>IF(ISNUMBER(SEARCH(X$1,raw[[#This Row],[active years]])),1,"")</f>
        <v>1</v>
      </c>
      <c r="Y755">
        <f>IF(ISNUMBER(SEARCH(Y$1,raw[[#This Row],[active years]])),1,"")</f>
        <v>1</v>
      </c>
      <c r="Z755">
        <f>IF(ISNUMBER(SEARCH(Z$1,raw[[#This Row],[active years]])),1,"")</f>
        <v>1</v>
      </c>
      <c r="AA755">
        <f>IF(ISNUMBER(SEARCH(AA$1,raw[[#This Row],[active years]])),1,"")</f>
        <v>1</v>
      </c>
    </row>
    <row r="756" spans="1:27" x14ac:dyDescent="0.45">
      <c r="A756">
        <f>raw[team]</f>
        <v>982</v>
      </c>
      <c r="B756">
        <f>raw[rookie year]</f>
        <v>2002</v>
      </c>
      <c r="C756" t="str">
        <f>IF(ISNUMBER(SEARCH(C$1,raw[[#This Row],[active years]])),1,"")</f>
        <v/>
      </c>
      <c r="D756" t="str">
        <f>IF(ISNUMBER(SEARCH(D$1,raw[[#This Row],[active years]])),1,"")</f>
        <v/>
      </c>
      <c r="E756" t="str">
        <f>IF(ISNUMBER(SEARCH(E$1,raw[[#This Row],[active years]])),1,"")</f>
        <v/>
      </c>
      <c r="F756" t="str">
        <f>IF(ISNUMBER(SEARCH(F$1,raw[[#This Row],[active years]])),1,"")</f>
        <v/>
      </c>
      <c r="G756" t="str">
        <f>IF(ISNUMBER(SEARCH(G$1,raw[[#This Row],[active years]])),1,"")</f>
        <v/>
      </c>
      <c r="H756" t="str">
        <f>IF(ISNUMBER(SEARCH(H$1,raw[[#This Row],[active years]])),1,"")</f>
        <v/>
      </c>
      <c r="I756" t="str">
        <f>IF(ISNUMBER(SEARCH(I$1,raw[[#This Row],[active years]])),1,"")</f>
        <v/>
      </c>
      <c r="J756" t="str">
        <f>IF(ISNUMBER(SEARCH(J$1,raw[[#This Row],[active years]])),1,"")</f>
        <v/>
      </c>
      <c r="K756" t="str">
        <f>IF(ISNUMBER(SEARCH(K$1,raw[[#This Row],[active years]])),1,"")</f>
        <v/>
      </c>
      <c r="L756" t="str">
        <f>IF(ISNUMBER(SEARCH(L$1,raw[[#This Row],[active years]])),1,"")</f>
        <v/>
      </c>
      <c r="M756">
        <f>IF(ISNUMBER(SEARCH(M$1,raw[[#This Row],[active years]])),1,"")</f>
        <v>1</v>
      </c>
      <c r="N756">
        <f>IF(ISNUMBER(SEARCH(N$1,raw[[#This Row],[active years]])),1,"")</f>
        <v>1</v>
      </c>
      <c r="O756">
        <f>IF(ISNUMBER(SEARCH(O$1,raw[[#This Row],[active years]])),1,"")</f>
        <v>1</v>
      </c>
      <c r="P756" t="str">
        <f>IF(ISNUMBER(SEARCH(P$1,raw[[#This Row],[active years]])),1,"")</f>
        <v/>
      </c>
      <c r="Q756" t="str">
        <f>IF(ISNUMBER(SEARCH(Q$1,raw[[#This Row],[active years]])),1,"")</f>
        <v/>
      </c>
      <c r="R756" t="str">
        <f>IF(ISNUMBER(SEARCH(R$1,raw[[#This Row],[active years]])),1,"")</f>
        <v/>
      </c>
      <c r="S756" t="str">
        <f>IF(ISNUMBER(SEARCH(S$1,raw[[#This Row],[active years]])),1,"")</f>
        <v/>
      </c>
      <c r="T756" t="str">
        <f>IF(ISNUMBER(SEARCH(T$1,raw[[#This Row],[active years]])),1,"")</f>
        <v/>
      </c>
      <c r="U756" t="str">
        <f>IF(ISNUMBER(SEARCH(U$1,raw[[#This Row],[active years]])),1,"")</f>
        <v/>
      </c>
      <c r="V756" t="str">
        <f>IF(ISNUMBER(SEARCH(V$1,raw[[#This Row],[active years]])),1,"")</f>
        <v/>
      </c>
      <c r="W756" t="str">
        <f>IF(ISNUMBER(SEARCH(W$1,raw[[#This Row],[active years]])),1,"")</f>
        <v/>
      </c>
      <c r="X756" t="str">
        <f>IF(ISNUMBER(SEARCH(X$1,raw[[#This Row],[active years]])),1,"")</f>
        <v/>
      </c>
      <c r="Y756" t="str">
        <f>IF(ISNUMBER(SEARCH(Y$1,raw[[#This Row],[active years]])),1,"")</f>
        <v/>
      </c>
      <c r="Z756" t="str">
        <f>IF(ISNUMBER(SEARCH(Z$1,raw[[#This Row],[active years]])),1,"")</f>
        <v/>
      </c>
      <c r="AA756" t="str">
        <f>IF(ISNUMBER(SEARCH(AA$1,raw[[#This Row],[active years]])),1,"")</f>
        <v/>
      </c>
    </row>
    <row r="757" spans="1:27" x14ac:dyDescent="0.45">
      <c r="A757">
        <f>raw[team]</f>
        <v>984</v>
      </c>
      <c r="B757">
        <f>raw[rookie year]</f>
        <v>2002</v>
      </c>
      <c r="C757" t="str">
        <f>IF(ISNUMBER(SEARCH(C$1,raw[[#This Row],[active years]])),1,"")</f>
        <v/>
      </c>
      <c r="D757" t="str">
        <f>IF(ISNUMBER(SEARCH(D$1,raw[[#This Row],[active years]])),1,"")</f>
        <v/>
      </c>
      <c r="E757" t="str">
        <f>IF(ISNUMBER(SEARCH(E$1,raw[[#This Row],[active years]])),1,"")</f>
        <v/>
      </c>
      <c r="F757" t="str">
        <f>IF(ISNUMBER(SEARCH(F$1,raw[[#This Row],[active years]])),1,"")</f>
        <v/>
      </c>
      <c r="G757" t="str">
        <f>IF(ISNUMBER(SEARCH(G$1,raw[[#This Row],[active years]])),1,"")</f>
        <v/>
      </c>
      <c r="H757" t="str">
        <f>IF(ISNUMBER(SEARCH(H$1,raw[[#This Row],[active years]])),1,"")</f>
        <v/>
      </c>
      <c r="I757" t="str">
        <f>IF(ISNUMBER(SEARCH(I$1,raw[[#This Row],[active years]])),1,"")</f>
        <v/>
      </c>
      <c r="J757" t="str">
        <f>IF(ISNUMBER(SEARCH(J$1,raw[[#This Row],[active years]])),1,"")</f>
        <v/>
      </c>
      <c r="K757" t="str">
        <f>IF(ISNUMBER(SEARCH(K$1,raw[[#This Row],[active years]])),1,"")</f>
        <v/>
      </c>
      <c r="L757" t="str">
        <f>IF(ISNUMBER(SEARCH(L$1,raw[[#This Row],[active years]])),1,"")</f>
        <v/>
      </c>
      <c r="M757">
        <f>IF(ISNUMBER(SEARCH(M$1,raw[[#This Row],[active years]])),1,"")</f>
        <v>1</v>
      </c>
      <c r="N757" t="str">
        <f>IF(ISNUMBER(SEARCH(N$1,raw[[#This Row],[active years]])),1,"")</f>
        <v/>
      </c>
      <c r="O757" t="str">
        <f>IF(ISNUMBER(SEARCH(O$1,raw[[#This Row],[active years]])),1,"")</f>
        <v/>
      </c>
      <c r="P757" t="str">
        <f>IF(ISNUMBER(SEARCH(P$1,raw[[#This Row],[active years]])),1,"")</f>
        <v/>
      </c>
      <c r="Q757" t="str">
        <f>IF(ISNUMBER(SEARCH(Q$1,raw[[#This Row],[active years]])),1,"")</f>
        <v/>
      </c>
      <c r="R757" t="str">
        <f>IF(ISNUMBER(SEARCH(R$1,raw[[#This Row],[active years]])),1,"")</f>
        <v/>
      </c>
      <c r="S757" t="str">
        <f>IF(ISNUMBER(SEARCH(S$1,raw[[#This Row],[active years]])),1,"")</f>
        <v/>
      </c>
      <c r="T757" t="str">
        <f>IF(ISNUMBER(SEARCH(T$1,raw[[#This Row],[active years]])),1,"")</f>
        <v/>
      </c>
      <c r="U757" t="str">
        <f>IF(ISNUMBER(SEARCH(U$1,raw[[#This Row],[active years]])),1,"")</f>
        <v/>
      </c>
      <c r="V757" t="str">
        <f>IF(ISNUMBER(SEARCH(V$1,raw[[#This Row],[active years]])),1,"")</f>
        <v/>
      </c>
      <c r="W757" t="str">
        <f>IF(ISNUMBER(SEARCH(W$1,raw[[#This Row],[active years]])),1,"")</f>
        <v/>
      </c>
      <c r="X757" t="str">
        <f>IF(ISNUMBER(SEARCH(X$1,raw[[#This Row],[active years]])),1,"")</f>
        <v/>
      </c>
      <c r="Y757" t="str">
        <f>IF(ISNUMBER(SEARCH(Y$1,raw[[#This Row],[active years]])),1,"")</f>
        <v/>
      </c>
      <c r="Z757" t="str">
        <f>IF(ISNUMBER(SEARCH(Z$1,raw[[#This Row],[active years]])),1,"")</f>
        <v/>
      </c>
      <c r="AA757" t="str">
        <f>IF(ISNUMBER(SEARCH(AA$1,raw[[#This Row],[active years]])),1,"")</f>
        <v/>
      </c>
    </row>
    <row r="758" spans="1:27" x14ac:dyDescent="0.45">
      <c r="A758">
        <f>raw[team]</f>
        <v>987</v>
      </c>
      <c r="B758">
        <f>raw[rookie year]</f>
        <v>2002</v>
      </c>
      <c r="C758" t="str">
        <f>IF(ISNUMBER(SEARCH(C$1,raw[[#This Row],[active years]])),1,"")</f>
        <v/>
      </c>
      <c r="D758" t="str">
        <f>IF(ISNUMBER(SEARCH(D$1,raw[[#This Row],[active years]])),1,"")</f>
        <v/>
      </c>
      <c r="E758" t="str">
        <f>IF(ISNUMBER(SEARCH(E$1,raw[[#This Row],[active years]])),1,"")</f>
        <v/>
      </c>
      <c r="F758" t="str">
        <f>IF(ISNUMBER(SEARCH(F$1,raw[[#This Row],[active years]])),1,"")</f>
        <v/>
      </c>
      <c r="G758" t="str">
        <f>IF(ISNUMBER(SEARCH(G$1,raw[[#This Row],[active years]])),1,"")</f>
        <v/>
      </c>
      <c r="H758" t="str">
        <f>IF(ISNUMBER(SEARCH(H$1,raw[[#This Row],[active years]])),1,"")</f>
        <v/>
      </c>
      <c r="I758" t="str">
        <f>IF(ISNUMBER(SEARCH(I$1,raw[[#This Row],[active years]])),1,"")</f>
        <v/>
      </c>
      <c r="J758" t="str">
        <f>IF(ISNUMBER(SEARCH(J$1,raw[[#This Row],[active years]])),1,"")</f>
        <v/>
      </c>
      <c r="K758" t="str">
        <f>IF(ISNUMBER(SEARCH(K$1,raw[[#This Row],[active years]])),1,"")</f>
        <v/>
      </c>
      <c r="L758" t="str">
        <f>IF(ISNUMBER(SEARCH(L$1,raw[[#This Row],[active years]])),1,"")</f>
        <v/>
      </c>
      <c r="M758">
        <f>IF(ISNUMBER(SEARCH(M$1,raw[[#This Row],[active years]])),1,"")</f>
        <v>1</v>
      </c>
      <c r="N758">
        <f>IF(ISNUMBER(SEARCH(N$1,raw[[#This Row],[active years]])),1,"")</f>
        <v>1</v>
      </c>
      <c r="O758">
        <f>IF(ISNUMBER(SEARCH(O$1,raw[[#This Row],[active years]])),1,"")</f>
        <v>1</v>
      </c>
      <c r="P758">
        <f>IF(ISNUMBER(SEARCH(P$1,raw[[#This Row],[active years]])),1,"")</f>
        <v>1</v>
      </c>
      <c r="Q758">
        <f>IF(ISNUMBER(SEARCH(Q$1,raw[[#This Row],[active years]])),1,"")</f>
        <v>1</v>
      </c>
      <c r="R758">
        <f>IF(ISNUMBER(SEARCH(R$1,raw[[#This Row],[active years]])),1,"")</f>
        <v>1</v>
      </c>
      <c r="S758">
        <f>IF(ISNUMBER(SEARCH(S$1,raw[[#This Row],[active years]])),1,"")</f>
        <v>1</v>
      </c>
      <c r="T758">
        <f>IF(ISNUMBER(SEARCH(T$1,raw[[#This Row],[active years]])),1,"")</f>
        <v>1</v>
      </c>
      <c r="U758">
        <f>IF(ISNUMBER(SEARCH(U$1,raw[[#This Row],[active years]])),1,"")</f>
        <v>1</v>
      </c>
      <c r="V758">
        <f>IF(ISNUMBER(SEARCH(V$1,raw[[#This Row],[active years]])),1,"")</f>
        <v>1</v>
      </c>
      <c r="W758">
        <f>IF(ISNUMBER(SEARCH(W$1,raw[[#This Row],[active years]])),1,"")</f>
        <v>1</v>
      </c>
      <c r="X758">
        <f>IF(ISNUMBER(SEARCH(X$1,raw[[#This Row],[active years]])),1,"")</f>
        <v>1</v>
      </c>
      <c r="Y758">
        <f>IF(ISNUMBER(SEARCH(Y$1,raw[[#This Row],[active years]])),1,"")</f>
        <v>1</v>
      </c>
      <c r="Z758">
        <f>IF(ISNUMBER(SEARCH(Z$1,raw[[#This Row],[active years]])),1,"")</f>
        <v>1</v>
      </c>
      <c r="AA758">
        <f>IF(ISNUMBER(SEARCH(AA$1,raw[[#This Row],[active years]])),1,"")</f>
        <v>1</v>
      </c>
    </row>
    <row r="759" spans="1:27" x14ac:dyDescent="0.45">
      <c r="A759">
        <f>raw[team]</f>
        <v>988</v>
      </c>
      <c r="B759">
        <f>raw[rookie year]</f>
        <v>2002</v>
      </c>
      <c r="C759" t="str">
        <f>IF(ISNUMBER(SEARCH(C$1,raw[[#This Row],[active years]])),1,"")</f>
        <v/>
      </c>
      <c r="D759" t="str">
        <f>IF(ISNUMBER(SEARCH(D$1,raw[[#This Row],[active years]])),1,"")</f>
        <v/>
      </c>
      <c r="E759" t="str">
        <f>IF(ISNUMBER(SEARCH(E$1,raw[[#This Row],[active years]])),1,"")</f>
        <v/>
      </c>
      <c r="F759" t="str">
        <f>IF(ISNUMBER(SEARCH(F$1,raw[[#This Row],[active years]])),1,"")</f>
        <v/>
      </c>
      <c r="G759" t="str">
        <f>IF(ISNUMBER(SEARCH(G$1,raw[[#This Row],[active years]])),1,"")</f>
        <v/>
      </c>
      <c r="H759" t="str">
        <f>IF(ISNUMBER(SEARCH(H$1,raw[[#This Row],[active years]])),1,"")</f>
        <v/>
      </c>
      <c r="I759" t="str">
        <f>IF(ISNUMBER(SEARCH(I$1,raw[[#This Row],[active years]])),1,"")</f>
        <v/>
      </c>
      <c r="J759" t="str">
        <f>IF(ISNUMBER(SEARCH(J$1,raw[[#This Row],[active years]])),1,"")</f>
        <v/>
      </c>
      <c r="K759" t="str">
        <f>IF(ISNUMBER(SEARCH(K$1,raw[[#This Row],[active years]])),1,"")</f>
        <v/>
      </c>
      <c r="L759" t="str">
        <f>IF(ISNUMBER(SEARCH(L$1,raw[[#This Row],[active years]])),1,"")</f>
        <v/>
      </c>
      <c r="M759">
        <f>IF(ISNUMBER(SEARCH(M$1,raw[[#This Row],[active years]])),1,"")</f>
        <v>1</v>
      </c>
      <c r="N759">
        <f>IF(ISNUMBER(SEARCH(N$1,raw[[#This Row],[active years]])),1,"")</f>
        <v>1</v>
      </c>
      <c r="O759" t="str">
        <f>IF(ISNUMBER(SEARCH(O$1,raw[[#This Row],[active years]])),1,"")</f>
        <v/>
      </c>
      <c r="P759">
        <f>IF(ISNUMBER(SEARCH(P$1,raw[[#This Row],[active years]])),1,"")</f>
        <v>1</v>
      </c>
      <c r="Q759" t="str">
        <f>IF(ISNUMBER(SEARCH(Q$1,raw[[#This Row],[active years]])),1,"")</f>
        <v/>
      </c>
      <c r="R759">
        <f>IF(ISNUMBER(SEARCH(R$1,raw[[#This Row],[active years]])),1,"")</f>
        <v>1</v>
      </c>
      <c r="S759">
        <f>IF(ISNUMBER(SEARCH(S$1,raw[[#This Row],[active years]])),1,"")</f>
        <v>1</v>
      </c>
      <c r="T759">
        <f>IF(ISNUMBER(SEARCH(T$1,raw[[#This Row],[active years]])),1,"")</f>
        <v>1</v>
      </c>
      <c r="U759">
        <f>IF(ISNUMBER(SEARCH(U$1,raw[[#This Row],[active years]])),1,"")</f>
        <v>1</v>
      </c>
      <c r="V759">
        <f>IF(ISNUMBER(SEARCH(V$1,raw[[#This Row],[active years]])),1,"")</f>
        <v>1</v>
      </c>
      <c r="W759">
        <f>IF(ISNUMBER(SEARCH(W$1,raw[[#This Row],[active years]])),1,"")</f>
        <v>1</v>
      </c>
      <c r="X759">
        <f>IF(ISNUMBER(SEARCH(X$1,raw[[#This Row],[active years]])),1,"")</f>
        <v>1</v>
      </c>
      <c r="Y759">
        <f>IF(ISNUMBER(SEARCH(Y$1,raw[[#This Row],[active years]])),1,"")</f>
        <v>1</v>
      </c>
      <c r="Z759">
        <f>IF(ISNUMBER(SEARCH(Z$1,raw[[#This Row],[active years]])),1,"")</f>
        <v>1</v>
      </c>
      <c r="AA759">
        <f>IF(ISNUMBER(SEARCH(AA$1,raw[[#This Row],[active years]])),1,"")</f>
        <v>1</v>
      </c>
    </row>
    <row r="760" spans="1:27" x14ac:dyDescent="0.45">
      <c r="A760">
        <f>raw[team]</f>
        <v>989</v>
      </c>
      <c r="B760">
        <f>raw[rookie year]</f>
        <v>2002</v>
      </c>
      <c r="C760" t="str">
        <f>IF(ISNUMBER(SEARCH(C$1,raw[[#This Row],[active years]])),1,"")</f>
        <v/>
      </c>
      <c r="D760" t="str">
        <f>IF(ISNUMBER(SEARCH(D$1,raw[[#This Row],[active years]])),1,"")</f>
        <v/>
      </c>
      <c r="E760" t="str">
        <f>IF(ISNUMBER(SEARCH(E$1,raw[[#This Row],[active years]])),1,"")</f>
        <v/>
      </c>
      <c r="F760" t="str">
        <f>IF(ISNUMBER(SEARCH(F$1,raw[[#This Row],[active years]])),1,"")</f>
        <v/>
      </c>
      <c r="G760" t="str">
        <f>IF(ISNUMBER(SEARCH(G$1,raw[[#This Row],[active years]])),1,"")</f>
        <v/>
      </c>
      <c r="H760" t="str">
        <f>IF(ISNUMBER(SEARCH(H$1,raw[[#This Row],[active years]])),1,"")</f>
        <v/>
      </c>
      <c r="I760" t="str">
        <f>IF(ISNUMBER(SEARCH(I$1,raw[[#This Row],[active years]])),1,"")</f>
        <v/>
      </c>
      <c r="J760" t="str">
        <f>IF(ISNUMBER(SEARCH(J$1,raw[[#This Row],[active years]])),1,"")</f>
        <v/>
      </c>
      <c r="K760" t="str">
        <f>IF(ISNUMBER(SEARCH(K$1,raw[[#This Row],[active years]])),1,"")</f>
        <v/>
      </c>
      <c r="L760" t="str">
        <f>IF(ISNUMBER(SEARCH(L$1,raw[[#This Row],[active years]])),1,"")</f>
        <v/>
      </c>
      <c r="M760">
        <f>IF(ISNUMBER(SEARCH(M$1,raw[[#This Row],[active years]])),1,"")</f>
        <v>1</v>
      </c>
      <c r="N760">
        <f>IF(ISNUMBER(SEARCH(N$1,raw[[#This Row],[active years]])),1,"")</f>
        <v>1</v>
      </c>
      <c r="O760">
        <f>IF(ISNUMBER(SEARCH(O$1,raw[[#This Row],[active years]])),1,"")</f>
        <v>1</v>
      </c>
      <c r="P760">
        <f>IF(ISNUMBER(SEARCH(P$1,raw[[#This Row],[active years]])),1,"")</f>
        <v>1</v>
      </c>
      <c r="Q760">
        <f>IF(ISNUMBER(SEARCH(Q$1,raw[[#This Row],[active years]])),1,"")</f>
        <v>1</v>
      </c>
      <c r="R760">
        <f>IF(ISNUMBER(SEARCH(R$1,raw[[#This Row],[active years]])),1,"")</f>
        <v>1</v>
      </c>
      <c r="S760">
        <f>IF(ISNUMBER(SEARCH(S$1,raw[[#This Row],[active years]])),1,"")</f>
        <v>1</v>
      </c>
      <c r="T760">
        <f>IF(ISNUMBER(SEARCH(T$1,raw[[#This Row],[active years]])),1,"")</f>
        <v>1</v>
      </c>
      <c r="U760" t="str">
        <f>IF(ISNUMBER(SEARCH(U$1,raw[[#This Row],[active years]])),1,"")</f>
        <v/>
      </c>
      <c r="V760" t="str">
        <f>IF(ISNUMBER(SEARCH(V$1,raw[[#This Row],[active years]])),1,"")</f>
        <v/>
      </c>
      <c r="W760" t="str">
        <f>IF(ISNUMBER(SEARCH(W$1,raw[[#This Row],[active years]])),1,"")</f>
        <v/>
      </c>
      <c r="X760" t="str">
        <f>IF(ISNUMBER(SEARCH(X$1,raw[[#This Row],[active years]])),1,"")</f>
        <v/>
      </c>
      <c r="Y760" t="str">
        <f>IF(ISNUMBER(SEARCH(Y$1,raw[[#This Row],[active years]])),1,"")</f>
        <v/>
      </c>
      <c r="Z760" t="str">
        <f>IF(ISNUMBER(SEARCH(Z$1,raw[[#This Row],[active years]])),1,"")</f>
        <v/>
      </c>
      <c r="AA760" t="str">
        <f>IF(ISNUMBER(SEARCH(AA$1,raw[[#This Row],[active years]])),1,"")</f>
        <v/>
      </c>
    </row>
    <row r="761" spans="1:27" x14ac:dyDescent="0.45">
      <c r="A761">
        <f>raw[team]</f>
        <v>990</v>
      </c>
      <c r="B761">
        <f>raw[rookie year]</f>
        <v>2002</v>
      </c>
      <c r="C761" t="str">
        <f>IF(ISNUMBER(SEARCH(C$1,raw[[#This Row],[active years]])),1,"")</f>
        <v/>
      </c>
      <c r="D761" t="str">
        <f>IF(ISNUMBER(SEARCH(D$1,raw[[#This Row],[active years]])),1,"")</f>
        <v/>
      </c>
      <c r="E761" t="str">
        <f>IF(ISNUMBER(SEARCH(E$1,raw[[#This Row],[active years]])),1,"")</f>
        <v/>
      </c>
      <c r="F761" t="str">
        <f>IF(ISNUMBER(SEARCH(F$1,raw[[#This Row],[active years]])),1,"")</f>
        <v/>
      </c>
      <c r="G761" t="str">
        <f>IF(ISNUMBER(SEARCH(G$1,raw[[#This Row],[active years]])),1,"")</f>
        <v/>
      </c>
      <c r="H761" t="str">
        <f>IF(ISNUMBER(SEARCH(H$1,raw[[#This Row],[active years]])),1,"")</f>
        <v/>
      </c>
      <c r="I761" t="str">
        <f>IF(ISNUMBER(SEARCH(I$1,raw[[#This Row],[active years]])),1,"")</f>
        <v/>
      </c>
      <c r="J761" t="str">
        <f>IF(ISNUMBER(SEARCH(J$1,raw[[#This Row],[active years]])),1,"")</f>
        <v/>
      </c>
      <c r="K761" t="str">
        <f>IF(ISNUMBER(SEARCH(K$1,raw[[#This Row],[active years]])),1,"")</f>
        <v/>
      </c>
      <c r="L761" t="str">
        <f>IF(ISNUMBER(SEARCH(L$1,raw[[#This Row],[active years]])),1,"")</f>
        <v/>
      </c>
      <c r="M761">
        <f>IF(ISNUMBER(SEARCH(M$1,raw[[#This Row],[active years]])),1,"")</f>
        <v>1</v>
      </c>
      <c r="N761">
        <f>IF(ISNUMBER(SEARCH(N$1,raw[[#This Row],[active years]])),1,"")</f>
        <v>1</v>
      </c>
      <c r="O761" t="str">
        <f>IF(ISNUMBER(SEARCH(O$1,raw[[#This Row],[active years]])),1,"")</f>
        <v/>
      </c>
      <c r="P761">
        <f>IF(ISNUMBER(SEARCH(P$1,raw[[#This Row],[active years]])),1,"")</f>
        <v>1</v>
      </c>
      <c r="Q761">
        <f>IF(ISNUMBER(SEARCH(Q$1,raw[[#This Row],[active years]])),1,"")</f>
        <v>1</v>
      </c>
      <c r="R761" t="str">
        <f>IF(ISNUMBER(SEARCH(R$1,raw[[#This Row],[active years]])),1,"")</f>
        <v/>
      </c>
      <c r="S761" t="str">
        <f>IF(ISNUMBER(SEARCH(S$1,raw[[#This Row],[active years]])),1,"")</f>
        <v/>
      </c>
      <c r="T761" t="str">
        <f>IF(ISNUMBER(SEARCH(T$1,raw[[#This Row],[active years]])),1,"")</f>
        <v/>
      </c>
      <c r="U761" t="str">
        <f>IF(ISNUMBER(SEARCH(U$1,raw[[#This Row],[active years]])),1,"")</f>
        <v/>
      </c>
      <c r="V761" t="str">
        <f>IF(ISNUMBER(SEARCH(V$1,raw[[#This Row],[active years]])),1,"")</f>
        <v/>
      </c>
      <c r="W761" t="str">
        <f>IF(ISNUMBER(SEARCH(W$1,raw[[#This Row],[active years]])),1,"")</f>
        <v/>
      </c>
      <c r="X761" t="str">
        <f>IF(ISNUMBER(SEARCH(X$1,raw[[#This Row],[active years]])),1,"")</f>
        <v/>
      </c>
      <c r="Y761" t="str">
        <f>IF(ISNUMBER(SEARCH(Y$1,raw[[#This Row],[active years]])),1,"")</f>
        <v/>
      </c>
      <c r="Z761" t="str">
        <f>IF(ISNUMBER(SEARCH(Z$1,raw[[#This Row],[active years]])),1,"")</f>
        <v/>
      </c>
      <c r="AA761" t="str">
        <f>IF(ISNUMBER(SEARCH(AA$1,raw[[#This Row],[active years]])),1,"")</f>
        <v/>
      </c>
    </row>
    <row r="762" spans="1:27" x14ac:dyDescent="0.45">
      <c r="A762">
        <f>raw[team]</f>
        <v>991</v>
      </c>
      <c r="B762">
        <f>raw[rookie year]</f>
        <v>2002</v>
      </c>
      <c r="C762" t="str">
        <f>IF(ISNUMBER(SEARCH(C$1,raw[[#This Row],[active years]])),1,"")</f>
        <v/>
      </c>
      <c r="D762" t="str">
        <f>IF(ISNUMBER(SEARCH(D$1,raw[[#This Row],[active years]])),1,"")</f>
        <v/>
      </c>
      <c r="E762" t="str">
        <f>IF(ISNUMBER(SEARCH(E$1,raw[[#This Row],[active years]])),1,"")</f>
        <v/>
      </c>
      <c r="F762" t="str">
        <f>IF(ISNUMBER(SEARCH(F$1,raw[[#This Row],[active years]])),1,"")</f>
        <v/>
      </c>
      <c r="G762" t="str">
        <f>IF(ISNUMBER(SEARCH(G$1,raw[[#This Row],[active years]])),1,"")</f>
        <v/>
      </c>
      <c r="H762" t="str">
        <f>IF(ISNUMBER(SEARCH(H$1,raw[[#This Row],[active years]])),1,"")</f>
        <v/>
      </c>
      <c r="I762" t="str">
        <f>IF(ISNUMBER(SEARCH(I$1,raw[[#This Row],[active years]])),1,"")</f>
        <v/>
      </c>
      <c r="J762" t="str">
        <f>IF(ISNUMBER(SEARCH(J$1,raw[[#This Row],[active years]])),1,"")</f>
        <v/>
      </c>
      <c r="K762" t="str">
        <f>IF(ISNUMBER(SEARCH(K$1,raw[[#This Row],[active years]])),1,"")</f>
        <v/>
      </c>
      <c r="L762" t="str">
        <f>IF(ISNUMBER(SEARCH(L$1,raw[[#This Row],[active years]])),1,"")</f>
        <v/>
      </c>
      <c r="M762">
        <f>IF(ISNUMBER(SEARCH(M$1,raw[[#This Row],[active years]])),1,"")</f>
        <v>1</v>
      </c>
      <c r="N762">
        <f>IF(ISNUMBER(SEARCH(N$1,raw[[#This Row],[active years]])),1,"")</f>
        <v>1</v>
      </c>
      <c r="O762">
        <f>IF(ISNUMBER(SEARCH(O$1,raw[[#This Row],[active years]])),1,"")</f>
        <v>1</v>
      </c>
      <c r="P762">
        <f>IF(ISNUMBER(SEARCH(P$1,raw[[#This Row],[active years]])),1,"")</f>
        <v>1</v>
      </c>
      <c r="Q762">
        <f>IF(ISNUMBER(SEARCH(Q$1,raw[[#This Row],[active years]])),1,"")</f>
        <v>1</v>
      </c>
      <c r="R762">
        <f>IF(ISNUMBER(SEARCH(R$1,raw[[#This Row],[active years]])),1,"")</f>
        <v>1</v>
      </c>
      <c r="S762">
        <f>IF(ISNUMBER(SEARCH(S$1,raw[[#This Row],[active years]])),1,"")</f>
        <v>1</v>
      </c>
      <c r="T762">
        <f>IF(ISNUMBER(SEARCH(T$1,raw[[#This Row],[active years]])),1,"")</f>
        <v>1</v>
      </c>
      <c r="U762">
        <f>IF(ISNUMBER(SEARCH(U$1,raw[[#This Row],[active years]])),1,"")</f>
        <v>1</v>
      </c>
      <c r="V762">
        <f>IF(ISNUMBER(SEARCH(V$1,raw[[#This Row],[active years]])),1,"")</f>
        <v>1</v>
      </c>
      <c r="W762">
        <f>IF(ISNUMBER(SEARCH(W$1,raw[[#This Row],[active years]])),1,"")</f>
        <v>1</v>
      </c>
      <c r="X762">
        <f>IF(ISNUMBER(SEARCH(X$1,raw[[#This Row],[active years]])),1,"")</f>
        <v>1</v>
      </c>
      <c r="Y762">
        <f>IF(ISNUMBER(SEARCH(Y$1,raw[[#This Row],[active years]])),1,"")</f>
        <v>1</v>
      </c>
      <c r="Z762">
        <f>IF(ISNUMBER(SEARCH(Z$1,raw[[#This Row],[active years]])),1,"")</f>
        <v>1</v>
      </c>
      <c r="AA762">
        <f>IF(ISNUMBER(SEARCH(AA$1,raw[[#This Row],[active years]])),1,"")</f>
        <v>1</v>
      </c>
    </row>
    <row r="763" spans="1:27" x14ac:dyDescent="0.45">
      <c r="A763">
        <f>raw[team]</f>
        <v>992</v>
      </c>
      <c r="B763">
        <f>raw[rookie year]</f>
        <v>2002</v>
      </c>
      <c r="C763" t="str">
        <f>IF(ISNUMBER(SEARCH(C$1,raw[[#This Row],[active years]])),1,"")</f>
        <v/>
      </c>
      <c r="D763" t="str">
        <f>IF(ISNUMBER(SEARCH(D$1,raw[[#This Row],[active years]])),1,"")</f>
        <v/>
      </c>
      <c r="E763" t="str">
        <f>IF(ISNUMBER(SEARCH(E$1,raw[[#This Row],[active years]])),1,"")</f>
        <v/>
      </c>
      <c r="F763" t="str">
        <f>IF(ISNUMBER(SEARCH(F$1,raw[[#This Row],[active years]])),1,"")</f>
        <v/>
      </c>
      <c r="G763" t="str">
        <f>IF(ISNUMBER(SEARCH(G$1,raw[[#This Row],[active years]])),1,"")</f>
        <v/>
      </c>
      <c r="H763" t="str">
        <f>IF(ISNUMBER(SEARCH(H$1,raw[[#This Row],[active years]])),1,"")</f>
        <v/>
      </c>
      <c r="I763" t="str">
        <f>IF(ISNUMBER(SEARCH(I$1,raw[[#This Row],[active years]])),1,"")</f>
        <v/>
      </c>
      <c r="J763" t="str">
        <f>IF(ISNUMBER(SEARCH(J$1,raw[[#This Row],[active years]])),1,"")</f>
        <v/>
      </c>
      <c r="K763" t="str">
        <f>IF(ISNUMBER(SEARCH(K$1,raw[[#This Row],[active years]])),1,"")</f>
        <v/>
      </c>
      <c r="L763" t="str">
        <f>IF(ISNUMBER(SEARCH(L$1,raw[[#This Row],[active years]])),1,"")</f>
        <v/>
      </c>
      <c r="M763">
        <f>IF(ISNUMBER(SEARCH(M$1,raw[[#This Row],[active years]])),1,"")</f>
        <v>1</v>
      </c>
      <c r="N763">
        <f>IF(ISNUMBER(SEARCH(N$1,raw[[#This Row],[active years]])),1,"")</f>
        <v>1</v>
      </c>
      <c r="O763">
        <f>IF(ISNUMBER(SEARCH(O$1,raw[[#This Row],[active years]])),1,"")</f>
        <v>1</v>
      </c>
      <c r="P763" t="str">
        <f>IF(ISNUMBER(SEARCH(P$1,raw[[#This Row],[active years]])),1,"")</f>
        <v/>
      </c>
      <c r="Q763" t="str">
        <f>IF(ISNUMBER(SEARCH(Q$1,raw[[#This Row],[active years]])),1,"")</f>
        <v/>
      </c>
      <c r="R763" t="str">
        <f>IF(ISNUMBER(SEARCH(R$1,raw[[#This Row],[active years]])),1,"")</f>
        <v/>
      </c>
      <c r="S763" t="str">
        <f>IF(ISNUMBER(SEARCH(S$1,raw[[#This Row],[active years]])),1,"")</f>
        <v/>
      </c>
      <c r="T763" t="str">
        <f>IF(ISNUMBER(SEARCH(T$1,raw[[#This Row],[active years]])),1,"")</f>
        <v/>
      </c>
      <c r="U763" t="str">
        <f>IF(ISNUMBER(SEARCH(U$1,raw[[#This Row],[active years]])),1,"")</f>
        <v/>
      </c>
      <c r="V763" t="str">
        <f>IF(ISNUMBER(SEARCH(V$1,raw[[#This Row],[active years]])),1,"")</f>
        <v/>
      </c>
      <c r="W763" t="str">
        <f>IF(ISNUMBER(SEARCH(W$1,raw[[#This Row],[active years]])),1,"")</f>
        <v/>
      </c>
      <c r="X763" t="str">
        <f>IF(ISNUMBER(SEARCH(X$1,raw[[#This Row],[active years]])),1,"")</f>
        <v/>
      </c>
      <c r="Y763" t="str">
        <f>IF(ISNUMBER(SEARCH(Y$1,raw[[#This Row],[active years]])),1,"")</f>
        <v/>
      </c>
      <c r="Z763" t="str">
        <f>IF(ISNUMBER(SEARCH(Z$1,raw[[#This Row],[active years]])),1,"")</f>
        <v/>
      </c>
      <c r="AA763" t="str">
        <f>IF(ISNUMBER(SEARCH(AA$1,raw[[#This Row],[active years]])),1,"")</f>
        <v/>
      </c>
    </row>
    <row r="764" spans="1:27" x14ac:dyDescent="0.45">
      <c r="A764">
        <f>raw[team]</f>
        <v>995</v>
      </c>
      <c r="B764">
        <f>raw[rookie year]</f>
        <v>2002</v>
      </c>
      <c r="C764" t="str">
        <f>IF(ISNUMBER(SEARCH(C$1,raw[[#This Row],[active years]])),1,"")</f>
        <v/>
      </c>
      <c r="D764" t="str">
        <f>IF(ISNUMBER(SEARCH(D$1,raw[[#This Row],[active years]])),1,"")</f>
        <v/>
      </c>
      <c r="E764" t="str">
        <f>IF(ISNUMBER(SEARCH(E$1,raw[[#This Row],[active years]])),1,"")</f>
        <v/>
      </c>
      <c r="F764" t="str">
        <f>IF(ISNUMBER(SEARCH(F$1,raw[[#This Row],[active years]])),1,"")</f>
        <v/>
      </c>
      <c r="G764" t="str">
        <f>IF(ISNUMBER(SEARCH(G$1,raw[[#This Row],[active years]])),1,"")</f>
        <v/>
      </c>
      <c r="H764" t="str">
        <f>IF(ISNUMBER(SEARCH(H$1,raw[[#This Row],[active years]])),1,"")</f>
        <v/>
      </c>
      <c r="I764" t="str">
        <f>IF(ISNUMBER(SEARCH(I$1,raw[[#This Row],[active years]])),1,"")</f>
        <v/>
      </c>
      <c r="J764" t="str">
        <f>IF(ISNUMBER(SEARCH(J$1,raw[[#This Row],[active years]])),1,"")</f>
        <v/>
      </c>
      <c r="K764" t="str">
        <f>IF(ISNUMBER(SEARCH(K$1,raw[[#This Row],[active years]])),1,"")</f>
        <v/>
      </c>
      <c r="L764" t="str">
        <f>IF(ISNUMBER(SEARCH(L$1,raw[[#This Row],[active years]])),1,"")</f>
        <v/>
      </c>
      <c r="M764">
        <f>IF(ISNUMBER(SEARCH(M$1,raw[[#This Row],[active years]])),1,"")</f>
        <v>1</v>
      </c>
      <c r="N764" t="str">
        <f>IF(ISNUMBER(SEARCH(N$1,raw[[#This Row],[active years]])),1,"")</f>
        <v/>
      </c>
      <c r="O764">
        <f>IF(ISNUMBER(SEARCH(O$1,raw[[#This Row],[active years]])),1,"")</f>
        <v>1</v>
      </c>
      <c r="P764">
        <f>IF(ISNUMBER(SEARCH(P$1,raw[[#This Row],[active years]])),1,"")</f>
        <v>1</v>
      </c>
      <c r="Q764">
        <f>IF(ISNUMBER(SEARCH(Q$1,raw[[#This Row],[active years]])),1,"")</f>
        <v>1</v>
      </c>
      <c r="R764">
        <f>IF(ISNUMBER(SEARCH(R$1,raw[[#This Row],[active years]])),1,"")</f>
        <v>1</v>
      </c>
      <c r="S764">
        <f>IF(ISNUMBER(SEARCH(S$1,raw[[#This Row],[active years]])),1,"")</f>
        <v>1</v>
      </c>
      <c r="T764">
        <f>IF(ISNUMBER(SEARCH(T$1,raw[[#This Row],[active years]])),1,"")</f>
        <v>1</v>
      </c>
      <c r="U764">
        <f>IF(ISNUMBER(SEARCH(U$1,raw[[#This Row],[active years]])),1,"")</f>
        <v>1</v>
      </c>
      <c r="V764">
        <f>IF(ISNUMBER(SEARCH(V$1,raw[[#This Row],[active years]])),1,"")</f>
        <v>1</v>
      </c>
      <c r="W764">
        <f>IF(ISNUMBER(SEARCH(W$1,raw[[#This Row],[active years]])),1,"")</f>
        <v>1</v>
      </c>
      <c r="X764">
        <f>IF(ISNUMBER(SEARCH(X$1,raw[[#This Row],[active years]])),1,"")</f>
        <v>1</v>
      </c>
      <c r="Y764" t="str">
        <f>IF(ISNUMBER(SEARCH(Y$1,raw[[#This Row],[active years]])),1,"")</f>
        <v/>
      </c>
      <c r="Z764">
        <f>IF(ISNUMBER(SEARCH(Z$1,raw[[#This Row],[active years]])),1,"")</f>
        <v>1</v>
      </c>
      <c r="AA764" t="str">
        <f>IF(ISNUMBER(SEARCH(AA$1,raw[[#This Row],[active years]])),1,"")</f>
        <v/>
      </c>
    </row>
    <row r="765" spans="1:27" x14ac:dyDescent="0.45">
      <c r="A765">
        <f>raw[team]</f>
        <v>996</v>
      </c>
      <c r="B765">
        <f>raw[rookie year]</f>
        <v>2002</v>
      </c>
      <c r="C765" t="str">
        <f>IF(ISNUMBER(SEARCH(C$1,raw[[#This Row],[active years]])),1,"")</f>
        <v/>
      </c>
      <c r="D765" t="str">
        <f>IF(ISNUMBER(SEARCH(D$1,raw[[#This Row],[active years]])),1,"")</f>
        <v/>
      </c>
      <c r="E765" t="str">
        <f>IF(ISNUMBER(SEARCH(E$1,raw[[#This Row],[active years]])),1,"")</f>
        <v/>
      </c>
      <c r="F765" t="str">
        <f>IF(ISNUMBER(SEARCH(F$1,raw[[#This Row],[active years]])),1,"")</f>
        <v/>
      </c>
      <c r="G765" t="str">
        <f>IF(ISNUMBER(SEARCH(G$1,raw[[#This Row],[active years]])),1,"")</f>
        <v/>
      </c>
      <c r="H765" t="str">
        <f>IF(ISNUMBER(SEARCH(H$1,raw[[#This Row],[active years]])),1,"")</f>
        <v/>
      </c>
      <c r="I765" t="str">
        <f>IF(ISNUMBER(SEARCH(I$1,raw[[#This Row],[active years]])),1,"")</f>
        <v/>
      </c>
      <c r="J765" t="str">
        <f>IF(ISNUMBER(SEARCH(J$1,raw[[#This Row],[active years]])),1,"")</f>
        <v/>
      </c>
      <c r="K765" t="str">
        <f>IF(ISNUMBER(SEARCH(K$1,raw[[#This Row],[active years]])),1,"")</f>
        <v/>
      </c>
      <c r="L765" t="str">
        <f>IF(ISNUMBER(SEARCH(L$1,raw[[#This Row],[active years]])),1,"")</f>
        <v/>
      </c>
      <c r="M765">
        <f>IF(ISNUMBER(SEARCH(M$1,raw[[#This Row],[active years]])),1,"")</f>
        <v>1</v>
      </c>
      <c r="N765" t="str">
        <f>IF(ISNUMBER(SEARCH(N$1,raw[[#This Row],[active years]])),1,"")</f>
        <v/>
      </c>
      <c r="O765">
        <f>IF(ISNUMBER(SEARCH(O$1,raw[[#This Row],[active years]])),1,"")</f>
        <v>1</v>
      </c>
      <c r="P765">
        <f>IF(ISNUMBER(SEARCH(P$1,raw[[#This Row],[active years]])),1,"")</f>
        <v>1</v>
      </c>
      <c r="Q765">
        <f>IF(ISNUMBER(SEARCH(Q$1,raw[[#This Row],[active years]])),1,"")</f>
        <v>1</v>
      </c>
      <c r="R765">
        <f>IF(ISNUMBER(SEARCH(R$1,raw[[#This Row],[active years]])),1,"")</f>
        <v>1</v>
      </c>
      <c r="S765">
        <f>IF(ISNUMBER(SEARCH(S$1,raw[[#This Row],[active years]])),1,"")</f>
        <v>1</v>
      </c>
      <c r="T765">
        <f>IF(ISNUMBER(SEARCH(T$1,raw[[#This Row],[active years]])),1,"")</f>
        <v>1</v>
      </c>
      <c r="U765">
        <f>IF(ISNUMBER(SEARCH(U$1,raw[[#This Row],[active years]])),1,"")</f>
        <v>1</v>
      </c>
      <c r="V765">
        <f>IF(ISNUMBER(SEARCH(V$1,raw[[#This Row],[active years]])),1,"")</f>
        <v>1</v>
      </c>
      <c r="W765">
        <f>IF(ISNUMBER(SEARCH(W$1,raw[[#This Row],[active years]])),1,"")</f>
        <v>1</v>
      </c>
      <c r="X765">
        <f>IF(ISNUMBER(SEARCH(X$1,raw[[#This Row],[active years]])),1,"")</f>
        <v>1</v>
      </c>
      <c r="Y765">
        <f>IF(ISNUMBER(SEARCH(Y$1,raw[[#This Row],[active years]])),1,"")</f>
        <v>1</v>
      </c>
      <c r="Z765">
        <f>IF(ISNUMBER(SEARCH(Z$1,raw[[#This Row],[active years]])),1,"")</f>
        <v>1</v>
      </c>
      <c r="AA765">
        <f>IF(ISNUMBER(SEARCH(AA$1,raw[[#This Row],[active years]])),1,"")</f>
        <v>1</v>
      </c>
    </row>
    <row r="766" spans="1:27" x14ac:dyDescent="0.45">
      <c r="A766">
        <f>raw[team]</f>
        <v>997</v>
      </c>
      <c r="B766">
        <f>raw[rookie year]</f>
        <v>2002</v>
      </c>
      <c r="C766" t="str">
        <f>IF(ISNUMBER(SEARCH(C$1,raw[[#This Row],[active years]])),1,"")</f>
        <v/>
      </c>
      <c r="D766" t="str">
        <f>IF(ISNUMBER(SEARCH(D$1,raw[[#This Row],[active years]])),1,"")</f>
        <v/>
      </c>
      <c r="E766" t="str">
        <f>IF(ISNUMBER(SEARCH(E$1,raw[[#This Row],[active years]])),1,"")</f>
        <v/>
      </c>
      <c r="F766" t="str">
        <f>IF(ISNUMBER(SEARCH(F$1,raw[[#This Row],[active years]])),1,"")</f>
        <v/>
      </c>
      <c r="G766" t="str">
        <f>IF(ISNUMBER(SEARCH(G$1,raw[[#This Row],[active years]])),1,"")</f>
        <v/>
      </c>
      <c r="H766" t="str">
        <f>IF(ISNUMBER(SEARCH(H$1,raw[[#This Row],[active years]])),1,"")</f>
        <v/>
      </c>
      <c r="I766" t="str">
        <f>IF(ISNUMBER(SEARCH(I$1,raw[[#This Row],[active years]])),1,"")</f>
        <v/>
      </c>
      <c r="J766" t="str">
        <f>IF(ISNUMBER(SEARCH(J$1,raw[[#This Row],[active years]])),1,"")</f>
        <v/>
      </c>
      <c r="K766" t="str">
        <f>IF(ISNUMBER(SEARCH(K$1,raw[[#This Row],[active years]])),1,"")</f>
        <v/>
      </c>
      <c r="L766" t="str">
        <f>IF(ISNUMBER(SEARCH(L$1,raw[[#This Row],[active years]])),1,"")</f>
        <v/>
      </c>
      <c r="M766">
        <f>IF(ISNUMBER(SEARCH(M$1,raw[[#This Row],[active years]])),1,"")</f>
        <v>1</v>
      </c>
      <c r="N766">
        <f>IF(ISNUMBER(SEARCH(N$1,raw[[#This Row],[active years]])),1,"")</f>
        <v>1</v>
      </c>
      <c r="O766">
        <f>IF(ISNUMBER(SEARCH(O$1,raw[[#This Row],[active years]])),1,"")</f>
        <v>1</v>
      </c>
      <c r="P766">
        <f>IF(ISNUMBER(SEARCH(P$1,raw[[#This Row],[active years]])),1,"")</f>
        <v>1</v>
      </c>
      <c r="Q766">
        <f>IF(ISNUMBER(SEARCH(Q$1,raw[[#This Row],[active years]])),1,"")</f>
        <v>1</v>
      </c>
      <c r="R766">
        <f>IF(ISNUMBER(SEARCH(R$1,raw[[#This Row],[active years]])),1,"")</f>
        <v>1</v>
      </c>
      <c r="S766">
        <f>IF(ISNUMBER(SEARCH(S$1,raw[[#This Row],[active years]])),1,"")</f>
        <v>1</v>
      </c>
      <c r="T766">
        <f>IF(ISNUMBER(SEARCH(T$1,raw[[#This Row],[active years]])),1,"")</f>
        <v>1</v>
      </c>
      <c r="U766">
        <f>IF(ISNUMBER(SEARCH(U$1,raw[[#This Row],[active years]])),1,"")</f>
        <v>1</v>
      </c>
      <c r="V766">
        <f>IF(ISNUMBER(SEARCH(V$1,raw[[#This Row],[active years]])),1,"")</f>
        <v>1</v>
      </c>
      <c r="W766">
        <f>IF(ISNUMBER(SEARCH(W$1,raw[[#This Row],[active years]])),1,"")</f>
        <v>1</v>
      </c>
      <c r="X766">
        <f>IF(ISNUMBER(SEARCH(X$1,raw[[#This Row],[active years]])),1,"")</f>
        <v>1</v>
      </c>
      <c r="Y766">
        <f>IF(ISNUMBER(SEARCH(Y$1,raw[[#This Row],[active years]])),1,"")</f>
        <v>1</v>
      </c>
      <c r="Z766">
        <f>IF(ISNUMBER(SEARCH(Z$1,raw[[#This Row],[active years]])),1,"")</f>
        <v>1</v>
      </c>
      <c r="AA766">
        <f>IF(ISNUMBER(SEARCH(AA$1,raw[[#This Row],[active years]])),1,"")</f>
        <v>1</v>
      </c>
    </row>
    <row r="767" spans="1:27" x14ac:dyDescent="0.45">
      <c r="A767">
        <f>raw[team]</f>
        <v>998</v>
      </c>
      <c r="B767">
        <f>raw[rookie year]</f>
        <v>2002</v>
      </c>
      <c r="C767" t="str">
        <f>IF(ISNUMBER(SEARCH(C$1,raw[[#This Row],[active years]])),1,"")</f>
        <v/>
      </c>
      <c r="D767" t="str">
        <f>IF(ISNUMBER(SEARCH(D$1,raw[[#This Row],[active years]])),1,"")</f>
        <v/>
      </c>
      <c r="E767" t="str">
        <f>IF(ISNUMBER(SEARCH(E$1,raw[[#This Row],[active years]])),1,"")</f>
        <v/>
      </c>
      <c r="F767" t="str">
        <f>IF(ISNUMBER(SEARCH(F$1,raw[[#This Row],[active years]])),1,"")</f>
        <v/>
      </c>
      <c r="G767" t="str">
        <f>IF(ISNUMBER(SEARCH(G$1,raw[[#This Row],[active years]])),1,"")</f>
        <v/>
      </c>
      <c r="H767" t="str">
        <f>IF(ISNUMBER(SEARCH(H$1,raw[[#This Row],[active years]])),1,"")</f>
        <v/>
      </c>
      <c r="I767" t="str">
        <f>IF(ISNUMBER(SEARCH(I$1,raw[[#This Row],[active years]])),1,"")</f>
        <v/>
      </c>
      <c r="J767" t="str">
        <f>IF(ISNUMBER(SEARCH(J$1,raw[[#This Row],[active years]])),1,"")</f>
        <v/>
      </c>
      <c r="K767" t="str">
        <f>IF(ISNUMBER(SEARCH(K$1,raw[[#This Row],[active years]])),1,"")</f>
        <v/>
      </c>
      <c r="L767" t="str">
        <f>IF(ISNUMBER(SEARCH(L$1,raw[[#This Row],[active years]])),1,"")</f>
        <v/>
      </c>
      <c r="M767">
        <f>IF(ISNUMBER(SEARCH(M$1,raw[[#This Row],[active years]])),1,"")</f>
        <v>1</v>
      </c>
      <c r="N767">
        <f>IF(ISNUMBER(SEARCH(N$1,raw[[#This Row],[active years]])),1,"")</f>
        <v>1</v>
      </c>
      <c r="O767">
        <f>IF(ISNUMBER(SEARCH(O$1,raw[[#This Row],[active years]])),1,"")</f>
        <v>1</v>
      </c>
      <c r="P767" t="str">
        <f>IF(ISNUMBER(SEARCH(P$1,raw[[#This Row],[active years]])),1,"")</f>
        <v/>
      </c>
      <c r="Q767" t="str">
        <f>IF(ISNUMBER(SEARCH(Q$1,raw[[#This Row],[active years]])),1,"")</f>
        <v/>
      </c>
      <c r="R767" t="str">
        <f>IF(ISNUMBER(SEARCH(R$1,raw[[#This Row],[active years]])),1,"")</f>
        <v/>
      </c>
      <c r="S767" t="str">
        <f>IF(ISNUMBER(SEARCH(S$1,raw[[#This Row],[active years]])),1,"")</f>
        <v/>
      </c>
      <c r="T767" t="str">
        <f>IF(ISNUMBER(SEARCH(T$1,raw[[#This Row],[active years]])),1,"")</f>
        <v/>
      </c>
      <c r="U767" t="str">
        <f>IF(ISNUMBER(SEARCH(U$1,raw[[#This Row],[active years]])),1,"")</f>
        <v/>
      </c>
      <c r="V767" t="str">
        <f>IF(ISNUMBER(SEARCH(V$1,raw[[#This Row],[active years]])),1,"")</f>
        <v/>
      </c>
      <c r="W767" t="str">
        <f>IF(ISNUMBER(SEARCH(W$1,raw[[#This Row],[active years]])),1,"")</f>
        <v/>
      </c>
      <c r="X767" t="str">
        <f>IF(ISNUMBER(SEARCH(X$1,raw[[#This Row],[active years]])),1,"")</f>
        <v/>
      </c>
      <c r="Y767" t="str">
        <f>IF(ISNUMBER(SEARCH(Y$1,raw[[#This Row],[active years]])),1,"")</f>
        <v/>
      </c>
      <c r="Z767" t="str">
        <f>IF(ISNUMBER(SEARCH(Z$1,raw[[#This Row],[active years]])),1,"")</f>
        <v/>
      </c>
      <c r="AA767" t="str">
        <f>IF(ISNUMBER(SEARCH(AA$1,raw[[#This Row],[active years]])),1,"")</f>
        <v/>
      </c>
    </row>
    <row r="768" spans="1:27" x14ac:dyDescent="0.45">
      <c r="A768">
        <f>raw[team]</f>
        <v>999</v>
      </c>
      <c r="B768">
        <f>raw[rookie year]</f>
        <v>2002</v>
      </c>
      <c r="C768" t="str">
        <f>IF(ISNUMBER(SEARCH(C$1,raw[[#This Row],[active years]])),1,"")</f>
        <v/>
      </c>
      <c r="D768" t="str">
        <f>IF(ISNUMBER(SEARCH(D$1,raw[[#This Row],[active years]])),1,"")</f>
        <v/>
      </c>
      <c r="E768" t="str">
        <f>IF(ISNUMBER(SEARCH(E$1,raw[[#This Row],[active years]])),1,"")</f>
        <v/>
      </c>
      <c r="F768" t="str">
        <f>IF(ISNUMBER(SEARCH(F$1,raw[[#This Row],[active years]])),1,"")</f>
        <v/>
      </c>
      <c r="G768" t="str">
        <f>IF(ISNUMBER(SEARCH(G$1,raw[[#This Row],[active years]])),1,"")</f>
        <v/>
      </c>
      <c r="H768" t="str">
        <f>IF(ISNUMBER(SEARCH(H$1,raw[[#This Row],[active years]])),1,"")</f>
        <v/>
      </c>
      <c r="I768" t="str">
        <f>IF(ISNUMBER(SEARCH(I$1,raw[[#This Row],[active years]])),1,"")</f>
        <v/>
      </c>
      <c r="J768" t="str">
        <f>IF(ISNUMBER(SEARCH(J$1,raw[[#This Row],[active years]])),1,"")</f>
        <v/>
      </c>
      <c r="K768" t="str">
        <f>IF(ISNUMBER(SEARCH(K$1,raw[[#This Row],[active years]])),1,"")</f>
        <v/>
      </c>
      <c r="L768" t="str">
        <f>IF(ISNUMBER(SEARCH(L$1,raw[[#This Row],[active years]])),1,"")</f>
        <v/>
      </c>
      <c r="M768">
        <f>IF(ISNUMBER(SEARCH(M$1,raw[[#This Row],[active years]])),1,"")</f>
        <v>1</v>
      </c>
      <c r="N768">
        <f>IF(ISNUMBER(SEARCH(N$1,raw[[#This Row],[active years]])),1,"")</f>
        <v>1</v>
      </c>
      <c r="O768">
        <f>IF(ISNUMBER(SEARCH(O$1,raw[[#This Row],[active years]])),1,"")</f>
        <v>1</v>
      </c>
      <c r="P768">
        <f>IF(ISNUMBER(SEARCH(P$1,raw[[#This Row],[active years]])),1,"")</f>
        <v>1</v>
      </c>
      <c r="Q768">
        <f>IF(ISNUMBER(SEARCH(Q$1,raw[[#This Row],[active years]])),1,"")</f>
        <v>1</v>
      </c>
      <c r="R768">
        <f>IF(ISNUMBER(SEARCH(R$1,raw[[#This Row],[active years]])),1,"")</f>
        <v>1</v>
      </c>
      <c r="S768">
        <f>IF(ISNUMBER(SEARCH(S$1,raw[[#This Row],[active years]])),1,"")</f>
        <v>1</v>
      </c>
      <c r="T768">
        <f>IF(ISNUMBER(SEARCH(T$1,raw[[#This Row],[active years]])),1,"")</f>
        <v>1</v>
      </c>
      <c r="U768">
        <f>IF(ISNUMBER(SEARCH(U$1,raw[[#This Row],[active years]])),1,"")</f>
        <v>1</v>
      </c>
      <c r="V768">
        <f>IF(ISNUMBER(SEARCH(V$1,raw[[#This Row],[active years]])),1,"")</f>
        <v>1</v>
      </c>
      <c r="W768">
        <f>IF(ISNUMBER(SEARCH(W$1,raw[[#This Row],[active years]])),1,"")</f>
        <v>1</v>
      </c>
      <c r="X768">
        <f>IF(ISNUMBER(SEARCH(X$1,raw[[#This Row],[active years]])),1,"")</f>
        <v>1</v>
      </c>
      <c r="Y768">
        <f>IF(ISNUMBER(SEARCH(Y$1,raw[[#This Row],[active years]])),1,"")</f>
        <v>1</v>
      </c>
      <c r="Z768">
        <f>IF(ISNUMBER(SEARCH(Z$1,raw[[#This Row],[active years]])),1,"")</f>
        <v>1</v>
      </c>
      <c r="AA768">
        <f>IF(ISNUMBER(SEARCH(AA$1,raw[[#This Row],[active years]])),1,"")</f>
        <v>1</v>
      </c>
    </row>
    <row r="769" spans="1:27" x14ac:dyDescent="0.45">
      <c r="A769">
        <f>raw[team]</f>
        <v>1000</v>
      </c>
      <c r="B769">
        <f>raw[rookie year]</f>
        <v>2003</v>
      </c>
      <c r="C769" t="str">
        <f>IF(ISNUMBER(SEARCH(C$1,raw[[#This Row],[active years]])),1,"")</f>
        <v/>
      </c>
      <c r="D769" t="str">
        <f>IF(ISNUMBER(SEARCH(D$1,raw[[#This Row],[active years]])),1,"")</f>
        <v/>
      </c>
      <c r="E769" t="str">
        <f>IF(ISNUMBER(SEARCH(E$1,raw[[#This Row],[active years]])),1,"")</f>
        <v/>
      </c>
      <c r="F769" t="str">
        <f>IF(ISNUMBER(SEARCH(F$1,raw[[#This Row],[active years]])),1,"")</f>
        <v/>
      </c>
      <c r="G769" t="str">
        <f>IF(ISNUMBER(SEARCH(G$1,raw[[#This Row],[active years]])),1,"")</f>
        <v/>
      </c>
      <c r="H769" t="str">
        <f>IF(ISNUMBER(SEARCH(H$1,raw[[#This Row],[active years]])),1,"")</f>
        <v/>
      </c>
      <c r="I769" t="str">
        <f>IF(ISNUMBER(SEARCH(I$1,raw[[#This Row],[active years]])),1,"")</f>
        <v/>
      </c>
      <c r="J769" t="str">
        <f>IF(ISNUMBER(SEARCH(J$1,raw[[#This Row],[active years]])),1,"")</f>
        <v/>
      </c>
      <c r="K769" t="str">
        <f>IF(ISNUMBER(SEARCH(K$1,raw[[#This Row],[active years]])),1,"")</f>
        <v/>
      </c>
      <c r="L769" t="str">
        <f>IF(ISNUMBER(SEARCH(L$1,raw[[#This Row],[active years]])),1,"")</f>
        <v/>
      </c>
      <c r="M769" t="str">
        <f>IF(ISNUMBER(SEARCH(M$1,raw[[#This Row],[active years]])),1,"")</f>
        <v/>
      </c>
      <c r="N769">
        <f>IF(ISNUMBER(SEARCH(N$1,raw[[#This Row],[active years]])),1,"")</f>
        <v>1</v>
      </c>
      <c r="O769">
        <f>IF(ISNUMBER(SEARCH(O$1,raw[[#This Row],[active years]])),1,"")</f>
        <v>1</v>
      </c>
      <c r="P769">
        <f>IF(ISNUMBER(SEARCH(P$1,raw[[#This Row],[active years]])),1,"")</f>
        <v>1</v>
      </c>
      <c r="Q769">
        <f>IF(ISNUMBER(SEARCH(Q$1,raw[[#This Row],[active years]])),1,"")</f>
        <v>1</v>
      </c>
      <c r="R769">
        <f>IF(ISNUMBER(SEARCH(R$1,raw[[#This Row],[active years]])),1,"")</f>
        <v>1</v>
      </c>
      <c r="S769">
        <f>IF(ISNUMBER(SEARCH(S$1,raw[[#This Row],[active years]])),1,"")</f>
        <v>1</v>
      </c>
      <c r="T769">
        <f>IF(ISNUMBER(SEARCH(T$1,raw[[#This Row],[active years]])),1,"")</f>
        <v>1</v>
      </c>
      <c r="U769">
        <f>IF(ISNUMBER(SEARCH(U$1,raw[[#This Row],[active years]])),1,"")</f>
        <v>1</v>
      </c>
      <c r="V769">
        <f>IF(ISNUMBER(SEARCH(V$1,raw[[#This Row],[active years]])),1,"")</f>
        <v>1</v>
      </c>
      <c r="W769" t="str">
        <f>IF(ISNUMBER(SEARCH(W$1,raw[[#This Row],[active years]])),1,"")</f>
        <v/>
      </c>
      <c r="X769" t="str">
        <f>IF(ISNUMBER(SEARCH(X$1,raw[[#This Row],[active years]])),1,"")</f>
        <v/>
      </c>
      <c r="Y769" t="str">
        <f>IF(ISNUMBER(SEARCH(Y$1,raw[[#This Row],[active years]])),1,"")</f>
        <v/>
      </c>
      <c r="Z769" t="str">
        <f>IF(ISNUMBER(SEARCH(Z$1,raw[[#This Row],[active years]])),1,"")</f>
        <v/>
      </c>
      <c r="AA769" t="str">
        <f>IF(ISNUMBER(SEARCH(AA$1,raw[[#This Row],[active years]])),1,"")</f>
        <v/>
      </c>
    </row>
    <row r="770" spans="1:27" x14ac:dyDescent="0.45">
      <c r="A770">
        <f>raw[team]</f>
        <v>1001</v>
      </c>
      <c r="B770">
        <f>raw[rookie year]</f>
        <v>2003</v>
      </c>
      <c r="C770" t="str">
        <f>IF(ISNUMBER(SEARCH(C$1,raw[[#This Row],[active years]])),1,"")</f>
        <v/>
      </c>
      <c r="D770" t="str">
        <f>IF(ISNUMBER(SEARCH(D$1,raw[[#This Row],[active years]])),1,"")</f>
        <v/>
      </c>
      <c r="E770" t="str">
        <f>IF(ISNUMBER(SEARCH(E$1,raw[[#This Row],[active years]])),1,"")</f>
        <v/>
      </c>
      <c r="F770" t="str">
        <f>IF(ISNUMBER(SEARCH(F$1,raw[[#This Row],[active years]])),1,"")</f>
        <v/>
      </c>
      <c r="G770" t="str">
        <f>IF(ISNUMBER(SEARCH(G$1,raw[[#This Row],[active years]])),1,"")</f>
        <v/>
      </c>
      <c r="H770" t="str">
        <f>IF(ISNUMBER(SEARCH(H$1,raw[[#This Row],[active years]])),1,"")</f>
        <v/>
      </c>
      <c r="I770" t="str">
        <f>IF(ISNUMBER(SEARCH(I$1,raw[[#This Row],[active years]])),1,"")</f>
        <v/>
      </c>
      <c r="J770" t="str">
        <f>IF(ISNUMBER(SEARCH(J$1,raw[[#This Row],[active years]])),1,"")</f>
        <v/>
      </c>
      <c r="K770" t="str">
        <f>IF(ISNUMBER(SEARCH(K$1,raw[[#This Row],[active years]])),1,"")</f>
        <v/>
      </c>
      <c r="L770" t="str">
        <f>IF(ISNUMBER(SEARCH(L$1,raw[[#This Row],[active years]])),1,"")</f>
        <v/>
      </c>
      <c r="M770" t="str">
        <f>IF(ISNUMBER(SEARCH(M$1,raw[[#This Row],[active years]])),1,"")</f>
        <v/>
      </c>
      <c r="N770">
        <f>IF(ISNUMBER(SEARCH(N$1,raw[[#This Row],[active years]])),1,"")</f>
        <v>1</v>
      </c>
      <c r="O770">
        <f>IF(ISNUMBER(SEARCH(O$1,raw[[#This Row],[active years]])),1,"")</f>
        <v>1</v>
      </c>
      <c r="P770">
        <f>IF(ISNUMBER(SEARCH(P$1,raw[[#This Row],[active years]])),1,"")</f>
        <v>1</v>
      </c>
      <c r="Q770">
        <f>IF(ISNUMBER(SEARCH(Q$1,raw[[#This Row],[active years]])),1,"")</f>
        <v>1</v>
      </c>
      <c r="R770">
        <f>IF(ISNUMBER(SEARCH(R$1,raw[[#This Row],[active years]])),1,"")</f>
        <v>1</v>
      </c>
      <c r="S770">
        <f>IF(ISNUMBER(SEARCH(S$1,raw[[#This Row],[active years]])),1,"")</f>
        <v>1</v>
      </c>
      <c r="T770">
        <f>IF(ISNUMBER(SEARCH(T$1,raw[[#This Row],[active years]])),1,"")</f>
        <v>1</v>
      </c>
      <c r="U770">
        <f>IF(ISNUMBER(SEARCH(U$1,raw[[#This Row],[active years]])),1,"")</f>
        <v>1</v>
      </c>
      <c r="V770">
        <f>IF(ISNUMBER(SEARCH(V$1,raw[[#This Row],[active years]])),1,"")</f>
        <v>1</v>
      </c>
      <c r="W770" t="str">
        <f>IF(ISNUMBER(SEARCH(W$1,raw[[#This Row],[active years]])),1,"")</f>
        <v/>
      </c>
      <c r="X770" t="str">
        <f>IF(ISNUMBER(SEARCH(X$1,raw[[#This Row],[active years]])),1,"")</f>
        <v/>
      </c>
      <c r="Y770">
        <f>IF(ISNUMBER(SEARCH(Y$1,raw[[#This Row],[active years]])),1,"")</f>
        <v>1</v>
      </c>
      <c r="Z770" t="str">
        <f>IF(ISNUMBER(SEARCH(Z$1,raw[[#This Row],[active years]])),1,"")</f>
        <v/>
      </c>
      <c r="AA770" t="str">
        <f>IF(ISNUMBER(SEARCH(AA$1,raw[[#This Row],[active years]])),1,"")</f>
        <v/>
      </c>
    </row>
    <row r="771" spans="1:27" x14ac:dyDescent="0.45">
      <c r="A771">
        <f>raw[team]</f>
        <v>1002</v>
      </c>
      <c r="B771">
        <f>raw[rookie year]</f>
        <v>2003</v>
      </c>
      <c r="C771" t="str">
        <f>IF(ISNUMBER(SEARCH(C$1,raw[[#This Row],[active years]])),1,"")</f>
        <v/>
      </c>
      <c r="D771" t="str">
        <f>IF(ISNUMBER(SEARCH(D$1,raw[[#This Row],[active years]])),1,"")</f>
        <v/>
      </c>
      <c r="E771" t="str">
        <f>IF(ISNUMBER(SEARCH(E$1,raw[[#This Row],[active years]])),1,"")</f>
        <v/>
      </c>
      <c r="F771" t="str">
        <f>IF(ISNUMBER(SEARCH(F$1,raw[[#This Row],[active years]])),1,"")</f>
        <v/>
      </c>
      <c r="G771" t="str">
        <f>IF(ISNUMBER(SEARCH(G$1,raw[[#This Row],[active years]])),1,"")</f>
        <v/>
      </c>
      <c r="H771" t="str">
        <f>IF(ISNUMBER(SEARCH(H$1,raw[[#This Row],[active years]])),1,"")</f>
        <v/>
      </c>
      <c r="I771" t="str">
        <f>IF(ISNUMBER(SEARCH(I$1,raw[[#This Row],[active years]])),1,"")</f>
        <v/>
      </c>
      <c r="J771" t="str">
        <f>IF(ISNUMBER(SEARCH(J$1,raw[[#This Row],[active years]])),1,"")</f>
        <v/>
      </c>
      <c r="K771" t="str">
        <f>IF(ISNUMBER(SEARCH(K$1,raw[[#This Row],[active years]])),1,"")</f>
        <v/>
      </c>
      <c r="L771" t="str">
        <f>IF(ISNUMBER(SEARCH(L$1,raw[[#This Row],[active years]])),1,"")</f>
        <v/>
      </c>
      <c r="M771" t="str">
        <f>IF(ISNUMBER(SEARCH(M$1,raw[[#This Row],[active years]])),1,"")</f>
        <v/>
      </c>
      <c r="N771">
        <f>IF(ISNUMBER(SEARCH(N$1,raw[[#This Row],[active years]])),1,"")</f>
        <v>1</v>
      </c>
      <c r="O771">
        <f>IF(ISNUMBER(SEARCH(O$1,raw[[#This Row],[active years]])),1,"")</f>
        <v>1</v>
      </c>
      <c r="P771">
        <f>IF(ISNUMBER(SEARCH(P$1,raw[[#This Row],[active years]])),1,"")</f>
        <v>1</v>
      </c>
      <c r="Q771">
        <f>IF(ISNUMBER(SEARCH(Q$1,raw[[#This Row],[active years]])),1,"")</f>
        <v>1</v>
      </c>
      <c r="R771">
        <f>IF(ISNUMBER(SEARCH(R$1,raw[[#This Row],[active years]])),1,"")</f>
        <v>1</v>
      </c>
      <c r="S771">
        <f>IF(ISNUMBER(SEARCH(S$1,raw[[#This Row],[active years]])),1,"")</f>
        <v>1</v>
      </c>
      <c r="T771">
        <f>IF(ISNUMBER(SEARCH(T$1,raw[[#This Row],[active years]])),1,"")</f>
        <v>1</v>
      </c>
      <c r="U771">
        <f>IF(ISNUMBER(SEARCH(U$1,raw[[#This Row],[active years]])),1,"")</f>
        <v>1</v>
      </c>
      <c r="V771">
        <f>IF(ISNUMBER(SEARCH(V$1,raw[[#This Row],[active years]])),1,"")</f>
        <v>1</v>
      </c>
      <c r="W771">
        <f>IF(ISNUMBER(SEARCH(W$1,raw[[#This Row],[active years]])),1,"")</f>
        <v>1</v>
      </c>
      <c r="X771">
        <f>IF(ISNUMBER(SEARCH(X$1,raw[[#This Row],[active years]])),1,"")</f>
        <v>1</v>
      </c>
      <c r="Y771">
        <f>IF(ISNUMBER(SEARCH(Y$1,raw[[#This Row],[active years]])),1,"")</f>
        <v>1</v>
      </c>
      <c r="Z771">
        <f>IF(ISNUMBER(SEARCH(Z$1,raw[[#This Row],[active years]])),1,"")</f>
        <v>1</v>
      </c>
      <c r="AA771">
        <f>IF(ISNUMBER(SEARCH(AA$1,raw[[#This Row],[active years]])),1,"")</f>
        <v>1</v>
      </c>
    </row>
    <row r="772" spans="1:27" x14ac:dyDescent="0.45">
      <c r="A772">
        <f>raw[team]</f>
        <v>1005</v>
      </c>
      <c r="B772">
        <f>raw[rookie year]</f>
        <v>2003</v>
      </c>
      <c r="C772" t="str">
        <f>IF(ISNUMBER(SEARCH(C$1,raw[[#This Row],[active years]])),1,"")</f>
        <v/>
      </c>
      <c r="D772" t="str">
        <f>IF(ISNUMBER(SEARCH(D$1,raw[[#This Row],[active years]])),1,"")</f>
        <v/>
      </c>
      <c r="E772" t="str">
        <f>IF(ISNUMBER(SEARCH(E$1,raw[[#This Row],[active years]])),1,"")</f>
        <v/>
      </c>
      <c r="F772" t="str">
        <f>IF(ISNUMBER(SEARCH(F$1,raw[[#This Row],[active years]])),1,"")</f>
        <v/>
      </c>
      <c r="G772" t="str">
        <f>IF(ISNUMBER(SEARCH(G$1,raw[[#This Row],[active years]])),1,"")</f>
        <v/>
      </c>
      <c r="H772" t="str">
        <f>IF(ISNUMBER(SEARCH(H$1,raw[[#This Row],[active years]])),1,"")</f>
        <v/>
      </c>
      <c r="I772" t="str">
        <f>IF(ISNUMBER(SEARCH(I$1,raw[[#This Row],[active years]])),1,"")</f>
        <v/>
      </c>
      <c r="J772" t="str">
        <f>IF(ISNUMBER(SEARCH(J$1,raw[[#This Row],[active years]])),1,"")</f>
        <v/>
      </c>
      <c r="K772" t="str">
        <f>IF(ISNUMBER(SEARCH(K$1,raw[[#This Row],[active years]])),1,"")</f>
        <v/>
      </c>
      <c r="L772" t="str">
        <f>IF(ISNUMBER(SEARCH(L$1,raw[[#This Row],[active years]])),1,"")</f>
        <v/>
      </c>
      <c r="M772" t="str">
        <f>IF(ISNUMBER(SEARCH(M$1,raw[[#This Row],[active years]])),1,"")</f>
        <v/>
      </c>
      <c r="N772">
        <f>IF(ISNUMBER(SEARCH(N$1,raw[[#This Row],[active years]])),1,"")</f>
        <v>1</v>
      </c>
      <c r="O772">
        <f>IF(ISNUMBER(SEARCH(O$1,raw[[#This Row],[active years]])),1,"")</f>
        <v>1</v>
      </c>
      <c r="P772">
        <f>IF(ISNUMBER(SEARCH(P$1,raw[[#This Row],[active years]])),1,"")</f>
        <v>1</v>
      </c>
      <c r="Q772" t="str">
        <f>IF(ISNUMBER(SEARCH(Q$1,raw[[#This Row],[active years]])),1,"")</f>
        <v/>
      </c>
      <c r="R772" t="str">
        <f>IF(ISNUMBER(SEARCH(R$1,raw[[#This Row],[active years]])),1,"")</f>
        <v/>
      </c>
      <c r="S772" t="str">
        <f>IF(ISNUMBER(SEARCH(S$1,raw[[#This Row],[active years]])),1,"")</f>
        <v/>
      </c>
      <c r="T772" t="str">
        <f>IF(ISNUMBER(SEARCH(T$1,raw[[#This Row],[active years]])),1,"")</f>
        <v/>
      </c>
      <c r="U772" t="str">
        <f>IF(ISNUMBER(SEARCH(U$1,raw[[#This Row],[active years]])),1,"")</f>
        <v/>
      </c>
      <c r="V772" t="str">
        <f>IF(ISNUMBER(SEARCH(V$1,raw[[#This Row],[active years]])),1,"")</f>
        <v/>
      </c>
      <c r="W772" t="str">
        <f>IF(ISNUMBER(SEARCH(W$1,raw[[#This Row],[active years]])),1,"")</f>
        <v/>
      </c>
      <c r="X772" t="str">
        <f>IF(ISNUMBER(SEARCH(X$1,raw[[#This Row],[active years]])),1,"")</f>
        <v/>
      </c>
      <c r="Y772" t="str">
        <f>IF(ISNUMBER(SEARCH(Y$1,raw[[#This Row],[active years]])),1,"")</f>
        <v/>
      </c>
      <c r="Z772" t="str">
        <f>IF(ISNUMBER(SEARCH(Z$1,raw[[#This Row],[active years]])),1,"")</f>
        <v/>
      </c>
      <c r="AA772" t="str">
        <f>IF(ISNUMBER(SEARCH(AA$1,raw[[#This Row],[active years]])),1,"")</f>
        <v/>
      </c>
    </row>
    <row r="773" spans="1:27" x14ac:dyDescent="0.45">
      <c r="A773">
        <f>raw[team]</f>
        <v>1006</v>
      </c>
      <c r="B773">
        <f>raw[rookie year]</f>
        <v>2003</v>
      </c>
      <c r="C773" t="str">
        <f>IF(ISNUMBER(SEARCH(C$1,raw[[#This Row],[active years]])),1,"")</f>
        <v/>
      </c>
      <c r="D773" t="str">
        <f>IF(ISNUMBER(SEARCH(D$1,raw[[#This Row],[active years]])),1,"")</f>
        <v/>
      </c>
      <c r="E773" t="str">
        <f>IF(ISNUMBER(SEARCH(E$1,raw[[#This Row],[active years]])),1,"")</f>
        <v/>
      </c>
      <c r="F773" t="str">
        <f>IF(ISNUMBER(SEARCH(F$1,raw[[#This Row],[active years]])),1,"")</f>
        <v/>
      </c>
      <c r="G773" t="str">
        <f>IF(ISNUMBER(SEARCH(G$1,raw[[#This Row],[active years]])),1,"")</f>
        <v/>
      </c>
      <c r="H773" t="str">
        <f>IF(ISNUMBER(SEARCH(H$1,raw[[#This Row],[active years]])),1,"")</f>
        <v/>
      </c>
      <c r="I773" t="str">
        <f>IF(ISNUMBER(SEARCH(I$1,raw[[#This Row],[active years]])),1,"")</f>
        <v/>
      </c>
      <c r="J773" t="str">
        <f>IF(ISNUMBER(SEARCH(J$1,raw[[#This Row],[active years]])),1,"")</f>
        <v/>
      </c>
      <c r="K773" t="str">
        <f>IF(ISNUMBER(SEARCH(K$1,raw[[#This Row],[active years]])),1,"")</f>
        <v/>
      </c>
      <c r="L773" t="str">
        <f>IF(ISNUMBER(SEARCH(L$1,raw[[#This Row],[active years]])),1,"")</f>
        <v/>
      </c>
      <c r="M773" t="str">
        <f>IF(ISNUMBER(SEARCH(M$1,raw[[#This Row],[active years]])),1,"")</f>
        <v/>
      </c>
      <c r="N773">
        <f>IF(ISNUMBER(SEARCH(N$1,raw[[#This Row],[active years]])),1,"")</f>
        <v>1</v>
      </c>
      <c r="O773">
        <f>IF(ISNUMBER(SEARCH(O$1,raw[[#This Row],[active years]])),1,"")</f>
        <v>1</v>
      </c>
      <c r="P773">
        <f>IF(ISNUMBER(SEARCH(P$1,raw[[#This Row],[active years]])),1,"")</f>
        <v>1</v>
      </c>
      <c r="Q773">
        <f>IF(ISNUMBER(SEARCH(Q$1,raw[[#This Row],[active years]])),1,"")</f>
        <v>1</v>
      </c>
      <c r="R773">
        <f>IF(ISNUMBER(SEARCH(R$1,raw[[#This Row],[active years]])),1,"")</f>
        <v>1</v>
      </c>
      <c r="S773">
        <f>IF(ISNUMBER(SEARCH(S$1,raw[[#This Row],[active years]])),1,"")</f>
        <v>1</v>
      </c>
      <c r="T773">
        <f>IF(ISNUMBER(SEARCH(T$1,raw[[#This Row],[active years]])),1,"")</f>
        <v>1</v>
      </c>
      <c r="U773" t="str">
        <f>IF(ISNUMBER(SEARCH(U$1,raw[[#This Row],[active years]])),1,"")</f>
        <v/>
      </c>
      <c r="V773">
        <f>IF(ISNUMBER(SEARCH(V$1,raw[[#This Row],[active years]])),1,"")</f>
        <v>1</v>
      </c>
      <c r="W773" t="str">
        <f>IF(ISNUMBER(SEARCH(W$1,raw[[#This Row],[active years]])),1,"")</f>
        <v/>
      </c>
      <c r="X773" t="str">
        <f>IF(ISNUMBER(SEARCH(X$1,raw[[#This Row],[active years]])),1,"")</f>
        <v/>
      </c>
      <c r="Y773" t="str">
        <f>IF(ISNUMBER(SEARCH(Y$1,raw[[#This Row],[active years]])),1,"")</f>
        <v/>
      </c>
      <c r="Z773" t="str">
        <f>IF(ISNUMBER(SEARCH(Z$1,raw[[#This Row],[active years]])),1,"")</f>
        <v/>
      </c>
      <c r="AA773" t="str">
        <f>IF(ISNUMBER(SEARCH(AA$1,raw[[#This Row],[active years]])),1,"")</f>
        <v/>
      </c>
    </row>
    <row r="774" spans="1:27" x14ac:dyDescent="0.45">
      <c r="A774">
        <f>raw[team]</f>
        <v>1007</v>
      </c>
      <c r="B774">
        <f>raw[rookie year]</f>
        <v>2003</v>
      </c>
      <c r="C774" t="str">
        <f>IF(ISNUMBER(SEARCH(C$1,raw[[#This Row],[active years]])),1,"")</f>
        <v/>
      </c>
      <c r="D774" t="str">
        <f>IF(ISNUMBER(SEARCH(D$1,raw[[#This Row],[active years]])),1,"")</f>
        <v/>
      </c>
      <c r="E774" t="str">
        <f>IF(ISNUMBER(SEARCH(E$1,raw[[#This Row],[active years]])),1,"")</f>
        <v/>
      </c>
      <c r="F774" t="str">
        <f>IF(ISNUMBER(SEARCH(F$1,raw[[#This Row],[active years]])),1,"")</f>
        <v/>
      </c>
      <c r="G774" t="str">
        <f>IF(ISNUMBER(SEARCH(G$1,raw[[#This Row],[active years]])),1,"")</f>
        <v/>
      </c>
      <c r="H774" t="str">
        <f>IF(ISNUMBER(SEARCH(H$1,raw[[#This Row],[active years]])),1,"")</f>
        <v/>
      </c>
      <c r="I774" t="str">
        <f>IF(ISNUMBER(SEARCH(I$1,raw[[#This Row],[active years]])),1,"")</f>
        <v/>
      </c>
      <c r="J774" t="str">
        <f>IF(ISNUMBER(SEARCH(J$1,raw[[#This Row],[active years]])),1,"")</f>
        <v/>
      </c>
      <c r="K774" t="str">
        <f>IF(ISNUMBER(SEARCH(K$1,raw[[#This Row],[active years]])),1,"")</f>
        <v/>
      </c>
      <c r="L774" t="str">
        <f>IF(ISNUMBER(SEARCH(L$1,raw[[#This Row],[active years]])),1,"")</f>
        <v/>
      </c>
      <c r="M774" t="str">
        <f>IF(ISNUMBER(SEARCH(M$1,raw[[#This Row],[active years]])),1,"")</f>
        <v/>
      </c>
      <c r="N774">
        <f>IF(ISNUMBER(SEARCH(N$1,raw[[#This Row],[active years]])),1,"")</f>
        <v>1</v>
      </c>
      <c r="O774">
        <f>IF(ISNUMBER(SEARCH(O$1,raw[[#This Row],[active years]])),1,"")</f>
        <v>1</v>
      </c>
      <c r="P774">
        <f>IF(ISNUMBER(SEARCH(P$1,raw[[#This Row],[active years]])),1,"")</f>
        <v>1</v>
      </c>
      <c r="Q774">
        <f>IF(ISNUMBER(SEARCH(Q$1,raw[[#This Row],[active years]])),1,"")</f>
        <v>1</v>
      </c>
      <c r="R774" t="str">
        <f>IF(ISNUMBER(SEARCH(R$1,raw[[#This Row],[active years]])),1,"")</f>
        <v/>
      </c>
      <c r="S774">
        <f>IF(ISNUMBER(SEARCH(S$1,raw[[#This Row],[active years]])),1,"")</f>
        <v>1</v>
      </c>
      <c r="T774" t="str">
        <f>IF(ISNUMBER(SEARCH(T$1,raw[[#This Row],[active years]])),1,"")</f>
        <v/>
      </c>
      <c r="U774" t="str">
        <f>IF(ISNUMBER(SEARCH(U$1,raw[[#This Row],[active years]])),1,"")</f>
        <v/>
      </c>
      <c r="V774" t="str">
        <f>IF(ISNUMBER(SEARCH(V$1,raw[[#This Row],[active years]])),1,"")</f>
        <v/>
      </c>
      <c r="W774" t="str">
        <f>IF(ISNUMBER(SEARCH(W$1,raw[[#This Row],[active years]])),1,"")</f>
        <v/>
      </c>
      <c r="X774" t="str">
        <f>IF(ISNUMBER(SEARCH(X$1,raw[[#This Row],[active years]])),1,"")</f>
        <v/>
      </c>
      <c r="Y774" t="str">
        <f>IF(ISNUMBER(SEARCH(Y$1,raw[[#This Row],[active years]])),1,"")</f>
        <v/>
      </c>
      <c r="Z774" t="str">
        <f>IF(ISNUMBER(SEARCH(Z$1,raw[[#This Row],[active years]])),1,"")</f>
        <v/>
      </c>
      <c r="AA774" t="str">
        <f>IF(ISNUMBER(SEARCH(AA$1,raw[[#This Row],[active years]])),1,"")</f>
        <v/>
      </c>
    </row>
    <row r="775" spans="1:27" x14ac:dyDescent="0.45">
      <c r="A775">
        <f>raw[team]</f>
        <v>1008</v>
      </c>
      <c r="B775">
        <f>raw[rookie year]</f>
        <v>2003</v>
      </c>
      <c r="C775" t="str">
        <f>IF(ISNUMBER(SEARCH(C$1,raw[[#This Row],[active years]])),1,"")</f>
        <v/>
      </c>
      <c r="D775" t="str">
        <f>IF(ISNUMBER(SEARCH(D$1,raw[[#This Row],[active years]])),1,"")</f>
        <v/>
      </c>
      <c r="E775" t="str">
        <f>IF(ISNUMBER(SEARCH(E$1,raw[[#This Row],[active years]])),1,"")</f>
        <v/>
      </c>
      <c r="F775" t="str">
        <f>IF(ISNUMBER(SEARCH(F$1,raw[[#This Row],[active years]])),1,"")</f>
        <v/>
      </c>
      <c r="G775" t="str">
        <f>IF(ISNUMBER(SEARCH(G$1,raw[[#This Row],[active years]])),1,"")</f>
        <v/>
      </c>
      <c r="H775" t="str">
        <f>IF(ISNUMBER(SEARCH(H$1,raw[[#This Row],[active years]])),1,"")</f>
        <v/>
      </c>
      <c r="I775" t="str">
        <f>IF(ISNUMBER(SEARCH(I$1,raw[[#This Row],[active years]])),1,"")</f>
        <v/>
      </c>
      <c r="J775" t="str">
        <f>IF(ISNUMBER(SEARCH(J$1,raw[[#This Row],[active years]])),1,"")</f>
        <v/>
      </c>
      <c r="K775" t="str">
        <f>IF(ISNUMBER(SEARCH(K$1,raw[[#This Row],[active years]])),1,"")</f>
        <v/>
      </c>
      <c r="L775" t="str">
        <f>IF(ISNUMBER(SEARCH(L$1,raw[[#This Row],[active years]])),1,"")</f>
        <v/>
      </c>
      <c r="M775" t="str">
        <f>IF(ISNUMBER(SEARCH(M$1,raw[[#This Row],[active years]])),1,"")</f>
        <v/>
      </c>
      <c r="N775">
        <f>IF(ISNUMBER(SEARCH(N$1,raw[[#This Row],[active years]])),1,"")</f>
        <v>1</v>
      </c>
      <c r="O775">
        <f>IF(ISNUMBER(SEARCH(O$1,raw[[#This Row],[active years]])),1,"")</f>
        <v>1</v>
      </c>
      <c r="P775">
        <f>IF(ISNUMBER(SEARCH(P$1,raw[[#This Row],[active years]])),1,"")</f>
        <v>1</v>
      </c>
      <c r="Q775">
        <f>IF(ISNUMBER(SEARCH(Q$1,raw[[#This Row],[active years]])),1,"")</f>
        <v>1</v>
      </c>
      <c r="R775">
        <f>IF(ISNUMBER(SEARCH(R$1,raw[[#This Row],[active years]])),1,"")</f>
        <v>1</v>
      </c>
      <c r="S775">
        <f>IF(ISNUMBER(SEARCH(S$1,raw[[#This Row],[active years]])),1,"")</f>
        <v>1</v>
      </c>
      <c r="T775">
        <f>IF(ISNUMBER(SEARCH(T$1,raw[[#This Row],[active years]])),1,"")</f>
        <v>1</v>
      </c>
      <c r="U775" t="str">
        <f>IF(ISNUMBER(SEARCH(U$1,raw[[#This Row],[active years]])),1,"")</f>
        <v/>
      </c>
      <c r="V775" t="str">
        <f>IF(ISNUMBER(SEARCH(V$1,raw[[#This Row],[active years]])),1,"")</f>
        <v/>
      </c>
      <c r="W775">
        <f>IF(ISNUMBER(SEARCH(W$1,raw[[#This Row],[active years]])),1,"")</f>
        <v>1</v>
      </c>
      <c r="X775">
        <f>IF(ISNUMBER(SEARCH(X$1,raw[[#This Row],[active years]])),1,"")</f>
        <v>1</v>
      </c>
      <c r="Y775" t="str">
        <f>IF(ISNUMBER(SEARCH(Y$1,raw[[#This Row],[active years]])),1,"")</f>
        <v/>
      </c>
      <c r="Z775" t="str">
        <f>IF(ISNUMBER(SEARCH(Z$1,raw[[#This Row],[active years]])),1,"")</f>
        <v/>
      </c>
      <c r="AA775" t="str">
        <f>IF(ISNUMBER(SEARCH(AA$1,raw[[#This Row],[active years]])),1,"")</f>
        <v/>
      </c>
    </row>
    <row r="776" spans="1:27" x14ac:dyDescent="0.45">
      <c r="A776">
        <f>raw[team]</f>
        <v>1009</v>
      </c>
      <c r="B776">
        <f>raw[rookie year]</f>
        <v>2003</v>
      </c>
      <c r="C776" t="str">
        <f>IF(ISNUMBER(SEARCH(C$1,raw[[#This Row],[active years]])),1,"")</f>
        <v/>
      </c>
      <c r="D776" t="str">
        <f>IF(ISNUMBER(SEARCH(D$1,raw[[#This Row],[active years]])),1,"")</f>
        <v/>
      </c>
      <c r="E776" t="str">
        <f>IF(ISNUMBER(SEARCH(E$1,raw[[#This Row],[active years]])),1,"")</f>
        <v/>
      </c>
      <c r="F776" t="str">
        <f>IF(ISNUMBER(SEARCH(F$1,raw[[#This Row],[active years]])),1,"")</f>
        <v/>
      </c>
      <c r="G776" t="str">
        <f>IF(ISNUMBER(SEARCH(G$1,raw[[#This Row],[active years]])),1,"")</f>
        <v/>
      </c>
      <c r="H776" t="str">
        <f>IF(ISNUMBER(SEARCH(H$1,raw[[#This Row],[active years]])),1,"")</f>
        <v/>
      </c>
      <c r="I776" t="str">
        <f>IF(ISNUMBER(SEARCH(I$1,raw[[#This Row],[active years]])),1,"")</f>
        <v/>
      </c>
      <c r="J776" t="str">
        <f>IF(ISNUMBER(SEARCH(J$1,raw[[#This Row],[active years]])),1,"")</f>
        <v/>
      </c>
      <c r="K776" t="str">
        <f>IF(ISNUMBER(SEARCH(K$1,raw[[#This Row],[active years]])),1,"")</f>
        <v/>
      </c>
      <c r="L776" t="str">
        <f>IF(ISNUMBER(SEARCH(L$1,raw[[#This Row],[active years]])),1,"")</f>
        <v/>
      </c>
      <c r="M776" t="str">
        <f>IF(ISNUMBER(SEARCH(M$1,raw[[#This Row],[active years]])),1,"")</f>
        <v/>
      </c>
      <c r="N776">
        <f>IF(ISNUMBER(SEARCH(N$1,raw[[#This Row],[active years]])),1,"")</f>
        <v>1</v>
      </c>
      <c r="O776">
        <f>IF(ISNUMBER(SEARCH(O$1,raw[[#This Row],[active years]])),1,"")</f>
        <v>1</v>
      </c>
      <c r="P776">
        <f>IF(ISNUMBER(SEARCH(P$1,raw[[#This Row],[active years]])),1,"")</f>
        <v>1</v>
      </c>
      <c r="Q776">
        <f>IF(ISNUMBER(SEARCH(Q$1,raw[[#This Row],[active years]])),1,"")</f>
        <v>1</v>
      </c>
      <c r="R776" t="str">
        <f>IF(ISNUMBER(SEARCH(R$1,raw[[#This Row],[active years]])),1,"")</f>
        <v/>
      </c>
      <c r="S776" t="str">
        <f>IF(ISNUMBER(SEARCH(S$1,raw[[#This Row],[active years]])),1,"")</f>
        <v/>
      </c>
      <c r="T776" t="str">
        <f>IF(ISNUMBER(SEARCH(T$1,raw[[#This Row],[active years]])),1,"")</f>
        <v/>
      </c>
      <c r="U776" t="str">
        <f>IF(ISNUMBER(SEARCH(U$1,raw[[#This Row],[active years]])),1,"")</f>
        <v/>
      </c>
      <c r="V776">
        <f>IF(ISNUMBER(SEARCH(V$1,raw[[#This Row],[active years]])),1,"")</f>
        <v>1</v>
      </c>
      <c r="W776">
        <f>IF(ISNUMBER(SEARCH(W$1,raw[[#This Row],[active years]])),1,"")</f>
        <v>1</v>
      </c>
      <c r="X776" t="str">
        <f>IF(ISNUMBER(SEARCH(X$1,raw[[#This Row],[active years]])),1,"")</f>
        <v/>
      </c>
      <c r="Y776" t="str">
        <f>IF(ISNUMBER(SEARCH(Y$1,raw[[#This Row],[active years]])),1,"")</f>
        <v/>
      </c>
      <c r="Z776" t="str">
        <f>IF(ISNUMBER(SEARCH(Z$1,raw[[#This Row],[active years]])),1,"")</f>
        <v/>
      </c>
      <c r="AA776" t="str">
        <f>IF(ISNUMBER(SEARCH(AA$1,raw[[#This Row],[active years]])),1,"")</f>
        <v/>
      </c>
    </row>
    <row r="777" spans="1:27" x14ac:dyDescent="0.45">
      <c r="A777">
        <f>raw[team]</f>
        <v>1010</v>
      </c>
      <c r="B777">
        <f>raw[rookie year]</f>
        <v>2003</v>
      </c>
      <c r="C777" t="str">
        <f>IF(ISNUMBER(SEARCH(C$1,raw[[#This Row],[active years]])),1,"")</f>
        <v/>
      </c>
      <c r="D777" t="str">
        <f>IF(ISNUMBER(SEARCH(D$1,raw[[#This Row],[active years]])),1,"")</f>
        <v/>
      </c>
      <c r="E777" t="str">
        <f>IF(ISNUMBER(SEARCH(E$1,raw[[#This Row],[active years]])),1,"")</f>
        <v/>
      </c>
      <c r="F777" t="str">
        <f>IF(ISNUMBER(SEARCH(F$1,raw[[#This Row],[active years]])),1,"")</f>
        <v/>
      </c>
      <c r="G777" t="str">
        <f>IF(ISNUMBER(SEARCH(G$1,raw[[#This Row],[active years]])),1,"")</f>
        <v/>
      </c>
      <c r="H777" t="str">
        <f>IF(ISNUMBER(SEARCH(H$1,raw[[#This Row],[active years]])),1,"")</f>
        <v/>
      </c>
      <c r="I777" t="str">
        <f>IF(ISNUMBER(SEARCH(I$1,raw[[#This Row],[active years]])),1,"")</f>
        <v/>
      </c>
      <c r="J777" t="str">
        <f>IF(ISNUMBER(SEARCH(J$1,raw[[#This Row],[active years]])),1,"")</f>
        <v/>
      </c>
      <c r="K777" t="str">
        <f>IF(ISNUMBER(SEARCH(K$1,raw[[#This Row],[active years]])),1,"")</f>
        <v/>
      </c>
      <c r="L777" t="str">
        <f>IF(ISNUMBER(SEARCH(L$1,raw[[#This Row],[active years]])),1,"")</f>
        <v/>
      </c>
      <c r="M777" t="str">
        <f>IF(ISNUMBER(SEARCH(M$1,raw[[#This Row],[active years]])),1,"")</f>
        <v/>
      </c>
      <c r="N777">
        <f>IF(ISNUMBER(SEARCH(N$1,raw[[#This Row],[active years]])),1,"")</f>
        <v>1</v>
      </c>
      <c r="O777">
        <f>IF(ISNUMBER(SEARCH(O$1,raw[[#This Row],[active years]])),1,"")</f>
        <v>1</v>
      </c>
      <c r="P777" t="str">
        <f>IF(ISNUMBER(SEARCH(P$1,raw[[#This Row],[active years]])),1,"")</f>
        <v/>
      </c>
      <c r="Q777" t="str">
        <f>IF(ISNUMBER(SEARCH(Q$1,raw[[#This Row],[active years]])),1,"")</f>
        <v/>
      </c>
      <c r="R777" t="str">
        <f>IF(ISNUMBER(SEARCH(R$1,raw[[#This Row],[active years]])),1,"")</f>
        <v/>
      </c>
      <c r="S777" t="str">
        <f>IF(ISNUMBER(SEARCH(S$1,raw[[#This Row],[active years]])),1,"")</f>
        <v/>
      </c>
      <c r="T777" t="str">
        <f>IF(ISNUMBER(SEARCH(T$1,raw[[#This Row],[active years]])),1,"")</f>
        <v/>
      </c>
      <c r="U777" t="str">
        <f>IF(ISNUMBER(SEARCH(U$1,raw[[#This Row],[active years]])),1,"")</f>
        <v/>
      </c>
      <c r="V777" t="str">
        <f>IF(ISNUMBER(SEARCH(V$1,raw[[#This Row],[active years]])),1,"")</f>
        <v/>
      </c>
      <c r="W777" t="str">
        <f>IF(ISNUMBER(SEARCH(W$1,raw[[#This Row],[active years]])),1,"")</f>
        <v/>
      </c>
      <c r="X777" t="str">
        <f>IF(ISNUMBER(SEARCH(X$1,raw[[#This Row],[active years]])),1,"")</f>
        <v/>
      </c>
      <c r="Y777" t="str">
        <f>IF(ISNUMBER(SEARCH(Y$1,raw[[#This Row],[active years]])),1,"")</f>
        <v/>
      </c>
      <c r="Z777" t="str">
        <f>IF(ISNUMBER(SEARCH(Z$1,raw[[#This Row],[active years]])),1,"")</f>
        <v/>
      </c>
      <c r="AA777" t="str">
        <f>IF(ISNUMBER(SEARCH(AA$1,raw[[#This Row],[active years]])),1,"")</f>
        <v/>
      </c>
    </row>
    <row r="778" spans="1:27" x14ac:dyDescent="0.45">
      <c r="A778">
        <f>raw[team]</f>
        <v>1011</v>
      </c>
      <c r="B778">
        <f>raw[rookie year]</f>
        <v>2003</v>
      </c>
      <c r="C778" t="str">
        <f>IF(ISNUMBER(SEARCH(C$1,raw[[#This Row],[active years]])),1,"")</f>
        <v/>
      </c>
      <c r="D778" t="str">
        <f>IF(ISNUMBER(SEARCH(D$1,raw[[#This Row],[active years]])),1,"")</f>
        <v/>
      </c>
      <c r="E778" t="str">
        <f>IF(ISNUMBER(SEARCH(E$1,raw[[#This Row],[active years]])),1,"")</f>
        <v/>
      </c>
      <c r="F778" t="str">
        <f>IF(ISNUMBER(SEARCH(F$1,raw[[#This Row],[active years]])),1,"")</f>
        <v/>
      </c>
      <c r="G778" t="str">
        <f>IF(ISNUMBER(SEARCH(G$1,raw[[#This Row],[active years]])),1,"")</f>
        <v/>
      </c>
      <c r="H778" t="str">
        <f>IF(ISNUMBER(SEARCH(H$1,raw[[#This Row],[active years]])),1,"")</f>
        <v/>
      </c>
      <c r="I778" t="str">
        <f>IF(ISNUMBER(SEARCH(I$1,raw[[#This Row],[active years]])),1,"")</f>
        <v/>
      </c>
      <c r="J778" t="str">
        <f>IF(ISNUMBER(SEARCH(J$1,raw[[#This Row],[active years]])),1,"")</f>
        <v/>
      </c>
      <c r="K778" t="str">
        <f>IF(ISNUMBER(SEARCH(K$1,raw[[#This Row],[active years]])),1,"")</f>
        <v/>
      </c>
      <c r="L778" t="str">
        <f>IF(ISNUMBER(SEARCH(L$1,raw[[#This Row],[active years]])),1,"")</f>
        <v/>
      </c>
      <c r="M778" t="str">
        <f>IF(ISNUMBER(SEARCH(M$1,raw[[#This Row],[active years]])),1,"")</f>
        <v/>
      </c>
      <c r="N778">
        <f>IF(ISNUMBER(SEARCH(N$1,raw[[#This Row],[active years]])),1,"")</f>
        <v>1</v>
      </c>
      <c r="O778">
        <f>IF(ISNUMBER(SEARCH(O$1,raw[[#This Row],[active years]])),1,"")</f>
        <v>1</v>
      </c>
      <c r="P778">
        <f>IF(ISNUMBER(SEARCH(P$1,raw[[#This Row],[active years]])),1,"")</f>
        <v>1</v>
      </c>
      <c r="Q778">
        <f>IF(ISNUMBER(SEARCH(Q$1,raw[[#This Row],[active years]])),1,"")</f>
        <v>1</v>
      </c>
      <c r="R778">
        <f>IF(ISNUMBER(SEARCH(R$1,raw[[#This Row],[active years]])),1,"")</f>
        <v>1</v>
      </c>
      <c r="S778">
        <f>IF(ISNUMBER(SEARCH(S$1,raw[[#This Row],[active years]])),1,"")</f>
        <v>1</v>
      </c>
      <c r="T778">
        <f>IF(ISNUMBER(SEARCH(T$1,raw[[#This Row],[active years]])),1,"")</f>
        <v>1</v>
      </c>
      <c r="U778">
        <f>IF(ISNUMBER(SEARCH(U$1,raw[[#This Row],[active years]])),1,"")</f>
        <v>1</v>
      </c>
      <c r="V778">
        <f>IF(ISNUMBER(SEARCH(V$1,raw[[#This Row],[active years]])),1,"")</f>
        <v>1</v>
      </c>
      <c r="W778">
        <f>IF(ISNUMBER(SEARCH(W$1,raw[[#This Row],[active years]])),1,"")</f>
        <v>1</v>
      </c>
      <c r="X778">
        <f>IF(ISNUMBER(SEARCH(X$1,raw[[#This Row],[active years]])),1,"")</f>
        <v>1</v>
      </c>
      <c r="Y778">
        <f>IF(ISNUMBER(SEARCH(Y$1,raw[[#This Row],[active years]])),1,"")</f>
        <v>1</v>
      </c>
      <c r="Z778">
        <f>IF(ISNUMBER(SEARCH(Z$1,raw[[#This Row],[active years]])),1,"")</f>
        <v>1</v>
      </c>
      <c r="AA778">
        <f>IF(ISNUMBER(SEARCH(AA$1,raw[[#This Row],[active years]])),1,"")</f>
        <v>1</v>
      </c>
    </row>
    <row r="779" spans="1:27" x14ac:dyDescent="0.45">
      <c r="A779">
        <f>raw[team]</f>
        <v>1013</v>
      </c>
      <c r="B779">
        <f>raw[rookie year]</f>
        <v>2003</v>
      </c>
      <c r="C779" t="str">
        <f>IF(ISNUMBER(SEARCH(C$1,raw[[#This Row],[active years]])),1,"")</f>
        <v/>
      </c>
      <c r="D779" t="str">
        <f>IF(ISNUMBER(SEARCH(D$1,raw[[#This Row],[active years]])),1,"")</f>
        <v/>
      </c>
      <c r="E779" t="str">
        <f>IF(ISNUMBER(SEARCH(E$1,raw[[#This Row],[active years]])),1,"")</f>
        <v/>
      </c>
      <c r="F779" t="str">
        <f>IF(ISNUMBER(SEARCH(F$1,raw[[#This Row],[active years]])),1,"")</f>
        <v/>
      </c>
      <c r="G779" t="str">
        <f>IF(ISNUMBER(SEARCH(G$1,raw[[#This Row],[active years]])),1,"")</f>
        <v/>
      </c>
      <c r="H779" t="str">
        <f>IF(ISNUMBER(SEARCH(H$1,raw[[#This Row],[active years]])),1,"")</f>
        <v/>
      </c>
      <c r="I779" t="str">
        <f>IF(ISNUMBER(SEARCH(I$1,raw[[#This Row],[active years]])),1,"")</f>
        <v/>
      </c>
      <c r="J779" t="str">
        <f>IF(ISNUMBER(SEARCH(J$1,raw[[#This Row],[active years]])),1,"")</f>
        <v/>
      </c>
      <c r="K779" t="str">
        <f>IF(ISNUMBER(SEARCH(K$1,raw[[#This Row],[active years]])),1,"")</f>
        <v/>
      </c>
      <c r="L779" t="str">
        <f>IF(ISNUMBER(SEARCH(L$1,raw[[#This Row],[active years]])),1,"")</f>
        <v/>
      </c>
      <c r="M779" t="str">
        <f>IF(ISNUMBER(SEARCH(M$1,raw[[#This Row],[active years]])),1,"")</f>
        <v/>
      </c>
      <c r="N779" t="str">
        <f>IF(ISNUMBER(SEARCH(N$1,raw[[#This Row],[active years]])),1,"")</f>
        <v/>
      </c>
      <c r="O779" t="str">
        <f>IF(ISNUMBER(SEARCH(O$1,raw[[#This Row],[active years]])),1,"")</f>
        <v/>
      </c>
      <c r="P779" t="str">
        <f>IF(ISNUMBER(SEARCH(P$1,raw[[#This Row],[active years]])),1,"")</f>
        <v/>
      </c>
      <c r="Q779">
        <f>IF(ISNUMBER(SEARCH(Q$1,raw[[#This Row],[active years]])),1,"")</f>
        <v>1</v>
      </c>
      <c r="R779">
        <f>IF(ISNUMBER(SEARCH(R$1,raw[[#This Row],[active years]])),1,"")</f>
        <v>1</v>
      </c>
      <c r="S779">
        <f>IF(ISNUMBER(SEARCH(S$1,raw[[#This Row],[active years]])),1,"")</f>
        <v>1</v>
      </c>
      <c r="T779">
        <f>IF(ISNUMBER(SEARCH(T$1,raw[[#This Row],[active years]])),1,"")</f>
        <v>1</v>
      </c>
      <c r="U779">
        <f>IF(ISNUMBER(SEARCH(U$1,raw[[#This Row],[active years]])),1,"")</f>
        <v>1</v>
      </c>
      <c r="V779">
        <f>IF(ISNUMBER(SEARCH(V$1,raw[[#This Row],[active years]])),1,"")</f>
        <v>1</v>
      </c>
      <c r="W779">
        <f>IF(ISNUMBER(SEARCH(W$1,raw[[#This Row],[active years]])),1,"")</f>
        <v>1</v>
      </c>
      <c r="X779">
        <f>IF(ISNUMBER(SEARCH(X$1,raw[[#This Row],[active years]])),1,"")</f>
        <v>1</v>
      </c>
      <c r="Y779">
        <f>IF(ISNUMBER(SEARCH(Y$1,raw[[#This Row],[active years]])),1,"")</f>
        <v>1</v>
      </c>
      <c r="Z779" t="str">
        <f>IF(ISNUMBER(SEARCH(Z$1,raw[[#This Row],[active years]])),1,"")</f>
        <v/>
      </c>
      <c r="AA779" t="str">
        <f>IF(ISNUMBER(SEARCH(AA$1,raw[[#This Row],[active years]])),1,"")</f>
        <v/>
      </c>
    </row>
    <row r="780" spans="1:27" x14ac:dyDescent="0.45">
      <c r="A780">
        <f>raw[team]</f>
        <v>1014</v>
      </c>
      <c r="B780">
        <f>raw[rookie year]</f>
        <v>2003</v>
      </c>
      <c r="C780" t="str">
        <f>IF(ISNUMBER(SEARCH(C$1,raw[[#This Row],[active years]])),1,"")</f>
        <v/>
      </c>
      <c r="D780" t="str">
        <f>IF(ISNUMBER(SEARCH(D$1,raw[[#This Row],[active years]])),1,"")</f>
        <v/>
      </c>
      <c r="E780" t="str">
        <f>IF(ISNUMBER(SEARCH(E$1,raw[[#This Row],[active years]])),1,"")</f>
        <v/>
      </c>
      <c r="F780" t="str">
        <f>IF(ISNUMBER(SEARCH(F$1,raw[[#This Row],[active years]])),1,"")</f>
        <v/>
      </c>
      <c r="G780" t="str">
        <f>IF(ISNUMBER(SEARCH(G$1,raw[[#This Row],[active years]])),1,"")</f>
        <v/>
      </c>
      <c r="H780" t="str">
        <f>IF(ISNUMBER(SEARCH(H$1,raw[[#This Row],[active years]])),1,"")</f>
        <v/>
      </c>
      <c r="I780" t="str">
        <f>IF(ISNUMBER(SEARCH(I$1,raw[[#This Row],[active years]])),1,"")</f>
        <v/>
      </c>
      <c r="J780" t="str">
        <f>IF(ISNUMBER(SEARCH(J$1,raw[[#This Row],[active years]])),1,"")</f>
        <v/>
      </c>
      <c r="K780" t="str">
        <f>IF(ISNUMBER(SEARCH(K$1,raw[[#This Row],[active years]])),1,"")</f>
        <v/>
      </c>
      <c r="L780" t="str">
        <f>IF(ISNUMBER(SEARCH(L$1,raw[[#This Row],[active years]])),1,"")</f>
        <v/>
      </c>
      <c r="M780" t="str">
        <f>IF(ISNUMBER(SEARCH(M$1,raw[[#This Row],[active years]])),1,"")</f>
        <v/>
      </c>
      <c r="N780">
        <f>IF(ISNUMBER(SEARCH(N$1,raw[[#This Row],[active years]])),1,"")</f>
        <v>1</v>
      </c>
      <c r="O780">
        <f>IF(ISNUMBER(SEARCH(O$1,raw[[#This Row],[active years]])),1,"")</f>
        <v>1</v>
      </c>
      <c r="P780">
        <f>IF(ISNUMBER(SEARCH(P$1,raw[[#This Row],[active years]])),1,"")</f>
        <v>1</v>
      </c>
      <c r="Q780">
        <f>IF(ISNUMBER(SEARCH(Q$1,raw[[#This Row],[active years]])),1,"")</f>
        <v>1</v>
      </c>
      <c r="R780">
        <f>IF(ISNUMBER(SEARCH(R$1,raw[[#This Row],[active years]])),1,"")</f>
        <v>1</v>
      </c>
      <c r="S780">
        <f>IF(ISNUMBER(SEARCH(S$1,raw[[#This Row],[active years]])),1,"")</f>
        <v>1</v>
      </c>
      <c r="T780">
        <f>IF(ISNUMBER(SEARCH(T$1,raw[[#This Row],[active years]])),1,"")</f>
        <v>1</v>
      </c>
      <c r="U780">
        <f>IF(ISNUMBER(SEARCH(U$1,raw[[#This Row],[active years]])),1,"")</f>
        <v>1</v>
      </c>
      <c r="V780">
        <f>IF(ISNUMBER(SEARCH(V$1,raw[[#This Row],[active years]])),1,"")</f>
        <v>1</v>
      </c>
      <c r="W780">
        <f>IF(ISNUMBER(SEARCH(W$1,raw[[#This Row],[active years]])),1,"")</f>
        <v>1</v>
      </c>
      <c r="X780">
        <f>IF(ISNUMBER(SEARCH(X$1,raw[[#This Row],[active years]])),1,"")</f>
        <v>1</v>
      </c>
      <c r="Y780">
        <f>IF(ISNUMBER(SEARCH(Y$1,raw[[#This Row],[active years]])),1,"")</f>
        <v>1</v>
      </c>
      <c r="Z780">
        <f>IF(ISNUMBER(SEARCH(Z$1,raw[[#This Row],[active years]])),1,"")</f>
        <v>1</v>
      </c>
      <c r="AA780">
        <f>IF(ISNUMBER(SEARCH(AA$1,raw[[#This Row],[active years]])),1,"")</f>
        <v>1</v>
      </c>
    </row>
    <row r="781" spans="1:27" x14ac:dyDescent="0.45">
      <c r="A781">
        <f>raw[team]</f>
        <v>1015</v>
      </c>
      <c r="B781">
        <f>raw[rookie year]</f>
        <v>2003</v>
      </c>
      <c r="C781" t="str">
        <f>IF(ISNUMBER(SEARCH(C$1,raw[[#This Row],[active years]])),1,"")</f>
        <v/>
      </c>
      <c r="D781" t="str">
        <f>IF(ISNUMBER(SEARCH(D$1,raw[[#This Row],[active years]])),1,"")</f>
        <v/>
      </c>
      <c r="E781" t="str">
        <f>IF(ISNUMBER(SEARCH(E$1,raw[[#This Row],[active years]])),1,"")</f>
        <v/>
      </c>
      <c r="F781" t="str">
        <f>IF(ISNUMBER(SEARCH(F$1,raw[[#This Row],[active years]])),1,"")</f>
        <v/>
      </c>
      <c r="G781" t="str">
        <f>IF(ISNUMBER(SEARCH(G$1,raw[[#This Row],[active years]])),1,"")</f>
        <v/>
      </c>
      <c r="H781" t="str">
        <f>IF(ISNUMBER(SEARCH(H$1,raw[[#This Row],[active years]])),1,"")</f>
        <v/>
      </c>
      <c r="I781" t="str">
        <f>IF(ISNUMBER(SEARCH(I$1,raw[[#This Row],[active years]])),1,"")</f>
        <v/>
      </c>
      <c r="J781" t="str">
        <f>IF(ISNUMBER(SEARCH(J$1,raw[[#This Row],[active years]])),1,"")</f>
        <v/>
      </c>
      <c r="K781" t="str">
        <f>IF(ISNUMBER(SEARCH(K$1,raw[[#This Row],[active years]])),1,"")</f>
        <v/>
      </c>
      <c r="L781" t="str">
        <f>IF(ISNUMBER(SEARCH(L$1,raw[[#This Row],[active years]])),1,"")</f>
        <v/>
      </c>
      <c r="M781" t="str">
        <f>IF(ISNUMBER(SEARCH(M$1,raw[[#This Row],[active years]])),1,"")</f>
        <v/>
      </c>
      <c r="N781">
        <f>IF(ISNUMBER(SEARCH(N$1,raw[[#This Row],[active years]])),1,"")</f>
        <v>1</v>
      </c>
      <c r="O781">
        <f>IF(ISNUMBER(SEARCH(O$1,raw[[#This Row],[active years]])),1,"")</f>
        <v>1</v>
      </c>
      <c r="P781">
        <f>IF(ISNUMBER(SEARCH(P$1,raw[[#This Row],[active years]])),1,"")</f>
        <v>1</v>
      </c>
      <c r="Q781">
        <f>IF(ISNUMBER(SEARCH(Q$1,raw[[#This Row],[active years]])),1,"")</f>
        <v>1</v>
      </c>
      <c r="R781">
        <f>IF(ISNUMBER(SEARCH(R$1,raw[[#This Row],[active years]])),1,"")</f>
        <v>1</v>
      </c>
      <c r="S781">
        <f>IF(ISNUMBER(SEARCH(S$1,raw[[#This Row],[active years]])),1,"")</f>
        <v>1</v>
      </c>
      <c r="T781" t="str">
        <f>IF(ISNUMBER(SEARCH(T$1,raw[[#This Row],[active years]])),1,"")</f>
        <v/>
      </c>
      <c r="U781" t="str">
        <f>IF(ISNUMBER(SEARCH(U$1,raw[[#This Row],[active years]])),1,"")</f>
        <v/>
      </c>
      <c r="V781" t="str">
        <f>IF(ISNUMBER(SEARCH(V$1,raw[[#This Row],[active years]])),1,"")</f>
        <v/>
      </c>
      <c r="W781" t="str">
        <f>IF(ISNUMBER(SEARCH(W$1,raw[[#This Row],[active years]])),1,"")</f>
        <v/>
      </c>
      <c r="X781" t="str">
        <f>IF(ISNUMBER(SEARCH(X$1,raw[[#This Row],[active years]])),1,"")</f>
        <v/>
      </c>
      <c r="Y781" t="str">
        <f>IF(ISNUMBER(SEARCH(Y$1,raw[[#This Row],[active years]])),1,"")</f>
        <v/>
      </c>
      <c r="Z781" t="str">
        <f>IF(ISNUMBER(SEARCH(Z$1,raw[[#This Row],[active years]])),1,"")</f>
        <v/>
      </c>
      <c r="AA781" t="str">
        <f>IF(ISNUMBER(SEARCH(AA$1,raw[[#This Row],[active years]])),1,"")</f>
        <v/>
      </c>
    </row>
    <row r="782" spans="1:27" x14ac:dyDescent="0.45">
      <c r="A782">
        <f>raw[team]</f>
        <v>1016</v>
      </c>
      <c r="B782">
        <f>raw[rookie year]</f>
        <v>2003</v>
      </c>
      <c r="C782" t="str">
        <f>IF(ISNUMBER(SEARCH(C$1,raw[[#This Row],[active years]])),1,"")</f>
        <v/>
      </c>
      <c r="D782" t="str">
        <f>IF(ISNUMBER(SEARCH(D$1,raw[[#This Row],[active years]])),1,"")</f>
        <v/>
      </c>
      <c r="E782" t="str">
        <f>IF(ISNUMBER(SEARCH(E$1,raw[[#This Row],[active years]])),1,"")</f>
        <v/>
      </c>
      <c r="F782" t="str">
        <f>IF(ISNUMBER(SEARCH(F$1,raw[[#This Row],[active years]])),1,"")</f>
        <v/>
      </c>
      <c r="G782" t="str">
        <f>IF(ISNUMBER(SEARCH(G$1,raw[[#This Row],[active years]])),1,"")</f>
        <v/>
      </c>
      <c r="H782" t="str">
        <f>IF(ISNUMBER(SEARCH(H$1,raw[[#This Row],[active years]])),1,"")</f>
        <v/>
      </c>
      <c r="I782" t="str">
        <f>IF(ISNUMBER(SEARCH(I$1,raw[[#This Row],[active years]])),1,"")</f>
        <v/>
      </c>
      <c r="J782" t="str">
        <f>IF(ISNUMBER(SEARCH(J$1,raw[[#This Row],[active years]])),1,"")</f>
        <v/>
      </c>
      <c r="K782" t="str">
        <f>IF(ISNUMBER(SEARCH(K$1,raw[[#This Row],[active years]])),1,"")</f>
        <v/>
      </c>
      <c r="L782" t="str">
        <f>IF(ISNUMBER(SEARCH(L$1,raw[[#This Row],[active years]])),1,"")</f>
        <v/>
      </c>
      <c r="M782" t="str">
        <f>IF(ISNUMBER(SEARCH(M$1,raw[[#This Row],[active years]])),1,"")</f>
        <v/>
      </c>
      <c r="N782">
        <f>IF(ISNUMBER(SEARCH(N$1,raw[[#This Row],[active years]])),1,"")</f>
        <v>1</v>
      </c>
      <c r="O782">
        <f>IF(ISNUMBER(SEARCH(O$1,raw[[#This Row],[active years]])),1,"")</f>
        <v>1</v>
      </c>
      <c r="P782" t="str">
        <f>IF(ISNUMBER(SEARCH(P$1,raw[[#This Row],[active years]])),1,"")</f>
        <v/>
      </c>
      <c r="Q782" t="str">
        <f>IF(ISNUMBER(SEARCH(Q$1,raw[[#This Row],[active years]])),1,"")</f>
        <v/>
      </c>
      <c r="R782" t="str">
        <f>IF(ISNUMBER(SEARCH(R$1,raw[[#This Row],[active years]])),1,"")</f>
        <v/>
      </c>
      <c r="S782" t="str">
        <f>IF(ISNUMBER(SEARCH(S$1,raw[[#This Row],[active years]])),1,"")</f>
        <v/>
      </c>
      <c r="T782" t="str">
        <f>IF(ISNUMBER(SEARCH(T$1,raw[[#This Row],[active years]])),1,"")</f>
        <v/>
      </c>
      <c r="U782" t="str">
        <f>IF(ISNUMBER(SEARCH(U$1,raw[[#This Row],[active years]])),1,"")</f>
        <v/>
      </c>
      <c r="V782" t="str">
        <f>IF(ISNUMBER(SEARCH(V$1,raw[[#This Row],[active years]])),1,"")</f>
        <v/>
      </c>
      <c r="W782" t="str">
        <f>IF(ISNUMBER(SEARCH(W$1,raw[[#This Row],[active years]])),1,"")</f>
        <v/>
      </c>
      <c r="X782" t="str">
        <f>IF(ISNUMBER(SEARCH(X$1,raw[[#This Row],[active years]])),1,"")</f>
        <v/>
      </c>
      <c r="Y782" t="str">
        <f>IF(ISNUMBER(SEARCH(Y$1,raw[[#This Row],[active years]])),1,"")</f>
        <v/>
      </c>
      <c r="Z782" t="str">
        <f>IF(ISNUMBER(SEARCH(Z$1,raw[[#This Row],[active years]])),1,"")</f>
        <v/>
      </c>
      <c r="AA782" t="str">
        <f>IF(ISNUMBER(SEARCH(AA$1,raw[[#This Row],[active years]])),1,"")</f>
        <v/>
      </c>
    </row>
    <row r="783" spans="1:27" x14ac:dyDescent="0.45">
      <c r="A783">
        <f>raw[team]</f>
        <v>1017</v>
      </c>
      <c r="B783">
        <f>raw[rookie year]</f>
        <v>2003</v>
      </c>
      <c r="C783" t="str">
        <f>IF(ISNUMBER(SEARCH(C$1,raw[[#This Row],[active years]])),1,"")</f>
        <v/>
      </c>
      <c r="D783" t="str">
        <f>IF(ISNUMBER(SEARCH(D$1,raw[[#This Row],[active years]])),1,"")</f>
        <v/>
      </c>
      <c r="E783" t="str">
        <f>IF(ISNUMBER(SEARCH(E$1,raw[[#This Row],[active years]])),1,"")</f>
        <v/>
      </c>
      <c r="F783" t="str">
        <f>IF(ISNUMBER(SEARCH(F$1,raw[[#This Row],[active years]])),1,"")</f>
        <v/>
      </c>
      <c r="G783" t="str">
        <f>IF(ISNUMBER(SEARCH(G$1,raw[[#This Row],[active years]])),1,"")</f>
        <v/>
      </c>
      <c r="H783" t="str">
        <f>IF(ISNUMBER(SEARCH(H$1,raw[[#This Row],[active years]])),1,"")</f>
        <v/>
      </c>
      <c r="I783" t="str">
        <f>IF(ISNUMBER(SEARCH(I$1,raw[[#This Row],[active years]])),1,"")</f>
        <v/>
      </c>
      <c r="J783" t="str">
        <f>IF(ISNUMBER(SEARCH(J$1,raw[[#This Row],[active years]])),1,"")</f>
        <v/>
      </c>
      <c r="K783" t="str">
        <f>IF(ISNUMBER(SEARCH(K$1,raw[[#This Row],[active years]])),1,"")</f>
        <v/>
      </c>
      <c r="L783" t="str">
        <f>IF(ISNUMBER(SEARCH(L$1,raw[[#This Row],[active years]])),1,"")</f>
        <v/>
      </c>
      <c r="M783" t="str">
        <f>IF(ISNUMBER(SEARCH(M$1,raw[[#This Row],[active years]])),1,"")</f>
        <v/>
      </c>
      <c r="N783">
        <f>IF(ISNUMBER(SEARCH(N$1,raw[[#This Row],[active years]])),1,"")</f>
        <v>1</v>
      </c>
      <c r="O783">
        <f>IF(ISNUMBER(SEARCH(O$1,raw[[#This Row],[active years]])),1,"")</f>
        <v>1</v>
      </c>
      <c r="P783" t="str">
        <f>IF(ISNUMBER(SEARCH(P$1,raw[[#This Row],[active years]])),1,"")</f>
        <v/>
      </c>
      <c r="Q783" t="str">
        <f>IF(ISNUMBER(SEARCH(Q$1,raw[[#This Row],[active years]])),1,"")</f>
        <v/>
      </c>
      <c r="R783" t="str">
        <f>IF(ISNUMBER(SEARCH(R$1,raw[[#This Row],[active years]])),1,"")</f>
        <v/>
      </c>
      <c r="S783" t="str">
        <f>IF(ISNUMBER(SEARCH(S$1,raw[[#This Row],[active years]])),1,"")</f>
        <v/>
      </c>
      <c r="T783" t="str">
        <f>IF(ISNUMBER(SEARCH(T$1,raw[[#This Row],[active years]])),1,"")</f>
        <v/>
      </c>
      <c r="U783" t="str">
        <f>IF(ISNUMBER(SEARCH(U$1,raw[[#This Row],[active years]])),1,"")</f>
        <v/>
      </c>
      <c r="V783" t="str">
        <f>IF(ISNUMBER(SEARCH(V$1,raw[[#This Row],[active years]])),1,"")</f>
        <v/>
      </c>
      <c r="W783" t="str">
        <f>IF(ISNUMBER(SEARCH(W$1,raw[[#This Row],[active years]])),1,"")</f>
        <v/>
      </c>
      <c r="X783" t="str">
        <f>IF(ISNUMBER(SEARCH(X$1,raw[[#This Row],[active years]])),1,"")</f>
        <v/>
      </c>
      <c r="Y783" t="str">
        <f>IF(ISNUMBER(SEARCH(Y$1,raw[[#This Row],[active years]])),1,"")</f>
        <v/>
      </c>
      <c r="Z783" t="str">
        <f>IF(ISNUMBER(SEARCH(Z$1,raw[[#This Row],[active years]])),1,"")</f>
        <v/>
      </c>
      <c r="AA783" t="str">
        <f>IF(ISNUMBER(SEARCH(AA$1,raw[[#This Row],[active years]])),1,"")</f>
        <v/>
      </c>
    </row>
    <row r="784" spans="1:27" x14ac:dyDescent="0.45">
      <c r="A784">
        <f>raw[team]</f>
        <v>1018</v>
      </c>
      <c r="B784">
        <f>raw[rookie year]</f>
        <v>2003</v>
      </c>
      <c r="C784" t="str">
        <f>IF(ISNUMBER(SEARCH(C$1,raw[[#This Row],[active years]])),1,"")</f>
        <v/>
      </c>
      <c r="D784" t="str">
        <f>IF(ISNUMBER(SEARCH(D$1,raw[[#This Row],[active years]])),1,"")</f>
        <v/>
      </c>
      <c r="E784" t="str">
        <f>IF(ISNUMBER(SEARCH(E$1,raw[[#This Row],[active years]])),1,"")</f>
        <v/>
      </c>
      <c r="F784" t="str">
        <f>IF(ISNUMBER(SEARCH(F$1,raw[[#This Row],[active years]])),1,"")</f>
        <v/>
      </c>
      <c r="G784" t="str">
        <f>IF(ISNUMBER(SEARCH(G$1,raw[[#This Row],[active years]])),1,"")</f>
        <v/>
      </c>
      <c r="H784" t="str">
        <f>IF(ISNUMBER(SEARCH(H$1,raw[[#This Row],[active years]])),1,"")</f>
        <v/>
      </c>
      <c r="I784" t="str">
        <f>IF(ISNUMBER(SEARCH(I$1,raw[[#This Row],[active years]])),1,"")</f>
        <v/>
      </c>
      <c r="J784" t="str">
        <f>IF(ISNUMBER(SEARCH(J$1,raw[[#This Row],[active years]])),1,"")</f>
        <v/>
      </c>
      <c r="K784" t="str">
        <f>IF(ISNUMBER(SEARCH(K$1,raw[[#This Row],[active years]])),1,"")</f>
        <v/>
      </c>
      <c r="L784" t="str">
        <f>IF(ISNUMBER(SEARCH(L$1,raw[[#This Row],[active years]])),1,"")</f>
        <v/>
      </c>
      <c r="M784" t="str">
        <f>IF(ISNUMBER(SEARCH(M$1,raw[[#This Row],[active years]])),1,"")</f>
        <v/>
      </c>
      <c r="N784">
        <f>IF(ISNUMBER(SEARCH(N$1,raw[[#This Row],[active years]])),1,"")</f>
        <v>1</v>
      </c>
      <c r="O784">
        <f>IF(ISNUMBER(SEARCH(O$1,raw[[#This Row],[active years]])),1,"")</f>
        <v>1</v>
      </c>
      <c r="P784">
        <f>IF(ISNUMBER(SEARCH(P$1,raw[[#This Row],[active years]])),1,"")</f>
        <v>1</v>
      </c>
      <c r="Q784">
        <f>IF(ISNUMBER(SEARCH(Q$1,raw[[#This Row],[active years]])),1,"")</f>
        <v>1</v>
      </c>
      <c r="R784">
        <f>IF(ISNUMBER(SEARCH(R$1,raw[[#This Row],[active years]])),1,"")</f>
        <v>1</v>
      </c>
      <c r="S784">
        <f>IF(ISNUMBER(SEARCH(S$1,raw[[#This Row],[active years]])),1,"")</f>
        <v>1</v>
      </c>
      <c r="T784">
        <f>IF(ISNUMBER(SEARCH(T$1,raw[[#This Row],[active years]])),1,"")</f>
        <v>1</v>
      </c>
      <c r="U784">
        <f>IF(ISNUMBER(SEARCH(U$1,raw[[#This Row],[active years]])),1,"")</f>
        <v>1</v>
      </c>
      <c r="V784">
        <f>IF(ISNUMBER(SEARCH(V$1,raw[[#This Row],[active years]])),1,"")</f>
        <v>1</v>
      </c>
      <c r="W784">
        <f>IF(ISNUMBER(SEARCH(W$1,raw[[#This Row],[active years]])),1,"")</f>
        <v>1</v>
      </c>
      <c r="X784">
        <f>IF(ISNUMBER(SEARCH(X$1,raw[[#This Row],[active years]])),1,"")</f>
        <v>1</v>
      </c>
      <c r="Y784">
        <f>IF(ISNUMBER(SEARCH(Y$1,raw[[#This Row],[active years]])),1,"")</f>
        <v>1</v>
      </c>
      <c r="Z784">
        <f>IF(ISNUMBER(SEARCH(Z$1,raw[[#This Row],[active years]])),1,"")</f>
        <v>1</v>
      </c>
      <c r="AA784">
        <f>IF(ISNUMBER(SEARCH(AA$1,raw[[#This Row],[active years]])),1,"")</f>
        <v>1</v>
      </c>
    </row>
    <row r="785" spans="1:27" x14ac:dyDescent="0.45">
      <c r="A785">
        <f>raw[team]</f>
        <v>1019</v>
      </c>
      <c r="B785">
        <f>raw[rookie year]</f>
        <v>2003</v>
      </c>
      <c r="C785" t="str">
        <f>IF(ISNUMBER(SEARCH(C$1,raw[[#This Row],[active years]])),1,"")</f>
        <v/>
      </c>
      <c r="D785" t="str">
        <f>IF(ISNUMBER(SEARCH(D$1,raw[[#This Row],[active years]])),1,"")</f>
        <v/>
      </c>
      <c r="E785" t="str">
        <f>IF(ISNUMBER(SEARCH(E$1,raw[[#This Row],[active years]])),1,"")</f>
        <v/>
      </c>
      <c r="F785" t="str">
        <f>IF(ISNUMBER(SEARCH(F$1,raw[[#This Row],[active years]])),1,"")</f>
        <v/>
      </c>
      <c r="G785" t="str">
        <f>IF(ISNUMBER(SEARCH(G$1,raw[[#This Row],[active years]])),1,"")</f>
        <v/>
      </c>
      <c r="H785" t="str">
        <f>IF(ISNUMBER(SEARCH(H$1,raw[[#This Row],[active years]])),1,"")</f>
        <v/>
      </c>
      <c r="I785" t="str">
        <f>IF(ISNUMBER(SEARCH(I$1,raw[[#This Row],[active years]])),1,"")</f>
        <v/>
      </c>
      <c r="J785" t="str">
        <f>IF(ISNUMBER(SEARCH(J$1,raw[[#This Row],[active years]])),1,"")</f>
        <v/>
      </c>
      <c r="K785" t="str">
        <f>IF(ISNUMBER(SEARCH(K$1,raw[[#This Row],[active years]])),1,"")</f>
        <v/>
      </c>
      <c r="L785" t="str">
        <f>IF(ISNUMBER(SEARCH(L$1,raw[[#This Row],[active years]])),1,"")</f>
        <v/>
      </c>
      <c r="M785" t="str">
        <f>IF(ISNUMBER(SEARCH(M$1,raw[[#This Row],[active years]])),1,"")</f>
        <v/>
      </c>
      <c r="N785">
        <f>IF(ISNUMBER(SEARCH(N$1,raw[[#This Row],[active years]])),1,"")</f>
        <v>1</v>
      </c>
      <c r="O785">
        <f>IF(ISNUMBER(SEARCH(O$1,raw[[#This Row],[active years]])),1,"")</f>
        <v>1</v>
      </c>
      <c r="P785">
        <f>IF(ISNUMBER(SEARCH(P$1,raw[[#This Row],[active years]])),1,"")</f>
        <v>1</v>
      </c>
      <c r="Q785">
        <f>IF(ISNUMBER(SEARCH(Q$1,raw[[#This Row],[active years]])),1,"")</f>
        <v>1</v>
      </c>
      <c r="R785" t="str">
        <f>IF(ISNUMBER(SEARCH(R$1,raw[[#This Row],[active years]])),1,"")</f>
        <v/>
      </c>
      <c r="S785" t="str">
        <f>IF(ISNUMBER(SEARCH(S$1,raw[[#This Row],[active years]])),1,"")</f>
        <v/>
      </c>
      <c r="T785" t="str">
        <f>IF(ISNUMBER(SEARCH(T$1,raw[[#This Row],[active years]])),1,"")</f>
        <v/>
      </c>
      <c r="U785" t="str">
        <f>IF(ISNUMBER(SEARCH(U$1,raw[[#This Row],[active years]])),1,"")</f>
        <v/>
      </c>
      <c r="V785" t="str">
        <f>IF(ISNUMBER(SEARCH(V$1,raw[[#This Row],[active years]])),1,"")</f>
        <v/>
      </c>
      <c r="W785" t="str">
        <f>IF(ISNUMBER(SEARCH(W$1,raw[[#This Row],[active years]])),1,"")</f>
        <v/>
      </c>
      <c r="X785" t="str">
        <f>IF(ISNUMBER(SEARCH(X$1,raw[[#This Row],[active years]])),1,"")</f>
        <v/>
      </c>
      <c r="Y785" t="str">
        <f>IF(ISNUMBER(SEARCH(Y$1,raw[[#This Row],[active years]])),1,"")</f>
        <v/>
      </c>
      <c r="Z785" t="str">
        <f>IF(ISNUMBER(SEARCH(Z$1,raw[[#This Row],[active years]])),1,"")</f>
        <v/>
      </c>
      <c r="AA785" t="str">
        <f>IF(ISNUMBER(SEARCH(AA$1,raw[[#This Row],[active years]])),1,"")</f>
        <v/>
      </c>
    </row>
    <row r="786" spans="1:27" x14ac:dyDescent="0.45">
      <c r="A786">
        <f>raw[team]</f>
        <v>1020</v>
      </c>
      <c r="B786">
        <f>raw[rookie year]</f>
        <v>2003</v>
      </c>
      <c r="C786" t="str">
        <f>IF(ISNUMBER(SEARCH(C$1,raw[[#This Row],[active years]])),1,"")</f>
        <v/>
      </c>
      <c r="D786" t="str">
        <f>IF(ISNUMBER(SEARCH(D$1,raw[[#This Row],[active years]])),1,"")</f>
        <v/>
      </c>
      <c r="E786" t="str">
        <f>IF(ISNUMBER(SEARCH(E$1,raw[[#This Row],[active years]])),1,"")</f>
        <v/>
      </c>
      <c r="F786" t="str">
        <f>IF(ISNUMBER(SEARCH(F$1,raw[[#This Row],[active years]])),1,"")</f>
        <v/>
      </c>
      <c r="G786" t="str">
        <f>IF(ISNUMBER(SEARCH(G$1,raw[[#This Row],[active years]])),1,"")</f>
        <v/>
      </c>
      <c r="H786" t="str">
        <f>IF(ISNUMBER(SEARCH(H$1,raw[[#This Row],[active years]])),1,"")</f>
        <v/>
      </c>
      <c r="I786" t="str">
        <f>IF(ISNUMBER(SEARCH(I$1,raw[[#This Row],[active years]])),1,"")</f>
        <v/>
      </c>
      <c r="J786" t="str">
        <f>IF(ISNUMBER(SEARCH(J$1,raw[[#This Row],[active years]])),1,"")</f>
        <v/>
      </c>
      <c r="K786" t="str">
        <f>IF(ISNUMBER(SEARCH(K$1,raw[[#This Row],[active years]])),1,"")</f>
        <v/>
      </c>
      <c r="L786" t="str">
        <f>IF(ISNUMBER(SEARCH(L$1,raw[[#This Row],[active years]])),1,"")</f>
        <v/>
      </c>
      <c r="M786" t="str">
        <f>IF(ISNUMBER(SEARCH(M$1,raw[[#This Row],[active years]])),1,"")</f>
        <v/>
      </c>
      <c r="N786">
        <f>IF(ISNUMBER(SEARCH(N$1,raw[[#This Row],[active years]])),1,"")</f>
        <v>1</v>
      </c>
      <c r="O786">
        <f>IF(ISNUMBER(SEARCH(O$1,raw[[#This Row],[active years]])),1,"")</f>
        <v>1</v>
      </c>
      <c r="P786">
        <f>IF(ISNUMBER(SEARCH(P$1,raw[[#This Row],[active years]])),1,"")</f>
        <v>1</v>
      </c>
      <c r="Q786" t="str">
        <f>IF(ISNUMBER(SEARCH(Q$1,raw[[#This Row],[active years]])),1,"")</f>
        <v/>
      </c>
      <c r="R786" t="str">
        <f>IF(ISNUMBER(SEARCH(R$1,raw[[#This Row],[active years]])),1,"")</f>
        <v/>
      </c>
      <c r="S786" t="str">
        <f>IF(ISNUMBER(SEARCH(S$1,raw[[#This Row],[active years]])),1,"")</f>
        <v/>
      </c>
      <c r="T786" t="str">
        <f>IF(ISNUMBER(SEARCH(T$1,raw[[#This Row],[active years]])),1,"")</f>
        <v/>
      </c>
      <c r="U786" t="str">
        <f>IF(ISNUMBER(SEARCH(U$1,raw[[#This Row],[active years]])),1,"")</f>
        <v/>
      </c>
      <c r="V786" t="str">
        <f>IF(ISNUMBER(SEARCH(V$1,raw[[#This Row],[active years]])),1,"")</f>
        <v/>
      </c>
      <c r="W786" t="str">
        <f>IF(ISNUMBER(SEARCH(W$1,raw[[#This Row],[active years]])),1,"")</f>
        <v/>
      </c>
      <c r="X786" t="str">
        <f>IF(ISNUMBER(SEARCH(X$1,raw[[#This Row],[active years]])),1,"")</f>
        <v/>
      </c>
      <c r="Y786" t="str">
        <f>IF(ISNUMBER(SEARCH(Y$1,raw[[#This Row],[active years]])),1,"")</f>
        <v/>
      </c>
      <c r="Z786" t="str">
        <f>IF(ISNUMBER(SEARCH(Z$1,raw[[#This Row],[active years]])),1,"")</f>
        <v/>
      </c>
      <c r="AA786" t="str">
        <f>IF(ISNUMBER(SEARCH(AA$1,raw[[#This Row],[active years]])),1,"")</f>
        <v/>
      </c>
    </row>
    <row r="787" spans="1:27" x14ac:dyDescent="0.45">
      <c r="A787">
        <f>raw[team]</f>
        <v>1022</v>
      </c>
      <c r="B787">
        <f>raw[rookie year]</f>
        <v>2003</v>
      </c>
      <c r="C787" t="str">
        <f>IF(ISNUMBER(SEARCH(C$1,raw[[#This Row],[active years]])),1,"")</f>
        <v/>
      </c>
      <c r="D787" t="str">
        <f>IF(ISNUMBER(SEARCH(D$1,raw[[#This Row],[active years]])),1,"")</f>
        <v/>
      </c>
      <c r="E787" t="str">
        <f>IF(ISNUMBER(SEARCH(E$1,raw[[#This Row],[active years]])),1,"")</f>
        <v/>
      </c>
      <c r="F787" t="str">
        <f>IF(ISNUMBER(SEARCH(F$1,raw[[#This Row],[active years]])),1,"")</f>
        <v/>
      </c>
      <c r="G787" t="str">
        <f>IF(ISNUMBER(SEARCH(G$1,raw[[#This Row],[active years]])),1,"")</f>
        <v/>
      </c>
      <c r="H787" t="str">
        <f>IF(ISNUMBER(SEARCH(H$1,raw[[#This Row],[active years]])),1,"")</f>
        <v/>
      </c>
      <c r="I787" t="str">
        <f>IF(ISNUMBER(SEARCH(I$1,raw[[#This Row],[active years]])),1,"")</f>
        <v/>
      </c>
      <c r="J787" t="str">
        <f>IF(ISNUMBER(SEARCH(J$1,raw[[#This Row],[active years]])),1,"")</f>
        <v/>
      </c>
      <c r="K787" t="str">
        <f>IF(ISNUMBER(SEARCH(K$1,raw[[#This Row],[active years]])),1,"")</f>
        <v/>
      </c>
      <c r="L787" t="str">
        <f>IF(ISNUMBER(SEARCH(L$1,raw[[#This Row],[active years]])),1,"")</f>
        <v/>
      </c>
      <c r="M787" t="str">
        <f>IF(ISNUMBER(SEARCH(M$1,raw[[#This Row],[active years]])),1,"")</f>
        <v/>
      </c>
      <c r="N787">
        <f>IF(ISNUMBER(SEARCH(N$1,raw[[#This Row],[active years]])),1,"")</f>
        <v>1</v>
      </c>
      <c r="O787">
        <f>IF(ISNUMBER(SEARCH(O$1,raw[[#This Row],[active years]])),1,"")</f>
        <v>1</v>
      </c>
      <c r="P787">
        <f>IF(ISNUMBER(SEARCH(P$1,raw[[#This Row],[active years]])),1,"")</f>
        <v>1</v>
      </c>
      <c r="Q787" t="str">
        <f>IF(ISNUMBER(SEARCH(Q$1,raw[[#This Row],[active years]])),1,"")</f>
        <v/>
      </c>
      <c r="R787" t="str">
        <f>IF(ISNUMBER(SEARCH(R$1,raw[[#This Row],[active years]])),1,"")</f>
        <v/>
      </c>
      <c r="S787" t="str">
        <f>IF(ISNUMBER(SEARCH(S$1,raw[[#This Row],[active years]])),1,"")</f>
        <v/>
      </c>
      <c r="T787" t="str">
        <f>IF(ISNUMBER(SEARCH(T$1,raw[[#This Row],[active years]])),1,"")</f>
        <v/>
      </c>
      <c r="U787" t="str">
        <f>IF(ISNUMBER(SEARCH(U$1,raw[[#This Row],[active years]])),1,"")</f>
        <v/>
      </c>
      <c r="V787" t="str">
        <f>IF(ISNUMBER(SEARCH(V$1,raw[[#This Row],[active years]])),1,"")</f>
        <v/>
      </c>
      <c r="W787" t="str">
        <f>IF(ISNUMBER(SEARCH(W$1,raw[[#This Row],[active years]])),1,"")</f>
        <v/>
      </c>
      <c r="X787" t="str">
        <f>IF(ISNUMBER(SEARCH(X$1,raw[[#This Row],[active years]])),1,"")</f>
        <v/>
      </c>
      <c r="Y787" t="str">
        <f>IF(ISNUMBER(SEARCH(Y$1,raw[[#This Row],[active years]])),1,"")</f>
        <v/>
      </c>
      <c r="Z787" t="str">
        <f>IF(ISNUMBER(SEARCH(Z$1,raw[[#This Row],[active years]])),1,"")</f>
        <v/>
      </c>
      <c r="AA787" t="str">
        <f>IF(ISNUMBER(SEARCH(AA$1,raw[[#This Row],[active years]])),1,"")</f>
        <v/>
      </c>
    </row>
    <row r="788" spans="1:27" x14ac:dyDescent="0.45">
      <c r="A788">
        <f>raw[team]</f>
        <v>1023</v>
      </c>
      <c r="B788">
        <f>raw[rookie year]</f>
        <v>2003</v>
      </c>
      <c r="C788" t="str">
        <f>IF(ISNUMBER(SEARCH(C$1,raw[[#This Row],[active years]])),1,"")</f>
        <v/>
      </c>
      <c r="D788" t="str">
        <f>IF(ISNUMBER(SEARCH(D$1,raw[[#This Row],[active years]])),1,"")</f>
        <v/>
      </c>
      <c r="E788" t="str">
        <f>IF(ISNUMBER(SEARCH(E$1,raw[[#This Row],[active years]])),1,"")</f>
        <v/>
      </c>
      <c r="F788" t="str">
        <f>IF(ISNUMBER(SEARCH(F$1,raw[[#This Row],[active years]])),1,"")</f>
        <v/>
      </c>
      <c r="G788" t="str">
        <f>IF(ISNUMBER(SEARCH(G$1,raw[[#This Row],[active years]])),1,"")</f>
        <v/>
      </c>
      <c r="H788" t="str">
        <f>IF(ISNUMBER(SEARCH(H$1,raw[[#This Row],[active years]])),1,"")</f>
        <v/>
      </c>
      <c r="I788" t="str">
        <f>IF(ISNUMBER(SEARCH(I$1,raw[[#This Row],[active years]])),1,"")</f>
        <v/>
      </c>
      <c r="J788" t="str">
        <f>IF(ISNUMBER(SEARCH(J$1,raw[[#This Row],[active years]])),1,"")</f>
        <v/>
      </c>
      <c r="K788" t="str">
        <f>IF(ISNUMBER(SEARCH(K$1,raw[[#This Row],[active years]])),1,"")</f>
        <v/>
      </c>
      <c r="L788" t="str">
        <f>IF(ISNUMBER(SEARCH(L$1,raw[[#This Row],[active years]])),1,"")</f>
        <v/>
      </c>
      <c r="M788" t="str">
        <f>IF(ISNUMBER(SEARCH(M$1,raw[[#This Row],[active years]])),1,"")</f>
        <v/>
      </c>
      <c r="N788">
        <f>IF(ISNUMBER(SEARCH(N$1,raw[[#This Row],[active years]])),1,"")</f>
        <v>1</v>
      </c>
      <c r="O788">
        <f>IF(ISNUMBER(SEARCH(O$1,raw[[#This Row],[active years]])),1,"")</f>
        <v>1</v>
      </c>
      <c r="P788">
        <f>IF(ISNUMBER(SEARCH(P$1,raw[[#This Row],[active years]])),1,"")</f>
        <v>1</v>
      </c>
      <c r="Q788">
        <f>IF(ISNUMBER(SEARCH(Q$1,raw[[#This Row],[active years]])),1,"")</f>
        <v>1</v>
      </c>
      <c r="R788">
        <f>IF(ISNUMBER(SEARCH(R$1,raw[[#This Row],[active years]])),1,"")</f>
        <v>1</v>
      </c>
      <c r="S788">
        <f>IF(ISNUMBER(SEARCH(S$1,raw[[#This Row],[active years]])),1,"")</f>
        <v>1</v>
      </c>
      <c r="T788">
        <f>IF(ISNUMBER(SEARCH(T$1,raw[[#This Row],[active years]])),1,"")</f>
        <v>1</v>
      </c>
      <c r="U788">
        <f>IF(ISNUMBER(SEARCH(U$1,raw[[#This Row],[active years]])),1,"")</f>
        <v>1</v>
      </c>
      <c r="V788">
        <f>IF(ISNUMBER(SEARCH(V$1,raw[[#This Row],[active years]])),1,"")</f>
        <v>1</v>
      </c>
      <c r="W788">
        <f>IF(ISNUMBER(SEARCH(W$1,raw[[#This Row],[active years]])),1,"")</f>
        <v>1</v>
      </c>
      <c r="X788">
        <f>IF(ISNUMBER(SEARCH(X$1,raw[[#This Row],[active years]])),1,"")</f>
        <v>1</v>
      </c>
      <c r="Y788">
        <f>IF(ISNUMBER(SEARCH(Y$1,raw[[#This Row],[active years]])),1,"")</f>
        <v>1</v>
      </c>
      <c r="Z788">
        <f>IF(ISNUMBER(SEARCH(Z$1,raw[[#This Row],[active years]])),1,"")</f>
        <v>1</v>
      </c>
      <c r="AA788">
        <f>IF(ISNUMBER(SEARCH(AA$1,raw[[#This Row],[active years]])),1,"")</f>
        <v>1</v>
      </c>
    </row>
    <row r="789" spans="1:27" x14ac:dyDescent="0.45">
      <c r="A789">
        <f>raw[team]</f>
        <v>1024</v>
      </c>
      <c r="B789">
        <f>raw[rookie year]</f>
        <v>2003</v>
      </c>
      <c r="C789" t="str">
        <f>IF(ISNUMBER(SEARCH(C$1,raw[[#This Row],[active years]])),1,"")</f>
        <v/>
      </c>
      <c r="D789" t="str">
        <f>IF(ISNUMBER(SEARCH(D$1,raw[[#This Row],[active years]])),1,"")</f>
        <v/>
      </c>
      <c r="E789" t="str">
        <f>IF(ISNUMBER(SEARCH(E$1,raw[[#This Row],[active years]])),1,"")</f>
        <v/>
      </c>
      <c r="F789" t="str">
        <f>IF(ISNUMBER(SEARCH(F$1,raw[[#This Row],[active years]])),1,"")</f>
        <v/>
      </c>
      <c r="G789" t="str">
        <f>IF(ISNUMBER(SEARCH(G$1,raw[[#This Row],[active years]])),1,"")</f>
        <v/>
      </c>
      <c r="H789" t="str">
        <f>IF(ISNUMBER(SEARCH(H$1,raw[[#This Row],[active years]])),1,"")</f>
        <v/>
      </c>
      <c r="I789" t="str">
        <f>IF(ISNUMBER(SEARCH(I$1,raw[[#This Row],[active years]])),1,"")</f>
        <v/>
      </c>
      <c r="J789" t="str">
        <f>IF(ISNUMBER(SEARCH(J$1,raw[[#This Row],[active years]])),1,"")</f>
        <v/>
      </c>
      <c r="K789" t="str">
        <f>IF(ISNUMBER(SEARCH(K$1,raw[[#This Row],[active years]])),1,"")</f>
        <v/>
      </c>
      <c r="L789" t="str">
        <f>IF(ISNUMBER(SEARCH(L$1,raw[[#This Row],[active years]])),1,"")</f>
        <v/>
      </c>
      <c r="M789" t="str">
        <f>IF(ISNUMBER(SEARCH(M$1,raw[[#This Row],[active years]])),1,"")</f>
        <v/>
      </c>
      <c r="N789">
        <f>IF(ISNUMBER(SEARCH(N$1,raw[[#This Row],[active years]])),1,"")</f>
        <v>1</v>
      </c>
      <c r="O789">
        <f>IF(ISNUMBER(SEARCH(O$1,raw[[#This Row],[active years]])),1,"")</f>
        <v>1</v>
      </c>
      <c r="P789">
        <f>IF(ISNUMBER(SEARCH(P$1,raw[[#This Row],[active years]])),1,"")</f>
        <v>1</v>
      </c>
      <c r="Q789">
        <f>IF(ISNUMBER(SEARCH(Q$1,raw[[#This Row],[active years]])),1,"")</f>
        <v>1</v>
      </c>
      <c r="R789">
        <f>IF(ISNUMBER(SEARCH(R$1,raw[[#This Row],[active years]])),1,"")</f>
        <v>1</v>
      </c>
      <c r="S789">
        <f>IF(ISNUMBER(SEARCH(S$1,raw[[#This Row],[active years]])),1,"")</f>
        <v>1</v>
      </c>
      <c r="T789">
        <f>IF(ISNUMBER(SEARCH(T$1,raw[[#This Row],[active years]])),1,"")</f>
        <v>1</v>
      </c>
      <c r="U789">
        <f>IF(ISNUMBER(SEARCH(U$1,raw[[#This Row],[active years]])),1,"")</f>
        <v>1</v>
      </c>
      <c r="V789">
        <f>IF(ISNUMBER(SEARCH(V$1,raw[[#This Row],[active years]])),1,"")</f>
        <v>1</v>
      </c>
      <c r="W789">
        <f>IF(ISNUMBER(SEARCH(W$1,raw[[#This Row],[active years]])),1,"")</f>
        <v>1</v>
      </c>
      <c r="X789">
        <f>IF(ISNUMBER(SEARCH(X$1,raw[[#This Row],[active years]])),1,"")</f>
        <v>1</v>
      </c>
      <c r="Y789">
        <f>IF(ISNUMBER(SEARCH(Y$1,raw[[#This Row],[active years]])),1,"")</f>
        <v>1</v>
      </c>
      <c r="Z789">
        <f>IF(ISNUMBER(SEARCH(Z$1,raw[[#This Row],[active years]])),1,"")</f>
        <v>1</v>
      </c>
      <c r="AA789">
        <f>IF(ISNUMBER(SEARCH(AA$1,raw[[#This Row],[active years]])),1,"")</f>
        <v>1</v>
      </c>
    </row>
    <row r="790" spans="1:27" x14ac:dyDescent="0.45">
      <c r="A790">
        <f>raw[team]</f>
        <v>1025</v>
      </c>
      <c r="B790">
        <f>raw[rookie year]</f>
        <v>2003</v>
      </c>
      <c r="C790" t="str">
        <f>IF(ISNUMBER(SEARCH(C$1,raw[[#This Row],[active years]])),1,"")</f>
        <v/>
      </c>
      <c r="D790" t="str">
        <f>IF(ISNUMBER(SEARCH(D$1,raw[[#This Row],[active years]])),1,"")</f>
        <v/>
      </c>
      <c r="E790" t="str">
        <f>IF(ISNUMBER(SEARCH(E$1,raw[[#This Row],[active years]])),1,"")</f>
        <v/>
      </c>
      <c r="F790" t="str">
        <f>IF(ISNUMBER(SEARCH(F$1,raw[[#This Row],[active years]])),1,"")</f>
        <v/>
      </c>
      <c r="G790" t="str">
        <f>IF(ISNUMBER(SEARCH(G$1,raw[[#This Row],[active years]])),1,"")</f>
        <v/>
      </c>
      <c r="H790" t="str">
        <f>IF(ISNUMBER(SEARCH(H$1,raw[[#This Row],[active years]])),1,"")</f>
        <v/>
      </c>
      <c r="I790" t="str">
        <f>IF(ISNUMBER(SEARCH(I$1,raw[[#This Row],[active years]])),1,"")</f>
        <v/>
      </c>
      <c r="J790" t="str">
        <f>IF(ISNUMBER(SEARCH(J$1,raw[[#This Row],[active years]])),1,"")</f>
        <v/>
      </c>
      <c r="K790" t="str">
        <f>IF(ISNUMBER(SEARCH(K$1,raw[[#This Row],[active years]])),1,"")</f>
        <v/>
      </c>
      <c r="L790" t="str">
        <f>IF(ISNUMBER(SEARCH(L$1,raw[[#This Row],[active years]])),1,"")</f>
        <v/>
      </c>
      <c r="M790" t="str">
        <f>IF(ISNUMBER(SEARCH(M$1,raw[[#This Row],[active years]])),1,"")</f>
        <v/>
      </c>
      <c r="N790" t="str">
        <f>IF(ISNUMBER(SEARCH(N$1,raw[[#This Row],[active years]])),1,"")</f>
        <v/>
      </c>
      <c r="O790" t="str">
        <f>IF(ISNUMBER(SEARCH(O$1,raw[[#This Row],[active years]])),1,"")</f>
        <v/>
      </c>
      <c r="P790" t="str">
        <f>IF(ISNUMBER(SEARCH(P$1,raw[[#This Row],[active years]])),1,"")</f>
        <v/>
      </c>
      <c r="Q790" t="str">
        <f>IF(ISNUMBER(SEARCH(Q$1,raw[[#This Row],[active years]])),1,"")</f>
        <v/>
      </c>
      <c r="R790" t="str">
        <f>IF(ISNUMBER(SEARCH(R$1,raw[[#This Row],[active years]])),1,"")</f>
        <v/>
      </c>
      <c r="S790">
        <f>IF(ISNUMBER(SEARCH(S$1,raw[[#This Row],[active years]])),1,"")</f>
        <v>1</v>
      </c>
      <c r="T790">
        <f>IF(ISNUMBER(SEARCH(T$1,raw[[#This Row],[active years]])),1,"")</f>
        <v>1</v>
      </c>
      <c r="U790">
        <f>IF(ISNUMBER(SEARCH(U$1,raw[[#This Row],[active years]])),1,"")</f>
        <v>1</v>
      </c>
      <c r="V790">
        <f>IF(ISNUMBER(SEARCH(V$1,raw[[#This Row],[active years]])),1,"")</f>
        <v>1</v>
      </c>
      <c r="W790">
        <f>IF(ISNUMBER(SEARCH(W$1,raw[[#This Row],[active years]])),1,"")</f>
        <v>1</v>
      </c>
      <c r="X790">
        <f>IF(ISNUMBER(SEARCH(X$1,raw[[#This Row],[active years]])),1,"")</f>
        <v>1</v>
      </c>
      <c r="Y790">
        <f>IF(ISNUMBER(SEARCH(Y$1,raw[[#This Row],[active years]])),1,"")</f>
        <v>1</v>
      </c>
      <c r="Z790">
        <f>IF(ISNUMBER(SEARCH(Z$1,raw[[#This Row],[active years]])),1,"")</f>
        <v>1</v>
      </c>
      <c r="AA790">
        <f>IF(ISNUMBER(SEARCH(AA$1,raw[[#This Row],[active years]])),1,"")</f>
        <v>1</v>
      </c>
    </row>
    <row r="791" spans="1:27" x14ac:dyDescent="0.45">
      <c r="A791">
        <f>raw[team]</f>
        <v>1026</v>
      </c>
      <c r="B791">
        <f>raw[rookie year]</f>
        <v>2003</v>
      </c>
      <c r="C791" t="str">
        <f>IF(ISNUMBER(SEARCH(C$1,raw[[#This Row],[active years]])),1,"")</f>
        <v/>
      </c>
      <c r="D791" t="str">
        <f>IF(ISNUMBER(SEARCH(D$1,raw[[#This Row],[active years]])),1,"")</f>
        <v/>
      </c>
      <c r="E791" t="str">
        <f>IF(ISNUMBER(SEARCH(E$1,raw[[#This Row],[active years]])),1,"")</f>
        <v/>
      </c>
      <c r="F791" t="str">
        <f>IF(ISNUMBER(SEARCH(F$1,raw[[#This Row],[active years]])),1,"")</f>
        <v/>
      </c>
      <c r="G791" t="str">
        <f>IF(ISNUMBER(SEARCH(G$1,raw[[#This Row],[active years]])),1,"")</f>
        <v/>
      </c>
      <c r="H791" t="str">
        <f>IF(ISNUMBER(SEARCH(H$1,raw[[#This Row],[active years]])),1,"")</f>
        <v/>
      </c>
      <c r="I791" t="str">
        <f>IF(ISNUMBER(SEARCH(I$1,raw[[#This Row],[active years]])),1,"")</f>
        <v/>
      </c>
      <c r="J791" t="str">
        <f>IF(ISNUMBER(SEARCH(J$1,raw[[#This Row],[active years]])),1,"")</f>
        <v/>
      </c>
      <c r="K791" t="str">
        <f>IF(ISNUMBER(SEARCH(K$1,raw[[#This Row],[active years]])),1,"")</f>
        <v/>
      </c>
      <c r="L791" t="str">
        <f>IF(ISNUMBER(SEARCH(L$1,raw[[#This Row],[active years]])),1,"")</f>
        <v/>
      </c>
      <c r="M791" t="str">
        <f>IF(ISNUMBER(SEARCH(M$1,raw[[#This Row],[active years]])),1,"")</f>
        <v/>
      </c>
      <c r="N791">
        <f>IF(ISNUMBER(SEARCH(N$1,raw[[#This Row],[active years]])),1,"")</f>
        <v>1</v>
      </c>
      <c r="O791">
        <f>IF(ISNUMBER(SEARCH(O$1,raw[[#This Row],[active years]])),1,"")</f>
        <v>1</v>
      </c>
      <c r="P791">
        <f>IF(ISNUMBER(SEARCH(P$1,raw[[#This Row],[active years]])),1,"")</f>
        <v>1</v>
      </c>
      <c r="Q791">
        <f>IF(ISNUMBER(SEARCH(Q$1,raw[[#This Row],[active years]])),1,"")</f>
        <v>1</v>
      </c>
      <c r="R791">
        <f>IF(ISNUMBER(SEARCH(R$1,raw[[#This Row],[active years]])),1,"")</f>
        <v>1</v>
      </c>
      <c r="S791">
        <f>IF(ISNUMBER(SEARCH(S$1,raw[[#This Row],[active years]])),1,"")</f>
        <v>1</v>
      </c>
      <c r="T791">
        <f>IF(ISNUMBER(SEARCH(T$1,raw[[#This Row],[active years]])),1,"")</f>
        <v>1</v>
      </c>
      <c r="U791">
        <f>IF(ISNUMBER(SEARCH(U$1,raw[[#This Row],[active years]])),1,"")</f>
        <v>1</v>
      </c>
      <c r="V791">
        <f>IF(ISNUMBER(SEARCH(V$1,raw[[#This Row],[active years]])),1,"")</f>
        <v>1</v>
      </c>
      <c r="W791" t="str">
        <f>IF(ISNUMBER(SEARCH(W$1,raw[[#This Row],[active years]])),1,"")</f>
        <v/>
      </c>
      <c r="X791" t="str">
        <f>IF(ISNUMBER(SEARCH(X$1,raw[[#This Row],[active years]])),1,"")</f>
        <v/>
      </c>
      <c r="Y791" t="str">
        <f>IF(ISNUMBER(SEARCH(Y$1,raw[[#This Row],[active years]])),1,"")</f>
        <v/>
      </c>
      <c r="Z791" t="str">
        <f>IF(ISNUMBER(SEARCH(Z$1,raw[[#This Row],[active years]])),1,"")</f>
        <v/>
      </c>
      <c r="AA791" t="str">
        <f>IF(ISNUMBER(SEARCH(AA$1,raw[[#This Row],[active years]])),1,"")</f>
        <v/>
      </c>
    </row>
    <row r="792" spans="1:27" x14ac:dyDescent="0.45">
      <c r="A792">
        <f>raw[team]</f>
        <v>1027</v>
      </c>
      <c r="B792">
        <f>raw[rookie year]</f>
        <v>2003</v>
      </c>
      <c r="C792" t="str">
        <f>IF(ISNUMBER(SEARCH(C$1,raw[[#This Row],[active years]])),1,"")</f>
        <v/>
      </c>
      <c r="D792" t="str">
        <f>IF(ISNUMBER(SEARCH(D$1,raw[[#This Row],[active years]])),1,"")</f>
        <v/>
      </c>
      <c r="E792" t="str">
        <f>IF(ISNUMBER(SEARCH(E$1,raw[[#This Row],[active years]])),1,"")</f>
        <v/>
      </c>
      <c r="F792" t="str">
        <f>IF(ISNUMBER(SEARCH(F$1,raw[[#This Row],[active years]])),1,"")</f>
        <v/>
      </c>
      <c r="G792" t="str">
        <f>IF(ISNUMBER(SEARCH(G$1,raw[[#This Row],[active years]])),1,"")</f>
        <v/>
      </c>
      <c r="H792" t="str">
        <f>IF(ISNUMBER(SEARCH(H$1,raw[[#This Row],[active years]])),1,"")</f>
        <v/>
      </c>
      <c r="I792" t="str">
        <f>IF(ISNUMBER(SEARCH(I$1,raw[[#This Row],[active years]])),1,"")</f>
        <v/>
      </c>
      <c r="J792" t="str">
        <f>IF(ISNUMBER(SEARCH(J$1,raw[[#This Row],[active years]])),1,"")</f>
        <v/>
      </c>
      <c r="K792" t="str">
        <f>IF(ISNUMBER(SEARCH(K$1,raw[[#This Row],[active years]])),1,"")</f>
        <v/>
      </c>
      <c r="L792" t="str">
        <f>IF(ISNUMBER(SEARCH(L$1,raw[[#This Row],[active years]])),1,"")</f>
        <v/>
      </c>
      <c r="M792" t="str">
        <f>IF(ISNUMBER(SEARCH(M$1,raw[[#This Row],[active years]])),1,"")</f>
        <v/>
      </c>
      <c r="N792">
        <f>IF(ISNUMBER(SEARCH(N$1,raw[[#This Row],[active years]])),1,"")</f>
        <v>1</v>
      </c>
      <c r="O792">
        <f>IF(ISNUMBER(SEARCH(O$1,raw[[#This Row],[active years]])),1,"")</f>
        <v>1</v>
      </c>
      <c r="P792">
        <f>IF(ISNUMBER(SEARCH(P$1,raw[[#This Row],[active years]])),1,"")</f>
        <v>1</v>
      </c>
      <c r="Q792">
        <f>IF(ISNUMBER(SEARCH(Q$1,raw[[#This Row],[active years]])),1,"")</f>
        <v>1</v>
      </c>
      <c r="R792">
        <f>IF(ISNUMBER(SEARCH(R$1,raw[[#This Row],[active years]])),1,"")</f>
        <v>1</v>
      </c>
      <c r="S792">
        <f>IF(ISNUMBER(SEARCH(S$1,raw[[#This Row],[active years]])),1,"")</f>
        <v>1</v>
      </c>
      <c r="T792">
        <f>IF(ISNUMBER(SEARCH(T$1,raw[[#This Row],[active years]])),1,"")</f>
        <v>1</v>
      </c>
      <c r="U792">
        <f>IF(ISNUMBER(SEARCH(U$1,raw[[#This Row],[active years]])),1,"")</f>
        <v>1</v>
      </c>
      <c r="V792">
        <f>IF(ISNUMBER(SEARCH(V$1,raw[[#This Row],[active years]])),1,"")</f>
        <v>1</v>
      </c>
      <c r="W792">
        <f>IF(ISNUMBER(SEARCH(W$1,raw[[#This Row],[active years]])),1,"")</f>
        <v>1</v>
      </c>
      <c r="X792">
        <f>IF(ISNUMBER(SEARCH(X$1,raw[[#This Row],[active years]])),1,"")</f>
        <v>1</v>
      </c>
      <c r="Y792">
        <f>IF(ISNUMBER(SEARCH(Y$1,raw[[#This Row],[active years]])),1,"")</f>
        <v>1</v>
      </c>
      <c r="Z792">
        <f>IF(ISNUMBER(SEARCH(Z$1,raw[[#This Row],[active years]])),1,"")</f>
        <v>1</v>
      </c>
      <c r="AA792">
        <f>IF(ISNUMBER(SEARCH(AA$1,raw[[#This Row],[active years]])),1,"")</f>
        <v>1</v>
      </c>
    </row>
    <row r="793" spans="1:27" x14ac:dyDescent="0.45">
      <c r="A793">
        <f>raw[team]</f>
        <v>1028</v>
      </c>
      <c r="B793">
        <f>raw[rookie year]</f>
        <v>2003</v>
      </c>
      <c r="C793" t="str">
        <f>IF(ISNUMBER(SEARCH(C$1,raw[[#This Row],[active years]])),1,"")</f>
        <v/>
      </c>
      <c r="D793" t="str">
        <f>IF(ISNUMBER(SEARCH(D$1,raw[[#This Row],[active years]])),1,"")</f>
        <v/>
      </c>
      <c r="E793" t="str">
        <f>IF(ISNUMBER(SEARCH(E$1,raw[[#This Row],[active years]])),1,"")</f>
        <v/>
      </c>
      <c r="F793" t="str">
        <f>IF(ISNUMBER(SEARCH(F$1,raw[[#This Row],[active years]])),1,"")</f>
        <v/>
      </c>
      <c r="G793" t="str">
        <f>IF(ISNUMBER(SEARCH(G$1,raw[[#This Row],[active years]])),1,"")</f>
        <v/>
      </c>
      <c r="H793" t="str">
        <f>IF(ISNUMBER(SEARCH(H$1,raw[[#This Row],[active years]])),1,"")</f>
        <v/>
      </c>
      <c r="I793" t="str">
        <f>IF(ISNUMBER(SEARCH(I$1,raw[[#This Row],[active years]])),1,"")</f>
        <v/>
      </c>
      <c r="J793" t="str">
        <f>IF(ISNUMBER(SEARCH(J$1,raw[[#This Row],[active years]])),1,"")</f>
        <v/>
      </c>
      <c r="K793" t="str">
        <f>IF(ISNUMBER(SEARCH(K$1,raw[[#This Row],[active years]])),1,"")</f>
        <v/>
      </c>
      <c r="L793" t="str">
        <f>IF(ISNUMBER(SEARCH(L$1,raw[[#This Row],[active years]])),1,"")</f>
        <v/>
      </c>
      <c r="M793" t="str">
        <f>IF(ISNUMBER(SEARCH(M$1,raw[[#This Row],[active years]])),1,"")</f>
        <v/>
      </c>
      <c r="N793">
        <f>IF(ISNUMBER(SEARCH(N$1,raw[[#This Row],[active years]])),1,"")</f>
        <v>1</v>
      </c>
      <c r="O793">
        <f>IF(ISNUMBER(SEARCH(O$1,raw[[#This Row],[active years]])),1,"")</f>
        <v>1</v>
      </c>
      <c r="P793">
        <f>IF(ISNUMBER(SEARCH(P$1,raw[[#This Row],[active years]])),1,"")</f>
        <v>1</v>
      </c>
      <c r="Q793">
        <f>IF(ISNUMBER(SEARCH(Q$1,raw[[#This Row],[active years]])),1,"")</f>
        <v>1</v>
      </c>
      <c r="R793" t="str">
        <f>IF(ISNUMBER(SEARCH(R$1,raw[[#This Row],[active years]])),1,"")</f>
        <v/>
      </c>
      <c r="S793" t="str">
        <f>IF(ISNUMBER(SEARCH(S$1,raw[[#This Row],[active years]])),1,"")</f>
        <v/>
      </c>
      <c r="T793" t="str">
        <f>IF(ISNUMBER(SEARCH(T$1,raw[[#This Row],[active years]])),1,"")</f>
        <v/>
      </c>
      <c r="U793" t="str">
        <f>IF(ISNUMBER(SEARCH(U$1,raw[[#This Row],[active years]])),1,"")</f>
        <v/>
      </c>
      <c r="V793" t="str">
        <f>IF(ISNUMBER(SEARCH(V$1,raw[[#This Row],[active years]])),1,"")</f>
        <v/>
      </c>
      <c r="W793" t="str">
        <f>IF(ISNUMBER(SEARCH(W$1,raw[[#This Row],[active years]])),1,"")</f>
        <v/>
      </c>
      <c r="X793" t="str">
        <f>IF(ISNUMBER(SEARCH(X$1,raw[[#This Row],[active years]])),1,"")</f>
        <v/>
      </c>
      <c r="Y793" t="str">
        <f>IF(ISNUMBER(SEARCH(Y$1,raw[[#This Row],[active years]])),1,"")</f>
        <v/>
      </c>
      <c r="Z793" t="str">
        <f>IF(ISNUMBER(SEARCH(Z$1,raw[[#This Row],[active years]])),1,"")</f>
        <v/>
      </c>
      <c r="AA793" t="str">
        <f>IF(ISNUMBER(SEARCH(AA$1,raw[[#This Row],[active years]])),1,"")</f>
        <v/>
      </c>
    </row>
    <row r="794" spans="1:27" x14ac:dyDescent="0.45">
      <c r="A794">
        <f>raw[team]</f>
        <v>1029</v>
      </c>
      <c r="B794">
        <f>raw[rookie year]</f>
        <v>2003</v>
      </c>
      <c r="C794" t="str">
        <f>IF(ISNUMBER(SEARCH(C$1,raw[[#This Row],[active years]])),1,"")</f>
        <v/>
      </c>
      <c r="D794" t="str">
        <f>IF(ISNUMBER(SEARCH(D$1,raw[[#This Row],[active years]])),1,"")</f>
        <v/>
      </c>
      <c r="E794" t="str">
        <f>IF(ISNUMBER(SEARCH(E$1,raw[[#This Row],[active years]])),1,"")</f>
        <v/>
      </c>
      <c r="F794" t="str">
        <f>IF(ISNUMBER(SEARCH(F$1,raw[[#This Row],[active years]])),1,"")</f>
        <v/>
      </c>
      <c r="G794" t="str">
        <f>IF(ISNUMBER(SEARCH(G$1,raw[[#This Row],[active years]])),1,"")</f>
        <v/>
      </c>
      <c r="H794" t="str">
        <f>IF(ISNUMBER(SEARCH(H$1,raw[[#This Row],[active years]])),1,"")</f>
        <v/>
      </c>
      <c r="I794" t="str">
        <f>IF(ISNUMBER(SEARCH(I$1,raw[[#This Row],[active years]])),1,"")</f>
        <v/>
      </c>
      <c r="J794" t="str">
        <f>IF(ISNUMBER(SEARCH(J$1,raw[[#This Row],[active years]])),1,"")</f>
        <v/>
      </c>
      <c r="K794" t="str">
        <f>IF(ISNUMBER(SEARCH(K$1,raw[[#This Row],[active years]])),1,"")</f>
        <v/>
      </c>
      <c r="L794" t="str">
        <f>IF(ISNUMBER(SEARCH(L$1,raw[[#This Row],[active years]])),1,"")</f>
        <v/>
      </c>
      <c r="M794" t="str">
        <f>IF(ISNUMBER(SEARCH(M$1,raw[[#This Row],[active years]])),1,"")</f>
        <v/>
      </c>
      <c r="N794">
        <f>IF(ISNUMBER(SEARCH(N$1,raw[[#This Row],[active years]])),1,"")</f>
        <v>1</v>
      </c>
      <c r="O794">
        <f>IF(ISNUMBER(SEARCH(O$1,raw[[#This Row],[active years]])),1,"")</f>
        <v>1</v>
      </c>
      <c r="P794">
        <f>IF(ISNUMBER(SEARCH(P$1,raw[[#This Row],[active years]])),1,"")</f>
        <v>1</v>
      </c>
      <c r="Q794">
        <f>IF(ISNUMBER(SEARCH(Q$1,raw[[#This Row],[active years]])),1,"")</f>
        <v>1</v>
      </c>
      <c r="R794">
        <f>IF(ISNUMBER(SEARCH(R$1,raw[[#This Row],[active years]])),1,"")</f>
        <v>1</v>
      </c>
      <c r="S794">
        <f>IF(ISNUMBER(SEARCH(S$1,raw[[#This Row],[active years]])),1,"")</f>
        <v>1</v>
      </c>
      <c r="T794">
        <f>IF(ISNUMBER(SEARCH(T$1,raw[[#This Row],[active years]])),1,"")</f>
        <v>1</v>
      </c>
      <c r="U794" t="str">
        <f>IF(ISNUMBER(SEARCH(U$1,raw[[#This Row],[active years]])),1,"")</f>
        <v/>
      </c>
      <c r="V794" t="str">
        <f>IF(ISNUMBER(SEARCH(V$1,raw[[#This Row],[active years]])),1,"")</f>
        <v/>
      </c>
      <c r="W794" t="str">
        <f>IF(ISNUMBER(SEARCH(W$1,raw[[#This Row],[active years]])),1,"")</f>
        <v/>
      </c>
      <c r="X794" t="str">
        <f>IF(ISNUMBER(SEARCH(X$1,raw[[#This Row],[active years]])),1,"")</f>
        <v/>
      </c>
      <c r="Y794" t="str">
        <f>IF(ISNUMBER(SEARCH(Y$1,raw[[#This Row],[active years]])),1,"")</f>
        <v/>
      </c>
      <c r="Z794" t="str">
        <f>IF(ISNUMBER(SEARCH(Z$1,raw[[#This Row],[active years]])),1,"")</f>
        <v/>
      </c>
      <c r="AA794" t="str">
        <f>IF(ISNUMBER(SEARCH(AA$1,raw[[#This Row],[active years]])),1,"")</f>
        <v/>
      </c>
    </row>
    <row r="795" spans="1:27" x14ac:dyDescent="0.45">
      <c r="A795">
        <f>raw[team]</f>
        <v>1030</v>
      </c>
      <c r="B795">
        <f>raw[rookie year]</f>
        <v>2003</v>
      </c>
      <c r="C795" t="str">
        <f>IF(ISNUMBER(SEARCH(C$1,raw[[#This Row],[active years]])),1,"")</f>
        <v/>
      </c>
      <c r="D795" t="str">
        <f>IF(ISNUMBER(SEARCH(D$1,raw[[#This Row],[active years]])),1,"")</f>
        <v/>
      </c>
      <c r="E795" t="str">
        <f>IF(ISNUMBER(SEARCH(E$1,raw[[#This Row],[active years]])),1,"")</f>
        <v/>
      </c>
      <c r="F795" t="str">
        <f>IF(ISNUMBER(SEARCH(F$1,raw[[#This Row],[active years]])),1,"")</f>
        <v/>
      </c>
      <c r="G795" t="str">
        <f>IF(ISNUMBER(SEARCH(G$1,raw[[#This Row],[active years]])),1,"")</f>
        <v/>
      </c>
      <c r="H795" t="str">
        <f>IF(ISNUMBER(SEARCH(H$1,raw[[#This Row],[active years]])),1,"")</f>
        <v/>
      </c>
      <c r="I795" t="str">
        <f>IF(ISNUMBER(SEARCH(I$1,raw[[#This Row],[active years]])),1,"")</f>
        <v/>
      </c>
      <c r="J795" t="str">
        <f>IF(ISNUMBER(SEARCH(J$1,raw[[#This Row],[active years]])),1,"")</f>
        <v/>
      </c>
      <c r="K795" t="str">
        <f>IF(ISNUMBER(SEARCH(K$1,raw[[#This Row],[active years]])),1,"")</f>
        <v/>
      </c>
      <c r="L795" t="str">
        <f>IF(ISNUMBER(SEARCH(L$1,raw[[#This Row],[active years]])),1,"")</f>
        <v/>
      </c>
      <c r="M795" t="str">
        <f>IF(ISNUMBER(SEARCH(M$1,raw[[#This Row],[active years]])),1,"")</f>
        <v/>
      </c>
      <c r="N795">
        <f>IF(ISNUMBER(SEARCH(N$1,raw[[#This Row],[active years]])),1,"")</f>
        <v>1</v>
      </c>
      <c r="O795">
        <f>IF(ISNUMBER(SEARCH(O$1,raw[[#This Row],[active years]])),1,"")</f>
        <v>1</v>
      </c>
      <c r="P795" t="str">
        <f>IF(ISNUMBER(SEARCH(P$1,raw[[#This Row],[active years]])),1,"")</f>
        <v/>
      </c>
      <c r="Q795" t="str">
        <f>IF(ISNUMBER(SEARCH(Q$1,raw[[#This Row],[active years]])),1,"")</f>
        <v/>
      </c>
      <c r="R795" t="str">
        <f>IF(ISNUMBER(SEARCH(R$1,raw[[#This Row],[active years]])),1,"")</f>
        <v/>
      </c>
      <c r="S795" t="str">
        <f>IF(ISNUMBER(SEARCH(S$1,raw[[#This Row],[active years]])),1,"")</f>
        <v/>
      </c>
      <c r="T795" t="str">
        <f>IF(ISNUMBER(SEARCH(T$1,raw[[#This Row],[active years]])),1,"")</f>
        <v/>
      </c>
      <c r="U795" t="str">
        <f>IF(ISNUMBER(SEARCH(U$1,raw[[#This Row],[active years]])),1,"")</f>
        <v/>
      </c>
      <c r="V795" t="str">
        <f>IF(ISNUMBER(SEARCH(V$1,raw[[#This Row],[active years]])),1,"")</f>
        <v/>
      </c>
      <c r="W795" t="str">
        <f>IF(ISNUMBER(SEARCH(W$1,raw[[#This Row],[active years]])),1,"")</f>
        <v/>
      </c>
      <c r="X795" t="str">
        <f>IF(ISNUMBER(SEARCH(X$1,raw[[#This Row],[active years]])),1,"")</f>
        <v/>
      </c>
      <c r="Y795" t="str">
        <f>IF(ISNUMBER(SEARCH(Y$1,raw[[#This Row],[active years]])),1,"")</f>
        <v/>
      </c>
      <c r="Z795" t="str">
        <f>IF(ISNUMBER(SEARCH(Z$1,raw[[#This Row],[active years]])),1,"")</f>
        <v/>
      </c>
      <c r="AA795" t="str">
        <f>IF(ISNUMBER(SEARCH(AA$1,raw[[#This Row],[active years]])),1,"")</f>
        <v/>
      </c>
    </row>
    <row r="796" spans="1:27" x14ac:dyDescent="0.45">
      <c r="A796">
        <f>raw[team]</f>
        <v>1031</v>
      </c>
      <c r="B796">
        <f>raw[rookie year]</f>
        <v>2003</v>
      </c>
      <c r="C796" t="str">
        <f>IF(ISNUMBER(SEARCH(C$1,raw[[#This Row],[active years]])),1,"")</f>
        <v/>
      </c>
      <c r="D796" t="str">
        <f>IF(ISNUMBER(SEARCH(D$1,raw[[#This Row],[active years]])),1,"")</f>
        <v/>
      </c>
      <c r="E796" t="str">
        <f>IF(ISNUMBER(SEARCH(E$1,raw[[#This Row],[active years]])),1,"")</f>
        <v/>
      </c>
      <c r="F796" t="str">
        <f>IF(ISNUMBER(SEARCH(F$1,raw[[#This Row],[active years]])),1,"")</f>
        <v/>
      </c>
      <c r="G796" t="str">
        <f>IF(ISNUMBER(SEARCH(G$1,raw[[#This Row],[active years]])),1,"")</f>
        <v/>
      </c>
      <c r="H796" t="str">
        <f>IF(ISNUMBER(SEARCH(H$1,raw[[#This Row],[active years]])),1,"")</f>
        <v/>
      </c>
      <c r="I796" t="str">
        <f>IF(ISNUMBER(SEARCH(I$1,raw[[#This Row],[active years]])),1,"")</f>
        <v/>
      </c>
      <c r="J796" t="str">
        <f>IF(ISNUMBER(SEARCH(J$1,raw[[#This Row],[active years]])),1,"")</f>
        <v/>
      </c>
      <c r="K796" t="str">
        <f>IF(ISNUMBER(SEARCH(K$1,raw[[#This Row],[active years]])),1,"")</f>
        <v/>
      </c>
      <c r="L796" t="str">
        <f>IF(ISNUMBER(SEARCH(L$1,raw[[#This Row],[active years]])),1,"")</f>
        <v/>
      </c>
      <c r="M796" t="str">
        <f>IF(ISNUMBER(SEARCH(M$1,raw[[#This Row],[active years]])),1,"")</f>
        <v/>
      </c>
      <c r="N796">
        <f>IF(ISNUMBER(SEARCH(N$1,raw[[#This Row],[active years]])),1,"")</f>
        <v>1</v>
      </c>
      <c r="O796">
        <f>IF(ISNUMBER(SEARCH(O$1,raw[[#This Row],[active years]])),1,"")</f>
        <v>1</v>
      </c>
      <c r="P796">
        <f>IF(ISNUMBER(SEARCH(P$1,raw[[#This Row],[active years]])),1,"")</f>
        <v>1</v>
      </c>
      <c r="Q796">
        <f>IF(ISNUMBER(SEARCH(Q$1,raw[[#This Row],[active years]])),1,"")</f>
        <v>1</v>
      </c>
      <c r="R796">
        <f>IF(ISNUMBER(SEARCH(R$1,raw[[#This Row],[active years]])),1,"")</f>
        <v>1</v>
      </c>
      <c r="S796" t="str">
        <f>IF(ISNUMBER(SEARCH(S$1,raw[[#This Row],[active years]])),1,"")</f>
        <v/>
      </c>
      <c r="T796" t="str">
        <f>IF(ISNUMBER(SEARCH(T$1,raw[[#This Row],[active years]])),1,"")</f>
        <v/>
      </c>
      <c r="U796" t="str">
        <f>IF(ISNUMBER(SEARCH(U$1,raw[[#This Row],[active years]])),1,"")</f>
        <v/>
      </c>
      <c r="V796" t="str">
        <f>IF(ISNUMBER(SEARCH(V$1,raw[[#This Row],[active years]])),1,"")</f>
        <v/>
      </c>
      <c r="W796" t="str">
        <f>IF(ISNUMBER(SEARCH(W$1,raw[[#This Row],[active years]])),1,"")</f>
        <v/>
      </c>
      <c r="X796" t="str">
        <f>IF(ISNUMBER(SEARCH(X$1,raw[[#This Row],[active years]])),1,"")</f>
        <v/>
      </c>
      <c r="Y796" t="str">
        <f>IF(ISNUMBER(SEARCH(Y$1,raw[[#This Row],[active years]])),1,"")</f>
        <v/>
      </c>
      <c r="Z796" t="str">
        <f>IF(ISNUMBER(SEARCH(Z$1,raw[[#This Row],[active years]])),1,"")</f>
        <v/>
      </c>
      <c r="AA796" t="str">
        <f>IF(ISNUMBER(SEARCH(AA$1,raw[[#This Row],[active years]])),1,"")</f>
        <v/>
      </c>
    </row>
    <row r="797" spans="1:27" x14ac:dyDescent="0.45">
      <c r="A797">
        <f>raw[team]</f>
        <v>1033</v>
      </c>
      <c r="B797">
        <f>raw[rookie year]</f>
        <v>2003</v>
      </c>
      <c r="C797" t="str">
        <f>IF(ISNUMBER(SEARCH(C$1,raw[[#This Row],[active years]])),1,"")</f>
        <v/>
      </c>
      <c r="D797" t="str">
        <f>IF(ISNUMBER(SEARCH(D$1,raw[[#This Row],[active years]])),1,"")</f>
        <v/>
      </c>
      <c r="E797" t="str">
        <f>IF(ISNUMBER(SEARCH(E$1,raw[[#This Row],[active years]])),1,"")</f>
        <v/>
      </c>
      <c r="F797" t="str">
        <f>IF(ISNUMBER(SEARCH(F$1,raw[[#This Row],[active years]])),1,"")</f>
        <v/>
      </c>
      <c r="G797" t="str">
        <f>IF(ISNUMBER(SEARCH(G$1,raw[[#This Row],[active years]])),1,"")</f>
        <v/>
      </c>
      <c r="H797" t="str">
        <f>IF(ISNUMBER(SEARCH(H$1,raw[[#This Row],[active years]])),1,"")</f>
        <v/>
      </c>
      <c r="I797" t="str">
        <f>IF(ISNUMBER(SEARCH(I$1,raw[[#This Row],[active years]])),1,"")</f>
        <v/>
      </c>
      <c r="J797" t="str">
        <f>IF(ISNUMBER(SEARCH(J$1,raw[[#This Row],[active years]])),1,"")</f>
        <v/>
      </c>
      <c r="K797" t="str">
        <f>IF(ISNUMBER(SEARCH(K$1,raw[[#This Row],[active years]])),1,"")</f>
        <v/>
      </c>
      <c r="L797" t="str">
        <f>IF(ISNUMBER(SEARCH(L$1,raw[[#This Row],[active years]])),1,"")</f>
        <v/>
      </c>
      <c r="M797" t="str">
        <f>IF(ISNUMBER(SEARCH(M$1,raw[[#This Row],[active years]])),1,"")</f>
        <v/>
      </c>
      <c r="N797">
        <f>IF(ISNUMBER(SEARCH(N$1,raw[[#This Row],[active years]])),1,"")</f>
        <v>1</v>
      </c>
      <c r="O797">
        <f>IF(ISNUMBER(SEARCH(O$1,raw[[#This Row],[active years]])),1,"")</f>
        <v>1</v>
      </c>
      <c r="P797">
        <f>IF(ISNUMBER(SEARCH(P$1,raw[[#This Row],[active years]])),1,"")</f>
        <v>1</v>
      </c>
      <c r="Q797">
        <f>IF(ISNUMBER(SEARCH(Q$1,raw[[#This Row],[active years]])),1,"")</f>
        <v>1</v>
      </c>
      <c r="R797">
        <f>IF(ISNUMBER(SEARCH(R$1,raw[[#This Row],[active years]])),1,"")</f>
        <v>1</v>
      </c>
      <c r="S797">
        <f>IF(ISNUMBER(SEARCH(S$1,raw[[#This Row],[active years]])),1,"")</f>
        <v>1</v>
      </c>
      <c r="T797">
        <f>IF(ISNUMBER(SEARCH(T$1,raw[[#This Row],[active years]])),1,"")</f>
        <v>1</v>
      </c>
      <c r="U797">
        <f>IF(ISNUMBER(SEARCH(U$1,raw[[#This Row],[active years]])),1,"")</f>
        <v>1</v>
      </c>
      <c r="V797">
        <f>IF(ISNUMBER(SEARCH(V$1,raw[[#This Row],[active years]])),1,"")</f>
        <v>1</v>
      </c>
      <c r="W797">
        <f>IF(ISNUMBER(SEARCH(W$1,raw[[#This Row],[active years]])),1,"")</f>
        <v>1</v>
      </c>
      <c r="X797">
        <f>IF(ISNUMBER(SEARCH(X$1,raw[[#This Row],[active years]])),1,"")</f>
        <v>1</v>
      </c>
      <c r="Y797">
        <f>IF(ISNUMBER(SEARCH(Y$1,raw[[#This Row],[active years]])),1,"")</f>
        <v>1</v>
      </c>
      <c r="Z797">
        <f>IF(ISNUMBER(SEARCH(Z$1,raw[[#This Row],[active years]])),1,"")</f>
        <v>1</v>
      </c>
      <c r="AA797" t="str">
        <f>IF(ISNUMBER(SEARCH(AA$1,raw[[#This Row],[active years]])),1,"")</f>
        <v/>
      </c>
    </row>
    <row r="798" spans="1:27" x14ac:dyDescent="0.45">
      <c r="A798">
        <f>raw[team]</f>
        <v>1034</v>
      </c>
      <c r="B798">
        <f>raw[rookie year]</f>
        <v>2003</v>
      </c>
      <c r="C798" t="str">
        <f>IF(ISNUMBER(SEARCH(C$1,raw[[#This Row],[active years]])),1,"")</f>
        <v/>
      </c>
      <c r="D798" t="str">
        <f>IF(ISNUMBER(SEARCH(D$1,raw[[#This Row],[active years]])),1,"")</f>
        <v/>
      </c>
      <c r="E798" t="str">
        <f>IF(ISNUMBER(SEARCH(E$1,raw[[#This Row],[active years]])),1,"")</f>
        <v/>
      </c>
      <c r="F798" t="str">
        <f>IF(ISNUMBER(SEARCH(F$1,raw[[#This Row],[active years]])),1,"")</f>
        <v/>
      </c>
      <c r="G798" t="str">
        <f>IF(ISNUMBER(SEARCH(G$1,raw[[#This Row],[active years]])),1,"")</f>
        <v/>
      </c>
      <c r="H798" t="str">
        <f>IF(ISNUMBER(SEARCH(H$1,raw[[#This Row],[active years]])),1,"")</f>
        <v/>
      </c>
      <c r="I798" t="str">
        <f>IF(ISNUMBER(SEARCH(I$1,raw[[#This Row],[active years]])),1,"")</f>
        <v/>
      </c>
      <c r="J798" t="str">
        <f>IF(ISNUMBER(SEARCH(J$1,raw[[#This Row],[active years]])),1,"")</f>
        <v/>
      </c>
      <c r="K798" t="str">
        <f>IF(ISNUMBER(SEARCH(K$1,raw[[#This Row],[active years]])),1,"")</f>
        <v/>
      </c>
      <c r="L798" t="str">
        <f>IF(ISNUMBER(SEARCH(L$1,raw[[#This Row],[active years]])),1,"")</f>
        <v/>
      </c>
      <c r="M798" t="str">
        <f>IF(ISNUMBER(SEARCH(M$1,raw[[#This Row],[active years]])),1,"")</f>
        <v/>
      </c>
      <c r="N798">
        <f>IF(ISNUMBER(SEARCH(N$1,raw[[#This Row],[active years]])),1,"")</f>
        <v>1</v>
      </c>
      <c r="O798">
        <f>IF(ISNUMBER(SEARCH(O$1,raw[[#This Row],[active years]])),1,"")</f>
        <v>1</v>
      </c>
      <c r="P798">
        <f>IF(ISNUMBER(SEARCH(P$1,raw[[#This Row],[active years]])),1,"")</f>
        <v>1</v>
      </c>
      <c r="Q798" t="str">
        <f>IF(ISNUMBER(SEARCH(Q$1,raw[[#This Row],[active years]])),1,"")</f>
        <v/>
      </c>
      <c r="R798" t="str">
        <f>IF(ISNUMBER(SEARCH(R$1,raw[[#This Row],[active years]])),1,"")</f>
        <v/>
      </c>
      <c r="S798" t="str">
        <f>IF(ISNUMBER(SEARCH(S$1,raw[[#This Row],[active years]])),1,"")</f>
        <v/>
      </c>
      <c r="T798" t="str">
        <f>IF(ISNUMBER(SEARCH(T$1,raw[[#This Row],[active years]])),1,"")</f>
        <v/>
      </c>
      <c r="U798" t="str">
        <f>IF(ISNUMBER(SEARCH(U$1,raw[[#This Row],[active years]])),1,"")</f>
        <v/>
      </c>
      <c r="V798" t="str">
        <f>IF(ISNUMBER(SEARCH(V$1,raw[[#This Row],[active years]])),1,"")</f>
        <v/>
      </c>
      <c r="W798" t="str">
        <f>IF(ISNUMBER(SEARCH(W$1,raw[[#This Row],[active years]])),1,"")</f>
        <v/>
      </c>
      <c r="X798" t="str">
        <f>IF(ISNUMBER(SEARCH(X$1,raw[[#This Row],[active years]])),1,"")</f>
        <v/>
      </c>
      <c r="Y798" t="str">
        <f>IF(ISNUMBER(SEARCH(Y$1,raw[[#This Row],[active years]])),1,"")</f>
        <v/>
      </c>
      <c r="Z798" t="str">
        <f>IF(ISNUMBER(SEARCH(Z$1,raw[[#This Row],[active years]])),1,"")</f>
        <v/>
      </c>
      <c r="AA798" t="str">
        <f>IF(ISNUMBER(SEARCH(AA$1,raw[[#This Row],[active years]])),1,"")</f>
        <v/>
      </c>
    </row>
    <row r="799" spans="1:27" x14ac:dyDescent="0.45">
      <c r="A799">
        <f>raw[team]</f>
        <v>1035</v>
      </c>
      <c r="B799">
        <f>raw[rookie year]</f>
        <v>2003</v>
      </c>
      <c r="C799" t="str">
        <f>IF(ISNUMBER(SEARCH(C$1,raw[[#This Row],[active years]])),1,"")</f>
        <v/>
      </c>
      <c r="D799" t="str">
        <f>IF(ISNUMBER(SEARCH(D$1,raw[[#This Row],[active years]])),1,"")</f>
        <v/>
      </c>
      <c r="E799" t="str">
        <f>IF(ISNUMBER(SEARCH(E$1,raw[[#This Row],[active years]])),1,"")</f>
        <v/>
      </c>
      <c r="F799" t="str">
        <f>IF(ISNUMBER(SEARCH(F$1,raw[[#This Row],[active years]])),1,"")</f>
        <v/>
      </c>
      <c r="G799" t="str">
        <f>IF(ISNUMBER(SEARCH(G$1,raw[[#This Row],[active years]])),1,"")</f>
        <v/>
      </c>
      <c r="H799" t="str">
        <f>IF(ISNUMBER(SEARCH(H$1,raw[[#This Row],[active years]])),1,"")</f>
        <v/>
      </c>
      <c r="I799" t="str">
        <f>IF(ISNUMBER(SEARCH(I$1,raw[[#This Row],[active years]])),1,"")</f>
        <v/>
      </c>
      <c r="J799" t="str">
        <f>IF(ISNUMBER(SEARCH(J$1,raw[[#This Row],[active years]])),1,"")</f>
        <v/>
      </c>
      <c r="K799" t="str">
        <f>IF(ISNUMBER(SEARCH(K$1,raw[[#This Row],[active years]])),1,"")</f>
        <v/>
      </c>
      <c r="L799" t="str">
        <f>IF(ISNUMBER(SEARCH(L$1,raw[[#This Row],[active years]])),1,"")</f>
        <v/>
      </c>
      <c r="M799" t="str">
        <f>IF(ISNUMBER(SEARCH(M$1,raw[[#This Row],[active years]])),1,"")</f>
        <v/>
      </c>
      <c r="N799">
        <f>IF(ISNUMBER(SEARCH(N$1,raw[[#This Row],[active years]])),1,"")</f>
        <v>1</v>
      </c>
      <c r="O799">
        <f>IF(ISNUMBER(SEARCH(O$1,raw[[#This Row],[active years]])),1,"")</f>
        <v>1</v>
      </c>
      <c r="P799" t="str">
        <f>IF(ISNUMBER(SEARCH(P$1,raw[[#This Row],[active years]])),1,"")</f>
        <v/>
      </c>
      <c r="Q799" t="str">
        <f>IF(ISNUMBER(SEARCH(Q$1,raw[[#This Row],[active years]])),1,"")</f>
        <v/>
      </c>
      <c r="R799" t="str">
        <f>IF(ISNUMBER(SEARCH(R$1,raw[[#This Row],[active years]])),1,"")</f>
        <v/>
      </c>
      <c r="S799" t="str">
        <f>IF(ISNUMBER(SEARCH(S$1,raw[[#This Row],[active years]])),1,"")</f>
        <v/>
      </c>
      <c r="T799" t="str">
        <f>IF(ISNUMBER(SEARCH(T$1,raw[[#This Row],[active years]])),1,"")</f>
        <v/>
      </c>
      <c r="U799" t="str">
        <f>IF(ISNUMBER(SEARCH(U$1,raw[[#This Row],[active years]])),1,"")</f>
        <v/>
      </c>
      <c r="V799" t="str">
        <f>IF(ISNUMBER(SEARCH(V$1,raw[[#This Row],[active years]])),1,"")</f>
        <v/>
      </c>
      <c r="W799" t="str">
        <f>IF(ISNUMBER(SEARCH(W$1,raw[[#This Row],[active years]])),1,"")</f>
        <v/>
      </c>
      <c r="X799" t="str">
        <f>IF(ISNUMBER(SEARCH(X$1,raw[[#This Row],[active years]])),1,"")</f>
        <v/>
      </c>
      <c r="Y799" t="str">
        <f>IF(ISNUMBER(SEARCH(Y$1,raw[[#This Row],[active years]])),1,"")</f>
        <v/>
      </c>
      <c r="Z799" t="str">
        <f>IF(ISNUMBER(SEARCH(Z$1,raw[[#This Row],[active years]])),1,"")</f>
        <v/>
      </c>
      <c r="AA799" t="str">
        <f>IF(ISNUMBER(SEARCH(AA$1,raw[[#This Row],[active years]])),1,"")</f>
        <v/>
      </c>
    </row>
    <row r="800" spans="1:27" x14ac:dyDescent="0.45">
      <c r="A800">
        <f>raw[team]</f>
        <v>1036</v>
      </c>
      <c r="B800">
        <f>raw[rookie year]</f>
        <v>2003</v>
      </c>
      <c r="C800" t="str">
        <f>IF(ISNUMBER(SEARCH(C$1,raw[[#This Row],[active years]])),1,"")</f>
        <v/>
      </c>
      <c r="D800" t="str">
        <f>IF(ISNUMBER(SEARCH(D$1,raw[[#This Row],[active years]])),1,"")</f>
        <v/>
      </c>
      <c r="E800" t="str">
        <f>IF(ISNUMBER(SEARCH(E$1,raw[[#This Row],[active years]])),1,"")</f>
        <v/>
      </c>
      <c r="F800" t="str">
        <f>IF(ISNUMBER(SEARCH(F$1,raw[[#This Row],[active years]])),1,"")</f>
        <v/>
      </c>
      <c r="G800" t="str">
        <f>IF(ISNUMBER(SEARCH(G$1,raw[[#This Row],[active years]])),1,"")</f>
        <v/>
      </c>
      <c r="H800" t="str">
        <f>IF(ISNUMBER(SEARCH(H$1,raw[[#This Row],[active years]])),1,"")</f>
        <v/>
      </c>
      <c r="I800" t="str">
        <f>IF(ISNUMBER(SEARCH(I$1,raw[[#This Row],[active years]])),1,"")</f>
        <v/>
      </c>
      <c r="J800" t="str">
        <f>IF(ISNUMBER(SEARCH(J$1,raw[[#This Row],[active years]])),1,"")</f>
        <v/>
      </c>
      <c r="K800" t="str">
        <f>IF(ISNUMBER(SEARCH(K$1,raw[[#This Row],[active years]])),1,"")</f>
        <v/>
      </c>
      <c r="L800" t="str">
        <f>IF(ISNUMBER(SEARCH(L$1,raw[[#This Row],[active years]])),1,"")</f>
        <v/>
      </c>
      <c r="M800" t="str">
        <f>IF(ISNUMBER(SEARCH(M$1,raw[[#This Row],[active years]])),1,"")</f>
        <v/>
      </c>
      <c r="N800">
        <f>IF(ISNUMBER(SEARCH(N$1,raw[[#This Row],[active years]])),1,"")</f>
        <v>1</v>
      </c>
      <c r="O800">
        <f>IF(ISNUMBER(SEARCH(O$1,raw[[#This Row],[active years]])),1,"")</f>
        <v>1</v>
      </c>
      <c r="P800" t="str">
        <f>IF(ISNUMBER(SEARCH(P$1,raw[[#This Row],[active years]])),1,"")</f>
        <v/>
      </c>
      <c r="Q800" t="str">
        <f>IF(ISNUMBER(SEARCH(Q$1,raw[[#This Row],[active years]])),1,"")</f>
        <v/>
      </c>
      <c r="R800" t="str">
        <f>IF(ISNUMBER(SEARCH(R$1,raw[[#This Row],[active years]])),1,"")</f>
        <v/>
      </c>
      <c r="S800" t="str">
        <f>IF(ISNUMBER(SEARCH(S$1,raw[[#This Row],[active years]])),1,"")</f>
        <v/>
      </c>
      <c r="T800" t="str">
        <f>IF(ISNUMBER(SEARCH(T$1,raw[[#This Row],[active years]])),1,"")</f>
        <v/>
      </c>
      <c r="U800" t="str">
        <f>IF(ISNUMBER(SEARCH(U$1,raw[[#This Row],[active years]])),1,"")</f>
        <v/>
      </c>
      <c r="V800" t="str">
        <f>IF(ISNUMBER(SEARCH(V$1,raw[[#This Row],[active years]])),1,"")</f>
        <v/>
      </c>
      <c r="W800" t="str">
        <f>IF(ISNUMBER(SEARCH(W$1,raw[[#This Row],[active years]])),1,"")</f>
        <v/>
      </c>
      <c r="X800" t="str">
        <f>IF(ISNUMBER(SEARCH(X$1,raw[[#This Row],[active years]])),1,"")</f>
        <v/>
      </c>
      <c r="Y800" t="str">
        <f>IF(ISNUMBER(SEARCH(Y$1,raw[[#This Row],[active years]])),1,"")</f>
        <v/>
      </c>
      <c r="Z800" t="str">
        <f>IF(ISNUMBER(SEARCH(Z$1,raw[[#This Row],[active years]])),1,"")</f>
        <v/>
      </c>
      <c r="AA800" t="str">
        <f>IF(ISNUMBER(SEARCH(AA$1,raw[[#This Row],[active years]])),1,"")</f>
        <v/>
      </c>
    </row>
    <row r="801" spans="1:27" x14ac:dyDescent="0.45">
      <c r="A801">
        <f>raw[team]</f>
        <v>1037</v>
      </c>
      <c r="B801">
        <f>raw[rookie year]</f>
        <v>2003</v>
      </c>
      <c r="C801" t="str">
        <f>IF(ISNUMBER(SEARCH(C$1,raw[[#This Row],[active years]])),1,"")</f>
        <v/>
      </c>
      <c r="D801" t="str">
        <f>IF(ISNUMBER(SEARCH(D$1,raw[[#This Row],[active years]])),1,"")</f>
        <v/>
      </c>
      <c r="E801" t="str">
        <f>IF(ISNUMBER(SEARCH(E$1,raw[[#This Row],[active years]])),1,"")</f>
        <v/>
      </c>
      <c r="F801" t="str">
        <f>IF(ISNUMBER(SEARCH(F$1,raw[[#This Row],[active years]])),1,"")</f>
        <v/>
      </c>
      <c r="G801" t="str">
        <f>IF(ISNUMBER(SEARCH(G$1,raw[[#This Row],[active years]])),1,"")</f>
        <v/>
      </c>
      <c r="H801" t="str">
        <f>IF(ISNUMBER(SEARCH(H$1,raw[[#This Row],[active years]])),1,"")</f>
        <v/>
      </c>
      <c r="I801" t="str">
        <f>IF(ISNUMBER(SEARCH(I$1,raw[[#This Row],[active years]])),1,"")</f>
        <v/>
      </c>
      <c r="J801" t="str">
        <f>IF(ISNUMBER(SEARCH(J$1,raw[[#This Row],[active years]])),1,"")</f>
        <v/>
      </c>
      <c r="K801" t="str">
        <f>IF(ISNUMBER(SEARCH(K$1,raw[[#This Row],[active years]])),1,"")</f>
        <v/>
      </c>
      <c r="L801" t="str">
        <f>IF(ISNUMBER(SEARCH(L$1,raw[[#This Row],[active years]])),1,"")</f>
        <v/>
      </c>
      <c r="M801" t="str">
        <f>IF(ISNUMBER(SEARCH(M$1,raw[[#This Row],[active years]])),1,"")</f>
        <v/>
      </c>
      <c r="N801">
        <f>IF(ISNUMBER(SEARCH(N$1,raw[[#This Row],[active years]])),1,"")</f>
        <v>1</v>
      </c>
      <c r="O801">
        <f>IF(ISNUMBER(SEARCH(O$1,raw[[#This Row],[active years]])),1,"")</f>
        <v>1</v>
      </c>
      <c r="P801" t="str">
        <f>IF(ISNUMBER(SEARCH(P$1,raw[[#This Row],[active years]])),1,"")</f>
        <v/>
      </c>
      <c r="Q801" t="str">
        <f>IF(ISNUMBER(SEARCH(Q$1,raw[[#This Row],[active years]])),1,"")</f>
        <v/>
      </c>
      <c r="R801" t="str">
        <f>IF(ISNUMBER(SEARCH(R$1,raw[[#This Row],[active years]])),1,"")</f>
        <v/>
      </c>
      <c r="S801" t="str">
        <f>IF(ISNUMBER(SEARCH(S$1,raw[[#This Row],[active years]])),1,"")</f>
        <v/>
      </c>
      <c r="T801" t="str">
        <f>IF(ISNUMBER(SEARCH(T$1,raw[[#This Row],[active years]])),1,"")</f>
        <v/>
      </c>
      <c r="U801" t="str">
        <f>IF(ISNUMBER(SEARCH(U$1,raw[[#This Row],[active years]])),1,"")</f>
        <v/>
      </c>
      <c r="V801" t="str">
        <f>IF(ISNUMBER(SEARCH(V$1,raw[[#This Row],[active years]])),1,"")</f>
        <v/>
      </c>
      <c r="W801" t="str">
        <f>IF(ISNUMBER(SEARCH(W$1,raw[[#This Row],[active years]])),1,"")</f>
        <v/>
      </c>
      <c r="X801" t="str">
        <f>IF(ISNUMBER(SEARCH(X$1,raw[[#This Row],[active years]])),1,"")</f>
        <v/>
      </c>
      <c r="Y801" t="str">
        <f>IF(ISNUMBER(SEARCH(Y$1,raw[[#This Row],[active years]])),1,"")</f>
        <v/>
      </c>
      <c r="Z801" t="str">
        <f>IF(ISNUMBER(SEARCH(Z$1,raw[[#This Row],[active years]])),1,"")</f>
        <v/>
      </c>
      <c r="AA801" t="str">
        <f>IF(ISNUMBER(SEARCH(AA$1,raw[[#This Row],[active years]])),1,"")</f>
        <v/>
      </c>
    </row>
    <row r="802" spans="1:27" x14ac:dyDescent="0.45">
      <c r="A802">
        <f>raw[team]</f>
        <v>1038</v>
      </c>
      <c r="B802">
        <f>raw[rookie year]</f>
        <v>2003</v>
      </c>
      <c r="C802" t="str">
        <f>IF(ISNUMBER(SEARCH(C$1,raw[[#This Row],[active years]])),1,"")</f>
        <v/>
      </c>
      <c r="D802" t="str">
        <f>IF(ISNUMBER(SEARCH(D$1,raw[[#This Row],[active years]])),1,"")</f>
        <v/>
      </c>
      <c r="E802" t="str">
        <f>IF(ISNUMBER(SEARCH(E$1,raw[[#This Row],[active years]])),1,"")</f>
        <v/>
      </c>
      <c r="F802" t="str">
        <f>IF(ISNUMBER(SEARCH(F$1,raw[[#This Row],[active years]])),1,"")</f>
        <v/>
      </c>
      <c r="G802" t="str">
        <f>IF(ISNUMBER(SEARCH(G$1,raw[[#This Row],[active years]])),1,"")</f>
        <v/>
      </c>
      <c r="H802" t="str">
        <f>IF(ISNUMBER(SEARCH(H$1,raw[[#This Row],[active years]])),1,"")</f>
        <v/>
      </c>
      <c r="I802" t="str">
        <f>IF(ISNUMBER(SEARCH(I$1,raw[[#This Row],[active years]])),1,"")</f>
        <v/>
      </c>
      <c r="J802" t="str">
        <f>IF(ISNUMBER(SEARCH(J$1,raw[[#This Row],[active years]])),1,"")</f>
        <v/>
      </c>
      <c r="K802" t="str">
        <f>IF(ISNUMBER(SEARCH(K$1,raw[[#This Row],[active years]])),1,"")</f>
        <v/>
      </c>
      <c r="L802" t="str">
        <f>IF(ISNUMBER(SEARCH(L$1,raw[[#This Row],[active years]])),1,"")</f>
        <v/>
      </c>
      <c r="M802" t="str">
        <f>IF(ISNUMBER(SEARCH(M$1,raw[[#This Row],[active years]])),1,"")</f>
        <v/>
      </c>
      <c r="N802">
        <f>IF(ISNUMBER(SEARCH(N$1,raw[[#This Row],[active years]])),1,"")</f>
        <v>1</v>
      </c>
      <c r="O802">
        <f>IF(ISNUMBER(SEARCH(O$1,raw[[#This Row],[active years]])),1,"")</f>
        <v>1</v>
      </c>
      <c r="P802">
        <f>IF(ISNUMBER(SEARCH(P$1,raw[[#This Row],[active years]])),1,"")</f>
        <v>1</v>
      </c>
      <c r="Q802">
        <f>IF(ISNUMBER(SEARCH(Q$1,raw[[#This Row],[active years]])),1,"")</f>
        <v>1</v>
      </c>
      <c r="R802">
        <f>IF(ISNUMBER(SEARCH(R$1,raw[[#This Row],[active years]])),1,"")</f>
        <v>1</v>
      </c>
      <c r="S802">
        <f>IF(ISNUMBER(SEARCH(S$1,raw[[#This Row],[active years]])),1,"")</f>
        <v>1</v>
      </c>
      <c r="T802">
        <f>IF(ISNUMBER(SEARCH(T$1,raw[[#This Row],[active years]])),1,"")</f>
        <v>1</v>
      </c>
      <c r="U802">
        <f>IF(ISNUMBER(SEARCH(U$1,raw[[#This Row],[active years]])),1,"")</f>
        <v>1</v>
      </c>
      <c r="V802">
        <f>IF(ISNUMBER(SEARCH(V$1,raw[[#This Row],[active years]])),1,"")</f>
        <v>1</v>
      </c>
      <c r="W802">
        <f>IF(ISNUMBER(SEARCH(W$1,raw[[#This Row],[active years]])),1,"")</f>
        <v>1</v>
      </c>
      <c r="X802">
        <f>IF(ISNUMBER(SEARCH(X$1,raw[[#This Row],[active years]])),1,"")</f>
        <v>1</v>
      </c>
      <c r="Y802">
        <f>IF(ISNUMBER(SEARCH(Y$1,raw[[#This Row],[active years]])),1,"")</f>
        <v>1</v>
      </c>
      <c r="Z802">
        <f>IF(ISNUMBER(SEARCH(Z$1,raw[[#This Row],[active years]])),1,"")</f>
        <v>1</v>
      </c>
      <c r="AA802">
        <f>IF(ISNUMBER(SEARCH(AA$1,raw[[#This Row],[active years]])),1,"")</f>
        <v>1</v>
      </c>
    </row>
    <row r="803" spans="1:27" x14ac:dyDescent="0.45">
      <c r="A803">
        <f>raw[team]</f>
        <v>1039</v>
      </c>
      <c r="B803">
        <f>raw[rookie year]</f>
        <v>2003</v>
      </c>
      <c r="C803" t="str">
        <f>IF(ISNUMBER(SEARCH(C$1,raw[[#This Row],[active years]])),1,"")</f>
        <v/>
      </c>
      <c r="D803" t="str">
        <f>IF(ISNUMBER(SEARCH(D$1,raw[[#This Row],[active years]])),1,"")</f>
        <v/>
      </c>
      <c r="E803" t="str">
        <f>IF(ISNUMBER(SEARCH(E$1,raw[[#This Row],[active years]])),1,"")</f>
        <v/>
      </c>
      <c r="F803" t="str">
        <f>IF(ISNUMBER(SEARCH(F$1,raw[[#This Row],[active years]])),1,"")</f>
        <v/>
      </c>
      <c r="G803" t="str">
        <f>IF(ISNUMBER(SEARCH(G$1,raw[[#This Row],[active years]])),1,"")</f>
        <v/>
      </c>
      <c r="H803" t="str">
        <f>IF(ISNUMBER(SEARCH(H$1,raw[[#This Row],[active years]])),1,"")</f>
        <v/>
      </c>
      <c r="I803" t="str">
        <f>IF(ISNUMBER(SEARCH(I$1,raw[[#This Row],[active years]])),1,"")</f>
        <v/>
      </c>
      <c r="J803" t="str">
        <f>IF(ISNUMBER(SEARCH(J$1,raw[[#This Row],[active years]])),1,"")</f>
        <v/>
      </c>
      <c r="K803" t="str">
        <f>IF(ISNUMBER(SEARCH(K$1,raw[[#This Row],[active years]])),1,"")</f>
        <v/>
      </c>
      <c r="L803" t="str">
        <f>IF(ISNUMBER(SEARCH(L$1,raw[[#This Row],[active years]])),1,"")</f>
        <v/>
      </c>
      <c r="M803" t="str">
        <f>IF(ISNUMBER(SEARCH(M$1,raw[[#This Row],[active years]])),1,"")</f>
        <v/>
      </c>
      <c r="N803">
        <f>IF(ISNUMBER(SEARCH(N$1,raw[[#This Row],[active years]])),1,"")</f>
        <v>1</v>
      </c>
      <c r="O803">
        <f>IF(ISNUMBER(SEARCH(O$1,raw[[#This Row],[active years]])),1,"")</f>
        <v>1</v>
      </c>
      <c r="P803">
        <f>IF(ISNUMBER(SEARCH(P$1,raw[[#This Row],[active years]])),1,"")</f>
        <v>1</v>
      </c>
      <c r="Q803">
        <f>IF(ISNUMBER(SEARCH(Q$1,raw[[#This Row],[active years]])),1,"")</f>
        <v>1</v>
      </c>
      <c r="R803" t="str">
        <f>IF(ISNUMBER(SEARCH(R$1,raw[[#This Row],[active years]])),1,"")</f>
        <v/>
      </c>
      <c r="S803" t="str">
        <f>IF(ISNUMBER(SEARCH(S$1,raw[[#This Row],[active years]])),1,"")</f>
        <v/>
      </c>
      <c r="T803" t="str">
        <f>IF(ISNUMBER(SEARCH(T$1,raw[[#This Row],[active years]])),1,"")</f>
        <v/>
      </c>
      <c r="U803" t="str">
        <f>IF(ISNUMBER(SEARCH(U$1,raw[[#This Row],[active years]])),1,"")</f>
        <v/>
      </c>
      <c r="V803" t="str">
        <f>IF(ISNUMBER(SEARCH(V$1,raw[[#This Row],[active years]])),1,"")</f>
        <v/>
      </c>
      <c r="W803" t="str">
        <f>IF(ISNUMBER(SEARCH(W$1,raw[[#This Row],[active years]])),1,"")</f>
        <v/>
      </c>
      <c r="X803" t="str">
        <f>IF(ISNUMBER(SEARCH(X$1,raw[[#This Row],[active years]])),1,"")</f>
        <v/>
      </c>
      <c r="Y803" t="str">
        <f>IF(ISNUMBER(SEARCH(Y$1,raw[[#This Row],[active years]])),1,"")</f>
        <v/>
      </c>
      <c r="Z803" t="str">
        <f>IF(ISNUMBER(SEARCH(Z$1,raw[[#This Row],[active years]])),1,"")</f>
        <v/>
      </c>
      <c r="AA803" t="str">
        <f>IF(ISNUMBER(SEARCH(AA$1,raw[[#This Row],[active years]])),1,"")</f>
        <v/>
      </c>
    </row>
    <row r="804" spans="1:27" x14ac:dyDescent="0.45">
      <c r="A804">
        <f>raw[team]</f>
        <v>1040</v>
      </c>
      <c r="B804">
        <f>raw[rookie year]</f>
        <v>2003</v>
      </c>
      <c r="C804" t="str">
        <f>IF(ISNUMBER(SEARCH(C$1,raw[[#This Row],[active years]])),1,"")</f>
        <v/>
      </c>
      <c r="D804" t="str">
        <f>IF(ISNUMBER(SEARCH(D$1,raw[[#This Row],[active years]])),1,"")</f>
        <v/>
      </c>
      <c r="E804" t="str">
        <f>IF(ISNUMBER(SEARCH(E$1,raw[[#This Row],[active years]])),1,"")</f>
        <v/>
      </c>
      <c r="F804" t="str">
        <f>IF(ISNUMBER(SEARCH(F$1,raw[[#This Row],[active years]])),1,"")</f>
        <v/>
      </c>
      <c r="G804" t="str">
        <f>IF(ISNUMBER(SEARCH(G$1,raw[[#This Row],[active years]])),1,"")</f>
        <v/>
      </c>
      <c r="H804" t="str">
        <f>IF(ISNUMBER(SEARCH(H$1,raw[[#This Row],[active years]])),1,"")</f>
        <v/>
      </c>
      <c r="I804" t="str">
        <f>IF(ISNUMBER(SEARCH(I$1,raw[[#This Row],[active years]])),1,"")</f>
        <v/>
      </c>
      <c r="J804" t="str">
        <f>IF(ISNUMBER(SEARCH(J$1,raw[[#This Row],[active years]])),1,"")</f>
        <v/>
      </c>
      <c r="K804" t="str">
        <f>IF(ISNUMBER(SEARCH(K$1,raw[[#This Row],[active years]])),1,"")</f>
        <v/>
      </c>
      <c r="L804" t="str">
        <f>IF(ISNUMBER(SEARCH(L$1,raw[[#This Row],[active years]])),1,"")</f>
        <v/>
      </c>
      <c r="M804" t="str">
        <f>IF(ISNUMBER(SEARCH(M$1,raw[[#This Row],[active years]])),1,"")</f>
        <v/>
      </c>
      <c r="N804">
        <f>IF(ISNUMBER(SEARCH(N$1,raw[[#This Row],[active years]])),1,"")</f>
        <v>1</v>
      </c>
      <c r="O804">
        <f>IF(ISNUMBER(SEARCH(O$1,raw[[#This Row],[active years]])),1,"")</f>
        <v>1</v>
      </c>
      <c r="P804">
        <f>IF(ISNUMBER(SEARCH(P$1,raw[[#This Row],[active years]])),1,"")</f>
        <v>1</v>
      </c>
      <c r="Q804">
        <f>IF(ISNUMBER(SEARCH(Q$1,raw[[#This Row],[active years]])),1,"")</f>
        <v>1</v>
      </c>
      <c r="R804" t="str">
        <f>IF(ISNUMBER(SEARCH(R$1,raw[[#This Row],[active years]])),1,"")</f>
        <v/>
      </c>
      <c r="S804" t="str">
        <f>IF(ISNUMBER(SEARCH(S$1,raw[[#This Row],[active years]])),1,"")</f>
        <v/>
      </c>
      <c r="T804" t="str">
        <f>IF(ISNUMBER(SEARCH(T$1,raw[[#This Row],[active years]])),1,"")</f>
        <v/>
      </c>
      <c r="U804" t="str">
        <f>IF(ISNUMBER(SEARCH(U$1,raw[[#This Row],[active years]])),1,"")</f>
        <v/>
      </c>
      <c r="V804" t="str">
        <f>IF(ISNUMBER(SEARCH(V$1,raw[[#This Row],[active years]])),1,"")</f>
        <v/>
      </c>
      <c r="W804" t="str">
        <f>IF(ISNUMBER(SEARCH(W$1,raw[[#This Row],[active years]])),1,"")</f>
        <v/>
      </c>
      <c r="X804" t="str">
        <f>IF(ISNUMBER(SEARCH(X$1,raw[[#This Row],[active years]])),1,"")</f>
        <v/>
      </c>
      <c r="Y804" t="str">
        <f>IF(ISNUMBER(SEARCH(Y$1,raw[[#This Row],[active years]])),1,"")</f>
        <v/>
      </c>
      <c r="Z804" t="str">
        <f>IF(ISNUMBER(SEARCH(Z$1,raw[[#This Row],[active years]])),1,"")</f>
        <v/>
      </c>
      <c r="AA804" t="str">
        <f>IF(ISNUMBER(SEARCH(AA$1,raw[[#This Row],[active years]])),1,"")</f>
        <v/>
      </c>
    </row>
    <row r="805" spans="1:27" x14ac:dyDescent="0.45">
      <c r="A805">
        <f>raw[team]</f>
        <v>1041</v>
      </c>
      <c r="B805">
        <f>raw[rookie year]</f>
        <v>2003</v>
      </c>
      <c r="C805" t="str">
        <f>IF(ISNUMBER(SEARCH(C$1,raw[[#This Row],[active years]])),1,"")</f>
        <v/>
      </c>
      <c r="D805" t="str">
        <f>IF(ISNUMBER(SEARCH(D$1,raw[[#This Row],[active years]])),1,"")</f>
        <v/>
      </c>
      <c r="E805" t="str">
        <f>IF(ISNUMBER(SEARCH(E$1,raw[[#This Row],[active years]])),1,"")</f>
        <v/>
      </c>
      <c r="F805" t="str">
        <f>IF(ISNUMBER(SEARCH(F$1,raw[[#This Row],[active years]])),1,"")</f>
        <v/>
      </c>
      <c r="G805" t="str">
        <f>IF(ISNUMBER(SEARCH(G$1,raw[[#This Row],[active years]])),1,"")</f>
        <v/>
      </c>
      <c r="H805" t="str">
        <f>IF(ISNUMBER(SEARCH(H$1,raw[[#This Row],[active years]])),1,"")</f>
        <v/>
      </c>
      <c r="I805" t="str">
        <f>IF(ISNUMBER(SEARCH(I$1,raw[[#This Row],[active years]])),1,"")</f>
        <v/>
      </c>
      <c r="J805" t="str">
        <f>IF(ISNUMBER(SEARCH(J$1,raw[[#This Row],[active years]])),1,"")</f>
        <v/>
      </c>
      <c r="K805" t="str">
        <f>IF(ISNUMBER(SEARCH(K$1,raw[[#This Row],[active years]])),1,"")</f>
        <v/>
      </c>
      <c r="L805" t="str">
        <f>IF(ISNUMBER(SEARCH(L$1,raw[[#This Row],[active years]])),1,"")</f>
        <v/>
      </c>
      <c r="M805" t="str">
        <f>IF(ISNUMBER(SEARCH(M$1,raw[[#This Row],[active years]])),1,"")</f>
        <v/>
      </c>
      <c r="N805">
        <f>IF(ISNUMBER(SEARCH(N$1,raw[[#This Row],[active years]])),1,"")</f>
        <v>1</v>
      </c>
      <c r="O805" t="str">
        <f>IF(ISNUMBER(SEARCH(O$1,raw[[#This Row],[active years]])),1,"")</f>
        <v/>
      </c>
      <c r="P805" t="str">
        <f>IF(ISNUMBER(SEARCH(P$1,raw[[#This Row],[active years]])),1,"")</f>
        <v/>
      </c>
      <c r="Q805" t="str">
        <f>IF(ISNUMBER(SEARCH(Q$1,raw[[#This Row],[active years]])),1,"")</f>
        <v/>
      </c>
      <c r="R805" t="str">
        <f>IF(ISNUMBER(SEARCH(R$1,raw[[#This Row],[active years]])),1,"")</f>
        <v/>
      </c>
      <c r="S805" t="str">
        <f>IF(ISNUMBER(SEARCH(S$1,raw[[#This Row],[active years]])),1,"")</f>
        <v/>
      </c>
      <c r="T805" t="str">
        <f>IF(ISNUMBER(SEARCH(T$1,raw[[#This Row],[active years]])),1,"")</f>
        <v/>
      </c>
      <c r="U805" t="str">
        <f>IF(ISNUMBER(SEARCH(U$1,raw[[#This Row],[active years]])),1,"")</f>
        <v/>
      </c>
      <c r="V805" t="str">
        <f>IF(ISNUMBER(SEARCH(V$1,raw[[#This Row],[active years]])),1,"")</f>
        <v/>
      </c>
      <c r="W805" t="str">
        <f>IF(ISNUMBER(SEARCH(W$1,raw[[#This Row],[active years]])),1,"")</f>
        <v/>
      </c>
      <c r="X805" t="str">
        <f>IF(ISNUMBER(SEARCH(X$1,raw[[#This Row],[active years]])),1,"")</f>
        <v/>
      </c>
      <c r="Y805" t="str">
        <f>IF(ISNUMBER(SEARCH(Y$1,raw[[#This Row],[active years]])),1,"")</f>
        <v/>
      </c>
      <c r="Z805" t="str">
        <f>IF(ISNUMBER(SEARCH(Z$1,raw[[#This Row],[active years]])),1,"")</f>
        <v/>
      </c>
      <c r="AA805" t="str">
        <f>IF(ISNUMBER(SEARCH(AA$1,raw[[#This Row],[active years]])),1,"")</f>
        <v/>
      </c>
    </row>
    <row r="806" spans="1:27" x14ac:dyDescent="0.45">
      <c r="A806">
        <f>raw[team]</f>
        <v>1042</v>
      </c>
      <c r="B806">
        <f>raw[rookie year]</f>
        <v>2003</v>
      </c>
      <c r="C806" t="str">
        <f>IF(ISNUMBER(SEARCH(C$1,raw[[#This Row],[active years]])),1,"")</f>
        <v/>
      </c>
      <c r="D806" t="str">
        <f>IF(ISNUMBER(SEARCH(D$1,raw[[#This Row],[active years]])),1,"")</f>
        <v/>
      </c>
      <c r="E806" t="str">
        <f>IF(ISNUMBER(SEARCH(E$1,raw[[#This Row],[active years]])),1,"")</f>
        <v/>
      </c>
      <c r="F806" t="str">
        <f>IF(ISNUMBER(SEARCH(F$1,raw[[#This Row],[active years]])),1,"")</f>
        <v/>
      </c>
      <c r="G806" t="str">
        <f>IF(ISNUMBER(SEARCH(G$1,raw[[#This Row],[active years]])),1,"")</f>
        <v/>
      </c>
      <c r="H806" t="str">
        <f>IF(ISNUMBER(SEARCH(H$1,raw[[#This Row],[active years]])),1,"")</f>
        <v/>
      </c>
      <c r="I806" t="str">
        <f>IF(ISNUMBER(SEARCH(I$1,raw[[#This Row],[active years]])),1,"")</f>
        <v/>
      </c>
      <c r="J806" t="str">
        <f>IF(ISNUMBER(SEARCH(J$1,raw[[#This Row],[active years]])),1,"")</f>
        <v/>
      </c>
      <c r="K806" t="str">
        <f>IF(ISNUMBER(SEARCH(K$1,raw[[#This Row],[active years]])),1,"")</f>
        <v/>
      </c>
      <c r="L806" t="str">
        <f>IF(ISNUMBER(SEARCH(L$1,raw[[#This Row],[active years]])),1,"")</f>
        <v/>
      </c>
      <c r="M806" t="str">
        <f>IF(ISNUMBER(SEARCH(M$1,raw[[#This Row],[active years]])),1,"")</f>
        <v/>
      </c>
      <c r="N806">
        <f>IF(ISNUMBER(SEARCH(N$1,raw[[#This Row],[active years]])),1,"")</f>
        <v>1</v>
      </c>
      <c r="O806" t="str">
        <f>IF(ISNUMBER(SEARCH(O$1,raw[[#This Row],[active years]])),1,"")</f>
        <v/>
      </c>
      <c r="P806" t="str">
        <f>IF(ISNUMBER(SEARCH(P$1,raw[[#This Row],[active years]])),1,"")</f>
        <v/>
      </c>
      <c r="Q806" t="str">
        <f>IF(ISNUMBER(SEARCH(Q$1,raw[[#This Row],[active years]])),1,"")</f>
        <v/>
      </c>
      <c r="R806" t="str">
        <f>IF(ISNUMBER(SEARCH(R$1,raw[[#This Row],[active years]])),1,"")</f>
        <v/>
      </c>
      <c r="S806" t="str">
        <f>IF(ISNUMBER(SEARCH(S$1,raw[[#This Row],[active years]])),1,"")</f>
        <v/>
      </c>
      <c r="T806" t="str">
        <f>IF(ISNUMBER(SEARCH(T$1,raw[[#This Row],[active years]])),1,"")</f>
        <v/>
      </c>
      <c r="U806" t="str">
        <f>IF(ISNUMBER(SEARCH(U$1,raw[[#This Row],[active years]])),1,"")</f>
        <v/>
      </c>
      <c r="V806" t="str">
        <f>IF(ISNUMBER(SEARCH(V$1,raw[[#This Row],[active years]])),1,"")</f>
        <v/>
      </c>
      <c r="W806" t="str">
        <f>IF(ISNUMBER(SEARCH(W$1,raw[[#This Row],[active years]])),1,"")</f>
        <v/>
      </c>
      <c r="X806" t="str">
        <f>IF(ISNUMBER(SEARCH(X$1,raw[[#This Row],[active years]])),1,"")</f>
        <v/>
      </c>
      <c r="Y806" t="str">
        <f>IF(ISNUMBER(SEARCH(Y$1,raw[[#This Row],[active years]])),1,"")</f>
        <v/>
      </c>
      <c r="Z806" t="str">
        <f>IF(ISNUMBER(SEARCH(Z$1,raw[[#This Row],[active years]])),1,"")</f>
        <v/>
      </c>
      <c r="AA806" t="str">
        <f>IF(ISNUMBER(SEARCH(AA$1,raw[[#This Row],[active years]])),1,"")</f>
        <v/>
      </c>
    </row>
    <row r="807" spans="1:27" x14ac:dyDescent="0.45">
      <c r="A807">
        <f>raw[team]</f>
        <v>1043</v>
      </c>
      <c r="B807">
        <f>raw[rookie year]</f>
        <v>2003</v>
      </c>
      <c r="C807" t="str">
        <f>IF(ISNUMBER(SEARCH(C$1,raw[[#This Row],[active years]])),1,"")</f>
        <v/>
      </c>
      <c r="D807" t="str">
        <f>IF(ISNUMBER(SEARCH(D$1,raw[[#This Row],[active years]])),1,"")</f>
        <v/>
      </c>
      <c r="E807" t="str">
        <f>IF(ISNUMBER(SEARCH(E$1,raw[[#This Row],[active years]])),1,"")</f>
        <v/>
      </c>
      <c r="F807" t="str">
        <f>IF(ISNUMBER(SEARCH(F$1,raw[[#This Row],[active years]])),1,"")</f>
        <v/>
      </c>
      <c r="G807" t="str">
        <f>IF(ISNUMBER(SEARCH(G$1,raw[[#This Row],[active years]])),1,"")</f>
        <v/>
      </c>
      <c r="H807" t="str">
        <f>IF(ISNUMBER(SEARCH(H$1,raw[[#This Row],[active years]])),1,"")</f>
        <v/>
      </c>
      <c r="I807" t="str">
        <f>IF(ISNUMBER(SEARCH(I$1,raw[[#This Row],[active years]])),1,"")</f>
        <v/>
      </c>
      <c r="J807" t="str">
        <f>IF(ISNUMBER(SEARCH(J$1,raw[[#This Row],[active years]])),1,"")</f>
        <v/>
      </c>
      <c r="K807" t="str">
        <f>IF(ISNUMBER(SEARCH(K$1,raw[[#This Row],[active years]])),1,"")</f>
        <v/>
      </c>
      <c r="L807" t="str">
        <f>IF(ISNUMBER(SEARCH(L$1,raw[[#This Row],[active years]])),1,"")</f>
        <v/>
      </c>
      <c r="M807" t="str">
        <f>IF(ISNUMBER(SEARCH(M$1,raw[[#This Row],[active years]])),1,"")</f>
        <v/>
      </c>
      <c r="N807">
        <f>IF(ISNUMBER(SEARCH(N$1,raw[[#This Row],[active years]])),1,"")</f>
        <v>1</v>
      </c>
      <c r="O807">
        <f>IF(ISNUMBER(SEARCH(O$1,raw[[#This Row],[active years]])),1,"")</f>
        <v>1</v>
      </c>
      <c r="P807" t="str">
        <f>IF(ISNUMBER(SEARCH(P$1,raw[[#This Row],[active years]])),1,"")</f>
        <v/>
      </c>
      <c r="Q807" t="str">
        <f>IF(ISNUMBER(SEARCH(Q$1,raw[[#This Row],[active years]])),1,"")</f>
        <v/>
      </c>
      <c r="R807" t="str">
        <f>IF(ISNUMBER(SEARCH(R$1,raw[[#This Row],[active years]])),1,"")</f>
        <v/>
      </c>
      <c r="S807" t="str">
        <f>IF(ISNUMBER(SEARCH(S$1,raw[[#This Row],[active years]])),1,"")</f>
        <v/>
      </c>
      <c r="T807" t="str">
        <f>IF(ISNUMBER(SEARCH(T$1,raw[[#This Row],[active years]])),1,"")</f>
        <v/>
      </c>
      <c r="U807" t="str">
        <f>IF(ISNUMBER(SEARCH(U$1,raw[[#This Row],[active years]])),1,"")</f>
        <v/>
      </c>
      <c r="V807" t="str">
        <f>IF(ISNUMBER(SEARCH(V$1,raw[[#This Row],[active years]])),1,"")</f>
        <v/>
      </c>
      <c r="W807" t="str">
        <f>IF(ISNUMBER(SEARCH(W$1,raw[[#This Row],[active years]])),1,"")</f>
        <v/>
      </c>
      <c r="X807" t="str">
        <f>IF(ISNUMBER(SEARCH(X$1,raw[[#This Row],[active years]])),1,"")</f>
        <v/>
      </c>
      <c r="Y807" t="str">
        <f>IF(ISNUMBER(SEARCH(Y$1,raw[[#This Row],[active years]])),1,"")</f>
        <v/>
      </c>
      <c r="Z807" t="str">
        <f>IF(ISNUMBER(SEARCH(Z$1,raw[[#This Row],[active years]])),1,"")</f>
        <v/>
      </c>
      <c r="AA807" t="str">
        <f>IF(ISNUMBER(SEARCH(AA$1,raw[[#This Row],[active years]])),1,"")</f>
        <v/>
      </c>
    </row>
    <row r="808" spans="1:27" x14ac:dyDescent="0.45">
      <c r="A808">
        <f>raw[team]</f>
        <v>1045</v>
      </c>
      <c r="B808">
        <f>raw[rookie year]</f>
        <v>2003</v>
      </c>
      <c r="C808" t="str">
        <f>IF(ISNUMBER(SEARCH(C$1,raw[[#This Row],[active years]])),1,"")</f>
        <v/>
      </c>
      <c r="D808" t="str">
        <f>IF(ISNUMBER(SEARCH(D$1,raw[[#This Row],[active years]])),1,"")</f>
        <v/>
      </c>
      <c r="E808" t="str">
        <f>IF(ISNUMBER(SEARCH(E$1,raw[[#This Row],[active years]])),1,"")</f>
        <v/>
      </c>
      <c r="F808" t="str">
        <f>IF(ISNUMBER(SEARCH(F$1,raw[[#This Row],[active years]])),1,"")</f>
        <v/>
      </c>
      <c r="G808" t="str">
        <f>IF(ISNUMBER(SEARCH(G$1,raw[[#This Row],[active years]])),1,"")</f>
        <v/>
      </c>
      <c r="H808" t="str">
        <f>IF(ISNUMBER(SEARCH(H$1,raw[[#This Row],[active years]])),1,"")</f>
        <v/>
      </c>
      <c r="I808" t="str">
        <f>IF(ISNUMBER(SEARCH(I$1,raw[[#This Row],[active years]])),1,"")</f>
        <v/>
      </c>
      <c r="J808" t="str">
        <f>IF(ISNUMBER(SEARCH(J$1,raw[[#This Row],[active years]])),1,"")</f>
        <v/>
      </c>
      <c r="K808" t="str">
        <f>IF(ISNUMBER(SEARCH(K$1,raw[[#This Row],[active years]])),1,"")</f>
        <v/>
      </c>
      <c r="L808" t="str">
        <f>IF(ISNUMBER(SEARCH(L$1,raw[[#This Row],[active years]])),1,"")</f>
        <v/>
      </c>
      <c r="M808" t="str">
        <f>IF(ISNUMBER(SEARCH(M$1,raw[[#This Row],[active years]])),1,"")</f>
        <v/>
      </c>
      <c r="N808">
        <f>IF(ISNUMBER(SEARCH(N$1,raw[[#This Row],[active years]])),1,"")</f>
        <v>1</v>
      </c>
      <c r="O808">
        <f>IF(ISNUMBER(SEARCH(O$1,raw[[#This Row],[active years]])),1,"")</f>
        <v>1</v>
      </c>
      <c r="P808" t="str">
        <f>IF(ISNUMBER(SEARCH(P$1,raw[[#This Row],[active years]])),1,"")</f>
        <v/>
      </c>
      <c r="Q808" t="str">
        <f>IF(ISNUMBER(SEARCH(Q$1,raw[[#This Row],[active years]])),1,"")</f>
        <v/>
      </c>
      <c r="R808" t="str">
        <f>IF(ISNUMBER(SEARCH(R$1,raw[[#This Row],[active years]])),1,"")</f>
        <v/>
      </c>
      <c r="S808" t="str">
        <f>IF(ISNUMBER(SEARCH(S$1,raw[[#This Row],[active years]])),1,"")</f>
        <v/>
      </c>
      <c r="T808" t="str">
        <f>IF(ISNUMBER(SEARCH(T$1,raw[[#This Row],[active years]])),1,"")</f>
        <v/>
      </c>
      <c r="U808" t="str">
        <f>IF(ISNUMBER(SEARCH(U$1,raw[[#This Row],[active years]])),1,"")</f>
        <v/>
      </c>
      <c r="V808" t="str">
        <f>IF(ISNUMBER(SEARCH(V$1,raw[[#This Row],[active years]])),1,"")</f>
        <v/>
      </c>
      <c r="W808" t="str">
        <f>IF(ISNUMBER(SEARCH(W$1,raw[[#This Row],[active years]])),1,"")</f>
        <v/>
      </c>
      <c r="X808" t="str">
        <f>IF(ISNUMBER(SEARCH(X$1,raw[[#This Row],[active years]])),1,"")</f>
        <v/>
      </c>
      <c r="Y808" t="str">
        <f>IF(ISNUMBER(SEARCH(Y$1,raw[[#This Row],[active years]])),1,"")</f>
        <v/>
      </c>
      <c r="Z808" t="str">
        <f>IF(ISNUMBER(SEARCH(Z$1,raw[[#This Row],[active years]])),1,"")</f>
        <v/>
      </c>
      <c r="AA808" t="str">
        <f>IF(ISNUMBER(SEARCH(AA$1,raw[[#This Row],[active years]])),1,"")</f>
        <v/>
      </c>
    </row>
    <row r="809" spans="1:27" x14ac:dyDescent="0.45">
      <c r="A809">
        <f>raw[team]</f>
        <v>1046</v>
      </c>
      <c r="B809">
        <f>raw[rookie year]</f>
        <v>2003</v>
      </c>
      <c r="C809" t="str">
        <f>IF(ISNUMBER(SEARCH(C$1,raw[[#This Row],[active years]])),1,"")</f>
        <v/>
      </c>
      <c r="D809" t="str">
        <f>IF(ISNUMBER(SEARCH(D$1,raw[[#This Row],[active years]])),1,"")</f>
        <v/>
      </c>
      <c r="E809" t="str">
        <f>IF(ISNUMBER(SEARCH(E$1,raw[[#This Row],[active years]])),1,"")</f>
        <v/>
      </c>
      <c r="F809" t="str">
        <f>IF(ISNUMBER(SEARCH(F$1,raw[[#This Row],[active years]])),1,"")</f>
        <v/>
      </c>
      <c r="G809" t="str">
        <f>IF(ISNUMBER(SEARCH(G$1,raw[[#This Row],[active years]])),1,"")</f>
        <v/>
      </c>
      <c r="H809" t="str">
        <f>IF(ISNUMBER(SEARCH(H$1,raw[[#This Row],[active years]])),1,"")</f>
        <v/>
      </c>
      <c r="I809" t="str">
        <f>IF(ISNUMBER(SEARCH(I$1,raw[[#This Row],[active years]])),1,"")</f>
        <v/>
      </c>
      <c r="J809" t="str">
        <f>IF(ISNUMBER(SEARCH(J$1,raw[[#This Row],[active years]])),1,"")</f>
        <v/>
      </c>
      <c r="K809" t="str">
        <f>IF(ISNUMBER(SEARCH(K$1,raw[[#This Row],[active years]])),1,"")</f>
        <v/>
      </c>
      <c r="L809" t="str">
        <f>IF(ISNUMBER(SEARCH(L$1,raw[[#This Row],[active years]])),1,"")</f>
        <v/>
      </c>
      <c r="M809" t="str">
        <f>IF(ISNUMBER(SEARCH(M$1,raw[[#This Row],[active years]])),1,"")</f>
        <v/>
      </c>
      <c r="N809">
        <f>IF(ISNUMBER(SEARCH(N$1,raw[[#This Row],[active years]])),1,"")</f>
        <v>1</v>
      </c>
      <c r="O809">
        <f>IF(ISNUMBER(SEARCH(O$1,raw[[#This Row],[active years]])),1,"")</f>
        <v>1</v>
      </c>
      <c r="P809" t="str">
        <f>IF(ISNUMBER(SEARCH(P$1,raw[[#This Row],[active years]])),1,"")</f>
        <v/>
      </c>
      <c r="Q809" t="str">
        <f>IF(ISNUMBER(SEARCH(Q$1,raw[[#This Row],[active years]])),1,"")</f>
        <v/>
      </c>
      <c r="R809" t="str">
        <f>IF(ISNUMBER(SEARCH(R$1,raw[[#This Row],[active years]])),1,"")</f>
        <v/>
      </c>
      <c r="S809" t="str">
        <f>IF(ISNUMBER(SEARCH(S$1,raw[[#This Row],[active years]])),1,"")</f>
        <v/>
      </c>
      <c r="T809" t="str">
        <f>IF(ISNUMBER(SEARCH(T$1,raw[[#This Row],[active years]])),1,"")</f>
        <v/>
      </c>
      <c r="U809" t="str">
        <f>IF(ISNUMBER(SEARCH(U$1,raw[[#This Row],[active years]])),1,"")</f>
        <v/>
      </c>
      <c r="V809" t="str">
        <f>IF(ISNUMBER(SEARCH(V$1,raw[[#This Row],[active years]])),1,"")</f>
        <v/>
      </c>
      <c r="W809" t="str">
        <f>IF(ISNUMBER(SEARCH(W$1,raw[[#This Row],[active years]])),1,"")</f>
        <v/>
      </c>
      <c r="X809" t="str">
        <f>IF(ISNUMBER(SEARCH(X$1,raw[[#This Row],[active years]])),1,"")</f>
        <v/>
      </c>
      <c r="Y809" t="str">
        <f>IF(ISNUMBER(SEARCH(Y$1,raw[[#This Row],[active years]])),1,"")</f>
        <v/>
      </c>
      <c r="Z809" t="str">
        <f>IF(ISNUMBER(SEARCH(Z$1,raw[[#This Row],[active years]])),1,"")</f>
        <v/>
      </c>
      <c r="AA809" t="str">
        <f>IF(ISNUMBER(SEARCH(AA$1,raw[[#This Row],[active years]])),1,"")</f>
        <v/>
      </c>
    </row>
    <row r="810" spans="1:27" x14ac:dyDescent="0.45">
      <c r="A810">
        <f>raw[team]</f>
        <v>1047</v>
      </c>
      <c r="B810">
        <f>raw[rookie year]</f>
        <v>2003</v>
      </c>
      <c r="C810" t="str">
        <f>IF(ISNUMBER(SEARCH(C$1,raw[[#This Row],[active years]])),1,"")</f>
        <v/>
      </c>
      <c r="D810" t="str">
        <f>IF(ISNUMBER(SEARCH(D$1,raw[[#This Row],[active years]])),1,"")</f>
        <v/>
      </c>
      <c r="E810" t="str">
        <f>IF(ISNUMBER(SEARCH(E$1,raw[[#This Row],[active years]])),1,"")</f>
        <v/>
      </c>
      <c r="F810" t="str">
        <f>IF(ISNUMBER(SEARCH(F$1,raw[[#This Row],[active years]])),1,"")</f>
        <v/>
      </c>
      <c r="G810" t="str">
        <f>IF(ISNUMBER(SEARCH(G$1,raw[[#This Row],[active years]])),1,"")</f>
        <v/>
      </c>
      <c r="H810" t="str">
        <f>IF(ISNUMBER(SEARCH(H$1,raw[[#This Row],[active years]])),1,"")</f>
        <v/>
      </c>
      <c r="I810" t="str">
        <f>IF(ISNUMBER(SEARCH(I$1,raw[[#This Row],[active years]])),1,"")</f>
        <v/>
      </c>
      <c r="J810" t="str">
        <f>IF(ISNUMBER(SEARCH(J$1,raw[[#This Row],[active years]])),1,"")</f>
        <v/>
      </c>
      <c r="K810" t="str">
        <f>IF(ISNUMBER(SEARCH(K$1,raw[[#This Row],[active years]])),1,"")</f>
        <v/>
      </c>
      <c r="L810" t="str">
        <f>IF(ISNUMBER(SEARCH(L$1,raw[[#This Row],[active years]])),1,"")</f>
        <v/>
      </c>
      <c r="M810" t="str">
        <f>IF(ISNUMBER(SEARCH(M$1,raw[[#This Row],[active years]])),1,"")</f>
        <v/>
      </c>
      <c r="N810">
        <f>IF(ISNUMBER(SEARCH(N$1,raw[[#This Row],[active years]])),1,"")</f>
        <v>1</v>
      </c>
      <c r="O810">
        <f>IF(ISNUMBER(SEARCH(O$1,raw[[#This Row],[active years]])),1,"")</f>
        <v>1</v>
      </c>
      <c r="P810">
        <f>IF(ISNUMBER(SEARCH(P$1,raw[[#This Row],[active years]])),1,"")</f>
        <v>1</v>
      </c>
      <c r="Q810">
        <f>IF(ISNUMBER(SEARCH(Q$1,raw[[#This Row],[active years]])),1,"")</f>
        <v>1</v>
      </c>
      <c r="R810">
        <f>IF(ISNUMBER(SEARCH(R$1,raw[[#This Row],[active years]])),1,"")</f>
        <v>1</v>
      </c>
      <c r="S810">
        <f>IF(ISNUMBER(SEARCH(S$1,raw[[#This Row],[active years]])),1,"")</f>
        <v>1</v>
      </c>
      <c r="T810">
        <f>IF(ISNUMBER(SEARCH(T$1,raw[[#This Row],[active years]])),1,"")</f>
        <v>1</v>
      </c>
      <c r="U810">
        <f>IF(ISNUMBER(SEARCH(U$1,raw[[#This Row],[active years]])),1,"")</f>
        <v>1</v>
      </c>
      <c r="V810">
        <f>IF(ISNUMBER(SEARCH(V$1,raw[[#This Row],[active years]])),1,"")</f>
        <v>1</v>
      </c>
      <c r="W810" t="str">
        <f>IF(ISNUMBER(SEARCH(W$1,raw[[#This Row],[active years]])),1,"")</f>
        <v/>
      </c>
      <c r="X810" t="str">
        <f>IF(ISNUMBER(SEARCH(X$1,raw[[#This Row],[active years]])),1,"")</f>
        <v/>
      </c>
      <c r="Y810" t="str">
        <f>IF(ISNUMBER(SEARCH(Y$1,raw[[#This Row],[active years]])),1,"")</f>
        <v/>
      </c>
      <c r="Z810" t="str">
        <f>IF(ISNUMBER(SEARCH(Z$1,raw[[#This Row],[active years]])),1,"")</f>
        <v/>
      </c>
      <c r="AA810" t="str">
        <f>IF(ISNUMBER(SEARCH(AA$1,raw[[#This Row],[active years]])),1,"")</f>
        <v/>
      </c>
    </row>
    <row r="811" spans="1:27" x14ac:dyDescent="0.45">
      <c r="A811">
        <f>raw[team]</f>
        <v>1048</v>
      </c>
      <c r="B811">
        <f>raw[rookie year]</f>
        <v>2003</v>
      </c>
      <c r="C811" t="str">
        <f>IF(ISNUMBER(SEARCH(C$1,raw[[#This Row],[active years]])),1,"")</f>
        <v/>
      </c>
      <c r="D811" t="str">
        <f>IF(ISNUMBER(SEARCH(D$1,raw[[#This Row],[active years]])),1,"")</f>
        <v/>
      </c>
      <c r="E811" t="str">
        <f>IF(ISNUMBER(SEARCH(E$1,raw[[#This Row],[active years]])),1,"")</f>
        <v/>
      </c>
      <c r="F811" t="str">
        <f>IF(ISNUMBER(SEARCH(F$1,raw[[#This Row],[active years]])),1,"")</f>
        <v/>
      </c>
      <c r="G811" t="str">
        <f>IF(ISNUMBER(SEARCH(G$1,raw[[#This Row],[active years]])),1,"")</f>
        <v/>
      </c>
      <c r="H811" t="str">
        <f>IF(ISNUMBER(SEARCH(H$1,raw[[#This Row],[active years]])),1,"")</f>
        <v/>
      </c>
      <c r="I811" t="str">
        <f>IF(ISNUMBER(SEARCH(I$1,raw[[#This Row],[active years]])),1,"")</f>
        <v/>
      </c>
      <c r="J811" t="str">
        <f>IF(ISNUMBER(SEARCH(J$1,raw[[#This Row],[active years]])),1,"")</f>
        <v/>
      </c>
      <c r="K811" t="str">
        <f>IF(ISNUMBER(SEARCH(K$1,raw[[#This Row],[active years]])),1,"")</f>
        <v/>
      </c>
      <c r="L811" t="str">
        <f>IF(ISNUMBER(SEARCH(L$1,raw[[#This Row],[active years]])),1,"")</f>
        <v/>
      </c>
      <c r="M811" t="str">
        <f>IF(ISNUMBER(SEARCH(M$1,raw[[#This Row],[active years]])),1,"")</f>
        <v/>
      </c>
      <c r="N811">
        <f>IF(ISNUMBER(SEARCH(N$1,raw[[#This Row],[active years]])),1,"")</f>
        <v>1</v>
      </c>
      <c r="O811">
        <f>IF(ISNUMBER(SEARCH(O$1,raw[[#This Row],[active years]])),1,"")</f>
        <v>1</v>
      </c>
      <c r="P811">
        <f>IF(ISNUMBER(SEARCH(P$1,raw[[#This Row],[active years]])),1,"")</f>
        <v>1</v>
      </c>
      <c r="Q811">
        <f>IF(ISNUMBER(SEARCH(Q$1,raw[[#This Row],[active years]])),1,"")</f>
        <v>1</v>
      </c>
      <c r="R811">
        <f>IF(ISNUMBER(SEARCH(R$1,raw[[#This Row],[active years]])),1,"")</f>
        <v>1</v>
      </c>
      <c r="S811">
        <f>IF(ISNUMBER(SEARCH(S$1,raw[[#This Row],[active years]])),1,"")</f>
        <v>1</v>
      </c>
      <c r="T811">
        <f>IF(ISNUMBER(SEARCH(T$1,raw[[#This Row],[active years]])),1,"")</f>
        <v>1</v>
      </c>
      <c r="U811" t="str">
        <f>IF(ISNUMBER(SEARCH(U$1,raw[[#This Row],[active years]])),1,"")</f>
        <v/>
      </c>
      <c r="V811" t="str">
        <f>IF(ISNUMBER(SEARCH(V$1,raw[[#This Row],[active years]])),1,"")</f>
        <v/>
      </c>
      <c r="W811" t="str">
        <f>IF(ISNUMBER(SEARCH(W$1,raw[[#This Row],[active years]])),1,"")</f>
        <v/>
      </c>
      <c r="X811" t="str">
        <f>IF(ISNUMBER(SEARCH(X$1,raw[[#This Row],[active years]])),1,"")</f>
        <v/>
      </c>
      <c r="Y811" t="str">
        <f>IF(ISNUMBER(SEARCH(Y$1,raw[[#This Row],[active years]])),1,"")</f>
        <v/>
      </c>
      <c r="Z811" t="str">
        <f>IF(ISNUMBER(SEARCH(Z$1,raw[[#This Row],[active years]])),1,"")</f>
        <v/>
      </c>
      <c r="AA811" t="str">
        <f>IF(ISNUMBER(SEARCH(AA$1,raw[[#This Row],[active years]])),1,"")</f>
        <v/>
      </c>
    </row>
    <row r="812" spans="1:27" x14ac:dyDescent="0.45">
      <c r="A812">
        <f>raw[team]</f>
        <v>1049</v>
      </c>
      <c r="B812">
        <f>raw[rookie year]</f>
        <v>2003</v>
      </c>
      <c r="C812" t="str">
        <f>IF(ISNUMBER(SEARCH(C$1,raw[[#This Row],[active years]])),1,"")</f>
        <v/>
      </c>
      <c r="D812" t="str">
        <f>IF(ISNUMBER(SEARCH(D$1,raw[[#This Row],[active years]])),1,"")</f>
        <v/>
      </c>
      <c r="E812" t="str">
        <f>IF(ISNUMBER(SEARCH(E$1,raw[[#This Row],[active years]])),1,"")</f>
        <v/>
      </c>
      <c r="F812" t="str">
        <f>IF(ISNUMBER(SEARCH(F$1,raw[[#This Row],[active years]])),1,"")</f>
        <v/>
      </c>
      <c r="G812" t="str">
        <f>IF(ISNUMBER(SEARCH(G$1,raw[[#This Row],[active years]])),1,"")</f>
        <v/>
      </c>
      <c r="H812" t="str">
        <f>IF(ISNUMBER(SEARCH(H$1,raw[[#This Row],[active years]])),1,"")</f>
        <v/>
      </c>
      <c r="I812" t="str">
        <f>IF(ISNUMBER(SEARCH(I$1,raw[[#This Row],[active years]])),1,"")</f>
        <v/>
      </c>
      <c r="J812" t="str">
        <f>IF(ISNUMBER(SEARCH(J$1,raw[[#This Row],[active years]])),1,"")</f>
        <v/>
      </c>
      <c r="K812" t="str">
        <f>IF(ISNUMBER(SEARCH(K$1,raw[[#This Row],[active years]])),1,"")</f>
        <v/>
      </c>
      <c r="L812" t="str">
        <f>IF(ISNUMBER(SEARCH(L$1,raw[[#This Row],[active years]])),1,"")</f>
        <v/>
      </c>
      <c r="M812" t="str">
        <f>IF(ISNUMBER(SEARCH(M$1,raw[[#This Row],[active years]])),1,"")</f>
        <v/>
      </c>
      <c r="N812">
        <f>IF(ISNUMBER(SEARCH(N$1,raw[[#This Row],[active years]])),1,"")</f>
        <v>1</v>
      </c>
      <c r="O812">
        <f>IF(ISNUMBER(SEARCH(O$1,raw[[#This Row],[active years]])),1,"")</f>
        <v>1</v>
      </c>
      <c r="P812">
        <f>IF(ISNUMBER(SEARCH(P$1,raw[[#This Row],[active years]])),1,"")</f>
        <v>1</v>
      </c>
      <c r="Q812" t="str">
        <f>IF(ISNUMBER(SEARCH(Q$1,raw[[#This Row],[active years]])),1,"")</f>
        <v/>
      </c>
      <c r="R812" t="str">
        <f>IF(ISNUMBER(SEARCH(R$1,raw[[#This Row],[active years]])),1,"")</f>
        <v/>
      </c>
      <c r="S812" t="str">
        <f>IF(ISNUMBER(SEARCH(S$1,raw[[#This Row],[active years]])),1,"")</f>
        <v/>
      </c>
      <c r="T812" t="str">
        <f>IF(ISNUMBER(SEARCH(T$1,raw[[#This Row],[active years]])),1,"")</f>
        <v/>
      </c>
      <c r="U812" t="str">
        <f>IF(ISNUMBER(SEARCH(U$1,raw[[#This Row],[active years]])),1,"")</f>
        <v/>
      </c>
      <c r="V812" t="str">
        <f>IF(ISNUMBER(SEARCH(V$1,raw[[#This Row],[active years]])),1,"")</f>
        <v/>
      </c>
      <c r="W812" t="str">
        <f>IF(ISNUMBER(SEARCH(W$1,raw[[#This Row],[active years]])),1,"")</f>
        <v/>
      </c>
      <c r="X812" t="str">
        <f>IF(ISNUMBER(SEARCH(X$1,raw[[#This Row],[active years]])),1,"")</f>
        <v/>
      </c>
      <c r="Y812" t="str">
        <f>IF(ISNUMBER(SEARCH(Y$1,raw[[#This Row],[active years]])),1,"")</f>
        <v/>
      </c>
      <c r="Z812" t="str">
        <f>IF(ISNUMBER(SEARCH(Z$1,raw[[#This Row],[active years]])),1,"")</f>
        <v/>
      </c>
      <c r="AA812" t="str">
        <f>IF(ISNUMBER(SEARCH(AA$1,raw[[#This Row],[active years]])),1,"")</f>
        <v/>
      </c>
    </row>
    <row r="813" spans="1:27" x14ac:dyDescent="0.45">
      <c r="A813">
        <f>raw[team]</f>
        <v>1051</v>
      </c>
      <c r="B813">
        <f>raw[rookie year]</f>
        <v>2003</v>
      </c>
      <c r="C813" t="str">
        <f>IF(ISNUMBER(SEARCH(C$1,raw[[#This Row],[active years]])),1,"")</f>
        <v/>
      </c>
      <c r="D813" t="str">
        <f>IF(ISNUMBER(SEARCH(D$1,raw[[#This Row],[active years]])),1,"")</f>
        <v/>
      </c>
      <c r="E813" t="str">
        <f>IF(ISNUMBER(SEARCH(E$1,raw[[#This Row],[active years]])),1,"")</f>
        <v/>
      </c>
      <c r="F813" t="str">
        <f>IF(ISNUMBER(SEARCH(F$1,raw[[#This Row],[active years]])),1,"")</f>
        <v/>
      </c>
      <c r="G813" t="str">
        <f>IF(ISNUMBER(SEARCH(G$1,raw[[#This Row],[active years]])),1,"")</f>
        <v/>
      </c>
      <c r="H813" t="str">
        <f>IF(ISNUMBER(SEARCH(H$1,raw[[#This Row],[active years]])),1,"")</f>
        <v/>
      </c>
      <c r="I813" t="str">
        <f>IF(ISNUMBER(SEARCH(I$1,raw[[#This Row],[active years]])),1,"")</f>
        <v/>
      </c>
      <c r="J813" t="str">
        <f>IF(ISNUMBER(SEARCH(J$1,raw[[#This Row],[active years]])),1,"")</f>
        <v/>
      </c>
      <c r="K813" t="str">
        <f>IF(ISNUMBER(SEARCH(K$1,raw[[#This Row],[active years]])),1,"")</f>
        <v/>
      </c>
      <c r="L813" t="str">
        <f>IF(ISNUMBER(SEARCH(L$1,raw[[#This Row],[active years]])),1,"")</f>
        <v/>
      </c>
      <c r="M813" t="str">
        <f>IF(ISNUMBER(SEARCH(M$1,raw[[#This Row],[active years]])),1,"")</f>
        <v/>
      </c>
      <c r="N813">
        <f>IF(ISNUMBER(SEARCH(N$1,raw[[#This Row],[active years]])),1,"")</f>
        <v>1</v>
      </c>
      <c r="O813">
        <f>IF(ISNUMBER(SEARCH(O$1,raw[[#This Row],[active years]])),1,"")</f>
        <v>1</v>
      </c>
      <c r="P813">
        <f>IF(ISNUMBER(SEARCH(P$1,raw[[#This Row],[active years]])),1,"")</f>
        <v>1</v>
      </c>
      <c r="Q813">
        <f>IF(ISNUMBER(SEARCH(Q$1,raw[[#This Row],[active years]])),1,"")</f>
        <v>1</v>
      </c>
      <c r="R813">
        <f>IF(ISNUMBER(SEARCH(R$1,raw[[#This Row],[active years]])),1,"")</f>
        <v>1</v>
      </c>
      <c r="S813">
        <f>IF(ISNUMBER(SEARCH(S$1,raw[[#This Row],[active years]])),1,"")</f>
        <v>1</v>
      </c>
      <c r="T813">
        <f>IF(ISNUMBER(SEARCH(T$1,raw[[#This Row],[active years]])),1,"")</f>
        <v>1</v>
      </c>
      <c r="U813">
        <f>IF(ISNUMBER(SEARCH(U$1,raw[[#This Row],[active years]])),1,"")</f>
        <v>1</v>
      </c>
      <c r="V813">
        <f>IF(ISNUMBER(SEARCH(V$1,raw[[#This Row],[active years]])),1,"")</f>
        <v>1</v>
      </c>
      <c r="W813">
        <f>IF(ISNUMBER(SEARCH(W$1,raw[[#This Row],[active years]])),1,"")</f>
        <v>1</v>
      </c>
      <c r="X813">
        <f>IF(ISNUMBER(SEARCH(X$1,raw[[#This Row],[active years]])),1,"")</f>
        <v>1</v>
      </c>
      <c r="Y813">
        <f>IF(ISNUMBER(SEARCH(Y$1,raw[[#This Row],[active years]])),1,"")</f>
        <v>1</v>
      </c>
      <c r="Z813">
        <f>IF(ISNUMBER(SEARCH(Z$1,raw[[#This Row],[active years]])),1,"")</f>
        <v>1</v>
      </c>
      <c r="AA813">
        <f>IF(ISNUMBER(SEARCH(AA$1,raw[[#This Row],[active years]])),1,"")</f>
        <v>1</v>
      </c>
    </row>
    <row r="814" spans="1:27" x14ac:dyDescent="0.45">
      <c r="A814">
        <f>raw[team]</f>
        <v>1052</v>
      </c>
      <c r="B814">
        <f>raw[rookie year]</f>
        <v>2003</v>
      </c>
      <c r="C814" t="str">
        <f>IF(ISNUMBER(SEARCH(C$1,raw[[#This Row],[active years]])),1,"")</f>
        <v/>
      </c>
      <c r="D814" t="str">
        <f>IF(ISNUMBER(SEARCH(D$1,raw[[#This Row],[active years]])),1,"")</f>
        <v/>
      </c>
      <c r="E814" t="str">
        <f>IF(ISNUMBER(SEARCH(E$1,raw[[#This Row],[active years]])),1,"")</f>
        <v/>
      </c>
      <c r="F814" t="str">
        <f>IF(ISNUMBER(SEARCH(F$1,raw[[#This Row],[active years]])),1,"")</f>
        <v/>
      </c>
      <c r="G814" t="str">
        <f>IF(ISNUMBER(SEARCH(G$1,raw[[#This Row],[active years]])),1,"")</f>
        <v/>
      </c>
      <c r="H814" t="str">
        <f>IF(ISNUMBER(SEARCH(H$1,raw[[#This Row],[active years]])),1,"")</f>
        <v/>
      </c>
      <c r="I814" t="str">
        <f>IF(ISNUMBER(SEARCH(I$1,raw[[#This Row],[active years]])),1,"")</f>
        <v/>
      </c>
      <c r="J814" t="str">
        <f>IF(ISNUMBER(SEARCH(J$1,raw[[#This Row],[active years]])),1,"")</f>
        <v/>
      </c>
      <c r="K814" t="str">
        <f>IF(ISNUMBER(SEARCH(K$1,raw[[#This Row],[active years]])),1,"")</f>
        <v/>
      </c>
      <c r="L814" t="str">
        <f>IF(ISNUMBER(SEARCH(L$1,raw[[#This Row],[active years]])),1,"")</f>
        <v/>
      </c>
      <c r="M814" t="str">
        <f>IF(ISNUMBER(SEARCH(M$1,raw[[#This Row],[active years]])),1,"")</f>
        <v/>
      </c>
      <c r="N814">
        <f>IF(ISNUMBER(SEARCH(N$1,raw[[#This Row],[active years]])),1,"")</f>
        <v>1</v>
      </c>
      <c r="O814" t="str">
        <f>IF(ISNUMBER(SEARCH(O$1,raw[[#This Row],[active years]])),1,"")</f>
        <v/>
      </c>
      <c r="P814" t="str">
        <f>IF(ISNUMBER(SEARCH(P$1,raw[[#This Row],[active years]])),1,"")</f>
        <v/>
      </c>
      <c r="Q814" t="str">
        <f>IF(ISNUMBER(SEARCH(Q$1,raw[[#This Row],[active years]])),1,"")</f>
        <v/>
      </c>
      <c r="R814" t="str">
        <f>IF(ISNUMBER(SEARCH(R$1,raw[[#This Row],[active years]])),1,"")</f>
        <v/>
      </c>
      <c r="S814" t="str">
        <f>IF(ISNUMBER(SEARCH(S$1,raw[[#This Row],[active years]])),1,"")</f>
        <v/>
      </c>
      <c r="T814" t="str">
        <f>IF(ISNUMBER(SEARCH(T$1,raw[[#This Row],[active years]])),1,"")</f>
        <v/>
      </c>
      <c r="U814" t="str">
        <f>IF(ISNUMBER(SEARCH(U$1,raw[[#This Row],[active years]])),1,"")</f>
        <v/>
      </c>
      <c r="V814" t="str">
        <f>IF(ISNUMBER(SEARCH(V$1,raw[[#This Row],[active years]])),1,"")</f>
        <v/>
      </c>
      <c r="W814" t="str">
        <f>IF(ISNUMBER(SEARCH(W$1,raw[[#This Row],[active years]])),1,"")</f>
        <v/>
      </c>
      <c r="X814" t="str">
        <f>IF(ISNUMBER(SEARCH(X$1,raw[[#This Row],[active years]])),1,"")</f>
        <v/>
      </c>
      <c r="Y814" t="str">
        <f>IF(ISNUMBER(SEARCH(Y$1,raw[[#This Row],[active years]])),1,"")</f>
        <v/>
      </c>
      <c r="Z814" t="str">
        <f>IF(ISNUMBER(SEARCH(Z$1,raw[[#This Row],[active years]])),1,"")</f>
        <v/>
      </c>
      <c r="AA814" t="str">
        <f>IF(ISNUMBER(SEARCH(AA$1,raw[[#This Row],[active years]])),1,"")</f>
        <v/>
      </c>
    </row>
    <row r="815" spans="1:27" x14ac:dyDescent="0.45">
      <c r="A815">
        <f>raw[team]</f>
        <v>1053</v>
      </c>
      <c r="B815">
        <f>raw[rookie year]</f>
        <v>2003</v>
      </c>
      <c r="C815" t="str">
        <f>IF(ISNUMBER(SEARCH(C$1,raw[[#This Row],[active years]])),1,"")</f>
        <v/>
      </c>
      <c r="D815" t="str">
        <f>IF(ISNUMBER(SEARCH(D$1,raw[[#This Row],[active years]])),1,"")</f>
        <v/>
      </c>
      <c r="E815" t="str">
        <f>IF(ISNUMBER(SEARCH(E$1,raw[[#This Row],[active years]])),1,"")</f>
        <v/>
      </c>
      <c r="F815" t="str">
        <f>IF(ISNUMBER(SEARCH(F$1,raw[[#This Row],[active years]])),1,"")</f>
        <v/>
      </c>
      <c r="G815" t="str">
        <f>IF(ISNUMBER(SEARCH(G$1,raw[[#This Row],[active years]])),1,"")</f>
        <v/>
      </c>
      <c r="H815" t="str">
        <f>IF(ISNUMBER(SEARCH(H$1,raw[[#This Row],[active years]])),1,"")</f>
        <v/>
      </c>
      <c r="I815" t="str">
        <f>IF(ISNUMBER(SEARCH(I$1,raw[[#This Row],[active years]])),1,"")</f>
        <v/>
      </c>
      <c r="J815" t="str">
        <f>IF(ISNUMBER(SEARCH(J$1,raw[[#This Row],[active years]])),1,"")</f>
        <v/>
      </c>
      <c r="K815" t="str">
        <f>IF(ISNUMBER(SEARCH(K$1,raw[[#This Row],[active years]])),1,"")</f>
        <v/>
      </c>
      <c r="L815" t="str">
        <f>IF(ISNUMBER(SEARCH(L$1,raw[[#This Row],[active years]])),1,"")</f>
        <v/>
      </c>
      <c r="M815" t="str">
        <f>IF(ISNUMBER(SEARCH(M$1,raw[[#This Row],[active years]])),1,"")</f>
        <v/>
      </c>
      <c r="N815">
        <f>IF(ISNUMBER(SEARCH(N$1,raw[[#This Row],[active years]])),1,"")</f>
        <v>1</v>
      </c>
      <c r="O815">
        <f>IF(ISNUMBER(SEARCH(O$1,raw[[#This Row],[active years]])),1,"")</f>
        <v>1</v>
      </c>
      <c r="P815">
        <f>IF(ISNUMBER(SEARCH(P$1,raw[[#This Row],[active years]])),1,"")</f>
        <v>1</v>
      </c>
      <c r="Q815">
        <f>IF(ISNUMBER(SEARCH(Q$1,raw[[#This Row],[active years]])),1,"")</f>
        <v>1</v>
      </c>
      <c r="R815">
        <f>IF(ISNUMBER(SEARCH(R$1,raw[[#This Row],[active years]])),1,"")</f>
        <v>1</v>
      </c>
      <c r="S815">
        <f>IF(ISNUMBER(SEARCH(S$1,raw[[#This Row],[active years]])),1,"")</f>
        <v>1</v>
      </c>
      <c r="T815">
        <f>IF(ISNUMBER(SEARCH(T$1,raw[[#This Row],[active years]])),1,"")</f>
        <v>1</v>
      </c>
      <c r="U815">
        <f>IF(ISNUMBER(SEARCH(U$1,raw[[#This Row],[active years]])),1,"")</f>
        <v>1</v>
      </c>
      <c r="V815">
        <f>IF(ISNUMBER(SEARCH(V$1,raw[[#This Row],[active years]])),1,"")</f>
        <v>1</v>
      </c>
      <c r="W815">
        <f>IF(ISNUMBER(SEARCH(W$1,raw[[#This Row],[active years]])),1,"")</f>
        <v>1</v>
      </c>
      <c r="X815" t="str">
        <f>IF(ISNUMBER(SEARCH(X$1,raw[[#This Row],[active years]])),1,"")</f>
        <v/>
      </c>
      <c r="Y815" t="str">
        <f>IF(ISNUMBER(SEARCH(Y$1,raw[[#This Row],[active years]])),1,"")</f>
        <v/>
      </c>
      <c r="Z815" t="str">
        <f>IF(ISNUMBER(SEARCH(Z$1,raw[[#This Row],[active years]])),1,"")</f>
        <v/>
      </c>
      <c r="AA815" t="str">
        <f>IF(ISNUMBER(SEARCH(AA$1,raw[[#This Row],[active years]])),1,"")</f>
        <v/>
      </c>
    </row>
    <row r="816" spans="1:27" x14ac:dyDescent="0.45">
      <c r="A816">
        <f>raw[team]</f>
        <v>1054</v>
      </c>
      <c r="B816">
        <f>raw[rookie year]</f>
        <v>2003</v>
      </c>
      <c r="C816" t="str">
        <f>IF(ISNUMBER(SEARCH(C$1,raw[[#This Row],[active years]])),1,"")</f>
        <v/>
      </c>
      <c r="D816" t="str">
        <f>IF(ISNUMBER(SEARCH(D$1,raw[[#This Row],[active years]])),1,"")</f>
        <v/>
      </c>
      <c r="E816" t="str">
        <f>IF(ISNUMBER(SEARCH(E$1,raw[[#This Row],[active years]])),1,"")</f>
        <v/>
      </c>
      <c r="F816" t="str">
        <f>IF(ISNUMBER(SEARCH(F$1,raw[[#This Row],[active years]])),1,"")</f>
        <v/>
      </c>
      <c r="G816" t="str">
        <f>IF(ISNUMBER(SEARCH(G$1,raw[[#This Row],[active years]])),1,"")</f>
        <v/>
      </c>
      <c r="H816" t="str">
        <f>IF(ISNUMBER(SEARCH(H$1,raw[[#This Row],[active years]])),1,"")</f>
        <v/>
      </c>
      <c r="I816" t="str">
        <f>IF(ISNUMBER(SEARCH(I$1,raw[[#This Row],[active years]])),1,"")</f>
        <v/>
      </c>
      <c r="J816" t="str">
        <f>IF(ISNUMBER(SEARCH(J$1,raw[[#This Row],[active years]])),1,"")</f>
        <v/>
      </c>
      <c r="K816" t="str">
        <f>IF(ISNUMBER(SEARCH(K$1,raw[[#This Row],[active years]])),1,"")</f>
        <v/>
      </c>
      <c r="L816" t="str">
        <f>IF(ISNUMBER(SEARCH(L$1,raw[[#This Row],[active years]])),1,"")</f>
        <v/>
      </c>
      <c r="M816" t="str">
        <f>IF(ISNUMBER(SEARCH(M$1,raw[[#This Row],[active years]])),1,"")</f>
        <v/>
      </c>
      <c r="N816">
        <f>IF(ISNUMBER(SEARCH(N$1,raw[[#This Row],[active years]])),1,"")</f>
        <v>1</v>
      </c>
      <c r="O816">
        <f>IF(ISNUMBER(SEARCH(O$1,raw[[#This Row],[active years]])),1,"")</f>
        <v>1</v>
      </c>
      <c r="P816">
        <f>IF(ISNUMBER(SEARCH(P$1,raw[[#This Row],[active years]])),1,"")</f>
        <v>1</v>
      </c>
      <c r="Q816">
        <f>IF(ISNUMBER(SEARCH(Q$1,raw[[#This Row],[active years]])),1,"")</f>
        <v>1</v>
      </c>
      <c r="R816">
        <f>IF(ISNUMBER(SEARCH(R$1,raw[[#This Row],[active years]])),1,"")</f>
        <v>1</v>
      </c>
      <c r="S816" t="str">
        <f>IF(ISNUMBER(SEARCH(S$1,raw[[#This Row],[active years]])),1,"")</f>
        <v/>
      </c>
      <c r="T816" t="str">
        <f>IF(ISNUMBER(SEARCH(T$1,raw[[#This Row],[active years]])),1,"")</f>
        <v/>
      </c>
      <c r="U816" t="str">
        <f>IF(ISNUMBER(SEARCH(U$1,raw[[#This Row],[active years]])),1,"")</f>
        <v/>
      </c>
      <c r="V816" t="str">
        <f>IF(ISNUMBER(SEARCH(V$1,raw[[#This Row],[active years]])),1,"")</f>
        <v/>
      </c>
      <c r="W816" t="str">
        <f>IF(ISNUMBER(SEARCH(W$1,raw[[#This Row],[active years]])),1,"")</f>
        <v/>
      </c>
      <c r="X816" t="str">
        <f>IF(ISNUMBER(SEARCH(X$1,raw[[#This Row],[active years]])),1,"")</f>
        <v/>
      </c>
      <c r="Y816" t="str">
        <f>IF(ISNUMBER(SEARCH(Y$1,raw[[#This Row],[active years]])),1,"")</f>
        <v/>
      </c>
      <c r="Z816" t="str">
        <f>IF(ISNUMBER(SEARCH(Z$1,raw[[#This Row],[active years]])),1,"")</f>
        <v/>
      </c>
      <c r="AA816" t="str">
        <f>IF(ISNUMBER(SEARCH(AA$1,raw[[#This Row],[active years]])),1,"")</f>
        <v/>
      </c>
    </row>
    <row r="817" spans="1:27" x14ac:dyDescent="0.45">
      <c r="A817">
        <f>raw[team]</f>
        <v>1055</v>
      </c>
      <c r="B817">
        <f>raw[rookie year]</f>
        <v>2003</v>
      </c>
      <c r="C817" t="str">
        <f>IF(ISNUMBER(SEARCH(C$1,raw[[#This Row],[active years]])),1,"")</f>
        <v/>
      </c>
      <c r="D817" t="str">
        <f>IF(ISNUMBER(SEARCH(D$1,raw[[#This Row],[active years]])),1,"")</f>
        <v/>
      </c>
      <c r="E817" t="str">
        <f>IF(ISNUMBER(SEARCH(E$1,raw[[#This Row],[active years]])),1,"")</f>
        <v/>
      </c>
      <c r="F817" t="str">
        <f>IF(ISNUMBER(SEARCH(F$1,raw[[#This Row],[active years]])),1,"")</f>
        <v/>
      </c>
      <c r="G817" t="str">
        <f>IF(ISNUMBER(SEARCH(G$1,raw[[#This Row],[active years]])),1,"")</f>
        <v/>
      </c>
      <c r="H817" t="str">
        <f>IF(ISNUMBER(SEARCH(H$1,raw[[#This Row],[active years]])),1,"")</f>
        <v/>
      </c>
      <c r="I817" t="str">
        <f>IF(ISNUMBER(SEARCH(I$1,raw[[#This Row],[active years]])),1,"")</f>
        <v/>
      </c>
      <c r="J817" t="str">
        <f>IF(ISNUMBER(SEARCH(J$1,raw[[#This Row],[active years]])),1,"")</f>
        <v/>
      </c>
      <c r="K817" t="str">
        <f>IF(ISNUMBER(SEARCH(K$1,raw[[#This Row],[active years]])),1,"")</f>
        <v/>
      </c>
      <c r="L817" t="str">
        <f>IF(ISNUMBER(SEARCH(L$1,raw[[#This Row],[active years]])),1,"")</f>
        <v/>
      </c>
      <c r="M817" t="str">
        <f>IF(ISNUMBER(SEARCH(M$1,raw[[#This Row],[active years]])),1,"")</f>
        <v/>
      </c>
      <c r="N817">
        <f>IF(ISNUMBER(SEARCH(N$1,raw[[#This Row],[active years]])),1,"")</f>
        <v>1</v>
      </c>
      <c r="O817">
        <f>IF(ISNUMBER(SEARCH(O$1,raw[[#This Row],[active years]])),1,"")</f>
        <v>1</v>
      </c>
      <c r="P817" t="str">
        <f>IF(ISNUMBER(SEARCH(P$1,raw[[#This Row],[active years]])),1,"")</f>
        <v/>
      </c>
      <c r="Q817" t="str">
        <f>IF(ISNUMBER(SEARCH(Q$1,raw[[#This Row],[active years]])),1,"")</f>
        <v/>
      </c>
      <c r="R817" t="str">
        <f>IF(ISNUMBER(SEARCH(R$1,raw[[#This Row],[active years]])),1,"")</f>
        <v/>
      </c>
      <c r="S817" t="str">
        <f>IF(ISNUMBER(SEARCH(S$1,raw[[#This Row],[active years]])),1,"")</f>
        <v/>
      </c>
      <c r="T817" t="str">
        <f>IF(ISNUMBER(SEARCH(T$1,raw[[#This Row],[active years]])),1,"")</f>
        <v/>
      </c>
      <c r="U817" t="str">
        <f>IF(ISNUMBER(SEARCH(U$1,raw[[#This Row],[active years]])),1,"")</f>
        <v/>
      </c>
      <c r="V817" t="str">
        <f>IF(ISNUMBER(SEARCH(V$1,raw[[#This Row],[active years]])),1,"")</f>
        <v/>
      </c>
      <c r="W817" t="str">
        <f>IF(ISNUMBER(SEARCH(W$1,raw[[#This Row],[active years]])),1,"")</f>
        <v/>
      </c>
      <c r="X817" t="str">
        <f>IF(ISNUMBER(SEARCH(X$1,raw[[#This Row],[active years]])),1,"")</f>
        <v/>
      </c>
      <c r="Y817" t="str">
        <f>IF(ISNUMBER(SEARCH(Y$1,raw[[#This Row],[active years]])),1,"")</f>
        <v/>
      </c>
      <c r="Z817" t="str">
        <f>IF(ISNUMBER(SEARCH(Z$1,raw[[#This Row],[active years]])),1,"")</f>
        <v/>
      </c>
      <c r="AA817" t="str">
        <f>IF(ISNUMBER(SEARCH(AA$1,raw[[#This Row],[active years]])),1,"")</f>
        <v/>
      </c>
    </row>
    <row r="818" spans="1:27" x14ac:dyDescent="0.45">
      <c r="A818">
        <f>raw[team]</f>
        <v>1056</v>
      </c>
      <c r="B818">
        <f>raw[rookie year]</f>
        <v>2003</v>
      </c>
      <c r="C818" t="str">
        <f>IF(ISNUMBER(SEARCH(C$1,raw[[#This Row],[active years]])),1,"")</f>
        <v/>
      </c>
      <c r="D818" t="str">
        <f>IF(ISNUMBER(SEARCH(D$1,raw[[#This Row],[active years]])),1,"")</f>
        <v/>
      </c>
      <c r="E818" t="str">
        <f>IF(ISNUMBER(SEARCH(E$1,raw[[#This Row],[active years]])),1,"")</f>
        <v/>
      </c>
      <c r="F818" t="str">
        <f>IF(ISNUMBER(SEARCH(F$1,raw[[#This Row],[active years]])),1,"")</f>
        <v/>
      </c>
      <c r="G818" t="str">
        <f>IF(ISNUMBER(SEARCH(G$1,raw[[#This Row],[active years]])),1,"")</f>
        <v/>
      </c>
      <c r="H818" t="str">
        <f>IF(ISNUMBER(SEARCH(H$1,raw[[#This Row],[active years]])),1,"")</f>
        <v/>
      </c>
      <c r="I818" t="str">
        <f>IF(ISNUMBER(SEARCH(I$1,raw[[#This Row],[active years]])),1,"")</f>
        <v/>
      </c>
      <c r="J818" t="str">
        <f>IF(ISNUMBER(SEARCH(J$1,raw[[#This Row],[active years]])),1,"")</f>
        <v/>
      </c>
      <c r="K818" t="str">
        <f>IF(ISNUMBER(SEARCH(K$1,raw[[#This Row],[active years]])),1,"")</f>
        <v/>
      </c>
      <c r="L818" t="str">
        <f>IF(ISNUMBER(SEARCH(L$1,raw[[#This Row],[active years]])),1,"")</f>
        <v/>
      </c>
      <c r="M818" t="str">
        <f>IF(ISNUMBER(SEARCH(M$1,raw[[#This Row],[active years]])),1,"")</f>
        <v/>
      </c>
      <c r="N818">
        <f>IF(ISNUMBER(SEARCH(N$1,raw[[#This Row],[active years]])),1,"")</f>
        <v>1</v>
      </c>
      <c r="O818">
        <f>IF(ISNUMBER(SEARCH(O$1,raw[[#This Row],[active years]])),1,"")</f>
        <v>1</v>
      </c>
      <c r="P818" t="str">
        <f>IF(ISNUMBER(SEARCH(P$1,raw[[#This Row],[active years]])),1,"")</f>
        <v/>
      </c>
      <c r="Q818" t="str">
        <f>IF(ISNUMBER(SEARCH(Q$1,raw[[#This Row],[active years]])),1,"")</f>
        <v/>
      </c>
      <c r="R818" t="str">
        <f>IF(ISNUMBER(SEARCH(R$1,raw[[#This Row],[active years]])),1,"")</f>
        <v/>
      </c>
      <c r="S818" t="str">
        <f>IF(ISNUMBER(SEARCH(S$1,raw[[#This Row],[active years]])),1,"")</f>
        <v/>
      </c>
      <c r="T818" t="str">
        <f>IF(ISNUMBER(SEARCH(T$1,raw[[#This Row],[active years]])),1,"")</f>
        <v/>
      </c>
      <c r="U818">
        <f>IF(ISNUMBER(SEARCH(U$1,raw[[#This Row],[active years]])),1,"")</f>
        <v>1</v>
      </c>
      <c r="V818">
        <f>IF(ISNUMBER(SEARCH(V$1,raw[[#This Row],[active years]])),1,"")</f>
        <v>1</v>
      </c>
      <c r="W818">
        <f>IF(ISNUMBER(SEARCH(W$1,raw[[#This Row],[active years]])),1,"")</f>
        <v>1</v>
      </c>
      <c r="X818" t="str">
        <f>IF(ISNUMBER(SEARCH(X$1,raw[[#This Row],[active years]])),1,"")</f>
        <v/>
      </c>
      <c r="Y818" t="str">
        <f>IF(ISNUMBER(SEARCH(Y$1,raw[[#This Row],[active years]])),1,"")</f>
        <v/>
      </c>
      <c r="Z818" t="str">
        <f>IF(ISNUMBER(SEARCH(Z$1,raw[[#This Row],[active years]])),1,"")</f>
        <v/>
      </c>
      <c r="AA818">
        <f>IF(ISNUMBER(SEARCH(AA$1,raw[[#This Row],[active years]])),1,"")</f>
        <v>1</v>
      </c>
    </row>
    <row r="819" spans="1:27" x14ac:dyDescent="0.45">
      <c r="A819">
        <f>raw[team]</f>
        <v>1057</v>
      </c>
      <c r="B819">
        <f>raw[rookie year]</f>
        <v>2003</v>
      </c>
      <c r="C819" t="str">
        <f>IF(ISNUMBER(SEARCH(C$1,raw[[#This Row],[active years]])),1,"")</f>
        <v/>
      </c>
      <c r="D819" t="str">
        <f>IF(ISNUMBER(SEARCH(D$1,raw[[#This Row],[active years]])),1,"")</f>
        <v/>
      </c>
      <c r="E819" t="str">
        <f>IF(ISNUMBER(SEARCH(E$1,raw[[#This Row],[active years]])),1,"")</f>
        <v/>
      </c>
      <c r="F819" t="str">
        <f>IF(ISNUMBER(SEARCH(F$1,raw[[#This Row],[active years]])),1,"")</f>
        <v/>
      </c>
      <c r="G819" t="str">
        <f>IF(ISNUMBER(SEARCH(G$1,raw[[#This Row],[active years]])),1,"")</f>
        <v/>
      </c>
      <c r="H819" t="str">
        <f>IF(ISNUMBER(SEARCH(H$1,raw[[#This Row],[active years]])),1,"")</f>
        <v/>
      </c>
      <c r="I819" t="str">
        <f>IF(ISNUMBER(SEARCH(I$1,raw[[#This Row],[active years]])),1,"")</f>
        <v/>
      </c>
      <c r="J819" t="str">
        <f>IF(ISNUMBER(SEARCH(J$1,raw[[#This Row],[active years]])),1,"")</f>
        <v/>
      </c>
      <c r="K819" t="str">
        <f>IF(ISNUMBER(SEARCH(K$1,raw[[#This Row],[active years]])),1,"")</f>
        <v/>
      </c>
      <c r="L819" t="str">
        <f>IF(ISNUMBER(SEARCH(L$1,raw[[#This Row],[active years]])),1,"")</f>
        <v/>
      </c>
      <c r="M819" t="str">
        <f>IF(ISNUMBER(SEARCH(M$1,raw[[#This Row],[active years]])),1,"")</f>
        <v/>
      </c>
      <c r="N819">
        <f>IF(ISNUMBER(SEARCH(N$1,raw[[#This Row],[active years]])),1,"")</f>
        <v>1</v>
      </c>
      <c r="O819">
        <f>IF(ISNUMBER(SEARCH(O$1,raw[[#This Row],[active years]])),1,"")</f>
        <v>1</v>
      </c>
      <c r="P819">
        <f>IF(ISNUMBER(SEARCH(P$1,raw[[#This Row],[active years]])),1,"")</f>
        <v>1</v>
      </c>
      <c r="Q819">
        <f>IF(ISNUMBER(SEARCH(Q$1,raw[[#This Row],[active years]])),1,"")</f>
        <v>1</v>
      </c>
      <c r="R819">
        <f>IF(ISNUMBER(SEARCH(R$1,raw[[#This Row],[active years]])),1,"")</f>
        <v>1</v>
      </c>
      <c r="S819">
        <f>IF(ISNUMBER(SEARCH(S$1,raw[[#This Row],[active years]])),1,"")</f>
        <v>1</v>
      </c>
      <c r="T819" t="str">
        <f>IF(ISNUMBER(SEARCH(T$1,raw[[#This Row],[active years]])),1,"")</f>
        <v/>
      </c>
      <c r="U819" t="str">
        <f>IF(ISNUMBER(SEARCH(U$1,raw[[#This Row],[active years]])),1,"")</f>
        <v/>
      </c>
      <c r="V819" t="str">
        <f>IF(ISNUMBER(SEARCH(V$1,raw[[#This Row],[active years]])),1,"")</f>
        <v/>
      </c>
      <c r="W819" t="str">
        <f>IF(ISNUMBER(SEARCH(W$1,raw[[#This Row],[active years]])),1,"")</f>
        <v/>
      </c>
      <c r="X819" t="str">
        <f>IF(ISNUMBER(SEARCH(X$1,raw[[#This Row],[active years]])),1,"")</f>
        <v/>
      </c>
      <c r="Y819" t="str">
        <f>IF(ISNUMBER(SEARCH(Y$1,raw[[#This Row],[active years]])),1,"")</f>
        <v/>
      </c>
      <c r="Z819" t="str">
        <f>IF(ISNUMBER(SEARCH(Z$1,raw[[#This Row],[active years]])),1,"")</f>
        <v/>
      </c>
      <c r="AA819" t="str">
        <f>IF(ISNUMBER(SEARCH(AA$1,raw[[#This Row],[active years]])),1,"")</f>
        <v/>
      </c>
    </row>
    <row r="820" spans="1:27" x14ac:dyDescent="0.45">
      <c r="A820">
        <f>raw[team]</f>
        <v>1058</v>
      </c>
      <c r="B820">
        <f>raw[rookie year]</f>
        <v>2003</v>
      </c>
      <c r="C820" t="str">
        <f>IF(ISNUMBER(SEARCH(C$1,raw[[#This Row],[active years]])),1,"")</f>
        <v/>
      </c>
      <c r="D820" t="str">
        <f>IF(ISNUMBER(SEARCH(D$1,raw[[#This Row],[active years]])),1,"")</f>
        <v/>
      </c>
      <c r="E820" t="str">
        <f>IF(ISNUMBER(SEARCH(E$1,raw[[#This Row],[active years]])),1,"")</f>
        <v/>
      </c>
      <c r="F820" t="str">
        <f>IF(ISNUMBER(SEARCH(F$1,raw[[#This Row],[active years]])),1,"")</f>
        <v/>
      </c>
      <c r="G820" t="str">
        <f>IF(ISNUMBER(SEARCH(G$1,raw[[#This Row],[active years]])),1,"")</f>
        <v/>
      </c>
      <c r="H820" t="str">
        <f>IF(ISNUMBER(SEARCH(H$1,raw[[#This Row],[active years]])),1,"")</f>
        <v/>
      </c>
      <c r="I820" t="str">
        <f>IF(ISNUMBER(SEARCH(I$1,raw[[#This Row],[active years]])),1,"")</f>
        <v/>
      </c>
      <c r="J820" t="str">
        <f>IF(ISNUMBER(SEARCH(J$1,raw[[#This Row],[active years]])),1,"")</f>
        <v/>
      </c>
      <c r="K820" t="str">
        <f>IF(ISNUMBER(SEARCH(K$1,raw[[#This Row],[active years]])),1,"")</f>
        <v/>
      </c>
      <c r="L820" t="str">
        <f>IF(ISNUMBER(SEARCH(L$1,raw[[#This Row],[active years]])),1,"")</f>
        <v/>
      </c>
      <c r="M820" t="str">
        <f>IF(ISNUMBER(SEARCH(M$1,raw[[#This Row],[active years]])),1,"")</f>
        <v/>
      </c>
      <c r="N820">
        <f>IF(ISNUMBER(SEARCH(N$1,raw[[#This Row],[active years]])),1,"")</f>
        <v>1</v>
      </c>
      <c r="O820">
        <f>IF(ISNUMBER(SEARCH(O$1,raw[[#This Row],[active years]])),1,"")</f>
        <v>1</v>
      </c>
      <c r="P820">
        <f>IF(ISNUMBER(SEARCH(P$1,raw[[#This Row],[active years]])),1,"")</f>
        <v>1</v>
      </c>
      <c r="Q820">
        <f>IF(ISNUMBER(SEARCH(Q$1,raw[[#This Row],[active years]])),1,"")</f>
        <v>1</v>
      </c>
      <c r="R820">
        <f>IF(ISNUMBER(SEARCH(R$1,raw[[#This Row],[active years]])),1,"")</f>
        <v>1</v>
      </c>
      <c r="S820">
        <f>IF(ISNUMBER(SEARCH(S$1,raw[[#This Row],[active years]])),1,"")</f>
        <v>1</v>
      </c>
      <c r="T820">
        <f>IF(ISNUMBER(SEARCH(T$1,raw[[#This Row],[active years]])),1,"")</f>
        <v>1</v>
      </c>
      <c r="U820">
        <f>IF(ISNUMBER(SEARCH(U$1,raw[[#This Row],[active years]])),1,"")</f>
        <v>1</v>
      </c>
      <c r="V820">
        <f>IF(ISNUMBER(SEARCH(V$1,raw[[#This Row],[active years]])),1,"")</f>
        <v>1</v>
      </c>
      <c r="W820">
        <f>IF(ISNUMBER(SEARCH(W$1,raw[[#This Row],[active years]])),1,"")</f>
        <v>1</v>
      </c>
      <c r="X820">
        <f>IF(ISNUMBER(SEARCH(X$1,raw[[#This Row],[active years]])),1,"")</f>
        <v>1</v>
      </c>
      <c r="Y820">
        <f>IF(ISNUMBER(SEARCH(Y$1,raw[[#This Row],[active years]])),1,"")</f>
        <v>1</v>
      </c>
      <c r="Z820">
        <f>IF(ISNUMBER(SEARCH(Z$1,raw[[#This Row],[active years]])),1,"")</f>
        <v>1</v>
      </c>
      <c r="AA820">
        <f>IF(ISNUMBER(SEARCH(AA$1,raw[[#This Row],[active years]])),1,"")</f>
        <v>1</v>
      </c>
    </row>
    <row r="821" spans="1:27" x14ac:dyDescent="0.45">
      <c r="A821">
        <f>raw[team]</f>
        <v>1059</v>
      </c>
      <c r="B821">
        <f>raw[rookie year]</f>
        <v>2003</v>
      </c>
      <c r="C821" t="str">
        <f>IF(ISNUMBER(SEARCH(C$1,raw[[#This Row],[active years]])),1,"")</f>
        <v/>
      </c>
      <c r="D821" t="str">
        <f>IF(ISNUMBER(SEARCH(D$1,raw[[#This Row],[active years]])),1,"")</f>
        <v/>
      </c>
      <c r="E821" t="str">
        <f>IF(ISNUMBER(SEARCH(E$1,raw[[#This Row],[active years]])),1,"")</f>
        <v/>
      </c>
      <c r="F821" t="str">
        <f>IF(ISNUMBER(SEARCH(F$1,raw[[#This Row],[active years]])),1,"")</f>
        <v/>
      </c>
      <c r="G821" t="str">
        <f>IF(ISNUMBER(SEARCH(G$1,raw[[#This Row],[active years]])),1,"")</f>
        <v/>
      </c>
      <c r="H821" t="str">
        <f>IF(ISNUMBER(SEARCH(H$1,raw[[#This Row],[active years]])),1,"")</f>
        <v/>
      </c>
      <c r="I821" t="str">
        <f>IF(ISNUMBER(SEARCH(I$1,raw[[#This Row],[active years]])),1,"")</f>
        <v/>
      </c>
      <c r="J821" t="str">
        <f>IF(ISNUMBER(SEARCH(J$1,raw[[#This Row],[active years]])),1,"")</f>
        <v/>
      </c>
      <c r="K821" t="str">
        <f>IF(ISNUMBER(SEARCH(K$1,raw[[#This Row],[active years]])),1,"")</f>
        <v/>
      </c>
      <c r="L821" t="str">
        <f>IF(ISNUMBER(SEARCH(L$1,raw[[#This Row],[active years]])),1,"")</f>
        <v/>
      </c>
      <c r="M821" t="str">
        <f>IF(ISNUMBER(SEARCH(M$1,raw[[#This Row],[active years]])),1,"")</f>
        <v/>
      </c>
      <c r="N821">
        <f>IF(ISNUMBER(SEARCH(N$1,raw[[#This Row],[active years]])),1,"")</f>
        <v>1</v>
      </c>
      <c r="O821">
        <f>IF(ISNUMBER(SEARCH(O$1,raw[[#This Row],[active years]])),1,"")</f>
        <v>1</v>
      </c>
      <c r="P821" t="str">
        <f>IF(ISNUMBER(SEARCH(P$1,raw[[#This Row],[active years]])),1,"")</f>
        <v/>
      </c>
      <c r="Q821" t="str">
        <f>IF(ISNUMBER(SEARCH(Q$1,raw[[#This Row],[active years]])),1,"")</f>
        <v/>
      </c>
      <c r="R821" t="str">
        <f>IF(ISNUMBER(SEARCH(R$1,raw[[#This Row],[active years]])),1,"")</f>
        <v/>
      </c>
      <c r="S821" t="str">
        <f>IF(ISNUMBER(SEARCH(S$1,raw[[#This Row],[active years]])),1,"")</f>
        <v/>
      </c>
      <c r="T821" t="str">
        <f>IF(ISNUMBER(SEARCH(T$1,raw[[#This Row],[active years]])),1,"")</f>
        <v/>
      </c>
      <c r="U821" t="str">
        <f>IF(ISNUMBER(SEARCH(U$1,raw[[#This Row],[active years]])),1,"")</f>
        <v/>
      </c>
      <c r="V821" t="str">
        <f>IF(ISNUMBER(SEARCH(V$1,raw[[#This Row],[active years]])),1,"")</f>
        <v/>
      </c>
      <c r="W821" t="str">
        <f>IF(ISNUMBER(SEARCH(W$1,raw[[#This Row],[active years]])),1,"")</f>
        <v/>
      </c>
      <c r="X821" t="str">
        <f>IF(ISNUMBER(SEARCH(X$1,raw[[#This Row],[active years]])),1,"")</f>
        <v/>
      </c>
      <c r="Y821" t="str">
        <f>IF(ISNUMBER(SEARCH(Y$1,raw[[#This Row],[active years]])),1,"")</f>
        <v/>
      </c>
      <c r="Z821" t="str">
        <f>IF(ISNUMBER(SEARCH(Z$1,raw[[#This Row],[active years]])),1,"")</f>
        <v/>
      </c>
      <c r="AA821" t="str">
        <f>IF(ISNUMBER(SEARCH(AA$1,raw[[#This Row],[active years]])),1,"")</f>
        <v/>
      </c>
    </row>
    <row r="822" spans="1:27" x14ac:dyDescent="0.45">
      <c r="A822">
        <f>raw[team]</f>
        <v>1060</v>
      </c>
      <c r="B822">
        <f>raw[rookie year]</f>
        <v>2003</v>
      </c>
      <c r="C822" t="str">
        <f>IF(ISNUMBER(SEARCH(C$1,raw[[#This Row],[active years]])),1,"")</f>
        <v/>
      </c>
      <c r="D822" t="str">
        <f>IF(ISNUMBER(SEARCH(D$1,raw[[#This Row],[active years]])),1,"")</f>
        <v/>
      </c>
      <c r="E822" t="str">
        <f>IF(ISNUMBER(SEARCH(E$1,raw[[#This Row],[active years]])),1,"")</f>
        <v/>
      </c>
      <c r="F822" t="str">
        <f>IF(ISNUMBER(SEARCH(F$1,raw[[#This Row],[active years]])),1,"")</f>
        <v/>
      </c>
      <c r="G822" t="str">
        <f>IF(ISNUMBER(SEARCH(G$1,raw[[#This Row],[active years]])),1,"")</f>
        <v/>
      </c>
      <c r="H822" t="str">
        <f>IF(ISNUMBER(SEARCH(H$1,raw[[#This Row],[active years]])),1,"")</f>
        <v/>
      </c>
      <c r="I822" t="str">
        <f>IF(ISNUMBER(SEARCH(I$1,raw[[#This Row],[active years]])),1,"")</f>
        <v/>
      </c>
      <c r="J822" t="str">
        <f>IF(ISNUMBER(SEARCH(J$1,raw[[#This Row],[active years]])),1,"")</f>
        <v/>
      </c>
      <c r="K822" t="str">
        <f>IF(ISNUMBER(SEARCH(K$1,raw[[#This Row],[active years]])),1,"")</f>
        <v/>
      </c>
      <c r="L822" t="str">
        <f>IF(ISNUMBER(SEARCH(L$1,raw[[#This Row],[active years]])),1,"")</f>
        <v/>
      </c>
      <c r="M822" t="str">
        <f>IF(ISNUMBER(SEARCH(M$1,raw[[#This Row],[active years]])),1,"")</f>
        <v/>
      </c>
      <c r="N822">
        <f>IF(ISNUMBER(SEARCH(N$1,raw[[#This Row],[active years]])),1,"")</f>
        <v>1</v>
      </c>
      <c r="O822" t="str">
        <f>IF(ISNUMBER(SEARCH(O$1,raw[[#This Row],[active years]])),1,"")</f>
        <v/>
      </c>
      <c r="P822" t="str">
        <f>IF(ISNUMBER(SEARCH(P$1,raw[[#This Row],[active years]])),1,"")</f>
        <v/>
      </c>
      <c r="Q822" t="str">
        <f>IF(ISNUMBER(SEARCH(Q$1,raw[[#This Row],[active years]])),1,"")</f>
        <v/>
      </c>
      <c r="R822" t="str">
        <f>IF(ISNUMBER(SEARCH(R$1,raw[[#This Row],[active years]])),1,"")</f>
        <v/>
      </c>
      <c r="S822" t="str">
        <f>IF(ISNUMBER(SEARCH(S$1,raw[[#This Row],[active years]])),1,"")</f>
        <v/>
      </c>
      <c r="T822" t="str">
        <f>IF(ISNUMBER(SEARCH(T$1,raw[[#This Row],[active years]])),1,"")</f>
        <v/>
      </c>
      <c r="U822" t="str">
        <f>IF(ISNUMBER(SEARCH(U$1,raw[[#This Row],[active years]])),1,"")</f>
        <v/>
      </c>
      <c r="V822" t="str">
        <f>IF(ISNUMBER(SEARCH(V$1,raw[[#This Row],[active years]])),1,"")</f>
        <v/>
      </c>
      <c r="W822" t="str">
        <f>IF(ISNUMBER(SEARCH(W$1,raw[[#This Row],[active years]])),1,"")</f>
        <v/>
      </c>
      <c r="X822" t="str">
        <f>IF(ISNUMBER(SEARCH(X$1,raw[[#This Row],[active years]])),1,"")</f>
        <v/>
      </c>
      <c r="Y822" t="str">
        <f>IF(ISNUMBER(SEARCH(Y$1,raw[[#This Row],[active years]])),1,"")</f>
        <v/>
      </c>
      <c r="Z822" t="str">
        <f>IF(ISNUMBER(SEARCH(Z$1,raw[[#This Row],[active years]])),1,"")</f>
        <v/>
      </c>
      <c r="AA822" t="str">
        <f>IF(ISNUMBER(SEARCH(AA$1,raw[[#This Row],[active years]])),1,"")</f>
        <v/>
      </c>
    </row>
    <row r="823" spans="1:27" x14ac:dyDescent="0.45">
      <c r="A823">
        <f>raw[team]</f>
        <v>1062</v>
      </c>
      <c r="B823">
        <f>raw[rookie year]</f>
        <v>2003</v>
      </c>
      <c r="C823" t="str">
        <f>IF(ISNUMBER(SEARCH(C$1,raw[[#This Row],[active years]])),1,"")</f>
        <v/>
      </c>
      <c r="D823" t="str">
        <f>IF(ISNUMBER(SEARCH(D$1,raw[[#This Row],[active years]])),1,"")</f>
        <v/>
      </c>
      <c r="E823" t="str">
        <f>IF(ISNUMBER(SEARCH(E$1,raw[[#This Row],[active years]])),1,"")</f>
        <v/>
      </c>
      <c r="F823" t="str">
        <f>IF(ISNUMBER(SEARCH(F$1,raw[[#This Row],[active years]])),1,"")</f>
        <v/>
      </c>
      <c r="G823" t="str">
        <f>IF(ISNUMBER(SEARCH(G$1,raw[[#This Row],[active years]])),1,"")</f>
        <v/>
      </c>
      <c r="H823" t="str">
        <f>IF(ISNUMBER(SEARCH(H$1,raw[[#This Row],[active years]])),1,"")</f>
        <v/>
      </c>
      <c r="I823" t="str">
        <f>IF(ISNUMBER(SEARCH(I$1,raw[[#This Row],[active years]])),1,"")</f>
        <v/>
      </c>
      <c r="J823" t="str">
        <f>IF(ISNUMBER(SEARCH(J$1,raw[[#This Row],[active years]])),1,"")</f>
        <v/>
      </c>
      <c r="K823" t="str">
        <f>IF(ISNUMBER(SEARCH(K$1,raw[[#This Row],[active years]])),1,"")</f>
        <v/>
      </c>
      <c r="L823" t="str">
        <f>IF(ISNUMBER(SEARCH(L$1,raw[[#This Row],[active years]])),1,"")</f>
        <v/>
      </c>
      <c r="M823" t="str">
        <f>IF(ISNUMBER(SEARCH(M$1,raw[[#This Row],[active years]])),1,"")</f>
        <v/>
      </c>
      <c r="N823">
        <f>IF(ISNUMBER(SEARCH(N$1,raw[[#This Row],[active years]])),1,"")</f>
        <v>1</v>
      </c>
      <c r="O823">
        <f>IF(ISNUMBER(SEARCH(O$1,raw[[#This Row],[active years]])),1,"")</f>
        <v>1</v>
      </c>
      <c r="P823">
        <f>IF(ISNUMBER(SEARCH(P$1,raw[[#This Row],[active years]])),1,"")</f>
        <v>1</v>
      </c>
      <c r="Q823">
        <f>IF(ISNUMBER(SEARCH(Q$1,raw[[#This Row],[active years]])),1,"")</f>
        <v>1</v>
      </c>
      <c r="R823">
        <f>IF(ISNUMBER(SEARCH(R$1,raw[[#This Row],[active years]])),1,"")</f>
        <v>1</v>
      </c>
      <c r="S823" t="str">
        <f>IF(ISNUMBER(SEARCH(S$1,raw[[#This Row],[active years]])),1,"")</f>
        <v/>
      </c>
      <c r="T823" t="str">
        <f>IF(ISNUMBER(SEARCH(T$1,raw[[#This Row],[active years]])),1,"")</f>
        <v/>
      </c>
      <c r="U823" t="str">
        <f>IF(ISNUMBER(SEARCH(U$1,raw[[#This Row],[active years]])),1,"")</f>
        <v/>
      </c>
      <c r="V823" t="str">
        <f>IF(ISNUMBER(SEARCH(V$1,raw[[#This Row],[active years]])),1,"")</f>
        <v/>
      </c>
      <c r="W823" t="str">
        <f>IF(ISNUMBER(SEARCH(W$1,raw[[#This Row],[active years]])),1,"")</f>
        <v/>
      </c>
      <c r="X823" t="str">
        <f>IF(ISNUMBER(SEARCH(X$1,raw[[#This Row],[active years]])),1,"")</f>
        <v/>
      </c>
      <c r="Y823" t="str">
        <f>IF(ISNUMBER(SEARCH(Y$1,raw[[#This Row],[active years]])),1,"")</f>
        <v/>
      </c>
      <c r="Z823" t="str">
        <f>IF(ISNUMBER(SEARCH(Z$1,raw[[#This Row],[active years]])),1,"")</f>
        <v/>
      </c>
      <c r="AA823" t="str">
        <f>IF(ISNUMBER(SEARCH(AA$1,raw[[#This Row],[active years]])),1,"")</f>
        <v/>
      </c>
    </row>
    <row r="824" spans="1:27" x14ac:dyDescent="0.45">
      <c r="A824">
        <f>raw[team]</f>
        <v>1063</v>
      </c>
      <c r="B824">
        <f>raw[rookie year]</f>
        <v>2003</v>
      </c>
      <c r="C824" t="str">
        <f>IF(ISNUMBER(SEARCH(C$1,raw[[#This Row],[active years]])),1,"")</f>
        <v/>
      </c>
      <c r="D824" t="str">
        <f>IF(ISNUMBER(SEARCH(D$1,raw[[#This Row],[active years]])),1,"")</f>
        <v/>
      </c>
      <c r="E824" t="str">
        <f>IF(ISNUMBER(SEARCH(E$1,raw[[#This Row],[active years]])),1,"")</f>
        <v/>
      </c>
      <c r="F824" t="str">
        <f>IF(ISNUMBER(SEARCH(F$1,raw[[#This Row],[active years]])),1,"")</f>
        <v/>
      </c>
      <c r="G824" t="str">
        <f>IF(ISNUMBER(SEARCH(G$1,raw[[#This Row],[active years]])),1,"")</f>
        <v/>
      </c>
      <c r="H824" t="str">
        <f>IF(ISNUMBER(SEARCH(H$1,raw[[#This Row],[active years]])),1,"")</f>
        <v/>
      </c>
      <c r="I824" t="str">
        <f>IF(ISNUMBER(SEARCH(I$1,raw[[#This Row],[active years]])),1,"")</f>
        <v/>
      </c>
      <c r="J824" t="str">
        <f>IF(ISNUMBER(SEARCH(J$1,raw[[#This Row],[active years]])),1,"")</f>
        <v/>
      </c>
      <c r="K824" t="str">
        <f>IF(ISNUMBER(SEARCH(K$1,raw[[#This Row],[active years]])),1,"")</f>
        <v/>
      </c>
      <c r="L824" t="str">
        <f>IF(ISNUMBER(SEARCH(L$1,raw[[#This Row],[active years]])),1,"")</f>
        <v/>
      </c>
      <c r="M824" t="str">
        <f>IF(ISNUMBER(SEARCH(M$1,raw[[#This Row],[active years]])),1,"")</f>
        <v/>
      </c>
      <c r="N824">
        <f>IF(ISNUMBER(SEARCH(N$1,raw[[#This Row],[active years]])),1,"")</f>
        <v>1</v>
      </c>
      <c r="O824">
        <f>IF(ISNUMBER(SEARCH(O$1,raw[[#This Row],[active years]])),1,"")</f>
        <v>1</v>
      </c>
      <c r="P824" t="str">
        <f>IF(ISNUMBER(SEARCH(P$1,raw[[#This Row],[active years]])),1,"")</f>
        <v/>
      </c>
      <c r="Q824" t="str">
        <f>IF(ISNUMBER(SEARCH(Q$1,raw[[#This Row],[active years]])),1,"")</f>
        <v/>
      </c>
      <c r="R824" t="str">
        <f>IF(ISNUMBER(SEARCH(R$1,raw[[#This Row],[active years]])),1,"")</f>
        <v/>
      </c>
      <c r="S824" t="str">
        <f>IF(ISNUMBER(SEARCH(S$1,raw[[#This Row],[active years]])),1,"")</f>
        <v/>
      </c>
      <c r="T824" t="str">
        <f>IF(ISNUMBER(SEARCH(T$1,raw[[#This Row],[active years]])),1,"")</f>
        <v/>
      </c>
      <c r="U824" t="str">
        <f>IF(ISNUMBER(SEARCH(U$1,raw[[#This Row],[active years]])),1,"")</f>
        <v/>
      </c>
      <c r="V824" t="str">
        <f>IF(ISNUMBER(SEARCH(V$1,raw[[#This Row],[active years]])),1,"")</f>
        <v/>
      </c>
      <c r="W824" t="str">
        <f>IF(ISNUMBER(SEARCH(W$1,raw[[#This Row],[active years]])),1,"")</f>
        <v/>
      </c>
      <c r="X824" t="str">
        <f>IF(ISNUMBER(SEARCH(X$1,raw[[#This Row],[active years]])),1,"")</f>
        <v/>
      </c>
      <c r="Y824" t="str">
        <f>IF(ISNUMBER(SEARCH(Y$1,raw[[#This Row],[active years]])),1,"")</f>
        <v/>
      </c>
      <c r="Z824" t="str">
        <f>IF(ISNUMBER(SEARCH(Z$1,raw[[#This Row],[active years]])),1,"")</f>
        <v/>
      </c>
      <c r="AA824" t="str">
        <f>IF(ISNUMBER(SEARCH(AA$1,raw[[#This Row],[active years]])),1,"")</f>
        <v/>
      </c>
    </row>
    <row r="825" spans="1:27" x14ac:dyDescent="0.45">
      <c r="A825">
        <f>raw[team]</f>
        <v>1064</v>
      </c>
      <c r="B825">
        <f>raw[rookie year]</f>
        <v>2003</v>
      </c>
      <c r="C825" t="str">
        <f>IF(ISNUMBER(SEARCH(C$1,raw[[#This Row],[active years]])),1,"")</f>
        <v/>
      </c>
      <c r="D825" t="str">
        <f>IF(ISNUMBER(SEARCH(D$1,raw[[#This Row],[active years]])),1,"")</f>
        <v/>
      </c>
      <c r="E825" t="str">
        <f>IF(ISNUMBER(SEARCH(E$1,raw[[#This Row],[active years]])),1,"")</f>
        <v/>
      </c>
      <c r="F825" t="str">
        <f>IF(ISNUMBER(SEARCH(F$1,raw[[#This Row],[active years]])),1,"")</f>
        <v/>
      </c>
      <c r="G825" t="str">
        <f>IF(ISNUMBER(SEARCH(G$1,raw[[#This Row],[active years]])),1,"")</f>
        <v/>
      </c>
      <c r="H825" t="str">
        <f>IF(ISNUMBER(SEARCH(H$1,raw[[#This Row],[active years]])),1,"")</f>
        <v/>
      </c>
      <c r="I825" t="str">
        <f>IF(ISNUMBER(SEARCH(I$1,raw[[#This Row],[active years]])),1,"")</f>
        <v/>
      </c>
      <c r="J825" t="str">
        <f>IF(ISNUMBER(SEARCH(J$1,raw[[#This Row],[active years]])),1,"")</f>
        <v/>
      </c>
      <c r="K825" t="str">
        <f>IF(ISNUMBER(SEARCH(K$1,raw[[#This Row],[active years]])),1,"")</f>
        <v/>
      </c>
      <c r="L825" t="str">
        <f>IF(ISNUMBER(SEARCH(L$1,raw[[#This Row],[active years]])),1,"")</f>
        <v/>
      </c>
      <c r="M825" t="str">
        <f>IF(ISNUMBER(SEARCH(M$1,raw[[#This Row],[active years]])),1,"")</f>
        <v/>
      </c>
      <c r="N825">
        <f>IF(ISNUMBER(SEARCH(N$1,raw[[#This Row],[active years]])),1,"")</f>
        <v>1</v>
      </c>
      <c r="O825">
        <f>IF(ISNUMBER(SEARCH(O$1,raw[[#This Row],[active years]])),1,"")</f>
        <v>1</v>
      </c>
      <c r="P825" t="str">
        <f>IF(ISNUMBER(SEARCH(P$1,raw[[#This Row],[active years]])),1,"")</f>
        <v/>
      </c>
      <c r="Q825" t="str">
        <f>IF(ISNUMBER(SEARCH(Q$1,raw[[#This Row],[active years]])),1,"")</f>
        <v/>
      </c>
      <c r="R825" t="str">
        <f>IF(ISNUMBER(SEARCH(R$1,raw[[#This Row],[active years]])),1,"")</f>
        <v/>
      </c>
      <c r="S825" t="str">
        <f>IF(ISNUMBER(SEARCH(S$1,raw[[#This Row],[active years]])),1,"")</f>
        <v/>
      </c>
      <c r="T825" t="str">
        <f>IF(ISNUMBER(SEARCH(T$1,raw[[#This Row],[active years]])),1,"")</f>
        <v/>
      </c>
      <c r="U825" t="str">
        <f>IF(ISNUMBER(SEARCH(U$1,raw[[#This Row],[active years]])),1,"")</f>
        <v/>
      </c>
      <c r="V825" t="str">
        <f>IF(ISNUMBER(SEARCH(V$1,raw[[#This Row],[active years]])),1,"")</f>
        <v/>
      </c>
      <c r="W825" t="str">
        <f>IF(ISNUMBER(SEARCH(W$1,raw[[#This Row],[active years]])),1,"")</f>
        <v/>
      </c>
      <c r="X825" t="str">
        <f>IF(ISNUMBER(SEARCH(X$1,raw[[#This Row],[active years]])),1,"")</f>
        <v/>
      </c>
      <c r="Y825" t="str">
        <f>IF(ISNUMBER(SEARCH(Y$1,raw[[#This Row],[active years]])),1,"")</f>
        <v/>
      </c>
      <c r="Z825" t="str">
        <f>IF(ISNUMBER(SEARCH(Z$1,raw[[#This Row],[active years]])),1,"")</f>
        <v/>
      </c>
      <c r="AA825" t="str">
        <f>IF(ISNUMBER(SEARCH(AA$1,raw[[#This Row],[active years]])),1,"")</f>
        <v/>
      </c>
    </row>
    <row r="826" spans="1:27" x14ac:dyDescent="0.45">
      <c r="A826">
        <f>raw[team]</f>
        <v>1065</v>
      </c>
      <c r="B826">
        <f>raw[rookie year]</f>
        <v>2003</v>
      </c>
      <c r="C826" t="str">
        <f>IF(ISNUMBER(SEARCH(C$1,raw[[#This Row],[active years]])),1,"")</f>
        <v/>
      </c>
      <c r="D826" t="str">
        <f>IF(ISNUMBER(SEARCH(D$1,raw[[#This Row],[active years]])),1,"")</f>
        <v/>
      </c>
      <c r="E826" t="str">
        <f>IF(ISNUMBER(SEARCH(E$1,raw[[#This Row],[active years]])),1,"")</f>
        <v/>
      </c>
      <c r="F826" t="str">
        <f>IF(ISNUMBER(SEARCH(F$1,raw[[#This Row],[active years]])),1,"")</f>
        <v/>
      </c>
      <c r="G826" t="str">
        <f>IF(ISNUMBER(SEARCH(G$1,raw[[#This Row],[active years]])),1,"")</f>
        <v/>
      </c>
      <c r="H826" t="str">
        <f>IF(ISNUMBER(SEARCH(H$1,raw[[#This Row],[active years]])),1,"")</f>
        <v/>
      </c>
      <c r="I826" t="str">
        <f>IF(ISNUMBER(SEARCH(I$1,raw[[#This Row],[active years]])),1,"")</f>
        <v/>
      </c>
      <c r="J826" t="str">
        <f>IF(ISNUMBER(SEARCH(J$1,raw[[#This Row],[active years]])),1,"")</f>
        <v/>
      </c>
      <c r="K826" t="str">
        <f>IF(ISNUMBER(SEARCH(K$1,raw[[#This Row],[active years]])),1,"")</f>
        <v/>
      </c>
      <c r="L826" t="str">
        <f>IF(ISNUMBER(SEARCH(L$1,raw[[#This Row],[active years]])),1,"")</f>
        <v/>
      </c>
      <c r="M826" t="str">
        <f>IF(ISNUMBER(SEARCH(M$1,raw[[#This Row],[active years]])),1,"")</f>
        <v/>
      </c>
      <c r="N826">
        <f>IF(ISNUMBER(SEARCH(N$1,raw[[#This Row],[active years]])),1,"")</f>
        <v>1</v>
      </c>
      <c r="O826">
        <f>IF(ISNUMBER(SEARCH(O$1,raw[[#This Row],[active years]])),1,"")</f>
        <v>1</v>
      </c>
      <c r="P826">
        <f>IF(ISNUMBER(SEARCH(P$1,raw[[#This Row],[active years]])),1,"")</f>
        <v>1</v>
      </c>
      <c r="Q826">
        <f>IF(ISNUMBER(SEARCH(Q$1,raw[[#This Row],[active years]])),1,"")</f>
        <v>1</v>
      </c>
      <c r="R826">
        <f>IF(ISNUMBER(SEARCH(R$1,raw[[#This Row],[active years]])),1,"")</f>
        <v>1</v>
      </c>
      <c r="S826">
        <f>IF(ISNUMBER(SEARCH(S$1,raw[[#This Row],[active years]])),1,"")</f>
        <v>1</v>
      </c>
      <c r="T826" t="str">
        <f>IF(ISNUMBER(SEARCH(T$1,raw[[#This Row],[active years]])),1,"")</f>
        <v/>
      </c>
      <c r="U826">
        <f>IF(ISNUMBER(SEARCH(U$1,raw[[#This Row],[active years]])),1,"")</f>
        <v>1</v>
      </c>
      <c r="V826">
        <f>IF(ISNUMBER(SEARCH(V$1,raw[[#This Row],[active years]])),1,"")</f>
        <v>1</v>
      </c>
      <c r="W826">
        <f>IF(ISNUMBER(SEARCH(W$1,raw[[#This Row],[active years]])),1,"")</f>
        <v>1</v>
      </c>
      <c r="X826">
        <f>IF(ISNUMBER(SEARCH(X$1,raw[[#This Row],[active years]])),1,"")</f>
        <v>1</v>
      </c>
      <c r="Y826">
        <f>IF(ISNUMBER(SEARCH(Y$1,raw[[#This Row],[active years]])),1,"")</f>
        <v>1</v>
      </c>
      <c r="Z826">
        <f>IF(ISNUMBER(SEARCH(Z$1,raw[[#This Row],[active years]])),1,"")</f>
        <v>1</v>
      </c>
      <c r="AA826">
        <f>IF(ISNUMBER(SEARCH(AA$1,raw[[#This Row],[active years]])),1,"")</f>
        <v>1</v>
      </c>
    </row>
    <row r="827" spans="1:27" x14ac:dyDescent="0.45">
      <c r="A827">
        <f>raw[team]</f>
        <v>1067</v>
      </c>
      <c r="B827">
        <f>raw[rookie year]</f>
        <v>2003</v>
      </c>
      <c r="C827" t="str">
        <f>IF(ISNUMBER(SEARCH(C$1,raw[[#This Row],[active years]])),1,"")</f>
        <v/>
      </c>
      <c r="D827" t="str">
        <f>IF(ISNUMBER(SEARCH(D$1,raw[[#This Row],[active years]])),1,"")</f>
        <v/>
      </c>
      <c r="E827" t="str">
        <f>IF(ISNUMBER(SEARCH(E$1,raw[[#This Row],[active years]])),1,"")</f>
        <v/>
      </c>
      <c r="F827" t="str">
        <f>IF(ISNUMBER(SEARCH(F$1,raw[[#This Row],[active years]])),1,"")</f>
        <v/>
      </c>
      <c r="G827" t="str">
        <f>IF(ISNUMBER(SEARCH(G$1,raw[[#This Row],[active years]])),1,"")</f>
        <v/>
      </c>
      <c r="H827" t="str">
        <f>IF(ISNUMBER(SEARCH(H$1,raw[[#This Row],[active years]])),1,"")</f>
        <v/>
      </c>
      <c r="I827" t="str">
        <f>IF(ISNUMBER(SEARCH(I$1,raw[[#This Row],[active years]])),1,"")</f>
        <v/>
      </c>
      <c r="J827" t="str">
        <f>IF(ISNUMBER(SEARCH(J$1,raw[[#This Row],[active years]])),1,"")</f>
        <v/>
      </c>
      <c r="K827" t="str">
        <f>IF(ISNUMBER(SEARCH(K$1,raw[[#This Row],[active years]])),1,"")</f>
        <v/>
      </c>
      <c r="L827" t="str">
        <f>IF(ISNUMBER(SEARCH(L$1,raw[[#This Row],[active years]])),1,"")</f>
        <v/>
      </c>
      <c r="M827" t="str">
        <f>IF(ISNUMBER(SEARCH(M$1,raw[[#This Row],[active years]])),1,"")</f>
        <v/>
      </c>
      <c r="N827">
        <f>IF(ISNUMBER(SEARCH(N$1,raw[[#This Row],[active years]])),1,"")</f>
        <v>1</v>
      </c>
      <c r="O827">
        <f>IF(ISNUMBER(SEARCH(O$1,raw[[#This Row],[active years]])),1,"")</f>
        <v>1</v>
      </c>
      <c r="P827" t="str">
        <f>IF(ISNUMBER(SEARCH(P$1,raw[[#This Row],[active years]])),1,"")</f>
        <v/>
      </c>
      <c r="Q827" t="str">
        <f>IF(ISNUMBER(SEARCH(Q$1,raw[[#This Row],[active years]])),1,"")</f>
        <v/>
      </c>
      <c r="R827" t="str">
        <f>IF(ISNUMBER(SEARCH(R$1,raw[[#This Row],[active years]])),1,"")</f>
        <v/>
      </c>
      <c r="S827" t="str">
        <f>IF(ISNUMBER(SEARCH(S$1,raw[[#This Row],[active years]])),1,"")</f>
        <v/>
      </c>
      <c r="T827" t="str">
        <f>IF(ISNUMBER(SEARCH(T$1,raw[[#This Row],[active years]])),1,"")</f>
        <v/>
      </c>
      <c r="U827" t="str">
        <f>IF(ISNUMBER(SEARCH(U$1,raw[[#This Row],[active years]])),1,"")</f>
        <v/>
      </c>
      <c r="V827" t="str">
        <f>IF(ISNUMBER(SEARCH(V$1,raw[[#This Row],[active years]])),1,"")</f>
        <v/>
      </c>
      <c r="W827" t="str">
        <f>IF(ISNUMBER(SEARCH(W$1,raw[[#This Row],[active years]])),1,"")</f>
        <v/>
      </c>
      <c r="X827" t="str">
        <f>IF(ISNUMBER(SEARCH(X$1,raw[[#This Row],[active years]])),1,"")</f>
        <v/>
      </c>
      <c r="Y827" t="str">
        <f>IF(ISNUMBER(SEARCH(Y$1,raw[[#This Row],[active years]])),1,"")</f>
        <v/>
      </c>
      <c r="Z827" t="str">
        <f>IF(ISNUMBER(SEARCH(Z$1,raw[[#This Row],[active years]])),1,"")</f>
        <v/>
      </c>
      <c r="AA827" t="str">
        <f>IF(ISNUMBER(SEARCH(AA$1,raw[[#This Row],[active years]])),1,"")</f>
        <v/>
      </c>
    </row>
    <row r="828" spans="1:27" x14ac:dyDescent="0.45">
      <c r="A828">
        <f>raw[team]</f>
        <v>1068</v>
      </c>
      <c r="B828">
        <f>raw[rookie year]</f>
        <v>2003</v>
      </c>
      <c r="C828" t="str">
        <f>IF(ISNUMBER(SEARCH(C$1,raw[[#This Row],[active years]])),1,"")</f>
        <v/>
      </c>
      <c r="D828" t="str">
        <f>IF(ISNUMBER(SEARCH(D$1,raw[[#This Row],[active years]])),1,"")</f>
        <v/>
      </c>
      <c r="E828" t="str">
        <f>IF(ISNUMBER(SEARCH(E$1,raw[[#This Row],[active years]])),1,"")</f>
        <v/>
      </c>
      <c r="F828" t="str">
        <f>IF(ISNUMBER(SEARCH(F$1,raw[[#This Row],[active years]])),1,"")</f>
        <v/>
      </c>
      <c r="G828" t="str">
        <f>IF(ISNUMBER(SEARCH(G$1,raw[[#This Row],[active years]])),1,"")</f>
        <v/>
      </c>
      <c r="H828" t="str">
        <f>IF(ISNUMBER(SEARCH(H$1,raw[[#This Row],[active years]])),1,"")</f>
        <v/>
      </c>
      <c r="I828" t="str">
        <f>IF(ISNUMBER(SEARCH(I$1,raw[[#This Row],[active years]])),1,"")</f>
        <v/>
      </c>
      <c r="J828" t="str">
        <f>IF(ISNUMBER(SEARCH(J$1,raw[[#This Row],[active years]])),1,"")</f>
        <v/>
      </c>
      <c r="K828" t="str">
        <f>IF(ISNUMBER(SEARCH(K$1,raw[[#This Row],[active years]])),1,"")</f>
        <v/>
      </c>
      <c r="L828" t="str">
        <f>IF(ISNUMBER(SEARCH(L$1,raw[[#This Row],[active years]])),1,"")</f>
        <v/>
      </c>
      <c r="M828" t="str">
        <f>IF(ISNUMBER(SEARCH(M$1,raw[[#This Row],[active years]])),1,"")</f>
        <v/>
      </c>
      <c r="N828">
        <f>IF(ISNUMBER(SEARCH(N$1,raw[[#This Row],[active years]])),1,"")</f>
        <v>1</v>
      </c>
      <c r="O828">
        <f>IF(ISNUMBER(SEARCH(O$1,raw[[#This Row],[active years]])),1,"")</f>
        <v>1</v>
      </c>
      <c r="P828">
        <f>IF(ISNUMBER(SEARCH(P$1,raw[[#This Row],[active years]])),1,"")</f>
        <v>1</v>
      </c>
      <c r="Q828" t="str">
        <f>IF(ISNUMBER(SEARCH(Q$1,raw[[#This Row],[active years]])),1,"")</f>
        <v/>
      </c>
      <c r="R828" t="str">
        <f>IF(ISNUMBER(SEARCH(R$1,raw[[#This Row],[active years]])),1,"")</f>
        <v/>
      </c>
      <c r="S828" t="str">
        <f>IF(ISNUMBER(SEARCH(S$1,raw[[#This Row],[active years]])),1,"")</f>
        <v/>
      </c>
      <c r="T828" t="str">
        <f>IF(ISNUMBER(SEARCH(T$1,raw[[#This Row],[active years]])),1,"")</f>
        <v/>
      </c>
      <c r="U828" t="str">
        <f>IF(ISNUMBER(SEARCH(U$1,raw[[#This Row],[active years]])),1,"")</f>
        <v/>
      </c>
      <c r="V828" t="str">
        <f>IF(ISNUMBER(SEARCH(V$1,raw[[#This Row],[active years]])),1,"")</f>
        <v/>
      </c>
      <c r="W828" t="str">
        <f>IF(ISNUMBER(SEARCH(W$1,raw[[#This Row],[active years]])),1,"")</f>
        <v/>
      </c>
      <c r="X828" t="str">
        <f>IF(ISNUMBER(SEARCH(X$1,raw[[#This Row],[active years]])),1,"")</f>
        <v/>
      </c>
      <c r="Y828" t="str">
        <f>IF(ISNUMBER(SEARCH(Y$1,raw[[#This Row],[active years]])),1,"")</f>
        <v/>
      </c>
      <c r="Z828" t="str">
        <f>IF(ISNUMBER(SEARCH(Z$1,raw[[#This Row],[active years]])),1,"")</f>
        <v/>
      </c>
      <c r="AA828" t="str">
        <f>IF(ISNUMBER(SEARCH(AA$1,raw[[#This Row],[active years]])),1,"")</f>
        <v/>
      </c>
    </row>
    <row r="829" spans="1:27" x14ac:dyDescent="0.45">
      <c r="A829">
        <f>raw[team]</f>
        <v>1069</v>
      </c>
      <c r="B829">
        <f>raw[rookie year]</f>
        <v>2003</v>
      </c>
      <c r="C829" t="str">
        <f>IF(ISNUMBER(SEARCH(C$1,raw[[#This Row],[active years]])),1,"")</f>
        <v/>
      </c>
      <c r="D829" t="str">
        <f>IF(ISNUMBER(SEARCH(D$1,raw[[#This Row],[active years]])),1,"")</f>
        <v/>
      </c>
      <c r="E829" t="str">
        <f>IF(ISNUMBER(SEARCH(E$1,raw[[#This Row],[active years]])),1,"")</f>
        <v/>
      </c>
      <c r="F829" t="str">
        <f>IF(ISNUMBER(SEARCH(F$1,raw[[#This Row],[active years]])),1,"")</f>
        <v/>
      </c>
      <c r="G829" t="str">
        <f>IF(ISNUMBER(SEARCH(G$1,raw[[#This Row],[active years]])),1,"")</f>
        <v/>
      </c>
      <c r="H829" t="str">
        <f>IF(ISNUMBER(SEARCH(H$1,raw[[#This Row],[active years]])),1,"")</f>
        <v/>
      </c>
      <c r="I829" t="str">
        <f>IF(ISNUMBER(SEARCH(I$1,raw[[#This Row],[active years]])),1,"")</f>
        <v/>
      </c>
      <c r="J829" t="str">
        <f>IF(ISNUMBER(SEARCH(J$1,raw[[#This Row],[active years]])),1,"")</f>
        <v/>
      </c>
      <c r="K829" t="str">
        <f>IF(ISNUMBER(SEARCH(K$1,raw[[#This Row],[active years]])),1,"")</f>
        <v/>
      </c>
      <c r="L829" t="str">
        <f>IF(ISNUMBER(SEARCH(L$1,raw[[#This Row],[active years]])),1,"")</f>
        <v/>
      </c>
      <c r="M829" t="str">
        <f>IF(ISNUMBER(SEARCH(M$1,raw[[#This Row],[active years]])),1,"")</f>
        <v/>
      </c>
      <c r="N829">
        <f>IF(ISNUMBER(SEARCH(N$1,raw[[#This Row],[active years]])),1,"")</f>
        <v>1</v>
      </c>
      <c r="O829" t="str">
        <f>IF(ISNUMBER(SEARCH(O$1,raw[[#This Row],[active years]])),1,"")</f>
        <v/>
      </c>
      <c r="P829" t="str">
        <f>IF(ISNUMBER(SEARCH(P$1,raw[[#This Row],[active years]])),1,"")</f>
        <v/>
      </c>
      <c r="Q829" t="str">
        <f>IF(ISNUMBER(SEARCH(Q$1,raw[[#This Row],[active years]])),1,"")</f>
        <v/>
      </c>
      <c r="R829" t="str">
        <f>IF(ISNUMBER(SEARCH(R$1,raw[[#This Row],[active years]])),1,"")</f>
        <v/>
      </c>
      <c r="S829" t="str">
        <f>IF(ISNUMBER(SEARCH(S$1,raw[[#This Row],[active years]])),1,"")</f>
        <v/>
      </c>
      <c r="T829" t="str">
        <f>IF(ISNUMBER(SEARCH(T$1,raw[[#This Row],[active years]])),1,"")</f>
        <v/>
      </c>
      <c r="U829" t="str">
        <f>IF(ISNUMBER(SEARCH(U$1,raw[[#This Row],[active years]])),1,"")</f>
        <v/>
      </c>
      <c r="V829" t="str">
        <f>IF(ISNUMBER(SEARCH(V$1,raw[[#This Row],[active years]])),1,"")</f>
        <v/>
      </c>
      <c r="W829" t="str">
        <f>IF(ISNUMBER(SEARCH(W$1,raw[[#This Row],[active years]])),1,"")</f>
        <v/>
      </c>
      <c r="X829" t="str">
        <f>IF(ISNUMBER(SEARCH(X$1,raw[[#This Row],[active years]])),1,"")</f>
        <v/>
      </c>
      <c r="Y829" t="str">
        <f>IF(ISNUMBER(SEARCH(Y$1,raw[[#This Row],[active years]])),1,"")</f>
        <v/>
      </c>
      <c r="Z829" t="str">
        <f>IF(ISNUMBER(SEARCH(Z$1,raw[[#This Row],[active years]])),1,"")</f>
        <v/>
      </c>
      <c r="AA829" t="str">
        <f>IF(ISNUMBER(SEARCH(AA$1,raw[[#This Row],[active years]])),1,"")</f>
        <v/>
      </c>
    </row>
    <row r="830" spans="1:27" x14ac:dyDescent="0.45">
      <c r="A830">
        <f>raw[team]</f>
        <v>1070</v>
      </c>
      <c r="B830">
        <f>raw[rookie year]</f>
        <v>2003</v>
      </c>
      <c r="C830" t="str">
        <f>IF(ISNUMBER(SEARCH(C$1,raw[[#This Row],[active years]])),1,"")</f>
        <v/>
      </c>
      <c r="D830" t="str">
        <f>IF(ISNUMBER(SEARCH(D$1,raw[[#This Row],[active years]])),1,"")</f>
        <v/>
      </c>
      <c r="E830" t="str">
        <f>IF(ISNUMBER(SEARCH(E$1,raw[[#This Row],[active years]])),1,"")</f>
        <v/>
      </c>
      <c r="F830" t="str">
        <f>IF(ISNUMBER(SEARCH(F$1,raw[[#This Row],[active years]])),1,"")</f>
        <v/>
      </c>
      <c r="G830" t="str">
        <f>IF(ISNUMBER(SEARCH(G$1,raw[[#This Row],[active years]])),1,"")</f>
        <v/>
      </c>
      <c r="H830" t="str">
        <f>IF(ISNUMBER(SEARCH(H$1,raw[[#This Row],[active years]])),1,"")</f>
        <v/>
      </c>
      <c r="I830" t="str">
        <f>IF(ISNUMBER(SEARCH(I$1,raw[[#This Row],[active years]])),1,"")</f>
        <v/>
      </c>
      <c r="J830" t="str">
        <f>IF(ISNUMBER(SEARCH(J$1,raw[[#This Row],[active years]])),1,"")</f>
        <v/>
      </c>
      <c r="K830" t="str">
        <f>IF(ISNUMBER(SEARCH(K$1,raw[[#This Row],[active years]])),1,"")</f>
        <v/>
      </c>
      <c r="L830" t="str">
        <f>IF(ISNUMBER(SEARCH(L$1,raw[[#This Row],[active years]])),1,"")</f>
        <v/>
      </c>
      <c r="M830" t="str">
        <f>IF(ISNUMBER(SEARCH(M$1,raw[[#This Row],[active years]])),1,"")</f>
        <v/>
      </c>
      <c r="N830">
        <f>IF(ISNUMBER(SEARCH(N$1,raw[[#This Row],[active years]])),1,"")</f>
        <v>1</v>
      </c>
      <c r="O830">
        <f>IF(ISNUMBER(SEARCH(O$1,raw[[#This Row],[active years]])),1,"")</f>
        <v>1</v>
      </c>
      <c r="P830">
        <f>IF(ISNUMBER(SEARCH(P$1,raw[[#This Row],[active years]])),1,"")</f>
        <v>1</v>
      </c>
      <c r="Q830">
        <f>IF(ISNUMBER(SEARCH(Q$1,raw[[#This Row],[active years]])),1,"")</f>
        <v>1</v>
      </c>
      <c r="R830">
        <f>IF(ISNUMBER(SEARCH(R$1,raw[[#This Row],[active years]])),1,"")</f>
        <v>1</v>
      </c>
      <c r="S830">
        <f>IF(ISNUMBER(SEARCH(S$1,raw[[#This Row],[active years]])),1,"")</f>
        <v>1</v>
      </c>
      <c r="T830">
        <f>IF(ISNUMBER(SEARCH(T$1,raw[[#This Row],[active years]])),1,"")</f>
        <v>1</v>
      </c>
      <c r="U830">
        <f>IF(ISNUMBER(SEARCH(U$1,raw[[#This Row],[active years]])),1,"")</f>
        <v>1</v>
      </c>
      <c r="V830" t="str">
        <f>IF(ISNUMBER(SEARCH(V$1,raw[[#This Row],[active years]])),1,"")</f>
        <v/>
      </c>
      <c r="W830" t="str">
        <f>IF(ISNUMBER(SEARCH(W$1,raw[[#This Row],[active years]])),1,"")</f>
        <v/>
      </c>
      <c r="X830" t="str">
        <f>IF(ISNUMBER(SEARCH(X$1,raw[[#This Row],[active years]])),1,"")</f>
        <v/>
      </c>
      <c r="Y830" t="str">
        <f>IF(ISNUMBER(SEARCH(Y$1,raw[[#This Row],[active years]])),1,"")</f>
        <v/>
      </c>
      <c r="Z830" t="str">
        <f>IF(ISNUMBER(SEARCH(Z$1,raw[[#This Row],[active years]])),1,"")</f>
        <v/>
      </c>
      <c r="AA830" t="str">
        <f>IF(ISNUMBER(SEARCH(AA$1,raw[[#This Row],[active years]])),1,"")</f>
        <v/>
      </c>
    </row>
    <row r="831" spans="1:27" x14ac:dyDescent="0.45">
      <c r="A831">
        <f>raw[team]</f>
        <v>1071</v>
      </c>
      <c r="B831">
        <f>raw[rookie year]</f>
        <v>2003</v>
      </c>
      <c r="C831" t="str">
        <f>IF(ISNUMBER(SEARCH(C$1,raw[[#This Row],[active years]])),1,"")</f>
        <v/>
      </c>
      <c r="D831" t="str">
        <f>IF(ISNUMBER(SEARCH(D$1,raw[[#This Row],[active years]])),1,"")</f>
        <v/>
      </c>
      <c r="E831" t="str">
        <f>IF(ISNUMBER(SEARCH(E$1,raw[[#This Row],[active years]])),1,"")</f>
        <v/>
      </c>
      <c r="F831" t="str">
        <f>IF(ISNUMBER(SEARCH(F$1,raw[[#This Row],[active years]])),1,"")</f>
        <v/>
      </c>
      <c r="G831" t="str">
        <f>IF(ISNUMBER(SEARCH(G$1,raw[[#This Row],[active years]])),1,"")</f>
        <v/>
      </c>
      <c r="H831" t="str">
        <f>IF(ISNUMBER(SEARCH(H$1,raw[[#This Row],[active years]])),1,"")</f>
        <v/>
      </c>
      <c r="I831" t="str">
        <f>IF(ISNUMBER(SEARCH(I$1,raw[[#This Row],[active years]])),1,"")</f>
        <v/>
      </c>
      <c r="J831" t="str">
        <f>IF(ISNUMBER(SEARCH(J$1,raw[[#This Row],[active years]])),1,"")</f>
        <v/>
      </c>
      <c r="K831" t="str">
        <f>IF(ISNUMBER(SEARCH(K$1,raw[[#This Row],[active years]])),1,"")</f>
        <v/>
      </c>
      <c r="L831" t="str">
        <f>IF(ISNUMBER(SEARCH(L$1,raw[[#This Row],[active years]])),1,"")</f>
        <v/>
      </c>
      <c r="M831" t="str">
        <f>IF(ISNUMBER(SEARCH(M$1,raw[[#This Row],[active years]])),1,"")</f>
        <v/>
      </c>
      <c r="N831">
        <f>IF(ISNUMBER(SEARCH(N$1,raw[[#This Row],[active years]])),1,"")</f>
        <v>1</v>
      </c>
      <c r="O831">
        <f>IF(ISNUMBER(SEARCH(O$1,raw[[#This Row],[active years]])),1,"")</f>
        <v>1</v>
      </c>
      <c r="P831">
        <f>IF(ISNUMBER(SEARCH(P$1,raw[[#This Row],[active years]])),1,"")</f>
        <v>1</v>
      </c>
      <c r="Q831" t="str">
        <f>IF(ISNUMBER(SEARCH(Q$1,raw[[#This Row],[active years]])),1,"")</f>
        <v/>
      </c>
      <c r="R831">
        <f>IF(ISNUMBER(SEARCH(R$1,raw[[#This Row],[active years]])),1,"")</f>
        <v>1</v>
      </c>
      <c r="S831">
        <f>IF(ISNUMBER(SEARCH(S$1,raw[[#This Row],[active years]])),1,"")</f>
        <v>1</v>
      </c>
      <c r="T831">
        <f>IF(ISNUMBER(SEARCH(T$1,raw[[#This Row],[active years]])),1,"")</f>
        <v>1</v>
      </c>
      <c r="U831">
        <f>IF(ISNUMBER(SEARCH(U$1,raw[[#This Row],[active years]])),1,"")</f>
        <v>1</v>
      </c>
      <c r="V831">
        <f>IF(ISNUMBER(SEARCH(V$1,raw[[#This Row],[active years]])),1,"")</f>
        <v>1</v>
      </c>
      <c r="W831">
        <f>IF(ISNUMBER(SEARCH(W$1,raw[[#This Row],[active years]])),1,"")</f>
        <v>1</v>
      </c>
      <c r="X831">
        <f>IF(ISNUMBER(SEARCH(X$1,raw[[#This Row],[active years]])),1,"")</f>
        <v>1</v>
      </c>
      <c r="Y831">
        <f>IF(ISNUMBER(SEARCH(Y$1,raw[[#This Row],[active years]])),1,"")</f>
        <v>1</v>
      </c>
      <c r="Z831">
        <f>IF(ISNUMBER(SEARCH(Z$1,raw[[#This Row],[active years]])),1,"")</f>
        <v>1</v>
      </c>
      <c r="AA831">
        <f>IF(ISNUMBER(SEARCH(AA$1,raw[[#This Row],[active years]])),1,"")</f>
        <v>1</v>
      </c>
    </row>
    <row r="832" spans="1:27" x14ac:dyDescent="0.45">
      <c r="A832">
        <f>raw[team]</f>
        <v>1072</v>
      </c>
      <c r="B832">
        <f>raw[rookie year]</f>
        <v>2003</v>
      </c>
      <c r="C832" t="str">
        <f>IF(ISNUMBER(SEARCH(C$1,raw[[#This Row],[active years]])),1,"")</f>
        <v/>
      </c>
      <c r="D832" t="str">
        <f>IF(ISNUMBER(SEARCH(D$1,raw[[#This Row],[active years]])),1,"")</f>
        <v/>
      </c>
      <c r="E832" t="str">
        <f>IF(ISNUMBER(SEARCH(E$1,raw[[#This Row],[active years]])),1,"")</f>
        <v/>
      </c>
      <c r="F832" t="str">
        <f>IF(ISNUMBER(SEARCH(F$1,raw[[#This Row],[active years]])),1,"")</f>
        <v/>
      </c>
      <c r="G832" t="str">
        <f>IF(ISNUMBER(SEARCH(G$1,raw[[#This Row],[active years]])),1,"")</f>
        <v/>
      </c>
      <c r="H832" t="str">
        <f>IF(ISNUMBER(SEARCH(H$1,raw[[#This Row],[active years]])),1,"")</f>
        <v/>
      </c>
      <c r="I832" t="str">
        <f>IF(ISNUMBER(SEARCH(I$1,raw[[#This Row],[active years]])),1,"")</f>
        <v/>
      </c>
      <c r="J832" t="str">
        <f>IF(ISNUMBER(SEARCH(J$1,raw[[#This Row],[active years]])),1,"")</f>
        <v/>
      </c>
      <c r="K832" t="str">
        <f>IF(ISNUMBER(SEARCH(K$1,raw[[#This Row],[active years]])),1,"")</f>
        <v/>
      </c>
      <c r="L832" t="str">
        <f>IF(ISNUMBER(SEARCH(L$1,raw[[#This Row],[active years]])),1,"")</f>
        <v/>
      </c>
      <c r="M832" t="str">
        <f>IF(ISNUMBER(SEARCH(M$1,raw[[#This Row],[active years]])),1,"")</f>
        <v/>
      </c>
      <c r="N832">
        <f>IF(ISNUMBER(SEARCH(N$1,raw[[#This Row],[active years]])),1,"")</f>
        <v>1</v>
      </c>
      <c r="O832">
        <f>IF(ISNUMBER(SEARCH(O$1,raw[[#This Row],[active years]])),1,"")</f>
        <v>1</v>
      </c>
      <c r="P832">
        <f>IF(ISNUMBER(SEARCH(P$1,raw[[#This Row],[active years]])),1,"")</f>
        <v>1</v>
      </c>
      <c r="Q832">
        <f>IF(ISNUMBER(SEARCH(Q$1,raw[[#This Row],[active years]])),1,"")</f>
        <v>1</v>
      </c>
      <c r="R832">
        <f>IF(ISNUMBER(SEARCH(R$1,raw[[#This Row],[active years]])),1,"")</f>
        <v>1</v>
      </c>
      <c r="S832">
        <f>IF(ISNUMBER(SEARCH(S$1,raw[[#This Row],[active years]])),1,"")</f>
        <v>1</v>
      </c>
      <c r="T832">
        <f>IF(ISNUMBER(SEARCH(T$1,raw[[#This Row],[active years]])),1,"")</f>
        <v>1</v>
      </c>
      <c r="U832">
        <f>IF(ISNUMBER(SEARCH(U$1,raw[[#This Row],[active years]])),1,"")</f>
        <v>1</v>
      </c>
      <c r="V832">
        <f>IF(ISNUMBER(SEARCH(V$1,raw[[#This Row],[active years]])),1,"")</f>
        <v>1</v>
      </c>
      <c r="W832">
        <f>IF(ISNUMBER(SEARCH(W$1,raw[[#This Row],[active years]])),1,"")</f>
        <v>1</v>
      </c>
      <c r="X832">
        <f>IF(ISNUMBER(SEARCH(X$1,raw[[#This Row],[active years]])),1,"")</f>
        <v>1</v>
      </c>
      <c r="Y832">
        <f>IF(ISNUMBER(SEARCH(Y$1,raw[[#This Row],[active years]])),1,"")</f>
        <v>1</v>
      </c>
      <c r="Z832">
        <f>IF(ISNUMBER(SEARCH(Z$1,raw[[#This Row],[active years]])),1,"")</f>
        <v>1</v>
      </c>
      <c r="AA832">
        <f>IF(ISNUMBER(SEARCH(AA$1,raw[[#This Row],[active years]])),1,"")</f>
        <v>1</v>
      </c>
    </row>
    <row r="833" spans="1:27" x14ac:dyDescent="0.45">
      <c r="A833">
        <f>raw[team]</f>
        <v>1073</v>
      </c>
      <c r="B833">
        <f>raw[rookie year]</f>
        <v>2003</v>
      </c>
      <c r="C833" t="str">
        <f>IF(ISNUMBER(SEARCH(C$1,raw[[#This Row],[active years]])),1,"")</f>
        <v/>
      </c>
      <c r="D833" t="str">
        <f>IF(ISNUMBER(SEARCH(D$1,raw[[#This Row],[active years]])),1,"")</f>
        <v/>
      </c>
      <c r="E833" t="str">
        <f>IF(ISNUMBER(SEARCH(E$1,raw[[#This Row],[active years]])),1,"")</f>
        <v/>
      </c>
      <c r="F833" t="str">
        <f>IF(ISNUMBER(SEARCH(F$1,raw[[#This Row],[active years]])),1,"")</f>
        <v/>
      </c>
      <c r="G833" t="str">
        <f>IF(ISNUMBER(SEARCH(G$1,raw[[#This Row],[active years]])),1,"")</f>
        <v/>
      </c>
      <c r="H833" t="str">
        <f>IF(ISNUMBER(SEARCH(H$1,raw[[#This Row],[active years]])),1,"")</f>
        <v/>
      </c>
      <c r="I833" t="str">
        <f>IF(ISNUMBER(SEARCH(I$1,raw[[#This Row],[active years]])),1,"")</f>
        <v/>
      </c>
      <c r="J833" t="str">
        <f>IF(ISNUMBER(SEARCH(J$1,raw[[#This Row],[active years]])),1,"")</f>
        <v/>
      </c>
      <c r="K833" t="str">
        <f>IF(ISNUMBER(SEARCH(K$1,raw[[#This Row],[active years]])),1,"")</f>
        <v/>
      </c>
      <c r="L833" t="str">
        <f>IF(ISNUMBER(SEARCH(L$1,raw[[#This Row],[active years]])),1,"")</f>
        <v/>
      </c>
      <c r="M833" t="str">
        <f>IF(ISNUMBER(SEARCH(M$1,raw[[#This Row],[active years]])),1,"")</f>
        <v/>
      </c>
      <c r="N833">
        <f>IF(ISNUMBER(SEARCH(N$1,raw[[#This Row],[active years]])),1,"")</f>
        <v>1</v>
      </c>
      <c r="O833">
        <f>IF(ISNUMBER(SEARCH(O$1,raw[[#This Row],[active years]])),1,"")</f>
        <v>1</v>
      </c>
      <c r="P833">
        <f>IF(ISNUMBER(SEARCH(P$1,raw[[#This Row],[active years]])),1,"")</f>
        <v>1</v>
      </c>
      <c r="Q833" t="str">
        <f>IF(ISNUMBER(SEARCH(Q$1,raw[[#This Row],[active years]])),1,"")</f>
        <v/>
      </c>
      <c r="R833">
        <f>IF(ISNUMBER(SEARCH(R$1,raw[[#This Row],[active years]])),1,"")</f>
        <v>1</v>
      </c>
      <c r="S833">
        <f>IF(ISNUMBER(SEARCH(S$1,raw[[#This Row],[active years]])),1,"")</f>
        <v>1</v>
      </c>
      <c r="T833">
        <f>IF(ISNUMBER(SEARCH(T$1,raw[[#This Row],[active years]])),1,"")</f>
        <v>1</v>
      </c>
      <c r="U833">
        <f>IF(ISNUMBER(SEARCH(U$1,raw[[#This Row],[active years]])),1,"")</f>
        <v>1</v>
      </c>
      <c r="V833">
        <f>IF(ISNUMBER(SEARCH(V$1,raw[[#This Row],[active years]])),1,"")</f>
        <v>1</v>
      </c>
      <c r="W833">
        <f>IF(ISNUMBER(SEARCH(W$1,raw[[#This Row],[active years]])),1,"")</f>
        <v>1</v>
      </c>
      <c r="X833">
        <f>IF(ISNUMBER(SEARCH(X$1,raw[[#This Row],[active years]])),1,"")</f>
        <v>1</v>
      </c>
      <c r="Y833">
        <f>IF(ISNUMBER(SEARCH(Y$1,raw[[#This Row],[active years]])),1,"")</f>
        <v>1</v>
      </c>
      <c r="Z833">
        <f>IF(ISNUMBER(SEARCH(Z$1,raw[[#This Row],[active years]])),1,"")</f>
        <v>1</v>
      </c>
      <c r="AA833">
        <f>IF(ISNUMBER(SEARCH(AA$1,raw[[#This Row],[active years]])),1,"")</f>
        <v>1</v>
      </c>
    </row>
    <row r="834" spans="1:27" x14ac:dyDescent="0.45">
      <c r="A834">
        <f>raw[team]</f>
        <v>1075</v>
      </c>
      <c r="B834">
        <f>raw[rookie year]</f>
        <v>2003</v>
      </c>
      <c r="C834" t="str">
        <f>IF(ISNUMBER(SEARCH(C$1,raw[[#This Row],[active years]])),1,"")</f>
        <v/>
      </c>
      <c r="D834" t="str">
        <f>IF(ISNUMBER(SEARCH(D$1,raw[[#This Row],[active years]])),1,"")</f>
        <v/>
      </c>
      <c r="E834" t="str">
        <f>IF(ISNUMBER(SEARCH(E$1,raw[[#This Row],[active years]])),1,"")</f>
        <v/>
      </c>
      <c r="F834" t="str">
        <f>IF(ISNUMBER(SEARCH(F$1,raw[[#This Row],[active years]])),1,"")</f>
        <v/>
      </c>
      <c r="G834" t="str">
        <f>IF(ISNUMBER(SEARCH(G$1,raw[[#This Row],[active years]])),1,"")</f>
        <v/>
      </c>
      <c r="H834" t="str">
        <f>IF(ISNUMBER(SEARCH(H$1,raw[[#This Row],[active years]])),1,"")</f>
        <v/>
      </c>
      <c r="I834" t="str">
        <f>IF(ISNUMBER(SEARCH(I$1,raw[[#This Row],[active years]])),1,"")</f>
        <v/>
      </c>
      <c r="J834" t="str">
        <f>IF(ISNUMBER(SEARCH(J$1,raw[[#This Row],[active years]])),1,"")</f>
        <v/>
      </c>
      <c r="K834" t="str">
        <f>IF(ISNUMBER(SEARCH(K$1,raw[[#This Row],[active years]])),1,"")</f>
        <v/>
      </c>
      <c r="L834" t="str">
        <f>IF(ISNUMBER(SEARCH(L$1,raw[[#This Row],[active years]])),1,"")</f>
        <v/>
      </c>
      <c r="M834" t="str">
        <f>IF(ISNUMBER(SEARCH(M$1,raw[[#This Row],[active years]])),1,"")</f>
        <v/>
      </c>
      <c r="N834">
        <f>IF(ISNUMBER(SEARCH(N$1,raw[[#This Row],[active years]])),1,"")</f>
        <v>1</v>
      </c>
      <c r="O834">
        <f>IF(ISNUMBER(SEARCH(O$1,raw[[#This Row],[active years]])),1,"")</f>
        <v>1</v>
      </c>
      <c r="P834" t="str">
        <f>IF(ISNUMBER(SEARCH(P$1,raw[[#This Row],[active years]])),1,"")</f>
        <v/>
      </c>
      <c r="Q834">
        <f>IF(ISNUMBER(SEARCH(Q$1,raw[[#This Row],[active years]])),1,"")</f>
        <v>1</v>
      </c>
      <c r="R834">
        <f>IF(ISNUMBER(SEARCH(R$1,raw[[#This Row],[active years]])),1,"")</f>
        <v>1</v>
      </c>
      <c r="S834">
        <f>IF(ISNUMBER(SEARCH(S$1,raw[[#This Row],[active years]])),1,"")</f>
        <v>1</v>
      </c>
      <c r="T834">
        <f>IF(ISNUMBER(SEARCH(T$1,raw[[#This Row],[active years]])),1,"")</f>
        <v>1</v>
      </c>
      <c r="U834">
        <f>IF(ISNUMBER(SEARCH(U$1,raw[[#This Row],[active years]])),1,"")</f>
        <v>1</v>
      </c>
      <c r="V834">
        <f>IF(ISNUMBER(SEARCH(V$1,raw[[#This Row],[active years]])),1,"")</f>
        <v>1</v>
      </c>
      <c r="W834">
        <f>IF(ISNUMBER(SEARCH(W$1,raw[[#This Row],[active years]])),1,"")</f>
        <v>1</v>
      </c>
      <c r="X834">
        <f>IF(ISNUMBER(SEARCH(X$1,raw[[#This Row],[active years]])),1,"")</f>
        <v>1</v>
      </c>
      <c r="Y834">
        <f>IF(ISNUMBER(SEARCH(Y$1,raw[[#This Row],[active years]])),1,"")</f>
        <v>1</v>
      </c>
      <c r="Z834">
        <f>IF(ISNUMBER(SEARCH(Z$1,raw[[#This Row],[active years]])),1,"")</f>
        <v>1</v>
      </c>
      <c r="AA834">
        <f>IF(ISNUMBER(SEARCH(AA$1,raw[[#This Row],[active years]])),1,"")</f>
        <v>1</v>
      </c>
    </row>
    <row r="835" spans="1:27" x14ac:dyDescent="0.45">
      <c r="A835">
        <f>raw[team]</f>
        <v>1076</v>
      </c>
      <c r="B835">
        <f>raw[rookie year]</f>
        <v>2003</v>
      </c>
      <c r="C835" t="str">
        <f>IF(ISNUMBER(SEARCH(C$1,raw[[#This Row],[active years]])),1,"")</f>
        <v/>
      </c>
      <c r="D835" t="str">
        <f>IF(ISNUMBER(SEARCH(D$1,raw[[#This Row],[active years]])),1,"")</f>
        <v/>
      </c>
      <c r="E835" t="str">
        <f>IF(ISNUMBER(SEARCH(E$1,raw[[#This Row],[active years]])),1,"")</f>
        <v/>
      </c>
      <c r="F835" t="str">
        <f>IF(ISNUMBER(SEARCH(F$1,raw[[#This Row],[active years]])),1,"")</f>
        <v/>
      </c>
      <c r="G835" t="str">
        <f>IF(ISNUMBER(SEARCH(G$1,raw[[#This Row],[active years]])),1,"")</f>
        <v/>
      </c>
      <c r="H835" t="str">
        <f>IF(ISNUMBER(SEARCH(H$1,raw[[#This Row],[active years]])),1,"")</f>
        <v/>
      </c>
      <c r="I835" t="str">
        <f>IF(ISNUMBER(SEARCH(I$1,raw[[#This Row],[active years]])),1,"")</f>
        <v/>
      </c>
      <c r="J835" t="str">
        <f>IF(ISNUMBER(SEARCH(J$1,raw[[#This Row],[active years]])),1,"")</f>
        <v/>
      </c>
      <c r="K835" t="str">
        <f>IF(ISNUMBER(SEARCH(K$1,raw[[#This Row],[active years]])),1,"")</f>
        <v/>
      </c>
      <c r="L835" t="str">
        <f>IF(ISNUMBER(SEARCH(L$1,raw[[#This Row],[active years]])),1,"")</f>
        <v/>
      </c>
      <c r="M835" t="str">
        <f>IF(ISNUMBER(SEARCH(M$1,raw[[#This Row],[active years]])),1,"")</f>
        <v/>
      </c>
      <c r="N835" t="str">
        <f>IF(ISNUMBER(SEARCH(N$1,raw[[#This Row],[active years]])),1,"")</f>
        <v/>
      </c>
      <c r="O835" t="str">
        <f>IF(ISNUMBER(SEARCH(O$1,raw[[#This Row],[active years]])),1,"")</f>
        <v/>
      </c>
      <c r="P835" t="str">
        <f>IF(ISNUMBER(SEARCH(P$1,raw[[#This Row],[active years]])),1,"")</f>
        <v/>
      </c>
      <c r="Q835" t="str">
        <f>IF(ISNUMBER(SEARCH(Q$1,raw[[#This Row],[active years]])),1,"")</f>
        <v/>
      </c>
      <c r="R835" t="str">
        <f>IF(ISNUMBER(SEARCH(R$1,raw[[#This Row],[active years]])),1,"")</f>
        <v/>
      </c>
      <c r="S835" t="str">
        <f>IF(ISNUMBER(SEARCH(S$1,raw[[#This Row],[active years]])),1,"")</f>
        <v/>
      </c>
      <c r="T835" t="str">
        <f>IF(ISNUMBER(SEARCH(T$1,raw[[#This Row],[active years]])),1,"")</f>
        <v/>
      </c>
      <c r="U835" t="str">
        <f>IF(ISNUMBER(SEARCH(U$1,raw[[#This Row],[active years]])),1,"")</f>
        <v/>
      </c>
      <c r="V835">
        <f>IF(ISNUMBER(SEARCH(V$1,raw[[#This Row],[active years]])),1,"")</f>
        <v>1</v>
      </c>
      <c r="W835">
        <f>IF(ISNUMBER(SEARCH(W$1,raw[[#This Row],[active years]])),1,"")</f>
        <v>1</v>
      </c>
      <c r="X835" t="str">
        <f>IF(ISNUMBER(SEARCH(X$1,raw[[#This Row],[active years]])),1,"")</f>
        <v/>
      </c>
      <c r="Y835">
        <f>IF(ISNUMBER(SEARCH(Y$1,raw[[#This Row],[active years]])),1,"")</f>
        <v>1</v>
      </c>
      <c r="Z835">
        <f>IF(ISNUMBER(SEARCH(Z$1,raw[[#This Row],[active years]])),1,"")</f>
        <v>1</v>
      </c>
      <c r="AA835">
        <f>IF(ISNUMBER(SEARCH(AA$1,raw[[#This Row],[active years]])),1,"")</f>
        <v>1</v>
      </c>
    </row>
    <row r="836" spans="1:27" x14ac:dyDescent="0.45">
      <c r="A836">
        <f>raw[team]</f>
        <v>1077</v>
      </c>
      <c r="B836">
        <f>raw[rookie year]</f>
        <v>2003</v>
      </c>
      <c r="C836" t="str">
        <f>IF(ISNUMBER(SEARCH(C$1,raw[[#This Row],[active years]])),1,"")</f>
        <v/>
      </c>
      <c r="D836" t="str">
        <f>IF(ISNUMBER(SEARCH(D$1,raw[[#This Row],[active years]])),1,"")</f>
        <v/>
      </c>
      <c r="E836" t="str">
        <f>IF(ISNUMBER(SEARCH(E$1,raw[[#This Row],[active years]])),1,"")</f>
        <v/>
      </c>
      <c r="F836" t="str">
        <f>IF(ISNUMBER(SEARCH(F$1,raw[[#This Row],[active years]])),1,"")</f>
        <v/>
      </c>
      <c r="G836" t="str">
        <f>IF(ISNUMBER(SEARCH(G$1,raw[[#This Row],[active years]])),1,"")</f>
        <v/>
      </c>
      <c r="H836" t="str">
        <f>IF(ISNUMBER(SEARCH(H$1,raw[[#This Row],[active years]])),1,"")</f>
        <v/>
      </c>
      <c r="I836" t="str">
        <f>IF(ISNUMBER(SEARCH(I$1,raw[[#This Row],[active years]])),1,"")</f>
        <v/>
      </c>
      <c r="J836" t="str">
        <f>IF(ISNUMBER(SEARCH(J$1,raw[[#This Row],[active years]])),1,"")</f>
        <v/>
      </c>
      <c r="K836" t="str">
        <f>IF(ISNUMBER(SEARCH(K$1,raw[[#This Row],[active years]])),1,"")</f>
        <v/>
      </c>
      <c r="L836" t="str">
        <f>IF(ISNUMBER(SEARCH(L$1,raw[[#This Row],[active years]])),1,"")</f>
        <v/>
      </c>
      <c r="M836" t="str">
        <f>IF(ISNUMBER(SEARCH(M$1,raw[[#This Row],[active years]])),1,"")</f>
        <v/>
      </c>
      <c r="N836">
        <f>IF(ISNUMBER(SEARCH(N$1,raw[[#This Row],[active years]])),1,"")</f>
        <v>1</v>
      </c>
      <c r="O836" t="str">
        <f>IF(ISNUMBER(SEARCH(O$1,raw[[#This Row],[active years]])),1,"")</f>
        <v/>
      </c>
      <c r="P836" t="str">
        <f>IF(ISNUMBER(SEARCH(P$1,raw[[#This Row],[active years]])),1,"")</f>
        <v/>
      </c>
      <c r="Q836" t="str">
        <f>IF(ISNUMBER(SEARCH(Q$1,raw[[#This Row],[active years]])),1,"")</f>
        <v/>
      </c>
      <c r="R836" t="str">
        <f>IF(ISNUMBER(SEARCH(R$1,raw[[#This Row],[active years]])),1,"")</f>
        <v/>
      </c>
      <c r="S836" t="str">
        <f>IF(ISNUMBER(SEARCH(S$1,raw[[#This Row],[active years]])),1,"")</f>
        <v/>
      </c>
      <c r="T836" t="str">
        <f>IF(ISNUMBER(SEARCH(T$1,raw[[#This Row],[active years]])),1,"")</f>
        <v/>
      </c>
      <c r="U836" t="str">
        <f>IF(ISNUMBER(SEARCH(U$1,raw[[#This Row],[active years]])),1,"")</f>
        <v/>
      </c>
      <c r="V836" t="str">
        <f>IF(ISNUMBER(SEARCH(V$1,raw[[#This Row],[active years]])),1,"")</f>
        <v/>
      </c>
      <c r="W836" t="str">
        <f>IF(ISNUMBER(SEARCH(W$1,raw[[#This Row],[active years]])),1,"")</f>
        <v/>
      </c>
      <c r="X836" t="str">
        <f>IF(ISNUMBER(SEARCH(X$1,raw[[#This Row],[active years]])),1,"")</f>
        <v/>
      </c>
      <c r="Y836" t="str">
        <f>IF(ISNUMBER(SEARCH(Y$1,raw[[#This Row],[active years]])),1,"")</f>
        <v/>
      </c>
      <c r="Z836" t="str">
        <f>IF(ISNUMBER(SEARCH(Z$1,raw[[#This Row],[active years]])),1,"")</f>
        <v/>
      </c>
      <c r="AA836" t="str">
        <f>IF(ISNUMBER(SEARCH(AA$1,raw[[#This Row],[active years]])),1,"")</f>
        <v/>
      </c>
    </row>
    <row r="837" spans="1:27" x14ac:dyDescent="0.45">
      <c r="A837">
        <f>raw[team]</f>
        <v>1079</v>
      </c>
      <c r="B837">
        <f>raw[rookie year]</f>
        <v>2003</v>
      </c>
      <c r="C837" t="str">
        <f>IF(ISNUMBER(SEARCH(C$1,raw[[#This Row],[active years]])),1,"")</f>
        <v/>
      </c>
      <c r="D837" t="str">
        <f>IF(ISNUMBER(SEARCH(D$1,raw[[#This Row],[active years]])),1,"")</f>
        <v/>
      </c>
      <c r="E837" t="str">
        <f>IF(ISNUMBER(SEARCH(E$1,raw[[#This Row],[active years]])),1,"")</f>
        <v/>
      </c>
      <c r="F837" t="str">
        <f>IF(ISNUMBER(SEARCH(F$1,raw[[#This Row],[active years]])),1,"")</f>
        <v/>
      </c>
      <c r="G837" t="str">
        <f>IF(ISNUMBER(SEARCH(G$1,raw[[#This Row],[active years]])),1,"")</f>
        <v/>
      </c>
      <c r="H837" t="str">
        <f>IF(ISNUMBER(SEARCH(H$1,raw[[#This Row],[active years]])),1,"")</f>
        <v/>
      </c>
      <c r="I837" t="str">
        <f>IF(ISNUMBER(SEARCH(I$1,raw[[#This Row],[active years]])),1,"")</f>
        <v/>
      </c>
      <c r="J837" t="str">
        <f>IF(ISNUMBER(SEARCH(J$1,raw[[#This Row],[active years]])),1,"")</f>
        <v/>
      </c>
      <c r="K837" t="str">
        <f>IF(ISNUMBER(SEARCH(K$1,raw[[#This Row],[active years]])),1,"")</f>
        <v/>
      </c>
      <c r="L837" t="str">
        <f>IF(ISNUMBER(SEARCH(L$1,raw[[#This Row],[active years]])),1,"")</f>
        <v/>
      </c>
      <c r="M837" t="str">
        <f>IF(ISNUMBER(SEARCH(M$1,raw[[#This Row],[active years]])),1,"")</f>
        <v/>
      </c>
      <c r="N837">
        <f>IF(ISNUMBER(SEARCH(N$1,raw[[#This Row],[active years]])),1,"")</f>
        <v>1</v>
      </c>
      <c r="O837">
        <f>IF(ISNUMBER(SEARCH(O$1,raw[[#This Row],[active years]])),1,"")</f>
        <v>1</v>
      </c>
      <c r="P837">
        <f>IF(ISNUMBER(SEARCH(P$1,raw[[#This Row],[active years]])),1,"")</f>
        <v>1</v>
      </c>
      <c r="Q837">
        <f>IF(ISNUMBER(SEARCH(Q$1,raw[[#This Row],[active years]])),1,"")</f>
        <v>1</v>
      </c>
      <c r="R837" t="str">
        <f>IF(ISNUMBER(SEARCH(R$1,raw[[#This Row],[active years]])),1,"")</f>
        <v/>
      </c>
      <c r="S837" t="str">
        <f>IF(ISNUMBER(SEARCH(S$1,raw[[#This Row],[active years]])),1,"")</f>
        <v/>
      </c>
      <c r="T837" t="str">
        <f>IF(ISNUMBER(SEARCH(T$1,raw[[#This Row],[active years]])),1,"")</f>
        <v/>
      </c>
      <c r="U837" t="str">
        <f>IF(ISNUMBER(SEARCH(U$1,raw[[#This Row],[active years]])),1,"")</f>
        <v/>
      </c>
      <c r="V837" t="str">
        <f>IF(ISNUMBER(SEARCH(V$1,raw[[#This Row],[active years]])),1,"")</f>
        <v/>
      </c>
      <c r="W837" t="str">
        <f>IF(ISNUMBER(SEARCH(W$1,raw[[#This Row],[active years]])),1,"")</f>
        <v/>
      </c>
      <c r="X837" t="str">
        <f>IF(ISNUMBER(SEARCH(X$1,raw[[#This Row],[active years]])),1,"")</f>
        <v/>
      </c>
      <c r="Y837" t="str">
        <f>IF(ISNUMBER(SEARCH(Y$1,raw[[#This Row],[active years]])),1,"")</f>
        <v/>
      </c>
      <c r="Z837" t="str">
        <f>IF(ISNUMBER(SEARCH(Z$1,raw[[#This Row],[active years]])),1,"")</f>
        <v/>
      </c>
      <c r="AA837" t="str">
        <f>IF(ISNUMBER(SEARCH(AA$1,raw[[#This Row],[active years]])),1,"")</f>
        <v/>
      </c>
    </row>
    <row r="838" spans="1:27" x14ac:dyDescent="0.45">
      <c r="A838">
        <f>raw[team]</f>
        <v>1080</v>
      </c>
      <c r="B838">
        <f>raw[rookie year]</f>
        <v>2003</v>
      </c>
      <c r="C838" t="str">
        <f>IF(ISNUMBER(SEARCH(C$1,raw[[#This Row],[active years]])),1,"")</f>
        <v/>
      </c>
      <c r="D838" t="str">
        <f>IF(ISNUMBER(SEARCH(D$1,raw[[#This Row],[active years]])),1,"")</f>
        <v/>
      </c>
      <c r="E838" t="str">
        <f>IF(ISNUMBER(SEARCH(E$1,raw[[#This Row],[active years]])),1,"")</f>
        <v/>
      </c>
      <c r="F838" t="str">
        <f>IF(ISNUMBER(SEARCH(F$1,raw[[#This Row],[active years]])),1,"")</f>
        <v/>
      </c>
      <c r="G838" t="str">
        <f>IF(ISNUMBER(SEARCH(G$1,raw[[#This Row],[active years]])),1,"")</f>
        <v/>
      </c>
      <c r="H838" t="str">
        <f>IF(ISNUMBER(SEARCH(H$1,raw[[#This Row],[active years]])),1,"")</f>
        <v/>
      </c>
      <c r="I838" t="str">
        <f>IF(ISNUMBER(SEARCH(I$1,raw[[#This Row],[active years]])),1,"")</f>
        <v/>
      </c>
      <c r="J838" t="str">
        <f>IF(ISNUMBER(SEARCH(J$1,raw[[#This Row],[active years]])),1,"")</f>
        <v/>
      </c>
      <c r="K838" t="str">
        <f>IF(ISNUMBER(SEARCH(K$1,raw[[#This Row],[active years]])),1,"")</f>
        <v/>
      </c>
      <c r="L838" t="str">
        <f>IF(ISNUMBER(SEARCH(L$1,raw[[#This Row],[active years]])),1,"")</f>
        <v/>
      </c>
      <c r="M838" t="str">
        <f>IF(ISNUMBER(SEARCH(M$1,raw[[#This Row],[active years]])),1,"")</f>
        <v/>
      </c>
      <c r="N838" t="str">
        <f>IF(ISNUMBER(SEARCH(N$1,raw[[#This Row],[active years]])),1,"")</f>
        <v/>
      </c>
      <c r="O838" t="str">
        <f>IF(ISNUMBER(SEARCH(O$1,raw[[#This Row],[active years]])),1,"")</f>
        <v/>
      </c>
      <c r="P838" t="str">
        <f>IF(ISNUMBER(SEARCH(P$1,raw[[#This Row],[active years]])),1,"")</f>
        <v/>
      </c>
      <c r="Q838" t="str">
        <f>IF(ISNUMBER(SEARCH(Q$1,raw[[#This Row],[active years]])),1,"")</f>
        <v/>
      </c>
      <c r="R838" t="str">
        <f>IF(ISNUMBER(SEARCH(R$1,raw[[#This Row],[active years]])),1,"")</f>
        <v/>
      </c>
      <c r="S838" t="str">
        <f>IF(ISNUMBER(SEARCH(S$1,raw[[#This Row],[active years]])),1,"")</f>
        <v/>
      </c>
      <c r="T838" t="str">
        <f>IF(ISNUMBER(SEARCH(T$1,raw[[#This Row],[active years]])),1,"")</f>
        <v/>
      </c>
      <c r="U838" t="str">
        <f>IF(ISNUMBER(SEARCH(U$1,raw[[#This Row],[active years]])),1,"")</f>
        <v/>
      </c>
      <c r="V838" t="str">
        <f>IF(ISNUMBER(SEARCH(V$1,raw[[#This Row],[active years]])),1,"")</f>
        <v/>
      </c>
      <c r="W838" t="str">
        <f>IF(ISNUMBER(SEARCH(W$1,raw[[#This Row],[active years]])),1,"")</f>
        <v/>
      </c>
      <c r="X838" t="str">
        <f>IF(ISNUMBER(SEARCH(X$1,raw[[#This Row],[active years]])),1,"")</f>
        <v/>
      </c>
      <c r="Y838" t="str">
        <f>IF(ISNUMBER(SEARCH(Y$1,raw[[#This Row],[active years]])),1,"")</f>
        <v/>
      </c>
      <c r="Z838" t="str">
        <f>IF(ISNUMBER(SEARCH(Z$1,raw[[#This Row],[active years]])),1,"")</f>
        <v/>
      </c>
      <c r="AA838">
        <f>IF(ISNUMBER(SEARCH(AA$1,raw[[#This Row],[active years]])),1,"")</f>
        <v>1</v>
      </c>
    </row>
    <row r="839" spans="1:27" x14ac:dyDescent="0.45">
      <c r="A839">
        <f>raw[team]</f>
        <v>1081</v>
      </c>
      <c r="B839">
        <f>raw[rookie year]</f>
        <v>2003</v>
      </c>
      <c r="C839" t="str">
        <f>IF(ISNUMBER(SEARCH(C$1,raw[[#This Row],[active years]])),1,"")</f>
        <v/>
      </c>
      <c r="D839" t="str">
        <f>IF(ISNUMBER(SEARCH(D$1,raw[[#This Row],[active years]])),1,"")</f>
        <v/>
      </c>
      <c r="E839" t="str">
        <f>IF(ISNUMBER(SEARCH(E$1,raw[[#This Row],[active years]])),1,"")</f>
        <v/>
      </c>
      <c r="F839" t="str">
        <f>IF(ISNUMBER(SEARCH(F$1,raw[[#This Row],[active years]])),1,"")</f>
        <v/>
      </c>
      <c r="G839" t="str">
        <f>IF(ISNUMBER(SEARCH(G$1,raw[[#This Row],[active years]])),1,"")</f>
        <v/>
      </c>
      <c r="H839" t="str">
        <f>IF(ISNUMBER(SEARCH(H$1,raw[[#This Row],[active years]])),1,"")</f>
        <v/>
      </c>
      <c r="I839" t="str">
        <f>IF(ISNUMBER(SEARCH(I$1,raw[[#This Row],[active years]])),1,"")</f>
        <v/>
      </c>
      <c r="J839" t="str">
        <f>IF(ISNUMBER(SEARCH(J$1,raw[[#This Row],[active years]])),1,"")</f>
        <v/>
      </c>
      <c r="K839" t="str">
        <f>IF(ISNUMBER(SEARCH(K$1,raw[[#This Row],[active years]])),1,"")</f>
        <v/>
      </c>
      <c r="L839" t="str">
        <f>IF(ISNUMBER(SEARCH(L$1,raw[[#This Row],[active years]])),1,"")</f>
        <v/>
      </c>
      <c r="M839" t="str">
        <f>IF(ISNUMBER(SEARCH(M$1,raw[[#This Row],[active years]])),1,"")</f>
        <v/>
      </c>
      <c r="N839">
        <f>IF(ISNUMBER(SEARCH(N$1,raw[[#This Row],[active years]])),1,"")</f>
        <v>1</v>
      </c>
      <c r="O839">
        <f>IF(ISNUMBER(SEARCH(O$1,raw[[#This Row],[active years]])),1,"")</f>
        <v>1</v>
      </c>
      <c r="P839" t="str">
        <f>IF(ISNUMBER(SEARCH(P$1,raw[[#This Row],[active years]])),1,"")</f>
        <v/>
      </c>
      <c r="Q839" t="str">
        <f>IF(ISNUMBER(SEARCH(Q$1,raw[[#This Row],[active years]])),1,"")</f>
        <v/>
      </c>
      <c r="R839" t="str">
        <f>IF(ISNUMBER(SEARCH(R$1,raw[[#This Row],[active years]])),1,"")</f>
        <v/>
      </c>
      <c r="S839" t="str">
        <f>IF(ISNUMBER(SEARCH(S$1,raw[[#This Row],[active years]])),1,"")</f>
        <v/>
      </c>
      <c r="T839" t="str">
        <f>IF(ISNUMBER(SEARCH(T$1,raw[[#This Row],[active years]])),1,"")</f>
        <v/>
      </c>
      <c r="U839" t="str">
        <f>IF(ISNUMBER(SEARCH(U$1,raw[[#This Row],[active years]])),1,"")</f>
        <v/>
      </c>
      <c r="V839" t="str">
        <f>IF(ISNUMBER(SEARCH(V$1,raw[[#This Row],[active years]])),1,"")</f>
        <v/>
      </c>
      <c r="W839" t="str">
        <f>IF(ISNUMBER(SEARCH(W$1,raw[[#This Row],[active years]])),1,"")</f>
        <v/>
      </c>
      <c r="X839" t="str">
        <f>IF(ISNUMBER(SEARCH(X$1,raw[[#This Row],[active years]])),1,"")</f>
        <v/>
      </c>
      <c r="Y839" t="str">
        <f>IF(ISNUMBER(SEARCH(Y$1,raw[[#This Row],[active years]])),1,"")</f>
        <v/>
      </c>
      <c r="Z839" t="str">
        <f>IF(ISNUMBER(SEARCH(Z$1,raw[[#This Row],[active years]])),1,"")</f>
        <v/>
      </c>
      <c r="AA839" t="str">
        <f>IF(ISNUMBER(SEARCH(AA$1,raw[[#This Row],[active years]])),1,"")</f>
        <v/>
      </c>
    </row>
    <row r="840" spans="1:27" x14ac:dyDescent="0.45">
      <c r="A840">
        <f>raw[team]</f>
        <v>1082</v>
      </c>
      <c r="B840">
        <f>raw[rookie year]</f>
        <v>2003</v>
      </c>
      <c r="C840" t="str">
        <f>IF(ISNUMBER(SEARCH(C$1,raw[[#This Row],[active years]])),1,"")</f>
        <v/>
      </c>
      <c r="D840" t="str">
        <f>IF(ISNUMBER(SEARCH(D$1,raw[[#This Row],[active years]])),1,"")</f>
        <v/>
      </c>
      <c r="E840" t="str">
        <f>IF(ISNUMBER(SEARCH(E$1,raw[[#This Row],[active years]])),1,"")</f>
        <v/>
      </c>
      <c r="F840" t="str">
        <f>IF(ISNUMBER(SEARCH(F$1,raw[[#This Row],[active years]])),1,"")</f>
        <v/>
      </c>
      <c r="G840" t="str">
        <f>IF(ISNUMBER(SEARCH(G$1,raw[[#This Row],[active years]])),1,"")</f>
        <v/>
      </c>
      <c r="H840" t="str">
        <f>IF(ISNUMBER(SEARCH(H$1,raw[[#This Row],[active years]])),1,"")</f>
        <v/>
      </c>
      <c r="I840" t="str">
        <f>IF(ISNUMBER(SEARCH(I$1,raw[[#This Row],[active years]])),1,"")</f>
        <v/>
      </c>
      <c r="J840" t="str">
        <f>IF(ISNUMBER(SEARCH(J$1,raw[[#This Row],[active years]])),1,"")</f>
        <v/>
      </c>
      <c r="K840" t="str">
        <f>IF(ISNUMBER(SEARCH(K$1,raw[[#This Row],[active years]])),1,"")</f>
        <v/>
      </c>
      <c r="L840" t="str">
        <f>IF(ISNUMBER(SEARCH(L$1,raw[[#This Row],[active years]])),1,"")</f>
        <v/>
      </c>
      <c r="M840" t="str">
        <f>IF(ISNUMBER(SEARCH(M$1,raw[[#This Row],[active years]])),1,"")</f>
        <v/>
      </c>
      <c r="N840">
        <f>IF(ISNUMBER(SEARCH(N$1,raw[[#This Row],[active years]])),1,"")</f>
        <v>1</v>
      </c>
      <c r="O840">
        <f>IF(ISNUMBER(SEARCH(O$1,raw[[#This Row],[active years]])),1,"")</f>
        <v>1</v>
      </c>
      <c r="P840" t="str">
        <f>IF(ISNUMBER(SEARCH(P$1,raw[[#This Row],[active years]])),1,"")</f>
        <v/>
      </c>
      <c r="Q840" t="str">
        <f>IF(ISNUMBER(SEARCH(Q$1,raw[[#This Row],[active years]])),1,"")</f>
        <v/>
      </c>
      <c r="R840" t="str">
        <f>IF(ISNUMBER(SEARCH(R$1,raw[[#This Row],[active years]])),1,"")</f>
        <v/>
      </c>
      <c r="S840" t="str">
        <f>IF(ISNUMBER(SEARCH(S$1,raw[[#This Row],[active years]])),1,"")</f>
        <v/>
      </c>
      <c r="T840" t="str">
        <f>IF(ISNUMBER(SEARCH(T$1,raw[[#This Row],[active years]])),1,"")</f>
        <v/>
      </c>
      <c r="U840" t="str">
        <f>IF(ISNUMBER(SEARCH(U$1,raw[[#This Row],[active years]])),1,"")</f>
        <v/>
      </c>
      <c r="V840" t="str">
        <f>IF(ISNUMBER(SEARCH(V$1,raw[[#This Row],[active years]])),1,"")</f>
        <v/>
      </c>
      <c r="W840" t="str">
        <f>IF(ISNUMBER(SEARCH(W$1,raw[[#This Row],[active years]])),1,"")</f>
        <v/>
      </c>
      <c r="X840" t="str">
        <f>IF(ISNUMBER(SEARCH(X$1,raw[[#This Row],[active years]])),1,"")</f>
        <v/>
      </c>
      <c r="Y840" t="str">
        <f>IF(ISNUMBER(SEARCH(Y$1,raw[[#This Row],[active years]])),1,"")</f>
        <v/>
      </c>
      <c r="Z840" t="str">
        <f>IF(ISNUMBER(SEARCH(Z$1,raw[[#This Row],[active years]])),1,"")</f>
        <v/>
      </c>
      <c r="AA840" t="str">
        <f>IF(ISNUMBER(SEARCH(AA$1,raw[[#This Row],[active years]])),1,"")</f>
        <v/>
      </c>
    </row>
    <row r="841" spans="1:27" x14ac:dyDescent="0.45">
      <c r="A841">
        <f>raw[team]</f>
        <v>1083</v>
      </c>
      <c r="B841">
        <f>raw[rookie year]</f>
        <v>2003</v>
      </c>
      <c r="C841" t="str">
        <f>IF(ISNUMBER(SEARCH(C$1,raw[[#This Row],[active years]])),1,"")</f>
        <v/>
      </c>
      <c r="D841" t="str">
        <f>IF(ISNUMBER(SEARCH(D$1,raw[[#This Row],[active years]])),1,"")</f>
        <v/>
      </c>
      <c r="E841" t="str">
        <f>IF(ISNUMBER(SEARCH(E$1,raw[[#This Row],[active years]])),1,"")</f>
        <v/>
      </c>
      <c r="F841" t="str">
        <f>IF(ISNUMBER(SEARCH(F$1,raw[[#This Row],[active years]])),1,"")</f>
        <v/>
      </c>
      <c r="G841" t="str">
        <f>IF(ISNUMBER(SEARCH(G$1,raw[[#This Row],[active years]])),1,"")</f>
        <v/>
      </c>
      <c r="H841" t="str">
        <f>IF(ISNUMBER(SEARCH(H$1,raw[[#This Row],[active years]])),1,"")</f>
        <v/>
      </c>
      <c r="I841" t="str">
        <f>IF(ISNUMBER(SEARCH(I$1,raw[[#This Row],[active years]])),1,"")</f>
        <v/>
      </c>
      <c r="J841" t="str">
        <f>IF(ISNUMBER(SEARCH(J$1,raw[[#This Row],[active years]])),1,"")</f>
        <v/>
      </c>
      <c r="K841" t="str">
        <f>IF(ISNUMBER(SEARCH(K$1,raw[[#This Row],[active years]])),1,"")</f>
        <v/>
      </c>
      <c r="L841" t="str">
        <f>IF(ISNUMBER(SEARCH(L$1,raw[[#This Row],[active years]])),1,"")</f>
        <v/>
      </c>
      <c r="M841" t="str">
        <f>IF(ISNUMBER(SEARCH(M$1,raw[[#This Row],[active years]])),1,"")</f>
        <v/>
      </c>
      <c r="N841">
        <f>IF(ISNUMBER(SEARCH(N$1,raw[[#This Row],[active years]])),1,"")</f>
        <v>1</v>
      </c>
      <c r="O841">
        <f>IF(ISNUMBER(SEARCH(O$1,raw[[#This Row],[active years]])),1,"")</f>
        <v>1</v>
      </c>
      <c r="P841">
        <f>IF(ISNUMBER(SEARCH(P$1,raw[[#This Row],[active years]])),1,"")</f>
        <v>1</v>
      </c>
      <c r="Q841" t="str">
        <f>IF(ISNUMBER(SEARCH(Q$1,raw[[#This Row],[active years]])),1,"")</f>
        <v/>
      </c>
      <c r="R841" t="str">
        <f>IF(ISNUMBER(SEARCH(R$1,raw[[#This Row],[active years]])),1,"")</f>
        <v/>
      </c>
      <c r="S841" t="str">
        <f>IF(ISNUMBER(SEARCH(S$1,raw[[#This Row],[active years]])),1,"")</f>
        <v/>
      </c>
      <c r="T841" t="str">
        <f>IF(ISNUMBER(SEARCH(T$1,raw[[#This Row],[active years]])),1,"")</f>
        <v/>
      </c>
      <c r="U841" t="str">
        <f>IF(ISNUMBER(SEARCH(U$1,raw[[#This Row],[active years]])),1,"")</f>
        <v/>
      </c>
      <c r="V841" t="str">
        <f>IF(ISNUMBER(SEARCH(V$1,raw[[#This Row],[active years]])),1,"")</f>
        <v/>
      </c>
      <c r="W841" t="str">
        <f>IF(ISNUMBER(SEARCH(W$1,raw[[#This Row],[active years]])),1,"")</f>
        <v/>
      </c>
      <c r="X841" t="str">
        <f>IF(ISNUMBER(SEARCH(X$1,raw[[#This Row],[active years]])),1,"")</f>
        <v/>
      </c>
      <c r="Y841" t="str">
        <f>IF(ISNUMBER(SEARCH(Y$1,raw[[#This Row],[active years]])),1,"")</f>
        <v/>
      </c>
      <c r="Z841" t="str">
        <f>IF(ISNUMBER(SEARCH(Z$1,raw[[#This Row],[active years]])),1,"")</f>
        <v/>
      </c>
      <c r="AA841" t="str">
        <f>IF(ISNUMBER(SEARCH(AA$1,raw[[#This Row],[active years]])),1,"")</f>
        <v/>
      </c>
    </row>
    <row r="842" spans="1:27" x14ac:dyDescent="0.45">
      <c r="A842">
        <f>raw[team]</f>
        <v>1084</v>
      </c>
      <c r="B842">
        <f>raw[rookie year]</f>
        <v>2003</v>
      </c>
      <c r="C842" t="str">
        <f>IF(ISNUMBER(SEARCH(C$1,raw[[#This Row],[active years]])),1,"")</f>
        <v/>
      </c>
      <c r="D842" t="str">
        <f>IF(ISNUMBER(SEARCH(D$1,raw[[#This Row],[active years]])),1,"")</f>
        <v/>
      </c>
      <c r="E842" t="str">
        <f>IF(ISNUMBER(SEARCH(E$1,raw[[#This Row],[active years]])),1,"")</f>
        <v/>
      </c>
      <c r="F842" t="str">
        <f>IF(ISNUMBER(SEARCH(F$1,raw[[#This Row],[active years]])),1,"")</f>
        <v/>
      </c>
      <c r="G842" t="str">
        <f>IF(ISNUMBER(SEARCH(G$1,raw[[#This Row],[active years]])),1,"")</f>
        <v/>
      </c>
      <c r="H842" t="str">
        <f>IF(ISNUMBER(SEARCH(H$1,raw[[#This Row],[active years]])),1,"")</f>
        <v/>
      </c>
      <c r="I842" t="str">
        <f>IF(ISNUMBER(SEARCH(I$1,raw[[#This Row],[active years]])),1,"")</f>
        <v/>
      </c>
      <c r="J842" t="str">
        <f>IF(ISNUMBER(SEARCH(J$1,raw[[#This Row],[active years]])),1,"")</f>
        <v/>
      </c>
      <c r="K842" t="str">
        <f>IF(ISNUMBER(SEARCH(K$1,raw[[#This Row],[active years]])),1,"")</f>
        <v/>
      </c>
      <c r="L842" t="str">
        <f>IF(ISNUMBER(SEARCH(L$1,raw[[#This Row],[active years]])),1,"")</f>
        <v/>
      </c>
      <c r="M842" t="str">
        <f>IF(ISNUMBER(SEARCH(M$1,raw[[#This Row],[active years]])),1,"")</f>
        <v/>
      </c>
      <c r="N842">
        <f>IF(ISNUMBER(SEARCH(N$1,raw[[#This Row],[active years]])),1,"")</f>
        <v>1</v>
      </c>
      <c r="O842">
        <f>IF(ISNUMBER(SEARCH(O$1,raw[[#This Row],[active years]])),1,"")</f>
        <v>1</v>
      </c>
      <c r="P842">
        <f>IF(ISNUMBER(SEARCH(P$1,raw[[#This Row],[active years]])),1,"")</f>
        <v>1</v>
      </c>
      <c r="Q842">
        <f>IF(ISNUMBER(SEARCH(Q$1,raw[[#This Row],[active years]])),1,"")</f>
        <v>1</v>
      </c>
      <c r="R842" t="str">
        <f>IF(ISNUMBER(SEARCH(R$1,raw[[#This Row],[active years]])),1,"")</f>
        <v/>
      </c>
      <c r="S842" t="str">
        <f>IF(ISNUMBER(SEARCH(S$1,raw[[#This Row],[active years]])),1,"")</f>
        <v/>
      </c>
      <c r="T842" t="str">
        <f>IF(ISNUMBER(SEARCH(T$1,raw[[#This Row],[active years]])),1,"")</f>
        <v/>
      </c>
      <c r="U842" t="str">
        <f>IF(ISNUMBER(SEARCH(U$1,raw[[#This Row],[active years]])),1,"")</f>
        <v/>
      </c>
      <c r="V842" t="str">
        <f>IF(ISNUMBER(SEARCH(V$1,raw[[#This Row],[active years]])),1,"")</f>
        <v/>
      </c>
      <c r="W842" t="str">
        <f>IF(ISNUMBER(SEARCH(W$1,raw[[#This Row],[active years]])),1,"")</f>
        <v/>
      </c>
      <c r="X842" t="str">
        <f>IF(ISNUMBER(SEARCH(X$1,raw[[#This Row],[active years]])),1,"")</f>
        <v/>
      </c>
      <c r="Y842" t="str">
        <f>IF(ISNUMBER(SEARCH(Y$1,raw[[#This Row],[active years]])),1,"")</f>
        <v/>
      </c>
      <c r="Z842" t="str">
        <f>IF(ISNUMBER(SEARCH(Z$1,raw[[#This Row],[active years]])),1,"")</f>
        <v/>
      </c>
      <c r="AA842" t="str">
        <f>IF(ISNUMBER(SEARCH(AA$1,raw[[#This Row],[active years]])),1,"")</f>
        <v/>
      </c>
    </row>
    <row r="843" spans="1:27" x14ac:dyDescent="0.45">
      <c r="A843">
        <f>raw[team]</f>
        <v>1086</v>
      </c>
      <c r="B843">
        <f>raw[rookie year]</f>
        <v>2003</v>
      </c>
      <c r="C843" t="str">
        <f>IF(ISNUMBER(SEARCH(C$1,raw[[#This Row],[active years]])),1,"")</f>
        <v/>
      </c>
      <c r="D843" t="str">
        <f>IF(ISNUMBER(SEARCH(D$1,raw[[#This Row],[active years]])),1,"")</f>
        <v/>
      </c>
      <c r="E843" t="str">
        <f>IF(ISNUMBER(SEARCH(E$1,raw[[#This Row],[active years]])),1,"")</f>
        <v/>
      </c>
      <c r="F843" t="str">
        <f>IF(ISNUMBER(SEARCH(F$1,raw[[#This Row],[active years]])),1,"")</f>
        <v/>
      </c>
      <c r="G843" t="str">
        <f>IF(ISNUMBER(SEARCH(G$1,raw[[#This Row],[active years]])),1,"")</f>
        <v/>
      </c>
      <c r="H843" t="str">
        <f>IF(ISNUMBER(SEARCH(H$1,raw[[#This Row],[active years]])),1,"")</f>
        <v/>
      </c>
      <c r="I843" t="str">
        <f>IF(ISNUMBER(SEARCH(I$1,raw[[#This Row],[active years]])),1,"")</f>
        <v/>
      </c>
      <c r="J843" t="str">
        <f>IF(ISNUMBER(SEARCH(J$1,raw[[#This Row],[active years]])),1,"")</f>
        <v/>
      </c>
      <c r="K843" t="str">
        <f>IF(ISNUMBER(SEARCH(K$1,raw[[#This Row],[active years]])),1,"")</f>
        <v/>
      </c>
      <c r="L843" t="str">
        <f>IF(ISNUMBER(SEARCH(L$1,raw[[#This Row],[active years]])),1,"")</f>
        <v/>
      </c>
      <c r="M843" t="str">
        <f>IF(ISNUMBER(SEARCH(M$1,raw[[#This Row],[active years]])),1,"")</f>
        <v/>
      </c>
      <c r="N843">
        <f>IF(ISNUMBER(SEARCH(N$1,raw[[#This Row],[active years]])),1,"")</f>
        <v>1</v>
      </c>
      <c r="O843">
        <f>IF(ISNUMBER(SEARCH(O$1,raw[[#This Row],[active years]])),1,"")</f>
        <v>1</v>
      </c>
      <c r="P843">
        <f>IF(ISNUMBER(SEARCH(P$1,raw[[#This Row],[active years]])),1,"")</f>
        <v>1</v>
      </c>
      <c r="Q843">
        <f>IF(ISNUMBER(SEARCH(Q$1,raw[[#This Row],[active years]])),1,"")</f>
        <v>1</v>
      </c>
      <c r="R843">
        <f>IF(ISNUMBER(SEARCH(R$1,raw[[#This Row],[active years]])),1,"")</f>
        <v>1</v>
      </c>
      <c r="S843">
        <f>IF(ISNUMBER(SEARCH(S$1,raw[[#This Row],[active years]])),1,"")</f>
        <v>1</v>
      </c>
      <c r="T843">
        <f>IF(ISNUMBER(SEARCH(T$1,raw[[#This Row],[active years]])),1,"")</f>
        <v>1</v>
      </c>
      <c r="U843">
        <f>IF(ISNUMBER(SEARCH(U$1,raw[[#This Row],[active years]])),1,"")</f>
        <v>1</v>
      </c>
      <c r="V843">
        <f>IF(ISNUMBER(SEARCH(V$1,raw[[#This Row],[active years]])),1,"")</f>
        <v>1</v>
      </c>
      <c r="W843">
        <f>IF(ISNUMBER(SEARCH(W$1,raw[[#This Row],[active years]])),1,"")</f>
        <v>1</v>
      </c>
      <c r="X843">
        <f>IF(ISNUMBER(SEARCH(X$1,raw[[#This Row],[active years]])),1,"")</f>
        <v>1</v>
      </c>
      <c r="Y843">
        <f>IF(ISNUMBER(SEARCH(Y$1,raw[[#This Row],[active years]])),1,"")</f>
        <v>1</v>
      </c>
      <c r="Z843">
        <f>IF(ISNUMBER(SEARCH(Z$1,raw[[#This Row],[active years]])),1,"")</f>
        <v>1</v>
      </c>
      <c r="AA843">
        <f>IF(ISNUMBER(SEARCH(AA$1,raw[[#This Row],[active years]])),1,"")</f>
        <v>1</v>
      </c>
    </row>
    <row r="844" spans="1:27" x14ac:dyDescent="0.45">
      <c r="A844">
        <f>raw[team]</f>
        <v>1087</v>
      </c>
      <c r="B844">
        <f>raw[rookie year]</f>
        <v>2003</v>
      </c>
      <c r="C844" t="str">
        <f>IF(ISNUMBER(SEARCH(C$1,raw[[#This Row],[active years]])),1,"")</f>
        <v/>
      </c>
      <c r="D844" t="str">
        <f>IF(ISNUMBER(SEARCH(D$1,raw[[#This Row],[active years]])),1,"")</f>
        <v/>
      </c>
      <c r="E844" t="str">
        <f>IF(ISNUMBER(SEARCH(E$1,raw[[#This Row],[active years]])),1,"")</f>
        <v/>
      </c>
      <c r="F844" t="str">
        <f>IF(ISNUMBER(SEARCH(F$1,raw[[#This Row],[active years]])),1,"")</f>
        <v/>
      </c>
      <c r="G844" t="str">
        <f>IF(ISNUMBER(SEARCH(G$1,raw[[#This Row],[active years]])),1,"")</f>
        <v/>
      </c>
      <c r="H844" t="str">
        <f>IF(ISNUMBER(SEARCH(H$1,raw[[#This Row],[active years]])),1,"")</f>
        <v/>
      </c>
      <c r="I844" t="str">
        <f>IF(ISNUMBER(SEARCH(I$1,raw[[#This Row],[active years]])),1,"")</f>
        <v/>
      </c>
      <c r="J844" t="str">
        <f>IF(ISNUMBER(SEARCH(J$1,raw[[#This Row],[active years]])),1,"")</f>
        <v/>
      </c>
      <c r="K844" t="str">
        <f>IF(ISNUMBER(SEARCH(K$1,raw[[#This Row],[active years]])),1,"")</f>
        <v/>
      </c>
      <c r="L844" t="str">
        <f>IF(ISNUMBER(SEARCH(L$1,raw[[#This Row],[active years]])),1,"")</f>
        <v/>
      </c>
      <c r="M844" t="str">
        <f>IF(ISNUMBER(SEARCH(M$1,raw[[#This Row],[active years]])),1,"")</f>
        <v/>
      </c>
      <c r="N844">
        <f>IF(ISNUMBER(SEARCH(N$1,raw[[#This Row],[active years]])),1,"")</f>
        <v>1</v>
      </c>
      <c r="O844">
        <f>IF(ISNUMBER(SEARCH(O$1,raw[[#This Row],[active years]])),1,"")</f>
        <v>1</v>
      </c>
      <c r="P844">
        <f>IF(ISNUMBER(SEARCH(P$1,raw[[#This Row],[active years]])),1,"")</f>
        <v>1</v>
      </c>
      <c r="Q844">
        <f>IF(ISNUMBER(SEARCH(Q$1,raw[[#This Row],[active years]])),1,"")</f>
        <v>1</v>
      </c>
      <c r="R844">
        <f>IF(ISNUMBER(SEARCH(R$1,raw[[#This Row],[active years]])),1,"")</f>
        <v>1</v>
      </c>
      <c r="S844">
        <f>IF(ISNUMBER(SEARCH(S$1,raw[[#This Row],[active years]])),1,"")</f>
        <v>1</v>
      </c>
      <c r="T844" t="str">
        <f>IF(ISNUMBER(SEARCH(T$1,raw[[#This Row],[active years]])),1,"")</f>
        <v/>
      </c>
      <c r="U844" t="str">
        <f>IF(ISNUMBER(SEARCH(U$1,raw[[#This Row],[active years]])),1,"")</f>
        <v/>
      </c>
      <c r="V844" t="str">
        <f>IF(ISNUMBER(SEARCH(V$1,raw[[#This Row],[active years]])),1,"")</f>
        <v/>
      </c>
      <c r="W844" t="str">
        <f>IF(ISNUMBER(SEARCH(W$1,raw[[#This Row],[active years]])),1,"")</f>
        <v/>
      </c>
      <c r="X844" t="str">
        <f>IF(ISNUMBER(SEARCH(X$1,raw[[#This Row],[active years]])),1,"")</f>
        <v/>
      </c>
      <c r="Y844" t="str">
        <f>IF(ISNUMBER(SEARCH(Y$1,raw[[#This Row],[active years]])),1,"")</f>
        <v/>
      </c>
      <c r="Z844" t="str">
        <f>IF(ISNUMBER(SEARCH(Z$1,raw[[#This Row],[active years]])),1,"")</f>
        <v/>
      </c>
      <c r="AA844" t="str">
        <f>IF(ISNUMBER(SEARCH(AA$1,raw[[#This Row],[active years]])),1,"")</f>
        <v/>
      </c>
    </row>
    <row r="845" spans="1:27" x14ac:dyDescent="0.45">
      <c r="A845">
        <f>raw[team]</f>
        <v>1088</v>
      </c>
      <c r="B845">
        <f>raw[rookie year]</f>
        <v>2003</v>
      </c>
      <c r="C845" t="str">
        <f>IF(ISNUMBER(SEARCH(C$1,raw[[#This Row],[active years]])),1,"")</f>
        <v/>
      </c>
      <c r="D845" t="str">
        <f>IF(ISNUMBER(SEARCH(D$1,raw[[#This Row],[active years]])),1,"")</f>
        <v/>
      </c>
      <c r="E845" t="str">
        <f>IF(ISNUMBER(SEARCH(E$1,raw[[#This Row],[active years]])),1,"")</f>
        <v/>
      </c>
      <c r="F845" t="str">
        <f>IF(ISNUMBER(SEARCH(F$1,raw[[#This Row],[active years]])),1,"")</f>
        <v/>
      </c>
      <c r="G845" t="str">
        <f>IF(ISNUMBER(SEARCH(G$1,raw[[#This Row],[active years]])),1,"")</f>
        <v/>
      </c>
      <c r="H845" t="str">
        <f>IF(ISNUMBER(SEARCH(H$1,raw[[#This Row],[active years]])),1,"")</f>
        <v/>
      </c>
      <c r="I845" t="str">
        <f>IF(ISNUMBER(SEARCH(I$1,raw[[#This Row],[active years]])),1,"")</f>
        <v/>
      </c>
      <c r="J845" t="str">
        <f>IF(ISNUMBER(SEARCH(J$1,raw[[#This Row],[active years]])),1,"")</f>
        <v/>
      </c>
      <c r="K845" t="str">
        <f>IF(ISNUMBER(SEARCH(K$1,raw[[#This Row],[active years]])),1,"")</f>
        <v/>
      </c>
      <c r="L845" t="str">
        <f>IF(ISNUMBER(SEARCH(L$1,raw[[#This Row],[active years]])),1,"")</f>
        <v/>
      </c>
      <c r="M845" t="str">
        <f>IF(ISNUMBER(SEARCH(M$1,raw[[#This Row],[active years]])),1,"")</f>
        <v/>
      </c>
      <c r="N845">
        <f>IF(ISNUMBER(SEARCH(N$1,raw[[#This Row],[active years]])),1,"")</f>
        <v>1</v>
      </c>
      <c r="O845">
        <f>IF(ISNUMBER(SEARCH(O$1,raw[[#This Row],[active years]])),1,"")</f>
        <v>1</v>
      </c>
      <c r="P845" t="str">
        <f>IF(ISNUMBER(SEARCH(P$1,raw[[#This Row],[active years]])),1,"")</f>
        <v/>
      </c>
      <c r="Q845" t="str">
        <f>IF(ISNUMBER(SEARCH(Q$1,raw[[#This Row],[active years]])),1,"")</f>
        <v/>
      </c>
      <c r="R845" t="str">
        <f>IF(ISNUMBER(SEARCH(R$1,raw[[#This Row],[active years]])),1,"")</f>
        <v/>
      </c>
      <c r="S845" t="str">
        <f>IF(ISNUMBER(SEARCH(S$1,raw[[#This Row],[active years]])),1,"")</f>
        <v/>
      </c>
      <c r="T845" t="str">
        <f>IF(ISNUMBER(SEARCH(T$1,raw[[#This Row],[active years]])),1,"")</f>
        <v/>
      </c>
      <c r="U845" t="str">
        <f>IF(ISNUMBER(SEARCH(U$1,raw[[#This Row],[active years]])),1,"")</f>
        <v/>
      </c>
      <c r="V845" t="str">
        <f>IF(ISNUMBER(SEARCH(V$1,raw[[#This Row],[active years]])),1,"")</f>
        <v/>
      </c>
      <c r="W845" t="str">
        <f>IF(ISNUMBER(SEARCH(W$1,raw[[#This Row],[active years]])),1,"")</f>
        <v/>
      </c>
      <c r="X845" t="str">
        <f>IF(ISNUMBER(SEARCH(X$1,raw[[#This Row],[active years]])),1,"")</f>
        <v/>
      </c>
      <c r="Y845" t="str">
        <f>IF(ISNUMBER(SEARCH(Y$1,raw[[#This Row],[active years]])),1,"")</f>
        <v/>
      </c>
      <c r="Z845" t="str">
        <f>IF(ISNUMBER(SEARCH(Z$1,raw[[#This Row],[active years]])),1,"")</f>
        <v/>
      </c>
      <c r="AA845" t="str">
        <f>IF(ISNUMBER(SEARCH(AA$1,raw[[#This Row],[active years]])),1,"")</f>
        <v/>
      </c>
    </row>
    <row r="846" spans="1:27" x14ac:dyDescent="0.45">
      <c r="A846">
        <f>raw[team]</f>
        <v>1089</v>
      </c>
      <c r="B846">
        <f>raw[rookie year]</f>
        <v>2003</v>
      </c>
      <c r="C846" t="str">
        <f>IF(ISNUMBER(SEARCH(C$1,raw[[#This Row],[active years]])),1,"")</f>
        <v/>
      </c>
      <c r="D846" t="str">
        <f>IF(ISNUMBER(SEARCH(D$1,raw[[#This Row],[active years]])),1,"")</f>
        <v/>
      </c>
      <c r="E846" t="str">
        <f>IF(ISNUMBER(SEARCH(E$1,raw[[#This Row],[active years]])),1,"")</f>
        <v/>
      </c>
      <c r="F846" t="str">
        <f>IF(ISNUMBER(SEARCH(F$1,raw[[#This Row],[active years]])),1,"")</f>
        <v/>
      </c>
      <c r="G846" t="str">
        <f>IF(ISNUMBER(SEARCH(G$1,raw[[#This Row],[active years]])),1,"")</f>
        <v/>
      </c>
      <c r="H846" t="str">
        <f>IF(ISNUMBER(SEARCH(H$1,raw[[#This Row],[active years]])),1,"")</f>
        <v/>
      </c>
      <c r="I846" t="str">
        <f>IF(ISNUMBER(SEARCH(I$1,raw[[#This Row],[active years]])),1,"")</f>
        <v/>
      </c>
      <c r="J846" t="str">
        <f>IF(ISNUMBER(SEARCH(J$1,raw[[#This Row],[active years]])),1,"")</f>
        <v/>
      </c>
      <c r="K846" t="str">
        <f>IF(ISNUMBER(SEARCH(K$1,raw[[#This Row],[active years]])),1,"")</f>
        <v/>
      </c>
      <c r="L846" t="str">
        <f>IF(ISNUMBER(SEARCH(L$1,raw[[#This Row],[active years]])),1,"")</f>
        <v/>
      </c>
      <c r="M846" t="str">
        <f>IF(ISNUMBER(SEARCH(M$1,raw[[#This Row],[active years]])),1,"")</f>
        <v/>
      </c>
      <c r="N846">
        <f>IF(ISNUMBER(SEARCH(N$1,raw[[#This Row],[active years]])),1,"")</f>
        <v>1</v>
      </c>
      <c r="O846">
        <f>IF(ISNUMBER(SEARCH(O$1,raw[[#This Row],[active years]])),1,"")</f>
        <v>1</v>
      </c>
      <c r="P846">
        <f>IF(ISNUMBER(SEARCH(P$1,raw[[#This Row],[active years]])),1,"")</f>
        <v>1</v>
      </c>
      <c r="Q846">
        <f>IF(ISNUMBER(SEARCH(Q$1,raw[[#This Row],[active years]])),1,"")</f>
        <v>1</v>
      </c>
      <c r="R846">
        <f>IF(ISNUMBER(SEARCH(R$1,raw[[#This Row],[active years]])),1,"")</f>
        <v>1</v>
      </c>
      <c r="S846">
        <f>IF(ISNUMBER(SEARCH(S$1,raw[[#This Row],[active years]])),1,"")</f>
        <v>1</v>
      </c>
      <c r="T846">
        <f>IF(ISNUMBER(SEARCH(T$1,raw[[#This Row],[active years]])),1,"")</f>
        <v>1</v>
      </c>
      <c r="U846">
        <f>IF(ISNUMBER(SEARCH(U$1,raw[[#This Row],[active years]])),1,"")</f>
        <v>1</v>
      </c>
      <c r="V846">
        <f>IF(ISNUMBER(SEARCH(V$1,raw[[#This Row],[active years]])),1,"")</f>
        <v>1</v>
      </c>
      <c r="W846">
        <f>IF(ISNUMBER(SEARCH(W$1,raw[[#This Row],[active years]])),1,"")</f>
        <v>1</v>
      </c>
      <c r="X846">
        <f>IF(ISNUMBER(SEARCH(X$1,raw[[#This Row],[active years]])),1,"")</f>
        <v>1</v>
      </c>
      <c r="Y846">
        <f>IF(ISNUMBER(SEARCH(Y$1,raw[[#This Row],[active years]])),1,"")</f>
        <v>1</v>
      </c>
      <c r="Z846">
        <f>IF(ISNUMBER(SEARCH(Z$1,raw[[#This Row],[active years]])),1,"")</f>
        <v>1</v>
      </c>
      <c r="AA846">
        <f>IF(ISNUMBER(SEARCH(AA$1,raw[[#This Row],[active years]])),1,"")</f>
        <v>1</v>
      </c>
    </row>
    <row r="847" spans="1:27" x14ac:dyDescent="0.45">
      <c r="A847">
        <f>raw[team]</f>
        <v>1090</v>
      </c>
      <c r="B847">
        <f>raw[rookie year]</f>
        <v>2003</v>
      </c>
      <c r="C847" t="str">
        <f>IF(ISNUMBER(SEARCH(C$1,raw[[#This Row],[active years]])),1,"")</f>
        <v/>
      </c>
      <c r="D847" t="str">
        <f>IF(ISNUMBER(SEARCH(D$1,raw[[#This Row],[active years]])),1,"")</f>
        <v/>
      </c>
      <c r="E847" t="str">
        <f>IF(ISNUMBER(SEARCH(E$1,raw[[#This Row],[active years]])),1,"")</f>
        <v/>
      </c>
      <c r="F847" t="str">
        <f>IF(ISNUMBER(SEARCH(F$1,raw[[#This Row],[active years]])),1,"")</f>
        <v/>
      </c>
      <c r="G847" t="str">
        <f>IF(ISNUMBER(SEARCH(G$1,raw[[#This Row],[active years]])),1,"")</f>
        <v/>
      </c>
      <c r="H847" t="str">
        <f>IF(ISNUMBER(SEARCH(H$1,raw[[#This Row],[active years]])),1,"")</f>
        <v/>
      </c>
      <c r="I847" t="str">
        <f>IF(ISNUMBER(SEARCH(I$1,raw[[#This Row],[active years]])),1,"")</f>
        <v/>
      </c>
      <c r="J847" t="str">
        <f>IF(ISNUMBER(SEARCH(J$1,raw[[#This Row],[active years]])),1,"")</f>
        <v/>
      </c>
      <c r="K847" t="str">
        <f>IF(ISNUMBER(SEARCH(K$1,raw[[#This Row],[active years]])),1,"")</f>
        <v/>
      </c>
      <c r="L847" t="str">
        <f>IF(ISNUMBER(SEARCH(L$1,raw[[#This Row],[active years]])),1,"")</f>
        <v/>
      </c>
      <c r="M847" t="str">
        <f>IF(ISNUMBER(SEARCH(M$1,raw[[#This Row],[active years]])),1,"")</f>
        <v/>
      </c>
      <c r="N847">
        <f>IF(ISNUMBER(SEARCH(N$1,raw[[#This Row],[active years]])),1,"")</f>
        <v>1</v>
      </c>
      <c r="O847" t="str">
        <f>IF(ISNUMBER(SEARCH(O$1,raw[[#This Row],[active years]])),1,"")</f>
        <v/>
      </c>
      <c r="P847" t="str">
        <f>IF(ISNUMBER(SEARCH(P$1,raw[[#This Row],[active years]])),1,"")</f>
        <v/>
      </c>
      <c r="Q847" t="str">
        <f>IF(ISNUMBER(SEARCH(Q$1,raw[[#This Row],[active years]])),1,"")</f>
        <v/>
      </c>
      <c r="R847" t="str">
        <f>IF(ISNUMBER(SEARCH(R$1,raw[[#This Row],[active years]])),1,"")</f>
        <v/>
      </c>
      <c r="S847" t="str">
        <f>IF(ISNUMBER(SEARCH(S$1,raw[[#This Row],[active years]])),1,"")</f>
        <v/>
      </c>
      <c r="T847" t="str">
        <f>IF(ISNUMBER(SEARCH(T$1,raw[[#This Row],[active years]])),1,"")</f>
        <v/>
      </c>
      <c r="U847" t="str">
        <f>IF(ISNUMBER(SEARCH(U$1,raw[[#This Row],[active years]])),1,"")</f>
        <v/>
      </c>
      <c r="V847" t="str">
        <f>IF(ISNUMBER(SEARCH(V$1,raw[[#This Row],[active years]])),1,"")</f>
        <v/>
      </c>
      <c r="W847" t="str">
        <f>IF(ISNUMBER(SEARCH(W$1,raw[[#This Row],[active years]])),1,"")</f>
        <v/>
      </c>
      <c r="X847" t="str">
        <f>IF(ISNUMBER(SEARCH(X$1,raw[[#This Row],[active years]])),1,"")</f>
        <v/>
      </c>
      <c r="Y847" t="str">
        <f>IF(ISNUMBER(SEARCH(Y$1,raw[[#This Row],[active years]])),1,"")</f>
        <v/>
      </c>
      <c r="Z847" t="str">
        <f>IF(ISNUMBER(SEARCH(Z$1,raw[[#This Row],[active years]])),1,"")</f>
        <v/>
      </c>
      <c r="AA847" t="str">
        <f>IF(ISNUMBER(SEARCH(AA$1,raw[[#This Row],[active years]])),1,"")</f>
        <v/>
      </c>
    </row>
    <row r="848" spans="1:27" x14ac:dyDescent="0.45">
      <c r="A848">
        <f>raw[team]</f>
        <v>1091</v>
      </c>
      <c r="B848">
        <f>raw[rookie year]</f>
        <v>2003</v>
      </c>
      <c r="C848" t="str">
        <f>IF(ISNUMBER(SEARCH(C$1,raw[[#This Row],[active years]])),1,"")</f>
        <v/>
      </c>
      <c r="D848" t="str">
        <f>IF(ISNUMBER(SEARCH(D$1,raw[[#This Row],[active years]])),1,"")</f>
        <v/>
      </c>
      <c r="E848" t="str">
        <f>IF(ISNUMBER(SEARCH(E$1,raw[[#This Row],[active years]])),1,"")</f>
        <v/>
      </c>
      <c r="F848" t="str">
        <f>IF(ISNUMBER(SEARCH(F$1,raw[[#This Row],[active years]])),1,"")</f>
        <v/>
      </c>
      <c r="G848" t="str">
        <f>IF(ISNUMBER(SEARCH(G$1,raw[[#This Row],[active years]])),1,"")</f>
        <v/>
      </c>
      <c r="H848" t="str">
        <f>IF(ISNUMBER(SEARCH(H$1,raw[[#This Row],[active years]])),1,"")</f>
        <v/>
      </c>
      <c r="I848" t="str">
        <f>IF(ISNUMBER(SEARCH(I$1,raw[[#This Row],[active years]])),1,"")</f>
        <v/>
      </c>
      <c r="J848" t="str">
        <f>IF(ISNUMBER(SEARCH(J$1,raw[[#This Row],[active years]])),1,"")</f>
        <v/>
      </c>
      <c r="K848" t="str">
        <f>IF(ISNUMBER(SEARCH(K$1,raw[[#This Row],[active years]])),1,"")</f>
        <v/>
      </c>
      <c r="L848" t="str">
        <f>IF(ISNUMBER(SEARCH(L$1,raw[[#This Row],[active years]])),1,"")</f>
        <v/>
      </c>
      <c r="M848" t="str">
        <f>IF(ISNUMBER(SEARCH(M$1,raw[[#This Row],[active years]])),1,"")</f>
        <v/>
      </c>
      <c r="N848">
        <f>IF(ISNUMBER(SEARCH(N$1,raw[[#This Row],[active years]])),1,"")</f>
        <v>1</v>
      </c>
      <c r="O848">
        <f>IF(ISNUMBER(SEARCH(O$1,raw[[#This Row],[active years]])),1,"")</f>
        <v>1</v>
      </c>
      <c r="P848">
        <f>IF(ISNUMBER(SEARCH(P$1,raw[[#This Row],[active years]])),1,"")</f>
        <v>1</v>
      </c>
      <c r="Q848">
        <f>IF(ISNUMBER(SEARCH(Q$1,raw[[#This Row],[active years]])),1,"")</f>
        <v>1</v>
      </c>
      <c r="R848">
        <f>IF(ISNUMBER(SEARCH(R$1,raw[[#This Row],[active years]])),1,"")</f>
        <v>1</v>
      </c>
      <c r="S848">
        <f>IF(ISNUMBER(SEARCH(S$1,raw[[#This Row],[active years]])),1,"")</f>
        <v>1</v>
      </c>
      <c r="T848">
        <f>IF(ISNUMBER(SEARCH(T$1,raw[[#This Row],[active years]])),1,"")</f>
        <v>1</v>
      </c>
      <c r="U848">
        <f>IF(ISNUMBER(SEARCH(U$1,raw[[#This Row],[active years]])),1,"")</f>
        <v>1</v>
      </c>
      <c r="V848">
        <f>IF(ISNUMBER(SEARCH(V$1,raw[[#This Row],[active years]])),1,"")</f>
        <v>1</v>
      </c>
      <c r="W848">
        <f>IF(ISNUMBER(SEARCH(W$1,raw[[#This Row],[active years]])),1,"")</f>
        <v>1</v>
      </c>
      <c r="X848">
        <f>IF(ISNUMBER(SEARCH(X$1,raw[[#This Row],[active years]])),1,"")</f>
        <v>1</v>
      </c>
      <c r="Y848">
        <f>IF(ISNUMBER(SEARCH(Y$1,raw[[#This Row],[active years]])),1,"")</f>
        <v>1</v>
      </c>
      <c r="Z848">
        <f>IF(ISNUMBER(SEARCH(Z$1,raw[[#This Row],[active years]])),1,"")</f>
        <v>1</v>
      </c>
      <c r="AA848">
        <f>IF(ISNUMBER(SEARCH(AA$1,raw[[#This Row],[active years]])),1,"")</f>
        <v>1</v>
      </c>
    </row>
    <row r="849" spans="1:27" x14ac:dyDescent="0.45">
      <c r="A849">
        <f>raw[team]</f>
        <v>1092</v>
      </c>
      <c r="B849">
        <f>raw[rookie year]</f>
        <v>2003</v>
      </c>
      <c r="C849" t="str">
        <f>IF(ISNUMBER(SEARCH(C$1,raw[[#This Row],[active years]])),1,"")</f>
        <v/>
      </c>
      <c r="D849" t="str">
        <f>IF(ISNUMBER(SEARCH(D$1,raw[[#This Row],[active years]])),1,"")</f>
        <v/>
      </c>
      <c r="E849" t="str">
        <f>IF(ISNUMBER(SEARCH(E$1,raw[[#This Row],[active years]])),1,"")</f>
        <v/>
      </c>
      <c r="F849" t="str">
        <f>IF(ISNUMBER(SEARCH(F$1,raw[[#This Row],[active years]])),1,"")</f>
        <v/>
      </c>
      <c r="G849" t="str">
        <f>IF(ISNUMBER(SEARCH(G$1,raw[[#This Row],[active years]])),1,"")</f>
        <v/>
      </c>
      <c r="H849" t="str">
        <f>IF(ISNUMBER(SEARCH(H$1,raw[[#This Row],[active years]])),1,"")</f>
        <v/>
      </c>
      <c r="I849" t="str">
        <f>IF(ISNUMBER(SEARCH(I$1,raw[[#This Row],[active years]])),1,"")</f>
        <v/>
      </c>
      <c r="J849" t="str">
        <f>IF(ISNUMBER(SEARCH(J$1,raw[[#This Row],[active years]])),1,"")</f>
        <v/>
      </c>
      <c r="K849" t="str">
        <f>IF(ISNUMBER(SEARCH(K$1,raw[[#This Row],[active years]])),1,"")</f>
        <v/>
      </c>
      <c r="L849" t="str">
        <f>IF(ISNUMBER(SEARCH(L$1,raw[[#This Row],[active years]])),1,"")</f>
        <v/>
      </c>
      <c r="M849" t="str">
        <f>IF(ISNUMBER(SEARCH(M$1,raw[[#This Row],[active years]])),1,"")</f>
        <v/>
      </c>
      <c r="N849">
        <f>IF(ISNUMBER(SEARCH(N$1,raw[[#This Row],[active years]])),1,"")</f>
        <v>1</v>
      </c>
      <c r="O849" t="str">
        <f>IF(ISNUMBER(SEARCH(O$1,raw[[#This Row],[active years]])),1,"")</f>
        <v/>
      </c>
      <c r="P849" t="str">
        <f>IF(ISNUMBER(SEARCH(P$1,raw[[#This Row],[active years]])),1,"")</f>
        <v/>
      </c>
      <c r="Q849" t="str">
        <f>IF(ISNUMBER(SEARCH(Q$1,raw[[#This Row],[active years]])),1,"")</f>
        <v/>
      </c>
      <c r="R849" t="str">
        <f>IF(ISNUMBER(SEARCH(R$1,raw[[#This Row],[active years]])),1,"")</f>
        <v/>
      </c>
      <c r="S849" t="str">
        <f>IF(ISNUMBER(SEARCH(S$1,raw[[#This Row],[active years]])),1,"")</f>
        <v/>
      </c>
      <c r="T849" t="str">
        <f>IF(ISNUMBER(SEARCH(T$1,raw[[#This Row],[active years]])),1,"")</f>
        <v/>
      </c>
      <c r="U849" t="str">
        <f>IF(ISNUMBER(SEARCH(U$1,raw[[#This Row],[active years]])),1,"")</f>
        <v/>
      </c>
      <c r="V849" t="str">
        <f>IF(ISNUMBER(SEARCH(V$1,raw[[#This Row],[active years]])),1,"")</f>
        <v/>
      </c>
      <c r="W849" t="str">
        <f>IF(ISNUMBER(SEARCH(W$1,raw[[#This Row],[active years]])),1,"")</f>
        <v/>
      </c>
      <c r="X849" t="str">
        <f>IF(ISNUMBER(SEARCH(X$1,raw[[#This Row],[active years]])),1,"")</f>
        <v/>
      </c>
      <c r="Y849" t="str">
        <f>IF(ISNUMBER(SEARCH(Y$1,raw[[#This Row],[active years]])),1,"")</f>
        <v/>
      </c>
      <c r="Z849" t="str">
        <f>IF(ISNUMBER(SEARCH(Z$1,raw[[#This Row],[active years]])),1,"")</f>
        <v/>
      </c>
      <c r="AA849" t="str">
        <f>IF(ISNUMBER(SEARCH(AA$1,raw[[#This Row],[active years]])),1,"")</f>
        <v/>
      </c>
    </row>
    <row r="850" spans="1:27" x14ac:dyDescent="0.45">
      <c r="A850">
        <f>raw[team]</f>
        <v>1093</v>
      </c>
      <c r="B850">
        <f>raw[rookie year]</f>
        <v>2003</v>
      </c>
      <c r="C850" t="str">
        <f>IF(ISNUMBER(SEARCH(C$1,raw[[#This Row],[active years]])),1,"")</f>
        <v/>
      </c>
      <c r="D850" t="str">
        <f>IF(ISNUMBER(SEARCH(D$1,raw[[#This Row],[active years]])),1,"")</f>
        <v/>
      </c>
      <c r="E850" t="str">
        <f>IF(ISNUMBER(SEARCH(E$1,raw[[#This Row],[active years]])),1,"")</f>
        <v/>
      </c>
      <c r="F850" t="str">
        <f>IF(ISNUMBER(SEARCH(F$1,raw[[#This Row],[active years]])),1,"")</f>
        <v/>
      </c>
      <c r="G850" t="str">
        <f>IF(ISNUMBER(SEARCH(G$1,raw[[#This Row],[active years]])),1,"")</f>
        <v/>
      </c>
      <c r="H850" t="str">
        <f>IF(ISNUMBER(SEARCH(H$1,raw[[#This Row],[active years]])),1,"")</f>
        <v/>
      </c>
      <c r="I850" t="str">
        <f>IF(ISNUMBER(SEARCH(I$1,raw[[#This Row],[active years]])),1,"")</f>
        <v/>
      </c>
      <c r="J850" t="str">
        <f>IF(ISNUMBER(SEARCH(J$1,raw[[#This Row],[active years]])),1,"")</f>
        <v/>
      </c>
      <c r="K850" t="str">
        <f>IF(ISNUMBER(SEARCH(K$1,raw[[#This Row],[active years]])),1,"")</f>
        <v/>
      </c>
      <c r="L850" t="str">
        <f>IF(ISNUMBER(SEARCH(L$1,raw[[#This Row],[active years]])),1,"")</f>
        <v/>
      </c>
      <c r="M850" t="str">
        <f>IF(ISNUMBER(SEARCH(M$1,raw[[#This Row],[active years]])),1,"")</f>
        <v/>
      </c>
      <c r="N850">
        <f>IF(ISNUMBER(SEARCH(N$1,raw[[#This Row],[active years]])),1,"")</f>
        <v>1</v>
      </c>
      <c r="O850">
        <f>IF(ISNUMBER(SEARCH(O$1,raw[[#This Row],[active years]])),1,"")</f>
        <v>1</v>
      </c>
      <c r="P850">
        <f>IF(ISNUMBER(SEARCH(P$1,raw[[#This Row],[active years]])),1,"")</f>
        <v>1</v>
      </c>
      <c r="Q850">
        <f>IF(ISNUMBER(SEARCH(Q$1,raw[[#This Row],[active years]])),1,"")</f>
        <v>1</v>
      </c>
      <c r="R850">
        <f>IF(ISNUMBER(SEARCH(R$1,raw[[#This Row],[active years]])),1,"")</f>
        <v>1</v>
      </c>
      <c r="S850" t="str">
        <f>IF(ISNUMBER(SEARCH(S$1,raw[[#This Row],[active years]])),1,"")</f>
        <v/>
      </c>
      <c r="T850" t="str">
        <f>IF(ISNUMBER(SEARCH(T$1,raw[[#This Row],[active years]])),1,"")</f>
        <v/>
      </c>
      <c r="U850" t="str">
        <f>IF(ISNUMBER(SEARCH(U$1,raw[[#This Row],[active years]])),1,"")</f>
        <v/>
      </c>
      <c r="V850" t="str">
        <f>IF(ISNUMBER(SEARCH(V$1,raw[[#This Row],[active years]])),1,"")</f>
        <v/>
      </c>
      <c r="W850" t="str">
        <f>IF(ISNUMBER(SEARCH(W$1,raw[[#This Row],[active years]])),1,"")</f>
        <v/>
      </c>
      <c r="X850" t="str">
        <f>IF(ISNUMBER(SEARCH(X$1,raw[[#This Row],[active years]])),1,"")</f>
        <v/>
      </c>
      <c r="Y850" t="str">
        <f>IF(ISNUMBER(SEARCH(Y$1,raw[[#This Row],[active years]])),1,"")</f>
        <v/>
      </c>
      <c r="Z850" t="str">
        <f>IF(ISNUMBER(SEARCH(Z$1,raw[[#This Row],[active years]])),1,"")</f>
        <v/>
      </c>
      <c r="AA850" t="str">
        <f>IF(ISNUMBER(SEARCH(AA$1,raw[[#This Row],[active years]])),1,"")</f>
        <v/>
      </c>
    </row>
    <row r="851" spans="1:27" x14ac:dyDescent="0.45">
      <c r="A851">
        <f>raw[team]</f>
        <v>1094</v>
      </c>
      <c r="B851">
        <f>raw[rookie year]</f>
        <v>2003</v>
      </c>
      <c r="C851" t="str">
        <f>IF(ISNUMBER(SEARCH(C$1,raw[[#This Row],[active years]])),1,"")</f>
        <v/>
      </c>
      <c r="D851" t="str">
        <f>IF(ISNUMBER(SEARCH(D$1,raw[[#This Row],[active years]])),1,"")</f>
        <v/>
      </c>
      <c r="E851" t="str">
        <f>IF(ISNUMBER(SEARCH(E$1,raw[[#This Row],[active years]])),1,"")</f>
        <v/>
      </c>
      <c r="F851" t="str">
        <f>IF(ISNUMBER(SEARCH(F$1,raw[[#This Row],[active years]])),1,"")</f>
        <v/>
      </c>
      <c r="G851" t="str">
        <f>IF(ISNUMBER(SEARCH(G$1,raw[[#This Row],[active years]])),1,"")</f>
        <v/>
      </c>
      <c r="H851" t="str">
        <f>IF(ISNUMBER(SEARCH(H$1,raw[[#This Row],[active years]])),1,"")</f>
        <v/>
      </c>
      <c r="I851" t="str">
        <f>IF(ISNUMBER(SEARCH(I$1,raw[[#This Row],[active years]])),1,"")</f>
        <v/>
      </c>
      <c r="J851" t="str">
        <f>IF(ISNUMBER(SEARCH(J$1,raw[[#This Row],[active years]])),1,"")</f>
        <v/>
      </c>
      <c r="K851" t="str">
        <f>IF(ISNUMBER(SEARCH(K$1,raw[[#This Row],[active years]])),1,"")</f>
        <v/>
      </c>
      <c r="L851" t="str">
        <f>IF(ISNUMBER(SEARCH(L$1,raw[[#This Row],[active years]])),1,"")</f>
        <v/>
      </c>
      <c r="M851" t="str">
        <f>IF(ISNUMBER(SEARCH(M$1,raw[[#This Row],[active years]])),1,"")</f>
        <v/>
      </c>
      <c r="N851">
        <f>IF(ISNUMBER(SEARCH(N$1,raw[[#This Row],[active years]])),1,"")</f>
        <v>1</v>
      </c>
      <c r="O851">
        <f>IF(ISNUMBER(SEARCH(O$1,raw[[#This Row],[active years]])),1,"")</f>
        <v>1</v>
      </c>
      <c r="P851">
        <f>IF(ISNUMBER(SEARCH(P$1,raw[[#This Row],[active years]])),1,"")</f>
        <v>1</v>
      </c>
      <c r="Q851">
        <f>IF(ISNUMBER(SEARCH(Q$1,raw[[#This Row],[active years]])),1,"")</f>
        <v>1</v>
      </c>
      <c r="R851">
        <f>IF(ISNUMBER(SEARCH(R$1,raw[[#This Row],[active years]])),1,"")</f>
        <v>1</v>
      </c>
      <c r="S851">
        <f>IF(ISNUMBER(SEARCH(S$1,raw[[#This Row],[active years]])),1,"")</f>
        <v>1</v>
      </c>
      <c r="T851">
        <f>IF(ISNUMBER(SEARCH(T$1,raw[[#This Row],[active years]])),1,"")</f>
        <v>1</v>
      </c>
      <c r="U851">
        <f>IF(ISNUMBER(SEARCH(U$1,raw[[#This Row],[active years]])),1,"")</f>
        <v>1</v>
      </c>
      <c r="V851">
        <f>IF(ISNUMBER(SEARCH(V$1,raw[[#This Row],[active years]])),1,"")</f>
        <v>1</v>
      </c>
      <c r="W851">
        <f>IF(ISNUMBER(SEARCH(W$1,raw[[#This Row],[active years]])),1,"")</f>
        <v>1</v>
      </c>
      <c r="X851">
        <f>IF(ISNUMBER(SEARCH(X$1,raw[[#This Row],[active years]])),1,"")</f>
        <v>1</v>
      </c>
      <c r="Y851">
        <f>IF(ISNUMBER(SEARCH(Y$1,raw[[#This Row],[active years]])),1,"")</f>
        <v>1</v>
      </c>
      <c r="Z851">
        <f>IF(ISNUMBER(SEARCH(Z$1,raw[[#This Row],[active years]])),1,"")</f>
        <v>1</v>
      </c>
      <c r="AA851">
        <f>IF(ISNUMBER(SEARCH(AA$1,raw[[#This Row],[active years]])),1,"")</f>
        <v>1</v>
      </c>
    </row>
    <row r="852" spans="1:27" x14ac:dyDescent="0.45">
      <c r="A852">
        <f>raw[team]</f>
        <v>1095</v>
      </c>
      <c r="B852">
        <f>raw[rookie year]</f>
        <v>2003</v>
      </c>
      <c r="C852" t="str">
        <f>IF(ISNUMBER(SEARCH(C$1,raw[[#This Row],[active years]])),1,"")</f>
        <v/>
      </c>
      <c r="D852" t="str">
        <f>IF(ISNUMBER(SEARCH(D$1,raw[[#This Row],[active years]])),1,"")</f>
        <v/>
      </c>
      <c r="E852" t="str">
        <f>IF(ISNUMBER(SEARCH(E$1,raw[[#This Row],[active years]])),1,"")</f>
        <v/>
      </c>
      <c r="F852" t="str">
        <f>IF(ISNUMBER(SEARCH(F$1,raw[[#This Row],[active years]])),1,"")</f>
        <v/>
      </c>
      <c r="G852" t="str">
        <f>IF(ISNUMBER(SEARCH(G$1,raw[[#This Row],[active years]])),1,"")</f>
        <v/>
      </c>
      <c r="H852" t="str">
        <f>IF(ISNUMBER(SEARCH(H$1,raw[[#This Row],[active years]])),1,"")</f>
        <v/>
      </c>
      <c r="I852" t="str">
        <f>IF(ISNUMBER(SEARCH(I$1,raw[[#This Row],[active years]])),1,"")</f>
        <v/>
      </c>
      <c r="J852" t="str">
        <f>IF(ISNUMBER(SEARCH(J$1,raw[[#This Row],[active years]])),1,"")</f>
        <v/>
      </c>
      <c r="K852" t="str">
        <f>IF(ISNUMBER(SEARCH(K$1,raw[[#This Row],[active years]])),1,"")</f>
        <v/>
      </c>
      <c r="L852" t="str">
        <f>IF(ISNUMBER(SEARCH(L$1,raw[[#This Row],[active years]])),1,"")</f>
        <v/>
      </c>
      <c r="M852" t="str">
        <f>IF(ISNUMBER(SEARCH(M$1,raw[[#This Row],[active years]])),1,"")</f>
        <v/>
      </c>
      <c r="N852">
        <f>IF(ISNUMBER(SEARCH(N$1,raw[[#This Row],[active years]])),1,"")</f>
        <v>1</v>
      </c>
      <c r="O852">
        <f>IF(ISNUMBER(SEARCH(O$1,raw[[#This Row],[active years]])),1,"")</f>
        <v>1</v>
      </c>
      <c r="P852">
        <f>IF(ISNUMBER(SEARCH(P$1,raw[[#This Row],[active years]])),1,"")</f>
        <v>1</v>
      </c>
      <c r="Q852">
        <f>IF(ISNUMBER(SEARCH(Q$1,raw[[#This Row],[active years]])),1,"")</f>
        <v>1</v>
      </c>
      <c r="R852">
        <f>IF(ISNUMBER(SEARCH(R$1,raw[[#This Row],[active years]])),1,"")</f>
        <v>1</v>
      </c>
      <c r="S852">
        <f>IF(ISNUMBER(SEARCH(S$1,raw[[#This Row],[active years]])),1,"")</f>
        <v>1</v>
      </c>
      <c r="T852">
        <f>IF(ISNUMBER(SEARCH(T$1,raw[[#This Row],[active years]])),1,"")</f>
        <v>1</v>
      </c>
      <c r="U852">
        <f>IF(ISNUMBER(SEARCH(U$1,raw[[#This Row],[active years]])),1,"")</f>
        <v>1</v>
      </c>
      <c r="V852">
        <f>IF(ISNUMBER(SEARCH(V$1,raw[[#This Row],[active years]])),1,"")</f>
        <v>1</v>
      </c>
      <c r="W852">
        <f>IF(ISNUMBER(SEARCH(W$1,raw[[#This Row],[active years]])),1,"")</f>
        <v>1</v>
      </c>
      <c r="X852">
        <f>IF(ISNUMBER(SEARCH(X$1,raw[[#This Row],[active years]])),1,"")</f>
        <v>1</v>
      </c>
      <c r="Y852">
        <f>IF(ISNUMBER(SEARCH(Y$1,raw[[#This Row],[active years]])),1,"")</f>
        <v>1</v>
      </c>
      <c r="Z852">
        <f>IF(ISNUMBER(SEARCH(Z$1,raw[[#This Row],[active years]])),1,"")</f>
        <v>1</v>
      </c>
      <c r="AA852" t="str">
        <f>IF(ISNUMBER(SEARCH(AA$1,raw[[#This Row],[active years]])),1,"")</f>
        <v/>
      </c>
    </row>
    <row r="853" spans="1:27" x14ac:dyDescent="0.45">
      <c r="A853">
        <f>raw[team]</f>
        <v>1096</v>
      </c>
      <c r="B853">
        <f>raw[rookie year]</f>
        <v>2003</v>
      </c>
      <c r="C853" t="str">
        <f>IF(ISNUMBER(SEARCH(C$1,raw[[#This Row],[active years]])),1,"")</f>
        <v/>
      </c>
      <c r="D853" t="str">
        <f>IF(ISNUMBER(SEARCH(D$1,raw[[#This Row],[active years]])),1,"")</f>
        <v/>
      </c>
      <c r="E853" t="str">
        <f>IF(ISNUMBER(SEARCH(E$1,raw[[#This Row],[active years]])),1,"")</f>
        <v/>
      </c>
      <c r="F853" t="str">
        <f>IF(ISNUMBER(SEARCH(F$1,raw[[#This Row],[active years]])),1,"")</f>
        <v/>
      </c>
      <c r="G853" t="str">
        <f>IF(ISNUMBER(SEARCH(G$1,raw[[#This Row],[active years]])),1,"")</f>
        <v/>
      </c>
      <c r="H853" t="str">
        <f>IF(ISNUMBER(SEARCH(H$1,raw[[#This Row],[active years]])),1,"")</f>
        <v/>
      </c>
      <c r="I853" t="str">
        <f>IF(ISNUMBER(SEARCH(I$1,raw[[#This Row],[active years]])),1,"")</f>
        <v/>
      </c>
      <c r="J853" t="str">
        <f>IF(ISNUMBER(SEARCH(J$1,raw[[#This Row],[active years]])),1,"")</f>
        <v/>
      </c>
      <c r="K853" t="str">
        <f>IF(ISNUMBER(SEARCH(K$1,raw[[#This Row],[active years]])),1,"")</f>
        <v/>
      </c>
      <c r="L853" t="str">
        <f>IF(ISNUMBER(SEARCH(L$1,raw[[#This Row],[active years]])),1,"")</f>
        <v/>
      </c>
      <c r="M853" t="str">
        <f>IF(ISNUMBER(SEARCH(M$1,raw[[#This Row],[active years]])),1,"")</f>
        <v/>
      </c>
      <c r="N853">
        <f>IF(ISNUMBER(SEARCH(N$1,raw[[#This Row],[active years]])),1,"")</f>
        <v>1</v>
      </c>
      <c r="O853" t="str">
        <f>IF(ISNUMBER(SEARCH(O$1,raw[[#This Row],[active years]])),1,"")</f>
        <v/>
      </c>
      <c r="P853" t="str">
        <f>IF(ISNUMBER(SEARCH(P$1,raw[[#This Row],[active years]])),1,"")</f>
        <v/>
      </c>
      <c r="Q853" t="str">
        <f>IF(ISNUMBER(SEARCH(Q$1,raw[[#This Row],[active years]])),1,"")</f>
        <v/>
      </c>
      <c r="R853" t="str">
        <f>IF(ISNUMBER(SEARCH(R$1,raw[[#This Row],[active years]])),1,"")</f>
        <v/>
      </c>
      <c r="S853" t="str">
        <f>IF(ISNUMBER(SEARCH(S$1,raw[[#This Row],[active years]])),1,"")</f>
        <v/>
      </c>
      <c r="T853" t="str">
        <f>IF(ISNUMBER(SEARCH(T$1,raw[[#This Row],[active years]])),1,"")</f>
        <v/>
      </c>
      <c r="U853" t="str">
        <f>IF(ISNUMBER(SEARCH(U$1,raw[[#This Row],[active years]])),1,"")</f>
        <v/>
      </c>
      <c r="V853" t="str">
        <f>IF(ISNUMBER(SEARCH(V$1,raw[[#This Row],[active years]])),1,"")</f>
        <v/>
      </c>
      <c r="W853" t="str">
        <f>IF(ISNUMBER(SEARCH(W$1,raw[[#This Row],[active years]])),1,"")</f>
        <v/>
      </c>
      <c r="X853" t="str">
        <f>IF(ISNUMBER(SEARCH(X$1,raw[[#This Row],[active years]])),1,"")</f>
        <v/>
      </c>
      <c r="Y853" t="str">
        <f>IF(ISNUMBER(SEARCH(Y$1,raw[[#This Row],[active years]])),1,"")</f>
        <v/>
      </c>
      <c r="Z853" t="str">
        <f>IF(ISNUMBER(SEARCH(Z$1,raw[[#This Row],[active years]])),1,"")</f>
        <v/>
      </c>
      <c r="AA853" t="str">
        <f>IF(ISNUMBER(SEARCH(AA$1,raw[[#This Row],[active years]])),1,"")</f>
        <v/>
      </c>
    </row>
    <row r="854" spans="1:27" x14ac:dyDescent="0.45">
      <c r="A854">
        <f>raw[team]</f>
        <v>1097</v>
      </c>
      <c r="B854">
        <f>raw[rookie year]</f>
        <v>2003</v>
      </c>
      <c r="C854" t="str">
        <f>IF(ISNUMBER(SEARCH(C$1,raw[[#This Row],[active years]])),1,"")</f>
        <v/>
      </c>
      <c r="D854" t="str">
        <f>IF(ISNUMBER(SEARCH(D$1,raw[[#This Row],[active years]])),1,"")</f>
        <v/>
      </c>
      <c r="E854" t="str">
        <f>IF(ISNUMBER(SEARCH(E$1,raw[[#This Row],[active years]])),1,"")</f>
        <v/>
      </c>
      <c r="F854" t="str">
        <f>IF(ISNUMBER(SEARCH(F$1,raw[[#This Row],[active years]])),1,"")</f>
        <v/>
      </c>
      <c r="G854" t="str">
        <f>IF(ISNUMBER(SEARCH(G$1,raw[[#This Row],[active years]])),1,"")</f>
        <v/>
      </c>
      <c r="H854" t="str">
        <f>IF(ISNUMBER(SEARCH(H$1,raw[[#This Row],[active years]])),1,"")</f>
        <v/>
      </c>
      <c r="I854" t="str">
        <f>IF(ISNUMBER(SEARCH(I$1,raw[[#This Row],[active years]])),1,"")</f>
        <v/>
      </c>
      <c r="J854" t="str">
        <f>IF(ISNUMBER(SEARCH(J$1,raw[[#This Row],[active years]])),1,"")</f>
        <v/>
      </c>
      <c r="K854" t="str">
        <f>IF(ISNUMBER(SEARCH(K$1,raw[[#This Row],[active years]])),1,"")</f>
        <v/>
      </c>
      <c r="L854" t="str">
        <f>IF(ISNUMBER(SEARCH(L$1,raw[[#This Row],[active years]])),1,"")</f>
        <v/>
      </c>
      <c r="M854" t="str">
        <f>IF(ISNUMBER(SEARCH(M$1,raw[[#This Row],[active years]])),1,"")</f>
        <v/>
      </c>
      <c r="N854">
        <f>IF(ISNUMBER(SEARCH(N$1,raw[[#This Row],[active years]])),1,"")</f>
        <v>1</v>
      </c>
      <c r="O854">
        <f>IF(ISNUMBER(SEARCH(O$1,raw[[#This Row],[active years]])),1,"")</f>
        <v>1</v>
      </c>
      <c r="P854">
        <f>IF(ISNUMBER(SEARCH(P$1,raw[[#This Row],[active years]])),1,"")</f>
        <v>1</v>
      </c>
      <c r="Q854" t="str">
        <f>IF(ISNUMBER(SEARCH(Q$1,raw[[#This Row],[active years]])),1,"")</f>
        <v/>
      </c>
      <c r="R854" t="str">
        <f>IF(ISNUMBER(SEARCH(R$1,raw[[#This Row],[active years]])),1,"")</f>
        <v/>
      </c>
      <c r="S854" t="str">
        <f>IF(ISNUMBER(SEARCH(S$1,raw[[#This Row],[active years]])),1,"")</f>
        <v/>
      </c>
      <c r="T854" t="str">
        <f>IF(ISNUMBER(SEARCH(T$1,raw[[#This Row],[active years]])),1,"")</f>
        <v/>
      </c>
      <c r="U854" t="str">
        <f>IF(ISNUMBER(SEARCH(U$1,raw[[#This Row],[active years]])),1,"")</f>
        <v/>
      </c>
      <c r="V854" t="str">
        <f>IF(ISNUMBER(SEARCH(V$1,raw[[#This Row],[active years]])),1,"")</f>
        <v/>
      </c>
      <c r="W854" t="str">
        <f>IF(ISNUMBER(SEARCH(W$1,raw[[#This Row],[active years]])),1,"")</f>
        <v/>
      </c>
      <c r="X854" t="str">
        <f>IF(ISNUMBER(SEARCH(X$1,raw[[#This Row],[active years]])),1,"")</f>
        <v/>
      </c>
      <c r="Y854" t="str">
        <f>IF(ISNUMBER(SEARCH(Y$1,raw[[#This Row],[active years]])),1,"")</f>
        <v/>
      </c>
      <c r="Z854" t="str">
        <f>IF(ISNUMBER(SEARCH(Z$1,raw[[#This Row],[active years]])),1,"")</f>
        <v/>
      </c>
      <c r="AA854" t="str">
        <f>IF(ISNUMBER(SEARCH(AA$1,raw[[#This Row],[active years]])),1,"")</f>
        <v/>
      </c>
    </row>
    <row r="855" spans="1:27" x14ac:dyDescent="0.45">
      <c r="A855">
        <f>raw[team]</f>
        <v>1098</v>
      </c>
      <c r="B855">
        <f>raw[rookie year]</f>
        <v>2003</v>
      </c>
      <c r="C855" t="str">
        <f>IF(ISNUMBER(SEARCH(C$1,raw[[#This Row],[active years]])),1,"")</f>
        <v/>
      </c>
      <c r="D855" t="str">
        <f>IF(ISNUMBER(SEARCH(D$1,raw[[#This Row],[active years]])),1,"")</f>
        <v/>
      </c>
      <c r="E855" t="str">
        <f>IF(ISNUMBER(SEARCH(E$1,raw[[#This Row],[active years]])),1,"")</f>
        <v/>
      </c>
      <c r="F855" t="str">
        <f>IF(ISNUMBER(SEARCH(F$1,raw[[#This Row],[active years]])),1,"")</f>
        <v/>
      </c>
      <c r="G855" t="str">
        <f>IF(ISNUMBER(SEARCH(G$1,raw[[#This Row],[active years]])),1,"")</f>
        <v/>
      </c>
      <c r="H855" t="str">
        <f>IF(ISNUMBER(SEARCH(H$1,raw[[#This Row],[active years]])),1,"")</f>
        <v/>
      </c>
      <c r="I855" t="str">
        <f>IF(ISNUMBER(SEARCH(I$1,raw[[#This Row],[active years]])),1,"")</f>
        <v/>
      </c>
      <c r="J855" t="str">
        <f>IF(ISNUMBER(SEARCH(J$1,raw[[#This Row],[active years]])),1,"")</f>
        <v/>
      </c>
      <c r="K855" t="str">
        <f>IF(ISNUMBER(SEARCH(K$1,raw[[#This Row],[active years]])),1,"")</f>
        <v/>
      </c>
      <c r="L855" t="str">
        <f>IF(ISNUMBER(SEARCH(L$1,raw[[#This Row],[active years]])),1,"")</f>
        <v/>
      </c>
      <c r="M855" t="str">
        <f>IF(ISNUMBER(SEARCH(M$1,raw[[#This Row],[active years]])),1,"")</f>
        <v/>
      </c>
      <c r="N855">
        <f>IF(ISNUMBER(SEARCH(N$1,raw[[#This Row],[active years]])),1,"")</f>
        <v>1</v>
      </c>
      <c r="O855">
        <f>IF(ISNUMBER(SEARCH(O$1,raw[[#This Row],[active years]])),1,"")</f>
        <v>1</v>
      </c>
      <c r="P855">
        <f>IF(ISNUMBER(SEARCH(P$1,raw[[#This Row],[active years]])),1,"")</f>
        <v>1</v>
      </c>
      <c r="Q855">
        <f>IF(ISNUMBER(SEARCH(Q$1,raw[[#This Row],[active years]])),1,"")</f>
        <v>1</v>
      </c>
      <c r="R855">
        <f>IF(ISNUMBER(SEARCH(R$1,raw[[#This Row],[active years]])),1,"")</f>
        <v>1</v>
      </c>
      <c r="S855">
        <f>IF(ISNUMBER(SEARCH(S$1,raw[[#This Row],[active years]])),1,"")</f>
        <v>1</v>
      </c>
      <c r="T855">
        <f>IF(ISNUMBER(SEARCH(T$1,raw[[#This Row],[active years]])),1,"")</f>
        <v>1</v>
      </c>
      <c r="U855">
        <f>IF(ISNUMBER(SEARCH(U$1,raw[[#This Row],[active years]])),1,"")</f>
        <v>1</v>
      </c>
      <c r="V855">
        <f>IF(ISNUMBER(SEARCH(V$1,raw[[#This Row],[active years]])),1,"")</f>
        <v>1</v>
      </c>
      <c r="W855" t="str">
        <f>IF(ISNUMBER(SEARCH(W$1,raw[[#This Row],[active years]])),1,"")</f>
        <v/>
      </c>
      <c r="X855" t="str">
        <f>IF(ISNUMBER(SEARCH(X$1,raw[[#This Row],[active years]])),1,"")</f>
        <v/>
      </c>
      <c r="Y855" t="str">
        <f>IF(ISNUMBER(SEARCH(Y$1,raw[[#This Row],[active years]])),1,"")</f>
        <v/>
      </c>
      <c r="Z855" t="str">
        <f>IF(ISNUMBER(SEARCH(Z$1,raw[[#This Row],[active years]])),1,"")</f>
        <v/>
      </c>
      <c r="AA855" t="str">
        <f>IF(ISNUMBER(SEARCH(AA$1,raw[[#This Row],[active years]])),1,"")</f>
        <v/>
      </c>
    </row>
    <row r="856" spans="1:27" x14ac:dyDescent="0.45">
      <c r="A856">
        <f>raw[team]</f>
        <v>1099</v>
      </c>
      <c r="B856">
        <f>raw[rookie year]</f>
        <v>2003</v>
      </c>
      <c r="C856" t="str">
        <f>IF(ISNUMBER(SEARCH(C$1,raw[[#This Row],[active years]])),1,"")</f>
        <v/>
      </c>
      <c r="D856" t="str">
        <f>IF(ISNUMBER(SEARCH(D$1,raw[[#This Row],[active years]])),1,"")</f>
        <v/>
      </c>
      <c r="E856" t="str">
        <f>IF(ISNUMBER(SEARCH(E$1,raw[[#This Row],[active years]])),1,"")</f>
        <v/>
      </c>
      <c r="F856" t="str">
        <f>IF(ISNUMBER(SEARCH(F$1,raw[[#This Row],[active years]])),1,"")</f>
        <v/>
      </c>
      <c r="G856" t="str">
        <f>IF(ISNUMBER(SEARCH(G$1,raw[[#This Row],[active years]])),1,"")</f>
        <v/>
      </c>
      <c r="H856" t="str">
        <f>IF(ISNUMBER(SEARCH(H$1,raw[[#This Row],[active years]])),1,"")</f>
        <v/>
      </c>
      <c r="I856" t="str">
        <f>IF(ISNUMBER(SEARCH(I$1,raw[[#This Row],[active years]])),1,"")</f>
        <v/>
      </c>
      <c r="J856" t="str">
        <f>IF(ISNUMBER(SEARCH(J$1,raw[[#This Row],[active years]])),1,"")</f>
        <v/>
      </c>
      <c r="K856" t="str">
        <f>IF(ISNUMBER(SEARCH(K$1,raw[[#This Row],[active years]])),1,"")</f>
        <v/>
      </c>
      <c r="L856" t="str">
        <f>IF(ISNUMBER(SEARCH(L$1,raw[[#This Row],[active years]])),1,"")</f>
        <v/>
      </c>
      <c r="M856" t="str">
        <f>IF(ISNUMBER(SEARCH(M$1,raw[[#This Row],[active years]])),1,"")</f>
        <v/>
      </c>
      <c r="N856">
        <f>IF(ISNUMBER(SEARCH(N$1,raw[[#This Row],[active years]])),1,"")</f>
        <v>1</v>
      </c>
      <c r="O856">
        <f>IF(ISNUMBER(SEARCH(O$1,raw[[#This Row],[active years]])),1,"")</f>
        <v>1</v>
      </c>
      <c r="P856">
        <f>IF(ISNUMBER(SEARCH(P$1,raw[[#This Row],[active years]])),1,"")</f>
        <v>1</v>
      </c>
      <c r="Q856">
        <f>IF(ISNUMBER(SEARCH(Q$1,raw[[#This Row],[active years]])),1,"")</f>
        <v>1</v>
      </c>
      <c r="R856">
        <f>IF(ISNUMBER(SEARCH(R$1,raw[[#This Row],[active years]])),1,"")</f>
        <v>1</v>
      </c>
      <c r="S856">
        <f>IF(ISNUMBER(SEARCH(S$1,raw[[#This Row],[active years]])),1,"")</f>
        <v>1</v>
      </c>
      <c r="T856">
        <f>IF(ISNUMBER(SEARCH(T$1,raw[[#This Row],[active years]])),1,"")</f>
        <v>1</v>
      </c>
      <c r="U856">
        <f>IF(ISNUMBER(SEARCH(U$1,raw[[#This Row],[active years]])),1,"")</f>
        <v>1</v>
      </c>
      <c r="V856">
        <f>IF(ISNUMBER(SEARCH(V$1,raw[[#This Row],[active years]])),1,"")</f>
        <v>1</v>
      </c>
      <c r="W856">
        <f>IF(ISNUMBER(SEARCH(W$1,raw[[#This Row],[active years]])),1,"")</f>
        <v>1</v>
      </c>
      <c r="X856">
        <f>IF(ISNUMBER(SEARCH(X$1,raw[[#This Row],[active years]])),1,"")</f>
        <v>1</v>
      </c>
      <c r="Y856">
        <f>IF(ISNUMBER(SEARCH(Y$1,raw[[#This Row],[active years]])),1,"")</f>
        <v>1</v>
      </c>
      <c r="Z856">
        <f>IF(ISNUMBER(SEARCH(Z$1,raw[[#This Row],[active years]])),1,"")</f>
        <v>1</v>
      </c>
      <c r="AA856">
        <f>IF(ISNUMBER(SEARCH(AA$1,raw[[#This Row],[active years]])),1,"")</f>
        <v>1</v>
      </c>
    </row>
    <row r="857" spans="1:27" x14ac:dyDescent="0.45">
      <c r="A857">
        <f>raw[team]</f>
        <v>1100</v>
      </c>
      <c r="B857">
        <f>raw[rookie year]</f>
        <v>2003</v>
      </c>
      <c r="C857" t="str">
        <f>IF(ISNUMBER(SEARCH(C$1,raw[[#This Row],[active years]])),1,"")</f>
        <v/>
      </c>
      <c r="D857" t="str">
        <f>IF(ISNUMBER(SEARCH(D$1,raw[[#This Row],[active years]])),1,"")</f>
        <v/>
      </c>
      <c r="E857" t="str">
        <f>IF(ISNUMBER(SEARCH(E$1,raw[[#This Row],[active years]])),1,"")</f>
        <v/>
      </c>
      <c r="F857" t="str">
        <f>IF(ISNUMBER(SEARCH(F$1,raw[[#This Row],[active years]])),1,"")</f>
        <v/>
      </c>
      <c r="G857" t="str">
        <f>IF(ISNUMBER(SEARCH(G$1,raw[[#This Row],[active years]])),1,"")</f>
        <v/>
      </c>
      <c r="H857" t="str">
        <f>IF(ISNUMBER(SEARCH(H$1,raw[[#This Row],[active years]])),1,"")</f>
        <v/>
      </c>
      <c r="I857" t="str">
        <f>IF(ISNUMBER(SEARCH(I$1,raw[[#This Row],[active years]])),1,"")</f>
        <v/>
      </c>
      <c r="J857" t="str">
        <f>IF(ISNUMBER(SEARCH(J$1,raw[[#This Row],[active years]])),1,"")</f>
        <v/>
      </c>
      <c r="K857" t="str">
        <f>IF(ISNUMBER(SEARCH(K$1,raw[[#This Row],[active years]])),1,"")</f>
        <v/>
      </c>
      <c r="L857" t="str">
        <f>IF(ISNUMBER(SEARCH(L$1,raw[[#This Row],[active years]])),1,"")</f>
        <v/>
      </c>
      <c r="M857" t="str">
        <f>IF(ISNUMBER(SEARCH(M$1,raw[[#This Row],[active years]])),1,"")</f>
        <v/>
      </c>
      <c r="N857">
        <f>IF(ISNUMBER(SEARCH(N$1,raw[[#This Row],[active years]])),1,"")</f>
        <v>1</v>
      </c>
      <c r="O857">
        <f>IF(ISNUMBER(SEARCH(O$1,raw[[#This Row],[active years]])),1,"")</f>
        <v>1</v>
      </c>
      <c r="P857">
        <f>IF(ISNUMBER(SEARCH(P$1,raw[[#This Row],[active years]])),1,"")</f>
        <v>1</v>
      </c>
      <c r="Q857">
        <f>IF(ISNUMBER(SEARCH(Q$1,raw[[#This Row],[active years]])),1,"")</f>
        <v>1</v>
      </c>
      <c r="R857">
        <f>IF(ISNUMBER(SEARCH(R$1,raw[[#This Row],[active years]])),1,"")</f>
        <v>1</v>
      </c>
      <c r="S857">
        <f>IF(ISNUMBER(SEARCH(S$1,raw[[#This Row],[active years]])),1,"")</f>
        <v>1</v>
      </c>
      <c r="T857">
        <f>IF(ISNUMBER(SEARCH(T$1,raw[[#This Row],[active years]])),1,"")</f>
        <v>1</v>
      </c>
      <c r="U857">
        <f>IF(ISNUMBER(SEARCH(U$1,raw[[#This Row],[active years]])),1,"")</f>
        <v>1</v>
      </c>
      <c r="V857">
        <f>IF(ISNUMBER(SEARCH(V$1,raw[[#This Row],[active years]])),1,"")</f>
        <v>1</v>
      </c>
      <c r="W857">
        <f>IF(ISNUMBER(SEARCH(W$1,raw[[#This Row],[active years]])),1,"")</f>
        <v>1</v>
      </c>
      <c r="X857">
        <f>IF(ISNUMBER(SEARCH(X$1,raw[[#This Row],[active years]])),1,"")</f>
        <v>1</v>
      </c>
      <c r="Y857">
        <f>IF(ISNUMBER(SEARCH(Y$1,raw[[#This Row],[active years]])),1,"")</f>
        <v>1</v>
      </c>
      <c r="Z857">
        <f>IF(ISNUMBER(SEARCH(Z$1,raw[[#This Row],[active years]])),1,"")</f>
        <v>1</v>
      </c>
      <c r="AA857">
        <f>IF(ISNUMBER(SEARCH(AA$1,raw[[#This Row],[active years]])),1,"")</f>
        <v>1</v>
      </c>
    </row>
    <row r="858" spans="1:27" x14ac:dyDescent="0.45">
      <c r="A858">
        <f>raw[team]</f>
        <v>1101</v>
      </c>
      <c r="B858">
        <f>raw[rookie year]</f>
        <v>2003</v>
      </c>
      <c r="C858" t="str">
        <f>IF(ISNUMBER(SEARCH(C$1,raw[[#This Row],[active years]])),1,"")</f>
        <v/>
      </c>
      <c r="D858" t="str">
        <f>IF(ISNUMBER(SEARCH(D$1,raw[[#This Row],[active years]])),1,"")</f>
        <v/>
      </c>
      <c r="E858" t="str">
        <f>IF(ISNUMBER(SEARCH(E$1,raw[[#This Row],[active years]])),1,"")</f>
        <v/>
      </c>
      <c r="F858" t="str">
        <f>IF(ISNUMBER(SEARCH(F$1,raw[[#This Row],[active years]])),1,"")</f>
        <v/>
      </c>
      <c r="G858" t="str">
        <f>IF(ISNUMBER(SEARCH(G$1,raw[[#This Row],[active years]])),1,"")</f>
        <v/>
      </c>
      <c r="H858" t="str">
        <f>IF(ISNUMBER(SEARCH(H$1,raw[[#This Row],[active years]])),1,"")</f>
        <v/>
      </c>
      <c r="I858" t="str">
        <f>IF(ISNUMBER(SEARCH(I$1,raw[[#This Row],[active years]])),1,"")</f>
        <v/>
      </c>
      <c r="J858" t="str">
        <f>IF(ISNUMBER(SEARCH(J$1,raw[[#This Row],[active years]])),1,"")</f>
        <v/>
      </c>
      <c r="K858" t="str">
        <f>IF(ISNUMBER(SEARCH(K$1,raw[[#This Row],[active years]])),1,"")</f>
        <v/>
      </c>
      <c r="L858" t="str">
        <f>IF(ISNUMBER(SEARCH(L$1,raw[[#This Row],[active years]])),1,"")</f>
        <v/>
      </c>
      <c r="M858" t="str">
        <f>IF(ISNUMBER(SEARCH(M$1,raw[[#This Row],[active years]])),1,"")</f>
        <v/>
      </c>
      <c r="N858">
        <f>IF(ISNUMBER(SEARCH(N$1,raw[[#This Row],[active years]])),1,"")</f>
        <v>1</v>
      </c>
      <c r="O858">
        <f>IF(ISNUMBER(SEARCH(O$1,raw[[#This Row],[active years]])),1,"")</f>
        <v>1</v>
      </c>
      <c r="P858">
        <f>IF(ISNUMBER(SEARCH(P$1,raw[[#This Row],[active years]])),1,"")</f>
        <v>1</v>
      </c>
      <c r="Q858" t="str">
        <f>IF(ISNUMBER(SEARCH(Q$1,raw[[#This Row],[active years]])),1,"")</f>
        <v/>
      </c>
      <c r="R858">
        <f>IF(ISNUMBER(SEARCH(R$1,raw[[#This Row],[active years]])),1,"")</f>
        <v>1</v>
      </c>
      <c r="S858" t="str">
        <f>IF(ISNUMBER(SEARCH(S$1,raw[[#This Row],[active years]])),1,"")</f>
        <v/>
      </c>
      <c r="T858" t="str">
        <f>IF(ISNUMBER(SEARCH(T$1,raw[[#This Row],[active years]])),1,"")</f>
        <v/>
      </c>
      <c r="U858" t="str">
        <f>IF(ISNUMBER(SEARCH(U$1,raw[[#This Row],[active years]])),1,"")</f>
        <v/>
      </c>
      <c r="V858" t="str">
        <f>IF(ISNUMBER(SEARCH(V$1,raw[[#This Row],[active years]])),1,"")</f>
        <v/>
      </c>
      <c r="W858" t="str">
        <f>IF(ISNUMBER(SEARCH(W$1,raw[[#This Row],[active years]])),1,"")</f>
        <v/>
      </c>
      <c r="X858" t="str">
        <f>IF(ISNUMBER(SEARCH(X$1,raw[[#This Row],[active years]])),1,"")</f>
        <v/>
      </c>
      <c r="Y858" t="str">
        <f>IF(ISNUMBER(SEARCH(Y$1,raw[[#This Row],[active years]])),1,"")</f>
        <v/>
      </c>
      <c r="Z858" t="str">
        <f>IF(ISNUMBER(SEARCH(Z$1,raw[[#This Row],[active years]])),1,"")</f>
        <v/>
      </c>
      <c r="AA858" t="str">
        <f>IF(ISNUMBER(SEARCH(AA$1,raw[[#This Row],[active years]])),1,"")</f>
        <v/>
      </c>
    </row>
    <row r="859" spans="1:27" x14ac:dyDescent="0.45">
      <c r="A859">
        <f>raw[team]</f>
        <v>1102</v>
      </c>
      <c r="B859">
        <f>raw[rookie year]</f>
        <v>2003</v>
      </c>
      <c r="C859" t="str">
        <f>IF(ISNUMBER(SEARCH(C$1,raw[[#This Row],[active years]])),1,"")</f>
        <v/>
      </c>
      <c r="D859" t="str">
        <f>IF(ISNUMBER(SEARCH(D$1,raw[[#This Row],[active years]])),1,"")</f>
        <v/>
      </c>
      <c r="E859" t="str">
        <f>IF(ISNUMBER(SEARCH(E$1,raw[[#This Row],[active years]])),1,"")</f>
        <v/>
      </c>
      <c r="F859" t="str">
        <f>IF(ISNUMBER(SEARCH(F$1,raw[[#This Row],[active years]])),1,"")</f>
        <v/>
      </c>
      <c r="G859" t="str">
        <f>IF(ISNUMBER(SEARCH(G$1,raw[[#This Row],[active years]])),1,"")</f>
        <v/>
      </c>
      <c r="H859" t="str">
        <f>IF(ISNUMBER(SEARCH(H$1,raw[[#This Row],[active years]])),1,"")</f>
        <v/>
      </c>
      <c r="I859" t="str">
        <f>IF(ISNUMBER(SEARCH(I$1,raw[[#This Row],[active years]])),1,"")</f>
        <v/>
      </c>
      <c r="J859" t="str">
        <f>IF(ISNUMBER(SEARCH(J$1,raw[[#This Row],[active years]])),1,"")</f>
        <v/>
      </c>
      <c r="K859" t="str">
        <f>IF(ISNUMBER(SEARCH(K$1,raw[[#This Row],[active years]])),1,"")</f>
        <v/>
      </c>
      <c r="L859" t="str">
        <f>IF(ISNUMBER(SEARCH(L$1,raw[[#This Row],[active years]])),1,"")</f>
        <v/>
      </c>
      <c r="M859" t="str">
        <f>IF(ISNUMBER(SEARCH(M$1,raw[[#This Row],[active years]])),1,"")</f>
        <v/>
      </c>
      <c r="N859">
        <f>IF(ISNUMBER(SEARCH(N$1,raw[[#This Row],[active years]])),1,"")</f>
        <v>1</v>
      </c>
      <c r="O859">
        <f>IF(ISNUMBER(SEARCH(O$1,raw[[#This Row],[active years]])),1,"")</f>
        <v>1</v>
      </c>
      <c r="P859">
        <f>IF(ISNUMBER(SEARCH(P$1,raw[[#This Row],[active years]])),1,"")</f>
        <v>1</v>
      </c>
      <c r="Q859">
        <f>IF(ISNUMBER(SEARCH(Q$1,raw[[#This Row],[active years]])),1,"")</f>
        <v>1</v>
      </c>
      <c r="R859">
        <f>IF(ISNUMBER(SEARCH(R$1,raw[[#This Row],[active years]])),1,"")</f>
        <v>1</v>
      </c>
      <c r="S859">
        <f>IF(ISNUMBER(SEARCH(S$1,raw[[#This Row],[active years]])),1,"")</f>
        <v>1</v>
      </c>
      <c r="T859">
        <f>IF(ISNUMBER(SEARCH(T$1,raw[[#This Row],[active years]])),1,"")</f>
        <v>1</v>
      </c>
      <c r="U859">
        <f>IF(ISNUMBER(SEARCH(U$1,raw[[#This Row],[active years]])),1,"")</f>
        <v>1</v>
      </c>
      <c r="V859">
        <f>IF(ISNUMBER(SEARCH(V$1,raw[[#This Row],[active years]])),1,"")</f>
        <v>1</v>
      </c>
      <c r="W859">
        <f>IF(ISNUMBER(SEARCH(W$1,raw[[#This Row],[active years]])),1,"")</f>
        <v>1</v>
      </c>
      <c r="X859">
        <f>IF(ISNUMBER(SEARCH(X$1,raw[[#This Row],[active years]])),1,"")</f>
        <v>1</v>
      </c>
      <c r="Y859">
        <f>IF(ISNUMBER(SEARCH(Y$1,raw[[#This Row],[active years]])),1,"")</f>
        <v>1</v>
      </c>
      <c r="Z859">
        <f>IF(ISNUMBER(SEARCH(Z$1,raw[[#This Row],[active years]])),1,"")</f>
        <v>1</v>
      </c>
      <c r="AA859">
        <f>IF(ISNUMBER(SEARCH(AA$1,raw[[#This Row],[active years]])),1,"")</f>
        <v>1</v>
      </c>
    </row>
    <row r="860" spans="1:27" x14ac:dyDescent="0.45">
      <c r="A860">
        <f>raw[team]</f>
        <v>1103</v>
      </c>
      <c r="B860">
        <f>raw[rookie year]</f>
        <v>2003</v>
      </c>
      <c r="C860" t="str">
        <f>IF(ISNUMBER(SEARCH(C$1,raw[[#This Row],[active years]])),1,"")</f>
        <v/>
      </c>
      <c r="D860" t="str">
        <f>IF(ISNUMBER(SEARCH(D$1,raw[[#This Row],[active years]])),1,"")</f>
        <v/>
      </c>
      <c r="E860" t="str">
        <f>IF(ISNUMBER(SEARCH(E$1,raw[[#This Row],[active years]])),1,"")</f>
        <v/>
      </c>
      <c r="F860" t="str">
        <f>IF(ISNUMBER(SEARCH(F$1,raw[[#This Row],[active years]])),1,"")</f>
        <v/>
      </c>
      <c r="G860" t="str">
        <f>IF(ISNUMBER(SEARCH(G$1,raw[[#This Row],[active years]])),1,"")</f>
        <v/>
      </c>
      <c r="H860" t="str">
        <f>IF(ISNUMBER(SEARCH(H$1,raw[[#This Row],[active years]])),1,"")</f>
        <v/>
      </c>
      <c r="I860" t="str">
        <f>IF(ISNUMBER(SEARCH(I$1,raw[[#This Row],[active years]])),1,"")</f>
        <v/>
      </c>
      <c r="J860" t="str">
        <f>IF(ISNUMBER(SEARCH(J$1,raw[[#This Row],[active years]])),1,"")</f>
        <v/>
      </c>
      <c r="K860" t="str">
        <f>IF(ISNUMBER(SEARCH(K$1,raw[[#This Row],[active years]])),1,"")</f>
        <v/>
      </c>
      <c r="L860" t="str">
        <f>IF(ISNUMBER(SEARCH(L$1,raw[[#This Row],[active years]])),1,"")</f>
        <v/>
      </c>
      <c r="M860" t="str">
        <f>IF(ISNUMBER(SEARCH(M$1,raw[[#This Row],[active years]])),1,"")</f>
        <v/>
      </c>
      <c r="N860">
        <f>IF(ISNUMBER(SEARCH(N$1,raw[[#This Row],[active years]])),1,"")</f>
        <v>1</v>
      </c>
      <c r="O860">
        <f>IF(ISNUMBER(SEARCH(O$1,raw[[#This Row],[active years]])),1,"")</f>
        <v>1</v>
      </c>
      <c r="P860">
        <f>IF(ISNUMBER(SEARCH(P$1,raw[[#This Row],[active years]])),1,"")</f>
        <v>1</v>
      </c>
      <c r="Q860">
        <f>IF(ISNUMBER(SEARCH(Q$1,raw[[#This Row],[active years]])),1,"")</f>
        <v>1</v>
      </c>
      <c r="R860">
        <f>IF(ISNUMBER(SEARCH(R$1,raw[[#This Row],[active years]])),1,"")</f>
        <v>1</v>
      </c>
      <c r="S860">
        <f>IF(ISNUMBER(SEARCH(S$1,raw[[#This Row],[active years]])),1,"")</f>
        <v>1</v>
      </c>
      <c r="T860">
        <f>IF(ISNUMBER(SEARCH(T$1,raw[[#This Row],[active years]])),1,"")</f>
        <v>1</v>
      </c>
      <c r="U860">
        <f>IF(ISNUMBER(SEARCH(U$1,raw[[#This Row],[active years]])),1,"")</f>
        <v>1</v>
      </c>
      <c r="V860">
        <f>IF(ISNUMBER(SEARCH(V$1,raw[[#This Row],[active years]])),1,"")</f>
        <v>1</v>
      </c>
      <c r="W860" t="str">
        <f>IF(ISNUMBER(SEARCH(W$1,raw[[#This Row],[active years]])),1,"")</f>
        <v/>
      </c>
      <c r="X860" t="str">
        <f>IF(ISNUMBER(SEARCH(X$1,raw[[#This Row],[active years]])),1,"")</f>
        <v/>
      </c>
      <c r="Y860" t="str">
        <f>IF(ISNUMBER(SEARCH(Y$1,raw[[#This Row],[active years]])),1,"")</f>
        <v/>
      </c>
      <c r="Z860" t="str">
        <f>IF(ISNUMBER(SEARCH(Z$1,raw[[#This Row],[active years]])),1,"")</f>
        <v/>
      </c>
      <c r="AA860" t="str">
        <f>IF(ISNUMBER(SEARCH(AA$1,raw[[#This Row],[active years]])),1,"")</f>
        <v/>
      </c>
    </row>
    <row r="861" spans="1:27" x14ac:dyDescent="0.45">
      <c r="A861">
        <f>raw[team]</f>
        <v>1104</v>
      </c>
      <c r="B861">
        <f>raw[rookie year]</f>
        <v>2003</v>
      </c>
      <c r="C861" t="str">
        <f>IF(ISNUMBER(SEARCH(C$1,raw[[#This Row],[active years]])),1,"")</f>
        <v/>
      </c>
      <c r="D861" t="str">
        <f>IF(ISNUMBER(SEARCH(D$1,raw[[#This Row],[active years]])),1,"")</f>
        <v/>
      </c>
      <c r="E861" t="str">
        <f>IF(ISNUMBER(SEARCH(E$1,raw[[#This Row],[active years]])),1,"")</f>
        <v/>
      </c>
      <c r="F861" t="str">
        <f>IF(ISNUMBER(SEARCH(F$1,raw[[#This Row],[active years]])),1,"")</f>
        <v/>
      </c>
      <c r="G861" t="str">
        <f>IF(ISNUMBER(SEARCH(G$1,raw[[#This Row],[active years]])),1,"")</f>
        <v/>
      </c>
      <c r="H861" t="str">
        <f>IF(ISNUMBER(SEARCH(H$1,raw[[#This Row],[active years]])),1,"")</f>
        <v/>
      </c>
      <c r="I861" t="str">
        <f>IF(ISNUMBER(SEARCH(I$1,raw[[#This Row],[active years]])),1,"")</f>
        <v/>
      </c>
      <c r="J861" t="str">
        <f>IF(ISNUMBER(SEARCH(J$1,raw[[#This Row],[active years]])),1,"")</f>
        <v/>
      </c>
      <c r="K861" t="str">
        <f>IF(ISNUMBER(SEARCH(K$1,raw[[#This Row],[active years]])),1,"")</f>
        <v/>
      </c>
      <c r="L861" t="str">
        <f>IF(ISNUMBER(SEARCH(L$1,raw[[#This Row],[active years]])),1,"")</f>
        <v/>
      </c>
      <c r="M861" t="str">
        <f>IF(ISNUMBER(SEARCH(M$1,raw[[#This Row],[active years]])),1,"")</f>
        <v/>
      </c>
      <c r="N861">
        <f>IF(ISNUMBER(SEARCH(N$1,raw[[#This Row],[active years]])),1,"")</f>
        <v>1</v>
      </c>
      <c r="O861">
        <f>IF(ISNUMBER(SEARCH(O$1,raw[[#This Row],[active years]])),1,"")</f>
        <v>1</v>
      </c>
      <c r="P861">
        <f>IF(ISNUMBER(SEARCH(P$1,raw[[#This Row],[active years]])),1,"")</f>
        <v>1</v>
      </c>
      <c r="Q861" t="str">
        <f>IF(ISNUMBER(SEARCH(Q$1,raw[[#This Row],[active years]])),1,"")</f>
        <v/>
      </c>
      <c r="R861" t="str">
        <f>IF(ISNUMBER(SEARCH(R$1,raw[[#This Row],[active years]])),1,"")</f>
        <v/>
      </c>
      <c r="S861" t="str">
        <f>IF(ISNUMBER(SEARCH(S$1,raw[[#This Row],[active years]])),1,"")</f>
        <v/>
      </c>
      <c r="T861" t="str">
        <f>IF(ISNUMBER(SEARCH(T$1,raw[[#This Row],[active years]])),1,"")</f>
        <v/>
      </c>
      <c r="U861" t="str">
        <f>IF(ISNUMBER(SEARCH(U$1,raw[[#This Row],[active years]])),1,"")</f>
        <v/>
      </c>
      <c r="V861" t="str">
        <f>IF(ISNUMBER(SEARCH(V$1,raw[[#This Row],[active years]])),1,"")</f>
        <v/>
      </c>
      <c r="W861" t="str">
        <f>IF(ISNUMBER(SEARCH(W$1,raw[[#This Row],[active years]])),1,"")</f>
        <v/>
      </c>
      <c r="X861" t="str">
        <f>IF(ISNUMBER(SEARCH(X$1,raw[[#This Row],[active years]])),1,"")</f>
        <v/>
      </c>
      <c r="Y861" t="str">
        <f>IF(ISNUMBER(SEARCH(Y$1,raw[[#This Row],[active years]])),1,"")</f>
        <v/>
      </c>
      <c r="Z861" t="str">
        <f>IF(ISNUMBER(SEARCH(Z$1,raw[[#This Row],[active years]])),1,"")</f>
        <v/>
      </c>
      <c r="AA861" t="str">
        <f>IF(ISNUMBER(SEARCH(AA$1,raw[[#This Row],[active years]])),1,"")</f>
        <v/>
      </c>
    </row>
    <row r="862" spans="1:27" x14ac:dyDescent="0.45">
      <c r="A862">
        <f>raw[team]</f>
        <v>1105</v>
      </c>
      <c r="B862">
        <f>raw[rookie year]</f>
        <v>2003</v>
      </c>
      <c r="C862" t="str">
        <f>IF(ISNUMBER(SEARCH(C$1,raw[[#This Row],[active years]])),1,"")</f>
        <v/>
      </c>
      <c r="D862" t="str">
        <f>IF(ISNUMBER(SEARCH(D$1,raw[[#This Row],[active years]])),1,"")</f>
        <v/>
      </c>
      <c r="E862" t="str">
        <f>IF(ISNUMBER(SEARCH(E$1,raw[[#This Row],[active years]])),1,"")</f>
        <v/>
      </c>
      <c r="F862" t="str">
        <f>IF(ISNUMBER(SEARCH(F$1,raw[[#This Row],[active years]])),1,"")</f>
        <v/>
      </c>
      <c r="G862" t="str">
        <f>IF(ISNUMBER(SEARCH(G$1,raw[[#This Row],[active years]])),1,"")</f>
        <v/>
      </c>
      <c r="H862" t="str">
        <f>IF(ISNUMBER(SEARCH(H$1,raw[[#This Row],[active years]])),1,"")</f>
        <v/>
      </c>
      <c r="I862" t="str">
        <f>IF(ISNUMBER(SEARCH(I$1,raw[[#This Row],[active years]])),1,"")</f>
        <v/>
      </c>
      <c r="J862" t="str">
        <f>IF(ISNUMBER(SEARCH(J$1,raw[[#This Row],[active years]])),1,"")</f>
        <v/>
      </c>
      <c r="K862" t="str">
        <f>IF(ISNUMBER(SEARCH(K$1,raw[[#This Row],[active years]])),1,"")</f>
        <v/>
      </c>
      <c r="L862" t="str">
        <f>IF(ISNUMBER(SEARCH(L$1,raw[[#This Row],[active years]])),1,"")</f>
        <v/>
      </c>
      <c r="M862" t="str">
        <f>IF(ISNUMBER(SEARCH(M$1,raw[[#This Row],[active years]])),1,"")</f>
        <v/>
      </c>
      <c r="N862">
        <f>IF(ISNUMBER(SEARCH(N$1,raw[[#This Row],[active years]])),1,"")</f>
        <v>1</v>
      </c>
      <c r="O862" t="str">
        <f>IF(ISNUMBER(SEARCH(O$1,raw[[#This Row],[active years]])),1,"")</f>
        <v/>
      </c>
      <c r="P862" t="str">
        <f>IF(ISNUMBER(SEARCH(P$1,raw[[#This Row],[active years]])),1,"")</f>
        <v/>
      </c>
      <c r="Q862" t="str">
        <f>IF(ISNUMBER(SEARCH(Q$1,raw[[#This Row],[active years]])),1,"")</f>
        <v/>
      </c>
      <c r="R862" t="str">
        <f>IF(ISNUMBER(SEARCH(R$1,raw[[#This Row],[active years]])),1,"")</f>
        <v/>
      </c>
      <c r="S862" t="str">
        <f>IF(ISNUMBER(SEARCH(S$1,raw[[#This Row],[active years]])),1,"")</f>
        <v/>
      </c>
      <c r="T862" t="str">
        <f>IF(ISNUMBER(SEARCH(T$1,raw[[#This Row],[active years]])),1,"")</f>
        <v/>
      </c>
      <c r="U862" t="str">
        <f>IF(ISNUMBER(SEARCH(U$1,raw[[#This Row],[active years]])),1,"")</f>
        <v/>
      </c>
      <c r="V862" t="str">
        <f>IF(ISNUMBER(SEARCH(V$1,raw[[#This Row],[active years]])),1,"")</f>
        <v/>
      </c>
      <c r="W862" t="str">
        <f>IF(ISNUMBER(SEARCH(W$1,raw[[#This Row],[active years]])),1,"")</f>
        <v/>
      </c>
      <c r="X862" t="str">
        <f>IF(ISNUMBER(SEARCH(X$1,raw[[#This Row],[active years]])),1,"")</f>
        <v/>
      </c>
      <c r="Y862" t="str">
        <f>IF(ISNUMBER(SEARCH(Y$1,raw[[#This Row],[active years]])),1,"")</f>
        <v/>
      </c>
      <c r="Z862" t="str">
        <f>IF(ISNUMBER(SEARCH(Z$1,raw[[#This Row],[active years]])),1,"")</f>
        <v/>
      </c>
      <c r="AA862" t="str">
        <f>IF(ISNUMBER(SEARCH(AA$1,raw[[#This Row],[active years]])),1,"")</f>
        <v/>
      </c>
    </row>
    <row r="863" spans="1:27" x14ac:dyDescent="0.45">
      <c r="A863">
        <f>raw[team]</f>
        <v>1106</v>
      </c>
      <c r="B863">
        <f>raw[rookie year]</f>
        <v>2003</v>
      </c>
      <c r="C863" t="str">
        <f>IF(ISNUMBER(SEARCH(C$1,raw[[#This Row],[active years]])),1,"")</f>
        <v/>
      </c>
      <c r="D863" t="str">
        <f>IF(ISNUMBER(SEARCH(D$1,raw[[#This Row],[active years]])),1,"")</f>
        <v/>
      </c>
      <c r="E863" t="str">
        <f>IF(ISNUMBER(SEARCH(E$1,raw[[#This Row],[active years]])),1,"")</f>
        <v/>
      </c>
      <c r="F863" t="str">
        <f>IF(ISNUMBER(SEARCH(F$1,raw[[#This Row],[active years]])),1,"")</f>
        <v/>
      </c>
      <c r="G863" t="str">
        <f>IF(ISNUMBER(SEARCH(G$1,raw[[#This Row],[active years]])),1,"")</f>
        <v/>
      </c>
      <c r="H863" t="str">
        <f>IF(ISNUMBER(SEARCH(H$1,raw[[#This Row],[active years]])),1,"")</f>
        <v/>
      </c>
      <c r="I863" t="str">
        <f>IF(ISNUMBER(SEARCH(I$1,raw[[#This Row],[active years]])),1,"")</f>
        <v/>
      </c>
      <c r="J863" t="str">
        <f>IF(ISNUMBER(SEARCH(J$1,raw[[#This Row],[active years]])),1,"")</f>
        <v/>
      </c>
      <c r="K863" t="str">
        <f>IF(ISNUMBER(SEARCH(K$1,raw[[#This Row],[active years]])),1,"")</f>
        <v/>
      </c>
      <c r="L863" t="str">
        <f>IF(ISNUMBER(SEARCH(L$1,raw[[#This Row],[active years]])),1,"")</f>
        <v/>
      </c>
      <c r="M863" t="str">
        <f>IF(ISNUMBER(SEARCH(M$1,raw[[#This Row],[active years]])),1,"")</f>
        <v/>
      </c>
      <c r="N863">
        <f>IF(ISNUMBER(SEARCH(N$1,raw[[#This Row],[active years]])),1,"")</f>
        <v>1</v>
      </c>
      <c r="O863">
        <f>IF(ISNUMBER(SEARCH(O$1,raw[[#This Row],[active years]])),1,"")</f>
        <v>1</v>
      </c>
      <c r="P863" t="str">
        <f>IF(ISNUMBER(SEARCH(P$1,raw[[#This Row],[active years]])),1,"")</f>
        <v/>
      </c>
      <c r="Q863" t="str">
        <f>IF(ISNUMBER(SEARCH(Q$1,raw[[#This Row],[active years]])),1,"")</f>
        <v/>
      </c>
      <c r="R863" t="str">
        <f>IF(ISNUMBER(SEARCH(R$1,raw[[#This Row],[active years]])),1,"")</f>
        <v/>
      </c>
      <c r="S863" t="str">
        <f>IF(ISNUMBER(SEARCH(S$1,raw[[#This Row],[active years]])),1,"")</f>
        <v/>
      </c>
      <c r="T863" t="str">
        <f>IF(ISNUMBER(SEARCH(T$1,raw[[#This Row],[active years]])),1,"")</f>
        <v/>
      </c>
      <c r="U863" t="str">
        <f>IF(ISNUMBER(SEARCH(U$1,raw[[#This Row],[active years]])),1,"")</f>
        <v/>
      </c>
      <c r="V863" t="str">
        <f>IF(ISNUMBER(SEARCH(V$1,raw[[#This Row],[active years]])),1,"")</f>
        <v/>
      </c>
      <c r="W863" t="str">
        <f>IF(ISNUMBER(SEARCH(W$1,raw[[#This Row],[active years]])),1,"")</f>
        <v/>
      </c>
      <c r="X863" t="str">
        <f>IF(ISNUMBER(SEARCH(X$1,raw[[#This Row],[active years]])),1,"")</f>
        <v/>
      </c>
      <c r="Y863" t="str">
        <f>IF(ISNUMBER(SEARCH(Y$1,raw[[#This Row],[active years]])),1,"")</f>
        <v/>
      </c>
      <c r="Z863" t="str">
        <f>IF(ISNUMBER(SEARCH(Z$1,raw[[#This Row],[active years]])),1,"")</f>
        <v/>
      </c>
      <c r="AA863" t="str">
        <f>IF(ISNUMBER(SEARCH(AA$1,raw[[#This Row],[active years]])),1,"")</f>
        <v/>
      </c>
    </row>
    <row r="864" spans="1:27" x14ac:dyDescent="0.45">
      <c r="A864">
        <f>raw[team]</f>
        <v>1108</v>
      </c>
      <c r="B864">
        <f>raw[rookie year]</f>
        <v>2003</v>
      </c>
      <c r="C864" t="str">
        <f>IF(ISNUMBER(SEARCH(C$1,raw[[#This Row],[active years]])),1,"")</f>
        <v/>
      </c>
      <c r="D864" t="str">
        <f>IF(ISNUMBER(SEARCH(D$1,raw[[#This Row],[active years]])),1,"")</f>
        <v/>
      </c>
      <c r="E864" t="str">
        <f>IF(ISNUMBER(SEARCH(E$1,raw[[#This Row],[active years]])),1,"")</f>
        <v/>
      </c>
      <c r="F864" t="str">
        <f>IF(ISNUMBER(SEARCH(F$1,raw[[#This Row],[active years]])),1,"")</f>
        <v/>
      </c>
      <c r="G864" t="str">
        <f>IF(ISNUMBER(SEARCH(G$1,raw[[#This Row],[active years]])),1,"")</f>
        <v/>
      </c>
      <c r="H864" t="str">
        <f>IF(ISNUMBER(SEARCH(H$1,raw[[#This Row],[active years]])),1,"")</f>
        <v/>
      </c>
      <c r="I864" t="str">
        <f>IF(ISNUMBER(SEARCH(I$1,raw[[#This Row],[active years]])),1,"")</f>
        <v/>
      </c>
      <c r="J864" t="str">
        <f>IF(ISNUMBER(SEARCH(J$1,raw[[#This Row],[active years]])),1,"")</f>
        <v/>
      </c>
      <c r="K864" t="str">
        <f>IF(ISNUMBER(SEARCH(K$1,raw[[#This Row],[active years]])),1,"")</f>
        <v/>
      </c>
      <c r="L864" t="str">
        <f>IF(ISNUMBER(SEARCH(L$1,raw[[#This Row],[active years]])),1,"")</f>
        <v/>
      </c>
      <c r="M864" t="str">
        <f>IF(ISNUMBER(SEARCH(M$1,raw[[#This Row],[active years]])),1,"")</f>
        <v/>
      </c>
      <c r="N864">
        <f>IF(ISNUMBER(SEARCH(N$1,raw[[#This Row],[active years]])),1,"")</f>
        <v>1</v>
      </c>
      <c r="O864">
        <f>IF(ISNUMBER(SEARCH(O$1,raw[[#This Row],[active years]])),1,"")</f>
        <v>1</v>
      </c>
      <c r="P864">
        <f>IF(ISNUMBER(SEARCH(P$1,raw[[#This Row],[active years]])),1,"")</f>
        <v>1</v>
      </c>
      <c r="Q864">
        <f>IF(ISNUMBER(SEARCH(Q$1,raw[[#This Row],[active years]])),1,"")</f>
        <v>1</v>
      </c>
      <c r="R864">
        <f>IF(ISNUMBER(SEARCH(R$1,raw[[#This Row],[active years]])),1,"")</f>
        <v>1</v>
      </c>
      <c r="S864">
        <f>IF(ISNUMBER(SEARCH(S$1,raw[[#This Row],[active years]])),1,"")</f>
        <v>1</v>
      </c>
      <c r="T864">
        <f>IF(ISNUMBER(SEARCH(T$1,raw[[#This Row],[active years]])),1,"")</f>
        <v>1</v>
      </c>
      <c r="U864">
        <f>IF(ISNUMBER(SEARCH(U$1,raw[[#This Row],[active years]])),1,"")</f>
        <v>1</v>
      </c>
      <c r="V864">
        <f>IF(ISNUMBER(SEARCH(V$1,raw[[#This Row],[active years]])),1,"")</f>
        <v>1</v>
      </c>
      <c r="W864">
        <f>IF(ISNUMBER(SEARCH(W$1,raw[[#This Row],[active years]])),1,"")</f>
        <v>1</v>
      </c>
      <c r="X864">
        <f>IF(ISNUMBER(SEARCH(X$1,raw[[#This Row],[active years]])),1,"")</f>
        <v>1</v>
      </c>
      <c r="Y864">
        <f>IF(ISNUMBER(SEARCH(Y$1,raw[[#This Row],[active years]])),1,"")</f>
        <v>1</v>
      </c>
      <c r="Z864">
        <f>IF(ISNUMBER(SEARCH(Z$1,raw[[#This Row],[active years]])),1,"")</f>
        <v>1</v>
      </c>
      <c r="AA864">
        <f>IF(ISNUMBER(SEARCH(AA$1,raw[[#This Row],[active years]])),1,"")</f>
        <v>1</v>
      </c>
    </row>
    <row r="865" spans="1:27" x14ac:dyDescent="0.45">
      <c r="A865">
        <f>raw[team]</f>
        <v>1109</v>
      </c>
      <c r="B865">
        <f>raw[rookie year]</f>
        <v>2003</v>
      </c>
      <c r="C865" t="str">
        <f>IF(ISNUMBER(SEARCH(C$1,raw[[#This Row],[active years]])),1,"")</f>
        <v/>
      </c>
      <c r="D865" t="str">
        <f>IF(ISNUMBER(SEARCH(D$1,raw[[#This Row],[active years]])),1,"")</f>
        <v/>
      </c>
      <c r="E865" t="str">
        <f>IF(ISNUMBER(SEARCH(E$1,raw[[#This Row],[active years]])),1,"")</f>
        <v/>
      </c>
      <c r="F865" t="str">
        <f>IF(ISNUMBER(SEARCH(F$1,raw[[#This Row],[active years]])),1,"")</f>
        <v/>
      </c>
      <c r="G865" t="str">
        <f>IF(ISNUMBER(SEARCH(G$1,raw[[#This Row],[active years]])),1,"")</f>
        <v/>
      </c>
      <c r="H865" t="str">
        <f>IF(ISNUMBER(SEARCH(H$1,raw[[#This Row],[active years]])),1,"")</f>
        <v/>
      </c>
      <c r="I865" t="str">
        <f>IF(ISNUMBER(SEARCH(I$1,raw[[#This Row],[active years]])),1,"")</f>
        <v/>
      </c>
      <c r="J865" t="str">
        <f>IF(ISNUMBER(SEARCH(J$1,raw[[#This Row],[active years]])),1,"")</f>
        <v/>
      </c>
      <c r="K865" t="str">
        <f>IF(ISNUMBER(SEARCH(K$1,raw[[#This Row],[active years]])),1,"")</f>
        <v/>
      </c>
      <c r="L865" t="str">
        <f>IF(ISNUMBER(SEARCH(L$1,raw[[#This Row],[active years]])),1,"")</f>
        <v/>
      </c>
      <c r="M865" t="str">
        <f>IF(ISNUMBER(SEARCH(M$1,raw[[#This Row],[active years]])),1,"")</f>
        <v/>
      </c>
      <c r="N865">
        <f>IF(ISNUMBER(SEARCH(N$1,raw[[#This Row],[active years]])),1,"")</f>
        <v>1</v>
      </c>
      <c r="O865">
        <f>IF(ISNUMBER(SEARCH(O$1,raw[[#This Row],[active years]])),1,"")</f>
        <v>1</v>
      </c>
      <c r="P865" t="str">
        <f>IF(ISNUMBER(SEARCH(P$1,raw[[#This Row],[active years]])),1,"")</f>
        <v/>
      </c>
      <c r="Q865" t="str">
        <f>IF(ISNUMBER(SEARCH(Q$1,raw[[#This Row],[active years]])),1,"")</f>
        <v/>
      </c>
      <c r="R865" t="str">
        <f>IF(ISNUMBER(SEARCH(R$1,raw[[#This Row],[active years]])),1,"")</f>
        <v/>
      </c>
      <c r="S865" t="str">
        <f>IF(ISNUMBER(SEARCH(S$1,raw[[#This Row],[active years]])),1,"")</f>
        <v/>
      </c>
      <c r="T865" t="str">
        <f>IF(ISNUMBER(SEARCH(T$1,raw[[#This Row],[active years]])),1,"")</f>
        <v/>
      </c>
      <c r="U865" t="str">
        <f>IF(ISNUMBER(SEARCH(U$1,raw[[#This Row],[active years]])),1,"")</f>
        <v/>
      </c>
      <c r="V865" t="str">
        <f>IF(ISNUMBER(SEARCH(V$1,raw[[#This Row],[active years]])),1,"")</f>
        <v/>
      </c>
      <c r="W865" t="str">
        <f>IF(ISNUMBER(SEARCH(W$1,raw[[#This Row],[active years]])),1,"")</f>
        <v/>
      </c>
      <c r="X865" t="str">
        <f>IF(ISNUMBER(SEARCH(X$1,raw[[#This Row],[active years]])),1,"")</f>
        <v/>
      </c>
      <c r="Y865" t="str">
        <f>IF(ISNUMBER(SEARCH(Y$1,raw[[#This Row],[active years]])),1,"")</f>
        <v/>
      </c>
      <c r="Z865" t="str">
        <f>IF(ISNUMBER(SEARCH(Z$1,raw[[#This Row],[active years]])),1,"")</f>
        <v/>
      </c>
      <c r="AA865" t="str">
        <f>IF(ISNUMBER(SEARCH(AA$1,raw[[#This Row],[active years]])),1,"")</f>
        <v/>
      </c>
    </row>
    <row r="866" spans="1:27" x14ac:dyDescent="0.45">
      <c r="A866">
        <f>raw[team]</f>
        <v>1110</v>
      </c>
      <c r="B866">
        <f>raw[rookie year]</f>
        <v>2003</v>
      </c>
      <c r="C866" t="str">
        <f>IF(ISNUMBER(SEARCH(C$1,raw[[#This Row],[active years]])),1,"")</f>
        <v/>
      </c>
      <c r="D866" t="str">
        <f>IF(ISNUMBER(SEARCH(D$1,raw[[#This Row],[active years]])),1,"")</f>
        <v/>
      </c>
      <c r="E866" t="str">
        <f>IF(ISNUMBER(SEARCH(E$1,raw[[#This Row],[active years]])),1,"")</f>
        <v/>
      </c>
      <c r="F866" t="str">
        <f>IF(ISNUMBER(SEARCH(F$1,raw[[#This Row],[active years]])),1,"")</f>
        <v/>
      </c>
      <c r="G866" t="str">
        <f>IF(ISNUMBER(SEARCH(G$1,raw[[#This Row],[active years]])),1,"")</f>
        <v/>
      </c>
      <c r="H866" t="str">
        <f>IF(ISNUMBER(SEARCH(H$1,raw[[#This Row],[active years]])),1,"")</f>
        <v/>
      </c>
      <c r="I866" t="str">
        <f>IF(ISNUMBER(SEARCH(I$1,raw[[#This Row],[active years]])),1,"")</f>
        <v/>
      </c>
      <c r="J866" t="str">
        <f>IF(ISNUMBER(SEARCH(J$1,raw[[#This Row],[active years]])),1,"")</f>
        <v/>
      </c>
      <c r="K866" t="str">
        <f>IF(ISNUMBER(SEARCH(K$1,raw[[#This Row],[active years]])),1,"")</f>
        <v/>
      </c>
      <c r="L866" t="str">
        <f>IF(ISNUMBER(SEARCH(L$1,raw[[#This Row],[active years]])),1,"")</f>
        <v/>
      </c>
      <c r="M866" t="str">
        <f>IF(ISNUMBER(SEARCH(M$1,raw[[#This Row],[active years]])),1,"")</f>
        <v/>
      </c>
      <c r="N866">
        <f>IF(ISNUMBER(SEARCH(N$1,raw[[#This Row],[active years]])),1,"")</f>
        <v>1</v>
      </c>
      <c r="O866">
        <f>IF(ISNUMBER(SEARCH(O$1,raw[[#This Row],[active years]])),1,"")</f>
        <v>1</v>
      </c>
      <c r="P866">
        <f>IF(ISNUMBER(SEARCH(P$1,raw[[#This Row],[active years]])),1,"")</f>
        <v>1</v>
      </c>
      <c r="Q866">
        <f>IF(ISNUMBER(SEARCH(Q$1,raw[[#This Row],[active years]])),1,"")</f>
        <v>1</v>
      </c>
      <c r="R866">
        <f>IF(ISNUMBER(SEARCH(R$1,raw[[#This Row],[active years]])),1,"")</f>
        <v>1</v>
      </c>
      <c r="S866" t="str">
        <f>IF(ISNUMBER(SEARCH(S$1,raw[[#This Row],[active years]])),1,"")</f>
        <v/>
      </c>
      <c r="T866" t="str">
        <f>IF(ISNUMBER(SEARCH(T$1,raw[[#This Row],[active years]])),1,"")</f>
        <v/>
      </c>
      <c r="U866" t="str">
        <f>IF(ISNUMBER(SEARCH(U$1,raw[[#This Row],[active years]])),1,"")</f>
        <v/>
      </c>
      <c r="V866" t="str">
        <f>IF(ISNUMBER(SEARCH(V$1,raw[[#This Row],[active years]])),1,"")</f>
        <v/>
      </c>
      <c r="W866" t="str">
        <f>IF(ISNUMBER(SEARCH(W$1,raw[[#This Row],[active years]])),1,"")</f>
        <v/>
      </c>
      <c r="X866" t="str">
        <f>IF(ISNUMBER(SEARCH(X$1,raw[[#This Row],[active years]])),1,"")</f>
        <v/>
      </c>
      <c r="Y866" t="str">
        <f>IF(ISNUMBER(SEARCH(Y$1,raw[[#This Row],[active years]])),1,"")</f>
        <v/>
      </c>
      <c r="Z866" t="str">
        <f>IF(ISNUMBER(SEARCH(Z$1,raw[[#This Row],[active years]])),1,"")</f>
        <v/>
      </c>
      <c r="AA866" t="str">
        <f>IF(ISNUMBER(SEARCH(AA$1,raw[[#This Row],[active years]])),1,"")</f>
        <v/>
      </c>
    </row>
    <row r="867" spans="1:27" x14ac:dyDescent="0.45">
      <c r="A867">
        <f>raw[team]</f>
        <v>1111</v>
      </c>
      <c r="B867">
        <f>raw[rookie year]</f>
        <v>2003</v>
      </c>
      <c r="C867" t="str">
        <f>IF(ISNUMBER(SEARCH(C$1,raw[[#This Row],[active years]])),1,"")</f>
        <v/>
      </c>
      <c r="D867" t="str">
        <f>IF(ISNUMBER(SEARCH(D$1,raw[[#This Row],[active years]])),1,"")</f>
        <v/>
      </c>
      <c r="E867" t="str">
        <f>IF(ISNUMBER(SEARCH(E$1,raw[[#This Row],[active years]])),1,"")</f>
        <v/>
      </c>
      <c r="F867" t="str">
        <f>IF(ISNUMBER(SEARCH(F$1,raw[[#This Row],[active years]])),1,"")</f>
        <v/>
      </c>
      <c r="G867" t="str">
        <f>IF(ISNUMBER(SEARCH(G$1,raw[[#This Row],[active years]])),1,"")</f>
        <v/>
      </c>
      <c r="H867" t="str">
        <f>IF(ISNUMBER(SEARCH(H$1,raw[[#This Row],[active years]])),1,"")</f>
        <v/>
      </c>
      <c r="I867" t="str">
        <f>IF(ISNUMBER(SEARCH(I$1,raw[[#This Row],[active years]])),1,"")</f>
        <v/>
      </c>
      <c r="J867" t="str">
        <f>IF(ISNUMBER(SEARCH(J$1,raw[[#This Row],[active years]])),1,"")</f>
        <v/>
      </c>
      <c r="K867" t="str">
        <f>IF(ISNUMBER(SEARCH(K$1,raw[[#This Row],[active years]])),1,"")</f>
        <v/>
      </c>
      <c r="L867" t="str">
        <f>IF(ISNUMBER(SEARCH(L$1,raw[[#This Row],[active years]])),1,"")</f>
        <v/>
      </c>
      <c r="M867" t="str">
        <f>IF(ISNUMBER(SEARCH(M$1,raw[[#This Row],[active years]])),1,"")</f>
        <v/>
      </c>
      <c r="N867">
        <f>IF(ISNUMBER(SEARCH(N$1,raw[[#This Row],[active years]])),1,"")</f>
        <v>1</v>
      </c>
      <c r="O867">
        <f>IF(ISNUMBER(SEARCH(O$1,raw[[#This Row],[active years]])),1,"")</f>
        <v>1</v>
      </c>
      <c r="P867">
        <f>IF(ISNUMBER(SEARCH(P$1,raw[[#This Row],[active years]])),1,"")</f>
        <v>1</v>
      </c>
      <c r="Q867">
        <f>IF(ISNUMBER(SEARCH(Q$1,raw[[#This Row],[active years]])),1,"")</f>
        <v>1</v>
      </c>
      <c r="R867">
        <f>IF(ISNUMBER(SEARCH(R$1,raw[[#This Row],[active years]])),1,"")</f>
        <v>1</v>
      </c>
      <c r="S867">
        <f>IF(ISNUMBER(SEARCH(S$1,raw[[#This Row],[active years]])),1,"")</f>
        <v>1</v>
      </c>
      <c r="T867">
        <f>IF(ISNUMBER(SEARCH(T$1,raw[[#This Row],[active years]])),1,"")</f>
        <v>1</v>
      </c>
      <c r="U867">
        <f>IF(ISNUMBER(SEARCH(U$1,raw[[#This Row],[active years]])),1,"")</f>
        <v>1</v>
      </c>
      <c r="V867">
        <f>IF(ISNUMBER(SEARCH(V$1,raw[[#This Row],[active years]])),1,"")</f>
        <v>1</v>
      </c>
      <c r="W867">
        <f>IF(ISNUMBER(SEARCH(W$1,raw[[#This Row],[active years]])),1,"")</f>
        <v>1</v>
      </c>
      <c r="X867">
        <f>IF(ISNUMBER(SEARCH(X$1,raw[[#This Row],[active years]])),1,"")</f>
        <v>1</v>
      </c>
      <c r="Y867">
        <f>IF(ISNUMBER(SEARCH(Y$1,raw[[#This Row],[active years]])),1,"")</f>
        <v>1</v>
      </c>
      <c r="Z867">
        <f>IF(ISNUMBER(SEARCH(Z$1,raw[[#This Row],[active years]])),1,"")</f>
        <v>1</v>
      </c>
      <c r="AA867">
        <f>IF(ISNUMBER(SEARCH(AA$1,raw[[#This Row],[active years]])),1,"")</f>
        <v>1</v>
      </c>
    </row>
    <row r="868" spans="1:27" x14ac:dyDescent="0.45">
      <c r="A868">
        <f>raw[team]</f>
        <v>1112</v>
      </c>
      <c r="B868">
        <f>raw[rookie year]</f>
        <v>2003</v>
      </c>
      <c r="C868" t="str">
        <f>IF(ISNUMBER(SEARCH(C$1,raw[[#This Row],[active years]])),1,"")</f>
        <v/>
      </c>
      <c r="D868" t="str">
        <f>IF(ISNUMBER(SEARCH(D$1,raw[[#This Row],[active years]])),1,"")</f>
        <v/>
      </c>
      <c r="E868" t="str">
        <f>IF(ISNUMBER(SEARCH(E$1,raw[[#This Row],[active years]])),1,"")</f>
        <v/>
      </c>
      <c r="F868" t="str">
        <f>IF(ISNUMBER(SEARCH(F$1,raw[[#This Row],[active years]])),1,"")</f>
        <v/>
      </c>
      <c r="G868" t="str">
        <f>IF(ISNUMBER(SEARCH(G$1,raw[[#This Row],[active years]])),1,"")</f>
        <v/>
      </c>
      <c r="H868" t="str">
        <f>IF(ISNUMBER(SEARCH(H$1,raw[[#This Row],[active years]])),1,"")</f>
        <v/>
      </c>
      <c r="I868" t="str">
        <f>IF(ISNUMBER(SEARCH(I$1,raw[[#This Row],[active years]])),1,"")</f>
        <v/>
      </c>
      <c r="J868" t="str">
        <f>IF(ISNUMBER(SEARCH(J$1,raw[[#This Row],[active years]])),1,"")</f>
        <v/>
      </c>
      <c r="K868" t="str">
        <f>IF(ISNUMBER(SEARCH(K$1,raw[[#This Row],[active years]])),1,"")</f>
        <v/>
      </c>
      <c r="L868" t="str">
        <f>IF(ISNUMBER(SEARCH(L$1,raw[[#This Row],[active years]])),1,"")</f>
        <v/>
      </c>
      <c r="M868" t="str">
        <f>IF(ISNUMBER(SEARCH(M$1,raw[[#This Row],[active years]])),1,"")</f>
        <v/>
      </c>
      <c r="N868">
        <f>IF(ISNUMBER(SEARCH(N$1,raw[[#This Row],[active years]])),1,"")</f>
        <v>1</v>
      </c>
      <c r="O868">
        <f>IF(ISNUMBER(SEARCH(O$1,raw[[#This Row],[active years]])),1,"")</f>
        <v>1</v>
      </c>
      <c r="P868">
        <f>IF(ISNUMBER(SEARCH(P$1,raw[[#This Row],[active years]])),1,"")</f>
        <v>1</v>
      </c>
      <c r="Q868">
        <f>IF(ISNUMBER(SEARCH(Q$1,raw[[#This Row],[active years]])),1,"")</f>
        <v>1</v>
      </c>
      <c r="R868">
        <f>IF(ISNUMBER(SEARCH(R$1,raw[[#This Row],[active years]])),1,"")</f>
        <v>1</v>
      </c>
      <c r="S868" t="str">
        <f>IF(ISNUMBER(SEARCH(S$1,raw[[#This Row],[active years]])),1,"")</f>
        <v/>
      </c>
      <c r="T868" t="str">
        <f>IF(ISNUMBER(SEARCH(T$1,raw[[#This Row],[active years]])),1,"")</f>
        <v/>
      </c>
      <c r="U868" t="str">
        <f>IF(ISNUMBER(SEARCH(U$1,raw[[#This Row],[active years]])),1,"")</f>
        <v/>
      </c>
      <c r="V868" t="str">
        <f>IF(ISNUMBER(SEARCH(V$1,raw[[#This Row],[active years]])),1,"")</f>
        <v/>
      </c>
      <c r="W868" t="str">
        <f>IF(ISNUMBER(SEARCH(W$1,raw[[#This Row],[active years]])),1,"")</f>
        <v/>
      </c>
      <c r="X868" t="str">
        <f>IF(ISNUMBER(SEARCH(X$1,raw[[#This Row],[active years]])),1,"")</f>
        <v/>
      </c>
      <c r="Y868" t="str">
        <f>IF(ISNUMBER(SEARCH(Y$1,raw[[#This Row],[active years]])),1,"")</f>
        <v/>
      </c>
      <c r="Z868" t="str">
        <f>IF(ISNUMBER(SEARCH(Z$1,raw[[#This Row],[active years]])),1,"")</f>
        <v/>
      </c>
      <c r="AA868" t="str">
        <f>IF(ISNUMBER(SEARCH(AA$1,raw[[#This Row],[active years]])),1,"")</f>
        <v/>
      </c>
    </row>
    <row r="869" spans="1:27" x14ac:dyDescent="0.45">
      <c r="A869">
        <f>raw[team]</f>
        <v>1113</v>
      </c>
      <c r="B869">
        <f>raw[rookie year]</f>
        <v>2003</v>
      </c>
      <c r="C869" t="str">
        <f>IF(ISNUMBER(SEARCH(C$1,raw[[#This Row],[active years]])),1,"")</f>
        <v/>
      </c>
      <c r="D869" t="str">
        <f>IF(ISNUMBER(SEARCH(D$1,raw[[#This Row],[active years]])),1,"")</f>
        <v/>
      </c>
      <c r="E869" t="str">
        <f>IF(ISNUMBER(SEARCH(E$1,raw[[#This Row],[active years]])),1,"")</f>
        <v/>
      </c>
      <c r="F869" t="str">
        <f>IF(ISNUMBER(SEARCH(F$1,raw[[#This Row],[active years]])),1,"")</f>
        <v/>
      </c>
      <c r="G869" t="str">
        <f>IF(ISNUMBER(SEARCH(G$1,raw[[#This Row],[active years]])),1,"")</f>
        <v/>
      </c>
      <c r="H869" t="str">
        <f>IF(ISNUMBER(SEARCH(H$1,raw[[#This Row],[active years]])),1,"")</f>
        <v/>
      </c>
      <c r="I869" t="str">
        <f>IF(ISNUMBER(SEARCH(I$1,raw[[#This Row],[active years]])),1,"")</f>
        <v/>
      </c>
      <c r="J869" t="str">
        <f>IF(ISNUMBER(SEARCH(J$1,raw[[#This Row],[active years]])),1,"")</f>
        <v/>
      </c>
      <c r="K869" t="str">
        <f>IF(ISNUMBER(SEARCH(K$1,raw[[#This Row],[active years]])),1,"")</f>
        <v/>
      </c>
      <c r="L869" t="str">
        <f>IF(ISNUMBER(SEARCH(L$1,raw[[#This Row],[active years]])),1,"")</f>
        <v/>
      </c>
      <c r="M869" t="str">
        <f>IF(ISNUMBER(SEARCH(M$1,raw[[#This Row],[active years]])),1,"")</f>
        <v/>
      </c>
      <c r="N869">
        <f>IF(ISNUMBER(SEARCH(N$1,raw[[#This Row],[active years]])),1,"")</f>
        <v>1</v>
      </c>
      <c r="O869">
        <f>IF(ISNUMBER(SEARCH(O$1,raw[[#This Row],[active years]])),1,"")</f>
        <v>1</v>
      </c>
      <c r="P869">
        <f>IF(ISNUMBER(SEARCH(P$1,raw[[#This Row],[active years]])),1,"")</f>
        <v>1</v>
      </c>
      <c r="Q869">
        <f>IF(ISNUMBER(SEARCH(Q$1,raw[[#This Row],[active years]])),1,"")</f>
        <v>1</v>
      </c>
      <c r="R869" t="str">
        <f>IF(ISNUMBER(SEARCH(R$1,raw[[#This Row],[active years]])),1,"")</f>
        <v/>
      </c>
      <c r="S869" t="str">
        <f>IF(ISNUMBER(SEARCH(S$1,raw[[#This Row],[active years]])),1,"")</f>
        <v/>
      </c>
      <c r="T869" t="str">
        <f>IF(ISNUMBER(SEARCH(T$1,raw[[#This Row],[active years]])),1,"")</f>
        <v/>
      </c>
      <c r="U869" t="str">
        <f>IF(ISNUMBER(SEARCH(U$1,raw[[#This Row],[active years]])),1,"")</f>
        <v/>
      </c>
      <c r="V869" t="str">
        <f>IF(ISNUMBER(SEARCH(V$1,raw[[#This Row],[active years]])),1,"")</f>
        <v/>
      </c>
      <c r="W869" t="str">
        <f>IF(ISNUMBER(SEARCH(W$1,raw[[#This Row],[active years]])),1,"")</f>
        <v/>
      </c>
      <c r="X869" t="str">
        <f>IF(ISNUMBER(SEARCH(X$1,raw[[#This Row],[active years]])),1,"")</f>
        <v/>
      </c>
      <c r="Y869" t="str">
        <f>IF(ISNUMBER(SEARCH(Y$1,raw[[#This Row],[active years]])),1,"")</f>
        <v/>
      </c>
      <c r="Z869" t="str">
        <f>IF(ISNUMBER(SEARCH(Z$1,raw[[#This Row],[active years]])),1,"")</f>
        <v/>
      </c>
      <c r="AA869" t="str">
        <f>IF(ISNUMBER(SEARCH(AA$1,raw[[#This Row],[active years]])),1,"")</f>
        <v/>
      </c>
    </row>
    <row r="870" spans="1:27" x14ac:dyDescent="0.45">
      <c r="A870">
        <f>raw[team]</f>
        <v>1114</v>
      </c>
      <c r="B870">
        <f>raw[rookie year]</f>
        <v>2003</v>
      </c>
      <c r="C870" t="str">
        <f>IF(ISNUMBER(SEARCH(C$1,raw[[#This Row],[active years]])),1,"")</f>
        <v/>
      </c>
      <c r="D870" t="str">
        <f>IF(ISNUMBER(SEARCH(D$1,raw[[#This Row],[active years]])),1,"")</f>
        <v/>
      </c>
      <c r="E870" t="str">
        <f>IF(ISNUMBER(SEARCH(E$1,raw[[#This Row],[active years]])),1,"")</f>
        <v/>
      </c>
      <c r="F870" t="str">
        <f>IF(ISNUMBER(SEARCH(F$1,raw[[#This Row],[active years]])),1,"")</f>
        <v/>
      </c>
      <c r="G870" t="str">
        <f>IF(ISNUMBER(SEARCH(G$1,raw[[#This Row],[active years]])),1,"")</f>
        <v/>
      </c>
      <c r="H870" t="str">
        <f>IF(ISNUMBER(SEARCH(H$1,raw[[#This Row],[active years]])),1,"")</f>
        <v/>
      </c>
      <c r="I870" t="str">
        <f>IF(ISNUMBER(SEARCH(I$1,raw[[#This Row],[active years]])),1,"")</f>
        <v/>
      </c>
      <c r="J870" t="str">
        <f>IF(ISNUMBER(SEARCH(J$1,raw[[#This Row],[active years]])),1,"")</f>
        <v/>
      </c>
      <c r="K870" t="str">
        <f>IF(ISNUMBER(SEARCH(K$1,raw[[#This Row],[active years]])),1,"")</f>
        <v/>
      </c>
      <c r="L870" t="str">
        <f>IF(ISNUMBER(SEARCH(L$1,raw[[#This Row],[active years]])),1,"")</f>
        <v/>
      </c>
      <c r="M870" t="str">
        <f>IF(ISNUMBER(SEARCH(M$1,raw[[#This Row],[active years]])),1,"")</f>
        <v/>
      </c>
      <c r="N870">
        <f>IF(ISNUMBER(SEARCH(N$1,raw[[#This Row],[active years]])),1,"")</f>
        <v>1</v>
      </c>
      <c r="O870">
        <f>IF(ISNUMBER(SEARCH(O$1,raw[[#This Row],[active years]])),1,"")</f>
        <v>1</v>
      </c>
      <c r="P870">
        <f>IF(ISNUMBER(SEARCH(P$1,raw[[#This Row],[active years]])),1,"")</f>
        <v>1</v>
      </c>
      <c r="Q870">
        <f>IF(ISNUMBER(SEARCH(Q$1,raw[[#This Row],[active years]])),1,"")</f>
        <v>1</v>
      </c>
      <c r="R870">
        <f>IF(ISNUMBER(SEARCH(R$1,raw[[#This Row],[active years]])),1,"")</f>
        <v>1</v>
      </c>
      <c r="S870">
        <f>IF(ISNUMBER(SEARCH(S$1,raw[[#This Row],[active years]])),1,"")</f>
        <v>1</v>
      </c>
      <c r="T870">
        <f>IF(ISNUMBER(SEARCH(T$1,raw[[#This Row],[active years]])),1,"")</f>
        <v>1</v>
      </c>
      <c r="U870">
        <f>IF(ISNUMBER(SEARCH(U$1,raw[[#This Row],[active years]])),1,"")</f>
        <v>1</v>
      </c>
      <c r="V870">
        <f>IF(ISNUMBER(SEARCH(V$1,raw[[#This Row],[active years]])),1,"")</f>
        <v>1</v>
      </c>
      <c r="W870">
        <f>IF(ISNUMBER(SEARCH(W$1,raw[[#This Row],[active years]])),1,"")</f>
        <v>1</v>
      </c>
      <c r="X870">
        <f>IF(ISNUMBER(SEARCH(X$1,raw[[#This Row],[active years]])),1,"")</f>
        <v>1</v>
      </c>
      <c r="Y870">
        <f>IF(ISNUMBER(SEARCH(Y$1,raw[[#This Row],[active years]])),1,"")</f>
        <v>1</v>
      </c>
      <c r="Z870">
        <f>IF(ISNUMBER(SEARCH(Z$1,raw[[#This Row],[active years]])),1,"")</f>
        <v>1</v>
      </c>
      <c r="AA870">
        <f>IF(ISNUMBER(SEARCH(AA$1,raw[[#This Row],[active years]])),1,"")</f>
        <v>1</v>
      </c>
    </row>
    <row r="871" spans="1:27" x14ac:dyDescent="0.45">
      <c r="A871">
        <f>raw[team]</f>
        <v>1115</v>
      </c>
      <c r="B871">
        <f>raw[rookie year]</f>
        <v>2003</v>
      </c>
      <c r="C871" t="str">
        <f>IF(ISNUMBER(SEARCH(C$1,raw[[#This Row],[active years]])),1,"")</f>
        <v/>
      </c>
      <c r="D871" t="str">
        <f>IF(ISNUMBER(SEARCH(D$1,raw[[#This Row],[active years]])),1,"")</f>
        <v/>
      </c>
      <c r="E871" t="str">
        <f>IF(ISNUMBER(SEARCH(E$1,raw[[#This Row],[active years]])),1,"")</f>
        <v/>
      </c>
      <c r="F871" t="str">
        <f>IF(ISNUMBER(SEARCH(F$1,raw[[#This Row],[active years]])),1,"")</f>
        <v/>
      </c>
      <c r="G871" t="str">
        <f>IF(ISNUMBER(SEARCH(G$1,raw[[#This Row],[active years]])),1,"")</f>
        <v/>
      </c>
      <c r="H871" t="str">
        <f>IF(ISNUMBER(SEARCH(H$1,raw[[#This Row],[active years]])),1,"")</f>
        <v/>
      </c>
      <c r="I871" t="str">
        <f>IF(ISNUMBER(SEARCH(I$1,raw[[#This Row],[active years]])),1,"")</f>
        <v/>
      </c>
      <c r="J871" t="str">
        <f>IF(ISNUMBER(SEARCH(J$1,raw[[#This Row],[active years]])),1,"")</f>
        <v/>
      </c>
      <c r="K871" t="str">
        <f>IF(ISNUMBER(SEARCH(K$1,raw[[#This Row],[active years]])),1,"")</f>
        <v/>
      </c>
      <c r="L871" t="str">
        <f>IF(ISNUMBER(SEARCH(L$1,raw[[#This Row],[active years]])),1,"")</f>
        <v/>
      </c>
      <c r="M871" t="str">
        <f>IF(ISNUMBER(SEARCH(M$1,raw[[#This Row],[active years]])),1,"")</f>
        <v/>
      </c>
      <c r="N871">
        <f>IF(ISNUMBER(SEARCH(N$1,raw[[#This Row],[active years]])),1,"")</f>
        <v>1</v>
      </c>
      <c r="O871">
        <f>IF(ISNUMBER(SEARCH(O$1,raw[[#This Row],[active years]])),1,"")</f>
        <v>1</v>
      </c>
      <c r="P871" t="str">
        <f>IF(ISNUMBER(SEARCH(P$1,raw[[#This Row],[active years]])),1,"")</f>
        <v/>
      </c>
      <c r="Q871" t="str">
        <f>IF(ISNUMBER(SEARCH(Q$1,raw[[#This Row],[active years]])),1,"")</f>
        <v/>
      </c>
      <c r="R871" t="str">
        <f>IF(ISNUMBER(SEARCH(R$1,raw[[#This Row],[active years]])),1,"")</f>
        <v/>
      </c>
      <c r="S871" t="str">
        <f>IF(ISNUMBER(SEARCH(S$1,raw[[#This Row],[active years]])),1,"")</f>
        <v/>
      </c>
      <c r="T871" t="str">
        <f>IF(ISNUMBER(SEARCH(T$1,raw[[#This Row],[active years]])),1,"")</f>
        <v/>
      </c>
      <c r="U871" t="str">
        <f>IF(ISNUMBER(SEARCH(U$1,raw[[#This Row],[active years]])),1,"")</f>
        <v/>
      </c>
      <c r="V871" t="str">
        <f>IF(ISNUMBER(SEARCH(V$1,raw[[#This Row],[active years]])),1,"")</f>
        <v/>
      </c>
      <c r="W871" t="str">
        <f>IF(ISNUMBER(SEARCH(W$1,raw[[#This Row],[active years]])),1,"")</f>
        <v/>
      </c>
      <c r="X871" t="str">
        <f>IF(ISNUMBER(SEARCH(X$1,raw[[#This Row],[active years]])),1,"")</f>
        <v/>
      </c>
      <c r="Y871" t="str">
        <f>IF(ISNUMBER(SEARCH(Y$1,raw[[#This Row],[active years]])),1,"")</f>
        <v/>
      </c>
      <c r="Z871" t="str">
        <f>IF(ISNUMBER(SEARCH(Z$1,raw[[#This Row],[active years]])),1,"")</f>
        <v/>
      </c>
      <c r="AA871" t="str">
        <f>IF(ISNUMBER(SEARCH(AA$1,raw[[#This Row],[active years]])),1,"")</f>
        <v/>
      </c>
    </row>
    <row r="872" spans="1:27" x14ac:dyDescent="0.45">
      <c r="A872">
        <f>raw[team]</f>
        <v>1116</v>
      </c>
      <c r="B872">
        <f>raw[rookie year]</f>
        <v>2003</v>
      </c>
      <c r="C872" t="str">
        <f>IF(ISNUMBER(SEARCH(C$1,raw[[#This Row],[active years]])),1,"")</f>
        <v/>
      </c>
      <c r="D872" t="str">
        <f>IF(ISNUMBER(SEARCH(D$1,raw[[#This Row],[active years]])),1,"")</f>
        <v/>
      </c>
      <c r="E872" t="str">
        <f>IF(ISNUMBER(SEARCH(E$1,raw[[#This Row],[active years]])),1,"")</f>
        <v/>
      </c>
      <c r="F872" t="str">
        <f>IF(ISNUMBER(SEARCH(F$1,raw[[#This Row],[active years]])),1,"")</f>
        <v/>
      </c>
      <c r="G872" t="str">
        <f>IF(ISNUMBER(SEARCH(G$1,raw[[#This Row],[active years]])),1,"")</f>
        <v/>
      </c>
      <c r="H872" t="str">
        <f>IF(ISNUMBER(SEARCH(H$1,raw[[#This Row],[active years]])),1,"")</f>
        <v/>
      </c>
      <c r="I872" t="str">
        <f>IF(ISNUMBER(SEARCH(I$1,raw[[#This Row],[active years]])),1,"")</f>
        <v/>
      </c>
      <c r="J872" t="str">
        <f>IF(ISNUMBER(SEARCH(J$1,raw[[#This Row],[active years]])),1,"")</f>
        <v/>
      </c>
      <c r="K872" t="str">
        <f>IF(ISNUMBER(SEARCH(K$1,raw[[#This Row],[active years]])),1,"")</f>
        <v/>
      </c>
      <c r="L872" t="str">
        <f>IF(ISNUMBER(SEARCH(L$1,raw[[#This Row],[active years]])),1,"")</f>
        <v/>
      </c>
      <c r="M872" t="str">
        <f>IF(ISNUMBER(SEARCH(M$1,raw[[#This Row],[active years]])),1,"")</f>
        <v/>
      </c>
      <c r="N872">
        <f>IF(ISNUMBER(SEARCH(N$1,raw[[#This Row],[active years]])),1,"")</f>
        <v>1</v>
      </c>
      <c r="O872" t="str">
        <f>IF(ISNUMBER(SEARCH(O$1,raw[[#This Row],[active years]])),1,"")</f>
        <v/>
      </c>
      <c r="P872" t="str">
        <f>IF(ISNUMBER(SEARCH(P$1,raw[[#This Row],[active years]])),1,"")</f>
        <v/>
      </c>
      <c r="Q872" t="str">
        <f>IF(ISNUMBER(SEARCH(Q$1,raw[[#This Row],[active years]])),1,"")</f>
        <v/>
      </c>
      <c r="R872" t="str">
        <f>IF(ISNUMBER(SEARCH(R$1,raw[[#This Row],[active years]])),1,"")</f>
        <v/>
      </c>
      <c r="S872" t="str">
        <f>IF(ISNUMBER(SEARCH(S$1,raw[[#This Row],[active years]])),1,"")</f>
        <v/>
      </c>
      <c r="T872" t="str">
        <f>IF(ISNUMBER(SEARCH(T$1,raw[[#This Row],[active years]])),1,"")</f>
        <v/>
      </c>
      <c r="U872" t="str">
        <f>IF(ISNUMBER(SEARCH(U$1,raw[[#This Row],[active years]])),1,"")</f>
        <v/>
      </c>
      <c r="V872" t="str">
        <f>IF(ISNUMBER(SEARCH(V$1,raw[[#This Row],[active years]])),1,"")</f>
        <v/>
      </c>
      <c r="W872" t="str">
        <f>IF(ISNUMBER(SEARCH(W$1,raw[[#This Row],[active years]])),1,"")</f>
        <v/>
      </c>
      <c r="X872" t="str">
        <f>IF(ISNUMBER(SEARCH(X$1,raw[[#This Row],[active years]])),1,"")</f>
        <v/>
      </c>
      <c r="Y872" t="str">
        <f>IF(ISNUMBER(SEARCH(Y$1,raw[[#This Row],[active years]])),1,"")</f>
        <v/>
      </c>
      <c r="Z872" t="str">
        <f>IF(ISNUMBER(SEARCH(Z$1,raw[[#This Row],[active years]])),1,"")</f>
        <v/>
      </c>
      <c r="AA872" t="str">
        <f>IF(ISNUMBER(SEARCH(AA$1,raw[[#This Row],[active years]])),1,"")</f>
        <v/>
      </c>
    </row>
    <row r="873" spans="1:27" x14ac:dyDescent="0.45">
      <c r="A873">
        <f>raw[team]</f>
        <v>1118</v>
      </c>
      <c r="B873">
        <f>raw[rookie year]</f>
        <v>2003</v>
      </c>
      <c r="C873" t="str">
        <f>IF(ISNUMBER(SEARCH(C$1,raw[[#This Row],[active years]])),1,"")</f>
        <v/>
      </c>
      <c r="D873" t="str">
        <f>IF(ISNUMBER(SEARCH(D$1,raw[[#This Row],[active years]])),1,"")</f>
        <v/>
      </c>
      <c r="E873" t="str">
        <f>IF(ISNUMBER(SEARCH(E$1,raw[[#This Row],[active years]])),1,"")</f>
        <v/>
      </c>
      <c r="F873" t="str">
        <f>IF(ISNUMBER(SEARCH(F$1,raw[[#This Row],[active years]])),1,"")</f>
        <v/>
      </c>
      <c r="G873" t="str">
        <f>IF(ISNUMBER(SEARCH(G$1,raw[[#This Row],[active years]])),1,"")</f>
        <v/>
      </c>
      <c r="H873" t="str">
        <f>IF(ISNUMBER(SEARCH(H$1,raw[[#This Row],[active years]])),1,"")</f>
        <v/>
      </c>
      <c r="I873" t="str">
        <f>IF(ISNUMBER(SEARCH(I$1,raw[[#This Row],[active years]])),1,"")</f>
        <v/>
      </c>
      <c r="J873" t="str">
        <f>IF(ISNUMBER(SEARCH(J$1,raw[[#This Row],[active years]])),1,"")</f>
        <v/>
      </c>
      <c r="K873" t="str">
        <f>IF(ISNUMBER(SEARCH(K$1,raw[[#This Row],[active years]])),1,"")</f>
        <v/>
      </c>
      <c r="L873" t="str">
        <f>IF(ISNUMBER(SEARCH(L$1,raw[[#This Row],[active years]])),1,"")</f>
        <v/>
      </c>
      <c r="M873" t="str">
        <f>IF(ISNUMBER(SEARCH(M$1,raw[[#This Row],[active years]])),1,"")</f>
        <v/>
      </c>
      <c r="N873">
        <f>IF(ISNUMBER(SEARCH(N$1,raw[[#This Row],[active years]])),1,"")</f>
        <v>1</v>
      </c>
      <c r="O873" t="str">
        <f>IF(ISNUMBER(SEARCH(O$1,raw[[#This Row],[active years]])),1,"")</f>
        <v/>
      </c>
      <c r="P873" t="str">
        <f>IF(ISNUMBER(SEARCH(P$1,raw[[#This Row],[active years]])),1,"")</f>
        <v/>
      </c>
      <c r="Q873" t="str">
        <f>IF(ISNUMBER(SEARCH(Q$1,raw[[#This Row],[active years]])),1,"")</f>
        <v/>
      </c>
      <c r="R873" t="str">
        <f>IF(ISNUMBER(SEARCH(R$1,raw[[#This Row],[active years]])),1,"")</f>
        <v/>
      </c>
      <c r="S873" t="str">
        <f>IF(ISNUMBER(SEARCH(S$1,raw[[#This Row],[active years]])),1,"")</f>
        <v/>
      </c>
      <c r="T873" t="str">
        <f>IF(ISNUMBER(SEARCH(T$1,raw[[#This Row],[active years]])),1,"")</f>
        <v/>
      </c>
      <c r="U873" t="str">
        <f>IF(ISNUMBER(SEARCH(U$1,raw[[#This Row],[active years]])),1,"")</f>
        <v/>
      </c>
      <c r="V873" t="str">
        <f>IF(ISNUMBER(SEARCH(V$1,raw[[#This Row],[active years]])),1,"")</f>
        <v/>
      </c>
      <c r="W873" t="str">
        <f>IF(ISNUMBER(SEARCH(W$1,raw[[#This Row],[active years]])),1,"")</f>
        <v/>
      </c>
      <c r="X873" t="str">
        <f>IF(ISNUMBER(SEARCH(X$1,raw[[#This Row],[active years]])),1,"")</f>
        <v/>
      </c>
      <c r="Y873" t="str">
        <f>IF(ISNUMBER(SEARCH(Y$1,raw[[#This Row],[active years]])),1,"")</f>
        <v/>
      </c>
      <c r="Z873" t="str">
        <f>IF(ISNUMBER(SEARCH(Z$1,raw[[#This Row],[active years]])),1,"")</f>
        <v/>
      </c>
      <c r="AA873" t="str">
        <f>IF(ISNUMBER(SEARCH(AA$1,raw[[#This Row],[active years]])),1,"")</f>
        <v/>
      </c>
    </row>
    <row r="874" spans="1:27" x14ac:dyDescent="0.45">
      <c r="A874">
        <f>raw[team]</f>
        <v>1120</v>
      </c>
      <c r="B874">
        <f>raw[rookie year]</f>
        <v>2003</v>
      </c>
      <c r="C874" t="str">
        <f>IF(ISNUMBER(SEARCH(C$1,raw[[#This Row],[active years]])),1,"")</f>
        <v/>
      </c>
      <c r="D874" t="str">
        <f>IF(ISNUMBER(SEARCH(D$1,raw[[#This Row],[active years]])),1,"")</f>
        <v/>
      </c>
      <c r="E874" t="str">
        <f>IF(ISNUMBER(SEARCH(E$1,raw[[#This Row],[active years]])),1,"")</f>
        <v/>
      </c>
      <c r="F874" t="str">
        <f>IF(ISNUMBER(SEARCH(F$1,raw[[#This Row],[active years]])),1,"")</f>
        <v/>
      </c>
      <c r="G874" t="str">
        <f>IF(ISNUMBER(SEARCH(G$1,raw[[#This Row],[active years]])),1,"")</f>
        <v/>
      </c>
      <c r="H874" t="str">
        <f>IF(ISNUMBER(SEARCH(H$1,raw[[#This Row],[active years]])),1,"")</f>
        <v/>
      </c>
      <c r="I874" t="str">
        <f>IF(ISNUMBER(SEARCH(I$1,raw[[#This Row],[active years]])),1,"")</f>
        <v/>
      </c>
      <c r="J874" t="str">
        <f>IF(ISNUMBER(SEARCH(J$1,raw[[#This Row],[active years]])),1,"")</f>
        <v/>
      </c>
      <c r="K874" t="str">
        <f>IF(ISNUMBER(SEARCH(K$1,raw[[#This Row],[active years]])),1,"")</f>
        <v/>
      </c>
      <c r="L874" t="str">
        <f>IF(ISNUMBER(SEARCH(L$1,raw[[#This Row],[active years]])),1,"")</f>
        <v/>
      </c>
      <c r="M874" t="str">
        <f>IF(ISNUMBER(SEARCH(M$1,raw[[#This Row],[active years]])),1,"")</f>
        <v/>
      </c>
      <c r="N874">
        <f>IF(ISNUMBER(SEARCH(N$1,raw[[#This Row],[active years]])),1,"")</f>
        <v>1</v>
      </c>
      <c r="O874">
        <f>IF(ISNUMBER(SEARCH(O$1,raw[[#This Row],[active years]])),1,"")</f>
        <v>1</v>
      </c>
      <c r="P874">
        <f>IF(ISNUMBER(SEARCH(P$1,raw[[#This Row],[active years]])),1,"")</f>
        <v>1</v>
      </c>
      <c r="Q874">
        <f>IF(ISNUMBER(SEARCH(Q$1,raw[[#This Row],[active years]])),1,"")</f>
        <v>1</v>
      </c>
      <c r="R874" t="str">
        <f>IF(ISNUMBER(SEARCH(R$1,raw[[#This Row],[active years]])),1,"")</f>
        <v/>
      </c>
      <c r="S874" t="str">
        <f>IF(ISNUMBER(SEARCH(S$1,raw[[#This Row],[active years]])),1,"")</f>
        <v/>
      </c>
      <c r="T874">
        <f>IF(ISNUMBER(SEARCH(T$1,raw[[#This Row],[active years]])),1,"")</f>
        <v>1</v>
      </c>
      <c r="U874" t="str">
        <f>IF(ISNUMBER(SEARCH(U$1,raw[[#This Row],[active years]])),1,"")</f>
        <v/>
      </c>
      <c r="V874" t="str">
        <f>IF(ISNUMBER(SEARCH(V$1,raw[[#This Row],[active years]])),1,"")</f>
        <v/>
      </c>
      <c r="W874" t="str">
        <f>IF(ISNUMBER(SEARCH(W$1,raw[[#This Row],[active years]])),1,"")</f>
        <v/>
      </c>
      <c r="X874" t="str">
        <f>IF(ISNUMBER(SEARCH(X$1,raw[[#This Row],[active years]])),1,"")</f>
        <v/>
      </c>
      <c r="Y874" t="str">
        <f>IF(ISNUMBER(SEARCH(Y$1,raw[[#This Row],[active years]])),1,"")</f>
        <v/>
      </c>
      <c r="Z874" t="str">
        <f>IF(ISNUMBER(SEARCH(Z$1,raw[[#This Row],[active years]])),1,"")</f>
        <v/>
      </c>
      <c r="AA874" t="str">
        <f>IF(ISNUMBER(SEARCH(AA$1,raw[[#This Row],[active years]])),1,"")</f>
        <v/>
      </c>
    </row>
    <row r="875" spans="1:27" x14ac:dyDescent="0.45">
      <c r="A875">
        <f>raw[team]</f>
        <v>1122</v>
      </c>
      <c r="B875">
        <f>raw[rookie year]</f>
        <v>2003</v>
      </c>
      <c r="C875" t="str">
        <f>IF(ISNUMBER(SEARCH(C$1,raw[[#This Row],[active years]])),1,"")</f>
        <v/>
      </c>
      <c r="D875" t="str">
        <f>IF(ISNUMBER(SEARCH(D$1,raw[[#This Row],[active years]])),1,"")</f>
        <v/>
      </c>
      <c r="E875" t="str">
        <f>IF(ISNUMBER(SEARCH(E$1,raw[[#This Row],[active years]])),1,"")</f>
        <v/>
      </c>
      <c r="F875" t="str">
        <f>IF(ISNUMBER(SEARCH(F$1,raw[[#This Row],[active years]])),1,"")</f>
        <v/>
      </c>
      <c r="G875" t="str">
        <f>IF(ISNUMBER(SEARCH(G$1,raw[[#This Row],[active years]])),1,"")</f>
        <v/>
      </c>
      <c r="H875" t="str">
        <f>IF(ISNUMBER(SEARCH(H$1,raw[[#This Row],[active years]])),1,"")</f>
        <v/>
      </c>
      <c r="I875" t="str">
        <f>IF(ISNUMBER(SEARCH(I$1,raw[[#This Row],[active years]])),1,"")</f>
        <v/>
      </c>
      <c r="J875" t="str">
        <f>IF(ISNUMBER(SEARCH(J$1,raw[[#This Row],[active years]])),1,"")</f>
        <v/>
      </c>
      <c r="K875" t="str">
        <f>IF(ISNUMBER(SEARCH(K$1,raw[[#This Row],[active years]])),1,"")</f>
        <v/>
      </c>
      <c r="L875" t="str">
        <f>IF(ISNUMBER(SEARCH(L$1,raw[[#This Row],[active years]])),1,"")</f>
        <v/>
      </c>
      <c r="M875" t="str">
        <f>IF(ISNUMBER(SEARCH(M$1,raw[[#This Row],[active years]])),1,"")</f>
        <v/>
      </c>
      <c r="N875">
        <f>IF(ISNUMBER(SEARCH(N$1,raw[[#This Row],[active years]])),1,"")</f>
        <v>1</v>
      </c>
      <c r="O875">
        <f>IF(ISNUMBER(SEARCH(O$1,raw[[#This Row],[active years]])),1,"")</f>
        <v>1</v>
      </c>
      <c r="P875" t="str">
        <f>IF(ISNUMBER(SEARCH(P$1,raw[[#This Row],[active years]])),1,"")</f>
        <v/>
      </c>
      <c r="Q875" t="str">
        <f>IF(ISNUMBER(SEARCH(Q$1,raw[[#This Row],[active years]])),1,"")</f>
        <v/>
      </c>
      <c r="R875" t="str">
        <f>IF(ISNUMBER(SEARCH(R$1,raw[[#This Row],[active years]])),1,"")</f>
        <v/>
      </c>
      <c r="S875" t="str">
        <f>IF(ISNUMBER(SEARCH(S$1,raw[[#This Row],[active years]])),1,"")</f>
        <v/>
      </c>
      <c r="T875" t="str">
        <f>IF(ISNUMBER(SEARCH(T$1,raw[[#This Row],[active years]])),1,"")</f>
        <v/>
      </c>
      <c r="U875" t="str">
        <f>IF(ISNUMBER(SEARCH(U$1,raw[[#This Row],[active years]])),1,"")</f>
        <v/>
      </c>
      <c r="V875" t="str">
        <f>IF(ISNUMBER(SEARCH(V$1,raw[[#This Row],[active years]])),1,"")</f>
        <v/>
      </c>
      <c r="W875" t="str">
        <f>IF(ISNUMBER(SEARCH(W$1,raw[[#This Row],[active years]])),1,"")</f>
        <v/>
      </c>
      <c r="X875" t="str">
        <f>IF(ISNUMBER(SEARCH(X$1,raw[[#This Row],[active years]])),1,"")</f>
        <v/>
      </c>
      <c r="Y875" t="str">
        <f>IF(ISNUMBER(SEARCH(Y$1,raw[[#This Row],[active years]])),1,"")</f>
        <v/>
      </c>
      <c r="Z875" t="str">
        <f>IF(ISNUMBER(SEARCH(Z$1,raw[[#This Row],[active years]])),1,"")</f>
        <v/>
      </c>
      <c r="AA875" t="str">
        <f>IF(ISNUMBER(SEARCH(AA$1,raw[[#This Row],[active years]])),1,"")</f>
        <v/>
      </c>
    </row>
    <row r="876" spans="1:27" x14ac:dyDescent="0.45">
      <c r="A876">
        <f>raw[team]</f>
        <v>1123</v>
      </c>
      <c r="B876">
        <f>raw[rookie year]</f>
        <v>2003</v>
      </c>
      <c r="C876" t="str">
        <f>IF(ISNUMBER(SEARCH(C$1,raw[[#This Row],[active years]])),1,"")</f>
        <v/>
      </c>
      <c r="D876" t="str">
        <f>IF(ISNUMBER(SEARCH(D$1,raw[[#This Row],[active years]])),1,"")</f>
        <v/>
      </c>
      <c r="E876" t="str">
        <f>IF(ISNUMBER(SEARCH(E$1,raw[[#This Row],[active years]])),1,"")</f>
        <v/>
      </c>
      <c r="F876" t="str">
        <f>IF(ISNUMBER(SEARCH(F$1,raw[[#This Row],[active years]])),1,"")</f>
        <v/>
      </c>
      <c r="G876" t="str">
        <f>IF(ISNUMBER(SEARCH(G$1,raw[[#This Row],[active years]])),1,"")</f>
        <v/>
      </c>
      <c r="H876" t="str">
        <f>IF(ISNUMBER(SEARCH(H$1,raw[[#This Row],[active years]])),1,"")</f>
        <v/>
      </c>
      <c r="I876" t="str">
        <f>IF(ISNUMBER(SEARCH(I$1,raw[[#This Row],[active years]])),1,"")</f>
        <v/>
      </c>
      <c r="J876" t="str">
        <f>IF(ISNUMBER(SEARCH(J$1,raw[[#This Row],[active years]])),1,"")</f>
        <v/>
      </c>
      <c r="K876" t="str">
        <f>IF(ISNUMBER(SEARCH(K$1,raw[[#This Row],[active years]])),1,"")</f>
        <v/>
      </c>
      <c r="L876" t="str">
        <f>IF(ISNUMBER(SEARCH(L$1,raw[[#This Row],[active years]])),1,"")</f>
        <v/>
      </c>
      <c r="M876" t="str">
        <f>IF(ISNUMBER(SEARCH(M$1,raw[[#This Row],[active years]])),1,"")</f>
        <v/>
      </c>
      <c r="N876">
        <f>IF(ISNUMBER(SEARCH(N$1,raw[[#This Row],[active years]])),1,"")</f>
        <v>1</v>
      </c>
      <c r="O876">
        <f>IF(ISNUMBER(SEARCH(O$1,raw[[#This Row],[active years]])),1,"")</f>
        <v>1</v>
      </c>
      <c r="P876">
        <f>IF(ISNUMBER(SEARCH(P$1,raw[[#This Row],[active years]])),1,"")</f>
        <v>1</v>
      </c>
      <c r="Q876">
        <f>IF(ISNUMBER(SEARCH(Q$1,raw[[#This Row],[active years]])),1,"")</f>
        <v>1</v>
      </c>
      <c r="R876">
        <f>IF(ISNUMBER(SEARCH(R$1,raw[[#This Row],[active years]])),1,"")</f>
        <v>1</v>
      </c>
      <c r="S876">
        <f>IF(ISNUMBER(SEARCH(S$1,raw[[#This Row],[active years]])),1,"")</f>
        <v>1</v>
      </c>
      <c r="T876">
        <f>IF(ISNUMBER(SEARCH(T$1,raw[[#This Row],[active years]])),1,"")</f>
        <v>1</v>
      </c>
      <c r="U876">
        <f>IF(ISNUMBER(SEARCH(U$1,raw[[#This Row],[active years]])),1,"")</f>
        <v>1</v>
      </c>
      <c r="V876">
        <f>IF(ISNUMBER(SEARCH(V$1,raw[[#This Row],[active years]])),1,"")</f>
        <v>1</v>
      </c>
      <c r="W876">
        <f>IF(ISNUMBER(SEARCH(W$1,raw[[#This Row],[active years]])),1,"")</f>
        <v>1</v>
      </c>
      <c r="X876">
        <f>IF(ISNUMBER(SEARCH(X$1,raw[[#This Row],[active years]])),1,"")</f>
        <v>1</v>
      </c>
      <c r="Y876">
        <f>IF(ISNUMBER(SEARCH(Y$1,raw[[#This Row],[active years]])),1,"")</f>
        <v>1</v>
      </c>
      <c r="Z876">
        <f>IF(ISNUMBER(SEARCH(Z$1,raw[[#This Row],[active years]])),1,"")</f>
        <v>1</v>
      </c>
      <c r="AA876">
        <f>IF(ISNUMBER(SEARCH(AA$1,raw[[#This Row],[active years]])),1,"")</f>
        <v>1</v>
      </c>
    </row>
    <row r="877" spans="1:27" x14ac:dyDescent="0.45">
      <c r="A877">
        <f>raw[team]</f>
        <v>1124</v>
      </c>
      <c r="B877">
        <f>raw[rookie year]</f>
        <v>2003</v>
      </c>
      <c r="C877" t="str">
        <f>IF(ISNUMBER(SEARCH(C$1,raw[[#This Row],[active years]])),1,"")</f>
        <v/>
      </c>
      <c r="D877" t="str">
        <f>IF(ISNUMBER(SEARCH(D$1,raw[[#This Row],[active years]])),1,"")</f>
        <v/>
      </c>
      <c r="E877" t="str">
        <f>IF(ISNUMBER(SEARCH(E$1,raw[[#This Row],[active years]])),1,"")</f>
        <v/>
      </c>
      <c r="F877" t="str">
        <f>IF(ISNUMBER(SEARCH(F$1,raw[[#This Row],[active years]])),1,"")</f>
        <v/>
      </c>
      <c r="G877" t="str">
        <f>IF(ISNUMBER(SEARCH(G$1,raw[[#This Row],[active years]])),1,"")</f>
        <v/>
      </c>
      <c r="H877" t="str">
        <f>IF(ISNUMBER(SEARCH(H$1,raw[[#This Row],[active years]])),1,"")</f>
        <v/>
      </c>
      <c r="I877" t="str">
        <f>IF(ISNUMBER(SEARCH(I$1,raw[[#This Row],[active years]])),1,"")</f>
        <v/>
      </c>
      <c r="J877" t="str">
        <f>IF(ISNUMBER(SEARCH(J$1,raw[[#This Row],[active years]])),1,"")</f>
        <v/>
      </c>
      <c r="K877" t="str">
        <f>IF(ISNUMBER(SEARCH(K$1,raw[[#This Row],[active years]])),1,"")</f>
        <v/>
      </c>
      <c r="L877" t="str">
        <f>IF(ISNUMBER(SEARCH(L$1,raw[[#This Row],[active years]])),1,"")</f>
        <v/>
      </c>
      <c r="M877" t="str">
        <f>IF(ISNUMBER(SEARCH(M$1,raw[[#This Row],[active years]])),1,"")</f>
        <v/>
      </c>
      <c r="N877">
        <f>IF(ISNUMBER(SEARCH(N$1,raw[[#This Row],[active years]])),1,"")</f>
        <v>1</v>
      </c>
      <c r="O877">
        <f>IF(ISNUMBER(SEARCH(O$1,raw[[#This Row],[active years]])),1,"")</f>
        <v>1</v>
      </c>
      <c r="P877">
        <f>IF(ISNUMBER(SEARCH(P$1,raw[[#This Row],[active years]])),1,"")</f>
        <v>1</v>
      </c>
      <c r="Q877">
        <f>IF(ISNUMBER(SEARCH(Q$1,raw[[#This Row],[active years]])),1,"")</f>
        <v>1</v>
      </c>
      <c r="R877">
        <f>IF(ISNUMBER(SEARCH(R$1,raw[[#This Row],[active years]])),1,"")</f>
        <v>1</v>
      </c>
      <c r="S877">
        <f>IF(ISNUMBER(SEARCH(S$1,raw[[#This Row],[active years]])),1,"")</f>
        <v>1</v>
      </c>
      <c r="T877">
        <f>IF(ISNUMBER(SEARCH(T$1,raw[[#This Row],[active years]])),1,"")</f>
        <v>1</v>
      </c>
      <c r="U877">
        <f>IF(ISNUMBER(SEARCH(U$1,raw[[#This Row],[active years]])),1,"")</f>
        <v>1</v>
      </c>
      <c r="V877">
        <f>IF(ISNUMBER(SEARCH(V$1,raw[[#This Row],[active years]])),1,"")</f>
        <v>1</v>
      </c>
      <c r="W877">
        <f>IF(ISNUMBER(SEARCH(W$1,raw[[#This Row],[active years]])),1,"")</f>
        <v>1</v>
      </c>
      <c r="X877">
        <f>IF(ISNUMBER(SEARCH(X$1,raw[[#This Row],[active years]])),1,"")</f>
        <v>1</v>
      </c>
      <c r="Y877">
        <f>IF(ISNUMBER(SEARCH(Y$1,raw[[#This Row],[active years]])),1,"")</f>
        <v>1</v>
      </c>
      <c r="Z877">
        <f>IF(ISNUMBER(SEARCH(Z$1,raw[[#This Row],[active years]])),1,"")</f>
        <v>1</v>
      </c>
      <c r="AA877">
        <f>IF(ISNUMBER(SEARCH(AA$1,raw[[#This Row],[active years]])),1,"")</f>
        <v>1</v>
      </c>
    </row>
    <row r="878" spans="1:27" x14ac:dyDescent="0.45">
      <c r="A878">
        <f>raw[team]</f>
        <v>1125</v>
      </c>
      <c r="B878">
        <f>raw[rookie year]</f>
        <v>2003</v>
      </c>
      <c r="C878" t="str">
        <f>IF(ISNUMBER(SEARCH(C$1,raw[[#This Row],[active years]])),1,"")</f>
        <v/>
      </c>
      <c r="D878" t="str">
        <f>IF(ISNUMBER(SEARCH(D$1,raw[[#This Row],[active years]])),1,"")</f>
        <v/>
      </c>
      <c r="E878" t="str">
        <f>IF(ISNUMBER(SEARCH(E$1,raw[[#This Row],[active years]])),1,"")</f>
        <v/>
      </c>
      <c r="F878" t="str">
        <f>IF(ISNUMBER(SEARCH(F$1,raw[[#This Row],[active years]])),1,"")</f>
        <v/>
      </c>
      <c r="G878" t="str">
        <f>IF(ISNUMBER(SEARCH(G$1,raw[[#This Row],[active years]])),1,"")</f>
        <v/>
      </c>
      <c r="H878" t="str">
        <f>IF(ISNUMBER(SEARCH(H$1,raw[[#This Row],[active years]])),1,"")</f>
        <v/>
      </c>
      <c r="I878" t="str">
        <f>IF(ISNUMBER(SEARCH(I$1,raw[[#This Row],[active years]])),1,"")</f>
        <v/>
      </c>
      <c r="J878" t="str">
        <f>IF(ISNUMBER(SEARCH(J$1,raw[[#This Row],[active years]])),1,"")</f>
        <v/>
      </c>
      <c r="K878" t="str">
        <f>IF(ISNUMBER(SEARCH(K$1,raw[[#This Row],[active years]])),1,"")</f>
        <v/>
      </c>
      <c r="L878" t="str">
        <f>IF(ISNUMBER(SEARCH(L$1,raw[[#This Row],[active years]])),1,"")</f>
        <v/>
      </c>
      <c r="M878" t="str">
        <f>IF(ISNUMBER(SEARCH(M$1,raw[[#This Row],[active years]])),1,"")</f>
        <v/>
      </c>
      <c r="N878">
        <f>IF(ISNUMBER(SEARCH(N$1,raw[[#This Row],[active years]])),1,"")</f>
        <v>1</v>
      </c>
      <c r="O878">
        <f>IF(ISNUMBER(SEARCH(O$1,raw[[#This Row],[active years]])),1,"")</f>
        <v>1</v>
      </c>
      <c r="P878" t="str">
        <f>IF(ISNUMBER(SEARCH(P$1,raw[[#This Row],[active years]])),1,"")</f>
        <v/>
      </c>
      <c r="Q878" t="str">
        <f>IF(ISNUMBER(SEARCH(Q$1,raw[[#This Row],[active years]])),1,"")</f>
        <v/>
      </c>
      <c r="R878" t="str">
        <f>IF(ISNUMBER(SEARCH(R$1,raw[[#This Row],[active years]])),1,"")</f>
        <v/>
      </c>
      <c r="S878" t="str">
        <f>IF(ISNUMBER(SEARCH(S$1,raw[[#This Row],[active years]])),1,"")</f>
        <v/>
      </c>
      <c r="T878" t="str">
        <f>IF(ISNUMBER(SEARCH(T$1,raw[[#This Row],[active years]])),1,"")</f>
        <v/>
      </c>
      <c r="U878" t="str">
        <f>IF(ISNUMBER(SEARCH(U$1,raw[[#This Row],[active years]])),1,"")</f>
        <v/>
      </c>
      <c r="V878" t="str">
        <f>IF(ISNUMBER(SEARCH(V$1,raw[[#This Row],[active years]])),1,"")</f>
        <v/>
      </c>
      <c r="W878" t="str">
        <f>IF(ISNUMBER(SEARCH(W$1,raw[[#This Row],[active years]])),1,"")</f>
        <v/>
      </c>
      <c r="X878" t="str">
        <f>IF(ISNUMBER(SEARCH(X$1,raw[[#This Row],[active years]])),1,"")</f>
        <v/>
      </c>
      <c r="Y878" t="str">
        <f>IF(ISNUMBER(SEARCH(Y$1,raw[[#This Row],[active years]])),1,"")</f>
        <v/>
      </c>
      <c r="Z878" t="str">
        <f>IF(ISNUMBER(SEARCH(Z$1,raw[[#This Row],[active years]])),1,"")</f>
        <v/>
      </c>
      <c r="AA878" t="str">
        <f>IF(ISNUMBER(SEARCH(AA$1,raw[[#This Row],[active years]])),1,"")</f>
        <v/>
      </c>
    </row>
    <row r="879" spans="1:27" x14ac:dyDescent="0.45">
      <c r="A879">
        <f>raw[team]</f>
        <v>1126</v>
      </c>
      <c r="B879">
        <f>raw[rookie year]</f>
        <v>2003</v>
      </c>
      <c r="C879" t="str">
        <f>IF(ISNUMBER(SEARCH(C$1,raw[[#This Row],[active years]])),1,"")</f>
        <v/>
      </c>
      <c r="D879" t="str">
        <f>IF(ISNUMBER(SEARCH(D$1,raw[[#This Row],[active years]])),1,"")</f>
        <v/>
      </c>
      <c r="E879" t="str">
        <f>IF(ISNUMBER(SEARCH(E$1,raw[[#This Row],[active years]])),1,"")</f>
        <v/>
      </c>
      <c r="F879" t="str">
        <f>IF(ISNUMBER(SEARCH(F$1,raw[[#This Row],[active years]])),1,"")</f>
        <v/>
      </c>
      <c r="G879" t="str">
        <f>IF(ISNUMBER(SEARCH(G$1,raw[[#This Row],[active years]])),1,"")</f>
        <v/>
      </c>
      <c r="H879" t="str">
        <f>IF(ISNUMBER(SEARCH(H$1,raw[[#This Row],[active years]])),1,"")</f>
        <v/>
      </c>
      <c r="I879" t="str">
        <f>IF(ISNUMBER(SEARCH(I$1,raw[[#This Row],[active years]])),1,"")</f>
        <v/>
      </c>
      <c r="J879" t="str">
        <f>IF(ISNUMBER(SEARCH(J$1,raw[[#This Row],[active years]])),1,"")</f>
        <v/>
      </c>
      <c r="K879" t="str">
        <f>IF(ISNUMBER(SEARCH(K$1,raw[[#This Row],[active years]])),1,"")</f>
        <v/>
      </c>
      <c r="L879" t="str">
        <f>IF(ISNUMBER(SEARCH(L$1,raw[[#This Row],[active years]])),1,"")</f>
        <v/>
      </c>
      <c r="M879" t="str">
        <f>IF(ISNUMBER(SEARCH(M$1,raw[[#This Row],[active years]])),1,"")</f>
        <v/>
      </c>
      <c r="N879">
        <f>IF(ISNUMBER(SEARCH(N$1,raw[[#This Row],[active years]])),1,"")</f>
        <v>1</v>
      </c>
      <c r="O879">
        <f>IF(ISNUMBER(SEARCH(O$1,raw[[#This Row],[active years]])),1,"")</f>
        <v>1</v>
      </c>
      <c r="P879">
        <f>IF(ISNUMBER(SEARCH(P$1,raw[[#This Row],[active years]])),1,"")</f>
        <v>1</v>
      </c>
      <c r="Q879">
        <f>IF(ISNUMBER(SEARCH(Q$1,raw[[#This Row],[active years]])),1,"")</f>
        <v>1</v>
      </c>
      <c r="R879">
        <f>IF(ISNUMBER(SEARCH(R$1,raw[[#This Row],[active years]])),1,"")</f>
        <v>1</v>
      </c>
      <c r="S879">
        <f>IF(ISNUMBER(SEARCH(S$1,raw[[#This Row],[active years]])),1,"")</f>
        <v>1</v>
      </c>
      <c r="T879">
        <f>IF(ISNUMBER(SEARCH(T$1,raw[[#This Row],[active years]])),1,"")</f>
        <v>1</v>
      </c>
      <c r="U879">
        <f>IF(ISNUMBER(SEARCH(U$1,raw[[#This Row],[active years]])),1,"")</f>
        <v>1</v>
      </c>
      <c r="V879">
        <f>IF(ISNUMBER(SEARCH(V$1,raw[[#This Row],[active years]])),1,"")</f>
        <v>1</v>
      </c>
      <c r="W879">
        <f>IF(ISNUMBER(SEARCH(W$1,raw[[#This Row],[active years]])),1,"")</f>
        <v>1</v>
      </c>
      <c r="X879">
        <f>IF(ISNUMBER(SEARCH(X$1,raw[[#This Row],[active years]])),1,"")</f>
        <v>1</v>
      </c>
      <c r="Y879">
        <f>IF(ISNUMBER(SEARCH(Y$1,raw[[#This Row],[active years]])),1,"")</f>
        <v>1</v>
      </c>
      <c r="Z879">
        <f>IF(ISNUMBER(SEARCH(Z$1,raw[[#This Row],[active years]])),1,"")</f>
        <v>1</v>
      </c>
      <c r="AA879">
        <f>IF(ISNUMBER(SEARCH(AA$1,raw[[#This Row],[active years]])),1,"")</f>
        <v>1</v>
      </c>
    </row>
    <row r="880" spans="1:27" x14ac:dyDescent="0.45">
      <c r="A880">
        <f>raw[team]</f>
        <v>1127</v>
      </c>
      <c r="B880">
        <f>raw[rookie year]</f>
        <v>2003</v>
      </c>
      <c r="C880" t="str">
        <f>IF(ISNUMBER(SEARCH(C$1,raw[[#This Row],[active years]])),1,"")</f>
        <v/>
      </c>
      <c r="D880" t="str">
        <f>IF(ISNUMBER(SEARCH(D$1,raw[[#This Row],[active years]])),1,"")</f>
        <v/>
      </c>
      <c r="E880" t="str">
        <f>IF(ISNUMBER(SEARCH(E$1,raw[[#This Row],[active years]])),1,"")</f>
        <v/>
      </c>
      <c r="F880" t="str">
        <f>IF(ISNUMBER(SEARCH(F$1,raw[[#This Row],[active years]])),1,"")</f>
        <v/>
      </c>
      <c r="G880" t="str">
        <f>IF(ISNUMBER(SEARCH(G$1,raw[[#This Row],[active years]])),1,"")</f>
        <v/>
      </c>
      <c r="H880" t="str">
        <f>IF(ISNUMBER(SEARCH(H$1,raw[[#This Row],[active years]])),1,"")</f>
        <v/>
      </c>
      <c r="I880" t="str">
        <f>IF(ISNUMBER(SEARCH(I$1,raw[[#This Row],[active years]])),1,"")</f>
        <v/>
      </c>
      <c r="J880" t="str">
        <f>IF(ISNUMBER(SEARCH(J$1,raw[[#This Row],[active years]])),1,"")</f>
        <v/>
      </c>
      <c r="K880" t="str">
        <f>IF(ISNUMBER(SEARCH(K$1,raw[[#This Row],[active years]])),1,"")</f>
        <v/>
      </c>
      <c r="L880" t="str">
        <f>IF(ISNUMBER(SEARCH(L$1,raw[[#This Row],[active years]])),1,"")</f>
        <v/>
      </c>
      <c r="M880" t="str">
        <f>IF(ISNUMBER(SEARCH(M$1,raw[[#This Row],[active years]])),1,"")</f>
        <v/>
      </c>
      <c r="N880">
        <f>IF(ISNUMBER(SEARCH(N$1,raw[[#This Row],[active years]])),1,"")</f>
        <v>1</v>
      </c>
      <c r="O880">
        <f>IF(ISNUMBER(SEARCH(O$1,raw[[#This Row],[active years]])),1,"")</f>
        <v>1</v>
      </c>
      <c r="P880">
        <f>IF(ISNUMBER(SEARCH(P$1,raw[[#This Row],[active years]])),1,"")</f>
        <v>1</v>
      </c>
      <c r="Q880">
        <f>IF(ISNUMBER(SEARCH(Q$1,raw[[#This Row],[active years]])),1,"")</f>
        <v>1</v>
      </c>
      <c r="R880">
        <f>IF(ISNUMBER(SEARCH(R$1,raw[[#This Row],[active years]])),1,"")</f>
        <v>1</v>
      </c>
      <c r="S880">
        <f>IF(ISNUMBER(SEARCH(S$1,raw[[#This Row],[active years]])),1,"")</f>
        <v>1</v>
      </c>
      <c r="T880">
        <f>IF(ISNUMBER(SEARCH(T$1,raw[[#This Row],[active years]])),1,"")</f>
        <v>1</v>
      </c>
      <c r="U880">
        <f>IF(ISNUMBER(SEARCH(U$1,raw[[#This Row],[active years]])),1,"")</f>
        <v>1</v>
      </c>
      <c r="V880">
        <f>IF(ISNUMBER(SEARCH(V$1,raw[[#This Row],[active years]])),1,"")</f>
        <v>1</v>
      </c>
      <c r="W880">
        <f>IF(ISNUMBER(SEARCH(W$1,raw[[#This Row],[active years]])),1,"")</f>
        <v>1</v>
      </c>
      <c r="X880">
        <f>IF(ISNUMBER(SEARCH(X$1,raw[[#This Row],[active years]])),1,"")</f>
        <v>1</v>
      </c>
      <c r="Y880">
        <f>IF(ISNUMBER(SEARCH(Y$1,raw[[#This Row],[active years]])),1,"")</f>
        <v>1</v>
      </c>
      <c r="Z880">
        <f>IF(ISNUMBER(SEARCH(Z$1,raw[[#This Row],[active years]])),1,"")</f>
        <v>1</v>
      </c>
      <c r="AA880">
        <f>IF(ISNUMBER(SEARCH(AA$1,raw[[#This Row],[active years]])),1,"")</f>
        <v>1</v>
      </c>
    </row>
    <row r="881" spans="1:27" x14ac:dyDescent="0.45">
      <c r="A881">
        <f>raw[team]</f>
        <v>1129</v>
      </c>
      <c r="B881">
        <f>raw[rookie year]</f>
        <v>2003</v>
      </c>
      <c r="C881" t="str">
        <f>IF(ISNUMBER(SEARCH(C$1,raw[[#This Row],[active years]])),1,"")</f>
        <v/>
      </c>
      <c r="D881" t="str">
        <f>IF(ISNUMBER(SEARCH(D$1,raw[[#This Row],[active years]])),1,"")</f>
        <v/>
      </c>
      <c r="E881" t="str">
        <f>IF(ISNUMBER(SEARCH(E$1,raw[[#This Row],[active years]])),1,"")</f>
        <v/>
      </c>
      <c r="F881" t="str">
        <f>IF(ISNUMBER(SEARCH(F$1,raw[[#This Row],[active years]])),1,"")</f>
        <v/>
      </c>
      <c r="G881" t="str">
        <f>IF(ISNUMBER(SEARCH(G$1,raw[[#This Row],[active years]])),1,"")</f>
        <v/>
      </c>
      <c r="H881" t="str">
        <f>IF(ISNUMBER(SEARCH(H$1,raw[[#This Row],[active years]])),1,"")</f>
        <v/>
      </c>
      <c r="I881" t="str">
        <f>IF(ISNUMBER(SEARCH(I$1,raw[[#This Row],[active years]])),1,"")</f>
        <v/>
      </c>
      <c r="J881" t="str">
        <f>IF(ISNUMBER(SEARCH(J$1,raw[[#This Row],[active years]])),1,"")</f>
        <v/>
      </c>
      <c r="K881" t="str">
        <f>IF(ISNUMBER(SEARCH(K$1,raw[[#This Row],[active years]])),1,"")</f>
        <v/>
      </c>
      <c r="L881" t="str">
        <f>IF(ISNUMBER(SEARCH(L$1,raw[[#This Row],[active years]])),1,"")</f>
        <v/>
      </c>
      <c r="M881" t="str">
        <f>IF(ISNUMBER(SEARCH(M$1,raw[[#This Row],[active years]])),1,"")</f>
        <v/>
      </c>
      <c r="N881">
        <f>IF(ISNUMBER(SEARCH(N$1,raw[[#This Row],[active years]])),1,"")</f>
        <v>1</v>
      </c>
      <c r="O881" t="str">
        <f>IF(ISNUMBER(SEARCH(O$1,raw[[#This Row],[active years]])),1,"")</f>
        <v/>
      </c>
      <c r="P881" t="str">
        <f>IF(ISNUMBER(SEARCH(P$1,raw[[#This Row],[active years]])),1,"")</f>
        <v/>
      </c>
      <c r="Q881" t="str">
        <f>IF(ISNUMBER(SEARCH(Q$1,raw[[#This Row],[active years]])),1,"")</f>
        <v/>
      </c>
      <c r="R881" t="str">
        <f>IF(ISNUMBER(SEARCH(R$1,raw[[#This Row],[active years]])),1,"")</f>
        <v/>
      </c>
      <c r="S881" t="str">
        <f>IF(ISNUMBER(SEARCH(S$1,raw[[#This Row],[active years]])),1,"")</f>
        <v/>
      </c>
      <c r="T881" t="str">
        <f>IF(ISNUMBER(SEARCH(T$1,raw[[#This Row],[active years]])),1,"")</f>
        <v/>
      </c>
      <c r="U881" t="str">
        <f>IF(ISNUMBER(SEARCH(U$1,raw[[#This Row],[active years]])),1,"")</f>
        <v/>
      </c>
      <c r="V881" t="str">
        <f>IF(ISNUMBER(SEARCH(V$1,raw[[#This Row],[active years]])),1,"")</f>
        <v/>
      </c>
      <c r="W881" t="str">
        <f>IF(ISNUMBER(SEARCH(W$1,raw[[#This Row],[active years]])),1,"")</f>
        <v/>
      </c>
      <c r="X881" t="str">
        <f>IF(ISNUMBER(SEARCH(X$1,raw[[#This Row],[active years]])),1,"")</f>
        <v/>
      </c>
      <c r="Y881" t="str">
        <f>IF(ISNUMBER(SEARCH(Y$1,raw[[#This Row],[active years]])),1,"")</f>
        <v/>
      </c>
      <c r="Z881" t="str">
        <f>IF(ISNUMBER(SEARCH(Z$1,raw[[#This Row],[active years]])),1,"")</f>
        <v/>
      </c>
      <c r="AA881" t="str">
        <f>IF(ISNUMBER(SEARCH(AA$1,raw[[#This Row],[active years]])),1,"")</f>
        <v/>
      </c>
    </row>
    <row r="882" spans="1:27" x14ac:dyDescent="0.45">
      <c r="A882">
        <f>raw[team]</f>
        <v>1130</v>
      </c>
      <c r="B882">
        <f>raw[rookie year]</f>
        <v>2003</v>
      </c>
      <c r="C882" t="str">
        <f>IF(ISNUMBER(SEARCH(C$1,raw[[#This Row],[active years]])),1,"")</f>
        <v/>
      </c>
      <c r="D882" t="str">
        <f>IF(ISNUMBER(SEARCH(D$1,raw[[#This Row],[active years]])),1,"")</f>
        <v/>
      </c>
      <c r="E882" t="str">
        <f>IF(ISNUMBER(SEARCH(E$1,raw[[#This Row],[active years]])),1,"")</f>
        <v/>
      </c>
      <c r="F882" t="str">
        <f>IF(ISNUMBER(SEARCH(F$1,raw[[#This Row],[active years]])),1,"")</f>
        <v/>
      </c>
      <c r="G882" t="str">
        <f>IF(ISNUMBER(SEARCH(G$1,raw[[#This Row],[active years]])),1,"")</f>
        <v/>
      </c>
      <c r="H882" t="str">
        <f>IF(ISNUMBER(SEARCH(H$1,raw[[#This Row],[active years]])),1,"")</f>
        <v/>
      </c>
      <c r="I882" t="str">
        <f>IF(ISNUMBER(SEARCH(I$1,raw[[#This Row],[active years]])),1,"")</f>
        <v/>
      </c>
      <c r="J882" t="str">
        <f>IF(ISNUMBER(SEARCH(J$1,raw[[#This Row],[active years]])),1,"")</f>
        <v/>
      </c>
      <c r="K882" t="str">
        <f>IF(ISNUMBER(SEARCH(K$1,raw[[#This Row],[active years]])),1,"")</f>
        <v/>
      </c>
      <c r="L882" t="str">
        <f>IF(ISNUMBER(SEARCH(L$1,raw[[#This Row],[active years]])),1,"")</f>
        <v/>
      </c>
      <c r="M882" t="str">
        <f>IF(ISNUMBER(SEARCH(M$1,raw[[#This Row],[active years]])),1,"")</f>
        <v/>
      </c>
      <c r="N882">
        <f>IF(ISNUMBER(SEARCH(N$1,raw[[#This Row],[active years]])),1,"")</f>
        <v>1</v>
      </c>
      <c r="O882">
        <f>IF(ISNUMBER(SEARCH(O$1,raw[[#This Row],[active years]])),1,"")</f>
        <v>1</v>
      </c>
      <c r="P882">
        <f>IF(ISNUMBER(SEARCH(P$1,raw[[#This Row],[active years]])),1,"")</f>
        <v>1</v>
      </c>
      <c r="Q882" t="str">
        <f>IF(ISNUMBER(SEARCH(Q$1,raw[[#This Row],[active years]])),1,"")</f>
        <v/>
      </c>
      <c r="R882" t="str">
        <f>IF(ISNUMBER(SEARCH(R$1,raw[[#This Row],[active years]])),1,"")</f>
        <v/>
      </c>
      <c r="S882">
        <f>IF(ISNUMBER(SEARCH(S$1,raw[[#This Row],[active years]])),1,"")</f>
        <v>1</v>
      </c>
      <c r="T882">
        <f>IF(ISNUMBER(SEARCH(T$1,raw[[#This Row],[active years]])),1,"")</f>
        <v>1</v>
      </c>
      <c r="U882" t="str">
        <f>IF(ISNUMBER(SEARCH(U$1,raw[[#This Row],[active years]])),1,"")</f>
        <v/>
      </c>
      <c r="V882" t="str">
        <f>IF(ISNUMBER(SEARCH(V$1,raw[[#This Row],[active years]])),1,"")</f>
        <v/>
      </c>
      <c r="W882" t="str">
        <f>IF(ISNUMBER(SEARCH(W$1,raw[[#This Row],[active years]])),1,"")</f>
        <v/>
      </c>
      <c r="X882" t="str">
        <f>IF(ISNUMBER(SEARCH(X$1,raw[[#This Row],[active years]])),1,"")</f>
        <v/>
      </c>
      <c r="Y882" t="str">
        <f>IF(ISNUMBER(SEARCH(Y$1,raw[[#This Row],[active years]])),1,"")</f>
        <v/>
      </c>
      <c r="Z882" t="str">
        <f>IF(ISNUMBER(SEARCH(Z$1,raw[[#This Row],[active years]])),1,"")</f>
        <v/>
      </c>
      <c r="AA882" t="str">
        <f>IF(ISNUMBER(SEARCH(AA$1,raw[[#This Row],[active years]])),1,"")</f>
        <v/>
      </c>
    </row>
    <row r="883" spans="1:27" x14ac:dyDescent="0.45">
      <c r="A883">
        <f>raw[team]</f>
        <v>1131</v>
      </c>
      <c r="B883">
        <f>raw[rookie year]</f>
        <v>2003</v>
      </c>
      <c r="C883" t="str">
        <f>IF(ISNUMBER(SEARCH(C$1,raw[[#This Row],[active years]])),1,"")</f>
        <v/>
      </c>
      <c r="D883" t="str">
        <f>IF(ISNUMBER(SEARCH(D$1,raw[[#This Row],[active years]])),1,"")</f>
        <v/>
      </c>
      <c r="E883" t="str">
        <f>IF(ISNUMBER(SEARCH(E$1,raw[[#This Row],[active years]])),1,"")</f>
        <v/>
      </c>
      <c r="F883" t="str">
        <f>IF(ISNUMBER(SEARCH(F$1,raw[[#This Row],[active years]])),1,"")</f>
        <v/>
      </c>
      <c r="G883" t="str">
        <f>IF(ISNUMBER(SEARCH(G$1,raw[[#This Row],[active years]])),1,"")</f>
        <v/>
      </c>
      <c r="H883" t="str">
        <f>IF(ISNUMBER(SEARCH(H$1,raw[[#This Row],[active years]])),1,"")</f>
        <v/>
      </c>
      <c r="I883" t="str">
        <f>IF(ISNUMBER(SEARCH(I$1,raw[[#This Row],[active years]])),1,"")</f>
        <v/>
      </c>
      <c r="J883" t="str">
        <f>IF(ISNUMBER(SEARCH(J$1,raw[[#This Row],[active years]])),1,"")</f>
        <v/>
      </c>
      <c r="K883" t="str">
        <f>IF(ISNUMBER(SEARCH(K$1,raw[[#This Row],[active years]])),1,"")</f>
        <v/>
      </c>
      <c r="L883" t="str">
        <f>IF(ISNUMBER(SEARCH(L$1,raw[[#This Row],[active years]])),1,"")</f>
        <v/>
      </c>
      <c r="M883" t="str">
        <f>IF(ISNUMBER(SEARCH(M$1,raw[[#This Row],[active years]])),1,"")</f>
        <v/>
      </c>
      <c r="N883">
        <f>IF(ISNUMBER(SEARCH(N$1,raw[[#This Row],[active years]])),1,"")</f>
        <v>1</v>
      </c>
      <c r="O883">
        <f>IF(ISNUMBER(SEARCH(O$1,raw[[#This Row],[active years]])),1,"")</f>
        <v>1</v>
      </c>
      <c r="P883" t="str">
        <f>IF(ISNUMBER(SEARCH(P$1,raw[[#This Row],[active years]])),1,"")</f>
        <v/>
      </c>
      <c r="Q883" t="str">
        <f>IF(ISNUMBER(SEARCH(Q$1,raw[[#This Row],[active years]])),1,"")</f>
        <v/>
      </c>
      <c r="R883" t="str">
        <f>IF(ISNUMBER(SEARCH(R$1,raw[[#This Row],[active years]])),1,"")</f>
        <v/>
      </c>
      <c r="S883" t="str">
        <f>IF(ISNUMBER(SEARCH(S$1,raw[[#This Row],[active years]])),1,"")</f>
        <v/>
      </c>
      <c r="T883" t="str">
        <f>IF(ISNUMBER(SEARCH(T$1,raw[[#This Row],[active years]])),1,"")</f>
        <v/>
      </c>
      <c r="U883" t="str">
        <f>IF(ISNUMBER(SEARCH(U$1,raw[[#This Row],[active years]])),1,"")</f>
        <v/>
      </c>
      <c r="V883" t="str">
        <f>IF(ISNUMBER(SEARCH(V$1,raw[[#This Row],[active years]])),1,"")</f>
        <v/>
      </c>
      <c r="W883" t="str">
        <f>IF(ISNUMBER(SEARCH(W$1,raw[[#This Row],[active years]])),1,"")</f>
        <v/>
      </c>
      <c r="X883" t="str">
        <f>IF(ISNUMBER(SEARCH(X$1,raw[[#This Row],[active years]])),1,"")</f>
        <v/>
      </c>
      <c r="Y883" t="str">
        <f>IF(ISNUMBER(SEARCH(Y$1,raw[[#This Row],[active years]])),1,"")</f>
        <v/>
      </c>
      <c r="Z883" t="str">
        <f>IF(ISNUMBER(SEARCH(Z$1,raw[[#This Row],[active years]])),1,"")</f>
        <v/>
      </c>
      <c r="AA883" t="str">
        <f>IF(ISNUMBER(SEARCH(AA$1,raw[[#This Row],[active years]])),1,"")</f>
        <v/>
      </c>
    </row>
    <row r="884" spans="1:27" x14ac:dyDescent="0.45">
      <c r="A884">
        <f>raw[team]</f>
        <v>1132</v>
      </c>
      <c r="B884">
        <f>raw[rookie year]</f>
        <v>2003</v>
      </c>
      <c r="C884" t="str">
        <f>IF(ISNUMBER(SEARCH(C$1,raw[[#This Row],[active years]])),1,"")</f>
        <v/>
      </c>
      <c r="D884" t="str">
        <f>IF(ISNUMBER(SEARCH(D$1,raw[[#This Row],[active years]])),1,"")</f>
        <v/>
      </c>
      <c r="E884" t="str">
        <f>IF(ISNUMBER(SEARCH(E$1,raw[[#This Row],[active years]])),1,"")</f>
        <v/>
      </c>
      <c r="F884" t="str">
        <f>IF(ISNUMBER(SEARCH(F$1,raw[[#This Row],[active years]])),1,"")</f>
        <v/>
      </c>
      <c r="G884" t="str">
        <f>IF(ISNUMBER(SEARCH(G$1,raw[[#This Row],[active years]])),1,"")</f>
        <v/>
      </c>
      <c r="H884" t="str">
        <f>IF(ISNUMBER(SEARCH(H$1,raw[[#This Row],[active years]])),1,"")</f>
        <v/>
      </c>
      <c r="I884" t="str">
        <f>IF(ISNUMBER(SEARCH(I$1,raw[[#This Row],[active years]])),1,"")</f>
        <v/>
      </c>
      <c r="J884" t="str">
        <f>IF(ISNUMBER(SEARCH(J$1,raw[[#This Row],[active years]])),1,"")</f>
        <v/>
      </c>
      <c r="K884" t="str">
        <f>IF(ISNUMBER(SEARCH(K$1,raw[[#This Row],[active years]])),1,"")</f>
        <v/>
      </c>
      <c r="L884" t="str">
        <f>IF(ISNUMBER(SEARCH(L$1,raw[[#This Row],[active years]])),1,"")</f>
        <v/>
      </c>
      <c r="M884" t="str">
        <f>IF(ISNUMBER(SEARCH(M$1,raw[[#This Row],[active years]])),1,"")</f>
        <v/>
      </c>
      <c r="N884">
        <f>IF(ISNUMBER(SEARCH(N$1,raw[[#This Row],[active years]])),1,"")</f>
        <v>1</v>
      </c>
      <c r="O884">
        <f>IF(ISNUMBER(SEARCH(O$1,raw[[#This Row],[active years]])),1,"")</f>
        <v>1</v>
      </c>
      <c r="P884">
        <f>IF(ISNUMBER(SEARCH(P$1,raw[[#This Row],[active years]])),1,"")</f>
        <v>1</v>
      </c>
      <c r="Q884">
        <f>IF(ISNUMBER(SEARCH(Q$1,raw[[#This Row],[active years]])),1,"")</f>
        <v>1</v>
      </c>
      <c r="R884" t="str">
        <f>IF(ISNUMBER(SEARCH(R$1,raw[[#This Row],[active years]])),1,"")</f>
        <v/>
      </c>
      <c r="S884" t="str">
        <f>IF(ISNUMBER(SEARCH(S$1,raw[[#This Row],[active years]])),1,"")</f>
        <v/>
      </c>
      <c r="T884" t="str">
        <f>IF(ISNUMBER(SEARCH(T$1,raw[[#This Row],[active years]])),1,"")</f>
        <v/>
      </c>
      <c r="U884" t="str">
        <f>IF(ISNUMBER(SEARCH(U$1,raw[[#This Row],[active years]])),1,"")</f>
        <v/>
      </c>
      <c r="V884" t="str">
        <f>IF(ISNUMBER(SEARCH(V$1,raw[[#This Row],[active years]])),1,"")</f>
        <v/>
      </c>
      <c r="W884" t="str">
        <f>IF(ISNUMBER(SEARCH(W$1,raw[[#This Row],[active years]])),1,"")</f>
        <v/>
      </c>
      <c r="X884" t="str">
        <f>IF(ISNUMBER(SEARCH(X$1,raw[[#This Row],[active years]])),1,"")</f>
        <v/>
      </c>
      <c r="Y884" t="str">
        <f>IF(ISNUMBER(SEARCH(Y$1,raw[[#This Row],[active years]])),1,"")</f>
        <v/>
      </c>
      <c r="Z884" t="str">
        <f>IF(ISNUMBER(SEARCH(Z$1,raw[[#This Row],[active years]])),1,"")</f>
        <v/>
      </c>
      <c r="AA884" t="str">
        <f>IF(ISNUMBER(SEARCH(AA$1,raw[[#This Row],[active years]])),1,"")</f>
        <v/>
      </c>
    </row>
    <row r="885" spans="1:27" x14ac:dyDescent="0.45">
      <c r="A885">
        <f>raw[team]</f>
        <v>1133</v>
      </c>
      <c r="B885">
        <f>raw[rookie year]</f>
        <v>2003</v>
      </c>
      <c r="C885" t="str">
        <f>IF(ISNUMBER(SEARCH(C$1,raw[[#This Row],[active years]])),1,"")</f>
        <v/>
      </c>
      <c r="D885" t="str">
        <f>IF(ISNUMBER(SEARCH(D$1,raw[[#This Row],[active years]])),1,"")</f>
        <v/>
      </c>
      <c r="E885" t="str">
        <f>IF(ISNUMBER(SEARCH(E$1,raw[[#This Row],[active years]])),1,"")</f>
        <v/>
      </c>
      <c r="F885" t="str">
        <f>IF(ISNUMBER(SEARCH(F$1,raw[[#This Row],[active years]])),1,"")</f>
        <v/>
      </c>
      <c r="G885" t="str">
        <f>IF(ISNUMBER(SEARCH(G$1,raw[[#This Row],[active years]])),1,"")</f>
        <v/>
      </c>
      <c r="H885" t="str">
        <f>IF(ISNUMBER(SEARCH(H$1,raw[[#This Row],[active years]])),1,"")</f>
        <v/>
      </c>
      <c r="I885" t="str">
        <f>IF(ISNUMBER(SEARCH(I$1,raw[[#This Row],[active years]])),1,"")</f>
        <v/>
      </c>
      <c r="J885" t="str">
        <f>IF(ISNUMBER(SEARCH(J$1,raw[[#This Row],[active years]])),1,"")</f>
        <v/>
      </c>
      <c r="K885" t="str">
        <f>IF(ISNUMBER(SEARCH(K$1,raw[[#This Row],[active years]])),1,"")</f>
        <v/>
      </c>
      <c r="L885" t="str">
        <f>IF(ISNUMBER(SEARCH(L$1,raw[[#This Row],[active years]])),1,"")</f>
        <v/>
      </c>
      <c r="M885" t="str">
        <f>IF(ISNUMBER(SEARCH(M$1,raw[[#This Row],[active years]])),1,"")</f>
        <v/>
      </c>
      <c r="N885">
        <f>IF(ISNUMBER(SEARCH(N$1,raw[[#This Row],[active years]])),1,"")</f>
        <v>1</v>
      </c>
      <c r="O885">
        <f>IF(ISNUMBER(SEARCH(O$1,raw[[#This Row],[active years]])),1,"")</f>
        <v>1</v>
      </c>
      <c r="P885" t="str">
        <f>IF(ISNUMBER(SEARCH(P$1,raw[[#This Row],[active years]])),1,"")</f>
        <v/>
      </c>
      <c r="Q885" t="str">
        <f>IF(ISNUMBER(SEARCH(Q$1,raw[[#This Row],[active years]])),1,"")</f>
        <v/>
      </c>
      <c r="R885" t="str">
        <f>IF(ISNUMBER(SEARCH(R$1,raw[[#This Row],[active years]])),1,"")</f>
        <v/>
      </c>
      <c r="S885" t="str">
        <f>IF(ISNUMBER(SEARCH(S$1,raw[[#This Row],[active years]])),1,"")</f>
        <v/>
      </c>
      <c r="T885" t="str">
        <f>IF(ISNUMBER(SEARCH(T$1,raw[[#This Row],[active years]])),1,"")</f>
        <v/>
      </c>
      <c r="U885" t="str">
        <f>IF(ISNUMBER(SEARCH(U$1,raw[[#This Row],[active years]])),1,"")</f>
        <v/>
      </c>
      <c r="V885" t="str">
        <f>IF(ISNUMBER(SEARCH(V$1,raw[[#This Row],[active years]])),1,"")</f>
        <v/>
      </c>
      <c r="W885" t="str">
        <f>IF(ISNUMBER(SEARCH(W$1,raw[[#This Row],[active years]])),1,"")</f>
        <v/>
      </c>
      <c r="X885" t="str">
        <f>IF(ISNUMBER(SEARCH(X$1,raw[[#This Row],[active years]])),1,"")</f>
        <v/>
      </c>
      <c r="Y885" t="str">
        <f>IF(ISNUMBER(SEARCH(Y$1,raw[[#This Row],[active years]])),1,"")</f>
        <v/>
      </c>
      <c r="Z885" t="str">
        <f>IF(ISNUMBER(SEARCH(Z$1,raw[[#This Row],[active years]])),1,"")</f>
        <v/>
      </c>
      <c r="AA885" t="str">
        <f>IF(ISNUMBER(SEARCH(AA$1,raw[[#This Row],[active years]])),1,"")</f>
        <v/>
      </c>
    </row>
    <row r="886" spans="1:27" x14ac:dyDescent="0.45">
      <c r="A886">
        <f>raw[team]</f>
        <v>1135</v>
      </c>
      <c r="B886">
        <f>raw[rookie year]</f>
        <v>2003</v>
      </c>
      <c r="C886" t="str">
        <f>IF(ISNUMBER(SEARCH(C$1,raw[[#This Row],[active years]])),1,"")</f>
        <v/>
      </c>
      <c r="D886" t="str">
        <f>IF(ISNUMBER(SEARCH(D$1,raw[[#This Row],[active years]])),1,"")</f>
        <v/>
      </c>
      <c r="E886" t="str">
        <f>IF(ISNUMBER(SEARCH(E$1,raw[[#This Row],[active years]])),1,"")</f>
        <v/>
      </c>
      <c r="F886" t="str">
        <f>IF(ISNUMBER(SEARCH(F$1,raw[[#This Row],[active years]])),1,"")</f>
        <v/>
      </c>
      <c r="G886" t="str">
        <f>IF(ISNUMBER(SEARCH(G$1,raw[[#This Row],[active years]])),1,"")</f>
        <v/>
      </c>
      <c r="H886" t="str">
        <f>IF(ISNUMBER(SEARCH(H$1,raw[[#This Row],[active years]])),1,"")</f>
        <v/>
      </c>
      <c r="I886" t="str">
        <f>IF(ISNUMBER(SEARCH(I$1,raw[[#This Row],[active years]])),1,"")</f>
        <v/>
      </c>
      <c r="J886" t="str">
        <f>IF(ISNUMBER(SEARCH(J$1,raw[[#This Row],[active years]])),1,"")</f>
        <v/>
      </c>
      <c r="K886" t="str">
        <f>IF(ISNUMBER(SEARCH(K$1,raw[[#This Row],[active years]])),1,"")</f>
        <v/>
      </c>
      <c r="L886" t="str">
        <f>IF(ISNUMBER(SEARCH(L$1,raw[[#This Row],[active years]])),1,"")</f>
        <v/>
      </c>
      <c r="M886" t="str">
        <f>IF(ISNUMBER(SEARCH(M$1,raw[[#This Row],[active years]])),1,"")</f>
        <v/>
      </c>
      <c r="N886">
        <f>IF(ISNUMBER(SEARCH(N$1,raw[[#This Row],[active years]])),1,"")</f>
        <v>1</v>
      </c>
      <c r="O886">
        <f>IF(ISNUMBER(SEARCH(O$1,raw[[#This Row],[active years]])),1,"")</f>
        <v>1</v>
      </c>
      <c r="P886">
        <f>IF(ISNUMBER(SEARCH(P$1,raw[[#This Row],[active years]])),1,"")</f>
        <v>1</v>
      </c>
      <c r="Q886" t="str">
        <f>IF(ISNUMBER(SEARCH(Q$1,raw[[#This Row],[active years]])),1,"")</f>
        <v/>
      </c>
      <c r="R886" t="str">
        <f>IF(ISNUMBER(SEARCH(R$1,raw[[#This Row],[active years]])),1,"")</f>
        <v/>
      </c>
      <c r="S886">
        <f>IF(ISNUMBER(SEARCH(S$1,raw[[#This Row],[active years]])),1,"")</f>
        <v>1</v>
      </c>
      <c r="T886" t="str">
        <f>IF(ISNUMBER(SEARCH(T$1,raw[[#This Row],[active years]])),1,"")</f>
        <v/>
      </c>
      <c r="U886" t="str">
        <f>IF(ISNUMBER(SEARCH(U$1,raw[[#This Row],[active years]])),1,"")</f>
        <v/>
      </c>
      <c r="V886" t="str">
        <f>IF(ISNUMBER(SEARCH(V$1,raw[[#This Row],[active years]])),1,"")</f>
        <v/>
      </c>
      <c r="W886" t="str">
        <f>IF(ISNUMBER(SEARCH(W$1,raw[[#This Row],[active years]])),1,"")</f>
        <v/>
      </c>
      <c r="X886" t="str">
        <f>IF(ISNUMBER(SEARCH(X$1,raw[[#This Row],[active years]])),1,"")</f>
        <v/>
      </c>
      <c r="Y886" t="str">
        <f>IF(ISNUMBER(SEARCH(Y$1,raw[[#This Row],[active years]])),1,"")</f>
        <v/>
      </c>
      <c r="Z886" t="str">
        <f>IF(ISNUMBER(SEARCH(Z$1,raw[[#This Row],[active years]])),1,"")</f>
        <v/>
      </c>
      <c r="AA886" t="str">
        <f>IF(ISNUMBER(SEARCH(AA$1,raw[[#This Row],[active years]])),1,"")</f>
        <v/>
      </c>
    </row>
    <row r="887" spans="1:27" x14ac:dyDescent="0.45">
      <c r="A887">
        <f>raw[team]</f>
        <v>1136</v>
      </c>
      <c r="B887">
        <f>raw[rookie year]</f>
        <v>2003</v>
      </c>
      <c r="C887" t="str">
        <f>IF(ISNUMBER(SEARCH(C$1,raw[[#This Row],[active years]])),1,"")</f>
        <v/>
      </c>
      <c r="D887" t="str">
        <f>IF(ISNUMBER(SEARCH(D$1,raw[[#This Row],[active years]])),1,"")</f>
        <v/>
      </c>
      <c r="E887" t="str">
        <f>IF(ISNUMBER(SEARCH(E$1,raw[[#This Row],[active years]])),1,"")</f>
        <v/>
      </c>
      <c r="F887" t="str">
        <f>IF(ISNUMBER(SEARCH(F$1,raw[[#This Row],[active years]])),1,"")</f>
        <v/>
      </c>
      <c r="G887" t="str">
        <f>IF(ISNUMBER(SEARCH(G$1,raw[[#This Row],[active years]])),1,"")</f>
        <v/>
      </c>
      <c r="H887" t="str">
        <f>IF(ISNUMBER(SEARCH(H$1,raw[[#This Row],[active years]])),1,"")</f>
        <v/>
      </c>
      <c r="I887" t="str">
        <f>IF(ISNUMBER(SEARCH(I$1,raw[[#This Row],[active years]])),1,"")</f>
        <v/>
      </c>
      <c r="J887" t="str">
        <f>IF(ISNUMBER(SEARCH(J$1,raw[[#This Row],[active years]])),1,"")</f>
        <v/>
      </c>
      <c r="K887" t="str">
        <f>IF(ISNUMBER(SEARCH(K$1,raw[[#This Row],[active years]])),1,"")</f>
        <v/>
      </c>
      <c r="L887" t="str">
        <f>IF(ISNUMBER(SEARCH(L$1,raw[[#This Row],[active years]])),1,"")</f>
        <v/>
      </c>
      <c r="M887" t="str">
        <f>IF(ISNUMBER(SEARCH(M$1,raw[[#This Row],[active years]])),1,"")</f>
        <v/>
      </c>
      <c r="N887">
        <f>IF(ISNUMBER(SEARCH(N$1,raw[[#This Row],[active years]])),1,"")</f>
        <v>1</v>
      </c>
      <c r="O887">
        <f>IF(ISNUMBER(SEARCH(O$1,raw[[#This Row],[active years]])),1,"")</f>
        <v>1</v>
      </c>
      <c r="P887" t="str">
        <f>IF(ISNUMBER(SEARCH(P$1,raw[[#This Row],[active years]])),1,"")</f>
        <v/>
      </c>
      <c r="Q887" t="str">
        <f>IF(ISNUMBER(SEARCH(Q$1,raw[[#This Row],[active years]])),1,"")</f>
        <v/>
      </c>
      <c r="R887" t="str">
        <f>IF(ISNUMBER(SEARCH(R$1,raw[[#This Row],[active years]])),1,"")</f>
        <v/>
      </c>
      <c r="S887" t="str">
        <f>IF(ISNUMBER(SEARCH(S$1,raw[[#This Row],[active years]])),1,"")</f>
        <v/>
      </c>
      <c r="T887" t="str">
        <f>IF(ISNUMBER(SEARCH(T$1,raw[[#This Row],[active years]])),1,"")</f>
        <v/>
      </c>
      <c r="U887" t="str">
        <f>IF(ISNUMBER(SEARCH(U$1,raw[[#This Row],[active years]])),1,"")</f>
        <v/>
      </c>
      <c r="V887" t="str">
        <f>IF(ISNUMBER(SEARCH(V$1,raw[[#This Row],[active years]])),1,"")</f>
        <v/>
      </c>
      <c r="W887" t="str">
        <f>IF(ISNUMBER(SEARCH(W$1,raw[[#This Row],[active years]])),1,"")</f>
        <v/>
      </c>
      <c r="X887" t="str">
        <f>IF(ISNUMBER(SEARCH(X$1,raw[[#This Row],[active years]])),1,"")</f>
        <v/>
      </c>
      <c r="Y887" t="str">
        <f>IF(ISNUMBER(SEARCH(Y$1,raw[[#This Row],[active years]])),1,"")</f>
        <v/>
      </c>
      <c r="Z887" t="str">
        <f>IF(ISNUMBER(SEARCH(Z$1,raw[[#This Row],[active years]])),1,"")</f>
        <v/>
      </c>
      <c r="AA887" t="str">
        <f>IF(ISNUMBER(SEARCH(AA$1,raw[[#This Row],[active years]])),1,"")</f>
        <v/>
      </c>
    </row>
    <row r="888" spans="1:27" x14ac:dyDescent="0.45">
      <c r="A888">
        <f>raw[team]</f>
        <v>1137</v>
      </c>
      <c r="B888">
        <f>raw[rookie year]</f>
        <v>2003</v>
      </c>
      <c r="C888" t="str">
        <f>IF(ISNUMBER(SEARCH(C$1,raw[[#This Row],[active years]])),1,"")</f>
        <v/>
      </c>
      <c r="D888" t="str">
        <f>IF(ISNUMBER(SEARCH(D$1,raw[[#This Row],[active years]])),1,"")</f>
        <v/>
      </c>
      <c r="E888" t="str">
        <f>IF(ISNUMBER(SEARCH(E$1,raw[[#This Row],[active years]])),1,"")</f>
        <v/>
      </c>
      <c r="F888" t="str">
        <f>IF(ISNUMBER(SEARCH(F$1,raw[[#This Row],[active years]])),1,"")</f>
        <v/>
      </c>
      <c r="G888" t="str">
        <f>IF(ISNUMBER(SEARCH(G$1,raw[[#This Row],[active years]])),1,"")</f>
        <v/>
      </c>
      <c r="H888" t="str">
        <f>IF(ISNUMBER(SEARCH(H$1,raw[[#This Row],[active years]])),1,"")</f>
        <v/>
      </c>
      <c r="I888" t="str">
        <f>IF(ISNUMBER(SEARCH(I$1,raw[[#This Row],[active years]])),1,"")</f>
        <v/>
      </c>
      <c r="J888" t="str">
        <f>IF(ISNUMBER(SEARCH(J$1,raw[[#This Row],[active years]])),1,"")</f>
        <v/>
      </c>
      <c r="K888" t="str">
        <f>IF(ISNUMBER(SEARCH(K$1,raw[[#This Row],[active years]])),1,"")</f>
        <v/>
      </c>
      <c r="L888" t="str">
        <f>IF(ISNUMBER(SEARCH(L$1,raw[[#This Row],[active years]])),1,"")</f>
        <v/>
      </c>
      <c r="M888" t="str">
        <f>IF(ISNUMBER(SEARCH(M$1,raw[[#This Row],[active years]])),1,"")</f>
        <v/>
      </c>
      <c r="N888">
        <f>IF(ISNUMBER(SEARCH(N$1,raw[[#This Row],[active years]])),1,"")</f>
        <v>1</v>
      </c>
      <c r="O888">
        <f>IF(ISNUMBER(SEARCH(O$1,raw[[#This Row],[active years]])),1,"")</f>
        <v>1</v>
      </c>
      <c r="P888">
        <f>IF(ISNUMBER(SEARCH(P$1,raw[[#This Row],[active years]])),1,"")</f>
        <v>1</v>
      </c>
      <c r="Q888">
        <f>IF(ISNUMBER(SEARCH(Q$1,raw[[#This Row],[active years]])),1,"")</f>
        <v>1</v>
      </c>
      <c r="R888">
        <f>IF(ISNUMBER(SEARCH(R$1,raw[[#This Row],[active years]])),1,"")</f>
        <v>1</v>
      </c>
      <c r="S888">
        <f>IF(ISNUMBER(SEARCH(S$1,raw[[#This Row],[active years]])),1,"")</f>
        <v>1</v>
      </c>
      <c r="T888">
        <f>IF(ISNUMBER(SEARCH(T$1,raw[[#This Row],[active years]])),1,"")</f>
        <v>1</v>
      </c>
      <c r="U888">
        <f>IF(ISNUMBER(SEARCH(U$1,raw[[#This Row],[active years]])),1,"")</f>
        <v>1</v>
      </c>
      <c r="V888">
        <f>IF(ISNUMBER(SEARCH(V$1,raw[[#This Row],[active years]])),1,"")</f>
        <v>1</v>
      </c>
      <c r="W888">
        <f>IF(ISNUMBER(SEARCH(W$1,raw[[#This Row],[active years]])),1,"")</f>
        <v>1</v>
      </c>
      <c r="X888">
        <f>IF(ISNUMBER(SEARCH(X$1,raw[[#This Row],[active years]])),1,"")</f>
        <v>1</v>
      </c>
      <c r="Y888">
        <f>IF(ISNUMBER(SEARCH(Y$1,raw[[#This Row],[active years]])),1,"")</f>
        <v>1</v>
      </c>
      <c r="Z888">
        <f>IF(ISNUMBER(SEARCH(Z$1,raw[[#This Row],[active years]])),1,"")</f>
        <v>1</v>
      </c>
      <c r="AA888">
        <f>IF(ISNUMBER(SEARCH(AA$1,raw[[#This Row],[active years]])),1,"")</f>
        <v>1</v>
      </c>
    </row>
    <row r="889" spans="1:27" x14ac:dyDescent="0.45">
      <c r="A889">
        <f>raw[team]</f>
        <v>1138</v>
      </c>
      <c r="B889">
        <f>raw[rookie year]</f>
        <v>2003</v>
      </c>
      <c r="C889" t="str">
        <f>IF(ISNUMBER(SEARCH(C$1,raw[[#This Row],[active years]])),1,"")</f>
        <v/>
      </c>
      <c r="D889" t="str">
        <f>IF(ISNUMBER(SEARCH(D$1,raw[[#This Row],[active years]])),1,"")</f>
        <v/>
      </c>
      <c r="E889" t="str">
        <f>IF(ISNUMBER(SEARCH(E$1,raw[[#This Row],[active years]])),1,"")</f>
        <v/>
      </c>
      <c r="F889" t="str">
        <f>IF(ISNUMBER(SEARCH(F$1,raw[[#This Row],[active years]])),1,"")</f>
        <v/>
      </c>
      <c r="G889" t="str">
        <f>IF(ISNUMBER(SEARCH(G$1,raw[[#This Row],[active years]])),1,"")</f>
        <v/>
      </c>
      <c r="H889" t="str">
        <f>IF(ISNUMBER(SEARCH(H$1,raw[[#This Row],[active years]])),1,"")</f>
        <v/>
      </c>
      <c r="I889" t="str">
        <f>IF(ISNUMBER(SEARCH(I$1,raw[[#This Row],[active years]])),1,"")</f>
        <v/>
      </c>
      <c r="J889" t="str">
        <f>IF(ISNUMBER(SEARCH(J$1,raw[[#This Row],[active years]])),1,"")</f>
        <v/>
      </c>
      <c r="K889" t="str">
        <f>IF(ISNUMBER(SEARCH(K$1,raw[[#This Row],[active years]])),1,"")</f>
        <v/>
      </c>
      <c r="L889" t="str">
        <f>IF(ISNUMBER(SEARCH(L$1,raw[[#This Row],[active years]])),1,"")</f>
        <v/>
      </c>
      <c r="M889" t="str">
        <f>IF(ISNUMBER(SEARCH(M$1,raw[[#This Row],[active years]])),1,"")</f>
        <v/>
      </c>
      <c r="N889">
        <f>IF(ISNUMBER(SEARCH(N$1,raw[[#This Row],[active years]])),1,"")</f>
        <v>1</v>
      </c>
      <c r="O889">
        <f>IF(ISNUMBER(SEARCH(O$1,raw[[#This Row],[active years]])),1,"")</f>
        <v>1</v>
      </c>
      <c r="P889">
        <f>IF(ISNUMBER(SEARCH(P$1,raw[[#This Row],[active years]])),1,"")</f>
        <v>1</v>
      </c>
      <c r="Q889">
        <f>IF(ISNUMBER(SEARCH(Q$1,raw[[#This Row],[active years]])),1,"")</f>
        <v>1</v>
      </c>
      <c r="R889">
        <f>IF(ISNUMBER(SEARCH(R$1,raw[[#This Row],[active years]])),1,"")</f>
        <v>1</v>
      </c>
      <c r="S889">
        <f>IF(ISNUMBER(SEARCH(S$1,raw[[#This Row],[active years]])),1,"")</f>
        <v>1</v>
      </c>
      <c r="T889">
        <f>IF(ISNUMBER(SEARCH(T$1,raw[[#This Row],[active years]])),1,"")</f>
        <v>1</v>
      </c>
      <c r="U889">
        <f>IF(ISNUMBER(SEARCH(U$1,raw[[#This Row],[active years]])),1,"")</f>
        <v>1</v>
      </c>
      <c r="V889">
        <f>IF(ISNUMBER(SEARCH(V$1,raw[[#This Row],[active years]])),1,"")</f>
        <v>1</v>
      </c>
      <c r="W889">
        <f>IF(ISNUMBER(SEARCH(W$1,raw[[#This Row],[active years]])),1,"")</f>
        <v>1</v>
      </c>
      <c r="X889">
        <f>IF(ISNUMBER(SEARCH(X$1,raw[[#This Row],[active years]])),1,"")</f>
        <v>1</v>
      </c>
      <c r="Y889">
        <f>IF(ISNUMBER(SEARCH(Y$1,raw[[#This Row],[active years]])),1,"")</f>
        <v>1</v>
      </c>
      <c r="Z889">
        <f>IF(ISNUMBER(SEARCH(Z$1,raw[[#This Row],[active years]])),1,"")</f>
        <v>1</v>
      </c>
      <c r="AA889">
        <f>IF(ISNUMBER(SEARCH(AA$1,raw[[#This Row],[active years]])),1,"")</f>
        <v>1</v>
      </c>
    </row>
    <row r="890" spans="1:27" x14ac:dyDescent="0.45">
      <c r="A890">
        <f>raw[team]</f>
        <v>1139</v>
      </c>
      <c r="B890">
        <f>raw[rookie year]</f>
        <v>2003</v>
      </c>
      <c r="C890" t="str">
        <f>IF(ISNUMBER(SEARCH(C$1,raw[[#This Row],[active years]])),1,"")</f>
        <v/>
      </c>
      <c r="D890" t="str">
        <f>IF(ISNUMBER(SEARCH(D$1,raw[[#This Row],[active years]])),1,"")</f>
        <v/>
      </c>
      <c r="E890" t="str">
        <f>IF(ISNUMBER(SEARCH(E$1,raw[[#This Row],[active years]])),1,"")</f>
        <v/>
      </c>
      <c r="F890" t="str">
        <f>IF(ISNUMBER(SEARCH(F$1,raw[[#This Row],[active years]])),1,"")</f>
        <v/>
      </c>
      <c r="G890" t="str">
        <f>IF(ISNUMBER(SEARCH(G$1,raw[[#This Row],[active years]])),1,"")</f>
        <v/>
      </c>
      <c r="H890" t="str">
        <f>IF(ISNUMBER(SEARCH(H$1,raw[[#This Row],[active years]])),1,"")</f>
        <v/>
      </c>
      <c r="I890" t="str">
        <f>IF(ISNUMBER(SEARCH(I$1,raw[[#This Row],[active years]])),1,"")</f>
        <v/>
      </c>
      <c r="J890" t="str">
        <f>IF(ISNUMBER(SEARCH(J$1,raw[[#This Row],[active years]])),1,"")</f>
        <v/>
      </c>
      <c r="K890" t="str">
        <f>IF(ISNUMBER(SEARCH(K$1,raw[[#This Row],[active years]])),1,"")</f>
        <v/>
      </c>
      <c r="L890" t="str">
        <f>IF(ISNUMBER(SEARCH(L$1,raw[[#This Row],[active years]])),1,"")</f>
        <v/>
      </c>
      <c r="M890" t="str">
        <f>IF(ISNUMBER(SEARCH(M$1,raw[[#This Row],[active years]])),1,"")</f>
        <v/>
      </c>
      <c r="N890">
        <f>IF(ISNUMBER(SEARCH(N$1,raw[[#This Row],[active years]])),1,"")</f>
        <v>1</v>
      </c>
      <c r="O890">
        <f>IF(ISNUMBER(SEARCH(O$1,raw[[#This Row],[active years]])),1,"")</f>
        <v>1</v>
      </c>
      <c r="P890">
        <f>IF(ISNUMBER(SEARCH(P$1,raw[[#This Row],[active years]])),1,"")</f>
        <v>1</v>
      </c>
      <c r="Q890">
        <f>IF(ISNUMBER(SEARCH(Q$1,raw[[#This Row],[active years]])),1,"")</f>
        <v>1</v>
      </c>
      <c r="R890" t="str">
        <f>IF(ISNUMBER(SEARCH(R$1,raw[[#This Row],[active years]])),1,"")</f>
        <v/>
      </c>
      <c r="S890" t="str">
        <f>IF(ISNUMBER(SEARCH(S$1,raw[[#This Row],[active years]])),1,"")</f>
        <v/>
      </c>
      <c r="T890" t="str">
        <f>IF(ISNUMBER(SEARCH(T$1,raw[[#This Row],[active years]])),1,"")</f>
        <v/>
      </c>
      <c r="U890" t="str">
        <f>IF(ISNUMBER(SEARCH(U$1,raw[[#This Row],[active years]])),1,"")</f>
        <v/>
      </c>
      <c r="V890" t="str">
        <f>IF(ISNUMBER(SEARCH(V$1,raw[[#This Row],[active years]])),1,"")</f>
        <v/>
      </c>
      <c r="W890" t="str">
        <f>IF(ISNUMBER(SEARCH(W$1,raw[[#This Row],[active years]])),1,"")</f>
        <v/>
      </c>
      <c r="X890" t="str">
        <f>IF(ISNUMBER(SEARCH(X$1,raw[[#This Row],[active years]])),1,"")</f>
        <v/>
      </c>
      <c r="Y890" t="str">
        <f>IF(ISNUMBER(SEARCH(Y$1,raw[[#This Row],[active years]])),1,"")</f>
        <v/>
      </c>
      <c r="Z890" t="str">
        <f>IF(ISNUMBER(SEARCH(Z$1,raw[[#This Row],[active years]])),1,"")</f>
        <v/>
      </c>
      <c r="AA890" t="str">
        <f>IF(ISNUMBER(SEARCH(AA$1,raw[[#This Row],[active years]])),1,"")</f>
        <v/>
      </c>
    </row>
    <row r="891" spans="1:27" x14ac:dyDescent="0.45">
      <c r="A891">
        <f>raw[team]</f>
        <v>1140</v>
      </c>
      <c r="B891">
        <f>raw[rookie year]</f>
        <v>2003</v>
      </c>
      <c r="C891" t="str">
        <f>IF(ISNUMBER(SEARCH(C$1,raw[[#This Row],[active years]])),1,"")</f>
        <v/>
      </c>
      <c r="D891" t="str">
        <f>IF(ISNUMBER(SEARCH(D$1,raw[[#This Row],[active years]])),1,"")</f>
        <v/>
      </c>
      <c r="E891" t="str">
        <f>IF(ISNUMBER(SEARCH(E$1,raw[[#This Row],[active years]])),1,"")</f>
        <v/>
      </c>
      <c r="F891" t="str">
        <f>IF(ISNUMBER(SEARCH(F$1,raw[[#This Row],[active years]])),1,"")</f>
        <v/>
      </c>
      <c r="G891" t="str">
        <f>IF(ISNUMBER(SEARCH(G$1,raw[[#This Row],[active years]])),1,"")</f>
        <v/>
      </c>
      <c r="H891" t="str">
        <f>IF(ISNUMBER(SEARCH(H$1,raw[[#This Row],[active years]])),1,"")</f>
        <v/>
      </c>
      <c r="I891" t="str">
        <f>IF(ISNUMBER(SEARCH(I$1,raw[[#This Row],[active years]])),1,"")</f>
        <v/>
      </c>
      <c r="J891" t="str">
        <f>IF(ISNUMBER(SEARCH(J$1,raw[[#This Row],[active years]])),1,"")</f>
        <v/>
      </c>
      <c r="K891" t="str">
        <f>IF(ISNUMBER(SEARCH(K$1,raw[[#This Row],[active years]])),1,"")</f>
        <v/>
      </c>
      <c r="L891" t="str">
        <f>IF(ISNUMBER(SEARCH(L$1,raw[[#This Row],[active years]])),1,"")</f>
        <v/>
      </c>
      <c r="M891" t="str">
        <f>IF(ISNUMBER(SEARCH(M$1,raw[[#This Row],[active years]])),1,"")</f>
        <v/>
      </c>
      <c r="N891">
        <f>IF(ISNUMBER(SEARCH(N$1,raw[[#This Row],[active years]])),1,"")</f>
        <v>1</v>
      </c>
      <c r="O891">
        <f>IF(ISNUMBER(SEARCH(O$1,raw[[#This Row],[active years]])),1,"")</f>
        <v>1</v>
      </c>
      <c r="P891">
        <f>IF(ISNUMBER(SEARCH(P$1,raw[[#This Row],[active years]])),1,"")</f>
        <v>1</v>
      </c>
      <c r="Q891" t="str">
        <f>IF(ISNUMBER(SEARCH(Q$1,raw[[#This Row],[active years]])),1,"")</f>
        <v/>
      </c>
      <c r="R891" t="str">
        <f>IF(ISNUMBER(SEARCH(R$1,raw[[#This Row],[active years]])),1,"")</f>
        <v/>
      </c>
      <c r="S891" t="str">
        <f>IF(ISNUMBER(SEARCH(S$1,raw[[#This Row],[active years]])),1,"")</f>
        <v/>
      </c>
      <c r="T891" t="str">
        <f>IF(ISNUMBER(SEARCH(T$1,raw[[#This Row],[active years]])),1,"")</f>
        <v/>
      </c>
      <c r="U891" t="str">
        <f>IF(ISNUMBER(SEARCH(U$1,raw[[#This Row],[active years]])),1,"")</f>
        <v/>
      </c>
      <c r="V891" t="str">
        <f>IF(ISNUMBER(SEARCH(V$1,raw[[#This Row],[active years]])),1,"")</f>
        <v/>
      </c>
      <c r="W891" t="str">
        <f>IF(ISNUMBER(SEARCH(W$1,raw[[#This Row],[active years]])),1,"")</f>
        <v/>
      </c>
      <c r="X891" t="str">
        <f>IF(ISNUMBER(SEARCH(X$1,raw[[#This Row],[active years]])),1,"")</f>
        <v/>
      </c>
      <c r="Y891" t="str">
        <f>IF(ISNUMBER(SEARCH(Y$1,raw[[#This Row],[active years]])),1,"")</f>
        <v/>
      </c>
      <c r="Z891" t="str">
        <f>IF(ISNUMBER(SEARCH(Z$1,raw[[#This Row],[active years]])),1,"")</f>
        <v/>
      </c>
      <c r="AA891" t="str">
        <f>IF(ISNUMBER(SEARCH(AA$1,raw[[#This Row],[active years]])),1,"")</f>
        <v/>
      </c>
    </row>
    <row r="892" spans="1:27" x14ac:dyDescent="0.45">
      <c r="A892">
        <f>raw[team]</f>
        <v>1141</v>
      </c>
      <c r="B892">
        <f>raw[rookie year]</f>
        <v>2003</v>
      </c>
      <c r="C892" t="str">
        <f>IF(ISNUMBER(SEARCH(C$1,raw[[#This Row],[active years]])),1,"")</f>
        <v/>
      </c>
      <c r="D892" t="str">
        <f>IF(ISNUMBER(SEARCH(D$1,raw[[#This Row],[active years]])),1,"")</f>
        <v/>
      </c>
      <c r="E892" t="str">
        <f>IF(ISNUMBER(SEARCH(E$1,raw[[#This Row],[active years]])),1,"")</f>
        <v/>
      </c>
      <c r="F892" t="str">
        <f>IF(ISNUMBER(SEARCH(F$1,raw[[#This Row],[active years]])),1,"")</f>
        <v/>
      </c>
      <c r="G892" t="str">
        <f>IF(ISNUMBER(SEARCH(G$1,raw[[#This Row],[active years]])),1,"")</f>
        <v/>
      </c>
      <c r="H892" t="str">
        <f>IF(ISNUMBER(SEARCH(H$1,raw[[#This Row],[active years]])),1,"")</f>
        <v/>
      </c>
      <c r="I892" t="str">
        <f>IF(ISNUMBER(SEARCH(I$1,raw[[#This Row],[active years]])),1,"")</f>
        <v/>
      </c>
      <c r="J892" t="str">
        <f>IF(ISNUMBER(SEARCH(J$1,raw[[#This Row],[active years]])),1,"")</f>
        <v/>
      </c>
      <c r="K892" t="str">
        <f>IF(ISNUMBER(SEARCH(K$1,raw[[#This Row],[active years]])),1,"")</f>
        <v/>
      </c>
      <c r="L892" t="str">
        <f>IF(ISNUMBER(SEARCH(L$1,raw[[#This Row],[active years]])),1,"")</f>
        <v/>
      </c>
      <c r="M892" t="str">
        <f>IF(ISNUMBER(SEARCH(M$1,raw[[#This Row],[active years]])),1,"")</f>
        <v/>
      </c>
      <c r="N892">
        <f>IF(ISNUMBER(SEARCH(N$1,raw[[#This Row],[active years]])),1,"")</f>
        <v>1</v>
      </c>
      <c r="O892">
        <f>IF(ISNUMBER(SEARCH(O$1,raw[[#This Row],[active years]])),1,"")</f>
        <v>1</v>
      </c>
      <c r="P892">
        <f>IF(ISNUMBER(SEARCH(P$1,raw[[#This Row],[active years]])),1,"")</f>
        <v>1</v>
      </c>
      <c r="Q892">
        <f>IF(ISNUMBER(SEARCH(Q$1,raw[[#This Row],[active years]])),1,"")</f>
        <v>1</v>
      </c>
      <c r="R892">
        <f>IF(ISNUMBER(SEARCH(R$1,raw[[#This Row],[active years]])),1,"")</f>
        <v>1</v>
      </c>
      <c r="S892">
        <f>IF(ISNUMBER(SEARCH(S$1,raw[[#This Row],[active years]])),1,"")</f>
        <v>1</v>
      </c>
      <c r="T892">
        <f>IF(ISNUMBER(SEARCH(T$1,raw[[#This Row],[active years]])),1,"")</f>
        <v>1</v>
      </c>
      <c r="U892" t="str">
        <f>IF(ISNUMBER(SEARCH(U$1,raw[[#This Row],[active years]])),1,"")</f>
        <v/>
      </c>
      <c r="V892" t="str">
        <f>IF(ISNUMBER(SEARCH(V$1,raw[[#This Row],[active years]])),1,"")</f>
        <v/>
      </c>
      <c r="W892" t="str">
        <f>IF(ISNUMBER(SEARCH(W$1,raw[[#This Row],[active years]])),1,"")</f>
        <v/>
      </c>
      <c r="X892" t="str">
        <f>IF(ISNUMBER(SEARCH(X$1,raw[[#This Row],[active years]])),1,"")</f>
        <v/>
      </c>
      <c r="Y892" t="str">
        <f>IF(ISNUMBER(SEARCH(Y$1,raw[[#This Row],[active years]])),1,"")</f>
        <v/>
      </c>
      <c r="Z892" t="str">
        <f>IF(ISNUMBER(SEARCH(Z$1,raw[[#This Row],[active years]])),1,"")</f>
        <v/>
      </c>
      <c r="AA892" t="str">
        <f>IF(ISNUMBER(SEARCH(AA$1,raw[[#This Row],[active years]])),1,"")</f>
        <v/>
      </c>
    </row>
    <row r="893" spans="1:27" x14ac:dyDescent="0.45">
      <c r="A893">
        <f>raw[team]</f>
        <v>1142</v>
      </c>
      <c r="B893">
        <f>raw[rookie year]</f>
        <v>2003</v>
      </c>
      <c r="C893" t="str">
        <f>IF(ISNUMBER(SEARCH(C$1,raw[[#This Row],[active years]])),1,"")</f>
        <v/>
      </c>
      <c r="D893" t="str">
        <f>IF(ISNUMBER(SEARCH(D$1,raw[[#This Row],[active years]])),1,"")</f>
        <v/>
      </c>
      <c r="E893" t="str">
        <f>IF(ISNUMBER(SEARCH(E$1,raw[[#This Row],[active years]])),1,"")</f>
        <v/>
      </c>
      <c r="F893" t="str">
        <f>IF(ISNUMBER(SEARCH(F$1,raw[[#This Row],[active years]])),1,"")</f>
        <v/>
      </c>
      <c r="G893" t="str">
        <f>IF(ISNUMBER(SEARCH(G$1,raw[[#This Row],[active years]])),1,"")</f>
        <v/>
      </c>
      <c r="H893" t="str">
        <f>IF(ISNUMBER(SEARCH(H$1,raw[[#This Row],[active years]])),1,"")</f>
        <v/>
      </c>
      <c r="I893" t="str">
        <f>IF(ISNUMBER(SEARCH(I$1,raw[[#This Row],[active years]])),1,"")</f>
        <v/>
      </c>
      <c r="J893" t="str">
        <f>IF(ISNUMBER(SEARCH(J$1,raw[[#This Row],[active years]])),1,"")</f>
        <v/>
      </c>
      <c r="K893" t="str">
        <f>IF(ISNUMBER(SEARCH(K$1,raw[[#This Row],[active years]])),1,"")</f>
        <v/>
      </c>
      <c r="L893" t="str">
        <f>IF(ISNUMBER(SEARCH(L$1,raw[[#This Row],[active years]])),1,"")</f>
        <v/>
      </c>
      <c r="M893" t="str">
        <f>IF(ISNUMBER(SEARCH(M$1,raw[[#This Row],[active years]])),1,"")</f>
        <v/>
      </c>
      <c r="N893" t="str">
        <f>IF(ISNUMBER(SEARCH(N$1,raw[[#This Row],[active years]])),1,"")</f>
        <v/>
      </c>
      <c r="O893" t="str">
        <f>IF(ISNUMBER(SEARCH(O$1,raw[[#This Row],[active years]])),1,"")</f>
        <v/>
      </c>
      <c r="P893" t="str">
        <f>IF(ISNUMBER(SEARCH(P$1,raw[[#This Row],[active years]])),1,"")</f>
        <v/>
      </c>
      <c r="Q893" t="str">
        <f>IF(ISNUMBER(SEARCH(Q$1,raw[[#This Row],[active years]])),1,"")</f>
        <v/>
      </c>
      <c r="R893" t="str">
        <f>IF(ISNUMBER(SEARCH(R$1,raw[[#This Row],[active years]])),1,"")</f>
        <v/>
      </c>
      <c r="S893" t="str">
        <f>IF(ISNUMBER(SEARCH(S$1,raw[[#This Row],[active years]])),1,"")</f>
        <v/>
      </c>
      <c r="T893" t="str">
        <f>IF(ISNUMBER(SEARCH(T$1,raw[[#This Row],[active years]])),1,"")</f>
        <v/>
      </c>
      <c r="U893" t="str">
        <f>IF(ISNUMBER(SEARCH(U$1,raw[[#This Row],[active years]])),1,"")</f>
        <v/>
      </c>
      <c r="V893" t="str">
        <f>IF(ISNUMBER(SEARCH(V$1,raw[[#This Row],[active years]])),1,"")</f>
        <v/>
      </c>
      <c r="W893" t="str">
        <f>IF(ISNUMBER(SEARCH(W$1,raw[[#This Row],[active years]])),1,"")</f>
        <v/>
      </c>
      <c r="X893" t="str">
        <f>IF(ISNUMBER(SEARCH(X$1,raw[[#This Row],[active years]])),1,"")</f>
        <v/>
      </c>
      <c r="Y893" t="str">
        <f>IF(ISNUMBER(SEARCH(Y$1,raw[[#This Row],[active years]])),1,"")</f>
        <v/>
      </c>
      <c r="Z893" t="str">
        <f>IF(ISNUMBER(SEARCH(Z$1,raw[[#This Row],[active years]])),1,"")</f>
        <v/>
      </c>
      <c r="AA893" t="str">
        <f>IF(ISNUMBER(SEARCH(AA$1,raw[[#This Row],[active years]])),1,"")</f>
        <v/>
      </c>
    </row>
    <row r="894" spans="1:27" x14ac:dyDescent="0.45">
      <c r="A894">
        <f>raw[team]</f>
        <v>1143</v>
      </c>
      <c r="B894">
        <f>raw[rookie year]</f>
        <v>2003</v>
      </c>
      <c r="C894" t="str">
        <f>IF(ISNUMBER(SEARCH(C$1,raw[[#This Row],[active years]])),1,"")</f>
        <v/>
      </c>
      <c r="D894" t="str">
        <f>IF(ISNUMBER(SEARCH(D$1,raw[[#This Row],[active years]])),1,"")</f>
        <v/>
      </c>
      <c r="E894" t="str">
        <f>IF(ISNUMBER(SEARCH(E$1,raw[[#This Row],[active years]])),1,"")</f>
        <v/>
      </c>
      <c r="F894" t="str">
        <f>IF(ISNUMBER(SEARCH(F$1,raw[[#This Row],[active years]])),1,"")</f>
        <v/>
      </c>
      <c r="G894" t="str">
        <f>IF(ISNUMBER(SEARCH(G$1,raw[[#This Row],[active years]])),1,"")</f>
        <v/>
      </c>
      <c r="H894" t="str">
        <f>IF(ISNUMBER(SEARCH(H$1,raw[[#This Row],[active years]])),1,"")</f>
        <v/>
      </c>
      <c r="I894" t="str">
        <f>IF(ISNUMBER(SEARCH(I$1,raw[[#This Row],[active years]])),1,"")</f>
        <v/>
      </c>
      <c r="J894" t="str">
        <f>IF(ISNUMBER(SEARCH(J$1,raw[[#This Row],[active years]])),1,"")</f>
        <v/>
      </c>
      <c r="K894" t="str">
        <f>IF(ISNUMBER(SEARCH(K$1,raw[[#This Row],[active years]])),1,"")</f>
        <v/>
      </c>
      <c r="L894" t="str">
        <f>IF(ISNUMBER(SEARCH(L$1,raw[[#This Row],[active years]])),1,"")</f>
        <v/>
      </c>
      <c r="M894" t="str">
        <f>IF(ISNUMBER(SEARCH(M$1,raw[[#This Row],[active years]])),1,"")</f>
        <v/>
      </c>
      <c r="N894">
        <f>IF(ISNUMBER(SEARCH(N$1,raw[[#This Row],[active years]])),1,"")</f>
        <v>1</v>
      </c>
      <c r="O894">
        <f>IF(ISNUMBER(SEARCH(O$1,raw[[#This Row],[active years]])),1,"")</f>
        <v>1</v>
      </c>
      <c r="P894">
        <f>IF(ISNUMBER(SEARCH(P$1,raw[[#This Row],[active years]])),1,"")</f>
        <v>1</v>
      </c>
      <c r="Q894">
        <f>IF(ISNUMBER(SEARCH(Q$1,raw[[#This Row],[active years]])),1,"")</f>
        <v>1</v>
      </c>
      <c r="R894">
        <f>IF(ISNUMBER(SEARCH(R$1,raw[[#This Row],[active years]])),1,"")</f>
        <v>1</v>
      </c>
      <c r="S894">
        <f>IF(ISNUMBER(SEARCH(S$1,raw[[#This Row],[active years]])),1,"")</f>
        <v>1</v>
      </c>
      <c r="T894">
        <f>IF(ISNUMBER(SEARCH(T$1,raw[[#This Row],[active years]])),1,"")</f>
        <v>1</v>
      </c>
      <c r="U894">
        <f>IF(ISNUMBER(SEARCH(U$1,raw[[#This Row],[active years]])),1,"")</f>
        <v>1</v>
      </c>
      <c r="V894">
        <f>IF(ISNUMBER(SEARCH(V$1,raw[[#This Row],[active years]])),1,"")</f>
        <v>1</v>
      </c>
      <c r="W894">
        <f>IF(ISNUMBER(SEARCH(W$1,raw[[#This Row],[active years]])),1,"")</f>
        <v>1</v>
      </c>
      <c r="X894">
        <f>IF(ISNUMBER(SEARCH(X$1,raw[[#This Row],[active years]])),1,"")</f>
        <v>1</v>
      </c>
      <c r="Y894">
        <f>IF(ISNUMBER(SEARCH(Y$1,raw[[#This Row],[active years]])),1,"")</f>
        <v>1</v>
      </c>
      <c r="Z894">
        <f>IF(ISNUMBER(SEARCH(Z$1,raw[[#This Row],[active years]])),1,"")</f>
        <v>1</v>
      </c>
      <c r="AA894">
        <f>IF(ISNUMBER(SEARCH(AA$1,raw[[#This Row],[active years]])),1,"")</f>
        <v>1</v>
      </c>
    </row>
    <row r="895" spans="1:27" x14ac:dyDescent="0.45">
      <c r="A895">
        <f>raw[team]</f>
        <v>1144</v>
      </c>
      <c r="B895">
        <f>raw[rookie year]</f>
        <v>2003</v>
      </c>
      <c r="C895" t="str">
        <f>IF(ISNUMBER(SEARCH(C$1,raw[[#This Row],[active years]])),1,"")</f>
        <v/>
      </c>
      <c r="D895" t="str">
        <f>IF(ISNUMBER(SEARCH(D$1,raw[[#This Row],[active years]])),1,"")</f>
        <v/>
      </c>
      <c r="E895" t="str">
        <f>IF(ISNUMBER(SEARCH(E$1,raw[[#This Row],[active years]])),1,"")</f>
        <v/>
      </c>
      <c r="F895" t="str">
        <f>IF(ISNUMBER(SEARCH(F$1,raw[[#This Row],[active years]])),1,"")</f>
        <v/>
      </c>
      <c r="G895" t="str">
        <f>IF(ISNUMBER(SEARCH(G$1,raw[[#This Row],[active years]])),1,"")</f>
        <v/>
      </c>
      <c r="H895" t="str">
        <f>IF(ISNUMBER(SEARCH(H$1,raw[[#This Row],[active years]])),1,"")</f>
        <v/>
      </c>
      <c r="I895" t="str">
        <f>IF(ISNUMBER(SEARCH(I$1,raw[[#This Row],[active years]])),1,"")</f>
        <v/>
      </c>
      <c r="J895" t="str">
        <f>IF(ISNUMBER(SEARCH(J$1,raw[[#This Row],[active years]])),1,"")</f>
        <v/>
      </c>
      <c r="K895" t="str">
        <f>IF(ISNUMBER(SEARCH(K$1,raw[[#This Row],[active years]])),1,"")</f>
        <v/>
      </c>
      <c r="L895" t="str">
        <f>IF(ISNUMBER(SEARCH(L$1,raw[[#This Row],[active years]])),1,"")</f>
        <v/>
      </c>
      <c r="M895" t="str">
        <f>IF(ISNUMBER(SEARCH(M$1,raw[[#This Row],[active years]])),1,"")</f>
        <v/>
      </c>
      <c r="N895">
        <f>IF(ISNUMBER(SEARCH(N$1,raw[[#This Row],[active years]])),1,"")</f>
        <v>1</v>
      </c>
      <c r="O895">
        <f>IF(ISNUMBER(SEARCH(O$1,raw[[#This Row],[active years]])),1,"")</f>
        <v>1</v>
      </c>
      <c r="P895">
        <f>IF(ISNUMBER(SEARCH(P$1,raw[[#This Row],[active years]])),1,"")</f>
        <v>1</v>
      </c>
      <c r="Q895">
        <f>IF(ISNUMBER(SEARCH(Q$1,raw[[#This Row],[active years]])),1,"")</f>
        <v>1</v>
      </c>
      <c r="R895">
        <f>IF(ISNUMBER(SEARCH(R$1,raw[[#This Row],[active years]])),1,"")</f>
        <v>1</v>
      </c>
      <c r="S895">
        <f>IF(ISNUMBER(SEARCH(S$1,raw[[#This Row],[active years]])),1,"")</f>
        <v>1</v>
      </c>
      <c r="T895">
        <f>IF(ISNUMBER(SEARCH(T$1,raw[[#This Row],[active years]])),1,"")</f>
        <v>1</v>
      </c>
      <c r="U895">
        <f>IF(ISNUMBER(SEARCH(U$1,raw[[#This Row],[active years]])),1,"")</f>
        <v>1</v>
      </c>
      <c r="V895" t="str">
        <f>IF(ISNUMBER(SEARCH(V$1,raw[[#This Row],[active years]])),1,"")</f>
        <v/>
      </c>
      <c r="W895" t="str">
        <f>IF(ISNUMBER(SEARCH(W$1,raw[[#This Row],[active years]])),1,"")</f>
        <v/>
      </c>
      <c r="X895" t="str">
        <f>IF(ISNUMBER(SEARCH(X$1,raw[[#This Row],[active years]])),1,"")</f>
        <v/>
      </c>
      <c r="Y895" t="str">
        <f>IF(ISNUMBER(SEARCH(Y$1,raw[[#This Row],[active years]])),1,"")</f>
        <v/>
      </c>
      <c r="Z895" t="str">
        <f>IF(ISNUMBER(SEARCH(Z$1,raw[[#This Row],[active years]])),1,"")</f>
        <v/>
      </c>
      <c r="AA895" t="str">
        <f>IF(ISNUMBER(SEARCH(AA$1,raw[[#This Row],[active years]])),1,"")</f>
        <v/>
      </c>
    </row>
    <row r="896" spans="1:27" x14ac:dyDescent="0.45">
      <c r="A896">
        <f>raw[team]</f>
        <v>1146</v>
      </c>
      <c r="B896">
        <f>raw[rookie year]</f>
        <v>2003</v>
      </c>
      <c r="C896" t="str">
        <f>IF(ISNUMBER(SEARCH(C$1,raw[[#This Row],[active years]])),1,"")</f>
        <v/>
      </c>
      <c r="D896" t="str">
        <f>IF(ISNUMBER(SEARCH(D$1,raw[[#This Row],[active years]])),1,"")</f>
        <v/>
      </c>
      <c r="E896" t="str">
        <f>IF(ISNUMBER(SEARCH(E$1,raw[[#This Row],[active years]])),1,"")</f>
        <v/>
      </c>
      <c r="F896" t="str">
        <f>IF(ISNUMBER(SEARCH(F$1,raw[[#This Row],[active years]])),1,"")</f>
        <v/>
      </c>
      <c r="G896" t="str">
        <f>IF(ISNUMBER(SEARCH(G$1,raw[[#This Row],[active years]])),1,"")</f>
        <v/>
      </c>
      <c r="H896" t="str">
        <f>IF(ISNUMBER(SEARCH(H$1,raw[[#This Row],[active years]])),1,"")</f>
        <v/>
      </c>
      <c r="I896" t="str">
        <f>IF(ISNUMBER(SEARCH(I$1,raw[[#This Row],[active years]])),1,"")</f>
        <v/>
      </c>
      <c r="J896" t="str">
        <f>IF(ISNUMBER(SEARCH(J$1,raw[[#This Row],[active years]])),1,"")</f>
        <v/>
      </c>
      <c r="K896" t="str">
        <f>IF(ISNUMBER(SEARCH(K$1,raw[[#This Row],[active years]])),1,"")</f>
        <v/>
      </c>
      <c r="L896" t="str">
        <f>IF(ISNUMBER(SEARCH(L$1,raw[[#This Row],[active years]])),1,"")</f>
        <v/>
      </c>
      <c r="M896" t="str">
        <f>IF(ISNUMBER(SEARCH(M$1,raw[[#This Row],[active years]])),1,"")</f>
        <v/>
      </c>
      <c r="N896">
        <f>IF(ISNUMBER(SEARCH(N$1,raw[[#This Row],[active years]])),1,"")</f>
        <v>1</v>
      </c>
      <c r="O896" t="str">
        <f>IF(ISNUMBER(SEARCH(O$1,raw[[#This Row],[active years]])),1,"")</f>
        <v/>
      </c>
      <c r="P896" t="str">
        <f>IF(ISNUMBER(SEARCH(P$1,raw[[#This Row],[active years]])),1,"")</f>
        <v/>
      </c>
      <c r="Q896" t="str">
        <f>IF(ISNUMBER(SEARCH(Q$1,raw[[#This Row],[active years]])),1,"")</f>
        <v/>
      </c>
      <c r="R896" t="str">
        <f>IF(ISNUMBER(SEARCH(R$1,raw[[#This Row],[active years]])),1,"")</f>
        <v/>
      </c>
      <c r="S896" t="str">
        <f>IF(ISNUMBER(SEARCH(S$1,raw[[#This Row],[active years]])),1,"")</f>
        <v/>
      </c>
      <c r="T896" t="str">
        <f>IF(ISNUMBER(SEARCH(T$1,raw[[#This Row],[active years]])),1,"")</f>
        <v/>
      </c>
      <c r="U896" t="str">
        <f>IF(ISNUMBER(SEARCH(U$1,raw[[#This Row],[active years]])),1,"")</f>
        <v/>
      </c>
      <c r="V896" t="str">
        <f>IF(ISNUMBER(SEARCH(V$1,raw[[#This Row],[active years]])),1,"")</f>
        <v/>
      </c>
      <c r="W896" t="str">
        <f>IF(ISNUMBER(SEARCH(W$1,raw[[#This Row],[active years]])),1,"")</f>
        <v/>
      </c>
      <c r="X896" t="str">
        <f>IF(ISNUMBER(SEARCH(X$1,raw[[#This Row],[active years]])),1,"")</f>
        <v/>
      </c>
      <c r="Y896" t="str">
        <f>IF(ISNUMBER(SEARCH(Y$1,raw[[#This Row],[active years]])),1,"")</f>
        <v/>
      </c>
      <c r="Z896" t="str">
        <f>IF(ISNUMBER(SEARCH(Z$1,raw[[#This Row],[active years]])),1,"")</f>
        <v/>
      </c>
      <c r="AA896" t="str">
        <f>IF(ISNUMBER(SEARCH(AA$1,raw[[#This Row],[active years]])),1,"")</f>
        <v/>
      </c>
    </row>
    <row r="897" spans="1:27" x14ac:dyDescent="0.45">
      <c r="A897">
        <f>raw[team]</f>
        <v>1147</v>
      </c>
      <c r="B897">
        <f>raw[rookie year]</f>
        <v>2003</v>
      </c>
      <c r="C897" t="str">
        <f>IF(ISNUMBER(SEARCH(C$1,raw[[#This Row],[active years]])),1,"")</f>
        <v/>
      </c>
      <c r="D897" t="str">
        <f>IF(ISNUMBER(SEARCH(D$1,raw[[#This Row],[active years]])),1,"")</f>
        <v/>
      </c>
      <c r="E897" t="str">
        <f>IF(ISNUMBER(SEARCH(E$1,raw[[#This Row],[active years]])),1,"")</f>
        <v/>
      </c>
      <c r="F897" t="str">
        <f>IF(ISNUMBER(SEARCH(F$1,raw[[#This Row],[active years]])),1,"")</f>
        <v/>
      </c>
      <c r="G897" t="str">
        <f>IF(ISNUMBER(SEARCH(G$1,raw[[#This Row],[active years]])),1,"")</f>
        <v/>
      </c>
      <c r="H897" t="str">
        <f>IF(ISNUMBER(SEARCH(H$1,raw[[#This Row],[active years]])),1,"")</f>
        <v/>
      </c>
      <c r="I897" t="str">
        <f>IF(ISNUMBER(SEARCH(I$1,raw[[#This Row],[active years]])),1,"")</f>
        <v/>
      </c>
      <c r="J897" t="str">
        <f>IF(ISNUMBER(SEARCH(J$1,raw[[#This Row],[active years]])),1,"")</f>
        <v/>
      </c>
      <c r="K897" t="str">
        <f>IF(ISNUMBER(SEARCH(K$1,raw[[#This Row],[active years]])),1,"")</f>
        <v/>
      </c>
      <c r="L897" t="str">
        <f>IF(ISNUMBER(SEARCH(L$1,raw[[#This Row],[active years]])),1,"")</f>
        <v/>
      </c>
      <c r="M897" t="str">
        <f>IF(ISNUMBER(SEARCH(M$1,raw[[#This Row],[active years]])),1,"")</f>
        <v/>
      </c>
      <c r="N897">
        <f>IF(ISNUMBER(SEARCH(N$1,raw[[#This Row],[active years]])),1,"")</f>
        <v>1</v>
      </c>
      <c r="O897">
        <f>IF(ISNUMBER(SEARCH(O$1,raw[[#This Row],[active years]])),1,"")</f>
        <v>1</v>
      </c>
      <c r="P897">
        <f>IF(ISNUMBER(SEARCH(P$1,raw[[#This Row],[active years]])),1,"")</f>
        <v>1</v>
      </c>
      <c r="Q897">
        <f>IF(ISNUMBER(SEARCH(Q$1,raw[[#This Row],[active years]])),1,"")</f>
        <v>1</v>
      </c>
      <c r="R897">
        <f>IF(ISNUMBER(SEARCH(R$1,raw[[#This Row],[active years]])),1,"")</f>
        <v>1</v>
      </c>
      <c r="S897">
        <f>IF(ISNUMBER(SEARCH(S$1,raw[[#This Row],[active years]])),1,"")</f>
        <v>1</v>
      </c>
      <c r="T897">
        <f>IF(ISNUMBER(SEARCH(T$1,raw[[#This Row],[active years]])),1,"")</f>
        <v>1</v>
      </c>
      <c r="U897" t="str">
        <f>IF(ISNUMBER(SEARCH(U$1,raw[[#This Row],[active years]])),1,"")</f>
        <v/>
      </c>
      <c r="V897" t="str">
        <f>IF(ISNUMBER(SEARCH(V$1,raw[[#This Row],[active years]])),1,"")</f>
        <v/>
      </c>
      <c r="W897" t="str">
        <f>IF(ISNUMBER(SEARCH(W$1,raw[[#This Row],[active years]])),1,"")</f>
        <v/>
      </c>
      <c r="X897" t="str">
        <f>IF(ISNUMBER(SEARCH(X$1,raw[[#This Row],[active years]])),1,"")</f>
        <v/>
      </c>
      <c r="Y897" t="str">
        <f>IF(ISNUMBER(SEARCH(Y$1,raw[[#This Row],[active years]])),1,"")</f>
        <v/>
      </c>
      <c r="Z897" t="str">
        <f>IF(ISNUMBER(SEARCH(Z$1,raw[[#This Row],[active years]])),1,"")</f>
        <v/>
      </c>
      <c r="AA897" t="str">
        <f>IF(ISNUMBER(SEARCH(AA$1,raw[[#This Row],[active years]])),1,"")</f>
        <v/>
      </c>
    </row>
    <row r="898" spans="1:27" x14ac:dyDescent="0.45">
      <c r="A898">
        <f>raw[team]</f>
        <v>1148</v>
      </c>
      <c r="B898">
        <f>raw[rookie year]</f>
        <v>2003</v>
      </c>
      <c r="C898" t="str">
        <f>IF(ISNUMBER(SEARCH(C$1,raw[[#This Row],[active years]])),1,"")</f>
        <v/>
      </c>
      <c r="D898" t="str">
        <f>IF(ISNUMBER(SEARCH(D$1,raw[[#This Row],[active years]])),1,"")</f>
        <v/>
      </c>
      <c r="E898" t="str">
        <f>IF(ISNUMBER(SEARCH(E$1,raw[[#This Row],[active years]])),1,"")</f>
        <v/>
      </c>
      <c r="F898" t="str">
        <f>IF(ISNUMBER(SEARCH(F$1,raw[[#This Row],[active years]])),1,"")</f>
        <v/>
      </c>
      <c r="G898" t="str">
        <f>IF(ISNUMBER(SEARCH(G$1,raw[[#This Row],[active years]])),1,"")</f>
        <v/>
      </c>
      <c r="H898" t="str">
        <f>IF(ISNUMBER(SEARCH(H$1,raw[[#This Row],[active years]])),1,"")</f>
        <v/>
      </c>
      <c r="I898" t="str">
        <f>IF(ISNUMBER(SEARCH(I$1,raw[[#This Row],[active years]])),1,"")</f>
        <v/>
      </c>
      <c r="J898" t="str">
        <f>IF(ISNUMBER(SEARCH(J$1,raw[[#This Row],[active years]])),1,"")</f>
        <v/>
      </c>
      <c r="K898" t="str">
        <f>IF(ISNUMBER(SEARCH(K$1,raw[[#This Row],[active years]])),1,"")</f>
        <v/>
      </c>
      <c r="L898" t="str">
        <f>IF(ISNUMBER(SEARCH(L$1,raw[[#This Row],[active years]])),1,"")</f>
        <v/>
      </c>
      <c r="M898" t="str">
        <f>IF(ISNUMBER(SEARCH(M$1,raw[[#This Row],[active years]])),1,"")</f>
        <v/>
      </c>
      <c r="N898">
        <f>IF(ISNUMBER(SEARCH(N$1,raw[[#This Row],[active years]])),1,"")</f>
        <v>1</v>
      </c>
      <c r="O898">
        <f>IF(ISNUMBER(SEARCH(O$1,raw[[#This Row],[active years]])),1,"")</f>
        <v>1</v>
      </c>
      <c r="P898">
        <f>IF(ISNUMBER(SEARCH(P$1,raw[[#This Row],[active years]])),1,"")</f>
        <v>1</v>
      </c>
      <c r="Q898">
        <f>IF(ISNUMBER(SEARCH(Q$1,raw[[#This Row],[active years]])),1,"")</f>
        <v>1</v>
      </c>
      <c r="R898" t="str">
        <f>IF(ISNUMBER(SEARCH(R$1,raw[[#This Row],[active years]])),1,"")</f>
        <v/>
      </c>
      <c r="S898" t="str">
        <f>IF(ISNUMBER(SEARCH(S$1,raw[[#This Row],[active years]])),1,"")</f>
        <v/>
      </c>
      <c r="T898">
        <f>IF(ISNUMBER(SEARCH(T$1,raw[[#This Row],[active years]])),1,"")</f>
        <v>1</v>
      </c>
      <c r="U898">
        <f>IF(ISNUMBER(SEARCH(U$1,raw[[#This Row],[active years]])),1,"")</f>
        <v>1</v>
      </c>
      <c r="V898">
        <f>IF(ISNUMBER(SEARCH(V$1,raw[[#This Row],[active years]])),1,"")</f>
        <v>1</v>
      </c>
      <c r="W898">
        <f>IF(ISNUMBER(SEARCH(W$1,raw[[#This Row],[active years]])),1,"")</f>
        <v>1</v>
      </c>
      <c r="X898">
        <f>IF(ISNUMBER(SEARCH(X$1,raw[[#This Row],[active years]])),1,"")</f>
        <v>1</v>
      </c>
      <c r="Y898">
        <f>IF(ISNUMBER(SEARCH(Y$1,raw[[#This Row],[active years]])),1,"")</f>
        <v>1</v>
      </c>
      <c r="Z898">
        <f>IF(ISNUMBER(SEARCH(Z$1,raw[[#This Row],[active years]])),1,"")</f>
        <v>1</v>
      </c>
      <c r="AA898">
        <f>IF(ISNUMBER(SEARCH(AA$1,raw[[#This Row],[active years]])),1,"")</f>
        <v>1</v>
      </c>
    </row>
    <row r="899" spans="1:27" x14ac:dyDescent="0.45">
      <c r="A899">
        <f>raw[team]</f>
        <v>1149</v>
      </c>
      <c r="B899">
        <f>raw[rookie year]</f>
        <v>2003</v>
      </c>
      <c r="C899" t="str">
        <f>IF(ISNUMBER(SEARCH(C$1,raw[[#This Row],[active years]])),1,"")</f>
        <v/>
      </c>
      <c r="D899" t="str">
        <f>IF(ISNUMBER(SEARCH(D$1,raw[[#This Row],[active years]])),1,"")</f>
        <v/>
      </c>
      <c r="E899" t="str">
        <f>IF(ISNUMBER(SEARCH(E$1,raw[[#This Row],[active years]])),1,"")</f>
        <v/>
      </c>
      <c r="F899" t="str">
        <f>IF(ISNUMBER(SEARCH(F$1,raw[[#This Row],[active years]])),1,"")</f>
        <v/>
      </c>
      <c r="G899" t="str">
        <f>IF(ISNUMBER(SEARCH(G$1,raw[[#This Row],[active years]])),1,"")</f>
        <v/>
      </c>
      <c r="H899" t="str">
        <f>IF(ISNUMBER(SEARCH(H$1,raw[[#This Row],[active years]])),1,"")</f>
        <v/>
      </c>
      <c r="I899" t="str">
        <f>IF(ISNUMBER(SEARCH(I$1,raw[[#This Row],[active years]])),1,"")</f>
        <v/>
      </c>
      <c r="J899" t="str">
        <f>IF(ISNUMBER(SEARCH(J$1,raw[[#This Row],[active years]])),1,"")</f>
        <v/>
      </c>
      <c r="K899" t="str">
        <f>IF(ISNUMBER(SEARCH(K$1,raw[[#This Row],[active years]])),1,"")</f>
        <v/>
      </c>
      <c r="L899" t="str">
        <f>IF(ISNUMBER(SEARCH(L$1,raw[[#This Row],[active years]])),1,"")</f>
        <v/>
      </c>
      <c r="M899" t="str">
        <f>IF(ISNUMBER(SEARCH(M$1,raw[[#This Row],[active years]])),1,"")</f>
        <v/>
      </c>
      <c r="N899">
        <f>IF(ISNUMBER(SEARCH(N$1,raw[[#This Row],[active years]])),1,"")</f>
        <v>1</v>
      </c>
      <c r="O899" t="str">
        <f>IF(ISNUMBER(SEARCH(O$1,raw[[#This Row],[active years]])),1,"")</f>
        <v/>
      </c>
      <c r="P899" t="str">
        <f>IF(ISNUMBER(SEARCH(P$1,raw[[#This Row],[active years]])),1,"")</f>
        <v/>
      </c>
      <c r="Q899" t="str">
        <f>IF(ISNUMBER(SEARCH(Q$1,raw[[#This Row],[active years]])),1,"")</f>
        <v/>
      </c>
      <c r="R899" t="str">
        <f>IF(ISNUMBER(SEARCH(R$1,raw[[#This Row],[active years]])),1,"")</f>
        <v/>
      </c>
      <c r="S899" t="str">
        <f>IF(ISNUMBER(SEARCH(S$1,raw[[#This Row],[active years]])),1,"")</f>
        <v/>
      </c>
      <c r="T899" t="str">
        <f>IF(ISNUMBER(SEARCH(T$1,raw[[#This Row],[active years]])),1,"")</f>
        <v/>
      </c>
      <c r="U899" t="str">
        <f>IF(ISNUMBER(SEARCH(U$1,raw[[#This Row],[active years]])),1,"")</f>
        <v/>
      </c>
      <c r="V899" t="str">
        <f>IF(ISNUMBER(SEARCH(V$1,raw[[#This Row],[active years]])),1,"")</f>
        <v/>
      </c>
      <c r="W899" t="str">
        <f>IF(ISNUMBER(SEARCH(W$1,raw[[#This Row],[active years]])),1,"")</f>
        <v/>
      </c>
      <c r="X899" t="str">
        <f>IF(ISNUMBER(SEARCH(X$1,raw[[#This Row],[active years]])),1,"")</f>
        <v/>
      </c>
      <c r="Y899" t="str">
        <f>IF(ISNUMBER(SEARCH(Y$1,raw[[#This Row],[active years]])),1,"")</f>
        <v/>
      </c>
      <c r="Z899" t="str">
        <f>IF(ISNUMBER(SEARCH(Z$1,raw[[#This Row],[active years]])),1,"")</f>
        <v/>
      </c>
      <c r="AA899" t="str">
        <f>IF(ISNUMBER(SEARCH(AA$1,raw[[#This Row],[active years]])),1,"")</f>
        <v/>
      </c>
    </row>
    <row r="900" spans="1:27" x14ac:dyDescent="0.45">
      <c r="A900">
        <f>raw[team]</f>
        <v>1150</v>
      </c>
      <c r="B900">
        <f>raw[rookie year]</f>
        <v>2003</v>
      </c>
      <c r="C900" t="str">
        <f>IF(ISNUMBER(SEARCH(C$1,raw[[#This Row],[active years]])),1,"")</f>
        <v/>
      </c>
      <c r="D900" t="str">
        <f>IF(ISNUMBER(SEARCH(D$1,raw[[#This Row],[active years]])),1,"")</f>
        <v/>
      </c>
      <c r="E900" t="str">
        <f>IF(ISNUMBER(SEARCH(E$1,raw[[#This Row],[active years]])),1,"")</f>
        <v/>
      </c>
      <c r="F900" t="str">
        <f>IF(ISNUMBER(SEARCH(F$1,raw[[#This Row],[active years]])),1,"")</f>
        <v/>
      </c>
      <c r="G900" t="str">
        <f>IF(ISNUMBER(SEARCH(G$1,raw[[#This Row],[active years]])),1,"")</f>
        <v/>
      </c>
      <c r="H900" t="str">
        <f>IF(ISNUMBER(SEARCH(H$1,raw[[#This Row],[active years]])),1,"")</f>
        <v/>
      </c>
      <c r="I900" t="str">
        <f>IF(ISNUMBER(SEARCH(I$1,raw[[#This Row],[active years]])),1,"")</f>
        <v/>
      </c>
      <c r="J900" t="str">
        <f>IF(ISNUMBER(SEARCH(J$1,raw[[#This Row],[active years]])),1,"")</f>
        <v/>
      </c>
      <c r="K900" t="str">
        <f>IF(ISNUMBER(SEARCH(K$1,raw[[#This Row],[active years]])),1,"")</f>
        <v/>
      </c>
      <c r="L900" t="str">
        <f>IF(ISNUMBER(SEARCH(L$1,raw[[#This Row],[active years]])),1,"")</f>
        <v/>
      </c>
      <c r="M900" t="str">
        <f>IF(ISNUMBER(SEARCH(M$1,raw[[#This Row],[active years]])),1,"")</f>
        <v/>
      </c>
      <c r="N900">
        <f>IF(ISNUMBER(SEARCH(N$1,raw[[#This Row],[active years]])),1,"")</f>
        <v>1</v>
      </c>
      <c r="O900" t="str">
        <f>IF(ISNUMBER(SEARCH(O$1,raw[[#This Row],[active years]])),1,"")</f>
        <v/>
      </c>
      <c r="P900" t="str">
        <f>IF(ISNUMBER(SEARCH(P$1,raw[[#This Row],[active years]])),1,"")</f>
        <v/>
      </c>
      <c r="Q900" t="str">
        <f>IF(ISNUMBER(SEARCH(Q$1,raw[[#This Row],[active years]])),1,"")</f>
        <v/>
      </c>
      <c r="R900" t="str">
        <f>IF(ISNUMBER(SEARCH(R$1,raw[[#This Row],[active years]])),1,"")</f>
        <v/>
      </c>
      <c r="S900" t="str">
        <f>IF(ISNUMBER(SEARCH(S$1,raw[[#This Row],[active years]])),1,"")</f>
        <v/>
      </c>
      <c r="T900" t="str">
        <f>IF(ISNUMBER(SEARCH(T$1,raw[[#This Row],[active years]])),1,"")</f>
        <v/>
      </c>
      <c r="U900" t="str">
        <f>IF(ISNUMBER(SEARCH(U$1,raw[[#This Row],[active years]])),1,"")</f>
        <v/>
      </c>
      <c r="V900" t="str">
        <f>IF(ISNUMBER(SEARCH(V$1,raw[[#This Row],[active years]])),1,"")</f>
        <v/>
      </c>
      <c r="W900" t="str">
        <f>IF(ISNUMBER(SEARCH(W$1,raw[[#This Row],[active years]])),1,"")</f>
        <v/>
      </c>
      <c r="X900" t="str">
        <f>IF(ISNUMBER(SEARCH(X$1,raw[[#This Row],[active years]])),1,"")</f>
        <v/>
      </c>
      <c r="Y900" t="str">
        <f>IF(ISNUMBER(SEARCH(Y$1,raw[[#This Row],[active years]])),1,"")</f>
        <v/>
      </c>
      <c r="Z900" t="str">
        <f>IF(ISNUMBER(SEARCH(Z$1,raw[[#This Row],[active years]])),1,"")</f>
        <v/>
      </c>
      <c r="AA900" t="str">
        <f>IF(ISNUMBER(SEARCH(AA$1,raw[[#This Row],[active years]])),1,"")</f>
        <v/>
      </c>
    </row>
    <row r="901" spans="1:27" x14ac:dyDescent="0.45">
      <c r="A901">
        <f>raw[team]</f>
        <v>1151</v>
      </c>
      <c r="B901">
        <f>raw[rookie year]</f>
        <v>2003</v>
      </c>
      <c r="C901" t="str">
        <f>IF(ISNUMBER(SEARCH(C$1,raw[[#This Row],[active years]])),1,"")</f>
        <v/>
      </c>
      <c r="D901" t="str">
        <f>IF(ISNUMBER(SEARCH(D$1,raw[[#This Row],[active years]])),1,"")</f>
        <v/>
      </c>
      <c r="E901" t="str">
        <f>IF(ISNUMBER(SEARCH(E$1,raw[[#This Row],[active years]])),1,"")</f>
        <v/>
      </c>
      <c r="F901" t="str">
        <f>IF(ISNUMBER(SEARCH(F$1,raw[[#This Row],[active years]])),1,"")</f>
        <v/>
      </c>
      <c r="G901" t="str">
        <f>IF(ISNUMBER(SEARCH(G$1,raw[[#This Row],[active years]])),1,"")</f>
        <v/>
      </c>
      <c r="H901" t="str">
        <f>IF(ISNUMBER(SEARCH(H$1,raw[[#This Row],[active years]])),1,"")</f>
        <v/>
      </c>
      <c r="I901" t="str">
        <f>IF(ISNUMBER(SEARCH(I$1,raw[[#This Row],[active years]])),1,"")</f>
        <v/>
      </c>
      <c r="J901" t="str">
        <f>IF(ISNUMBER(SEARCH(J$1,raw[[#This Row],[active years]])),1,"")</f>
        <v/>
      </c>
      <c r="K901" t="str">
        <f>IF(ISNUMBER(SEARCH(K$1,raw[[#This Row],[active years]])),1,"")</f>
        <v/>
      </c>
      <c r="L901" t="str">
        <f>IF(ISNUMBER(SEARCH(L$1,raw[[#This Row],[active years]])),1,"")</f>
        <v/>
      </c>
      <c r="M901" t="str">
        <f>IF(ISNUMBER(SEARCH(M$1,raw[[#This Row],[active years]])),1,"")</f>
        <v/>
      </c>
      <c r="N901">
        <f>IF(ISNUMBER(SEARCH(N$1,raw[[#This Row],[active years]])),1,"")</f>
        <v>1</v>
      </c>
      <c r="O901">
        <f>IF(ISNUMBER(SEARCH(O$1,raw[[#This Row],[active years]])),1,"")</f>
        <v>1</v>
      </c>
      <c r="P901" t="str">
        <f>IF(ISNUMBER(SEARCH(P$1,raw[[#This Row],[active years]])),1,"")</f>
        <v/>
      </c>
      <c r="Q901" t="str">
        <f>IF(ISNUMBER(SEARCH(Q$1,raw[[#This Row],[active years]])),1,"")</f>
        <v/>
      </c>
      <c r="R901" t="str">
        <f>IF(ISNUMBER(SEARCH(R$1,raw[[#This Row],[active years]])),1,"")</f>
        <v/>
      </c>
      <c r="S901" t="str">
        <f>IF(ISNUMBER(SEARCH(S$1,raw[[#This Row],[active years]])),1,"")</f>
        <v/>
      </c>
      <c r="T901" t="str">
        <f>IF(ISNUMBER(SEARCH(T$1,raw[[#This Row],[active years]])),1,"")</f>
        <v/>
      </c>
      <c r="U901" t="str">
        <f>IF(ISNUMBER(SEARCH(U$1,raw[[#This Row],[active years]])),1,"")</f>
        <v/>
      </c>
      <c r="V901" t="str">
        <f>IF(ISNUMBER(SEARCH(V$1,raw[[#This Row],[active years]])),1,"")</f>
        <v/>
      </c>
      <c r="W901" t="str">
        <f>IF(ISNUMBER(SEARCH(W$1,raw[[#This Row],[active years]])),1,"")</f>
        <v/>
      </c>
      <c r="X901" t="str">
        <f>IF(ISNUMBER(SEARCH(X$1,raw[[#This Row],[active years]])),1,"")</f>
        <v/>
      </c>
      <c r="Y901" t="str">
        <f>IF(ISNUMBER(SEARCH(Y$1,raw[[#This Row],[active years]])),1,"")</f>
        <v/>
      </c>
      <c r="Z901" t="str">
        <f>IF(ISNUMBER(SEARCH(Z$1,raw[[#This Row],[active years]])),1,"")</f>
        <v/>
      </c>
      <c r="AA901" t="str">
        <f>IF(ISNUMBER(SEARCH(AA$1,raw[[#This Row],[active years]])),1,"")</f>
        <v/>
      </c>
    </row>
    <row r="902" spans="1:27" x14ac:dyDescent="0.45">
      <c r="A902">
        <f>raw[team]</f>
        <v>1152</v>
      </c>
      <c r="B902">
        <f>raw[rookie year]</f>
        <v>2003</v>
      </c>
      <c r="C902" t="str">
        <f>IF(ISNUMBER(SEARCH(C$1,raw[[#This Row],[active years]])),1,"")</f>
        <v/>
      </c>
      <c r="D902" t="str">
        <f>IF(ISNUMBER(SEARCH(D$1,raw[[#This Row],[active years]])),1,"")</f>
        <v/>
      </c>
      <c r="E902" t="str">
        <f>IF(ISNUMBER(SEARCH(E$1,raw[[#This Row],[active years]])),1,"")</f>
        <v/>
      </c>
      <c r="F902" t="str">
        <f>IF(ISNUMBER(SEARCH(F$1,raw[[#This Row],[active years]])),1,"")</f>
        <v/>
      </c>
      <c r="G902" t="str">
        <f>IF(ISNUMBER(SEARCH(G$1,raw[[#This Row],[active years]])),1,"")</f>
        <v/>
      </c>
      <c r="H902" t="str">
        <f>IF(ISNUMBER(SEARCH(H$1,raw[[#This Row],[active years]])),1,"")</f>
        <v/>
      </c>
      <c r="I902" t="str">
        <f>IF(ISNUMBER(SEARCH(I$1,raw[[#This Row],[active years]])),1,"")</f>
        <v/>
      </c>
      <c r="J902" t="str">
        <f>IF(ISNUMBER(SEARCH(J$1,raw[[#This Row],[active years]])),1,"")</f>
        <v/>
      </c>
      <c r="K902" t="str">
        <f>IF(ISNUMBER(SEARCH(K$1,raw[[#This Row],[active years]])),1,"")</f>
        <v/>
      </c>
      <c r="L902" t="str">
        <f>IF(ISNUMBER(SEARCH(L$1,raw[[#This Row],[active years]])),1,"")</f>
        <v/>
      </c>
      <c r="M902" t="str">
        <f>IF(ISNUMBER(SEARCH(M$1,raw[[#This Row],[active years]])),1,"")</f>
        <v/>
      </c>
      <c r="N902">
        <f>IF(ISNUMBER(SEARCH(N$1,raw[[#This Row],[active years]])),1,"")</f>
        <v>1</v>
      </c>
      <c r="O902">
        <f>IF(ISNUMBER(SEARCH(O$1,raw[[#This Row],[active years]])),1,"")</f>
        <v>1</v>
      </c>
      <c r="P902">
        <f>IF(ISNUMBER(SEARCH(P$1,raw[[#This Row],[active years]])),1,"")</f>
        <v>1</v>
      </c>
      <c r="Q902">
        <f>IF(ISNUMBER(SEARCH(Q$1,raw[[#This Row],[active years]])),1,"")</f>
        <v>1</v>
      </c>
      <c r="R902" t="str">
        <f>IF(ISNUMBER(SEARCH(R$1,raw[[#This Row],[active years]])),1,"")</f>
        <v/>
      </c>
      <c r="S902" t="str">
        <f>IF(ISNUMBER(SEARCH(S$1,raw[[#This Row],[active years]])),1,"")</f>
        <v/>
      </c>
      <c r="T902" t="str">
        <f>IF(ISNUMBER(SEARCH(T$1,raw[[#This Row],[active years]])),1,"")</f>
        <v/>
      </c>
      <c r="U902" t="str">
        <f>IF(ISNUMBER(SEARCH(U$1,raw[[#This Row],[active years]])),1,"")</f>
        <v/>
      </c>
      <c r="V902" t="str">
        <f>IF(ISNUMBER(SEARCH(V$1,raw[[#This Row],[active years]])),1,"")</f>
        <v/>
      </c>
      <c r="W902" t="str">
        <f>IF(ISNUMBER(SEARCH(W$1,raw[[#This Row],[active years]])),1,"")</f>
        <v/>
      </c>
      <c r="X902" t="str">
        <f>IF(ISNUMBER(SEARCH(X$1,raw[[#This Row],[active years]])),1,"")</f>
        <v/>
      </c>
      <c r="Y902" t="str">
        <f>IF(ISNUMBER(SEARCH(Y$1,raw[[#This Row],[active years]])),1,"")</f>
        <v/>
      </c>
      <c r="Z902" t="str">
        <f>IF(ISNUMBER(SEARCH(Z$1,raw[[#This Row],[active years]])),1,"")</f>
        <v/>
      </c>
      <c r="AA902" t="str">
        <f>IF(ISNUMBER(SEARCH(AA$1,raw[[#This Row],[active years]])),1,"")</f>
        <v/>
      </c>
    </row>
    <row r="903" spans="1:27" x14ac:dyDescent="0.45">
      <c r="A903">
        <f>raw[team]</f>
        <v>1153</v>
      </c>
      <c r="B903">
        <f>raw[rookie year]</f>
        <v>2003</v>
      </c>
      <c r="C903" t="str">
        <f>IF(ISNUMBER(SEARCH(C$1,raw[[#This Row],[active years]])),1,"")</f>
        <v/>
      </c>
      <c r="D903" t="str">
        <f>IF(ISNUMBER(SEARCH(D$1,raw[[#This Row],[active years]])),1,"")</f>
        <v/>
      </c>
      <c r="E903" t="str">
        <f>IF(ISNUMBER(SEARCH(E$1,raw[[#This Row],[active years]])),1,"")</f>
        <v/>
      </c>
      <c r="F903" t="str">
        <f>IF(ISNUMBER(SEARCH(F$1,raw[[#This Row],[active years]])),1,"")</f>
        <v/>
      </c>
      <c r="G903" t="str">
        <f>IF(ISNUMBER(SEARCH(G$1,raw[[#This Row],[active years]])),1,"")</f>
        <v/>
      </c>
      <c r="H903" t="str">
        <f>IF(ISNUMBER(SEARCH(H$1,raw[[#This Row],[active years]])),1,"")</f>
        <v/>
      </c>
      <c r="I903" t="str">
        <f>IF(ISNUMBER(SEARCH(I$1,raw[[#This Row],[active years]])),1,"")</f>
        <v/>
      </c>
      <c r="J903" t="str">
        <f>IF(ISNUMBER(SEARCH(J$1,raw[[#This Row],[active years]])),1,"")</f>
        <v/>
      </c>
      <c r="K903" t="str">
        <f>IF(ISNUMBER(SEARCH(K$1,raw[[#This Row],[active years]])),1,"")</f>
        <v/>
      </c>
      <c r="L903" t="str">
        <f>IF(ISNUMBER(SEARCH(L$1,raw[[#This Row],[active years]])),1,"")</f>
        <v/>
      </c>
      <c r="M903" t="str">
        <f>IF(ISNUMBER(SEARCH(M$1,raw[[#This Row],[active years]])),1,"")</f>
        <v/>
      </c>
      <c r="N903">
        <f>IF(ISNUMBER(SEARCH(N$1,raw[[#This Row],[active years]])),1,"")</f>
        <v>1</v>
      </c>
      <c r="O903">
        <f>IF(ISNUMBER(SEARCH(O$1,raw[[#This Row],[active years]])),1,"")</f>
        <v>1</v>
      </c>
      <c r="P903">
        <f>IF(ISNUMBER(SEARCH(P$1,raw[[#This Row],[active years]])),1,"")</f>
        <v>1</v>
      </c>
      <c r="Q903">
        <f>IF(ISNUMBER(SEARCH(Q$1,raw[[#This Row],[active years]])),1,"")</f>
        <v>1</v>
      </c>
      <c r="R903">
        <f>IF(ISNUMBER(SEARCH(R$1,raw[[#This Row],[active years]])),1,"")</f>
        <v>1</v>
      </c>
      <c r="S903">
        <f>IF(ISNUMBER(SEARCH(S$1,raw[[#This Row],[active years]])),1,"")</f>
        <v>1</v>
      </c>
      <c r="T903">
        <f>IF(ISNUMBER(SEARCH(T$1,raw[[#This Row],[active years]])),1,"")</f>
        <v>1</v>
      </c>
      <c r="U903">
        <f>IF(ISNUMBER(SEARCH(U$1,raw[[#This Row],[active years]])),1,"")</f>
        <v>1</v>
      </c>
      <c r="V903">
        <f>IF(ISNUMBER(SEARCH(V$1,raw[[#This Row],[active years]])),1,"")</f>
        <v>1</v>
      </c>
      <c r="W903">
        <f>IF(ISNUMBER(SEARCH(W$1,raw[[#This Row],[active years]])),1,"")</f>
        <v>1</v>
      </c>
      <c r="X903">
        <f>IF(ISNUMBER(SEARCH(X$1,raw[[#This Row],[active years]])),1,"")</f>
        <v>1</v>
      </c>
      <c r="Y903">
        <f>IF(ISNUMBER(SEARCH(Y$1,raw[[#This Row],[active years]])),1,"")</f>
        <v>1</v>
      </c>
      <c r="Z903">
        <f>IF(ISNUMBER(SEARCH(Z$1,raw[[#This Row],[active years]])),1,"")</f>
        <v>1</v>
      </c>
      <c r="AA903">
        <f>IF(ISNUMBER(SEARCH(AA$1,raw[[#This Row],[active years]])),1,"")</f>
        <v>1</v>
      </c>
    </row>
    <row r="904" spans="1:27" x14ac:dyDescent="0.45">
      <c r="A904">
        <f>raw[team]</f>
        <v>1154</v>
      </c>
      <c r="B904">
        <f>raw[rookie year]</f>
        <v>2003</v>
      </c>
      <c r="C904" t="str">
        <f>IF(ISNUMBER(SEARCH(C$1,raw[[#This Row],[active years]])),1,"")</f>
        <v/>
      </c>
      <c r="D904" t="str">
        <f>IF(ISNUMBER(SEARCH(D$1,raw[[#This Row],[active years]])),1,"")</f>
        <v/>
      </c>
      <c r="E904" t="str">
        <f>IF(ISNUMBER(SEARCH(E$1,raw[[#This Row],[active years]])),1,"")</f>
        <v/>
      </c>
      <c r="F904" t="str">
        <f>IF(ISNUMBER(SEARCH(F$1,raw[[#This Row],[active years]])),1,"")</f>
        <v/>
      </c>
      <c r="G904" t="str">
        <f>IF(ISNUMBER(SEARCH(G$1,raw[[#This Row],[active years]])),1,"")</f>
        <v/>
      </c>
      <c r="H904" t="str">
        <f>IF(ISNUMBER(SEARCH(H$1,raw[[#This Row],[active years]])),1,"")</f>
        <v/>
      </c>
      <c r="I904" t="str">
        <f>IF(ISNUMBER(SEARCH(I$1,raw[[#This Row],[active years]])),1,"")</f>
        <v/>
      </c>
      <c r="J904" t="str">
        <f>IF(ISNUMBER(SEARCH(J$1,raw[[#This Row],[active years]])),1,"")</f>
        <v/>
      </c>
      <c r="K904" t="str">
        <f>IF(ISNUMBER(SEARCH(K$1,raw[[#This Row],[active years]])),1,"")</f>
        <v/>
      </c>
      <c r="L904" t="str">
        <f>IF(ISNUMBER(SEARCH(L$1,raw[[#This Row],[active years]])),1,"")</f>
        <v/>
      </c>
      <c r="M904" t="str">
        <f>IF(ISNUMBER(SEARCH(M$1,raw[[#This Row],[active years]])),1,"")</f>
        <v/>
      </c>
      <c r="N904">
        <f>IF(ISNUMBER(SEARCH(N$1,raw[[#This Row],[active years]])),1,"")</f>
        <v>1</v>
      </c>
      <c r="O904" t="str">
        <f>IF(ISNUMBER(SEARCH(O$1,raw[[#This Row],[active years]])),1,"")</f>
        <v/>
      </c>
      <c r="P904" t="str">
        <f>IF(ISNUMBER(SEARCH(P$1,raw[[#This Row],[active years]])),1,"")</f>
        <v/>
      </c>
      <c r="Q904" t="str">
        <f>IF(ISNUMBER(SEARCH(Q$1,raw[[#This Row],[active years]])),1,"")</f>
        <v/>
      </c>
      <c r="R904" t="str">
        <f>IF(ISNUMBER(SEARCH(R$1,raw[[#This Row],[active years]])),1,"")</f>
        <v/>
      </c>
      <c r="S904" t="str">
        <f>IF(ISNUMBER(SEARCH(S$1,raw[[#This Row],[active years]])),1,"")</f>
        <v/>
      </c>
      <c r="T904" t="str">
        <f>IF(ISNUMBER(SEARCH(T$1,raw[[#This Row],[active years]])),1,"")</f>
        <v/>
      </c>
      <c r="U904" t="str">
        <f>IF(ISNUMBER(SEARCH(U$1,raw[[#This Row],[active years]])),1,"")</f>
        <v/>
      </c>
      <c r="V904" t="str">
        <f>IF(ISNUMBER(SEARCH(V$1,raw[[#This Row],[active years]])),1,"")</f>
        <v/>
      </c>
      <c r="W904" t="str">
        <f>IF(ISNUMBER(SEARCH(W$1,raw[[#This Row],[active years]])),1,"")</f>
        <v/>
      </c>
      <c r="X904" t="str">
        <f>IF(ISNUMBER(SEARCH(X$1,raw[[#This Row],[active years]])),1,"")</f>
        <v/>
      </c>
      <c r="Y904" t="str">
        <f>IF(ISNUMBER(SEARCH(Y$1,raw[[#This Row],[active years]])),1,"")</f>
        <v/>
      </c>
      <c r="Z904" t="str">
        <f>IF(ISNUMBER(SEARCH(Z$1,raw[[#This Row],[active years]])),1,"")</f>
        <v/>
      </c>
      <c r="AA904" t="str">
        <f>IF(ISNUMBER(SEARCH(AA$1,raw[[#This Row],[active years]])),1,"")</f>
        <v/>
      </c>
    </row>
    <row r="905" spans="1:27" x14ac:dyDescent="0.45">
      <c r="A905">
        <f>raw[team]</f>
        <v>1155</v>
      </c>
      <c r="B905">
        <f>raw[rookie year]</f>
        <v>2003</v>
      </c>
      <c r="C905" t="str">
        <f>IF(ISNUMBER(SEARCH(C$1,raw[[#This Row],[active years]])),1,"")</f>
        <v/>
      </c>
      <c r="D905" t="str">
        <f>IF(ISNUMBER(SEARCH(D$1,raw[[#This Row],[active years]])),1,"")</f>
        <v/>
      </c>
      <c r="E905" t="str">
        <f>IF(ISNUMBER(SEARCH(E$1,raw[[#This Row],[active years]])),1,"")</f>
        <v/>
      </c>
      <c r="F905" t="str">
        <f>IF(ISNUMBER(SEARCH(F$1,raw[[#This Row],[active years]])),1,"")</f>
        <v/>
      </c>
      <c r="G905" t="str">
        <f>IF(ISNUMBER(SEARCH(G$1,raw[[#This Row],[active years]])),1,"")</f>
        <v/>
      </c>
      <c r="H905" t="str">
        <f>IF(ISNUMBER(SEARCH(H$1,raw[[#This Row],[active years]])),1,"")</f>
        <v/>
      </c>
      <c r="I905" t="str">
        <f>IF(ISNUMBER(SEARCH(I$1,raw[[#This Row],[active years]])),1,"")</f>
        <v/>
      </c>
      <c r="J905" t="str">
        <f>IF(ISNUMBER(SEARCH(J$1,raw[[#This Row],[active years]])),1,"")</f>
        <v/>
      </c>
      <c r="K905" t="str">
        <f>IF(ISNUMBER(SEARCH(K$1,raw[[#This Row],[active years]])),1,"")</f>
        <v/>
      </c>
      <c r="L905" t="str">
        <f>IF(ISNUMBER(SEARCH(L$1,raw[[#This Row],[active years]])),1,"")</f>
        <v/>
      </c>
      <c r="M905" t="str">
        <f>IF(ISNUMBER(SEARCH(M$1,raw[[#This Row],[active years]])),1,"")</f>
        <v/>
      </c>
      <c r="N905">
        <f>IF(ISNUMBER(SEARCH(N$1,raw[[#This Row],[active years]])),1,"")</f>
        <v>1</v>
      </c>
      <c r="O905">
        <f>IF(ISNUMBER(SEARCH(O$1,raw[[#This Row],[active years]])),1,"")</f>
        <v>1</v>
      </c>
      <c r="P905">
        <f>IF(ISNUMBER(SEARCH(P$1,raw[[#This Row],[active years]])),1,"")</f>
        <v>1</v>
      </c>
      <c r="Q905">
        <f>IF(ISNUMBER(SEARCH(Q$1,raw[[#This Row],[active years]])),1,"")</f>
        <v>1</v>
      </c>
      <c r="R905">
        <f>IF(ISNUMBER(SEARCH(R$1,raw[[#This Row],[active years]])),1,"")</f>
        <v>1</v>
      </c>
      <c r="S905">
        <f>IF(ISNUMBER(SEARCH(S$1,raw[[#This Row],[active years]])),1,"")</f>
        <v>1</v>
      </c>
      <c r="T905">
        <f>IF(ISNUMBER(SEARCH(T$1,raw[[#This Row],[active years]])),1,"")</f>
        <v>1</v>
      </c>
      <c r="U905">
        <f>IF(ISNUMBER(SEARCH(U$1,raw[[#This Row],[active years]])),1,"")</f>
        <v>1</v>
      </c>
      <c r="V905">
        <f>IF(ISNUMBER(SEARCH(V$1,raw[[#This Row],[active years]])),1,"")</f>
        <v>1</v>
      </c>
      <c r="W905">
        <f>IF(ISNUMBER(SEARCH(W$1,raw[[#This Row],[active years]])),1,"")</f>
        <v>1</v>
      </c>
      <c r="X905">
        <f>IF(ISNUMBER(SEARCH(X$1,raw[[#This Row],[active years]])),1,"")</f>
        <v>1</v>
      </c>
      <c r="Y905">
        <f>IF(ISNUMBER(SEARCH(Y$1,raw[[#This Row],[active years]])),1,"")</f>
        <v>1</v>
      </c>
      <c r="Z905">
        <f>IF(ISNUMBER(SEARCH(Z$1,raw[[#This Row],[active years]])),1,"")</f>
        <v>1</v>
      </c>
      <c r="AA905">
        <f>IF(ISNUMBER(SEARCH(AA$1,raw[[#This Row],[active years]])),1,"")</f>
        <v>1</v>
      </c>
    </row>
    <row r="906" spans="1:27" x14ac:dyDescent="0.45">
      <c r="A906">
        <f>raw[team]</f>
        <v>1156</v>
      </c>
      <c r="B906">
        <f>raw[rookie year]</f>
        <v>2003</v>
      </c>
      <c r="C906" t="str">
        <f>IF(ISNUMBER(SEARCH(C$1,raw[[#This Row],[active years]])),1,"")</f>
        <v/>
      </c>
      <c r="D906" t="str">
        <f>IF(ISNUMBER(SEARCH(D$1,raw[[#This Row],[active years]])),1,"")</f>
        <v/>
      </c>
      <c r="E906" t="str">
        <f>IF(ISNUMBER(SEARCH(E$1,raw[[#This Row],[active years]])),1,"")</f>
        <v/>
      </c>
      <c r="F906" t="str">
        <f>IF(ISNUMBER(SEARCH(F$1,raw[[#This Row],[active years]])),1,"")</f>
        <v/>
      </c>
      <c r="G906" t="str">
        <f>IF(ISNUMBER(SEARCH(G$1,raw[[#This Row],[active years]])),1,"")</f>
        <v/>
      </c>
      <c r="H906" t="str">
        <f>IF(ISNUMBER(SEARCH(H$1,raw[[#This Row],[active years]])),1,"")</f>
        <v/>
      </c>
      <c r="I906" t="str">
        <f>IF(ISNUMBER(SEARCH(I$1,raw[[#This Row],[active years]])),1,"")</f>
        <v/>
      </c>
      <c r="J906" t="str">
        <f>IF(ISNUMBER(SEARCH(J$1,raw[[#This Row],[active years]])),1,"")</f>
        <v/>
      </c>
      <c r="K906" t="str">
        <f>IF(ISNUMBER(SEARCH(K$1,raw[[#This Row],[active years]])),1,"")</f>
        <v/>
      </c>
      <c r="L906" t="str">
        <f>IF(ISNUMBER(SEARCH(L$1,raw[[#This Row],[active years]])),1,"")</f>
        <v/>
      </c>
      <c r="M906" t="str">
        <f>IF(ISNUMBER(SEARCH(M$1,raw[[#This Row],[active years]])),1,"")</f>
        <v/>
      </c>
      <c r="N906">
        <f>IF(ISNUMBER(SEARCH(N$1,raw[[#This Row],[active years]])),1,"")</f>
        <v>1</v>
      </c>
      <c r="O906">
        <f>IF(ISNUMBER(SEARCH(O$1,raw[[#This Row],[active years]])),1,"")</f>
        <v>1</v>
      </c>
      <c r="P906">
        <f>IF(ISNUMBER(SEARCH(P$1,raw[[#This Row],[active years]])),1,"")</f>
        <v>1</v>
      </c>
      <c r="Q906">
        <f>IF(ISNUMBER(SEARCH(Q$1,raw[[#This Row],[active years]])),1,"")</f>
        <v>1</v>
      </c>
      <c r="R906">
        <f>IF(ISNUMBER(SEARCH(R$1,raw[[#This Row],[active years]])),1,"")</f>
        <v>1</v>
      </c>
      <c r="S906">
        <f>IF(ISNUMBER(SEARCH(S$1,raw[[#This Row],[active years]])),1,"")</f>
        <v>1</v>
      </c>
      <c r="T906">
        <f>IF(ISNUMBER(SEARCH(T$1,raw[[#This Row],[active years]])),1,"")</f>
        <v>1</v>
      </c>
      <c r="U906">
        <f>IF(ISNUMBER(SEARCH(U$1,raw[[#This Row],[active years]])),1,"")</f>
        <v>1</v>
      </c>
      <c r="V906">
        <f>IF(ISNUMBER(SEARCH(V$1,raw[[#This Row],[active years]])),1,"")</f>
        <v>1</v>
      </c>
      <c r="W906">
        <f>IF(ISNUMBER(SEARCH(W$1,raw[[#This Row],[active years]])),1,"")</f>
        <v>1</v>
      </c>
      <c r="X906">
        <f>IF(ISNUMBER(SEARCH(X$1,raw[[#This Row],[active years]])),1,"")</f>
        <v>1</v>
      </c>
      <c r="Y906">
        <f>IF(ISNUMBER(SEARCH(Y$1,raw[[#This Row],[active years]])),1,"")</f>
        <v>1</v>
      </c>
      <c r="Z906">
        <f>IF(ISNUMBER(SEARCH(Z$1,raw[[#This Row],[active years]])),1,"")</f>
        <v>1</v>
      </c>
      <c r="AA906">
        <f>IF(ISNUMBER(SEARCH(AA$1,raw[[#This Row],[active years]])),1,"")</f>
        <v>1</v>
      </c>
    </row>
    <row r="907" spans="1:27" x14ac:dyDescent="0.45">
      <c r="A907">
        <f>raw[team]</f>
        <v>1157</v>
      </c>
      <c r="B907">
        <f>raw[rookie year]</f>
        <v>2003</v>
      </c>
      <c r="C907" t="str">
        <f>IF(ISNUMBER(SEARCH(C$1,raw[[#This Row],[active years]])),1,"")</f>
        <v/>
      </c>
      <c r="D907" t="str">
        <f>IF(ISNUMBER(SEARCH(D$1,raw[[#This Row],[active years]])),1,"")</f>
        <v/>
      </c>
      <c r="E907" t="str">
        <f>IF(ISNUMBER(SEARCH(E$1,raw[[#This Row],[active years]])),1,"")</f>
        <v/>
      </c>
      <c r="F907" t="str">
        <f>IF(ISNUMBER(SEARCH(F$1,raw[[#This Row],[active years]])),1,"")</f>
        <v/>
      </c>
      <c r="G907" t="str">
        <f>IF(ISNUMBER(SEARCH(G$1,raw[[#This Row],[active years]])),1,"")</f>
        <v/>
      </c>
      <c r="H907" t="str">
        <f>IF(ISNUMBER(SEARCH(H$1,raw[[#This Row],[active years]])),1,"")</f>
        <v/>
      </c>
      <c r="I907" t="str">
        <f>IF(ISNUMBER(SEARCH(I$1,raw[[#This Row],[active years]])),1,"")</f>
        <v/>
      </c>
      <c r="J907" t="str">
        <f>IF(ISNUMBER(SEARCH(J$1,raw[[#This Row],[active years]])),1,"")</f>
        <v/>
      </c>
      <c r="K907" t="str">
        <f>IF(ISNUMBER(SEARCH(K$1,raw[[#This Row],[active years]])),1,"")</f>
        <v/>
      </c>
      <c r="L907" t="str">
        <f>IF(ISNUMBER(SEARCH(L$1,raw[[#This Row],[active years]])),1,"")</f>
        <v/>
      </c>
      <c r="M907" t="str">
        <f>IF(ISNUMBER(SEARCH(M$1,raw[[#This Row],[active years]])),1,"")</f>
        <v/>
      </c>
      <c r="N907">
        <f>IF(ISNUMBER(SEARCH(N$1,raw[[#This Row],[active years]])),1,"")</f>
        <v>1</v>
      </c>
      <c r="O907">
        <f>IF(ISNUMBER(SEARCH(O$1,raw[[#This Row],[active years]])),1,"")</f>
        <v>1</v>
      </c>
      <c r="P907">
        <f>IF(ISNUMBER(SEARCH(P$1,raw[[#This Row],[active years]])),1,"")</f>
        <v>1</v>
      </c>
      <c r="Q907">
        <f>IF(ISNUMBER(SEARCH(Q$1,raw[[#This Row],[active years]])),1,"")</f>
        <v>1</v>
      </c>
      <c r="R907">
        <f>IF(ISNUMBER(SEARCH(R$1,raw[[#This Row],[active years]])),1,"")</f>
        <v>1</v>
      </c>
      <c r="S907">
        <f>IF(ISNUMBER(SEARCH(S$1,raw[[#This Row],[active years]])),1,"")</f>
        <v>1</v>
      </c>
      <c r="T907">
        <f>IF(ISNUMBER(SEARCH(T$1,raw[[#This Row],[active years]])),1,"")</f>
        <v>1</v>
      </c>
      <c r="U907">
        <f>IF(ISNUMBER(SEARCH(U$1,raw[[#This Row],[active years]])),1,"")</f>
        <v>1</v>
      </c>
      <c r="V907">
        <f>IF(ISNUMBER(SEARCH(V$1,raw[[#This Row],[active years]])),1,"")</f>
        <v>1</v>
      </c>
      <c r="W907">
        <f>IF(ISNUMBER(SEARCH(W$1,raw[[#This Row],[active years]])),1,"")</f>
        <v>1</v>
      </c>
      <c r="X907">
        <f>IF(ISNUMBER(SEARCH(X$1,raw[[#This Row],[active years]])),1,"")</f>
        <v>1</v>
      </c>
      <c r="Y907">
        <f>IF(ISNUMBER(SEARCH(Y$1,raw[[#This Row],[active years]])),1,"")</f>
        <v>1</v>
      </c>
      <c r="Z907">
        <f>IF(ISNUMBER(SEARCH(Z$1,raw[[#This Row],[active years]])),1,"")</f>
        <v>1</v>
      </c>
      <c r="AA907">
        <f>IF(ISNUMBER(SEARCH(AA$1,raw[[#This Row],[active years]])),1,"")</f>
        <v>1</v>
      </c>
    </row>
    <row r="908" spans="1:27" x14ac:dyDescent="0.45">
      <c r="A908">
        <f>raw[team]</f>
        <v>1158</v>
      </c>
      <c r="B908">
        <f>raw[rookie year]</f>
        <v>2003</v>
      </c>
      <c r="C908" t="str">
        <f>IF(ISNUMBER(SEARCH(C$1,raw[[#This Row],[active years]])),1,"")</f>
        <v/>
      </c>
      <c r="D908" t="str">
        <f>IF(ISNUMBER(SEARCH(D$1,raw[[#This Row],[active years]])),1,"")</f>
        <v/>
      </c>
      <c r="E908" t="str">
        <f>IF(ISNUMBER(SEARCH(E$1,raw[[#This Row],[active years]])),1,"")</f>
        <v/>
      </c>
      <c r="F908" t="str">
        <f>IF(ISNUMBER(SEARCH(F$1,raw[[#This Row],[active years]])),1,"")</f>
        <v/>
      </c>
      <c r="G908" t="str">
        <f>IF(ISNUMBER(SEARCH(G$1,raw[[#This Row],[active years]])),1,"")</f>
        <v/>
      </c>
      <c r="H908" t="str">
        <f>IF(ISNUMBER(SEARCH(H$1,raw[[#This Row],[active years]])),1,"")</f>
        <v/>
      </c>
      <c r="I908" t="str">
        <f>IF(ISNUMBER(SEARCH(I$1,raw[[#This Row],[active years]])),1,"")</f>
        <v/>
      </c>
      <c r="J908" t="str">
        <f>IF(ISNUMBER(SEARCH(J$1,raw[[#This Row],[active years]])),1,"")</f>
        <v/>
      </c>
      <c r="K908" t="str">
        <f>IF(ISNUMBER(SEARCH(K$1,raw[[#This Row],[active years]])),1,"")</f>
        <v/>
      </c>
      <c r="L908" t="str">
        <f>IF(ISNUMBER(SEARCH(L$1,raw[[#This Row],[active years]])),1,"")</f>
        <v/>
      </c>
      <c r="M908" t="str">
        <f>IF(ISNUMBER(SEARCH(M$1,raw[[#This Row],[active years]])),1,"")</f>
        <v/>
      </c>
      <c r="N908">
        <f>IF(ISNUMBER(SEARCH(N$1,raw[[#This Row],[active years]])),1,"")</f>
        <v>1</v>
      </c>
      <c r="O908">
        <f>IF(ISNUMBER(SEARCH(O$1,raw[[#This Row],[active years]])),1,"")</f>
        <v>1</v>
      </c>
      <c r="P908">
        <f>IF(ISNUMBER(SEARCH(P$1,raw[[#This Row],[active years]])),1,"")</f>
        <v>1</v>
      </c>
      <c r="Q908">
        <f>IF(ISNUMBER(SEARCH(Q$1,raw[[#This Row],[active years]])),1,"")</f>
        <v>1</v>
      </c>
      <c r="R908">
        <f>IF(ISNUMBER(SEARCH(R$1,raw[[#This Row],[active years]])),1,"")</f>
        <v>1</v>
      </c>
      <c r="S908">
        <f>IF(ISNUMBER(SEARCH(S$1,raw[[#This Row],[active years]])),1,"")</f>
        <v>1</v>
      </c>
      <c r="T908">
        <f>IF(ISNUMBER(SEARCH(T$1,raw[[#This Row],[active years]])),1,"")</f>
        <v>1</v>
      </c>
      <c r="U908">
        <f>IF(ISNUMBER(SEARCH(U$1,raw[[#This Row],[active years]])),1,"")</f>
        <v>1</v>
      </c>
      <c r="V908">
        <f>IF(ISNUMBER(SEARCH(V$1,raw[[#This Row],[active years]])),1,"")</f>
        <v>1</v>
      </c>
      <c r="W908">
        <f>IF(ISNUMBER(SEARCH(W$1,raw[[#This Row],[active years]])),1,"")</f>
        <v>1</v>
      </c>
      <c r="X908" t="str">
        <f>IF(ISNUMBER(SEARCH(X$1,raw[[#This Row],[active years]])),1,"")</f>
        <v/>
      </c>
      <c r="Y908" t="str">
        <f>IF(ISNUMBER(SEARCH(Y$1,raw[[#This Row],[active years]])),1,"")</f>
        <v/>
      </c>
      <c r="Z908" t="str">
        <f>IF(ISNUMBER(SEARCH(Z$1,raw[[#This Row],[active years]])),1,"")</f>
        <v/>
      </c>
      <c r="AA908" t="str">
        <f>IF(ISNUMBER(SEARCH(AA$1,raw[[#This Row],[active years]])),1,"")</f>
        <v/>
      </c>
    </row>
    <row r="909" spans="1:27" x14ac:dyDescent="0.45">
      <c r="A909">
        <f>raw[team]</f>
        <v>1159</v>
      </c>
      <c r="B909">
        <f>raw[rookie year]</f>
        <v>2003</v>
      </c>
      <c r="C909" t="str">
        <f>IF(ISNUMBER(SEARCH(C$1,raw[[#This Row],[active years]])),1,"")</f>
        <v/>
      </c>
      <c r="D909" t="str">
        <f>IF(ISNUMBER(SEARCH(D$1,raw[[#This Row],[active years]])),1,"")</f>
        <v/>
      </c>
      <c r="E909" t="str">
        <f>IF(ISNUMBER(SEARCH(E$1,raw[[#This Row],[active years]])),1,"")</f>
        <v/>
      </c>
      <c r="F909" t="str">
        <f>IF(ISNUMBER(SEARCH(F$1,raw[[#This Row],[active years]])),1,"")</f>
        <v/>
      </c>
      <c r="G909" t="str">
        <f>IF(ISNUMBER(SEARCH(G$1,raw[[#This Row],[active years]])),1,"")</f>
        <v/>
      </c>
      <c r="H909" t="str">
        <f>IF(ISNUMBER(SEARCH(H$1,raw[[#This Row],[active years]])),1,"")</f>
        <v/>
      </c>
      <c r="I909" t="str">
        <f>IF(ISNUMBER(SEARCH(I$1,raw[[#This Row],[active years]])),1,"")</f>
        <v/>
      </c>
      <c r="J909" t="str">
        <f>IF(ISNUMBER(SEARCH(J$1,raw[[#This Row],[active years]])),1,"")</f>
        <v/>
      </c>
      <c r="K909" t="str">
        <f>IF(ISNUMBER(SEARCH(K$1,raw[[#This Row],[active years]])),1,"")</f>
        <v/>
      </c>
      <c r="L909" t="str">
        <f>IF(ISNUMBER(SEARCH(L$1,raw[[#This Row],[active years]])),1,"")</f>
        <v/>
      </c>
      <c r="M909" t="str">
        <f>IF(ISNUMBER(SEARCH(M$1,raw[[#This Row],[active years]])),1,"")</f>
        <v/>
      </c>
      <c r="N909">
        <f>IF(ISNUMBER(SEARCH(N$1,raw[[#This Row],[active years]])),1,"")</f>
        <v>1</v>
      </c>
      <c r="O909">
        <f>IF(ISNUMBER(SEARCH(O$1,raw[[#This Row],[active years]])),1,"")</f>
        <v>1</v>
      </c>
      <c r="P909">
        <f>IF(ISNUMBER(SEARCH(P$1,raw[[#This Row],[active years]])),1,"")</f>
        <v>1</v>
      </c>
      <c r="Q909">
        <f>IF(ISNUMBER(SEARCH(Q$1,raw[[#This Row],[active years]])),1,"")</f>
        <v>1</v>
      </c>
      <c r="R909">
        <f>IF(ISNUMBER(SEARCH(R$1,raw[[#This Row],[active years]])),1,"")</f>
        <v>1</v>
      </c>
      <c r="S909">
        <f>IF(ISNUMBER(SEARCH(S$1,raw[[#This Row],[active years]])),1,"")</f>
        <v>1</v>
      </c>
      <c r="T909">
        <f>IF(ISNUMBER(SEARCH(T$1,raw[[#This Row],[active years]])),1,"")</f>
        <v>1</v>
      </c>
      <c r="U909">
        <f>IF(ISNUMBER(SEARCH(U$1,raw[[#This Row],[active years]])),1,"")</f>
        <v>1</v>
      </c>
      <c r="V909">
        <f>IF(ISNUMBER(SEARCH(V$1,raw[[#This Row],[active years]])),1,"")</f>
        <v>1</v>
      </c>
      <c r="W909">
        <f>IF(ISNUMBER(SEARCH(W$1,raw[[#This Row],[active years]])),1,"")</f>
        <v>1</v>
      </c>
      <c r="X909">
        <f>IF(ISNUMBER(SEARCH(X$1,raw[[#This Row],[active years]])),1,"")</f>
        <v>1</v>
      </c>
      <c r="Y909">
        <f>IF(ISNUMBER(SEARCH(Y$1,raw[[#This Row],[active years]])),1,"")</f>
        <v>1</v>
      </c>
      <c r="Z909">
        <f>IF(ISNUMBER(SEARCH(Z$1,raw[[#This Row],[active years]])),1,"")</f>
        <v>1</v>
      </c>
      <c r="AA909">
        <f>IF(ISNUMBER(SEARCH(AA$1,raw[[#This Row],[active years]])),1,"")</f>
        <v>1</v>
      </c>
    </row>
    <row r="910" spans="1:27" x14ac:dyDescent="0.45">
      <c r="A910">
        <f>raw[team]</f>
        <v>1160</v>
      </c>
      <c r="B910">
        <f>raw[rookie year]</f>
        <v>2003</v>
      </c>
      <c r="C910" t="str">
        <f>IF(ISNUMBER(SEARCH(C$1,raw[[#This Row],[active years]])),1,"")</f>
        <v/>
      </c>
      <c r="D910" t="str">
        <f>IF(ISNUMBER(SEARCH(D$1,raw[[#This Row],[active years]])),1,"")</f>
        <v/>
      </c>
      <c r="E910" t="str">
        <f>IF(ISNUMBER(SEARCH(E$1,raw[[#This Row],[active years]])),1,"")</f>
        <v/>
      </c>
      <c r="F910" t="str">
        <f>IF(ISNUMBER(SEARCH(F$1,raw[[#This Row],[active years]])),1,"")</f>
        <v/>
      </c>
      <c r="G910" t="str">
        <f>IF(ISNUMBER(SEARCH(G$1,raw[[#This Row],[active years]])),1,"")</f>
        <v/>
      </c>
      <c r="H910" t="str">
        <f>IF(ISNUMBER(SEARCH(H$1,raw[[#This Row],[active years]])),1,"")</f>
        <v/>
      </c>
      <c r="I910" t="str">
        <f>IF(ISNUMBER(SEARCH(I$1,raw[[#This Row],[active years]])),1,"")</f>
        <v/>
      </c>
      <c r="J910" t="str">
        <f>IF(ISNUMBER(SEARCH(J$1,raw[[#This Row],[active years]])),1,"")</f>
        <v/>
      </c>
      <c r="K910" t="str">
        <f>IF(ISNUMBER(SEARCH(K$1,raw[[#This Row],[active years]])),1,"")</f>
        <v/>
      </c>
      <c r="L910" t="str">
        <f>IF(ISNUMBER(SEARCH(L$1,raw[[#This Row],[active years]])),1,"")</f>
        <v/>
      </c>
      <c r="M910" t="str">
        <f>IF(ISNUMBER(SEARCH(M$1,raw[[#This Row],[active years]])),1,"")</f>
        <v/>
      </c>
      <c r="N910">
        <f>IF(ISNUMBER(SEARCH(N$1,raw[[#This Row],[active years]])),1,"")</f>
        <v>1</v>
      </c>
      <c r="O910">
        <f>IF(ISNUMBER(SEARCH(O$1,raw[[#This Row],[active years]])),1,"")</f>
        <v>1</v>
      </c>
      <c r="P910">
        <f>IF(ISNUMBER(SEARCH(P$1,raw[[#This Row],[active years]])),1,"")</f>
        <v>1</v>
      </c>
      <c r="Q910">
        <f>IF(ISNUMBER(SEARCH(Q$1,raw[[#This Row],[active years]])),1,"")</f>
        <v>1</v>
      </c>
      <c r="R910">
        <f>IF(ISNUMBER(SEARCH(R$1,raw[[#This Row],[active years]])),1,"")</f>
        <v>1</v>
      </c>
      <c r="S910">
        <f>IF(ISNUMBER(SEARCH(S$1,raw[[#This Row],[active years]])),1,"")</f>
        <v>1</v>
      </c>
      <c r="T910">
        <f>IF(ISNUMBER(SEARCH(T$1,raw[[#This Row],[active years]])),1,"")</f>
        <v>1</v>
      </c>
      <c r="U910">
        <f>IF(ISNUMBER(SEARCH(U$1,raw[[#This Row],[active years]])),1,"")</f>
        <v>1</v>
      </c>
      <c r="V910">
        <f>IF(ISNUMBER(SEARCH(V$1,raw[[#This Row],[active years]])),1,"")</f>
        <v>1</v>
      </c>
      <c r="W910">
        <f>IF(ISNUMBER(SEARCH(W$1,raw[[#This Row],[active years]])),1,"")</f>
        <v>1</v>
      </c>
      <c r="X910">
        <f>IF(ISNUMBER(SEARCH(X$1,raw[[#This Row],[active years]])),1,"")</f>
        <v>1</v>
      </c>
      <c r="Y910">
        <f>IF(ISNUMBER(SEARCH(Y$1,raw[[#This Row],[active years]])),1,"")</f>
        <v>1</v>
      </c>
      <c r="Z910">
        <f>IF(ISNUMBER(SEARCH(Z$1,raw[[#This Row],[active years]])),1,"")</f>
        <v>1</v>
      </c>
      <c r="AA910">
        <f>IF(ISNUMBER(SEARCH(AA$1,raw[[#This Row],[active years]])),1,"")</f>
        <v>1</v>
      </c>
    </row>
    <row r="911" spans="1:27" x14ac:dyDescent="0.45">
      <c r="A911">
        <f>raw[team]</f>
        <v>1161</v>
      </c>
      <c r="B911">
        <f>raw[rookie year]</f>
        <v>2003</v>
      </c>
      <c r="C911" t="str">
        <f>IF(ISNUMBER(SEARCH(C$1,raw[[#This Row],[active years]])),1,"")</f>
        <v/>
      </c>
      <c r="D911" t="str">
        <f>IF(ISNUMBER(SEARCH(D$1,raw[[#This Row],[active years]])),1,"")</f>
        <v/>
      </c>
      <c r="E911" t="str">
        <f>IF(ISNUMBER(SEARCH(E$1,raw[[#This Row],[active years]])),1,"")</f>
        <v/>
      </c>
      <c r="F911" t="str">
        <f>IF(ISNUMBER(SEARCH(F$1,raw[[#This Row],[active years]])),1,"")</f>
        <v/>
      </c>
      <c r="G911" t="str">
        <f>IF(ISNUMBER(SEARCH(G$1,raw[[#This Row],[active years]])),1,"")</f>
        <v/>
      </c>
      <c r="H911" t="str">
        <f>IF(ISNUMBER(SEARCH(H$1,raw[[#This Row],[active years]])),1,"")</f>
        <v/>
      </c>
      <c r="I911" t="str">
        <f>IF(ISNUMBER(SEARCH(I$1,raw[[#This Row],[active years]])),1,"")</f>
        <v/>
      </c>
      <c r="J911" t="str">
        <f>IF(ISNUMBER(SEARCH(J$1,raw[[#This Row],[active years]])),1,"")</f>
        <v/>
      </c>
      <c r="K911" t="str">
        <f>IF(ISNUMBER(SEARCH(K$1,raw[[#This Row],[active years]])),1,"")</f>
        <v/>
      </c>
      <c r="L911" t="str">
        <f>IF(ISNUMBER(SEARCH(L$1,raw[[#This Row],[active years]])),1,"")</f>
        <v/>
      </c>
      <c r="M911" t="str">
        <f>IF(ISNUMBER(SEARCH(M$1,raw[[#This Row],[active years]])),1,"")</f>
        <v/>
      </c>
      <c r="N911">
        <f>IF(ISNUMBER(SEARCH(N$1,raw[[#This Row],[active years]])),1,"")</f>
        <v>1</v>
      </c>
      <c r="O911" t="str">
        <f>IF(ISNUMBER(SEARCH(O$1,raw[[#This Row],[active years]])),1,"")</f>
        <v/>
      </c>
      <c r="P911" t="str">
        <f>IF(ISNUMBER(SEARCH(P$1,raw[[#This Row],[active years]])),1,"")</f>
        <v/>
      </c>
      <c r="Q911" t="str">
        <f>IF(ISNUMBER(SEARCH(Q$1,raw[[#This Row],[active years]])),1,"")</f>
        <v/>
      </c>
      <c r="R911" t="str">
        <f>IF(ISNUMBER(SEARCH(R$1,raw[[#This Row],[active years]])),1,"")</f>
        <v/>
      </c>
      <c r="S911" t="str">
        <f>IF(ISNUMBER(SEARCH(S$1,raw[[#This Row],[active years]])),1,"")</f>
        <v/>
      </c>
      <c r="T911" t="str">
        <f>IF(ISNUMBER(SEARCH(T$1,raw[[#This Row],[active years]])),1,"")</f>
        <v/>
      </c>
      <c r="U911" t="str">
        <f>IF(ISNUMBER(SEARCH(U$1,raw[[#This Row],[active years]])),1,"")</f>
        <v/>
      </c>
      <c r="V911" t="str">
        <f>IF(ISNUMBER(SEARCH(V$1,raw[[#This Row],[active years]])),1,"")</f>
        <v/>
      </c>
      <c r="W911" t="str">
        <f>IF(ISNUMBER(SEARCH(W$1,raw[[#This Row],[active years]])),1,"")</f>
        <v/>
      </c>
      <c r="X911" t="str">
        <f>IF(ISNUMBER(SEARCH(X$1,raw[[#This Row],[active years]])),1,"")</f>
        <v/>
      </c>
      <c r="Y911" t="str">
        <f>IF(ISNUMBER(SEARCH(Y$1,raw[[#This Row],[active years]])),1,"")</f>
        <v/>
      </c>
      <c r="Z911" t="str">
        <f>IF(ISNUMBER(SEARCH(Z$1,raw[[#This Row],[active years]])),1,"")</f>
        <v/>
      </c>
      <c r="AA911" t="str">
        <f>IF(ISNUMBER(SEARCH(AA$1,raw[[#This Row],[active years]])),1,"")</f>
        <v/>
      </c>
    </row>
    <row r="912" spans="1:27" x14ac:dyDescent="0.45">
      <c r="A912">
        <f>raw[team]</f>
        <v>1162</v>
      </c>
      <c r="B912">
        <f>raw[rookie year]</f>
        <v>2003</v>
      </c>
      <c r="C912" t="str">
        <f>IF(ISNUMBER(SEARCH(C$1,raw[[#This Row],[active years]])),1,"")</f>
        <v/>
      </c>
      <c r="D912" t="str">
        <f>IF(ISNUMBER(SEARCH(D$1,raw[[#This Row],[active years]])),1,"")</f>
        <v/>
      </c>
      <c r="E912" t="str">
        <f>IF(ISNUMBER(SEARCH(E$1,raw[[#This Row],[active years]])),1,"")</f>
        <v/>
      </c>
      <c r="F912" t="str">
        <f>IF(ISNUMBER(SEARCH(F$1,raw[[#This Row],[active years]])),1,"")</f>
        <v/>
      </c>
      <c r="G912" t="str">
        <f>IF(ISNUMBER(SEARCH(G$1,raw[[#This Row],[active years]])),1,"")</f>
        <v/>
      </c>
      <c r="H912" t="str">
        <f>IF(ISNUMBER(SEARCH(H$1,raw[[#This Row],[active years]])),1,"")</f>
        <v/>
      </c>
      <c r="I912" t="str">
        <f>IF(ISNUMBER(SEARCH(I$1,raw[[#This Row],[active years]])),1,"")</f>
        <v/>
      </c>
      <c r="J912" t="str">
        <f>IF(ISNUMBER(SEARCH(J$1,raw[[#This Row],[active years]])),1,"")</f>
        <v/>
      </c>
      <c r="K912" t="str">
        <f>IF(ISNUMBER(SEARCH(K$1,raw[[#This Row],[active years]])),1,"")</f>
        <v/>
      </c>
      <c r="L912" t="str">
        <f>IF(ISNUMBER(SEARCH(L$1,raw[[#This Row],[active years]])),1,"")</f>
        <v/>
      </c>
      <c r="M912" t="str">
        <f>IF(ISNUMBER(SEARCH(M$1,raw[[#This Row],[active years]])),1,"")</f>
        <v/>
      </c>
      <c r="N912">
        <f>IF(ISNUMBER(SEARCH(N$1,raw[[#This Row],[active years]])),1,"")</f>
        <v>1</v>
      </c>
      <c r="O912" t="str">
        <f>IF(ISNUMBER(SEARCH(O$1,raw[[#This Row],[active years]])),1,"")</f>
        <v/>
      </c>
      <c r="P912" t="str">
        <f>IF(ISNUMBER(SEARCH(P$1,raw[[#This Row],[active years]])),1,"")</f>
        <v/>
      </c>
      <c r="Q912" t="str">
        <f>IF(ISNUMBER(SEARCH(Q$1,raw[[#This Row],[active years]])),1,"")</f>
        <v/>
      </c>
      <c r="R912" t="str">
        <f>IF(ISNUMBER(SEARCH(R$1,raw[[#This Row],[active years]])),1,"")</f>
        <v/>
      </c>
      <c r="S912" t="str">
        <f>IF(ISNUMBER(SEARCH(S$1,raw[[#This Row],[active years]])),1,"")</f>
        <v/>
      </c>
      <c r="T912" t="str">
        <f>IF(ISNUMBER(SEARCH(T$1,raw[[#This Row],[active years]])),1,"")</f>
        <v/>
      </c>
      <c r="U912" t="str">
        <f>IF(ISNUMBER(SEARCH(U$1,raw[[#This Row],[active years]])),1,"")</f>
        <v/>
      </c>
      <c r="V912" t="str">
        <f>IF(ISNUMBER(SEARCH(V$1,raw[[#This Row],[active years]])),1,"")</f>
        <v/>
      </c>
      <c r="W912" t="str">
        <f>IF(ISNUMBER(SEARCH(W$1,raw[[#This Row],[active years]])),1,"")</f>
        <v/>
      </c>
      <c r="X912" t="str">
        <f>IF(ISNUMBER(SEARCH(X$1,raw[[#This Row],[active years]])),1,"")</f>
        <v/>
      </c>
      <c r="Y912" t="str">
        <f>IF(ISNUMBER(SEARCH(Y$1,raw[[#This Row],[active years]])),1,"")</f>
        <v/>
      </c>
      <c r="Z912" t="str">
        <f>IF(ISNUMBER(SEARCH(Z$1,raw[[#This Row],[active years]])),1,"")</f>
        <v/>
      </c>
      <c r="AA912" t="str">
        <f>IF(ISNUMBER(SEARCH(AA$1,raw[[#This Row],[active years]])),1,"")</f>
        <v/>
      </c>
    </row>
    <row r="913" spans="1:27" x14ac:dyDescent="0.45">
      <c r="A913">
        <f>raw[team]</f>
        <v>1163</v>
      </c>
      <c r="B913">
        <f>raw[rookie year]</f>
        <v>2003</v>
      </c>
      <c r="C913" t="str">
        <f>IF(ISNUMBER(SEARCH(C$1,raw[[#This Row],[active years]])),1,"")</f>
        <v/>
      </c>
      <c r="D913" t="str">
        <f>IF(ISNUMBER(SEARCH(D$1,raw[[#This Row],[active years]])),1,"")</f>
        <v/>
      </c>
      <c r="E913" t="str">
        <f>IF(ISNUMBER(SEARCH(E$1,raw[[#This Row],[active years]])),1,"")</f>
        <v/>
      </c>
      <c r="F913" t="str">
        <f>IF(ISNUMBER(SEARCH(F$1,raw[[#This Row],[active years]])),1,"")</f>
        <v/>
      </c>
      <c r="G913" t="str">
        <f>IF(ISNUMBER(SEARCH(G$1,raw[[#This Row],[active years]])),1,"")</f>
        <v/>
      </c>
      <c r="H913" t="str">
        <f>IF(ISNUMBER(SEARCH(H$1,raw[[#This Row],[active years]])),1,"")</f>
        <v/>
      </c>
      <c r="I913" t="str">
        <f>IF(ISNUMBER(SEARCH(I$1,raw[[#This Row],[active years]])),1,"")</f>
        <v/>
      </c>
      <c r="J913" t="str">
        <f>IF(ISNUMBER(SEARCH(J$1,raw[[#This Row],[active years]])),1,"")</f>
        <v/>
      </c>
      <c r="K913" t="str">
        <f>IF(ISNUMBER(SEARCH(K$1,raw[[#This Row],[active years]])),1,"")</f>
        <v/>
      </c>
      <c r="L913" t="str">
        <f>IF(ISNUMBER(SEARCH(L$1,raw[[#This Row],[active years]])),1,"")</f>
        <v/>
      </c>
      <c r="M913" t="str">
        <f>IF(ISNUMBER(SEARCH(M$1,raw[[#This Row],[active years]])),1,"")</f>
        <v/>
      </c>
      <c r="N913">
        <f>IF(ISNUMBER(SEARCH(N$1,raw[[#This Row],[active years]])),1,"")</f>
        <v>1</v>
      </c>
      <c r="O913">
        <f>IF(ISNUMBER(SEARCH(O$1,raw[[#This Row],[active years]])),1,"")</f>
        <v>1</v>
      </c>
      <c r="P913">
        <f>IF(ISNUMBER(SEARCH(P$1,raw[[#This Row],[active years]])),1,"")</f>
        <v>1</v>
      </c>
      <c r="Q913">
        <f>IF(ISNUMBER(SEARCH(Q$1,raw[[#This Row],[active years]])),1,"")</f>
        <v>1</v>
      </c>
      <c r="R913" t="str">
        <f>IF(ISNUMBER(SEARCH(R$1,raw[[#This Row],[active years]])),1,"")</f>
        <v/>
      </c>
      <c r="S913" t="str">
        <f>IF(ISNUMBER(SEARCH(S$1,raw[[#This Row],[active years]])),1,"")</f>
        <v/>
      </c>
      <c r="T913" t="str">
        <f>IF(ISNUMBER(SEARCH(T$1,raw[[#This Row],[active years]])),1,"")</f>
        <v/>
      </c>
      <c r="U913" t="str">
        <f>IF(ISNUMBER(SEARCH(U$1,raw[[#This Row],[active years]])),1,"")</f>
        <v/>
      </c>
      <c r="V913" t="str">
        <f>IF(ISNUMBER(SEARCH(V$1,raw[[#This Row],[active years]])),1,"")</f>
        <v/>
      </c>
      <c r="W913" t="str">
        <f>IF(ISNUMBER(SEARCH(W$1,raw[[#This Row],[active years]])),1,"")</f>
        <v/>
      </c>
      <c r="X913" t="str">
        <f>IF(ISNUMBER(SEARCH(X$1,raw[[#This Row],[active years]])),1,"")</f>
        <v/>
      </c>
      <c r="Y913" t="str">
        <f>IF(ISNUMBER(SEARCH(Y$1,raw[[#This Row],[active years]])),1,"")</f>
        <v/>
      </c>
      <c r="Z913" t="str">
        <f>IF(ISNUMBER(SEARCH(Z$1,raw[[#This Row],[active years]])),1,"")</f>
        <v/>
      </c>
      <c r="AA913" t="str">
        <f>IF(ISNUMBER(SEARCH(AA$1,raw[[#This Row],[active years]])),1,"")</f>
        <v/>
      </c>
    </row>
    <row r="914" spans="1:27" x14ac:dyDescent="0.45">
      <c r="A914">
        <f>raw[team]</f>
        <v>1164</v>
      </c>
      <c r="B914">
        <f>raw[rookie year]</f>
        <v>2003</v>
      </c>
      <c r="C914" t="str">
        <f>IF(ISNUMBER(SEARCH(C$1,raw[[#This Row],[active years]])),1,"")</f>
        <v/>
      </c>
      <c r="D914" t="str">
        <f>IF(ISNUMBER(SEARCH(D$1,raw[[#This Row],[active years]])),1,"")</f>
        <v/>
      </c>
      <c r="E914" t="str">
        <f>IF(ISNUMBER(SEARCH(E$1,raw[[#This Row],[active years]])),1,"")</f>
        <v/>
      </c>
      <c r="F914" t="str">
        <f>IF(ISNUMBER(SEARCH(F$1,raw[[#This Row],[active years]])),1,"")</f>
        <v/>
      </c>
      <c r="G914" t="str">
        <f>IF(ISNUMBER(SEARCH(G$1,raw[[#This Row],[active years]])),1,"")</f>
        <v/>
      </c>
      <c r="H914" t="str">
        <f>IF(ISNUMBER(SEARCH(H$1,raw[[#This Row],[active years]])),1,"")</f>
        <v/>
      </c>
      <c r="I914" t="str">
        <f>IF(ISNUMBER(SEARCH(I$1,raw[[#This Row],[active years]])),1,"")</f>
        <v/>
      </c>
      <c r="J914" t="str">
        <f>IF(ISNUMBER(SEARCH(J$1,raw[[#This Row],[active years]])),1,"")</f>
        <v/>
      </c>
      <c r="K914" t="str">
        <f>IF(ISNUMBER(SEARCH(K$1,raw[[#This Row],[active years]])),1,"")</f>
        <v/>
      </c>
      <c r="L914" t="str">
        <f>IF(ISNUMBER(SEARCH(L$1,raw[[#This Row],[active years]])),1,"")</f>
        <v/>
      </c>
      <c r="M914" t="str">
        <f>IF(ISNUMBER(SEARCH(M$1,raw[[#This Row],[active years]])),1,"")</f>
        <v/>
      </c>
      <c r="N914">
        <f>IF(ISNUMBER(SEARCH(N$1,raw[[#This Row],[active years]])),1,"")</f>
        <v>1</v>
      </c>
      <c r="O914">
        <f>IF(ISNUMBER(SEARCH(O$1,raw[[#This Row],[active years]])),1,"")</f>
        <v>1</v>
      </c>
      <c r="P914" t="str">
        <f>IF(ISNUMBER(SEARCH(P$1,raw[[#This Row],[active years]])),1,"")</f>
        <v/>
      </c>
      <c r="Q914">
        <f>IF(ISNUMBER(SEARCH(Q$1,raw[[#This Row],[active years]])),1,"")</f>
        <v>1</v>
      </c>
      <c r="R914">
        <f>IF(ISNUMBER(SEARCH(R$1,raw[[#This Row],[active years]])),1,"")</f>
        <v>1</v>
      </c>
      <c r="S914">
        <f>IF(ISNUMBER(SEARCH(S$1,raw[[#This Row],[active years]])),1,"")</f>
        <v>1</v>
      </c>
      <c r="T914">
        <f>IF(ISNUMBER(SEARCH(T$1,raw[[#This Row],[active years]])),1,"")</f>
        <v>1</v>
      </c>
      <c r="U914">
        <f>IF(ISNUMBER(SEARCH(U$1,raw[[#This Row],[active years]])),1,"")</f>
        <v>1</v>
      </c>
      <c r="V914">
        <f>IF(ISNUMBER(SEARCH(V$1,raw[[#This Row],[active years]])),1,"")</f>
        <v>1</v>
      </c>
      <c r="W914">
        <f>IF(ISNUMBER(SEARCH(W$1,raw[[#This Row],[active years]])),1,"")</f>
        <v>1</v>
      </c>
      <c r="X914">
        <f>IF(ISNUMBER(SEARCH(X$1,raw[[#This Row],[active years]])),1,"")</f>
        <v>1</v>
      </c>
      <c r="Y914">
        <f>IF(ISNUMBER(SEARCH(Y$1,raw[[#This Row],[active years]])),1,"")</f>
        <v>1</v>
      </c>
      <c r="Z914">
        <f>IF(ISNUMBER(SEARCH(Z$1,raw[[#This Row],[active years]])),1,"")</f>
        <v>1</v>
      </c>
      <c r="AA914">
        <f>IF(ISNUMBER(SEARCH(AA$1,raw[[#This Row],[active years]])),1,"")</f>
        <v>1</v>
      </c>
    </row>
    <row r="915" spans="1:27" x14ac:dyDescent="0.45">
      <c r="A915">
        <f>raw[team]</f>
        <v>1165</v>
      </c>
      <c r="B915">
        <f>raw[rookie year]</f>
        <v>2003</v>
      </c>
      <c r="C915" t="str">
        <f>IF(ISNUMBER(SEARCH(C$1,raw[[#This Row],[active years]])),1,"")</f>
        <v/>
      </c>
      <c r="D915" t="str">
        <f>IF(ISNUMBER(SEARCH(D$1,raw[[#This Row],[active years]])),1,"")</f>
        <v/>
      </c>
      <c r="E915" t="str">
        <f>IF(ISNUMBER(SEARCH(E$1,raw[[#This Row],[active years]])),1,"")</f>
        <v/>
      </c>
      <c r="F915" t="str">
        <f>IF(ISNUMBER(SEARCH(F$1,raw[[#This Row],[active years]])),1,"")</f>
        <v/>
      </c>
      <c r="G915" t="str">
        <f>IF(ISNUMBER(SEARCH(G$1,raw[[#This Row],[active years]])),1,"")</f>
        <v/>
      </c>
      <c r="H915" t="str">
        <f>IF(ISNUMBER(SEARCH(H$1,raw[[#This Row],[active years]])),1,"")</f>
        <v/>
      </c>
      <c r="I915" t="str">
        <f>IF(ISNUMBER(SEARCH(I$1,raw[[#This Row],[active years]])),1,"")</f>
        <v/>
      </c>
      <c r="J915" t="str">
        <f>IF(ISNUMBER(SEARCH(J$1,raw[[#This Row],[active years]])),1,"")</f>
        <v/>
      </c>
      <c r="K915" t="str">
        <f>IF(ISNUMBER(SEARCH(K$1,raw[[#This Row],[active years]])),1,"")</f>
        <v/>
      </c>
      <c r="L915" t="str">
        <f>IF(ISNUMBER(SEARCH(L$1,raw[[#This Row],[active years]])),1,"")</f>
        <v/>
      </c>
      <c r="M915" t="str">
        <f>IF(ISNUMBER(SEARCH(M$1,raw[[#This Row],[active years]])),1,"")</f>
        <v/>
      </c>
      <c r="N915">
        <f>IF(ISNUMBER(SEARCH(N$1,raw[[#This Row],[active years]])),1,"")</f>
        <v>1</v>
      </c>
      <c r="O915">
        <f>IF(ISNUMBER(SEARCH(O$1,raw[[#This Row],[active years]])),1,"")</f>
        <v>1</v>
      </c>
      <c r="P915" t="str">
        <f>IF(ISNUMBER(SEARCH(P$1,raw[[#This Row],[active years]])),1,"")</f>
        <v/>
      </c>
      <c r="Q915">
        <f>IF(ISNUMBER(SEARCH(Q$1,raw[[#This Row],[active years]])),1,"")</f>
        <v>1</v>
      </c>
      <c r="R915">
        <f>IF(ISNUMBER(SEARCH(R$1,raw[[#This Row],[active years]])),1,"")</f>
        <v>1</v>
      </c>
      <c r="S915">
        <f>IF(ISNUMBER(SEARCH(S$1,raw[[#This Row],[active years]])),1,"")</f>
        <v>1</v>
      </c>
      <c r="T915">
        <f>IF(ISNUMBER(SEARCH(T$1,raw[[#This Row],[active years]])),1,"")</f>
        <v>1</v>
      </c>
      <c r="U915">
        <f>IF(ISNUMBER(SEARCH(U$1,raw[[#This Row],[active years]])),1,"")</f>
        <v>1</v>
      </c>
      <c r="V915">
        <f>IF(ISNUMBER(SEARCH(V$1,raw[[#This Row],[active years]])),1,"")</f>
        <v>1</v>
      </c>
      <c r="W915">
        <f>IF(ISNUMBER(SEARCH(W$1,raw[[#This Row],[active years]])),1,"")</f>
        <v>1</v>
      </c>
      <c r="X915">
        <f>IF(ISNUMBER(SEARCH(X$1,raw[[#This Row],[active years]])),1,"")</f>
        <v>1</v>
      </c>
      <c r="Y915">
        <f>IF(ISNUMBER(SEARCH(Y$1,raw[[#This Row],[active years]])),1,"")</f>
        <v>1</v>
      </c>
      <c r="Z915">
        <f>IF(ISNUMBER(SEARCH(Z$1,raw[[#This Row],[active years]])),1,"")</f>
        <v>1</v>
      </c>
      <c r="AA915">
        <f>IF(ISNUMBER(SEARCH(AA$1,raw[[#This Row],[active years]])),1,"")</f>
        <v>1</v>
      </c>
    </row>
    <row r="916" spans="1:27" x14ac:dyDescent="0.45">
      <c r="A916">
        <f>raw[team]</f>
        <v>1166</v>
      </c>
      <c r="B916">
        <f>raw[rookie year]</f>
        <v>2003</v>
      </c>
      <c r="C916" t="str">
        <f>IF(ISNUMBER(SEARCH(C$1,raw[[#This Row],[active years]])),1,"")</f>
        <v/>
      </c>
      <c r="D916" t="str">
        <f>IF(ISNUMBER(SEARCH(D$1,raw[[#This Row],[active years]])),1,"")</f>
        <v/>
      </c>
      <c r="E916" t="str">
        <f>IF(ISNUMBER(SEARCH(E$1,raw[[#This Row],[active years]])),1,"")</f>
        <v/>
      </c>
      <c r="F916" t="str">
        <f>IF(ISNUMBER(SEARCH(F$1,raw[[#This Row],[active years]])),1,"")</f>
        <v/>
      </c>
      <c r="G916" t="str">
        <f>IF(ISNUMBER(SEARCH(G$1,raw[[#This Row],[active years]])),1,"")</f>
        <v/>
      </c>
      <c r="H916" t="str">
        <f>IF(ISNUMBER(SEARCH(H$1,raw[[#This Row],[active years]])),1,"")</f>
        <v/>
      </c>
      <c r="I916" t="str">
        <f>IF(ISNUMBER(SEARCH(I$1,raw[[#This Row],[active years]])),1,"")</f>
        <v/>
      </c>
      <c r="J916" t="str">
        <f>IF(ISNUMBER(SEARCH(J$1,raw[[#This Row],[active years]])),1,"")</f>
        <v/>
      </c>
      <c r="K916" t="str">
        <f>IF(ISNUMBER(SEARCH(K$1,raw[[#This Row],[active years]])),1,"")</f>
        <v/>
      </c>
      <c r="L916" t="str">
        <f>IF(ISNUMBER(SEARCH(L$1,raw[[#This Row],[active years]])),1,"")</f>
        <v/>
      </c>
      <c r="M916" t="str">
        <f>IF(ISNUMBER(SEARCH(M$1,raw[[#This Row],[active years]])),1,"")</f>
        <v/>
      </c>
      <c r="N916">
        <f>IF(ISNUMBER(SEARCH(N$1,raw[[#This Row],[active years]])),1,"")</f>
        <v>1</v>
      </c>
      <c r="O916">
        <f>IF(ISNUMBER(SEARCH(O$1,raw[[#This Row],[active years]])),1,"")</f>
        <v>1</v>
      </c>
      <c r="P916" t="str">
        <f>IF(ISNUMBER(SEARCH(P$1,raw[[#This Row],[active years]])),1,"")</f>
        <v/>
      </c>
      <c r="Q916" t="str">
        <f>IF(ISNUMBER(SEARCH(Q$1,raw[[#This Row],[active years]])),1,"")</f>
        <v/>
      </c>
      <c r="R916" t="str">
        <f>IF(ISNUMBER(SEARCH(R$1,raw[[#This Row],[active years]])),1,"")</f>
        <v/>
      </c>
      <c r="S916" t="str">
        <f>IF(ISNUMBER(SEARCH(S$1,raw[[#This Row],[active years]])),1,"")</f>
        <v/>
      </c>
      <c r="T916" t="str">
        <f>IF(ISNUMBER(SEARCH(T$1,raw[[#This Row],[active years]])),1,"")</f>
        <v/>
      </c>
      <c r="U916" t="str">
        <f>IF(ISNUMBER(SEARCH(U$1,raw[[#This Row],[active years]])),1,"")</f>
        <v/>
      </c>
      <c r="V916" t="str">
        <f>IF(ISNUMBER(SEARCH(V$1,raw[[#This Row],[active years]])),1,"")</f>
        <v/>
      </c>
      <c r="W916" t="str">
        <f>IF(ISNUMBER(SEARCH(W$1,raw[[#This Row],[active years]])),1,"")</f>
        <v/>
      </c>
      <c r="X916" t="str">
        <f>IF(ISNUMBER(SEARCH(X$1,raw[[#This Row],[active years]])),1,"")</f>
        <v/>
      </c>
      <c r="Y916" t="str">
        <f>IF(ISNUMBER(SEARCH(Y$1,raw[[#This Row],[active years]])),1,"")</f>
        <v/>
      </c>
      <c r="Z916" t="str">
        <f>IF(ISNUMBER(SEARCH(Z$1,raw[[#This Row],[active years]])),1,"")</f>
        <v/>
      </c>
      <c r="AA916" t="str">
        <f>IF(ISNUMBER(SEARCH(AA$1,raw[[#This Row],[active years]])),1,"")</f>
        <v/>
      </c>
    </row>
    <row r="917" spans="1:27" x14ac:dyDescent="0.45">
      <c r="A917">
        <f>raw[team]</f>
        <v>1167</v>
      </c>
      <c r="B917">
        <f>raw[rookie year]</f>
        <v>2003</v>
      </c>
      <c r="C917" t="str">
        <f>IF(ISNUMBER(SEARCH(C$1,raw[[#This Row],[active years]])),1,"")</f>
        <v/>
      </c>
      <c r="D917" t="str">
        <f>IF(ISNUMBER(SEARCH(D$1,raw[[#This Row],[active years]])),1,"")</f>
        <v/>
      </c>
      <c r="E917" t="str">
        <f>IF(ISNUMBER(SEARCH(E$1,raw[[#This Row],[active years]])),1,"")</f>
        <v/>
      </c>
      <c r="F917" t="str">
        <f>IF(ISNUMBER(SEARCH(F$1,raw[[#This Row],[active years]])),1,"")</f>
        <v/>
      </c>
      <c r="G917" t="str">
        <f>IF(ISNUMBER(SEARCH(G$1,raw[[#This Row],[active years]])),1,"")</f>
        <v/>
      </c>
      <c r="H917" t="str">
        <f>IF(ISNUMBER(SEARCH(H$1,raw[[#This Row],[active years]])),1,"")</f>
        <v/>
      </c>
      <c r="I917" t="str">
        <f>IF(ISNUMBER(SEARCH(I$1,raw[[#This Row],[active years]])),1,"")</f>
        <v/>
      </c>
      <c r="J917" t="str">
        <f>IF(ISNUMBER(SEARCH(J$1,raw[[#This Row],[active years]])),1,"")</f>
        <v/>
      </c>
      <c r="K917" t="str">
        <f>IF(ISNUMBER(SEARCH(K$1,raw[[#This Row],[active years]])),1,"")</f>
        <v/>
      </c>
      <c r="L917" t="str">
        <f>IF(ISNUMBER(SEARCH(L$1,raw[[#This Row],[active years]])),1,"")</f>
        <v/>
      </c>
      <c r="M917" t="str">
        <f>IF(ISNUMBER(SEARCH(M$1,raw[[#This Row],[active years]])),1,"")</f>
        <v/>
      </c>
      <c r="N917">
        <f>IF(ISNUMBER(SEARCH(N$1,raw[[#This Row],[active years]])),1,"")</f>
        <v>1</v>
      </c>
      <c r="O917" t="str">
        <f>IF(ISNUMBER(SEARCH(O$1,raw[[#This Row],[active years]])),1,"")</f>
        <v/>
      </c>
      <c r="P917">
        <f>IF(ISNUMBER(SEARCH(P$1,raw[[#This Row],[active years]])),1,"")</f>
        <v>1</v>
      </c>
      <c r="Q917" t="str">
        <f>IF(ISNUMBER(SEARCH(Q$1,raw[[#This Row],[active years]])),1,"")</f>
        <v/>
      </c>
      <c r="R917" t="str">
        <f>IF(ISNUMBER(SEARCH(R$1,raw[[#This Row],[active years]])),1,"")</f>
        <v/>
      </c>
      <c r="S917" t="str">
        <f>IF(ISNUMBER(SEARCH(S$1,raw[[#This Row],[active years]])),1,"")</f>
        <v/>
      </c>
      <c r="T917" t="str">
        <f>IF(ISNUMBER(SEARCH(T$1,raw[[#This Row],[active years]])),1,"")</f>
        <v/>
      </c>
      <c r="U917" t="str">
        <f>IF(ISNUMBER(SEARCH(U$1,raw[[#This Row],[active years]])),1,"")</f>
        <v/>
      </c>
      <c r="V917" t="str">
        <f>IF(ISNUMBER(SEARCH(V$1,raw[[#This Row],[active years]])),1,"")</f>
        <v/>
      </c>
      <c r="W917" t="str">
        <f>IF(ISNUMBER(SEARCH(W$1,raw[[#This Row],[active years]])),1,"")</f>
        <v/>
      </c>
      <c r="X917" t="str">
        <f>IF(ISNUMBER(SEARCH(X$1,raw[[#This Row],[active years]])),1,"")</f>
        <v/>
      </c>
      <c r="Y917" t="str">
        <f>IF(ISNUMBER(SEARCH(Y$1,raw[[#This Row],[active years]])),1,"")</f>
        <v/>
      </c>
      <c r="Z917" t="str">
        <f>IF(ISNUMBER(SEARCH(Z$1,raw[[#This Row],[active years]])),1,"")</f>
        <v/>
      </c>
      <c r="AA917" t="str">
        <f>IF(ISNUMBER(SEARCH(AA$1,raw[[#This Row],[active years]])),1,"")</f>
        <v/>
      </c>
    </row>
    <row r="918" spans="1:27" x14ac:dyDescent="0.45">
      <c r="A918">
        <f>raw[team]</f>
        <v>1168</v>
      </c>
      <c r="B918">
        <f>raw[rookie year]</f>
        <v>2003</v>
      </c>
      <c r="C918" t="str">
        <f>IF(ISNUMBER(SEARCH(C$1,raw[[#This Row],[active years]])),1,"")</f>
        <v/>
      </c>
      <c r="D918" t="str">
        <f>IF(ISNUMBER(SEARCH(D$1,raw[[#This Row],[active years]])),1,"")</f>
        <v/>
      </c>
      <c r="E918" t="str">
        <f>IF(ISNUMBER(SEARCH(E$1,raw[[#This Row],[active years]])),1,"")</f>
        <v/>
      </c>
      <c r="F918" t="str">
        <f>IF(ISNUMBER(SEARCH(F$1,raw[[#This Row],[active years]])),1,"")</f>
        <v/>
      </c>
      <c r="G918" t="str">
        <f>IF(ISNUMBER(SEARCH(G$1,raw[[#This Row],[active years]])),1,"")</f>
        <v/>
      </c>
      <c r="H918" t="str">
        <f>IF(ISNUMBER(SEARCH(H$1,raw[[#This Row],[active years]])),1,"")</f>
        <v/>
      </c>
      <c r="I918" t="str">
        <f>IF(ISNUMBER(SEARCH(I$1,raw[[#This Row],[active years]])),1,"")</f>
        <v/>
      </c>
      <c r="J918" t="str">
        <f>IF(ISNUMBER(SEARCH(J$1,raw[[#This Row],[active years]])),1,"")</f>
        <v/>
      </c>
      <c r="K918" t="str">
        <f>IF(ISNUMBER(SEARCH(K$1,raw[[#This Row],[active years]])),1,"")</f>
        <v/>
      </c>
      <c r="L918" t="str">
        <f>IF(ISNUMBER(SEARCH(L$1,raw[[#This Row],[active years]])),1,"")</f>
        <v/>
      </c>
      <c r="M918" t="str">
        <f>IF(ISNUMBER(SEARCH(M$1,raw[[#This Row],[active years]])),1,"")</f>
        <v/>
      </c>
      <c r="N918">
        <f>IF(ISNUMBER(SEARCH(N$1,raw[[#This Row],[active years]])),1,"")</f>
        <v>1</v>
      </c>
      <c r="O918">
        <f>IF(ISNUMBER(SEARCH(O$1,raw[[#This Row],[active years]])),1,"")</f>
        <v>1</v>
      </c>
      <c r="P918">
        <f>IF(ISNUMBER(SEARCH(P$1,raw[[#This Row],[active years]])),1,"")</f>
        <v>1</v>
      </c>
      <c r="Q918">
        <f>IF(ISNUMBER(SEARCH(Q$1,raw[[#This Row],[active years]])),1,"")</f>
        <v>1</v>
      </c>
      <c r="R918">
        <f>IF(ISNUMBER(SEARCH(R$1,raw[[#This Row],[active years]])),1,"")</f>
        <v>1</v>
      </c>
      <c r="S918">
        <f>IF(ISNUMBER(SEARCH(S$1,raw[[#This Row],[active years]])),1,"")</f>
        <v>1</v>
      </c>
      <c r="T918">
        <f>IF(ISNUMBER(SEARCH(T$1,raw[[#This Row],[active years]])),1,"")</f>
        <v>1</v>
      </c>
      <c r="U918">
        <f>IF(ISNUMBER(SEARCH(U$1,raw[[#This Row],[active years]])),1,"")</f>
        <v>1</v>
      </c>
      <c r="V918">
        <f>IF(ISNUMBER(SEARCH(V$1,raw[[#This Row],[active years]])),1,"")</f>
        <v>1</v>
      </c>
      <c r="W918">
        <f>IF(ISNUMBER(SEARCH(W$1,raw[[#This Row],[active years]])),1,"")</f>
        <v>1</v>
      </c>
      <c r="X918">
        <f>IF(ISNUMBER(SEARCH(X$1,raw[[#This Row],[active years]])),1,"")</f>
        <v>1</v>
      </c>
      <c r="Y918">
        <f>IF(ISNUMBER(SEARCH(Y$1,raw[[#This Row],[active years]])),1,"")</f>
        <v>1</v>
      </c>
      <c r="Z918">
        <f>IF(ISNUMBER(SEARCH(Z$1,raw[[#This Row],[active years]])),1,"")</f>
        <v>1</v>
      </c>
      <c r="AA918">
        <f>IF(ISNUMBER(SEARCH(AA$1,raw[[#This Row],[active years]])),1,"")</f>
        <v>1</v>
      </c>
    </row>
    <row r="919" spans="1:27" x14ac:dyDescent="0.45">
      <c r="A919">
        <f>raw[team]</f>
        <v>1169</v>
      </c>
      <c r="B919">
        <f>raw[rookie year]</f>
        <v>2003</v>
      </c>
      <c r="C919" t="str">
        <f>IF(ISNUMBER(SEARCH(C$1,raw[[#This Row],[active years]])),1,"")</f>
        <v/>
      </c>
      <c r="D919" t="str">
        <f>IF(ISNUMBER(SEARCH(D$1,raw[[#This Row],[active years]])),1,"")</f>
        <v/>
      </c>
      <c r="E919" t="str">
        <f>IF(ISNUMBER(SEARCH(E$1,raw[[#This Row],[active years]])),1,"")</f>
        <v/>
      </c>
      <c r="F919" t="str">
        <f>IF(ISNUMBER(SEARCH(F$1,raw[[#This Row],[active years]])),1,"")</f>
        <v/>
      </c>
      <c r="G919" t="str">
        <f>IF(ISNUMBER(SEARCH(G$1,raw[[#This Row],[active years]])),1,"")</f>
        <v/>
      </c>
      <c r="H919" t="str">
        <f>IF(ISNUMBER(SEARCH(H$1,raw[[#This Row],[active years]])),1,"")</f>
        <v/>
      </c>
      <c r="I919" t="str">
        <f>IF(ISNUMBER(SEARCH(I$1,raw[[#This Row],[active years]])),1,"")</f>
        <v/>
      </c>
      <c r="J919" t="str">
        <f>IF(ISNUMBER(SEARCH(J$1,raw[[#This Row],[active years]])),1,"")</f>
        <v/>
      </c>
      <c r="K919" t="str">
        <f>IF(ISNUMBER(SEARCH(K$1,raw[[#This Row],[active years]])),1,"")</f>
        <v/>
      </c>
      <c r="L919" t="str">
        <f>IF(ISNUMBER(SEARCH(L$1,raw[[#This Row],[active years]])),1,"")</f>
        <v/>
      </c>
      <c r="M919" t="str">
        <f>IF(ISNUMBER(SEARCH(M$1,raw[[#This Row],[active years]])),1,"")</f>
        <v/>
      </c>
      <c r="N919">
        <f>IF(ISNUMBER(SEARCH(N$1,raw[[#This Row],[active years]])),1,"")</f>
        <v>1</v>
      </c>
      <c r="O919">
        <f>IF(ISNUMBER(SEARCH(O$1,raw[[#This Row],[active years]])),1,"")</f>
        <v>1</v>
      </c>
      <c r="P919" t="str">
        <f>IF(ISNUMBER(SEARCH(P$1,raw[[#This Row],[active years]])),1,"")</f>
        <v/>
      </c>
      <c r="Q919" t="str">
        <f>IF(ISNUMBER(SEARCH(Q$1,raw[[#This Row],[active years]])),1,"")</f>
        <v/>
      </c>
      <c r="R919" t="str">
        <f>IF(ISNUMBER(SEARCH(R$1,raw[[#This Row],[active years]])),1,"")</f>
        <v/>
      </c>
      <c r="S919" t="str">
        <f>IF(ISNUMBER(SEARCH(S$1,raw[[#This Row],[active years]])),1,"")</f>
        <v/>
      </c>
      <c r="T919" t="str">
        <f>IF(ISNUMBER(SEARCH(T$1,raw[[#This Row],[active years]])),1,"")</f>
        <v/>
      </c>
      <c r="U919" t="str">
        <f>IF(ISNUMBER(SEARCH(U$1,raw[[#This Row],[active years]])),1,"")</f>
        <v/>
      </c>
      <c r="V919" t="str">
        <f>IF(ISNUMBER(SEARCH(V$1,raw[[#This Row],[active years]])),1,"")</f>
        <v/>
      </c>
      <c r="W919" t="str">
        <f>IF(ISNUMBER(SEARCH(W$1,raw[[#This Row],[active years]])),1,"")</f>
        <v/>
      </c>
      <c r="X919" t="str">
        <f>IF(ISNUMBER(SEARCH(X$1,raw[[#This Row],[active years]])),1,"")</f>
        <v/>
      </c>
      <c r="Y919" t="str">
        <f>IF(ISNUMBER(SEARCH(Y$1,raw[[#This Row],[active years]])),1,"")</f>
        <v/>
      </c>
      <c r="Z919" t="str">
        <f>IF(ISNUMBER(SEARCH(Z$1,raw[[#This Row],[active years]])),1,"")</f>
        <v/>
      </c>
      <c r="AA919" t="str">
        <f>IF(ISNUMBER(SEARCH(AA$1,raw[[#This Row],[active years]])),1,"")</f>
        <v/>
      </c>
    </row>
    <row r="920" spans="1:27" x14ac:dyDescent="0.45">
      <c r="A920">
        <f>raw[team]</f>
        <v>1172</v>
      </c>
      <c r="B920">
        <f>raw[rookie year]</f>
        <v>2003</v>
      </c>
      <c r="C920" t="str">
        <f>IF(ISNUMBER(SEARCH(C$1,raw[[#This Row],[active years]])),1,"")</f>
        <v/>
      </c>
      <c r="D920" t="str">
        <f>IF(ISNUMBER(SEARCH(D$1,raw[[#This Row],[active years]])),1,"")</f>
        <v/>
      </c>
      <c r="E920" t="str">
        <f>IF(ISNUMBER(SEARCH(E$1,raw[[#This Row],[active years]])),1,"")</f>
        <v/>
      </c>
      <c r="F920" t="str">
        <f>IF(ISNUMBER(SEARCH(F$1,raw[[#This Row],[active years]])),1,"")</f>
        <v/>
      </c>
      <c r="G920" t="str">
        <f>IF(ISNUMBER(SEARCH(G$1,raw[[#This Row],[active years]])),1,"")</f>
        <v/>
      </c>
      <c r="H920" t="str">
        <f>IF(ISNUMBER(SEARCH(H$1,raw[[#This Row],[active years]])),1,"")</f>
        <v/>
      </c>
      <c r="I920" t="str">
        <f>IF(ISNUMBER(SEARCH(I$1,raw[[#This Row],[active years]])),1,"")</f>
        <v/>
      </c>
      <c r="J920" t="str">
        <f>IF(ISNUMBER(SEARCH(J$1,raw[[#This Row],[active years]])),1,"")</f>
        <v/>
      </c>
      <c r="K920" t="str">
        <f>IF(ISNUMBER(SEARCH(K$1,raw[[#This Row],[active years]])),1,"")</f>
        <v/>
      </c>
      <c r="L920" t="str">
        <f>IF(ISNUMBER(SEARCH(L$1,raw[[#This Row],[active years]])),1,"")</f>
        <v/>
      </c>
      <c r="M920" t="str">
        <f>IF(ISNUMBER(SEARCH(M$1,raw[[#This Row],[active years]])),1,"")</f>
        <v/>
      </c>
      <c r="N920">
        <f>IF(ISNUMBER(SEARCH(N$1,raw[[#This Row],[active years]])),1,"")</f>
        <v>1</v>
      </c>
      <c r="O920">
        <f>IF(ISNUMBER(SEARCH(O$1,raw[[#This Row],[active years]])),1,"")</f>
        <v>1</v>
      </c>
      <c r="P920">
        <f>IF(ISNUMBER(SEARCH(P$1,raw[[#This Row],[active years]])),1,"")</f>
        <v>1</v>
      </c>
      <c r="Q920">
        <f>IF(ISNUMBER(SEARCH(Q$1,raw[[#This Row],[active years]])),1,"")</f>
        <v>1</v>
      </c>
      <c r="R920">
        <f>IF(ISNUMBER(SEARCH(R$1,raw[[#This Row],[active years]])),1,"")</f>
        <v>1</v>
      </c>
      <c r="S920">
        <f>IF(ISNUMBER(SEARCH(S$1,raw[[#This Row],[active years]])),1,"")</f>
        <v>1</v>
      </c>
      <c r="T920" t="str">
        <f>IF(ISNUMBER(SEARCH(T$1,raw[[#This Row],[active years]])),1,"")</f>
        <v/>
      </c>
      <c r="U920" t="str">
        <f>IF(ISNUMBER(SEARCH(U$1,raw[[#This Row],[active years]])),1,"")</f>
        <v/>
      </c>
      <c r="V920" t="str">
        <f>IF(ISNUMBER(SEARCH(V$1,raw[[#This Row],[active years]])),1,"")</f>
        <v/>
      </c>
      <c r="W920" t="str">
        <f>IF(ISNUMBER(SEARCH(W$1,raw[[#This Row],[active years]])),1,"")</f>
        <v/>
      </c>
      <c r="X920" t="str">
        <f>IF(ISNUMBER(SEARCH(X$1,raw[[#This Row],[active years]])),1,"")</f>
        <v/>
      </c>
      <c r="Y920" t="str">
        <f>IF(ISNUMBER(SEARCH(Y$1,raw[[#This Row],[active years]])),1,"")</f>
        <v/>
      </c>
      <c r="Z920" t="str">
        <f>IF(ISNUMBER(SEARCH(Z$1,raw[[#This Row],[active years]])),1,"")</f>
        <v/>
      </c>
      <c r="AA920" t="str">
        <f>IF(ISNUMBER(SEARCH(AA$1,raw[[#This Row],[active years]])),1,"")</f>
        <v/>
      </c>
    </row>
    <row r="921" spans="1:27" x14ac:dyDescent="0.45">
      <c r="A921">
        <f>raw[team]</f>
        <v>1177</v>
      </c>
      <c r="B921">
        <f>raw[rookie year]</f>
        <v>2003</v>
      </c>
      <c r="C921" t="str">
        <f>IF(ISNUMBER(SEARCH(C$1,raw[[#This Row],[active years]])),1,"")</f>
        <v/>
      </c>
      <c r="D921" t="str">
        <f>IF(ISNUMBER(SEARCH(D$1,raw[[#This Row],[active years]])),1,"")</f>
        <v/>
      </c>
      <c r="E921" t="str">
        <f>IF(ISNUMBER(SEARCH(E$1,raw[[#This Row],[active years]])),1,"")</f>
        <v/>
      </c>
      <c r="F921" t="str">
        <f>IF(ISNUMBER(SEARCH(F$1,raw[[#This Row],[active years]])),1,"")</f>
        <v/>
      </c>
      <c r="G921" t="str">
        <f>IF(ISNUMBER(SEARCH(G$1,raw[[#This Row],[active years]])),1,"")</f>
        <v/>
      </c>
      <c r="H921" t="str">
        <f>IF(ISNUMBER(SEARCH(H$1,raw[[#This Row],[active years]])),1,"")</f>
        <v/>
      </c>
      <c r="I921" t="str">
        <f>IF(ISNUMBER(SEARCH(I$1,raw[[#This Row],[active years]])),1,"")</f>
        <v/>
      </c>
      <c r="J921" t="str">
        <f>IF(ISNUMBER(SEARCH(J$1,raw[[#This Row],[active years]])),1,"")</f>
        <v/>
      </c>
      <c r="K921" t="str">
        <f>IF(ISNUMBER(SEARCH(K$1,raw[[#This Row],[active years]])),1,"")</f>
        <v/>
      </c>
      <c r="L921" t="str">
        <f>IF(ISNUMBER(SEARCH(L$1,raw[[#This Row],[active years]])),1,"")</f>
        <v/>
      </c>
      <c r="M921" t="str">
        <f>IF(ISNUMBER(SEARCH(M$1,raw[[#This Row],[active years]])),1,"")</f>
        <v/>
      </c>
      <c r="N921">
        <f>IF(ISNUMBER(SEARCH(N$1,raw[[#This Row],[active years]])),1,"")</f>
        <v>1</v>
      </c>
      <c r="O921">
        <f>IF(ISNUMBER(SEARCH(O$1,raw[[#This Row],[active years]])),1,"")</f>
        <v>1</v>
      </c>
      <c r="P921">
        <f>IF(ISNUMBER(SEARCH(P$1,raw[[#This Row],[active years]])),1,"")</f>
        <v>1</v>
      </c>
      <c r="Q921" t="str">
        <f>IF(ISNUMBER(SEARCH(Q$1,raw[[#This Row],[active years]])),1,"")</f>
        <v/>
      </c>
      <c r="R921" t="str">
        <f>IF(ISNUMBER(SEARCH(R$1,raw[[#This Row],[active years]])),1,"")</f>
        <v/>
      </c>
      <c r="S921" t="str">
        <f>IF(ISNUMBER(SEARCH(S$1,raw[[#This Row],[active years]])),1,"")</f>
        <v/>
      </c>
      <c r="T921" t="str">
        <f>IF(ISNUMBER(SEARCH(T$1,raw[[#This Row],[active years]])),1,"")</f>
        <v/>
      </c>
      <c r="U921" t="str">
        <f>IF(ISNUMBER(SEARCH(U$1,raw[[#This Row],[active years]])),1,"")</f>
        <v/>
      </c>
      <c r="V921" t="str">
        <f>IF(ISNUMBER(SEARCH(V$1,raw[[#This Row],[active years]])),1,"")</f>
        <v/>
      </c>
      <c r="W921" t="str">
        <f>IF(ISNUMBER(SEARCH(W$1,raw[[#This Row],[active years]])),1,"")</f>
        <v/>
      </c>
      <c r="X921" t="str">
        <f>IF(ISNUMBER(SEARCH(X$1,raw[[#This Row],[active years]])),1,"")</f>
        <v/>
      </c>
      <c r="Y921" t="str">
        <f>IF(ISNUMBER(SEARCH(Y$1,raw[[#This Row],[active years]])),1,"")</f>
        <v/>
      </c>
      <c r="Z921" t="str">
        <f>IF(ISNUMBER(SEARCH(Z$1,raw[[#This Row],[active years]])),1,"")</f>
        <v/>
      </c>
      <c r="AA921" t="str">
        <f>IF(ISNUMBER(SEARCH(AA$1,raw[[#This Row],[active years]])),1,"")</f>
        <v/>
      </c>
    </row>
    <row r="922" spans="1:27" x14ac:dyDescent="0.45">
      <c r="A922">
        <f>raw[team]</f>
        <v>1178</v>
      </c>
      <c r="B922">
        <f>raw[rookie year]</f>
        <v>2003</v>
      </c>
      <c r="C922" t="str">
        <f>IF(ISNUMBER(SEARCH(C$1,raw[[#This Row],[active years]])),1,"")</f>
        <v/>
      </c>
      <c r="D922" t="str">
        <f>IF(ISNUMBER(SEARCH(D$1,raw[[#This Row],[active years]])),1,"")</f>
        <v/>
      </c>
      <c r="E922" t="str">
        <f>IF(ISNUMBER(SEARCH(E$1,raw[[#This Row],[active years]])),1,"")</f>
        <v/>
      </c>
      <c r="F922" t="str">
        <f>IF(ISNUMBER(SEARCH(F$1,raw[[#This Row],[active years]])),1,"")</f>
        <v/>
      </c>
      <c r="G922" t="str">
        <f>IF(ISNUMBER(SEARCH(G$1,raw[[#This Row],[active years]])),1,"")</f>
        <v/>
      </c>
      <c r="H922" t="str">
        <f>IF(ISNUMBER(SEARCH(H$1,raw[[#This Row],[active years]])),1,"")</f>
        <v/>
      </c>
      <c r="I922" t="str">
        <f>IF(ISNUMBER(SEARCH(I$1,raw[[#This Row],[active years]])),1,"")</f>
        <v/>
      </c>
      <c r="J922" t="str">
        <f>IF(ISNUMBER(SEARCH(J$1,raw[[#This Row],[active years]])),1,"")</f>
        <v/>
      </c>
      <c r="K922" t="str">
        <f>IF(ISNUMBER(SEARCH(K$1,raw[[#This Row],[active years]])),1,"")</f>
        <v/>
      </c>
      <c r="L922" t="str">
        <f>IF(ISNUMBER(SEARCH(L$1,raw[[#This Row],[active years]])),1,"")</f>
        <v/>
      </c>
      <c r="M922" t="str">
        <f>IF(ISNUMBER(SEARCH(M$1,raw[[#This Row],[active years]])),1,"")</f>
        <v/>
      </c>
      <c r="N922">
        <f>IF(ISNUMBER(SEARCH(N$1,raw[[#This Row],[active years]])),1,"")</f>
        <v>1</v>
      </c>
      <c r="O922">
        <f>IF(ISNUMBER(SEARCH(O$1,raw[[#This Row],[active years]])),1,"")</f>
        <v>1</v>
      </c>
      <c r="P922">
        <f>IF(ISNUMBER(SEARCH(P$1,raw[[#This Row],[active years]])),1,"")</f>
        <v>1</v>
      </c>
      <c r="Q922">
        <f>IF(ISNUMBER(SEARCH(Q$1,raw[[#This Row],[active years]])),1,"")</f>
        <v>1</v>
      </c>
      <c r="R922">
        <f>IF(ISNUMBER(SEARCH(R$1,raw[[#This Row],[active years]])),1,"")</f>
        <v>1</v>
      </c>
      <c r="S922">
        <f>IF(ISNUMBER(SEARCH(S$1,raw[[#This Row],[active years]])),1,"")</f>
        <v>1</v>
      </c>
      <c r="T922">
        <f>IF(ISNUMBER(SEARCH(T$1,raw[[#This Row],[active years]])),1,"")</f>
        <v>1</v>
      </c>
      <c r="U922">
        <f>IF(ISNUMBER(SEARCH(U$1,raw[[#This Row],[active years]])),1,"")</f>
        <v>1</v>
      </c>
      <c r="V922">
        <f>IF(ISNUMBER(SEARCH(V$1,raw[[#This Row],[active years]])),1,"")</f>
        <v>1</v>
      </c>
      <c r="W922">
        <f>IF(ISNUMBER(SEARCH(W$1,raw[[#This Row],[active years]])),1,"")</f>
        <v>1</v>
      </c>
      <c r="X922">
        <f>IF(ISNUMBER(SEARCH(X$1,raw[[#This Row],[active years]])),1,"")</f>
        <v>1</v>
      </c>
      <c r="Y922">
        <f>IF(ISNUMBER(SEARCH(Y$1,raw[[#This Row],[active years]])),1,"")</f>
        <v>1</v>
      </c>
      <c r="Z922">
        <f>IF(ISNUMBER(SEARCH(Z$1,raw[[#This Row],[active years]])),1,"")</f>
        <v>1</v>
      </c>
      <c r="AA922">
        <f>IF(ISNUMBER(SEARCH(AA$1,raw[[#This Row],[active years]])),1,"")</f>
        <v>1</v>
      </c>
    </row>
    <row r="923" spans="1:27" x14ac:dyDescent="0.45">
      <c r="A923">
        <f>raw[team]</f>
        <v>1180</v>
      </c>
      <c r="B923">
        <f>raw[rookie year]</f>
        <v>2003</v>
      </c>
      <c r="C923" t="str">
        <f>IF(ISNUMBER(SEARCH(C$1,raw[[#This Row],[active years]])),1,"")</f>
        <v/>
      </c>
      <c r="D923" t="str">
        <f>IF(ISNUMBER(SEARCH(D$1,raw[[#This Row],[active years]])),1,"")</f>
        <v/>
      </c>
      <c r="E923" t="str">
        <f>IF(ISNUMBER(SEARCH(E$1,raw[[#This Row],[active years]])),1,"")</f>
        <v/>
      </c>
      <c r="F923" t="str">
        <f>IF(ISNUMBER(SEARCH(F$1,raw[[#This Row],[active years]])),1,"")</f>
        <v/>
      </c>
      <c r="G923" t="str">
        <f>IF(ISNUMBER(SEARCH(G$1,raw[[#This Row],[active years]])),1,"")</f>
        <v/>
      </c>
      <c r="H923" t="str">
        <f>IF(ISNUMBER(SEARCH(H$1,raw[[#This Row],[active years]])),1,"")</f>
        <v/>
      </c>
      <c r="I923" t="str">
        <f>IF(ISNUMBER(SEARCH(I$1,raw[[#This Row],[active years]])),1,"")</f>
        <v/>
      </c>
      <c r="J923" t="str">
        <f>IF(ISNUMBER(SEARCH(J$1,raw[[#This Row],[active years]])),1,"")</f>
        <v/>
      </c>
      <c r="K923" t="str">
        <f>IF(ISNUMBER(SEARCH(K$1,raw[[#This Row],[active years]])),1,"")</f>
        <v/>
      </c>
      <c r="L923" t="str">
        <f>IF(ISNUMBER(SEARCH(L$1,raw[[#This Row],[active years]])),1,"")</f>
        <v/>
      </c>
      <c r="M923" t="str">
        <f>IF(ISNUMBER(SEARCH(M$1,raw[[#This Row],[active years]])),1,"")</f>
        <v/>
      </c>
      <c r="N923">
        <f>IF(ISNUMBER(SEARCH(N$1,raw[[#This Row],[active years]])),1,"")</f>
        <v>1</v>
      </c>
      <c r="O923">
        <f>IF(ISNUMBER(SEARCH(O$1,raw[[#This Row],[active years]])),1,"")</f>
        <v>1</v>
      </c>
      <c r="P923">
        <f>IF(ISNUMBER(SEARCH(P$1,raw[[#This Row],[active years]])),1,"")</f>
        <v>1</v>
      </c>
      <c r="Q923">
        <f>IF(ISNUMBER(SEARCH(Q$1,raw[[#This Row],[active years]])),1,"")</f>
        <v>1</v>
      </c>
      <c r="R923" t="str">
        <f>IF(ISNUMBER(SEARCH(R$1,raw[[#This Row],[active years]])),1,"")</f>
        <v/>
      </c>
      <c r="S923" t="str">
        <f>IF(ISNUMBER(SEARCH(S$1,raw[[#This Row],[active years]])),1,"")</f>
        <v/>
      </c>
      <c r="T923" t="str">
        <f>IF(ISNUMBER(SEARCH(T$1,raw[[#This Row],[active years]])),1,"")</f>
        <v/>
      </c>
      <c r="U923" t="str">
        <f>IF(ISNUMBER(SEARCH(U$1,raw[[#This Row],[active years]])),1,"")</f>
        <v/>
      </c>
      <c r="V923" t="str">
        <f>IF(ISNUMBER(SEARCH(V$1,raw[[#This Row],[active years]])),1,"")</f>
        <v/>
      </c>
      <c r="W923" t="str">
        <f>IF(ISNUMBER(SEARCH(W$1,raw[[#This Row],[active years]])),1,"")</f>
        <v/>
      </c>
      <c r="X923" t="str">
        <f>IF(ISNUMBER(SEARCH(X$1,raw[[#This Row],[active years]])),1,"")</f>
        <v/>
      </c>
      <c r="Y923" t="str">
        <f>IF(ISNUMBER(SEARCH(Y$1,raw[[#This Row],[active years]])),1,"")</f>
        <v/>
      </c>
      <c r="Z923" t="str">
        <f>IF(ISNUMBER(SEARCH(Z$1,raw[[#This Row],[active years]])),1,"")</f>
        <v/>
      </c>
      <c r="AA923" t="str">
        <f>IF(ISNUMBER(SEARCH(AA$1,raw[[#This Row],[active years]])),1,"")</f>
        <v/>
      </c>
    </row>
    <row r="924" spans="1:27" x14ac:dyDescent="0.45">
      <c r="A924">
        <f>raw[team]</f>
        <v>1181</v>
      </c>
      <c r="B924">
        <f>raw[rookie year]</f>
        <v>2003</v>
      </c>
      <c r="C924" t="str">
        <f>IF(ISNUMBER(SEARCH(C$1,raw[[#This Row],[active years]])),1,"")</f>
        <v/>
      </c>
      <c r="D924" t="str">
        <f>IF(ISNUMBER(SEARCH(D$1,raw[[#This Row],[active years]])),1,"")</f>
        <v/>
      </c>
      <c r="E924" t="str">
        <f>IF(ISNUMBER(SEARCH(E$1,raw[[#This Row],[active years]])),1,"")</f>
        <v/>
      </c>
      <c r="F924" t="str">
        <f>IF(ISNUMBER(SEARCH(F$1,raw[[#This Row],[active years]])),1,"")</f>
        <v/>
      </c>
      <c r="G924" t="str">
        <f>IF(ISNUMBER(SEARCH(G$1,raw[[#This Row],[active years]])),1,"")</f>
        <v/>
      </c>
      <c r="H924" t="str">
        <f>IF(ISNUMBER(SEARCH(H$1,raw[[#This Row],[active years]])),1,"")</f>
        <v/>
      </c>
      <c r="I924" t="str">
        <f>IF(ISNUMBER(SEARCH(I$1,raw[[#This Row],[active years]])),1,"")</f>
        <v/>
      </c>
      <c r="J924" t="str">
        <f>IF(ISNUMBER(SEARCH(J$1,raw[[#This Row],[active years]])),1,"")</f>
        <v/>
      </c>
      <c r="K924" t="str">
        <f>IF(ISNUMBER(SEARCH(K$1,raw[[#This Row],[active years]])),1,"")</f>
        <v/>
      </c>
      <c r="L924" t="str">
        <f>IF(ISNUMBER(SEARCH(L$1,raw[[#This Row],[active years]])),1,"")</f>
        <v/>
      </c>
      <c r="M924" t="str">
        <f>IF(ISNUMBER(SEARCH(M$1,raw[[#This Row],[active years]])),1,"")</f>
        <v/>
      </c>
      <c r="N924">
        <f>IF(ISNUMBER(SEARCH(N$1,raw[[#This Row],[active years]])),1,"")</f>
        <v>1</v>
      </c>
      <c r="O924" t="str">
        <f>IF(ISNUMBER(SEARCH(O$1,raw[[#This Row],[active years]])),1,"")</f>
        <v/>
      </c>
      <c r="P924" t="str">
        <f>IF(ISNUMBER(SEARCH(P$1,raw[[#This Row],[active years]])),1,"")</f>
        <v/>
      </c>
      <c r="Q924" t="str">
        <f>IF(ISNUMBER(SEARCH(Q$1,raw[[#This Row],[active years]])),1,"")</f>
        <v/>
      </c>
      <c r="R924" t="str">
        <f>IF(ISNUMBER(SEARCH(R$1,raw[[#This Row],[active years]])),1,"")</f>
        <v/>
      </c>
      <c r="S924" t="str">
        <f>IF(ISNUMBER(SEARCH(S$1,raw[[#This Row],[active years]])),1,"")</f>
        <v/>
      </c>
      <c r="T924" t="str">
        <f>IF(ISNUMBER(SEARCH(T$1,raw[[#This Row],[active years]])),1,"")</f>
        <v/>
      </c>
      <c r="U924" t="str">
        <f>IF(ISNUMBER(SEARCH(U$1,raw[[#This Row],[active years]])),1,"")</f>
        <v/>
      </c>
      <c r="V924" t="str">
        <f>IF(ISNUMBER(SEARCH(V$1,raw[[#This Row],[active years]])),1,"")</f>
        <v/>
      </c>
      <c r="W924" t="str">
        <f>IF(ISNUMBER(SEARCH(W$1,raw[[#This Row],[active years]])),1,"")</f>
        <v/>
      </c>
      <c r="X924" t="str">
        <f>IF(ISNUMBER(SEARCH(X$1,raw[[#This Row],[active years]])),1,"")</f>
        <v/>
      </c>
      <c r="Y924" t="str">
        <f>IF(ISNUMBER(SEARCH(Y$1,raw[[#This Row],[active years]])),1,"")</f>
        <v/>
      </c>
      <c r="Z924" t="str">
        <f>IF(ISNUMBER(SEARCH(Z$1,raw[[#This Row],[active years]])),1,"")</f>
        <v/>
      </c>
      <c r="AA924" t="str">
        <f>IF(ISNUMBER(SEARCH(AA$1,raw[[#This Row],[active years]])),1,"")</f>
        <v/>
      </c>
    </row>
    <row r="925" spans="1:27" x14ac:dyDescent="0.45">
      <c r="A925">
        <f>raw[team]</f>
        <v>1182</v>
      </c>
      <c r="B925">
        <f>raw[rookie year]</f>
        <v>2003</v>
      </c>
      <c r="C925" t="str">
        <f>IF(ISNUMBER(SEARCH(C$1,raw[[#This Row],[active years]])),1,"")</f>
        <v/>
      </c>
      <c r="D925" t="str">
        <f>IF(ISNUMBER(SEARCH(D$1,raw[[#This Row],[active years]])),1,"")</f>
        <v/>
      </c>
      <c r="E925" t="str">
        <f>IF(ISNUMBER(SEARCH(E$1,raw[[#This Row],[active years]])),1,"")</f>
        <v/>
      </c>
      <c r="F925" t="str">
        <f>IF(ISNUMBER(SEARCH(F$1,raw[[#This Row],[active years]])),1,"")</f>
        <v/>
      </c>
      <c r="G925" t="str">
        <f>IF(ISNUMBER(SEARCH(G$1,raw[[#This Row],[active years]])),1,"")</f>
        <v/>
      </c>
      <c r="H925" t="str">
        <f>IF(ISNUMBER(SEARCH(H$1,raw[[#This Row],[active years]])),1,"")</f>
        <v/>
      </c>
      <c r="I925" t="str">
        <f>IF(ISNUMBER(SEARCH(I$1,raw[[#This Row],[active years]])),1,"")</f>
        <v/>
      </c>
      <c r="J925" t="str">
        <f>IF(ISNUMBER(SEARCH(J$1,raw[[#This Row],[active years]])),1,"")</f>
        <v/>
      </c>
      <c r="K925" t="str">
        <f>IF(ISNUMBER(SEARCH(K$1,raw[[#This Row],[active years]])),1,"")</f>
        <v/>
      </c>
      <c r="L925" t="str">
        <f>IF(ISNUMBER(SEARCH(L$1,raw[[#This Row],[active years]])),1,"")</f>
        <v/>
      </c>
      <c r="M925" t="str">
        <f>IF(ISNUMBER(SEARCH(M$1,raw[[#This Row],[active years]])),1,"")</f>
        <v/>
      </c>
      <c r="N925">
        <f>IF(ISNUMBER(SEARCH(N$1,raw[[#This Row],[active years]])),1,"")</f>
        <v>1</v>
      </c>
      <c r="O925">
        <f>IF(ISNUMBER(SEARCH(O$1,raw[[#This Row],[active years]])),1,"")</f>
        <v>1</v>
      </c>
      <c r="P925">
        <f>IF(ISNUMBER(SEARCH(P$1,raw[[#This Row],[active years]])),1,"")</f>
        <v>1</v>
      </c>
      <c r="Q925">
        <f>IF(ISNUMBER(SEARCH(Q$1,raw[[#This Row],[active years]])),1,"")</f>
        <v>1</v>
      </c>
      <c r="R925">
        <f>IF(ISNUMBER(SEARCH(R$1,raw[[#This Row],[active years]])),1,"")</f>
        <v>1</v>
      </c>
      <c r="S925">
        <f>IF(ISNUMBER(SEARCH(S$1,raw[[#This Row],[active years]])),1,"")</f>
        <v>1</v>
      </c>
      <c r="T925">
        <f>IF(ISNUMBER(SEARCH(T$1,raw[[#This Row],[active years]])),1,"")</f>
        <v>1</v>
      </c>
      <c r="U925">
        <f>IF(ISNUMBER(SEARCH(U$1,raw[[#This Row],[active years]])),1,"")</f>
        <v>1</v>
      </c>
      <c r="V925">
        <f>IF(ISNUMBER(SEARCH(V$1,raw[[#This Row],[active years]])),1,"")</f>
        <v>1</v>
      </c>
      <c r="W925">
        <f>IF(ISNUMBER(SEARCH(W$1,raw[[#This Row],[active years]])),1,"")</f>
        <v>1</v>
      </c>
      <c r="X925">
        <f>IF(ISNUMBER(SEARCH(X$1,raw[[#This Row],[active years]])),1,"")</f>
        <v>1</v>
      </c>
      <c r="Y925" t="str">
        <f>IF(ISNUMBER(SEARCH(Y$1,raw[[#This Row],[active years]])),1,"")</f>
        <v/>
      </c>
      <c r="Z925" t="str">
        <f>IF(ISNUMBER(SEARCH(Z$1,raw[[#This Row],[active years]])),1,"")</f>
        <v/>
      </c>
      <c r="AA925" t="str">
        <f>IF(ISNUMBER(SEARCH(AA$1,raw[[#This Row],[active years]])),1,"")</f>
        <v/>
      </c>
    </row>
    <row r="926" spans="1:27" x14ac:dyDescent="0.45">
      <c r="A926">
        <f>raw[team]</f>
        <v>1183</v>
      </c>
      <c r="B926">
        <f>raw[rookie year]</f>
        <v>2003</v>
      </c>
      <c r="C926" t="str">
        <f>IF(ISNUMBER(SEARCH(C$1,raw[[#This Row],[active years]])),1,"")</f>
        <v/>
      </c>
      <c r="D926" t="str">
        <f>IF(ISNUMBER(SEARCH(D$1,raw[[#This Row],[active years]])),1,"")</f>
        <v/>
      </c>
      <c r="E926" t="str">
        <f>IF(ISNUMBER(SEARCH(E$1,raw[[#This Row],[active years]])),1,"")</f>
        <v/>
      </c>
      <c r="F926" t="str">
        <f>IF(ISNUMBER(SEARCH(F$1,raw[[#This Row],[active years]])),1,"")</f>
        <v/>
      </c>
      <c r="G926" t="str">
        <f>IF(ISNUMBER(SEARCH(G$1,raw[[#This Row],[active years]])),1,"")</f>
        <v/>
      </c>
      <c r="H926" t="str">
        <f>IF(ISNUMBER(SEARCH(H$1,raw[[#This Row],[active years]])),1,"")</f>
        <v/>
      </c>
      <c r="I926" t="str">
        <f>IF(ISNUMBER(SEARCH(I$1,raw[[#This Row],[active years]])),1,"")</f>
        <v/>
      </c>
      <c r="J926" t="str">
        <f>IF(ISNUMBER(SEARCH(J$1,raw[[#This Row],[active years]])),1,"")</f>
        <v/>
      </c>
      <c r="K926" t="str">
        <f>IF(ISNUMBER(SEARCH(K$1,raw[[#This Row],[active years]])),1,"")</f>
        <v/>
      </c>
      <c r="L926" t="str">
        <f>IF(ISNUMBER(SEARCH(L$1,raw[[#This Row],[active years]])),1,"")</f>
        <v/>
      </c>
      <c r="M926" t="str">
        <f>IF(ISNUMBER(SEARCH(M$1,raw[[#This Row],[active years]])),1,"")</f>
        <v/>
      </c>
      <c r="N926">
        <f>IF(ISNUMBER(SEARCH(N$1,raw[[#This Row],[active years]])),1,"")</f>
        <v>1</v>
      </c>
      <c r="O926">
        <f>IF(ISNUMBER(SEARCH(O$1,raw[[#This Row],[active years]])),1,"")</f>
        <v>1</v>
      </c>
      <c r="P926">
        <f>IF(ISNUMBER(SEARCH(P$1,raw[[#This Row],[active years]])),1,"")</f>
        <v>1</v>
      </c>
      <c r="Q926">
        <f>IF(ISNUMBER(SEARCH(Q$1,raw[[#This Row],[active years]])),1,"")</f>
        <v>1</v>
      </c>
      <c r="R926" t="str">
        <f>IF(ISNUMBER(SEARCH(R$1,raw[[#This Row],[active years]])),1,"")</f>
        <v/>
      </c>
      <c r="S926" t="str">
        <f>IF(ISNUMBER(SEARCH(S$1,raw[[#This Row],[active years]])),1,"")</f>
        <v/>
      </c>
      <c r="T926" t="str">
        <f>IF(ISNUMBER(SEARCH(T$1,raw[[#This Row],[active years]])),1,"")</f>
        <v/>
      </c>
      <c r="U926" t="str">
        <f>IF(ISNUMBER(SEARCH(U$1,raw[[#This Row],[active years]])),1,"")</f>
        <v/>
      </c>
      <c r="V926" t="str">
        <f>IF(ISNUMBER(SEARCH(V$1,raw[[#This Row],[active years]])),1,"")</f>
        <v/>
      </c>
      <c r="W926" t="str">
        <f>IF(ISNUMBER(SEARCH(W$1,raw[[#This Row],[active years]])),1,"")</f>
        <v/>
      </c>
      <c r="X926" t="str">
        <f>IF(ISNUMBER(SEARCH(X$1,raw[[#This Row],[active years]])),1,"")</f>
        <v/>
      </c>
      <c r="Y926" t="str">
        <f>IF(ISNUMBER(SEARCH(Y$1,raw[[#This Row],[active years]])),1,"")</f>
        <v/>
      </c>
      <c r="Z926" t="str">
        <f>IF(ISNUMBER(SEARCH(Z$1,raw[[#This Row],[active years]])),1,"")</f>
        <v/>
      </c>
      <c r="AA926" t="str">
        <f>IF(ISNUMBER(SEARCH(AA$1,raw[[#This Row],[active years]])),1,"")</f>
        <v/>
      </c>
    </row>
    <row r="927" spans="1:27" x14ac:dyDescent="0.45">
      <c r="A927">
        <f>raw[team]</f>
        <v>1184</v>
      </c>
      <c r="B927">
        <f>raw[rookie year]</f>
        <v>2003</v>
      </c>
      <c r="C927" t="str">
        <f>IF(ISNUMBER(SEARCH(C$1,raw[[#This Row],[active years]])),1,"")</f>
        <v/>
      </c>
      <c r="D927" t="str">
        <f>IF(ISNUMBER(SEARCH(D$1,raw[[#This Row],[active years]])),1,"")</f>
        <v/>
      </c>
      <c r="E927" t="str">
        <f>IF(ISNUMBER(SEARCH(E$1,raw[[#This Row],[active years]])),1,"")</f>
        <v/>
      </c>
      <c r="F927" t="str">
        <f>IF(ISNUMBER(SEARCH(F$1,raw[[#This Row],[active years]])),1,"")</f>
        <v/>
      </c>
      <c r="G927" t="str">
        <f>IF(ISNUMBER(SEARCH(G$1,raw[[#This Row],[active years]])),1,"")</f>
        <v/>
      </c>
      <c r="H927" t="str">
        <f>IF(ISNUMBER(SEARCH(H$1,raw[[#This Row],[active years]])),1,"")</f>
        <v/>
      </c>
      <c r="I927" t="str">
        <f>IF(ISNUMBER(SEARCH(I$1,raw[[#This Row],[active years]])),1,"")</f>
        <v/>
      </c>
      <c r="J927" t="str">
        <f>IF(ISNUMBER(SEARCH(J$1,raw[[#This Row],[active years]])),1,"")</f>
        <v/>
      </c>
      <c r="K927" t="str">
        <f>IF(ISNUMBER(SEARCH(K$1,raw[[#This Row],[active years]])),1,"")</f>
        <v/>
      </c>
      <c r="L927" t="str">
        <f>IF(ISNUMBER(SEARCH(L$1,raw[[#This Row],[active years]])),1,"")</f>
        <v/>
      </c>
      <c r="M927" t="str">
        <f>IF(ISNUMBER(SEARCH(M$1,raw[[#This Row],[active years]])),1,"")</f>
        <v/>
      </c>
      <c r="N927">
        <f>IF(ISNUMBER(SEARCH(N$1,raw[[#This Row],[active years]])),1,"")</f>
        <v>1</v>
      </c>
      <c r="O927">
        <f>IF(ISNUMBER(SEARCH(O$1,raw[[#This Row],[active years]])),1,"")</f>
        <v>1</v>
      </c>
      <c r="P927">
        <f>IF(ISNUMBER(SEARCH(P$1,raw[[#This Row],[active years]])),1,"")</f>
        <v>1</v>
      </c>
      <c r="Q927">
        <f>IF(ISNUMBER(SEARCH(Q$1,raw[[#This Row],[active years]])),1,"")</f>
        <v>1</v>
      </c>
      <c r="R927">
        <f>IF(ISNUMBER(SEARCH(R$1,raw[[#This Row],[active years]])),1,"")</f>
        <v>1</v>
      </c>
      <c r="S927" t="str">
        <f>IF(ISNUMBER(SEARCH(S$1,raw[[#This Row],[active years]])),1,"")</f>
        <v/>
      </c>
      <c r="T927" t="str">
        <f>IF(ISNUMBER(SEARCH(T$1,raw[[#This Row],[active years]])),1,"")</f>
        <v/>
      </c>
      <c r="U927" t="str">
        <f>IF(ISNUMBER(SEARCH(U$1,raw[[#This Row],[active years]])),1,"")</f>
        <v/>
      </c>
      <c r="V927" t="str">
        <f>IF(ISNUMBER(SEARCH(V$1,raw[[#This Row],[active years]])),1,"")</f>
        <v/>
      </c>
      <c r="W927" t="str">
        <f>IF(ISNUMBER(SEARCH(W$1,raw[[#This Row],[active years]])),1,"")</f>
        <v/>
      </c>
      <c r="X927" t="str">
        <f>IF(ISNUMBER(SEARCH(X$1,raw[[#This Row],[active years]])),1,"")</f>
        <v/>
      </c>
      <c r="Y927" t="str">
        <f>IF(ISNUMBER(SEARCH(Y$1,raw[[#This Row],[active years]])),1,"")</f>
        <v/>
      </c>
      <c r="Z927" t="str">
        <f>IF(ISNUMBER(SEARCH(Z$1,raw[[#This Row],[active years]])),1,"")</f>
        <v/>
      </c>
      <c r="AA927" t="str">
        <f>IF(ISNUMBER(SEARCH(AA$1,raw[[#This Row],[active years]])),1,"")</f>
        <v/>
      </c>
    </row>
    <row r="928" spans="1:27" x14ac:dyDescent="0.45">
      <c r="A928">
        <f>raw[team]</f>
        <v>1185</v>
      </c>
      <c r="B928">
        <f>raw[rookie year]</f>
        <v>2003</v>
      </c>
      <c r="C928" t="str">
        <f>IF(ISNUMBER(SEARCH(C$1,raw[[#This Row],[active years]])),1,"")</f>
        <v/>
      </c>
      <c r="D928" t="str">
        <f>IF(ISNUMBER(SEARCH(D$1,raw[[#This Row],[active years]])),1,"")</f>
        <v/>
      </c>
      <c r="E928" t="str">
        <f>IF(ISNUMBER(SEARCH(E$1,raw[[#This Row],[active years]])),1,"")</f>
        <v/>
      </c>
      <c r="F928" t="str">
        <f>IF(ISNUMBER(SEARCH(F$1,raw[[#This Row],[active years]])),1,"")</f>
        <v/>
      </c>
      <c r="G928" t="str">
        <f>IF(ISNUMBER(SEARCH(G$1,raw[[#This Row],[active years]])),1,"")</f>
        <v/>
      </c>
      <c r="H928" t="str">
        <f>IF(ISNUMBER(SEARCH(H$1,raw[[#This Row],[active years]])),1,"")</f>
        <v/>
      </c>
      <c r="I928" t="str">
        <f>IF(ISNUMBER(SEARCH(I$1,raw[[#This Row],[active years]])),1,"")</f>
        <v/>
      </c>
      <c r="J928" t="str">
        <f>IF(ISNUMBER(SEARCH(J$1,raw[[#This Row],[active years]])),1,"")</f>
        <v/>
      </c>
      <c r="K928" t="str">
        <f>IF(ISNUMBER(SEARCH(K$1,raw[[#This Row],[active years]])),1,"")</f>
        <v/>
      </c>
      <c r="L928" t="str">
        <f>IF(ISNUMBER(SEARCH(L$1,raw[[#This Row],[active years]])),1,"")</f>
        <v/>
      </c>
      <c r="M928" t="str">
        <f>IF(ISNUMBER(SEARCH(M$1,raw[[#This Row],[active years]])),1,"")</f>
        <v/>
      </c>
      <c r="N928">
        <f>IF(ISNUMBER(SEARCH(N$1,raw[[#This Row],[active years]])),1,"")</f>
        <v>1</v>
      </c>
      <c r="O928">
        <f>IF(ISNUMBER(SEARCH(O$1,raw[[#This Row],[active years]])),1,"")</f>
        <v>1</v>
      </c>
      <c r="P928">
        <f>IF(ISNUMBER(SEARCH(P$1,raw[[#This Row],[active years]])),1,"")</f>
        <v>1</v>
      </c>
      <c r="Q928" t="str">
        <f>IF(ISNUMBER(SEARCH(Q$1,raw[[#This Row],[active years]])),1,"")</f>
        <v/>
      </c>
      <c r="R928" t="str">
        <f>IF(ISNUMBER(SEARCH(R$1,raw[[#This Row],[active years]])),1,"")</f>
        <v/>
      </c>
      <c r="S928" t="str">
        <f>IF(ISNUMBER(SEARCH(S$1,raw[[#This Row],[active years]])),1,"")</f>
        <v/>
      </c>
      <c r="T928" t="str">
        <f>IF(ISNUMBER(SEARCH(T$1,raw[[#This Row],[active years]])),1,"")</f>
        <v/>
      </c>
      <c r="U928" t="str">
        <f>IF(ISNUMBER(SEARCH(U$1,raw[[#This Row],[active years]])),1,"")</f>
        <v/>
      </c>
      <c r="V928" t="str">
        <f>IF(ISNUMBER(SEARCH(V$1,raw[[#This Row],[active years]])),1,"")</f>
        <v/>
      </c>
      <c r="W928" t="str">
        <f>IF(ISNUMBER(SEARCH(W$1,raw[[#This Row],[active years]])),1,"")</f>
        <v/>
      </c>
      <c r="X928" t="str">
        <f>IF(ISNUMBER(SEARCH(X$1,raw[[#This Row],[active years]])),1,"")</f>
        <v/>
      </c>
      <c r="Y928" t="str">
        <f>IF(ISNUMBER(SEARCH(Y$1,raw[[#This Row],[active years]])),1,"")</f>
        <v/>
      </c>
      <c r="Z928" t="str">
        <f>IF(ISNUMBER(SEARCH(Z$1,raw[[#This Row],[active years]])),1,"")</f>
        <v/>
      </c>
      <c r="AA928" t="str">
        <f>IF(ISNUMBER(SEARCH(AA$1,raw[[#This Row],[active years]])),1,"")</f>
        <v/>
      </c>
    </row>
    <row r="929" spans="1:27" x14ac:dyDescent="0.45">
      <c r="A929">
        <f>raw[team]</f>
        <v>1187</v>
      </c>
      <c r="B929">
        <f>raw[rookie year]</f>
        <v>2003</v>
      </c>
      <c r="C929" t="str">
        <f>IF(ISNUMBER(SEARCH(C$1,raw[[#This Row],[active years]])),1,"")</f>
        <v/>
      </c>
      <c r="D929" t="str">
        <f>IF(ISNUMBER(SEARCH(D$1,raw[[#This Row],[active years]])),1,"")</f>
        <v/>
      </c>
      <c r="E929" t="str">
        <f>IF(ISNUMBER(SEARCH(E$1,raw[[#This Row],[active years]])),1,"")</f>
        <v/>
      </c>
      <c r="F929" t="str">
        <f>IF(ISNUMBER(SEARCH(F$1,raw[[#This Row],[active years]])),1,"")</f>
        <v/>
      </c>
      <c r="G929" t="str">
        <f>IF(ISNUMBER(SEARCH(G$1,raw[[#This Row],[active years]])),1,"")</f>
        <v/>
      </c>
      <c r="H929" t="str">
        <f>IF(ISNUMBER(SEARCH(H$1,raw[[#This Row],[active years]])),1,"")</f>
        <v/>
      </c>
      <c r="I929" t="str">
        <f>IF(ISNUMBER(SEARCH(I$1,raw[[#This Row],[active years]])),1,"")</f>
        <v/>
      </c>
      <c r="J929" t="str">
        <f>IF(ISNUMBER(SEARCH(J$1,raw[[#This Row],[active years]])),1,"")</f>
        <v/>
      </c>
      <c r="K929" t="str">
        <f>IF(ISNUMBER(SEARCH(K$1,raw[[#This Row],[active years]])),1,"")</f>
        <v/>
      </c>
      <c r="L929" t="str">
        <f>IF(ISNUMBER(SEARCH(L$1,raw[[#This Row],[active years]])),1,"")</f>
        <v/>
      </c>
      <c r="M929" t="str">
        <f>IF(ISNUMBER(SEARCH(M$1,raw[[#This Row],[active years]])),1,"")</f>
        <v/>
      </c>
      <c r="N929">
        <f>IF(ISNUMBER(SEARCH(N$1,raw[[#This Row],[active years]])),1,"")</f>
        <v>1</v>
      </c>
      <c r="O929">
        <f>IF(ISNUMBER(SEARCH(O$1,raw[[#This Row],[active years]])),1,"")</f>
        <v>1</v>
      </c>
      <c r="P929">
        <f>IF(ISNUMBER(SEARCH(P$1,raw[[#This Row],[active years]])),1,"")</f>
        <v>1</v>
      </c>
      <c r="Q929">
        <f>IF(ISNUMBER(SEARCH(Q$1,raw[[#This Row],[active years]])),1,"")</f>
        <v>1</v>
      </c>
      <c r="R929" t="str">
        <f>IF(ISNUMBER(SEARCH(R$1,raw[[#This Row],[active years]])),1,"")</f>
        <v/>
      </c>
      <c r="S929" t="str">
        <f>IF(ISNUMBER(SEARCH(S$1,raw[[#This Row],[active years]])),1,"")</f>
        <v/>
      </c>
      <c r="T929" t="str">
        <f>IF(ISNUMBER(SEARCH(T$1,raw[[#This Row],[active years]])),1,"")</f>
        <v/>
      </c>
      <c r="U929" t="str">
        <f>IF(ISNUMBER(SEARCH(U$1,raw[[#This Row],[active years]])),1,"")</f>
        <v/>
      </c>
      <c r="V929" t="str">
        <f>IF(ISNUMBER(SEARCH(V$1,raw[[#This Row],[active years]])),1,"")</f>
        <v/>
      </c>
      <c r="W929" t="str">
        <f>IF(ISNUMBER(SEARCH(W$1,raw[[#This Row],[active years]])),1,"")</f>
        <v/>
      </c>
      <c r="X929" t="str">
        <f>IF(ISNUMBER(SEARCH(X$1,raw[[#This Row],[active years]])),1,"")</f>
        <v/>
      </c>
      <c r="Y929" t="str">
        <f>IF(ISNUMBER(SEARCH(Y$1,raw[[#This Row],[active years]])),1,"")</f>
        <v/>
      </c>
      <c r="Z929" t="str">
        <f>IF(ISNUMBER(SEARCH(Z$1,raw[[#This Row],[active years]])),1,"")</f>
        <v/>
      </c>
      <c r="AA929" t="str">
        <f>IF(ISNUMBER(SEARCH(AA$1,raw[[#This Row],[active years]])),1,"")</f>
        <v/>
      </c>
    </row>
    <row r="930" spans="1:27" x14ac:dyDescent="0.45">
      <c r="A930">
        <f>raw[team]</f>
        <v>1188</v>
      </c>
      <c r="B930">
        <f>raw[rookie year]</f>
        <v>2003</v>
      </c>
      <c r="C930" t="str">
        <f>IF(ISNUMBER(SEARCH(C$1,raw[[#This Row],[active years]])),1,"")</f>
        <v/>
      </c>
      <c r="D930" t="str">
        <f>IF(ISNUMBER(SEARCH(D$1,raw[[#This Row],[active years]])),1,"")</f>
        <v/>
      </c>
      <c r="E930" t="str">
        <f>IF(ISNUMBER(SEARCH(E$1,raw[[#This Row],[active years]])),1,"")</f>
        <v/>
      </c>
      <c r="F930" t="str">
        <f>IF(ISNUMBER(SEARCH(F$1,raw[[#This Row],[active years]])),1,"")</f>
        <v/>
      </c>
      <c r="G930" t="str">
        <f>IF(ISNUMBER(SEARCH(G$1,raw[[#This Row],[active years]])),1,"")</f>
        <v/>
      </c>
      <c r="H930" t="str">
        <f>IF(ISNUMBER(SEARCH(H$1,raw[[#This Row],[active years]])),1,"")</f>
        <v/>
      </c>
      <c r="I930" t="str">
        <f>IF(ISNUMBER(SEARCH(I$1,raw[[#This Row],[active years]])),1,"")</f>
        <v/>
      </c>
      <c r="J930" t="str">
        <f>IF(ISNUMBER(SEARCH(J$1,raw[[#This Row],[active years]])),1,"")</f>
        <v/>
      </c>
      <c r="K930" t="str">
        <f>IF(ISNUMBER(SEARCH(K$1,raw[[#This Row],[active years]])),1,"")</f>
        <v/>
      </c>
      <c r="L930" t="str">
        <f>IF(ISNUMBER(SEARCH(L$1,raw[[#This Row],[active years]])),1,"")</f>
        <v/>
      </c>
      <c r="M930" t="str">
        <f>IF(ISNUMBER(SEARCH(M$1,raw[[#This Row],[active years]])),1,"")</f>
        <v/>
      </c>
      <c r="N930">
        <f>IF(ISNUMBER(SEARCH(N$1,raw[[#This Row],[active years]])),1,"")</f>
        <v>1</v>
      </c>
      <c r="O930">
        <f>IF(ISNUMBER(SEARCH(O$1,raw[[#This Row],[active years]])),1,"")</f>
        <v>1</v>
      </c>
      <c r="P930">
        <f>IF(ISNUMBER(SEARCH(P$1,raw[[#This Row],[active years]])),1,"")</f>
        <v>1</v>
      </c>
      <c r="Q930">
        <f>IF(ISNUMBER(SEARCH(Q$1,raw[[#This Row],[active years]])),1,"")</f>
        <v>1</v>
      </c>
      <c r="R930">
        <f>IF(ISNUMBER(SEARCH(R$1,raw[[#This Row],[active years]])),1,"")</f>
        <v>1</v>
      </c>
      <c r="S930" t="str">
        <f>IF(ISNUMBER(SEARCH(S$1,raw[[#This Row],[active years]])),1,"")</f>
        <v/>
      </c>
      <c r="T930">
        <f>IF(ISNUMBER(SEARCH(T$1,raw[[#This Row],[active years]])),1,"")</f>
        <v>1</v>
      </c>
      <c r="U930">
        <f>IF(ISNUMBER(SEARCH(U$1,raw[[#This Row],[active years]])),1,"")</f>
        <v>1</v>
      </c>
      <c r="V930">
        <f>IF(ISNUMBER(SEARCH(V$1,raw[[#This Row],[active years]])),1,"")</f>
        <v>1</v>
      </c>
      <c r="W930">
        <f>IF(ISNUMBER(SEARCH(W$1,raw[[#This Row],[active years]])),1,"")</f>
        <v>1</v>
      </c>
      <c r="X930">
        <f>IF(ISNUMBER(SEARCH(X$1,raw[[#This Row],[active years]])),1,"")</f>
        <v>1</v>
      </c>
      <c r="Y930">
        <f>IF(ISNUMBER(SEARCH(Y$1,raw[[#This Row],[active years]])),1,"")</f>
        <v>1</v>
      </c>
      <c r="Z930">
        <f>IF(ISNUMBER(SEARCH(Z$1,raw[[#This Row],[active years]])),1,"")</f>
        <v>1</v>
      </c>
      <c r="AA930">
        <f>IF(ISNUMBER(SEARCH(AA$1,raw[[#This Row],[active years]])),1,"")</f>
        <v>1</v>
      </c>
    </row>
    <row r="931" spans="1:27" x14ac:dyDescent="0.45">
      <c r="A931">
        <f>raw[team]</f>
        <v>1189</v>
      </c>
      <c r="B931">
        <f>raw[rookie year]</f>
        <v>2003</v>
      </c>
      <c r="C931" t="str">
        <f>IF(ISNUMBER(SEARCH(C$1,raw[[#This Row],[active years]])),1,"")</f>
        <v/>
      </c>
      <c r="D931" t="str">
        <f>IF(ISNUMBER(SEARCH(D$1,raw[[#This Row],[active years]])),1,"")</f>
        <v/>
      </c>
      <c r="E931" t="str">
        <f>IF(ISNUMBER(SEARCH(E$1,raw[[#This Row],[active years]])),1,"")</f>
        <v/>
      </c>
      <c r="F931" t="str">
        <f>IF(ISNUMBER(SEARCH(F$1,raw[[#This Row],[active years]])),1,"")</f>
        <v/>
      </c>
      <c r="G931" t="str">
        <f>IF(ISNUMBER(SEARCH(G$1,raw[[#This Row],[active years]])),1,"")</f>
        <v/>
      </c>
      <c r="H931" t="str">
        <f>IF(ISNUMBER(SEARCH(H$1,raw[[#This Row],[active years]])),1,"")</f>
        <v/>
      </c>
      <c r="I931" t="str">
        <f>IF(ISNUMBER(SEARCH(I$1,raw[[#This Row],[active years]])),1,"")</f>
        <v/>
      </c>
      <c r="J931" t="str">
        <f>IF(ISNUMBER(SEARCH(J$1,raw[[#This Row],[active years]])),1,"")</f>
        <v/>
      </c>
      <c r="K931" t="str">
        <f>IF(ISNUMBER(SEARCH(K$1,raw[[#This Row],[active years]])),1,"")</f>
        <v/>
      </c>
      <c r="L931" t="str">
        <f>IF(ISNUMBER(SEARCH(L$1,raw[[#This Row],[active years]])),1,"")</f>
        <v/>
      </c>
      <c r="M931" t="str">
        <f>IF(ISNUMBER(SEARCH(M$1,raw[[#This Row],[active years]])),1,"")</f>
        <v/>
      </c>
      <c r="N931">
        <f>IF(ISNUMBER(SEARCH(N$1,raw[[#This Row],[active years]])),1,"")</f>
        <v>1</v>
      </c>
      <c r="O931">
        <f>IF(ISNUMBER(SEARCH(O$1,raw[[#This Row],[active years]])),1,"")</f>
        <v>1</v>
      </c>
      <c r="P931">
        <f>IF(ISNUMBER(SEARCH(P$1,raw[[#This Row],[active years]])),1,"")</f>
        <v>1</v>
      </c>
      <c r="Q931">
        <f>IF(ISNUMBER(SEARCH(Q$1,raw[[#This Row],[active years]])),1,"")</f>
        <v>1</v>
      </c>
      <c r="R931">
        <f>IF(ISNUMBER(SEARCH(R$1,raw[[#This Row],[active years]])),1,"")</f>
        <v>1</v>
      </c>
      <c r="S931">
        <f>IF(ISNUMBER(SEARCH(S$1,raw[[#This Row],[active years]])),1,"")</f>
        <v>1</v>
      </c>
      <c r="T931">
        <f>IF(ISNUMBER(SEARCH(T$1,raw[[#This Row],[active years]])),1,"")</f>
        <v>1</v>
      </c>
      <c r="U931">
        <f>IF(ISNUMBER(SEARCH(U$1,raw[[#This Row],[active years]])),1,"")</f>
        <v>1</v>
      </c>
      <c r="V931">
        <f>IF(ISNUMBER(SEARCH(V$1,raw[[#This Row],[active years]])),1,"")</f>
        <v>1</v>
      </c>
      <c r="W931">
        <f>IF(ISNUMBER(SEARCH(W$1,raw[[#This Row],[active years]])),1,"")</f>
        <v>1</v>
      </c>
      <c r="X931">
        <f>IF(ISNUMBER(SEARCH(X$1,raw[[#This Row],[active years]])),1,"")</f>
        <v>1</v>
      </c>
      <c r="Y931">
        <f>IF(ISNUMBER(SEARCH(Y$1,raw[[#This Row],[active years]])),1,"")</f>
        <v>1</v>
      </c>
      <c r="Z931">
        <f>IF(ISNUMBER(SEARCH(Z$1,raw[[#This Row],[active years]])),1,"")</f>
        <v>1</v>
      </c>
      <c r="AA931">
        <f>IF(ISNUMBER(SEARCH(AA$1,raw[[#This Row],[active years]])),1,"")</f>
        <v>1</v>
      </c>
    </row>
    <row r="932" spans="1:27" x14ac:dyDescent="0.45">
      <c r="A932">
        <f>raw[team]</f>
        <v>1190</v>
      </c>
      <c r="B932">
        <f>raw[rookie year]</f>
        <v>2003</v>
      </c>
      <c r="C932" t="str">
        <f>IF(ISNUMBER(SEARCH(C$1,raw[[#This Row],[active years]])),1,"")</f>
        <v/>
      </c>
      <c r="D932" t="str">
        <f>IF(ISNUMBER(SEARCH(D$1,raw[[#This Row],[active years]])),1,"")</f>
        <v/>
      </c>
      <c r="E932" t="str">
        <f>IF(ISNUMBER(SEARCH(E$1,raw[[#This Row],[active years]])),1,"")</f>
        <v/>
      </c>
      <c r="F932" t="str">
        <f>IF(ISNUMBER(SEARCH(F$1,raw[[#This Row],[active years]])),1,"")</f>
        <v/>
      </c>
      <c r="G932" t="str">
        <f>IF(ISNUMBER(SEARCH(G$1,raw[[#This Row],[active years]])),1,"")</f>
        <v/>
      </c>
      <c r="H932" t="str">
        <f>IF(ISNUMBER(SEARCH(H$1,raw[[#This Row],[active years]])),1,"")</f>
        <v/>
      </c>
      <c r="I932" t="str">
        <f>IF(ISNUMBER(SEARCH(I$1,raw[[#This Row],[active years]])),1,"")</f>
        <v/>
      </c>
      <c r="J932" t="str">
        <f>IF(ISNUMBER(SEARCH(J$1,raw[[#This Row],[active years]])),1,"")</f>
        <v/>
      </c>
      <c r="K932" t="str">
        <f>IF(ISNUMBER(SEARCH(K$1,raw[[#This Row],[active years]])),1,"")</f>
        <v/>
      </c>
      <c r="L932" t="str">
        <f>IF(ISNUMBER(SEARCH(L$1,raw[[#This Row],[active years]])),1,"")</f>
        <v/>
      </c>
      <c r="M932" t="str">
        <f>IF(ISNUMBER(SEARCH(M$1,raw[[#This Row],[active years]])),1,"")</f>
        <v/>
      </c>
      <c r="N932">
        <f>IF(ISNUMBER(SEARCH(N$1,raw[[#This Row],[active years]])),1,"")</f>
        <v>1</v>
      </c>
      <c r="O932">
        <f>IF(ISNUMBER(SEARCH(O$1,raw[[#This Row],[active years]])),1,"")</f>
        <v>1</v>
      </c>
      <c r="P932">
        <f>IF(ISNUMBER(SEARCH(P$1,raw[[#This Row],[active years]])),1,"")</f>
        <v>1</v>
      </c>
      <c r="Q932">
        <f>IF(ISNUMBER(SEARCH(Q$1,raw[[#This Row],[active years]])),1,"")</f>
        <v>1</v>
      </c>
      <c r="R932" t="str">
        <f>IF(ISNUMBER(SEARCH(R$1,raw[[#This Row],[active years]])),1,"")</f>
        <v/>
      </c>
      <c r="S932" t="str">
        <f>IF(ISNUMBER(SEARCH(S$1,raw[[#This Row],[active years]])),1,"")</f>
        <v/>
      </c>
      <c r="T932" t="str">
        <f>IF(ISNUMBER(SEARCH(T$1,raw[[#This Row],[active years]])),1,"")</f>
        <v/>
      </c>
      <c r="U932" t="str">
        <f>IF(ISNUMBER(SEARCH(U$1,raw[[#This Row],[active years]])),1,"")</f>
        <v/>
      </c>
      <c r="V932" t="str">
        <f>IF(ISNUMBER(SEARCH(V$1,raw[[#This Row],[active years]])),1,"")</f>
        <v/>
      </c>
      <c r="W932" t="str">
        <f>IF(ISNUMBER(SEARCH(W$1,raw[[#This Row],[active years]])),1,"")</f>
        <v/>
      </c>
      <c r="X932" t="str">
        <f>IF(ISNUMBER(SEARCH(X$1,raw[[#This Row],[active years]])),1,"")</f>
        <v/>
      </c>
      <c r="Y932" t="str">
        <f>IF(ISNUMBER(SEARCH(Y$1,raw[[#This Row],[active years]])),1,"")</f>
        <v/>
      </c>
      <c r="Z932" t="str">
        <f>IF(ISNUMBER(SEARCH(Z$1,raw[[#This Row],[active years]])),1,"")</f>
        <v/>
      </c>
      <c r="AA932" t="str">
        <f>IF(ISNUMBER(SEARCH(AA$1,raw[[#This Row],[active years]])),1,"")</f>
        <v/>
      </c>
    </row>
    <row r="933" spans="1:27" x14ac:dyDescent="0.45">
      <c r="A933">
        <f>raw[team]</f>
        <v>1191</v>
      </c>
      <c r="B933">
        <f>raw[rookie year]</f>
        <v>2003</v>
      </c>
      <c r="C933" t="str">
        <f>IF(ISNUMBER(SEARCH(C$1,raw[[#This Row],[active years]])),1,"")</f>
        <v/>
      </c>
      <c r="D933" t="str">
        <f>IF(ISNUMBER(SEARCH(D$1,raw[[#This Row],[active years]])),1,"")</f>
        <v/>
      </c>
      <c r="E933" t="str">
        <f>IF(ISNUMBER(SEARCH(E$1,raw[[#This Row],[active years]])),1,"")</f>
        <v/>
      </c>
      <c r="F933" t="str">
        <f>IF(ISNUMBER(SEARCH(F$1,raw[[#This Row],[active years]])),1,"")</f>
        <v/>
      </c>
      <c r="G933" t="str">
        <f>IF(ISNUMBER(SEARCH(G$1,raw[[#This Row],[active years]])),1,"")</f>
        <v/>
      </c>
      <c r="H933" t="str">
        <f>IF(ISNUMBER(SEARCH(H$1,raw[[#This Row],[active years]])),1,"")</f>
        <v/>
      </c>
      <c r="I933" t="str">
        <f>IF(ISNUMBER(SEARCH(I$1,raw[[#This Row],[active years]])),1,"")</f>
        <v/>
      </c>
      <c r="J933" t="str">
        <f>IF(ISNUMBER(SEARCH(J$1,raw[[#This Row],[active years]])),1,"")</f>
        <v/>
      </c>
      <c r="K933" t="str">
        <f>IF(ISNUMBER(SEARCH(K$1,raw[[#This Row],[active years]])),1,"")</f>
        <v/>
      </c>
      <c r="L933" t="str">
        <f>IF(ISNUMBER(SEARCH(L$1,raw[[#This Row],[active years]])),1,"")</f>
        <v/>
      </c>
      <c r="M933" t="str">
        <f>IF(ISNUMBER(SEARCH(M$1,raw[[#This Row],[active years]])),1,"")</f>
        <v/>
      </c>
      <c r="N933">
        <f>IF(ISNUMBER(SEARCH(N$1,raw[[#This Row],[active years]])),1,"")</f>
        <v>1</v>
      </c>
      <c r="O933">
        <f>IF(ISNUMBER(SEARCH(O$1,raw[[#This Row],[active years]])),1,"")</f>
        <v>1</v>
      </c>
      <c r="P933" t="str">
        <f>IF(ISNUMBER(SEARCH(P$1,raw[[#This Row],[active years]])),1,"")</f>
        <v/>
      </c>
      <c r="Q933" t="str">
        <f>IF(ISNUMBER(SEARCH(Q$1,raw[[#This Row],[active years]])),1,"")</f>
        <v/>
      </c>
      <c r="R933" t="str">
        <f>IF(ISNUMBER(SEARCH(R$1,raw[[#This Row],[active years]])),1,"")</f>
        <v/>
      </c>
      <c r="S933" t="str">
        <f>IF(ISNUMBER(SEARCH(S$1,raw[[#This Row],[active years]])),1,"")</f>
        <v/>
      </c>
      <c r="T933" t="str">
        <f>IF(ISNUMBER(SEARCH(T$1,raw[[#This Row],[active years]])),1,"")</f>
        <v/>
      </c>
      <c r="U933" t="str">
        <f>IF(ISNUMBER(SEARCH(U$1,raw[[#This Row],[active years]])),1,"")</f>
        <v/>
      </c>
      <c r="V933" t="str">
        <f>IF(ISNUMBER(SEARCH(V$1,raw[[#This Row],[active years]])),1,"")</f>
        <v/>
      </c>
      <c r="W933" t="str">
        <f>IF(ISNUMBER(SEARCH(W$1,raw[[#This Row],[active years]])),1,"")</f>
        <v/>
      </c>
      <c r="X933" t="str">
        <f>IF(ISNUMBER(SEARCH(X$1,raw[[#This Row],[active years]])),1,"")</f>
        <v/>
      </c>
      <c r="Y933" t="str">
        <f>IF(ISNUMBER(SEARCH(Y$1,raw[[#This Row],[active years]])),1,"")</f>
        <v/>
      </c>
      <c r="Z933" t="str">
        <f>IF(ISNUMBER(SEARCH(Z$1,raw[[#This Row],[active years]])),1,"")</f>
        <v/>
      </c>
      <c r="AA933" t="str">
        <f>IF(ISNUMBER(SEARCH(AA$1,raw[[#This Row],[active years]])),1,"")</f>
        <v/>
      </c>
    </row>
    <row r="934" spans="1:27" x14ac:dyDescent="0.45">
      <c r="A934">
        <f>raw[team]</f>
        <v>1192</v>
      </c>
      <c r="B934">
        <f>raw[rookie year]</f>
        <v>2003</v>
      </c>
      <c r="C934" t="str">
        <f>IF(ISNUMBER(SEARCH(C$1,raw[[#This Row],[active years]])),1,"")</f>
        <v/>
      </c>
      <c r="D934" t="str">
        <f>IF(ISNUMBER(SEARCH(D$1,raw[[#This Row],[active years]])),1,"")</f>
        <v/>
      </c>
      <c r="E934" t="str">
        <f>IF(ISNUMBER(SEARCH(E$1,raw[[#This Row],[active years]])),1,"")</f>
        <v/>
      </c>
      <c r="F934" t="str">
        <f>IF(ISNUMBER(SEARCH(F$1,raw[[#This Row],[active years]])),1,"")</f>
        <v/>
      </c>
      <c r="G934" t="str">
        <f>IF(ISNUMBER(SEARCH(G$1,raw[[#This Row],[active years]])),1,"")</f>
        <v/>
      </c>
      <c r="H934" t="str">
        <f>IF(ISNUMBER(SEARCH(H$1,raw[[#This Row],[active years]])),1,"")</f>
        <v/>
      </c>
      <c r="I934" t="str">
        <f>IF(ISNUMBER(SEARCH(I$1,raw[[#This Row],[active years]])),1,"")</f>
        <v/>
      </c>
      <c r="J934" t="str">
        <f>IF(ISNUMBER(SEARCH(J$1,raw[[#This Row],[active years]])),1,"")</f>
        <v/>
      </c>
      <c r="K934" t="str">
        <f>IF(ISNUMBER(SEARCH(K$1,raw[[#This Row],[active years]])),1,"")</f>
        <v/>
      </c>
      <c r="L934" t="str">
        <f>IF(ISNUMBER(SEARCH(L$1,raw[[#This Row],[active years]])),1,"")</f>
        <v/>
      </c>
      <c r="M934" t="str">
        <f>IF(ISNUMBER(SEARCH(M$1,raw[[#This Row],[active years]])),1,"")</f>
        <v/>
      </c>
      <c r="N934" t="str">
        <f>IF(ISNUMBER(SEARCH(N$1,raw[[#This Row],[active years]])),1,"")</f>
        <v/>
      </c>
      <c r="O934" t="str">
        <f>IF(ISNUMBER(SEARCH(O$1,raw[[#This Row],[active years]])),1,"")</f>
        <v/>
      </c>
      <c r="P934" t="str">
        <f>IF(ISNUMBER(SEARCH(P$1,raw[[#This Row],[active years]])),1,"")</f>
        <v/>
      </c>
      <c r="Q934" t="str">
        <f>IF(ISNUMBER(SEARCH(Q$1,raw[[#This Row],[active years]])),1,"")</f>
        <v/>
      </c>
      <c r="R934" t="str">
        <f>IF(ISNUMBER(SEARCH(R$1,raw[[#This Row],[active years]])),1,"")</f>
        <v/>
      </c>
      <c r="S934" t="str">
        <f>IF(ISNUMBER(SEARCH(S$1,raw[[#This Row],[active years]])),1,"")</f>
        <v/>
      </c>
      <c r="T934" t="str">
        <f>IF(ISNUMBER(SEARCH(T$1,raw[[#This Row],[active years]])),1,"")</f>
        <v/>
      </c>
      <c r="U934" t="str">
        <f>IF(ISNUMBER(SEARCH(U$1,raw[[#This Row],[active years]])),1,"")</f>
        <v/>
      </c>
      <c r="V934" t="str">
        <f>IF(ISNUMBER(SEARCH(V$1,raw[[#This Row],[active years]])),1,"")</f>
        <v/>
      </c>
      <c r="W934" t="str">
        <f>IF(ISNUMBER(SEARCH(W$1,raw[[#This Row],[active years]])),1,"")</f>
        <v/>
      </c>
      <c r="X934" t="str">
        <f>IF(ISNUMBER(SEARCH(X$1,raw[[#This Row],[active years]])),1,"")</f>
        <v/>
      </c>
      <c r="Y934" t="str">
        <f>IF(ISNUMBER(SEARCH(Y$1,raw[[#This Row],[active years]])),1,"")</f>
        <v/>
      </c>
      <c r="Z934" t="str">
        <f>IF(ISNUMBER(SEARCH(Z$1,raw[[#This Row],[active years]])),1,"")</f>
        <v/>
      </c>
      <c r="AA934" t="str">
        <f>IF(ISNUMBER(SEARCH(AA$1,raw[[#This Row],[active years]])),1,"")</f>
        <v/>
      </c>
    </row>
    <row r="935" spans="1:27" x14ac:dyDescent="0.45">
      <c r="A935">
        <f>raw[team]</f>
        <v>1195</v>
      </c>
      <c r="B935">
        <f>raw[rookie year]</f>
        <v>2003</v>
      </c>
      <c r="C935" t="str">
        <f>IF(ISNUMBER(SEARCH(C$1,raw[[#This Row],[active years]])),1,"")</f>
        <v/>
      </c>
      <c r="D935" t="str">
        <f>IF(ISNUMBER(SEARCH(D$1,raw[[#This Row],[active years]])),1,"")</f>
        <v/>
      </c>
      <c r="E935" t="str">
        <f>IF(ISNUMBER(SEARCH(E$1,raw[[#This Row],[active years]])),1,"")</f>
        <v/>
      </c>
      <c r="F935" t="str">
        <f>IF(ISNUMBER(SEARCH(F$1,raw[[#This Row],[active years]])),1,"")</f>
        <v/>
      </c>
      <c r="G935" t="str">
        <f>IF(ISNUMBER(SEARCH(G$1,raw[[#This Row],[active years]])),1,"")</f>
        <v/>
      </c>
      <c r="H935" t="str">
        <f>IF(ISNUMBER(SEARCH(H$1,raw[[#This Row],[active years]])),1,"")</f>
        <v/>
      </c>
      <c r="I935" t="str">
        <f>IF(ISNUMBER(SEARCH(I$1,raw[[#This Row],[active years]])),1,"")</f>
        <v/>
      </c>
      <c r="J935" t="str">
        <f>IF(ISNUMBER(SEARCH(J$1,raw[[#This Row],[active years]])),1,"")</f>
        <v/>
      </c>
      <c r="K935" t="str">
        <f>IF(ISNUMBER(SEARCH(K$1,raw[[#This Row],[active years]])),1,"")</f>
        <v/>
      </c>
      <c r="L935" t="str">
        <f>IF(ISNUMBER(SEARCH(L$1,raw[[#This Row],[active years]])),1,"")</f>
        <v/>
      </c>
      <c r="M935" t="str">
        <f>IF(ISNUMBER(SEARCH(M$1,raw[[#This Row],[active years]])),1,"")</f>
        <v/>
      </c>
      <c r="N935">
        <f>IF(ISNUMBER(SEARCH(N$1,raw[[#This Row],[active years]])),1,"")</f>
        <v>1</v>
      </c>
      <c r="O935">
        <f>IF(ISNUMBER(SEARCH(O$1,raw[[#This Row],[active years]])),1,"")</f>
        <v>1</v>
      </c>
      <c r="P935">
        <f>IF(ISNUMBER(SEARCH(P$1,raw[[#This Row],[active years]])),1,"")</f>
        <v>1</v>
      </c>
      <c r="Q935">
        <f>IF(ISNUMBER(SEARCH(Q$1,raw[[#This Row],[active years]])),1,"")</f>
        <v>1</v>
      </c>
      <c r="R935">
        <f>IF(ISNUMBER(SEARCH(R$1,raw[[#This Row],[active years]])),1,"")</f>
        <v>1</v>
      </c>
      <c r="S935">
        <f>IF(ISNUMBER(SEARCH(S$1,raw[[#This Row],[active years]])),1,"")</f>
        <v>1</v>
      </c>
      <c r="T935">
        <f>IF(ISNUMBER(SEARCH(T$1,raw[[#This Row],[active years]])),1,"")</f>
        <v>1</v>
      </c>
      <c r="U935">
        <f>IF(ISNUMBER(SEARCH(U$1,raw[[#This Row],[active years]])),1,"")</f>
        <v>1</v>
      </c>
      <c r="V935">
        <f>IF(ISNUMBER(SEARCH(V$1,raw[[#This Row],[active years]])),1,"")</f>
        <v>1</v>
      </c>
      <c r="W935">
        <f>IF(ISNUMBER(SEARCH(W$1,raw[[#This Row],[active years]])),1,"")</f>
        <v>1</v>
      </c>
      <c r="X935">
        <f>IF(ISNUMBER(SEARCH(X$1,raw[[#This Row],[active years]])),1,"")</f>
        <v>1</v>
      </c>
      <c r="Y935">
        <f>IF(ISNUMBER(SEARCH(Y$1,raw[[#This Row],[active years]])),1,"")</f>
        <v>1</v>
      </c>
      <c r="Z935">
        <f>IF(ISNUMBER(SEARCH(Z$1,raw[[#This Row],[active years]])),1,"")</f>
        <v>1</v>
      </c>
      <c r="AA935" t="str">
        <f>IF(ISNUMBER(SEARCH(AA$1,raw[[#This Row],[active years]])),1,"")</f>
        <v/>
      </c>
    </row>
    <row r="936" spans="1:27" x14ac:dyDescent="0.45">
      <c r="A936">
        <f>raw[team]</f>
        <v>1197</v>
      </c>
      <c r="B936">
        <f>raw[rookie year]</f>
        <v>2003</v>
      </c>
      <c r="C936" t="str">
        <f>IF(ISNUMBER(SEARCH(C$1,raw[[#This Row],[active years]])),1,"")</f>
        <v/>
      </c>
      <c r="D936" t="str">
        <f>IF(ISNUMBER(SEARCH(D$1,raw[[#This Row],[active years]])),1,"")</f>
        <v/>
      </c>
      <c r="E936" t="str">
        <f>IF(ISNUMBER(SEARCH(E$1,raw[[#This Row],[active years]])),1,"")</f>
        <v/>
      </c>
      <c r="F936" t="str">
        <f>IF(ISNUMBER(SEARCH(F$1,raw[[#This Row],[active years]])),1,"")</f>
        <v/>
      </c>
      <c r="G936" t="str">
        <f>IF(ISNUMBER(SEARCH(G$1,raw[[#This Row],[active years]])),1,"")</f>
        <v/>
      </c>
      <c r="H936" t="str">
        <f>IF(ISNUMBER(SEARCH(H$1,raw[[#This Row],[active years]])),1,"")</f>
        <v/>
      </c>
      <c r="I936" t="str">
        <f>IF(ISNUMBER(SEARCH(I$1,raw[[#This Row],[active years]])),1,"")</f>
        <v/>
      </c>
      <c r="J936" t="str">
        <f>IF(ISNUMBER(SEARCH(J$1,raw[[#This Row],[active years]])),1,"")</f>
        <v/>
      </c>
      <c r="K936" t="str">
        <f>IF(ISNUMBER(SEARCH(K$1,raw[[#This Row],[active years]])),1,"")</f>
        <v/>
      </c>
      <c r="L936" t="str">
        <f>IF(ISNUMBER(SEARCH(L$1,raw[[#This Row],[active years]])),1,"")</f>
        <v/>
      </c>
      <c r="M936" t="str">
        <f>IF(ISNUMBER(SEARCH(M$1,raw[[#This Row],[active years]])),1,"")</f>
        <v/>
      </c>
      <c r="N936">
        <f>IF(ISNUMBER(SEARCH(N$1,raw[[#This Row],[active years]])),1,"")</f>
        <v>1</v>
      </c>
      <c r="O936">
        <f>IF(ISNUMBER(SEARCH(O$1,raw[[#This Row],[active years]])),1,"")</f>
        <v>1</v>
      </c>
      <c r="P936">
        <f>IF(ISNUMBER(SEARCH(P$1,raw[[#This Row],[active years]])),1,"")</f>
        <v>1</v>
      </c>
      <c r="Q936">
        <f>IF(ISNUMBER(SEARCH(Q$1,raw[[#This Row],[active years]])),1,"")</f>
        <v>1</v>
      </c>
      <c r="R936">
        <f>IF(ISNUMBER(SEARCH(R$1,raw[[#This Row],[active years]])),1,"")</f>
        <v>1</v>
      </c>
      <c r="S936">
        <f>IF(ISNUMBER(SEARCH(S$1,raw[[#This Row],[active years]])),1,"")</f>
        <v>1</v>
      </c>
      <c r="T936">
        <f>IF(ISNUMBER(SEARCH(T$1,raw[[#This Row],[active years]])),1,"")</f>
        <v>1</v>
      </c>
      <c r="U936">
        <f>IF(ISNUMBER(SEARCH(U$1,raw[[#This Row],[active years]])),1,"")</f>
        <v>1</v>
      </c>
      <c r="V936">
        <f>IF(ISNUMBER(SEARCH(V$1,raw[[#This Row],[active years]])),1,"")</f>
        <v>1</v>
      </c>
      <c r="W936">
        <f>IF(ISNUMBER(SEARCH(W$1,raw[[#This Row],[active years]])),1,"")</f>
        <v>1</v>
      </c>
      <c r="X936">
        <f>IF(ISNUMBER(SEARCH(X$1,raw[[#This Row],[active years]])),1,"")</f>
        <v>1</v>
      </c>
      <c r="Y936">
        <f>IF(ISNUMBER(SEARCH(Y$1,raw[[#This Row],[active years]])),1,"")</f>
        <v>1</v>
      </c>
      <c r="Z936">
        <f>IF(ISNUMBER(SEARCH(Z$1,raw[[#This Row],[active years]])),1,"")</f>
        <v>1</v>
      </c>
      <c r="AA936">
        <f>IF(ISNUMBER(SEARCH(AA$1,raw[[#This Row],[active years]])),1,"")</f>
        <v>1</v>
      </c>
    </row>
    <row r="937" spans="1:27" x14ac:dyDescent="0.45">
      <c r="A937">
        <f>raw[team]</f>
        <v>1199</v>
      </c>
      <c r="B937">
        <f>raw[rookie year]</f>
        <v>2003</v>
      </c>
      <c r="C937" t="str">
        <f>IF(ISNUMBER(SEARCH(C$1,raw[[#This Row],[active years]])),1,"")</f>
        <v/>
      </c>
      <c r="D937" t="str">
        <f>IF(ISNUMBER(SEARCH(D$1,raw[[#This Row],[active years]])),1,"")</f>
        <v/>
      </c>
      <c r="E937" t="str">
        <f>IF(ISNUMBER(SEARCH(E$1,raw[[#This Row],[active years]])),1,"")</f>
        <v/>
      </c>
      <c r="F937" t="str">
        <f>IF(ISNUMBER(SEARCH(F$1,raw[[#This Row],[active years]])),1,"")</f>
        <v/>
      </c>
      <c r="G937" t="str">
        <f>IF(ISNUMBER(SEARCH(G$1,raw[[#This Row],[active years]])),1,"")</f>
        <v/>
      </c>
      <c r="H937" t="str">
        <f>IF(ISNUMBER(SEARCH(H$1,raw[[#This Row],[active years]])),1,"")</f>
        <v/>
      </c>
      <c r="I937" t="str">
        <f>IF(ISNUMBER(SEARCH(I$1,raw[[#This Row],[active years]])),1,"")</f>
        <v/>
      </c>
      <c r="J937" t="str">
        <f>IF(ISNUMBER(SEARCH(J$1,raw[[#This Row],[active years]])),1,"")</f>
        <v/>
      </c>
      <c r="K937" t="str">
        <f>IF(ISNUMBER(SEARCH(K$1,raw[[#This Row],[active years]])),1,"")</f>
        <v/>
      </c>
      <c r="L937" t="str">
        <f>IF(ISNUMBER(SEARCH(L$1,raw[[#This Row],[active years]])),1,"")</f>
        <v/>
      </c>
      <c r="M937" t="str">
        <f>IF(ISNUMBER(SEARCH(M$1,raw[[#This Row],[active years]])),1,"")</f>
        <v/>
      </c>
      <c r="N937">
        <f>IF(ISNUMBER(SEARCH(N$1,raw[[#This Row],[active years]])),1,"")</f>
        <v>1</v>
      </c>
      <c r="O937" t="str">
        <f>IF(ISNUMBER(SEARCH(O$1,raw[[#This Row],[active years]])),1,"")</f>
        <v/>
      </c>
      <c r="P937" t="str">
        <f>IF(ISNUMBER(SEARCH(P$1,raw[[#This Row],[active years]])),1,"")</f>
        <v/>
      </c>
      <c r="Q937" t="str">
        <f>IF(ISNUMBER(SEARCH(Q$1,raw[[#This Row],[active years]])),1,"")</f>
        <v/>
      </c>
      <c r="R937" t="str">
        <f>IF(ISNUMBER(SEARCH(R$1,raw[[#This Row],[active years]])),1,"")</f>
        <v/>
      </c>
      <c r="S937" t="str">
        <f>IF(ISNUMBER(SEARCH(S$1,raw[[#This Row],[active years]])),1,"")</f>
        <v/>
      </c>
      <c r="T937" t="str">
        <f>IF(ISNUMBER(SEARCH(T$1,raw[[#This Row],[active years]])),1,"")</f>
        <v/>
      </c>
      <c r="U937" t="str">
        <f>IF(ISNUMBER(SEARCH(U$1,raw[[#This Row],[active years]])),1,"")</f>
        <v/>
      </c>
      <c r="V937" t="str">
        <f>IF(ISNUMBER(SEARCH(V$1,raw[[#This Row],[active years]])),1,"")</f>
        <v/>
      </c>
      <c r="W937" t="str">
        <f>IF(ISNUMBER(SEARCH(W$1,raw[[#This Row],[active years]])),1,"")</f>
        <v/>
      </c>
      <c r="X937" t="str">
        <f>IF(ISNUMBER(SEARCH(X$1,raw[[#This Row],[active years]])),1,"")</f>
        <v/>
      </c>
      <c r="Y937" t="str">
        <f>IF(ISNUMBER(SEARCH(Y$1,raw[[#This Row],[active years]])),1,"")</f>
        <v/>
      </c>
      <c r="Z937" t="str">
        <f>IF(ISNUMBER(SEARCH(Z$1,raw[[#This Row],[active years]])),1,"")</f>
        <v/>
      </c>
      <c r="AA937" t="str">
        <f>IF(ISNUMBER(SEARCH(AA$1,raw[[#This Row],[active years]])),1,"")</f>
        <v/>
      </c>
    </row>
    <row r="938" spans="1:27" x14ac:dyDescent="0.45">
      <c r="A938">
        <f>raw[team]</f>
        <v>1200</v>
      </c>
      <c r="B938">
        <f>raw[rookie year]</f>
        <v>2003</v>
      </c>
      <c r="C938" t="str">
        <f>IF(ISNUMBER(SEARCH(C$1,raw[[#This Row],[active years]])),1,"")</f>
        <v/>
      </c>
      <c r="D938" t="str">
        <f>IF(ISNUMBER(SEARCH(D$1,raw[[#This Row],[active years]])),1,"")</f>
        <v/>
      </c>
      <c r="E938" t="str">
        <f>IF(ISNUMBER(SEARCH(E$1,raw[[#This Row],[active years]])),1,"")</f>
        <v/>
      </c>
      <c r="F938" t="str">
        <f>IF(ISNUMBER(SEARCH(F$1,raw[[#This Row],[active years]])),1,"")</f>
        <v/>
      </c>
      <c r="G938" t="str">
        <f>IF(ISNUMBER(SEARCH(G$1,raw[[#This Row],[active years]])),1,"")</f>
        <v/>
      </c>
      <c r="H938" t="str">
        <f>IF(ISNUMBER(SEARCH(H$1,raw[[#This Row],[active years]])),1,"")</f>
        <v/>
      </c>
      <c r="I938" t="str">
        <f>IF(ISNUMBER(SEARCH(I$1,raw[[#This Row],[active years]])),1,"")</f>
        <v/>
      </c>
      <c r="J938" t="str">
        <f>IF(ISNUMBER(SEARCH(J$1,raw[[#This Row],[active years]])),1,"")</f>
        <v/>
      </c>
      <c r="K938" t="str">
        <f>IF(ISNUMBER(SEARCH(K$1,raw[[#This Row],[active years]])),1,"")</f>
        <v/>
      </c>
      <c r="L938" t="str">
        <f>IF(ISNUMBER(SEARCH(L$1,raw[[#This Row],[active years]])),1,"")</f>
        <v/>
      </c>
      <c r="M938" t="str">
        <f>IF(ISNUMBER(SEARCH(M$1,raw[[#This Row],[active years]])),1,"")</f>
        <v/>
      </c>
      <c r="N938">
        <f>IF(ISNUMBER(SEARCH(N$1,raw[[#This Row],[active years]])),1,"")</f>
        <v>1</v>
      </c>
      <c r="O938" t="str">
        <f>IF(ISNUMBER(SEARCH(O$1,raw[[#This Row],[active years]])),1,"")</f>
        <v/>
      </c>
      <c r="P938" t="str">
        <f>IF(ISNUMBER(SEARCH(P$1,raw[[#This Row],[active years]])),1,"")</f>
        <v/>
      </c>
      <c r="Q938" t="str">
        <f>IF(ISNUMBER(SEARCH(Q$1,raw[[#This Row],[active years]])),1,"")</f>
        <v/>
      </c>
      <c r="R938" t="str">
        <f>IF(ISNUMBER(SEARCH(R$1,raw[[#This Row],[active years]])),1,"")</f>
        <v/>
      </c>
      <c r="S938" t="str">
        <f>IF(ISNUMBER(SEARCH(S$1,raw[[#This Row],[active years]])),1,"")</f>
        <v/>
      </c>
      <c r="T938" t="str">
        <f>IF(ISNUMBER(SEARCH(T$1,raw[[#This Row],[active years]])),1,"")</f>
        <v/>
      </c>
      <c r="U938" t="str">
        <f>IF(ISNUMBER(SEARCH(U$1,raw[[#This Row],[active years]])),1,"")</f>
        <v/>
      </c>
      <c r="V938" t="str">
        <f>IF(ISNUMBER(SEARCH(V$1,raw[[#This Row],[active years]])),1,"")</f>
        <v/>
      </c>
      <c r="W938" t="str">
        <f>IF(ISNUMBER(SEARCH(W$1,raw[[#This Row],[active years]])),1,"")</f>
        <v/>
      </c>
      <c r="X938" t="str">
        <f>IF(ISNUMBER(SEARCH(X$1,raw[[#This Row],[active years]])),1,"")</f>
        <v/>
      </c>
      <c r="Y938" t="str">
        <f>IF(ISNUMBER(SEARCH(Y$1,raw[[#This Row],[active years]])),1,"")</f>
        <v/>
      </c>
      <c r="Z938" t="str">
        <f>IF(ISNUMBER(SEARCH(Z$1,raw[[#This Row],[active years]])),1,"")</f>
        <v/>
      </c>
      <c r="AA938" t="str">
        <f>IF(ISNUMBER(SEARCH(AA$1,raw[[#This Row],[active years]])),1,"")</f>
        <v/>
      </c>
    </row>
    <row r="939" spans="1:27" x14ac:dyDescent="0.45">
      <c r="A939">
        <f>raw[team]</f>
        <v>1201</v>
      </c>
      <c r="B939">
        <f>raw[rookie year]</f>
        <v>2003</v>
      </c>
      <c r="C939" t="str">
        <f>IF(ISNUMBER(SEARCH(C$1,raw[[#This Row],[active years]])),1,"")</f>
        <v/>
      </c>
      <c r="D939" t="str">
        <f>IF(ISNUMBER(SEARCH(D$1,raw[[#This Row],[active years]])),1,"")</f>
        <v/>
      </c>
      <c r="E939" t="str">
        <f>IF(ISNUMBER(SEARCH(E$1,raw[[#This Row],[active years]])),1,"")</f>
        <v/>
      </c>
      <c r="F939" t="str">
        <f>IF(ISNUMBER(SEARCH(F$1,raw[[#This Row],[active years]])),1,"")</f>
        <v/>
      </c>
      <c r="G939" t="str">
        <f>IF(ISNUMBER(SEARCH(G$1,raw[[#This Row],[active years]])),1,"")</f>
        <v/>
      </c>
      <c r="H939" t="str">
        <f>IF(ISNUMBER(SEARCH(H$1,raw[[#This Row],[active years]])),1,"")</f>
        <v/>
      </c>
      <c r="I939" t="str">
        <f>IF(ISNUMBER(SEARCH(I$1,raw[[#This Row],[active years]])),1,"")</f>
        <v/>
      </c>
      <c r="J939" t="str">
        <f>IF(ISNUMBER(SEARCH(J$1,raw[[#This Row],[active years]])),1,"")</f>
        <v/>
      </c>
      <c r="K939" t="str">
        <f>IF(ISNUMBER(SEARCH(K$1,raw[[#This Row],[active years]])),1,"")</f>
        <v/>
      </c>
      <c r="L939" t="str">
        <f>IF(ISNUMBER(SEARCH(L$1,raw[[#This Row],[active years]])),1,"")</f>
        <v/>
      </c>
      <c r="M939" t="str">
        <f>IF(ISNUMBER(SEARCH(M$1,raw[[#This Row],[active years]])),1,"")</f>
        <v/>
      </c>
      <c r="N939">
        <f>IF(ISNUMBER(SEARCH(N$1,raw[[#This Row],[active years]])),1,"")</f>
        <v>1</v>
      </c>
      <c r="O939">
        <f>IF(ISNUMBER(SEARCH(O$1,raw[[#This Row],[active years]])),1,"")</f>
        <v>1</v>
      </c>
      <c r="P939" t="str">
        <f>IF(ISNUMBER(SEARCH(P$1,raw[[#This Row],[active years]])),1,"")</f>
        <v/>
      </c>
      <c r="Q939" t="str">
        <f>IF(ISNUMBER(SEARCH(Q$1,raw[[#This Row],[active years]])),1,"")</f>
        <v/>
      </c>
      <c r="R939" t="str">
        <f>IF(ISNUMBER(SEARCH(R$1,raw[[#This Row],[active years]])),1,"")</f>
        <v/>
      </c>
      <c r="S939" t="str">
        <f>IF(ISNUMBER(SEARCH(S$1,raw[[#This Row],[active years]])),1,"")</f>
        <v/>
      </c>
      <c r="T939" t="str">
        <f>IF(ISNUMBER(SEARCH(T$1,raw[[#This Row],[active years]])),1,"")</f>
        <v/>
      </c>
      <c r="U939" t="str">
        <f>IF(ISNUMBER(SEARCH(U$1,raw[[#This Row],[active years]])),1,"")</f>
        <v/>
      </c>
      <c r="V939" t="str">
        <f>IF(ISNUMBER(SEARCH(V$1,raw[[#This Row],[active years]])),1,"")</f>
        <v/>
      </c>
      <c r="W939" t="str">
        <f>IF(ISNUMBER(SEARCH(W$1,raw[[#This Row],[active years]])),1,"")</f>
        <v/>
      </c>
      <c r="X939" t="str">
        <f>IF(ISNUMBER(SEARCH(X$1,raw[[#This Row],[active years]])),1,"")</f>
        <v/>
      </c>
      <c r="Y939" t="str">
        <f>IF(ISNUMBER(SEARCH(Y$1,raw[[#This Row],[active years]])),1,"")</f>
        <v/>
      </c>
      <c r="Z939" t="str">
        <f>IF(ISNUMBER(SEARCH(Z$1,raw[[#This Row],[active years]])),1,"")</f>
        <v/>
      </c>
      <c r="AA939" t="str">
        <f>IF(ISNUMBER(SEARCH(AA$1,raw[[#This Row],[active years]])),1,"")</f>
        <v/>
      </c>
    </row>
    <row r="940" spans="1:27" x14ac:dyDescent="0.45">
      <c r="A940">
        <f>raw[team]</f>
        <v>1202</v>
      </c>
      <c r="B940">
        <f>raw[rookie year]</f>
        <v>2003</v>
      </c>
      <c r="C940" t="str">
        <f>IF(ISNUMBER(SEARCH(C$1,raw[[#This Row],[active years]])),1,"")</f>
        <v/>
      </c>
      <c r="D940" t="str">
        <f>IF(ISNUMBER(SEARCH(D$1,raw[[#This Row],[active years]])),1,"")</f>
        <v/>
      </c>
      <c r="E940" t="str">
        <f>IF(ISNUMBER(SEARCH(E$1,raw[[#This Row],[active years]])),1,"")</f>
        <v/>
      </c>
      <c r="F940" t="str">
        <f>IF(ISNUMBER(SEARCH(F$1,raw[[#This Row],[active years]])),1,"")</f>
        <v/>
      </c>
      <c r="G940" t="str">
        <f>IF(ISNUMBER(SEARCH(G$1,raw[[#This Row],[active years]])),1,"")</f>
        <v/>
      </c>
      <c r="H940" t="str">
        <f>IF(ISNUMBER(SEARCH(H$1,raw[[#This Row],[active years]])),1,"")</f>
        <v/>
      </c>
      <c r="I940" t="str">
        <f>IF(ISNUMBER(SEARCH(I$1,raw[[#This Row],[active years]])),1,"")</f>
        <v/>
      </c>
      <c r="J940" t="str">
        <f>IF(ISNUMBER(SEARCH(J$1,raw[[#This Row],[active years]])),1,"")</f>
        <v/>
      </c>
      <c r="K940" t="str">
        <f>IF(ISNUMBER(SEARCH(K$1,raw[[#This Row],[active years]])),1,"")</f>
        <v/>
      </c>
      <c r="L940" t="str">
        <f>IF(ISNUMBER(SEARCH(L$1,raw[[#This Row],[active years]])),1,"")</f>
        <v/>
      </c>
      <c r="M940" t="str">
        <f>IF(ISNUMBER(SEARCH(M$1,raw[[#This Row],[active years]])),1,"")</f>
        <v/>
      </c>
      <c r="N940">
        <f>IF(ISNUMBER(SEARCH(N$1,raw[[#This Row],[active years]])),1,"")</f>
        <v>1</v>
      </c>
      <c r="O940" t="str">
        <f>IF(ISNUMBER(SEARCH(O$1,raw[[#This Row],[active years]])),1,"")</f>
        <v/>
      </c>
      <c r="P940" t="str">
        <f>IF(ISNUMBER(SEARCH(P$1,raw[[#This Row],[active years]])),1,"")</f>
        <v/>
      </c>
      <c r="Q940" t="str">
        <f>IF(ISNUMBER(SEARCH(Q$1,raw[[#This Row],[active years]])),1,"")</f>
        <v/>
      </c>
      <c r="R940" t="str">
        <f>IF(ISNUMBER(SEARCH(R$1,raw[[#This Row],[active years]])),1,"")</f>
        <v/>
      </c>
      <c r="S940" t="str">
        <f>IF(ISNUMBER(SEARCH(S$1,raw[[#This Row],[active years]])),1,"")</f>
        <v/>
      </c>
      <c r="T940" t="str">
        <f>IF(ISNUMBER(SEARCH(T$1,raw[[#This Row],[active years]])),1,"")</f>
        <v/>
      </c>
      <c r="U940" t="str">
        <f>IF(ISNUMBER(SEARCH(U$1,raw[[#This Row],[active years]])),1,"")</f>
        <v/>
      </c>
      <c r="V940" t="str">
        <f>IF(ISNUMBER(SEARCH(V$1,raw[[#This Row],[active years]])),1,"")</f>
        <v/>
      </c>
      <c r="W940" t="str">
        <f>IF(ISNUMBER(SEARCH(W$1,raw[[#This Row],[active years]])),1,"")</f>
        <v/>
      </c>
      <c r="X940" t="str">
        <f>IF(ISNUMBER(SEARCH(X$1,raw[[#This Row],[active years]])),1,"")</f>
        <v/>
      </c>
      <c r="Y940" t="str">
        <f>IF(ISNUMBER(SEARCH(Y$1,raw[[#This Row],[active years]])),1,"")</f>
        <v/>
      </c>
      <c r="Z940" t="str">
        <f>IF(ISNUMBER(SEARCH(Z$1,raw[[#This Row],[active years]])),1,"")</f>
        <v/>
      </c>
      <c r="AA940" t="str">
        <f>IF(ISNUMBER(SEARCH(AA$1,raw[[#This Row],[active years]])),1,"")</f>
        <v/>
      </c>
    </row>
    <row r="941" spans="1:27" x14ac:dyDescent="0.45">
      <c r="A941">
        <f>raw[team]</f>
        <v>1203</v>
      </c>
      <c r="B941">
        <f>raw[rookie year]</f>
        <v>2003</v>
      </c>
      <c r="C941" t="str">
        <f>IF(ISNUMBER(SEARCH(C$1,raw[[#This Row],[active years]])),1,"")</f>
        <v/>
      </c>
      <c r="D941" t="str">
        <f>IF(ISNUMBER(SEARCH(D$1,raw[[#This Row],[active years]])),1,"")</f>
        <v/>
      </c>
      <c r="E941" t="str">
        <f>IF(ISNUMBER(SEARCH(E$1,raw[[#This Row],[active years]])),1,"")</f>
        <v/>
      </c>
      <c r="F941" t="str">
        <f>IF(ISNUMBER(SEARCH(F$1,raw[[#This Row],[active years]])),1,"")</f>
        <v/>
      </c>
      <c r="G941" t="str">
        <f>IF(ISNUMBER(SEARCH(G$1,raw[[#This Row],[active years]])),1,"")</f>
        <v/>
      </c>
      <c r="H941" t="str">
        <f>IF(ISNUMBER(SEARCH(H$1,raw[[#This Row],[active years]])),1,"")</f>
        <v/>
      </c>
      <c r="I941" t="str">
        <f>IF(ISNUMBER(SEARCH(I$1,raw[[#This Row],[active years]])),1,"")</f>
        <v/>
      </c>
      <c r="J941" t="str">
        <f>IF(ISNUMBER(SEARCH(J$1,raw[[#This Row],[active years]])),1,"")</f>
        <v/>
      </c>
      <c r="K941" t="str">
        <f>IF(ISNUMBER(SEARCH(K$1,raw[[#This Row],[active years]])),1,"")</f>
        <v/>
      </c>
      <c r="L941" t="str">
        <f>IF(ISNUMBER(SEARCH(L$1,raw[[#This Row],[active years]])),1,"")</f>
        <v/>
      </c>
      <c r="M941" t="str">
        <f>IF(ISNUMBER(SEARCH(M$1,raw[[#This Row],[active years]])),1,"")</f>
        <v/>
      </c>
      <c r="N941">
        <f>IF(ISNUMBER(SEARCH(N$1,raw[[#This Row],[active years]])),1,"")</f>
        <v>1</v>
      </c>
      <c r="O941">
        <f>IF(ISNUMBER(SEARCH(O$1,raw[[#This Row],[active years]])),1,"")</f>
        <v>1</v>
      </c>
      <c r="P941">
        <f>IF(ISNUMBER(SEARCH(P$1,raw[[#This Row],[active years]])),1,"")</f>
        <v>1</v>
      </c>
      <c r="Q941">
        <f>IF(ISNUMBER(SEARCH(Q$1,raw[[#This Row],[active years]])),1,"")</f>
        <v>1</v>
      </c>
      <c r="R941">
        <f>IF(ISNUMBER(SEARCH(R$1,raw[[#This Row],[active years]])),1,"")</f>
        <v>1</v>
      </c>
      <c r="S941">
        <f>IF(ISNUMBER(SEARCH(S$1,raw[[#This Row],[active years]])),1,"")</f>
        <v>1</v>
      </c>
      <c r="T941">
        <f>IF(ISNUMBER(SEARCH(T$1,raw[[#This Row],[active years]])),1,"")</f>
        <v>1</v>
      </c>
      <c r="U941">
        <f>IF(ISNUMBER(SEARCH(U$1,raw[[#This Row],[active years]])),1,"")</f>
        <v>1</v>
      </c>
      <c r="V941">
        <f>IF(ISNUMBER(SEARCH(V$1,raw[[#This Row],[active years]])),1,"")</f>
        <v>1</v>
      </c>
      <c r="W941">
        <f>IF(ISNUMBER(SEARCH(W$1,raw[[#This Row],[active years]])),1,"")</f>
        <v>1</v>
      </c>
      <c r="X941">
        <f>IF(ISNUMBER(SEARCH(X$1,raw[[#This Row],[active years]])),1,"")</f>
        <v>1</v>
      </c>
      <c r="Y941" t="str">
        <f>IF(ISNUMBER(SEARCH(Y$1,raw[[#This Row],[active years]])),1,"")</f>
        <v/>
      </c>
      <c r="Z941" t="str">
        <f>IF(ISNUMBER(SEARCH(Z$1,raw[[#This Row],[active years]])),1,"")</f>
        <v/>
      </c>
      <c r="AA941" t="str">
        <f>IF(ISNUMBER(SEARCH(AA$1,raw[[#This Row],[active years]])),1,"")</f>
        <v/>
      </c>
    </row>
    <row r="942" spans="1:27" x14ac:dyDescent="0.45">
      <c r="A942">
        <f>raw[team]</f>
        <v>1204</v>
      </c>
      <c r="B942">
        <f>raw[rookie year]</f>
        <v>2003</v>
      </c>
      <c r="C942" t="str">
        <f>IF(ISNUMBER(SEARCH(C$1,raw[[#This Row],[active years]])),1,"")</f>
        <v/>
      </c>
      <c r="D942" t="str">
        <f>IF(ISNUMBER(SEARCH(D$1,raw[[#This Row],[active years]])),1,"")</f>
        <v/>
      </c>
      <c r="E942" t="str">
        <f>IF(ISNUMBER(SEARCH(E$1,raw[[#This Row],[active years]])),1,"")</f>
        <v/>
      </c>
      <c r="F942" t="str">
        <f>IF(ISNUMBER(SEARCH(F$1,raw[[#This Row],[active years]])),1,"")</f>
        <v/>
      </c>
      <c r="G942" t="str">
        <f>IF(ISNUMBER(SEARCH(G$1,raw[[#This Row],[active years]])),1,"")</f>
        <v/>
      </c>
      <c r="H942" t="str">
        <f>IF(ISNUMBER(SEARCH(H$1,raw[[#This Row],[active years]])),1,"")</f>
        <v/>
      </c>
      <c r="I942" t="str">
        <f>IF(ISNUMBER(SEARCH(I$1,raw[[#This Row],[active years]])),1,"")</f>
        <v/>
      </c>
      <c r="J942" t="str">
        <f>IF(ISNUMBER(SEARCH(J$1,raw[[#This Row],[active years]])),1,"")</f>
        <v/>
      </c>
      <c r="K942" t="str">
        <f>IF(ISNUMBER(SEARCH(K$1,raw[[#This Row],[active years]])),1,"")</f>
        <v/>
      </c>
      <c r="L942" t="str">
        <f>IF(ISNUMBER(SEARCH(L$1,raw[[#This Row],[active years]])),1,"")</f>
        <v/>
      </c>
      <c r="M942" t="str">
        <f>IF(ISNUMBER(SEARCH(M$1,raw[[#This Row],[active years]])),1,"")</f>
        <v/>
      </c>
      <c r="N942">
        <f>IF(ISNUMBER(SEARCH(N$1,raw[[#This Row],[active years]])),1,"")</f>
        <v>1</v>
      </c>
      <c r="O942">
        <f>IF(ISNUMBER(SEARCH(O$1,raw[[#This Row],[active years]])),1,"")</f>
        <v>1</v>
      </c>
      <c r="P942" t="str">
        <f>IF(ISNUMBER(SEARCH(P$1,raw[[#This Row],[active years]])),1,"")</f>
        <v/>
      </c>
      <c r="Q942" t="str">
        <f>IF(ISNUMBER(SEARCH(Q$1,raw[[#This Row],[active years]])),1,"")</f>
        <v/>
      </c>
      <c r="R942" t="str">
        <f>IF(ISNUMBER(SEARCH(R$1,raw[[#This Row],[active years]])),1,"")</f>
        <v/>
      </c>
      <c r="S942" t="str">
        <f>IF(ISNUMBER(SEARCH(S$1,raw[[#This Row],[active years]])),1,"")</f>
        <v/>
      </c>
      <c r="T942" t="str">
        <f>IF(ISNUMBER(SEARCH(T$1,raw[[#This Row],[active years]])),1,"")</f>
        <v/>
      </c>
      <c r="U942" t="str">
        <f>IF(ISNUMBER(SEARCH(U$1,raw[[#This Row],[active years]])),1,"")</f>
        <v/>
      </c>
      <c r="V942" t="str">
        <f>IF(ISNUMBER(SEARCH(V$1,raw[[#This Row],[active years]])),1,"")</f>
        <v/>
      </c>
      <c r="W942" t="str">
        <f>IF(ISNUMBER(SEARCH(W$1,raw[[#This Row],[active years]])),1,"")</f>
        <v/>
      </c>
      <c r="X942" t="str">
        <f>IF(ISNUMBER(SEARCH(X$1,raw[[#This Row],[active years]])),1,"")</f>
        <v/>
      </c>
      <c r="Y942" t="str">
        <f>IF(ISNUMBER(SEARCH(Y$1,raw[[#This Row],[active years]])),1,"")</f>
        <v/>
      </c>
      <c r="Z942" t="str">
        <f>IF(ISNUMBER(SEARCH(Z$1,raw[[#This Row],[active years]])),1,"")</f>
        <v/>
      </c>
      <c r="AA942" t="str">
        <f>IF(ISNUMBER(SEARCH(AA$1,raw[[#This Row],[active years]])),1,"")</f>
        <v/>
      </c>
    </row>
    <row r="943" spans="1:27" x14ac:dyDescent="0.45">
      <c r="A943">
        <f>raw[team]</f>
        <v>1205</v>
      </c>
      <c r="B943">
        <f>raw[rookie year]</f>
        <v>2003</v>
      </c>
      <c r="C943" t="str">
        <f>IF(ISNUMBER(SEARCH(C$1,raw[[#This Row],[active years]])),1,"")</f>
        <v/>
      </c>
      <c r="D943" t="str">
        <f>IF(ISNUMBER(SEARCH(D$1,raw[[#This Row],[active years]])),1,"")</f>
        <v/>
      </c>
      <c r="E943" t="str">
        <f>IF(ISNUMBER(SEARCH(E$1,raw[[#This Row],[active years]])),1,"")</f>
        <v/>
      </c>
      <c r="F943" t="str">
        <f>IF(ISNUMBER(SEARCH(F$1,raw[[#This Row],[active years]])),1,"")</f>
        <v/>
      </c>
      <c r="G943" t="str">
        <f>IF(ISNUMBER(SEARCH(G$1,raw[[#This Row],[active years]])),1,"")</f>
        <v/>
      </c>
      <c r="H943" t="str">
        <f>IF(ISNUMBER(SEARCH(H$1,raw[[#This Row],[active years]])),1,"")</f>
        <v/>
      </c>
      <c r="I943" t="str">
        <f>IF(ISNUMBER(SEARCH(I$1,raw[[#This Row],[active years]])),1,"")</f>
        <v/>
      </c>
      <c r="J943" t="str">
        <f>IF(ISNUMBER(SEARCH(J$1,raw[[#This Row],[active years]])),1,"")</f>
        <v/>
      </c>
      <c r="K943" t="str">
        <f>IF(ISNUMBER(SEARCH(K$1,raw[[#This Row],[active years]])),1,"")</f>
        <v/>
      </c>
      <c r="L943" t="str">
        <f>IF(ISNUMBER(SEARCH(L$1,raw[[#This Row],[active years]])),1,"")</f>
        <v/>
      </c>
      <c r="M943" t="str">
        <f>IF(ISNUMBER(SEARCH(M$1,raw[[#This Row],[active years]])),1,"")</f>
        <v/>
      </c>
      <c r="N943">
        <f>IF(ISNUMBER(SEARCH(N$1,raw[[#This Row],[active years]])),1,"")</f>
        <v>1</v>
      </c>
      <c r="O943">
        <f>IF(ISNUMBER(SEARCH(O$1,raw[[#This Row],[active years]])),1,"")</f>
        <v>1</v>
      </c>
      <c r="P943">
        <f>IF(ISNUMBER(SEARCH(P$1,raw[[#This Row],[active years]])),1,"")</f>
        <v>1</v>
      </c>
      <c r="Q943">
        <f>IF(ISNUMBER(SEARCH(Q$1,raw[[#This Row],[active years]])),1,"")</f>
        <v>1</v>
      </c>
      <c r="R943">
        <f>IF(ISNUMBER(SEARCH(R$1,raw[[#This Row],[active years]])),1,"")</f>
        <v>1</v>
      </c>
      <c r="S943" t="str">
        <f>IF(ISNUMBER(SEARCH(S$1,raw[[#This Row],[active years]])),1,"")</f>
        <v/>
      </c>
      <c r="T943" t="str">
        <f>IF(ISNUMBER(SEARCH(T$1,raw[[#This Row],[active years]])),1,"")</f>
        <v/>
      </c>
      <c r="U943" t="str">
        <f>IF(ISNUMBER(SEARCH(U$1,raw[[#This Row],[active years]])),1,"")</f>
        <v/>
      </c>
      <c r="V943" t="str">
        <f>IF(ISNUMBER(SEARCH(V$1,raw[[#This Row],[active years]])),1,"")</f>
        <v/>
      </c>
      <c r="W943" t="str">
        <f>IF(ISNUMBER(SEARCH(W$1,raw[[#This Row],[active years]])),1,"")</f>
        <v/>
      </c>
      <c r="X943" t="str">
        <f>IF(ISNUMBER(SEARCH(X$1,raw[[#This Row],[active years]])),1,"")</f>
        <v/>
      </c>
      <c r="Y943" t="str">
        <f>IF(ISNUMBER(SEARCH(Y$1,raw[[#This Row],[active years]])),1,"")</f>
        <v/>
      </c>
      <c r="Z943" t="str">
        <f>IF(ISNUMBER(SEARCH(Z$1,raw[[#This Row],[active years]])),1,"")</f>
        <v/>
      </c>
      <c r="AA943" t="str">
        <f>IF(ISNUMBER(SEARCH(AA$1,raw[[#This Row],[active years]])),1,"")</f>
        <v/>
      </c>
    </row>
    <row r="944" spans="1:27" x14ac:dyDescent="0.45">
      <c r="A944">
        <f>raw[team]</f>
        <v>1206</v>
      </c>
      <c r="B944">
        <f>raw[rookie year]</f>
        <v>2003</v>
      </c>
      <c r="C944" t="str">
        <f>IF(ISNUMBER(SEARCH(C$1,raw[[#This Row],[active years]])),1,"")</f>
        <v/>
      </c>
      <c r="D944" t="str">
        <f>IF(ISNUMBER(SEARCH(D$1,raw[[#This Row],[active years]])),1,"")</f>
        <v/>
      </c>
      <c r="E944" t="str">
        <f>IF(ISNUMBER(SEARCH(E$1,raw[[#This Row],[active years]])),1,"")</f>
        <v/>
      </c>
      <c r="F944" t="str">
        <f>IF(ISNUMBER(SEARCH(F$1,raw[[#This Row],[active years]])),1,"")</f>
        <v/>
      </c>
      <c r="G944" t="str">
        <f>IF(ISNUMBER(SEARCH(G$1,raw[[#This Row],[active years]])),1,"")</f>
        <v/>
      </c>
      <c r="H944" t="str">
        <f>IF(ISNUMBER(SEARCH(H$1,raw[[#This Row],[active years]])),1,"")</f>
        <v/>
      </c>
      <c r="I944" t="str">
        <f>IF(ISNUMBER(SEARCH(I$1,raw[[#This Row],[active years]])),1,"")</f>
        <v/>
      </c>
      <c r="J944" t="str">
        <f>IF(ISNUMBER(SEARCH(J$1,raw[[#This Row],[active years]])),1,"")</f>
        <v/>
      </c>
      <c r="K944" t="str">
        <f>IF(ISNUMBER(SEARCH(K$1,raw[[#This Row],[active years]])),1,"")</f>
        <v/>
      </c>
      <c r="L944" t="str">
        <f>IF(ISNUMBER(SEARCH(L$1,raw[[#This Row],[active years]])),1,"")</f>
        <v/>
      </c>
      <c r="M944" t="str">
        <f>IF(ISNUMBER(SEARCH(M$1,raw[[#This Row],[active years]])),1,"")</f>
        <v/>
      </c>
      <c r="N944">
        <f>IF(ISNUMBER(SEARCH(N$1,raw[[#This Row],[active years]])),1,"")</f>
        <v>1</v>
      </c>
      <c r="O944">
        <f>IF(ISNUMBER(SEARCH(O$1,raw[[#This Row],[active years]])),1,"")</f>
        <v>1</v>
      </c>
      <c r="P944" t="str">
        <f>IF(ISNUMBER(SEARCH(P$1,raw[[#This Row],[active years]])),1,"")</f>
        <v/>
      </c>
      <c r="Q944" t="str">
        <f>IF(ISNUMBER(SEARCH(Q$1,raw[[#This Row],[active years]])),1,"")</f>
        <v/>
      </c>
      <c r="R944" t="str">
        <f>IF(ISNUMBER(SEARCH(R$1,raw[[#This Row],[active years]])),1,"")</f>
        <v/>
      </c>
      <c r="S944" t="str">
        <f>IF(ISNUMBER(SEARCH(S$1,raw[[#This Row],[active years]])),1,"")</f>
        <v/>
      </c>
      <c r="T944" t="str">
        <f>IF(ISNUMBER(SEARCH(T$1,raw[[#This Row],[active years]])),1,"")</f>
        <v/>
      </c>
      <c r="U944" t="str">
        <f>IF(ISNUMBER(SEARCH(U$1,raw[[#This Row],[active years]])),1,"")</f>
        <v/>
      </c>
      <c r="V944" t="str">
        <f>IF(ISNUMBER(SEARCH(V$1,raw[[#This Row],[active years]])),1,"")</f>
        <v/>
      </c>
      <c r="W944" t="str">
        <f>IF(ISNUMBER(SEARCH(W$1,raw[[#This Row],[active years]])),1,"")</f>
        <v/>
      </c>
      <c r="X944" t="str">
        <f>IF(ISNUMBER(SEARCH(X$1,raw[[#This Row],[active years]])),1,"")</f>
        <v/>
      </c>
      <c r="Y944" t="str">
        <f>IF(ISNUMBER(SEARCH(Y$1,raw[[#This Row],[active years]])),1,"")</f>
        <v/>
      </c>
      <c r="Z944" t="str">
        <f>IF(ISNUMBER(SEARCH(Z$1,raw[[#This Row],[active years]])),1,"")</f>
        <v/>
      </c>
      <c r="AA944" t="str">
        <f>IF(ISNUMBER(SEARCH(AA$1,raw[[#This Row],[active years]])),1,"")</f>
        <v/>
      </c>
    </row>
    <row r="945" spans="1:27" x14ac:dyDescent="0.45">
      <c r="A945">
        <f>raw[team]</f>
        <v>1208</v>
      </c>
      <c r="B945">
        <f>raw[rookie year]</f>
        <v>2003</v>
      </c>
      <c r="C945" t="str">
        <f>IF(ISNUMBER(SEARCH(C$1,raw[[#This Row],[active years]])),1,"")</f>
        <v/>
      </c>
      <c r="D945" t="str">
        <f>IF(ISNUMBER(SEARCH(D$1,raw[[#This Row],[active years]])),1,"")</f>
        <v/>
      </c>
      <c r="E945" t="str">
        <f>IF(ISNUMBER(SEARCH(E$1,raw[[#This Row],[active years]])),1,"")</f>
        <v/>
      </c>
      <c r="F945" t="str">
        <f>IF(ISNUMBER(SEARCH(F$1,raw[[#This Row],[active years]])),1,"")</f>
        <v/>
      </c>
      <c r="G945" t="str">
        <f>IF(ISNUMBER(SEARCH(G$1,raw[[#This Row],[active years]])),1,"")</f>
        <v/>
      </c>
      <c r="H945" t="str">
        <f>IF(ISNUMBER(SEARCH(H$1,raw[[#This Row],[active years]])),1,"")</f>
        <v/>
      </c>
      <c r="I945" t="str">
        <f>IF(ISNUMBER(SEARCH(I$1,raw[[#This Row],[active years]])),1,"")</f>
        <v/>
      </c>
      <c r="J945" t="str">
        <f>IF(ISNUMBER(SEARCH(J$1,raw[[#This Row],[active years]])),1,"")</f>
        <v/>
      </c>
      <c r="K945" t="str">
        <f>IF(ISNUMBER(SEARCH(K$1,raw[[#This Row],[active years]])),1,"")</f>
        <v/>
      </c>
      <c r="L945" t="str">
        <f>IF(ISNUMBER(SEARCH(L$1,raw[[#This Row],[active years]])),1,"")</f>
        <v/>
      </c>
      <c r="M945" t="str">
        <f>IF(ISNUMBER(SEARCH(M$1,raw[[#This Row],[active years]])),1,"")</f>
        <v/>
      </c>
      <c r="N945">
        <f>IF(ISNUMBER(SEARCH(N$1,raw[[#This Row],[active years]])),1,"")</f>
        <v>1</v>
      </c>
      <c r="O945">
        <f>IF(ISNUMBER(SEARCH(O$1,raw[[#This Row],[active years]])),1,"")</f>
        <v>1</v>
      </c>
      <c r="P945">
        <f>IF(ISNUMBER(SEARCH(P$1,raw[[#This Row],[active years]])),1,"")</f>
        <v>1</v>
      </c>
      <c r="Q945">
        <f>IF(ISNUMBER(SEARCH(Q$1,raw[[#This Row],[active years]])),1,"")</f>
        <v>1</v>
      </c>
      <c r="R945">
        <f>IF(ISNUMBER(SEARCH(R$1,raw[[#This Row],[active years]])),1,"")</f>
        <v>1</v>
      </c>
      <c r="S945">
        <f>IF(ISNUMBER(SEARCH(S$1,raw[[#This Row],[active years]])),1,"")</f>
        <v>1</v>
      </c>
      <c r="T945">
        <f>IF(ISNUMBER(SEARCH(T$1,raw[[#This Row],[active years]])),1,"")</f>
        <v>1</v>
      </c>
      <c r="U945">
        <f>IF(ISNUMBER(SEARCH(U$1,raw[[#This Row],[active years]])),1,"")</f>
        <v>1</v>
      </c>
      <c r="V945">
        <f>IF(ISNUMBER(SEARCH(V$1,raw[[#This Row],[active years]])),1,"")</f>
        <v>1</v>
      </c>
      <c r="W945">
        <f>IF(ISNUMBER(SEARCH(W$1,raw[[#This Row],[active years]])),1,"")</f>
        <v>1</v>
      </c>
      <c r="X945">
        <f>IF(ISNUMBER(SEARCH(X$1,raw[[#This Row],[active years]])),1,"")</f>
        <v>1</v>
      </c>
      <c r="Y945">
        <f>IF(ISNUMBER(SEARCH(Y$1,raw[[#This Row],[active years]])),1,"")</f>
        <v>1</v>
      </c>
      <c r="Z945">
        <f>IF(ISNUMBER(SEARCH(Z$1,raw[[#This Row],[active years]])),1,"")</f>
        <v>1</v>
      </c>
      <c r="AA945">
        <f>IF(ISNUMBER(SEARCH(AA$1,raw[[#This Row],[active years]])),1,"")</f>
        <v>1</v>
      </c>
    </row>
    <row r="946" spans="1:27" x14ac:dyDescent="0.45">
      <c r="A946">
        <f>raw[team]</f>
        <v>1209</v>
      </c>
      <c r="B946">
        <f>raw[rookie year]</f>
        <v>2003</v>
      </c>
      <c r="C946" t="str">
        <f>IF(ISNUMBER(SEARCH(C$1,raw[[#This Row],[active years]])),1,"")</f>
        <v/>
      </c>
      <c r="D946" t="str">
        <f>IF(ISNUMBER(SEARCH(D$1,raw[[#This Row],[active years]])),1,"")</f>
        <v/>
      </c>
      <c r="E946" t="str">
        <f>IF(ISNUMBER(SEARCH(E$1,raw[[#This Row],[active years]])),1,"")</f>
        <v/>
      </c>
      <c r="F946" t="str">
        <f>IF(ISNUMBER(SEARCH(F$1,raw[[#This Row],[active years]])),1,"")</f>
        <v/>
      </c>
      <c r="G946" t="str">
        <f>IF(ISNUMBER(SEARCH(G$1,raw[[#This Row],[active years]])),1,"")</f>
        <v/>
      </c>
      <c r="H946" t="str">
        <f>IF(ISNUMBER(SEARCH(H$1,raw[[#This Row],[active years]])),1,"")</f>
        <v/>
      </c>
      <c r="I946" t="str">
        <f>IF(ISNUMBER(SEARCH(I$1,raw[[#This Row],[active years]])),1,"")</f>
        <v/>
      </c>
      <c r="J946" t="str">
        <f>IF(ISNUMBER(SEARCH(J$1,raw[[#This Row],[active years]])),1,"")</f>
        <v/>
      </c>
      <c r="K946" t="str">
        <f>IF(ISNUMBER(SEARCH(K$1,raw[[#This Row],[active years]])),1,"")</f>
        <v/>
      </c>
      <c r="L946" t="str">
        <f>IF(ISNUMBER(SEARCH(L$1,raw[[#This Row],[active years]])),1,"")</f>
        <v/>
      </c>
      <c r="M946" t="str">
        <f>IF(ISNUMBER(SEARCH(M$1,raw[[#This Row],[active years]])),1,"")</f>
        <v/>
      </c>
      <c r="N946">
        <f>IF(ISNUMBER(SEARCH(N$1,raw[[#This Row],[active years]])),1,"")</f>
        <v>1</v>
      </c>
      <c r="O946">
        <f>IF(ISNUMBER(SEARCH(O$1,raw[[#This Row],[active years]])),1,"")</f>
        <v>1</v>
      </c>
      <c r="P946">
        <f>IF(ISNUMBER(SEARCH(P$1,raw[[#This Row],[active years]])),1,"")</f>
        <v>1</v>
      </c>
      <c r="Q946">
        <f>IF(ISNUMBER(SEARCH(Q$1,raw[[#This Row],[active years]])),1,"")</f>
        <v>1</v>
      </c>
      <c r="R946">
        <f>IF(ISNUMBER(SEARCH(R$1,raw[[#This Row],[active years]])),1,"")</f>
        <v>1</v>
      </c>
      <c r="S946">
        <f>IF(ISNUMBER(SEARCH(S$1,raw[[#This Row],[active years]])),1,"")</f>
        <v>1</v>
      </c>
      <c r="T946">
        <f>IF(ISNUMBER(SEARCH(T$1,raw[[#This Row],[active years]])),1,"")</f>
        <v>1</v>
      </c>
      <c r="U946">
        <f>IF(ISNUMBER(SEARCH(U$1,raw[[#This Row],[active years]])),1,"")</f>
        <v>1</v>
      </c>
      <c r="V946">
        <f>IF(ISNUMBER(SEARCH(V$1,raw[[#This Row],[active years]])),1,"")</f>
        <v>1</v>
      </c>
      <c r="W946">
        <f>IF(ISNUMBER(SEARCH(W$1,raw[[#This Row],[active years]])),1,"")</f>
        <v>1</v>
      </c>
      <c r="X946">
        <f>IF(ISNUMBER(SEARCH(X$1,raw[[#This Row],[active years]])),1,"")</f>
        <v>1</v>
      </c>
      <c r="Y946">
        <f>IF(ISNUMBER(SEARCH(Y$1,raw[[#This Row],[active years]])),1,"")</f>
        <v>1</v>
      </c>
      <c r="Z946">
        <f>IF(ISNUMBER(SEARCH(Z$1,raw[[#This Row],[active years]])),1,"")</f>
        <v>1</v>
      </c>
      <c r="AA946">
        <f>IF(ISNUMBER(SEARCH(AA$1,raw[[#This Row],[active years]])),1,"")</f>
        <v>1</v>
      </c>
    </row>
    <row r="947" spans="1:27" x14ac:dyDescent="0.45">
      <c r="A947">
        <f>raw[team]</f>
        <v>1210</v>
      </c>
      <c r="B947">
        <f>raw[rookie year]</f>
        <v>2003</v>
      </c>
      <c r="C947" t="str">
        <f>IF(ISNUMBER(SEARCH(C$1,raw[[#This Row],[active years]])),1,"")</f>
        <v/>
      </c>
      <c r="D947" t="str">
        <f>IF(ISNUMBER(SEARCH(D$1,raw[[#This Row],[active years]])),1,"")</f>
        <v/>
      </c>
      <c r="E947" t="str">
        <f>IF(ISNUMBER(SEARCH(E$1,raw[[#This Row],[active years]])),1,"")</f>
        <v/>
      </c>
      <c r="F947" t="str">
        <f>IF(ISNUMBER(SEARCH(F$1,raw[[#This Row],[active years]])),1,"")</f>
        <v/>
      </c>
      <c r="G947" t="str">
        <f>IF(ISNUMBER(SEARCH(G$1,raw[[#This Row],[active years]])),1,"")</f>
        <v/>
      </c>
      <c r="H947" t="str">
        <f>IF(ISNUMBER(SEARCH(H$1,raw[[#This Row],[active years]])),1,"")</f>
        <v/>
      </c>
      <c r="I947" t="str">
        <f>IF(ISNUMBER(SEARCH(I$1,raw[[#This Row],[active years]])),1,"")</f>
        <v/>
      </c>
      <c r="J947" t="str">
        <f>IF(ISNUMBER(SEARCH(J$1,raw[[#This Row],[active years]])),1,"")</f>
        <v/>
      </c>
      <c r="K947" t="str">
        <f>IF(ISNUMBER(SEARCH(K$1,raw[[#This Row],[active years]])),1,"")</f>
        <v/>
      </c>
      <c r="L947" t="str">
        <f>IF(ISNUMBER(SEARCH(L$1,raw[[#This Row],[active years]])),1,"")</f>
        <v/>
      </c>
      <c r="M947" t="str">
        <f>IF(ISNUMBER(SEARCH(M$1,raw[[#This Row],[active years]])),1,"")</f>
        <v/>
      </c>
      <c r="N947">
        <f>IF(ISNUMBER(SEARCH(N$1,raw[[#This Row],[active years]])),1,"")</f>
        <v>1</v>
      </c>
      <c r="O947">
        <f>IF(ISNUMBER(SEARCH(O$1,raw[[#This Row],[active years]])),1,"")</f>
        <v>1</v>
      </c>
      <c r="P947" t="str">
        <f>IF(ISNUMBER(SEARCH(P$1,raw[[#This Row],[active years]])),1,"")</f>
        <v/>
      </c>
      <c r="Q947" t="str">
        <f>IF(ISNUMBER(SEARCH(Q$1,raw[[#This Row],[active years]])),1,"")</f>
        <v/>
      </c>
      <c r="R947" t="str">
        <f>IF(ISNUMBER(SEARCH(R$1,raw[[#This Row],[active years]])),1,"")</f>
        <v/>
      </c>
      <c r="S947" t="str">
        <f>IF(ISNUMBER(SEARCH(S$1,raw[[#This Row],[active years]])),1,"")</f>
        <v/>
      </c>
      <c r="T947" t="str">
        <f>IF(ISNUMBER(SEARCH(T$1,raw[[#This Row],[active years]])),1,"")</f>
        <v/>
      </c>
      <c r="U947" t="str">
        <f>IF(ISNUMBER(SEARCH(U$1,raw[[#This Row],[active years]])),1,"")</f>
        <v/>
      </c>
      <c r="V947" t="str">
        <f>IF(ISNUMBER(SEARCH(V$1,raw[[#This Row],[active years]])),1,"")</f>
        <v/>
      </c>
      <c r="W947" t="str">
        <f>IF(ISNUMBER(SEARCH(W$1,raw[[#This Row],[active years]])),1,"")</f>
        <v/>
      </c>
      <c r="X947" t="str">
        <f>IF(ISNUMBER(SEARCH(X$1,raw[[#This Row],[active years]])),1,"")</f>
        <v/>
      </c>
      <c r="Y947" t="str">
        <f>IF(ISNUMBER(SEARCH(Y$1,raw[[#This Row],[active years]])),1,"")</f>
        <v/>
      </c>
      <c r="Z947" t="str">
        <f>IF(ISNUMBER(SEARCH(Z$1,raw[[#This Row],[active years]])),1,"")</f>
        <v/>
      </c>
      <c r="AA947" t="str">
        <f>IF(ISNUMBER(SEARCH(AA$1,raw[[#This Row],[active years]])),1,"")</f>
        <v/>
      </c>
    </row>
    <row r="948" spans="1:27" x14ac:dyDescent="0.45">
      <c r="A948">
        <f>raw[team]</f>
        <v>1211</v>
      </c>
      <c r="B948">
        <f>raw[rookie year]</f>
        <v>2003</v>
      </c>
      <c r="C948" t="str">
        <f>IF(ISNUMBER(SEARCH(C$1,raw[[#This Row],[active years]])),1,"")</f>
        <v/>
      </c>
      <c r="D948" t="str">
        <f>IF(ISNUMBER(SEARCH(D$1,raw[[#This Row],[active years]])),1,"")</f>
        <v/>
      </c>
      <c r="E948" t="str">
        <f>IF(ISNUMBER(SEARCH(E$1,raw[[#This Row],[active years]])),1,"")</f>
        <v/>
      </c>
      <c r="F948" t="str">
        <f>IF(ISNUMBER(SEARCH(F$1,raw[[#This Row],[active years]])),1,"")</f>
        <v/>
      </c>
      <c r="G948" t="str">
        <f>IF(ISNUMBER(SEARCH(G$1,raw[[#This Row],[active years]])),1,"")</f>
        <v/>
      </c>
      <c r="H948" t="str">
        <f>IF(ISNUMBER(SEARCH(H$1,raw[[#This Row],[active years]])),1,"")</f>
        <v/>
      </c>
      <c r="I948" t="str">
        <f>IF(ISNUMBER(SEARCH(I$1,raw[[#This Row],[active years]])),1,"")</f>
        <v/>
      </c>
      <c r="J948" t="str">
        <f>IF(ISNUMBER(SEARCH(J$1,raw[[#This Row],[active years]])),1,"")</f>
        <v/>
      </c>
      <c r="K948" t="str">
        <f>IF(ISNUMBER(SEARCH(K$1,raw[[#This Row],[active years]])),1,"")</f>
        <v/>
      </c>
      <c r="L948" t="str">
        <f>IF(ISNUMBER(SEARCH(L$1,raw[[#This Row],[active years]])),1,"")</f>
        <v/>
      </c>
      <c r="M948" t="str">
        <f>IF(ISNUMBER(SEARCH(M$1,raw[[#This Row],[active years]])),1,"")</f>
        <v/>
      </c>
      <c r="N948">
        <f>IF(ISNUMBER(SEARCH(N$1,raw[[#This Row],[active years]])),1,"")</f>
        <v>1</v>
      </c>
      <c r="O948">
        <f>IF(ISNUMBER(SEARCH(O$1,raw[[#This Row],[active years]])),1,"")</f>
        <v>1</v>
      </c>
      <c r="P948">
        <f>IF(ISNUMBER(SEARCH(P$1,raw[[#This Row],[active years]])),1,"")</f>
        <v>1</v>
      </c>
      <c r="Q948">
        <f>IF(ISNUMBER(SEARCH(Q$1,raw[[#This Row],[active years]])),1,"")</f>
        <v>1</v>
      </c>
      <c r="R948">
        <f>IF(ISNUMBER(SEARCH(R$1,raw[[#This Row],[active years]])),1,"")</f>
        <v>1</v>
      </c>
      <c r="S948">
        <f>IF(ISNUMBER(SEARCH(S$1,raw[[#This Row],[active years]])),1,"")</f>
        <v>1</v>
      </c>
      <c r="T948">
        <f>IF(ISNUMBER(SEARCH(T$1,raw[[#This Row],[active years]])),1,"")</f>
        <v>1</v>
      </c>
      <c r="U948" t="str">
        <f>IF(ISNUMBER(SEARCH(U$1,raw[[#This Row],[active years]])),1,"")</f>
        <v/>
      </c>
      <c r="V948" t="str">
        <f>IF(ISNUMBER(SEARCH(V$1,raw[[#This Row],[active years]])),1,"")</f>
        <v/>
      </c>
      <c r="W948" t="str">
        <f>IF(ISNUMBER(SEARCH(W$1,raw[[#This Row],[active years]])),1,"")</f>
        <v/>
      </c>
      <c r="X948" t="str">
        <f>IF(ISNUMBER(SEARCH(X$1,raw[[#This Row],[active years]])),1,"")</f>
        <v/>
      </c>
      <c r="Y948" t="str">
        <f>IF(ISNUMBER(SEARCH(Y$1,raw[[#This Row],[active years]])),1,"")</f>
        <v/>
      </c>
      <c r="Z948" t="str">
        <f>IF(ISNUMBER(SEARCH(Z$1,raw[[#This Row],[active years]])),1,"")</f>
        <v/>
      </c>
      <c r="AA948" t="str">
        <f>IF(ISNUMBER(SEARCH(AA$1,raw[[#This Row],[active years]])),1,"")</f>
        <v/>
      </c>
    </row>
    <row r="949" spans="1:27" x14ac:dyDescent="0.45">
      <c r="A949">
        <f>raw[team]</f>
        <v>1212</v>
      </c>
      <c r="B949">
        <f>raw[rookie year]</f>
        <v>2003</v>
      </c>
      <c r="C949" t="str">
        <f>IF(ISNUMBER(SEARCH(C$1,raw[[#This Row],[active years]])),1,"")</f>
        <v/>
      </c>
      <c r="D949" t="str">
        <f>IF(ISNUMBER(SEARCH(D$1,raw[[#This Row],[active years]])),1,"")</f>
        <v/>
      </c>
      <c r="E949" t="str">
        <f>IF(ISNUMBER(SEARCH(E$1,raw[[#This Row],[active years]])),1,"")</f>
        <v/>
      </c>
      <c r="F949" t="str">
        <f>IF(ISNUMBER(SEARCH(F$1,raw[[#This Row],[active years]])),1,"")</f>
        <v/>
      </c>
      <c r="G949" t="str">
        <f>IF(ISNUMBER(SEARCH(G$1,raw[[#This Row],[active years]])),1,"")</f>
        <v/>
      </c>
      <c r="H949" t="str">
        <f>IF(ISNUMBER(SEARCH(H$1,raw[[#This Row],[active years]])),1,"")</f>
        <v/>
      </c>
      <c r="I949" t="str">
        <f>IF(ISNUMBER(SEARCH(I$1,raw[[#This Row],[active years]])),1,"")</f>
        <v/>
      </c>
      <c r="J949" t="str">
        <f>IF(ISNUMBER(SEARCH(J$1,raw[[#This Row],[active years]])),1,"")</f>
        <v/>
      </c>
      <c r="K949" t="str">
        <f>IF(ISNUMBER(SEARCH(K$1,raw[[#This Row],[active years]])),1,"")</f>
        <v/>
      </c>
      <c r="L949" t="str">
        <f>IF(ISNUMBER(SEARCH(L$1,raw[[#This Row],[active years]])),1,"")</f>
        <v/>
      </c>
      <c r="M949" t="str">
        <f>IF(ISNUMBER(SEARCH(M$1,raw[[#This Row],[active years]])),1,"")</f>
        <v/>
      </c>
      <c r="N949">
        <f>IF(ISNUMBER(SEARCH(N$1,raw[[#This Row],[active years]])),1,"")</f>
        <v>1</v>
      </c>
      <c r="O949">
        <f>IF(ISNUMBER(SEARCH(O$1,raw[[#This Row],[active years]])),1,"")</f>
        <v>1</v>
      </c>
      <c r="P949">
        <f>IF(ISNUMBER(SEARCH(P$1,raw[[#This Row],[active years]])),1,"")</f>
        <v>1</v>
      </c>
      <c r="Q949">
        <f>IF(ISNUMBER(SEARCH(Q$1,raw[[#This Row],[active years]])),1,"")</f>
        <v>1</v>
      </c>
      <c r="R949">
        <f>IF(ISNUMBER(SEARCH(R$1,raw[[#This Row],[active years]])),1,"")</f>
        <v>1</v>
      </c>
      <c r="S949">
        <f>IF(ISNUMBER(SEARCH(S$1,raw[[#This Row],[active years]])),1,"")</f>
        <v>1</v>
      </c>
      <c r="T949">
        <f>IF(ISNUMBER(SEARCH(T$1,raw[[#This Row],[active years]])),1,"")</f>
        <v>1</v>
      </c>
      <c r="U949">
        <f>IF(ISNUMBER(SEARCH(U$1,raw[[#This Row],[active years]])),1,"")</f>
        <v>1</v>
      </c>
      <c r="V949">
        <f>IF(ISNUMBER(SEARCH(V$1,raw[[#This Row],[active years]])),1,"")</f>
        <v>1</v>
      </c>
      <c r="W949">
        <f>IF(ISNUMBER(SEARCH(W$1,raw[[#This Row],[active years]])),1,"")</f>
        <v>1</v>
      </c>
      <c r="X949">
        <f>IF(ISNUMBER(SEARCH(X$1,raw[[#This Row],[active years]])),1,"")</f>
        <v>1</v>
      </c>
      <c r="Y949">
        <f>IF(ISNUMBER(SEARCH(Y$1,raw[[#This Row],[active years]])),1,"")</f>
        <v>1</v>
      </c>
      <c r="Z949">
        <f>IF(ISNUMBER(SEARCH(Z$1,raw[[#This Row],[active years]])),1,"")</f>
        <v>1</v>
      </c>
      <c r="AA949">
        <f>IF(ISNUMBER(SEARCH(AA$1,raw[[#This Row],[active years]])),1,"")</f>
        <v>1</v>
      </c>
    </row>
    <row r="950" spans="1:27" x14ac:dyDescent="0.45">
      <c r="A950">
        <f>raw[team]</f>
        <v>1213</v>
      </c>
      <c r="B950">
        <f>raw[rookie year]</f>
        <v>2003</v>
      </c>
      <c r="C950" t="str">
        <f>IF(ISNUMBER(SEARCH(C$1,raw[[#This Row],[active years]])),1,"")</f>
        <v/>
      </c>
      <c r="D950" t="str">
        <f>IF(ISNUMBER(SEARCH(D$1,raw[[#This Row],[active years]])),1,"")</f>
        <v/>
      </c>
      <c r="E950" t="str">
        <f>IF(ISNUMBER(SEARCH(E$1,raw[[#This Row],[active years]])),1,"")</f>
        <v/>
      </c>
      <c r="F950" t="str">
        <f>IF(ISNUMBER(SEARCH(F$1,raw[[#This Row],[active years]])),1,"")</f>
        <v/>
      </c>
      <c r="G950" t="str">
        <f>IF(ISNUMBER(SEARCH(G$1,raw[[#This Row],[active years]])),1,"")</f>
        <v/>
      </c>
      <c r="H950" t="str">
        <f>IF(ISNUMBER(SEARCH(H$1,raw[[#This Row],[active years]])),1,"")</f>
        <v/>
      </c>
      <c r="I950" t="str">
        <f>IF(ISNUMBER(SEARCH(I$1,raw[[#This Row],[active years]])),1,"")</f>
        <v/>
      </c>
      <c r="J950" t="str">
        <f>IF(ISNUMBER(SEARCH(J$1,raw[[#This Row],[active years]])),1,"")</f>
        <v/>
      </c>
      <c r="K950" t="str">
        <f>IF(ISNUMBER(SEARCH(K$1,raw[[#This Row],[active years]])),1,"")</f>
        <v/>
      </c>
      <c r="L950" t="str">
        <f>IF(ISNUMBER(SEARCH(L$1,raw[[#This Row],[active years]])),1,"")</f>
        <v/>
      </c>
      <c r="M950" t="str">
        <f>IF(ISNUMBER(SEARCH(M$1,raw[[#This Row],[active years]])),1,"")</f>
        <v/>
      </c>
      <c r="N950">
        <f>IF(ISNUMBER(SEARCH(N$1,raw[[#This Row],[active years]])),1,"")</f>
        <v>1</v>
      </c>
      <c r="O950">
        <f>IF(ISNUMBER(SEARCH(O$1,raw[[#This Row],[active years]])),1,"")</f>
        <v>1</v>
      </c>
      <c r="P950">
        <f>IF(ISNUMBER(SEARCH(P$1,raw[[#This Row],[active years]])),1,"")</f>
        <v>1</v>
      </c>
      <c r="Q950">
        <f>IF(ISNUMBER(SEARCH(Q$1,raw[[#This Row],[active years]])),1,"")</f>
        <v>1</v>
      </c>
      <c r="R950">
        <f>IF(ISNUMBER(SEARCH(R$1,raw[[#This Row],[active years]])),1,"")</f>
        <v>1</v>
      </c>
      <c r="S950" t="str">
        <f>IF(ISNUMBER(SEARCH(S$1,raw[[#This Row],[active years]])),1,"")</f>
        <v/>
      </c>
      <c r="T950">
        <f>IF(ISNUMBER(SEARCH(T$1,raw[[#This Row],[active years]])),1,"")</f>
        <v>1</v>
      </c>
      <c r="U950" t="str">
        <f>IF(ISNUMBER(SEARCH(U$1,raw[[#This Row],[active years]])),1,"")</f>
        <v/>
      </c>
      <c r="V950" t="str">
        <f>IF(ISNUMBER(SEARCH(V$1,raw[[#This Row],[active years]])),1,"")</f>
        <v/>
      </c>
      <c r="W950" t="str">
        <f>IF(ISNUMBER(SEARCH(W$1,raw[[#This Row],[active years]])),1,"")</f>
        <v/>
      </c>
      <c r="X950" t="str">
        <f>IF(ISNUMBER(SEARCH(X$1,raw[[#This Row],[active years]])),1,"")</f>
        <v/>
      </c>
      <c r="Y950" t="str">
        <f>IF(ISNUMBER(SEARCH(Y$1,raw[[#This Row],[active years]])),1,"")</f>
        <v/>
      </c>
      <c r="Z950" t="str">
        <f>IF(ISNUMBER(SEARCH(Z$1,raw[[#This Row],[active years]])),1,"")</f>
        <v/>
      </c>
      <c r="AA950" t="str">
        <f>IF(ISNUMBER(SEARCH(AA$1,raw[[#This Row],[active years]])),1,"")</f>
        <v/>
      </c>
    </row>
    <row r="951" spans="1:27" x14ac:dyDescent="0.45">
      <c r="A951">
        <f>raw[team]</f>
        <v>1214</v>
      </c>
      <c r="B951">
        <f>raw[rookie year]</f>
        <v>2003</v>
      </c>
      <c r="C951" t="str">
        <f>IF(ISNUMBER(SEARCH(C$1,raw[[#This Row],[active years]])),1,"")</f>
        <v/>
      </c>
      <c r="D951" t="str">
        <f>IF(ISNUMBER(SEARCH(D$1,raw[[#This Row],[active years]])),1,"")</f>
        <v/>
      </c>
      <c r="E951" t="str">
        <f>IF(ISNUMBER(SEARCH(E$1,raw[[#This Row],[active years]])),1,"")</f>
        <v/>
      </c>
      <c r="F951" t="str">
        <f>IF(ISNUMBER(SEARCH(F$1,raw[[#This Row],[active years]])),1,"")</f>
        <v/>
      </c>
      <c r="G951" t="str">
        <f>IF(ISNUMBER(SEARCH(G$1,raw[[#This Row],[active years]])),1,"")</f>
        <v/>
      </c>
      <c r="H951" t="str">
        <f>IF(ISNUMBER(SEARCH(H$1,raw[[#This Row],[active years]])),1,"")</f>
        <v/>
      </c>
      <c r="I951" t="str">
        <f>IF(ISNUMBER(SEARCH(I$1,raw[[#This Row],[active years]])),1,"")</f>
        <v/>
      </c>
      <c r="J951" t="str">
        <f>IF(ISNUMBER(SEARCH(J$1,raw[[#This Row],[active years]])),1,"")</f>
        <v/>
      </c>
      <c r="K951" t="str">
        <f>IF(ISNUMBER(SEARCH(K$1,raw[[#This Row],[active years]])),1,"")</f>
        <v/>
      </c>
      <c r="L951" t="str">
        <f>IF(ISNUMBER(SEARCH(L$1,raw[[#This Row],[active years]])),1,"")</f>
        <v/>
      </c>
      <c r="M951" t="str">
        <f>IF(ISNUMBER(SEARCH(M$1,raw[[#This Row],[active years]])),1,"")</f>
        <v/>
      </c>
      <c r="N951">
        <f>IF(ISNUMBER(SEARCH(N$1,raw[[#This Row],[active years]])),1,"")</f>
        <v>1</v>
      </c>
      <c r="O951">
        <f>IF(ISNUMBER(SEARCH(O$1,raw[[#This Row],[active years]])),1,"")</f>
        <v>1</v>
      </c>
      <c r="P951">
        <f>IF(ISNUMBER(SEARCH(P$1,raw[[#This Row],[active years]])),1,"")</f>
        <v>1</v>
      </c>
      <c r="Q951" t="str">
        <f>IF(ISNUMBER(SEARCH(Q$1,raw[[#This Row],[active years]])),1,"")</f>
        <v/>
      </c>
      <c r="R951" t="str">
        <f>IF(ISNUMBER(SEARCH(R$1,raw[[#This Row],[active years]])),1,"")</f>
        <v/>
      </c>
      <c r="S951" t="str">
        <f>IF(ISNUMBER(SEARCH(S$1,raw[[#This Row],[active years]])),1,"")</f>
        <v/>
      </c>
      <c r="T951" t="str">
        <f>IF(ISNUMBER(SEARCH(T$1,raw[[#This Row],[active years]])),1,"")</f>
        <v/>
      </c>
      <c r="U951" t="str">
        <f>IF(ISNUMBER(SEARCH(U$1,raw[[#This Row],[active years]])),1,"")</f>
        <v/>
      </c>
      <c r="V951" t="str">
        <f>IF(ISNUMBER(SEARCH(V$1,raw[[#This Row],[active years]])),1,"")</f>
        <v/>
      </c>
      <c r="W951" t="str">
        <f>IF(ISNUMBER(SEARCH(W$1,raw[[#This Row],[active years]])),1,"")</f>
        <v/>
      </c>
      <c r="X951" t="str">
        <f>IF(ISNUMBER(SEARCH(X$1,raw[[#This Row],[active years]])),1,"")</f>
        <v/>
      </c>
      <c r="Y951" t="str">
        <f>IF(ISNUMBER(SEARCH(Y$1,raw[[#This Row],[active years]])),1,"")</f>
        <v/>
      </c>
      <c r="Z951" t="str">
        <f>IF(ISNUMBER(SEARCH(Z$1,raw[[#This Row],[active years]])),1,"")</f>
        <v/>
      </c>
      <c r="AA951" t="str">
        <f>IF(ISNUMBER(SEARCH(AA$1,raw[[#This Row],[active years]])),1,"")</f>
        <v/>
      </c>
    </row>
    <row r="952" spans="1:27" x14ac:dyDescent="0.45">
      <c r="A952">
        <f>raw[team]</f>
        <v>1215</v>
      </c>
      <c r="B952">
        <f>raw[rookie year]</f>
        <v>2003</v>
      </c>
      <c r="C952" t="str">
        <f>IF(ISNUMBER(SEARCH(C$1,raw[[#This Row],[active years]])),1,"")</f>
        <v/>
      </c>
      <c r="D952" t="str">
        <f>IF(ISNUMBER(SEARCH(D$1,raw[[#This Row],[active years]])),1,"")</f>
        <v/>
      </c>
      <c r="E952" t="str">
        <f>IF(ISNUMBER(SEARCH(E$1,raw[[#This Row],[active years]])),1,"")</f>
        <v/>
      </c>
      <c r="F952" t="str">
        <f>IF(ISNUMBER(SEARCH(F$1,raw[[#This Row],[active years]])),1,"")</f>
        <v/>
      </c>
      <c r="G952" t="str">
        <f>IF(ISNUMBER(SEARCH(G$1,raw[[#This Row],[active years]])),1,"")</f>
        <v/>
      </c>
      <c r="H952" t="str">
        <f>IF(ISNUMBER(SEARCH(H$1,raw[[#This Row],[active years]])),1,"")</f>
        <v/>
      </c>
      <c r="I952" t="str">
        <f>IF(ISNUMBER(SEARCH(I$1,raw[[#This Row],[active years]])),1,"")</f>
        <v/>
      </c>
      <c r="J952" t="str">
        <f>IF(ISNUMBER(SEARCH(J$1,raw[[#This Row],[active years]])),1,"")</f>
        <v/>
      </c>
      <c r="K952" t="str">
        <f>IF(ISNUMBER(SEARCH(K$1,raw[[#This Row],[active years]])),1,"")</f>
        <v/>
      </c>
      <c r="L952" t="str">
        <f>IF(ISNUMBER(SEARCH(L$1,raw[[#This Row],[active years]])),1,"")</f>
        <v/>
      </c>
      <c r="M952" t="str">
        <f>IF(ISNUMBER(SEARCH(M$1,raw[[#This Row],[active years]])),1,"")</f>
        <v/>
      </c>
      <c r="N952">
        <f>IF(ISNUMBER(SEARCH(N$1,raw[[#This Row],[active years]])),1,"")</f>
        <v>1</v>
      </c>
      <c r="O952">
        <f>IF(ISNUMBER(SEARCH(O$1,raw[[#This Row],[active years]])),1,"")</f>
        <v>1</v>
      </c>
      <c r="P952" t="str">
        <f>IF(ISNUMBER(SEARCH(P$1,raw[[#This Row],[active years]])),1,"")</f>
        <v/>
      </c>
      <c r="Q952" t="str">
        <f>IF(ISNUMBER(SEARCH(Q$1,raw[[#This Row],[active years]])),1,"")</f>
        <v/>
      </c>
      <c r="R952" t="str">
        <f>IF(ISNUMBER(SEARCH(R$1,raw[[#This Row],[active years]])),1,"")</f>
        <v/>
      </c>
      <c r="S952" t="str">
        <f>IF(ISNUMBER(SEARCH(S$1,raw[[#This Row],[active years]])),1,"")</f>
        <v/>
      </c>
      <c r="T952" t="str">
        <f>IF(ISNUMBER(SEARCH(T$1,raw[[#This Row],[active years]])),1,"")</f>
        <v/>
      </c>
      <c r="U952" t="str">
        <f>IF(ISNUMBER(SEARCH(U$1,raw[[#This Row],[active years]])),1,"")</f>
        <v/>
      </c>
      <c r="V952" t="str">
        <f>IF(ISNUMBER(SEARCH(V$1,raw[[#This Row],[active years]])),1,"")</f>
        <v/>
      </c>
      <c r="W952" t="str">
        <f>IF(ISNUMBER(SEARCH(W$1,raw[[#This Row],[active years]])),1,"")</f>
        <v/>
      </c>
      <c r="X952" t="str">
        <f>IF(ISNUMBER(SEARCH(X$1,raw[[#This Row],[active years]])),1,"")</f>
        <v/>
      </c>
      <c r="Y952" t="str">
        <f>IF(ISNUMBER(SEARCH(Y$1,raw[[#This Row],[active years]])),1,"")</f>
        <v/>
      </c>
      <c r="Z952" t="str">
        <f>IF(ISNUMBER(SEARCH(Z$1,raw[[#This Row],[active years]])),1,"")</f>
        <v/>
      </c>
      <c r="AA952" t="str">
        <f>IF(ISNUMBER(SEARCH(AA$1,raw[[#This Row],[active years]])),1,"")</f>
        <v/>
      </c>
    </row>
    <row r="953" spans="1:27" x14ac:dyDescent="0.45">
      <c r="A953">
        <f>raw[team]</f>
        <v>1216</v>
      </c>
      <c r="B953">
        <f>raw[rookie year]</f>
        <v>2003</v>
      </c>
      <c r="C953" t="str">
        <f>IF(ISNUMBER(SEARCH(C$1,raw[[#This Row],[active years]])),1,"")</f>
        <v/>
      </c>
      <c r="D953" t="str">
        <f>IF(ISNUMBER(SEARCH(D$1,raw[[#This Row],[active years]])),1,"")</f>
        <v/>
      </c>
      <c r="E953" t="str">
        <f>IF(ISNUMBER(SEARCH(E$1,raw[[#This Row],[active years]])),1,"")</f>
        <v/>
      </c>
      <c r="F953" t="str">
        <f>IF(ISNUMBER(SEARCH(F$1,raw[[#This Row],[active years]])),1,"")</f>
        <v/>
      </c>
      <c r="G953" t="str">
        <f>IF(ISNUMBER(SEARCH(G$1,raw[[#This Row],[active years]])),1,"")</f>
        <v/>
      </c>
      <c r="H953" t="str">
        <f>IF(ISNUMBER(SEARCH(H$1,raw[[#This Row],[active years]])),1,"")</f>
        <v/>
      </c>
      <c r="I953" t="str">
        <f>IF(ISNUMBER(SEARCH(I$1,raw[[#This Row],[active years]])),1,"")</f>
        <v/>
      </c>
      <c r="J953" t="str">
        <f>IF(ISNUMBER(SEARCH(J$1,raw[[#This Row],[active years]])),1,"")</f>
        <v/>
      </c>
      <c r="K953" t="str">
        <f>IF(ISNUMBER(SEARCH(K$1,raw[[#This Row],[active years]])),1,"")</f>
        <v/>
      </c>
      <c r="L953" t="str">
        <f>IF(ISNUMBER(SEARCH(L$1,raw[[#This Row],[active years]])),1,"")</f>
        <v/>
      </c>
      <c r="M953" t="str">
        <f>IF(ISNUMBER(SEARCH(M$1,raw[[#This Row],[active years]])),1,"")</f>
        <v/>
      </c>
      <c r="N953">
        <f>IF(ISNUMBER(SEARCH(N$1,raw[[#This Row],[active years]])),1,"")</f>
        <v>1</v>
      </c>
      <c r="O953">
        <f>IF(ISNUMBER(SEARCH(O$1,raw[[#This Row],[active years]])),1,"")</f>
        <v>1</v>
      </c>
      <c r="P953">
        <f>IF(ISNUMBER(SEARCH(P$1,raw[[#This Row],[active years]])),1,"")</f>
        <v>1</v>
      </c>
      <c r="Q953">
        <f>IF(ISNUMBER(SEARCH(Q$1,raw[[#This Row],[active years]])),1,"")</f>
        <v>1</v>
      </c>
      <c r="R953">
        <f>IF(ISNUMBER(SEARCH(R$1,raw[[#This Row],[active years]])),1,"")</f>
        <v>1</v>
      </c>
      <c r="S953">
        <f>IF(ISNUMBER(SEARCH(S$1,raw[[#This Row],[active years]])),1,"")</f>
        <v>1</v>
      </c>
      <c r="T953">
        <f>IF(ISNUMBER(SEARCH(T$1,raw[[#This Row],[active years]])),1,"")</f>
        <v>1</v>
      </c>
      <c r="U953">
        <f>IF(ISNUMBER(SEARCH(U$1,raw[[#This Row],[active years]])),1,"")</f>
        <v>1</v>
      </c>
      <c r="V953" t="str">
        <f>IF(ISNUMBER(SEARCH(V$1,raw[[#This Row],[active years]])),1,"")</f>
        <v/>
      </c>
      <c r="W953" t="str">
        <f>IF(ISNUMBER(SEARCH(W$1,raw[[#This Row],[active years]])),1,"")</f>
        <v/>
      </c>
      <c r="X953" t="str">
        <f>IF(ISNUMBER(SEARCH(X$1,raw[[#This Row],[active years]])),1,"")</f>
        <v/>
      </c>
      <c r="Y953" t="str">
        <f>IF(ISNUMBER(SEARCH(Y$1,raw[[#This Row],[active years]])),1,"")</f>
        <v/>
      </c>
      <c r="Z953" t="str">
        <f>IF(ISNUMBER(SEARCH(Z$1,raw[[#This Row],[active years]])),1,"")</f>
        <v/>
      </c>
      <c r="AA953" t="str">
        <f>IF(ISNUMBER(SEARCH(AA$1,raw[[#This Row],[active years]])),1,"")</f>
        <v/>
      </c>
    </row>
    <row r="954" spans="1:27" x14ac:dyDescent="0.45">
      <c r="A954">
        <f>raw[team]</f>
        <v>1218</v>
      </c>
      <c r="B954">
        <f>raw[rookie year]</f>
        <v>2003</v>
      </c>
      <c r="C954" t="str">
        <f>IF(ISNUMBER(SEARCH(C$1,raw[[#This Row],[active years]])),1,"")</f>
        <v/>
      </c>
      <c r="D954" t="str">
        <f>IF(ISNUMBER(SEARCH(D$1,raw[[#This Row],[active years]])),1,"")</f>
        <v/>
      </c>
      <c r="E954" t="str">
        <f>IF(ISNUMBER(SEARCH(E$1,raw[[#This Row],[active years]])),1,"")</f>
        <v/>
      </c>
      <c r="F954" t="str">
        <f>IF(ISNUMBER(SEARCH(F$1,raw[[#This Row],[active years]])),1,"")</f>
        <v/>
      </c>
      <c r="G954" t="str">
        <f>IF(ISNUMBER(SEARCH(G$1,raw[[#This Row],[active years]])),1,"")</f>
        <v/>
      </c>
      <c r="H954" t="str">
        <f>IF(ISNUMBER(SEARCH(H$1,raw[[#This Row],[active years]])),1,"")</f>
        <v/>
      </c>
      <c r="I954" t="str">
        <f>IF(ISNUMBER(SEARCH(I$1,raw[[#This Row],[active years]])),1,"")</f>
        <v/>
      </c>
      <c r="J954" t="str">
        <f>IF(ISNUMBER(SEARCH(J$1,raw[[#This Row],[active years]])),1,"")</f>
        <v/>
      </c>
      <c r="K954" t="str">
        <f>IF(ISNUMBER(SEARCH(K$1,raw[[#This Row],[active years]])),1,"")</f>
        <v/>
      </c>
      <c r="L954" t="str">
        <f>IF(ISNUMBER(SEARCH(L$1,raw[[#This Row],[active years]])),1,"")</f>
        <v/>
      </c>
      <c r="M954" t="str">
        <f>IF(ISNUMBER(SEARCH(M$1,raw[[#This Row],[active years]])),1,"")</f>
        <v/>
      </c>
      <c r="N954">
        <f>IF(ISNUMBER(SEARCH(N$1,raw[[#This Row],[active years]])),1,"")</f>
        <v>1</v>
      </c>
      <c r="O954">
        <f>IF(ISNUMBER(SEARCH(O$1,raw[[#This Row],[active years]])),1,"")</f>
        <v>1</v>
      </c>
      <c r="P954">
        <f>IF(ISNUMBER(SEARCH(P$1,raw[[#This Row],[active years]])),1,"")</f>
        <v>1</v>
      </c>
      <c r="Q954">
        <f>IF(ISNUMBER(SEARCH(Q$1,raw[[#This Row],[active years]])),1,"")</f>
        <v>1</v>
      </c>
      <c r="R954">
        <f>IF(ISNUMBER(SEARCH(R$1,raw[[#This Row],[active years]])),1,"")</f>
        <v>1</v>
      </c>
      <c r="S954">
        <f>IF(ISNUMBER(SEARCH(S$1,raw[[#This Row],[active years]])),1,"")</f>
        <v>1</v>
      </c>
      <c r="T954">
        <f>IF(ISNUMBER(SEARCH(T$1,raw[[#This Row],[active years]])),1,"")</f>
        <v>1</v>
      </c>
      <c r="U954">
        <f>IF(ISNUMBER(SEARCH(U$1,raw[[#This Row],[active years]])),1,"")</f>
        <v>1</v>
      </c>
      <c r="V954">
        <f>IF(ISNUMBER(SEARCH(V$1,raw[[#This Row],[active years]])),1,"")</f>
        <v>1</v>
      </c>
      <c r="W954">
        <f>IF(ISNUMBER(SEARCH(W$1,raw[[#This Row],[active years]])),1,"")</f>
        <v>1</v>
      </c>
      <c r="X954">
        <f>IF(ISNUMBER(SEARCH(X$1,raw[[#This Row],[active years]])),1,"")</f>
        <v>1</v>
      </c>
      <c r="Y954">
        <f>IF(ISNUMBER(SEARCH(Y$1,raw[[#This Row],[active years]])),1,"")</f>
        <v>1</v>
      </c>
      <c r="Z954">
        <f>IF(ISNUMBER(SEARCH(Z$1,raw[[#This Row],[active years]])),1,"")</f>
        <v>1</v>
      </c>
      <c r="AA954">
        <f>IF(ISNUMBER(SEARCH(AA$1,raw[[#This Row],[active years]])),1,"")</f>
        <v>1</v>
      </c>
    </row>
    <row r="955" spans="1:27" x14ac:dyDescent="0.45">
      <c r="A955">
        <f>raw[team]</f>
        <v>1219</v>
      </c>
      <c r="B955">
        <f>raw[rookie year]</f>
        <v>2003</v>
      </c>
      <c r="C955" t="str">
        <f>IF(ISNUMBER(SEARCH(C$1,raw[[#This Row],[active years]])),1,"")</f>
        <v/>
      </c>
      <c r="D955" t="str">
        <f>IF(ISNUMBER(SEARCH(D$1,raw[[#This Row],[active years]])),1,"")</f>
        <v/>
      </c>
      <c r="E955" t="str">
        <f>IF(ISNUMBER(SEARCH(E$1,raw[[#This Row],[active years]])),1,"")</f>
        <v/>
      </c>
      <c r="F955" t="str">
        <f>IF(ISNUMBER(SEARCH(F$1,raw[[#This Row],[active years]])),1,"")</f>
        <v/>
      </c>
      <c r="G955" t="str">
        <f>IF(ISNUMBER(SEARCH(G$1,raw[[#This Row],[active years]])),1,"")</f>
        <v/>
      </c>
      <c r="H955" t="str">
        <f>IF(ISNUMBER(SEARCH(H$1,raw[[#This Row],[active years]])),1,"")</f>
        <v/>
      </c>
      <c r="I955" t="str">
        <f>IF(ISNUMBER(SEARCH(I$1,raw[[#This Row],[active years]])),1,"")</f>
        <v/>
      </c>
      <c r="J955" t="str">
        <f>IF(ISNUMBER(SEARCH(J$1,raw[[#This Row],[active years]])),1,"")</f>
        <v/>
      </c>
      <c r="K955" t="str">
        <f>IF(ISNUMBER(SEARCH(K$1,raw[[#This Row],[active years]])),1,"")</f>
        <v/>
      </c>
      <c r="L955" t="str">
        <f>IF(ISNUMBER(SEARCH(L$1,raw[[#This Row],[active years]])),1,"")</f>
        <v/>
      </c>
      <c r="M955" t="str">
        <f>IF(ISNUMBER(SEARCH(M$1,raw[[#This Row],[active years]])),1,"")</f>
        <v/>
      </c>
      <c r="N955">
        <f>IF(ISNUMBER(SEARCH(N$1,raw[[#This Row],[active years]])),1,"")</f>
        <v>1</v>
      </c>
      <c r="O955">
        <f>IF(ISNUMBER(SEARCH(O$1,raw[[#This Row],[active years]])),1,"")</f>
        <v>1</v>
      </c>
      <c r="P955">
        <f>IF(ISNUMBER(SEARCH(P$1,raw[[#This Row],[active years]])),1,"")</f>
        <v>1</v>
      </c>
      <c r="Q955">
        <f>IF(ISNUMBER(SEARCH(Q$1,raw[[#This Row],[active years]])),1,"")</f>
        <v>1</v>
      </c>
      <c r="R955">
        <f>IF(ISNUMBER(SEARCH(R$1,raw[[#This Row],[active years]])),1,"")</f>
        <v>1</v>
      </c>
      <c r="S955">
        <f>IF(ISNUMBER(SEARCH(S$1,raw[[#This Row],[active years]])),1,"")</f>
        <v>1</v>
      </c>
      <c r="T955">
        <f>IF(ISNUMBER(SEARCH(T$1,raw[[#This Row],[active years]])),1,"")</f>
        <v>1</v>
      </c>
      <c r="U955">
        <f>IF(ISNUMBER(SEARCH(U$1,raw[[#This Row],[active years]])),1,"")</f>
        <v>1</v>
      </c>
      <c r="V955">
        <f>IF(ISNUMBER(SEARCH(V$1,raw[[#This Row],[active years]])),1,"")</f>
        <v>1</v>
      </c>
      <c r="W955">
        <f>IF(ISNUMBER(SEARCH(W$1,raw[[#This Row],[active years]])),1,"")</f>
        <v>1</v>
      </c>
      <c r="X955" t="str">
        <f>IF(ISNUMBER(SEARCH(X$1,raw[[#This Row],[active years]])),1,"")</f>
        <v/>
      </c>
      <c r="Y955">
        <f>IF(ISNUMBER(SEARCH(Y$1,raw[[#This Row],[active years]])),1,"")</f>
        <v>1</v>
      </c>
      <c r="Z955" t="str">
        <f>IF(ISNUMBER(SEARCH(Z$1,raw[[#This Row],[active years]])),1,"")</f>
        <v/>
      </c>
      <c r="AA955" t="str">
        <f>IF(ISNUMBER(SEARCH(AA$1,raw[[#This Row],[active years]])),1,"")</f>
        <v/>
      </c>
    </row>
    <row r="956" spans="1:27" x14ac:dyDescent="0.45">
      <c r="A956">
        <f>raw[team]</f>
        <v>1220</v>
      </c>
      <c r="B956">
        <f>raw[rookie year]</f>
        <v>2003</v>
      </c>
      <c r="C956" t="str">
        <f>IF(ISNUMBER(SEARCH(C$1,raw[[#This Row],[active years]])),1,"")</f>
        <v/>
      </c>
      <c r="D956" t="str">
        <f>IF(ISNUMBER(SEARCH(D$1,raw[[#This Row],[active years]])),1,"")</f>
        <v/>
      </c>
      <c r="E956" t="str">
        <f>IF(ISNUMBER(SEARCH(E$1,raw[[#This Row],[active years]])),1,"")</f>
        <v/>
      </c>
      <c r="F956" t="str">
        <f>IF(ISNUMBER(SEARCH(F$1,raw[[#This Row],[active years]])),1,"")</f>
        <v/>
      </c>
      <c r="G956" t="str">
        <f>IF(ISNUMBER(SEARCH(G$1,raw[[#This Row],[active years]])),1,"")</f>
        <v/>
      </c>
      <c r="H956" t="str">
        <f>IF(ISNUMBER(SEARCH(H$1,raw[[#This Row],[active years]])),1,"")</f>
        <v/>
      </c>
      <c r="I956" t="str">
        <f>IF(ISNUMBER(SEARCH(I$1,raw[[#This Row],[active years]])),1,"")</f>
        <v/>
      </c>
      <c r="J956" t="str">
        <f>IF(ISNUMBER(SEARCH(J$1,raw[[#This Row],[active years]])),1,"")</f>
        <v/>
      </c>
      <c r="K956" t="str">
        <f>IF(ISNUMBER(SEARCH(K$1,raw[[#This Row],[active years]])),1,"")</f>
        <v/>
      </c>
      <c r="L956" t="str">
        <f>IF(ISNUMBER(SEARCH(L$1,raw[[#This Row],[active years]])),1,"")</f>
        <v/>
      </c>
      <c r="M956" t="str">
        <f>IF(ISNUMBER(SEARCH(M$1,raw[[#This Row],[active years]])),1,"")</f>
        <v/>
      </c>
      <c r="N956">
        <f>IF(ISNUMBER(SEARCH(N$1,raw[[#This Row],[active years]])),1,"")</f>
        <v>1</v>
      </c>
      <c r="O956" t="str">
        <f>IF(ISNUMBER(SEARCH(O$1,raw[[#This Row],[active years]])),1,"")</f>
        <v/>
      </c>
      <c r="P956" t="str">
        <f>IF(ISNUMBER(SEARCH(P$1,raw[[#This Row],[active years]])),1,"")</f>
        <v/>
      </c>
      <c r="Q956" t="str">
        <f>IF(ISNUMBER(SEARCH(Q$1,raw[[#This Row],[active years]])),1,"")</f>
        <v/>
      </c>
      <c r="R956" t="str">
        <f>IF(ISNUMBER(SEARCH(R$1,raw[[#This Row],[active years]])),1,"")</f>
        <v/>
      </c>
      <c r="S956" t="str">
        <f>IF(ISNUMBER(SEARCH(S$1,raw[[#This Row],[active years]])),1,"")</f>
        <v/>
      </c>
      <c r="T956" t="str">
        <f>IF(ISNUMBER(SEARCH(T$1,raw[[#This Row],[active years]])),1,"")</f>
        <v/>
      </c>
      <c r="U956" t="str">
        <f>IF(ISNUMBER(SEARCH(U$1,raw[[#This Row],[active years]])),1,"")</f>
        <v/>
      </c>
      <c r="V956" t="str">
        <f>IF(ISNUMBER(SEARCH(V$1,raw[[#This Row],[active years]])),1,"")</f>
        <v/>
      </c>
      <c r="W956" t="str">
        <f>IF(ISNUMBER(SEARCH(W$1,raw[[#This Row],[active years]])),1,"")</f>
        <v/>
      </c>
      <c r="X956" t="str">
        <f>IF(ISNUMBER(SEARCH(X$1,raw[[#This Row],[active years]])),1,"")</f>
        <v/>
      </c>
      <c r="Y956" t="str">
        <f>IF(ISNUMBER(SEARCH(Y$1,raw[[#This Row],[active years]])),1,"")</f>
        <v/>
      </c>
      <c r="Z956" t="str">
        <f>IF(ISNUMBER(SEARCH(Z$1,raw[[#This Row],[active years]])),1,"")</f>
        <v/>
      </c>
      <c r="AA956" t="str">
        <f>IF(ISNUMBER(SEARCH(AA$1,raw[[#This Row],[active years]])),1,"")</f>
        <v/>
      </c>
    </row>
    <row r="957" spans="1:27" x14ac:dyDescent="0.45">
      <c r="A957">
        <f>raw[team]</f>
        <v>1221</v>
      </c>
      <c r="B957">
        <f>raw[rookie year]</f>
        <v>2003</v>
      </c>
      <c r="C957" t="str">
        <f>IF(ISNUMBER(SEARCH(C$1,raw[[#This Row],[active years]])),1,"")</f>
        <v/>
      </c>
      <c r="D957" t="str">
        <f>IF(ISNUMBER(SEARCH(D$1,raw[[#This Row],[active years]])),1,"")</f>
        <v/>
      </c>
      <c r="E957" t="str">
        <f>IF(ISNUMBER(SEARCH(E$1,raw[[#This Row],[active years]])),1,"")</f>
        <v/>
      </c>
      <c r="F957" t="str">
        <f>IF(ISNUMBER(SEARCH(F$1,raw[[#This Row],[active years]])),1,"")</f>
        <v/>
      </c>
      <c r="G957" t="str">
        <f>IF(ISNUMBER(SEARCH(G$1,raw[[#This Row],[active years]])),1,"")</f>
        <v/>
      </c>
      <c r="H957" t="str">
        <f>IF(ISNUMBER(SEARCH(H$1,raw[[#This Row],[active years]])),1,"")</f>
        <v/>
      </c>
      <c r="I957" t="str">
        <f>IF(ISNUMBER(SEARCH(I$1,raw[[#This Row],[active years]])),1,"")</f>
        <v/>
      </c>
      <c r="J957" t="str">
        <f>IF(ISNUMBER(SEARCH(J$1,raw[[#This Row],[active years]])),1,"")</f>
        <v/>
      </c>
      <c r="K957" t="str">
        <f>IF(ISNUMBER(SEARCH(K$1,raw[[#This Row],[active years]])),1,"")</f>
        <v/>
      </c>
      <c r="L957" t="str">
        <f>IF(ISNUMBER(SEARCH(L$1,raw[[#This Row],[active years]])),1,"")</f>
        <v/>
      </c>
      <c r="M957" t="str">
        <f>IF(ISNUMBER(SEARCH(M$1,raw[[#This Row],[active years]])),1,"")</f>
        <v/>
      </c>
      <c r="N957">
        <f>IF(ISNUMBER(SEARCH(N$1,raw[[#This Row],[active years]])),1,"")</f>
        <v>1</v>
      </c>
      <c r="O957">
        <f>IF(ISNUMBER(SEARCH(O$1,raw[[#This Row],[active years]])),1,"")</f>
        <v>1</v>
      </c>
      <c r="P957">
        <f>IF(ISNUMBER(SEARCH(P$1,raw[[#This Row],[active years]])),1,"")</f>
        <v>1</v>
      </c>
      <c r="Q957">
        <f>IF(ISNUMBER(SEARCH(Q$1,raw[[#This Row],[active years]])),1,"")</f>
        <v>1</v>
      </c>
      <c r="R957">
        <f>IF(ISNUMBER(SEARCH(R$1,raw[[#This Row],[active years]])),1,"")</f>
        <v>1</v>
      </c>
      <c r="S957">
        <f>IF(ISNUMBER(SEARCH(S$1,raw[[#This Row],[active years]])),1,"")</f>
        <v>1</v>
      </c>
      <c r="T957" t="str">
        <f>IF(ISNUMBER(SEARCH(T$1,raw[[#This Row],[active years]])),1,"")</f>
        <v/>
      </c>
      <c r="U957">
        <f>IF(ISNUMBER(SEARCH(U$1,raw[[#This Row],[active years]])),1,"")</f>
        <v>1</v>
      </c>
      <c r="V957">
        <f>IF(ISNUMBER(SEARCH(V$1,raw[[#This Row],[active years]])),1,"")</f>
        <v>1</v>
      </c>
      <c r="W957">
        <f>IF(ISNUMBER(SEARCH(W$1,raw[[#This Row],[active years]])),1,"")</f>
        <v>1</v>
      </c>
      <c r="X957" t="str">
        <f>IF(ISNUMBER(SEARCH(X$1,raw[[#This Row],[active years]])),1,"")</f>
        <v/>
      </c>
      <c r="Y957" t="str">
        <f>IF(ISNUMBER(SEARCH(Y$1,raw[[#This Row],[active years]])),1,"")</f>
        <v/>
      </c>
      <c r="Z957" t="str">
        <f>IF(ISNUMBER(SEARCH(Z$1,raw[[#This Row],[active years]])),1,"")</f>
        <v/>
      </c>
      <c r="AA957" t="str">
        <f>IF(ISNUMBER(SEARCH(AA$1,raw[[#This Row],[active years]])),1,"")</f>
        <v/>
      </c>
    </row>
    <row r="958" spans="1:27" x14ac:dyDescent="0.45">
      <c r="A958">
        <f>raw[team]</f>
        <v>1222</v>
      </c>
      <c r="B958">
        <f>raw[rookie year]</f>
        <v>2003</v>
      </c>
      <c r="C958" t="str">
        <f>IF(ISNUMBER(SEARCH(C$1,raw[[#This Row],[active years]])),1,"")</f>
        <v/>
      </c>
      <c r="D958" t="str">
        <f>IF(ISNUMBER(SEARCH(D$1,raw[[#This Row],[active years]])),1,"")</f>
        <v/>
      </c>
      <c r="E958" t="str">
        <f>IF(ISNUMBER(SEARCH(E$1,raw[[#This Row],[active years]])),1,"")</f>
        <v/>
      </c>
      <c r="F958" t="str">
        <f>IF(ISNUMBER(SEARCH(F$1,raw[[#This Row],[active years]])),1,"")</f>
        <v/>
      </c>
      <c r="G958" t="str">
        <f>IF(ISNUMBER(SEARCH(G$1,raw[[#This Row],[active years]])),1,"")</f>
        <v/>
      </c>
      <c r="H958" t="str">
        <f>IF(ISNUMBER(SEARCH(H$1,raw[[#This Row],[active years]])),1,"")</f>
        <v/>
      </c>
      <c r="I958" t="str">
        <f>IF(ISNUMBER(SEARCH(I$1,raw[[#This Row],[active years]])),1,"")</f>
        <v/>
      </c>
      <c r="J958" t="str">
        <f>IF(ISNUMBER(SEARCH(J$1,raw[[#This Row],[active years]])),1,"")</f>
        <v/>
      </c>
      <c r="K958" t="str">
        <f>IF(ISNUMBER(SEARCH(K$1,raw[[#This Row],[active years]])),1,"")</f>
        <v/>
      </c>
      <c r="L958" t="str">
        <f>IF(ISNUMBER(SEARCH(L$1,raw[[#This Row],[active years]])),1,"")</f>
        <v/>
      </c>
      <c r="M958" t="str">
        <f>IF(ISNUMBER(SEARCH(M$1,raw[[#This Row],[active years]])),1,"")</f>
        <v/>
      </c>
      <c r="N958">
        <f>IF(ISNUMBER(SEARCH(N$1,raw[[#This Row],[active years]])),1,"")</f>
        <v>1</v>
      </c>
      <c r="O958">
        <f>IF(ISNUMBER(SEARCH(O$1,raw[[#This Row],[active years]])),1,"")</f>
        <v>1</v>
      </c>
      <c r="P958">
        <f>IF(ISNUMBER(SEARCH(P$1,raw[[#This Row],[active years]])),1,"")</f>
        <v>1</v>
      </c>
      <c r="Q958">
        <f>IF(ISNUMBER(SEARCH(Q$1,raw[[#This Row],[active years]])),1,"")</f>
        <v>1</v>
      </c>
      <c r="R958">
        <f>IF(ISNUMBER(SEARCH(R$1,raw[[#This Row],[active years]])),1,"")</f>
        <v>1</v>
      </c>
      <c r="S958">
        <f>IF(ISNUMBER(SEARCH(S$1,raw[[#This Row],[active years]])),1,"")</f>
        <v>1</v>
      </c>
      <c r="T958">
        <f>IF(ISNUMBER(SEARCH(T$1,raw[[#This Row],[active years]])),1,"")</f>
        <v>1</v>
      </c>
      <c r="U958" t="str">
        <f>IF(ISNUMBER(SEARCH(U$1,raw[[#This Row],[active years]])),1,"")</f>
        <v/>
      </c>
      <c r="V958" t="str">
        <f>IF(ISNUMBER(SEARCH(V$1,raw[[#This Row],[active years]])),1,"")</f>
        <v/>
      </c>
      <c r="W958" t="str">
        <f>IF(ISNUMBER(SEARCH(W$1,raw[[#This Row],[active years]])),1,"")</f>
        <v/>
      </c>
      <c r="X958" t="str">
        <f>IF(ISNUMBER(SEARCH(X$1,raw[[#This Row],[active years]])),1,"")</f>
        <v/>
      </c>
      <c r="Y958" t="str">
        <f>IF(ISNUMBER(SEARCH(Y$1,raw[[#This Row],[active years]])),1,"")</f>
        <v/>
      </c>
      <c r="Z958" t="str">
        <f>IF(ISNUMBER(SEARCH(Z$1,raw[[#This Row],[active years]])),1,"")</f>
        <v/>
      </c>
      <c r="AA958" t="str">
        <f>IF(ISNUMBER(SEARCH(AA$1,raw[[#This Row],[active years]])),1,"")</f>
        <v/>
      </c>
    </row>
    <row r="959" spans="1:27" x14ac:dyDescent="0.45">
      <c r="A959">
        <f>raw[team]</f>
        <v>1223</v>
      </c>
      <c r="B959">
        <f>raw[rookie year]</f>
        <v>2003</v>
      </c>
      <c r="C959" t="str">
        <f>IF(ISNUMBER(SEARCH(C$1,raw[[#This Row],[active years]])),1,"")</f>
        <v/>
      </c>
      <c r="D959" t="str">
        <f>IF(ISNUMBER(SEARCH(D$1,raw[[#This Row],[active years]])),1,"")</f>
        <v/>
      </c>
      <c r="E959" t="str">
        <f>IF(ISNUMBER(SEARCH(E$1,raw[[#This Row],[active years]])),1,"")</f>
        <v/>
      </c>
      <c r="F959" t="str">
        <f>IF(ISNUMBER(SEARCH(F$1,raw[[#This Row],[active years]])),1,"")</f>
        <v/>
      </c>
      <c r="G959" t="str">
        <f>IF(ISNUMBER(SEARCH(G$1,raw[[#This Row],[active years]])),1,"")</f>
        <v/>
      </c>
      <c r="H959" t="str">
        <f>IF(ISNUMBER(SEARCH(H$1,raw[[#This Row],[active years]])),1,"")</f>
        <v/>
      </c>
      <c r="I959" t="str">
        <f>IF(ISNUMBER(SEARCH(I$1,raw[[#This Row],[active years]])),1,"")</f>
        <v/>
      </c>
      <c r="J959" t="str">
        <f>IF(ISNUMBER(SEARCH(J$1,raw[[#This Row],[active years]])),1,"")</f>
        <v/>
      </c>
      <c r="K959" t="str">
        <f>IF(ISNUMBER(SEARCH(K$1,raw[[#This Row],[active years]])),1,"")</f>
        <v/>
      </c>
      <c r="L959" t="str">
        <f>IF(ISNUMBER(SEARCH(L$1,raw[[#This Row],[active years]])),1,"")</f>
        <v/>
      </c>
      <c r="M959" t="str">
        <f>IF(ISNUMBER(SEARCH(M$1,raw[[#This Row],[active years]])),1,"")</f>
        <v/>
      </c>
      <c r="N959">
        <f>IF(ISNUMBER(SEARCH(N$1,raw[[#This Row],[active years]])),1,"")</f>
        <v>1</v>
      </c>
      <c r="O959">
        <f>IF(ISNUMBER(SEARCH(O$1,raw[[#This Row],[active years]])),1,"")</f>
        <v>1</v>
      </c>
      <c r="P959">
        <f>IF(ISNUMBER(SEARCH(P$1,raw[[#This Row],[active years]])),1,"")</f>
        <v>1</v>
      </c>
      <c r="Q959" t="str">
        <f>IF(ISNUMBER(SEARCH(Q$1,raw[[#This Row],[active years]])),1,"")</f>
        <v/>
      </c>
      <c r="R959" t="str">
        <f>IF(ISNUMBER(SEARCH(R$1,raw[[#This Row],[active years]])),1,"")</f>
        <v/>
      </c>
      <c r="S959" t="str">
        <f>IF(ISNUMBER(SEARCH(S$1,raw[[#This Row],[active years]])),1,"")</f>
        <v/>
      </c>
      <c r="T959" t="str">
        <f>IF(ISNUMBER(SEARCH(T$1,raw[[#This Row],[active years]])),1,"")</f>
        <v/>
      </c>
      <c r="U959" t="str">
        <f>IF(ISNUMBER(SEARCH(U$1,raw[[#This Row],[active years]])),1,"")</f>
        <v/>
      </c>
      <c r="V959" t="str">
        <f>IF(ISNUMBER(SEARCH(V$1,raw[[#This Row],[active years]])),1,"")</f>
        <v/>
      </c>
      <c r="W959" t="str">
        <f>IF(ISNUMBER(SEARCH(W$1,raw[[#This Row],[active years]])),1,"")</f>
        <v/>
      </c>
      <c r="X959" t="str">
        <f>IF(ISNUMBER(SEARCH(X$1,raw[[#This Row],[active years]])),1,"")</f>
        <v/>
      </c>
      <c r="Y959" t="str">
        <f>IF(ISNUMBER(SEARCH(Y$1,raw[[#This Row],[active years]])),1,"")</f>
        <v/>
      </c>
      <c r="Z959" t="str">
        <f>IF(ISNUMBER(SEARCH(Z$1,raw[[#This Row],[active years]])),1,"")</f>
        <v/>
      </c>
      <c r="AA959" t="str">
        <f>IF(ISNUMBER(SEARCH(AA$1,raw[[#This Row],[active years]])),1,"")</f>
        <v/>
      </c>
    </row>
    <row r="960" spans="1:27" x14ac:dyDescent="0.45">
      <c r="A960">
        <f>raw[team]</f>
        <v>1224</v>
      </c>
      <c r="B960">
        <f>raw[rookie year]</f>
        <v>2003</v>
      </c>
      <c r="C960" t="str">
        <f>IF(ISNUMBER(SEARCH(C$1,raw[[#This Row],[active years]])),1,"")</f>
        <v/>
      </c>
      <c r="D960" t="str">
        <f>IF(ISNUMBER(SEARCH(D$1,raw[[#This Row],[active years]])),1,"")</f>
        <v/>
      </c>
      <c r="E960" t="str">
        <f>IF(ISNUMBER(SEARCH(E$1,raw[[#This Row],[active years]])),1,"")</f>
        <v/>
      </c>
      <c r="F960" t="str">
        <f>IF(ISNUMBER(SEARCH(F$1,raw[[#This Row],[active years]])),1,"")</f>
        <v/>
      </c>
      <c r="G960" t="str">
        <f>IF(ISNUMBER(SEARCH(G$1,raw[[#This Row],[active years]])),1,"")</f>
        <v/>
      </c>
      <c r="H960" t="str">
        <f>IF(ISNUMBER(SEARCH(H$1,raw[[#This Row],[active years]])),1,"")</f>
        <v/>
      </c>
      <c r="I960" t="str">
        <f>IF(ISNUMBER(SEARCH(I$1,raw[[#This Row],[active years]])),1,"")</f>
        <v/>
      </c>
      <c r="J960" t="str">
        <f>IF(ISNUMBER(SEARCH(J$1,raw[[#This Row],[active years]])),1,"")</f>
        <v/>
      </c>
      <c r="K960" t="str">
        <f>IF(ISNUMBER(SEARCH(K$1,raw[[#This Row],[active years]])),1,"")</f>
        <v/>
      </c>
      <c r="L960" t="str">
        <f>IF(ISNUMBER(SEARCH(L$1,raw[[#This Row],[active years]])),1,"")</f>
        <v/>
      </c>
      <c r="M960" t="str">
        <f>IF(ISNUMBER(SEARCH(M$1,raw[[#This Row],[active years]])),1,"")</f>
        <v/>
      </c>
      <c r="N960">
        <f>IF(ISNUMBER(SEARCH(N$1,raw[[#This Row],[active years]])),1,"")</f>
        <v>1</v>
      </c>
      <c r="O960">
        <f>IF(ISNUMBER(SEARCH(O$1,raw[[#This Row],[active years]])),1,"")</f>
        <v>1</v>
      </c>
      <c r="P960" t="str">
        <f>IF(ISNUMBER(SEARCH(P$1,raw[[#This Row],[active years]])),1,"")</f>
        <v/>
      </c>
      <c r="Q960">
        <f>IF(ISNUMBER(SEARCH(Q$1,raw[[#This Row],[active years]])),1,"")</f>
        <v>1</v>
      </c>
      <c r="R960" t="str">
        <f>IF(ISNUMBER(SEARCH(R$1,raw[[#This Row],[active years]])),1,"")</f>
        <v/>
      </c>
      <c r="S960" t="str">
        <f>IF(ISNUMBER(SEARCH(S$1,raw[[#This Row],[active years]])),1,"")</f>
        <v/>
      </c>
      <c r="T960" t="str">
        <f>IF(ISNUMBER(SEARCH(T$1,raw[[#This Row],[active years]])),1,"")</f>
        <v/>
      </c>
      <c r="U960" t="str">
        <f>IF(ISNUMBER(SEARCH(U$1,raw[[#This Row],[active years]])),1,"")</f>
        <v/>
      </c>
      <c r="V960" t="str">
        <f>IF(ISNUMBER(SEARCH(V$1,raw[[#This Row],[active years]])),1,"")</f>
        <v/>
      </c>
      <c r="W960" t="str">
        <f>IF(ISNUMBER(SEARCH(W$1,raw[[#This Row],[active years]])),1,"")</f>
        <v/>
      </c>
      <c r="X960" t="str">
        <f>IF(ISNUMBER(SEARCH(X$1,raw[[#This Row],[active years]])),1,"")</f>
        <v/>
      </c>
      <c r="Y960" t="str">
        <f>IF(ISNUMBER(SEARCH(Y$1,raw[[#This Row],[active years]])),1,"")</f>
        <v/>
      </c>
      <c r="Z960" t="str">
        <f>IF(ISNUMBER(SEARCH(Z$1,raw[[#This Row],[active years]])),1,"")</f>
        <v/>
      </c>
      <c r="AA960" t="str">
        <f>IF(ISNUMBER(SEARCH(AA$1,raw[[#This Row],[active years]])),1,"")</f>
        <v/>
      </c>
    </row>
    <row r="961" spans="1:27" x14ac:dyDescent="0.45">
      <c r="A961">
        <f>raw[team]</f>
        <v>1225</v>
      </c>
      <c r="B961">
        <f>raw[rookie year]</f>
        <v>2003</v>
      </c>
      <c r="C961" t="str">
        <f>IF(ISNUMBER(SEARCH(C$1,raw[[#This Row],[active years]])),1,"")</f>
        <v/>
      </c>
      <c r="D961" t="str">
        <f>IF(ISNUMBER(SEARCH(D$1,raw[[#This Row],[active years]])),1,"")</f>
        <v/>
      </c>
      <c r="E961" t="str">
        <f>IF(ISNUMBER(SEARCH(E$1,raw[[#This Row],[active years]])),1,"")</f>
        <v/>
      </c>
      <c r="F961" t="str">
        <f>IF(ISNUMBER(SEARCH(F$1,raw[[#This Row],[active years]])),1,"")</f>
        <v/>
      </c>
      <c r="G961" t="str">
        <f>IF(ISNUMBER(SEARCH(G$1,raw[[#This Row],[active years]])),1,"")</f>
        <v/>
      </c>
      <c r="H961" t="str">
        <f>IF(ISNUMBER(SEARCH(H$1,raw[[#This Row],[active years]])),1,"")</f>
        <v/>
      </c>
      <c r="I961" t="str">
        <f>IF(ISNUMBER(SEARCH(I$1,raw[[#This Row],[active years]])),1,"")</f>
        <v/>
      </c>
      <c r="J961" t="str">
        <f>IF(ISNUMBER(SEARCH(J$1,raw[[#This Row],[active years]])),1,"")</f>
        <v/>
      </c>
      <c r="K961" t="str">
        <f>IF(ISNUMBER(SEARCH(K$1,raw[[#This Row],[active years]])),1,"")</f>
        <v/>
      </c>
      <c r="L961" t="str">
        <f>IF(ISNUMBER(SEARCH(L$1,raw[[#This Row],[active years]])),1,"")</f>
        <v/>
      </c>
      <c r="M961" t="str">
        <f>IF(ISNUMBER(SEARCH(M$1,raw[[#This Row],[active years]])),1,"")</f>
        <v/>
      </c>
      <c r="N961">
        <f>IF(ISNUMBER(SEARCH(N$1,raw[[#This Row],[active years]])),1,"")</f>
        <v>1</v>
      </c>
      <c r="O961">
        <f>IF(ISNUMBER(SEARCH(O$1,raw[[#This Row],[active years]])),1,"")</f>
        <v>1</v>
      </c>
      <c r="P961" t="str">
        <f>IF(ISNUMBER(SEARCH(P$1,raw[[#This Row],[active years]])),1,"")</f>
        <v/>
      </c>
      <c r="Q961">
        <f>IF(ISNUMBER(SEARCH(Q$1,raw[[#This Row],[active years]])),1,"")</f>
        <v>1</v>
      </c>
      <c r="R961">
        <f>IF(ISNUMBER(SEARCH(R$1,raw[[#This Row],[active years]])),1,"")</f>
        <v>1</v>
      </c>
      <c r="S961">
        <f>IF(ISNUMBER(SEARCH(S$1,raw[[#This Row],[active years]])),1,"")</f>
        <v>1</v>
      </c>
      <c r="T961">
        <f>IF(ISNUMBER(SEARCH(T$1,raw[[#This Row],[active years]])),1,"")</f>
        <v>1</v>
      </c>
      <c r="U961">
        <f>IF(ISNUMBER(SEARCH(U$1,raw[[#This Row],[active years]])),1,"")</f>
        <v>1</v>
      </c>
      <c r="V961">
        <f>IF(ISNUMBER(SEARCH(V$1,raw[[#This Row],[active years]])),1,"")</f>
        <v>1</v>
      </c>
      <c r="W961">
        <f>IF(ISNUMBER(SEARCH(W$1,raw[[#This Row],[active years]])),1,"")</f>
        <v>1</v>
      </c>
      <c r="X961">
        <f>IF(ISNUMBER(SEARCH(X$1,raw[[#This Row],[active years]])),1,"")</f>
        <v>1</v>
      </c>
      <c r="Y961">
        <f>IF(ISNUMBER(SEARCH(Y$1,raw[[#This Row],[active years]])),1,"")</f>
        <v>1</v>
      </c>
      <c r="Z961">
        <f>IF(ISNUMBER(SEARCH(Z$1,raw[[#This Row],[active years]])),1,"")</f>
        <v>1</v>
      </c>
      <c r="AA961">
        <f>IF(ISNUMBER(SEARCH(AA$1,raw[[#This Row],[active years]])),1,"")</f>
        <v>1</v>
      </c>
    </row>
    <row r="962" spans="1:27" x14ac:dyDescent="0.45">
      <c r="A962">
        <f>raw[team]</f>
        <v>1226</v>
      </c>
      <c r="B962">
        <f>raw[rookie year]</f>
        <v>2003</v>
      </c>
      <c r="C962" t="str">
        <f>IF(ISNUMBER(SEARCH(C$1,raw[[#This Row],[active years]])),1,"")</f>
        <v/>
      </c>
      <c r="D962" t="str">
        <f>IF(ISNUMBER(SEARCH(D$1,raw[[#This Row],[active years]])),1,"")</f>
        <v/>
      </c>
      <c r="E962" t="str">
        <f>IF(ISNUMBER(SEARCH(E$1,raw[[#This Row],[active years]])),1,"")</f>
        <v/>
      </c>
      <c r="F962" t="str">
        <f>IF(ISNUMBER(SEARCH(F$1,raw[[#This Row],[active years]])),1,"")</f>
        <v/>
      </c>
      <c r="G962" t="str">
        <f>IF(ISNUMBER(SEARCH(G$1,raw[[#This Row],[active years]])),1,"")</f>
        <v/>
      </c>
      <c r="H962" t="str">
        <f>IF(ISNUMBER(SEARCH(H$1,raw[[#This Row],[active years]])),1,"")</f>
        <v/>
      </c>
      <c r="I962" t="str">
        <f>IF(ISNUMBER(SEARCH(I$1,raw[[#This Row],[active years]])),1,"")</f>
        <v/>
      </c>
      <c r="J962" t="str">
        <f>IF(ISNUMBER(SEARCH(J$1,raw[[#This Row],[active years]])),1,"")</f>
        <v/>
      </c>
      <c r="K962" t="str">
        <f>IF(ISNUMBER(SEARCH(K$1,raw[[#This Row],[active years]])),1,"")</f>
        <v/>
      </c>
      <c r="L962" t="str">
        <f>IF(ISNUMBER(SEARCH(L$1,raw[[#This Row],[active years]])),1,"")</f>
        <v/>
      </c>
      <c r="M962" t="str">
        <f>IF(ISNUMBER(SEARCH(M$1,raw[[#This Row],[active years]])),1,"")</f>
        <v/>
      </c>
      <c r="N962">
        <f>IF(ISNUMBER(SEARCH(N$1,raw[[#This Row],[active years]])),1,"")</f>
        <v>1</v>
      </c>
      <c r="O962" t="str">
        <f>IF(ISNUMBER(SEARCH(O$1,raw[[#This Row],[active years]])),1,"")</f>
        <v/>
      </c>
      <c r="P962" t="str">
        <f>IF(ISNUMBER(SEARCH(P$1,raw[[#This Row],[active years]])),1,"")</f>
        <v/>
      </c>
      <c r="Q962" t="str">
        <f>IF(ISNUMBER(SEARCH(Q$1,raw[[#This Row],[active years]])),1,"")</f>
        <v/>
      </c>
      <c r="R962" t="str">
        <f>IF(ISNUMBER(SEARCH(R$1,raw[[#This Row],[active years]])),1,"")</f>
        <v/>
      </c>
      <c r="S962" t="str">
        <f>IF(ISNUMBER(SEARCH(S$1,raw[[#This Row],[active years]])),1,"")</f>
        <v/>
      </c>
      <c r="T962" t="str">
        <f>IF(ISNUMBER(SEARCH(T$1,raw[[#This Row],[active years]])),1,"")</f>
        <v/>
      </c>
      <c r="U962" t="str">
        <f>IF(ISNUMBER(SEARCH(U$1,raw[[#This Row],[active years]])),1,"")</f>
        <v/>
      </c>
      <c r="V962" t="str">
        <f>IF(ISNUMBER(SEARCH(V$1,raw[[#This Row],[active years]])),1,"")</f>
        <v/>
      </c>
      <c r="W962" t="str">
        <f>IF(ISNUMBER(SEARCH(W$1,raw[[#This Row],[active years]])),1,"")</f>
        <v/>
      </c>
      <c r="X962" t="str">
        <f>IF(ISNUMBER(SEARCH(X$1,raw[[#This Row],[active years]])),1,"")</f>
        <v/>
      </c>
      <c r="Y962" t="str">
        <f>IF(ISNUMBER(SEARCH(Y$1,raw[[#This Row],[active years]])),1,"")</f>
        <v/>
      </c>
      <c r="Z962" t="str">
        <f>IF(ISNUMBER(SEARCH(Z$1,raw[[#This Row],[active years]])),1,"")</f>
        <v/>
      </c>
      <c r="AA962" t="str">
        <f>IF(ISNUMBER(SEARCH(AA$1,raw[[#This Row],[active years]])),1,"")</f>
        <v/>
      </c>
    </row>
    <row r="963" spans="1:27" x14ac:dyDescent="0.45">
      <c r="A963">
        <f>raw[team]</f>
        <v>1227</v>
      </c>
      <c r="B963">
        <f>raw[rookie year]</f>
        <v>2003</v>
      </c>
      <c r="C963" t="str">
        <f>IF(ISNUMBER(SEARCH(C$1,raw[[#This Row],[active years]])),1,"")</f>
        <v/>
      </c>
      <c r="D963" t="str">
        <f>IF(ISNUMBER(SEARCH(D$1,raw[[#This Row],[active years]])),1,"")</f>
        <v/>
      </c>
      <c r="E963" t="str">
        <f>IF(ISNUMBER(SEARCH(E$1,raw[[#This Row],[active years]])),1,"")</f>
        <v/>
      </c>
      <c r="F963" t="str">
        <f>IF(ISNUMBER(SEARCH(F$1,raw[[#This Row],[active years]])),1,"")</f>
        <v/>
      </c>
      <c r="G963" t="str">
        <f>IF(ISNUMBER(SEARCH(G$1,raw[[#This Row],[active years]])),1,"")</f>
        <v/>
      </c>
      <c r="H963" t="str">
        <f>IF(ISNUMBER(SEARCH(H$1,raw[[#This Row],[active years]])),1,"")</f>
        <v/>
      </c>
      <c r="I963" t="str">
        <f>IF(ISNUMBER(SEARCH(I$1,raw[[#This Row],[active years]])),1,"")</f>
        <v/>
      </c>
      <c r="J963" t="str">
        <f>IF(ISNUMBER(SEARCH(J$1,raw[[#This Row],[active years]])),1,"")</f>
        <v/>
      </c>
      <c r="K963" t="str">
        <f>IF(ISNUMBER(SEARCH(K$1,raw[[#This Row],[active years]])),1,"")</f>
        <v/>
      </c>
      <c r="L963" t="str">
        <f>IF(ISNUMBER(SEARCH(L$1,raw[[#This Row],[active years]])),1,"")</f>
        <v/>
      </c>
      <c r="M963" t="str">
        <f>IF(ISNUMBER(SEARCH(M$1,raw[[#This Row],[active years]])),1,"")</f>
        <v/>
      </c>
      <c r="N963">
        <f>IF(ISNUMBER(SEARCH(N$1,raw[[#This Row],[active years]])),1,"")</f>
        <v>1</v>
      </c>
      <c r="O963">
        <f>IF(ISNUMBER(SEARCH(O$1,raw[[#This Row],[active years]])),1,"")</f>
        <v>1</v>
      </c>
      <c r="P963">
        <f>IF(ISNUMBER(SEARCH(P$1,raw[[#This Row],[active years]])),1,"")</f>
        <v>1</v>
      </c>
      <c r="Q963">
        <f>IF(ISNUMBER(SEARCH(Q$1,raw[[#This Row],[active years]])),1,"")</f>
        <v>1</v>
      </c>
      <c r="R963" t="str">
        <f>IF(ISNUMBER(SEARCH(R$1,raw[[#This Row],[active years]])),1,"")</f>
        <v/>
      </c>
      <c r="S963" t="str">
        <f>IF(ISNUMBER(SEARCH(S$1,raw[[#This Row],[active years]])),1,"")</f>
        <v/>
      </c>
      <c r="T963" t="str">
        <f>IF(ISNUMBER(SEARCH(T$1,raw[[#This Row],[active years]])),1,"")</f>
        <v/>
      </c>
      <c r="U963" t="str">
        <f>IF(ISNUMBER(SEARCH(U$1,raw[[#This Row],[active years]])),1,"")</f>
        <v/>
      </c>
      <c r="V963" t="str">
        <f>IF(ISNUMBER(SEARCH(V$1,raw[[#This Row],[active years]])),1,"")</f>
        <v/>
      </c>
      <c r="W963" t="str">
        <f>IF(ISNUMBER(SEARCH(W$1,raw[[#This Row],[active years]])),1,"")</f>
        <v/>
      </c>
      <c r="X963" t="str">
        <f>IF(ISNUMBER(SEARCH(X$1,raw[[#This Row],[active years]])),1,"")</f>
        <v/>
      </c>
      <c r="Y963" t="str">
        <f>IF(ISNUMBER(SEARCH(Y$1,raw[[#This Row],[active years]])),1,"")</f>
        <v/>
      </c>
      <c r="Z963" t="str">
        <f>IF(ISNUMBER(SEARCH(Z$1,raw[[#This Row],[active years]])),1,"")</f>
        <v/>
      </c>
      <c r="AA963" t="str">
        <f>IF(ISNUMBER(SEARCH(AA$1,raw[[#This Row],[active years]])),1,"")</f>
        <v/>
      </c>
    </row>
    <row r="964" spans="1:27" x14ac:dyDescent="0.45">
      <c r="A964">
        <f>raw[team]</f>
        <v>1228</v>
      </c>
      <c r="B964">
        <f>raw[rookie year]</f>
        <v>2003</v>
      </c>
      <c r="C964" t="str">
        <f>IF(ISNUMBER(SEARCH(C$1,raw[[#This Row],[active years]])),1,"")</f>
        <v/>
      </c>
      <c r="D964" t="str">
        <f>IF(ISNUMBER(SEARCH(D$1,raw[[#This Row],[active years]])),1,"")</f>
        <v/>
      </c>
      <c r="E964" t="str">
        <f>IF(ISNUMBER(SEARCH(E$1,raw[[#This Row],[active years]])),1,"")</f>
        <v/>
      </c>
      <c r="F964" t="str">
        <f>IF(ISNUMBER(SEARCH(F$1,raw[[#This Row],[active years]])),1,"")</f>
        <v/>
      </c>
      <c r="G964" t="str">
        <f>IF(ISNUMBER(SEARCH(G$1,raw[[#This Row],[active years]])),1,"")</f>
        <v/>
      </c>
      <c r="H964" t="str">
        <f>IF(ISNUMBER(SEARCH(H$1,raw[[#This Row],[active years]])),1,"")</f>
        <v/>
      </c>
      <c r="I964" t="str">
        <f>IF(ISNUMBER(SEARCH(I$1,raw[[#This Row],[active years]])),1,"")</f>
        <v/>
      </c>
      <c r="J964" t="str">
        <f>IF(ISNUMBER(SEARCH(J$1,raw[[#This Row],[active years]])),1,"")</f>
        <v/>
      </c>
      <c r="K964" t="str">
        <f>IF(ISNUMBER(SEARCH(K$1,raw[[#This Row],[active years]])),1,"")</f>
        <v/>
      </c>
      <c r="L964" t="str">
        <f>IF(ISNUMBER(SEARCH(L$1,raw[[#This Row],[active years]])),1,"")</f>
        <v/>
      </c>
      <c r="M964" t="str">
        <f>IF(ISNUMBER(SEARCH(M$1,raw[[#This Row],[active years]])),1,"")</f>
        <v/>
      </c>
      <c r="N964">
        <f>IF(ISNUMBER(SEARCH(N$1,raw[[#This Row],[active years]])),1,"")</f>
        <v>1</v>
      </c>
      <c r="O964">
        <f>IF(ISNUMBER(SEARCH(O$1,raw[[#This Row],[active years]])),1,"")</f>
        <v>1</v>
      </c>
      <c r="P964">
        <f>IF(ISNUMBER(SEARCH(P$1,raw[[#This Row],[active years]])),1,"")</f>
        <v>1</v>
      </c>
      <c r="Q964">
        <f>IF(ISNUMBER(SEARCH(Q$1,raw[[#This Row],[active years]])),1,"")</f>
        <v>1</v>
      </c>
      <c r="R964">
        <f>IF(ISNUMBER(SEARCH(R$1,raw[[#This Row],[active years]])),1,"")</f>
        <v>1</v>
      </c>
      <c r="S964">
        <f>IF(ISNUMBER(SEARCH(S$1,raw[[#This Row],[active years]])),1,"")</f>
        <v>1</v>
      </c>
      <c r="T964">
        <f>IF(ISNUMBER(SEARCH(T$1,raw[[#This Row],[active years]])),1,"")</f>
        <v>1</v>
      </c>
      <c r="U964">
        <f>IF(ISNUMBER(SEARCH(U$1,raw[[#This Row],[active years]])),1,"")</f>
        <v>1</v>
      </c>
      <c r="V964">
        <f>IF(ISNUMBER(SEARCH(V$1,raw[[#This Row],[active years]])),1,"")</f>
        <v>1</v>
      </c>
      <c r="W964">
        <f>IF(ISNUMBER(SEARCH(W$1,raw[[#This Row],[active years]])),1,"")</f>
        <v>1</v>
      </c>
      <c r="X964">
        <f>IF(ISNUMBER(SEARCH(X$1,raw[[#This Row],[active years]])),1,"")</f>
        <v>1</v>
      </c>
      <c r="Y964">
        <f>IF(ISNUMBER(SEARCH(Y$1,raw[[#This Row],[active years]])),1,"")</f>
        <v>1</v>
      </c>
      <c r="Z964">
        <f>IF(ISNUMBER(SEARCH(Z$1,raw[[#This Row],[active years]])),1,"")</f>
        <v>1</v>
      </c>
      <c r="AA964">
        <f>IF(ISNUMBER(SEARCH(AA$1,raw[[#This Row],[active years]])),1,"")</f>
        <v>1</v>
      </c>
    </row>
    <row r="965" spans="1:27" x14ac:dyDescent="0.45">
      <c r="A965">
        <f>raw[team]</f>
        <v>1229</v>
      </c>
      <c r="B965">
        <f>raw[rookie year]</f>
        <v>2003</v>
      </c>
      <c r="C965" t="str">
        <f>IF(ISNUMBER(SEARCH(C$1,raw[[#This Row],[active years]])),1,"")</f>
        <v/>
      </c>
      <c r="D965" t="str">
        <f>IF(ISNUMBER(SEARCH(D$1,raw[[#This Row],[active years]])),1,"")</f>
        <v/>
      </c>
      <c r="E965" t="str">
        <f>IF(ISNUMBER(SEARCH(E$1,raw[[#This Row],[active years]])),1,"")</f>
        <v/>
      </c>
      <c r="F965" t="str">
        <f>IF(ISNUMBER(SEARCH(F$1,raw[[#This Row],[active years]])),1,"")</f>
        <v/>
      </c>
      <c r="G965" t="str">
        <f>IF(ISNUMBER(SEARCH(G$1,raw[[#This Row],[active years]])),1,"")</f>
        <v/>
      </c>
      <c r="H965" t="str">
        <f>IF(ISNUMBER(SEARCH(H$1,raw[[#This Row],[active years]])),1,"")</f>
        <v/>
      </c>
      <c r="I965" t="str">
        <f>IF(ISNUMBER(SEARCH(I$1,raw[[#This Row],[active years]])),1,"")</f>
        <v/>
      </c>
      <c r="J965" t="str">
        <f>IF(ISNUMBER(SEARCH(J$1,raw[[#This Row],[active years]])),1,"")</f>
        <v/>
      </c>
      <c r="K965" t="str">
        <f>IF(ISNUMBER(SEARCH(K$1,raw[[#This Row],[active years]])),1,"")</f>
        <v/>
      </c>
      <c r="L965" t="str">
        <f>IF(ISNUMBER(SEARCH(L$1,raw[[#This Row],[active years]])),1,"")</f>
        <v/>
      </c>
      <c r="M965" t="str">
        <f>IF(ISNUMBER(SEARCH(M$1,raw[[#This Row],[active years]])),1,"")</f>
        <v/>
      </c>
      <c r="N965">
        <f>IF(ISNUMBER(SEARCH(N$1,raw[[#This Row],[active years]])),1,"")</f>
        <v>1</v>
      </c>
      <c r="O965">
        <f>IF(ISNUMBER(SEARCH(O$1,raw[[#This Row],[active years]])),1,"")</f>
        <v>1</v>
      </c>
      <c r="P965" t="str">
        <f>IF(ISNUMBER(SEARCH(P$1,raw[[#This Row],[active years]])),1,"")</f>
        <v/>
      </c>
      <c r="Q965" t="str">
        <f>IF(ISNUMBER(SEARCH(Q$1,raw[[#This Row],[active years]])),1,"")</f>
        <v/>
      </c>
      <c r="R965" t="str">
        <f>IF(ISNUMBER(SEARCH(R$1,raw[[#This Row],[active years]])),1,"")</f>
        <v/>
      </c>
      <c r="S965" t="str">
        <f>IF(ISNUMBER(SEARCH(S$1,raw[[#This Row],[active years]])),1,"")</f>
        <v/>
      </c>
      <c r="T965" t="str">
        <f>IF(ISNUMBER(SEARCH(T$1,raw[[#This Row],[active years]])),1,"")</f>
        <v/>
      </c>
      <c r="U965" t="str">
        <f>IF(ISNUMBER(SEARCH(U$1,raw[[#This Row],[active years]])),1,"")</f>
        <v/>
      </c>
      <c r="V965" t="str">
        <f>IF(ISNUMBER(SEARCH(V$1,raw[[#This Row],[active years]])),1,"")</f>
        <v/>
      </c>
      <c r="W965" t="str">
        <f>IF(ISNUMBER(SEARCH(W$1,raw[[#This Row],[active years]])),1,"")</f>
        <v/>
      </c>
      <c r="X965" t="str">
        <f>IF(ISNUMBER(SEARCH(X$1,raw[[#This Row],[active years]])),1,"")</f>
        <v/>
      </c>
      <c r="Y965" t="str">
        <f>IF(ISNUMBER(SEARCH(Y$1,raw[[#This Row],[active years]])),1,"")</f>
        <v/>
      </c>
      <c r="Z965" t="str">
        <f>IF(ISNUMBER(SEARCH(Z$1,raw[[#This Row],[active years]])),1,"")</f>
        <v/>
      </c>
      <c r="AA965" t="str">
        <f>IF(ISNUMBER(SEARCH(AA$1,raw[[#This Row],[active years]])),1,"")</f>
        <v/>
      </c>
    </row>
    <row r="966" spans="1:27" x14ac:dyDescent="0.45">
      <c r="A966">
        <f>raw[team]</f>
        <v>1230</v>
      </c>
      <c r="B966">
        <f>raw[rookie year]</f>
        <v>2003</v>
      </c>
      <c r="C966" t="str">
        <f>IF(ISNUMBER(SEARCH(C$1,raw[[#This Row],[active years]])),1,"")</f>
        <v/>
      </c>
      <c r="D966" t="str">
        <f>IF(ISNUMBER(SEARCH(D$1,raw[[#This Row],[active years]])),1,"")</f>
        <v/>
      </c>
      <c r="E966" t="str">
        <f>IF(ISNUMBER(SEARCH(E$1,raw[[#This Row],[active years]])),1,"")</f>
        <v/>
      </c>
      <c r="F966" t="str">
        <f>IF(ISNUMBER(SEARCH(F$1,raw[[#This Row],[active years]])),1,"")</f>
        <v/>
      </c>
      <c r="G966" t="str">
        <f>IF(ISNUMBER(SEARCH(G$1,raw[[#This Row],[active years]])),1,"")</f>
        <v/>
      </c>
      <c r="H966" t="str">
        <f>IF(ISNUMBER(SEARCH(H$1,raw[[#This Row],[active years]])),1,"")</f>
        <v/>
      </c>
      <c r="I966" t="str">
        <f>IF(ISNUMBER(SEARCH(I$1,raw[[#This Row],[active years]])),1,"")</f>
        <v/>
      </c>
      <c r="J966" t="str">
        <f>IF(ISNUMBER(SEARCH(J$1,raw[[#This Row],[active years]])),1,"")</f>
        <v/>
      </c>
      <c r="K966" t="str">
        <f>IF(ISNUMBER(SEARCH(K$1,raw[[#This Row],[active years]])),1,"")</f>
        <v/>
      </c>
      <c r="L966" t="str">
        <f>IF(ISNUMBER(SEARCH(L$1,raw[[#This Row],[active years]])),1,"")</f>
        <v/>
      </c>
      <c r="M966" t="str">
        <f>IF(ISNUMBER(SEARCH(M$1,raw[[#This Row],[active years]])),1,"")</f>
        <v/>
      </c>
      <c r="N966">
        <f>IF(ISNUMBER(SEARCH(N$1,raw[[#This Row],[active years]])),1,"")</f>
        <v>1</v>
      </c>
      <c r="O966">
        <f>IF(ISNUMBER(SEARCH(O$1,raw[[#This Row],[active years]])),1,"")</f>
        <v>1</v>
      </c>
      <c r="P966">
        <f>IF(ISNUMBER(SEARCH(P$1,raw[[#This Row],[active years]])),1,"")</f>
        <v>1</v>
      </c>
      <c r="Q966">
        <f>IF(ISNUMBER(SEARCH(Q$1,raw[[#This Row],[active years]])),1,"")</f>
        <v>1</v>
      </c>
      <c r="R966">
        <f>IF(ISNUMBER(SEARCH(R$1,raw[[#This Row],[active years]])),1,"")</f>
        <v>1</v>
      </c>
      <c r="S966">
        <f>IF(ISNUMBER(SEARCH(S$1,raw[[#This Row],[active years]])),1,"")</f>
        <v>1</v>
      </c>
      <c r="T966">
        <f>IF(ISNUMBER(SEARCH(T$1,raw[[#This Row],[active years]])),1,"")</f>
        <v>1</v>
      </c>
      <c r="U966">
        <f>IF(ISNUMBER(SEARCH(U$1,raw[[#This Row],[active years]])),1,"")</f>
        <v>1</v>
      </c>
      <c r="V966">
        <f>IF(ISNUMBER(SEARCH(V$1,raw[[#This Row],[active years]])),1,"")</f>
        <v>1</v>
      </c>
      <c r="W966">
        <f>IF(ISNUMBER(SEARCH(W$1,raw[[#This Row],[active years]])),1,"")</f>
        <v>1</v>
      </c>
      <c r="X966">
        <f>IF(ISNUMBER(SEARCH(X$1,raw[[#This Row],[active years]])),1,"")</f>
        <v>1</v>
      </c>
      <c r="Y966">
        <f>IF(ISNUMBER(SEARCH(Y$1,raw[[#This Row],[active years]])),1,"")</f>
        <v>1</v>
      </c>
      <c r="Z966">
        <f>IF(ISNUMBER(SEARCH(Z$1,raw[[#This Row],[active years]])),1,"")</f>
        <v>1</v>
      </c>
      <c r="AA966">
        <f>IF(ISNUMBER(SEARCH(AA$1,raw[[#This Row],[active years]])),1,"")</f>
        <v>1</v>
      </c>
    </row>
    <row r="967" spans="1:27" x14ac:dyDescent="0.45">
      <c r="A967">
        <f>raw[team]</f>
        <v>1232</v>
      </c>
      <c r="B967">
        <f>raw[rookie year]</f>
        <v>2003</v>
      </c>
      <c r="C967" t="str">
        <f>IF(ISNUMBER(SEARCH(C$1,raw[[#This Row],[active years]])),1,"")</f>
        <v/>
      </c>
      <c r="D967" t="str">
        <f>IF(ISNUMBER(SEARCH(D$1,raw[[#This Row],[active years]])),1,"")</f>
        <v/>
      </c>
      <c r="E967" t="str">
        <f>IF(ISNUMBER(SEARCH(E$1,raw[[#This Row],[active years]])),1,"")</f>
        <v/>
      </c>
      <c r="F967" t="str">
        <f>IF(ISNUMBER(SEARCH(F$1,raw[[#This Row],[active years]])),1,"")</f>
        <v/>
      </c>
      <c r="G967" t="str">
        <f>IF(ISNUMBER(SEARCH(G$1,raw[[#This Row],[active years]])),1,"")</f>
        <v/>
      </c>
      <c r="H967" t="str">
        <f>IF(ISNUMBER(SEARCH(H$1,raw[[#This Row],[active years]])),1,"")</f>
        <v/>
      </c>
      <c r="I967" t="str">
        <f>IF(ISNUMBER(SEARCH(I$1,raw[[#This Row],[active years]])),1,"")</f>
        <v/>
      </c>
      <c r="J967" t="str">
        <f>IF(ISNUMBER(SEARCH(J$1,raw[[#This Row],[active years]])),1,"")</f>
        <v/>
      </c>
      <c r="K967" t="str">
        <f>IF(ISNUMBER(SEARCH(K$1,raw[[#This Row],[active years]])),1,"")</f>
        <v/>
      </c>
      <c r="L967" t="str">
        <f>IF(ISNUMBER(SEARCH(L$1,raw[[#This Row],[active years]])),1,"")</f>
        <v/>
      </c>
      <c r="M967" t="str">
        <f>IF(ISNUMBER(SEARCH(M$1,raw[[#This Row],[active years]])),1,"")</f>
        <v/>
      </c>
      <c r="N967">
        <f>IF(ISNUMBER(SEARCH(N$1,raw[[#This Row],[active years]])),1,"")</f>
        <v>1</v>
      </c>
      <c r="O967">
        <f>IF(ISNUMBER(SEARCH(O$1,raw[[#This Row],[active years]])),1,"")</f>
        <v>1</v>
      </c>
      <c r="P967">
        <f>IF(ISNUMBER(SEARCH(P$1,raw[[#This Row],[active years]])),1,"")</f>
        <v>1</v>
      </c>
      <c r="Q967" t="str">
        <f>IF(ISNUMBER(SEARCH(Q$1,raw[[#This Row],[active years]])),1,"")</f>
        <v/>
      </c>
      <c r="R967" t="str">
        <f>IF(ISNUMBER(SEARCH(R$1,raw[[#This Row],[active years]])),1,"")</f>
        <v/>
      </c>
      <c r="S967" t="str">
        <f>IF(ISNUMBER(SEARCH(S$1,raw[[#This Row],[active years]])),1,"")</f>
        <v/>
      </c>
      <c r="T967" t="str">
        <f>IF(ISNUMBER(SEARCH(T$1,raw[[#This Row],[active years]])),1,"")</f>
        <v/>
      </c>
      <c r="U967" t="str">
        <f>IF(ISNUMBER(SEARCH(U$1,raw[[#This Row],[active years]])),1,"")</f>
        <v/>
      </c>
      <c r="V967" t="str">
        <f>IF(ISNUMBER(SEARCH(V$1,raw[[#This Row],[active years]])),1,"")</f>
        <v/>
      </c>
      <c r="W967" t="str">
        <f>IF(ISNUMBER(SEARCH(W$1,raw[[#This Row],[active years]])),1,"")</f>
        <v/>
      </c>
      <c r="X967" t="str">
        <f>IF(ISNUMBER(SEARCH(X$1,raw[[#This Row],[active years]])),1,"")</f>
        <v/>
      </c>
      <c r="Y967" t="str">
        <f>IF(ISNUMBER(SEARCH(Y$1,raw[[#This Row],[active years]])),1,"")</f>
        <v/>
      </c>
      <c r="Z967" t="str">
        <f>IF(ISNUMBER(SEARCH(Z$1,raw[[#This Row],[active years]])),1,"")</f>
        <v/>
      </c>
      <c r="AA967" t="str">
        <f>IF(ISNUMBER(SEARCH(AA$1,raw[[#This Row],[active years]])),1,"")</f>
        <v/>
      </c>
    </row>
    <row r="968" spans="1:27" x14ac:dyDescent="0.45">
      <c r="A968">
        <f>raw[team]</f>
        <v>1235</v>
      </c>
      <c r="B968">
        <f>raw[rookie year]</f>
        <v>2003</v>
      </c>
      <c r="C968" t="str">
        <f>IF(ISNUMBER(SEARCH(C$1,raw[[#This Row],[active years]])),1,"")</f>
        <v/>
      </c>
      <c r="D968" t="str">
        <f>IF(ISNUMBER(SEARCH(D$1,raw[[#This Row],[active years]])),1,"")</f>
        <v/>
      </c>
      <c r="E968" t="str">
        <f>IF(ISNUMBER(SEARCH(E$1,raw[[#This Row],[active years]])),1,"")</f>
        <v/>
      </c>
      <c r="F968" t="str">
        <f>IF(ISNUMBER(SEARCH(F$1,raw[[#This Row],[active years]])),1,"")</f>
        <v/>
      </c>
      <c r="G968" t="str">
        <f>IF(ISNUMBER(SEARCH(G$1,raw[[#This Row],[active years]])),1,"")</f>
        <v/>
      </c>
      <c r="H968" t="str">
        <f>IF(ISNUMBER(SEARCH(H$1,raw[[#This Row],[active years]])),1,"")</f>
        <v/>
      </c>
      <c r="I968" t="str">
        <f>IF(ISNUMBER(SEARCH(I$1,raw[[#This Row],[active years]])),1,"")</f>
        <v/>
      </c>
      <c r="J968" t="str">
        <f>IF(ISNUMBER(SEARCH(J$1,raw[[#This Row],[active years]])),1,"")</f>
        <v/>
      </c>
      <c r="K968" t="str">
        <f>IF(ISNUMBER(SEARCH(K$1,raw[[#This Row],[active years]])),1,"")</f>
        <v/>
      </c>
      <c r="L968" t="str">
        <f>IF(ISNUMBER(SEARCH(L$1,raw[[#This Row],[active years]])),1,"")</f>
        <v/>
      </c>
      <c r="M968" t="str">
        <f>IF(ISNUMBER(SEARCH(M$1,raw[[#This Row],[active years]])),1,"")</f>
        <v/>
      </c>
      <c r="N968">
        <f>IF(ISNUMBER(SEARCH(N$1,raw[[#This Row],[active years]])),1,"")</f>
        <v>1</v>
      </c>
      <c r="O968" t="str">
        <f>IF(ISNUMBER(SEARCH(O$1,raw[[#This Row],[active years]])),1,"")</f>
        <v/>
      </c>
      <c r="P968" t="str">
        <f>IF(ISNUMBER(SEARCH(P$1,raw[[#This Row],[active years]])),1,"")</f>
        <v/>
      </c>
      <c r="Q968" t="str">
        <f>IF(ISNUMBER(SEARCH(Q$1,raw[[#This Row],[active years]])),1,"")</f>
        <v/>
      </c>
      <c r="R968" t="str">
        <f>IF(ISNUMBER(SEARCH(R$1,raw[[#This Row],[active years]])),1,"")</f>
        <v/>
      </c>
      <c r="S968" t="str">
        <f>IF(ISNUMBER(SEARCH(S$1,raw[[#This Row],[active years]])),1,"")</f>
        <v/>
      </c>
      <c r="T968" t="str">
        <f>IF(ISNUMBER(SEARCH(T$1,raw[[#This Row],[active years]])),1,"")</f>
        <v/>
      </c>
      <c r="U968" t="str">
        <f>IF(ISNUMBER(SEARCH(U$1,raw[[#This Row],[active years]])),1,"")</f>
        <v/>
      </c>
      <c r="V968" t="str">
        <f>IF(ISNUMBER(SEARCH(V$1,raw[[#This Row],[active years]])),1,"")</f>
        <v/>
      </c>
      <c r="W968" t="str">
        <f>IF(ISNUMBER(SEARCH(W$1,raw[[#This Row],[active years]])),1,"")</f>
        <v/>
      </c>
      <c r="X968" t="str">
        <f>IF(ISNUMBER(SEARCH(X$1,raw[[#This Row],[active years]])),1,"")</f>
        <v/>
      </c>
      <c r="Y968" t="str">
        <f>IF(ISNUMBER(SEARCH(Y$1,raw[[#This Row],[active years]])),1,"")</f>
        <v/>
      </c>
      <c r="Z968" t="str">
        <f>IF(ISNUMBER(SEARCH(Z$1,raw[[#This Row],[active years]])),1,"")</f>
        <v/>
      </c>
      <c r="AA968" t="str">
        <f>IF(ISNUMBER(SEARCH(AA$1,raw[[#This Row],[active years]])),1,"")</f>
        <v/>
      </c>
    </row>
    <row r="969" spans="1:27" x14ac:dyDescent="0.45">
      <c r="A969">
        <f>raw[team]</f>
        <v>1236</v>
      </c>
      <c r="B969">
        <f>raw[rookie year]</f>
        <v>2003</v>
      </c>
      <c r="C969" t="str">
        <f>IF(ISNUMBER(SEARCH(C$1,raw[[#This Row],[active years]])),1,"")</f>
        <v/>
      </c>
      <c r="D969" t="str">
        <f>IF(ISNUMBER(SEARCH(D$1,raw[[#This Row],[active years]])),1,"")</f>
        <v/>
      </c>
      <c r="E969" t="str">
        <f>IF(ISNUMBER(SEARCH(E$1,raw[[#This Row],[active years]])),1,"")</f>
        <v/>
      </c>
      <c r="F969" t="str">
        <f>IF(ISNUMBER(SEARCH(F$1,raw[[#This Row],[active years]])),1,"")</f>
        <v/>
      </c>
      <c r="G969" t="str">
        <f>IF(ISNUMBER(SEARCH(G$1,raw[[#This Row],[active years]])),1,"")</f>
        <v/>
      </c>
      <c r="H969" t="str">
        <f>IF(ISNUMBER(SEARCH(H$1,raw[[#This Row],[active years]])),1,"")</f>
        <v/>
      </c>
      <c r="I969" t="str">
        <f>IF(ISNUMBER(SEARCH(I$1,raw[[#This Row],[active years]])),1,"")</f>
        <v/>
      </c>
      <c r="J969" t="str">
        <f>IF(ISNUMBER(SEARCH(J$1,raw[[#This Row],[active years]])),1,"")</f>
        <v/>
      </c>
      <c r="K969" t="str">
        <f>IF(ISNUMBER(SEARCH(K$1,raw[[#This Row],[active years]])),1,"")</f>
        <v/>
      </c>
      <c r="L969" t="str">
        <f>IF(ISNUMBER(SEARCH(L$1,raw[[#This Row],[active years]])),1,"")</f>
        <v/>
      </c>
      <c r="M969" t="str">
        <f>IF(ISNUMBER(SEARCH(M$1,raw[[#This Row],[active years]])),1,"")</f>
        <v/>
      </c>
      <c r="N969">
        <f>IF(ISNUMBER(SEARCH(N$1,raw[[#This Row],[active years]])),1,"")</f>
        <v>1</v>
      </c>
      <c r="O969">
        <f>IF(ISNUMBER(SEARCH(O$1,raw[[#This Row],[active years]])),1,"")</f>
        <v>1</v>
      </c>
      <c r="P969">
        <f>IF(ISNUMBER(SEARCH(P$1,raw[[#This Row],[active years]])),1,"")</f>
        <v>1</v>
      </c>
      <c r="Q969">
        <f>IF(ISNUMBER(SEARCH(Q$1,raw[[#This Row],[active years]])),1,"")</f>
        <v>1</v>
      </c>
      <c r="R969">
        <f>IF(ISNUMBER(SEARCH(R$1,raw[[#This Row],[active years]])),1,"")</f>
        <v>1</v>
      </c>
      <c r="S969">
        <f>IF(ISNUMBER(SEARCH(S$1,raw[[#This Row],[active years]])),1,"")</f>
        <v>1</v>
      </c>
      <c r="T969">
        <f>IF(ISNUMBER(SEARCH(T$1,raw[[#This Row],[active years]])),1,"")</f>
        <v>1</v>
      </c>
      <c r="U969">
        <f>IF(ISNUMBER(SEARCH(U$1,raw[[#This Row],[active years]])),1,"")</f>
        <v>1</v>
      </c>
      <c r="V969" t="str">
        <f>IF(ISNUMBER(SEARCH(V$1,raw[[#This Row],[active years]])),1,"")</f>
        <v/>
      </c>
      <c r="W969" t="str">
        <f>IF(ISNUMBER(SEARCH(W$1,raw[[#This Row],[active years]])),1,"")</f>
        <v/>
      </c>
      <c r="X969" t="str">
        <f>IF(ISNUMBER(SEARCH(X$1,raw[[#This Row],[active years]])),1,"")</f>
        <v/>
      </c>
      <c r="Y969" t="str">
        <f>IF(ISNUMBER(SEARCH(Y$1,raw[[#This Row],[active years]])),1,"")</f>
        <v/>
      </c>
      <c r="Z969" t="str">
        <f>IF(ISNUMBER(SEARCH(Z$1,raw[[#This Row],[active years]])),1,"")</f>
        <v/>
      </c>
      <c r="AA969" t="str">
        <f>IF(ISNUMBER(SEARCH(AA$1,raw[[#This Row],[active years]])),1,"")</f>
        <v/>
      </c>
    </row>
    <row r="970" spans="1:27" x14ac:dyDescent="0.45">
      <c r="A970">
        <f>raw[team]</f>
        <v>1237</v>
      </c>
      <c r="B970">
        <f>raw[rookie year]</f>
        <v>2003</v>
      </c>
      <c r="C970" t="str">
        <f>IF(ISNUMBER(SEARCH(C$1,raw[[#This Row],[active years]])),1,"")</f>
        <v/>
      </c>
      <c r="D970" t="str">
        <f>IF(ISNUMBER(SEARCH(D$1,raw[[#This Row],[active years]])),1,"")</f>
        <v/>
      </c>
      <c r="E970" t="str">
        <f>IF(ISNUMBER(SEARCH(E$1,raw[[#This Row],[active years]])),1,"")</f>
        <v/>
      </c>
      <c r="F970" t="str">
        <f>IF(ISNUMBER(SEARCH(F$1,raw[[#This Row],[active years]])),1,"")</f>
        <v/>
      </c>
      <c r="G970" t="str">
        <f>IF(ISNUMBER(SEARCH(G$1,raw[[#This Row],[active years]])),1,"")</f>
        <v/>
      </c>
      <c r="H970" t="str">
        <f>IF(ISNUMBER(SEARCH(H$1,raw[[#This Row],[active years]])),1,"")</f>
        <v/>
      </c>
      <c r="I970" t="str">
        <f>IF(ISNUMBER(SEARCH(I$1,raw[[#This Row],[active years]])),1,"")</f>
        <v/>
      </c>
      <c r="J970" t="str">
        <f>IF(ISNUMBER(SEARCH(J$1,raw[[#This Row],[active years]])),1,"")</f>
        <v/>
      </c>
      <c r="K970" t="str">
        <f>IF(ISNUMBER(SEARCH(K$1,raw[[#This Row],[active years]])),1,"")</f>
        <v/>
      </c>
      <c r="L970" t="str">
        <f>IF(ISNUMBER(SEARCH(L$1,raw[[#This Row],[active years]])),1,"")</f>
        <v/>
      </c>
      <c r="M970" t="str">
        <f>IF(ISNUMBER(SEARCH(M$1,raw[[#This Row],[active years]])),1,"")</f>
        <v/>
      </c>
      <c r="N970">
        <f>IF(ISNUMBER(SEARCH(N$1,raw[[#This Row],[active years]])),1,"")</f>
        <v>1</v>
      </c>
      <c r="O970">
        <f>IF(ISNUMBER(SEARCH(O$1,raw[[#This Row],[active years]])),1,"")</f>
        <v>1</v>
      </c>
      <c r="P970">
        <f>IF(ISNUMBER(SEARCH(P$1,raw[[#This Row],[active years]])),1,"")</f>
        <v>1</v>
      </c>
      <c r="Q970">
        <f>IF(ISNUMBER(SEARCH(Q$1,raw[[#This Row],[active years]])),1,"")</f>
        <v>1</v>
      </c>
      <c r="R970">
        <f>IF(ISNUMBER(SEARCH(R$1,raw[[#This Row],[active years]])),1,"")</f>
        <v>1</v>
      </c>
      <c r="S970">
        <f>IF(ISNUMBER(SEARCH(S$1,raw[[#This Row],[active years]])),1,"")</f>
        <v>1</v>
      </c>
      <c r="T970">
        <f>IF(ISNUMBER(SEARCH(T$1,raw[[#This Row],[active years]])),1,"")</f>
        <v>1</v>
      </c>
      <c r="U970" t="str">
        <f>IF(ISNUMBER(SEARCH(U$1,raw[[#This Row],[active years]])),1,"")</f>
        <v/>
      </c>
      <c r="V970">
        <f>IF(ISNUMBER(SEARCH(V$1,raw[[#This Row],[active years]])),1,"")</f>
        <v>1</v>
      </c>
      <c r="W970" t="str">
        <f>IF(ISNUMBER(SEARCH(W$1,raw[[#This Row],[active years]])),1,"")</f>
        <v/>
      </c>
      <c r="X970">
        <f>IF(ISNUMBER(SEARCH(X$1,raw[[#This Row],[active years]])),1,"")</f>
        <v>1</v>
      </c>
      <c r="Y970" t="str">
        <f>IF(ISNUMBER(SEARCH(Y$1,raw[[#This Row],[active years]])),1,"")</f>
        <v/>
      </c>
      <c r="Z970" t="str">
        <f>IF(ISNUMBER(SEARCH(Z$1,raw[[#This Row],[active years]])),1,"")</f>
        <v/>
      </c>
      <c r="AA970" t="str">
        <f>IF(ISNUMBER(SEARCH(AA$1,raw[[#This Row],[active years]])),1,"")</f>
        <v/>
      </c>
    </row>
    <row r="971" spans="1:27" x14ac:dyDescent="0.45">
      <c r="A971">
        <f>raw[team]</f>
        <v>1238</v>
      </c>
      <c r="B971">
        <f>raw[rookie year]</f>
        <v>2003</v>
      </c>
      <c r="C971" t="str">
        <f>IF(ISNUMBER(SEARCH(C$1,raw[[#This Row],[active years]])),1,"")</f>
        <v/>
      </c>
      <c r="D971" t="str">
        <f>IF(ISNUMBER(SEARCH(D$1,raw[[#This Row],[active years]])),1,"")</f>
        <v/>
      </c>
      <c r="E971" t="str">
        <f>IF(ISNUMBER(SEARCH(E$1,raw[[#This Row],[active years]])),1,"")</f>
        <v/>
      </c>
      <c r="F971" t="str">
        <f>IF(ISNUMBER(SEARCH(F$1,raw[[#This Row],[active years]])),1,"")</f>
        <v/>
      </c>
      <c r="G971" t="str">
        <f>IF(ISNUMBER(SEARCH(G$1,raw[[#This Row],[active years]])),1,"")</f>
        <v/>
      </c>
      <c r="H971" t="str">
        <f>IF(ISNUMBER(SEARCH(H$1,raw[[#This Row],[active years]])),1,"")</f>
        <v/>
      </c>
      <c r="I971" t="str">
        <f>IF(ISNUMBER(SEARCH(I$1,raw[[#This Row],[active years]])),1,"")</f>
        <v/>
      </c>
      <c r="J971" t="str">
        <f>IF(ISNUMBER(SEARCH(J$1,raw[[#This Row],[active years]])),1,"")</f>
        <v/>
      </c>
      <c r="K971" t="str">
        <f>IF(ISNUMBER(SEARCH(K$1,raw[[#This Row],[active years]])),1,"")</f>
        <v/>
      </c>
      <c r="L971" t="str">
        <f>IF(ISNUMBER(SEARCH(L$1,raw[[#This Row],[active years]])),1,"")</f>
        <v/>
      </c>
      <c r="M971" t="str">
        <f>IF(ISNUMBER(SEARCH(M$1,raw[[#This Row],[active years]])),1,"")</f>
        <v/>
      </c>
      <c r="N971">
        <f>IF(ISNUMBER(SEARCH(N$1,raw[[#This Row],[active years]])),1,"")</f>
        <v>1</v>
      </c>
      <c r="O971" t="str">
        <f>IF(ISNUMBER(SEARCH(O$1,raw[[#This Row],[active years]])),1,"")</f>
        <v/>
      </c>
      <c r="P971" t="str">
        <f>IF(ISNUMBER(SEARCH(P$1,raw[[#This Row],[active years]])),1,"")</f>
        <v/>
      </c>
      <c r="Q971" t="str">
        <f>IF(ISNUMBER(SEARCH(Q$1,raw[[#This Row],[active years]])),1,"")</f>
        <v/>
      </c>
      <c r="R971" t="str">
        <f>IF(ISNUMBER(SEARCH(R$1,raw[[#This Row],[active years]])),1,"")</f>
        <v/>
      </c>
      <c r="S971" t="str">
        <f>IF(ISNUMBER(SEARCH(S$1,raw[[#This Row],[active years]])),1,"")</f>
        <v/>
      </c>
      <c r="T971" t="str">
        <f>IF(ISNUMBER(SEARCH(T$1,raw[[#This Row],[active years]])),1,"")</f>
        <v/>
      </c>
      <c r="U971" t="str">
        <f>IF(ISNUMBER(SEARCH(U$1,raw[[#This Row],[active years]])),1,"")</f>
        <v/>
      </c>
      <c r="V971" t="str">
        <f>IF(ISNUMBER(SEARCH(V$1,raw[[#This Row],[active years]])),1,"")</f>
        <v/>
      </c>
      <c r="W971" t="str">
        <f>IF(ISNUMBER(SEARCH(W$1,raw[[#This Row],[active years]])),1,"")</f>
        <v/>
      </c>
      <c r="X971" t="str">
        <f>IF(ISNUMBER(SEARCH(X$1,raw[[#This Row],[active years]])),1,"")</f>
        <v/>
      </c>
      <c r="Y971" t="str">
        <f>IF(ISNUMBER(SEARCH(Y$1,raw[[#This Row],[active years]])),1,"")</f>
        <v/>
      </c>
      <c r="Z971" t="str">
        <f>IF(ISNUMBER(SEARCH(Z$1,raw[[#This Row],[active years]])),1,"")</f>
        <v/>
      </c>
      <c r="AA971" t="str">
        <f>IF(ISNUMBER(SEARCH(AA$1,raw[[#This Row],[active years]])),1,"")</f>
        <v/>
      </c>
    </row>
    <row r="972" spans="1:27" x14ac:dyDescent="0.45">
      <c r="A972">
        <f>raw[team]</f>
        <v>1239</v>
      </c>
      <c r="B972">
        <f>raw[rookie year]</f>
        <v>2004</v>
      </c>
      <c r="C972" t="str">
        <f>IF(ISNUMBER(SEARCH(C$1,raw[[#This Row],[active years]])),1,"")</f>
        <v/>
      </c>
      <c r="D972" t="str">
        <f>IF(ISNUMBER(SEARCH(D$1,raw[[#This Row],[active years]])),1,"")</f>
        <v/>
      </c>
      <c r="E972" t="str">
        <f>IF(ISNUMBER(SEARCH(E$1,raw[[#This Row],[active years]])),1,"")</f>
        <v/>
      </c>
      <c r="F972" t="str">
        <f>IF(ISNUMBER(SEARCH(F$1,raw[[#This Row],[active years]])),1,"")</f>
        <v/>
      </c>
      <c r="G972" t="str">
        <f>IF(ISNUMBER(SEARCH(G$1,raw[[#This Row],[active years]])),1,"")</f>
        <v/>
      </c>
      <c r="H972" t="str">
        <f>IF(ISNUMBER(SEARCH(H$1,raw[[#This Row],[active years]])),1,"")</f>
        <v/>
      </c>
      <c r="I972" t="str">
        <f>IF(ISNUMBER(SEARCH(I$1,raw[[#This Row],[active years]])),1,"")</f>
        <v/>
      </c>
      <c r="J972" t="str">
        <f>IF(ISNUMBER(SEARCH(J$1,raw[[#This Row],[active years]])),1,"")</f>
        <v/>
      </c>
      <c r="K972" t="str">
        <f>IF(ISNUMBER(SEARCH(K$1,raw[[#This Row],[active years]])),1,"")</f>
        <v/>
      </c>
      <c r="L972" t="str">
        <f>IF(ISNUMBER(SEARCH(L$1,raw[[#This Row],[active years]])),1,"")</f>
        <v/>
      </c>
      <c r="M972" t="str">
        <f>IF(ISNUMBER(SEARCH(M$1,raw[[#This Row],[active years]])),1,"")</f>
        <v/>
      </c>
      <c r="N972" t="str">
        <f>IF(ISNUMBER(SEARCH(N$1,raw[[#This Row],[active years]])),1,"")</f>
        <v/>
      </c>
      <c r="O972">
        <f>IF(ISNUMBER(SEARCH(O$1,raw[[#This Row],[active years]])),1,"")</f>
        <v>1</v>
      </c>
      <c r="P972" t="str">
        <f>IF(ISNUMBER(SEARCH(P$1,raw[[#This Row],[active years]])),1,"")</f>
        <v/>
      </c>
      <c r="Q972" t="str">
        <f>IF(ISNUMBER(SEARCH(Q$1,raw[[#This Row],[active years]])),1,"")</f>
        <v/>
      </c>
      <c r="R972" t="str">
        <f>IF(ISNUMBER(SEARCH(R$1,raw[[#This Row],[active years]])),1,"")</f>
        <v/>
      </c>
      <c r="S972" t="str">
        <f>IF(ISNUMBER(SEARCH(S$1,raw[[#This Row],[active years]])),1,"")</f>
        <v/>
      </c>
      <c r="T972" t="str">
        <f>IF(ISNUMBER(SEARCH(T$1,raw[[#This Row],[active years]])),1,"")</f>
        <v/>
      </c>
      <c r="U972" t="str">
        <f>IF(ISNUMBER(SEARCH(U$1,raw[[#This Row],[active years]])),1,"")</f>
        <v/>
      </c>
      <c r="V972" t="str">
        <f>IF(ISNUMBER(SEARCH(V$1,raw[[#This Row],[active years]])),1,"")</f>
        <v/>
      </c>
      <c r="W972" t="str">
        <f>IF(ISNUMBER(SEARCH(W$1,raw[[#This Row],[active years]])),1,"")</f>
        <v/>
      </c>
      <c r="X972" t="str">
        <f>IF(ISNUMBER(SEARCH(X$1,raw[[#This Row],[active years]])),1,"")</f>
        <v/>
      </c>
      <c r="Y972" t="str">
        <f>IF(ISNUMBER(SEARCH(Y$1,raw[[#This Row],[active years]])),1,"")</f>
        <v/>
      </c>
      <c r="Z972" t="str">
        <f>IF(ISNUMBER(SEARCH(Z$1,raw[[#This Row],[active years]])),1,"")</f>
        <v/>
      </c>
      <c r="AA972" t="str">
        <f>IF(ISNUMBER(SEARCH(AA$1,raw[[#This Row],[active years]])),1,"")</f>
        <v/>
      </c>
    </row>
    <row r="973" spans="1:27" x14ac:dyDescent="0.45">
      <c r="A973">
        <f>raw[team]</f>
        <v>1240</v>
      </c>
      <c r="B973">
        <f>raw[rookie year]</f>
        <v>2004</v>
      </c>
      <c r="C973" t="str">
        <f>IF(ISNUMBER(SEARCH(C$1,raw[[#This Row],[active years]])),1,"")</f>
        <v/>
      </c>
      <c r="D973" t="str">
        <f>IF(ISNUMBER(SEARCH(D$1,raw[[#This Row],[active years]])),1,"")</f>
        <v/>
      </c>
      <c r="E973" t="str">
        <f>IF(ISNUMBER(SEARCH(E$1,raw[[#This Row],[active years]])),1,"")</f>
        <v/>
      </c>
      <c r="F973" t="str">
        <f>IF(ISNUMBER(SEARCH(F$1,raw[[#This Row],[active years]])),1,"")</f>
        <v/>
      </c>
      <c r="G973" t="str">
        <f>IF(ISNUMBER(SEARCH(G$1,raw[[#This Row],[active years]])),1,"")</f>
        <v/>
      </c>
      <c r="H973" t="str">
        <f>IF(ISNUMBER(SEARCH(H$1,raw[[#This Row],[active years]])),1,"")</f>
        <v/>
      </c>
      <c r="I973" t="str">
        <f>IF(ISNUMBER(SEARCH(I$1,raw[[#This Row],[active years]])),1,"")</f>
        <v/>
      </c>
      <c r="J973" t="str">
        <f>IF(ISNUMBER(SEARCH(J$1,raw[[#This Row],[active years]])),1,"")</f>
        <v/>
      </c>
      <c r="K973" t="str">
        <f>IF(ISNUMBER(SEARCH(K$1,raw[[#This Row],[active years]])),1,"")</f>
        <v/>
      </c>
      <c r="L973" t="str">
        <f>IF(ISNUMBER(SEARCH(L$1,raw[[#This Row],[active years]])),1,"")</f>
        <v/>
      </c>
      <c r="M973" t="str">
        <f>IF(ISNUMBER(SEARCH(M$1,raw[[#This Row],[active years]])),1,"")</f>
        <v/>
      </c>
      <c r="N973" t="str">
        <f>IF(ISNUMBER(SEARCH(N$1,raw[[#This Row],[active years]])),1,"")</f>
        <v/>
      </c>
      <c r="O973">
        <f>IF(ISNUMBER(SEARCH(O$1,raw[[#This Row],[active years]])),1,"")</f>
        <v>1</v>
      </c>
      <c r="P973">
        <f>IF(ISNUMBER(SEARCH(P$1,raw[[#This Row],[active years]])),1,"")</f>
        <v>1</v>
      </c>
      <c r="Q973" t="str">
        <f>IF(ISNUMBER(SEARCH(Q$1,raw[[#This Row],[active years]])),1,"")</f>
        <v/>
      </c>
      <c r="R973" t="str">
        <f>IF(ISNUMBER(SEARCH(R$1,raw[[#This Row],[active years]])),1,"")</f>
        <v/>
      </c>
      <c r="S973" t="str">
        <f>IF(ISNUMBER(SEARCH(S$1,raw[[#This Row],[active years]])),1,"")</f>
        <v/>
      </c>
      <c r="T973" t="str">
        <f>IF(ISNUMBER(SEARCH(T$1,raw[[#This Row],[active years]])),1,"")</f>
        <v/>
      </c>
      <c r="U973" t="str">
        <f>IF(ISNUMBER(SEARCH(U$1,raw[[#This Row],[active years]])),1,"")</f>
        <v/>
      </c>
      <c r="V973" t="str">
        <f>IF(ISNUMBER(SEARCH(V$1,raw[[#This Row],[active years]])),1,"")</f>
        <v/>
      </c>
      <c r="W973" t="str">
        <f>IF(ISNUMBER(SEARCH(W$1,raw[[#This Row],[active years]])),1,"")</f>
        <v/>
      </c>
      <c r="X973" t="str">
        <f>IF(ISNUMBER(SEARCH(X$1,raw[[#This Row],[active years]])),1,"")</f>
        <v/>
      </c>
      <c r="Y973" t="str">
        <f>IF(ISNUMBER(SEARCH(Y$1,raw[[#This Row],[active years]])),1,"")</f>
        <v/>
      </c>
      <c r="Z973" t="str">
        <f>IF(ISNUMBER(SEARCH(Z$1,raw[[#This Row],[active years]])),1,"")</f>
        <v/>
      </c>
      <c r="AA973" t="str">
        <f>IF(ISNUMBER(SEARCH(AA$1,raw[[#This Row],[active years]])),1,"")</f>
        <v/>
      </c>
    </row>
    <row r="974" spans="1:27" x14ac:dyDescent="0.45">
      <c r="A974">
        <f>raw[team]</f>
        <v>1241</v>
      </c>
      <c r="B974">
        <f>raw[rookie year]</f>
        <v>2004</v>
      </c>
      <c r="C974" t="str">
        <f>IF(ISNUMBER(SEARCH(C$1,raw[[#This Row],[active years]])),1,"")</f>
        <v/>
      </c>
      <c r="D974" t="str">
        <f>IF(ISNUMBER(SEARCH(D$1,raw[[#This Row],[active years]])),1,"")</f>
        <v/>
      </c>
      <c r="E974" t="str">
        <f>IF(ISNUMBER(SEARCH(E$1,raw[[#This Row],[active years]])),1,"")</f>
        <v/>
      </c>
      <c r="F974" t="str">
        <f>IF(ISNUMBER(SEARCH(F$1,raw[[#This Row],[active years]])),1,"")</f>
        <v/>
      </c>
      <c r="G974" t="str">
        <f>IF(ISNUMBER(SEARCH(G$1,raw[[#This Row],[active years]])),1,"")</f>
        <v/>
      </c>
      <c r="H974" t="str">
        <f>IF(ISNUMBER(SEARCH(H$1,raw[[#This Row],[active years]])),1,"")</f>
        <v/>
      </c>
      <c r="I974" t="str">
        <f>IF(ISNUMBER(SEARCH(I$1,raw[[#This Row],[active years]])),1,"")</f>
        <v/>
      </c>
      <c r="J974" t="str">
        <f>IF(ISNUMBER(SEARCH(J$1,raw[[#This Row],[active years]])),1,"")</f>
        <v/>
      </c>
      <c r="K974" t="str">
        <f>IF(ISNUMBER(SEARCH(K$1,raw[[#This Row],[active years]])),1,"")</f>
        <v/>
      </c>
      <c r="L974" t="str">
        <f>IF(ISNUMBER(SEARCH(L$1,raw[[#This Row],[active years]])),1,"")</f>
        <v/>
      </c>
      <c r="M974" t="str">
        <f>IF(ISNUMBER(SEARCH(M$1,raw[[#This Row],[active years]])),1,"")</f>
        <v/>
      </c>
      <c r="N974" t="str">
        <f>IF(ISNUMBER(SEARCH(N$1,raw[[#This Row],[active years]])),1,"")</f>
        <v/>
      </c>
      <c r="O974">
        <f>IF(ISNUMBER(SEARCH(O$1,raw[[#This Row],[active years]])),1,"")</f>
        <v>1</v>
      </c>
      <c r="P974">
        <f>IF(ISNUMBER(SEARCH(P$1,raw[[#This Row],[active years]])),1,"")</f>
        <v>1</v>
      </c>
      <c r="Q974">
        <f>IF(ISNUMBER(SEARCH(Q$1,raw[[#This Row],[active years]])),1,"")</f>
        <v>1</v>
      </c>
      <c r="R974">
        <f>IF(ISNUMBER(SEARCH(R$1,raw[[#This Row],[active years]])),1,"")</f>
        <v>1</v>
      </c>
      <c r="S974">
        <f>IF(ISNUMBER(SEARCH(S$1,raw[[#This Row],[active years]])),1,"")</f>
        <v>1</v>
      </c>
      <c r="T974">
        <f>IF(ISNUMBER(SEARCH(T$1,raw[[#This Row],[active years]])),1,"")</f>
        <v>1</v>
      </c>
      <c r="U974">
        <f>IF(ISNUMBER(SEARCH(U$1,raw[[#This Row],[active years]])),1,"")</f>
        <v>1</v>
      </c>
      <c r="V974">
        <f>IF(ISNUMBER(SEARCH(V$1,raw[[#This Row],[active years]])),1,"")</f>
        <v>1</v>
      </c>
      <c r="W974">
        <f>IF(ISNUMBER(SEARCH(W$1,raw[[#This Row],[active years]])),1,"")</f>
        <v>1</v>
      </c>
      <c r="X974">
        <f>IF(ISNUMBER(SEARCH(X$1,raw[[#This Row],[active years]])),1,"")</f>
        <v>1</v>
      </c>
      <c r="Y974">
        <f>IF(ISNUMBER(SEARCH(Y$1,raw[[#This Row],[active years]])),1,"")</f>
        <v>1</v>
      </c>
      <c r="Z974">
        <f>IF(ISNUMBER(SEARCH(Z$1,raw[[#This Row],[active years]])),1,"")</f>
        <v>1</v>
      </c>
      <c r="AA974">
        <f>IF(ISNUMBER(SEARCH(AA$1,raw[[#This Row],[active years]])),1,"")</f>
        <v>1</v>
      </c>
    </row>
    <row r="975" spans="1:27" x14ac:dyDescent="0.45">
      <c r="A975">
        <f>raw[team]</f>
        <v>1242</v>
      </c>
      <c r="B975">
        <f>raw[rookie year]</f>
        <v>2004</v>
      </c>
      <c r="C975" t="str">
        <f>IF(ISNUMBER(SEARCH(C$1,raw[[#This Row],[active years]])),1,"")</f>
        <v/>
      </c>
      <c r="D975" t="str">
        <f>IF(ISNUMBER(SEARCH(D$1,raw[[#This Row],[active years]])),1,"")</f>
        <v/>
      </c>
      <c r="E975" t="str">
        <f>IF(ISNUMBER(SEARCH(E$1,raw[[#This Row],[active years]])),1,"")</f>
        <v/>
      </c>
      <c r="F975" t="str">
        <f>IF(ISNUMBER(SEARCH(F$1,raw[[#This Row],[active years]])),1,"")</f>
        <v/>
      </c>
      <c r="G975" t="str">
        <f>IF(ISNUMBER(SEARCH(G$1,raw[[#This Row],[active years]])),1,"")</f>
        <v/>
      </c>
      <c r="H975" t="str">
        <f>IF(ISNUMBER(SEARCH(H$1,raw[[#This Row],[active years]])),1,"")</f>
        <v/>
      </c>
      <c r="I975" t="str">
        <f>IF(ISNUMBER(SEARCH(I$1,raw[[#This Row],[active years]])),1,"")</f>
        <v/>
      </c>
      <c r="J975" t="str">
        <f>IF(ISNUMBER(SEARCH(J$1,raw[[#This Row],[active years]])),1,"")</f>
        <v/>
      </c>
      <c r="K975" t="str">
        <f>IF(ISNUMBER(SEARCH(K$1,raw[[#This Row],[active years]])),1,"")</f>
        <v/>
      </c>
      <c r="L975" t="str">
        <f>IF(ISNUMBER(SEARCH(L$1,raw[[#This Row],[active years]])),1,"")</f>
        <v/>
      </c>
      <c r="M975" t="str">
        <f>IF(ISNUMBER(SEARCH(M$1,raw[[#This Row],[active years]])),1,"")</f>
        <v/>
      </c>
      <c r="N975" t="str">
        <f>IF(ISNUMBER(SEARCH(N$1,raw[[#This Row],[active years]])),1,"")</f>
        <v/>
      </c>
      <c r="O975">
        <f>IF(ISNUMBER(SEARCH(O$1,raw[[#This Row],[active years]])),1,"")</f>
        <v>1</v>
      </c>
      <c r="P975">
        <f>IF(ISNUMBER(SEARCH(P$1,raw[[#This Row],[active years]])),1,"")</f>
        <v>1</v>
      </c>
      <c r="Q975">
        <f>IF(ISNUMBER(SEARCH(Q$1,raw[[#This Row],[active years]])),1,"")</f>
        <v>1</v>
      </c>
      <c r="R975" t="str">
        <f>IF(ISNUMBER(SEARCH(R$1,raw[[#This Row],[active years]])),1,"")</f>
        <v/>
      </c>
      <c r="S975">
        <f>IF(ISNUMBER(SEARCH(S$1,raw[[#This Row],[active years]])),1,"")</f>
        <v>1</v>
      </c>
      <c r="T975" t="str">
        <f>IF(ISNUMBER(SEARCH(T$1,raw[[#This Row],[active years]])),1,"")</f>
        <v/>
      </c>
      <c r="U975" t="str">
        <f>IF(ISNUMBER(SEARCH(U$1,raw[[#This Row],[active years]])),1,"")</f>
        <v/>
      </c>
      <c r="V975" t="str">
        <f>IF(ISNUMBER(SEARCH(V$1,raw[[#This Row],[active years]])),1,"")</f>
        <v/>
      </c>
      <c r="W975" t="str">
        <f>IF(ISNUMBER(SEARCH(W$1,raw[[#This Row],[active years]])),1,"")</f>
        <v/>
      </c>
      <c r="X975" t="str">
        <f>IF(ISNUMBER(SEARCH(X$1,raw[[#This Row],[active years]])),1,"")</f>
        <v/>
      </c>
      <c r="Y975" t="str">
        <f>IF(ISNUMBER(SEARCH(Y$1,raw[[#This Row],[active years]])),1,"")</f>
        <v/>
      </c>
      <c r="Z975" t="str">
        <f>IF(ISNUMBER(SEARCH(Z$1,raw[[#This Row],[active years]])),1,"")</f>
        <v/>
      </c>
      <c r="AA975" t="str">
        <f>IF(ISNUMBER(SEARCH(AA$1,raw[[#This Row],[active years]])),1,"")</f>
        <v/>
      </c>
    </row>
    <row r="976" spans="1:27" x14ac:dyDescent="0.45">
      <c r="A976">
        <f>raw[team]</f>
        <v>1243</v>
      </c>
      <c r="B976">
        <f>raw[rookie year]</f>
        <v>2004</v>
      </c>
      <c r="C976" t="str">
        <f>IF(ISNUMBER(SEARCH(C$1,raw[[#This Row],[active years]])),1,"")</f>
        <v/>
      </c>
      <c r="D976" t="str">
        <f>IF(ISNUMBER(SEARCH(D$1,raw[[#This Row],[active years]])),1,"")</f>
        <v/>
      </c>
      <c r="E976" t="str">
        <f>IF(ISNUMBER(SEARCH(E$1,raw[[#This Row],[active years]])),1,"")</f>
        <v/>
      </c>
      <c r="F976" t="str">
        <f>IF(ISNUMBER(SEARCH(F$1,raw[[#This Row],[active years]])),1,"")</f>
        <v/>
      </c>
      <c r="G976" t="str">
        <f>IF(ISNUMBER(SEARCH(G$1,raw[[#This Row],[active years]])),1,"")</f>
        <v/>
      </c>
      <c r="H976" t="str">
        <f>IF(ISNUMBER(SEARCH(H$1,raw[[#This Row],[active years]])),1,"")</f>
        <v/>
      </c>
      <c r="I976" t="str">
        <f>IF(ISNUMBER(SEARCH(I$1,raw[[#This Row],[active years]])),1,"")</f>
        <v/>
      </c>
      <c r="J976" t="str">
        <f>IF(ISNUMBER(SEARCH(J$1,raw[[#This Row],[active years]])),1,"")</f>
        <v/>
      </c>
      <c r="K976" t="str">
        <f>IF(ISNUMBER(SEARCH(K$1,raw[[#This Row],[active years]])),1,"")</f>
        <v/>
      </c>
      <c r="L976" t="str">
        <f>IF(ISNUMBER(SEARCH(L$1,raw[[#This Row],[active years]])),1,"")</f>
        <v/>
      </c>
      <c r="M976" t="str">
        <f>IF(ISNUMBER(SEARCH(M$1,raw[[#This Row],[active years]])),1,"")</f>
        <v/>
      </c>
      <c r="N976" t="str">
        <f>IF(ISNUMBER(SEARCH(N$1,raw[[#This Row],[active years]])),1,"")</f>
        <v/>
      </c>
      <c r="O976">
        <f>IF(ISNUMBER(SEARCH(O$1,raw[[#This Row],[active years]])),1,"")</f>
        <v>1</v>
      </c>
      <c r="P976">
        <f>IF(ISNUMBER(SEARCH(P$1,raw[[#This Row],[active years]])),1,"")</f>
        <v>1</v>
      </c>
      <c r="Q976">
        <f>IF(ISNUMBER(SEARCH(Q$1,raw[[#This Row],[active years]])),1,"")</f>
        <v>1</v>
      </c>
      <c r="R976">
        <f>IF(ISNUMBER(SEARCH(R$1,raw[[#This Row],[active years]])),1,"")</f>
        <v>1</v>
      </c>
      <c r="S976">
        <f>IF(ISNUMBER(SEARCH(S$1,raw[[#This Row],[active years]])),1,"")</f>
        <v>1</v>
      </c>
      <c r="T976">
        <f>IF(ISNUMBER(SEARCH(T$1,raw[[#This Row],[active years]])),1,"")</f>
        <v>1</v>
      </c>
      <c r="U976">
        <f>IF(ISNUMBER(SEARCH(U$1,raw[[#This Row],[active years]])),1,"")</f>
        <v>1</v>
      </c>
      <c r="V976">
        <f>IF(ISNUMBER(SEARCH(V$1,raw[[#This Row],[active years]])),1,"")</f>
        <v>1</v>
      </c>
      <c r="W976">
        <f>IF(ISNUMBER(SEARCH(W$1,raw[[#This Row],[active years]])),1,"")</f>
        <v>1</v>
      </c>
      <c r="X976">
        <f>IF(ISNUMBER(SEARCH(X$1,raw[[#This Row],[active years]])),1,"")</f>
        <v>1</v>
      </c>
      <c r="Y976">
        <f>IF(ISNUMBER(SEARCH(Y$1,raw[[#This Row],[active years]])),1,"")</f>
        <v>1</v>
      </c>
      <c r="Z976">
        <f>IF(ISNUMBER(SEARCH(Z$1,raw[[#This Row],[active years]])),1,"")</f>
        <v>1</v>
      </c>
      <c r="AA976">
        <f>IF(ISNUMBER(SEARCH(AA$1,raw[[#This Row],[active years]])),1,"")</f>
        <v>1</v>
      </c>
    </row>
    <row r="977" spans="1:27" x14ac:dyDescent="0.45">
      <c r="A977">
        <f>raw[team]</f>
        <v>1244</v>
      </c>
      <c r="B977">
        <f>raw[rookie year]</f>
        <v>2004</v>
      </c>
      <c r="C977" t="str">
        <f>IF(ISNUMBER(SEARCH(C$1,raw[[#This Row],[active years]])),1,"")</f>
        <v/>
      </c>
      <c r="D977" t="str">
        <f>IF(ISNUMBER(SEARCH(D$1,raw[[#This Row],[active years]])),1,"")</f>
        <v/>
      </c>
      <c r="E977" t="str">
        <f>IF(ISNUMBER(SEARCH(E$1,raw[[#This Row],[active years]])),1,"")</f>
        <v/>
      </c>
      <c r="F977" t="str">
        <f>IF(ISNUMBER(SEARCH(F$1,raw[[#This Row],[active years]])),1,"")</f>
        <v/>
      </c>
      <c r="G977" t="str">
        <f>IF(ISNUMBER(SEARCH(G$1,raw[[#This Row],[active years]])),1,"")</f>
        <v/>
      </c>
      <c r="H977" t="str">
        <f>IF(ISNUMBER(SEARCH(H$1,raw[[#This Row],[active years]])),1,"")</f>
        <v/>
      </c>
      <c r="I977" t="str">
        <f>IF(ISNUMBER(SEARCH(I$1,raw[[#This Row],[active years]])),1,"")</f>
        <v/>
      </c>
      <c r="J977" t="str">
        <f>IF(ISNUMBER(SEARCH(J$1,raw[[#This Row],[active years]])),1,"")</f>
        <v/>
      </c>
      <c r="K977" t="str">
        <f>IF(ISNUMBER(SEARCH(K$1,raw[[#This Row],[active years]])),1,"")</f>
        <v/>
      </c>
      <c r="L977" t="str">
        <f>IF(ISNUMBER(SEARCH(L$1,raw[[#This Row],[active years]])),1,"")</f>
        <v/>
      </c>
      <c r="M977" t="str">
        <f>IF(ISNUMBER(SEARCH(M$1,raw[[#This Row],[active years]])),1,"")</f>
        <v/>
      </c>
      <c r="N977" t="str">
        <f>IF(ISNUMBER(SEARCH(N$1,raw[[#This Row],[active years]])),1,"")</f>
        <v/>
      </c>
      <c r="O977">
        <f>IF(ISNUMBER(SEARCH(O$1,raw[[#This Row],[active years]])),1,"")</f>
        <v>1</v>
      </c>
      <c r="P977">
        <f>IF(ISNUMBER(SEARCH(P$1,raw[[#This Row],[active years]])),1,"")</f>
        <v>1</v>
      </c>
      <c r="Q977">
        <f>IF(ISNUMBER(SEARCH(Q$1,raw[[#This Row],[active years]])),1,"")</f>
        <v>1</v>
      </c>
      <c r="R977" t="str">
        <f>IF(ISNUMBER(SEARCH(R$1,raw[[#This Row],[active years]])),1,"")</f>
        <v/>
      </c>
      <c r="S977">
        <f>IF(ISNUMBER(SEARCH(S$1,raw[[#This Row],[active years]])),1,"")</f>
        <v>1</v>
      </c>
      <c r="T977">
        <f>IF(ISNUMBER(SEARCH(T$1,raw[[#This Row],[active years]])),1,"")</f>
        <v>1</v>
      </c>
      <c r="U977" t="str">
        <f>IF(ISNUMBER(SEARCH(U$1,raw[[#This Row],[active years]])),1,"")</f>
        <v/>
      </c>
      <c r="V977" t="str">
        <f>IF(ISNUMBER(SEARCH(V$1,raw[[#This Row],[active years]])),1,"")</f>
        <v/>
      </c>
      <c r="W977" t="str">
        <f>IF(ISNUMBER(SEARCH(W$1,raw[[#This Row],[active years]])),1,"")</f>
        <v/>
      </c>
      <c r="X977" t="str">
        <f>IF(ISNUMBER(SEARCH(X$1,raw[[#This Row],[active years]])),1,"")</f>
        <v/>
      </c>
      <c r="Y977" t="str">
        <f>IF(ISNUMBER(SEARCH(Y$1,raw[[#This Row],[active years]])),1,"")</f>
        <v/>
      </c>
      <c r="Z977" t="str">
        <f>IF(ISNUMBER(SEARCH(Z$1,raw[[#This Row],[active years]])),1,"")</f>
        <v/>
      </c>
      <c r="AA977" t="str">
        <f>IF(ISNUMBER(SEARCH(AA$1,raw[[#This Row],[active years]])),1,"")</f>
        <v/>
      </c>
    </row>
    <row r="978" spans="1:27" x14ac:dyDescent="0.45">
      <c r="A978">
        <f>raw[team]</f>
        <v>1245</v>
      </c>
      <c r="B978">
        <f>raw[rookie year]</f>
        <v>2004</v>
      </c>
      <c r="C978" t="str">
        <f>IF(ISNUMBER(SEARCH(C$1,raw[[#This Row],[active years]])),1,"")</f>
        <v/>
      </c>
      <c r="D978" t="str">
        <f>IF(ISNUMBER(SEARCH(D$1,raw[[#This Row],[active years]])),1,"")</f>
        <v/>
      </c>
      <c r="E978" t="str">
        <f>IF(ISNUMBER(SEARCH(E$1,raw[[#This Row],[active years]])),1,"")</f>
        <v/>
      </c>
      <c r="F978" t="str">
        <f>IF(ISNUMBER(SEARCH(F$1,raw[[#This Row],[active years]])),1,"")</f>
        <v/>
      </c>
      <c r="G978" t="str">
        <f>IF(ISNUMBER(SEARCH(G$1,raw[[#This Row],[active years]])),1,"")</f>
        <v/>
      </c>
      <c r="H978" t="str">
        <f>IF(ISNUMBER(SEARCH(H$1,raw[[#This Row],[active years]])),1,"")</f>
        <v/>
      </c>
      <c r="I978" t="str">
        <f>IF(ISNUMBER(SEARCH(I$1,raw[[#This Row],[active years]])),1,"")</f>
        <v/>
      </c>
      <c r="J978" t="str">
        <f>IF(ISNUMBER(SEARCH(J$1,raw[[#This Row],[active years]])),1,"")</f>
        <v/>
      </c>
      <c r="K978" t="str">
        <f>IF(ISNUMBER(SEARCH(K$1,raw[[#This Row],[active years]])),1,"")</f>
        <v/>
      </c>
      <c r="L978" t="str">
        <f>IF(ISNUMBER(SEARCH(L$1,raw[[#This Row],[active years]])),1,"")</f>
        <v/>
      </c>
      <c r="M978" t="str">
        <f>IF(ISNUMBER(SEARCH(M$1,raw[[#This Row],[active years]])),1,"")</f>
        <v/>
      </c>
      <c r="N978" t="str">
        <f>IF(ISNUMBER(SEARCH(N$1,raw[[#This Row],[active years]])),1,"")</f>
        <v/>
      </c>
      <c r="O978">
        <f>IF(ISNUMBER(SEARCH(O$1,raw[[#This Row],[active years]])),1,"")</f>
        <v>1</v>
      </c>
      <c r="P978">
        <f>IF(ISNUMBER(SEARCH(P$1,raw[[#This Row],[active years]])),1,"")</f>
        <v>1</v>
      </c>
      <c r="Q978">
        <f>IF(ISNUMBER(SEARCH(Q$1,raw[[#This Row],[active years]])),1,"")</f>
        <v>1</v>
      </c>
      <c r="R978">
        <f>IF(ISNUMBER(SEARCH(R$1,raw[[#This Row],[active years]])),1,"")</f>
        <v>1</v>
      </c>
      <c r="S978">
        <f>IF(ISNUMBER(SEARCH(S$1,raw[[#This Row],[active years]])),1,"")</f>
        <v>1</v>
      </c>
      <c r="T978">
        <f>IF(ISNUMBER(SEARCH(T$1,raw[[#This Row],[active years]])),1,"")</f>
        <v>1</v>
      </c>
      <c r="U978">
        <f>IF(ISNUMBER(SEARCH(U$1,raw[[#This Row],[active years]])),1,"")</f>
        <v>1</v>
      </c>
      <c r="V978">
        <f>IF(ISNUMBER(SEARCH(V$1,raw[[#This Row],[active years]])),1,"")</f>
        <v>1</v>
      </c>
      <c r="W978">
        <f>IF(ISNUMBER(SEARCH(W$1,raw[[#This Row],[active years]])),1,"")</f>
        <v>1</v>
      </c>
      <c r="X978">
        <f>IF(ISNUMBER(SEARCH(X$1,raw[[#This Row],[active years]])),1,"")</f>
        <v>1</v>
      </c>
      <c r="Y978">
        <f>IF(ISNUMBER(SEARCH(Y$1,raw[[#This Row],[active years]])),1,"")</f>
        <v>1</v>
      </c>
      <c r="Z978">
        <f>IF(ISNUMBER(SEARCH(Z$1,raw[[#This Row],[active years]])),1,"")</f>
        <v>1</v>
      </c>
      <c r="AA978">
        <f>IF(ISNUMBER(SEARCH(AA$1,raw[[#This Row],[active years]])),1,"")</f>
        <v>1</v>
      </c>
    </row>
    <row r="979" spans="1:27" x14ac:dyDescent="0.45">
      <c r="A979">
        <f>raw[team]</f>
        <v>1246</v>
      </c>
      <c r="B979">
        <f>raw[rookie year]</f>
        <v>2004</v>
      </c>
      <c r="C979" t="str">
        <f>IF(ISNUMBER(SEARCH(C$1,raw[[#This Row],[active years]])),1,"")</f>
        <v/>
      </c>
      <c r="D979" t="str">
        <f>IF(ISNUMBER(SEARCH(D$1,raw[[#This Row],[active years]])),1,"")</f>
        <v/>
      </c>
      <c r="E979" t="str">
        <f>IF(ISNUMBER(SEARCH(E$1,raw[[#This Row],[active years]])),1,"")</f>
        <v/>
      </c>
      <c r="F979" t="str">
        <f>IF(ISNUMBER(SEARCH(F$1,raw[[#This Row],[active years]])),1,"")</f>
        <v/>
      </c>
      <c r="G979" t="str">
        <f>IF(ISNUMBER(SEARCH(G$1,raw[[#This Row],[active years]])),1,"")</f>
        <v/>
      </c>
      <c r="H979" t="str">
        <f>IF(ISNUMBER(SEARCH(H$1,raw[[#This Row],[active years]])),1,"")</f>
        <v/>
      </c>
      <c r="I979" t="str">
        <f>IF(ISNUMBER(SEARCH(I$1,raw[[#This Row],[active years]])),1,"")</f>
        <v/>
      </c>
      <c r="J979" t="str">
        <f>IF(ISNUMBER(SEARCH(J$1,raw[[#This Row],[active years]])),1,"")</f>
        <v/>
      </c>
      <c r="K979" t="str">
        <f>IF(ISNUMBER(SEARCH(K$1,raw[[#This Row],[active years]])),1,"")</f>
        <v/>
      </c>
      <c r="L979" t="str">
        <f>IF(ISNUMBER(SEARCH(L$1,raw[[#This Row],[active years]])),1,"")</f>
        <v/>
      </c>
      <c r="M979" t="str">
        <f>IF(ISNUMBER(SEARCH(M$1,raw[[#This Row],[active years]])),1,"")</f>
        <v/>
      </c>
      <c r="N979" t="str">
        <f>IF(ISNUMBER(SEARCH(N$1,raw[[#This Row],[active years]])),1,"")</f>
        <v/>
      </c>
      <c r="O979">
        <f>IF(ISNUMBER(SEARCH(O$1,raw[[#This Row],[active years]])),1,"")</f>
        <v>1</v>
      </c>
      <c r="P979">
        <f>IF(ISNUMBER(SEARCH(P$1,raw[[#This Row],[active years]])),1,"")</f>
        <v>1</v>
      </c>
      <c r="Q979">
        <f>IF(ISNUMBER(SEARCH(Q$1,raw[[#This Row],[active years]])),1,"")</f>
        <v>1</v>
      </c>
      <c r="R979">
        <f>IF(ISNUMBER(SEARCH(R$1,raw[[#This Row],[active years]])),1,"")</f>
        <v>1</v>
      </c>
      <c r="S979">
        <f>IF(ISNUMBER(SEARCH(S$1,raw[[#This Row],[active years]])),1,"")</f>
        <v>1</v>
      </c>
      <c r="T979">
        <f>IF(ISNUMBER(SEARCH(T$1,raw[[#This Row],[active years]])),1,"")</f>
        <v>1</v>
      </c>
      <c r="U979">
        <f>IF(ISNUMBER(SEARCH(U$1,raw[[#This Row],[active years]])),1,"")</f>
        <v>1</v>
      </c>
      <c r="V979">
        <f>IF(ISNUMBER(SEARCH(V$1,raw[[#This Row],[active years]])),1,"")</f>
        <v>1</v>
      </c>
      <c r="W979">
        <f>IF(ISNUMBER(SEARCH(W$1,raw[[#This Row],[active years]])),1,"")</f>
        <v>1</v>
      </c>
      <c r="X979" t="str">
        <f>IF(ISNUMBER(SEARCH(X$1,raw[[#This Row],[active years]])),1,"")</f>
        <v/>
      </c>
      <c r="Y979">
        <f>IF(ISNUMBER(SEARCH(Y$1,raw[[#This Row],[active years]])),1,"")</f>
        <v>1</v>
      </c>
      <c r="Z979">
        <f>IF(ISNUMBER(SEARCH(Z$1,raw[[#This Row],[active years]])),1,"")</f>
        <v>1</v>
      </c>
      <c r="AA979">
        <f>IF(ISNUMBER(SEARCH(AA$1,raw[[#This Row],[active years]])),1,"")</f>
        <v>1</v>
      </c>
    </row>
    <row r="980" spans="1:27" x14ac:dyDescent="0.45">
      <c r="A980">
        <f>raw[team]</f>
        <v>1247</v>
      </c>
      <c r="B980">
        <f>raw[rookie year]</f>
        <v>2004</v>
      </c>
      <c r="C980" t="str">
        <f>IF(ISNUMBER(SEARCH(C$1,raw[[#This Row],[active years]])),1,"")</f>
        <v/>
      </c>
      <c r="D980" t="str">
        <f>IF(ISNUMBER(SEARCH(D$1,raw[[#This Row],[active years]])),1,"")</f>
        <v/>
      </c>
      <c r="E980" t="str">
        <f>IF(ISNUMBER(SEARCH(E$1,raw[[#This Row],[active years]])),1,"")</f>
        <v/>
      </c>
      <c r="F980" t="str">
        <f>IF(ISNUMBER(SEARCH(F$1,raw[[#This Row],[active years]])),1,"")</f>
        <v/>
      </c>
      <c r="G980" t="str">
        <f>IF(ISNUMBER(SEARCH(G$1,raw[[#This Row],[active years]])),1,"")</f>
        <v/>
      </c>
      <c r="H980" t="str">
        <f>IF(ISNUMBER(SEARCH(H$1,raw[[#This Row],[active years]])),1,"")</f>
        <v/>
      </c>
      <c r="I980" t="str">
        <f>IF(ISNUMBER(SEARCH(I$1,raw[[#This Row],[active years]])),1,"")</f>
        <v/>
      </c>
      <c r="J980" t="str">
        <f>IF(ISNUMBER(SEARCH(J$1,raw[[#This Row],[active years]])),1,"")</f>
        <v/>
      </c>
      <c r="K980" t="str">
        <f>IF(ISNUMBER(SEARCH(K$1,raw[[#This Row],[active years]])),1,"")</f>
        <v/>
      </c>
      <c r="L980" t="str">
        <f>IF(ISNUMBER(SEARCH(L$1,raw[[#This Row],[active years]])),1,"")</f>
        <v/>
      </c>
      <c r="M980" t="str">
        <f>IF(ISNUMBER(SEARCH(M$1,raw[[#This Row],[active years]])),1,"")</f>
        <v/>
      </c>
      <c r="N980" t="str">
        <f>IF(ISNUMBER(SEARCH(N$1,raw[[#This Row],[active years]])),1,"")</f>
        <v/>
      </c>
      <c r="O980">
        <f>IF(ISNUMBER(SEARCH(O$1,raw[[#This Row],[active years]])),1,"")</f>
        <v>1</v>
      </c>
      <c r="P980">
        <f>IF(ISNUMBER(SEARCH(P$1,raw[[#This Row],[active years]])),1,"")</f>
        <v>1</v>
      </c>
      <c r="Q980" t="str">
        <f>IF(ISNUMBER(SEARCH(Q$1,raw[[#This Row],[active years]])),1,"")</f>
        <v/>
      </c>
      <c r="R980">
        <f>IF(ISNUMBER(SEARCH(R$1,raw[[#This Row],[active years]])),1,"")</f>
        <v>1</v>
      </c>
      <c r="S980">
        <f>IF(ISNUMBER(SEARCH(S$1,raw[[#This Row],[active years]])),1,"")</f>
        <v>1</v>
      </c>
      <c r="T980">
        <f>IF(ISNUMBER(SEARCH(T$1,raw[[#This Row],[active years]])),1,"")</f>
        <v>1</v>
      </c>
      <c r="U980">
        <f>IF(ISNUMBER(SEARCH(U$1,raw[[#This Row],[active years]])),1,"")</f>
        <v>1</v>
      </c>
      <c r="V980">
        <f>IF(ISNUMBER(SEARCH(V$1,raw[[#This Row],[active years]])),1,"")</f>
        <v>1</v>
      </c>
      <c r="W980">
        <f>IF(ISNUMBER(SEARCH(W$1,raw[[#This Row],[active years]])),1,"")</f>
        <v>1</v>
      </c>
      <c r="X980">
        <f>IF(ISNUMBER(SEARCH(X$1,raw[[#This Row],[active years]])),1,"")</f>
        <v>1</v>
      </c>
      <c r="Y980">
        <f>IF(ISNUMBER(SEARCH(Y$1,raw[[#This Row],[active years]])),1,"")</f>
        <v>1</v>
      </c>
      <c r="Z980">
        <f>IF(ISNUMBER(SEARCH(Z$1,raw[[#This Row],[active years]])),1,"")</f>
        <v>1</v>
      </c>
      <c r="AA980">
        <f>IF(ISNUMBER(SEARCH(AA$1,raw[[#This Row],[active years]])),1,"")</f>
        <v>1</v>
      </c>
    </row>
    <row r="981" spans="1:27" x14ac:dyDescent="0.45">
      <c r="A981">
        <f>raw[team]</f>
        <v>1248</v>
      </c>
      <c r="B981">
        <f>raw[rookie year]</f>
        <v>2004</v>
      </c>
      <c r="C981" t="str">
        <f>IF(ISNUMBER(SEARCH(C$1,raw[[#This Row],[active years]])),1,"")</f>
        <v/>
      </c>
      <c r="D981" t="str">
        <f>IF(ISNUMBER(SEARCH(D$1,raw[[#This Row],[active years]])),1,"")</f>
        <v/>
      </c>
      <c r="E981" t="str">
        <f>IF(ISNUMBER(SEARCH(E$1,raw[[#This Row],[active years]])),1,"")</f>
        <v/>
      </c>
      <c r="F981" t="str">
        <f>IF(ISNUMBER(SEARCH(F$1,raw[[#This Row],[active years]])),1,"")</f>
        <v/>
      </c>
      <c r="G981" t="str">
        <f>IF(ISNUMBER(SEARCH(G$1,raw[[#This Row],[active years]])),1,"")</f>
        <v/>
      </c>
      <c r="H981" t="str">
        <f>IF(ISNUMBER(SEARCH(H$1,raw[[#This Row],[active years]])),1,"")</f>
        <v/>
      </c>
      <c r="I981" t="str">
        <f>IF(ISNUMBER(SEARCH(I$1,raw[[#This Row],[active years]])),1,"")</f>
        <v/>
      </c>
      <c r="J981" t="str">
        <f>IF(ISNUMBER(SEARCH(J$1,raw[[#This Row],[active years]])),1,"")</f>
        <v/>
      </c>
      <c r="K981" t="str">
        <f>IF(ISNUMBER(SEARCH(K$1,raw[[#This Row],[active years]])),1,"")</f>
        <v/>
      </c>
      <c r="L981" t="str">
        <f>IF(ISNUMBER(SEARCH(L$1,raw[[#This Row],[active years]])),1,"")</f>
        <v/>
      </c>
      <c r="M981" t="str">
        <f>IF(ISNUMBER(SEARCH(M$1,raw[[#This Row],[active years]])),1,"")</f>
        <v/>
      </c>
      <c r="N981" t="str">
        <f>IF(ISNUMBER(SEARCH(N$1,raw[[#This Row],[active years]])),1,"")</f>
        <v/>
      </c>
      <c r="O981">
        <f>IF(ISNUMBER(SEARCH(O$1,raw[[#This Row],[active years]])),1,"")</f>
        <v>1</v>
      </c>
      <c r="P981">
        <f>IF(ISNUMBER(SEARCH(P$1,raw[[#This Row],[active years]])),1,"")</f>
        <v>1</v>
      </c>
      <c r="Q981">
        <f>IF(ISNUMBER(SEARCH(Q$1,raw[[#This Row],[active years]])),1,"")</f>
        <v>1</v>
      </c>
      <c r="R981">
        <f>IF(ISNUMBER(SEARCH(R$1,raw[[#This Row],[active years]])),1,"")</f>
        <v>1</v>
      </c>
      <c r="S981">
        <f>IF(ISNUMBER(SEARCH(S$1,raw[[#This Row],[active years]])),1,"")</f>
        <v>1</v>
      </c>
      <c r="T981">
        <f>IF(ISNUMBER(SEARCH(T$1,raw[[#This Row],[active years]])),1,"")</f>
        <v>1</v>
      </c>
      <c r="U981">
        <f>IF(ISNUMBER(SEARCH(U$1,raw[[#This Row],[active years]])),1,"")</f>
        <v>1</v>
      </c>
      <c r="V981">
        <f>IF(ISNUMBER(SEARCH(V$1,raw[[#This Row],[active years]])),1,"")</f>
        <v>1</v>
      </c>
      <c r="W981">
        <f>IF(ISNUMBER(SEARCH(W$1,raw[[#This Row],[active years]])),1,"")</f>
        <v>1</v>
      </c>
      <c r="X981">
        <f>IF(ISNUMBER(SEARCH(X$1,raw[[#This Row],[active years]])),1,"")</f>
        <v>1</v>
      </c>
      <c r="Y981">
        <f>IF(ISNUMBER(SEARCH(Y$1,raw[[#This Row],[active years]])),1,"")</f>
        <v>1</v>
      </c>
      <c r="Z981">
        <f>IF(ISNUMBER(SEARCH(Z$1,raw[[#This Row],[active years]])),1,"")</f>
        <v>1</v>
      </c>
      <c r="AA981">
        <f>IF(ISNUMBER(SEARCH(AA$1,raw[[#This Row],[active years]])),1,"")</f>
        <v>1</v>
      </c>
    </row>
    <row r="982" spans="1:27" x14ac:dyDescent="0.45">
      <c r="A982">
        <f>raw[team]</f>
        <v>1249</v>
      </c>
      <c r="B982">
        <f>raw[rookie year]</f>
        <v>2004</v>
      </c>
      <c r="C982" t="str">
        <f>IF(ISNUMBER(SEARCH(C$1,raw[[#This Row],[active years]])),1,"")</f>
        <v/>
      </c>
      <c r="D982" t="str">
        <f>IF(ISNUMBER(SEARCH(D$1,raw[[#This Row],[active years]])),1,"")</f>
        <v/>
      </c>
      <c r="E982" t="str">
        <f>IF(ISNUMBER(SEARCH(E$1,raw[[#This Row],[active years]])),1,"")</f>
        <v/>
      </c>
      <c r="F982" t="str">
        <f>IF(ISNUMBER(SEARCH(F$1,raw[[#This Row],[active years]])),1,"")</f>
        <v/>
      </c>
      <c r="G982" t="str">
        <f>IF(ISNUMBER(SEARCH(G$1,raw[[#This Row],[active years]])),1,"")</f>
        <v/>
      </c>
      <c r="H982" t="str">
        <f>IF(ISNUMBER(SEARCH(H$1,raw[[#This Row],[active years]])),1,"")</f>
        <v/>
      </c>
      <c r="I982" t="str">
        <f>IF(ISNUMBER(SEARCH(I$1,raw[[#This Row],[active years]])),1,"")</f>
        <v/>
      </c>
      <c r="J982" t="str">
        <f>IF(ISNUMBER(SEARCH(J$1,raw[[#This Row],[active years]])),1,"")</f>
        <v/>
      </c>
      <c r="K982" t="str">
        <f>IF(ISNUMBER(SEARCH(K$1,raw[[#This Row],[active years]])),1,"")</f>
        <v/>
      </c>
      <c r="L982" t="str">
        <f>IF(ISNUMBER(SEARCH(L$1,raw[[#This Row],[active years]])),1,"")</f>
        <v/>
      </c>
      <c r="M982" t="str">
        <f>IF(ISNUMBER(SEARCH(M$1,raw[[#This Row],[active years]])),1,"")</f>
        <v/>
      </c>
      <c r="N982" t="str">
        <f>IF(ISNUMBER(SEARCH(N$1,raw[[#This Row],[active years]])),1,"")</f>
        <v/>
      </c>
      <c r="O982">
        <f>IF(ISNUMBER(SEARCH(O$1,raw[[#This Row],[active years]])),1,"")</f>
        <v>1</v>
      </c>
      <c r="P982">
        <f>IF(ISNUMBER(SEARCH(P$1,raw[[#This Row],[active years]])),1,"")</f>
        <v>1</v>
      </c>
      <c r="Q982">
        <f>IF(ISNUMBER(SEARCH(Q$1,raw[[#This Row],[active years]])),1,"")</f>
        <v>1</v>
      </c>
      <c r="R982">
        <f>IF(ISNUMBER(SEARCH(R$1,raw[[#This Row],[active years]])),1,"")</f>
        <v>1</v>
      </c>
      <c r="S982">
        <f>IF(ISNUMBER(SEARCH(S$1,raw[[#This Row],[active years]])),1,"")</f>
        <v>1</v>
      </c>
      <c r="T982">
        <f>IF(ISNUMBER(SEARCH(T$1,raw[[#This Row],[active years]])),1,"")</f>
        <v>1</v>
      </c>
      <c r="U982">
        <f>IF(ISNUMBER(SEARCH(U$1,raw[[#This Row],[active years]])),1,"")</f>
        <v>1</v>
      </c>
      <c r="V982">
        <f>IF(ISNUMBER(SEARCH(V$1,raw[[#This Row],[active years]])),1,"")</f>
        <v>1</v>
      </c>
      <c r="W982">
        <f>IF(ISNUMBER(SEARCH(W$1,raw[[#This Row],[active years]])),1,"")</f>
        <v>1</v>
      </c>
      <c r="X982">
        <f>IF(ISNUMBER(SEARCH(X$1,raw[[#This Row],[active years]])),1,"")</f>
        <v>1</v>
      </c>
      <c r="Y982">
        <f>IF(ISNUMBER(SEARCH(Y$1,raw[[#This Row],[active years]])),1,"")</f>
        <v>1</v>
      </c>
      <c r="Z982">
        <f>IF(ISNUMBER(SEARCH(Z$1,raw[[#This Row],[active years]])),1,"")</f>
        <v>1</v>
      </c>
      <c r="AA982">
        <f>IF(ISNUMBER(SEARCH(AA$1,raw[[#This Row],[active years]])),1,"")</f>
        <v>1</v>
      </c>
    </row>
    <row r="983" spans="1:27" x14ac:dyDescent="0.45">
      <c r="A983">
        <f>raw[team]</f>
        <v>1250</v>
      </c>
      <c r="B983">
        <f>raw[rookie year]</f>
        <v>2004</v>
      </c>
      <c r="C983" t="str">
        <f>IF(ISNUMBER(SEARCH(C$1,raw[[#This Row],[active years]])),1,"")</f>
        <v/>
      </c>
      <c r="D983" t="str">
        <f>IF(ISNUMBER(SEARCH(D$1,raw[[#This Row],[active years]])),1,"")</f>
        <v/>
      </c>
      <c r="E983" t="str">
        <f>IF(ISNUMBER(SEARCH(E$1,raw[[#This Row],[active years]])),1,"")</f>
        <v/>
      </c>
      <c r="F983" t="str">
        <f>IF(ISNUMBER(SEARCH(F$1,raw[[#This Row],[active years]])),1,"")</f>
        <v/>
      </c>
      <c r="G983" t="str">
        <f>IF(ISNUMBER(SEARCH(G$1,raw[[#This Row],[active years]])),1,"")</f>
        <v/>
      </c>
      <c r="H983" t="str">
        <f>IF(ISNUMBER(SEARCH(H$1,raw[[#This Row],[active years]])),1,"")</f>
        <v/>
      </c>
      <c r="I983" t="str">
        <f>IF(ISNUMBER(SEARCH(I$1,raw[[#This Row],[active years]])),1,"")</f>
        <v/>
      </c>
      <c r="J983" t="str">
        <f>IF(ISNUMBER(SEARCH(J$1,raw[[#This Row],[active years]])),1,"")</f>
        <v/>
      </c>
      <c r="K983" t="str">
        <f>IF(ISNUMBER(SEARCH(K$1,raw[[#This Row],[active years]])),1,"")</f>
        <v/>
      </c>
      <c r="L983" t="str">
        <f>IF(ISNUMBER(SEARCH(L$1,raw[[#This Row],[active years]])),1,"")</f>
        <v/>
      </c>
      <c r="M983" t="str">
        <f>IF(ISNUMBER(SEARCH(M$1,raw[[#This Row],[active years]])),1,"")</f>
        <v/>
      </c>
      <c r="N983" t="str">
        <f>IF(ISNUMBER(SEARCH(N$1,raw[[#This Row],[active years]])),1,"")</f>
        <v/>
      </c>
      <c r="O983">
        <f>IF(ISNUMBER(SEARCH(O$1,raw[[#This Row],[active years]])),1,"")</f>
        <v>1</v>
      </c>
      <c r="P983">
        <f>IF(ISNUMBER(SEARCH(P$1,raw[[#This Row],[active years]])),1,"")</f>
        <v>1</v>
      </c>
      <c r="Q983">
        <f>IF(ISNUMBER(SEARCH(Q$1,raw[[#This Row],[active years]])),1,"")</f>
        <v>1</v>
      </c>
      <c r="R983">
        <f>IF(ISNUMBER(SEARCH(R$1,raw[[#This Row],[active years]])),1,"")</f>
        <v>1</v>
      </c>
      <c r="S983">
        <f>IF(ISNUMBER(SEARCH(S$1,raw[[#This Row],[active years]])),1,"")</f>
        <v>1</v>
      </c>
      <c r="T983">
        <f>IF(ISNUMBER(SEARCH(T$1,raw[[#This Row],[active years]])),1,"")</f>
        <v>1</v>
      </c>
      <c r="U983">
        <f>IF(ISNUMBER(SEARCH(U$1,raw[[#This Row],[active years]])),1,"")</f>
        <v>1</v>
      </c>
      <c r="V983">
        <f>IF(ISNUMBER(SEARCH(V$1,raw[[#This Row],[active years]])),1,"")</f>
        <v>1</v>
      </c>
      <c r="W983">
        <f>IF(ISNUMBER(SEARCH(W$1,raw[[#This Row],[active years]])),1,"")</f>
        <v>1</v>
      </c>
      <c r="X983">
        <f>IF(ISNUMBER(SEARCH(X$1,raw[[#This Row],[active years]])),1,"")</f>
        <v>1</v>
      </c>
      <c r="Y983">
        <f>IF(ISNUMBER(SEARCH(Y$1,raw[[#This Row],[active years]])),1,"")</f>
        <v>1</v>
      </c>
      <c r="Z983">
        <f>IF(ISNUMBER(SEARCH(Z$1,raw[[#This Row],[active years]])),1,"")</f>
        <v>1</v>
      </c>
      <c r="AA983">
        <f>IF(ISNUMBER(SEARCH(AA$1,raw[[#This Row],[active years]])),1,"")</f>
        <v>1</v>
      </c>
    </row>
    <row r="984" spans="1:27" x14ac:dyDescent="0.45">
      <c r="A984">
        <f>raw[team]</f>
        <v>1251</v>
      </c>
      <c r="B984">
        <f>raw[rookie year]</f>
        <v>2004</v>
      </c>
      <c r="C984" t="str">
        <f>IF(ISNUMBER(SEARCH(C$1,raw[[#This Row],[active years]])),1,"")</f>
        <v/>
      </c>
      <c r="D984" t="str">
        <f>IF(ISNUMBER(SEARCH(D$1,raw[[#This Row],[active years]])),1,"")</f>
        <v/>
      </c>
      <c r="E984" t="str">
        <f>IF(ISNUMBER(SEARCH(E$1,raw[[#This Row],[active years]])),1,"")</f>
        <v/>
      </c>
      <c r="F984" t="str">
        <f>IF(ISNUMBER(SEARCH(F$1,raw[[#This Row],[active years]])),1,"")</f>
        <v/>
      </c>
      <c r="G984" t="str">
        <f>IF(ISNUMBER(SEARCH(G$1,raw[[#This Row],[active years]])),1,"")</f>
        <v/>
      </c>
      <c r="H984" t="str">
        <f>IF(ISNUMBER(SEARCH(H$1,raw[[#This Row],[active years]])),1,"")</f>
        <v/>
      </c>
      <c r="I984" t="str">
        <f>IF(ISNUMBER(SEARCH(I$1,raw[[#This Row],[active years]])),1,"")</f>
        <v/>
      </c>
      <c r="J984" t="str">
        <f>IF(ISNUMBER(SEARCH(J$1,raw[[#This Row],[active years]])),1,"")</f>
        <v/>
      </c>
      <c r="K984" t="str">
        <f>IF(ISNUMBER(SEARCH(K$1,raw[[#This Row],[active years]])),1,"")</f>
        <v/>
      </c>
      <c r="L984" t="str">
        <f>IF(ISNUMBER(SEARCH(L$1,raw[[#This Row],[active years]])),1,"")</f>
        <v/>
      </c>
      <c r="M984" t="str">
        <f>IF(ISNUMBER(SEARCH(M$1,raw[[#This Row],[active years]])),1,"")</f>
        <v/>
      </c>
      <c r="N984" t="str">
        <f>IF(ISNUMBER(SEARCH(N$1,raw[[#This Row],[active years]])),1,"")</f>
        <v/>
      </c>
      <c r="O984">
        <f>IF(ISNUMBER(SEARCH(O$1,raw[[#This Row],[active years]])),1,"")</f>
        <v>1</v>
      </c>
      <c r="P984">
        <f>IF(ISNUMBER(SEARCH(P$1,raw[[#This Row],[active years]])),1,"")</f>
        <v>1</v>
      </c>
      <c r="Q984">
        <f>IF(ISNUMBER(SEARCH(Q$1,raw[[#This Row],[active years]])),1,"")</f>
        <v>1</v>
      </c>
      <c r="R984">
        <f>IF(ISNUMBER(SEARCH(R$1,raw[[#This Row],[active years]])),1,"")</f>
        <v>1</v>
      </c>
      <c r="S984">
        <f>IF(ISNUMBER(SEARCH(S$1,raw[[#This Row],[active years]])),1,"")</f>
        <v>1</v>
      </c>
      <c r="T984">
        <f>IF(ISNUMBER(SEARCH(T$1,raw[[#This Row],[active years]])),1,"")</f>
        <v>1</v>
      </c>
      <c r="U984">
        <f>IF(ISNUMBER(SEARCH(U$1,raw[[#This Row],[active years]])),1,"")</f>
        <v>1</v>
      </c>
      <c r="V984">
        <f>IF(ISNUMBER(SEARCH(V$1,raw[[#This Row],[active years]])),1,"")</f>
        <v>1</v>
      </c>
      <c r="W984">
        <f>IF(ISNUMBER(SEARCH(W$1,raw[[#This Row],[active years]])),1,"")</f>
        <v>1</v>
      </c>
      <c r="X984">
        <f>IF(ISNUMBER(SEARCH(X$1,raw[[#This Row],[active years]])),1,"")</f>
        <v>1</v>
      </c>
      <c r="Y984">
        <f>IF(ISNUMBER(SEARCH(Y$1,raw[[#This Row],[active years]])),1,"")</f>
        <v>1</v>
      </c>
      <c r="Z984">
        <f>IF(ISNUMBER(SEARCH(Z$1,raw[[#This Row],[active years]])),1,"")</f>
        <v>1</v>
      </c>
      <c r="AA984">
        <f>IF(ISNUMBER(SEARCH(AA$1,raw[[#This Row],[active years]])),1,"")</f>
        <v>1</v>
      </c>
    </row>
    <row r="985" spans="1:27" x14ac:dyDescent="0.45">
      <c r="A985">
        <f>raw[team]</f>
        <v>1254</v>
      </c>
      <c r="B985">
        <f>raw[rookie year]</f>
        <v>2004</v>
      </c>
      <c r="C985" t="str">
        <f>IF(ISNUMBER(SEARCH(C$1,raw[[#This Row],[active years]])),1,"")</f>
        <v/>
      </c>
      <c r="D985" t="str">
        <f>IF(ISNUMBER(SEARCH(D$1,raw[[#This Row],[active years]])),1,"")</f>
        <v/>
      </c>
      <c r="E985" t="str">
        <f>IF(ISNUMBER(SEARCH(E$1,raw[[#This Row],[active years]])),1,"")</f>
        <v/>
      </c>
      <c r="F985" t="str">
        <f>IF(ISNUMBER(SEARCH(F$1,raw[[#This Row],[active years]])),1,"")</f>
        <v/>
      </c>
      <c r="G985" t="str">
        <f>IF(ISNUMBER(SEARCH(G$1,raw[[#This Row],[active years]])),1,"")</f>
        <v/>
      </c>
      <c r="H985" t="str">
        <f>IF(ISNUMBER(SEARCH(H$1,raw[[#This Row],[active years]])),1,"")</f>
        <v/>
      </c>
      <c r="I985" t="str">
        <f>IF(ISNUMBER(SEARCH(I$1,raw[[#This Row],[active years]])),1,"")</f>
        <v/>
      </c>
      <c r="J985" t="str">
        <f>IF(ISNUMBER(SEARCH(J$1,raw[[#This Row],[active years]])),1,"")</f>
        <v/>
      </c>
      <c r="K985" t="str">
        <f>IF(ISNUMBER(SEARCH(K$1,raw[[#This Row],[active years]])),1,"")</f>
        <v/>
      </c>
      <c r="L985" t="str">
        <f>IF(ISNUMBER(SEARCH(L$1,raw[[#This Row],[active years]])),1,"")</f>
        <v/>
      </c>
      <c r="M985" t="str">
        <f>IF(ISNUMBER(SEARCH(M$1,raw[[#This Row],[active years]])),1,"")</f>
        <v/>
      </c>
      <c r="N985" t="str">
        <f>IF(ISNUMBER(SEARCH(N$1,raw[[#This Row],[active years]])),1,"")</f>
        <v/>
      </c>
      <c r="O985">
        <f>IF(ISNUMBER(SEARCH(O$1,raw[[#This Row],[active years]])),1,"")</f>
        <v>1</v>
      </c>
      <c r="P985">
        <f>IF(ISNUMBER(SEARCH(P$1,raw[[#This Row],[active years]])),1,"")</f>
        <v>1</v>
      </c>
      <c r="Q985">
        <f>IF(ISNUMBER(SEARCH(Q$1,raw[[#This Row],[active years]])),1,"")</f>
        <v>1</v>
      </c>
      <c r="R985">
        <f>IF(ISNUMBER(SEARCH(R$1,raw[[#This Row],[active years]])),1,"")</f>
        <v>1</v>
      </c>
      <c r="S985">
        <f>IF(ISNUMBER(SEARCH(S$1,raw[[#This Row],[active years]])),1,"")</f>
        <v>1</v>
      </c>
      <c r="T985">
        <f>IF(ISNUMBER(SEARCH(T$1,raw[[#This Row],[active years]])),1,"")</f>
        <v>1</v>
      </c>
      <c r="U985">
        <f>IF(ISNUMBER(SEARCH(U$1,raw[[#This Row],[active years]])),1,"")</f>
        <v>1</v>
      </c>
      <c r="V985">
        <f>IF(ISNUMBER(SEARCH(V$1,raw[[#This Row],[active years]])),1,"")</f>
        <v>1</v>
      </c>
      <c r="W985">
        <f>IF(ISNUMBER(SEARCH(W$1,raw[[#This Row],[active years]])),1,"")</f>
        <v>1</v>
      </c>
      <c r="X985">
        <f>IF(ISNUMBER(SEARCH(X$1,raw[[#This Row],[active years]])),1,"")</f>
        <v>1</v>
      </c>
      <c r="Y985">
        <f>IF(ISNUMBER(SEARCH(Y$1,raw[[#This Row],[active years]])),1,"")</f>
        <v>1</v>
      </c>
      <c r="Z985">
        <f>IF(ISNUMBER(SEARCH(Z$1,raw[[#This Row],[active years]])),1,"")</f>
        <v>1</v>
      </c>
      <c r="AA985">
        <f>IF(ISNUMBER(SEARCH(AA$1,raw[[#This Row],[active years]])),1,"")</f>
        <v>1</v>
      </c>
    </row>
    <row r="986" spans="1:27" x14ac:dyDescent="0.45">
      <c r="A986">
        <f>raw[team]</f>
        <v>1255</v>
      </c>
      <c r="B986">
        <f>raw[rookie year]</f>
        <v>2004</v>
      </c>
      <c r="C986" t="str">
        <f>IF(ISNUMBER(SEARCH(C$1,raw[[#This Row],[active years]])),1,"")</f>
        <v/>
      </c>
      <c r="D986" t="str">
        <f>IF(ISNUMBER(SEARCH(D$1,raw[[#This Row],[active years]])),1,"")</f>
        <v/>
      </c>
      <c r="E986" t="str">
        <f>IF(ISNUMBER(SEARCH(E$1,raw[[#This Row],[active years]])),1,"")</f>
        <v/>
      </c>
      <c r="F986" t="str">
        <f>IF(ISNUMBER(SEARCH(F$1,raw[[#This Row],[active years]])),1,"")</f>
        <v/>
      </c>
      <c r="G986" t="str">
        <f>IF(ISNUMBER(SEARCH(G$1,raw[[#This Row],[active years]])),1,"")</f>
        <v/>
      </c>
      <c r="H986" t="str">
        <f>IF(ISNUMBER(SEARCH(H$1,raw[[#This Row],[active years]])),1,"")</f>
        <v/>
      </c>
      <c r="I986" t="str">
        <f>IF(ISNUMBER(SEARCH(I$1,raw[[#This Row],[active years]])),1,"")</f>
        <v/>
      </c>
      <c r="J986" t="str">
        <f>IF(ISNUMBER(SEARCH(J$1,raw[[#This Row],[active years]])),1,"")</f>
        <v/>
      </c>
      <c r="K986" t="str">
        <f>IF(ISNUMBER(SEARCH(K$1,raw[[#This Row],[active years]])),1,"")</f>
        <v/>
      </c>
      <c r="L986" t="str">
        <f>IF(ISNUMBER(SEARCH(L$1,raw[[#This Row],[active years]])),1,"")</f>
        <v/>
      </c>
      <c r="M986" t="str">
        <f>IF(ISNUMBER(SEARCH(M$1,raw[[#This Row],[active years]])),1,"")</f>
        <v/>
      </c>
      <c r="N986" t="str">
        <f>IF(ISNUMBER(SEARCH(N$1,raw[[#This Row],[active years]])),1,"")</f>
        <v/>
      </c>
      <c r="O986">
        <f>IF(ISNUMBER(SEARCH(O$1,raw[[#This Row],[active years]])),1,"")</f>
        <v>1</v>
      </c>
      <c r="P986">
        <f>IF(ISNUMBER(SEARCH(P$1,raw[[#This Row],[active years]])),1,"")</f>
        <v>1</v>
      </c>
      <c r="Q986">
        <f>IF(ISNUMBER(SEARCH(Q$1,raw[[#This Row],[active years]])),1,"")</f>
        <v>1</v>
      </c>
      <c r="R986">
        <f>IF(ISNUMBER(SEARCH(R$1,raw[[#This Row],[active years]])),1,"")</f>
        <v>1</v>
      </c>
      <c r="S986">
        <f>IF(ISNUMBER(SEARCH(S$1,raw[[#This Row],[active years]])),1,"")</f>
        <v>1</v>
      </c>
      <c r="T986">
        <f>IF(ISNUMBER(SEARCH(T$1,raw[[#This Row],[active years]])),1,"")</f>
        <v>1</v>
      </c>
      <c r="U986">
        <f>IF(ISNUMBER(SEARCH(U$1,raw[[#This Row],[active years]])),1,"")</f>
        <v>1</v>
      </c>
      <c r="V986">
        <f>IF(ISNUMBER(SEARCH(V$1,raw[[#This Row],[active years]])),1,"")</f>
        <v>1</v>
      </c>
      <c r="W986">
        <f>IF(ISNUMBER(SEARCH(W$1,raw[[#This Row],[active years]])),1,"")</f>
        <v>1</v>
      </c>
      <c r="X986">
        <f>IF(ISNUMBER(SEARCH(X$1,raw[[#This Row],[active years]])),1,"")</f>
        <v>1</v>
      </c>
      <c r="Y986">
        <f>IF(ISNUMBER(SEARCH(Y$1,raw[[#This Row],[active years]])),1,"")</f>
        <v>1</v>
      </c>
      <c r="Z986">
        <f>IF(ISNUMBER(SEARCH(Z$1,raw[[#This Row],[active years]])),1,"")</f>
        <v>1</v>
      </c>
      <c r="AA986">
        <f>IF(ISNUMBER(SEARCH(AA$1,raw[[#This Row],[active years]])),1,"")</f>
        <v>1</v>
      </c>
    </row>
    <row r="987" spans="1:27" x14ac:dyDescent="0.45">
      <c r="A987">
        <f>raw[team]</f>
        <v>1256</v>
      </c>
      <c r="B987">
        <f>raw[rookie year]</f>
        <v>2004</v>
      </c>
      <c r="C987" t="str">
        <f>IF(ISNUMBER(SEARCH(C$1,raw[[#This Row],[active years]])),1,"")</f>
        <v/>
      </c>
      <c r="D987" t="str">
        <f>IF(ISNUMBER(SEARCH(D$1,raw[[#This Row],[active years]])),1,"")</f>
        <v/>
      </c>
      <c r="E987" t="str">
        <f>IF(ISNUMBER(SEARCH(E$1,raw[[#This Row],[active years]])),1,"")</f>
        <v/>
      </c>
      <c r="F987" t="str">
        <f>IF(ISNUMBER(SEARCH(F$1,raw[[#This Row],[active years]])),1,"")</f>
        <v/>
      </c>
      <c r="G987" t="str">
        <f>IF(ISNUMBER(SEARCH(G$1,raw[[#This Row],[active years]])),1,"")</f>
        <v/>
      </c>
      <c r="H987" t="str">
        <f>IF(ISNUMBER(SEARCH(H$1,raw[[#This Row],[active years]])),1,"")</f>
        <v/>
      </c>
      <c r="I987" t="str">
        <f>IF(ISNUMBER(SEARCH(I$1,raw[[#This Row],[active years]])),1,"")</f>
        <v/>
      </c>
      <c r="J987" t="str">
        <f>IF(ISNUMBER(SEARCH(J$1,raw[[#This Row],[active years]])),1,"")</f>
        <v/>
      </c>
      <c r="K987" t="str">
        <f>IF(ISNUMBER(SEARCH(K$1,raw[[#This Row],[active years]])),1,"")</f>
        <v/>
      </c>
      <c r="L987" t="str">
        <f>IF(ISNUMBER(SEARCH(L$1,raw[[#This Row],[active years]])),1,"")</f>
        <v/>
      </c>
      <c r="M987" t="str">
        <f>IF(ISNUMBER(SEARCH(M$1,raw[[#This Row],[active years]])),1,"")</f>
        <v/>
      </c>
      <c r="N987" t="str">
        <f>IF(ISNUMBER(SEARCH(N$1,raw[[#This Row],[active years]])),1,"")</f>
        <v/>
      </c>
      <c r="O987">
        <f>IF(ISNUMBER(SEARCH(O$1,raw[[#This Row],[active years]])),1,"")</f>
        <v>1</v>
      </c>
      <c r="P987">
        <f>IF(ISNUMBER(SEARCH(P$1,raw[[#This Row],[active years]])),1,"")</f>
        <v>1</v>
      </c>
      <c r="Q987">
        <f>IF(ISNUMBER(SEARCH(Q$1,raw[[#This Row],[active years]])),1,"")</f>
        <v>1</v>
      </c>
      <c r="R987">
        <f>IF(ISNUMBER(SEARCH(R$1,raw[[#This Row],[active years]])),1,"")</f>
        <v>1</v>
      </c>
      <c r="S987" t="str">
        <f>IF(ISNUMBER(SEARCH(S$1,raw[[#This Row],[active years]])),1,"")</f>
        <v/>
      </c>
      <c r="T987" t="str">
        <f>IF(ISNUMBER(SEARCH(T$1,raw[[#This Row],[active years]])),1,"")</f>
        <v/>
      </c>
      <c r="U987" t="str">
        <f>IF(ISNUMBER(SEARCH(U$1,raw[[#This Row],[active years]])),1,"")</f>
        <v/>
      </c>
      <c r="V987" t="str">
        <f>IF(ISNUMBER(SEARCH(V$1,raw[[#This Row],[active years]])),1,"")</f>
        <v/>
      </c>
      <c r="W987" t="str">
        <f>IF(ISNUMBER(SEARCH(W$1,raw[[#This Row],[active years]])),1,"")</f>
        <v/>
      </c>
      <c r="X987" t="str">
        <f>IF(ISNUMBER(SEARCH(X$1,raw[[#This Row],[active years]])),1,"")</f>
        <v/>
      </c>
      <c r="Y987" t="str">
        <f>IF(ISNUMBER(SEARCH(Y$1,raw[[#This Row],[active years]])),1,"")</f>
        <v/>
      </c>
      <c r="Z987" t="str">
        <f>IF(ISNUMBER(SEARCH(Z$1,raw[[#This Row],[active years]])),1,"")</f>
        <v/>
      </c>
      <c r="AA987" t="str">
        <f>IF(ISNUMBER(SEARCH(AA$1,raw[[#This Row],[active years]])),1,"")</f>
        <v/>
      </c>
    </row>
    <row r="988" spans="1:27" x14ac:dyDescent="0.45">
      <c r="A988">
        <f>raw[team]</f>
        <v>1257</v>
      </c>
      <c r="B988">
        <f>raw[rookie year]</f>
        <v>2004</v>
      </c>
      <c r="C988" t="str">
        <f>IF(ISNUMBER(SEARCH(C$1,raw[[#This Row],[active years]])),1,"")</f>
        <v/>
      </c>
      <c r="D988" t="str">
        <f>IF(ISNUMBER(SEARCH(D$1,raw[[#This Row],[active years]])),1,"")</f>
        <v/>
      </c>
      <c r="E988" t="str">
        <f>IF(ISNUMBER(SEARCH(E$1,raw[[#This Row],[active years]])),1,"")</f>
        <v/>
      </c>
      <c r="F988" t="str">
        <f>IF(ISNUMBER(SEARCH(F$1,raw[[#This Row],[active years]])),1,"")</f>
        <v/>
      </c>
      <c r="G988" t="str">
        <f>IF(ISNUMBER(SEARCH(G$1,raw[[#This Row],[active years]])),1,"")</f>
        <v/>
      </c>
      <c r="H988" t="str">
        <f>IF(ISNUMBER(SEARCH(H$1,raw[[#This Row],[active years]])),1,"")</f>
        <v/>
      </c>
      <c r="I988" t="str">
        <f>IF(ISNUMBER(SEARCH(I$1,raw[[#This Row],[active years]])),1,"")</f>
        <v/>
      </c>
      <c r="J988" t="str">
        <f>IF(ISNUMBER(SEARCH(J$1,raw[[#This Row],[active years]])),1,"")</f>
        <v/>
      </c>
      <c r="K988" t="str">
        <f>IF(ISNUMBER(SEARCH(K$1,raw[[#This Row],[active years]])),1,"")</f>
        <v/>
      </c>
      <c r="L988" t="str">
        <f>IF(ISNUMBER(SEARCH(L$1,raw[[#This Row],[active years]])),1,"")</f>
        <v/>
      </c>
      <c r="M988" t="str">
        <f>IF(ISNUMBER(SEARCH(M$1,raw[[#This Row],[active years]])),1,"")</f>
        <v/>
      </c>
      <c r="N988" t="str">
        <f>IF(ISNUMBER(SEARCH(N$1,raw[[#This Row],[active years]])),1,"")</f>
        <v/>
      </c>
      <c r="O988">
        <f>IF(ISNUMBER(SEARCH(O$1,raw[[#This Row],[active years]])),1,"")</f>
        <v>1</v>
      </c>
      <c r="P988">
        <f>IF(ISNUMBER(SEARCH(P$1,raw[[#This Row],[active years]])),1,"")</f>
        <v>1</v>
      </c>
      <c r="Q988">
        <f>IF(ISNUMBER(SEARCH(Q$1,raw[[#This Row],[active years]])),1,"")</f>
        <v>1</v>
      </c>
      <c r="R988" t="str">
        <f>IF(ISNUMBER(SEARCH(R$1,raw[[#This Row],[active years]])),1,"")</f>
        <v/>
      </c>
      <c r="S988" t="str">
        <f>IF(ISNUMBER(SEARCH(S$1,raw[[#This Row],[active years]])),1,"")</f>
        <v/>
      </c>
      <c r="T988">
        <f>IF(ISNUMBER(SEARCH(T$1,raw[[#This Row],[active years]])),1,"")</f>
        <v>1</v>
      </c>
      <c r="U988">
        <f>IF(ISNUMBER(SEARCH(U$1,raw[[#This Row],[active years]])),1,"")</f>
        <v>1</v>
      </c>
      <c r="V988">
        <f>IF(ISNUMBER(SEARCH(V$1,raw[[#This Row],[active years]])),1,"")</f>
        <v>1</v>
      </c>
      <c r="W988">
        <f>IF(ISNUMBER(SEARCH(W$1,raw[[#This Row],[active years]])),1,"")</f>
        <v>1</v>
      </c>
      <c r="X988">
        <f>IF(ISNUMBER(SEARCH(X$1,raw[[#This Row],[active years]])),1,"")</f>
        <v>1</v>
      </c>
      <c r="Y988">
        <f>IF(ISNUMBER(SEARCH(Y$1,raw[[#This Row],[active years]])),1,"")</f>
        <v>1</v>
      </c>
      <c r="Z988">
        <f>IF(ISNUMBER(SEARCH(Z$1,raw[[#This Row],[active years]])),1,"")</f>
        <v>1</v>
      </c>
      <c r="AA988">
        <f>IF(ISNUMBER(SEARCH(AA$1,raw[[#This Row],[active years]])),1,"")</f>
        <v>1</v>
      </c>
    </row>
    <row r="989" spans="1:27" x14ac:dyDescent="0.45">
      <c r="A989">
        <f>raw[team]</f>
        <v>1258</v>
      </c>
      <c r="B989">
        <f>raw[rookie year]</f>
        <v>2004</v>
      </c>
      <c r="C989" t="str">
        <f>IF(ISNUMBER(SEARCH(C$1,raw[[#This Row],[active years]])),1,"")</f>
        <v/>
      </c>
      <c r="D989" t="str">
        <f>IF(ISNUMBER(SEARCH(D$1,raw[[#This Row],[active years]])),1,"")</f>
        <v/>
      </c>
      <c r="E989" t="str">
        <f>IF(ISNUMBER(SEARCH(E$1,raw[[#This Row],[active years]])),1,"")</f>
        <v/>
      </c>
      <c r="F989" t="str">
        <f>IF(ISNUMBER(SEARCH(F$1,raw[[#This Row],[active years]])),1,"")</f>
        <v/>
      </c>
      <c r="G989" t="str">
        <f>IF(ISNUMBER(SEARCH(G$1,raw[[#This Row],[active years]])),1,"")</f>
        <v/>
      </c>
      <c r="H989" t="str">
        <f>IF(ISNUMBER(SEARCH(H$1,raw[[#This Row],[active years]])),1,"")</f>
        <v/>
      </c>
      <c r="I989" t="str">
        <f>IF(ISNUMBER(SEARCH(I$1,raw[[#This Row],[active years]])),1,"")</f>
        <v/>
      </c>
      <c r="J989" t="str">
        <f>IF(ISNUMBER(SEARCH(J$1,raw[[#This Row],[active years]])),1,"")</f>
        <v/>
      </c>
      <c r="K989" t="str">
        <f>IF(ISNUMBER(SEARCH(K$1,raw[[#This Row],[active years]])),1,"")</f>
        <v/>
      </c>
      <c r="L989" t="str">
        <f>IF(ISNUMBER(SEARCH(L$1,raw[[#This Row],[active years]])),1,"")</f>
        <v/>
      </c>
      <c r="M989" t="str">
        <f>IF(ISNUMBER(SEARCH(M$1,raw[[#This Row],[active years]])),1,"")</f>
        <v/>
      </c>
      <c r="N989" t="str">
        <f>IF(ISNUMBER(SEARCH(N$1,raw[[#This Row],[active years]])),1,"")</f>
        <v/>
      </c>
      <c r="O989">
        <f>IF(ISNUMBER(SEARCH(O$1,raw[[#This Row],[active years]])),1,"")</f>
        <v>1</v>
      </c>
      <c r="P989">
        <f>IF(ISNUMBER(SEARCH(P$1,raw[[#This Row],[active years]])),1,"")</f>
        <v>1</v>
      </c>
      <c r="Q989">
        <f>IF(ISNUMBER(SEARCH(Q$1,raw[[#This Row],[active years]])),1,"")</f>
        <v>1</v>
      </c>
      <c r="R989">
        <f>IF(ISNUMBER(SEARCH(R$1,raw[[#This Row],[active years]])),1,"")</f>
        <v>1</v>
      </c>
      <c r="S989">
        <f>IF(ISNUMBER(SEARCH(S$1,raw[[#This Row],[active years]])),1,"")</f>
        <v>1</v>
      </c>
      <c r="T989">
        <f>IF(ISNUMBER(SEARCH(T$1,raw[[#This Row],[active years]])),1,"")</f>
        <v>1</v>
      </c>
      <c r="U989">
        <f>IF(ISNUMBER(SEARCH(U$1,raw[[#This Row],[active years]])),1,"")</f>
        <v>1</v>
      </c>
      <c r="V989">
        <f>IF(ISNUMBER(SEARCH(V$1,raw[[#This Row],[active years]])),1,"")</f>
        <v>1</v>
      </c>
      <c r="W989">
        <f>IF(ISNUMBER(SEARCH(W$1,raw[[#This Row],[active years]])),1,"")</f>
        <v>1</v>
      </c>
      <c r="X989">
        <f>IF(ISNUMBER(SEARCH(X$1,raw[[#This Row],[active years]])),1,"")</f>
        <v>1</v>
      </c>
      <c r="Y989">
        <f>IF(ISNUMBER(SEARCH(Y$1,raw[[#This Row],[active years]])),1,"")</f>
        <v>1</v>
      </c>
      <c r="Z989">
        <f>IF(ISNUMBER(SEARCH(Z$1,raw[[#This Row],[active years]])),1,"")</f>
        <v>1</v>
      </c>
      <c r="AA989">
        <f>IF(ISNUMBER(SEARCH(AA$1,raw[[#This Row],[active years]])),1,"")</f>
        <v>1</v>
      </c>
    </row>
    <row r="990" spans="1:27" x14ac:dyDescent="0.45">
      <c r="A990">
        <f>raw[team]</f>
        <v>1259</v>
      </c>
      <c r="B990">
        <f>raw[rookie year]</f>
        <v>2004</v>
      </c>
      <c r="C990" t="str">
        <f>IF(ISNUMBER(SEARCH(C$1,raw[[#This Row],[active years]])),1,"")</f>
        <v/>
      </c>
      <c r="D990" t="str">
        <f>IF(ISNUMBER(SEARCH(D$1,raw[[#This Row],[active years]])),1,"")</f>
        <v/>
      </c>
      <c r="E990" t="str">
        <f>IF(ISNUMBER(SEARCH(E$1,raw[[#This Row],[active years]])),1,"")</f>
        <v/>
      </c>
      <c r="F990" t="str">
        <f>IF(ISNUMBER(SEARCH(F$1,raw[[#This Row],[active years]])),1,"")</f>
        <v/>
      </c>
      <c r="G990" t="str">
        <f>IF(ISNUMBER(SEARCH(G$1,raw[[#This Row],[active years]])),1,"")</f>
        <v/>
      </c>
      <c r="H990" t="str">
        <f>IF(ISNUMBER(SEARCH(H$1,raw[[#This Row],[active years]])),1,"")</f>
        <v/>
      </c>
      <c r="I990" t="str">
        <f>IF(ISNUMBER(SEARCH(I$1,raw[[#This Row],[active years]])),1,"")</f>
        <v/>
      </c>
      <c r="J990" t="str">
        <f>IF(ISNUMBER(SEARCH(J$1,raw[[#This Row],[active years]])),1,"")</f>
        <v/>
      </c>
      <c r="K990" t="str">
        <f>IF(ISNUMBER(SEARCH(K$1,raw[[#This Row],[active years]])),1,"")</f>
        <v/>
      </c>
      <c r="L990" t="str">
        <f>IF(ISNUMBER(SEARCH(L$1,raw[[#This Row],[active years]])),1,"")</f>
        <v/>
      </c>
      <c r="M990" t="str">
        <f>IF(ISNUMBER(SEARCH(M$1,raw[[#This Row],[active years]])),1,"")</f>
        <v/>
      </c>
      <c r="N990" t="str">
        <f>IF(ISNUMBER(SEARCH(N$1,raw[[#This Row],[active years]])),1,"")</f>
        <v/>
      </c>
      <c r="O990">
        <f>IF(ISNUMBER(SEARCH(O$1,raw[[#This Row],[active years]])),1,"")</f>
        <v>1</v>
      </c>
      <c r="P990">
        <f>IF(ISNUMBER(SEARCH(P$1,raw[[#This Row],[active years]])),1,"")</f>
        <v>1</v>
      </c>
      <c r="Q990">
        <f>IF(ISNUMBER(SEARCH(Q$1,raw[[#This Row],[active years]])),1,"")</f>
        <v>1</v>
      </c>
      <c r="R990">
        <f>IF(ISNUMBER(SEARCH(R$1,raw[[#This Row],[active years]])),1,"")</f>
        <v>1</v>
      </c>
      <c r="S990">
        <f>IF(ISNUMBER(SEARCH(S$1,raw[[#This Row],[active years]])),1,"")</f>
        <v>1</v>
      </c>
      <c r="T990">
        <f>IF(ISNUMBER(SEARCH(T$1,raw[[#This Row],[active years]])),1,"")</f>
        <v>1</v>
      </c>
      <c r="U990">
        <f>IF(ISNUMBER(SEARCH(U$1,raw[[#This Row],[active years]])),1,"")</f>
        <v>1</v>
      </c>
      <c r="V990">
        <f>IF(ISNUMBER(SEARCH(V$1,raw[[#This Row],[active years]])),1,"")</f>
        <v>1</v>
      </c>
      <c r="W990">
        <f>IF(ISNUMBER(SEARCH(W$1,raw[[#This Row],[active years]])),1,"")</f>
        <v>1</v>
      </c>
      <c r="X990">
        <f>IF(ISNUMBER(SEARCH(X$1,raw[[#This Row],[active years]])),1,"")</f>
        <v>1</v>
      </c>
      <c r="Y990">
        <f>IF(ISNUMBER(SEARCH(Y$1,raw[[#This Row],[active years]])),1,"")</f>
        <v>1</v>
      </c>
      <c r="Z990">
        <f>IF(ISNUMBER(SEARCH(Z$1,raw[[#This Row],[active years]])),1,"")</f>
        <v>1</v>
      </c>
      <c r="AA990">
        <f>IF(ISNUMBER(SEARCH(AA$1,raw[[#This Row],[active years]])),1,"")</f>
        <v>1</v>
      </c>
    </row>
    <row r="991" spans="1:27" x14ac:dyDescent="0.45">
      <c r="A991">
        <f>raw[team]</f>
        <v>1260</v>
      </c>
      <c r="B991">
        <f>raw[rookie year]</f>
        <v>2004</v>
      </c>
      <c r="C991" t="str">
        <f>IF(ISNUMBER(SEARCH(C$1,raw[[#This Row],[active years]])),1,"")</f>
        <v/>
      </c>
      <c r="D991" t="str">
        <f>IF(ISNUMBER(SEARCH(D$1,raw[[#This Row],[active years]])),1,"")</f>
        <v/>
      </c>
      <c r="E991" t="str">
        <f>IF(ISNUMBER(SEARCH(E$1,raw[[#This Row],[active years]])),1,"")</f>
        <v/>
      </c>
      <c r="F991" t="str">
        <f>IF(ISNUMBER(SEARCH(F$1,raw[[#This Row],[active years]])),1,"")</f>
        <v/>
      </c>
      <c r="G991" t="str">
        <f>IF(ISNUMBER(SEARCH(G$1,raw[[#This Row],[active years]])),1,"")</f>
        <v/>
      </c>
      <c r="H991" t="str">
        <f>IF(ISNUMBER(SEARCH(H$1,raw[[#This Row],[active years]])),1,"")</f>
        <v/>
      </c>
      <c r="I991" t="str">
        <f>IF(ISNUMBER(SEARCH(I$1,raw[[#This Row],[active years]])),1,"")</f>
        <v/>
      </c>
      <c r="J991" t="str">
        <f>IF(ISNUMBER(SEARCH(J$1,raw[[#This Row],[active years]])),1,"")</f>
        <v/>
      </c>
      <c r="K991" t="str">
        <f>IF(ISNUMBER(SEARCH(K$1,raw[[#This Row],[active years]])),1,"")</f>
        <v/>
      </c>
      <c r="L991" t="str">
        <f>IF(ISNUMBER(SEARCH(L$1,raw[[#This Row],[active years]])),1,"")</f>
        <v/>
      </c>
      <c r="M991" t="str">
        <f>IF(ISNUMBER(SEARCH(M$1,raw[[#This Row],[active years]])),1,"")</f>
        <v/>
      </c>
      <c r="N991" t="str">
        <f>IF(ISNUMBER(SEARCH(N$1,raw[[#This Row],[active years]])),1,"")</f>
        <v/>
      </c>
      <c r="O991">
        <f>IF(ISNUMBER(SEARCH(O$1,raw[[#This Row],[active years]])),1,"")</f>
        <v>1</v>
      </c>
      <c r="P991">
        <f>IF(ISNUMBER(SEARCH(P$1,raw[[#This Row],[active years]])),1,"")</f>
        <v>1</v>
      </c>
      <c r="Q991" t="str">
        <f>IF(ISNUMBER(SEARCH(Q$1,raw[[#This Row],[active years]])),1,"")</f>
        <v/>
      </c>
      <c r="R991" t="str">
        <f>IF(ISNUMBER(SEARCH(R$1,raw[[#This Row],[active years]])),1,"")</f>
        <v/>
      </c>
      <c r="S991" t="str">
        <f>IF(ISNUMBER(SEARCH(S$1,raw[[#This Row],[active years]])),1,"")</f>
        <v/>
      </c>
      <c r="T991" t="str">
        <f>IF(ISNUMBER(SEARCH(T$1,raw[[#This Row],[active years]])),1,"")</f>
        <v/>
      </c>
      <c r="U991" t="str">
        <f>IF(ISNUMBER(SEARCH(U$1,raw[[#This Row],[active years]])),1,"")</f>
        <v/>
      </c>
      <c r="V991" t="str">
        <f>IF(ISNUMBER(SEARCH(V$1,raw[[#This Row],[active years]])),1,"")</f>
        <v/>
      </c>
      <c r="W991" t="str">
        <f>IF(ISNUMBER(SEARCH(W$1,raw[[#This Row],[active years]])),1,"")</f>
        <v/>
      </c>
      <c r="X991" t="str">
        <f>IF(ISNUMBER(SEARCH(X$1,raw[[#This Row],[active years]])),1,"")</f>
        <v/>
      </c>
      <c r="Y991" t="str">
        <f>IF(ISNUMBER(SEARCH(Y$1,raw[[#This Row],[active years]])),1,"")</f>
        <v/>
      </c>
      <c r="Z991" t="str">
        <f>IF(ISNUMBER(SEARCH(Z$1,raw[[#This Row],[active years]])),1,"")</f>
        <v/>
      </c>
      <c r="AA991" t="str">
        <f>IF(ISNUMBER(SEARCH(AA$1,raw[[#This Row],[active years]])),1,"")</f>
        <v/>
      </c>
    </row>
    <row r="992" spans="1:27" x14ac:dyDescent="0.45">
      <c r="A992">
        <f>raw[team]</f>
        <v>1261</v>
      </c>
      <c r="B992">
        <f>raw[rookie year]</f>
        <v>2004</v>
      </c>
      <c r="C992" t="str">
        <f>IF(ISNUMBER(SEARCH(C$1,raw[[#This Row],[active years]])),1,"")</f>
        <v/>
      </c>
      <c r="D992" t="str">
        <f>IF(ISNUMBER(SEARCH(D$1,raw[[#This Row],[active years]])),1,"")</f>
        <v/>
      </c>
      <c r="E992" t="str">
        <f>IF(ISNUMBER(SEARCH(E$1,raw[[#This Row],[active years]])),1,"")</f>
        <v/>
      </c>
      <c r="F992" t="str">
        <f>IF(ISNUMBER(SEARCH(F$1,raw[[#This Row],[active years]])),1,"")</f>
        <v/>
      </c>
      <c r="G992" t="str">
        <f>IF(ISNUMBER(SEARCH(G$1,raw[[#This Row],[active years]])),1,"")</f>
        <v/>
      </c>
      <c r="H992" t="str">
        <f>IF(ISNUMBER(SEARCH(H$1,raw[[#This Row],[active years]])),1,"")</f>
        <v/>
      </c>
      <c r="I992" t="str">
        <f>IF(ISNUMBER(SEARCH(I$1,raw[[#This Row],[active years]])),1,"")</f>
        <v/>
      </c>
      <c r="J992" t="str">
        <f>IF(ISNUMBER(SEARCH(J$1,raw[[#This Row],[active years]])),1,"")</f>
        <v/>
      </c>
      <c r="K992" t="str">
        <f>IF(ISNUMBER(SEARCH(K$1,raw[[#This Row],[active years]])),1,"")</f>
        <v/>
      </c>
      <c r="L992" t="str">
        <f>IF(ISNUMBER(SEARCH(L$1,raw[[#This Row],[active years]])),1,"")</f>
        <v/>
      </c>
      <c r="M992" t="str">
        <f>IF(ISNUMBER(SEARCH(M$1,raw[[#This Row],[active years]])),1,"")</f>
        <v/>
      </c>
      <c r="N992" t="str">
        <f>IF(ISNUMBER(SEARCH(N$1,raw[[#This Row],[active years]])),1,"")</f>
        <v/>
      </c>
      <c r="O992">
        <f>IF(ISNUMBER(SEARCH(O$1,raw[[#This Row],[active years]])),1,"")</f>
        <v>1</v>
      </c>
      <c r="P992">
        <f>IF(ISNUMBER(SEARCH(P$1,raw[[#This Row],[active years]])),1,"")</f>
        <v>1</v>
      </c>
      <c r="Q992">
        <f>IF(ISNUMBER(SEARCH(Q$1,raw[[#This Row],[active years]])),1,"")</f>
        <v>1</v>
      </c>
      <c r="R992">
        <f>IF(ISNUMBER(SEARCH(R$1,raw[[#This Row],[active years]])),1,"")</f>
        <v>1</v>
      </c>
      <c r="S992">
        <f>IF(ISNUMBER(SEARCH(S$1,raw[[#This Row],[active years]])),1,"")</f>
        <v>1</v>
      </c>
      <c r="T992">
        <f>IF(ISNUMBER(SEARCH(T$1,raw[[#This Row],[active years]])),1,"")</f>
        <v>1</v>
      </c>
      <c r="U992">
        <f>IF(ISNUMBER(SEARCH(U$1,raw[[#This Row],[active years]])),1,"")</f>
        <v>1</v>
      </c>
      <c r="V992">
        <f>IF(ISNUMBER(SEARCH(V$1,raw[[#This Row],[active years]])),1,"")</f>
        <v>1</v>
      </c>
      <c r="W992">
        <f>IF(ISNUMBER(SEARCH(W$1,raw[[#This Row],[active years]])),1,"")</f>
        <v>1</v>
      </c>
      <c r="X992">
        <f>IF(ISNUMBER(SEARCH(X$1,raw[[#This Row],[active years]])),1,"")</f>
        <v>1</v>
      </c>
      <c r="Y992">
        <f>IF(ISNUMBER(SEARCH(Y$1,raw[[#This Row],[active years]])),1,"")</f>
        <v>1</v>
      </c>
      <c r="Z992">
        <f>IF(ISNUMBER(SEARCH(Z$1,raw[[#This Row],[active years]])),1,"")</f>
        <v>1</v>
      </c>
      <c r="AA992">
        <f>IF(ISNUMBER(SEARCH(AA$1,raw[[#This Row],[active years]])),1,"")</f>
        <v>1</v>
      </c>
    </row>
    <row r="993" spans="1:27" x14ac:dyDescent="0.45">
      <c r="A993">
        <f>raw[team]</f>
        <v>1262</v>
      </c>
      <c r="B993">
        <f>raw[rookie year]</f>
        <v>2004</v>
      </c>
      <c r="C993" t="str">
        <f>IF(ISNUMBER(SEARCH(C$1,raw[[#This Row],[active years]])),1,"")</f>
        <v/>
      </c>
      <c r="D993" t="str">
        <f>IF(ISNUMBER(SEARCH(D$1,raw[[#This Row],[active years]])),1,"")</f>
        <v/>
      </c>
      <c r="E993" t="str">
        <f>IF(ISNUMBER(SEARCH(E$1,raw[[#This Row],[active years]])),1,"")</f>
        <v/>
      </c>
      <c r="F993" t="str">
        <f>IF(ISNUMBER(SEARCH(F$1,raw[[#This Row],[active years]])),1,"")</f>
        <v/>
      </c>
      <c r="G993" t="str">
        <f>IF(ISNUMBER(SEARCH(G$1,raw[[#This Row],[active years]])),1,"")</f>
        <v/>
      </c>
      <c r="H993" t="str">
        <f>IF(ISNUMBER(SEARCH(H$1,raw[[#This Row],[active years]])),1,"")</f>
        <v/>
      </c>
      <c r="I993" t="str">
        <f>IF(ISNUMBER(SEARCH(I$1,raw[[#This Row],[active years]])),1,"")</f>
        <v/>
      </c>
      <c r="J993" t="str">
        <f>IF(ISNUMBER(SEARCH(J$1,raw[[#This Row],[active years]])),1,"")</f>
        <v/>
      </c>
      <c r="K993" t="str">
        <f>IF(ISNUMBER(SEARCH(K$1,raw[[#This Row],[active years]])),1,"")</f>
        <v/>
      </c>
      <c r="L993" t="str">
        <f>IF(ISNUMBER(SEARCH(L$1,raw[[#This Row],[active years]])),1,"")</f>
        <v/>
      </c>
      <c r="M993" t="str">
        <f>IF(ISNUMBER(SEARCH(M$1,raw[[#This Row],[active years]])),1,"")</f>
        <v/>
      </c>
      <c r="N993" t="str">
        <f>IF(ISNUMBER(SEARCH(N$1,raw[[#This Row],[active years]])),1,"")</f>
        <v/>
      </c>
      <c r="O993">
        <f>IF(ISNUMBER(SEARCH(O$1,raw[[#This Row],[active years]])),1,"")</f>
        <v>1</v>
      </c>
      <c r="P993">
        <f>IF(ISNUMBER(SEARCH(P$1,raw[[#This Row],[active years]])),1,"")</f>
        <v>1</v>
      </c>
      <c r="Q993">
        <f>IF(ISNUMBER(SEARCH(Q$1,raw[[#This Row],[active years]])),1,"")</f>
        <v>1</v>
      </c>
      <c r="R993">
        <f>IF(ISNUMBER(SEARCH(R$1,raw[[#This Row],[active years]])),1,"")</f>
        <v>1</v>
      </c>
      <c r="S993">
        <f>IF(ISNUMBER(SEARCH(S$1,raw[[#This Row],[active years]])),1,"")</f>
        <v>1</v>
      </c>
      <c r="T993">
        <f>IF(ISNUMBER(SEARCH(T$1,raw[[#This Row],[active years]])),1,"")</f>
        <v>1</v>
      </c>
      <c r="U993">
        <f>IF(ISNUMBER(SEARCH(U$1,raw[[#This Row],[active years]])),1,"")</f>
        <v>1</v>
      </c>
      <c r="V993">
        <f>IF(ISNUMBER(SEARCH(V$1,raw[[#This Row],[active years]])),1,"")</f>
        <v>1</v>
      </c>
      <c r="W993">
        <f>IF(ISNUMBER(SEARCH(W$1,raw[[#This Row],[active years]])),1,"")</f>
        <v>1</v>
      </c>
      <c r="X993">
        <f>IF(ISNUMBER(SEARCH(X$1,raw[[#This Row],[active years]])),1,"")</f>
        <v>1</v>
      </c>
      <c r="Y993">
        <f>IF(ISNUMBER(SEARCH(Y$1,raw[[#This Row],[active years]])),1,"")</f>
        <v>1</v>
      </c>
      <c r="Z993">
        <f>IF(ISNUMBER(SEARCH(Z$1,raw[[#This Row],[active years]])),1,"")</f>
        <v>1</v>
      </c>
      <c r="AA993">
        <f>IF(ISNUMBER(SEARCH(AA$1,raw[[#This Row],[active years]])),1,"")</f>
        <v>1</v>
      </c>
    </row>
    <row r="994" spans="1:27" x14ac:dyDescent="0.45">
      <c r="A994">
        <f>raw[team]</f>
        <v>1263</v>
      </c>
      <c r="B994">
        <f>raw[rookie year]</f>
        <v>2004</v>
      </c>
      <c r="C994" t="str">
        <f>IF(ISNUMBER(SEARCH(C$1,raw[[#This Row],[active years]])),1,"")</f>
        <v/>
      </c>
      <c r="D994" t="str">
        <f>IF(ISNUMBER(SEARCH(D$1,raw[[#This Row],[active years]])),1,"")</f>
        <v/>
      </c>
      <c r="E994" t="str">
        <f>IF(ISNUMBER(SEARCH(E$1,raw[[#This Row],[active years]])),1,"")</f>
        <v/>
      </c>
      <c r="F994" t="str">
        <f>IF(ISNUMBER(SEARCH(F$1,raw[[#This Row],[active years]])),1,"")</f>
        <v/>
      </c>
      <c r="G994" t="str">
        <f>IF(ISNUMBER(SEARCH(G$1,raw[[#This Row],[active years]])),1,"")</f>
        <v/>
      </c>
      <c r="H994" t="str">
        <f>IF(ISNUMBER(SEARCH(H$1,raw[[#This Row],[active years]])),1,"")</f>
        <v/>
      </c>
      <c r="I994" t="str">
        <f>IF(ISNUMBER(SEARCH(I$1,raw[[#This Row],[active years]])),1,"")</f>
        <v/>
      </c>
      <c r="J994" t="str">
        <f>IF(ISNUMBER(SEARCH(J$1,raw[[#This Row],[active years]])),1,"")</f>
        <v/>
      </c>
      <c r="K994" t="str">
        <f>IF(ISNUMBER(SEARCH(K$1,raw[[#This Row],[active years]])),1,"")</f>
        <v/>
      </c>
      <c r="L994" t="str">
        <f>IF(ISNUMBER(SEARCH(L$1,raw[[#This Row],[active years]])),1,"")</f>
        <v/>
      </c>
      <c r="M994" t="str">
        <f>IF(ISNUMBER(SEARCH(M$1,raw[[#This Row],[active years]])),1,"")</f>
        <v/>
      </c>
      <c r="N994" t="str">
        <f>IF(ISNUMBER(SEARCH(N$1,raw[[#This Row],[active years]])),1,"")</f>
        <v/>
      </c>
      <c r="O994">
        <f>IF(ISNUMBER(SEARCH(O$1,raw[[#This Row],[active years]])),1,"")</f>
        <v>1</v>
      </c>
      <c r="P994">
        <f>IF(ISNUMBER(SEARCH(P$1,raw[[#This Row],[active years]])),1,"")</f>
        <v>1</v>
      </c>
      <c r="Q994" t="str">
        <f>IF(ISNUMBER(SEARCH(Q$1,raw[[#This Row],[active years]])),1,"")</f>
        <v/>
      </c>
      <c r="R994" t="str">
        <f>IF(ISNUMBER(SEARCH(R$1,raw[[#This Row],[active years]])),1,"")</f>
        <v/>
      </c>
      <c r="S994" t="str">
        <f>IF(ISNUMBER(SEARCH(S$1,raw[[#This Row],[active years]])),1,"")</f>
        <v/>
      </c>
      <c r="T994" t="str">
        <f>IF(ISNUMBER(SEARCH(T$1,raw[[#This Row],[active years]])),1,"")</f>
        <v/>
      </c>
      <c r="U994" t="str">
        <f>IF(ISNUMBER(SEARCH(U$1,raw[[#This Row],[active years]])),1,"")</f>
        <v/>
      </c>
      <c r="V994" t="str">
        <f>IF(ISNUMBER(SEARCH(V$1,raw[[#This Row],[active years]])),1,"")</f>
        <v/>
      </c>
      <c r="W994" t="str">
        <f>IF(ISNUMBER(SEARCH(W$1,raw[[#This Row],[active years]])),1,"")</f>
        <v/>
      </c>
      <c r="X994" t="str">
        <f>IF(ISNUMBER(SEARCH(X$1,raw[[#This Row],[active years]])),1,"")</f>
        <v/>
      </c>
      <c r="Y994" t="str">
        <f>IF(ISNUMBER(SEARCH(Y$1,raw[[#This Row],[active years]])),1,"")</f>
        <v/>
      </c>
      <c r="Z994" t="str">
        <f>IF(ISNUMBER(SEARCH(Z$1,raw[[#This Row],[active years]])),1,"")</f>
        <v/>
      </c>
      <c r="AA994" t="str">
        <f>IF(ISNUMBER(SEARCH(AA$1,raw[[#This Row],[active years]])),1,"")</f>
        <v/>
      </c>
    </row>
    <row r="995" spans="1:27" x14ac:dyDescent="0.45">
      <c r="A995">
        <f>raw[team]</f>
        <v>1266</v>
      </c>
      <c r="B995">
        <f>raw[rookie year]</f>
        <v>2004</v>
      </c>
      <c r="C995" t="str">
        <f>IF(ISNUMBER(SEARCH(C$1,raw[[#This Row],[active years]])),1,"")</f>
        <v/>
      </c>
      <c r="D995" t="str">
        <f>IF(ISNUMBER(SEARCH(D$1,raw[[#This Row],[active years]])),1,"")</f>
        <v/>
      </c>
      <c r="E995" t="str">
        <f>IF(ISNUMBER(SEARCH(E$1,raw[[#This Row],[active years]])),1,"")</f>
        <v/>
      </c>
      <c r="F995" t="str">
        <f>IF(ISNUMBER(SEARCH(F$1,raw[[#This Row],[active years]])),1,"")</f>
        <v/>
      </c>
      <c r="G995" t="str">
        <f>IF(ISNUMBER(SEARCH(G$1,raw[[#This Row],[active years]])),1,"")</f>
        <v/>
      </c>
      <c r="H995" t="str">
        <f>IF(ISNUMBER(SEARCH(H$1,raw[[#This Row],[active years]])),1,"")</f>
        <v/>
      </c>
      <c r="I995" t="str">
        <f>IF(ISNUMBER(SEARCH(I$1,raw[[#This Row],[active years]])),1,"")</f>
        <v/>
      </c>
      <c r="J995" t="str">
        <f>IF(ISNUMBER(SEARCH(J$1,raw[[#This Row],[active years]])),1,"")</f>
        <v/>
      </c>
      <c r="K995" t="str">
        <f>IF(ISNUMBER(SEARCH(K$1,raw[[#This Row],[active years]])),1,"")</f>
        <v/>
      </c>
      <c r="L995" t="str">
        <f>IF(ISNUMBER(SEARCH(L$1,raw[[#This Row],[active years]])),1,"")</f>
        <v/>
      </c>
      <c r="M995" t="str">
        <f>IF(ISNUMBER(SEARCH(M$1,raw[[#This Row],[active years]])),1,"")</f>
        <v/>
      </c>
      <c r="N995" t="str">
        <f>IF(ISNUMBER(SEARCH(N$1,raw[[#This Row],[active years]])),1,"")</f>
        <v/>
      </c>
      <c r="O995">
        <f>IF(ISNUMBER(SEARCH(O$1,raw[[#This Row],[active years]])),1,"")</f>
        <v>1</v>
      </c>
      <c r="P995">
        <f>IF(ISNUMBER(SEARCH(P$1,raw[[#This Row],[active years]])),1,"")</f>
        <v>1</v>
      </c>
      <c r="Q995">
        <f>IF(ISNUMBER(SEARCH(Q$1,raw[[#This Row],[active years]])),1,"")</f>
        <v>1</v>
      </c>
      <c r="R995">
        <f>IF(ISNUMBER(SEARCH(R$1,raw[[#This Row],[active years]])),1,"")</f>
        <v>1</v>
      </c>
      <c r="S995">
        <f>IF(ISNUMBER(SEARCH(S$1,raw[[#This Row],[active years]])),1,"")</f>
        <v>1</v>
      </c>
      <c r="T995">
        <f>IF(ISNUMBER(SEARCH(T$1,raw[[#This Row],[active years]])),1,"")</f>
        <v>1</v>
      </c>
      <c r="U995">
        <f>IF(ISNUMBER(SEARCH(U$1,raw[[#This Row],[active years]])),1,"")</f>
        <v>1</v>
      </c>
      <c r="V995">
        <f>IF(ISNUMBER(SEARCH(V$1,raw[[#This Row],[active years]])),1,"")</f>
        <v>1</v>
      </c>
      <c r="W995">
        <f>IF(ISNUMBER(SEARCH(W$1,raw[[#This Row],[active years]])),1,"")</f>
        <v>1</v>
      </c>
      <c r="X995">
        <f>IF(ISNUMBER(SEARCH(X$1,raw[[#This Row],[active years]])),1,"")</f>
        <v>1</v>
      </c>
      <c r="Y995">
        <f>IF(ISNUMBER(SEARCH(Y$1,raw[[#This Row],[active years]])),1,"")</f>
        <v>1</v>
      </c>
      <c r="Z995">
        <f>IF(ISNUMBER(SEARCH(Z$1,raw[[#This Row],[active years]])),1,"")</f>
        <v>1</v>
      </c>
      <c r="AA995">
        <f>IF(ISNUMBER(SEARCH(AA$1,raw[[#This Row],[active years]])),1,"")</f>
        <v>1</v>
      </c>
    </row>
    <row r="996" spans="1:27" x14ac:dyDescent="0.45">
      <c r="A996">
        <f>raw[team]</f>
        <v>1268</v>
      </c>
      <c r="B996">
        <f>raw[rookie year]</f>
        <v>2004</v>
      </c>
      <c r="C996" t="str">
        <f>IF(ISNUMBER(SEARCH(C$1,raw[[#This Row],[active years]])),1,"")</f>
        <v/>
      </c>
      <c r="D996" t="str">
        <f>IF(ISNUMBER(SEARCH(D$1,raw[[#This Row],[active years]])),1,"")</f>
        <v/>
      </c>
      <c r="E996" t="str">
        <f>IF(ISNUMBER(SEARCH(E$1,raw[[#This Row],[active years]])),1,"")</f>
        <v/>
      </c>
      <c r="F996" t="str">
        <f>IF(ISNUMBER(SEARCH(F$1,raw[[#This Row],[active years]])),1,"")</f>
        <v/>
      </c>
      <c r="G996" t="str">
        <f>IF(ISNUMBER(SEARCH(G$1,raw[[#This Row],[active years]])),1,"")</f>
        <v/>
      </c>
      <c r="H996" t="str">
        <f>IF(ISNUMBER(SEARCH(H$1,raw[[#This Row],[active years]])),1,"")</f>
        <v/>
      </c>
      <c r="I996" t="str">
        <f>IF(ISNUMBER(SEARCH(I$1,raw[[#This Row],[active years]])),1,"")</f>
        <v/>
      </c>
      <c r="J996" t="str">
        <f>IF(ISNUMBER(SEARCH(J$1,raw[[#This Row],[active years]])),1,"")</f>
        <v/>
      </c>
      <c r="K996" t="str">
        <f>IF(ISNUMBER(SEARCH(K$1,raw[[#This Row],[active years]])),1,"")</f>
        <v/>
      </c>
      <c r="L996" t="str">
        <f>IF(ISNUMBER(SEARCH(L$1,raw[[#This Row],[active years]])),1,"")</f>
        <v/>
      </c>
      <c r="M996" t="str">
        <f>IF(ISNUMBER(SEARCH(M$1,raw[[#This Row],[active years]])),1,"")</f>
        <v/>
      </c>
      <c r="N996" t="str">
        <f>IF(ISNUMBER(SEARCH(N$1,raw[[#This Row],[active years]])),1,"")</f>
        <v/>
      </c>
      <c r="O996">
        <f>IF(ISNUMBER(SEARCH(O$1,raw[[#This Row],[active years]])),1,"")</f>
        <v>1</v>
      </c>
      <c r="P996">
        <f>IF(ISNUMBER(SEARCH(P$1,raw[[#This Row],[active years]])),1,"")</f>
        <v>1</v>
      </c>
      <c r="Q996">
        <f>IF(ISNUMBER(SEARCH(Q$1,raw[[#This Row],[active years]])),1,"")</f>
        <v>1</v>
      </c>
      <c r="R996">
        <f>IF(ISNUMBER(SEARCH(R$1,raw[[#This Row],[active years]])),1,"")</f>
        <v>1</v>
      </c>
      <c r="S996">
        <f>IF(ISNUMBER(SEARCH(S$1,raw[[#This Row],[active years]])),1,"")</f>
        <v>1</v>
      </c>
      <c r="T996">
        <f>IF(ISNUMBER(SEARCH(T$1,raw[[#This Row],[active years]])),1,"")</f>
        <v>1</v>
      </c>
      <c r="U996">
        <f>IF(ISNUMBER(SEARCH(U$1,raw[[#This Row],[active years]])),1,"")</f>
        <v>1</v>
      </c>
      <c r="V996" t="str">
        <f>IF(ISNUMBER(SEARCH(V$1,raw[[#This Row],[active years]])),1,"")</f>
        <v/>
      </c>
      <c r="W996" t="str">
        <f>IF(ISNUMBER(SEARCH(W$1,raw[[#This Row],[active years]])),1,"")</f>
        <v/>
      </c>
      <c r="X996" t="str">
        <f>IF(ISNUMBER(SEARCH(X$1,raw[[#This Row],[active years]])),1,"")</f>
        <v/>
      </c>
      <c r="Y996" t="str">
        <f>IF(ISNUMBER(SEARCH(Y$1,raw[[#This Row],[active years]])),1,"")</f>
        <v/>
      </c>
      <c r="Z996" t="str">
        <f>IF(ISNUMBER(SEARCH(Z$1,raw[[#This Row],[active years]])),1,"")</f>
        <v/>
      </c>
      <c r="AA996" t="str">
        <f>IF(ISNUMBER(SEARCH(AA$1,raw[[#This Row],[active years]])),1,"")</f>
        <v/>
      </c>
    </row>
    <row r="997" spans="1:27" x14ac:dyDescent="0.45">
      <c r="A997">
        <f>raw[team]</f>
        <v>1270</v>
      </c>
      <c r="B997">
        <f>raw[rookie year]</f>
        <v>2004</v>
      </c>
      <c r="C997" t="str">
        <f>IF(ISNUMBER(SEARCH(C$1,raw[[#This Row],[active years]])),1,"")</f>
        <v/>
      </c>
      <c r="D997" t="str">
        <f>IF(ISNUMBER(SEARCH(D$1,raw[[#This Row],[active years]])),1,"")</f>
        <v/>
      </c>
      <c r="E997" t="str">
        <f>IF(ISNUMBER(SEARCH(E$1,raw[[#This Row],[active years]])),1,"")</f>
        <v/>
      </c>
      <c r="F997" t="str">
        <f>IF(ISNUMBER(SEARCH(F$1,raw[[#This Row],[active years]])),1,"")</f>
        <v/>
      </c>
      <c r="G997" t="str">
        <f>IF(ISNUMBER(SEARCH(G$1,raw[[#This Row],[active years]])),1,"")</f>
        <v/>
      </c>
      <c r="H997" t="str">
        <f>IF(ISNUMBER(SEARCH(H$1,raw[[#This Row],[active years]])),1,"")</f>
        <v/>
      </c>
      <c r="I997" t="str">
        <f>IF(ISNUMBER(SEARCH(I$1,raw[[#This Row],[active years]])),1,"")</f>
        <v/>
      </c>
      <c r="J997" t="str">
        <f>IF(ISNUMBER(SEARCH(J$1,raw[[#This Row],[active years]])),1,"")</f>
        <v/>
      </c>
      <c r="K997" t="str">
        <f>IF(ISNUMBER(SEARCH(K$1,raw[[#This Row],[active years]])),1,"")</f>
        <v/>
      </c>
      <c r="L997" t="str">
        <f>IF(ISNUMBER(SEARCH(L$1,raw[[#This Row],[active years]])),1,"")</f>
        <v/>
      </c>
      <c r="M997" t="str">
        <f>IF(ISNUMBER(SEARCH(M$1,raw[[#This Row],[active years]])),1,"")</f>
        <v/>
      </c>
      <c r="N997" t="str">
        <f>IF(ISNUMBER(SEARCH(N$1,raw[[#This Row],[active years]])),1,"")</f>
        <v/>
      </c>
      <c r="O997">
        <f>IF(ISNUMBER(SEARCH(O$1,raw[[#This Row],[active years]])),1,"")</f>
        <v>1</v>
      </c>
      <c r="P997">
        <f>IF(ISNUMBER(SEARCH(P$1,raw[[#This Row],[active years]])),1,"")</f>
        <v>1</v>
      </c>
      <c r="Q997">
        <f>IF(ISNUMBER(SEARCH(Q$1,raw[[#This Row],[active years]])),1,"")</f>
        <v>1</v>
      </c>
      <c r="R997">
        <f>IF(ISNUMBER(SEARCH(R$1,raw[[#This Row],[active years]])),1,"")</f>
        <v>1</v>
      </c>
      <c r="S997">
        <f>IF(ISNUMBER(SEARCH(S$1,raw[[#This Row],[active years]])),1,"")</f>
        <v>1</v>
      </c>
      <c r="T997">
        <f>IF(ISNUMBER(SEARCH(T$1,raw[[#This Row],[active years]])),1,"")</f>
        <v>1</v>
      </c>
      <c r="U997">
        <f>IF(ISNUMBER(SEARCH(U$1,raw[[#This Row],[active years]])),1,"")</f>
        <v>1</v>
      </c>
      <c r="V997">
        <f>IF(ISNUMBER(SEARCH(V$1,raw[[#This Row],[active years]])),1,"")</f>
        <v>1</v>
      </c>
      <c r="W997">
        <f>IF(ISNUMBER(SEARCH(W$1,raw[[#This Row],[active years]])),1,"")</f>
        <v>1</v>
      </c>
      <c r="X997">
        <f>IF(ISNUMBER(SEARCH(X$1,raw[[#This Row],[active years]])),1,"")</f>
        <v>1</v>
      </c>
      <c r="Y997" t="str">
        <f>IF(ISNUMBER(SEARCH(Y$1,raw[[#This Row],[active years]])),1,"")</f>
        <v/>
      </c>
      <c r="Z997" t="str">
        <f>IF(ISNUMBER(SEARCH(Z$1,raw[[#This Row],[active years]])),1,"")</f>
        <v/>
      </c>
      <c r="AA997" t="str">
        <f>IF(ISNUMBER(SEARCH(AA$1,raw[[#This Row],[active years]])),1,"")</f>
        <v/>
      </c>
    </row>
    <row r="998" spans="1:27" x14ac:dyDescent="0.45">
      <c r="A998">
        <f>raw[team]</f>
        <v>1272</v>
      </c>
      <c r="B998">
        <f>raw[rookie year]</f>
        <v>2004</v>
      </c>
      <c r="C998" t="str">
        <f>IF(ISNUMBER(SEARCH(C$1,raw[[#This Row],[active years]])),1,"")</f>
        <v/>
      </c>
      <c r="D998" t="str">
        <f>IF(ISNUMBER(SEARCH(D$1,raw[[#This Row],[active years]])),1,"")</f>
        <v/>
      </c>
      <c r="E998" t="str">
        <f>IF(ISNUMBER(SEARCH(E$1,raw[[#This Row],[active years]])),1,"")</f>
        <v/>
      </c>
      <c r="F998" t="str">
        <f>IF(ISNUMBER(SEARCH(F$1,raw[[#This Row],[active years]])),1,"")</f>
        <v/>
      </c>
      <c r="G998" t="str">
        <f>IF(ISNUMBER(SEARCH(G$1,raw[[#This Row],[active years]])),1,"")</f>
        <v/>
      </c>
      <c r="H998" t="str">
        <f>IF(ISNUMBER(SEARCH(H$1,raw[[#This Row],[active years]])),1,"")</f>
        <v/>
      </c>
      <c r="I998" t="str">
        <f>IF(ISNUMBER(SEARCH(I$1,raw[[#This Row],[active years]])),1,"")</f>
        <v/>
      </c>
      <c r="J998" t="str">
        <f>IF(ISNUMBER(SEARCH(J$1,raw[[#This Row],[active years]])),1,"")</f>
        <v/>
      </c>
      <c r="K998" t="str">
        <f>IF(ISNUMBER(SEARCH(K$1,raw[[#This Row],[active years]])),1,"")</f>
        <v/>
      </c>
      <c r="L998" t="str">
        <f>IF(ISNUMBER(SEARCH(L$1,raw[[#This Row],[active years]])),1,"")</f>
        <v/>
      </c>
      <c r="M998" t="str">
        <f>IF(ISNUMBER(SEARCH(M$1,raw[[#This Row],[active years]])),1,"")</f>
        <v/>
      </c>
      <c r="N998" t="str">
        <f>IF(ISNUMBER(SEARCH(N$1,raw[[#This Row],[active years]])),1,"")</f>
        <v/>
      </c>
      <c r="O998">
        <f>IF(ISNUMBER(SEARCH(O$1,raw[[#This Row],[active years]])),1,"")</f>
        <v>1</v>
      </c>
      <c r="P998">
        <f>IF(ISNUMBER(SEARCH(P$1,raw[[#This Row],[active years]])),1,"")</f>
        <v>1</v>
      </c>
      <c r="Q998">
        <f>IF(ISNUMBER(SEARCH(Q$1,raw[[#This Row],[active years]])),1,"")</f>
        <v>1</v>
      </c>
      <c r="R998" t="str">
        <f>IF(ISNUMBER(SEARCH(R$1,raw[[#This Row],[active years]])),1,"")</f>
        <v/>
      </c>
      <c r="S998" t="str">
        <f>IF(ISNUMBER(SEARCH(S$1,raw[[#This Row],[active years]])),1,"")</f>
        <v/>
      </c>
      <c r="T998" t="str">
        <f>IF(ISNUMBER(SEARCH(T$1,raw[[#This Row],[active years]])),1,"")</f>
        <v/>
      </c>
      <c r="U998" t="str">
        <f>IF(ISNUMBER(SEARCH(U$1,raw[[#This Row],[active years]])),1,"")</f>
        <v/>
      </c>
      <c r="V998" t="str">
        <f>IF(ISNUMBER(SEARCH(V$1,raw[[#This Row],[active years]])),1,"")</f>
        <v/>
      </c>
      <c r="W998" t="str">
        <f>IF(ISNUMBER(SEARCH(W$1,raw[[#This Row],[active years]])),1,"")</f>
        <v/>
      </c>
      <c r="X998" t="str">
        <f>IF(ISNUMBER(SEARCH(X$1,raw[[#This Row],[active years]])),1,"")</f>
        <v/>
      </c>
      <c r="Y998" t="str">
        <f>IF(ISNUMBER(SEARCH(Y$1,raw[[#This Row],[active years]])),1,"")</f>
        <v/>
      </c>
      <c r="Z998" t="str">
        <f>IF(ISNUMBER(SEARCH(Z$1,raw[[#This Row],[active years]])),1,"")</f>
        <v/>
      </c>
      <c r="AA998" t="str">
        <f>IF(ISNUMBER(SEARCH(AA$1,raw[[#This Row],[active years]])),1,"")</f>
        <v/>
      </c>
    </row>
    <row r="999" spans="1:27" x14ac:dyDescent="0.45">
      <c r="A999">
        <f>raw[team]</f>
        <v>1274</v>
      </c>
      <c r="B999">
        <f>raw[rookie year]</f>
        <v>2004</v>
      </c>
      <c r="C999" t="str">
        <f>IF(ISNUMBER(SEARCH(C$1,raw[[#This Row],[active years]])),1,"")</f>
        <v/>
      </c>
      <c r="D999" t="str">
        <f>IF(ISNUMBER(SEARCH(D$1,raw[[#This Row],[active years]])),1,"")</f>
        <v/>
      </c>
      <c r="E999" t="str">
        <f>IF(ISNUMBER(SEARCH(E$1,raw[[#This Row],[active years]])),1,"")</f>
        <v/>
      </c>
      <c r="F999" t="str">
        <f>IF(ISNUMBER(SEARCH(F$1,raw[[#This Row],[active years]])),1,"")</f>
        <v/>
      </c>
      <c r="G999" t="str">
        <f>IF(ISNUMBER(SEARCH(G$1,raw[[#This Row],[active years]])),1,"")</f>
        <v/>
      </c>
      <c r="H999" t="str">
        <f>IF(ISNUMBER(SEARCH(H$1,raw[[#This Row],[active years]])),1,"")</f>
        <v/>
      </c>
      <c r="I999" t="str">
        <f>IF(ISNUMBER(SEARCH(I$1,raw[[#This Row],[active years]])),1,"")</f>
        <v/>
      </c>
      <c r="J999" t="str">
        <f>IF(ISNUMBER(SEARCH(J$1,raw[[#This Row],[active years]])),1,"")</f>
        <v/>
      </c>
      <c r="K999" t="str">
        <f>IF(ISNUMBER(SEARCH(K$1,raw[[#This Row],[active years]])),1,"")</f>
        <v/>
      </c>
      <c r="L999" t="str">
        <f>IF(ISNUMBER(SEARCH(L$1,raw[[#This Row],[active years]])),1,"")</f>
        <v/>
      </c>
      <c r="M999" t="str">
        <f>IF(ISNUMBER(SEARCH(M$1,raw[[#This Row],[active years]])),1,"")</f>
        <v/>
      </c>
      <c r="N999" t="str">
        <f>IF(ISNUMBER(SEARCH(N$1,raw[[#This Row],[active years]])),1,"")</f>
        <v/>
      </c>
      <c r="O999">
        <f>IF(ISNUMBER(SEARCH(O$1,raw[[#This Row],[active years]])),1,"")</f>
        <v>1</v>
      </c>
      <c r="P999">
        <f>IF(ISNUMBER(SEARCH(P$1,raw[[#This Row],[active years]])),1,"")</f>
        <v>1</v>
      </c>
      <c r="Q999">
        <f>IF(ISNUMBER(SEARCH(Q$1,raw[[#This Row],[active years]])),1,"")</f>
        <v>1</v>
      </c>
      <c r="R999">
        <f>IF(ISNUMBER(SEARCH(R$1,raw[[#This Row],[active years]])),1,"")</f>
        <v>1</v>
      </c>
      <c r="S999">
        <f>IF(ISNUMBER(SEARCH(S$1,raw[[#This Row],[active years]])),1,"")</f>
        <v>1</v>
      </c>
      <c r="T999">
        <f>IF(ISNUMBER(SEARCH(T$1,raw[[#This Row],[active years]])),1,"")</f>
        <v>1</v>
      </c>
      <c r="U999">
        <f>IF(ISNUMBER(SEARCH(U$1,raw[[#This Row],[active years]])),1,"")</f>
        <v>1</v>
      </c>
      <c r="V999">
        <f>IF(ISNUMBER(SEARCH(V$1,raw[[#This Row],[active years]])),1,"")</f>
        <v>1</v>
      </c>
      <c r="W999">
        <f>IF(ISNUMBER(SEARCH(W$1,raw[[#This Row],[active years]])),1,"")</f>
        <v>1</v>
      </c>
      <c r="X999">
        <f>IF(ISNUMBER(SEARCH(X$1,raw[[#This Row],[active years]])),1,"")</f>
        <v>1</v>
      </c>
      <c r="Y999" t="str">
        <f>IF(ISNUMBER(SEARCH(Y$1,raw[[#This Row],[active years]])),1,"")</f>
        <v/>
      </c>
      <c r="Z999" t="str">
        <f>IF(ISNUMBER(SEARCH(Z$1,raw[[#This Row],[active years]])),1,"")</f>
        <v/>
      </c>
      <c r="AA999" t="str">
        <f>IF(ISNUMBER(SEARCH(AA$1,raw[[#This Row],[active years]])),1,"")</f>
        <v/>
      </c>
    </row>
    <row r="1000" spans="1:27" x14ac:dyDescent="0.45">
      <c r="A1000">
        <f>raw[team]</f>
        <v>1275</v>
      </c>
      <c r="B1000">
        <f>raw[rookie year]</f>
        <v>2004</v>
      </c>
      <c r="C1000" t="str">
        <f>IF(ISNUMBER(SEARCH(C$1,raw[[#This Row],[active years]])),1,"")</f>
        <v/>
      </c>
      <c r="D1000" t="str">
        <f>IF(ISNUMBER(SEARCH(D$1,raw[[#This Row],[active years]])),1,"")</f>
        <v/>
      </c>
      <c r="E1000" t="str">
        <f>IF(ISNUMBER(SEARCH(E$1,raw[[#This Row],[active years]])),1,"")</f>
        <v/>
      </c>
      <c r="F1000" t="str">
        <f>IF(ISNUMBER(SEARCH(F$1,raw[[#This Row],[active years]])),1,"")</f>
        <v/>
      </c>
      <c r="G1000" t="str">
        <f>IF(ISNUMBER(SEARCH(G$1,raw[[#This Row],[active years]])),1,"")</f>
        <v/>
      </c>
      <c r="H1000" t="str">
        <f>IF(ISNUMBER(SEARCH(H$1,raw[[#This Row],[active years]])),1,"")</f>
        <v/>
      </c>
      <c r="I1000" t="str">
        <f>IF(ISNUMBER(SEARCH(I$1,raw[[#This Row],[active years]])),1,"")</f>
        <v/>
      </c>
      <c r="J1000" t="str">
        <f>IF(ISNUMBER(SEARCH(J$1,raw[[#This Row],[active years]])),1,"")</f>
        <v/>
      </c>
      <c r="K1000" t="str">
        <f>IF(ISNUMBER(SEARCH(K$1,raw[[#This Row],[active years]])),1,"")</f>
        <v/>
      </c>
      <c r="L1000" t="str">
        <f>IF(ISNUMBER(SEARCH(L$1,raw[[#This Row],[active years]])),1,"")</f>
        <v/>
      </c>
      <c r="M1000" t="str">
        <f>IF(ISNUMBER(SEARCH(M$1,raw[[#This Row],[active years]])),1,"")</f>
        <v/>
      </c>
      <c r="N1000" t="str">
        <f>IF(ISNUMBER(SEARCH(N$1,raw[[#This Row],[active years]])),1,"")</f>
        <v/>
      </c>
      <c r="O1000">
        <f>IF(ISNUMBER(SEARCH(O$1,raw[[#This Row],[active years]])),1,"")</f>
        <v>1</v>
      </c>
      <c r="P1000">
        <f>IF(ISNUMBER(SEARCH(P$1,raw[[#This Row],[active years]])),1,"")</f>
        <v>1</v>
      </c>
      <c r="Q1000" t="str">
        <f>IF(ISNUMBER(SEARCH(Q$1,raw[[#This Row],[active years]])),1,"")</f>
        <v/>
      </c>
      <c r="R1000" t="str">
        <f>IF(ISNUMBER(SEARCH(R$1,raw[[#This Row],[active years]])),1,"")</f>
        <v/>
      </c>
      <c r="S1000" t="str">
        <f>IF(ISNUMBER(SEARCH(S$1,raw[[#This Row],[active years]])),1,"")</f>
        <v/>
      </c>
      <c r="T1000" t="str">
        <f>IF(ISNUMBER(SEARCH(T$1,raw[[#This Row],[active years]])),1,"")</f>
        <v/>
      </c>
      <c r="U1000" t="str">
        <f>IF(ISNUMBER(SEARCH(U$1,raw[[#This Row],[active years]])),1,"")</f>
        <v/>
      </c>
      <c r="V1000" t="str">
        <f>IF(ISNUMBER(SEARCH(V$1,raw[[#This Row],[active years]])),1,"")</f>
        <v/>
      </c>
      <c r="W1000" t="str">
        <f>IF(ISNUMBER(SEARCH(W$1,raw[[#This Row],[active years]])),1,"")</f>
        <v/>
      </c>
      <c r="X1000" t="str">
        <f>IF(ISNUMBER(SEARCH(X$1,raw[[#This Row],[active years]])),1,"")</f>
        <v/>
      </c>
      <c r="Y1000" t="str">
        <f>IF(ISNUMBER(SEARCH(Y$1,raw[[#This Row],[active years]])),1,"")</f>
        <v/>
      </c>
      <c r="Z1000" t="str">
        <f>IF(ISNUMBER(SEARCH(Z$1,raw[[#This Row],[active years]])),1,"")</f>
        <v/>
      </c>
      <c r="AA1000" t="str">
        <f>IF(ISNUMBER(SEARCH(AA$1,raw[[#This Row],[active years]])),1,"")</f>
        <v/>
      </c>
    </row>
    <row r="1001" spans="1:27" x14ac:dyDescent="0.45">
      <c r="A1001">
        <f>raw[team]</f>
        <v>1276</v>
      </c>
      <c r="B1001">
        <f>raw[rookie year]</f>
        <v>2004</v>
      </c>
      <c r="C1001" t="str">
        <f>IF(ISNUMBER(SEARCH(C$1,raw[[#This Row],[active years]])),1,"")</f>
        <v/>
      </c>
      <c r="D1001" t="str">
        <f>IF(ISNUMBER(SEARCH(D$1,raw[[#This Row],[active years]])),1,"")</f>
        <v/>
      </c>
      <c r="E1001" t="str">
        <f>IF(ISNUMBER(SEARCH(E$1,raw[[#This Row],[active years]])),1,"")</f>
        <v/>
      </c>
      <c r="F1001" t="str">
        <f>IF(ISNUMBER(SEARCH(F$1,raw[[#This Row],[active years]])),1,"")</f>
        <v/>
      </c>
      <c r="G1001" t="str">
        <f>IF(ISNUMBER(SEARCH(G$1,raw[[#This Row],[active years]])),1,"")</f>
        <v/>
      </c>
      <c r="H1001" t="str">
        <f>IF(ISNUMBER(SEARCH(H$1,raw[[#This Row],[active years]])),1,"")</f>
        <v/>
      </c>
      <c r="I1001" t="str">
        <f>IF(ISNUMBER(SEARCH(I$1,raw[[#This Row],[active years]])),1,"")</f>
        <v/>
      </c>
      <c r="J1001" t="str">
        <f>IF(ISNUMBER(SEARCH(J$1,raw[[#This Row],[active years]])),1,"")</f>
        <v/>
      </c>
      <c r="K1001" t="str">
        <f>IF(ISNUMBER(SEARCH(K$1,raw[[#This Row],[active years]])),1,"")</f>
        <v/>
      </c>
      <c r="L1001" t="str">
        <f>IF(ISNUMBER(SEARCH(L$1,raw[[#This Row],[active years]])),1,"")</f>
        <v/>
      </c>
      <c r="M1001" t="str">
        <f>IF(ISNUMBER(SEARCH(M$1,raw[[#This Row],[active years]])),1,"")</f>
        <v/>
      </c>
      <c r="N1001" t="str">
        <f>IF(ISNUMBER(SEARCH(N$1,raw[[#This Row],[active years]])),1,"")</f>
        <v/>
      </c>
      <c r="O1001">
        <f>IF(ISNUMBER(SEARCH(O$1,raw[[#This Row],[active years]])),1,"")</f>
        <v>1</v>
      </c>
      <c r="P1001">
        <f>IF(ISNUMBER(SEARCH(P$1,raw[[#This Row],[active years]])),1,"")</f>
        <v>1</v>
      </c>
      <c r="Q1001">
        <f>IF(ISNUMBER(SEARCH(Q$1,raw[[#This Row],[active years]])),1,"")</f>
        <v>1</v>
      </c>
      <c r="R1001">
        <f>IF(ISNUMBER(SEARCH(R$1,raw[[#This Row],[active years]])),1,"")</f>
        <v>1</v>
      </c>
      <c r="S1001">
        <f>IF(ISNUMBER(SEARCH(S$1,raw[[#This Row],[active years]])),1,"")</f>
        <v>1</v>
      </c>
      <c r="T1001">
        <f>IF(ISNUMBER(SEARCH(T$1,raw[[#This Row],[active years]])),1,"")</f>
        <v>1</v>
      </c>
      <c r="U1001" t="str">
        <f>IF(ISNUMBER(SEARCH(U$1,raw[[#This Row],[active years]])),1,"")</f>
        <v/>
      </c>
      <c r="V1001" t="str">
        <f>IF(ISNUMBER(SEARCH(V$1,raw[[#This Row],[active years]])),1,"")</f>
        <v/>
      </c>
      <c r="W1001" t="str">
        <f>IF(ISNUMBER(SEARCH(W$1,raw[[#This Row],[active years]])),1,"")</f>
        <v/>
      </c>
      <c r="X1001" t="str">
        <f>IF(ISNUMBER(SEARCH(X$1,raw[[#This Row],[active years]])),1,"")</f>
        <v/>
      </c>
      <c r="Y1001" t="str">
        <f>IF(ISNUMBER(SEARCH(Y$1,raw[[#This Row],[active years]])),1,"")</f>
        <v/>
      </c>
      <c r="Z1001" t="str">
        <f>IF(ISNUMBER(SEARCH(Z$1,raw[[#This Row],[active years]])),1,"")</f>
        <v/>
      </c>
      <c r="AA1001" t="str">
        <f>IF(ISNUMBER(SEARCH(AA$1,raw[[#This Row],[active years]])),1,"")</f>
        <v/>
      </c>
    </row>
    <row r="1002" spans="1:27" x14ac:dyDescent="0.45">
      <c r="A1002">
        <f>raw[team]</f>
        <v>1277</v>
      </c>
      <c r="B1002">
        <f>raw[rookie year]</f>
        <v>2004</v>
      </c>
      <c r="C1002" t="str">
        <f>IF(ISNUMBER(SEARCH(C$1,raw[[#This Row],[active years]])),1,"")</f>
        <v/>
      </c>
      <c r="D1002" t="str">
        <f>IF(ISNUMBER(SEARCH(D$1,raw[[#This Row],[active years]])),1,"")</f>
        <v/>
      </c>
      <c r="E1002" t="str">
        <f>IF(ISNUMBER(SEARCH(E$1,raw[[#This Row],[active years]])),1,"")</f>
        <v/>
      </c>
      <c r="F1002" t="str">
        <f>IF(ISNUMBER(SEARCH(F$1,raw[[#This Row],[active years]])),1,"")</f>
        <v/>
      </c>
      <c r="G1002" t="str">
        <f>IF(ISNUMBER(SEARCH(G$1,raw[[#This Row],[active years]])),1,"")</f>
        <v/>
      </c>
      <c r="H1002" t="str">
        <f>IF(ISNUMBER(SEARCH(H$1,raw[[#This Row],[active years]])),1,"")</f>
        <v/>
      </c>
      <c r="I1002" t="str">
        <f>IF(ISNUMBER(SEARCH(I$1,raw[[#This Row],[active years]])),1,"")</f>
        <v/>
      </c>
      <c r="J1002" t="str">
        <f>IF(ISNUMBER(SEARCH(J$1,raw[[#This Row],[active years]])),1,"")</f>
        <v/>
      </c>
      <c r="K1002" t="str">
        <f>IF(ISNUMBER(SEARCH(K$1,raw[[#This Row],[active years]])),1,"")</f>
        <v/>
      </c>
      <c r="L1002" t="str">
        <f>IF(ISNUMBER(SEARCH(L$1,raw[[#This Row],[active years]])),1,"")</f>
        <v/>
      </c>
      <c r="M1002" t="str">
        <f>IF(ISNUMBER(SEARCH(M$1,raw[[#This Row],[active years]])),1,"")</f>
        <v/>
      </c>
      <c r="N1002" t="str">
        <f>IF(ISNUMBER(SEARCH(N$1,raw[[#This Row],[active years]])),1,"")</f>
        <v/>
      </c>
      <c r="O1002">
        <f>IF(ISNUMBER(SEARCH(O$1,raw[[#This Row],[active years]])),1,"")</f>
        <v>1</v>
      </c>
      <c r="P1002">
        <f>IF(ISNUMBER(SEARCH(P$1,raw[[#This Row],[active years]])),1,"")</f>
        <v>1</v>
      </c>
      <c r="Q1002">
        <f>IF(ISNUMBER(SEARCH(Q$1,raw[[#This Row],[active years]])),1,"")</f>
        <v>1</v>
      </c>
      <c r="R1002">
        <f>IF(ISNUMBER(SEARCH(R$1,raw[[#This Row],[active years]])),1,"")</f>
        <v>1</v>
      </c>
      <c r="S1002">
        <f>IF(ISNUMBER(SEARCH(S$1,raw[[#This Row],[active years]])),1,"")</f>
        <v>1</v>
      </c>
      <c r="T1002">
        <f>IF(ISNUMBER(SEARCH(T$1,raw[[#This Row],[active years]])),1,"")</f>
        <v>1</v>
      </c>
      <c r="U1002">
        <f>IF(ISNUMBER(SEARCH(U$1,raw[[#This Row],[active years]])),1,"")</f>
        <v>1</v>
      </c>
      <c r="V1002">
        <f>IF(ISNUMBER(SEARCH(V$1,raw[[#This Row],[active years]])),1,"")</f>
        <v>1</v>
      </c>
      <c r="W1002">
        <f>IF(ISNUMBER(SEARCH(W$1,raw[[#This Row],[active years]])),1,"")</f>
        <v>1</v>
      </c>
      <c r="X1002">
        <f>IF(ISNUMBER(SEARCH(X$1,raw[[#This Row],[active years]])),1,"")</f>
        <v>1</v>
      </c>
      <c r="Y1002">
        <f>IF(ISNUMBER(SEARCH(Y$1,raw[[#This Row],[active years]])),1,"")</f>
        <v>1</v>
      </c>
      <c r="Z1002">
        <f>IF(ISNUMBER(SEARCH(Z$1,raw[[#This Row],[active years]])),1,"")</f>
        <v>1</v>
      </c>
      <c r="AA1002">
        <f>IF(ISNUMBER(SEARCH(AA$1,raw[[#This Row],[active years]])),1,"")</f>
        <v>1</v>
      </c>
    </row>
    <row r="1003" spans="1:27" x14ac:dyDescent="0.45">
      <c r="A1003">
        <f>raw[team]</f>
        <v>1278</v>
      </c>
      <c r="B1003">
        <f>raw[rookie year]</f>
        <v>2004</v>
      </c>
      <c r="C1003" t="str">
        <f>IF(ISNUMBER(SEARCH(C$1,raw[[#This Row],[active years]])),1,"")</f>
        <v/>
      </c>
      <c r="D1003" t="str">
        <f>IF(ISNUMBER(SEARCH(D$1,raw[[#This Row],[active years]])),1,"")</f>
        <v/>
      </c>
      <c r="E1003" t="str">
        <f>IF(ISNUMBER(SEARCH(E$1,raw[[#This Row],[active years]])),1,"")</f>
        <v/>
      </c>
      <c r="F1003" t="str">
        <f>IF(ISNUMBER(SEARCH(F$1,raw[[#This Row],[active years]])),1,"")</f>
        <v/>
      </c>
      <c r="G1003" t="str">
        <f>IF(ISNUMBER(SEARCH(G$1,raw[[#This Row],[active years]])),1,"")</f>
        <v/>
      </c>
      <c r="H1003" t="str">
        <f>IF(ISNUMBER(SEARCH(H$1,raw[[#This Row],[active years]])),1,"")</f>
        <v/>
      </c>
      <c r="I1003" t="str">
        <f>IF(ISNUMBER(SEARCH(I$1,raw[[#This Row],[active years]])),1,"")</f>
        <v/>
      </c>
      <c r="J1003" t="str">
        <f>IF(ISNUMBER(SEARCH(J$1,raw[[#This Row],[active years]])),1,"")</f>
        <v/>
      </c>
      <c r="K1003" t="str">
        <f>IF(ISNUMBER(SEARCH(K$1,raw[[#This Row],[active years]])),1,"")</f>
        <v/>
      </c>
      <c r="L1003" t="str">
        <f>IF(ISNUMBER(SEARCH(L$1,raw[[#This Row],[active years]])),1,"")</f>
        <v/>
      </c>
      <c r="M1003" t="str">
        <f>IF(ISNUMBER(SEARCH(M$1,raw[[#This Row],[active years]])),1,"")</f>
        <v/>
      </c>
      <c r="N1003" t="str">
        <f>IF(ISNUMBER(SEARCH(N$1,raw[[#This Row],[active years]])),1,"")</f>
        <v/>
      </c>
      <c r="O1003">
        <f>IF(ISNUMBER(SEARCH(O$1,raw[[#This Row],[active years]])),1,"")</f>
        <v>1</v>
      </c>
      <c r="P1003">
        <f>IF(ISNUMBER(SEARCH(P$1,raw[[#This Row],[active years]])),1,"")</f>
        <v>1</v>
      </c>
      <c r="Q1003">
        <f>IF(ISNUMBER(SEARCH(Q$1,raw[[#This Row],[active years]])),1,"")</f>
        <v>1</v>
      </c>
      <c r="R1003" t="str">
        <f>IF(ISNUMBER(SEARCH(R$1,raw[[#This Row],[active years]])),1,"")</f>
        <v/>
      </c>
      <c r="S1003" t="str">
        <f>IF(ISNUMBER(SEARCH(S$1,raw[[#This Row],[active years]])),1,"")</f>
        <v/>
      </c>
      <c r="T1003" t="str">
        <f>IF(ISNUMBER(SEARCH(T$1,raw[[#This Row],[active years]])),1,"")</f>
        <v/>
      </c>
      <c r="U1003" t="str">
        <f>IF(ISNUMBER(SEARCH(U$1,raw[[#This Row],[active years]])),1,"")</f>
        <v/>
      </c>
      <c r="V1003" t="str">
        <f>IF(ISNUMBER(SEARCH(V$1,raw[[#This Row],[active years]])),1,"")</f>
        <v/>
      </c>
      <c r="W1003" t="str">
        <f>IF(ISNUMBER(SEARCH(W$1,raw[[#This Row],[active years]])),1,"")</f>
        <v/>
      </c>
      <c r="X1003" t="str">
        <f>IF(ISNUMBER(SEARCH(X$1,raw[[#This Row],[active years]])),1,"")</f>
        <v/>
      </c>
      <c r="Y1003" t="str">
        <f>IF(ISNUMBER(SEARCH(Y$1,raw[[#This Row],[active years]])),1,"")</f>
        <v/>
      </c>
      <c r="Z1003" t="str">
        <f>IF(ISNUMBER(SEARCH(Z$1,raw[[#This Row],[active years]])),1,"")</f>
        <v/>
      </c>
      <c r="AA1003" t="str">
        <f>IF(ISNUMBER(SEARCH(AA$1,raw[[#This Row],[active years]])),1,"")</f>
        <v/>
      </c>
    </row>
    <row r="1004" spans="1:27" x14ac:dyDescent="0.45">
      <c r="A1004">
        <f>raw[team]</f>
        <v>1279</v>
      </c>
      <c r="B1004">
        <f>raw[rookie year]</f>
        <v>2004</v>
      </c>
      <c r="C1004" t="str">
        <f>IF(ISNUMBER(SEARCH(C$1,raw[[#This Row],[active years]])),1,"")</f>
        <v/>
      </c>
      <c r="D1004" t="str">
        <f>IF(ISNUMBER(SEARCH(D$1,raw[[#This Row],[active years]])),1,"")</f>
        <v/>
      </c>
      <c r="E1004" t="str">
        <f>IF(ISNUMBER(SEARCH(E$1,raw[[#This Row],[active years]])),1,"")</f>
        <v/>
      </c>
      <c r="F1004" t="str">
        <f>IF(ISNUMBER(SEARCH(F$1,raw[[#This Row],[active years]])),1,"")</f>
        <v/>
      </c>
      <c r="G1004" t="str">
        <f>IF(ISNUMBER(SEARCH(G$1,raw[[#This Row],[active years]])),1,"")</f>
        <v/>
      </c>
      <c r="H1004" t="str">
        <f>IF(ISNUMBER(SEARCH(H$1,raw[[#This Row],[active years]])),1,"")</f>
        <v/>
      </c>
      <c r="I1004" t="str">
        <f>IF(ISNUMBER(SEARCH(I$1,raw[[#This Row],[active years]])),1,"")</f>
        <v/>
      </c>
      <c r="J1004" t="str">
        <f>IF(ISNUMBER(SEARCH(J$1,raw[[#This Row],[active years]])),1,"")</f>
        <v/>
      </c>
      <c r="K1004" t="str">
        <f>IF(ISNUMBER(SEARCH(K$1,raw[[#This Row],[active years]])),1,"")</f>
        <v/>
      </c>
      <c r="L1004" t="str">
        <f>IF(ISNUMBER(SEARCH(L$1,raw[[#This Row],[active years]])),1,"")</f>
        <v/>
      </c>
      <c r="M1004" t="str">
        <f>IF(ISNUMBER(SEARCH(M$1,raw[[#This Row],[active years]])),1,"")</f>
        <v/>
      </c>
      <c r="N1004" t="str">
        <f>IF(ISNUMBER(SEARCH(N$1,raw[[#This Row],[active years]])),1,"")</f>
        <v/>
      </c>
      <c r="O1004">
        <f>IF(ISNUMBER(SEARCH(O$1,raw[[#This Row],[active years]])),1,"")</f>
        <v>1</v>
      </c>
      <c r="P1004">
        <f>IF(ISNUMBER(SEARCH(P$1,raw[[#This Row],[active years]])),1,"")</f>
        <v>1</v>
      </c>
      <c r="Q1004">
        <f>IF(ISNUMBER(SEARCH(Q$1,raw[[#This Row],[active years]])),1,"")</f>
        <v>1</v>
      </c>
      <c r="R1004">
        <f>IF(ISNUMBER(SEARCH(R$1,raw[[#This Row],[active years]])),1,"")</f>
        <v>1</v>
      </c>
      <c r="S1004">
        <f>IF(ISNUMBER(SEARCH(S$1,raw[[#This Row],[active years]])),1,"")</f>
        <v>1</v>
      </c>
      <c r="T1004">
        <f>IF(ISNUMBER(SEARCH(T$1,raw[[#This Row],[active years]])),1,"")</f>
        <v>1</v>
      </c>
      <c r="U1004">
        <f>IF(ISNUMBER(SEARCH(U$1,raw[[#This Row],[active years]])),1,"")</f>
        <v>1</v>
      </c>
      <c r="V1004">
        <f>IF(ISNUMBER(SEARCH(V$1,raw[[#This Row],[active years]])),1,"")</f>
        <v>1</v>
      </c>
      <c r="W1004">
        <f>IF(ISNUMBER(SEARCH(W$1,raw[[#This Row],[active years]])),1,"")</f>
        <v>1</v>
      </c>
      <c r="X1004">
        <f>IF(ISNUMBER(SEARCH(X$1,raw[[#This Row],[active years]])),1,"")</f>
        <v>1</v>
      </c>
      <c r="Y1004">
        <f>IF(ISNUMBER(SEARCH(Y$1,raw[[#This Row],[active years]])),1,"")</f>
        <v>1</v>
      </c>
      <c r="Z1004">
        <f>IF(ISNUMBER(SEARCH(Z$1,raw[[#This Row],[active years]])),1,"")</f>
        <v>1</v>
      </c>
      <c r="AA1004">
        <f>IF(ISNUMBER(SEARCH(AA$1,raw[[#This Row],[active years]])),1,"")</f>
        <v>1</v>
      </c>
    </row>
    <row r="1005" spans="1:27" x14ac:dyDescent="0.45">
      <c r="A1005">
        <f>raw[team]</f>
        <v>1280</v>
      </c>
      <c r="B1005">
        <f>raw[rookie year]</f>
        <v>2004</v>
      </c>
      <c r="C1005" t="str">
        <f>IF(ISNUMBER(SEARCH(C$1,raw[[#This Row],[active years]])),1,"")</f>
        <v/>
      </c>
      <c r="D1005" t="str">
        <f>IF(ISNUMBER(SEARCH(D$1,raw[[#This Row],[active years]])),1,"")</f>
        <v/>
      </c>
      <c r="E1005" t="str">
        <f>IF(ISNUMBER(SEARCH(E$1,raw[[#This Row],[active years]])),1,"")</f>
        <v/>
      </c>
      <c r="F1005" t="str">
        <f>IF(ISNUMBER(SEARCH(F$1,raw[[#This Row],[active years]])),1,"")</f>
        <v/>
      </c>
      <c r="G1005" t="str">
        <f>IF(ISNUMBER(SEARCH(G$1,raw[[#This Row],[active years]])),1,"")</f>
        <v/>
      </c>
      <c r="H1005" t="str">
        <f>IF(ISNUMBER(SEARCH(H$1,raw[[#This Row],[active years]])),1,"")</f>
        <v/>
      </c>
      <c r="I1005" t="str">
        <f>IF(ISNUMBER(SEARCH(I$1,raw[[#This Row],[active years]])),1,"")</f>
        <v/>
      </c>
      <c r="J1005" t="str">
        <f>IF(ISNUMBER(SEARCH(J$1,raw[[#This Row],[active years]])),1,"")</f>
        <v/>
      </c>
      <c r="K1005" t="str">
        <f>IF(ISNUMBER(SEARCH(K$1,raw[[#This Row],[active years]])),1,"")</f>
        <v/>
      </c>
      <c r="L1005" t="str">
        <f>IF(ISNUMBER(SEARCH(L$1,raw[[#This Row],[active years]])),1,"")</f>
        <v/>
      </c>
      <c r="M1005" t="str">
        <f>IF(ISNUMBER(SEARCH(M$1,raw[[#This Row],[active years]])),1,"")</f>
        <v/>
      </c>
      <c r="N1005" t="str">
        <f>IF(ISNUMBER(SEARCH(N$1,raw[[#This Row],[active years]])),1,"")</f>
        <v/>
      </c>
      <c r="O1005">
        <f>IF(ISNUMBER(SEARCH(O$1,raw[[#This Row],[active years]])),1,"")</f>
        <v>1</v>
      </c>
      <c r="P1005">
        <f>IF(ISNUMBER(SEARCH(P$1,raw[[#This Row],[active years]])),1,"")</f>
        <v>1</v>
      </c>
      <c r="Q1005">
        <f>IF(ISNUMBER(SEARCH(Q$1,raw[[#This Row],[active years]])),1,"")</f>
        <v>1</v>
      </c>
      <c r="R1005">
        <f>IF(ISNUMBER(SEARCH(R$1,raw[[#This Row],[active years]])),1,"")</f>
        <v>1</v>
      </c>
      <c r="S1005">
        <f>IF(ISNUMBER(SEARCH(S$1,raw[[#This Row],[active years]])),1,"")</f>
        <v>1</v>
      </c>
      <c r="T1005">
        <f>IF(ISNUMBER(SEARCH(T$1,raw[[#This Row],[active years]])),1,"")</f>
        <v>1</v>
      </c>
      <c r="U1005">
        <f>IF(ISNUMBER(SEARCH(U$1,raw[[#This Row],[active years]])),1,"")</f>
        <v>1</v>
      </c>
      <c r="V1005">
        <f>IF(ISNUMBER(SEARCH(V$1,raw[[#This Row],[active years]])),1,"")</f>
        <v>1</v>
      </c>
      <c r="W1005">
        <f>IF(ISNUMBER(SEARCH(W$1,raw[[#This Row],[active years]])),1,"")</f>
        <v>1</v>
      </c>
      <c r="X1005">
        <f>IF(ISNUMBER(SEARCH(X$1,raw[[#This Row],[active years]])),1,"")</f>
        <v>1</v>
      </c>
      <c r="Y1005">
        <f>IF(ISNUMBER(SEARCH(Y$1,raw[[#This Row],[active years]])),1,"")</f>
        <v>1</v>
      </c>
      <c r="Z1005">
        <f>IF(ISNUMBER(SEARCH(Z$1,raw[[#This Row],[active years]])),1,"")</f>
        <v>1</v>
      </c>
      <c r="AA1005">
        <f>IF(ISNUMBER(SEARCH(AA$1,raw[[#This Row],[active years]])),1,"")</f>
        <v>1</v>
      </c>
    </row>
    <row r="1006" spans="1:27" x14ac:dyDescent="0.45">
      <c r="A1006">
        <f>raw[team]</f>
        <v>1281</v>
      </c>
      <c r="B1006">
        <f>raw[rookie year]</f>
        <v>2004</v>
      </c>
      <c r="C1006" t="str">
        <f>IF(ISNUMBER(SEARCH(C$1,raw[[#This Row],[active years]])),1,"")</f>
        <v/>
      </c>
      <c r="D1006" t="str">
        <f>IF(ISNUMBER(SEARCH(D$1,raw[[#This Row],[active years]])),1,"")</f>
        <v/>
      </c>
      <c r="E1006" t="str">
        <f>IF(ISNUMBER(SEARCH(E$1,raw[[#This Row],[active years]])),1,"")</f>
        <v/>
      </c>
      <c r="F1006" t="str">
        <f>IF(ISNUMBER(SEARCH(F$1,raw[[#This Row],[active years]])),1,"")</f>
        <v/>
      </c>
      <c r="G1006" t="str">
        <f>IF(ISNUMBER(SEARCH(G$1,raw[[#This Row],[active years]])),1,"")</f>
        <v/>
      </c>
      <c r="H1006" t="str">
        <f>IF(ISNUMBER(SEARCH(H$1,raw[[#This Row],[active years]])),1,"")</f>
        <v/>
      </c>
      <c r="I1006" t="str">
        <f>IF(ISNUMBER(SEARCH(I$1,raw[[#This Row],[active years]])),1,"")</f>
        <v/>
      </c>
      <c r="J1006" t="str">
        <f>IF(ISNUMBER(SEARCH(J$1,raw[[#This Row],[active years]])),1,"")</f>
        <v/>
      </c>
      <c r="K1006" t="str">
        <f>IF(ISNUMBER(SEARCH(K$1,raw[[#This Row],[active years]])),1,"")</f>
        <v/>
      </c>
      <c r="L1006" t="str">
        <f>IF(ISNUMBER(SEARCH(L$1,raw[[#This Row],[active years]])),1,"")</f>
        <v/>
      </c>
      <c r="M1006" t="str">
        <f>IF(ISNUMBER(SEARCH(M$1,raw[[#This Row],[active years]])),1,"")</f>
        <v/>
      </c>
      <c r="N1006" t="str">
        <f>IF(ISNUMBER(SEARCH(N$1,raw[[#This Row],[active years]])),1,"")</f>
        <v/>
      </c>
      <c r="O1006">
        <f>IF(ISNUMBER(SEARCH(O$1,raw[[#This Row],[active years]])),1,"")</f>
        <v>1</v>
      </c>
      <c r="P1006">
        <f>IF(ISNUMBER(SEARCH(P$1,raw[[#This Row],[active years]])),1,"")</f>
        <v>1</v>
      </c>
      <c r="Q1006">
        <f>IF(ISNUMBER(SEARCH(Q$1,raw[[#This Row],[active years]])),1,"")</f>
        <v>1</v>
      </c>
      <c r="R1006">
        <f>IF(ISNUMBER(SEARCH(R$1,raw[[#This Row],[active years]])),1,"")</f>
        <v>1</v>
      </c>
      <c r="S1006">
        <f>IF(ISNUMBER(SEARCH(S$1,raw[[#This Row],[active years]])),1,"")</f>
        <v>1</v>
      </c>
      <c r="T1006" t="str">
        <f>IF(ISNUMBER(SEARCH(T$1,raw[[#This Row],[active years]])),1,"")</f>
        <v/>
      </c>
      <c r="U1006" t="str">
        <f>IF(ISNUMBER(SEARCH(U$1,raw[[#This Row],[active years]])),1,"")</f>
        <v/>
      </c>
      <c r="V1006" t="str">
        <f>IF(ISNUMBER(SEARCH(V$1,raw[[#This Row],[active years]])),1,"")</f>
        <v/>
      </c>
      <c r="W1006" t="str">
        <f>IF(ISNUMBER(SEARCH(W$1,raw[[#This Row],[active years]])),1,"")</f>
        <v/>
      </c>
      <c r="X1006" t="str">
        <f>IF(ISNUMBER(SEARCH(X$1,raw[[#This Row],[active years]])),1,"")</f>
        <v/>
      </c>
      <c r="Y1006" t="str">
        <f>IF(ISNUMBER(SEARCH(Y$1,raw[[#This Row],[active years]])),1,"")</f>
        <v/>
      </c>
      <c r="Z1006" t="str">
        <f>IF(ISNUMBER(SEARCH(Z$1,raw[[#This Row],[active years]])),1,"")</f>
        <v/>
      </c>
      <c r="AA1006" t="str">
        <f>IF(ISNUMBER(SEARCH(AA$1,raw[[#This Row],[active years]])),1,"")</f>
        <v/>
      </c>
    </row>
    <row r="1007" spans="1:27" x14ac:dyDescent="0.45">
      <c r="A1007">
        <f>raw[team]</f>
        <v>1284</v>
      </c>
      <c r="B1007">
        <f>raw[rookie year]</f>
        <v>2004</v>
      </c>
      <c r="C1007" t="str">
        <f>IF(ISNUMBER(SEARCH(C$1,raw[[#This Row],[active years]])),1,"")</f>
        <v/>
      </c>
      <c r="D1007" t="str">
        <f>IF(ISNUMBER(SEARCH(D$1,raw[[#This Row],[active years]])),1,"")</f>
        <v/>
      </c>
      <c r="E1007" t="str">
        <f>IF(ISNUMBER(SEARCH(E$1,raw[[#This Row],[active years]])),1,"")</f>
        <v/>
      </c>
      <c r="F1007" t="str">
        <f>IF(ISNUMBER(SEARCH(F$1,raw[[#This Row],[active years]])),1,"")</f>
        <v/>
      </c>
      <c r="G1007" t="str">
        <f>IF(ISNUMBER(SEARCH(G$1,raw[[#This Row],[active years]])),1,"")</f>
        <v/>
      </c>
      <c r="H1007" t="str">
        <f>IF(ISNUMBER(SEARCH(H$1,raw[[#This Row],[active years]])),1,"")</f>
        <v/>
      </c>
      <c r="I1007" t="str">
        <f>IF(ISNUMBER(SEARCH(I$1,raw[[#This Row],[active years]])),1,"")</f>
        <v/>
      </c>
      <c r="J1007" t="str">
        <f>IF(ISNUMBER(SEARCH(J$1,raw[[#This Row],[active years]])),1,"")</f>
        <v/>
      </c>
      <c r="K1007" t="str">
        <f>IF(ISNUMBER(SEARCH(K$1,raw[[#This Row],[active years]])),1,"")</f>
        <v/>
      </c>
      <c r="L1007" t="str">
        <f>IF(ISNUMBER(SEARCH(L$1,raw[[#This Row],[active years]])),1,"")</f>
        <v/>
      </c>
      <c r="M1007" t="str">
        <f>IF(ISNUMBER(SEARCH(M$1,raw[[#This Row],[active years]])),1,"")</f>
        <v/>
      </c>
      <c r="N1007" t="str">
        <f>IF(ISNUMBER(SEARCH(N$1,raw[[#This Row],[active years]])),1,"")</f>
        <v/>
      </c>
      <c r="O1007">
        <f>IF(ISNUMBER(SEARCH(O$1,raw[[#This Row],[active years]])),1,"")</f>
        <v>1</v>
      </c>
      <c r="P1007">
        <f>IF(ISNUMBER(SEARCH(P$1,raw[[#This Row],[active years]])),1,"")</f>
        <v>1</v>
      </c>
      <c r="Q1007">
        <f>IF(ISNUMBER(SEARCH(Q$1,raw[[#This Row],[active years]])),1,"")</f>
        <v>1</v>
      </c>
      <c r="R1007">
        <f>IF(ISNUMBER(SEARCH(R$1,raw[[#This Row],[active years]])),1,"")</f>
        <v>1</v>
      </c>
      <c r="S1007">
        <f>IF(ISNUMBER(SEARCH(S$1,raw[[#This Row],[active years]])),1,"")</f>
        <v>1</v>
      </c>
      <c r="T1007">
        <f>IF(ISNUMBER(SEARCH(T$1,raw[[#This Row],[active years]])),1,"")</f>
        <v>1</v>
      </c>
      <c r="U1007" t="str">
        <f>IF(ISNUMBER(SEARCH(U$1,raw[[#This Row],[active years]])),1,"")</f>
        <v/>
      </c>
      <c r="V1007" t="str">
        <f>IF(ISNUMBER(SEARCH(V$1,raw[[#This Row],[active years]])),1,"")</f>
        <v/>
      </c>
      <c r="W1007" t="str">
        <f>IF(ISNUMBER(SEARCH(W$1,raw[[#This Row],[active years]])),1,"")</f>
        <v/>
      </c>
      <c r="X1007" t="str">
        <f>IF(ISNUMBER(SEARCH(X$1,raw[[#This Row],[active years]])),1,"")</f>
        <v/>
      </c>
      <c r="Y1007" t="str">
        <f>IF(ISNUMBER(SEARCH(Y$1,raw[[#This Row],[active years]])),1,"")</f>
        <v/>
      </c>
      <c r="Z1007" t="str">
        <f>IF(ISNUMBER(SEARCH(Z$1,raw[[#This Row],[active years]])),1,"")</f>
        <v/>
      </c>
      <c r="AA1007" t="str">
        <f>IF(ISNUMBER(SEARCH(AA$1,raw[[#This Row],[active years]])),1,"")</f>
        <v/>
      </c>
    </row>
    <row r="1008" spans="1:27" x14ac:dyDescent="0.45">
      <c r="A1008">
        <f>raw[team]</f>
        <v>1285</v>
      </c>
      <c r="B1008">
        <f>raw[rookie year]</f>
        <v>2004</v>
      </c>
      <c r="C1008" t="str">
        <f>IF(ISNUMBER(SEARCH(C$1,raw[[#This Row],[active years]])),1,"")</f>
        <v/>
      </c>
      <c r="D1008" t="str">
        <f>IF(ISNUMBER(SEARCH(D$1,raw[[#This Row],[active years]])),1,"")</f>
        <v/>
      </c>
      <c r="E1008" t="str">
        <f>IF(ISNUMBER(SEARCH(E$1,raw[[#This Row],[active years]])),1,"")</f>
        <v/>
      </c>
      <c r="F1008" t="str">
        <f>IF(ISNUMBER(SEARCH(F$1,raw[[#This Row],[active years]])),1,"")</f>
        <v/>
      </c>
      <c r="G1008" t="str">
        <f>IF(ISNUMBER(SEARCH(G$1,raw[[#This Row],[active years]])),1,"")</f>
        <v/>
      </c>
      <c r="H1008" t="str">
        <f>IF(ISNUMBER(SEARCH(H$1,raw[[#This Row],[active years]])),1,"")</f>
        <v/>
      </c>
      <c r="I1008" t="str">
        <f>IF(ISNUMBER(SEARCH(I$1,raw[[#This Row],[active years]])),1,"")</f>
        <v/>
      </c>
      <c r="J1008" t="str">
        <f>IF(ISNUMBER(SEARCH(J$1,raw[[#This Row],[active years]])),1,"")</f>
        <v/>
      </c>
      <c r="K1008" t="str">
        <f>IF(ISNUMBER(SEARCH(K$1,raw[[#This Row],[active years]])),1,"")</f>
        <v/>
      </c>
      <c r="L1008" t="str">
        <f>IF(ISNUMBER(SEARCH(L$1,raw[[#This Row],[active years]])),1,"")</f>
        <v/>
      </c>
      <c r="M1008" t="str">
        <f>IF(ISNUMBER(SEARCH(M$1,raw[[#This Row],[active years]])),1,"")</f>
        <v/>
      </c>
      <c r="N1008" t="str">
        <f>IF(ISNUMBER(SEARCH(N$1,raw[[#This Row],[active years]])),1,"")</f>
        <v/>
      </c>
      <c r="O1008" t="str">
        <f>IF(ISNUMBER(SEARCH(O$1,raw[[#This Row],[active years]])),1,"")</f>
        <v/>
      </c>
      <c r="P1008" t="str">
        <f>IF(ISNUMBER(SEARCH(P$1,raw[[#This Row],[active years]])),1,"")</f>
        <v/>
      </c>
      <c r="Q1008" t="str">
        <f>IF(ISNUMBER(SEARCH(Q$1,raw[[#This Row],[active years]])),1,"")</f>
        <v/>
      </c>
      <c r="R1008" t="str">
        <f>IF(ISNUMBER(SEARCH(R$1,raw[[#This Row],[active years]])),1,"")</f>
        <v/>
      </c>
      <c r="S1008" t="str">
        <f>IF(ISNUMBER(SEARCH(S$1,raw[[#This Row],[active years]])),1,"")</f>
        <v/>
      </c>
      <c r="T1008" t="str">
        <f>IF(ISNUMBER(SEARCH(T$1,raw[[#This Row],[active years]])),1,"")</f>
        <v/>
      </c>
      <c r="U1008" t="str">
        <f>IF(ISNUMBER(SEARCH(U$1,raw[[#This Row],[active years]])),1,"")</f>
        <v/>
      </c>
      <c r="V1008" t="str">
        <f>IF(ISNUMBER(SEARCH(V$1,raw[[#This Row],[active years]])),1,"")</f>
        <v/>
      </c>
      <c r="W1008" t="str">
        <f>IF(ISNUMBER(SEARCH(W$1,raw[[#This Row],[active years]])),1,"")</f>
        <v/>
      </c>
      <c r="X1008" t="str">
        <f>IF(ISNUMBER(SEARCH(X$1,raw[[#This Row],[active years]])),1,"")</f>
        <v/>
      </c>
      <c r="Y1008">
        <f>IF(ISNUMBER(SEARCH(Y$1,raw[[#This Row],[active years]])),1,"")</f>
        <v>1</v>
      </c>
      <c r="Z1008">
        <f>IF(ISNUMBER(SEARCH(Z$1,raw[[#This Row],[active years]])),1,"")</f>
        <v>1</v>
      </c>
      <c r="AA1008">
        <f>IF(ISNUMBER(SEARCH(AA$1,raw[[#This Row],[active years]])),1,"")</f>
        <v>1</v>
      </c>
    </row>
    <row r="1009" spans="1:27" x14ac:dyDescent="0.45">
      <c r="A1009">
        <f>raw[team]</f>
        <v>1286</v>
      </c>
      <c r="B1009">
        <f>raw[rookie year]</f>
        <v>2004</v>
      </c>
      <c r="C1009" t="str">
        <f>IF(ISNUMBER(SEARCH(C$1,raw[[#This Row],[active years]])),1,"")</f>
        <v/>
      </c>
      <c r="D1009" t="str">
        <f>IF(ISNUMBER(SEARCH(D$1,raw[[#This Row],[active years]])),1,"")</f>
        <v/>
      </c>
      <c r="E1009" t="str">
        <f>IF(ISNUMBER(SEARCH(E$1,raw[[#This Row],[active years]])),1,"")</f>
        <v/>
      </c>
      <c r="F1009" t="str">
        <f>IF(ISNUMBER(SEARCH(F$1,raw[[#This Row],[active years]])),1,"")</f>
        <v/>
      </c>
      <c r="G1009" t="str">
        <f>IF(ISNUMBER(SEARCH(G$1,raw[[#This Row],[active years]])),1,"")</f>
        <v/>
      </c>
      <c r="H1009" t="str">
        <f>IF(ISNUMBER(SEARCH(H$1,raw[[#This Row],[active years]])),1,"")</f>
        <v/>
      </c>
      <c r="I1009" t="str">
        <f>IF(ISNUMBER(SEARCH(I$1,raw[[#This Row],[active years]])),1,"")</f>
        <v/>
      </c>
      <c r="J1009" t="str">
        <f>IF(ISNUMBER(SEARCH(J$1,raw[[#This Row],[active years]])),1,"")</f>
        <v/>
      </c>
      <c r="K1009" t="str">
        <f>IF(ISNUMBER(SEARCH(K$1,raw[[#This Row],[active years]])),1,"")</f>
        <v/>
      </c>
      <c r="L1009" t="str">
        <f>IF(ISNUMBER(SEARCH(L$1,raw[[#This Row],[active years]])),1,"")</f>
        <v/>
      </c>
      <c r="M1009" t="str">
        <f>IF(ISNUMBER(SEARCH(M$1,raw[[#This Row],[active years]])),1,"")</f>
        <v/>
      </c>
      <c r="N1009" t="str">
        <f>IF(ISNUMBER(SEARCH(N$1,raw[[#This Row],[active years]])),1,"")</f>
        <v/>
      </c>
      <c r="O1009">
        <f>IF(ISNUMBER(SEARCH(O$1,raw[[#This Row],[active years]])),1,"")</f>
        <v>1</v>
      </c>
      <c r="P1009">
        <f>IF(ISNUMBER(SEARCH(P$1,raw[[#This Row],[active years]])),1,"")</f>
        <v>1</v>
      </c>
      <c r="Q1009">
        <f>IF(ISNUMBER(SEARCH(Q$1,raw[[#This Row],[active years]])),1,"")</f>
        <v>1</v>
      </c>
      <c r="R1009">
        <f>IF(ISNUMBER(SEARCH(R$1,raw[[#This Row],[active years]])),1,"")</f>
        <v>1</v>
      </c>
      <c r="S1009" t="str">
        <f>IF(ISNUMBER(SEARCH(S$1,raw[[#This Row],[active years]])),1,"")</f>
        <v/>
      </c>
      <c r="T1009" t="str">
        <f>IF(ISNUMBER(SEARCH(T$1,raw[[#This Row],[active years]])),1,"")</f>
        <v/>
      </c>
      <c r="U1009" t="str">
        <f>IF(ISNUMBER(SEARCH(U$1,raw[[#This Row],[active years]])),1,"")</f>
        <v/>
      </c>
      <c r="V1009" t="str">
        <f>IF(ISNUMBER(SEARCH(V$1,raw[[#This Row],[active years]])),1,"")</f>
        <v/>
      </c>
      <c r="W1009" t="str">
        <f>IF(ISNUMBER(SEARCH(W$1,raw[[#This Row],[active years]])),1,"")</f>
        <v/>
      </c>
      <c r="X1009" t="str">
        <f>IF(ISNUMBER(SEARCH(X$1,raw[[#This Row],[active years]])),1,"")</f>
        <v/>
      </c>
      <c r="Y1009" t="str">
        <f>IF(ISNUMBER(SEARCH(Y$1,raw[[#This Row],[active years]])),1,"")</f>
        <v/>
      </c>
      <c r="Z1009" t="str">
        <f>IF(ISNUMBER(SEARCH(Z$1,raw[[#This Row],[active years]])),1,"")</f>
        <v/>
      </c>
      <c r="AA1009" t="str">
        <f>IF(ISNUMBER(SEARCH(AA$1,raw[[#This Row],[active years]])),1,"")</f>
        <v/>
      </c>
    </row>
    <row r="1010" spans="1:27" x14ac:dyDescent="0.45">
      <c r="A1010">
        <f>raw[team]</f>
        <v>1287</v>
      </c>
      <c r="B1010">
        <f>raw[rookie year]</f>
        <v>2004</v>
      </c>
      <c r="C1010" t="str">
        <f>IF(ISNUMBER(SEARCH(C$1,raw[[#This Row],[active years]])),1,"")</f>
        <v/>
      </c>
      <c r="D1010" t="str">
        <f>IF(ISNUMBER(SEARCH(D$1,raw[[#This Row],[active years]])),1,"")</f>
        <v/>
      </c>
      <c r="E1010" t="str">
        <f>IF(ISNUMBER(SEARCH(E$1,raw[[#This Row],[active years]])),1,"")</f>
        <v/>
      </c>
      <c r="F1010" t="str">
        <f>IF(ISNUMBER(SEARCH(F$1,raw[[#This Row],[active years]])),1,"")</f>
        <v/>
      </c>
      <c r="G1010" t="str">
        <f>IF(ISNUMBER(SEARCH(G$1,raw[[#This Row],[active years]])),1,"")</f>
        <v/>
      </c>
      <c r="H1010" t="str">
        <f>IF(ISNUMBER(SEARCH(H$1,raw[[#This Row],[active years]])),1,"")</f>
        <v/>
      </c>
      <c r="I1010" t="str">
        <f>IF(ISNUMBER(SEARCH(I$1,raw[[#This Row],[active years]])),1,"")</f>
        <v/>
      </c>
      <c r="J1010" t="str">
        <f>IF(ISNUMBER(SEARCH(J$1,raw[[#This Row],[active years]])),1,"")</f>
        <v/>
      </c>
      <c r="K1010" t="str">
        <f>IF(ISNUMBER(SEARCH(K$1,raw[[#This Row],[active years]])),1,"")</f>
        <v/>
      </c>
      <c r="L1010" t="str">
        <f>IF(ISNUMBER(SEARCH(L$1,raw[[#This Row],[active years]])),1,"")</f>
        <v/>
      </c>
      <c r="M1010" t="str">
        <f>IF(ISNUMBER(SEARCH(M$1,raw[[#This Row],[active years]])),1,"")</f>
        <v/>
      </c>
      <c r="N1010" t="str">
        <f>IF(ISNUMBER(SEARCH(N$1,raw[[#This Row],[active years]])),1,"")</f>
        <v/>
      </c>
      <c r="O1010">
        <f>IF(ISNUMBER(SEARCH(O$1,raw[[#This Row],[active years]])),1,"")</f>
        <v>1</v>
      </c>
      <c r="P1010">
        <f>IF(ISNUMBER(SEARCH(P$1,raw[[#This Row],[active years]])),1,"")</f>
        <v>1</v>
      </c>
      <c r="Q1010">
        <f>IF(ISNUMBER(SEARCH(Q$1,raw[[#This Row],[active years]])),1,"")</f>
        <v>1</v>
      </c>
      <c r="R1010">
        <f>IF(ISNUMBER(SEARCH(R$1,raw[[#This Row],[active years]])),1,"")</f>
        <v>1</v>
      </c>
      <c r="S1010">
        <f>IF(ISNUMBER(SEARCH(S$1,raw[[#This Row],[active years]])),1,"")</f>
        <v>1</v>
      </c>
      <c r="T1010">
        <f>IF(ISNUMBER(SEARCH(T$1,raw[[#This Row],[active years]])),1,"")</f>
        <v>1</v>
      </c>
      <c r="U1010">
        <f>IF(ISNUMBER(SEARCH(U$1,raw[[#This Row],[active years]])),1,"")</f>
        <v>1</v>
      </c>
      <c r="V1010">
        <f>IF(ISNUMBER(SEARCH(V$1,raw[[#This Row],[active years]])),1,"")</f>
        <v>1</v>
      </c>
      <c r="W1010">
        <f>IF(ISNUMBER(SEARCH(W$1,raw[[#This Row],[active years]])),1,"")</f>
        <v>1</v>
      </c>
      <c r="X1010">
        <f>IF(ISNUMBER(SEARCH(X$1,raw[[#This Row],[active years]])),1,"")</f>
        <v>1</v>
      </c>
      <c r="Y1010">
        <f>IF(ISNUMBER(SEARCH(Y$1,raw[[#This Row],[active years]])),1,"")</f>
        <v>1</v>
      </c>
      <c r="Z1010">
        <f>IF(ISNUMBER(SEARCH(Z$1,raw[[#This Row],[active years]])),1,"")</f>
        <v>1</v>
      </c>
      <c r="AA1010">
        <f>IF(ISNUMBER(SEARCH(AA$1,raw[[#This Row],[active years]])),1,"")</f>
        <v>1</v>
      </c>
    </row>
    <row r="1011" spans="1:27" x14ac:dyDescent="0.45">
      <c r="A1011">
        <f>raw[team]</f>
        <v>1288</v>
      </c>
      <c r="B1011">
        <f>raw[rookie year]</f>
        <v>2004</v>
      </c>
      <c r="C1011" t="str">
        <f>IF(ISNUMBER(SEARCH(C$1,raw[[#This Row],[active years]])),1,"")</f>
        <v/>
      </c>
      <c r="D1011" t="str">
        <f>IF(ISNUMBER(SEARCH(D$1,raw[[#This Row],[active years]])),1,"")</f>
        <v/>
      </c>
      <c r="E1011" t="str">
        <f>IF(ISNUMBER(SEARCH(E$1,raw[[#This Row],[active years]])),1,"")</f>
        <v/>
      </c>
      <c r="F1011" t="str">
        <f>IF(ISNUMBER(SEARCH(F$1,raw[[#This Row],[active years]])),1,"")</f>
        <v/>
      </c>
      <c r="G1011" t="str">
        <f>IF(ISNUMBER(SEARCH(G$1,raw[[#This Row],[active years]])),1,"")</f>
        <v/>
      </c>
      <c r="H1011" t="str">
        <f>IF(ISNUMBER(SEARCH(H$1,raw[[#This Row],[active years]])),1,"")</f>
        <v/>
      </c>
      <c r="I1011" t="str">
        <f>IF(ISNUMBER(SEARCH(I$1,raw[[#This Row],[active years]])),1,"")</f>
        <v/>
      </c>
      <c r="J1011" t="str">
        <f>IF(ISNUMBER(SEARCH(J$1,raw[[#This Row],[active years]])),1,"")</f>
        <v/>
      </c>
      <c r="K1011" t="str">
        <f>IF(ISNUMBER(SEARCH(K$1,raw[[#This Row],[active years]])),1,"")</f>
        <v/>
      </c>
      <c r="L1011" t="str">
        <f>IF(ISNUMBER(SEARCH(L$1,raw[[#This Row],[active years]])),1,"")</f>
        <v/>
      </c>
      <c r="M1011" t="str">
        <f>IF(ISNUMBER(SEARCH(M$1,raw[[#This Row],[active years]])),1,"")</f>
        <v/>
      </c>
      <c r="N1011" t="str">
        <f>IF(ISNUMBER(SEARCH(N$1,raw[[#This Row],[active years]])),1,"")</f>
        <v/>
      </c>
      <c r="O1011">
        <f>IF(ISNUMBER(SEARCH(O$1,raw[[#This Row],[active years]])),1,"")</f>
        <v>1</v>
      </c>
      <c r="P1011">
        <f>IF(ISNUMBER(SEARCH(P$1,raw[[#This Row],[active years]])),1,"")</f>
        <v>1</v>
      </c>
      <c r="Q1011">
        <f>IF(ISNUMBER(SEARCH(Q$1,raw[[#This Row],[active years]])),1,"")</f>
        <v>1</v>
      </c>
      <c r="R1011">
        <f>IF(ISNUMBER(SEARCH(R$1,raw[[#This Row],[active years]])),1,"")</f>
        <v>1</v>
      </c>
      <c r="S1011">
        <f>IF(ISNUMBER(SEARCH(S$1,raw[[#This Row],[active years]])),1,"")</f>
        <v>1</v>
      </c>
      <c r="T1011">
        <f>IF(ISNUMBER(SEARCH(T$1,raw[[#This Row],[active years]])),1,"")</f>
        <v>1</v>
      </c>
      <c r="U1011">
        <f>IF(ISNUMBER(SEARCH(U$1,raw[[#This Row],[active years]])),1,"")</f>
        <v>1</v>
      </c>
      <c r="V1011">
        <f>IF(ISNUMBER(SEARCH(V$1,raw[[#This Row],[active years]])),1,"")</f>
        <v>1</v>
      </c>
      <c r="W1011">
        <f>IF(ISNUMBER(SEARCH(W$1,raw[[#This Row],[active years]])),1,"")</f>
        <v>1</v>
      </c>
      <c r="X1011">
        <f>IF(ISNUMBER(SEARCH(X$1,raw[[#This Row],[active years]])),1,"")</f>
        <v>1</v>
      </c>
      <c r="Y1011">
        <f>IF(ISNUMBER(SEARCH(Y$1,raw[[#This Row],[active years]])),1,"")</f>
        <v>1</v>
      </c>
      <c r="Z1011">
        <f>IF(ISNUMBER(SEARCH(Z$1,raw[[#This Row],[active years]])),1,"")</f>
        <v>1</v>
      </c>
      <c r="AA1011">
        <f>IF(ISNUMBER(SEARCH(AA$1,raw[[#This Row],[active years]])),1,"")</f>
        <v>1</v>
      </c>
    </row>
    <row r="1012" spans="1:27" x14ac:dyDescent="0.45">
      <c r="A1012">
        <f>raw[team]</f>
        <v>1289</v>
      </c>
      <c r="B1012">
        <f>raw[rookie year]</f>
        <v>2004</v>
      </c>
      <c r="C1012" t="str">
        <f>IF(ISNUMBER(SEARCH(C$1,raw[[#This Row],[active years]])),1,"")</f>
        <v/>
      </c>
      <c r="D1012" t="str">
        <f>IF(ISNUMBER(SEARCH(D$1,raw[[#This Row],[active years]])),1,"")</f>
        <v/>
      </c>
      <c r="E1012" t="str">
        <f>IF(ISNUMBER(SEARCH(E$1,raw[[#This Row],[active years]])),1,"")</f>
        <v/>
      </c>
      <c r="F1012" t="str">
        <f>IF(ISNUMBER(SEARCH(F$1,raw[[#This Row],[active years]])),1,"")</f>
        <v/>
      </c>
      <c r="G1012" t="str">
        <f>IF(ISNUMBER(SEARCH(G$1,raw[[#This Row],[active years]])),1,"")</f>
        <v/>
      </c>
      <c r="H1012" t="str">
        <f>IF(ISNUMBER(SEARCH(H$1,raw[[#This Row],[active years]])),1,"")</f>
        <v/>
      </c>
      <c r="I1012" t="str">
        <f>IF(ISNUMBER(SEARCH(I$1,raw[[#This Row],[active years]])),1,"")</f>
        <v/>
      </c>
      <c r="J1012" t="str">
        <f>IF(ISNUMBER(SEARCH(J$1,raw[[#This Row],[active years]])),1,"")</f>
        <v/>
      </c>
      <c r="K1012" t="str">
        <f>IF(ISNUMBER(SEARCH(K$1,raw[[#This Row],[active years]])),1,"")</f>
        <v/>
      </c>
      <c r="L1012" t="str">
        <f>IF(ISNUMBER(SEARCH(L$1,raw[[#This Row],[active years]])),1,"")</f>
        <v/>
      </c>
      <c r="M1012" t="str">
        <f>IF(ISNUMBER(SEARCH(M$1,raw[[#This Row],[active years]])),1,"")</f>
        <v/>
      </c>
      <c r="N1012" t="str">
        <f>IF(ISNUMBER(SEARCH(N$1,raw[[#This Row],[active years]])),1,"")</f>
        <v/>
      </c>
      <c r="O1012">
        <f>IF(ISNUMBER(SEARCH(O$1,raw[[#This Row],[active years]])),1,"")</f>
        <v>1</v>
      </c>
      <c r="P1012">
        <f>IF(ISNUMBER(SEARCH(P$1,raw[[#This Row],[active years]])),1,"")</f>
        <v>1</v>
      </c>
      <c r="Q1012">
        <f>IF(ISNUMBER(SEARCH(Q$1,raw[[#This Row],[active years]])),1,"")</f>
        <v>1</v>
      </c>
      <c r="R1012">
        <f>IF(ISNUMBER(SEARCH(R$1,raw[[#This Row],[active years]])),1,"")</f>
        <v>1</v>
      </c>
      <c r="S1012">
        <f>IF(ISNUMBER(SEARCH(S$1,raw[[#This Row],[active years]])),1,"")</f>
        <v>1</v>
      </c>
      <c r="T1012">
        <f>IF(ISNUMBER(SEARCH(T$1,raw[[#This Row],[active years]])),1,"")</f>
        <v>1</v>
      </c>
      <c r="U1012">
        <f>IF(ISNUMBER(SEARCH(U$1,raw[[#This Row],[active years]])),1,"")</f>
        <v>1</v>
      </c>
      <c r="V1012">
        <f>IF(ISNUMBER(SEARCH(V$1,raw[[#This Row],[active years]])),1,"")</f>
        <v>1</v>
      </c>
      <c r="W1012">
        <f>IF(ISNUMBER(SEARCH(W$1,raw[[#This Row],[active years]])),1,"")</f>
        <v>1</v>
      </c>
      <c r="X1012">
        <f>IF(ISNUMBER(SEARCH(X$1,raw[[#This Row],[active years]])),1,"")</f>
        <v>1</v>
      </c>
      <c r="Y1012">
        <f>IF(ISNUMBER(SEARCH(Y$1,raw[[#This Row],[active years]])),1,"")</f>
        <v>1</v>
      </c>
      <c r="Z1012">
        <f>IF(ISNUMBER(SEARCH(Z$1,raw[[#This Row],[active years]])),1,"")</f>
        <v>1</v>
      </c>
      <c r="AA1012">
        <f>IF(ISNUMBER(SEARCH(AA$1,raw[[#This Row],[active years]])),1,"")</f>
        <v>1</v>
      </c>
    </row>
    <row r="1013" spans="1:27" x14ac:dyDescent="0.45">
      <c r="A1013">
        <f>raw[team]</f>
        <v>1290</v>
      </c>
      <c r="B1013">
        <f>raw[rookie year]</f>
        <v>2004</v>
      </c>
      <c r="C1013" t="str">
        <f>IF(ISNUMBER(SEARCH(C$1,raw[[#This Row],[active years]])),1,"")</f>
        <v/>
      </c>
      <c r="D1013" t="str">
        <f>IF(ISNUMBER(SEARCH(D$1,raw[[#This Row],[active years]])),1,"")</f>
        <v/>
      </c>
      <c r="E1013" t="str">
        <f>IF(ISNUMBER(SEARCH(E$1,raw[[#This Row],[active years]])),1,"")</f>
        <v/>
      </c>
      <c r="F1013" t="str">
        <f>IF(ISNUMBER(SEARCH(F$1,raw[[#This Row],[active years]])),1,"")</f>
        <v/>
      </c>
      <c r="G1013" t="str">
        <f>IF(ISNUMBER(SEARCH(G$1,raw[[#This Row],[active years]])),1,"")</f>
        <v/>
      </c>
      <c r="H1013" t="str">
        <f>IF(ISNUMBER(SEARCH(H$1,raw[[#This Row],[active years]])),1,"")</f>
        <v/>
      </c>
      <c r="I1013" t="str">
        <f>IF(ISNUMBER(SEARCH(I$1,raw[[#This Row],[active years]])),1,"")</f>
        <v/>
      </c>
      <c r="J1013" t="str">
        <f>IF(ISNUMBER(SEARCH(J$1,raw[[#This Row],[active years]])),1,"")</f>
        <v/>
      </c>
      <c r="K1013" t="str">
        <f>IF(ISNUMBER(SEARCH(K$1,raw[[#This Row],[active years]])),1,"")</f>
        <v/>
      </c>
      <c r="L1013" t="str">
        <f>IF(ISNUMBER(SEARCH(L$1,raw[[#This Row],[active years]])),1,"")</f>
        <v/>
      </c>
      <c r="M1013" t="str">
        <f>IF(ISNUMBER(SEARCH(M$1,raw[[#This Row],[active years]])),1,"")</f>
        <v/>
      </c>
      <c r="N1013" t="str">
        <f>IF(ISNUMBER(SEARCH(N$1,raw[[#This Row],[active years]])),1,"")</f>
        <v/>
      </c>
      <c r="O1013">
        <f>IF(ISNUMBER(SEARCH(O$1,raw[[#This Row],[active years]])),1,"")</f>
        <v>1</v>
      </c>
      <c r="P1013">
        <f>IF(ISNUMBER(SEARCH(P$1,raw[[#This Row],[active years]])),1,"")</f>
        <v>1</v>
      </c>
      <c r="Q1013">
        <f>IF(ISNUMBER(SEARCH(Q$1,raw[[#This Row],[active years]])),1,"")</f>
        <v>1</v>
      </c>
      <c r="R1013">
        <f>IF(ISNUMBER(SEARCH(R$1,raw[[#This Row],[active years]])),1,"")</f>
        <v>1</v>
      </c>
      <c r="S1013">
        <f>IF(ISNUMBER(SEARCH(S$1,raw[[#This Row],[active years]])),1,"")</f>
        <v>1</v>
      </c>
      <c r="T1013">
        <f>IF(ISNUMBER(SEARCH(T$1,raw[[#This Row],[active years]])),1,"")</f>
        <v>1</v>
      </c>
      <c r="U1013">
        <f>IF(ISNUMBER(SEARCH(U$1,raw[[#This Row],[active years]])),1,"")</f>
        <v>1</v>
      </c>
      <c r="V1013">
        <f>IF(ISNUMBER(SEARCH(V$1,raw[[#This Row],[active years]])),1,"")</f>
        <v>1</v>
      </c>
      <c r="W1013">
        <f>IF(ISNUMBER(SEARCH(W$1,raw[[#This Row],[active years]])),1,"")</f>
        <v>1</v>
      </c>
      <c r="X1013">
        <f>IF(ISNUMBER(SEARCH(X$1,raw[[#This Row],[active years]])),1,"")</f>
        <v>1</v>
      </c>
      <c r="Y1013">
        <f>IF(ISNUMBER(SEARCH(Y$1,raw[[#This Row],[active years]])),1,"")</f>
        <v>1</v>
      </c>
      <c r="Z1013">
        <f>IF(ISNUMBER(SEARCH(Z$1,raw[[#This Row],[active years]])),1,"")</f>
        <v>1</v>
      </c>
      <c r="AA1013">
        <f>IF(ISNUMBER(SEARCH(AA$1,raw[[#This Row],[active years]])),1,"")</f>
        <v>1</v>
      </c>
    </row>
    <row r="1014" spans="1:27" x14ac:dyDescent="0.45">
      <c r="A1014">
        <f>raw[team]</f>
        <v>1291</v>
      </c>
      <c r="B1014">
        <f>raw[rookie year]</f>
        <v>2004</v>
      </c>
      <c r="C1014" t="str">
        <f>IF(ISNUMBER(SEARCH(C$1,raw[[#This Row],[active years]])),1,"")</f>
        <v/>
      </c>
      <c r="D1014" t="str">
        <f>IF(ISNUMBER(SEARCH(D$1,raw[[#This Row],[active years]])),1,"")</f>
        <v/>
      </c>
      <c r="E1014" t="str">
        <f>IF(ISNUMBER(SEARCH(E$1,raw[[#This Row],[active years]])),1,"")</f>
        <v/>
      </c>
      <c r="F1014" t="str">
        <f>IF(ISNUMBER(SEARCH(F$1,raw[[#This Row],[active years]])),1,"")</f>
        <v/>
      </c>
      <c r="G1014" t="str">
        <f>IF(ISNUMBER(SEARCH(G$1,raw[[#This Row],[active years]])),1,"")</f>
        <v/>
      </c>
      <c r="H1014" t="str">
        <f>IF(ISNUMBER(SEARCH(H$1,raw[[#This Row],[active years]])),1,"")</f>
        <v/>
      </c>
      <c r="I1014" t="str">
        <f>IF(ISNUMBER(SEARCH(I$1,raw[[#This Row],[active years]])),1,"")</f>
        <v/>
      </c>
      <c r="J1014" t="str">
        <f>IF(ISNUMBER(SEARCH(J$1,raw[[#This Row],[active years]])),1,"")</f>
        <v/>
      </c>
      <c r="K1014" t="str">
        <f>IF(ISNUMBER(SEARCH(K$1,raw[[#This Row],[active years]])),1,"")</f>
        <v/>
      </c>
      <c r="L1014" t="str">
        <f>IF(ISNUMBER(SEARCH(L$1,raw[[#This Row],[active years]])),1,"")</f>
        <v/>
      </c>
      <c r="M1014" t="str">
        <f>IF(ISNUMBER(SEARCH(M$1,raw[[#This Row],[active years]])),1,"")</f>
        <v/>
      </c>
      <c r="N1014" t="str">
        <f>IF(ISNUMBER(SEARCH(N$1,raw[[#This Row],[active years]])),1,"")</f>
        <v/>
      </c>
      <c r="O1014">
        <f>IF(ISNUMBER(SEARCH(O$1,raw[[#This Row],[active years]])),1,"")</f>
        <v>1</v>
      </c>
      <c r="P1014" t="str">
        <f>IF(ISNUMBER(SEARCH(P$1,raw[[#This Row],[active years]])),1,"")</f>
        <v/>
      </c>
      <c r="Q1014" t="str">
        <f>IF(ISNUMBER(SEARCH(Q$1,raw[[#This Row],[active years]])),1,"")</f>
        <v/>
      </c>
      <c r="R1014" t="str">
        <f>IF(ISNUMBER(SEARCH(R$1,raw[[#This Row],[active years]])),1,"")</f>
        <v/>
      </c>
      <c r="S1014" t="str">
        <f>IF(ISNUMBER(SEARCH(S$1,raw[[#This Row],[active years]])),1,"")</f>
        <v/>
      </c>
      <c r="T1014" t="str">
        <f>IF(ISNUMBER(SEARCH(T$1,raw[[#This Row],[active years]])),1,"")</f>
        <v/>
      </c>
      <c r="U1014" t="str">
        <f>IF(ISNUMBER(SEARCH(U$1,raw[[#This Row],[active years]])),1,"")</f>
        <v/>
      </c>
      <c r="V1014" t="str">
        <f>IF(ISNUMBER(SEARCH(V$1,raw[[#This Row],[active years]])),1,"")</f>
        <v/>
      </c>
      <c r="W1014" t="str">
        <f>IF(ISNUMBER(SEARCH(W$1,raw[[#This Row],[active years]])),1,"")</f>
        <v/>
      </c>
      <c r="X1014" t="str">
        <f>IF(ISNUMBER(SEARCH(X$1,raw[[#This Row],[active years]])),1,"")</f>
        <v/>
      </c>
      <c r="Y1014" t="str">
        <f>IF(ISNUMBER(SEARCH(Y$1,raw[[#This Row],[active years]])),1,"")</f>
        <v/>
      </c>
      <c r="Z1014" t="str">
        <f>IF(ISNUMBER(SEARCH(Z$1,raw[[#This Row],[active years]])),1,"")</f>
        <v/>
      </c>
      <c r="AA1014" t="str">
        <f>IF(ISNUMBER(SEARCH(AA$1,raw[[#This Row],[active years]])),1,"")</f>
        <v/>
      </c>
    </row>
    <row r="1015" spans="1:27" x14ac:dyDescent="0.45">
      <c r="A1015">
        <f>raw[team]</f>
        <v>1292</v>
      </c>
      <c r="B1015">
        <f>raw[rookie year]</f>
        <v>2004</v>
      </c>
      <c r="C1015" t="str">
        <f>IF(ISNUMBER(SEARCH(C$1,raw[[#This Row],[active years]])),1,"")</f>
        <v/>
      </c>
      <c r="D1015" t="str">
        <f>IF(ISNUMBER(SEARCH(D$1,raw[[#This Row],[active years]])),1,"")</f>
        <v/>
      </c>
      <c r="E1015" t="str">
        <f>IF(ISNUMBER(SEARCH(E$1,raw[[#This Row],[active years]])),1,"")</f>
        <v/>
      </c>
      <c r="F1015" t="str">
        <f>IF(ISNUMBER(SEARCH(F$1,raw[[#This Row],[active years]])),1,"")</f>
        <v/>
      </c>
      <c r="G1015" t="str">
        <f>IF(ISNUMBER(SEARCH(G$1,raw[[#This Row],[active years]])),1,"")</f>
        <v/>
      </c>
      <c r="H1015" t="str">
        <f>IF(ISNUMBER(SEARCH(H$1,raw[[#This Row],[active years]])),1,"")</f>
        <v/>
      </c>
      <c r="I1015" t="str">
        <f>IF(ISNUMBER(SEARCH(I$1,raw[[#This Row],[active years]])),1,"")</f>
        <v/>
      </c>
      <c r="J1015" t="str">
        <f>IF(ISNUMBER(SEARCH(J$1,raw[[#This Row],[active years]])),1,"")</f>
        <v/>
      </c>
      <c r="K1015" t="str">
        <f>IF(ISNUMBER(SEARCH(K$1,raw[[#This Row],[active years]])),1,"")</f>
        <v/>
      </c>
      <c r="L1015" t="str">
        <f>IF(ISNUMBER(SEARCH(L$1,raw[[#This Row],[active years]])),1,"")</f>
        <v/>
      </c>
      <c r="M1015" t="str">
        <f>IF(ISNUMBER(SEARCH(M$1,raw[[#This Row],[active years]])),1,"")</f>
        <v/>
      </c>
      <c r="N1015" t="str">
        <f>IF(ISNUMBER(SEARCH(N$1,raw[[#This Row],[active years]])),1,"")</f>
        <v/>
      </c>
      <c r="O1015">
        <f>IF(ISNUMBER(SEARCH(O$1,raw[[#This Row],[active years]])),1,"")</f>
        <v>1</v>
      </c>
      <c r="P1015">
        <f>IF(ISNUMBER(SEARCH(P$1,raw[[#This Row],[active years]])),1,"")</f>
        <v>1</v>
      </c>
      <c r="Q1015" t="str">
        <f>IF(ISNUMBER(SEARCH(Q$1,raw[[#This Row],[active years]])),1,"")</f>
        <v/>
      </c>
      <c r="R1015" t="str">
        <f>IF(ISNUMBER(SEARCH(R$1,raw[[#This Row],[active years]])),1,"")</f>
        <v/>
      </c>
      <c r="S1015" t="str">
        <f>IF(ISNUMBER(SEARCH(S$1,raw[[#This Row],[active years]])),1,"")</f>
        <v/>
      </c>
      <c r="T1015" t="str">
        <f>IF(ISNUMBER(SEARCH(T$1,raw[[#This Row],[active years]])),1,"")</f>
        <v/>
      </c>
      <c r="U1015" t="str">
        <f>IF(ISNUMBER(SEARCH(U$1,raw[[#This Row],[active years]])),1,"")</f>
        <v/>
      </c>
      <c r="V1015" t="str">
        <f>IF(ISNUMBER(SEARCH(V$1,raw[[#This Row],[active years]])),1,"")</f>
        <v/>
      </c>
      <c r="W1015" t="str">
        <f>IF(ISNUMBER(SEARCH(W$1,raw[[#This Row],[active years]])),1,"")</f>
        <v/>
      </c>
      <c r="X1015" t="str">
        <f>IF(ISNUMBER(SEARCH(X$1,raw[[#This Row],[active years]])),1,"")</f>
        <v/>
      </c>
      <c r="Y1015" t="str">
        <f>IF(ISNUMBER(SEARCH(Y$1,raw[[#This Row],[active years]])),1,"")</f>
        <v/>
      </c>
      <c r="Z1015" t="str">
        <f>IF(ISNUMBER(SEARCH(Z$1,raw[[#This Row],[active years]])),1,"")</f>
        <v/>
      </c>
      <c r="AA1015" t="str">
        <f>IF(ISNUMBER(SEARCH(AA$1,raw[[#This Row],[active years]])),1,"")</f>
        <v/>
      </c>
    </row>
    <row r="1016" spans="1:27" x14ac:dyDescent="0.45">
      <c r="A1016">
        <f>raw[team]</f>
        <v>1293</v>
      </c>
      <c r="B1016">
        <f>raw[rookie year]</f>
        <v>2004</v>
      </c>
      <c r="C1016" t="str">
        <f>IF(ISNUMBER(SEARCH(C$1,raw[[#This Row],[active years]])),1,"")</f>
        <v/>
      </c>
      <c r="D1016" t="str">
        <f>IF(ISNUMBER(SEARCH(D$1,raw[[#This Row],[active years]])),1,"")</f>
        <v/>
      </c>
      <c r="E1016" t="str">
        <f>IF(ISNUMBER(SEARCH(E$1,raw[[#This Row],[active years]])),1,"")</f>
        <v/>
      </c>
      <c r="F1016" t="str">
        <f>IF(ISNUMBER(SEARCH(F$1,raw[[#This Row],[active years]])),1,"")</f>
        <v/>
      </c>
      <c r="G1016" t="str">
        <f>IF(ISNUMBER(SEARCH(G$1,raw[[#This Row],[active years]])),1,"")</f>
        <v/>
      </c>
      <c r="H1016" t="str">
        <f>IF(ISNUMBER(SEARCH(H$1,raw[[#This Row],[active years]])),1,"")</f>
        <v/>
      </c>
      <c r="I1016" t="str">
        <f>IF(ISNUMBER(SEARCH(I$1,raw[[#This Row],[active years]])),1,"")</f>
        <v/>
      </c>
      <c r="J1016" t="str">
        <f>IF(ISNUMBER(SEARCH(J$1,raw[[#This Row],[active years]])),1,"")</f>
        <v/>
      </c>
      <c r="K1016" t="str">
        <f>IF(ISNUMBER(SEARCH(K$1,raw[[#This Row],[active years]])),1,"")</f>
        <v/>
      </c>
      <c r="L1016" t="str">
        <f>IF(ISNUMBER(SEARCH(L$1,raw[[#This Row],[active years]])),1,"")</f>
        <v/>
      </c>
      <c r="M1016" t="str">
        <f>IF(ISNUMBER(SEARCH(M$1,raw[[#This Row],[active years]])),1,"")</f>
        <v/>
      </c>
      <c r="N1016" t="str">
        <f>IF(ISNUMBER(SEARCH(N$1,raw[[#This Row],[active years]])),1,"")</f>
        <v/>
      </c>
      <c r="O1016">
        <f>IF(ISNUMBER(SEARCH(O$1,raw[[#This Row],[active years]])),1,"")</f>
        <v>1</v>
      </c>
      <c r="P1016">
        <f>IF(ISNUMBER(SEARCH(P$1,raw[[#This Row],[active years]])),1,"")</f>
        <v>1</v>
      </c>
      <c r="Q1016">
        <f>IF(ISNUMBER(SEARCH(Q$1,raw[[#This Row],[active years]])),1,"")</f>
        <v>1</v>
      </c>
      <c r="R1016">
        <f>IF(ISNUMBER(SEARCH(R$1,raw[[#This Row],[active years]])),1,"")</f>
        <v>1</v>
      </c>
      <c r="S1016">
        <f>IF(ISNUMBER(SEARCH(S$1,raw[[#This Row],[active years]])),1,"")</f>
        <v>1</v>
      </c>
      <c r="T1016">
        <f>IF(ISNUMBER(SEARCH(T$1,raw[[#This Row],[active years]])),1,"")</f>
        <v>1</v>
      </c>
      <c r="U1016">
        <f>IF(ISNUMBER(SEARCH(U$1,raw[[#This Row],[active years]])),1,"")</f>
        <v>1</v>
      </c>
      <c r="V1016">
        <f>IF(ISNUMBER(SEARCH(V$1,raw[[#This Row],[active years]])),1,"")</f>
        <v>1</v>
      </c>
      <c r="W1016">
        <f>IF(ISNUMBER(SEARCH(W$1,raw[[#This Row],[active years]])),1,"")</f>
        <v>1</v>
      </c>
      <c r="X1016">
        <f>IF(ISNUMBER(SEARCH(X$1,raw[[#This Row],[active years]])),1,"")</f>
        <v>1</v>
      </c>
      <c r="Y1016">
        <f>IF(ISNUMBER(SEARCH(Y$1,raw[[#This Row],[active years]])),1,"")</f>
        <v>1</v>
      </c>
      <c r="Z1016">
        <f>IF(ISNUMBER(SEARCH(Z$1,raw[[#This Row],[active years]])),1,"")</f>
        <v>1</v>
      </c>
      <c r="AA1016">
        <f>IF(ISNUMBER(SEARCH(AA$1,raw[[#This Row],[active years]])),1,"")</f>
        <v>1</v>
      </c>
    </row>
    <row r="1017" spans="1:27" x14ac:dyDescent="0.45">
      <c r="A1017">
        <f>raw[team]</f>
        <v>1294</v>
      </c>
      <c r="B1017">
        <f>raw[rookie year]</f>
        <v>2004</v>
      </c>
      <c r="C1017" t="str">
        <f>IF(ISNUMBER(SEARCH(C$1,raw[[#This Row],[active years]])),1,"")</f>
        <v/>
      </c>
      <c r="D1017" t="str">
        <f>IF(ISNUMBER(SEARCH(D$1,raw[[#This Row],[active years]])),1,"")</f>
        <v/>
      </c>
      <c r="E1017" t="str">
        <f>IF(ISNUMBER(SEARCH(E$1,raw[[#This Row],[active years]])),1,"")</f>
        <v/>
      </c>
      <c r="F1017" t="str">
        <f>IF(ISNUMBER(SEARCH(F$1,raw[[#This Row],[active years]])),1,"")</f>
        <v/>
      </c>
      <c r="G1017" t="str">
        <f>IF(ISNUMBER(SEARCH(G$1,raw[[#This Row],[active years]])),1,"")</f>
        <v/>
      </c>
      <c r="H1017" t="str">
        <f>IF(ISNUMBER(SEARCH(H$1,raw[[#This Row],[active years]])),1,"")</f>
        <v/>
      </c>
      <c r="I1017" t="str">
        <f>IF(ISNUMBER(SEARCH(I$1,raw[[#This Row],[active years]])),1,"")</f>
        <v/>
      </c>
      <c r="J1017" t="str">
        <f>IF(ISNUMBER(SEARCH(J$1,raw[[#This Row],[active years]])),1,"")</f>
        <v/>
      </c>
      <c r="K1017" t="str">
        <f>IF(ISNUMBER(SEARCH(K$1,raw[[#This Row],[active years]])),1,"")</f>
        <v/>
      </c>
      <c r="L1017" t="str">
        <f>IF(ISNUMBER(SEARCH(L$1,raw[[#This Row],[active years]])),1,"")</f>
        <v/>
      </c>
      <c r="M1017" t="str">
        <f>IF(ISNUMBER(SEARCH(M$1,raw[[#This Row],[active years]])),1,"")</f>
        <v/>
      </c>
      <c r="N1017" t="str">
        <f>IF(ISNUMBER(SEARCH(N$1,raw[[#This Row],[active years]])),1,"")</f>
        <v/>
      </c>
      <c r="O1017">
        <f>IF(ISNUMBER(SEARCH(O$1,raw[[#This Row],[active years]])),1,"")</f>
        <v>1</v>
      </c>
      <c r="P1017">
        <f>IF(ISNUMBER(SEARCH(P$1,raw[[#This Row],[active years]])),1,"")</f>
        <v>1</v>
      </c>
      <c r="Q1017">
        <f>IF(ISNUMBER(SEARCH(Q$1,raw[[#This Row],[active years]])),1,"")</f>
        <v>1</v>
      </c>
      <c r="R1017">
        <f>IF(ISNUMBER(SEARCH(R$1,raw[[#This Row],[active years]])),1,"")</f>
        <v>1</v>
      </c>
      <c r="S1017">
        <f>IF(ISNUMBER(SEARCH(S$1,raw[[#This Row],[active years]])),1,"")</f>
        <v>1</v>
      </c>
      <c r="T1017">
        <f>IF(ISNUMBER(SEARCH(T$1,raw[[#This Row],[active years]])),1,"")</f>
        <v>1</v>
      </c>
      <c r="U1017">
        <f>IF(ISNUMBER(SEARCH(U$1,raw[[#This Row],[active years]])),1,"")</f>
        <v>1</v>
      </c>
      <c r="V1017">
        <f>IF(ISNUMBER(SEARCH(V$1,raw[[#This Row],[active years]])),1,"")</f>
        <v>1</v>
      </c>
      <c r="W1017">
        <f>IF(ISNUMBER(SEARCH(W$1,raw[[#This Row],[active years]])),1,"")</f>
        <v>1</v>
      </c>
      <c r="X1017">
        <f>IF(ISNUMBER(SEARCH(X$1,raw[[#This Row],[active years]])),1,"")</f>
        <v>1</v>
      </c>
      <c r="Y1017">
        <f>IF(ISNUMBER(SEARCH(Y$1,raw[[#This Row],[active years]])),1,"")</f>
        <v>1</v>
      </c>
      <c r="Z1017">
        <f>IF(ISNUMBER(SEARCH(Z$1,raw[[#This Row],[active years]])),1,"")</f>
        <v>1</v>
      </c>
      <c r="AA1017">
        <f>IF(ISNUMBER(SEARCH(AA$1,raw[[#This Row],[active years]])),1,"")</f>
        <v>1</v>
      </c>
    </row>
    <row r="1018" spans="1:27" x14ac:dyDescent="0.45">
      <c r="A1018">
        <f>raw[team]</f>
        <v>1295</v>
      </c>
      <c r="B1018">
        <f>raw[rookie year]</f>
        <v>2004</v>
      </c>
      <c r="C1018" t="str">
        <f>IF(ISNUMBER(SEARCH(C$1,raw[[#This Row],[active years]])),1,"")</f>
        <v/>
      </c>
      <c r="D1018" t="str">
        <f>IF(ISNUMBER(SEARCH(D$1,raw[[#This Row],[active years]])),1,"")</f>
        <v/>
      </c>
      <c r="E1018" t="str">
        <f>IF(ISNUMBER(SEARCH(E$1,raw[[#This Row],[active years]])),1,"")</f>
        <v/>
      </c>
      <c r="F1018" t="str">
        <f>IF(ISNUMBER(SEARCH(F$1,raw[[#This Row],[active years]])),1,"")</f>
        <v/>
      </c>
      <c r="G1018" t="str">
        <f>IF(ISNUMBER(SEARCH(G$1,raw[[#This Row],[active years]])),1,"")</f>
        <v/>
      </c>
      <c r="H1018" t="str">
        <f>IF(ISNUMBER(SEARCH(H$1,raw[[#This Row],[active years]])),1,"")</f>
        <v/>
      </c>
      <c r="I1018" t="str">
        <f>IF(ISNUMBER(SEARCH(I$1,raw[[#This Row],[active years]])),1,"")</f>
        <v/>
      </c>
      <c r="J1018" t="str">
        <f>IF(ISNUMBER(SEARCH(J$1,raw[[#This Row],[active years]])),1,"")</f>
        <v/>
      </c>
      <c r="K1018" t="str">
        <f>IF(ISNUMBER(SEARCH(K$1,raw[[#This Row],[active years]])),1,"")</f>
        <v/>
      </c>
      <c r="L1018" t="str">
        <f>IF(ISNUMBER(SEARCH(L$1,raw[[#This Row],[active years]])),1,"")</f>
        <v/>
      </c>
      <c r="M1018" t="str">
        <f>IF(ISNUMBER(SEARCH(M$1,raw[[#This Row],[active years]])),1,"")</f>
        <v/>
      </c>
      <c r="N1018" t="str">
        <f>IF(ISNUMBER(SEARCH(N$1,raw[[#This Row],[active years]])),1,"")</f>
        <v/>
      </c>
      <c r="O1018">
        <f>IF(ISNUMBER(SEARCH(O$1,raw[[#This Row],[active years]])),1,"")</f>
        <v>1</v>
      </c>
      <c r="P1018" t="str">
        <f>IF(ISNUMBER(SEARCH(P$1,raw[[#This Row],[active years]])),1,"")</f>
        <v/>
      </c>
      <c r="Q1018">
        <f>IF(ISNUMBER(SEARCH(Q$1,raw[[#This Row],[active years]])),1,"")</f>
        <v>1</v>
      </c>
      <c r="R1018" t="str">
        <f>IF(ISNUMBER(SEARCH(R$1,raw[[#This Row],[active years]])),1,"")</f>
        <v/>
      </c>
      <c r="S1018" t="str">
        <f>IF(ISNUMBER(SEARCH(S$1,raw[[#This Row],[active years]])),1,"")</f>
        <v/>
      </c>
      <c r="T1018" t="str">
        <f>IF(ISNUMBER(SEARCH(T$1,raw[[#This Row],[active years]])),1,"")</f>
        <v/>
      </c>
      <c r="U1018" t="str">
        <f>IF(ISNUMBER(SEARCH(U$1,raw[[#This Row],[active years]])),1,"")</f>
        <v/>
      </c>
      <c r="V1018" t="str">
        <f>IF(ISNUMBER(SEARCH(V$1,raw[[#This Row],[active years]])),1,"")</f>
        <v/>
      </c>
      <c r="W1018" t="str">
        <f>IF(ISNUMBER(SEARCH(W$1,raw[[#This Row],[active years]])),1,"")</f>
        <v/>
      </c>
      <c r="X1018" t="str">
        <f>IF(ISNUMBER(SEARCH(X$1,raw[[#This Row],[active years]])),1,"")</f>
        <v/>
      </c>
      <c r="Y1018" t="str">
        <f>IF(ISNUMBER(SEARCH(Y$1,raw[[#This Row],[active years]])),1,"")</f>
        <v/>
      </c>
      <c r="Z1018" t="str">
        <f>IF(ISNUMBER(SEARCH(Z$1,raw[[#This Row],[active years]])),1,"")</f>
        <v/>
      </c>
      <c r="AA1018" t="str">
        <f>IF(ISNUMBER(SEARCH(AA$1,raw[[#This Row],[active years]])),1,"")</f>
        <v/>
      </c>
    </row>
    <row r="1019" spans="1:27" x14ac:dyDescent="0.45">
      <c r="A1019">
        <f>raw[team]</f>
        <v>1296</v>
      </c>
      <c r="B1019">
        <f>raw[rookie year]</f>
        <v>2004</v>
      </c>
      <c r="C1019" t="str">
        <f>IF(ISNUMBER(SEARCH(C$1,raw[[#This Row],[active years]])),1,"")</f>
        <v/>
      </c>
      <c r="D1019" t="str">
        <f>IF(ISNUMBER(SEARCH(D$1,raw[[#This Row],[active years]])),1,"")</f>
        <v/>
      </c>
      <c r="E1019" t="str">
        <f>IF(ISNUMBER(SEARCH(E$1,raw[[#This Row],[active years]])),1,"")</f>
        <v/>
      </c>
      <c r="F1019" t="str">
        <f>IF(ISNUMBER(SEARCH(F$1,raw[[#This Row],[active years]])),1,"")</f>
        <v/>
      </c>
      <c r="G1019" t="str">
        <f>IF(ISNUMBER(SEARCH(G$1,raw[[#This Row],[active years]])),1,"")</f>
        <v/>
      </c>
      <c r="H1019" t="str">
        <f>IF(ISNUMBER(SEARCH(H$1,raw[[#This Row],[active years]])),1,"")</f>
        <v/>
      </c>
      <c r="I1019" t="str">
        <f>IF(ISNUMBER(SEARCH(I$1,raw[[#This Row],[active years]])),1,"")</f>
        <v/>
      </c>
      <c r="J1019" t="str">
        <f>IF(ISNUMBER(SEARCH(J$1,raw[[#This Row],[active years]])),1,"")</f>
        <v/>
      </c>
      <c r="K1019" t="str">
        <f>IF(ISNUMBER(SEARCH(K$1,raw[[#This Row],[active years]])),1,"")</f>
        <v/>
      </c>
      <c r="L1019" t="str">
        <f>IF(ISNUMBER(SEARCH(L$1,raw[[#This Row],[active years]])),1,"")</f>
        <v/>
      </c>
      <c r="M1019" t="str">
        <f>IF(ISNUMBER(SEARCH(M$1,raw[[#This Row],[active years]])),1,"")</f>
        <v/>
      </c>
      <c r="N1019" t="str">
        <f>IF(ISNUMBER(SEARCH(N$1,raw[[#This Row],[active years]])),1,"")</f>
        <v/>
      </c>
      <c r="O1019">
        <f>IF(ISNUMBER(SEARCH(O$1,raw[[#This Row],[active years]])),1,"")</f>
        <v>1</v>
      </c>
      <c r="P1019">
        <f>IF(ISNUMBER(SEARCH(P$1,raw[[#This Row],[active years]])),1,"")</f>
        <v>1</v>
      </c>
      <c r="Q1019">
        <f>IF(ISNUMBER(SEARCH(Q$1,raw[[#This Row],[active years]])),1,"")</f>
        <v>1</v>
      </c>
      <c r="R1019">
        <f>IF(ISNUMBER(SEARCH(R$1,raw[[#This Row],[active years]])),1,"")</f>
        <v>1</v>
      </c>
      <c r="S1019">
        <f>IF(ISNUMBER(SEARCH(S$1,raw[[#This Row],[active years]])),1,"")</f>
        <v>1</v>
      </c>
      <c r="T1019">
        <f>IF(ISNUMBER(SEARCH(T$1,raw[[#This Row],[active years]])),1,"")</f>
        <v>1</v>
      </c>
      <c r="U1019">
        <f>IF(ISNUMBER(SEARCH(U$1,raw[[#This Row],[active years]])),1,"")</f>
        <v>1</v>
      </c>
      <c r="V1019">
        <f>IF(ISNUMBER(SEARCH(V$1,raw[[#This Row],[active years]])),1,"")</f>
        <v>1</v>
      </c>
      <c r="W1019">
        <f>IF(ISNUMBER(SEARCH(W$1,raw[[#This Row],[active years]])),1,"")</f>
        <v>1</v>
      </c>
      <c r="X1019">
        <f>IF(ISNUMBER(SEARCH(X$1,raw[[#This Row],[active years]])),1,"")</f>
        <v>1</v>
      </c>
      <c r="Y1019">
        <f>IF(ISNUMBER(SEARCH(Y$1,raw[[#This Row],[active years]])),1,"")</f>
        <v>1</v>
      </c>
      <c r="Z1019">
        <f>IF(ISNUMBER(SEARCH(Z$1,raw[[#This Row],[active years]])),1,"")</f>
        <v>1</v>
      </c>
      <c r="AA1019">
        <f>IF(ISNUMBER(SEARCH(AA$1,raw[[#This Row],[active years]])),1,"")</f>
        <v>1</v>
      </c>
    </row>
    <row r="1020" spans="1:27" x14ac:dyDescent="0.45">
      <c r="A1020">
        <f>raw[team]</f>
        <v>1297</v>
      </c>
      <c r="B1020">
        <f>raw[rookie year]</f>
        <v>2004</v>
      </c>
      <c r="C1020" t="str">
        <f>IF(ISNUMBER(SEARCH(C$1,raw[[#This Row],[active years]])),1,"")</f>
        <v/>
      </c>
      <c r="D1020" t="str">
        <f>IF(ISNUMBER(SEARCH(D$1,raw[[#This Row],[active years]])),1,"")</f>
        <v/>
      </c>
      <c r="E1020" t="str">
        <f>IF(ISNUMBER(SEARCH(E$1,raw[[#This Row],[active years]])),1,"")</f>
        <v/>
      </c>
      <c r="F1020" t="str">
        <f>IF(ISNUMBER(SEARCH(F$1,raw[[#This Row],[active years]])),1,"")</f>
        <v/>
      </c>
      <c r="G1020" t="str">
        <f>IF(ISNUMBER(SEARCH(G$1,raw[[#This Row],[active years]])),1,"")</f>
        <v/>
      </c>
      <c r="H1020" t="str">
        <f>IF(ISNUMBER(SEARCH(H$1,raw[[#This Row],[active years]])),1,"")</f>
        <v/>
      </c>
      <c r="I1020" t="str">
        <f>IF(ISNUMBER(SEARCH(I$1,raw[[#This Row],[active years]])),1,"")</f>
        <v/>
      </c>
      <c r="J1020" t="str">
        <f>IF(ISNUMBER(SEARCH(J$1,raw[[#This Row],[active years]])),1,"")</f>
        <v/>
      </c>
      <c r="K1020" t="str">
        <f>IF(ISNUMBER(SEARCH(K$1,raw[[#This Row],[active years]])),1,"")</f>
        <v/>
      </c>
      <c r="L1020" t="str">
        <f>IF(ISNUMBER(SEARCH(L$1,raw[[#This Row],[active years]])),1,"")</f>
        <v/>
      </c>
      <c r="M1020" t="str">
        <f>IF(ISNUMBER(SEARCH(M$1,raw[[#This Row],[active years]])),1,"")</f>
        <v/>
      </c>
      <c r="N1020" t="str">
        <f>IF(ISNUMBER(SEARCH(N$1,raw[[#This Row],[active years]])),1,"")</f>
        <v/>
      </c>
      <c r="O1020">
        <f>IF(ISNUMBER(SEARCH(O$1,raw[[#This Row],[active years]])),1,"")</f>
        <v>1</v>
      </c>
      <c r="P1020" t="str">
        <f>IF(ISNUMBER(SEARCH(P$1,raw[[#This Row],[active years]])),1,"")</f>
        <v/>
      </c>
      <c r="Q1020" t="str">
        <f>IF(ISNUMBER(SEARCH(Q$1,raw[[#This Row],[active years]])),1,"")</f>
        <v/>
      </c>
      <c r="R1020" t="str">
        <f>IF(ISNUMBER(SEARCH(R$1,raw[[#This Row],[active years]])),1,"")</f>
        <v/>
      </c>
      <c r="S1020" t="str">
        <f>IF(ISNUMBER(SEARCH(S$1,raw[[#This Row],[active years]])),1,"")</f>
        <v/>
      </c>
      <c r="T1020" t="str">
        <f>IF(ISNUMBER(SEARCH(T$1,raw[[#This Row],[active years]])),1,"")</f>
        <v/>
      </c>
      <c r="U1020" t="str">
        <f>IF(ISNUMBER(SEARCH(U$1,raw[[#This Row],[active years]])),1,"")</f>
        <v/>
      </c>
      <c r="V1020" t="str">
        <f>IF(ISNUMBER(SEARCH(V$1,raw[[#This Row],[active years]])),1,"")</f>
        <v/>
      </c>
      <c r="W1020" t="str">
        <f>IF(ISNUMBER(SEARCH(W$1,raw[[#This Row],[active years]])),1,"")</f>
        <v/>
      </c>
      <c r="X1020" t="str">
        <f>IF(ISNUMBER(SEARCH(X$1,raw[[#This Row],[active years]])),1,"")</f>
        <v/>
      </c>
      <c r="Y1020" t="str">
        <f>IF(ISNUMBER(SEARCH(Y$1,raw[[#This Row],[active years]])),1,"")</f>
        <v/>
      </c>
      <c r="Z1020" t="str">
        <f>IF(ISNUMBER(SEARCH(Z$1,raw[[#This Row],[active years]])),1,"")</f>
        <v/>
      </c>
      <c r="AA1020" t="str">
        <f>IF(ISNUMBER(SEARCH(AA$1,raw[[#This Row],[active years]])),1,"")</f>
        <v/>
      </c>
    </row>
    <row r="1021" spans="1:27" x14ac:dyDescent="0.45">
      <c r="A1021">
        <f>raw[team]</f>
        <v>1298</v>
      </c>
      <c r="B1021">
        <f>raw[rookie year]</f>
        <v>2004</v>
      </c>
      <c r="C1021" t="str">
        <f>IF(ISNUMBER(SEARCH(C$1,raw[[#This Row],[active years]])),1,"")</f>
        <v/>
      </c>
      <c r="D1021" t="str">
        <f>IF(ISNUMBER(SEARCH(D$1,raw[[#This Row],[active years]])),1,"")</f>
        <v/>
      </c>
      <c r="E1021" t="str">
        <f>IF(ISNUMBER(SEARCH(E$1,raw[[#This Row],[active years]])),1,"")</f>
        <v/>
      </c>
      <c r="F1021" t="str">
        <f>IF(ISNUMBER(SEARCH(F$1,raw[[#This Row],[active years]])),1,"")</f>
        <v/>
      </c>
      <c r="G1021" t="str">
        <f>IF(ISNUMBER(SEARCH(G$1,raw[[#This Row],[active years]])),1,"")</f>
        <v/>
      </c>
      <c r="H1021" t="str">
        <f>IF(ISNUMBER(SEARCH(H$1,raw[[#This Row],[active years]])),1,"")</f>
        <v/>
      </c>
      <c r="I1021" t="str">
        <f>IF(ISNUMBER(SEARCH(I$1,raw[[#This Row],[active years]])),1,"")</f>
        <v/>
      </c>
      <c r="J1021" t="str">
        <f>IF(ISNUMBER(SEARCH(J$1,raw[[#This Row],[active years]])),1,"")</f>
        <v/>
      </c>
      <c r="K1021" t="str">
        <f>IF(ISNUMBER(SEARCH(K$1,raw[[#This Row],[active years]])),1,"")</f>
        <v/>
      </c>
      <c r="L1021" t="str">
        <f>IF(ISNUMBER(SEARCH(L$1,raw[[#This Row],[active years]])),1,"")</f>
        <v/>
      </c>
      <c r="M1021" t="str">
        <f>IF(ISNUMBER(SEARCH(M$1,raw[[#This Row],[active years]])),1,"")</f>
        <v/>
      </c>
      <c r="N1021" t="str">
        <f>IF(ISNUMBER(SEARCH(N$1,raw[[#This Row],[active years]])),1,"")</f>
        <v/>
      </c>
      <c r="O1021">
        <f>IF(ISNUMBER(SEARCH(O$1,raw[[#This Row],[active years]])),1,"")</f>
        <v>1</v>
      </c>
      <c r="P1021" t="str">
        <f>IF(ISNUMBER(SEARCH(P$1,raw[[#This Row],[active years]])),1,"")</f>
        <v/>
      </c>
      <c r="Q1021" t="str">
        <f>IF(ISNUMBER(SEARCH(Q$1,raw[[#This Row],[active years]])),1,"")</f>
        <v/>
      </c>
      <c r="R1021" t="str">
        <f>IF(ISNUMBER(SEARCH(R$1,raw[[#This Row],[active years]])),1,"")</f>
        <v/>
      </c>
      <c r="S1021" t="str">
        <f>IF(ISNUMBER(SEARCH(S$1,raw[[#This Row],[active years]])),1,"")</f>
        <v/>
      </c>
      <c r="T1021" t="str">
        <f>IF(ISNUMBER(SEARCH(T$1,raw[[#This Row],[active years]])),1,"")</f>
        <v/>
      </c>
      <c r="U1021" t="str">
        <f>IF(ISNUMBER(SEARCH(U$1,raw[[#This Row],[active years]])),1,"")</f>
        <v/>
      </c>
      <c r="V1021" t="str">
        <f>IF(ISNUMBER(SEARCH(V$1,raw[[#This Row],[active years]])),1,"")</f>
        <v/>
      </c>
      <c r="W1021" t="str">
        <f>IF(ISNUMBER(SEARCH(W$1,raw[[#This Row],[active years]])),1,"")</f>
        <v/>
      </c>
      <c r="X1021" t="str">
        <f>IF(ISNUMBER(SEARCH(X$1,raw[[#This Row],[active years]])),1,"")</f>
        <v/>
      </c>
      <c r="Y1021" t="str">
        <f>IF(ISNUMBER(SEARCH(Y$1,raw[[#This Row],[active years]])),1,"")</f>
        <v/>
      </c>
      <c r="Z1021" t="str">
        <f>IF(ISNUMBER(SEARCH(Z$1,raw[[#This Row],[active years]])),1,"")</f>
        <v/>
      </c>
      <c r="AA1021" t="str">
        <f>IF(ISNUMBER(SEARCH(AA$1,raw[[#This Row],[active years]])),1,"")</f>
        <v/>
      </c>
    </row>
    <row r="1022" spans="1:27" x14ac:dyDescent="0.45">
      <c r="A1022">
        <f>raw[team]</f>
        <v>1299</v>
      </c>
      <c r="B1022">
        <f>raw[rookie year]</f>
        <v>2004</v>
      </c>
      <c r="C1022" t="str">
        <f>IF(ISNUMBER(SEARCH(C$1,raw[[#This Row],[active years]])),1,"")</f>
        <v/>
      </c>
      <c r="D1022" t="str">
        <f>IF(ISNUMBER(SEARCH(D$1,raw[[#This Row],[active years]])),1,"")</f>
        <v/>
      </c>
      <c r="E1022" t="str">
        <f>IF(ISNUMBER(SEARCH(E$1,raw[[#This Row],[active years]])),1,"")</f>
        <v/>
      </c>
      <c r="F1022" t="str">
        <f>IF(ISNUMBER(SEARCH(F$1,raw[[#This Row],[active years]])),1,"")</f>
        <v/>
      </c>
      <c r="G1022" t="str">
        <f>IF(ISNUMBER(SEARCH(G$1,raw[[#This Row],[active years]])),1,"")</f>
        <v/>
      </c>
      <c r="H1022" t="str">
        <f>IF(ISNUMBER(SEARCH(H$1,raw[[#This Row],[active years]])),1,"")</f>
        <v/>
      </c>
      <c r="I1022" t="str">
        <f>IF(ISNUMBER(SEARCH(I$1,raw[[#This Row],[active years]])),1,"")</f>
        <v/>
      </c>
      <c r="J1022" t="str">
        <f>IF(ISNUMBER(SEARCH(J$1,raw[[#This Row],[active years]])),1,"")</f>
        <v/>
      </c>
      <c r="K1022" t="str">
        <f>IF(ISNUMBER(SEARCH(K$1,raw[[#This Row],[active years]])),1,"")</f>
        <v/>
      </c>
      <c r="L1022" t="str">
        <f>IF(ISNUMBER(SEARCH(L$1,raw[[#This Row],[active years]])),1,"")</f>
        <v/>
      </c>
      <c r="M1022" t="str">
        <f>IF(ISNUMBER(SEARCH(M$1,raw[[#This Row],[active years]])),1,"")</f>
        <v/>
      </c>
      <c r="N1022" t="str">
        <f>IF(ISNUMBER(SEARCH(N$1,raw[[#This Row],[active years]])),1,"")</f>
        <v/>
      </c>
      <c r="O1022">
        <f>IF(ISNUMBER(SEARCH(O$1,raw[[#This Row],[active years]])),1,"")</f>
        <v>1</v>
      </c>
      <c r="P1022" t="str">
        <f>IF(ISNUMBER(SEARCH(P$1,raw[[#This Row],[active years]])),1,"")</f>
        <v/>
      </c>
      <c r="Q1022" t="str">
        <f>IF(ISNUMBER(SEARCH(Q$1,raw[[#This Row],[active years]])),1,"")</f>
        <v/>
      </c>
      <c r="R1022" t="str">
        <f>IF(ISNUMBER(SEARCH(R$1,raw[[#This Row],[active years]])),1,"")</f>
        <v/>
      </c>
      <c r="S1022" t="str">
        <f>IF(ISNUMBER(SEARCH(S$1,raw[[#This Row],[active years]])),1,"")</f>
        <v/>
      </c>
      <c r="T1022" t="str">
        <f>IF(ISNUMBER(SEARCH(T$1,raw[[#This Row],[active years]])),1,"")</f>
        <v/>
      </c>
      <c r="U1022" t="str">
        <f>IF(ISNUMBER(SEARCH(U$1,raw[[#This Row],[active years]])),1,"")</f>
        <v/>
      </c>
      <c r="V1022" t="str">
        <f>IF(ISNUMBER(SEARCH(V$1,raw[[#This Row],[active years]])),1,"")</f>
        <v/>
      </c>
      <c r="W1022" t="str">
        <f>IF(ISNUMBER(SEARCH(W$1,raw[[#This Row],[active years]])),1,"")</f>
        <v/>
      </c>
      <c r="X1022" t="str">
        <f>IF(ISNUMBER(SEARCH(X$1,raw[[#This Row],[active years]])),1,"")</f>
        <v/>
      </c>
      <c r="Y1022" t="str">
        <f>IF(ISNUMBER(SEARCH(Y$1,raw[[#This Row],[active years]])),1,"")</f>
        <v/>
      </c>
      <c r="Z1022" t="str">
        <f>IF(ISNUMBER(SEARCH(Z$1,raw[[#This Row],[active years]])),1,"")</f>
        <v/>
      </c>
      <c r="AA1022" t="str">
        <f>IF(ISNUMBER(SEARCH(AA$1,raw[[#This Row],[active years]])),1,"")</f>
        <v/>
      </c>
    </row>
    <row r="1023" spans="1:27" x14ac:dyDescent="0.45">
      <c r="A1023">
        <f>raw[team]</f>
        <v>1300</v>
      </c>
      <c r="B1023">
        <f>raw[rookie year]</f>
        <v>2004</v>
      </c>
      <c r="C1023" t="str">
        <f>IF(ISNUMBER(SEARCH(C$1,raw[[#This Row],[active years]])),1,"")</f>
        <v/>
      </c>
      <c r="D1023" t="str">
        <f>IF(ISNUMBER(SEARCH(D$1,raw[[#This Row],[active years]])),1,"")</f>
        <v/>
      </c>
      <c r="E1023" t="str">
        <f>IF(ISNUMBER(SEARCH(E$1,raw[[#This Row],[active years]])),1,"")</f>
        <v/>
      </c>
      <c r="F1023" t="str">
        <f>IF(ISNUMBER(SEARCH(F$1,raw[[#This Row],[active years]])),1,"")</f>
        <v/>
      </c>
      <c r="G1023" t="str">
        <f>IF(ISNUMBER(SEARCH(G$1,raw[[#This Row],[active years]])),1,"")</f>
        <v/>
      </c>
      <c r="H1023" t="str">
        <f>IF(ISNUMBER(SEARCH(H$1,raw[[#This Row],[active years]])),1,"")</f>
        <v/>
      </c>
      <c r="I1023" t="str">
        <f>IF(ISNUMBER(SEARCH(I$1,raw[[#This Row],[active years]])),1,"")</f>
        <v/>
      </c>
      <c r="J1023" t="str">
        <f>IF(ISNUMBER(SEARCH(J$1,raw[[#This Row],[active years]])),1,"")</f>
        <v/>
      </c>
      <c r="K1023" t="str">
        <f>IF(ISNUMBER(SEARCH(K$1,raw[[#This Row],[active years]])),1,"")</f>
        <v/>
      </c>
      <c r="L1023" t="str">
        <f>IF(ISNUMBER(SEARCH(L$1,raw[[#This Row],[active years]])),1,"")</f>
        <v/>
      </c>
      <c r="M1023" t="str">
        <f>IF(ISNUMBER(SEARCH(M$1,raw[[#This Row],[active years]])),1,"")</f>
        <v/>
      </c>
      <c r="N1023" t="str">
        <f>IF(ISNUMBER(SEARCH(N$1,raw[[#This Row],[active years]])),1,"")</f>
        <v/>
      </c>
      <c r="O1023">
        <f>IF(ISNUMBER(SEARCH(O$1,raw[[#This Row],[active years]])),1,"")</f>
        <v>1</v>
      </c>
      <c r="P1023" t="str">
        <f>IF(ISNUMBER(SEARCH(P$1,raw[[#This Row],[active years]])),1,"")</f>
        <v/>
      </c>
      <c r="Q1023" t="str">
        <f>IF(ISNUMBER(SEARCH(Q$1,raw[[#This Row],[active years]])),1,"")</f>
        <v/>
      </c>
      <c r="R1023" t="str">
        <f>IF(ISNUMBER(SEARCH(R$1,raw[[#This Row],[active years]])),1,"")</f>
        <v/>
      </c>
      <c r="S1023" t="str">
        <f>IF(ISNUMBER(SEARCH(S$1,raw[[#This Row],[active years]])),1,"")</f>
        <v/>
      </c>
      <c r="T1023" t="str">
        <f>IF(ISNUMBER(SEARCH(T$1,raw[[#This Row],[active years]])),1,"")</f>
        <v/>
      </c>
      <c r="U1023" t="str">
        <f>IF(ISNUMBER(SEARCH(U$1,raw[[#This Row],[active years]])),1,"")</f>
        <v/>
      </c>
      <c r="V1023" t="str">
        <f>IF(ISNUMBER(SEARCH(V$1,raw[[#This Row],[active years]])),1,"")</f>
        <v/>
      </c>
      <c r="W1023" t="str">
        <f>IF(ISNUMBER(SEARCH(W$1,raw[[#This Row],[active years]])),1,"")</f>
        <v/>
      </c>
      <c r="X1023" t="str">
        <f>IF(ISNUMBER(SEARCH(X$1,raw[[#This Row],[active years]])),1,"")</f>
        <v/>
      </c>
      <c r="Y1023" t="str">
        <f>IF(ISNUMBER(SEARCH(Y$1,raw[[#This Row],[active years]])),1,"")</f>
        <v/>
      </c>
      <c r="Z1023" t="str">
        <f>IF(ISNUMBER(SEARCH(Z$1,raw[[#This Row],[active years]])),1,"")</f>
        <v/>
      </c>
      <c r="AA1023" t="str">
        <f>IF(ISNUMBER(SEARCH(AA$1,raw[[#This Row],[active years]])),1,"")</f>
        <v/>
      </c>
    </row>
    <row r="1024" spans="1:27" x14ac:dyDescent="0.45">
      <c r="A1024">
        <f>raw[team]</f>
        <v>1301</v>
      </c>
      <c r="B1024">
        <f>raw[rookie year]</f>
        <v>2004</v>
      </c>
      <c r="C1024" t="str">
        <f>IF(ISNUMBER(SEARCH(C$1,raw[[#This Row],[active years]])),1,"")</f>
        <v/>
      </c>
      <c r="D1024" t="str">
        <f>IF(ISNUMBER(SEARCH(D$1,raw[[#This Row],[active years]])),1,"")</f>
        <v/>
      </c>
      <c r="E1024" t="str">
        <f>IF(ISNUMBER(SEARCH(E$1,raw[[#This Row],[active years]])),1,"")</f>
        <v/>
      </c>
      <c r="F1024" t="str">
        <f>IF(ISNUMBER(SEARCH(F$1,raw[[#This Row],[active years]])),1,"")</f>
        <v/>
      </c>
      <c r="G1024" t="str">
        <f>IF(ISNUMBER(SEARCH(G$1,raw[[#This Row],[active years]])),1,"")</f>
        <v/>
      </c>
      <c r="H1024" t="str">
        <f>IF(ISNUMBER(SEARCH(H$1,raw[[#This Row],[active years]])),1,"")</f>
        <v/>
      </c>
      <c r="I1024" t="str">
        <f>IF(ISNUMBER(SEARCH(I$1,raw[[#This Row],[active years]])),1,"")</f>
        <v/>
      </c>
      <c r="J1024" t="str">
        <f>IF(ISNUMBER(SEARCH(J$1,raw[[#This Row],[active years]])),1,"")</f>
        <v/>
      </c>
      <c r="K1024" t="str">
        <f>IF(ISNUMBER(SEARCH(K$1,raw[[#This Row],[active years]])),1,"")</f>
        <v/>
      </c>
      <c r="L1024" t="str">
        <f>IF(ISNUMBER(SEARCH(L$1,raw[[#This Row],[active years]])),1,"")</f>
        <v/>
      </c>
      <c r="M1024" t="str">
        <f>IF(ISNUMBER(SEARCH(M$1,raw[[#This Row],[active years]])),1,"")</f>
        <v/>
      </c>
      <c r="N1024" t="str">
        <f>IF(ISNUMBER(SEARCH(N$1,raw[[#This Row],[active years]])),1,"")</f>
        <v/>
      </c>
      <c r="O1024">
        <f>IF(ISNUMBER(SEARCH(O$1,raw[[#This Row],[active years]])),1,"")</f>
        <v>1</v>
      </c>
      <c r="P1024">
        <f>IF(ISNUMBER(SEARCH(P$1,raw[[#This Row],[active years]])),1,"")</f>
        <v>1</v>
      </c>
      <c r="Q1024">
        <f>IF(ISNUMBER(SEARCH(Q$1,raw[[#This Row],[active years]])),1,"")</f>
        <v>1</v>
      </c>
      <c r="R1024" t="str">
        <f>IF(ISNUMBER(SEARCH(R$1,raw[[#This Row],[active years]])),1,"")</f>
        <v/>
      </c>
      <c r="S1024" t="str">
        <f>IF(ISNUMBER(SEARCH(S$1,raw[[#This Row],[active years]])),1,"")</f>
        <v/>
      </c>
      <c r="T1024" t="str">
        <f>IF(ISNUMBER(SEARCH(T$1,raw[[#This Row],[active years]])),1,"")</f>
        <v/>
      </c>
      <c r="U1024" t="str">
        <f>IF(ISNUMBER(SEARCH(U$1,raw[[#This Row],[active years]])),1,"")</f>
        <v/>
      </c>
      <c r="V1024" t="str">
        <f>IF(ISNUMBER(SEARCH(V$1,raw[[#This Row],[active years]])),1,"")</f>
        <v/>
      </c>
      <c r="W1024" t="str">
        <f>IF(ISNUMBER(SEARCH(W$1,raw[[#This Row],[active years]])),1,"")</f>
        <v/>
      </c>
      <c r="X1024" t="str">
        <f>IF(ISNUMBER(SEARCH(X$1,raw[[#This Row],[active years]])),1,"")</f>
        <v/>
      </c>
      <c r="Y1024" t="str">
        <f>IF(ISNUMBER(SEARCH(Y$1,raw[[#This Row],[active years]])),1,"")</f>
        <v/>
      </c>
      <c r="Z1024" t="str">
        <f>IF(ISNUMBER(SEARCH(Z$1,raw[[#This Row],[active years]])),1,"")</f>
        <v/>
      </c>
      <c r="AA1024" t="str">
        <f>IF(ISNUMBER(SEARCH(AA$1,raw[[#This Row],[active years]])),1,"")</f>
        <v/>
      </c>
    </row>
    <row r="1025" spans="1:27" x14ac:dyDescent="0.45">
      <c r="A1025">
        <f>raw[team]</f>
        <v>1302</v>
      </c>
      <c r="B1025">
        <f>raw[rookie year]</f>
        <v>2004</v>
      </c>
      <c r="C1025" t="str">
        <f>IF(ISNUMBER(SEARCH(C$1,raw[[#This Row],[active years]])),1,"")</f>
        <v/>
      </c>
      <c r="D1025" t="str">
        <f>IF(ISNUMBER(SEARCH(D$1,raw[[#This Row],[active years]])),1,"")</f>
        <v/>
      </c>
      <c r="E1025" t="str">
        <f>IF(ISNUMBER(SEARCH(E$1,raw[[#This Row],[active years]])),1,"")</f>
        <v/>
      </c>
      <c r="F1025" t="str">
        <f>IF(ISNUMBER(SEARCH(F$1,raw[[#This Row],[active years]])),1,"")</f>
        <v/>
      </c>
      <c r="G1025" t="str">
        <f>IF(ISNUMBER(SEARCH(G$1,raw[[#This Row],[active years]])),1,"")</f>
        <v/>
      </c>
      <c r="H1025" t="str">
        <f>IF(ISNUMBER(SEARCH(H$1,raw[[#This Row],[active years]])),1,"")</f>
        <v/>
      </c>
      <c r="I1025" t="str">
        <f>IF(ISNUMBER(SEARCH(I$1,raw[[#This Row],[active years]])),1,"")</f>
        <v/>
      </c>
      <c r="J1025" t="str">
        <f>IF(ISNUMBER(SEARCH(J$1,raw[[#This Row],[active years]])),1,"")</f>
        <v/>
      </c>
      <c r="K1025" t="str">
        <f>IF(ISNUMBER(SEARCH(K$1,raw[[#This Row],[active years]])),1,"")</f>
        <v/>
      </c>
      <c r="L1025" t="str">
        <f>IF(ISNUMBER(SEARCH(L$1,raw[[#This Row],[active years]])),1,"")</f>
        <v/>
      </c>
      <c r="M1025" t="str">
        <f>IF(ISNUMBER(SEARCH(M$1,raw[[#This Row],[active years]])),1,"")</f>
        <v/>
      </c>
      <c r="N1025" t="str">
        <f>IF(ISNUMBER(SEARCH(N$1,raw[[#This Row],[active years]])),1,"")</f>
        <v/>
      </c>
      <c r="O1025">
        <f>IF(ISNUMBER(SEARCH(O$1,raw[[#This Row],[active years]])),1,"")</f>
        <v>1</v>
      </c>
      <c r="P1025">
        <f>IF(ISNUMBER(SEARCH(P$1,raw[[#This Row],[active years]])),1,"")</f>
        <v>1</v>
      </c>
      <c r="Q1025">
        <f>IF(ISNUMBER(SEARCH(Q$1,raw[[#This Row],[active years]])),1,"")</f>
        <v>1</v>
      </c>
      <c r="R1025">
        <f>IF(ISNUMBER(SEARCH(R$1,raw[[#This Row],[active years]])),1,"")</f>
        <v>1</v>
      </c>
      <c r="S1025">
        <f>IF(ISNUMBER(SEARCH(S$1,raw[[#This Row],[active years]])),1,"")</f>
        <v>1</v>
      </c>
      <c r="T1025">
        <f>IF(ISNUMBER(SEARCH(T$1,raw[[#This Row],[active years]])),1,"")</f>
        <v>1</v>
      </c>
      <c r="U1025">
        <f>IF(ISNUMBER(SEARCH(U$1,raw[[#This Row],[active years]])),1,"")</f>
        <v>1</v>
      </c>
      <c r="V1025">
        <f>IF(ISNUMBER(SEARCH(V$1,raw[[#This Row],[active years]])),1,"")</f>
        <v>1</v>
      </c>
      <c r="W1025">
        <f>IF(ISNUMBER(SEARCH(W$1,raw[[#This Row],[active years]])),1,"")</f>
        <v>1</v>
      </c>
      <c r="X1025">
        <f>IF(ISNUMBER(SEARCH(X$1,raw[[#This Row],[active years]])),1,"")</f>
        <v>1</v>
      </c>
      <c r="Y1025">
        <f>IF(ISNUMBER(SEARCH(Y$1,raw[[#This Row],[active years]])),1,"")</f>
        <v>1</v>
      </c>
      <c r="Z1025">
        <f>IF(ISNUMBER(SEARCH(Z$1,raw[[#This Row],[active years]])),1,"")</f>
        <v>1</v>
      </c>
      <c r="AA1025" t="str">
        <f>IF(ISNUMBER(SEARCH(AA$1,raw[[#This Row],[active years]])),1,"")</f>
        <v/>
      </c>
    </row>
    <row r="1026" spans="1:27" x14ac:dyDescent="0.45">
      <c r="A1026">
        <f>raw[team]</f>
        <v>1303</v>
      </c>
      <c r="B1026">
        <f>raw[rookie year]</f>
        <v>2004</v>
      </c>
      <c r="C1026" t="str">
        <f>IF(ISNUMBER(SEARCH(C$1,raw[[#This Row],[active years]])),1,"")</f>
        <v/>
      </c>
      <c r="D1026" t="str">
        <f>IF(ISNUMBER(SEARCH(D$1,raw[[#This Row],[active years]])),1,"")</f>
        <v/>
      </c>
      <c r="E1026" t="str">
        <f>IF(ISNUMBER(SEARCH(E$1,raw[[#This Row],[active years]])),1,"")</f>
        <v/>
      </c>
      <c r="F1026" t="str">
        <f>IF(ISNUMBER(SEARCH(F$1,raw[[#This Row],[active years]])),1,"")</f>
        <v/>
      </c>
      <c r="G1026" t="str">
        <f>IF(ISNUMBER(SEARCH(G$1,raw[[#This Row],[active years]])),1,"")</f>
        <v/>
      </c>
      <c r="H1026" t="str">
        <f>IF(ISNUMBER(SEARCH(H$1,raw[[#This Row],[active years]])),1,"")</f>
        <v/>
      </c>
      <c r="I1026" t="str">
        <f>IF(ISNUMBER(SEARCH(I$1,raw[[#This Row],[active years]])),1,"")</f>
        <v/>
      </c>
      <c r="J1026" t="str">
        <f>IF(ISNUMBER(SEARCH(J$1,raw[[#This Row],[active years]])),1,"")</f>
        <v/>
      </c>
      <c r="K1026" t="str">
        <f>IF(ISNUMBER(SEARCH(K$1,raw[[#This Row],[active years]])),1,"")</f>
        <v/>
      </c>
      <c r="L1026" t="str">
        <f>IF(ISNUMBER(SEARCH(L$1,raw[[#This Row],[active years]])),1,"")</f>
        <v/>
      </c>
      <c r="M1026" t="str">
        <f>IF(ISNUMBER(SEARCH(M$1,raw[[#This Row],[active years]])),1,"")</f>
        <v/>
      </c>
      <c r="N1026" t="str">
        <f>IF(ISNUMBER(SEARCH(N$1,raw[[#This Row],[active years]])),1,"")</f>
        <v/>
      </c>
      <c r="O1026">
        <f>IF(ISNUMBER(SEARCH(O$1,raw[[#This Row],[active years]])),1,"")</f>
        <v>1</v>
      </c>
      <c r="P1026">
        <f>IF(ISNUMBER(SEARCH(P$1,raw[[#This Row],[active years]])),1,"")</f>
        <v>1</v>
      </c>
      <c r="Q1026">
        <f>IF(ISNUMBER(SEARCH(Q$1,raw[[#This Row],[active years]])),1,"")</f>
        <v>1</v>
      </c>
      <c r="R1026">
        <f>IF(ISNUMBER(SEARCH(R$1,raw[[#This Row],[active years]])),1,"")</f>
        <v>1</v>
      </c>
      <c r="S1026">
        <f>IF(ISNUMBER(SEARCH(S$1,raw[[#This Row],[active years]])),1,"")</f>
        <v>1</v>
      </c>
      <c r="T1026">
        <f>IF(ISNUMBER(SEARCH(T$1,raw[[#This Row],[active years]])),1,"")</f>
        <v>1</v>
      </c>
      <c r="U1026">
        <f>IF(ISNUMBER(SEARCH(U$1,raw[[#This Row],[active years]])),1,"")</f>
        <v>1</v>
      </c>
      <c r="V1026">
        <f>IF(ISNUMBER(SEARCH(V$1,raw[[#This Row],[active years]])),1,"")</f>
        <v>1</v>
      </c>
      <c r="W1026">
        <f>IF(ISNUMBER(SEARCH(W$1,raw[[#This Row],[active years]])),1,"")</f>
        <v>1</v>
      </c>
      <c r="X1026">
        <f>IF(ISNUMBER(SEARCH(X$1,raw[[#This Row],[active years]])),1,"")</f>
        <v>1</v>
      </c>
      <c r="Y1026">
        <f>IF(ISNUMBER(SEARCH(Y$1,raw[[#This Row],[active years]])),1,"")</f>
        <v>1</v>
      </c>
      <c r="Z1026">
        <f>IF(ISNUMBER(SEARCH(Z$1,raw[[#This Row],[active years]])),1,"")</f>
        <v>1</v>
      </c>
      <c r="AA1026">
        <f>IF(ISNUMBER(SEARCH(AA$1,raw[[#This Row],[active years]])),1,"")</f>
        <v>1</v>
      </c>
    </row>
    <row r="1027" spans="1:27" x14ac:dyDescent="0.45">
      <c r="A1027">
        <f>raw[team]</f>
        <v>1304</v>
      </c>
      <c r="B1027">
        <f>raw[rookie year]</f>
        <v>2004</v>
      </c>
      <c r="C1027" t="str">
        <f>IF(ISNUMBER(SEARCH(C$1,raw[[#This Row],[active years]])),1,"")</f>
        <v/>
      </c>
      <c r="D1027" t="str">
        <f>IF(ISNUMBER(SEARCH(D$1,raw[[#This Row],[active years]])),1,"")</f>
        <v/>
      </c>
      <c r="E1027" t="str">
        <f>IF(ISNUMBER(SEARCH(E$1,raw[[#This Row],[active years]])),1,"")</f>
        <v/>
      </c>
      <c r="F1027" t="str">
        <f>IF(ISNUMBER(SEARCH(F$1,raw[[#This Row],[active years]])),1,"")</f>
        <v/>
      </c>
      <c r="G1027" t="str">
        <f>IF(ISNUMBER(SEARCH(G$1,raw[[#This Row],[active years]])),1,"")</f>
        <v/>
      </c>
      <c r="H1027" t="str">
        <f>IF(ISNUMBER(SEARCH(H$1,raw[[#This Row],[active years]])),1,"")</f>
        <v/>
      </c>
      <c r="I1027" t="str">
        <f>IF(ISNUMBER(SEARCH(I$1,raw[[#This Row],[active years]])),1,"")</f>
        <v/>
      </c>
      <c r="J1027" t="str">
        <f>IF(ISNUMBER(SEARCH(J$1,raw[[#This Row],[active years]])),1,"")</f>
        <v/>
      </c>
      <c r="K1027" t="str">
        <f>IF(ISNUMBER(SEARCH(K$1,raw[[#This Row],[active years]])),1,"")</f>
        <v/>
      </c>
      <c r="L1027" t="str">
        <f>IF(ISNUMBER(SEARCH(L$1,raw[[#This Row],[active years]])),1,"")</f>
        <v/>
      </c>
      <c r="M1027" t="str">
        <f>IF(ISNUMBER(SEARCH(M$1,raw[[#This Row],[active years]])),1,"")</f>
        <v/>
      </c>
      <c r="N1027" t="str">
        <f>IF(ISNUMBER(SEARCH(N$1,raw[[#This Row],[active years]])),1,"")</f>
        <v/>
      </c>
      <c r="O1027">
        <f>IF(ISNUMBER(SEARCH(O$1,raw[[#This Row],[active years]])),1,"")</f>
        <v>1</v>
      </c>
      <c r="P1027">
        <f>IF(ISNUMBER(SEARCH(P$1,raw[[#This Row],[active years]])),1,"")</f>
        <v>1</v>
      </c>
      <c r="Q1027">
        <f>IF(ISNUMBER(SEARCH(Q$1,raw[[#This Row],[active years]])),1,"")</f>
        <v>1</v>
      </c>
      <c r="R1027">
        <f>IF(ISNUMBER(SEARCH(R$1,raw[[#This Row],[active years]])),1,"")</f>
        <v>1</v>
      </c>
      <c r="S1027">
        <f>IF(ISNUMBER(SEARCH(S$1,raw[[#This Row],[active years]])),1,"")</f>
        <v>1</v>
      </c>
      <c r="T1027">
        <f>IF(ISNUMBER(SEARCH(T$1,raw[[#This Row],[active years]])),1,"")</f>
        <v>1</v>
      </c>
      <c r="U1027">
        <f>IF(ISNUMBER(SEARCH(U$1,raw[[#This Row],[active years]])),1,"")</f>
        <v>1</v>
      </c>
      <c r="V1027">
        <f>IF(ISNUMBER(SEARCH(V$1,raw[[#This Row],[active years]])),1,"")</f>
        <v>1</v>
      </c>
      <c r="W1027">
        <f>IF(ISNUMBER(SEARCH(W$1,raw[[#This Row],[active years]])),1,"")</f>
        <v>1</v>
      </c>
      <c r="X1027">
        <f>IF(ISNUMBER(SEARCH(X$1,raw[[#This Row],[active years]])),1,"")</f>
        <v>1</v>
      </c>
      <c r="Y1027" t="str">
        <f>IF(ISNUMBER(SEARCH(Y$1,raw[[#This Row],[active years]])),1,"")</f>
        <v/>
      </c>
      <c r="Z1027" t="str">
        <f>IF(ISNUMBER(SEARCH(Z$1,raw[[#This Row],[active years]])),1,"")</f>
        <v/>
      </c>
      <c r="AA1027" t="str">
        <f>IF(ISNUMBER(SEARCH(AA$1,raw[[#This Row],[active years]])),1,"")</f>
        <v/>
      </c>
    </row>
    <row r="1028" spans="1:27" x14ac:dyDescent="0.45">
      <c r="A1028">
        <f>raw[team]</f>
        <v>1305</v>
      </c>
      <c r="B1028">
        <f>raw[rookie year]</f>
        <v>2004</v>
      </c>
      <c r="C1028" t="str">
        <f>IF(ISNUMBER(SEARCH(C$1,raw[[#This Row],[active years]])),1,"")</f>
        <v/>
      </c>
      <c r="D1028" t="str">
        <f>IF(ISNUMBER(SEARCH(D$1,raw[[#This Row],[active years]])),1,"")</f>
        <v/>
      </c>
      <c r="E1028" t="str">
        <f>IF(ISNUMBER(SEARCH(E$1,raw[[#This Row],[active years]])),1,"")</f>
        <v/>
      </c>
      <c r="F1028" t="str">
        <f>IF(ISNUMBER(SEARCH(F$1,raw[[#This Row],[active years]])),1,"")</f>
        <v/>
      </c>
      <c r="G1028" t="str">
        <f>IF(ISNUMBER(SEARCH(G$1,raw[[#This Row],[active years]])),1,"")</f>
        <v/>
      </c>
      <c r="H1028" t="str">
        <f>IF(ISNUMBER(SEARCH(H$1,raw[[#This Row],[active years]])),1,"")</f>
        <v/>
      </c>
      <c r="I1028" t="str">
        <f>IF(ISNUMBER(SEARCH(I$1,raw[[#This Row],[active years]])),1,"")</f>
        <v/>
      </c>
      <c r="J1028" t="str">
        <f>IF(ISNUMBER(SEARCH(J$1,raw[[#This Row],[active years]])),1,"")</f>
        <v/>
      </c>
      <c r="K1028" t="str">
        <f>IF(ISNUMBER(SEARCH(K$1,raw[[#This Row],[active years]])),1,"")</f>
        <v/>
      </c>
      <c r="L1028" t="str">
        <f>IF(ISNUMBER(SEARCH(L$1,raw[[#This Row],[active years]])),1,"")</f>
        <v/>
      </c>
      <c r="M1028" t="str">
        <f>IF(ISNUMBER(SEARCH(M$1,raw[[#This Row],[active years]])),1,"")</f>
        <v/>
      </c>
      <c r="N1028" t="str">
        <f>IF(ISNUMBER(SEARCH(N$1,raw[[#This Row],[active years]])),1,"")</f>
        <v/>
      </c>
      <c r="O1028">
        <f>IF(ISNUMBER(SEARCH(O$1,raw[[#This Row],[active years]])),1,"")</f>
        <v>1</v>
      </c>
      <c r="P1028">
        <f>IF(ISNUMBER(SEARCH(P$1,raw[[#This Row],[active years]])),1,"")</f>
        <v>1</v>
      </c>
      <c r="Q1028">
        <f>IF(ISNUMBER(SEARCH(Q$1,raw[[#This Row],[active years]])),1,"")</f>
        <v>1</v>
      </c>
      <c r="R1028">
        <f>IF(ISNUMBER(SEARCH(R$1,raw[[#This Row],[active years]])),1,"")</f>
        <v>1</v>
      </c>
      <c r="S1028">
        <f>IF(ISNUMBER(SEARCH(S$1,raw[[#This Row],[active years]])),1,"")</f>
        <v>1</v>
      </c>
      <c r="T1028">
        <f>IF(ISNUMBER(SEARCH(T$1,raw[[#This Row],[active years]])),1,"")</f>
        <v>1</v>
      </c>
      <c r="U1028">
        <f>IF(ISNUMBER(SEARCH(U$1,raw[[#This Row],[active years]])),1,"")</f>
        <v>1</v>
      </c>
      <c r="V1028">
        <f>IF(ISNUMBER(SEARCH(V$1,raw[[#This Row],[active years]])),1,"")</f>
        <v>1</v>
      </c>
      <c r="W1028">
        <f>IF(ISNUMBER(SEARCH(W$1,raw[[#This Row],[active years]])),1,"")</f>
        <v>1</v>
      </c>
      <c r="X1028">
        <f>IF(ISNUMBER(SEARCH(X$1,raw[[#This Row],[active years]])),1,"")</f>
        <v>1</v>
      </c>
      <c r="Y1028">
        <f>IF(ISNUMBER(SEARCH(Y$1,raw[[#This Row],[active years]])),1,"")</f>
        <v>1</v>
      </c>
      <c r="Z1028">
        <f>IF(ISNUMBER(SEARCH(Z$1,raw[[#This Row],[active years]])),1,"")</f>
        <v>1</v>
      </c>
      <c r="AA1028">
        <f>IF(ISNUMBER(SEARCH(AA$1,raw[[#This Row],[active years]])),1,"")</f>
        <v>1</v>
      </c>
    </row>
    <row r="1029" spans="1:27" x14ac:dyDescent="0.45">
      <c r="A1029">
        <f>raw[team]</f>
        <v>1306</v>
      </c>
      <c r="B1029">
        <f>raw[rookie year]</f>
        <v>2004</v>
      </c>
      <c r="C1029" t="str">
        <f>IF(ISNUMBER(SEARCH(C$1,raw[[#This Row],[active years]])),1,"")</f>
        <v/>
      </c>
      <c r="D1029" t="str">
        <f>IF(ISNUMBER(SEARCH(D$1,raw[[#This Row],[active years]])),1,"")</f>
        <v/>
      </c>
      <c r="E1029" t="str">
        <f>IF(ISNUMBER(SEARCH(E$1,raw[[#This Row],[active years]])),1,"")</f>
        <v/>
      </c>
      <c r="F1029" t="str">
        <f>IF(ISNUMBER(SEARCH(F$1,raw[[#This Row],[active years]])),1,"")</f>
        <v/>
      </c>
      <c r="G1029" t="str">
        <f>IF(ISNUMBER(SEARCH(G$1,raw[[#This Row],[active years]])),1,"")</f>
        <v/>
      </c>
      <c r="H1029" t="str">
        <f>IF(ISNUMBER(SEARCH(H$1,raw[[#This Row],[active years]])),1,"")</f>
        <v/>
      </c>
      <c r="I1029" t="str">
        <f>IF(ISNUMBER(SEARCH(I$1,raw[[#This Row],[active years]])),1,"")</f>
        <v/>
      </c>
      <c r="J1029" t="str">
        <f>IF(ISNUMBER(SEARCH(J$1,raw[[#This Row],[active years]])),1,"")</f>
        <v/>
      </c>
      <c r="K1029" t="str">
        <f>IF(ISNUMBER(SEARCH(K$1,raw[[#This Row],[active years]])),1,"")</f>
        <v/>
      </c>
      <c r="L1029" t="str">
        <f>IF(ISNUMBER(SEARCH(L$1,raw[[#This Row],[active years]])),1,"")</f>
        <v/>
      </c>
      <c r="M1029" t="str">
        <f>IF(ISNUMBER(SEARCH(M$1,raw[[#This Row],[active years]])),1,"")</f>
        <v/>
      </c>
      <c r="N1029" t="str">
        <f>IF(ISNUMBER(SEARCH(N$1,raw[[#This Row],[active years]])),1,"")</f>
        <v/>
      </c>
      <c r="O1029">
        <f>IF(ISNUMBER(SEARCH(O$1,raw[[#This Row],[active years]])),1,"")</f>
        <v>1</v>
      </c>
      <c r="P1029">
        <f>IF(ISNUMBER(SEARCH(P$1,raw[[#This Row],[active years]])),1,"")</f>
        <v>1</v>
      </c>
      <c r="Q1029">
        <f>IF(ISNUMBER(SEARCH(Q$1,raw[[#This Row],[active years]])),1,"")</f>
        <v>1</v>
      </c>
      <c r="R1029">
        <f>IF(ISNUMBER(SEARCH(R$1,raw[[#This Row],[active years]])),1,"")</f>
        <v>1</v>
      </c>
      <c r="S1029">
        <f>IF(ISNUMBER(SEARCH(S$1,raw[[#This Row],[active years]])),1,"")</f>
        <v>1</v>
      </c>
      <c r="T1029">
        <f>IF(ISNUMBER(SEARCH(T$1,raw[[#This Row],[active years]])),1,"")</f>
        <v>1</v>
      </c>
      <c r="U1029">
        <f>IF(ISNUMBER(SEARCH(U$1,raw[[#This Row],[active years]])),1,"")</f>
        <v>1</v>
      </c>
      <c r="V1029">
        <f>IF(ISNUMBER(SEARCH(V$1,raw[[#This Row],[active years]])),1,"")</f>
        <v>1</v>
      </c>
      <c r="W1029">
        <f>IF(ISNUMBER(SEARCH(W$1,raw[[#This Row],[active years]])),1,"")</f>
        <v>1</v>
      </c>
      <c r="X1029">
        <f>IF(ISNUMBER(SEARCH(X$1,raw[[#This Row],[active years]])),1,"")</f>
        <v>1</v>
      </c>
      <c r="Y1029">
        <f>IF(ISNUMBER(SEARCH(Y$1,raw[[#This Row],[active years]])),1,"")</f>
        <v>1</v>
      </c>
      <c r="Z1029">
        <f>IF(ISNUMBER(SEARCH(Z$1,raw[[#This Row],[active years]])),1,"")</f>
        <v>1</v>
      </c>
      <c r="AA1029">
        <f>IF(ISNUMBER(SEARCH(AA$1,raw[[#This Row],[active years]])),1,"")</f>
        <v>1</v>
      </c>
    </row>
    <row r="1030" spans="1:27" x14ac:dyDescent="0.45">
      <c r="A1030">
        <f>raw[team]</f>
        <v>1307</v>
      </c>
      <c r="B1030">
        <f>raw[rookie year]</f>
        <v>2004</v>
      </c>
      <c r="C1030" t="str">
        <f>IF(ISNUMBER(SEARCH(C$1,raw[[#This Row],[active years]])),1,"")</f>
        <v/>
      </c>
      <c r="D1030" t="str">
        <f>IF(ISNUMBER(SEARCH(D$1,raw[[#This Row],[active years]])),1,"")</f>
        <v/>
      </c>
      <c r="E1030" t="str">
        <f>IF(ISNUMBER(SEARCH(E$1,raw[[#This Row],[active years]])),1,"")</f>
        <v/>
      </c>
      <c r="F1030" t="str">
        <f>IF(ISNUMBER(SEARCH(F$1,raw[[#This Row],[active years]])),1,"")</f>
        <v/>
      </c>
      <c r="G1030" t="str">
        <f>IF(ISNUMBER(SEARCH(G$1,raw[[#This Row],[active years]])),1,"")</f>
        <v/>
      </c>
      <c r="H1030" t="str">
        <f>IF(ISNUMBER(SEARCH(H$1,raw[[#This Row],[active years]])),1,"")</f>
        <v/>
      </c>
      <c r="I1030" t="str">
        <f>IF(ISNUMBER(SEARCH(I$1,raw[[#This Row],[active years]])),1,"")</f>
        <v/>
      </c>
      <c r="J1030" t="str">
        <f>IF(ISNUMBER(SEARCH(J$1,raw[[#This Row],[active years]])),1,"")</f>
        <v/>
      </c>
      <c r="K1030" t="str">
        <f>IF(ISNUMBER(SEARCH(K$1,raw[[#This Row],[active years]])),1,"")</f>
        <v/>
      </c>
      <c r="L1030" t="str">
        <f>IF(ISNUMBER(SEARCH(L$1,raw[[#This Row],[active years]])),1,"")</f>
        <v/>
      </c>
      <c r="M1030" t="str">
        <f>IF(ISNUMBER(SEARCH(M$1,raw[[#This Row],[active years]])),1,"")</f>
        <v/>
      </c>
      <c r="N1030" t="str">
        <f>IF(ISNUMBER(SEARCH(N$1,raw[[#This Row],[active years]])),1,"")</f>
        <v/>
      </c>
      <c r="O1030">
        <f>IF(ISNUMBER(SEARCH(O$1,raw[[#This Row],[active years]])),1,"")</f>
        <v>1</v>
      </c>
      <c r="P1030">
        <f>IF(ISNUMBER(SEARCH(P$1,raw[[#This Row],[active years]])),1,"")</f>
        <v>1</v>
      </c>
      <c r="Q1030">
        <f>IF(ISNUMBER(SEARCH(Q$1,raw[[#This Row],[active years]])),1,"")</f>
        <v>1</v>
      </c>
      <c r="R1030">
        <f>IF(ISNUMBER(SEARCH(R$1,raw[[#This Row],[active years]])),1,"")</f>
        <v>1</v>
      </c>
      <c r="S1030">
        <f>IF(ISNUMBER(SEARCH(S$1,raw[[#This Row],[active years]])),1,"")</f>
        <v>1</v>
      </c>
      <c r="T1030">
        <f>IF(ISNUMBER(SEARCH(T$1,raw[[#This Row],[active years]])),1,"")</f>
        <v>1</v>
      </c>
      <c r="U1030">
        <f>IF(ISNUMBER(SEARCH(U$1,raw[[#This Row],[active years]])),1,"")</f>
        <v>1</v>
      </c>
      <c r="V1030">
        <f>IF(ISNUMBER(SEARCH(V$1,raw[[#This Row],[active years]])),1,"")</f>
        <v>1</v>
      </c>
      <c r="W1030">
        <f>IF(ISNUMBER(SEARCH(W$1,raw[[#This Row],[active years]])),1,"")</f>
        <v>1</v>
      </c>
      <c r="X1030">
        <f>IF(ISNUMBER(SEARCH(X$1,raw[[#This Row],[active years]])),1,"")</f>
        <v>1</v>
      </c>
      <c r="Y1030">
        <f>IF(ISNUMBER(SEARCH(Y$1,raw[[#This Row],[active years]])),1,"")</f>
        <v>1</v>
      </c>
      <c r="Z1030">
        <f>IF(ISNUMBER(SEARCH(Z$1,raw[[#This Row],[active years]])),1,"")</f>
        <v>1</v>
      </c>
      <c r="AA1030">
        <f>IF(ISNUMBER(SEARCH(AA$1,raw[[#This Row],[active years]])),1,"")</f>
        <v>1</v>
      </c>
    </row>
    <row r="1031" spans="1:27" x14ac:dyDescent="0.45">
      <c r="A1031">
        <f>raw[team]</f>
        <v>1308</v>
      </c>
      <c r="B1031">
        <f>raw[rookie year]</f>
        <v>2004</v>
      </c>
      <c r="C1031" t="str">
        <f>IF(ISNUMBER(SEARCH(C$1,raw[[#This Row],[active years]])),1,"")</f>
        <v/>
      </c>
      <c r="D1031" t="str">
        <f>IF(ISNUMBER(SEARCH(D$1,raw[[#This Row],[active years]])),1,"")</f>
        <v/>
      </c>
      <c r="E1031" t="str">
        <f>IF(ISNUMBER(SEARCH(E$1,raw[[#This Row],[active years]])),1,"")</f>
        <v/>
      </c>
      <c r="F1031" t="str">
        <f>IF(ISNUMBER(SEARCH(F$1,raw[[#This Row],[active years]])),1,"")</f>
        <v/>
      </c>
      <c r="G1031" t="str">
        <f>IF(ISNUMBER(SEARCH(G$1,raw[[#This Row],[active years]])),1,"")</f>
        <v/>
      </c>
      <c r="H1031" t="str">
        <f>IF(ISNUMBER(SEARCH(H$1,raw[[#This Row],[active years]])),1,"")</f>
        <v/>
      </c>
      <c r="I1031" t="str">
        <f>IF(ISNUMBER(SEARCH(I$1,raw[[#This Row],[active years]])),1,"")</f>
        <v/>
      </c>
      <c r="J1031" t="str">
        <f>IF(ISNUMBER(SEARCH(J$1,raw[[#This Row],[active years]])),1,"")</f>
        <v/>
      </c>
      <c r="K1031" t="str">
        <f>IF(ISNUMBER(SEARCH(K$1,raw[[#This Row],[active years]])),1,"")</f>
        <v/>
      </c>
      <c r="L1031" t="str">
        <f>IF(ISNUMBER(SEARCH(L$1,raw[[#This Row],[active years]])),1,"")</f>
        <v/>
      </c>
      <c r="M1031" t="str">
        <f>IF(ISNUMBER(SEARCH(M$1,raw[[#This Row],[active years]])),1,"")</f>
        <v/>
      </c>
      <c r="N1031" t="str">
        <f>IF(ISNUMBER(SEARCH(N$1,raw[[#This Row],[active years]])),1,"")</f>
        <v/>
      </c>
      <c r="O1031">
        <f>IF(ISNUMBER(SEARCH(O$1,raw[[#This Row],[active years]])),1,"")</f>
        <v>1</v>
      </c>
      <c r="P1031">
        <f>IF(ISNUMBER(SEARCH(P$1,raw[[#This Row],[active years]])),1,"")</f>
        <v>1</v>
      </c>
      <c r="Q1031">
        <f>IF(ISNUMBER(SEARCH(Q$1,raw[[#This Row],[active years]])),1,"")</f>
        <v>1</v>
      </c>
      <c r="R1031">
        <f>IF(ISNUMBER(SEARCH(R$1,raw[[#This Row],[active years]])),1,"")</f>
        <v>1</v>
      </c>
      <c r="S1031">
        <f>IF(ISNUMBER(SEARCH(S$1,raw[[#This Row],[active years]])),1,"")</f>
        <v>1</v>
      </c>
      <c r="T1031">
        <f>IF(ISNUMBER(SEARCH(T$1,raw[[#This Row],[active years]])),1,"")</f>
        <v>1</v>
      </c>
      <c r="U1031">
        <f>IF(ISNUMBER(SEARCH(U$1,raw[[#This Row],[active years]])),1,"")</f>
        <v>1</v>
      </c>
      <c r="V1031">
        <f>IF(ISNUMBER(SEARCH(V$1,raw[[#This Row],[active years]])),1,"")</f>
        <v>1</v>
      </c>
      <c r="W1031">
        <f>IF(ISNUMBER(SEARCH(W$1,raw[[#This Row],[active years]])),1,"")</f>
        <v>1</v>
      </c>
      <c r="X1031">
        <f>IF(ISNUMBER(SEARCH(X$1,raw[[#This Row],[active years]])),1,"")</f>
        <v>1</v>
      </c>
      <c r="Y1031">
        <f>IF(ISNUMBER(SEARCH(Y$1,raw[[#This Row],[active years]])),1,"")</f>
        <v>1</v>
      </c>
      <c r="Z1031">
        <f>IF(ISNUMBER(SEARCH(Z$1,raw[[#This Row],[active years]])),1,"")</f>
        <v>1</v>
      </c>
      <c r="AA1031">
        <f>IF(ISNUMBER(SEARCH(AA$1,raw[[#This Row],[active years]])),1,"")</f>
        <v>1</v>
      </c>
    </row>
    <row r="1032" spans="1:27" x14ac:dyDescent="0.45">
      <c r="A1032">
        <f>raw[team]</f>
        <v>1309</v>
      </c>
      <c r="B1032">
        <f>raw[rookie year]</f>
        <v>2004</v>
      </c>
      <c r="C1032" t="str">
        <f>IF(ISNUMBER(SEARCH(C$1,raw[[#This Row],[active years]])),1,"")</f>
        <v/>
      </c>
      <c r="D1032" t="str">
        <f>IF(ISNUMBER(SEARCH(D$1,raw[[#This Row],[active years]])),1,"")</f>
        <v/>
      </c>
      <c r="E1032" t="str">
        <f>IF(ISNUMBER(SEARCH(E$1,raw[[#This Row],[active years]])),1,"")</f>
        <v/>
      </c>
      <c r="F1032" t="str">
        <f>IF(ISNUMBER(SEARCH(F$1,raw[[#This Row],[active years]])),1,"")</f>
        <v/>
      </c>
      <c r="G1032" t="str">
        <f>IF(ISNUMBER(SEARCH(G$1,raw[[#This Row],[active years]])),1,"")</f>
        <v/>
      </c>
      <c r="H1032" t="str">
        <f>IF(ISNUMBER(SEARCH(H$1,raw[[#This Row],[active years]])),1,"")</f>
        <v/>
      </c>
      <c r="I1032" t="str">
        <f>IF(ISNUMBER(SEARCH(I$1,raw[[#This Row],[active years]])),1,"")</f>
        <v/>
      </c>
      <c r="J1032" t="str">
        <f>IF(ISNUMBER(SEARCH(J$1,raw[[#This Row],[active years]])),1,"")</f>
        <v/>
      </c>
      <c r="K1032" t="str">
        <f>IF(ISNUMBER(SEARCH(K$1,raw[[#This Row],[active years]])),1,"")</f>
        <v/>
      </c>
      <c r="L1032" t="str">
        <f>IF(ISNUMBER(SEARCH(L$1,raw[[#This Row],[active years]])),1,"")</f>
        <v/>
      </c>
      <c r="M1032" t="str">
        <f>IF(ISNUMBER(SEARCH(M$1,raw[[#This Row],[active years]])),1,"")</f>
        <v/>
      </c>
      <c r="N1032" t="str">
        <f>IF(ISNUMBER(SEARCH(N$1,raw[[#This Row],[active years]])),1,"")</f>
        <v/>
      </c>
      <c r="O1032">
        <f>IF(ISNUMBER(SEARCH(O$1,raw[[#This Row],[active years]])),1,"")</f>
        <v>1</v>
      </c>
      <c r="P1032" t="str">
        <f>IF(ISNUMBER(SEARCH(P$1,raw[[#This Row],[active years]])),1,"")</f>
        <v/>
      </c>
      <c r="Q1032" t="str">
        <f>IF(ISNUMBER(SEARCH(Q$1,raw[[#This Row],[active years]])),1,"")</f>
        <v/>
      </c>
      <c r="R1032" t="str">
        <f>IF(ISNUMBER(SEARCH(R$1,raw[[#This Row],[active years]])),1,"")</f>
        <v/>
      </c>
      <c r="S1032" t="str">
        <f>IF(ISNUMBER(SEARCH(S$1,raw[[#This Row],[active years]])),1,"")</f>
        <v/>
      </c>
      <c r="T1032" t="str">
        <f>IF(ISNUMBER(SEARCH(T$1,raw[[#This Row],[active years]])),1,"")</f>
        <v/>
      </c>
      <c r="U1032" t="str">
        <f>IF(ISNUMBER(SEARCH(U$1,raw[[#This Row],[active years]])),1,"")</f>
        <v/>
      </c>
      <c r="V1032" t="str">
        <f>IF(ISNUMBER(SEARCH(V$1,raw[[#This Row],[active years]])),1,"")</f>
        <v/>
      </c>
      <c r="W1032" t="str">
        <f>IF(ISNUMBER(SEARCH(W$1,raw[[#This Row],[active years]])),1,"")</f>
        <v/>
      </c>
      <c r="X1032" t="str">
        <f>IF(ISNUMBER(SEARCH(X$1,raw[[#This Row],[active years]])),1,"")</f>
        <v/>
      </c>
      <c r="Y1032" t="str">
        <f>IF(ISNUMBER(SEARCH(Y$1,raw[[#This Row],[active years]])),1,"")</f>
        <v/>
      </c>
      <c r="Z1032" t="str">
        <f>IF(ISNUMBER(SEARCH(Z$1,raw[[#This Row],[active years]])),1,"")</f>
        <v/>
      </c>
      <c r="AA1032" t="str">
        <f>IF(ISNUMBER(SEARCH(AA$1,raw[[#This Row],[active years]])),1,"")</f>
        <v/>
      </c>
    </row>
    <row r="1033" spans="1:27" x14ac:dyDescent="0.45">
      <c r="A1033">
        <f>raw[team]</f>
        <v>1310</v>
      </c>
      <c r="B1033">
        <f>raw[rookie year]</f>
        <v>2004</v>
      </c>
      <c r="C1033" t="str">
        <f>IF(ISNUMBER(SEARCH(C$1,raw[[#This Row],[active years]])),1,"")</f>
        <v/>
      </c>
      <c r="D1033" t="str">
        <f>IF(ISNUMBER(SEARCH(D$1,raw[[#This Row],[active years]])),1,"")</f>
        <v/>
      </c>
      <c r="E1033" t="str">
        <f>IF(ISNUMBER(SEARCH(E$1,raw[[#This Row],[active years]])),1,"")</f>
        <v/>
      </c>
      <c r="F1033" t="str">
        <f>IF(ISNUMBER(SEARCH(F$1,raw[[#This Row],[active years]])),1,"")</f>
        <v/>
      </c>
      <c r="G1033" t="str">
        <f>IF(ISNUMBER(SEARCH(G$1,raw[[#This Row],[active years]])),1,"")</f>
        <v/>
      </c>
      <c r="H1033" t="str">
        <f>IF(ISNUMBER(SEARCH(H$1,raw[[#This Row],[active years]])),1,"")</f>
        <v/>
      </c>
      <c r="I1033" t="str">
        <f>IF(ISNUMBER(SEARCH(I$1,raw[[#This Row],[active years]])),1,"")</f>
        <v/>
      </c>
      <c r="J1033" t="str">
        <f>IF(ISNUMBER(SEARCH(J$1,raw[[#This Row],[active years]])),1,"")</f>
        <v/>
      </c>
      <c r="K1033" t="str">
        <f>IF(ISNUMBER(SEARCH(K$1,raw[[#This Row],[active years]])),1,"")</f>
        <v/>
      </c>
      <c r="L1033" t="str">
        <f>IF(ISNUMBER(SEARCH(L$1,raw[[#This Row],[active years]])),1,"")</f>
        <v/>
      </c>
      <c r="M1033" t="str">
        <f>IF(ISNUMBER(SEARCH(M$1,raw[[#This Row],[active years]])),1,"")</f>
        <v/>
      </c>
      <c r="N1033" t="str">
        <f>IF(ISNUMBER(SEARCH(N$1,raw[[#This Row],[active years]])),1,"")</f>
        <v/>
      </c>
      <c r="O1033">
        <f>IF(ISNUMBER(SEARCH(O$1,raw[[#This Row],[active years]])),1,"")</f>
        <v>1</v>
      </c>
      <c r="P1033">
        <f>IF(ISNUMBER(SEARCH(P$1,raw[[#This Row],[active years]])),1,"")</f>
        <v>1</v>
      </c>
      <c r="Q1033">
        <f>IF(ISNUMBER(SEARCH(Q$1,raw[[#This Row],[active years]])),1,"")</f>
        <v>1</v>
      </c>
      <c r="R1033">
        <f>IF(ISNUMBER(SEARCH(R$1,raw[[#This Row],[active years]])),1,"")</f>
        <v>1</v>
      </c>
      <c r="S1033">
        <f>IF(ISNUMBER(SEARCH(S$1,raw[[#This Row],[active years]])),1,"")</f>
        <v>1</v>
      </c>
      <c r="T1033">
        <f>IF(ISNUMBER(SEARCH(T$1,raw[[#This Row],[active years]])),1,"")</f>
        <v>1</v>
      </c>
      <c r="U1033">
        <f>IF(ISNUMBER(SEARCH(U$1,raw[[#This Row],[active years]])),1,"")</f>
        <v>1</v>
      </c>
      <c r="V1033">
        <f>IF(ISNUMBER(SEARCH(V$1,raw[[#This Row],[active years]])),1,"")</f>
        <v>1</v>
      </c>
      <c r="W1033">
        <f>IF(ISNUMBER(SEARCH(W$1,raw[[#This Row],[active years]])),1,"")</f>
        <v>1</v>
      </c>
      <c r="X1033">
        <f>IF(ISNUMBER(SEARCH(X$1,raw[[#This Row],[active years]])),1,"")</f>
        <v>1</v>
      </c>
      <c r="Y1033">
        <f>IF(ISNUMBER(SEARCH(Y$1,raw[[#This Row],[active years]])),1,"")</f>
        <v>1</v>
      </c>
      <c r="Z1033">
        <f>IF(ISNUMBER(SEARCH(Z$1,raw[[#This Row],[active years]])),1,"")</f>
        <v>1</v>
      </c>
      <c r="AA1033">
        <f>IF(ISNUMBER(SEARCH(AA$1,raw[[#This Row],[active years]])),1,"")</f>
        <v>1</v>
      </c>
    </row>
    <row r="1034" spans="1:27" x14ac:dyDescent="0.45">
      <c r="A1034">
        <f>raw[team]</f>
        <v>1311</v>
      </c>
      <c r="B1034">
        <f>raw[rookie year]</f>
        <v>2004</v>
      </c>
      <c r="C1034" t="str">
        <f>IF(ISNUMBER(SEARCH(C$1,raw[[#This Row],[active years]])),1,"")</f>
        <v/>
      </c>
      <c r="D1034" t="str">
        <f>IF(ISNUMBER(SEARCH(D$1,raw[[#This Row],[active years]])),1,"")</f>
        <v/>
      </c>
      <c r="E1034" t="str">
        <f>IF(ISNUMBER(SEARCH(E$1,raw[[#This Row],[active years]])),1,"")</f>
        <v/>
      </c>
      <c r="F1034" t="str">
        <f>IF(ISNUMBER(SEARCH(F$1,raw[[#This Row],[active years]])),1,"")</f>
        <v/>
      </c>
      <c r="G1034" t="str">
        <f>IF(ISNUMBER(SEARCH(G$1,raw[[#This Row],[active years]])),1,"")</f>
        <v/>
      </c>
      <c r="H1034" t="str">
        <f>IF(ISNUMBER(SEARCH(H$1,raw[[#This Row],[active years]])),1,"")</f>
        <v/>
      </c>
      <c r="I1034" t="str">
        <f>IF(ISNUMBER(SEARCH(I$1,raw[[#This Row],[active years]])),1,"")</f>
        <v/>
      </c>
      <c r="J1034" t="str">
        <f>IF(ISNUMBER(SEARCH(J$1,raw[[#This Row],[active years]])),1,"")</f>
        <v/>
      </c>
      <c r="K1034" t="str">
        <f>IF(ISNUMBER(SEARCH(K$1,raw[[#This Row],[active years]])),1,"")</f>
        <v/>
      </c>
      <c r="L1034" t="str">
        <f>IF(ISNUMBER(SEARCH(L$1,raw[[#This Row],[active years]])),1,"")</f>
        <v/>
      </c>
      <c r="M1034" t="str">
        <f>IF(ISNUMBER(SEARCH(M$1,raw[[#This Row],[active years]])),1,"")</f>
        <v/>
      </c>
      <c r="N1034" t="str">
        <f>IF(ISNUMBER(SEARCH(N$1,raw[[#This Row],[active years]])),1,"")</f>
        <v/>
      </c>
      <c r="O1034">
        <f>IF(ISNUMBER(SEARCH(O$1,raw[[#This Row],[active years]])),1,"")</f>
        <v>1</v>
      </c>
      <c r="P1034">
        <f>IF(ISNUMBER(SEARCH(P$1,raw[[#This Row],[active years]])),1,"")</f>
        <v>1</v>
      </c>
      <c r="Q1034">
        <f>IF(ISNUMBER(SEARCH(Q$1,raw[[#This Row],[active years]])),1,"")</f>
        <v>1</v>
      </c>
      <c r="R1034">
        <f>IF(ISNUMBER(SEARCH(R$1,raw[[#This Row],[active years]])),1,"")</f>
        <v>1</v>
      </c>
      <c r="S1034">
        <f>IF(ISNUMBER(SEARCH(S$1,raw[[#This Row],[active years]])),1,"")</f>
        <v>1</v>
      </c>
      <c r="T1034">
        <f>IF(ISNUMBER(SEARCH(T$1,raw[[#This Row],[active years]])),1,"")</f>
        <v>1</v>
      </c>
      <c r="U1034">
        <f>IF(ISNUMBER(SEARCH(U$1,raw[[#This Row],[active years]])),1,"")</f>
        <v>1</v>
      </c>
      <c r="V1034">
        <f>IF(ISNUMBER(SEARCH(V$1,raw[[#This Row],[active years]])),1,"")</f>
        <v>1</v>
      </c>
      <c r="W1034">
        <f>IF(ISNUMBER(SEARCH(W$1,raw[[#This Row],[active years]])),1,"")</f>
        <v>1</v>
      </c>
      <c r="X1034">
        <f>IF(ISNUMBER(SEARCH(X$1,raw[[#This Row],[active years]])),1,"")</f>
        <v>1</v>
      </c>
      <c r="Y1034">
        <f>IF(ISNUMBER(SEARCH(Y$1,raw[[#This Row],[active years]])),1,"")</f>
        <v>1</v>
      </c>
      <c r="Z1034">
        <f>IF(ISNUMBER(SEARCH(Z$1,raw[[#This Row],[active years]])),1,"")</f>
        <v>1</v>
      </c>
      <c r="AA1034">
        <f>IF(ISNUMBER(SEARCH(AA$1,raw[[#This Row],[active years]])),1,"")</f>
        <v>1</v>
      </c>
    </row>
    <row r="1035" spans="1:27" x14ac:dyDescent="0.45">
      <c r="A1035">
        <f>raw[team]</f>
        <v>1312</v>
      </c>
      <c r="B1035">
        <f>raw[rookie year]</f>
        <v>2004</v>
      </c>
      <c r="C1035" t="str">
        <f>IF(ISNUMBER(SEARCH(C$1,raw[[#This Row],[active years]])),1,"")</f>
        <v/>
      </c>
      <c r="D1035" t="str">
        <f>IF(ISNUMBER(SEARCH(D$1,raw[[#This Row],[active years]])),1,"")</f>
        <v/>
      </c>
      <c r="E1035" t="str">
        <f>IF(ISNUMBER(SEARCH(E$1,raw[[#This Row],[active years]])),1,"")</f>
        <v/>
      </c>
      <c r="F1035" t="str">
        <f>IF(ISNUMBER(SEARCH(F$1,raw[[#This Row],[active years]])),1,"")</f>
        <v/>
      </c>
      <c r="G1035" t="str">
        <f>IF(ISNUMBER(SEARCH(G$1,raw[[#This Row],[active years]])),1,"")</f>
        <v/>
      </c>
      <c r="H1035" t="str">
        <f>IF(ISNUMBER(SEARCH(H$1,raw[[#This Row],[active years]])),1,"")</f>
        <v/>
      </c>
      <c r="I1035" t="str">
        <f>IF(ISNUMBER(SEARCH(I$1,raw[[#This Row],[active years]])),1,"")</f>
        <v/>
      </c>
      <c r="J1035" t="str">
        <f>IF(ISNUMBER(SEARCH(J$1,raw[[#This Row],[active years]])),1,"")</f>
        <v/>
      </c>
      <c r="K1035" t="str">
        <f>IF(ISNUMBER(SEARCH(K$1,raw[[#This Row],[active years]])),1,"")</f>
        <v/>
      </c>
      <c r="L1035" t="str">
        <f>IF(ISNUMBER(SEARCH(L$1,raw[[#This Row],[active years]])),1,"")</f>
        <v/>
      </c>
      <c r="M1035" t="str">
        <f>IF(ISNUMBER(SEARCH(M$1,raw[[#This Row],[active years]])),1,"")</f>
        <v/>
      </c>
      <c r="N1035" t="str">
        <f>IF(ISNUMBER(SEARCH(N$1,raw[[#This Row],[active years]])),1,"")</f>
        <v/>
      </c>
      <c r="O1035">
        <f>IF(ISNUMBER(SEARCH(O$1,raw[[#This Row],[active years]])),1,"")</f>
        <v>1</v>
      </c>
      <c r="P1035">
        <f>IF(ISNUMBER(SEARCH(P$1,raw[[#This Row],[active years]])),1,"")</f>
        <v>1</v>
      </c>
      <c r="Q1035">
        <f>IF(ISNUMBER(SEARCH(Q$1,raw[[#This Row],[active years]])),1,"")</f>
        <v>1</v>
      </c>
      <c r="R1035">
        <f>IF(ISNUMBER(SEARCH(R$1,raw[[#This Row],[active years]])),1,"")</f>
        <v>1</v>
      </c>
      <c r="S1035">
        <f>IF(ISNUMBER(SEARCH(S$1,raw[[#This Row],[active years]])),1,"")</f>
        <v>1</v>
      </c>
      <c r="T1035">
        <f>IF(ISNUMBER(SEARCH(T$1,raw[[#This Row],[active years]])),1,"")</f>
        <v>1</v>
      </c>
      <c r="U1035">
        <f>IF(ISNUMBER(SEARCH(U$1,raw[[#This Row],[active years]])),1,"")</f>
        <v>1</v>
      </c>
      <c r="V1035">
        <f>IF(ISNUMBER(SEARCH(V$1,raw[[#This Row],[active years]])),1,"")</f>
        <v>1</v>
      </c>
      <c r="W1035" t="str">
        <f>IF(ISNUMBER(SEARCH(W$1,raw[[#This Row],[active years]])),1,"")</f>
        <v/>
      </c>
      <c r="X1035" t="str">
        <f>IF(ISNUMBER(SEARCH(X$1,raw[[#This Row],[active years]])),1,"")</f>
        <v/>
      </c>
      <c r="Y1035" t="str">
        <f>IF(ISNUMBER(SEARCH(Y$1,raw[[#This Row],[active years]])),1,"")</f>
        <v/>
      </c>
      <c r="Z1035" t="str">
        <f>IF(ISNUMBER(SEARCH(Z$1,raw[[#This Row],[active years]])),1,"")</f>
        <v/>
      </c>
      <c r="AA1035" t="str">
        <f>IF(ISNUMBER(SEARCH(AA$1,raw[[#This Row],[active years]])),1,"")</f>
        <v/>
      </c>
    </row>
    <row r="1036" spans="1:27" x14ac:dyDescent="0.45">
      <c r="A1036">
        <f>raw[team]</f>
        <v>1315</v>
      </c>
      <c r="B1036">
        <f>raw[rookie year]</f>
        <v>2004</v>
      </c>
      <c r="C1036" t="str">
        <f>IF(ISNUMBER(SEARCH(C$1,raw[[#This Row],[active years]])),1,"")</f>
        <v/>
      </c>
      <c r="D1036" t="str">
        <f>IF(ISNUMBER(SEARCH(D$1,raw[[#This Row],[active years]])),1,"")</f>
        <v/>
      </c>
      <c r="E1036" t="str">
        <f>IF(ISNUMBER(SEARCH(E$1,raw[[#This Row],[active years]])),1,"")</f>
        <v/>
      </c>
      <c r="F1036" t="str">
        <f>IF(ISNUMBER(SEARCH(F$1,raw[[#This Row],[active years]])),1,"")</f>
        <v/>
      </c>
      <c r="G1036" t="str">
        <f>IF(ISNUMBER(SEARCH(G$1,raw[[#This Row],[active years]])),1,"")</f>
        <v/>
      </c>
      <c r="H1036" t="str">
        <f>IF(ISNUMBER(SEARCH(H$1,raw[[#This Row],[active years]])),1,"")</f>
        <v/>
      </c>
      <c r="I1036" t="str">
        <f>IF(ISNUMBER(SEARCH(I$1,raw[[#This Row],[active years]])),1,"")</f>
        <v/>
      </c>
      <c r="J1036" t="str">
        <f>IF(ISNUMBER(SEARCH(J$1,raw[[#This Row],[active years]])),1,"")</f>
        <v/>
      </c>
      <c r="K1036" t="str">
        <f>IF(ISNUMBER(SEARCH(K$1,raw[[#This Row],[active years]])),1,"")</f>
        <v/>
      </c>
      <c r="L1036" t="str">
        <f>IF(ISNUMBER(SEARCH(L$1,raw[[#This Row],[active years]])),1,"")</f>
        <v/>
      </c>
      <c r="M1036" t="str">
        <f>IF(ISNUMBER(SEARCH(M$1,raw[[#This Row],[active years]])),1,"")</f>
        <v/>
      </c>
      <c r="N1036" t="str">
        <f>IF(ISNUMBER(SEARCH(N$1,raw[[#This Row],[active years]])),1,"")</f>
        <v/>
      </c>
      <c r="O1036">
        <f>IF(ISNUMBER(SEARCH(O$1,raw[[#This Row],[active years]])),1,"")</f>
        <v>1</v>
      </c>
      <c r="P1036">
        <f>IF(ISNUMBER(SEARCH(P$1,raw[[#This Row],[active years]])),1,"")</f>
        <v>1</v>
      </c>
      <c r="Q1036">
        <f>IF(ISNUMBER(SEARCH(Q$1,raw[[#This Row],[active years]])),1,"")</f>
        <v>1</v>
      </c>
      <c r="R1036">
        <f>IF(ISNUMBER(SEARCH(R$1,raw[[#This Row],[active years]])),1,"")</f>
        <v>1</v>
      </c>
      <c r="S1036" t="str">
        <f>IF(ISNUMBER(SEARCH(S$1,raw[[#This Row],[active years]])),1,"")</f>
        <v/>
      </c>
      <c r="T1036" t="str">
        <f>IF(ISNUMBER(SEARCH(T$1,raw[[#This Row],[active years]])),1,"")</f>
        <v/>
      </c>
      <c r="U1036" t="str">
        <f>IF(ISNUMBER(SEARCH(U$1,raw[[#This Row],[active years]])),1,"")</f>
        <v/>
      </c>
      <c r="V1036" t="str">
        <f>IF(ISNUMBER(SEARCH(V$1,raw[[#This Row],[active years]])),1,"")</f>
        <v/>
      </c>
      <c r="W1036" t="str">
        <f>IF(ISNUMBER(SEARCH(W$1,raw[[#This Row],[active years]])),1,"")</f>
        <v/>
      </c>
      <c r="X1036" t="str">
        <f>IF(ISNUMBER(SEARCH(X$1,raw[[#This Row],[active years]])),1,"")</f>
        <v/>
      </c>
      <c r="Y1036" t="str">
        <f>IF(ISNUMBER(SEARCH(Y$1,raw[[#This Row],[active years]])),1,"")</f>
        <v/>
      </c>
      <c r="Z1036" t="str">
        <f>IF(ISNUMBER(SEARCH(Z$1,raw[[#This Row],[active years]])),1,"")</f>
        <v/>
      </c>
      <c r="AA1036" t="str">
        <f>IF(ISNUMBER(SEARCH(AA$1,raw[[#This Row],[active years]])),1,"")</f>
        <v/>
      </c>
    </row>
    <row r="1037" spans="1:27" x14ac:dyDescent="0.45">
      <c r="A1037">
        <f>raw[team]</f>
        <v>1317</v>
      </c>
      <c r="B1037">
        <f>raw[rookie year]</f>
        <v>2004</v>
      </c>
      <c r="C1037" t="str">
        <f>IF(ISNUMBER(SEARCH(C$1,raw[[#This Row],[active years]])),1,"")</f>
        <v/>
      </c>
      <c r="D1037" t="str">
        <f>IF(ISNUMBER(SEARCH(D$1,raw[[#This Row],[active years]])),1,"")</f>
        <v/>
      </c>
      <c r="E1037" t="str">
        <f>IF(ISNUMBER(SEARCH(E$1,raw[[#This Row],[active years]])),1,"")</f>
        <v/>
      </c>
      <c r="F1037" t="str">
        <f>IF(ISNUMBER(SEARCH(F$1,raw[[#This Row],[active years]])),1,"")</f>
        <v/>
      </c>
      <c r="G1037" t="str">
        <f>IF(ISNUMBER(SEARCH(G$1,raw[[#This Row],[active years]])),1,"")</f>
        <v/>
      </c>
      <c r="H1037" t="str">
        <f>IF(ISNUMBER(SEARCH(H$1,raw[[#This Row],[active years]])),1,"")</f>
        <v/>
      </c>
      <c r="I1037" t="str">
        <f>IF(ISNUMBER(SEARCH(I$1,raw[[#This Row],[active years]])),1,"")</f>
        <v/>
      </c>
      <c r="J1037" t="str">
        <f>IF(ISNUMBER(SEARCH(J$1,raw[[#This Row],[active years]])),1,"")</f>
        <v/>
      </c>
      <c r="K1037" t="str">
        <f>IF(ISNUMBER(SEARCH(K$1,raw[[#This Row],[active years]])),1,"")</f>
        <v/>
      </c>
      <c r="L1037" t="str">
        <f>IF(ISNUMBER(SEARCH(L$1,raw[[#This Row],[active years]])),1,"")</f>
        <v/>
      </c>
      <c r="M1037" t="str">
        <f>IF(ISNUMBER(SEARCH(M$1,raw[[#This Row],[active years]])),1,"")</f>
        <v/>
      </c>
      <c r="N1037" t="str">
        <f>IF(ISNUMBER(SEARCH(N$1,raw[[#This Row],[active years]])),1,"")</f>
        <v/>
      </c>
      <c r="O1037">
        <f>IF(ISNUMBER(SEARCH(O$1,raw[[#This Row],[active years]])),1,"")</f>
        <v>1</v>
      </c>
      <c r="P1037">
        <f>IF(ISNUMBER(SEARCH(P$1,raw[[#This Row],[active years]])),1,"")</f>
        <v>1</v>
      </c>
      <c r="Q1037">
        <f>IF(ISNUMBER(SEARCH(Q$1,raw[[#This Row],[active years]])),1,"")</f>
        <v>1</v>
      </c>
      <c r="R1037">
        <f>IF(ISNUMBER(SEARCH(R$1,raw[[#This Row],[active years]])),1,"")</f>
        <v>1</v>
      </c>
      <c r="S1037">
        <f>IF(ISNUMBER(SEARCH(S$1,raw[[#This Row],[active years]])),1,"")</f>
        <v>1</v>
      </c>
      <c r="T1037">
        <f>IF(ISNUMBER(SEARCH(T$1,raw[[#This Row],[active years]])),1,"")</f>
        <v>1</v>
      </c>
      <c r="U1037">
        <f>IF(ISNUMBER(SEARCH(U$1,raw[[#This Row],[active years]])),1,"")</f>
        <v>1</v>
      </c>
      <c r="V1037">
        <f>IF(ISNUMBER(SEARCH(V$1,raw[[#This Row],[active years]])),1,"")</f>
        <v>1</v>
      </c>
      <c r="W1037">
        <f>IF(ISNUMBER(SEARCH(W$1,raw[[#This Row],[active years]])),1,"")</f>
        <v>1</v>
      </c>
      <c r="X1037">
        <f>IF(ISNUMBER(SEARCH(X$1,raw[[#This Row],[active years]])),1,"")</f>
        <v>1</v>
      </c>
      <c r="Y1037">
        <f>IF(ISNUMBER(SEARCH(Y$1,raw[[#This Row],[active years]])),1,"")</f>
        <v>1</v>
      </c>
      <c r="Z1037">
        <f>IF(ISNUMBER(SEARCH(Z$1,raw[[#This Row],[active years]])),1,"")</f>
        <v>1</v>
      </c>
      <c r="AA1037">
        <f>IF(ISNUMBER(SEARCH(AA$1,raw[[#This Row],[active years]])),1,"")</f>
        <v>1</v>
      </c>
    </row>
    <row r="1038" spans="1:27" x14ac:dyDescent="0.45">
      <c r="A1038">
        <f>raw[team]</f>
        <v>1318</v>
      </c>
      <c r="B1038">
        <f>raw[rookie year]</f>
        <v>2004</v>
      </c>
      <c r="C1038" t="str">
        <f>IF(ISNUMBER(SEARCH(C$1,raw[[#This Row],[active years]])),1,"")</f>
        <v/>
      </c>
      <c r="D1038" t="str">
        <f>IF(ISNUMBER(SEARCH(D$1,raw[[#This Row],[active years]])),1,"")</f>
        <v/>
      </c>
      <c r="E1038" t="str">
        <f>IF(ISNUMBER(SEARCH(E$1,raw[[#This Row],[active years]])),1,"")</f>
        <v/>
      </c>
      <c r="F1038" t="str">
        <f>IF(ISNUMBER(SEARCH(F$1,raw[[#This Row],[active years]])),1,"")</f>
        <v/>
      </c>
      <c r="G1038" t="str">
        <f>IF(ISNUMBER(SEARCH(G$1,raw[[#This Row],[active years]])),1,"")</f>
        <v/>
      </c>
      <c r="H1038" t="str">
        <f>IF(ISNUMBER(SEARCH(H$1,raw[[#This Row],[active years]])),1,"")</f>
        <v/>
      </c>
      <c r="I1038" t="str">
        <f>IF(ISNUMBER(SEARCH(I$1,raw[[#This Row],[active years]])),1,"")</f>
        <v/>
      </c>
      <c r="J1038" t="str">
        <f>IF(ISNUMBER(SEARCH(J$1,raw[[#This Row],[active years]])),1,"")</f>
        <v/>
      </c>
      <c r="K1038" t="str">
        <f>IF(ISNUMBER(SEARCH(K$1,raw[[#This Row],[active years]])),1,"")</f>
        <v/>
      </c>
      <c r="L1038" t="str">
        <f>IF(ISNUMBER(SEARCH(L$1,raw[[#This Row],[active years]])),1,"")</f>
        <v/>
      </c>
      <c r="M1038" t="str">
        <f>IF(ISNUMBER(SEARCH(M$1,raw[[#This Row],[active years]])),1,"")</f>
        <v/>
      </c>
      <c r="N1038" t="str">
        <f>IF(ISNUMBER(SEARCH(N$1,raw[[#This Row],[active years]])),1,"")</f>
        <v/>
      </c>
      <c r="O1038">
        <f>IF(ISNUMBER(SEARCH(O$1,raw[[#This Row],[active years]])),1,"")</f>
        <v>1</v>
      </c>
      <c r="P1038">
        <f>IF(ISNUMBER(SEARCH(P$1,raw[[#This Row],[active years]])),1,"")</f>
        <v>1</v>
      </c>
      <c r="Q1038">
        <f>IF(ISNUMBER(SEARCH(Q$1,raw[[#This Row],[active years]])),1,"")</f>
        <v>1</v>
      </c>
      <c r="R1038">
        <f>IF(ISNUMBER(SEARCH(R$1,raw[[#This Row],[active years]])),1,"")</f>
        <v>1</v>
      </c>
      <c r="S1038">
        <f>IF(ISNUMBER(SEARCH(S$1,raw[[#This Row],[active years]])),1,"")</f>
        <v>1</v>
      </c>
      <c r="T1038">
        <f>IF(ISNUMBER(SEARCH(T$1,raw[[#This Row],[active years]])),1,"")</f>
        <v>1</v>
      </c>
      <c r="U1038">
        <f>IF(ISNUMBER(SEARCH(U$1,raw[[#This Row],[active years]])),1,"")</f>
        <v>1</v>
      </c>
      <c r="V1038">
        <f>IF(ISNUMBER(SEARCH(V$1,raw[[#This Row],[active years]])),1,"")</f>
        <v>1</v>
      </c>
      <c r="W1038">
        <f>IF(ISNUMBER(SEARCH(W$1,raw[[#This Row],[active years]])),1,"")</f>
        <v>1</v>
      </c>
      <c r="X1038">
        <f>IF(ISNUMBER(SEARCH(X$1,raw[[#This Row],[active years]])),1,"")</f>
        <v>1</v>
      </c>
      <c r="Y1038">
        <f>IF(ISNUMBER(SEARCH(Y$1,raw[[#This Row],[active years]])),1,"")</f>
        <v>1</v>
      </c>
      <c r="Z1038">
        <f>IF(ISNUMBER(SEARCH(Z$1,raw[[#This Row],[active years]])),1,"")</f>
        <v>1</v>
      </c>
      <c r="AA1038">
        <f>IF(ISNUMBER(SEARCH(AA$1,raw[[#This Row],[active years]])),1,"")</f>
        <v>1</v>
      </c>
    </row>
    <row r="1039" spans="1:27" x14ac:dyDescent="0.45">
      <c r="A1039">
        <f>raw[team]</f>
        <v>1319</v>
      </c>
      <c r="B1039">
        <f>raw[rookie year]</f>
        <v>2004</v>
      </c>
      <c r="C1039" t="str">
        <f>IF(ISNUMBER(SEARCH(C$1,raw[[#This Row],[active years]])),1,"")</f>
        <v/>
      </c>
      <c r="D1039" t="str">
        <f>IF(ISNUMBER(SEARCH(D$1,raw[[#This Row],[active years]])),1,"")</f>
        <v/>
      </c>
      <c r="E1039" t="str">
        <f>IF(ISNUMBER(SEARCH(E$1,raw[[#This Row],[active years]])),1,"")</f>
        <v/>
      </c>
      <c r="F1039" t="str">
        <f>IF(ISNUMBER(SEARCH(F$1,raw[[#This Row],[active years]])),1,"")</f>
        <v/>
      </c>
      <c r="G1039" t="str">
        <f>IF(ISNUMBER(SEARCH(G$1,raw[[#This Row],[active years]])),1,"")</f>
        <v/>
      </c>
      <c r="H1039" t="str">
        <f>IF(ISNUMBER(SEARCH(H$1,raw[[#This Row],[active years]])),1,"")</f>
        <v/>
      </c>
      <c r="I1039" t="str">
        <f>IF(ISNUMBER(SEARCH(I$1,raw[[#This Row],[active years]])),1,"")</f>
        <v/>
      </c>
      <c r="J1039" t="str">
        <f>IF(ISNUMBER(SEARCH(J$1,raw[[#This Row],[active years]])),1,"")</f>
        <v/>
      </c>
      <c r="K1039" t="str">
        <f>IF(ISNUMBER(SEARCH(K$1,raw[[#This Row],[active years]])),1,"")</f>
        <v/>
      </c>
      <c r="L1039" t="str">
        <f>IF(ISNUMBER(SEARCH(L$1,raw[[#This Row],[active years]])),1,"")</f>
        <v/>
      </c>
      <c r="M1039" t="str">
        <f>IF(ISNUMBER(SEARCH(M$1,raw[[#This Row],[active years]])),1,"")</f>
        <v/>
      </c>
      <c r="N1039" t="str">
        <f>IF(ISNUMBER(SEARCH(N$1,raw[[#This Row],[active years]])),1,"")</f>
        <v/>
      </c>
      <c r="O1039">
        <f>IF(ISNUMBER(SEARCH(O$1,raw[[#This Row],[active years]])),1,"")</f>
        <v>1</v>
      </c>
      <c r="P1039">
        <f>IF(ISNUMBER(SEARCH(P$1,raw[[#This Row],[active years]])),1,"")</f>
        <v>1</v>
      </c>
      <c r="Q1039">
        <f>IF(ISNUMBER(SEARCH(Q$1,raw[[#This Row],[active years]])),1,"")</f>
        <v>1</v>
      </c>
      <c r="R1039">
        <f>IF(ISNUMBER(SEARCH(R$1,raw[[#This Row],[active years]])),1,"")</f>
        <v>1</v>
      </c>
      <c r="S1039">
        <f>IF(ISNUMBER(SEARCH(S$1,raw[[#This Row],[active years]])),1,"")</f>
        <v>1</v>
      </c>
      <c r="T1039">
        <f>IF(ISNUMBER(SEARCH(T$1,raw[[#This Row],[active years]])),1,"")</f>
        <v>1</v>
      </c>
      <c r="U1039">
        <f>IF(ISNUMBER(SEARCH(U$1,raw[[#This Row],[active years]])),1,"")</f>
        <v>1</v>
      </c>
      <c r="V1039">
        <f>IF(ISNUMBER(SEARCH(V$1,raw[[#This Row],[active years]])),1,"")</f>
        <v>1</v>
      </c>
      <c r="W1039">
        <f>IF(ISNUMBER(SEARCH(W$1,raw[[#This Row],[active years]])),1,"")</f>
        <v>1</v>
      </c>
      <c r="X1039">
        <f>IF(ISNUMBER(SEARCH(X$1,raw[[#This Row],[active years]])),1,"")</f>
        <v>1</v>
      </c>
      <c r="Y1039">
        <f>IF(ISNUMBER(SEARCH(Y$1,raw[[#This Row],[active years]])),1,"")</f>
        <v>1</v>
      </c>
      <c r="Z1039">
        <f>IF(ISNUMBER(SEARCH(Z$1,raw[[#This Row],[active years]])),1,"")</f>
        <v>1</v>
      </c>
      <c r="AA1039">
        <f>IF(ISNUMBER(SEARCH(AA$1,raw[[#This Row],[active years]])),1,"")</f>
        <v>1</v>
      </c>
    </row>
    <row r="1040" spans="1:27" x14ac:dyDescent="0.45">
      <c r="A1040">
        <f>raw[team]</f>
        <v>1320</v>
      </c>
      <c r="B1040">
        <f>raw[rookie year]</f>
        <v>2004</v>
      </c>
      <c r="C1040" t="str">
        <f>IF(ISNUMBER(SEARCH(C$1,raw[[#This Row],[active years]])),1,"")</f>
        <v/>
      </c>
      <c r="D1040" t="str">
        <f>IF(ISNUMBER(SEARCH(D$1,raw[[#This Row],[active years]])),1,"")</f>
        <v/>
      </c>
      <c r="E1040" t="str">
        <f>IF(ISNUMBER(SEARCH(E$1,raw[[#This Row],[active years]])),1,"")</f>
        <v/>
      </c>
      <c r="F1040" t="str">
        <f>IF(ISNUMBER(SEARCH(F$1,raw[[#This Row],[active years]])),1,"")</f>
        <v/>
      </c>
      <c r="G1040" t="str">
        <f>IF(ISNUMBER(SEARCH(G$1,raw[[#This Row],[active years]])),1,"")</f>
        <v/>
      </c>
      <c r="H1040" t="str">
        <f>IF(ISNUMBER(SEARCH(H$1,raw[[#This Row],[active years]])),1,"")</f>
        <v/>
      </c>
      <c r="I1040" t="str">
        <f>IF(ISNUMBER(SEARCH(I$1,raw[[#This Row],[active years]])),1,"")</f>
        <v/>
      </c>
      <c r="J1040" t="str">
        <f>IF(ISNUMBER(SEARCH(J$1,raw[[#This Row],[active years]])),1,"")</f>
        <v/>
      </c>
      <c r="K1040" t="str">
        <f>IF(ISNUMBER(SEARCH(K$1,raw[[#This Row],[active years]])),1,"")</f>
        <v/>
      </c>
      <c r="L1040" t="str">
        <f>IF(ISNUMBER(SEARCH(L$1,raw[[#This Row],[active years]])),1,"")</f>
        <v/>
      </c>
      <c r="M1040" t="str">
        <f>IF(ISNUMBER(SEARCH(M$1,raw[[#This Row],[active years]])),1,"")</f>
        <v/>
      </c>
      <c r="N1040" t="str">
        <f>IF(ISNUMBER(SEARCH(N$1,raw[[#This Row],[active years]])),1,"")</f>
        <v/>
      </c>
      <c r="O1040">
        <f>IF(ISNUMBER(SEARCH(O$1,raw[[#This Row],[active years]])),1,"")</f>
        <v>1</v>
      </c>
      <c r="P1040">
        <f>IF(ISNUMBER(SEARCH(P$1,raw[[#This Row],[active years]])),1,"")</f>
        <v>1</v>
      </c>
      <c r="Q1040">
        <f>IF(ISNUMBER(SEARCH(Q$1,raw[[#This Row],[active years]])),1,"")</f>
        <v>1</v>
      </c>
      <c r="R1040" t="str">
        <f>IF(ISNUMBER(SEARCH(R$1,raw[[#This Row],[active years]])),1,"")</f>
        <v/>
      </c>
      <c r="S1040" t="str">
        <f>IF(ISNUMBER(SEARCH(S$1,raw[[#This Row],[active years]])),1,"")</f>
        <v/>
      </c>
      <c r="T1040" t="str">
        <f>IF(ISNUMBER(SEARCH(T$1,raw[[#This Row],[active years]])),1,"")</f>
        <v/>
      </c>
      <c r="U1040" t="str">
        <f>IF(ISNUMBER(SEARCH(U$1,raw[[#This Row],[active years]])),1,"")</f>
        <v/>
      </c>
      <c r="V1040" t="str">
        <f>IF(ISNUMBER(SEARCH(V$1,raw[[#This Row],[active years]])),1,"")</f>
        <v/>
      </c>
      <c r="W1040" t="str">
        <f>IF(ISNUMBER(SEARCH(W$1,raw[[#This Row],[active years]])),1,"")</f>
        <v/>
      </c>
      <c r="X1040" t="str">
        <f>IF(ISNUMBER(SEARCH(X$1,raw[[#This Row],[active years]])),1,"")</f>
        <v/>
      </c>
      <c r="Y1040" t="str">
        <f>IF(ISNUMBER(SEARCH(Y$1,raw[[#This Row],[active years]])),1,"")</f>
        <v/>
      </c>
      <c r="Z1040" t="str">
        <f>IF(ISNUMBER(SEARCH(Z$1,raw[[#This Row],[active years]])),1,"")</f>
        <v/>
      </c>
      <c r="AA1040" t="str">
        <f>IF(ISNUMBER(SEARCH(AA$1,raw[[#This Row],[active years]])),1,"")</f>
        <v/>
      </c>
    </row>
    <row r="1041" spans="1:27" x14ac:dyDescent="0.45">
      <c r="A1041">
        <f>raw[team]</f>
        <v>1322</v>
      </c>
      <c r="B1041">
        <f>raw[rookie year]</f>
        <v>2004</v>
      </c>
      <c r="C1041" t="str">
        <f>IF(ISNUMBER(SEARCH(C$1,raw[[#This Row],[active years]])),1,"")</f>
        <v/>
      </c>
      <c r="D1041" t="str">
        <f>IF(ISNUMBER(SEARCH(D$1,raw[[#This Row],[active years]])),1,"")</f>
        <v/>
      </c>
      <c r="E1041" t="str">
        <f>IF(ISNUMBER(SEARCH(E$1,raw[[#This Row],[active years]])),1,"")</f>
        <v/>
      </c>
      <c r="F1041" t="str">
        <f>IF(ISNUMBER(SEARCH(F$1,raw[[#This Row],[active years]])),1,"")</f>
        <v/>
      </c>
      <c r="G1041" t="str">
        <f>IF(ISNUMBER(SEARCH(G$1,raw[[#This Row],[active years]])),1,"")</f>
        <v/>
      </c>
      <c r="H1041" t="str">
        <f>IF(ISNUMBER(SEARCH(H$1,raw[[#This Row],[active years]])),1,"")</f>
        <v/>
      </c>
      <c r="I1041" t="str">
        <f>IF(ISNUMBER(SEARCH(I$1,raw[[#This Row],[active years]])),1,"")</f>
        <v/>
      </c>
      <c r="J1041" t="str">
        <f>IF(ISNUMBER(SEARCH(J$1,raw[[#This Row],[active years]])),1,"")</f>
        <v/>
      </c>
      <c r="K1041" t="str">
        <f>IF(ISNUMBER(SEARCH(K$1,raw[[#This Row],[active years]])),1,"")</f>
        <v/>
      </c>
      <c r="L1041" t="str">
        <f>IF(ISNUMBER(SEARCH(L$1,raw[[#This Row],[active years]])),1,"")</f>
        <v/>
      </c>
      <c r="M1041" t="str">
        <f>IF(ISNUMBER(SEARCH(M$1,raw[[#This Row],[active years]])),1,"")</f>
        <v/>
      </c>
      <c r="N1041" t="str">
        <f>IF(ISNUMBER(SEARCH(N$1,raw[[#This Row],[active years]])),1,"")</f>
        <v/>
      </c>
      <c r="O1041">
        <f>IF(ISNUMBER(SEARCH(O$1,raw[[#This Row],[active years]])),1,"")</f>
        <v>1</v>
      </c>
      <c r="P1041">
        <f>IF(ISNUMBER(SEARCH(P$1,raw[[#This Row],[active years]])),1,"")</f>
        <v>1</v>
      </c>
      <c r="Q1041">
        <f>IF(ISNUMBER(SEARCH(Q$1,raw[[#This Row],[active years]])),1,"")</f>
        <v>1</v>
      </c>
      <c r="R1041">
        <f>IF(ISNUMBER(SEARCH(R$1,raw[[#This Row],[active years]])),1,"")</f>
        <v>1</v>
      </c>
      <c r="S1041">
        <f>IF(ISNUMBER(SEARCH(S$1,raw[[#This Row],[active years]])),1,"")</f>
        <v>1</v>
      </c>
      <c r="T1041">
        <f>IF(ISNUMBER(SEARCH(T$1,raw[[#This Row],[active years]])),1,"")</f>
        <v>1</v>
      </c>
      <c r="U1041">
        <f>IF(ISNUMBER(SEARCH(U$1,raw[[#This Row],[active years]])),1,"")</f>
        <v>1</v>
      </c>
      <c r="V1041">
        <f>IF(ISNUMBER(SEARCH(V$1,raw[[#This Row],[active years]])),1,"")</f>
        <v>1</v>
      </c>
      <c r="W1041">
        <f>IF(ISNUMBER(SEARCH(W$1,raw[[#This Row],[active years]])),1,"")</f>
        <v>1</v>
      </c>
      <c r="X1041">
        <f>IF(ISNUMBER(SEARCH(X$1,raw[[#This Row],[active years]])),1,"")</f>
        <v>1</v>
      </c>
      <c r="Y1041">
        <f>IF(ISNUMBER(SEARCH(Y$1,raw[[#This Row],[active years]])),1,"")</f>
        <v>1</v>
      </c>
      <c r="Z1041">
        <f>IF(ISNUMBER(SEARCH(Z$1,raw[[#This Row],[active years]])),1,"")</f>
        <v>1</v>
      </c>
      <c r="AA1041">
        <f>IF(ISNUMBER(SEARCH(AA$1,raw[[#This Row],[active years]])),1,"")</f>
        <v>1</v>
      </c>
    </row>
    <row r="1042" spans="1:27" x14ac:dyDescent="0.45">
      <c r="A1042">
        <f>raw[team]</f>
        <v>1323</v>
      </c>
      <c r="B1042">
        <f>raw[rookie year]</f>
        <v>2004</v>
      </c>
      <c r="C1042" t="str">
        <f>IF(ISNUMBER(SEARCH(C$1,raw[[#This Row],[active years]])),1,"")</f>
        <v/>
      </c>
      <c r="D1042" t="str">
        <f>IF(ISNUMBER(SEARCH(D$1,raw[[#This Row],[active years]])),1,"")</f>
        <v/>
      </c>
      <c r="E1042" t="str">
        <f>IF(ISNUMBER(SEARCH(E$1,raw[[#This Row],[active years]])),1,"")</f>
        <v/>
      </c>
      <c r="F1042" t="str">
        <f>IF(ISNUMBER(SEARCH(F$1,raw[[#This Row],[active years]])),1,"")</f>
        <v/>
      </c>
      <c r="G1042" t="str">
        <f>IF(ISNUMBER(SEARCH(G$1,raw[[#This Row],[active years]])),1,"")</f>
        <v/>
      </c>
      <c r="H1042" t="str">
        <f>IF(ISNUMBER(SEARCH(H$1,raw[[#This Row],[active years]])),1,"")</f>
        <v/>
      </c>
      <c r="I1042" t="str">
        <f>IF(ISNUMBER(SEARCH(I$1,raw[[#This Row],[active years]])),1,"")</f>
        <v/>
      </c>
      <c r="J1042" t="str">
        <f>IF(ISNUMBER(SEARCH(J$1,raw[[#This Row],[active years]])),1,"")</f>
        <v/>
      </c>
      <c r="K1042" t="str">
        <f>IF(ISNUMBER(SEARCH(K$1,raw[[#This Row],[active years]])),1,"")</f>
        <v/>
      </c>
      <c r="L1042" t="str">
        <f>IF(ISNUMBER(SEARCH(L$1,raw[[#This Row],[active years]])),1,"")</f>
        <v/>
      </c>
      <c r="M1042" t="str">
        <f>IF(ISNUMBER(SEARCH(M$1,raw[[#This Row],[active years]])),1,"")</f>
        <v/>
      </c>
      <c r="N1042" t="str">
        <f>IF(ISNUMBER(SEARCH(N$1,raw[[#This Row],[active years]])),1,"")</f>
        <v/>
      </c>
      <c r="O1042">
        <f>IF(ISNUMBER(SEARCH(O$1,raw[[#This Row],[active years]])),1,"")</f>
        <v>1</v>
      </c>
      <c r="P1042">
        <f>IF(ISNUMBER(SEARCH(P$1,raw[[#This Row],[active years]])),1,"")</f>
        <v>1</v>
      </c>
      <c r="Q1042">
        <f>IF(ISNUMBER(SEARCH(Q$1,raw[[#This Row],[active years]])),1,"")</f>
        <v>1</v>
      </c>
      <c r="R1042">
        <f>IF(ISNUMBER(SEARCH(R$1,raw[[#This Row],[active years]])),1,"")</f>
        <v>1</v>
      </c>
      <c r="S1042">
        <f>IF(ISNUMBER(SEARCH(S$1,raw[[#This Row],[active years]])),1,"")</f>
        <v>1</v>
      </c>
      <c r="T1042">
        <f>IF(ISNUMBER(SEARCH(T$1,raw[[#This Row],[active years]])),1,"")</f>
        <v>1</v>
      </c>
      <c r="U1042">
        <f>IF(ISNUMBER(SEARCH(U$1,raw[[#This Row],[active years]])),1,"")</f>
        <v>1</v>
      </c>
      <c r="V1042">
        <f>IF(ISNUMBER(SEARCH(V$1,raw[[#This Row],[active years]])),1,"")</f>
        <v>1</v>
      </c>
      <c r="W1042">
        <f>IF(ISNUMBER(SEARCH(W$1,raw[[#This Row],[active years]])),1,"")</f>
        <v>1</v>
      </c>
      <c r="X1042">
        <f>IF(ISNUMBER(SEARCH(X$1,raw[[#This Row],[active years]])),1,"")</f>
        <v>1</v>
      </c>
      <c r="Y1042">
        <f>IF(ISNUMBER(SEARCH(Y$1,raw[[#This Row],[active years]])),1,"")</f>
        <v>1</v>
      </c>
      <c r="Z1042">
        <f>IF(ISNUMBER(SEARCH(Z$1,raw[[#This Row],[active years]])),1,"")</f>
        <v>1</v>
      </c>
      <c r="AA1042">
        <f>IF(ISNUMBER(SEARCH(AA$1,raw[[#This Row],[active years]])),1,"")</f>
        <v>1</v>
      </c>
    </row>
    <row r="1043" spans="1:27" x14ac:dyDescent="0.45">
      <c r="A1043">
        <f>raw[team]</f>
        <v>1324</v>
      </c>
      <c r="B1043">
        <f>raw[rookie year]</f>
        <v>2004</v>
      </c>
      <c r="C1043" t="str">
        <f>IF(ISNUMBER(SEARCH(C$1,raw[[#This Row],[active years]])),1,"")</f>
        <v/>
      </c>
      <c r="D1043" t="str">
        <f>IF(ISNUMBER(SEARCH(D$1,raw[[#This Row],[active years]])),1,"")</f>
        <v/>
      </c>
      <c r="E1043" t="str">
        <f>IF(ISNUMBER(SEARCH(E$1,raw[[#This Row],[active years]])),1,"")</f>
        <v/>
      </c>
      <c r="F1043" t="str">
        <f>IF(ISNUMBER(SEARCH(F$1,raw[[#This Row],[active years]])),1,"")</f>
        <v/>
      </c>
      <c r="G1043" t="str">
        <f>IF(ISNUMBER(SEARCH(G$1,raw[[#This Row],[active years]])),1,"")</f>
        <v/>
      </c>
      <c r="H1043" t="str">
        <f>IF(ISNUMBER(SEARCH(H$1,raw[[#This Row],[active years]])),1,"")</f>
        <v/>
      </c>
      <c r="I1043" t="str">
        <f>IF(ISNUMBER(SEARCH(I$1,raw[[#This Row],[active years]])),1,"")</f>
        <v/>
      </c>
      <c r="J1043" t="str">
        <f>IF(ISNUMBER(SEARCH(J$1,raw[[#This Row],[active years]])),1,"")</f>
        <v/>
      </c>
      <c r="K1043" t="str">
        <f>IF(ISNUMBER(SEARCH(K$1,raw[[#This Row],[active years]])),1,"")</f>
        <v/>
      </c>
      <c r="L1043" t="str">
        <f>IF(ISNUMBER(SEARCH(L$1,raw[[#This Row],[active years]])),1,"")</f>
        <v/>
      </c>
      <c r="M1043" t="str">
        <f>IF(ISNUMBER(SEARCH(M$1,raw[[#This Row],[active years]])),1,"")</f>
        <v/>
      </c>
      <c r="N1043" t="str">
        <f>IF(ISNUMBER(SEARCH(N$1,raw[[#This Row],[active years]])),1,"")</f>
        <v/>
      </c>
      <c r="O1043">
        <f>IF(ISNUMBER(SEARCH(O$1,raw[[#This Row],[active years]])),1,"")</f>
        <v>1</v>
      </c>
      <c r="P1043">
        <f>IF(ISNUMBER(SEARCH(P$1,raw[[#This Row],[active years]])),1,"")</f>
        <v>1</v>
      </c>
      <c r="Q1043">
        <f>IF(ISNUMBER(SEARCH(Q$1,raw[[#This Row],[active years]])),1,"")</f>
        <v>1</v>
      </c>
      <c r="R1043">
        <f>IF(ISNUMBER(SEARCH(R$1,raw[[#This Row],[active years]])),1,"")</f>
        <v>1</v>
      </c>
      <c r="S1043">
        <f>IF(ISNUMBER(SEARCH(S$1,raw[[#This Row],[active years]])),1,"")</f>
        <v>1</v>
      </c>
      <c r="T1043">
        <f>IF(ISNUMBER(SEARCH(T$1,raw[[#This Row],[active years]])),1,"")</f>
        <v>1</v>
      </c>
      <c r="U1043" t="str">
        <f>IF(ISNUMBER(SEARCH(U$1,raw[[#This Row],[active years]])),1,"")</f>
        <v/>
      </c>
      <c r="V1043" t="str">
        <f>IF(ISNUMBER(SEARCH(V$1,raw[[#This Row],[active years]])),1,"")</f>
        <v/>
      </c>
      <c r="W1043" t="str">
        <f>IF(ISNUMBER(SEARCH(W$1,raw[[#This Row],[active years]])),1,"")</f>
        <v/>
      </c>
      <c r="X1043" t="str">
        <f>IF(ISNUMBER(SEARCH(X$1,raw[[#This Row],[active years]])),1,"")</f>
        <v/>
      </c>
      <c r="Y1043" t="str">
        <f>IF(ISNUMBER(SEARCH(Y$1,raw[[#This Row],[active years]])),1,"")</f>
        <v/>
      </c>
      <c r="Z1043" t="str">
        <f>IF(ISNUMBER(SEARCH(Z$1,raw[[#This Row],[active years]])),1,"")</f>
        <v/>
      </c>
      <c r="AA1043" t="str">
        <f>IF(ISNUMBER(SEARCH(AA$1,raw[[#This Row],[active years]])),1,"")</f>
        <v/>
      </c>
    </row>
    <row r="1044" spans="1:27" x14ac:dyDescent="0.45">
      <c r="A1044">
        <f>raw[team]</f>
        <v>1325</v>
      </c>
      <c r="B1044">
        <f>raw[rookie year]</f>
        <v>2004</v>
      </c>
      <c r="C1044" t="str">
        <f>IF(ISNUMBER(SEARCH(C$1,raw[[#This Row],[active years]])),1,"")</f>
        <v/>
      </c>
      <c r="D1044" t="str">
        <f>IF(ISNUMBER(SEARCH(D$1,raw[[#This Row],[active years]])),1,"")</f>
        <v/>
      </c>
      <c r="E1044" t="str">
        <f>IF(ISNUMBER(SEARCH(E$1,raw[[#This Row],[active years]])),1,"")</f>
        <v/>
      </c>
      <c r="F1044" t="str">
        <f>IF(ISNUMBER(SEARCH(F$1,raw[[#This Row],[active years]])),1,"")</f>
        <v/>
      </c>
      <c r="G1044" t="str">
        <f>IF(ISNUMBER(SEARCH(G$1,raw[[#This Row],[active years]])),1,"")</f>
        <v/>
      </c>
      <c r="H1044" t="str">
        <f>IF(ISNUMBER(SEARCH(H$1,raw[[#This Row],[active years]])),1,"")</f>
        <v/>
      </c>
      <c r="I1044" t="str">
        <f>IF(ISNUMBER(SEARCH(I$1,raw[[#This Row],[active years]])),1,"")</f>
        <v/>
      </c>
      <c r="J1044" t="str">
        <f>IF(ISNUMBER(SEARCH(J$1,raw[[#This Row],[active years]])),1,"")</f>
        <v/>
      </c>
      <c r="K1044" t="str">
        <f>IF(ISNUMBER(SEARCH(K$1,raw[[#This Row],[active years]])),1,"")</f>
        <v/>
      </c>
      <c r="L1044" t="str">
        <f>IF(ISNUMBER(SEARCH(L$1,raw[[#This Row],[active years]])),1,"")</f>
        <v/>
      </c>
      <c r="M1044" t="str">
        <f>IF(ISNUMBER(SEARCH(M$1,raw[[#This Row],[active years]])),1,"")</f>
        <v/>
      </c>
      <c r="N1044" t="str">
        <f>IF(ISNUMBER(SEARCH(N$1,raw[[#This Row],[active years]])),1,"")</f>
        <v/>
      </c>
      <c r="O1044">
        <f>IF(ISNUMBER(SEARCH(O$1,raw[[#This Row],[active years]])),1,"")</f>
        <v>1</v>
      </c>
      <c r="P1044" t="str">
        <f>IF(ISNUMBER(SEARCH(P$1,raw[[#This Row],[active years]])),1,"")</f>
        <v/>
      </c>
      <c r="Q1044">
        <f>IF(ISNUMBER(SEARCH(Q$1,raw[[#This Row],[active years]])),1,"")</f>
        <v>1</v>
      </c>
      <c r="R1044">
        <f>IF(ISNUMBER(SEARCH(R$1,raw[[#This Row],[active years]])),1,"")</f>
        <v>1</v>
      </c>
      <c r="S1044">
        <f>IF(ISNUMBER(SEARCH(S$1,raw[[#This Row],[active years]])),1,"")</f>
        <v>1</v>
      </c>
      <c r="T1044">
        <f>IF(ISNUMBER(SEARCH(T$1,raw[[#This Row],[active years]])),1,"")</f>
        <v>1</v>
      </c>
      <c r="U1044">
        <f>IF(ISNUMBER(SEARCH(U$1,raw[[#This Row],[active years]])),1,"")</f>
        <v>1</v>
      </c>
      <c r="V1044">
        <f>IF(ISNUMBER(SEARCH(V$1,raw[[#This Row],[active years]])),1,"")</f>
        <v>1</v>
      </c>
      <c r="W1044">
        <f>IF(ISNUMBER(SEARCH(W$1,raw[[#This Row],[active years]])),1,"")</f>
        <v>1</v>
      </c>
      <c r="X1044">
        <f>IF(ISNUMBER(SEARCH(X$1,raw[[#This Row],[active years]])),1,"")</f>
        <v>1</v>
      </c>
      <c r="Y1044">
        <f>IF(ISNUMBER(SEARCH(Y$1,raw[[#This Row],[active years]])),1,"")</f>
        <v>1</v>
      </c>
      <c r="Z1044">
        <f>IF(ISNUMBER(SEARCH(Z$1,raw[[#This Row],[active years]])),1,"")</f>
        <v>1</v>
      </c>
      <c r="AA1044">
        <f>IF(ISNUMBER(SEARCH(AA$1,raw[[#This Row],[active years]])),1,"")</f>
        <v>1</v>
      </c>
    </row>
    <row r="1045" spans="1:27" x14ac:dyDescent="0.45">
      <c r="A1045">
        <f>raw[team]</f>
        <v>1326</v>
      </c>
      <c r="B1045">
        <f>raw[rookie year]</f>
        <v>2004</v>
      </c>
      <c r="C1045" t="str">
        <f>IF(ISNUMBER(SEARCH(C$1,raw[[#This Row],[active years]])),1,"")</f>
        <v/>
      </c>
      <c r="D1045" t="str">
        <f>IF(ISNUMBER(SEARCH(D$1,raw[[#This Row],[active years]])),1,"")</f>
        <v/>
      </c>
      <c r="E1045" t="str">
        <f>IF(ISNUMBER(SEARCH(E$1,raw[[#This Row],[active years]])),1,"")</f>
        <v/>
      </c>
      <c r="F1045" t="str">
        <f>IF(ISNUMBER(SEARCH(F$1,raw[[#This Row],[active years]])),1,"")</f>
        <v/>
      </c>
      <c r="G1045" t="str">
        <f>IF(ISNUMBER(SEARCH(G$1,raw[[#This Row],[active years]])),1,"")</f>
        <v/>
      </c>
      <c r="H1045" t="str">
        <f>IF(ISNUMBER(SEARCH(H$1,raw[[#This Row],[active years]])),1,"")</f>
        <v/>
      </c>
      <c r="I1045" t="str">
        <f>IF(ISNUMBER(SEARCH(I$1,raw[[#This Row],[active years]])),1,"")</f>
        <v/>
      </c>
      <c r="J1045" t="str">
        <f>IF(ISNUMBER(SEARCH(J$1,raw[[#This Row],[active years]])),1,"")</f>
        <v/>
      </c>
      <c r="K1045" t="str">
        <f>IF(ISNUMBER(SEARCH(K$1,raw[[#This Row],[active years]])),1,"")</f>
        <v/>
      </c>
      <c r="L1045" t="str">
        <f>IF(ISNUMBER(SEARCH(L$1,raw[[#This Row],[active years]])),1,"")</f>
        <v/>
      </c>
      <c r="M1045" t="str">
        <f>IF(ISNUMBER(SEARCH(M$1,raw[[#This Row],[active years]])),1,"")</f>
        <v/>
      </c>
      <c r="N1045" t="str">
        <f>IF(ISNUMBER(SEARCH(N$1,raw[[#This Row],[active years]])),1,"")</f>
        <v/>
      </c>
      <c r="O1045">
        <f>IF(ISNUMBER(SEARCH(O$1,raw[[#This Row],[active years]])),1,"")</f>
        <v>1</v>
      </c>
      <c r="P1045">
        <f>IF(ISNUMBER(SEARCH(P$1,raw[[#This Row],[active years]])),1,"")</f>
        <v>1</v>
      </c>
      <c r="Q1045">
        <f>IF(ISNUMBER(SEARCH(Q$1,raw[[#This Row],[active years]])),1,"")</f>
        <v>1</v>
      </c>
      <c r="R1045" t="str">
        <f>IF(ISNUMBER(SEARCH(R$1,raw[[#This Row],[active years]])),1,"")</f>
        <v/>
      </c>
      <c r="S1045">
        <f>IF(ISNUMBER(SEARCH(S$1,raw[[#This Row],[active years]])),1,"")</f>
        <v>1</v>
      </c>
      <c r="T1045" t="str">
        <f>IF(ISNUMBER(SEARCH(T$1,raw[[#This Row],[active years]])),1,"")</f>
        <v/>
      </c>
      <c r="U1045" t="str">
        <f>IF(ISNUMBER(SEARCH(U$1,raw[[#This Row],[active years]])),1,"")</f>
        <v/>
      </c>
      <c r="V1045" t="str">
        <f>IF(ISNUMBER(SEARCH(V$1,raw[[#This Row],[active years]])),1,"")</f>
        <v/>
      </c>
      <c r="W1045" t="str">
        <f>IF(ISNUMBER(SEARCH(W$1,raw[[#This Row],[active years]])),1,"")</f>
        <v/>
      </c>
      <c r="X1045" t="str">
        <f>IF(ISNUMBER(SEARCH(X$1,raw[[#This Row],[active years]])),1,"")</f>
        <v/>
      </c>
      <c r="Y1045" t="str">
        <f>IF(ISNUMBER(SEARCH(Y$1,raw[[#This Row],[active years]])),1,"")</f>
        <v/>
      </c>
      <c r="Z1045" t="str">
        <f>IF(ISNUMBER(SEARCH(Z$1,raw[[#This Row],[active years]])),1,"")</f>
        <v/>
      </c>
      <c r="AA1045" t="str">
        <f>IF(ISNUMBER(SEARCH(AA$1,raw[[#This Row],[active years]])),1,"")</f>
        <v/>
      </c>
    </row>
    <row r="1046" spans="1:27" x14ac:dyDescent="0.45">
      <c r="A1046">
        <f>raw[team]</f>
        <v>1327</v>
      </c>
      <c r="B1046">
        <f>raw[rookie year]</f>
        <v>2004</v>
      </c>
      <c r="C1046" t="str">
        <f>IF(ISNUMBER(SEARCH(C$1,raw[[#This Row],[active years]])),1,"")</f>
        <v/>
      </c>
      <c r="D1046" t="str">
        <f>IF(ISNUMBER(SEARCH(D$1,raw[[#This Row],[active years]])),1,"")</f>
        <v/>
      </c>
      <c r="E1046" t="str">
        <f>IF(ISNUMBER(SEARCH(E$1,raw[[#This Row],[active years]])),1,"")</f>
        <v/>
      </c>
      <c r="F1046" t="str">
        <f>IF(ISNUMBER(SEARCH(F$1,raw[[#This Row],[active years]])),1,"")</f>
        <v/>
      </c>
      <c r="G1046" t="str">
        <f>IF(ISNUMBER(SEARCH(G$1,raw[[#This Row],[active years]])),1,"")</f>
        <v/>
      </c>
      <c r="H1046" t="str">
        <f>IF(ISNUMBER(SEARCH(H$1,raw[[#This Row],[active years]])),1,"")</f>
        <v/>
      </c>
      <c r="I1046" t="str">
        <f>IF(ISNUMBER(SEARCH(I$1,raw[[#This Row],[active years]])),1,"")</f>
        <v/>
      </c>
      <c r="J1046" t="str">
        <f>IF(ISNUMBER(SEARCH(J$1,raw[[#This Row],[active years]])),1,"")</f>
        <v/>
      </c>
      <c r="K1046" t="str">
        <f>IF(ISNUMBER(SEARCH(K$1,raw[[#This Row],[active years]])),1,"")</f>
        <v/>
      </c>
      <c r="L1046" t="str">
        <f>IF(ISNUMBER(SEARCH(L$1,raw[[#This Row],[active years]])),1,"")</f>
        <v/>
      </c>
      <c r="M1046" t="str">
        <f>IF(ISNUMBER(SEARCH(M$1,raw[[#This Row],[active years]])),1,"")</f>
        <v/>
      </c>
      <c r="N1046" t="str">
        <f>IF(ISNUMBER(SEARCH(N$1,raw[[#This Row],[active years]])),1,"")</f>
        <v/>
      </c>
      <c r="O1046">
        <f>IF(ISNUMBER(SEARCH(O$1,raw[[#This Row],[active years]])),1,"")</f>
        <v>1</v>
      </c>
      <c r="P1046">
        <f>IF(ISNUMBER(SEARCH(P$1,raw[[#This Row],[active years]])),1,"")</f>
        <v>1</v>
      </c>
      <c r="Q1046">
        <f>IF(ISNUMBER(SEARCH(Q$1,raw[[#This Row],[active years]])),1,"")</f>
        <v>1</v>
      </c>
      <c r="R1046">
        <f>IF(ISNUMBER(SEARCH(R$1,raw[[#This Row],[active years]])),1,"")</f>
        <v>1</v>
      </c>
      <c r="S1046">
        <f>IF(ISNUMBER(SEARCH(S$1,raw[[#This Row],[active years]])),1,"")</f>
        <v>1</v>
      </c>
      <c r="T1046">
        <f>IF(ISNUMBER(SEARCH(T$1,raw[[#This Row],[active years]])),1,"")</f>
        <v>1</v>
      </c>
      <c r="U1046">
        <f>IF(ISNUMBER(SEARCH(U$1,raw[[#This Row],[active years]])),1,"")</f>
        <v>1</v>
      </c>
      <c r="V1046" t="str">
        <f>IF(ISNUMBER(SEARCH(V$1,raw[[#This Row],[active years]])),1,"")</f>
        <v/>
      </c>
      <c r="W1046" t="str">
        <f>IF(ISNUMBER(SEARCH(W$1,raw[[#This Row],[active years]])),1,"")</f>
        <v/>
      </c>
      <c r="X1046" t="str">
        <f>IF(ISNUMBER(SEARCH(X$1,raw[[#This Row],[active years]])),1,"")</f>
        <v/>
      </c>
      <c r="Y1046" t="str">
        <f>IF(ISNUMBER(SEARCH(Y$1,raw[[#This Row],[active years]])),1,"")</f>
        <v/>
      </c>
      <c r="Z1046" t="str">
        <f>IF(ISNUMBER(SEARCH(Z$1,raw[[#This Row],[active years]])),1,"")</f>
        <v/>
      </c>
      <c r="AA1046" t="str">
        <f>IF(ISNUMBER(SEARCH(AA$1,raw[[#This Row],[active years]])),1,"")</f>
        <v/>
      </c>
    </row>
    <row r="1047" spans="1:27" x14ac:dyDescent="0.45">
      <c r="A1047">
        <f>raw[team]</f>
        <v>1329</v>
      </c>
      <c r="B1047">
        <f>raw[rookie year]</f>
        <v>2004</v>
      </c>
      <c r="C1047" t="str">
        <f>IF(ISNUMBER(SEARCH(C$1,raw[[#This Row],[active years]])),1,"")</f>
        <v/>
      </c>
      <c r="D1047" t="str">
        <f>IF(ISNUMBER(SEARCH(D$1,raw[[#This Row],[active years]])),1,"")</f>
        <v/>
      </c>
      <c r="E1047" t="str">
        <f>IF(ISNUMBER(SEARCH(E$1,raw[[#This Row],[active years]])),1,"")</f>
        <v/>
      </c>
      <c r="F1047" t="str">
        <f>IF(ISNUMBER(SEARCH(F$1,raw[[#This Row],[active years]])),1,"")</f>
        <v/>
      </c>
      <c r="G1047" t="str">
        <f>IF(ISNUMBER(SEARCH(G$1,raw[[#This Row],[active years]])),1,"")</f>
        <v/>
      </c>
      <c r="H1047" t="str">
        <f>IF(ISNUMBER(SEARCH(H$1,raw[[#This Row],[active years]])),1,"")</f>
        <v/>
      </c>
      <c r="I1047" t="str">
        <f>IF(ISNUMBER(SEARCH(I$1,raw[[#This Row],[active years]])),1,"")</f>
        <v/>
      </c>
      <c r="J1047" t="str">
        <f>IF(ISNUMBER(SEARCH(J$1,raw[[#This Row],[active years]])),1,"")</f>
        <v/>
      </c>
      <c r="K1047" t="str">
        <f>IF(ISNUMBER(SEARCH(K$1,raw[[#This Row],[active years]])),1,"")</f>
        <v/>
      </c>
      <c r="L1047" t="str">
        <f>IF(ISNUMBER(SEARCH(L$1,raw[[#This Row],[active years]])),1,"")</f>
        <v/>
      </c>
      <c r="M1047" t="str">
        <f>IF(ISNUMBER(SEARCH(M$1,raw[[#This Row],[active years]])),1,"")</f>
        <v/>
      </c>
      <c r="N1047" t="str">
        <f>IF(ISNUMBER(SEARCH(N$1,raw[[#This Row],[active years]])),1,"")</f>
        <v/>
      </c>
      <c r="O1047">
        <f>IF(ISNUMBER(SEARCH(O$1,raw[[#This Row],[active years]])),1,"")</f>
        <v>1</v>
      </c>
      <c r="P1047">
        <f>IF(ISNUMBER(SEARCH(P$1,raw[[#This Row],[active years]])),1,"")</f>
        <v>1</v>
      </c>
      <c r="Q1047">
        <f>IF(ISNUMBER(SEARCH(Q$1,raw[[#This Row],[active years]])),1,"")</f>
        <v>1</v>
      </c>
      <c r="R1047">
        <f>IF(ISNUMBER(SEARCH(R$1,raw[[#This Row],[active years]])),1,"")</f>
        <v>1</v>
      </c>
      <c r="S1047">
        <f>IF(ISNUMBER(SEARCH(S$1,raw[[#This Row],[active years]])),1,"")</f>
        <v>1</v>
      </c>
      <c r="T1047">
        <f>IF(ISNUMBER(SEARCH(T$1,raw[[#This Row],[active years]])),1,"")</f>
        <v>1</v>
      </c>
      <c r="U1047">
        <f>IF(ISNUMBER(SEARCH(U$1,raw[[#This Row],[active years]])),1,"")</f>
        <v>1</v>
      </c>
      <c r="V1047">
        <f>IF(ISNUMBER(SEARCH(V$1,raw[[#This Row],[active years]])),1,"")</f>
        <v>1</v>
      </c>
      <c r="W1047">
        <f>IF(ISNUMBER(SEARCH(W$1,raw[[#This Row],[active years]])),1,"")</f>
        <v>1</v>
      </c>
      <c r="X1047">
        <f>IF(ISNUMBER(SEARCH(X$1,raw[[#This Row],[active years]])),1,"")</f>
        <v>1</v>
      </c>
      <c r="Y1047">
        <f>IF(ISNUMBER(SEARCH(Y$1,raw[[#This Row],[active years]])),1,"")</f>
        <v>1</v>
      </c>
      <c r="Z1047">
        <f>IF(ISNUMBER(SEARCH(Z$1,raw[[#This Row],[active years]])),1,"")</f>
        <v>1</v>
      </c>
      <c r="AA1047">
        <f>IF(ISNUMBER(SEARCH(AA$1,raw[[#This Row],[active years]])),1,"")</f>
        <v>1</v>
      </c>
    </row>
    <row r="1048" spans="1:27" x14ac:dyDescent="0.45">
      <c r="A1048">
        <f>raw[team]</f>
        <v>1330</v>
      </c>
      <c r="B1048">
        <f>raw[rookie year]</f>
        <v>2004</v>
      </c>
      <c r="C1048" t="str">
        <f>IF(ISNUMBER(SEARCH(C$1,raw[[#This Row],[active years]])),1,"")</f>
        <v/>
      </c>
      <c r="D1048" t="str">
        <f>IF(ISNUMBER(SEARCH(D$1,raw[[#This Row],[active years]])),1,"")</f>
        <v/>
      </c>
      <c r="E1048" t="str">
        <f>IF(ISNUMBER(SEARCH(E$1,raw[[#This Row],[active years]])),1,"")</f>
        <v/>
      </c>
      <c r="F1048" t="str">
        <f>IF(ISNUMBER(SEARCH(F$1,raw[[#This Row],[active years]])),1,"")</f>
        <v/>
      </c>
      <c r="G1048" t="str">
        <f>IF(ISNUMBER(SEARCH(G$1,raw[[#This Row],[active years]])),1,"")</f>
        <v/>
      </c>
      <c r="H1048" t="str">
        <f>IF(ISNUMBER(SEARCH(H$1,raw[[#This Row],[active years]])),1,"")</f>
        <v/>
      </c>
      <c r="I1048" t="str">
        <f>IF(ISNUMBER(SEARCH(I$1,raw[[#This Row],[active years]])),1,"")</f>
        <v/>
      </c>
      <c r="J1048" t="str">
        <f>IF(ISNUMBER(SEARCH(J$1,raw[[#This Row],[active years]])),1,"")</f>
        <v/>
      </c>
      <c r="K1048" t="str">
        <f>IF(ISNUMBER(SEARCH(K$1,raw[[#This Row],[active years]])),1,"")</f>
        <v/>
      </c>
      <c r="L1048" t="str">
        <f>IF(ISNUMBER(SEARCH(L$1,raw[[#This Row],[active years]])),1,"")</f>
        <v/>
      </c>
      <c r="M1048" t="str">
        <f>IF(ISNUMBER(SEARCH(M$1,raw[[#This Row],[active years]])),1,"")</f>
        <v/>
      </c>
      <c r="N1048" t="str">
        <f>IF(ISNUMBER(SEARCH(N$1,raw[[#This Row],[active years]])),1,"")</f>
        <v/>
      </c>
      <c r="O1048">
        <f>IF(ISNUMBER(SEARCH(O$1,raw[[#This Row],[active years]])),1,"")</f>
        <v>1</v>
      </c>
      <c r="P1048">
        <f>IF(ISNUMBER(SEARCH(P$1,raw[[#This Row],[active years]])),1,"")</f>
        <v>1</v>
      </c>
      <c r="Q1048">
        <f>IF(ISNUMBER(SEARCH(Q$1,raw[[#This Row],[active years]])),1,"")</f>
        <v>1</v>
      </c>
      <c r="R1048" t="str">
        <f>IF(ISNUMBER(SEARCH(R$1,raw[[#This Row],[active years]])),1,"")</f>
        <v/>
      </c>
      <c r="S1048" t="str">
        <f>IF(ISNUMBER(SEARCH(S$1,raw[[#This Row],[active years]])),1,"")</f>
        <v/>
      </c>
      <c r="T1048" t="str">
        <f>IF(ISNUMBER(SEARCH(T$1,raw[[#This Row],[active years]])),1,"")</f>
        <v/>
      </c>
      <c r="U1048" t="str">
        <f>IF(ISNUMBER(SEARCH(U$1,raw[[#This Row],[active years]])),1,"")</f>
        <v/>
      </c>
      <c r="V1048" t="str">
        <f>IF(ISNUMBER(SEARCH(V$1,raw[[#This Row],[active years]])),1,"")</f>
        <v/>
      </c>
      <c r="W1048" t="str">
        <f>IF(ISNUMBER(SEARCH(W$1,raw[[#This Row],[active years]])),1,"")</f>
        <v/>
      </c>
      <c r="X1048" t="str">
        <f>IF(ISNUMBER(SEARCH(X$1,raw[[#This Row],[active years]])),1,"")</f>
        <v/>
      </c>
      <c r="Y1048" t="str">
        <f>IF(ISNUMBER(SEARCH(Y$1,raw[[#This Row],[active years]])),1,"")</f>
        <v/>
      </c>
      <c r="Z1048" t="str">
        <f>IF(ISNUMBER(SEARCH(Z$1,raw[[#This Row],[active years]])),1,"")</f>
        <v/>
      </c>
      <c r="AA1048" t="str">
        <f>IF(ISNUMBER(SEARCH(AA$1,raw[[#This Row],[active years]])),1,"")</f>
        <v/>
      </c>
    </row>
    <row r="1049" spans="1:27" x14ac:dyDescent="0.45">
      <c r="A1049">
        <f>raw[team]</f>
        <v>1331</v>
      </c>
      <c r="B1049">
        <f>raw[rookie year]</f>
        <v>2004</v>
      </c>
      <c r="C1049" t="str">
        <f>IF(ISNUMBER(SEARCH(C$1,raw[[#This Row],[active years]])),1,"")</f>
        <v/>
      </c>
      <c r="D1049" t="str">
        <f>IF(ISNUMBER(SEARCH(D$1,raw[[#This Row],[active years]])),1,"")</f>
        <v/>
      </c>
      <c r="E1049" t="str">
        <f>IF(ISNUMBER(SEARCH(E$1,raw[[#This Row],[active years]])),1,"")</f>
        <v/>
      </c>
      <c r="F1049" t="str">
        <f>IF(ISNUMBER(SEARCH(F$1,raw[[#This Row],[active years]])),1,"")</f>
        <v/>
      </c>
      <c r="G1049" t="str">
        <f>IF(ISNUMBER(SEARCH(G$1,raw[[#This Row],[active years]])),1,"")</f>
        <v/>
      </c>
      <c r="H1049" t="str">
        <f>IF(ISNUMBER(SEARCH(H$1,raw[[#This Row],[active years]])),1,"")</f>
        <v/>
      </c>
      <c r="I1049" t="str">
        <f>IF(ISNUMBER(SEARCH(I$1,raw[[#This Row],[active years]])),1,"")</f>
        <v/>
      </c>
      <c r="J1049" t="str">
        <f>IF(ISNUMBER(SEARCH(J$1,raw[[#This Row],[active years]])),1,"")</f>
        <v/>
      </c>
      <c r="K1049" t="str">
        <f>IF(ISNUMBER(SEARCH(K$1,raw[[#This Row],[active years]])),1,"")</f>
        <v/>
      </c>
      <c r="L1049" t="str">
        <f>IF(ISNUMBER(SEARCH(L$1,raw[[#This Row],[active years]])),1,"")</f>
        <v/>
      </c>
      <c r="M1049" t="str">
        <f>IF(ISNUMBER(SEARCH(M$1,raw[[#This Row],[active years]])),1,"")</f>
        <v/>
      </c>
      <c r="N1049" t="str">
        <f>IF(ISNUMBER(SEARCH(N$1,raw[[#This Row],[active years]])),1,"")</f>
        <v/>
      </c>
      <c r="O1049">
        <f>IF(ISNUMBER(SEARCH(O$1,raw[[#This Row],[active years]])),1,"")</f>
        <v>1</v>
      </c>
      <c r="P1049" t="str">
        <f>IF(ISNUMBER(SEARCH(P$1,raw[[#This Row],[active years]])),1,"")</f>
        <v/>
      </c>
      <c r="Q1049" t="str">
        <f>IF(ISNUMBER(SEARCH(Q$1,raw[[#This Row],[active years]])),1,"")</f>
        <v/>
      </c>
      <c r="R1049" t="str">
        <f>IF(ISNUMBER(SEARCH(R$1,raw[[#This Row],[active years]])),1,"")</f>
        <v/>
      </c>
      <c r="S1049" t="str">
        <f>IF(ISNUMBER(SEARCH(S$1,raw[[#This Row],[active years]])),1,"")</f>
        <v/>
      </c>
      <c r="T1049" t="str">
        <f>IF(ISNUMBER(SEARCH(T$1,raw[[#This Row],[active years]])),1,"")</f>
        <v/>
      </c>
      <c r="U1049" t="str">
        <f>IF(ISNUMBER(SEARCH(U$1,raw[[#This Row],[active years]])),1,"")</f>
        <v/>
      </c>
      <c r="V1049" t="str">
        <f>IF(ISNUMBER(SEARCH(V$1,raw[[#This Row],[active years]])),1,"")</f>
        <v/>
      </c>
      <c r="W1049" t="str">
        <f>IF(ISNUMBER(SEARCH(W$1,raw[[#This Row],[active years]])),1,"")</f>
        <v/>
      </c>
      <c r="X1049" t="str">
        <f>IF(ISNUMBER(SEARCH(X$1,raw[[#This Row],[active years]])),1,"")</f>
        <v/>
      </c>
      <c r="Y1049" t="str">
        <f>IF(ISNUMBER(SEARCH(Y$1,raw[[#This Row],[active years]])),1,"")</f>
        <v/>
      </c>
      <c r="Z1049" t="str">
        <f>IF(ISNUMBER(SEARCH(Z$1,raw[[#This Row],[active years]])),1,"")</f>
        <v/>
      </c>
      <c r="AA1049" t="str">
        <f>IF(ISNUMBER(SEARCH(AA$1,raw[[#This Row],[active years]])),1,"")</f>
        <v/>
      </c>
    </row>
    <row r="1050" spans="1:27" x14ac:dyDescent="0.45">
      <c r="A1050">
        <f>raw[team]</f>
        <v>1332</v>
      </c>
      <c r="B1050">
        <f>raw[rookie year]</f>
        <v>2004</v>
      </c>
      <c r="C1050" t="str">
        <f>IF(ISNUMBER(SEARCH(C$1,raw[[#This Row],[active years]])),1,"")</f>
        <v/>
      </c>
      <c r="D1050" t="str">
        <f>IF(ISNUMBER(SEARCH(D$1,raw[[#This Row],[active years]])),1,"")</f>
        <v/>
      </c>
      <c r="E1050" t="str">
        <f>IF(ISNUMBER(SEARCH(E$1,raw[[#This Row],[active years]])),1,"")</f>
        <v/>
      </c>
      <c r="F1050" t="str">
        <f>IF(ISNUMBER(SEARCH(F$1,raw[[#This Row],[active years]])),1,"")</f>
        <v/>
      </c>
      <c r="G1050" t="str">
        <f>IF(ISNUMBER(SEARCH(G$1,raw[[#This Row],[active years]])),1,"")</f>
        <v/>
      </c>
      <c r="H1050" t="str">
        <f>IF(ISNUMBER(SEARCH(H$1,raw[[#This Row],[active years]])),1,"")</f>
        <v/>
      </c>
      <c r="I1050" t="str">
        <f>IF(ISNUMBER(SEARCH(I$1,raw[[#This Row],[active years]])),1,"")</f>
        <v/>
      </c>
      <c r="J1050" t="str">
        <f>IF(ISNUMBER(SEARCH(J$1,raw[[#This Row],[active years]])),1,"")</f>
        <v/>
      </c>
      <c r="K1050" t="str">
        <f>IF(ISNUMBER(SEARCH(K$1,raw[[#This Row],[active years]])),1,"")</f>
        <v/>
      </c>
      <c r="L1050" t="str">
        <f>IF(ISNUMBER(SEARCH(L$1,raw[[#This Row],[active years]])),1,"")</f>
        <v/>
      </c>
      <c r="M1050" t="str">
        <f>IF(ISNUMBER(SEARCH(M$1,raw[[#This Row],[active years]])),1,"")</f>
        <v/>
      </c>
      <c r="N1050" t="str">
        <f>IF(ISNUMBER(SEARCH(N$1,raw[[#This Row],[active years]])),1,"")</f>
        <v/>
      </c>
      <c r="O1050">
        <f>IF(ISNUMBER(SEARCH(O$1,raw[[#This Row],[active years]])),1,"")</f>
        <v>1</v>
      </c>
      <c r="P1050">
        <f>IF(ISNUMBER(SEARCH(P$1,raw[[#This Row],[active years]])),1,"")</f>
        <v>1</v>
      </c>
      <c r="Q1050">
        <f>IF(ISNUMBER(SEARCH(Q$1,raw[[#This Row],[active years]])),1,"")</f>
        <v>1</v>
      </c>
      <c r="R1050">
        <f>IF(ISNUMBER(SEARCH(R$1,raw[[#This Row],[active years]])),1,"")</f>
        <v>1</v>
      </c>
      <c r="S1050">
        <f>IF(ISNUMBER(SEARCH(S$1,raw[[#This Row],[active years]])),1,"")</f>
        <v>1</v>
      </c>
      <c r="T1050">
        <f>IF(ISNUMBER(SEARCH(T$1,raw[[#This Row],[active years]])),1,"")</f>
        <v>1</v>
      </c>
      <c r="U1050">
        <f>IF(ISNUMBER(SEARCH(U$1,raw[[#This Row],[active years]])),1,"")</f>
        <v>1</v>
      </c>
      <c r="V1050">
        <f>IF(ISNUMBER(SEARCH(V$1,raw[[#This Row],[active years]])),1,"")</f>
        <v>1</v>
      </c>
      <c r="W1050">
        <f>IF(ISNUMBER(SEARCH(W$1,raw[[#This Row],[active years]])),1,"")</f>
        <v>1</v>
      </c>
      <c r="X1050">
        <f>IF(ISNUMBER(SEARCH(X$1,raw[[#This Row],[active years]])),1,"")</f>
        <v>1</v>
      </c>
      <c r="Y1050">
        <f>IF(ISNUMBER(SEARCH(Y$1,raw[[#This Row],[active years]])),1,"")</f>
        <v>1</v>
      </c>
      <c r="Z1050">
        <f>IF(ISNUMBER(SEARCH(Z$1,raw[[#This Row],[active years]])),1,"")</f>
        <v>1</v>
      </c>
      <c r="AA1050">
        <f>IF(ISNUMBER(SEARCH(AA$1,raw[[#This Row],[active years]])),1,"")</f>
        <v>1</v>
      </c>
    </row>
    <row r="1051" spans="1:27" x14ac:dyDescent="0.45">
      <c r="A1051">
        <f>raw[team]</f>
        <v>1334</v>
      </c>
      <c r="B1051">
        <f>raw[rookie year]</f>
        <v>2004</v>
      </c>
      <c r="C1051" t="str">
        <f>IF(ISNUMBER(SEARCH(C$1,raw[[#This Row],[active years]])),1,"")</f>
        <v/>
      </c>
      <c r="D1051" t="str">
        <f>IF(ISNUMBER(SEARCH(D$1,raw[[#This Row],[active years]])),1,"")</f>
        <v/>
      </c>
      <c r="E1051" t="str">
        <f>IF(ISNUMBER(SEARCH(E$1,raw[[#This Row],[active years]])),1,"")</f>
        <v/>
      </c>
      <c r="F1051" t="str">
        <f>IF(ISNUMBER(SEARCH(F$1,raw[[#This Row],[active years]])),1,"")</f>
        <v/>
      </c>
      <c r="G1051" t="str">
        <f>IF(ISNUMBER(SEARCH(G$1,raw[[#This Row],[active years]])),1,"")</f>
        <v/>
      </c>
      <c r="H1051" t="str">
        <f>IF(ISNUMBER(SEARCH(H$1,raw[[#This Row],[active years]])),1,"")</f>
        <v/>
      </c>
      <c r="I1051" t="str">
        <f>IF(ISNUMBER(SEARCH(I$1,raw[[#This Row],[active years]])),1,"")</f>
        <v/>
      </c>
      <c r="J1051" t="str">
        <f>IF(ISNUMBER(SEARCH(J$1,raw[[#This Row],[active years]])),1,"")</f>
        <v/>
      </c>
      <c r="K1051" t="str">
        <f>IF(ISNUMBER(SEARCH(K$1,raw[[#This Row],[active years]])),1,"")</f>
        <v/>
      </c>
      <c r="L1051" t="str">
        <f>IF(ISNUMBER(SEARCH(L$1,raw[[#This Row],[active years]])),1,"")</f>
        <v/>
      </c>
      <c r="M1051" t="str">
        <f>IF(ISNUMBER(SEARCH(M$1,raw[[#This Row],[active years]])),1,"")</f>
        <v/>
      </c>
      <c r="N1051" t="str">
        <f>IF(ISNUMBER(SEARCH(N$1,raw[[#This Row],[active years]])),1,"")</f>
        <v/>
      </c>
      <c r="O1051">
        <f>IF(ISNUMBER(SEARCH(O$1,raw[[#This Row],[active years]])),1,"")</f>
        <v>1</v>
      </c>
      <c r="P1051">
        <f>IF(ISNUMBER(SEARCH(P$1,raw[[#This Row],[active years]])),1,"")</f>
        <v>1</v>
      </c>
      <c r="Q1051">
        <f>IF(ISNUMBER(SEARCH(Q$1,raw[[#This Row],[active years]])),1,"")</f>
        <v>1</v>
      </c>
      <c r="R1051">
        <f>IF(ISNUMBER(SEARCH(R$1,raw[[#This Row],[active years]])),1,"")</f>
        <v>1</v>
      </c>
      <c r="S1051">
        <f>IF(ISNUMBER(SEARCH(S$1,raw[[#This Row],[active years]])),1,"")</f>
        <v>1</v>
      </c>
      <c r="T1051">
        <f>IF(ISNUMBER(SEARCH(T$1,raw[[#This Row],[active years]])),1,"")</f>
        <v>1</v>
      </c>
      <c r="U1051">
        <f>IF(ISNUMBER(SEARCH(U$1,raw[[#This Row],[active years]])),1,"")</f>
        <v>1</v>
      </c>
      <c r="V1051">
        <f>IF(ISNUMBER(SEARCH(V$1,raw[[#This Row],[active years]])),1,"")</f>
        <v>1</v>
      </c>
      <c r="W1051">
        <f>IF(ISNUMBER(SEARCH(W$1,raw[[#This Row],[active years]])),1,"")</f>
        <v>1</v>
      </c>
      <c r="X1051">
        <f>IF(ISNUMBER(SEARCH(X$1,raw[[#This Row],[active years]])),1,"")</f>
        <v>1</v>
      </c>
      <c r="Y1051">
        <f>IF(ISNUMBER(SEARCH(Y$1,raw[[#This Row],[active years]])),1,"")</f>
        <v>1</v>
      </c>
      <c r="Z1051">
        <f>IF(ISNUMBER(SEARCH(Z$1,raw[[#This Row],[active years]])),1,"")</f>
        <v>1</v>
      </c>
      <c r="AA1051">
        <f>IF(ISNUMBER(SEARCH(AA$1,raw[[#This Row],[active years]])),1,"")</f>
        <v>1</v>
      </c>
    </row>
    <row r="1052" spans="1:27" x14ac:dyDescent="0.45">
      <c r="A1052">
        <f>raw[team]</f>
        <v>1335</v>
      </c>
      <c r="B1052">
        <f>raw[rookie year]</f>
        <v>2004</v>
      </c>
      <c r="C1052" t="str">
        <f>IF(ISNUMBER(SEARCH(C$1,raw[[#This Row],[active years]])),1,"")</f>
        <v/>
      </c>
      <c r="D1052" t="str">
        <f>IF(ISNUMBER(SEARCH(D$1,raw[[#This Row],[active years]])),1,"")</f>
        <v/>
      </c>
      <c r="E1052" t="str">
        <f>IF(ISNUMBER(SEARCH(E$1,raw[[#This Row],[active years]])),1,"")</f>
        <v/>
      </c>
      <c r="F1052" t="str">
        <f>IF(ISNUMBER(SEARCH(F$1,raw[[#This Row],[active years]])),1,"")</f>
        <v/>
      </c>
      <c r="G1052" t="str">
        <f>IF(ISNUMBER(SEARCH(G$1,raw[[#This Row],[active years]])),1,"")</f>
        <v/>
      </c>
      <c r="H1052" t="str">
        <f>IF(ISNUMBER(SEARCH(H$1,raw[[#This Row],[active years]])),1,"")</f>
        <v/>
      </c>
      <c r="I1052" t="str">
        <f>IF(ISNUMBER(SEARCH(I$1,raw[[#This Row],[active years]])),1,"")</f>
        <v/>
      </c>
      <c r="J1052" t="str">
        <f>IF(ISNUMBER(SEARCH(J$1,raw[[#This Row],[active years]])),1,"")</f>
        <v/>
      </c>
      <c r="K1052" t="str">
        <f>IF(ISNUMBER(SEARCH(K$1,raw[[#This Row],[active years]])),1,"")</f>
        <v/>
      </c>
      <c r="L1052" t="str">
        <f>IF(ISNUMBER(SEARCH(L$1,raw[[#This Row],[active years]])),1,"")</f>
        <v/>
      </c>
      <c r="M1052" t="str">
        <f>IF(ISNUMBER(SEARCH(M$1,raw[[#This Row],[active years]])),1,"")</f>
        <v/>
      </c>
      <c r="N1052" t="str">
        <f>IF(ISNUMBER(SEARCH(N$1,raw[[#This Row],[active years]])),1,"")</f>
        <v/>
      </c>
      <c r="O1052">
        <f>IF(ISNUMBER(SEARCH(O$1,raw[[#This Row],[active years]])),1,"")</f>
        <v>1</v>
      </c>
      <c r="P1052">
        <f>IF(ISNUMBER(SEARCH(P$1,raw[[#This Row],[active years]])),1,"")</f>
        <v>1</v>
      </c>
      <c r="Q1052" t="str">
        <f>IF(ISNUMBER(SEARCH(Q$1,raw[[#This Row],[active years]])),1,"")</f>
        <v/>
      </c>
      <c r="R1052">
        <f>IF(ISNUMBER(SEARCH(R$1,raw[[#This Row],[active years]])),1,"")</f>
        <v>1</v>
      </c>
      <c r="S1052" t="str">
        <f>IF(ISNUMBER(SEARCH(S$1,raw[[#This Row],[active years]])),1,"")</f>
        <v/>
      </c>
      <c r="T1052" t="str">
        <f>IF(ISNUMBER(SEARCH(T$1,raw[[#This Row],[active years]])),1,"")</f>
        <v/>
      </c>
      <c r="U1052" t="str">
        <f>IF(ISNUMBER(SEARCH(U$1,raw[[#This Row],[active years]])),1,"")</f>
        <v/>
      </c>
      <c r="V1052" t="str">
        <f>IF(ISNUMBER(SEARCH(V$1,raw[[#This Row],[active years]])),1,"")</f>
        <v/>
      </c>
      <c r="W1052" t="str">
        <f>IF(ISNUMBER(SEARCH(W$1,raw[[#This Row],[active years]])),1,"")</f>
        <v/>
      </c>
      <c r="X1052" t="str">
        <f>IF(ISNUMBER(SEARCH(X$1,raw[[#This Row],[active years]])),1,"")</f>
        <v/>
      </c>
      <c r="Y1052" t="str">
        <f>IF(ISNUMBER(SEARCH(Y$1,raw[[#This Row],[active years]])),1,"")</f>
        <v/>
      </c>
      <c r="Z1052" t="str">
        <f>IF(ISNUMBER(SEARCH(Z$1,raw[[#This Row],[active years]])),1,"")</f>
        <v/>
      </c>
      <c r="AA1052" t="str">
        <f>IF(ISNUMBER(SEARCH(AA$1,raw[[#This Row],[active years]])),1,"")</f>
        <v/>
      </c>
    </row>
    <row r="1053" spans="1:27" x14ac:dyDescent="0.45">
      <c r="A1053">
        <f>raw[team]</f>
        <v>1336</v>
      </c>
      <c r="B1053">
        <f>raw[rookie year]</f>
        <v>2004</v>
      </c>
      <c r="C1053" t="str">
        <f>IF(ISNUMBER(SEARCH(C$1,raw[[#This Row],[active years]])),1,"")</f>
        <v/>
      </c>
      <c r="D1053" t="str">
        <f>IF(ISNUMBER(SEARCH(D$1,raw[[#This Row],[active years]])),1,"")</f>
        <v/>
      </c>
      <c r="E1053" t="str">
        <f>IF(ISNUMBER(SEARCH(E$1,raw[[#This Row],[active years]])),1,"")</f>
        <v/>
      </c>
      <c r="F1053" t="str">
        <f>IF(ISNUMBER(SEARCH(F$1,raw[[#This Row],[active years]])),1,"")</f>
        <v/>
      </c>
      <c r="G1053" t="str">
        <f>IF(ISNUMBER(SEARCH(G$1,raw[[#This Row],[active years]])),1,"")</f>
        <v/>
      </c>
      <c r="H1053" t="str">
        <f>IF(ISNUMBER(SEARCH(H$1,raw[[#This Row],[active years]])),1,"")</f>
        <v/>
      </c>
      <c r="I1053" t="str">
        <f>IF(ISNUMBER(SEARCH(I$1,raw[[#This Row],[active years]])),1,"")</f>
        <v/>
      </c>
      <c r="J1053" t="str">
        <f>IF(ISNUMBER(SEARCH(J$1,raw[[#This Row],[active years]])),1,"")</f>
        <v/>
      </c>
      <c r="K1053" t="str">
        <f>IF(ISNUMBER(SEARCH(K$1,raw[[#This Row],[active years]])),1,"")</f>
        <v/>
      </c>
      <c r="L1053" t="str">
        <f>IF(ISNUMBER(SEARCH(L$1,raw[[#This Row],[active years]])),1,"")</f>
        <v/>
      </c>
      <c r="M1053" t="str">
        <f>IF(ISNUMBER(SEARCH(M$1,raw[[#This Row],[active years]])),1,"")</f>
        <v/>
      </c>
      <c r="N1053" t="str">
        <f>IF(ISNUMBER(SEARCH(N$1,raw[[#This Row],[active years]])),1,"")</f>
        <v/>
      </c>
      <c r="O1053">
        <f>IF(ISNUMBER(SEARCH(O$1,raw[[#This Row],[active years]])),1,"")</f>
        <v>1</v>
      </c>
      <c r="P1053">
        <f>IF(ISNUMBER(SEARCH(P$1,raw[[#This Row],[active years]])),1,"")</f>
        <v>1</v>
      </c>
      <c r="Q1053">
        <f>IF(ISNUMBER(SEARCH(Q$1,raw[[#This Row],[active years]])),1,"")</f>
        <v>1</v>
      </c>
      <c r="R1053" t="str">
        <f>IF(ISNUMBER(SEARCH(R$1,raw[[#This Row],[active years]])),1,"")</f>
        <v/>
      </c>
      <c r="S1053" t="str">
        <f>IF(ISNUMBER(SEARCH(S$1,raw[[#This Row],[active years]])),1,"")</f>
        <v/>
      </c>
      <c r="T1053" t="str">
        <f>IF(ISNUMBER(SEARCH(T$1,raw[[#This Row],[active years]])),1,"")</f>
        <v/>
      </c>
      <c r="U1053" t="str">
        <f>IF(ISNUMBER(SEARCH(U$1,raw[[#This Row],[active years]])),1,"")</f>
        <v/>
      </c>
      <c r="V1053" t="str">
        <f>IF(ISNUMBER(SEARCH(V$1,raw[[#This Row],[active years]])),1,"")</f>
        <v/>
      </c>
      <c r="W1053" t="str">
        <f>IF(ISNUMBER(SEARCH(W$1,raw[[#This Row],[active years]])),1,"")</f>
        <v/>
      </c>
      <c r="X1053" t="str">
        <f>IF(ISNUMBER(SEARCH(X$1,raw[[#This Row],[active years]])),1,"")</f>
        <v/>
      </c>
      <c r="Y1053" t="str">
        <f>IF(ISNUMBER(SEARCH(Y$1,raw[[#This Row],[active years]])),1,"")</f>
        <v/>
      </c>
      <c r="Z1053" t="str">
        <f>IF(ISNUMBER(SEARCH(Z$1,raw[[#This Row],[active years]])),1,"")</f>
        <v/>
      </c>
      <c r="AA1053" t="str">
        <f>IF(ISNUMBER(SEARCH(AA$1,raw[[#This Row],[active years]])),1,"")</f>
        <v/>
      </c>
    </row>
    <row r="1054" spans="1:27" x14ac:dyDescent="0.45">
      <c r="A1054">
        <f>raw[team]</f>
        <v>1338</v>
      </c>
      <c r="B1054">
        <f>raw[rookie year]</f>
        <v>2004</v>
      </c>
      <c r="C1054" t="str">
        <f>IF(ISNUMBER(SEARCH(C$1,raw[[#This Row],[active years]])),1,"")</f>
        <v/>
      </c>
      <c r="D1054" t="str">
        <f>IF(ISNUMBER(SEARCH(D$1,raw[[#This Row],[active years]])),1,"")</f>
        <v/>
      </c>
      <c r="E1054" t="str">
        <f>IF(ISNUMBER(SEARCH(E$1,raw[[#This Row],[active years]])),1,"")</f>
        <v/>
      </c>
      <c r="F1054" t="str">
        <f>IF(ISNUMBER(SEARCH(F$1,raw[[#This Row],[active years]])),1,"")</f>
        <v/>
      </c>
      <c r="G1054" t="str">
        <f>IF(ISNUMBER(SEARCH(G$1,raw[[#This Row],[active years]])),1,"")</f>
        <v/>
      </c>
      <c r="H1054" t="str">
        <f>IF(ISNUMBER(SEARCH(H$1,raw[[#This Row],[active years]])),1,"")</f>
        <v/>
      </c>
      <c r="I1054" t="str">
        <f>IF(ISNUMBER(SEARCH(I$1,raw[[#This Row],[active years]])),1,"")</f>
        <v/>
      </c>
      <c r="J1054" t="str">
        <f>IF(ISNUMBER(SEARCH(J$1,raw[[#This Row],[active years]])),1,"")</f>
        <v/>
      </c>
      <c r="K1054" t="str">
        <f>IF(ISNUMBER(SEARCH(K$1,raw[[#This Row],[active years]])),1,"")</f>
        <v/>
      </c>
      <c r="L1054" t="str">
        <f>IF(ISNUMBER(SEARCH(L$1,raw[[#This Row],[active years]])),1,"")</f>
        <v/>
      </c>
      <c r="M1054" t="str">
        <f>IF(ISNUMBER(SEARCH(M$1,raw[[#This Row],[active years]])),1,"")</f>
        <v/>
      </c>
      <c r="N1054" t="str">
        <f>IF(ISNUMBER(SEARCH(N$1,raw[[#This Row],[active years]])),1,"")</f>
        <v/>
      </c>
      <c r="O1054">
        <f>IF(ISNUMBER(SEARCH(O$1,raw[[#This Row],[active years]])),1,"")</f>
        <v>1</v>
      </c>
      <c r="P1054" t="str">
        <f>IF(ISNUMBER(SEARCH(P$1,raw[[#This Row],[active years]])),1,"")</f>
        <v/>
      </c>
      <c r="Q1054" t="str">
        <f>IF(ISNUMBER(SEARCH(Q$1,raw[[#This Row],[active years]])),1,"")</f>
        <v/>
      </c>
      <c r="R1054" t="str">
        <f>IF(ISNUMBER(SEARCH(R$1,raw[[#This Row],[active years]])),1,"")</f>
        <v/>
      </c>
      <c r="S1054" t="str">
        <f>IF(ISNUMBER(SEARCH(S$1,raw[[#This Row],[active years]])),1,"")</f>
        <v/>
      </c>
      <c r="T1054" t="str">
        <f>IF(ISNUMBER(SEARCH(T$1,raw[[#This Row],[active years]])),1,"")</f>
        <v/>
      </c>
      <c r="U1054" t="str">
        <f>IF(ISNUMBER(SEARCH(U$1,raw[[#This Row],[active years]])),1,"")</f>
        <v/>
      </c>
      <c r="V1054" t="str">
        <f>IF(ISNUMBER(SEARCH(V$1,raw[[#This Row],[active years]])),1,"")</f>
        <v/>
      </c>
      <c r="W1054" t="str">
        <f>IF(ISNUMBER(SEARCH(W$1,raw[[#This Row],[active years]])),1,"")</f>
        <v/>
      </c>
      <c r="X1054" t="str">
        <f>IF(ISNUMBER(SEARCH(X$1,raw[[#This Row],[active years]])),1,"")</f>
        <v/>
      </c>
      <c r="Y1054" t="str">
        <f>IF(ISNUMBER(SEARCH(Y$1,raw[[#This Row],[active years]])),1,"")</f>
        <v/>
      </c>
      <c r="Z1054" t="str">
        <f>IF(ISNUMBER(SEARCH(Z$1,raw[[#This Row],[active years]])),1,"")</f>
        <v/>
      </c>
      <c r="AA1054" t="str">
        <f>IF(ISNUMBER(SEARCH(AA$1,raw[[#This Row],[active years]])),1,"")</f>
        <v/>
      </c>
    </row>
    <row r="1055" spans="1:27" x14ac:dyDescent="0.45">
      <c r="A1055">
        <f>raw[team]</f>
        <v>1339</v>
      </c>
      <c r="B1055">
        <f>raw[rookie year]</f>
        <v>2004</v>
      </c>
      <c r="C1055" t="str">
        <f>IF(ISNUMBER(SEARCH(C$1,raw[[#This Row],[active years]])),1,"")</f>
        <v/>
      </c>
      <c r="D1055" t="str">
        <f>IF(ISNUMBER(SEARCH(D$1,raw[[#This Row],[active years]])),1,"")</f>
        <v/>
      </c>
      <c r="E1055" t="str">
        <f>IF(ISNUMBER(SEARCH(E$1,raw[[#This Row],[active years]])),1,"")</f>
        <v/>
      </c>
      <c r="F1055" t="str">
        <f>IF(ISNUMBER(SEARCH(F$1,raw[[#This Row],[active years]])),1,"")</f>
        <v/>
      </c>
      <c r="G1055" t="str">
        <f>IF(ISNUMBER(SEARCH(G$1,raw[[#This Row],[active years]])),1,"")</f>
        <v/>
      </c>
      <c r="H1055" t="str">
        <f>IF(ISNUMBER(SEARCH(H$1,raw[[#This Row],[active years]])),1,"")</f>
        <v/>
      </c>
      <c r="I1055" t="str">
        <f>IF(ISNUMBER(SEARCH(I$1,raw[[#This Row],[active years]])),1,"")</f>
        <v/>
      </c>
      <c r="J1055" t="str">
        <f>IF(ISNUMBER(SEARCH(J$1,raw[[#This Row],[active years]])),1,"")</f>
        <v/>
      </c>
      <c r="K1055" t="str">
        <f>IF(ISNUMBER(SEARCH(K$1,raw[[#This Row],[active years]])),1,"")</f>
        <v/>
      </c>
      <c r="L1055" t="str">
        <f>IF(ISNUMBER(SEARCH(L$1,raw[[#This Row],[active years]])),1,"")</f>
        <v/>
      </c>
      <c r="M1055" t="str">
        <f>IF(ISNUMBER(SEARCH(M$1,raw[[#This Row],[active years]])),1,"")</f>
        <v/>
      </c>
      <c r="N1055" t="str">
        <f>IF(ISNUMBER(SEARCH(N$1,raw[[#This Row],[active years]])),1,"")</f>
        <v/>
      </c>
      <c r="O1055">
        <f>IF(ISNUMBER(SEARCH(O$1,raw[[#This Row],[active years]])),1,"")</f>
        <v>1</v>
      </c>
      <c r="P1055" t="str">
        <f>IF(ISNUMBER(SEARCH(P$1,raw[[#This Row],[active years]])),1,"")</f>
        <v/>
      </c>
      <c r="Q1055" t="str">
        <f>IF(ISNUMBER(SEARCH(Q$1,raw[[#This Row],[active years]])),1,"")</f>
        <v/>
      </c>
      <c r="R1055">
        <f>IF(ISNUMBER(SEARCH(R$1,raw[[#This Row],[active years]])),1,"")</f>
        <v>1</v>
      </c>
      <c r="S1055">
        <f>IF(ISNUMBER(SEARCH(S$1,raw[[#This Row],[active years]])),1,"")</f>
        <v>1</v>
      </c>
      <c r="T1055">
        <f>IF(ISNUMBER(SEARCH(T$1,raw[[#This Row],[active years]])),1,"")</f>
        <v>1</v>
      </c>
      <c r="U1055">
        <f>IF(ISNUMBER(SEARCH(U$1,raw[[#This Row],[active years]])),1,"")</f>
        <v>1</v>
      </c>
      <c r="V1055">
        <f>IF(ISNUMBER(SEARCH(V$1,raw[[#This Row],[active years]])),1,"")</f>
        <v>1</v>
      </c>
      <c r="W1055">
        <f>IF(ISNUMBER(SEARCH(W$1,raw[[#This Row],[active years]])),1,"")</f>
        <v>1</v>
      </c>
      <c r="X1055">
        <f>IF(ISNUMBER(SEARCH(X$1,raw[[#This Row],[active years]])),1,"")</f>
        <v>1</v>
      </c>
      <c r="Y1055">
        <f>IF(ISNUMBER(SEARCH(Y$1,raw[[#This Row],[active years]])),1,"")</f>
        <v>1</v>
      </c>
      <c r="Z1055">
        <f>IF(ISNUMBER(SEARCH(Z$1,raw[[#This Row],[active years]])),1,"")</f>
        <v>1</v>
      </c>
      <c r="AA1055">
        <f>IF(ISNUMBER(SEARCH(AA$1,raw[[#This Row],[active years]])),1,"")</f>
        <v>1</v>
      </c>
    </row>
    <row r="1056" spans="1:27" x14ac:dyDescent="0.45">
      <c r="A1056">
        <f>raw[team]</f>
        <v>1340</v>
      </c>
      <c r="B1056">
        <f>raw[rookie year]</f>
        <v>2004</v>
      </c>
      <c r="C1056" t="str">
        <f>IF(ISNUMBER(SEARCH(C$1,raw[[#This Row],[active years]])),1,"")</f>
        <v/>
      </c>
      <c r="D1056" t="str">
        <f>IF(ISNUMBER(SEARCH(D$1,raw[[#This Row],[active years]])),1,"")</f>
        <v/>
      </c>
      <c r="E1056" t="str">
        <f>IF(ISNUMBER(SEARCH(E$1,raw[[#This Row],[active years]])),1,"")</f>
        <v/>
      </c>
      <c r="F1056" t="str">
        <f>IF(ISNUMBER(SEARCH(F$1,raw[[#This Row],[active years]])),1,"")</f>
        <v/>
      </c>
      <c r="G1056" t="str">
        <f>IF(ISNUMBER(SEARCH(G$1,raw[[#This Row],[active years]])),1,"")</f>
        <v/>
      </c>
      <c r="H1056" t="str">
        <f>IF(ISNUMBER(SEARCH(H$1,raw[[#This Row],[active years]])),1,"")</f>
        <v/>
      </c>
      <c r="I1056" t="str">
        <f>IF(ISNUMBER(SEARCH(I$1,raw[[#This Row],[active years]])),1,"")</f>
        <v/>
      </c>
      <c r="J1056" t="str">
        <f>IF(ISNUMBER(SEARCH(J$1,raw[[#This Row],[active years]])),1,"")</f>
        <v/>
      </c>
      <c r="K1056" t="str">
        <f>IF(ISNUMBER(SEARCH(K$1,raw[[#This Row],[active years]])),1,"")</f>
        <v/>
      </c>
      <c r="L1056" t="str">
        <f>IF(ISNUMBER(SEARCH(L$1,raw[[#This Row],[active years]])),1,"")</f>
        <v/>
      </c>
      <c r="M1056" t="str">
        <f>IF(ISNUMBER(SEARCH(M$1,raw[[#This Row],[active years]])),1,"")</f>
        <v/>
      </c>
      <c r="N1056" t="str">
        <f>IF(ISNUMBER(SEARCH(N$1,raw[[#This Row],[active years]])),1,"")</f>
        <v/>
      </c>
      <c r="O1056">
        <f>IF(ISNUMBER(SEARCH(O$1,raw[[#This Row],[active years]])),1,"")</f>
        <v>1</v>
      </c>
      <c r="P1056">
        <f>IF(ISNUMBER(SEARCH(P$1,raw[[#This Row],[active years]])),1,"")</f>
        <v>1</v>
      </c>
      <c r="Q1056">
        <f>IF(ISNUMBER(SEARCH(Q$1,raw[[#This Row],[active years]])),1,"")</f>
        <v>1</v>
      </c>
      <c r="R1056">
        <f>IF(ISNUMBER(SEARCH(R$1,raw[[#This Row],[active years]])),1,"")</f>
        <v>1</v>
      </c>
      <c r="S1056">
        <f>IF(ISNUMBER(SEARCH(S$1,raw[[#This Row],[active years]])),1,"")</f>
        <v>1</v>
      </c>
      <c r="T1056">
        <f>IF(ISNUMBER(SEARCH(T$1,raw[[#This Row],[active years]])),1,"")</f>
        <v>1</v>
      </c>
      <c r="U1056">
        <f>IF(ISNUMBER(SEARCH(U$1,raw[[#This Row],[active years]])),1,"")</f>
        <v>1</v>
      </c>
      <c r="V1056">
        <f>IF(ISNUMBER(SEARCH(V$1,raw[[#This Row],[active years]])),1,"")</f>
        <v>1</v>
      </c>
      <c r="W1056">
        <f>IF(ISNUMBER(SEARCH(W$1,raw[[#This Row],[active years]])),1,"")</f>
        <v>1</v>
      </c>
      <c r="X1056">
        <f>IF(ISNUMBER(SEARCH(X$1,raw[[#This Row],[active years]])),1,"")</f>
        <v>1</v>
      </c>
      <c r="Y1056" t="str">
        <f>IF(ISNUMBER(SEARCH(Y$1,raw[[#This Row],[active years]])),1,"")</f>
        <v/>
      </c>
      <c r="Z1056" t="str">
        <f>IF(ISNUMBER(SEARCH(Z$1,raw[[#This Row],[active years]])),1,"")</f>
        <v/>
      </c>
      <c r="AA1056" t="str">
        <f>IF(ISNUMBER(SEARCH(AA$1,raw[[#This Row],[active years]])),1,"")</f>
        <v/>
      </c>
    </row>
    <row r="1057" spans="1:27" x14ac:dyDescent="0.45">
      <c r="A1057">
        <f>raw[team]</f>
        <v>1341</v>
      </c>
      <c r="B1057">
        <f>raw[rookie year]</f>
        <v>2004</v>
      </c>
      <c r="C1057" t="str">
        <f>IF(ISNUMBER(SEARCH(C$1,raw[[#This Row],[active years]])),1,"")</f>
        <v/>
      </c>
      <c r="D1057" t="str">
        <f>IF(ISNUMBER(SEARCH(D$1,raw[[#This Row],[active years]])),1,"")</f>
        <v/>
      </c>
      <c r="E1057" t="str">
        <f>IF(ISNUMBER(SEARCH(E$1,raw[[#This Row],[active years]])),1,"")</f>
        <v/>
      </c>
      <c r="F1057" t="str">
        <f>IF(ISNUMBER(SEARCH(F$1,raw[[#This Row],[active years]])),1,"")</f>
        <v/>
      </c>
      <c r="G1057" t="str">
        <f>IF(ISNUMBER(SEARCH(G$1,raw[[#This Row],[active years]])),1,"")</f>
        <v/>
      </c>
      <c r="H1057" t="str">
        <f>IF(ISNUMBER(SEARCH(H$1,raw[[#This Row],[active years]])),1,"")</f>
        <v/>
      </c>
      <c r="I1057" t="str">
        <f>IF(ISNUMBER(SEARCH(I$1,raw[[#This Row],[active years]])),1,"")</f>
        <v/>
      </c>
      <c r="J1057" t="str">
        <f>IF(ISNUMBER(SEARCH(J$1,raw[[#This Row],[active years]])),1,"")</f>
        <v/>
      </c>
      <c r="K1057" t="str">
        <f>IF(ISNUMBER(SEARCH(K$1,raw[[#This Row],[active years]])),1,"")</f>
        <v/>
      </c>
      <c r="L1057" t="str">
        <f>IF(ISNUMBER(SEARCH(L$1,raw[[#This Row],[active years]])),1,"")</f>
        <v/>
      </c>
      <c r="M1057" t="str">
        <f>IF(ISNUMBER(SEARCH(M$1,raw[[#This Row],[active years]])),1,"")</f>
        <v/>
      </c>
      <c r="N1057" t="str">
        <f>IF(ISNUMBER(SEARCH(N$1,raw[[#This Row],[active years]])),1,"")</f>
        <v/>
      </c>
      <c r="O1057">
        <f>IF(ISNUMBER(SEARCH(O$1,raw[[#This Row],[active years]])),1,"")</f>
        <v>1</v>
      </c>
      <c r="P1057">
        <f>IF(ISNUMBER(SEARCH(P$1,raw[[#This Row],[active years]])),1,"")</f>
        <v>1</v>
      </c>
      <c r="Q1057">
        <f>IF(ISNUMBER(SEARCH(Q$1,raw[[#This Row],[active years]])),1,"")</f>
        <v>1</v>
      </c>
      <c r="R1057">
        <f>IF(ISNUMBER(SEARCH(R$1,raw[[#This Row],[active years]])),1,"")</f>
        <v>1</v>
      </c>
      <c r="S1057">
        <f>IF(ISNUMBER(SEARCH(S$1,raw[[#This Row],[active years]])),1,"")</f>
        <v>1</v>
      </c>
      <c r="T1057">
        <f>IF(ISNUMBER(SEARCH(T$1,raw[[#This Row],[active years]])),1,"")</f>
        <v>1</v>
      </c>
      <c r="U1057" t="str">
        <f>IF(ISNUMBER(SEARCH(U$1,raw[[#This Row],[active years]])),1,"")</f>
        <v/>
      </c>
      <c r="V1057" t="str">
        <f>IF(ISNUMBER(SEARCH(V$1,raw[[#This Row],[active years]])),1,"")</f>
        <v/>
      </c>
      <c r="W1057" t="str">
        <f>IF(ISNUMBER(SEARCH(W$1,raw[[#This Row],[active years]])),1,"")</f>
        <v/>
      </c>
      <c r="X1057" t="str">
        <f>IF(ISNUMBER(SEARCH(X$1,raw[[#This Row],[active years]])),1,"")</f>
        <v/>
      </c>
      <c r="Y1057" t="str">
        <f>IF(ISNUMBER(SEARCH(Y$1,raw[[#This Row],[active years]])),1,"")</f>
        <v/>
      </c>
      <c r="Z1057" t="str">
        <f>IF(ISNUMBER(SEARCH(Z$1,raw[[#This Row],[active years]])),1,"")</f>
        <v/>
      </c>
      <c r="AA1057" t="str">
        <f>IF(ISNUMBER(SEARCH(AA$1,raw[[#This Row],[active years]])),1,"")</f>
        <v/>
      </c>
    </row>
    <row r="1058" spans="1:27" x14ac:dyDescent="0.45">
      <c r="A1058">
        <f>raw[team]</f>
        <v>1342</v>
      </c>
      <c r="B1058">
        <f>raw[rookie year]</f>
        <v>2004</v>
      </c>
      <c r="C1058" t="str">
        <f>IF(ISNUMBER(SEARCH(C$1,raw[[#This Row],[active years]])),1,"")</f>
        <v/>
      </c>
      <c r="D1058" t="str">
        <f>IF(ISNUMBER(SEARCH(D$1,raw[[#This Row],[active years]])),1,"")</f>
        <v/>
      </c>
      <c r="E1058" t="str">
        <f>IF(ISNUMBER(SEARCH(E$1,raw[[#This Row],[active years]])),1,"")</f>
        <v/>
      </c>
      <c r="F1058" t="str">
        <f>IF(ISNUMBER(SEARCH(F$1,raw[[#This Row],[active years]])),1,"")</f>
        <v/>
      </c>
      <c r="G1058" t="str">
        <f>IF(ISNUMBER(SEARCH(G$1,raw[[#This Row],[active years]])),1,"")</f>
        <v/>
      </c>
      <c r="H1058" t="str">
        <f>IF(ISNUMBER(SEARCH(H$1,raw[[#This Row],[active years]])),1,"")</f>
        <v/>
      </c>
      <c r="I1058" t="str">
        <f>IF(ISNUMBER(SEARCH(I$1,raw[[#This Row],[active years]])),1,"")</f>
        <v/>
      </c>
      <c r="J1058" t="str">
        <f>IF(ISNUMBER(SEARCH(J$1,raw[[#This Row],[active years]])),1,"")</f>
        <v/>
      </c>
      <c r="K1058" t="str">
        <f>IF(ISNUMBER(SEARCH(K$1,raw[[#This Row],[active years]])),1,"")</f>
        <v/>
      </c>
      <c r="L1058" t="str">
        <f>IF(ISNUMBER(SEARCH(L$1,raw[[#This Row],[active years]])),1,"")</f>
        <v/>
      </c>
      <c r="M1058" t="str">
        <f>IF(ISNUMBER(SEARCH(M$1,raw[[#This Row],[active years]])),1,"")</f>
        <v/>
      </c>
      <c r="N1058" t="str">
        <f>IF(ISNUMBER(SEARCH(N$1,raw[[#This Row],[active years]])),1,"")</f>
        <v/>
      </c>
      <c r="O1058">
        <f>IF(ISNUMBER(SEARCH(O$1,raw[[#This Row],[active years]])),1,"")</f>
        <v>1</v>
      </c>
      <c r="P1058" t="str">
        <f>IF(ISNUMBER(SEARCH(P$1,raw[[#This Row],[active years]])),1,"")</f>
        <v/>
      </c>
      <c r="Q1058" t="str">
        <f>IF(ISNUMBER(SEARCH(Q$1,raw[[#This Row],[active years]])),1,"")</f>
        <v/>
      </c>
      <c r="R1058" t="str">
        <f>IF(ISNUMBER(SEARCH(R$1,raw[[#This Row],[active years]])),1,"")</f>
        <v/>
      </c>
      <c r="S1058" t="str">
        <f>IF(ISNUMBER(SEARCH(S$1,raw[[#This Row],[active years]])),1,"")</f>
        <v/>
      </c>
      <c r="T1058" t="str">
        <f>IF(ISNUMBER(SEARCH(T$1,raw[[#This Row],[active years]])),1,"")</f>
        <v/>
      </c>
      <c r="U1058" t="str">
        <f>IF(ISNUMBER(SEARCH(U$1,raw[[#This Row],[active years]])),1,"")</f>
        <v/>
      </c>
      <c r="V1058" t="str">
        <f>IF(ISNUMBER(SEARCH(V$1,raw[[#This Row],[active years]])),1,"")</f>
        <v/>
      </c>
      <c r="W1058" t="str">
        <f>IF(ISNUMBER(SEARCH(W$1,raw[[#This Row],[active years]])),1,"")</f>
        <v/>
      </c>
      <c r="X1058" t="str">
        <f>IF(ISNUMBER(SEARCH(X$1,raw[[#This Row],[active years]])),1,"")</f>
        <v/>
      </c>
      <c r="Y1058" t="str">
        <f>IF(ISNUMBER(SEARCH(Y$1,raw[[#This Row],[active years]])),1,"")</f>
        <v/>
      </c>
      <c r="Z1058" t="str">
        <f>IF(ISNUMBER(SEARCH(Z$1,raw[[#This Row],[active years]])),1,"")</f>
        <v/>
      </c>
      <c r="AA1058" t="str">
        <f>IF(ISNUMBER(SEARCH(AA$1,raw[[#This Row],[active years]])),1,"")</f>
        <v/>
      </c>
    </row>
    <row r="1059" spans="1:27" x14ac:dyDescent="0.45">
      <c r="A1059">
        <f>raw[team]</f>
        <v>1343</v>
      </c>
      <c r="B1059">
        <f>raw[rookie year]</f>
        <v>2004</v>
      </c>
      <c r="C1059" t="str">
        <f>IF(ISNUMBER(SEARCH(C$1,raw[[#This Row],[active years]])),1,"")</f>
        <v/>
      </c>
      <c r="D1059" t="str">
        <f>IF(ISNUMBER(SEARCH(D$1,raw[[#This Row],[active years]])),1,"")</f>
        <v/>
      </c>
      <c r="E1059" t="str">
        <f>IF(ISNUMBER(SEARCH(E$1,raw[[#This Row],[active years]])),1,"")</f>
        <v/>
      </c>
      <c r="F1059" t="str">
        <f>IF(ISNUMBER(SEARCH(F$1,raw[[#This Row],[active years]])),1,"")</f>
        <v/>
      </c>
      <c r="G1059" t="str">
        <f>IF(ISNUMBER(SEARCH(G$1,raw[[#This Row],[active years]])),1,"")</f>
        <v/>
      </c>
      <c r="H1059" t="str">
        <f>IF(ISNUMBER(SEARCH(H$1,raw[[#This Row],[active years]])),1,"")</f>
        <v/>
      </c>
      <c r="I1059" t="str">
        <f>IF(ISNUMBER(SEARCH(I$1,raw[[#This Row],[active years]])),1,"")</f>
        <v/>
      </c>
      <c r="J1059" t="str">
        <f>IF(ISNUMBER(SEARCH(J$1,raw[[#This Row],[active years]])),1,"")</f>
        <v/>
      </c>
      <c r="K1059" t="str">
        <f>IF(ISNUMBER(SEARCH(K$1,raw[[#This Row],[active years]])),1,"")</f>
        <v/>
      </c>
      <c r="L1059" t="str">
        <f>IF(ISNUMBER(SEARCH(L$1,raw[[#This Row],[active years]])),1,"")</f>
        <v/>
      </c>
      <c r="M1059" t="str">
        <f>IF(ISNUMBER(SEARCH(M$1,raw[[#This Row],[active years]])),1,"")</f>
        <v/>
      </c>
      <c r="N1059" t="str">
        <f>IF(ISNUMBER(SEARCH(N$1,raw[[#This Row],[active years]])),1,"")</f>
        <v/>
      </c>
      <c r="O1059">
        <f>IF(ISNUMBER(SEARCH(O$1,raw[[#This Row],[active years]])),1,"")</f>
        <v>1</v>
      </c>
      <c r="P1059">
        <f>IF(ISNUMBER(SEARCH(P$1,raw[[#This Row],[active years]])),1,"")</f>
        <v>1</v>
      </c>
      <c r="Q1059">
        <f>IF(ISNUMBER(SEARCH(Q$1,raw[[#This Row],[active years]])),1,"")</f>
        <v>1</v>
      </c>
      <c r="R1059">
        <f>IF(ISNUMBER(SEARCH(R$1,raw[[#This Row],[active years]])),1,"")</f>
        <v>1</v>
      </c>
      <c r="S1059" t="str">
        <f>IF(ISNUMBER(SEARCH(S$1,raw[[#This Row],[active years]])),1,"")</f>
        <v/>
      </c>
      <c r="T1059" t="str">
        <f>IF(ISNUMBER(SEARCH(T$1,raw[[#This Row],[active years]])),1,"")</f>
        <v/>
      </c>
      <c r="U1059" t="str">
        <f>IF(ISNUMBER(SEARCH(U$1,raw[[#This Row],[active years]])),1,"")</f>
        <v/>
      </c>
      <c r="V1059" t="str">
        <f>IF(ISNUMBER(SEARCH(V$1,raw[[#This Row],[active years]])),1,"")</f>
        <v/>
      </c>
      <c r="W1059" t="str">
        <f>IF(ISNUMBER(SEARCH(W$1,raw[[#This Row],[active years]])),1,"")</f>
        <v/>
      </c>
      <c r="X1059" t="str">
        <f>IF(ISNUMBER(SEARCH(X$1,raw[[#This Row],[active years]])),1,"")</f>
        <v/>
      </c>
      <c r="Y1059" t="str">
        <f>IF(ISNUMBER(SEARCH(Y$1,raw[[#This Row],[active years]])),1,"")</f>
        <v/>
      </c>
      <c r="Z1059" t="str">
        <f>IF(ISNUMBER(SEARCH(Z$1,raw[[#This Row],[active years]])),1,"")</f>
        <v/>
      </c>
      <c r="AA1059" t="str">
        <f>IF(ISNUMBER(SEARCH(AA$1,raw[[#This Row],[active years]])),1,"")</f>
        <v/>
      </c>
    </row>
    <row r="1060" spans="1:27" x14ac:dyDescent="0.45">
      <c r="A1060">
        <f>raw[team]</f>
        <v>1345</v>
      </c>
      <c r="B1060">
        <f>raw[rookie year]</f>
        <v>2004</v>
      </c>
      <c r="C1060" t="str">
        <f>IF(ISNUMBER(SEARCH(C$1,raw[[#This Row],[active years]])),1,"")</f>
        <v/>
      </c>
      <c r="D1060" t="str">
        <f>IF(ISNUMBER(SEARCH(D$1,raw[[#This Row],[active years]])),1,"")</f>
        <v/>
      </c>
      <c r="E1060" t="str">
        <f>IF(ISNUMBER(SEARCH(E$1,raw[[#This Row],[active years]])),1,"")</f>
        <v/>
      </c>
      <c r="F1060" t="str">
        <f>IF(ISNUMBER(SEARCH(F$1,raw[[#This Row],[active years]])),1,"")</f>
        <v/>
      </c>
      <c r="G1060" t="str">
        <f>IF(ISNUMBER(SEARCH(G$1,raw[[#This Row],[active years]])),1,"")</f>
        <v/>
      </c>
      <c r="H1060" t="str">
        <f>IF(ISNUMBER(SEARCH(H$1,raw[[#This Row],[active years]])),1,"")</f>
        <v/>
      </c>
      <c r="I1060" t="str">
        <f>IF(ISNUMBER(SEARCH(I$1,raw[[#This Row],[active years]])),1,"")</f>
        <v/>
      </c>
      <c r="J1060" t="str">
        <f>IF(ISNUMBER(SEARCH(J$1,raw[[#This Row],[active years]])),1,"")</f>
        <v/>
      </c>
      <c r="K1060" t="str">
        <f>IF(ISNUMBER(SEARCH(K$1,raw[[#This Row],[active years]])),1,"")</f>
        <v/>
      </c>
      <c r="L1060" t="str">
        <f>IF(ISNUMBER(SEARCH(L$1,raw[[#This Row],[active years]])),1,"")</f>
        <v/>
      </c>
      <c r="M1060" t="str">
        <f>IF(ISNUMBER(SEARCH(M$1,raw[[#This Row],[active years]])),1,"")</f>
        <v/>
      </c>
      <c r="N1060" t="str">
        <f>IF(ISNUMBER(SEARCH(N$1,raw[[#This Row],[active years]])),1,"")</f>
        <v/>
      </c>
      <c r="O1060">
        <f>IF(ISNUMBER(SEARCH(O$1,raw[[#This Row],[active years]])),1,"")</f>
        <v>1</v>
      </c>
      <c r="P1060">
        <f>IF(ISNUMBER(SEARCH(P$1,raw[[#This Row],[active years]])),1,"")</f>
        <v>1</v>
      </c>
      <c r="Q1060">
        <f>IF(ISNUMBER(SEARCH(Q$1,raw[[#This Row],[active years]])),1,"")</f>
        <v>1</v>
      </c>
      <c r="R1060">
        <f>IF(ISNUMBER(SEARCH(R$1,raw[[#This Row],[active years]])),1,"")</f>
        <v>1</v>
      </c>
      <c r="S1060">
        <f>IF(ISNUMBER(SEARCH(S$1,raw[[#This Row],[active years]])),1,"")</f>
        <v>1</v>
      </c>
      <c r="T1060">
        <f>IF(ISNUMBER(SEARCH(T$1,raw[[#This Row],[active years]])),1,"")</f>
        <v>1</v>
      </c>
      <c r="U1060">
        <f>IF(ISNUMBER(SEARCH(U$1,raw[[#This Row],[active years]])),1,"")</f>
        <v>1</v>
      </c>
      <c r="V1060" t="str">
        <f>IF(ISNUMBER(SEARCH(V$1,raw[[#This Row],[active years]])),1,"")</f>
        <v/>
      </c>
      <c r="W1060" t="str">
        <f>IF(ISNUMBER(SEARCH(W$1,raw[[#This Row],[active years]])),1,"")</f>
        <v/>
      </c>
      <c r="X1060" t="str">
        <f>IF(ISNUMBER(SEARCH(X$1,raw[[#This Row],[active years]])),1,"")</f>
        <v/>
      </c>
      <c r="Y1060" t="str">
        <f>IF(ISNUMBER(SEARCH(Y$1,raw[[#This Row],[active years]])),1,"")</f>
        <v/>
      </c>
      <c r="Z1060" t="str">
        <f>IF(ISNUMBER(SEARCH(Z$1,raw[[#This Row],[active years]])),1,"")</f>
        <v/>
      </c>
      <c r="AA1060" t="str">
        <f>IF(ISNUMBER(SEARCH(AA$1,raw[[#This Row],[active years]])),1,"")</f>
        <v/>
      </c>
    </row>
    <row r="1061" spans="1:27" x14ac:dyDescent="0.45">
      <c r="A1061">
        <f>raw[team]</f>
        <v>1346</v>
      </c>
      <c r="B1061">
        <f>raw[rookie year]</f>
        <v>2004</v>
      </c>
      <c r="C1061" t="str">
        <f>IF(ISNUMBER(SEARCH(C$1,raw[[#This Row],[active years]])),1,"")</f>
        <v/>
      </c>
      <c r="D1061" t="str">
        <f>IF(ISNUMBER(SEARCH(D$1,raw[[#This Row],[active years]])),1,"")</f>
        <v/>
      </c>
      <c r="E1061" t="str">
        <f>IF(ISNUMBER(SEARCH(E$1,raw[[#This Row],[active years]])),1,"")</f>
        <v/>
      </c>
      <c r="F1061" t="str">
        <f>IF(ISNUMBER(SEARCH(F$1,raw[[#This Row],[active years]])),1,"")</f>
        <v/>
      </c>
      <c r="G1061" t="str">
        <f>IF(ISNUMBER(SEARCH(G$1,raw[[#This Row],[active years]])),1,"")</f>
        <v/>
      </c>
      <c r="H1061" t="str">
        <f>IF(ISNUMBER(SEARCH(H$1,raw[[#This Row],[active years]])),1,"")</f>
        <v/>
      </c>
      <c r="I1061" t="str">
        <f>IF(ISNUMBER(SEARCH(I$1,raw[[#This Row],[active years]])),1,"")</f>
        <v/>
      </c>
      <c r="J1061" t="str">
        <f>IF(ISNUMBER(SEARCH(J$1,raw[[#This Row],[active years]])),1,"")</f>
        <v/>
      </c>
      <c r="K1061" t="str">
        <f>IF(ISNUMBER(SEARCH(K$1,raw[[#This Row],[active years]])),1,"")</f>
        <v/>
      </c>
      <c r="L1061" t="str">
        <f>IF(ISNUMBER(SEARCH(L$1,raw[[#This Row],[active years]])),1,"")</f>
        <v/>
      </c>
      <c r="M1061" t="str">
        <f>IF(ISNUMBER(SEARCH(M$1,raw[[#This Row],[active years]])),1,"")</f>
        <v/>
      </c>
      <c r="N1061" t="str">
        <f>IF(ISNUMBER(SEARCH(N$1,raw[[#This Row],[active years]])),1,"")</f>
        <v/>
      </c>
      <c r="O1061">
        <f>IF(ISNUMBER(SEARCH(O$1,raw[[#This Row],[active years]])),1,"")</f>
        <v>1</v>
      </c>
      <c r="P1061">
        <f>IF(ISNUMBER(SEARCH(P$1,raw[[#This Row],[active years]])),1,"")</f>
        <v>1</v>
      </c>
      <c r="Q1061">
        <f>IF(ISNUMBER(SEARCH(Q$1,raw[[#This Row],[active years]])),1,"")</f>
        <v>1</v>
      </c>
      <c r="R1061">
        <f>IF(ISNUMBER(SEARCH(R$1,raw[[#This Row],[active years]])),1,"")</f>
        <v>1</v>
      </c>
      <c r="S1061">
        <f>IF(ISNUMBER(SEARCH(S$1,raw[[#This Row],[active years]])),1,"")</f>
        <v>1</v>
      </c>
      <c r="T1061">
        <f>IF(ISNUMBER(SEARCH(T$1,raw[[#This Row],[active years]])),1,"")</f>
        <v>1</v>
      </c>
      <c r="U1061">
        <f>IF(ISNUMBER(SEARCH(U$1,raw[[#This Row],[active years]])),1,"")</f>
        <v>1</v>
      </c>
      <c r="V1061" t="str">
        <f>IF(ISNUMBER(SEARCH(V$1,raw[[#This Row],[active years]])),1,"")</f>
        <v/>
      </c>
      <c r="W1061" t="str">
        <f>IF(ISNUMBER(SEARCH(W$1,raw[[#This Row],[active years]])),1,"")</f>
        <v/>
      </c>
      <c r="X1061" t="str">
        <f>IF(ISNUMBER(SEARCH(X$1,raw[[#This Row],[active years]])),1,"")</f>
        <v/>
      </c>
      <c r="Y1061" t="str">
        <f>IF(ISNUMBER(SEARCH(Y$1,raw[[#This Row],[active years]])),1,"")</f>
        <v/>
      </c>
      <c r="Z1061" t="str">
        <f>IF(ISNUMBER(SEARCH(Z$1,raw[[#This Row],[active years]])),1,"")</f>
        <v/>
      </c>
      <c r="AA1061" t="str">
        <f>IF(ISNUMBER(SEARCH(AA$1,raw[[#This Row],[active years]])),1,"")</f>
        <v/>
      </c>
    </row>
    <row r="1062" spans="1:27" x14ac:dyDescent="0.45">
      <c r="A1062">
        <f>raw[team]</f>
        <v>1347</v>
      </c>
      <c r="B1062">
        <f>raw[rookie year]</f>
        <v>2004</v>
      </c>
      <c r="C1062" t="str">
        <f>IF(ISNUMBER(SEARCH(C$1,raw[[#This Row],[active years]])),1,"")</f>
        <v/>
      </c>
      <c r="D1062" t="str">
        <f>IF(ISNUMBER(SEARCH(D$1,raw[[#This Row],[active years]])),1,"")</f>
        <v/>
      </c>
      <c r="E1062" t="str">
        <f>IF(ISNUMBER(SEARCH(E$1,raw[[#This Row],[active years]])),1,"")</f>
        <v/>
      </c>
      <c r="F1062" t="str">
        <f>IF(ISNUMBER(SEARCH(F$1,raw[[#This Row],[active years]])),1,"")</f>
        <v/>
      </c>
      <c r="G1062" t="str">
        <f>IF(ISNUMBER(SEARCH(G$1,raw[[#This Row],[active years]])),1,"")</f>
        <v/>
      </c>
      <c r="H1062" t="str">
        <f>IF(ISNUMBER(SEARCH(H$1,raw[[#This Row],[active years]])),1,"")</f>
        <v/>
      </c>
      <c r="I1062" t="str">
        <f>IF(ISNUMBER(SEARCH(I$1,raw[[#This Row],[active years]])),1,"")</f>
        <v/>
      </c>
      <c r="J1062" t="str">
        <f>IF(ISNUMBER(SEARCH(J$1,raw[[#This Row],[active years]])),1,"")</f>
        <v/>
      </c>
      <c r="K1062" t="str">
        <f>IF(ISNUMBER(SEARCH(K$1,raw[[#This Row],[active years]])),1,"")</f>
        <v/>
      </c>
      <c r="L1062" t="str">
        <f>IF(ISNUMBER(SEARCH(L$1,raw[[#This Row],[active years]])),1,"")</f>
        <v/>
      </c>
      <c r="M1062" t="str">
        <f>IF(ISNUMBER(SEARCH(M$1,raw[[#This Row],[active years]])),1,"")</f>
        <v/>
      </c>
      <c r="N1062" t="str">
        <f>IF(ISNUMBER(SEARCH(N$1,raw[[#This Row],[active years]])),1,"")</f>
        <v/>
      </c>
      <c r="O1062">
        <f>IF(ISNUMBER(SEARCH(O$1,raw[[#This Row],[active years]])),1,"")</f>
        <v>1</v>
      </c>
      <c r="P1062">
        <f>IF(ISNUMBER(SEARCH(P$1,raw[[#This Row],[active years]])),1,"")</f>
        <v>1</v>
      </c>
      <c r="Q1062" t="str">
        <f>IF(ISNUMBER(SEARCH(Q$1,raw[[#This Row],[active years]])),1,"")</f>
        <v/>
      </c>
      <c r="R1062" t="str">
        <f>IF(ISNUMBER(SEARCH(R$1,raw[[#This Row],[active years]])),1,"")</f>
        <v/>
      </c>
      <c r="S1062" t="str">
        <f>IF(ISNUMBER(SEARCH(S$1,raw[[#This Row],[active years]])),1,"")</f>
        <v/>
      </c>
      <c r="T1062" t="str">
        <f>IF(ISNUMBER(SEARCH(T$1,raw[[#This Row],[active years]])),1,"")</f>
        <v/>
      </c>
      <c r="U1062" t="str">
        <f>IF(ISNUMBER(SEARCH(U$1,raw[[#This Row],[active years]])),1,"")</f>
        <v/>
      </c>
      <c r="V1062" t="str">
        <f>IF(ISNUMBER(SEARCH(V$1,raw[[#This Row],[active years]])),1,"")</f>
        <v/>
      </c>
      <c r="W1062" t="str">
        <f>IF(ISNUMBER(SEARCH(W$1,raw[[#This Row],[active years]])),1,"")</f>
        <v/>
      </c>
      <c r="X1062" t="str">
        <f>IF(ISNUMBER(SEARCH(X$1,raw[[#This Row],[active years]])),1,"")</f>
        <v/>
      </c>
      <c r="Y1062" t="str">
        <f>IF(ISNUMBER(SEARCH(Y$1,raw[[#This Row],[active years]])),1,"")</f>
        <v/>
      </c>
      <c r="Z1062" t="str">
        <f>IF(ISNUMBER(SEARCH(Z$1,raw[[#This Row],[active years]])),1,"")</f>
        <v/>
      </c>
      <c r="AA1062" t="str">
        <f>IF(ISNUMBER(SEARCH(AA$1,raw[[#This Row],[active years]])),1,"")</f>
        <v/>
      </c>
    </row>
    <row r="1063" spans="1:27" x14ac:dyDescent="0.45">
      <c r="A1063">
        <f>raw[team]</f>
        <v>1348</v>
      </c>
      <c r="B1063">
        <f>raw[rookie year]</f>
        <v>2004</v>
      </c>
      <c r="C1063" t="str">
        <f>IF(ISNUMBER(SEARCH(C$1,raw[[#This Row],[active years]])),1,"")</f>
        <v/>
      </c>
      <c r="D1063" t="str">
        <f>IF(ISNUMBER(SEARCH(D$1,raw[[#This Row],[active years]])),1,"")</f>
        <v/>
      </c>
      <c r="E1063" t="str">
        <f>IF(ISNUMBER(SEARCH(E$1,raw[[#This Row],[active years]])),1,"")</f>
        <v/>
      </c>
      <c r="F1063" t="str">
        <f>IF(ISNUMBER(SEARCH(F$1,raw[[#This Row],[active years]])),1,"")</f>
        <v/>
      </c>
      <c r="G1063" t="str">
        <f>IF(ISNUMBER(SEARCH(G$1,raw[[#This Row],[active years]])),1,"")</f>
        <v/>
      </c>
      <c r="H1063" t="str">
        <f>IF(ISNUMBER(SEARCH(H$1,raw[[#This Row],[active years]])),1,"")</f>
        <v/>
      </c>
      <c r="I1063" t="str">
        <f>IF(ISNUMBER(SEARCH(I$1,raw[[#This Row],[active years]])),1,"")</f>
        <v/>
      </c>
      <c r="J1063" t="str">
        <f>IF(ISNUMBER(SEARCH(J$1,raw[[#This Row],[active years]])),1,"")</f>
        <v/>
      </c>
      <c r="K1063" t="str">
        <f>IF(ISNUMBER(SEARCH(K$1,raw[[#This Row],[active years]])),1,"")</f>
        <v/>
      </c>
      <c r="L1063" t="str">
        <f>IF(ISNUMBER(SEARCH(L$1,raw[[#This Row],[active years]])),1,"")</f>
        <v/>
      </c>
      <c r="M1063" t="str">
        <f>IF(ISNUMBER(SEARCH(M$1,raw[[#This Row],[active years]])),1,"")</f>
        <v/>
      </c>
      <c r="N1063" t="str">
        <f>IF(ISNUMBER(SEARCH(N$1,raw[[#This Row],[active years]])),1,"")</f>
        <v/>
      </c>
      <c r="O1063">
        <f>IF(ISNUMBER(SEARCH(O$1,raw[[#This Row],[active years]])),1,"")</f>
        <v>1</v>
      </c>
      <c r="P1063">
        <f>IF(ISNUMBER(SEARCH(P$1,raw[[#This Row],[active years]])),1,"")</f>
        <v>1</v>
      </c>
      <c r="Q1063" t="str">
        <f>IF(ISNUMBER(SEARCH(Q$1,raw[[#This Row],[active years]])),1,"")</f>
        <v/>
      </c>
      <c r="R1063">
        <f>IF(ISNUMBER(SEARCH(R$1,raw[[#This Row],[active years]])),1,"")</f>
        <v>1</v>
      </c>
      <c r="S1063">
        <f>IF(ISNUMBER(SEARCH(S$1,raw[[#This Row],[active years]])),1,"")</f>
        <v>1</v>
      </c>
      <c r="T1063">
        <f>IF(ISNUMBER(SEARCH(T$1,raw[[#This Row],[active years]])),1,"")</f>
        <v>1</v>
      </c>
      <c r="U1063">
        <f>IF(ISNUMBER(SEARCH(U$1,raw[[#This Row],[active years]])),1,"")</f>
        <v>1</v>
      </c>
      <c r="V1063">
        <f>IF(ISNUMBER(SEARCH(V$1,raw[[#This Row],[active years]])),1,"")</f>
        <v>1</v>
      </c>
      <c r="W1063">
        <f>IF(ISNUMBER(SEARCH(W$1,raw[[#This Row],[active years]])),1,"")</f>
        <v>1</v>
      </c>
      <c r="X1063">
        <f>IF(ISNUMBER(SEARCH(X$1,raw[[#This Row],[active years]])),1,"")</f>
        <v>1</v>
      </c>
      <c r="Y1063" t="str">
        <f>IF(ISNUMBER(SEARCH(Y$1,raw[[#This Row],[active years]])),1,"")</f>
        <v/>
      </c>
      <c r="Z1063" t="str">
        <f>IF(ISNUMBER(SEARCH(Z$1,raw[[#This Row],[active years]])),1,"")</f>
        <v/>
      </c>
      <c r="AA1063" t="str">
        <f>IF(ISNUMBER(SEARCH(AA$1,raw[[#This Row],[active years]])),1,"")</f>
        <v/>
      </c>
    </row>
    <row r="1064" spans="1:27" x14ac:dyDescent="0.45">
      <c r="A1064">
        <f>raw[team]</f>
        <v>1349</v>
      </c>
      <c r="B1064">
        <f>raw[rookie year]</f>
        <v>2004</v>
      </c>
      <c r="C1064" t="str">
        <f>IF(ISNUMBER(SEARCH(C$1,raw[[#This Row],[active years]])),1,"")</f>
        <v/>
      </c>
      <c r="D1064" t="str">
        <f>IF(ISNUMBER(SEARCH(D$1,raw[[#This Row],[active years]])),1,"")</f>
        <v/>
      </c>
      <c r="E1064" t="str">
        <f>IF(ISNUMBER(SEARCH(E$1,raw[[#This Row],[active years]])),1,"")</f>
        <v/>
      </c>
      <c r="F1064" t="str">
        <f>IF(ISNUMBER(SEARCH(F$1,raw[[#This Row],[active years]])),1,"")</f>
        <v/>
      </c>
      <c r="G1064" t="str">
        <f>IF(ISNUMBER(SEARCH(G$1,raw[[#This Row],[active years]])),1,"")</f>
        <v/>
      </c>
      <c r="H1064" t="str">
        <f>IF(ISNUMBER(SEARCH(H$1,raw[[#This Row],[active years]])),1,"")</f>
        <v/>
      </c>
      <c r="I1064" t="str">
        <f>IF(ISNUMBER(SEARCH(I$1,raw[[#This Row],[active years]])),1,"")</f>
        <v/>
      </c>
      <c r="J1064" t="str">
        <f>IF(ISNUMBER(SEARCH(J$1,raw[[#This Row],[active years]])),1,"")</f>
        <v/>
      </c>
      <c r="K1064" t="str">
        <f>IF(ISNUMBER(SEARCH(K$1,raw[[#This Row],[active years]])),1,"")</f>
        <v/>
      </c>
      <c r="L1064" t="str">
        <f>IF(ISNUMBER(SEARCH(L$1,raw[[#This Row],[active years]])),1,"")</f>
        <v/>
      </c>
      <c r="M1064" t="str">
        <f>IF(ISNUMBER(SEARCH(M$1,raw[[#This Row],[active years]])),1,"")</f>
        <v/>
      </c>
      <c r="N1064" t="str">
        <f>IF(ISNUMBER(SEARCH(N$1,raw[[#This Row],[active years]])),1,"")</f>
        <v/>
      </c>
      <c r="O1064">
        <f>IF(ISNUMBER(SEARCH(O$1,raw[[#This Row],[active years]])),1,"")</f>
        <v>1</v>
      </c>
      <c r="P1064">
        <f>IF(ISNUMBER(SEARCH(P$1,raw[[#This Row],[active years]])),1,"")</f>
        <v>1</v>
      </c>
      <c r="Q1064">
        <f>IF(ISNUMBER(SEARCH(Q$1,raw[[#This Row],[active years]])),1,"")</f>
        <v>1</v>
      </c>
      <c r="R1064">
        <f>IF(ISNUMBER(SEARCH(R$1,raw[[#This Row],[active years]])),1,"")</f>
        <v>1</v>
      </c>
      <c r="S1064" t="str">
        <f>IF(ISNUMBER(SEARCH(S$1,raw[[#This Row],[active years]])),1,"")</f>
        <v/>
      </c>
      <c r="T1064" t="str">
        <f>IF(ISNUMBER(SEARCH(T$1,raw[[#This Row],[active years]])),1,"")</f>
        <v/>
      </c>
      <c r="U1064" t="str">
        <f>IF(ISNUMBER(SEARCH(U$1,raw[[#This Row],[active years]])),1,"")</f>
        <v/>
      </c>
      <c r="V1064" t="str">
        <f>IF(ISNUMBER(SEARCH(V$1,raw[[#This Row],[active years]])),1,"")</f>
        <v/>
      </c>
      <c r="W1064" t="str">
        <f>IF(ISNUMBER(SEARCH(W$1,raw[[#This Row],[active years]])),1,"")</f>
        <v/>
      </c>
      <c r="X1064" t="str">
        <f>IF(ISNUMBER(SEARCH(X$1,raw[[#This Row],[active years]])),1,"")</f>
        <v/>
      </c>
      <c r="Y1064" t="str">
        <f>IF(ISNUMBER(SEARCH(Y$1,raw[[#This Row],[active years]])),1,"")</f>
        <v/>
      </c>
      <c r="Z1064" t="str">
        <f>IF(ISNUMBER(SEARCH(Z$1,raw[[#This Row],[active years]])),1,"")</f>
        <v/>
      </c>
      <c r="AA1064" t="str">
        <f>IF(ISNUMBER(SEARCH(AA$1,raw[[#This Row],[active years]])),1,"")</f>
        <v/>
      </c>
    </row>
    <row r="1065" spans="1:27" x14ac:dyDescent="0.45">
      <c r="A1065">
        <f>raw[team]</f>
        <v>1350</v>
      </c>
      <c r="B1065">
        <f>raw[rookie year]</f>
        <v>2004</v>
      </c>
      <c r="C1065" t="str">
        <f>IF(ISNUMBER(SEARCH(C$1,raw[[#This Row],[active years]])),1,"")</f>
        <v/>
      </c>
      <c r="D1065" t="str">
        <f>IF(ISNUMBER(SEARCH(D$1,raw[[#This Row],[active years]])),1,"")</f>
        <v/>
      </c>
      <c r="E1065" t="str">
        <f>IF(ISNUMBER(SEARCH(E$1,raw[[#This Row],[active years]])),1,"")</f>
        <v/>
      </c>
      <c r="F1065" t="str">
        <f>IF(ISNUMBER(SEARCH(F$1,raw[[#This Row],[active years]])),1,"")</f>
        <v/>
      </c>
      <c r="G1065" t="str">
        <f>IF(ISNUMBER(SEARCH(G$1,raw[[#This Row],[active years]])),1,"")</f>
        <v/>
      </c>
      <c r="H1065" t="str">
        <f>IF(ISNUMBER(SEARCH(H$1,raw[[#This Row],[active years]])),1,"")</f>
        <v/>
      </c>
      <c r="I1065" t="str">
        <f>IF(ISNUMBER(SEARCH(I$1,raw[[#This Row],[active years]])),1,"")</f>
        <v/>
      </c>
      <c r="J1065" t="str">
        <f>IF(ISNUMBER(SEARCH(J$1,raw[[#This Row],[active years]])),1,"")</f>
        <v/>
      </c>
      <c r="K1065" t="str">
        <f>IF(ISNUMBER(SEARCH(K$1,raw[[#This Row],[active years]])),1,"")</f>
        <v/>
      </c>
      <c r="L1065" t="str">
        <f>IF(ISNUMBER(SEARCH(L$1,raw[[#This Row],[active years]])),1,"")</f>
        <v/>
      </c>
      <c r="M1065" t="str">
        <f>IF(ISNUMBER(SEARCH(M$1,raw[[#This Row],[active years]])),1,"")</f>
        <v/>
      </c>
      <c r="N1065" t="str">
        <f>IF(ISNUMBER(SEARCH(N$1,raw[[#This Row],[active years]])),1,"")</f>
        <v/>
      </c>
      <c r="O1065">
        <f>IF(ISNUMBER(SEARCH(O$1,raw[[#This Row],[active years]])),1,"")</f>
        <v>1</v>
      </c>
      <c r="P1065">
        <f>IF(ISNUMBER(SEARCH(P$1,raw[[#This Row],[active years]])),1,"")</f>
        <v>1</v>
      </c>
      <c r="Q1065">
        <f>IF(ISNUMBER(SEARCH(Q$1,raw[[#This Row],[active years]])),1,"")</f>
        <v>1</v>
      </c>
      <c r="R1065">
        <f>IF(ISNUMBER(SEARCH(R$1,raw[[#This Row],[active years]])),1,"")</f>
        <v>1</v>
      </c>
      <c r="S1065">
        <f>IF(ISNUMBER(SEARCH(S$1,raw[[#This Row],[active years]])),1,"")</f>
        <v>1</v>
      </c>
      <c r="T1065">
        <f>IF(ISNUMBER(SEARCH(T$1,raw[[#This Row],[active years]])),1,"")</f>
        <v>1</v>
      </c>
      <c r="U1065">
        <f>IF(ISNUMBER(SEARCH(U$1,raw[[#This Row],[active years]])),1,"")</f>
        <v>1</v>
      </c>
      <c r="V1065">
        <f>IF(ISNUMBER(SEARCH(V$1,raw[[#This Row],[active years]])),1,"")</f>
        <v>1</v>
      </c>
      <c r="W1065">
        <f>IF(ISNUMBER(SEARCH(W$1,raw[[#This Row],[active years]])),1,"")</f>
        <v>1</v>
      </c>
      <c r="X1065">
        <f>IF(ISNUMBER(SEARCH(X$1,raw[[#This Row],[active years]])),1,"")</f>
        <v>1</v>
      </c>
      <c r="Y1065">
        <f>IF(ISNUMBER(SEARCH(Y$1,raw[[#This Row],[active years]])),1,"")</f>
        <v>1</v>
      </c>
      <c r="Z1065">
        <f>IF(ISNUMBER(SEARCH(Z$1,raw[[#This Row],[active years]])),1,"")</f>
        <v>1</v>
      </c>
      <c r="AA1065">
        <f>IF(ISNUMBER(SEARCH(AA$1,raw[[#This Row],[active years]])),1,"")</f>
        <v>1</v>
      </c>
    </row>
    <row r="1066" spans="1:27" x14ac:dyDescent="0.45">
      <c r="A1066">
        <f>raw[team]</f>
        <v>1351</v>
      </c>
      <c r="B1066">
        <f>raw[rookie year]</f>
        <v>2004</v>
      </c>
      <c r="C1066" t="str">
        <f>IF(ISNUMBER(SEARCH(C$1,raw[[#This Row],[active years]])),1,"")</f>
        <v/>
      </c>
      <c r="D1066" t="str">
        <f>IF(ISNUMBER(SEARCH(D$1,raw[[#This Row],[active years]])),1,"")</f>
        <v/>
      </c>
      <c r="E1066" t="str">
        <f>IF(ISNUMBER(SEARCH(E$1,raw[[#This Row],[active years]])),1,"")</f>
        <v/>
      </c>
      <c r="F1066" t="str">
        <f>IF(ISNUMBER(SEARCH(F$1,raw[[#This Row],[active years]])),1,"")</f>
        <v/>
      </c>
      <c r="G1066" t="str">
        <f>IF(ISNUMBER(SEARCH(G$1,raw[[#This Row],[active years]])),1,"")</f>
        <v/>
      </c>
      <c r="H1066" t="str">
        <f>IF(ISNUMBER(SEARCH(H$1,raw[[#This Row],[active years]])),1,"")</f>
        <v/>
      </c>
      <c r="I1066" t="str">
        <f>IF(ISNUMBER(SEARCH(I$1,raw[[#This Row],[active years]])),1,"")</f>
        <v/>
      </c>
      <c r="J1066" t="str">
        <f>IF(ISNUMBER(SEARCH(J$1,raw[[#This Row],[active years]])),1,"")</f>
        <v/>
      </c>
      <c r="K1066" t="str">
        <f>IF(ISNUMBER(SEARCH(K$1,raw[[#This Row],[active years]])),1,"")</f>
        <v/>
      </c>
      <c r="L1066" t="str">
        <f>IF(ISNUMBER(SEARCH(L$1,raw[[#This Row],[active years]])),1,"")</f>
        <v/>
      </c>
      <c r="M1066" t="str">
        <f>IF(ISNUMBER(SEARCH(M$1,raw[[#This Row],[active years]])),1,"")</f>
        <v/>
      </c>
      <c r="N1066" t="str">
        <f>IF(ISNUMBER(SEARCH(N$1,raw[[#This Row],[active years]])),1,"")</f>
        <v/>
      </c>
      <c r="O1066">
        <f>IF(ISNUMBER(SEARCH(O$1,raw[[#This Row],[active years]])),1,"")</f>
        <v>1</v>
      </c>
      <c r="P1066">
        <f>IF(ISNUMBER(SEARCH(P$1,raw[[#This Row],[active years]])),1,"")</f>
        <v>1</v>
      </c>
      <c r="Q1066">
        <f>IF(ISNUMBER(SEARCH(Q$1,raw[[#This Row],[active years]])),1,"")</f>
        <v>1</v>
      </c>
      <c r="R1066">
        <f>IF(ISNUMBER(SEARCH(R$1,raw[[#This Row],[active years]])),1,"")</f>
        <v>1</v>
      </c>
      <c r="S1066">
        <f>IF(ISNUMBER(SEARCH(S$1,raw[[#This Row],[active years]])),1,"")</f>
        <v>1</v>
      </c>
      <c r="T1066">
        <f>IF(ISNUMBER(SEARCH(T$1,raw[[#This Row],[active years]])),1,"")</f>
        <v>1</v>
      </c>
      <c r="U1066">
        <f>IF(ISNUMBER(SEARCH(U$1,raw[[#This Row],[active years]])),1,"")</f>
        <v>1</v>
      </c>
      <c r="V1066">
        <f>IF(ISNUMBER(SEARCH(V$1,raw[[#This Row],[active years]])),1,"")</f>
        <v>1</v>
      </c>
      <c r="W1066">
        <f>IF(ISNUMBER(SEARCH(W$1,raw[[#This Row],[active years]])),1,"")</f>
        <v>1</v>
      </c>
      <c r="X1066">
        <f>IF(ISNUMBER(SEARCH(X$1,raw[[#This Row],[active years]])),1,"")</f>
        <v>1</v>
      </c>
      <c r="Y1066">
        <f>IF(ISNUMBER(SEARCH(Y$1,raw[[#This Row],[active years]])),1,"")</f>
        <v>1</v>
      </c>
      <c r="Z1066">
        <f>IF(ISNUMBER(SEARCH(Z$1,raw[[#This Row],[active years]])),1,"")</f>
        <v>1</v>
      </c>
      <c r="AA1066">
        <f>IF(ISNUMBER(SEARCH(AA$1,raw[[#This Row],[active years]])),1,"")</f>
        <v>1</v>
      </c>
    </row>
    <row r="1067" spans="1:27" x14ac:dyDescent="0.45">
      <c r="A1067">
        <f>raw[team]</f>
        <v>1352</v>
      </c>
      <c r="B1067">
        <f>raw[rookie year]</f>
        <v>2004</v>
      </c>
      <c r="C1067" t="str">
        <f>IF(ISNUMBER(SEARCH(C$1,raw[[#This Row],[active years]])),1,"")</f>
        <v/>
      </c>
      <c r="D1067" t="str">
        <f>IF(ISNUMBER(SEARCH(D$1,raw[[#This Row],[active years]])),1,"")</f>
        <v/>
      </c>
      <c r="E1067" t="str">
        <f>IF(ISNUMBER(SEARCH(E$1,raw[[#This Row],[active years]])),1,"")</f>
        <v/>
      </c>
      <c r="F1067" t="str">
        <f>IF(ISNUMBER(SEARCH(F$1,raw[[#This Row],[active years]])),1,"")</f>
        <v/>
      </c>
      <c r="G1067" t="str">
        <f>IF(ISNUMBER(SEARCH(G$1,raw[[#This Row],[active years]])),1,"")</f>
        <v/>
      </c>
      <c r="H1067" t="str">
        <f>IF(ISNUMBER(SEARCH(H$1,raw[[#This Row],[active years]])),1,"")</f>
        <v/>
      </c>
      <c r="I1067" t="str">
        <f>IF(ISNUMBER(SEARCH(I$1,raw[[#This Row],[active years]])),1,"")</f>
        <v/>
      </c>
      <c r="J1067" t="str">
        <f>IF(ISNUMBER(SEARCH(J$1,raw[[#This Row],[active years]])),1,"")</f>
        <v/>
      </c>
      <c r="K1067" t="str">
        <f>IF(ISNUMBER(SEARCH(K$1,raw[[#This Row],[active years]])),1,"")</f>
        <v/>
      </c>
      <c r="L1067" t="str">
        <f>IF(ISNUMBER(SEARCH(L$1,raw[[#This Row],[active years]])),1,"")</f>
        <v/>
      </c>
      <c r="M1067" t="str">
        <f>IF(ISNUMBER(SEARCH(M$1,raw[[#This Row],[active years]])),1,"")</f>
        <v/>
      </c>
      <c r="N1067" t="str">
        <f>IF(ISNUMBER(SEARCH(N$1,raw[[#This Row],[active years]])),1,"")</f>
        <v/>
      </c>
      <c r="O1067">
        <f>IF(ISNUMBER(SEARCH(O$1,raw[[#This Row],[active years]])),1,"")</f>
        <v>1</v>
      </c>
      <c r="P1067" t="str">
        <f>IF(ISNUMBER(SEARCH(P$1,raw[[#This Row],[active years]])),1,"")</f>
        <v/>
      </c>
      <c r="Q1067" t="str">
        <f>IF(ISNUMBER(SEARCH(Q$1,raw[[#This Row],[active years]])),1,"")</f>
        <v/>
      </c>
      <c r="R1067" t="str">
        <f>IF(ISNUMBER(SEARCH(R$1,raw[[#This Row],[active years]])),1,"")</f>
        <v/>
      </c>
      <c r="S1067" t="str">
        <f>IF(ISNUMBER(SEARCH(S$1,raw[[#This Row],[active years]])),1,"")</f>
        <v/>
      </c>
      <c r="T1067" t="str">
        <f>IF(ISNUMBER(SEARCH(T$1,raw[[#This Row],[active years]])),1,"")</f>
        <v/>
      </c>
      <c r="U1067" t="str">
        <f>IF(ISNUMBER(SEARCH(U$1,raw[[#This Row],[active years]])),1,"")</f>
        <v/>
      </c>
      <c r="V1067" t="str">
        <f>IF(ISNUMBER(SEARCH(V$1,raw[[#This Row],[active years]])),1,"")</f>
        <v/>
      </c>
      <c r="W1067" t="str">
        <f>IF(ISNUMBER(SEARCH(W$1,raw[[#This Row],[active years]])),1,"")</f>
        <v/>
      </c>
      <c r="X1067" t="str">
        <f>IF(ISNUMBER(SEARCH(X$1,raw[[#This Row],[active years]])),1,"")</f>
        <v/>
      </c>
      <c r="Y1067" t="str">
        <f>IF(ISNUMBER(SEARCH(Y$1,raw[[#This Row],[active years]])),1,"")</f>
        <v/>
      </c>
      <c r="Z1067" t="str">
        <f>IF(ISNUMBER(SEARCH(Z$1,raw[[#This Row],[active years]])),1,"")</f>
        <v/>
      </c>
      <c r="AA1067" t="str">
        <f>IF(ISNUMBER(SEARCH(AA$1,raw[[#This Row],[active years]])),1,"")</f>
        <v/>
      </c>
    </row>
    <row r="1068" spans="1:27" x14ac:dyDescent="0.45">
      <c r="A1068">
        <f>raw[team]</f>
        <v>1353</v>
      </c>
      <c r="B1068">
        <f>raw[rookie year]</f>
        <v>2004</v>
      </c>
      <c r="C1068" t="str">
        <f>IF(ISNUMBER(SEARCH(C$1,raw[[#This Row],[active years]])),1,"")</f>
        <v/>
      </c>
      <c r="D1068" t="str">
        <f>IF(ISNUMBER(SEARCH(D$1,raw[[#This Row],[active years]])),1,"")</f>
        <v/>
      </c>
      <c r="E1068" t="str">
        <f>IF(ISNUMBER(SEARCH(E$1,raw[[#This Row],[active years]])),1,"")</f>
        <v/>
      </c>
      <c r="F1068" t="str">
        <f>IF(ISNUMBER(SEARCH(F$1,raw[[#This Row],[active years]])),1,"")</f>
        <v/>
      </c>
      <c r="G1068" t="str">
        <f>IF(ISNUMBER(SEARCH(G$1,raw[[#This Row],[active years]])),1,"")</f>
        <v/>
      </c>
      <c r="H1068" t="str">
        <f>IF(ISNUMBER(SEARCH(H$1,raw[[#This Row],[active years]])),1,"")</f>
        <v/>
      </c>
      <c r="I1068" t="str">
        <f>IF(ISNUMBER(SEARCH(I$1,raw[[#This Row],[active years]])),1,"")</f>
        <v/>
      </c>
      <c r="J1068" t="str">
        <f>IF(ISNUMBER(SEARCH(J$1,raw[[#This Row],[active years]])),1,"")</f>
        <v/>
      </c>
      <c r="K1068" t="str">
        <f>IF(ISNUMBER(SEARCH(K$1,raw[[#This Row],[active years]])),1,"")</f>
        <v/>
      </c>
      <c r="L1068" t="str">
        <f>IF(ISNUMBER(SEARCH(L$1,raw[[#This Row],[active years]])),1,"")</f>
        <v/>
      </c>
      <c r="M1068" t="str">
        <f>IF(ISNUMBER(SEARCH(M$1,raw[[#This Row],[active years]])),1,"")</f>
        <v/>
      </c>
      <c r="N1068" t="str">
        <f>IF(ISNUMBER(SEARCH(N$1,raw[[#This Row],[active years]])),1,"")</f>
        <v/>
      </c>
      <c r="O1068">
        <f>IF(ISNUMBER(SEARCH(O$1,raw[[#This Row],[active years]])),1,"")</f>
        <v>1</v>
      </c>
      <c r="P1068">
        <f>IF(ISNUMBER(SEARCH(P$1,raw[[#This Row],[active years]])),1,"")</f>
        <v>1</v>
      </c>
      <c r="Q1068">
        <f>IF(ISNUMBER(SEARCH(Q$1,raw[[#This Row],[active years]])),1,"")</f>
        <v>1</v>
      </c>
      <c r="R1068">
        <f>IF(ISNUMBER(SEARCH(R$1,raw[[#This Row],[active years]])),1,"")</f>
        <v>1</v>
      </c>
      <c r="S1068" t="str">
        <f>IF(ISNUMBER(SEARCH(S$1,raw[[#This Row],[active years]])),1,"")</f>
        <v/>
      </c>
      <c r="T1068" t="str">
        <f>IF(ISNUMBER(SEARCH(T$1,raw[[#This Row],[active years]])),1,"")</f>
        <v/>
      </c>
      <c r="U1068" t="str">
        <f>IF(ISNUMBER(SEARCH(U$1,raw[[#This Row],[active years]])),1,"")</f>
        <v/>
      </c>
      <c r="V1068" t="str">
        <f>IF(ISNUMBER(SEARCH(V$1,raw[[#This Row],[active years]])),1,"")</f>
        <v/>
      </c>
      <c r="W1068" t="str">
        <f>IF(ISNUMBER(SEARCH(W$1,raw[[#This Row],[active years]])),1,"")</f>
        <v/>
      </c>
      <c r="X1068" t="str">
        <f>IF(ISNUMBER(SEARCH(X$1,raw[[#This Row],[active years]])),1,"")</f>
        <v/>
      </c>
      <c r="Y1068" t="str">
        <f>IF(ISNUMBER(SEARCH(Y$1,raw[[#This Row],[active years]])),1,"")</f>
        <v/>
      </c>
      <c r="Z1068" t="str">
        <f>IF(ISNUMBER(SEARCH(Z$1,raw[[#This Row],[active years]])),1,"")</f>
        <v/>
      </c>
      <c r="AA1068" t="str">
        <f>IF(ISNUMBER(SEARCH(AA$1,raw[[#This Row],[active years]])),1,"")</f>
        <v/>
      </c>
    </row>
    <row r="1069" spans="1:27" x14ac:dyDescent="0.45">
      <c r="A1069">
        <f>raw[team]</f>
        <v>1355</v>
      </c>
      <c r="B1069">
        <f>raw[rookie year]</f>
        <v>2004</v>
      </c>
      <c r="C1069" t="str">
        <f>IF(ISNUMBER(SEARCH(C$1,raw[[#This Row],[active years]])),1,"")</f>
        <v/>
      </c>
      <c r="D1069" t="str">
        <f>IF(ISNUMBER(SEARCH(D$1,raw[[#This Row],[active years]])),1,"")</f>
        <v/>
      </c>
      <c r="E1069" t="str">
        <f>IF(ISNUMBER(SEARCH(E$1,raw[[#This Row],[active years]])),1,"")</f>
        <v/>
      </c>
      <c r="F1069" t="str">
        <f>IF(ISNUMBER(SEARCH(F$1,raw[[#This Row],[active years]])),1,"")</f>
        <v/>
      </c>
      <c r="G1069" t="str">
        <f>IF(ISNUMBER(SEARCH(G$1,raw[[#This Row],[active years]])),1,"")</f>
        <v/>
      </c>
      <c r="H1069" t="str">
        <f>IF(ISNUMBER(SEARCH(H$1,raw[[#This Row],[active years]])),1,"")</f>
        <v/>
      </c>
      <c r="I1069" t="str">
        <f>IF(ISNUMBER(SEARCH(I$1,raw[[#This Row],[active years]])),1,"")</f>
        <v/>
      </c>
      <c r="J1069" t="str">
        <f>IF(ISNUMBER(SEARCH(J$1,raw[[#This Row],[active years]])),1,"")</f>
        <v/>
      </c>
      <c r="K1069" t="str">
        <f>IF(ISNUMBER(SEARCH(K$1,raw[[#This Row],[active years]])),1,"")</f>
        <v/>
      </c>
      <c r="L1069" t="str">
        <f>IF(ISNUMBER(SEARCH(L$1,raw[[#This Row],[active years]])),1,"")</f>
        <v/>
      </c>
      <c r="M1069" t="str">
        <f>IF(ISNUMBER(SEARCH(M$1,raw[[#This Row],[active years]])),1,"")</f>
        <v/>
      </c>
      <c r="N1069" t="str">
        <f>IF(ISNUMBER(SEARCH(N$1,raw[[#This Row],[active years]])),1,"")</f>
        <v/>
      </c>
      <c r="O1069">
        <f>IF(ISNUMBER(SEARCH(O$1,raw[[#This Row],[active years]])),1,"")</f>
        <v>1</v>
      </c>
      <c r="P1069">
        <f>IF(ISNUMBER(SEARCH(P$1,raw[[#This Row],[active years]])),1,"")</f>
        <v>1</v>
      </c>
      <c r="Q1069">
        <f>IF(ISNUMBER(SEARCH(Q$1,raw[[#This Row],[active years]])),1,"")</f>
        <v>1</v>
      </c>
      <c r="R1069">
        <f>IF(ISNUMBER(SEARCH(R$1,raw[[#This Row],[active years]])),1,"")</f>
        <v>1</v>
      </c>
      <c r="S1069" t="str">
        <f>IF(ISNUMBER(SEARCH(S$1,raw[[#This Row],[active years]])),1,"")</f>
        <v/>
      </c>
      <c r="T1069" t="str">
        <f>IF(ISNUMBER(SEARCH(T$1,raw[[#This Row],[active years]])),1,"")</f>
        <v/>
      </c>
      <c r="U1069" t="str">
        <f>IF(ISNUMBER(SEARCH(U$1,raw[[#This Row],[active years]])),1,"")</f>
        <v/>
      </c>
      <c r="V1069" t="str">
        <f>IF(ISNUMBER(SEARCH(V$1,raw[[#This Row],[active years]])),1,"")</f>
        <v/>
      </c>
      <c r="W1069" t="str">
        <f>IF(ISNUMBER(SEARCH(W$1,raw[[#This Row],[active years]])),1,"")</f>
        <v/>
      </c>
      <c r="X1069" t="str">
        <f>IF(ISNUMBER(SEARCH(X$1,raw[[#This Row],[active years]])),1,"")</f>
        <v/>
      </c>
      <c r="Y1069" t="str">
        <f>IF(ISNUMBER(SEARCH(Y$1,raw[[#This Row],[active years]])),1,"")</f>
        <v/>
      </c>
      <c r="Z1069" t="str">
        <f>IF(ISNUMBER(SEARCH(Z$1,raw[[#This Row],[active years]])),1,"")</f>
        <v/>
      </c>
      <c r="AA1069" t="str">
        <f>IF(ISNUMBER(SEARCH(AA$1,raw[[#This Row],[active years]])),1,"")</f>
        <v/>
      </c>
    </row>
    <row r="1070" spans="1:27" x14ac:dyDescent="0.45">
      <c r="A1070">
        <f>raw[team]</f>
        <v>1356</v>
      </c>
      <c r="B1070">
        <f>raw[rookie year]</f>
        <v>2004</v>
      </c>
      <c r="C1070" t="str">
        <f>IF(ISNUMBER(SEARCH(C$1,raw[[#This Row],[active years]])),1,"")</f>
        <v/>
      </c>
      <c r="D1070" t="str">
        <f>IF(ISNUMBER(SEARCH(D$1,raw[[#This Row],[active years]])),1,"")</f>
        <v/>
      </c>
      <c r="E1070" t="str">
        <f>IF(ISNUMBER(SEARCH(E$1,raw[[#This Row],[active years]])),1,"")</f>
        <v/>
      </c>
      <c r="F1070" t="str">
        <f>IF(ISNUMBER(SEARCH(F$1,raw[[#This Row],[active years]])),1,"")</f>
        <v/>
      </c>
      <c r="G1070" t="str">
        <f>IF(ISNUMBER(SEARCH(G$1,raw[[#This Row],[active years]])),1,"")</f>
        <v/>
      </c>
      <c r="H1070" t="str">
        <f>IF(ISNUMBER(SEARCH(H$1,raw[[#This Row],[active years]])),1,"")</f>
        <v/>
      </c>
      <c r="I1070" t="str">
        <f>IF(ISNUMBER(SEARCH(I$1,raw[[#This Row],[active years]])),1,"")</f>
        <v/>
      </c>
      <c r="J1070" t="str">
        <f>IF(ISNUMBER(SEARCH(J$1,raw[[#This Row],[active years]])),1,"")</f>
        <v/>
      </c>
      <c r="K1070" t="str">
        <f>IF(ISNUMBER(SEARCH(K$1,raw[[#This Row],[active years]])),1,"")</f>
        <v/>
      </c>
      <c r="L1070" t="str">
        <f>IF(ISNUMBER(SEARCH(L$1,raw[[#This Row],[active years]])),1,"")</f>
        <v/>
      </c>
      <c r="M1070" t="str">
        <f>IF(ISNUMBER(SEARCH(M$1,raw[[#This Row],[active years]])),1,"")</f>
        <v/>
      </c>
      <c r="N1070" t="str">
        <f>IF(ISNUMBER(SEARCH(N$1,raw[[#This Row],[active years]])),1,"")</f>
        <v/>
      </c>
      <c r="O1070">
        <f>IF(ISNUMBER(SEARCH(O$1,raw[[#This Row],[active years]])),1,"")</f>
        <v>1</v>
      </c>
      <c r="P1070" t="str">
        <f>IF(ISNUMBER(SEARCH(P$1,raw[[#This Row],[active years]])),1,"")</f>
        <v/>
      </c>
      <c r="Q1070" t="str">
        <f>IF(ISNUMBER(SEARCH(Q$1,raw[[#This Row],[active years]])),1,"")</f>
        <v/>
      </c>
      <c r="R1070" t="str">
        <f>IF(ISNUMBER(SEARCH(R$1,raw[[#This Row],[active years]])),1,"")</f>
        <v/>
      </c>
      <c r="S1070" t="str">
        <f>IF(ISNUMBER(SEARCH(S$1,raw[[#This Row],[active years]])),1,"")</f>
        <v/>
      </c>
      <c r="T1070" t="str">
        <f>IF(ISNUMBER(SEARCH(T$1,raw[[#This Row],[active years]])),1,"")</f>
        <v/>
      </c>
      <c r="U1070" t="str">
        <f>IF(ISNUMBER(SEARCH(U$1,raw[[#This Row],[active years]])),1,"")</f>
        <v/>
      </c>
      <c r="V1070" t="str">
        <f>IF(ISNUMBER(SEARCH(V$1,raw[[#This Row],[active years]])),1,"")</f>
        <v/>
      </c>
      <c r="W1070" t="str">
        <f>IF(ISNUMBER(SEARCH(W$1,raw[[#This Row],[active years]])),1,"")</f>
        <v/>
      </c>
      <c r="X1070" t="str">
        <f>IF(ISNUMBER(SEARCH(X$1,raw[[#This Row],[active years]])),1,"")</f>
        <v/>
      </c>
      <c r="Y1070" t="str">
        <f>IF(ISNUMBER(SEARCH(Y$1,raw[[#This Row],[active years]])),1,"")</f>
        <v/>
      </c>
      <c r="Z1070" t="str">
        <f>IF(ISNUMBER(SEARCH(Z$1,raw[[#This Row],[active years]])),1,"")</f>
        <v/>
      </c>
      <c r="AA1070" t="str">
        <f>IF(ISNUMBER(SEARCH(AA$1,raw[[#This Row],[active years]])),1,"")</f>
        <v/>
      </c>
    </row>
    <row r="1071" spans="1:27" x14ac:dyDescent="0.45">
      <c r="A1071">
        <f>raw[team]</f>
        <v>1357</v>
      </c>
      <c r="B1071">
        <f>raw[rookie year]</f>
        <v>2004</v>
      </c>
      <c r="C1071" t="str">
        <f>IF(ISNUMBER(SEARCH(C$1,raw[[#This Row],[active years]])),1,"")</f>
        <v/>
      </c>
      <c r="D1071" t="str">
        <f>IF(ISNUMBER(SEARCH(D$1,raw[[#This Row],[active years]])),1,"")</f>
        <v/>
      </c>
      <c r="E1071" t="str">
        <f>IF(ISNUMBER(SEARCH(E$1,raw[[#This Row],[active years]])),1,"")</f>
        <v/>
      </c>
      <c r="F1071" t="str">
        <f>IF(ISNUMBER(SEARCH(F$1,raw[[#This Row],[active years]])),1,"")</f>
        <v/>
      </c>
      <c r="G1071" t="str">
        <f>IF(ISNUMBER(SEARCH(G$1,raw[[#This Row],[active years]])),1,"")</f>
        <v/>
      </c>
      <c r="H1071" t="str">
        <f>IF(ISNUMBER(SEARCH(H$1,raw[[#This Row],[active years]])),1,"")</f>
        <v/>
      </c>
      <c r="I1071" t="str">
        <f>IF(ISNUMBER(SEARCH(I$1,raw[[#This Row],[active years]])),1,"")</f>
        <v/>
      </c>
      <c r="J1071" t="str">
        <f>IF(ISNUMBER(SEARCH(J$1,raw[[#This Row],[active years]])),1,"")</f>
        <v/>
      </c>
      <c r="K1071" t="str">
        <f>IF(ISNUMBER(SEARCH(K$1,raw[[#This Row],[active years]])),1,"")</f>
        <v/>
      </c>
      <c r="L1071" t="str">
        <f>IF(ISNUMBER(SEARCH(L$1,raw[[#This Row],[active years]])),1,"")</f>
        <v/>
      </c>
      <c r="M1071" t="str">
        <f>IF(ISNUMBER(SEARCH(M$1,raw[[#This Row],[active years]])),1,"")</f>
        <v/>
      </c>
      <c r="N1071" t="str">
        <f>IF(ISNUMBER(SEARCH(N$1,raw[[#This Row],[active years]])),1,"")</f>
        <v/>
      </c>
      <c r="O1071">
        <f>IF(ISNUMBER(SEARCH(O$1,raw[[#This Row],[active years]])),1,"")</f>
        <v>1</v>
      </c>
      <c r="P1071">
        <f>IF(ISNUMBER(SEARCH(P$1,raw[[#This Row],[active years]])),1,"")</f>
        <v>1</v>
      </c>
      <c r="Q1071">
        <f>IF(ISNUMBER(SEARCH(Q$1,raw[[#This Row],[active years]])),1,"")</f>
        <v>1</v>
      </c>
      <c r="R1071">
        <f>IF(ISNUMBER(SEARCH(R$1,raw[[#This Row],[active years]])),1,"")</f>
        <v>1</v>
      </c>
      <c r="S1071">
        <f>IF(ISNUMBER(SEARCH(S$1,raw[[#This Row],[active years]])),1,"")</f>
        <v>1</v>
      </c>
      <c r="T1071">
        <f>IF(ISNUMBER(SEARCH(T$1,raw[[#This Row],[active years]])),1,"")</f>
        <v>1</v>
      </c>
      <c r="U1071">
        <f>IF(ISNUMBER(SEARCH(U$1,raw[[#This Row],[active years]])),1,"")</f>
        <v>1</v>
      </c>
      <c r="V1071" t="str">
        <f>IF(ISNUMBER(SEARCH(V$1,raw[[#This Row],[active years]])),1,"")</f>
        <v/>
      </c>
      <c r="W1071" t="str">
        <f>IF(ISNUMBER(SEARCH(W$1,raw[[#This Row],[active years]])),1,"")</f>
        <v/>
      </c>
      <c r="X1071" t="str">
        <f>IF(ISNUMBER(SEARCH(X$1,raw[[#This Row],[active years]])),1,"")</f>
        <v/>
      </c>
      <c r="Y1071" t="str">
        <f>IF(ISNUMBER(SEARCH(Y$1,raw[[#This Row],[active years]])),1,"")</f>
        <v/>
      </c>
      <c r="Z1071" t="str">
        <f>IF(ISNUMBER(SEARCH(Z$1,raw[[#This Row],[active years]])),1,"")</f>
        <v/>
      </c>
      <c r="AA1071" t="str">
        <f>IF(ISNUMBER(SEARCH(AA$1,raw[[#This Row],[active years]])),1,"")</f>
        <v/>
      </c>
    </row>
    <row r="1072" spans="1:27" x14ac:dyDescent="0.45">
      <c r="A1072">
        <f>raw[team]</f>
        <v>1358</v>
      </c>
      <c r="B1072">
        <f>raw[rookie year]</f>
        <v>2004</v>
      </c>
      <c r="C1072" t="str">
        <f>IF(ISNUMBER(SEARCH(C$1,raw[[#This Row],[active years]])),1,"")</f>
        <v/>
      </c>
      <c r="D1072" t="str">
        <f>IF(ISNUMBER(SEARCH(D$1,raw[[#This Row],[active years]])),1,"")</f>
        <v/>
      </c>
      <c r="E1072" t="str">
        <f>IF(ISNUMBER(SEARCH(E$1,raw[[#This Row],[active years]])),1,"")</f>
        <v/>
      </c>
      <c r="F1072" t="str">
        <f>IF(ISNUMBER(SEARCH(F$1,raw[[#This Row],[active years]])),1,"")</f>
        <v/>
      </c>
      <c r="G1072" t="str">
        <f>IF(ISNUMBER(SEARCH(G$1,raw[[#This Row],[active years]])),1,"")</f>
        <v/>
      </c>
      <c r="H1072" t="str">
        <f>IF(ISNUMBER(SEARCH(H$1,raw[[#This Row],[active years]])),1,"")</f>
        <v/>
      </c>
      <c r="I1072" t="str">
        <f>IF(ISNUMBER(SEARCH(I$1,raw[[#This Row],[active years]])),1,"")</f>
        <v/>
      </c>
      <c r="J1072" t="str">
        <f>IF(ISNUMBER(SEARCH(J$1,raw[[#This Row],[active years]])),1,"")</f>
        <v/>
      </c>
      <c r="K1072" t="str">
        <f>IF(ISNUMBER(SEARCH(K$1,raw[[#This Row],[active years]])),1,"")</f>
        <v/>
      </c>
      <c r="L1072" t="str">
        <f>IF(ISNUMBER(SEARCH(L$1,raw[[#This Row],[active years]])),1,"")</f>
        <v/>
      </c>
      <c r="M1072" t="str">
        <f>IF(ISNUMBER(SEARCH(M$1,raw[[#This Row],[active years]])),1,"")</f>
        <v/>
      </c>
      <c r="N1072" t="str">
        <f>IF(ISNUMBER(SEARCH(N$1,raw[[#This Row],[active years]])),1,"")</f>
        <v/>
      </c>
      <c r="O1072">
        <f>IF(ISNUMBER(SEARCH(O$1,raw[[#This Row],[active years]])),1,"")</f>
        <v>1</v>
      </c>
      <c r="P1072">
        <f>IF(ISNUMBER(SEARCH(P$1,raw[[#This Row],[active years]])),1,"")</f>
        <v>1</v>
      </c>
      <c r="Q1072">
        <f>IF(ISNUMBER(SEARCH(Q$1,raw[[#This Row],[active years]])),1,"")</f>
        <v>1</v>
      </c>
      <c r="R1072">
        <f>IF(ISNUMBER(SEARCH(R$1,raw[[#This Row],[active years]])),1,"")</f>
        <v>1</v>
      </c>
      <c r="S1072">
        <f>IF(ISNUMBER(SEARCH(S$1,raw[[#This Row],[active years]])),1,"")</f>
        <v>1</v>
      </c>
      <c r="T1072">
        <f>IF(ISNUMBER(SEARCH(T$1,raw[[#This Row],[active years]])),1,"")</f>
        <v>1</v>
      </c>
      <c r="U1072" t="str">
        <f>IF(ISNUMBER(SEARCH(U$1,raw[[#This Row],[active years]])),1,"")</f>
        <v/>
      </c>
      <c r="V1072">
        <f>IF(ISNUMBER(SEARCH(V$1,raw[[#This Row],[active years]])),1,"")</f>
        <v>1</v>
      </c>
      <c r="W1072" t="str">
        <f>IF(ISNUMBER(SEARCH(W$1,raw[[#This Row],[active years]])),1,"")</f>
        <v/>
      </c>
      <c r="X1072" t="str">
        <f>IF(ISNUMBER(SEARCH(X$1,raw[[#This Row],[active years]])),1,"")</f>
        <v/>
      </c>
      <c r="Y1072" t="str">
        <f>IF(ISNUMBER(SEARCH(Y$1,raw[[#This Row],[active years]])),1,"")</f>
        <v/>
      </c>
      <c r="Z1072" t="str">
        <f>IF(ISNUMBER(SEARCH(Z$1,raw[[#This Row],[active years]])),1,"")</f>
        <v/>
      </c>
      <c r="AA1072" t="str">
        <f>IF(ISNUMBER(SEARCH(AA$1,raw[[#This Row],[active years]])),1,"")</f>
        <v/>
      </c>
    </row>
    <row r="1073" spans="1:27" x14ac:dyDescent="0.45">
      <c r="A1073">
        <f>raw[team]</f>
        <v>1359</v>
      </c>
      <c r="B1073">
        <f>raw[rookie year]</f>
        <v>2004</v>
      </c>
      <c r="C1073" t="str">
        <f>IF(ISNUMBER(SEARCH(C$1,raw[[#This Row],[active years]])),1,"")</f>
        <v/>
      </c>
      <c r="D1073" t="str">
        <f>IF(ISNUMBER(SEARCH(D$1,raw[[#This Row],[active years]])),1,"")</f>
        <v/>
      </c>
      <c r="E1073" t="str">
        <f>IF(ISNUMBER(SEARCH(E$1,raw[[#This Row],[active years]])),1,"")</f>
        <v/>
      </c>
      <c r="F1073" t="str">
        <f>IF(ISNUMBER(SEARCH(F$1,raw[[#This Row],[active years]])),1,"")</f>
        <v/>
      </c>
      <c r="G1073" t="str">
        <f>IF(ISNUMBER(SEARCH(G$1,raw[[#This Row],[active years]])),1,"")</f>
        <v/>
      </c>
      <c r="H1073" t="str">
        <f>IF(ISNUMBER(SEARCH(H$1,raw[[#This Row],[active years]])),1,"")</f>
        <v/>
      </c>
      <c r="I1073" t="str">
        <f>IF(ISNUMBER(SEARCH(I$1,raw[[#This Row],[active years]])),1,"")</f>
        <v/>
      </c>
      <c r="J1073" t="str">
        <f>IF(ISNUMBER(SEARCH(J$1,raw[[#This Row],[active years]])),1,"")</f>
        <v/>
      </c>
      <c r="K1073" t="str">
        <f>IF(ISNUMBER(SEARCH(K$1,raw[[#This Row],[active years]])),1,"")</f>
        <v/>
      </c>
      <c r="L1073" t="str">
        <f>IF(ISNUMBER(SEARCH(L$1,raw[[#This Row],[active years]])),1,"")</f>
        <v/>
      </c>
      <c r="M1073" t="str">
        <f>IF(ISNUMBER(SEARCH(M$1,raw[[#This Row],[active years]])),1,"")</f>
        <v/>
      </c>
      <c r="N1073" t="str">
        <f>IF(ISNUMBER(SEARCH(N$1,raw[[#This Row],[active years]])),1,"")</f>
        <v/>
      </c>
      <c r="O1073">
        <f>IF(ISNUMBER(SEARCH(O$1,raw[[#This Row],[active years]])),1,"")</f>
        <v>1</v>
      </c>
      <c r="P1073">
        <f>IF(ISNUMBER(SEARCH(P$1,raw[[#This Row],[active years]])),1,"")</f>
        <v>1</v>
      </c>
      <c r="Q1073">
        <f>IF(ISNUMBER(SEARCH(Q$1,raw[[#This Row],[active years]])),1,"")</f>
        <v>1</v>
      </c>
      <c r="R1073">
        <f>IF(ISNUMBER(SEARCH(R$1,raw[[#This Row],[active years]])),1,"")</f>
        <v>1</v>
      </c>
      <c r="S1073">
        <f>IF(ISNUMBER(SEARCH(S$1,raw[[#This Row],[active years]])),1,"")</f>
        <v>1</v>
      </c>
      <c r="T1073">
        <f>IF(ISNUMBER(SEARCH(T$1,raw[[#This Row],[active years]])),1,"")</f>
        <v>1</v>
      </c>
      <c r="U1073">
        <f>IF(ISNUMBER(SEARCH(U$1,raw[[#This Row],[active years]])),1,"")</f>
        <v>1</v>
      </c>
      <c r="V1073">
        <f>IF(ISNUMBER(SEARCH(V$1,raw[[#This Row],[active years]])),1,"")</f>
        <v>1</v>
      </c>
      <c r="W1073">
        <f>IF(ISNUMBER(SEARCH(W$1,raw[[#This Row],[active years]])),1,"")</f>
        <v>1</v>
      </c>
      <c r="X1073">
        <f>IF(ISNUMBER(SEARCH(X$1,raw[[#This Row],[active years]])),1,"")</f>
        <v>1</v>
      </c>
      <c r="Y1073">
        <f>IF(ISNUMBER(SEARCH(Y$1,raw[[#This Row],[active years]])),1,"")</f>
        <v>1</v>
      </c>
      <c r="Z1073">
        <f>IF(ISNUMBER(SEARCH(Z$1,raw[[#This Row],[active years]])),1,"")</f>
        <v>1</v>
      </c>
      <c r="AA1073">
        <f>IF(ISNUMBER(SEARCH(AA$1,raw[[#This Row],[active years]])),1,"")</f>
        <v>1</v>
      </c>
    </row>
    <row r="1074" spans="1:27" x14ac:dyDescent="0.45">
      <c r="A1074">
        <f>raw[team]</f>
        <v>1360</v>
      </c>
      <c r="B1074">
        <f>raw[rookie year]</f>
        <v>2004</v>
      </c>
      <c r="C1074" t="str">
        <f>IF(ISNUMBER(SEARCH(C$1,raw[[#This Row],[active years]])),1,"")</f>
        <v/>
      </c>
      <c r="D1074" t="str">
        <f>IF(ISNUMBER(SEARCH(D$1,raw[[#This Row],[active years]])),1,"")</f>
        <v/>
      </c>
      <c r="E1074" t="str">
        <f>IF(ISNUMBER(SEARCH(E$1,raw[[#This Row],[active years]])),1,"")</f>
        <v/>
      </c>
      <c r="F1074" t="str">
        <f>IF(ISNUMBER(SEARCH(F$1,raw[[#This Row],[active years]])),1,"")</f>
        <v/>
      </c>
      <c r="G1074" t="str">
        <f>IF(ISNUMBER(SEARCH(G$1,raw[[#This Row],[active years]])),1,"")</f>
        <v/>
      </c>
      <c r="H1074" t="str">
        <f>IF(ISNUMBER(SEARCH(H$1,raw[[#This Row],[active years]])),1,"")</f>
        <v/>
      </c>
      <c r="I1074" t="str">
        <f>IF(ISNUMBER(SEARCH(I$1,raw[[#This Row],[active years]])),1,"")</f>
        <v/>
      </c>
      <c r="J1074" t="str">
        <f>IF(ISNUMBER(SEARCH(J$1,raw[[#This Row],[active years]])),1,"")</f>
        <v/>
      </c>
      <c r="K1074" t="str">
        <f>IF(ISNUMBER(SEARCH(K$1,raw[[#This Row],[active years]])),1,"")</f>
        <v/>
      </c>
      <c r="L1074" t="str">
        <f>IF(ISNUMBER(SEARCH(L$1,raw[[#This Row],[active years]])),1,"")</f>
        <v/>
      </c>
      <c r="M1074" t="str">
        <f>IF(ISNUMBER(SEARCH(M$1,raw[[#This Row],[active years]])),1,"")</f>
        <v/>
      </c>
      <c r="N1074" t="str">
        <f>IF(ISNUMBER(SEARCH(N$1,raw[[#This Row],[active years]])),1,"")</f>
        <v/>
      </c>
      <c r="O1074" t="str">
        <f>IF(ISNUMBER(SEARCH(O$1,raw[[#This Row],[active years]])),1,"")</f>
        <v/>
      </c>
      <c r="P1074" t="str">
        <f>IF(ISNUMBER(SEARCH(P$1,raw[[#This Row],[active years]])),1,"")</f>
        <v/>
      </c>
      <c r="Q1074" t="str">
        <f>IF(ISNUMBER(SEARCH(Q$1,raw[[#This Row],[active years]])),1,"")</f>
        <v/>
      </c>
      <c r="R1074" t="str">
        <f>IF(ISNUMBER(SEARCH(R$1,raw[[#This Row],[active years]])),1,"")</f>
        <v/>
      </c>
      <c r="S1074" t="str">
        <f>IF(ISNUMBER(SEARCH(S$1,raw[[#This Row],[active years]])),1,"")</f>
        <v/>
      </c>
      <c r="T1074" t="str">
        <f>IF(ISNUMBER(SEARCH(T$1,raw[[#This Row],[active years]])),1,"")</f>
        <v/>
      </c>
      <c r="U1074" t="str">
        <f>IF(ISNUMBER(SEARCH(U$1,raw[[#This Row],[active years]])),1,"")</f>
        <v/>
      </c>
      <c r="V1074" t="str">
        <f>IF(ISNUMBER(SEARCH(V$1,raw[[#This Row],[active years]])),1,"")</f>
        <v/>
      </c>
      <c r="W1074" t="str">
        <f>IF(ISNUMBER(SEARCH(W$1,raw[[#This Row],[active years]])),1,"")</f>
        <v/>
      </c>
      <c r="X1074" t="str">
        <f>IF(ISNUMBER(SEARCH(X$1,raw[[#This Row],[active years]])),1,"")</f>
        <v/>
      </c>
      <c r="Y1074" t="str">
        <f>IF(ISNUMBER(SEARCH(Y$1,raw[[#This Row],[active years]])),1,"")</f>
        <v/>
      </c>
      <c r="Z1074" t="str">
        <f>IF(ISNUMBER(SEARCH(Z$1,raw[[#This Row],[active years]])),1,"")</f>
        <v/>
      </c>
      <c r="AA1074">
        <f>IF(ISNUMBER(SEARCH(AA$1,raw[[#This Row],[active years]])),1,"")</f>
        <v>1</v>
      </c>
    </row>
    <row r="1075" spans="1:27" x14ac:dyDescent="0.45">
      <c r="A1075">
        <f>raw[team]</f>
        <v>1361</v>
      </c>
      <c r="B1075">
        <f>raw[rookie year]</f>
        <v>2004</v>
      </c>
      <c r="C1075" t="str">
        <f>IF(ISNUMBER(SEARCH(C$1,raw[[#This Row],[active years]])),1,"")</f>
        <v/>
      </c>
      <c r="D1075" t="str">
        <f>IF(ISNUMBER(SEARCH(D$1,raw[[#This Row],[active years]])),1,"")</f>
        <v/>
      </c>
      <c r="E1075" t="str">
        <f>IF(ISNUMBER(SEARCH(E$1,raw[[#This Row],[active years]])),1,"")</f>
        <v/>
      </c>
      <c r="F1075" t="str">
        <f>IF(ISNUMBER(SEARCH(F$1,raw[[#This Row],[active years]])),1,"")</f>
        <v/>
      </c>
      <c r="G1075" t="str">
        <f>IF(ISNUMBER(SEARCH(G$1,raw[[#This Row],[active years]])),1,"")</f>
        <v/>
      </c>
      <c r="H1075" t="str">
        <f>IF(ISNUMBER(SEARCH(H$1,raw[[#This Row],[active years]])),1,"")</f>
        <v/>
      </c>
      <c r="I1075" t="str">
        <f>IF(ISNUMBER(SEARCH(I$1,raw[[#This Row],[active years]])),1,"")</f>
        <v/>
      </c>
      <c r="J1075" t="str">
        <f>IF(ISNUMBER(SEARCH(J$1,raw[[#This Row],[active years]])),1,"")</f>
        <v/>
      </c>
      <c r="K1075" t="str">
        <f>IF(ISNUMBER(SEARCH(K$1,raw[[#This Row],[active years]])),1,"")</f>
        <v/>
      </c>
      <c r="L1075" t="str">
        <f>IF(ISNUMBER(SEARCH(L$1,raw[[#This Row],[active years]])),1,"")</f>
        <v/>
      </c>
      <c r="M1075" t="str">
        <f>IF(ISNUMBER(SEARCH(M$1,raw[[#This Row],[active years]])),1,"")</f>
        <v/>
      </c>
      <c r="N1075" t="str">
        <f>IF(ISNUMBER(SEARCH(N$1,raw[[#This Row],[active years]])),1,"")</f>
        <v/>
      </c>
      <c r="O1075">
        <f>IF(ISNUMBER(SEARCH(O$1,raw[[#This Row],[active years]])),1,"")</f>
        <v>1</v>
      </c>
      <c r="P1075">
        <f>IF(ISNUMBER(SEARCH(P$1,raw[[#This Row],[active years]])),1,"")</f>
        <v>1</v>
      </c>
      <c r="Q1075">
        <f>IF(ISNUMBER(SEARCH(Q$1,raw[[#This Row],[active years]])),1,"")</f>
        <v>1</v>
      </c>
      <c r="R1075">
        <f>IF(ISNUMBER(SEARCH(R$1,raw[[#This Row],[active years]])),1,"")</f>
        <v>1</v>
      </c>
      <c r="S1075">
        <f>IF(ISNUMBER(SEARCH(S$1,raw[[#This Row],[active years]])),1,"")</f>
        <v>1</v>
      </c>
      <c r="T1075">
        <f>IF(ISNUMBER(SEARCH(T$1,raw[[#This Row],[active years]])),1,"")</f>
        <v>1</v>
      </c>
      <c r="U1075">
        <f>IF(ISNUMBER(SEARCH(U$1,raw[[#This Row],[active years]])),1,"")</f>
        <v>1</v>
      </c>
      <c r="V1075">
        <f>IF(ISNUMBER(SEARCH(V$1,raw[[#This Row],[active years]])),1,"")</f>
        <v>1</v>
      </c>
      <c r="W1075">
        <f>IF(ISNUMBER(SEARCH(W$1,raw[[#This Row],[active years]])),1,"")</f>
        <v>1</v>
      </c>
      <c r="X1075">
        <f>IF(ISNUMBER(SEARCH(X$1,raw[[#This Row],[active years]])),1,"")</f>
        <v>1</v>
      </c>
      <c r="Y1075">
        <f>IF(ISNUMBER(SEARCH(Y$1,raw[[#This Row],[active years]])),1,"")</f>
        <v>1</v>
      </c>
      <c r="Z1075" t="str">
        <f>IF(ISNUMBER(SEARCH(Z$1,raw[[#This Row],[active years]])),1,"")</f>
        <v/>
      </c>
      <c r="AA1075" t="str">
        <f>IF(ISNUMBER(SEARCH(AA$1,raw[[#This Row],[active years]])),1,"")</f>
        <v/>
      </c>
    </row>
    <row r="1076" spans="1:27" x14ac:dyDescent="0.45">
      <c r="A1076">
        <f>raw[team]</f>
        <v>1364</v>
      </c>
      <c r="B1076">
        <f>raw[rookie year]</f>
        <v>2004</v>
      </c>
      <c r="C1076" t="str">
        <f>IF(ISNUMBER(SEARCH(C$1,raw[[#This Row],[active years]])),1,"")</f>
        <v/>
      </c>
      <c r="D1076" t="str">
        <f>IF(ISNUMBER(SEARCH(D$1,raw[[#This Row],[active years]])),1,"")</f>
        <v/>
      </c>
      <c r="E1076" t="str">
        <f>IF(ISNUMBER(SEARCH(E$1,raw[[#This Row],[active years]])),1,"")</f>
        <v/>
      </c>
      <c r="F1076" t="str">
        <f>IF(ISNUMBER(SEARCH(F$1,raw[[#This Row],[active years]])),1,"")</f>
        <v/>
      </c>
      <c r="G1076" t="str">
        <f>IF(ISNUMBER(SEARCH(G$1,raw[[#This Row],[active years]])),1,"")</f>
        <v/>
      </c>
      <c r="H1076" t="str">
        <f>IF(ISNUMBER(SEARCH(H$1,raw[[#This Row],[active years]])),1,"")</f>
        <v/>
      </c>
      <c r="I1076" t="str">
        <f>IF(ISNUMBER(SEARCH(I$1,raw[[#This Row],[active years]])),1,"")</f>
        <v/>
      </c>
      <c r="J1076" t="str">
        <f>IF(ISNUMBER(SEARCH(J$1,raw[[#This Row],[active years]])),1,"")</f>
        <v/>
      </c>
      <c r="K1076" t="str">
        <f>IF(ISNUMBER(SEARCH(K$1,raw[[#This Row],[active years]])),1,"")</f>
        <v/>
      </c>
      <c r="L1076" t="str">
        <f>IF(ISNUMBER(SEARCH(L$1,raw[[#This Row],[active years]])),1,"")</f>
        <v/>
      </c>
      <c r="M1076" t="str">
        <f>IF(ISNUMBER(SEARCH(M$1,raw[[#This Row],[active years]])),1,"")</f>
        <v/>
      </c>
      <c r="N1076" t="str">
        <f>IF(ISNUMBER(SEARCH(N$1,raw[[#This Row],[active years]])),1,"")</f>
        <v/>
      </c>
      <c r="O1076">
        <f>IF(ISNUMBER(SEARCH(O$1,raw[[#This Row],[active years]])),1,"")</f>
        <v>1</v>
      </c>
      <c r="P1076" t="str">
        <f>IF(ISNUMBER(SEARCH(P$1,raw[[#This Row],[active years]])),1,"")</f>
        <v/>
      </c>
      <c r="Q1076" t="str">
        <f>IF(ISNUMBER(SEARCH(Q$1,raw[[#This Row],[active years]])),1,"")</f>
        <v/>
      </c>
      <c r="R1076" t="str">
        <f>IF(ISNUMBER(SEARCH(R$1,raw[[#This Row],[active years]])),1,"")</f>
        <v/>
      </c>
      <c r="S1076" t="str">
        <f>IF(ISNUMBER(SEARCH(S$1,raw[[#This Row],[active years]])),1,"")</f>
        <v/>
      </c>
      <c r="T1076" t="str">
        <f>IF(ISNUMBER(SEARCH(T$1,raw[[#This Row],[active years]])),1,"")</f>
        <v/>
      </c>
      <c r="U1076" t="str">
        <f>IF(ISNUMBER(SEARCH(U$1,raw[[#This Row],[active years]])),1,"")</f>
        <v/>
      </c>
      <c r="V1076" t="str">
        <f>IF(ISNUMBER(SEARCH(V$1,raw[[#This Row],[active years]])),1,"")</f>
        <v/>
      </c>
      <c r="W1076" t="str">
        <f>IF(ISNUMBER(SEARCH(W$1,raw[[#This Row],[active years]])),1,"")</f>
        <v/>
      </c>
      <c r="X1076" t="str">
        <f>IF(ISNUMBER(SEARCH(X$1,raw[[#This Row],[active years]])),1,"")</f>
        <v/>
      </c>
      <c r="Y1076" t="str">
        <f>IF(ISNUMBER(SEARCH(Y$1,raw[[#This Row],[active years]])),1,"")</f>
        <v/>
      </c>
      <c r="Z1076" t="str">
        <f>IF(ISNUMBER(SEARCH(Z$1,raw[[#This Row],[active years]])),1,"")</f>
        <v/>
      </c>
      <c r="AA1076" t="str">
        <f>IF(ISNUMBER(SEARCH(AA$1,raw[[#This Row],[active years]])),1,"")</f>
        <v/>
      </c>
    </row>
    <row r="1077" spans="1:27" x14ac:dyDescent="0.45">
      <c r="A1077">
        <f>raw[team]</f>
        <v>1365</v>
      </c>
      <c r="B1077">
        <f>raw[rookie year]</f>
        <v>2004</v>
      </c>
      <c r="C1077" t="str">
        <f>IF(ISNUMBER(SEARCH(C$1,raw[[#This Row],[active years]])),1,"")</f>
        <v/>
      </c>
      <c r="D1077" t="str">
        <f>IF(ISNUMBER(SEARCH(D$1,raw[[#This Row],[active years]])),1,"")</f>
        <v/>
      </c>
      <c r="E1077" t="str">
        <f>IF(ISNUMBER(SEARCH(E$1,raw[[#This Row],[active years]])),1,"")</f>
        <v/>
      </c>
      <c r="F1077" t="str">
        <f>IF(ISNUMBER(SEARCH(F$1,raw[[#This Row],[active years]])),1,"")</f>
        <v/>
      </c>
      <c r="G1077" t="str">
        <f>IF(ISNUMBER(SEARCH(G$1,raw[[#This Row],[active years]])),1,"")</f>
        <v/>
      </c>
      <c r="H1077" t="str">
        <f>IF(ISNUMBER(SEARCH(H$1,raw[[#This Row],[active years]])),1,"")</f>
        <v/>
      </c>
      <c r="I1077" t="str">
        <f>IF(ISNUMBER(SEARCH(I$1,raw[[#This Row],[active years]])),1,"")</f>
        <v/>
      </c>
      <c r="J1077" t="str">
        <f>IF(ISNUMBER(SEARCH(J$1,raw[[#This Row],[active years]])),1,"")</f>
        <v/>
      </c>
      <c r="K1077" t="str">
        <f>IF(ISNUMBER(SEARCH(K$1,raw[[#This Row],[active years]])),1,"")</f>
        <v/>
      </c>
      <c r="L1077" t="str">
        <f>IF(ISNUMBER(SEARCH(L$1,raw[[#This Row],[active years]])),1,"")</f>
        <v/>
      </c>
      <c r="M1077" t="str">
        <f>IF(ISNUMBER(SEARCH(M$1,raw[[#This Row],[active years]])),1,"")</f>
        <v/>
      </c>
      <c r="N1077" t="str">
        <f>IF(ISNUMBER(SEARCH(N$1,raw[[#This Row],[active years]])),1,"")</f>
        <v/>
      </c>
      <c r="O1077">
        <f>IF(ISNUMBER(SEARCH(O$1,raw[[#This Row],[active years]])),1,"")</f>
        <v>1</v>
      </c>
      <c r="P1077" t="str">
        <f>IF(ISNUMBER(SEARCH(P$1,raw[[#This Row],[active years]])),1,"")</f>
        <v/>
      </c>
      <c r="Q1077" t="str">
        <f>IF(ISNUMBER(SEARCH(Q$1,raw[[#This Row],[active years]])),1,"")</f>
        <v/>
      </c>
      <c r="R1077" t="str">
        <f>IF(ISNUMBER(SEARCH(R$1,raw[[#This Row],[active years]])),1,"")</f>
        <v/>
      </c>
      <c r="S1077" t="str">
        <f>IF(ISNUMBER(SEARCH(S$1,raw[[#This Row],[active years]])),1,"")</f>
        <v/>
      </c>
      <c r="T1077" t="str">
        <f>IF(ISNUMBER(SEARCH(T$1,raw[[#This Row],[active years]])),1,"")</f>
        <v/>
      </c>
      <c r="U1077" t="str">
        <f>IF(ISNUMBER(SEARCH(U$1,raw[[#This Row],[active years]])),1,"")</f>
        <v/>
      </c>
      <c r="V1077" t="str">
        <f>IF(ISNUMBER(SEARCH(V$1,raw[[#This Row],[active years]])),1,"")</f>
        <v/>
      </c>
      <c r="W1077" t="str">
        <f>IF(ISNUMBER(SEARCH(W$1,raw[[#This Row],[active years]])),1,"")</f>
        <v/>
      </c>
      <c r="X1077" t="str">
        <f>IF(ISNUMBER(SEARCH(X$1,raw[[#This Row],[active years]])),1,"")</f>
        <v/>
      </c>
      <c r="Y1077" t="str">
        <f>IF(ISNUMBER(SEARCH(Y$1,raw[[#This Row],[active years]])),1,"")</f>
        <v/>
      </c>
      <c r="Z1077" t="str">
        <f>IF(ISNUMBER(SEARCH(Z$1,raw[[#This Row],[active years]])),1,"")</f>
        <v/>
      </c>
      <c r="AA1077" t="str">
        <f>IF(ISNUMBER(SEARCH(AA$1,raw[[#This Row],[active years]])),1,"")</f>
        <v/>
      </c>
    </row>
    <row r="1078" spans="1:27" x14ac:dyDescent="0.45">
      <c r="A1078">
        <f>raw[team]</f>
        <v>1366</v>
      </c>
      <c r="B1078">
        <f>raw[rookie year]</f>
        <v>2004</v>
      </c>
      <c r="C1078" t="str">
        <f>IF(ISNUMBER(SEARCH(C$1,raw[[#This Row],[active years]])),1,"")</f>
        <v/>
      </c>
      <c r="D1078" t="str">
        <f>IF(ISNUMBER(SEARCH(D$1,raw[[#This Row],[active years]])),1,"")</f>
        <v/>
      </c>
      <c r="E1078" t="str">
        <f>IF(ISNUMBER(SEARCH(E$1,raw[[#This Row],[active years]])),1,"")</f>
        <v/>
      </c>
      <c r="F1078" t="str">
        <f>IF(ISNUMBER(SEARCH(F$1,raw[[#This Row],[active years]])),1,"")</f>
        <v/>
      </c>
      <c r="G1078" t="str">
        <f>IF(ISNUMBER(SEARCH(G$1,raw[[#This Row],[active years]])),1,"")</f>
        <v/>
      </c>
      <c r="H1078" t="str">
        <f>IF(ISNUMBER(SEARCH(H$1,raw[[#This Row],[active years]])),1,"")</f>
        <v/>
      </c>
      <c r="I1078" t="str">
        <f>IF(ISNUMBER(SEARCH(I$1,raw[[#This Row],[active years]])),1,"")</f>
        <v/>
      </c>
      <c r="J1078" t="str">
        <f>IF(ISNUMBER(SEARCH(J$1,raw[[#This Row],[active years]])),1,"")</f>
        <v/>
      </c>
      <c r="K1078" t="str">
        <f>IF(ISNUMBER(SEARCH(K$1,raw[[#This Row],[active years]])),1,"")</f>
        <v/>
      </c>
      <c r="L1078" t="str">
        <f>IF(ISNUMBER(SEARCH(L$1,raw[[#This Row],[active years]])),1,"")</f>
        <v/>
      </c>
      <c r="M1078" t="str">
        <f>IF(ISNUMBER(SEARCH(M$1,raw[[#This Row],[active years]])),1,"")</f>
        <v/>
      </c>
      <c r="N1078" t="str">
        <f>IF(ISNUMBER(SEARCH(N$1,raw[[#This Row],[active years]])),1,"")</f>
        <v/>
      </c>
      <c r="O1078">
        <f>IF(ISNUMBER(SEARCH(O$1,raw[[#This Row],[active years]])),1,"")</f>
        <v>1</v>
      </c>
      <c r="P1078">
        <f>IF(ISNUMBER(SEARCH(P$1,raw[[#This Row],[active years]])),1,"")</f>
        <v>1</v>
      </c>
      <c r="Q1078">
        <f>IF(ISNUMBER(SEARCH(Q$1,raw[[#This Row],[active years]])),1,"")</f>
        <v>1</v>
      </c>
      <c r="R1078">
        <f>IF(ISNUMBER(SEARCH(R$1,raw[[#This Row],[active years]])),1,"")</f>
        <v>1</v>
      </c>
      <c r="S1078">
        <f>IF(ISNUMBER(SEARCH(S$1,raw[[#This Row],[active years]])),1,"")</f>
        <v>1</v>
      </c>
      <c r="T1078">
        <f>IF(ISNUMBER(SEARCH(T$1,raw[[#This Row],[active years]])),1,"")</f>
        <v>1</v>
      </c>
      <c r="U1078">
        <f>IF(ISNUMBER(SEARCH(U$1,raw[[#This Row],[active years]])),1,"")</f>
        <v>1</v>
      </c>
      <c r="V1078">
        <f>IF(ISNUMBER(SEARCH(V$1,raw[[#This Row],[active years]])),1,"")</f>
        <v>1</v>
      </c>
      <c r="W1078" t="str">
        <f>IF(ISNUMBER(SEARCH(W$1,raw[[#This Row],[active years]])),1,"")</f>
        <v/>
      </c>
      <c r="X1078" t="str">
        <f>IF(ISNUMBER(SEARCH(X$1,raw[[#This Row],[active years]])),1,"")</f>
        <v/>
      </c>
      <c r="Y1078" t="str">
        <f>IF(ISNUMBER(SEARCH(Y$1,raw[[#This Row],[active years]])),1,"")</f>
        <v/>
      </c>
      <c r="Z1078" t="str">
        <f>IF(ISNUMBER(SEARCH(Z$1,raw[[#This Row],[active years]])),1,"")</f>
        <v/>
      </c>
      <c r="AA1078" t="str">
        <f>IF(ISNUMBER(SEARCH(AA$1,raw[[#This Row],[active years]])),1,"")</f>
        <v/>
      </c>
    </row>
    <row r="1079" spans="1:27" x14ac:dyDescent="0.45">
      <c r="A1079">
        <f>raw[team]</f>
        <v>1367</v>
      </c>
      <c r="B1079">
        <f>raw[rookie year]</f>
        <v>2004</v>
      </c>
      <c r="C1079" t="str">
        <f>IF(ISNUMBER(SEARCH(C$1,raw[[#This Row],[active years]])),1,"")</f>
        <v/>
      </c>
      <c r="D1079" t="str">
        <f>IF(ISNUMBER(SEARCH(D$1,raw[[#This Row],[active years]])),1,"")</f>
        <v/>
      </c>
      <c r="E1079" t="str">
        <f>IF(ISNUMBER(SEARCH(E$1,raw[[#This Row],[active years]])),1,"")</f>
        <v/>
      </c>
      <c r="F1079" t="str">
        <f>IF(ISNUMBER(SEARCH(F$1,raw[[#This Row],[active years]])),1,"")</f>
        <v/>
      </c>
      <c r="G1079" t="str">
        <f>IF(ISNUMBER(SEARCH(G$1,raw[[#This Row],[active years]])),1,"")</f>
        <v/>
      </c>
      <c r="H1079" t="str">
        <f>IF(ISNUMBER(SEARCH(H$1,raw[[#This Row],[active years]])),1,"")</f>
        <v/>
      </c>
      <c r="I1079" t="str">
        <f>IF(ISNUMBER(SEARCH(I$1,raw[[#This Row],[active years]])),1,"")</f>
        <v/>
      </c>
      <c r="J1079" t="str">
        <f>IF(ISNUMBER(SEARCH(J$1,raw[[#This Row],[active years]])),1,"")</f>
        <v/>
      </c>
      <c r="K1079" t="str">
        <f>IF(ISNUMBER(SEARCH(K$1,raw[[#This Row],[active years]])),1,"")</f>
        <v/>
      </c>
      <c r="L1079" t="str">
        <f>IF(ISNUMBER(SEARCH(L$1,raw[[#This Row],[active years]])),1,"")</f>
        <v/>
      </c>
      <c r="M1079" t="str">
        <f>IF(ISNUMBER(SEARCH(M$1,raw[[#This Row],[active years]])),1,"")</f>
        <v/>
      </c>
      <c r="N1079" t="str">
        <f>IF(ISNUMBER(SEARCH(N$1,raw[[#This Row],[active years]])),1,"")</f>
        <v/>
      </c>
      <c r="O1079">
        <f>IF(ISNUMBER(SEARCH(O$1,raw[[#This Row],[active years]])),1,"")</f>
        <v>1</v>
      </c>
      <c r="P1079">
        <f>IF(ISNUMBER(SEARCH(P$1,raw[[#This Row],[active years]])),1,"")</f>
        <v>1</v>
      </c>
      <c r="Q1079">
        <f>IF(ISNUMBER(SEARCH(Q$1,raw[[#This Row],[active years]])),1,"")</f>
        <v>1</v>
      </c>
      <c r="R1079">
        <f>IF(ISNUMBER(SEARCH(R$1,raw[[#This Row],[active years]])),1,"")</f>
        <v>1</v>
      </c>
      <c r="S1079">
        <f>IF(ISNUMBER(SEARCH(S$1,raw[[#This Row],[active years]])),1,"")</f>
        <v>1</v>
      </c>
      <c r="T1079">
        <f>IF(ISNUMBER(SEARCH(T$1,raw[[#This Row],[active years]])),1,"")</f>
        <v>1</v>
      </c>
      <c r="U1079">
        <f>IF(ISNUMBER(SEARCH(U$1,raw[[#This Row],[active years]])),1,"")</f>
        <v>1</v>
      </c>
      <c r="V1079">
        <f>IF(ISNUMBER(SEARCH(V$1,raw[[#This Row],[active years]])),1,"")</f>
        <v>1</v>
      </c>
      <c r="W1079">
        <f>IF(ISNUMBER(SEARCH(W$1,raw[[#This Row],[active years]])),1,"")</f>
        <v>1</v>
      </c>
      <c r="X1079">
        <f>IF(ISNUMBER(SEARCH(X$1,raw[[#This Row],[active years]])),1,"")</f>
        <v>1</v>
      </c>
      <c r="Y1079" t="str">
        <f>IF(ISNUMBER(SEARCH(Y$1,raw[[#This Row],[active years]])),1,"")</f>
        <v/>
      </c>
      <c r="Z1079" t="str">
        <f>IF(ISNUMBER(SEARCH(Z$1,raw[[#This Row],[active years]])),1,"")</f>
        <v/>
      </c>
      <c r="AA1079" t="str">
        <f>IF(ISNUMBER(SEARCH(AA$1,raw[[#This Row],[active years]])),1,"")</f>
        <v/>
      </c>
    </row>
    <row r="1080" spans="1:27" x14ac:dyDescent="0.45">
      <c r="A1080">
        <f>raw[team]</f>
        <v>1368</v>
      </c>
      <c r="B1080">
        <f>raw[rookie year]</f>
        <v>2004</v>
      </c>
      <c r="C1080" t="str">
        <f>IF(ISNUMBER(SEARCH(C$1,raw[[#This Row],[active years]])),1,"")</f>
        <v/>
      </c>
      <c r="D1080" t="str">
        <f>IF(ISNUMBER(SEARCH(D$1,raw[[#This Row],[active years]])),1,"")</f>
        <v/>
      </c>
      <c r="E1080" t="str">
        <f>IF(ISNUMBER(SEARCH(E$1,raw[[#This Row],[active years]])),1,"")</f>
        <v/>
      </c>
      <c r="F1080" t="str">
        <f>IF(ISNUMBER(SEARCH(F$1,raw[[#This Row],[active years]])),1,"")</f>
        <v/>
      </c>
      <c r="G1080" t="str">
        <f>IF(ISNUMBER(SEARCH(G$1,raw[[#This Row],[active years]])),1,"")</f>
        <v/>
      </c>
      <c r="H1080" t="str">
        <f>IF(ISNUMBER(SEARCH(H$1,raw[[#This Row],[active years]])),1,"")</f>
        <v/>
      </c>
      <c r="I1080" t="str">
        <f>IF(ISNUMBER(SEARCH(I$1,raw[[#This Row],[active years]])),1,"")</f>
        <v/>
      </c>
      <c r="J1080" t="str">
        <f>IF(ISNUMBER(SEARCH(J$1,raw[[#This Row],[active years]])),1,"")</f>
        <v/>
      </c>
      <c r="K1080" t="str">
        <f>IF(ISNUMBER(SEARCH(K$1,raw[[#This Row],[active years]])),1,"")</f>
        <v/>
      </c>
      <c r="L1080" t="str">
        <f>IF(ISNUMBER(SEARCH(L$1,raw[[#This Row],[active years]])),1,"")</f>
        <v/>
      </c>
      <c r="M1080" t="str">
        <f>IF(ISNUMBER(SEARCH(M$1,raw[[#This Row],[active years]])),1,"")</f>
        <v/>
      </c>
      <c r="N1080" t="str">
        <f>IF(ISNUMBER(SEARCH(N$1,raw[[#This Row],[active years]])),1,"")</f>
        <v/>
      </c>
      <c r="O1080">
        <f>IF(ISNUMBER(SEARCH(O$1,raw[[#This Row],[active years]])),1,"")</f>
        <v>1</v>
      </c>
      <c r="P1080">
        <f>IF(ISNUMBER(SEARCH(P$1,raw[[#This Row],[active years]])),1,"")</f>
        <v>1</v>
      </c>
      <c r="Q1080">
        <f>IF(ISNUMBER(SEARCH(Q$1,raw[[#This Row],[active years]])),1,"")</f>
        <v>1</v>
      </c>
      <c r="R1080">
        <f>IF(ISNUMBER(SEARCH(R$1,raw[[#This Row],[active years]])),1,"")</f>
        <v>1</v>
      </c>
      <c r="S1080" t="str">
        <f>IF(ISNUMBER(SEARCH(S$1,raw[[#This Row],[active years]])),1,"")</f>
        <v/>
      </c>
      <c r="T1080" t="str">
        <f>IF(ISNUMBER(SEARCH(T$1,raw[[#This Row],[active years]])),1,"")</f>
        <v/>
      </c>
      <c r="U1080" t="str">
        <f>IF(ISNUMBER(SEARCH(U$1,raw[[#This Row],[active years]])),1,"")</f>
        <v/>
      </c>
      <c r="V1080" t="str">
        <f>IF(ISNUMBER(SEARCH(V$1,raw[[#This Row],[active years]])),1,"")</f>
        <v/>
      </c>
      <c r="W1080" t="str">
        <f>IF(ISNUMBER(SEARCH(W$1,raw[[#This Row],[active years]])),1,"")</f>
        <v/>
      </c>
      <c r="X1080" t="str">
        <f>IF(ISNUMBER(SEARCH(X$1,raw[[#This Row],[active years]])),1,"")</f>
        <v/>
      </c>
      <c r="Y1080" t="str">
        <f>IF(ISNUMBER(SEARCH(Y$1,raw[[#This Row],[active years]])),1,"")</f>
        <v/>
      </c>
      <c r="Z1080" t="str">
        <f>IF(ISNUMBER(SEARCH(Z$1,raw[[#This Row],[active years]])),1,"")</f>
        <v/>
      </c>
      <c r="AA1080" t="str">
        <f>IF(ISNUMBER(SEARCH(AA$1,raw[[#This Row],[active years]])),1,"")</f>
        <v/>
      </c>
    </row>
    <row r="1081" spans="1:27" x14ac:dyDescent="0.45">
      <c r="A1081">
        <f>raw[team]</f>
        <v>1369</v>
      </c>
      <c r="B1081">
        <f>raw[rookie year]</f>
        <v>2004</v>
      </c>
      <c r="C1081" t="str">
        <f>IF(ISNUMBER(SEARCH(C$1,raw[[#This Row],[active years]])),1,"")</f>
        <v/>
      </c>
      <c r="D1081" t="str">
        <f>IF(ISNUMBER(SEARCH(D$1,raw[[#This Row],[active years]])),1,"")</f>
        <v/>
      </c>
      <c r="E1081" t="str">
        <f>IF(ISNUMBER(SEARCH(E$1,raw[[#This Row],[active years]])),1,"")</f>
        <v/>
      </c>
      <c r="F1081" t="str">
        <f>IF(ISNUMBER(SEARCH(F$1,raw[[#This Row],[active years]])),1,"")</f>
        <v/>
      </c>
      <c r="G1081" t="str">
        <f>IF(ISNUMBER(SEARCH(G$1,raw[[#This Row],[active years]])),1,"")</f>
        <v/>
      </c>
      <c r="H1081" t="str">
        <f>IF(ISNUMBER(SEARCH(H$1,raw[[#This Row],[active years]])),1,"")</f>
        <v/>
      </c>
      <c r="I1081" t="str">
        <f>IF(ISNUMBER(SEARCH(I$1,raw[[#This Row],[active years]])),1,"")</f>
        <v/>
      </c>
      <c r="J1081" t="str">
        <f>IF(ISNUMBER(SEARCH(J$1,raw[[#This Row],[active years]])),1,"")</f>
        <v/>
      </c>
      <c r="K1081" t="str">
        <f>IF(ISNUMBER(SEARCH(K$1,raw[[#This Row],[active years]])),1,"")</f>
        <v/>
      </c>
      <c r="L1081" t="str">
        <f>IF(ISNUMBER(SEARCH(L$1,raw[[#This Row],[active years]])),1,"")</f>
        <v/>
      </c>
      <c r="M1081" t="str">
        <f>IF(ISNUMBER(SEARCH(M$1,raw[[#This Row],[active years]])),1,"")</f>
        <v/>
      </c>
      <c r="N1081" t="str">
        <f>IF(ISNUMBER(SEARCH(N$1,raw[[#This Row],[active years]])),1,"")</f>
        <v/>
      </c>
      <c r="O1081">
        <f>IF(ISNUMBER(SEARCH(O$1,raw[[#This Row],[active years]])),1,"")</f>
        <v>1</v>
      </c>
      <c r="P1081">
        <f>IF(ISNUMBER(SEARCH(P$1,raw[[#This Row],[active years]])),1,"")</f>
        <v>1</v>
      </c>
      <c r="Q1081">
        <f>IF(ISNUMBER(SEARCH(Q$1,raw[[#This Row],[active years]])),1,"")</f>
        <v>1</v>
      </c>
      <c r="R1081">
        <f>IF(ISNUMBER(SEARCH(R$1,raw[[#This Row],[active years]])),1,"")</f>
        <v>1</v>
      </c>
      <c r="S1081">
        <f>IF(ISNUMBER(SEARCH(S$1,raw[[#This Row],[active years]])),1,"")</f>
        <v>1</v>
      </c>
      <c r="T1081">
        <f>IF(ISNUMBER(SEARCH(T$1,raw[[#This Row],[active years]])),1,"")</f>
        <v>1</v>
      </c>
      <c r="U1081">
        <f>IF(ISNUMBER(SEARCH(U$1,raw[[#This Row],[active years]])),1,"")</f>
        <v>1</v>
      </c>
      <c r="V1081" t="str">
        <f>IF(ISNUMBER(SEARCH(V$1,raw[[#This Row],[active years]])),1,"")</f>
        <v/>
      </c>
      <c r="W1081">
        <f>IF(ISNUMBER(SEARCH(W$1,raw[[#This Row],[active years]])),1,"")</f>
        <v>1</v>
      </c>
      <c r="X1081">
        <f>IF(ISNUMBER(SEARCH(X$1,raw[[#This Row],[active years]])),1,"")</f>
        <v>1</v>
      </c>
      <c r="Y1081">
        <f>IF(ISNUMBER(SEARCH(Y$1,raw[[#This Row],[active years]])),1,"")</f>
        <v>1</v>
      </c>
      <c r="Z1081">
        <f>IF(ISNUMBER(SEARCH(Z$1,raw[[#This Row],[active years]])),1,"")</f>
        <v>1</v>
      </c>
      <c r="AA1081">
        <f>IF(ISNUMBER(SEARCH(AA$1,raw[[#This Row],[active years]])),1,"")</f>
        <v>1</v>
      </c>
    </row>
    <row r="1082" spans="1:27" x14ac:dyDescent="0.45">
      <c r="A1082">
        <f>raw[team]</f>
        <v>1370</v>
      </c>
      <c r="B1082">
        <f>raw[rookie year]</f>
        <v>2004</v>
      </c>
      <c r="C1082" t="str">
        <f>IF(ISNUMBER(SEARCH(C$1,raw[[#This Row],[active years]])),1,"")</f>
        <v/>
      </c>
      <c r="D1082" t="str">
        <f>IF(ISNUMBER(SEARCH(D$1,raw[[#This Row],[active years]])),1,"")</f>
        <v/>
      </c>
      <c r="E1082" t="str">
        <f>IF(ISNUMBER(SEARCH(E$1,raw[[#This Row],[active years]])),1,"")</f>
        <v/>
      </c>
      <c r="F1082" t="str">
        <f>IF(ISNUMBER(SEARCH(F$1,raw[[#This Row],[active years]])),1,"")</f>
        <v/>
      </c>
      <c r="G1082" t="str">
        <f>IF(ISNUMBER(SEARCH(G$1,raw[[#This Row],[active years]])),1,"")</f>
        <v/>
      </c>
      <c r="H1082" t="str">
        <f>IF(ISNUMBER(SEARCH(H$1,raw[[#This Row],[active years]])),1,"")</f>
        <v/>
      </c>
      <c r="I1082" t="str">
        <f>IF(ISNUMBER(SEARCH(I$1,raw[[#This Row],[active years]])),1,"")</f>
        <v/>
      </c>
      <c r="J1082" t="str">
        <f>IF(ISNUMBER(SEARCH(J$1,raw[[#This Row],[active years]])),1,"")</f>
        <v/>
      </c>
      <c r="K1082" t="str">
        <f>IF(ISNUMBER(SEARCH(K$1,raw[[#This Row],[active years]])),1,"")</f>
        <v/>
      </c>
      <c r="L1082" t="str">
        <f>IF(ISNUMBER(SEARCH(L$1,raw[[#This Row],[active years]])),1,"")</f>
        <v/>
      </c>
      <c r="M1082" t="str">
        <f>IF(ISNUMBER(SEARCH(M$1,raw[[#This Row],[active years]])),1,"")</f>
        <v/>
      </c>
      <c r="N1082" t="str">
        <f>IF(ISNUMBER(SEARCH(N$1,raw[[#This Row],[active years]])),1,"")</f>
        <v/>
      </c>
      <c r="O1082">
        <f>IF(ISNUMBER(SEARCH(O$1,raw[[#This Row],[active years]])),1,"")</f>
        <v>1</v>
      </c>
      <c r="P1082">
        <f>IF(ISNUMBER(SEARCH(P$1,raw[[#This Row],[active years]])),1,"")</f>
        <v>1</v>
      </c>
      <c r="Q1082">
        <f>IF(ISNUMBER(SEARCH(Q$1,raw[[#This Row],[active years]])),1,"")</f>
        <v>1</v>
      </c>
      <c r="R1082">
        <f>IF(ISNUMBER(SEARCH(R$1,raw[[#This Row],[active years]])),1,"")</f>
        <v>1</v>
      </c>
      <c r="S1082">
        <f>IF(ISNUMBER(SEARCH(S$1,raw[[#This Row],[active years]])),1,"")</f>
        <v>1</v>
      </c>
      <c r="T1082">
        <f>IF(ISNUMBER(SEARCH(T$1,raw[[#This Row],[active years]])),1,"")</f>
        <v>1</v>
      </c>
      <c r="U1082">
        <f>IF(ISNUMBER(SEARCH(U$1,raw[[#This Row],[active years]])),1,"")</f>
        <v>1</v>
      </c>
      <c r="V1082">
        <f>IF(ISNUMBER(SEARCH(V$1,raw[[#This Row],[active years]])),1,"")</f>
        <v>1</v>
      </c>
      <c r="W1082">
        <f>IF(ISNUMBER(SEARCH(W$1,raw[[#This Row],[active years]])),1,"")</f>
        <v>1</v>
      </c>
      <c r="X1082">
        <f>IF(ISNUMBER(SEARCH(X$1,raw[[#This Row],[active years]])),1,"")</f>
        <v>1</v>
      </c>
      <c r="Y1082">
        <f>IF(ISNUMBER(SEARCH(Y$1,raw[[#This Row],[active years]])),1,"")</f>
        <v>1</v>
      </c>
      <c r="Z1082">
        <f>IF(ISNUMBER(SEARCH(Z$1,raw[[#This Row],[active years]])),1,"")</f>
        <v>1</v>
      </c>
      <c r="AA1082">
        <f>IF(ISNUMBER(SEARCH(AA$1,raw[[#This Row],[active years]])),1,"")</f>
        <v>1</v>
      </c>
    </row>
    <row r="1083" spans="1:27" x14ac:dyDescent="0.45">
      <c r="A1083">
        <f>raw[team]</f>
        <v>1371</v>
      </c>
      <c r="B1083">
        <f>raw[rookie year]</f>
        <v>2004</v>
      </c>
      <c r="C1083" t="str">
        <f>IF(ISNUMBER(SEARCH(C$1,raw[[#This Row],[active years]])),1,"")</f>
        <v/>
      </c>
      <c r="D1083" t="str">
        <f>IF(ISNUMBER(SEARCH(D$1,raw[[#This Row],[active years]])),1,"")</f>
        <v/>
      </c>
      <c r="E1083" t="str">
        <f>IF(ISNUMBER(SEARCH(E$1,raw[[#This Row],[active years]])),1,"")</f>
        <v/>
      </c>
      <c r="F1083" t="str">
        <f>IF(ISNUMBER(SEARCH(F$1,raw[[#This Row],[active years]])),1,"")</f>
        <v/>
      </c>
      <c r="G1083" t="str">
        <f>IF(ISNUMBER(SEARCH(G$1,raw[[#This Row],[active years]])),1,"")</f>
        <v/>
      </c>
      <c r="H1083" t="str">
        <f>IF(ISNUMBER(SEARCH(H$1,raw[[#This Row],[active years]])),1,"")</f>
        <v/>
      </c>
      <c r="I1083" t="str">
        <f>IF(ISNUMBER(SEARCH(I$1,raw[[#This Row],[active years]])),1,"")</f>
        <v/>
      </c>
      <c r="J1083" t="str">
        <f>IF(ISNUMBER(SEARCH(J$1,raw[[#This Row],[active years]])),1,"")</f>
        <v/>
      </c>
      <c r="K1083" t="str">
        <f>IF(ISNUMBER(SEARCH(K$1,raw[[#This Row],[active years]])),1,"")</f>
        <v/>
      </c>
      <c r="L1083" t="str">
        <f>IF(ISNUMBER(SEARCH(L$1,raw[[#This Row],[active years]])),1,"")</f>
        <v/>
      </c>
      <c r="M1083" t="str">
        <f>IF(ISNUMBER(SEARCH(M$1,raw[[#This Row],[active years]])),1,"")</f>
        <v/>
      </c>
      <c r="N1083" t="str">
        <f>IF(ISNUMBER(SEARCH(N$1,raw[[#This Row],[active years]])),1,"")</f>
        <v/>
      </c>
      <c r="O1083">
        <f>IF(ISNUMBER(SEARCH(O$1,raw[[#This Row],[active years]])),1,"")</f>
        <v>1</v>
      </c>
      <c r="P1083">
        <f>IF(ISNUMBER(SEARCH(P$1,raw[[#This Row],[active years]])),1,"")</f>
        <v>1</v>
      </c>
      <c r="Q1083">
        <f>IF(ISNUMBER(SEARCH(Q$1,raw[[#This Row],[active years]])),1,"")</f>
        <v>1</v>
      </c>
      <c r="R1083" t="str">
        <f>IF(ISNUMBER(SEARCH(R$1,raw[[#This Row],[active years]])),1,"")</f>
        <v/>
      </c>
      <c r="S1083">
        <f>IF(ISNUMBER(SEARCH(S$1,raw[[#This Row],[active years]])),1,"")</f>
        <v>1</v>
      </c>
      <c r="T1083" t="str">
        <f>IF(ISNUMBER(SEARCH(T$1,raw[[#This Row],[active years]])),1,"")</f>
        <v/>
      </c>
      <c r="U1083" t="str">
        <f>IF(ISNUMBER(SEARCH(U$1,raw[[#This Row],[active years]])),1,"")</f>
        <v/>
      </c>
      <c r="V1083" t="str">
        <f>IF(ISNUMBER(SEARCH(V$1,raw[[#This Row],[active years]])),1,"")</f>
        <v/>
      </c>
      <c r="W1083" t="str">
        <f>IF(ISNUMBER(SEARCH(W$1,raw[[#This Row],[active years]])),1,"")</f>
        <v/>
      </c>
      <c r="X1083" t="str">
        <f>IF(ISNUMBER(SEARCH(X$1,raw[[#This Row],[active years]])),1,"")</f>
        <v/>
      </c>
      <c r="Y1083" t="str">
        <f>IF(ISNUMBER(SEARCH(Y$1,raw[[#This Row],[active years]])),1,"")</f>
        <v/>
      </c>
      <c r="Z1083" t="str">
        <f>IF(ISNUMBER(SEARCH(Z$1,raw[[#This Row],[active years]])),1,"")</f>
        <v/>
      </c>
      <c r="AA1083" t="str">
        <f>IF(ISNUMBER(SEARCH(AA$1,raw[[#This Row],[active years]])),1,"")</f>
        <v/>
      </c>
    </row>
    <row r="1084" spans="1:27" x14ac:dyDescent="0.45">
      <c r="A1084">
        <f>raw[team]</f>
        <v>1372</v>
      </c>
      <c r="B1084">
        <f>raw[rookie year]</f>
        <v>2004</v>
      </c>
      <c r="C1084" t="str">
        <f>IF(ISNUMBER(SEARCH(C$1,raw[[#This Row],[active years]])),1,"")</f>
        <v/>
      </c>
      <c r="D1084" t="str">
        <f>IF(ISNUMBER(SEARCH(D$1,raw[[#This Row],[active years]])),1,"")</f>
        <v/>
      </c>
      <c r="E1084" t="str">
        <f>IF(ISNUMBER(SEARCH(E$1,raw[[#This Row],[active years]])),1,"")</f>
        <v/>
      </c>
      <c r="F1084" t="str">
        <f>IF(ISNUMBER(SEARCH(F$1,raw[[#This Row],[active years]])),1,"")</f>
        <v/>
      </c>
      <c r="G1084" t="str">
        <f>IF(ISNUMBER(SEARCH(G$1,raw[[#This Row],[active years]])),1,"")</f>
        <v/>
      </c>
      <c r="H1084" t="str">
        <f>IF(ISNUMBER(SEARCH(H$1,raw[[#This Row],[active years]])),1,"")</f>
        <v/>
      </c>
      <c r="I1084" t="str">
        <f>IF(ISNUMBER(SEARCH(I$1,raw[[#This Row],[active years]])),1,"")</f>
        <v/>
      </c>
      <c r="J1084" t="str">
        <f>IF(ISNUMBER(SEARCH(J$1,raw[[#This Row],[active years]])),1,"")</f>
        <v/>
      </c>
      <c r="K1084" t="str">
        <f>IF(ISNUMBER(SEARCH(K$1,raw[[#This Row],[active years]])),1,"")</f>
        <v/>
      </c>
      <c r="L1084" t="str">
        <f>IF(ISNUMBER(SEARCH(L$1,raw[[#This Row],[active years]])),1,"")</f>
        <v/>
      </c>
      <c r="M1084" t="str">
        <f>IF(ISNUMBER(SEARCH(M$1,raw[[#This Row],[active years]])),1,"")</f>
        <v/>
      </c>
      <c r="N1084" t="str">
        <f>IF(ISNUMBER(SEARCH(N$1,raw[[#This Row],[active years]])),1,"")</f>
        <v/>
      </c>
      <c r="O1084">
        <f>IF(ISNUMBER(SEARCH(O$1,raw[[#This Row],[active years]])),1,"")</f>
        <v>1</v>
      </c>
      <c r="P1084">
        <f>IF(ISNUMBER(SEARCH(P$1,raw[[#This Row],[active years]])),1,"")</f>
        <v>1</v>
      </c>
      <c r="Q1084">
        <f>IF(ISNUMBER(SEARCH(Q$1,raw[[#This Row],[active years]])),1,"")</f>
        <v>1</v>
      </c>
      <c r="R1084">
        <f>IF(ISNUMBER(SEARCH(R$1,raw[[#This Row],[active years]])),1,"")</f>
        <v>1</v>
      </c>
      <c r="S1084" t="str">
        <f>IF(ISNUMBER(SEARCH(S$1,raw[[#This Row],[active years]])),1,"")</f>
        <v/>
      </c>
      <c r="T1084" t="str">
        <f>IF(ISNUMBER(SEARCH(T$1,raw[[#This Row],[active years]])),1,"")</f>
        <v/>
      </c>
      <c r="U1084">
        <f>IF(ISNUMBER(SEARCH(U$1,raw[[#This Row],[active years]])),1,"")</f>
        <v>1</v>
      </c>
      <c r="V1084">
        <f>IF(ISNUMBER(SEARCH(V$1,raw[[#This Row],[active years]])),1,"")</f>
        <v>1</v>
      </c>
      <c r="W1084">
        <f>IF(ISNUMBER(SEARCH(W$1,raw[[#This Row],[active years]])),1,"")</f>
        <v>1</v>
      </c>
      <c r="X1084" t="str">
        <f>IF(ISNUMBER(SEARCH(X$1,raw[[#This Row],[active years]])),1,"")</f>
        <v/>
      </c>
      <c r="Y1084" t="str">
        <f>IF(ISNUMBER(SEARCH(Y$1,raw[[#This Row],[active years]])),1,"")</f>
        <v/>
      </c>
      <c r="Z1084" t="str">
        <f>IF(ISNUMBER(SEARCH(Z$1,raw[[#This Row],[active years]])),1,"")</f>
        <v/>
      </c>
      <c r="AA1084" t="str">
        <f>IF(ISNUMBER(SEARCH(AA$1,raw[[#This Row],[active years]])),1,"")</f>
        <v/>
      </c>
    </row>
    <row r="1085" spans="1:27" x14ac:dyDescent="0.45">
      <c r="A1085">
        <f>raw[team]</f>
        <v>1373</v>
      </c>
      <c r="B1085">
        <f>raw[rookie year]</f>
        <v>2004</v>
      </c>
      <c r="C1085" t="str">
        <f>IF(ISNUMBER(SEARCH(C$1,raw[[#This Row],[active years]])),1,"")</f>
        <v/>
      </c>
      <c r="D1085" t="str">
        <f>IF(ISNUMBER(SEARCH(D$1,raw[[#This Row],[active years]])),1,"")</f>
        <v/>
      </c>
      <c r="E1085" t="str">
        <f>IF(ISNUMBER(SEARCH(E$1,raw[[#This Row],[active years]])),1,"")</f>
        <v/>
      </c>
      <c r="F1085" t="str">
        <f>IF(ISNUMBER(SEARCH(F$1,raw[[#This Row],[active years]])),1,"")</f>
        <v/>
      </c>
      <c r="G1085" t="str">
        <f>IF(ISNUMBER(SEARCH(G$1,raw[[#This Row],[active years]])),1,"")</f>
        <v/>
      </c>
      <c r="H1085" t="str">
        <f>IF(ISNUMBER(SEARCH(H$1,raw[[#This Row],[active years]])),1,"")</f>
        <v/>
      </c>
      <c r="I1085" t="str">
        <f>IF(ISNUMBER(SEARCH(I$1,raw[[#This Row],[active years]])),1,"")</f>
        <v/>
      </c>
      <c r="J1085" t="str">
        <f>IF(ISNUMBER(SEARCH(J$1,raw[[#This Row],[active years]])),1,"")</f>
        <v/>
      </c>
      <c r="K1085" t="str">
        <f>IF(ISNUMBER(SEARCH(K$1,raw[[#This Row],[active years]])),1,"")</f>
        <v/>
      </c>
      <c r="L1085" t="str">
        <f>IF(ISNUMBER(SEARCH(L$1,raw[[#This Row],[active years]])),1,"")</f>
        <v/>
      </c>
      <c r="M1085" t="str">
        <f>IF(ISNUMBER(SEARCH(M$1,raw[[#This Row],[active years]])),1,"")</f>
        <v/>
      </c>
      <c r="N1085" t="str">
        <f>IF(ISNUMBER(SEARCH(N$1,raw[[#This Row],[active years]])),1,"")</f>
        <v/>
      </c>
      <c r="O1085">
        <f>IF(ISNUMBER(SEARCH(O$1,raw[[#This Row],[active years]])),1,"")</f>
        <v>1</v>
      </c>
      <c r="P1085">
        <f>IF(ISNUMBER(SEARCH(P$1,raw[[#This Row],[active years]])),1,"")</f>
        <v>1</v>
      </c>
      <c r="Q1085" t="str">
        <f>IF(ISNUMBER(SEARCH(Q$1,raw[[#This Row],[active years]])),1,"")</f>
        <v/>
      </c>
      <c r="R1085">
        <f>IF(ISNUMBER(SEARCH(R$1,raw[[#This Row],[active years]])),1,"")</f>
        <v>1</v>
      </c>
      <c r="S1085">
        <f>IF(ISNUMBER(SEARCH(S$1,raw[[#This Row],[active years]])),1,"")</f>
        <v>1</v>
      </c>
      <c r="T1085" t="str">
        <f>IF(ISNUMBER(SEARCH(T$1,raw[[#This Row],[active years]])),1,"")</f>
        <v/>
      </c>
      <c r="U1085" t="str">
        <f>IF(ISNUMBER(SEARCH(U$1,raw[[#This Row],[active years]])),1,"")</f>
        <v/>
      </c>
      <c r="V1085" t="str">
        <f>IF(ISNUMBER(SEARCH(V$1,raw[[#This Row],[active years]])),1,"")</f>
        <v/>
      </c>
      <c r="W1085" t="str">
        <f>IF(ISNUMBER(SEARCH(W$1,raw[[#This Row],[active years]])),1,"")</f>
        <v/>
      </c>
      <c r="X1085" t="str">
        <f>IF(ISNUMBER(SEARCH(X$1,raw[[#This Row],[active years]])),1,"")</f>
        <v/>
      </c>
      <c r="Y1085" t="str">
        <f>IF(ISNUMBER(SEARCH(Y$1,raw[[#This Row],[active years]])),1,"")</f>
        <v/>
      </c>
      <c r="Z1085" t="str">
        <f>IF(ISNUMBER(SEARCH(Z$1,raw[[#This Row],[active years]])),1,"")</f>
        <v/>
      </c>
      <c r="AA1085" t="str">
        <f>IF(ISNUMBER(SEARCH(AA$1,raw[[#This Row],[active years]])),1,"")</f>
        <v/>
      </c>
    </row>
    <row r="1086" spans="1:27" x14ac:dyDescent="0.45">
      <c r="A1086">
        <f>raw[team]</f>
        <v>1375</v>
      </c>
      <c r="B1086">
        <f>raw[rookie year]</f>
        <v>2004</v>
      </c>
      <c r="C1086" t="str">
        <f>IF(ISNUMBER(SEARCH(C$1,raw[[#This Row],[active years]])),1,"")</f>
        <v/>
      </c>
      <c r="D1086" t="str">
        <f>IF(ISNUMBER(SEARCH(D$1,raw[[#This Row],[active years]])),1,"")</f>
        <v/>
      </c>
      <c r="E1086" t="str">
        <f>IF(ISNUMBER(SEARCH(E$1,raw[[#This Row],[active years]])),1,"")</f>
        <v/>
      </c>
      <c r="F1086" t="str">
        <f>IF(ISNUMBER(SEARCH(F$1,raw[[#This Row],[active years]])),1,"")</f>
        <v/>
      </c>
      <c r="G1086" t="str">
        <f>IF(ISNUMBER(SEARCH(G$1,raw[[#This Row],[active years]])),1,"")</f>
        <v/>
      </c>
      <c r="H1086" t="str">
        <f>IF(ISNUMBER(SEARCH(H$1,raw[[#This Row],[active years]])),1,"")</f>
        <v/>
      </c>
      <c r="I1086" t="str">
        <f>IF(ISNUMBER(SEARCH(I$1,raw[[#This Row],[active years]])),1,"")</f>
        <v/>
      </c>
      <c r="J1086" t="str">
        <f>IF(ISNUMBER(SEARCH(J$1,raw[[#This Row],[active years]])),1,"")</f>
        <v/>
      </c>
      <c r="K1086" t="str">
        <f>IF(ISNUMBER(SEARCH(K$1,raw[[#This Row],[active years]])),1,"")</f>
        <v/>
      </c>
      <c r="L1086" t="str">
        <f>IF(ISNUMBER(SEARCH(L$1,raw[[#This Row],[active years]])),1,"")</f>
        <v/>
      </c>
      <c r="M1086" t="str">
        <f>IF(ISNUMBER(SEARCH(M$1,raw[[#This Row],[active years]])),1,"")</f>
        <v/>
      </c>
      <c r="N1086" t="str">
        <f>IF(ISNUMBER(SEARCH(N$1,raw[[#This Row],[active years]])),1,"")</f>
        <v/>
      </c>
      <c r="O1086">
        <f>IF(ISNUMBER(SEARCH(O$1,raw[[#This Row],[active years]])),1,"")</f>
        <v>1</v>
      </c>
      <c r="P1086">
        <f>IF(ISNUMBER(SEARCH(P$1,raw[[#This Row],[active years]])),1,"")</f>
        <v>1</v>
      </c>
      <c r="Q1086">
        <f>IF(ISNUMBER(SEARCH(Q$1,raw[[#This Row],[active years]])),1,"")</f>
        <v>1</v>
      </c>
      <c r="R1086">
        <f>IF(ISNUMBER(SEARCH(R$1,raw[[#This Row],[active years]])),1,"")</f>
        <v>1</v>
      </c>
      <c r="S1086">
        <f>IF(ISNUMBER(SEARCH(S$1,raw[[#This Row],[active years]])),1,"")</f>
        <v>1</v>
      </c>
      <c r="T1086" t="str">
        <f>IF(ISNUMBER(SEARCH(T$1,raw[[#This Row],[active years]])),1,"")</f>
        <v/>
      </c>
      <c r="U1086" t="str">
        <f>IF(ISNUMBER(SEARCH(U$1,raw[[#This Row],[active years]])),1,"")</f>
        <v/>
      </c>
      <c r="V1086" t="str">
        <f>IF(ISNUMBER(SEARCH(V$1,raw[[#This Row],[active years]])),1,"")</f>
        <v/>
      </c>
      <c r="W1086" t="str">
        <f>IF(ISNUMBER(SEARCH(W$1,raw[[#This Row],[active years]])),1,"")</f>
        <v/>
      </c>
      <c r="X1086" t="str">
        <f>IF(ISNUMBER(SEARCH(X$1,raw[[#This Row],[active years]])),1,"")</f>
        <v/>
      </c>
      <c r="Y1086" t="str">
        <f>IF(ISNUMBER(SEARCH(Y$1,raw[[#This Row],[active years]])),1,"")</f>
        <v/>
      </c>
      <c r="Z1086" t="str">
        <f>IF(ISNUMBER(SEARCH(Z$1,raw[[#This Row],[active years]])),1,"")</f>
        <v/>
      </c>
      <c r="AA1086" t="str">
        <f>IF(ISNUMBER(SEARCH(AA$1,raw[[#This Row],[active years]])),1,"")</f>
        <v/>
      </c>
    </row>
    <row r="1087" spans="1:27" x14ac:dyDescent="0.45">
      <c r="A1087">
        <f>raw[team]</f>
        <v>1376</v>
      </c>
      <c r="B1087">
        <f>raw[rookie year]</f>
        <v>2004</v>
      </c>
      <c r="C1087" t="str">
        <f>IF(ISNUMBER(SEARCH(C$1,raw[[#This Row],[active years]])),1,"")</f>
        <v/>
      </c>
      <c r="D1087" t="str">
        <f>IF(ISNUMBER(SEARCH(D$1,raw[[#This Row],[active years]])),1,"")</f>
        <v/>
      </c>
      <c r="E1087" t="str">
        <f>IF(ISNUMBER(SEARCH(E$1,raw[[#This Row],[active years]])),1,"")</f>
        <v/>
      </c>
      <c r="F1087" t="str">
        <f>IF(ISNUMBER(SEARCH(F$1,raw[[#This Row],[active years]])),1,"")</f>
        <v/>
      </c>
      <c r="G1087" t="str">
        <f>IF(ISNUMBER(SEARCH(G$1,raw[[#This Row],[active years]])),1,"")</f>
        <v/>
      </c>
      <c r="H1087" t="str">
        <f>IF(ISNUMBER(SEARCH(H$1,raw[[#This Row],[active years]])),1,"")</f>
        <v/>
      </c>
      <c r="I1087" t="str">
        <f>IF(ISNUMBER(SEARCH(I$1,raw[[#This Row],[active years]])),1,"")</f>
        <v/>
      </c>
      <c r="J1087" t="str">
        <f>IF(ISNUMBER(SEARCH(J$1,raw[[#This Row],[active years]])),1,"")</f>
        <v/>
      </c>
      <c r="K1087" t="str">
        <f>IF(ISNUMBER(SEARCH(K$1,raw[[#This Row],[active years]])),1,"")</f>
        <v/>
      </c>
      <c r="L1087" t="str">
        <f>IF(ISNUMBER(SEARCH(L$1,raw[[#This Row],[active years]])),1,"")</f>
        <v/>
      </c>
      <c r="M1087" t="str">
        <f>IF(ISNUMBER(SEARCH(M$1,raw[[#This Row],[active years]])),1,"")</f>
        <v/>
      </c>
      <c r="N1087" t="str">
        <f>IF(ISNUMBER(SEARCH(N$1,raw[[#This Row],[active years]])),1,"")</f>
        <v/>
      </c>
      <c r="O1087">
        <f>IF(ISNUMBER(SEARCH(O$1,raw[[#This Row],[active years]])),1,"")</f>
        <v>1</v>
      </c>
      <c r="P1087">
        <f>IF(ISNUMBER(SEARCH(P$1,raw[[#This Row],[active years]])),1,"")</f>
        <v>1</v>
      </c>
      <c r="Q1087" t="str">
        <f>IF(ISNUMBER(SEARCH(Q$1,raw[[#This Row],[active years]])),1,"")</f>
        <v/>
      </c>
      <c r="R1087" t="str">
        <f>IF(ISNUMBER(SEARCH(R$1,raw[[#This Row],[active years]])),1,"")</f>
        <v/>
      </c>
      <c r="S1087" t="str">
        <f>IF(ISNUMBER(SEARCH(S$1,raw[[#This Row],[active years]])),1,"")</f>
        <v/>
      </c>
      <c r="T1087" t="str">
        <f>IF(ISNUMBER(SEARCH(T$1,raw[[#This Row],[active years]])),1,"")</f>
        <v/>
      </c>
      <c r="U1087" t="str">
        <f>IF(ISNUMBER(SEARCH(U$1,raw[[#This Row],[active years]])),1,"")</f>
        <v/>
      </c>
      <c r="V1087" t="str">
        <f>IF(ISNUMBER(SEARCH(V$1,raw[[#This Row],[active years]])),1,"")</f>
        <v/>
      </c>
      <c r="W1087" t="str">
        <f>IF(ISNUMBER(SEARCH(W$1,raw[[#This Row],[active years]])),1,"")</f>
        <v/>
      </c>
      <c r="X1087" t="str">
        <f>IF(ISNUMBER(SEARCH(X$1,raw[[#This Row],[active years]])),1,"")</f>
        <v/>
      </c>
      <c r="Y1087" t="str">
        <f>IF(ISNUMBER(SEARCH(Y$1,raw[[#This Row],[active years]])),1,"")</f>
        <v/>
      </c>
      <c r="Z1087" t="str">
        <f>IF(ISNUMBER(SEARCH(Z$1,raw[[#This Row],[active years]])),1,"")</f>
        <v/>
      </c>
      <c r="AA1087" t="str">
        <f>IF(ISNUMBER(SEARCH(AA$1,raw[[#This Row],[active years]])),1,"")</f>
        <v/>
      </c>
    </row>
    <row r="1088" spans="1:27" x14ac:dyDescent="0.45">
      <c r="A1088">
        <f>raw[team]</f>
        <v>1377</v>
      </c>
      <c r="B1088">
        <f>raw[rookie year]</f>
        <v>2004</v>
      </c>
      <c r="C1088" t="str">
        <f>IF(ISNUMBER(SEARCH(C$1,raw[[#This Row],[active years]])),1,"")</f>
        <v/>
      </c>
      <c r="D1088" t="str">
        <f>IF(ISNUMBER(SEARCH(D$1,raw[[#This Row],[active years]])),1,"")</f>
        <v/>
      </c>
      <c r="E1088" t="str">
        <f>IF(ISNUMBER(SEARCH(E$1,raw[[#This Row],[active years]])),1,"")</f>
        <v/>
      </c>
      <c r="F1088" t="str">
        <f>IF(ISNUMBER(SEARCH(F$1,raw[[#This Row],[active years]])),1,"")</f>
        <v/>
      </c>
      <c r="G1088" t="str">
        <f>IF(ISNUMBER(SEARCH(G$1,raw[[#This Row],[active years]])),1,"")</f>
        <v/>
      </c>
      <c r="H1088" t="str">
        <f>IF(ISNUMBER(SEARCH(H$1,raw[[#This Row],[active years]])),1,"")</f>
        <v/>
      </c>
      <c r="I1088" t="str">
        <f>IF(ISNUMBER(SEARCH(I$1,raw[[#This Row],[active years]])),1,"")</f>
        <v/>
      </c>
      <c r="J1088" t="str">
        <f>IF(ISNUMBER(SEARCH(J$1,raw[[#This Row],[active years]])),1,"")</f>
        <v/>
      </c>
      <c r="K1088" t="str">
        <f>IF(ISNUMBER(SEARCH(K$1,raw[[#This Row],[active years]])),1,"")</f>
        <v/>
      </c>
      <c r="L1088" t="str">
        <f>IF(ISNUMBER(SEARCH(L$1,raw[[#This Row],[active years]])),1,"")</f>
        <v/>
      </c>
      <c r="M1088" t="str">
        <f>IF(ISNUMBER(SEARCH(M$1,raw[[#This Row],[active years]])),1,"")</f>
        <v/>
      </c>
      <c r="N1088" t="str">
        <f>IF(ISNUMBER(SEARCH(N$1,raw[[#This Row],[active years]])),1,"")</f>
        <v/>
      </c>
      <c r="O1088">
        <f>IF(ISNUMBER(SEARCH(O$1,raw[[#This Row],[active years]])),1,"")</f>
        <v>1</v>
      </c>
      <c r="P1088">
        <f>IF(ISNUMBER(SEARCH(P$1,raw[[#This Row],[active years]])),1,"")</f>
        <v>1</v>
      </c>
      <c r="Q1088">
        <f>IF(ISNUMBER(SEARCH(Q$1,raw[[#This Row],[active years]])),1,"")</f>
        <v>1</v>
      </c>
      <c r="R1088">
        <f>IF(ISNUMBER(SEARCH(R$1,raw[[#This Row],[active years]])),1,"")</f>
        <v>1</v>
      </c>
      <c r="S1088">
        <f>IF(ISNUMBER(SEARCH(S$1,raw[[#This Row],[active years]])),1,"")</f>
        <v>1</v>
      </c>
      <c r="T1088">
        <f>IF(ISNUMBER(SEARCH(T$1,raw[[#This Row],[active years]])),1,"")</f>
        <v>1</v>
      </c>
      <c r="U1088">
        <f>IF(ISNUMBER(SEARCH(U$1,raw[[#This Row],[active years]])),1,"")</f>
        <v>1</v>
      </c>
      <c r="V1088">
        <f>IF(ISNUMBER(SEARCH(V$1,raw[[#This Row],[active years]])),1,"")</f>
        <v>1</v>
      </c>
      <c r="W1088">
        <f>IF(ISNUMBER(SEARCH(W$1,raw[[#This Row],[active years]])),1,"")</f>
        <v>1</v>
      </c>
      <c r="X1088" t="str">
        <f>IF(ISNUMBER(SEARCH(X$1,raw[[#This Row],[active years]])),1,"")</f>
        <v/>
      </c>
      <c r="Y1088" t="str">
        <f>IF(ISNUMBER(SEARCH(Y$1,raw[[#This Row],[active years]])),1,"")</f>
        <v/>
      </c>
      <c r="Z1088" t="str">
        <f>IF(ISNUMBER(SEARCH(Z$1,raw[[#This Row],[active years]])),1,"")</f>
        <v/>
      </c>
      <c r="AA1088" t="str">
        <f>IF(ISNUMBER(SEARCH(AA$1,raw[[#This Row],[active years]])),1,"")</f>
        <v/>
      </c>
    </row>
    <row r="1089" spans="1:27" x14ac:dyDescent="0.45">
      <c r="A1089">
        <f>raw[team]</f>
        <v>1378</v>
      </c>
      <c r="B1089">
        <f>raw[rookie year]</f>
        <v>2004</v>
      </c>
      <c r="C1089" t="str">
        <f>IF(ISNUMBER(SEARCH(C$1,raw[[#This Row],[active years]])),1,"")</f>
        <v/>
      </c>
      <c r="D1089" t="str">
        <f>IF(ISNUMBER(SEARCH(D$1,raw[[#This Row],[active years]])),1,"")</f>
        <v/>
      </c>
      <c r="E1089" t="str">
        <f>IF(ISNUMBER(SEARCH(E$1,raw[[#This Row],[active years]])),1,"")</f>
        <v/>
      </c>
      <c r="F1089" t="str">
        <f>IF(ISNUMBER(SEARCH(F$1,raw[[#This Row],[active years]])),1,"")</f>
        <v/>
      </c>
      <c r="G1089" t="str">
        <f>IF(ISNUMBER(SEARCH(G$1,raw[[#This Row],[active years]])),1,"")</f>
        <v/>
      </c>
      <c r="H1089" t="str">
        <f>IF(ISNUMBER(SEARCH(H$1,raw[[#This Row],[active years]])),1,"")</f>
        <v/>
      </c>
      <c r="I1089" t="str">
        <f>IF(ISNUMBER(SEARCH(I$1,raw[[#This Row],[active years]])),1,"")</f>
        <v/>
      </c>
      <c r="J1089" t="str">
        <f>IF(ISNUMBER(SEARCH(J$1,raw[[#This Row],[active years]])),1,"")</f>
        <v/>
      </c>
      <c r="K1089" t="str">
        <f>IF(ISNUMBER(SEARCH(K$1,raw[[#This Row],[active years]])),1,"")</f>
        <v/>
      </c>
      <c r="L1089" t="str">
        <f>IF(ISNUMBER(SEARCH(L$1,raw[[#This Row],[active years]])),1,"")</f>
        <v/>
      </c>
      <c r="M1089" t="str">
        <f>IF(ISNUMBER(SEARCH(M$1,raw[[#This Row],[active years]])),1,"")</f>
        <v/>
      </c>
      <c r="N1089" t="str">
        <f>IF(ISNUMBER(SEARCH(N$1,raw[[#This Row],[active years]])),1,"")</f>
        <v/>
      </c>
      <c r="O1089">
        <f>IF(ISNUMBER(SEARCH(O$1,raw[[#This Row],[active years]])),1,"")</f>
        <v>1</v>
      </c>
      <c r="P1089">
        <f>IF(ISNUMBER(SEARCH(P$1,raw[[#This Row],[active years]])),1,"")</f>
        <v>1</v>
      </c>
      <c r="Q1089" t="str">
        <f>IF(ISNUMBER(SEARCH(Q$1,raw[[#This Row],[active years]])),1,"")</f>
        <v/>
      </c>
      <c r="R1089" t="str">
        <f>IF(ISNUMBER(SEARCH(R$1,raw[[#This Row],[active years]])),1,"")</f>
        <v/>
      </c>
      <c r="S1089">
        <f>IF(ISNUMBER(SEARCH(S$1,raw[[#This Row],[active years]])),1,"")</f>
        <v>1</v>
      </c>
      <c r="T1089" t="str">
        <f>IF(ISNUMBER(SEARCH(T$1,raw[[#This Row],[active years]])),1,"")</f>
        <v/>
      </c>
      <c r="U1089" t="str">
        <f>IF(ISNUMBER(SEARCH(U$1,raw[[#This Row],[active years]])),1,"")</f>
        <v/>
      </c>
      <c r="V1089">
        <f>IF(ISNUMBER(SEARCH(V$1,raw[[#This Row],[active years]])),1,"")</f>
        <v>1</v>
      </c>
      <c r="W1089">
        <f>IF(ISNUMBER(SEARCH(W$1,raw[[#This Row],[active years]])),1,"")</f>
        <v>1</v>
      </c>
      <c r="X1089">
        <f>IF(ISNUMBER(SEARCH(X$1,raw[[#This Row],[active years]])),1,"")</f>
        <v>1</v>
      </c>
      <c r="Y1089">
        <f>IF(ISNUMBER(SEARCH(Y$1,raw[[#This Row],[active years]])),1,"")</f>
        <v>1</v>
      </c>
      <c r="Z1089">
        <f>IF(ISNUMBER(SEARCH(Z$1,raw[[#This Row],[active years]])),1,"")</f>
        <v>1</v>
      </c>
      <c r="AA1089">
        <f>IF(ISNUMBER(SEARCH(AA$1,raw[[#This Row],[active years]])),1,"")</f>
        <v>1</v>
      </c>
    </row>
    <row r="1090" spans="1:27" x14ac:dyDescent="0.45">
      <c r="A1090">
        <f>raw[team]</f>
        <v>1379</v>
      </c>
      <c r="B1090">
        <f>raw[rookie year]</f>
        <v>2004</v>
      </c>
      <c r="C1090" t="str">
        <f>IF(ISNUMBER(SEARCH(C$1,raw[[#This Row],[active years]])),1,"")</f>
        <v/>
      </c>
      <c r="D1090" t="str">
        <f>IF(ISNUMBER(SEARCH(D$1,raw[[#This Row],[active years]])),1,"")</f>
        <v/>
      </c>
      <c r="E1090" t="str">
        <f>IF(ISNUMBER(SEARCH(E$1,raw[[#This Row],[active years]])),1,"")</f>
        <v/>
      </c>
      <c r="F1090" t="str">
        <f>IF(ISNUMBER(SEARCH(F$1,raw[[#This Row],[active years]])),1,"")</f>
        <v/>
      </c>
      <c r="G1090" t="str">
        <f>IF(ISNUMBER(SEARCH(G$1,raw[[#This Row],[active years]])),1,"")</f>
        <v/>
      </c>
      <c r="H1090" t="str">
        <f>IF(ISNUMBER(SEARCH(H$1,raw[[#This Row],[active years]])),1,"")</f>
        <v/>
      </c>
      <c r="I1090" t="str">
        <f>IF(ISNUMBER(SEARCH(I$1,raw[[#This Row],[active years]])),1,"")</f>
        <v/>
      </c>
      <c r="J1090" t="str">
        <f>IF(ISNUMBER(SEARCH(J$1,raw[[#This Row],[active years]])),1,"")</f>
        <v/>
      </c>
      <c r="K1090" t="str">
        <f>IF(ISNUMBER(SEARCH(K$1,raw[[#This Row],[active years]])),1,"")</f>
        <v/>
      </c>
      <c r="L1090" t="str">
        <f>IF(ISNUMBER(SEARCH(L$1,raw[[#This Row],[active years]])),1,"")</f>
        <v/>
      </c>
      <c r="M1090" t="str">
        <f>IF(ISNUMBER(SEARCH(M$1,raw[[#This Row],[active years]])),1,"")</f>
        <v/>
      </c>
      <c r="N1090" t="str">
        <f>IF(ISNUMBER(SEARCH(N$1,raw[[#This Row],[active years]])),1,"")</f>
        <v/>
      </c>
      <c r="O1090">
        <f>IF(ISNUMBER(SEARCH(O$1,raw[[#This Row],[active years]])),1,"")</f>
        <v>1</v>
      </c>
      <c r="P1090">
        <f>IF(ISNUMBER(SEARCH(P$1,raw[[#This Row],[active years]])),1,"")</f>
        <v>1</v>
      </c>
      <c r="Q1090">
        <f>IF(ISNUMBER(SEARCH(Q$1,raw[[#This Row],[active years]])),1,"")</f>
        <v>1</v>
      </c>
      <c r="R1090" t="str">
        <f>IF(ISNUMBER(SEARCH(R$1,raw[[#This Row],[active years]])),1,"")</f>
        <v/>
      </c>
      <c r="S1090">
        <f>IF(ISNUMBER(SEARCH(S$1,raw[[#This Row],[active years]])),1,"")</f>
        <v>1</v>
      </c>
      <c r="T1090">
        <f>IF(ISNUMBER(SEARCH(T$1,raw[[#This Row],[active years]])),1,"")</f>
        <v>1</v>
      </c>
      <c r="U1090">
        <f>IF(ISNUMBER(SEARCH(U$1,raw[[#This Row],[active years]])),1,"")</f>
        <v>1</v>
      </c>
      <c r="V1090">
        <f>IF(ISNUMBER(SEARCH(V$1,raw[[#This Row],[active years]])),1,"")</f>
        <v>1</v>
      </c>
      <c r="W1090">
        <f>IF(ISNUMBER(SEARCH(W$1,raw[[#This Row],[active years]])),1,"")</f>
        <v>1</v>
      </c>
      <c r="X1090">
        <f>IF(ISNUMBER(SEARCH(X$1,raw[[#This Row],[active years]])),1,"")</f>
        <v>1</v>
      </c>
      <c r="Y1090">
        <f>IF(ISNUMBER(SEARCH(Y$1,raw[[#This Row],[active years]])),1,"")</f>
        <v>1</v>
      </c>
      <c r="Z1090" t="str">
        <f>IF(ISNUMBER(SEARCH(Z$1,raw[[#This Row],[active years]])),1,"")</f>
        <v/>
      </c>
      <c r="AA1090" t="str">
        <f>IF(ISNUMBER(SEARCH(AA$1,raw[[#This Row],[active years]])),1,"")</f>
        <v/>
      </c>
    </row>
    <row r="1091" spans="1:27" x14ac:dyDescent="0.45">
      <c r="A1091">
        <f>raw[team]</f>
        <v>1380</v>
      </c>
      <c r="B1091">
        <f>raw[rookie year]</f>
        <v>2004</v>
      </c>
      <c r="C1091" t="str">
        <f>IF(ISNUMBER(SEARCH(C$1,raw[[#This Row],[active years]])),1,"")</f>
        <v/>
      </c>
      <c r="D1091" t="str">
        <f>IF(ISNUMBER(SEARCH(D$1,raw[[#This Row],[active years]])),1,"")</f>
        <v/>
      </c>
      <c r="E1091" t="str">
        <f>IF(ISNUMBER(SEARCH(E$1,raw[[#This Row],[active years]])),1,"")</f>
        <v/>
      </c>
      <c r="F1091" t="str">
        <f>IF(ISNUMBER(SEARCH(F$1,raw[[#This Row],[active years]])),1,"")</f>
        <v/>
      </c>
      <c r="G1091" t="str">
        <f>IF(ISNUMBER(SEARCH(G$1,raw[[#This Row],[active years]])),1,"")</f>
        <v/>
      </c>
      <c r="H1091" t="str">
        <f>IF(ISNUMBER(SEARCH(H$1,raw[[#This Row],[active years]])),1,"")</f>
        <v/>
      </c>
      <c r="I1091" t="str">
        <f>IF(ISNUMBER(SEARCH(I$1,raw[[#This Row],[active years]])),1,"")</f>
        <v/>
      </c>
      <c r="J1091" t="str">
        <f>IF(ISNUMBER(SEARCH(J$1,raw[[#This Row],[active years]])),1,"")</f>
        <v/>
      </c>
      <c r="K1091" t="str">
        <f>IF(ISNUMBER(SEARCH(K$1,raw[[#This Row],[active years]])),1,"")</f>
        <v/>
      </c>
      <c r="L1091" t="str">
        <f>IF(ISNUMBER(SEARCH(L$1,raw[[#This Row],[active years]])),1,"")</f>
        <v/>
      </c>
      <c r="M1091" t="str">
        <f>IF(ISNUMBER(SEARCH(M$1,raw[[#This Row],[active years]])),1,"")</f>
        <v/>
      </c>
      <c r="N1091" t="str">
        <f>IF(ISNUMBER(SEARCH(N$1,raw[[#This Row],[active years]])),1,"")</f>
        <v/>
      </c>
      <c r="O1091">
        <f>IF(ISNUMBER(SEARCH(O$1,raw[[#This Row],[active years]])),1,"")</f>
        <v>1</v>
      </c>
      <c r="P1091" t="str">
        <f>IF(ISNUMBER(SEARCH(P$1,raw[[#This Row],[active years]])),1,"")</f>
        <v/>
      </c>
      <c r="Q1091" t="str">
        <f>IF(ISNUMBER(SEARCH(Q$1,raw[[#This Row],[active years]])),1,"")</f>
        <v/>
      </c>
      <c r="R1091" t="str">
        <f>IF(ISNUMBER(SEARCH(R$1,raw[[#This Row],[active years]])),1,"")</f>
        <v/>
      </c>
      <c r="S1091" t="str">
        <f>IF(ISNUMBER(SEARCH(S$1,raw[[#This Row],[active years]])),1,"")</f>
        <v/>
      </c>
      <c r="T1091" t="str">
        <f>IF(ISNUMBER(SEARCH(T$1,raw[[#This Row],[active years]])),1,"")</f>
        <v/>
      </c>
      <c r="U1091" t="str">
        <f>IF(ISNUMBER(SEARCH(U$1,raw[[#This Row],[active years]])),1,"")</f>
        <v/>
      </c>
      <c r="V1091" t="str">
        <f>IF(ISNUMBER(SEARCH(V$1,raw[[#This Row],[active years]])),1,"")</f>
        <v/>
      </c>
      <c r="W1091" t="str">
        <f>IF(ISNUMBER(SEARCH(W$1,raw[[#This Row],[active years]])),1,"")</f>
        <v/>
      </c>
      <c r="X1091" t="str">
        <f>IF(ISNUMBER(SEARCH(X$1,raw[[#This Row],[active years]])),1,"")</f>
        <v/>
      </c>
      <c r="Y1091" t="str">
        <f>IF(ISNUMBER(SEARCH(Y$1,raw[[#This Row],[active years]])),1,"")</f>
        <v/>
      </c>
      <c r="Z1091" t="str">
        <f>IF(ISNUMBER(SEARCH(Z$1,raw[[#This Row],[active years]])),1,"")</f>
        <v/>
      </c>
      <c r="AA1091" t="str">
        <f>IF(ISNUMBER(SEARCH(AA$1,raw[[#This Row],[active years]])),1,"")</f>
        <v/>
      </c>
    </row>
    <row r="1092" spans="1:27" x14ac:dyDescent="0.45">
      <c r="A1092">
        <f>raw[team]</f>
        <v>1382</v>
      </c>
      <c r="B1092">
        <f>raw[rookie year]</f>
        <v>2004</v>
      </c>
      <c r="C1092" t="str">
        <f>IF(ISNUMBER(SEARCH(C$1,raw[[#This Row],[active years]])),1,"")</f>
        <v/>
      </c>
      <c r="D1092" t="str">
        <f>IF(ISNUMBER(SEARCH(D$1,raw[[#This Row],[active years]])),1,"")</f>
        <v/>
      </c>
      <c r="E1092" t="str">
        <f>IF(ISNUMBER(SEARCH(E$1,raw[[#This Row],[active years]])),1,"")</f>
        <v/>
      </c>
      <c r="F1092" t="str">
        <f>IF(ISNUMBER(SEARCH(F$1,raw[[#This Row],[active years]])),1,"")</f>
        <v/>
      </c>
      <c r="G1092" t="str">
        <f>IF(ISNUMBER(SEARCH(G$1,raw[[#This Row],[active years]])),1,"")</f>
        <v/>
      </c>
      <c r="H1092" t="str">
        <f>IF(ISNUMBER(SEARCH(H$1,raw[[#This Row],[active years]])),1,"")</f>
        <v/>
      </c>
      <c r="I1092" t="str">
        <f>IF(ISNUMBER(SEARCH(I$1,raw[[#This Row],[active years]])),1,"")</f>
        <v/>
      </c>
      <c r="J1092" t="str">
        <f>IF(ISNUMBER(SEARCH(J$1,raw[[#This Row],[active years]])),1,"")</f>
        <v/>
      </c>
      <c r="K1092" t="str">
        <f>IF(ISNUMBER(SEARCH(K$1,raw[[#This Row],[active years]])),1,"")</f>
        <v/>
      </c>
      <c r="L1092" t="str">
        <f>IF(ISNUMBER(SEARCH(L$1,raw[[#This Row],[active years]])),1,"")</f>
        <v/>
      </c>
      <c r="M1092" t="str">
        <f>IF(ISNUMBER(SEARCH(M$1,raw[[#This Row],[active years]])),1,"")</f>
        <v/>
      </c>
      <c r="N1092" t="str">
        <f>IF(ISNUMBER(SEARCH(N$1,raw[[#This Row],[active years]])),1,"")</f>
        <v/>
      </c>
      <c r="O1092">
        <f>IF(ISNUMBER(SEARCH(O$1,raw[[#This Row],[active years]])),1,"")</f>
        <v>1</v>
      </c>
      <c r="P1092">
        <f>IF(ISNUMBER(SEARCH(P$1,raw[[#This Row],[active years]])),1,"")</f>
        <v>1</v>
      </c>
      <c r="Q1092">
        <f>IF(ISNUMBER(SEARCH(Q$1,raw[[#This Row],[active years]])),1,"")</f>
        <v>1</v>
      </c>
      <c r="R1092">
        <f>IF(ISNUMBER(SEARCH(R$1,raw[[#This Row],[active years]])),1,"")</f>
        <v>1</v>
      </c>
      <c r="S1092">
        <f>IF(ISNUMBER(SEARCH(S$1,raw[[#This Row],[active years]])),1,"")</f>
        <v>1</v>
      </c>
      <c r="T1092">
        <f>IF(ISNUMBER(SEARCH(T$1,raw[[#This Row],[active years]])),1,"")</f>
        <v>1</v>
      </c>
      <c r="U1092">
        <f>IF(ISNUMBER(SEARCH(U$1,raw[[#This Row],[active years]])),1,"")</f>
        <v>1</v>
      </c>
      <c r="V1092">
        <f>IF(ISNUMBER(SEARCH(V$1,raw[[#This Row],[active years]])),1,"")</f>
        <v>1</v>
      </c>
      <c r="W1092">
        <f>IF(ISNUMBER(SEARCH(W$1,raw[[#This Row],[active years]])),1,"")</f>
        <v>1</v>
      </c>
      <c r="X1092">
        <f>IF(ISNUMBER(SEARCH(X$1,raw[[#This Row],[active years]])),1,"")</f>
        <v>1</v>
      </c>
      <c r="Y1092">
        <f>IF(ISNUMBER(SEARCH(Y$1,raw[[#This Row],[active years]])),1,"")</f>
        <v>1</v>
      </c>
      <c r="Z1092">
        <f>IF(ISNUMBER(SEARCH(Z$1,raw[[#This Row],[active years]])),1,"")</f>
        <v>1</v>
      </c>
      <c r="AA1092">
        <f>IF(ISNUMBER(SEARCH(AA$1,raw[[#This Row],[active years]])),1,"")</f>
        <v>1</v>
      </c>
    </row>
    <row r="1093" spans="1:27" x14ac:dyDescent="0.45">
      <c r="A1093">
        <f>raw[team]</f>
        <v>1384</v>
      </c>
      <c r="B1093">
        <f>raw[rookie year]</f>
        <v>2004</v>
      </c>
      <c r="C1093" t="str">
        <f>IF(ISNUMBER(SEARCH(C$1,raw[[#This Row],[active years]])),1,"")</f>
        <v/>
      </c>
      <c r="D1093" t="str">
        <f>IF(ISNUMBER(SEARCH(D$1,raw[[#This Row],[active years]])),1,"")</f>
        <v/>
      </c>
      <c r="E1093" t="str">
        <f>IF(ISNUMBER(SEARCH(E$1,raw[[#This Row],[active years]])),1,"")</f>
        <v/>
      </c>
      <c r="F1093" t="str">
        <f>IF(ISNUMBER(SEARCH(F$1,raw[[#This Row],[active years]])),1,"")</f>
        <v/>
      </c>
      <c r="G1093" t="str">
        <f>IF(ISNUMBER(SEARCH(G$1,raw[[#This Row],[active years]])),1,"")</f>
        <v/>
      </c>
      <c r="H1093" t="str">
        <f>IF(ISNUMBER(SEARCH(H$1,raw[[#This Row],[active years]])),1,"")</f>
        <v/>
      </c>
      <c r="I1093" t="str">
        <f>IF(ISNUMBER(SEARCH(I$1,raw[[#This Row],[active years]])),1,"")</f>
        <v/>
      </c>
      <c r="J1093" t="str">
        <f>IF(ISNUMBER(SEARCH(J$1,raw[[#This Row],[active years]])),1,"")</f>
        <v/>
      </c>
      <c r="K1093" t="str">
        <f>IF(ISNUMBER(SEARCH(K$1,raw[[#This Row],[active years]])),1,"")</f>
        <v/>
      </c>
      <c r="L1093" t="str">
        <f>IF(ISNUMBER(SEARCH(L$1,raw[[#This Row],[active years]])),1,"")</f>
        <v/>
      </c>
      <c r="M1093" t="str">
        <f>IF(ISNUMBER(SEARCH(M$1,raw[[#This Row],[active years]])),1,"")</f>
        <v/>
      </c>
      <c r="N1093" t="str">
        <f>IF(ISNUMBER(SEARCH(N$1,raw[[#This Row],[active years]])),1,"")</f>
        <v/>
      </c>
      <c r="O1093">
        <f>IF(ISNUMBER(SEARCH(O$1,raw[[#This Row],[active years]])),1,"")</f>
        <v>1</v>
      </c>
      <c r="P1093">
        <f>IF(ISNUMBER(SEARCH(P$1,raw[[#This Row],[active years]])),1,"")</f>
        <v>1</v>
      </c>
      <c r="Q1093">
        <f>IF(ISNUMBER(SEARCH(Q$1,raw[[#This Row],[active years]])),1,"")</f>
        <v>1</v>
      </c>
      <c r="R1093" t="str">
        <f>IF(ISNUMBER(SEARCH(R$1,raw[[#This Row],[active years]])),1,"")</f>
        <v/>
      </c>
      <c r="S1093" t="str">
        <f>IF(ISNUMBER(SEARCH(S$1,raw[[#This Row],[active years]])),1,"")</f>
        <v/>
      </c>
      <c r="T1093" t="str">
        <f>IF(ISNUMBER(SEARCH(T$1,raw[[#This Row],[active years]])),1,"")</f>
        <v/>
      </c>
      <c r="U1093" t="str">
        <f>IF(ISNUMBER(SEARCH(U$1,raw[[#This Row],[active years]])),1,"")</f>
        <v/>
      </c>
      <c r="V1093" t="str">
        <f>IF(ISNUMBER(SEARCH(V$1,raw[[#This Row],[active years]])),1,"")</f>
        <v/>
      </c>
      <c r="W1093" t="str">
        <f>IF(ISNUMBER(SEARCH(W$1,raw[[#This Row],[active years]])),1,"")</f>
        <v/>
      </c>
      <c r="X1093" t="str">
        <f>IF(ISNUMBER(SEARCH(X$1,raw[[#This Row],[active years]])),1,"")</f>
        <v/>
      </c>
      <c r="Y1093" t="str">
        <f>IF(ISNUMBER(SEARCH(Y$1,raw[[#This Row],[active years]])),1,"")</f>
        <v/>
      </c>
      <c r="Z1093" t="str">
        <f>IF(ISNUMBER(SEARCH(Z$1,raw[[#This Row],[active years]])),1,"")</f>
        <v/>
      </c>
      <c r="AA1093" t="str">
        <f>IF(ISNUMBER(SEARCH(AA$1,raw[[#This Row],[active years]])),1,"")</f>
        <v/>
      </c>
    </row>
    <row r="1094" spans="1:27" x14ac:dyDescent="0.45">
      <c r="A1094">
        <f>raw[team]</f>
        <v>1385</v>
      </c>
      <c r="B1094">
        <f>raw[rookie year]</f>
        <v>2004</v>
      </c>
      <c r="C1094" t="str">
        <f>IF(ISNUMBER(SEARCH(C$1,raw[[#This Row],[active years]])),1,"")</f>
        <v/>
      </c>
      <c r="D1094" t="str">
        <f>IF(ISNUMBER(SEARCH(D$1,raw[[#This Row],[active years]])),1,"")</f>
        <v/>
      </c>
      <c r="E1094" t="str">
        <f>IF(ISNUMBER(SEARCH(E$1,raw[[#This Row],[active years]])),1,"")</f>
        <v/>
      </c>
      <c r="F1094" t="str">
        <f>IF(ISNUMBER(SEARCH(F$1,raw[[#This Row],[active years]])),1,"")</f>
        <v/>
      </c>
      <c r="G1094" t="str">
        <f>IF(ISNUMBER(SEARCH(G$1,raw[[#This Row],[active years]])),1,"")</f>
        <v/>
      </c>
      <c r="H1094" t="str">
        <f>IF(ISNUMBER(SEARCH(H$1,raw[[#This Row],[active years]])),1,"")</f>
        <v/>
      </c>
      <c r="I1094" t="str">
        <f>IF(ISNUMBER(SEARCH(I$1,raw[[#This Row],[active years]])),1,"")</f>
        <v/>
      </c>
      <c r="J1094" t="str">
        <f>IF(ISNUMBER(SEARCH(J$1,raw[[#This Row],[active years]])),1,"")</f>
        <v/>
      </c>
      <c r="K1094" t="str">
        <f>IF(ISNUMBER(SEARCH(K$1,raw[[#This Row],[active years]])),1,"")</f>
        <v/>
      </c>
      <c r="L1094" t="str">
        <f>IF(ISNUMBER(SEARCH(L$1,raw[[#This Row],[active years]])),1,"")</f>
        <v/>
      </c>
      <c r="M1094" t="str">
        <f>IF(ISNUMBER(SEARCH(M$1,raw[[#This Row],[active years]])),1,"")</f>
        <v/>
      </c>
      <c r="N1094" t="str">
        <f>IF(ISNUMBER(SEARCH(N$1,raw[[#This Row],[active years]])),1,"")</f>
        <v/>
      </c>
      <c r="O1094">
        <f>IF(ISNUMBER(SEARCH(O$1,raw[[#This Row],[active years]])),1,"")</f>
        <v>1</v>
      </c>
      <c r="P1094">
        <f>IF(ISNUMBER(SEARCH(P$1,raw[[#This Row],[active years]])),1,"")</f>
        <v>1</v>
      </c>
      <c r="Q1094" t="str">
        <f>IF(ISNUMBER(SEARCH(Q$1,raw[[#This Row],[active years]])),1,"")</f>
        <v/>
      </c>
      <c r="R1094" t="str">
        <f>IF(ISNUMBER(SEARCH(R$1,raw[[#This Row],[active years]])),1,"")</f>
        <v/>
      </c>
      <c r="S1094" t="str">
        <f>IF(ISNUMBER(SEARCH(S$1,raw[[#This Row],[active years]])),1,"")</f>
        <v/>
      </c>
      <c r="T1094" t="str">
        <f>IF(ISNUMBER(SEARCH(T$1,raw[[#This Row],[active years]])),1,"")</f>
        <v/>
      </c>
      <c r="U1094" t="str">
        <f>IF(ISNUMBER(SEARCH(U$1,raw[[#This Row],[active years]])),1,"")</f>
        <v/>
      </c>
      <c r="V1094" t="str">
        <f>IF(ISNUMBER(SEARCH(V$1,raw[[#This Row],[active years]])),1,"")</f>
        <v/>
      </c>
      <c r="W1094" t="str">
        <f>IF(ISNUMBER(SEARCH(W$1,raw[[#This Row],[active years]])),1,"")</f>
        <v/>
      </c>
      <c r="X1094" t="str">
        <f>IF(ISNUMBER(SEARCH(X$1,raw[[#This Row],[active years]])),1,"")</f>
        <v/>
      </c>
      <c r="Y1094" t="str">
        <f>IF(ISNUMBER(SEARCH(Y$1,raw[[#This Row],[active years]])),1,"")</f>
        <v/>
      </c>
      <c r="Z1094" t="str">
        <f>IF(ISNUMBER(SEARCH(Z$1,raw[[#This Row],[active years]])),1,"")</f>
        <v/>
      </c>
      <c r="AA1094" t="str">
        <f>IF(ISNUMBER(SEARCH(AA$1,raw[[#This Row],[active years]])),1,"")</f>
        <v/>
      </c>
    </row>
    <row r="1095" spans="1:27" x14ac:dyDescent="0.45">
      <c r="A1095">
        <f>raw[team]</f>
        <v>1386</v>
      </c>
      <c r="B1095">
        <f>raw[rookie year]</f>
        <v>2004</v>
      </c>
      <c r="C1095" t="str">
        <f>IF(ISNUMBER(SEARCH(C$1,raw[[#This Row],[active years]])),1,"")</f>
        <v/>
      </c>
      <c r="D1095" t="str">
        <f>IF(ISNUMBER(SEARCH(D$1,raw[[#This Row],[active years]])),1,"")</f>
        <v/>
      </c>
      <c r="E1095" t="str">
        <f>IF(ISNUMBER(SEARCH(E$1,raw[[#This Row],[active years]])),1,"")</f>
        <v/>
      </c>
      <c r="F1095" t="str">
        <f>IF(ISNUMBER(SEARCH(F$1,raw[[#This Row],[active years]])),1,"")</f>
        <v/>
      </c>
      <c r="G1095" t="str">
        <f>IF(ISNUMBER(SEARCH(G$1,raw[[#This Row],[active years]])),1,"")</f>
        <v/>
      </c>
      <c r="H1095" t="str">
        <f>IF(ISNUMBER(SEARCH(H$1,raw[[#This Row],[active years]])),1,"")</f>
        <v/>
      </c>
      <c r="I1095" t="str">
        <f>IF(ISNUMBER(SEARCH(I$1,raw[[#This Row],[active years]])),1,"")</f>
        <v/>
      </c>
      <c r="J1095" t="str">
        <f>IF(ISNUMBER(SEARCH(J$1,raw[[#This Row],[active years]])),1,"")</f>
        <v/>
      </c>
      <c r="K1095" t="str">
        <f>IF(ISNUMBER(SEARCH(K$1,raw[[#This Row],[active years]])),1,"")</f>
        <v/>
      </c>
      <c r="L1095" t="str">
        <f>IF(ISNUMBER(SEARCH(L$1,raw[[#This Row],[active years]])),1,"")</f>
        <v/>
      </c>
      <c r="M1095" t="str">
        <f>IF(ISNUMBER(SEARCH(M$1,raw[[#This Row],[active years]])),1,"")</f>
        <v/>
      </c>
      <c r="N1095" t="str">
        <f>IF(ISNUMBER(SEARCH(N$1,raw[[#This Row],[active years]])),1,"")</f>
        <v/>
      </c>
      <c r="O1095">
        <f>IF(ISNUMBER(SEARCH(O$1,raw[[#This Row],[active years]])),1,"")</f>
        <v>1</v>
      </c>
      <c r="P1095">
        <f>IF(ISNUMBER(SEARCH(P$1,raw[[#This Row],[active years]])),1,"")</f>
        <v>1</v>
      </c>
      <c r="Q1095">
        <f>IF(ISNUMBER(SEARCH(Q$1,raw[[#This Row],[active years]])),1,"")</f>
        <v>1</v>
      </c>
      <c r="R1095">
        <f>IF(ISNUMBER(SEARCH(R$1,raw[[#This Row],[active years]])),1,"")</f>
        <v>1</v>
      </c>
      <c r="S1095">
        <f>IF(ISNUMBER(SEARCH(S$1,raw[[#This Row],[active years]])),1,"")</f>
        <v>1</v>
      </c>
      <c r="T1095">
        <f>IF(ISNUMBER(SEARCH(T$1,raw[[#This Row],[active years]])),1,"")</f>
        <v>1</v>
      </c>
      <c r="U1095" t="str">
        <f>IF(ISNUMBER(SEARCH(U$1,raw[[#This Row],[active years]])),1,"")</f>
        <v/>
      </c>
      <c r="V1095" t="str">
        <f>IF(ISNUMBER(SEARCH(V$1,raw[[#This Row],[active years]])),1,"")</f>
        <v/>
      </c>
      <c r="W1095" t="str">
        <f>IF(ISNUMBER(SEARCH(W$1,raw[[#This Row],[active years]])),1,"")</f>
        <v/>
      </c>
      <c r="X1095" t="str">
        <f>IF(ISNUMBER(SEARCH(X$1,raw[[#This Row],[active years]])),1,"")</f>
        <v/>
      </c>
      <c r="Y1095" t="str">
        <f>IF(ISNUMBER(SEARCH(Y$1,raw[[#This Row],[active years]])),1,"")</f>
        <v/>
      </c>
      <c r="Z1095" t="str">
        <f>IF(ISNUMBER(SEARCH(Z$1,raw[[#This Row],[active years]])),1,"")</f>
        <v/>
      </c>
      <c r="AA1095" t="str">
        <f>IF(ISNUMBER(SEARCH(AA$1,raw[[#This Row],[active years]])),1,"")</f>
        <v/>
      </c>
    </row>
    <row r="1096" spans="1:27" x14ac:dyDescent="0.45">
      <c r="A1096">
        <f>raw[team]</f>
        <v>1387</v>
      </c>
      <c r="B1096">
        <f>raw[rookie year]</f>
        <v>2004</v>
      </c>
      <c r="C1096" t="str">
        <f>IF(ISNUMBER(SEARCH(C$1,raw[[#This Row],[active years]])),1,"")</f>
        <v/>
      </c>
      <c r="D1096" t="str">
        <f>IF(ISNUMBER(SEARCH(D$1,raw[[#This Row],[active years]])),1,"")</f>
        <v/>
      </c>
      <c r="E1096" t="str">
        <f>IF(ISNUMBER(SEARCH(E$1,raw[[#This Row],[active years]])),1,"")</f>
        <v/>
      </c>
      <c r="F1096" t="str">
        <f>IF(ISNUMBER(SEARCH(F$1,raw[[#This Row],[active years]])),1,"")</f>
        <v/>
      </c>
      <c r="G1096" t="str">
        <f>IF(ISNUMBER(SEARCH(G$1,raw[[#This Row],[active years]])),1,"")</f>
        <v/>
      </c>
      <c r="H1096" t="str">
        <f>IF(ISNUMBER(SEARCH(H$1,raw[[#This Row],[active years]])),1,"")</f>
        <v/>
      </c>
      <c r="I1096" t="str">
        <f>IF(ISNUMBER(SEARCH(I$1,raw[[#This Row],[active years]])),1,"")</f>
        <v/>
      </c>
      <c r="J1096" t="str">
        <f>IF(ISNUMBER(SEARCH(J$1,raw[[#This Row],[active years]])),1,"")</f>
        <v/>
      </c>
      <c r="K1096" t="str">
        <f>IF(ISNUMBER(SEARCH(K$1,raw[[#This Row],[active years]])),1,"")</f>
        <v/>
      </c>
      <c r="L1096" t="str">
        <f>IF(ISNUMBER(SEARCH(L$1,raw[[#This Row],[active years]])),1,"")</f>
        <v/>
      </c>
      <c r="M1096" t="str">
        <f>IF(ISNUMBER(SEARCH(M$1,raw[[#This Row],[active years]])),1,"")</f>
        <v/>
      </c>
      <c r="N1096" t="str">
        <f>IF(ISNUMBER(SEARCH(N$1,raw[[#This Row],[active years]])),1,"")</f>
        <v/>
      </c>
      <c r="O1096">
        <f>IF(ISNUMBER(SEARCH(O$1,raw[[#This Row],[active years]])),1,"")</f>
        <v>1</v>
      </c>
      <c r="P1096" t="str">
        <f>IF(ISNUMBER(SEARCH(P$1,raw[[#This Row],[active years]])),1,"")</f>
        <v/>
      </c>
      <c r="Q1096" t="str">
        <f>IF(ISNUMBER(SEARCH(Q$1,raw[[#This Row],[active years]])),1,"")</f>
        <v/>
      </c>
      <c r="R1096" t="str">
        <f>IF(ISNUMBER(SEARCH(R$1,raw[[#This Row],[active years]])),1,"")</f>
        <v/>
      </c>
      <c r="S1096" t="str">
        <f>IF(ISNUMBER(SEARCH(S$1,raw[[#This Row],[active years]])),1,"")</f>
        <v/>
      </c>
      <c r="T1096" t="str">
        <f>IF(ISNUMBER(SEARCH(T$1,raw[[#This Row],[active years]])),1,"")</f>
        <v/>
      </c>
      <c r="U1096" t="str">
        <f>IF(ISNUMBER(SEARCH(U$1,raw[[#This Row],[active years]])),1,"")</f>
        <v/>
      </c>
      <c r="V1096" t="str">
        <f>IF(ISNUMBER(SEARCH(V$1,raw[[#This Row],[active years]])),1,"")</f>
        <v/>
      </c>
      <c r="W1096" t="str">
        <f>IF(ISNUMBER(SEARCH(W$1,raw[[#This Row],[active years]])),1,"")</f>
        <v/>
      </c>
      <c r="X1096" t="str">
        <f>IF(ISNUMBER(SEARCH(X$1,raw[[#This Row],[active years]])),1,"")</f>
        <v/>
      </c>
      <c r="Y1096" t="str">
        <f>IF(ISNUMBER(SEARCH(Y$1,raw[[#This Row],[active years]])),1,"")</f>
        <v/>
      </c>
      <c r="Z1096" t="str">
        <f>IF(ISNUMBER(SEARCH(Z$1,raw[[#This Row],[active years]])),1,"")</f>
        <v/>
      </c>
      <c r="AA1096" t="str">
        <f>IF(ISNUMBER(SEARCH(AA$1,raw[[#This Row],[active years]])),1,"")</f>
        <v/>
      </c>
    </row>
    <row r="1097" spans="1:27" x14ac:dyDescent="0.45">
      <c r="A1097">
        <f>raw[team]</f>
        <v>1388</v>
      </c>
      <c r="B1097">
        <f>raw[rookie year]</f>
        <v>2004</v>
      </c>
      <c r="C1097" t="str">
        <f>IF(ISNUMBER(SEARCH(C$1,raw[[#This Row],[active years]])),1,"")</f>
        <v/>
      </c>
      <c r="D1097" t="str">
        <f>IF(ISNUMBER(SEARCH(D$1,raw[[#This Row],[active years]])),1,"")</f>
        <v/>
      </c>
      <c r="E1097" t="str">
        <f>IF(ISNUMBER(SEARCH(E$1,raw[[#This Row],[active years]])),1,"")</f>
        <v/>
      </c>
      <c r="F1097" t="str">
        <f>IF(ISNUMBER(SEARCH(F$1,raw[[#This Row],[active years]])),1,"")</f>
        <v/>
      </c>
      <c r="G1097" t="str">
        <f>IF(ISNUMBER(SEARCH(G$1,raw[[#This Row],[active years]])),1,"")</f>
        <v/>
      </c>
      <c r="H1097" t="str">
        <f>IF(ISNUMBER(SEARCH(H$1,raw[[#This Row],[active years]])),1,"")</f>
        <v/>
      </c>
      <c r="I1097" t="str">
        <f>IF(ISNUMBER(SEARCH(I$1,raw[[#This Row],[active years]])),1,"")</f>
        <v/>
      </c>
      <c r="J1097" t="str">
        <f>IF(ISNUMBER(SEARCH(J$1,raw[[#This Row],[active years]])),1,"")</f>
        <v/>
      </c>
      <c r="K1097" t="str">
        <f>IF(ISNUMBER(SEARCH(K$1,raw[[#This Row],[active years]])),1,"")</f>
        <v/>
      </c>
      <c r="L1097" t="str">
        <f>IF(ISNUMBER(SEARCH(L$1,raw[[#This Row],[active years]])),1,"")</f>
        <v/>
      </c>
      <c r="M1097" t="str">
        <f>IF(ISNUMBER(SEARCH(M$1,raw[[#This Row],[active years]])),1,"")</f>
        <v/>
      </c>
      <c r="N1097" t="str">
        <f>IF(ISNUMBER(SEARCH(N$1,raw[[#This Row],[active years]])),1,"")</f>
        <v/>
      </c>
      <c r="O1097">
        <f>IF(ISNUMBER(SEARCH(O$1,raw[[#This Row],[active years]])),1,"")</f>
        <v>1</v>
      </c>
      <c r="P1097">
        <f>IF(ISNUMBER(SEARCH(P$1,raw[[#This Row],[active years]])),1,"")</f>
        <v>1</v>
      </c>
      <c r="Q1097">
        <f>IF(ISNUMBER(SEARCH(Q$1,raw[[#This Row],[active years]])),1,"")</f>
        <v>1</v>
      </c>
      <c r="R1097">
        <f>IF(ISNUMBER(SEARCH(R$1,raw[[#This Row],[active years]])),1,"")</f>
        <v>1</v>
      </c>
      <c r="S1097">
        <f>IF(ISNUMBER(SEARCH(S$1,raw[[#This Row],[active years]])),1,"")</f>
        <v>1</v>
      </c>
      <c r="T1097">
        <f>IF(ISNUMBER(SEARCH(T$1,raw[[#This Row],[active years]])),1,"")</f>
        <v>1</v>
      </c>
      <c r="U1097">
        <f>IF(ISNUMBER(SEARCH(U$1,raw[[#This Row],[active years]])),1,"")</f>
        <v>1</v>
      </c>
      <c r="V1097">
        <f>IF(ISNUMBER(SEARCH(V$1,raw[[#This Row],[active years]])),1,"")</f>
        <v>1</v>
      </c>
      <c r="W1097">
        <f>IF(ISNUMBER(SEARCH(W$1,raw[[#This Row],[active years]])),1,"")</f>
        <v>1</v>
      </c>
      <c r="X1097">
        <f>IF(ISNUMBER(SEARCH(X$1,raw[[#This Row],[active years]])),1,"")</f>
        <v>1</v>
      </c>
      <c r="Y1097">
        <f>IF(ISNUMBER(SEARCH(Y$1,raw[[#This Row],[active years]])),1,"")</f>
        <v>1</v>
      </c>
      <c r="Z1097">
        <f>IF(ISNUMBER(SEARCH(Z$1,raw[[#This Row],[active years]])),1,"")</f>
        <v>1</v>
      </c>
      <c r="AA1097">
        <f>IF(ISNUMBER(SEARCH(AA$1,raw[[#This Row],[active years]])),1,"")</f>
        <v>1</v>
      </c>
    </row>
    <row r="1098" spans="1:27" x14ac:dyDescent="0.45">
      <c r="A1098">
        <f>raw[team]</f>
        <v>1389</v>
      </c>
      <c r="B1098">
        <f>raw[rookie year]</f>
        <v>2004</v>
      </c>
      <c r="C1098" t="str">
        <f>IF(ISNUMBER(SEARCH(C$1,raw[[#This Row],[active years]])),1,"")</f>
        <v/>
      </c>
      <c r="D1098" t="str">
        <f>IF(ISNUMBER(SEARCH(D$1,raw[[#This Row],[active years]])),1,"")</f>
        <v/>
      </c>
      <c r="E1098" t="str">
        <f>IF(ISNUMBER(SEARCH(E$1,raw[[#This Row],[active years]])),1,"")</f>
        <v/>
      </c>
      <c r="F1098" t="str">
        <f>IF(ISNUMBER(SEARCH(F$1,raw[[#This Row],[active years]])),1,"")</f>
        <v/>
      </c>
      <c r="G1098" t="str">
        <f>IF(ISNUMBER(SEARCH(G$1,raw[[#This Row],[active years]])),1,"")</f>
        <v/>
      </c>
      <c r="H1098" t="str">
        <f>IF(ISNUMBER(SEARCH(H$1,raw[[#This Row],[active years]])),1,"")</f>
        <v/>
      </c>
      <c r="I1098" t="str">
        <f>IF(ISNUMBER(SEARCH(I$1,raw[[#This Row],[active years]])),1,"")</f>
        <v/>
      </c>
      <c r="J1098" t="str">
        <f>IF(ISNUMBER(SEARCH(J$1,raw[[#This Row],[active years]])),1,"")</f>
        <v/>
      </c>
      <c r="K1098" t="str">
        <f>IF(ISNUMBER(SEARCH(K$1,raw[[#This Row],[active years]])),1,"")</f>
        <v/>
      </c>
      <c r="L1098" t="str">
        <f>IF(ISNUMBER(SEARCH(L$1,raw[[#This Row],[active years]])),1,"")</f>
        <v/>
      </c>
      <c r="M1098" t="str">
        <f>IF(ISNUMBER(SEARCH(M$1,raw[[#This Row],[active years]])),1,"")</f>
        <v/>
      </c>
      <c r="N1098" t="str">
        <f>IF(ISNUMBER(SEARCH(N$1,raw[[#This Row],[active years]])),1,"")</f>
        <v/>
      </c>
      <c r="O1098">
        <f>IF(ISNUMBER(SEARCH(O$1,raw[[#This Row],[active years]])),1,"")</f>
        <v>1</v>
      </c>
      <c r="P1098">
        <f>IF(ISNUMBER(SEARCH(P$1,raw[[#This Row],[active years]])),1,"")</f>
        <v>1</v>
      </c>
      <c r="Q1098">
        <f>IF(ISNUMBER(SEARCH(Q$1,raw[[#This Row],[active years]])),1,"")</f>
        <v>1</v>
      </c>
      <c r="R1098">
        <f>IF(ISNUMBER(SEARCH(R$1,raw[[#This Row],[active years]])),1,"")</f>
        <v>1</v>
      </c>
      <c r="S1098">
        <f>IF(ISNUMBER(SEARCH(S$1,raw[[#This Row],[active years]])),1,"")</f>
        <v>1</v>
      </c>
      <c r="T1098">
        <f>IF(ISNUMBER(SEARCH(T$1,raw[[#This Row],[active years]])),1,"")</f>
        <v>1</v>
      </c>
      <c r="U1098">
        <f>IF(ISNUMBER(SEARCH(U$1,raw[[#This Row],[active years]])),1,"")</f>
        <v>1</v>
      </c>
      <c r="V1098">
        <f>IF(ISNUMBER(SEARCH(V$1,raw[[#This Row],[active years]])),1,"")</f>
        <v>1</v>
      </c>
      <c r="W1098">
        <f>IF(ISNUMBER(SEARCH(W$1,raw[[#This Row],[active years]])),1,"")</f>
        <v>1</v>
      </c>
      <c r="X1098">
        <f>IF(ISNUMBER(SEARCH(X$1,raw[[#This Row],[active years]])),1,"")</f>
        <v>1</v>
      </c>
      <c r="Y1098">
        <f>IF(ISNUMBER(SEARCH(Y$1,raw[[#This Row],[active years]])),1,"")</f>
        <v>1</v>
      </c>
      <c r="Z1098">
        <f>IF(ISNUMBER(SEARCH(Z$1,raw[[#This Row],[active years]])),1,"")</f>
        <v>1</v>
      </c>
      <c r="AA1098">
        <f>IF(ISNUMBER(SEARCH(AA$1,raw[[#This Row],[active years]])),1,"")</f>
        <v>1</v>
      </c>
    </row>
    <row r="1099" spans="1:27" x14ac:dyDescent="0.45">
      <c r="A1099">
        <f>raw[team]</f>
        <v>1390</v>
      </c>
      <c r="B1099">
        <f>raw[rookie year]</f>
        <v>2004</v>
      </c>
      <c r="C1099" t="str">
        <f>IF(ISNUMBER(SEARCH(C$1,raw[[#This Row],[active years]])),1,"")</f>
        <v/>
      </c>
      <c r="D1099" t="str">
        <f>IF(ISNUMBER(SEARCH(D$1,raw[[#This Row],[active years]])),1,"")</f>
        <v/>
      </c>
      <c r="E1099" t="str">
        <f>IF(ISNUMBER(SEARCH(E$1,raw[[#This Row],[active years]])),1,"")</f>
        <v/>
      </c>
      <c r="F1099" t="str">
        <f>IF(ISNUMBER(SEARCH(F$1,raw[[#This Row],[active years]])),1,"")</f>
        <v/>
      </c>
      <c r="G1099" t="str">
        <f>IF(ISNUMBER(SEARCH(G$1,raw[[#This Row],[active years]])),1,"")</f>
        <v/>
      </c>
      <c r="H1099" t="str">
        <f>IF(ISNUMBER(SEARCH(H$1,raw[[#This Row],[active years]])),1,"")</f>
        <v/>
      </c>
      <c r="I1099" t="str">
        <f>IF(ISNUMBER(SEARCH(I$1,raw[[#This Row],[active years]])),1,"")</f>
        <v/>
      </c>
      <c r="J1099" t="str">
        <f>IF(ISNUMBER(SEARCH(J$1,raw[[#This Row],[active years]])),1,"")</f>
        <v/>
      </c>
      <c r="K1099" t="str">
        <f>IF(ISNUMBER(SEARCH(K$1,raw[[#This Row],[active years]])),1,"")</f>
        <v/>
      </c>
      <c r="L1099" t="str">
        <f>IF(ISNUMBER(SEARCH(L$1,raw[[#This Row],[active years]])),1,"")</f>
        <v/>
      </c>
      <c r="M1099" t="str">
        <f>IF(ISNUMBER(SEARCH(M$1,raw[[#This Row],[active years]])),1,"")</f>
        <v/>
      </c>
      <c r="N1099" t="str">
        <f>IF(ISNUMBER(SEARCH(N$1,raw[[#This Row],[active years]])),1,"")</f>
        <v/>
      </c>
      <c r="O1099">
        <f>IF(ISNUMBER(SEARCH(O$1,raw[[#This Row],[active years]])),1,"")</f>
        <v>1</v>
      </c>
      <c r="P1099">
        <f>IF(ISNUMBER(SEARCH(P$1,raw[[#This Row],[active years]])),1,"")</f>
        <v>1</v>
      </c>
      <c r="Q1099">
        <f>IF(ISNUMBER(SEARCH(Q$1,raw[[#This Row],[active years]])),1,"")</f>
        <v>1</v>
      </c>
      <c r="R1099">
        <f>IF(ISNUMBER(SEARCH(R$1,raw[[#This Row],[active years]])),1,"")</f>
        <v>1</v>
      </c>
      <c r="S1099">
        <f>IF(ISNUMBER(SEARCH(S$1,raw[[#This Row],[active years]])),1,"")</f>
        <v>1</v>
      </c>
      <c r="T1099">
        <f>IF(ISNUMBER(SEARCH(T$1,raw[[#This Row],[active years]])),1,"")</f>
        <v>1</v>
      </c>
      <c r="U1099">
        <f>IF(ISNUMBER(SEARCH(U$1,raw[[#This Row],[active years]])),1,"")</f>
        <v>1</v>
      </c>
      <c r="V1099" t="str">
        <f>IF(ISNUMBER(SEARCH(V$1,raw[[#This Row],[active years]])),1,"")</f>
        <v/>
      </c>
      <c r="W1099" t="str">
        <f>IF(ISNUMBER(SEARCH(W$1,raw[[#This Row],[active years]])),1,"")</f>
        <v/>
      </c>
      <c r="X1099" t="str">
        <f>IF(ISNUMBER(SEARCH(X$1,raw[[#This Row],[active years]])),1,"")</f>
        <v/>
      </c>
      <c r="Y1099" t="str">
        <f>IF(ISNUMBER(SEARCH(Y$1,raw[[#This Row],[active years]])),1,"")</f>
        <v/>
      </c>
      <c r="Z1099" t="str">
        <f>IF(ISNUMBER(SEARCH(Z$1,raw[[#This Row],[active years]])),1,"")</f>
        <v/>
      </c>
      <c r="AA1099" t="str">
        <f>IF(ISNUMBER(SEARCH(AA$1,raw[[#This Row],[active years]])),1,"")</f>
        <v/>
      </c>
    </row>
    <row r="1100" spans="1:27" x14ac:dyDescent="0.45">
      <c r="A1100">
        <f>raw[team]</f>
        <v>1391</v>
      </c>
      <c r="B1100">
        <f>raw[rookie year]</f>
        <v>2004</v>
      </c>
      <c r="C1100" t="str">
        <f>IF(ISNUMBER(SEARCH(C$1,raw[[#This Row],[active years]])),1,"")</f>
        <v/>
      </c>
      <c r="D1100" t="str">
        <f>IF(ISNUMBER(SEARCH(D$1,raw[[#This Row],[active years]])),1,"")</f>
        <v/>
      </c>
      <c r="E1100" t="str">
        <f>IF(ISNUMBER(SEARCH(E$1,raw[[#This Row],[active years]])),1,"")</f>
        <v/>
      </c>
      <c r="F1100" t="str">
        <f>IF(ISNUMBER(SEARCH(F$1,raw[[#This Row],[active years]])),1,"")</f>
        <v/>
      </c>
      <c r="G1100" t="str">
        <f>IF(ISNUMBER(SEARCH(G$1,raw[[#This Row],[active years]])),1,"")</f>
        <v/>
      </c>
      <c r="H1100" t="str">
        <f>IF(ISNUMBER(SEARCH(H$1,raw[[#This Row],[active years]])),1,"")</f>
        <v/>
      </c>
      <c r="I1100" t="str">
        <f>IF(ISNUMBER(SEARCH(I$1,raw[[#This Row],[active years]])),1,"")</f>
        <v/>
      </c>
      <c r="J1100" t="str">
        <f>IF(ISNUMBER(SEARCH(J$1,raw[[#This Row],[active years]])),1,"")</f>
        <v/>
      </c>
      <c r="K1100" t="str">
        <f>IF(ISNUMBER(SEARCH(K$1,raw[[#This Row],[active years]])),1,"")</f>
        <v/>
      </c>
      <c r="L1100" t="str">
        <f>IF(ISNUMBER(SEARCH(L$1,raw[[#This Row],[active years]])),1,"")</f>
        <v/>
      </c>
      <c r="M1100" t="str">
        <f>IF(ISNUMBER(SEARCH(M$1,raw[[#This Row],[active years]])),1,"")</f>
        <v/>
      </c>
      <c r="N1100" t="str">
        <f>IF(ISNUMBER(SEARCH(N$1,raw[[#This Row],[active years]])),1,"")</f>
        <v/>
      </c>
      <c r="O1100">
        <f>IF(ISNUMBER(SEARCH(O$1,raw[[#This Row],[active years]])),1,"")</f>
        <v>1</v>
      </c>
      <c r="P1100">
        <f>IF(ISNUMBER(SEARCH(P$1,raw[[#This Row],[active years]])),1,"")</f>
        <v>1</v>
      </c>
      <c r="Q1100">
        <f>IF(ISNUMBER(SEARCH(Q$1,raw[[#This Row],[active years]])),1,"")</f>
        <v>1</v>
      </c>
      <c r="R1100">
        <f>IF(ISNUMBER(SEARCH(R$1,raw[[#This Row],[active years]])),1,"")</f>
        <v>1</v>
      </c>
      <c r="S1100">
        <f>IF(ISNUMBER(SEARCH(S$1,raw[[#This Row],[active years]])),1,"")</f>
        <v>1</v>
      </c>
      <c r="T1100">
        <f>IF(ISNUMBER(SEARCH(T$1,raw[[#This Row],[active years]])),1,"")</f>
        <v>1</v>
      </c>
      <c r="U1100">
        <f>IF(ISNUMBER(SEARCH(U$1,raw[[#This Row],[active years]])),1,"")</f>
        <v>1</v>
      </c>
      <c r="V1100">
        <f>IF(ISNUMBER(SEARCH(V$1,raw[[#This Row],[active years]])),1,"")</f>
        <v>1</v>
      </c>
      <c r="W1100">
        <f>IF(ISNUMBER(SEARCH(W$1,raw[[#This Row],[active years]])),1,"")</f>
        <v>1</v>
      </c>
      <c r="X1100">
        <f>IF(ISNUMBER(SEARCH(X$1,raw[[#This Row],[active years]])),1,"")</f>
        <v>1</v>
      </c>
      <c r="Y1100">
        <f>IF(ISNUMBER(SEARCH(Y$1,raw[[#This Row],[active years]])),1,"")</f>
        <v>1</v>
      </c>
      <c r="Z1100">
        <f>IF(ISNUMBER(SEARCH(Z$1,raw[[#This Row],[active years]])),1,"")</f>
        <v>1</v>
      </c>
      <c r="AA1100">
        <f>IF(ISNUMBER(SEARCH(AA$1,raw[[#This Row],[active years]])),1,"")</f>
        <v>1</v>
      </c>
    </row>
    <row r="1101" spans="1:27" x14ac:dyDescent="0.45">
      <c r="A1101">
        <f>raw[team]</f>
        <v>1392</v>
      </c>
      <c r="B1101">
        <f>raw[rookie year]</f>
        <v>2004</v>
      </c>
      <c r="C1101" t="str">
        <f>IF(ISNUMBER(SEARCH(C$1,raw[[#This Row],[active years]])),1,"")</f>
        <v/>
      </c>
      <c r="D1101" t="str">
        <f>IF(ISNUMBER(SEARCH(D$1,raw[[#This Row],[active years]])),1,"")</f>
        <v/>
      </c>
      <c r="E1101" t="str">
        <f>IF(ISNUMBER(SEARCH(E$1,raw[[#This Row],[active years]])),1,"")</f>
        <v/>
      </c>
      <c r="F1101" t="str">
        <f>IF(ISNUMBER(SEARCH(F$1,raw[[#This Row],[active years]])),1,"")</f>
        <v/>
      </c>
      <c r="G1101" t="str">
        <f>IF(ISNUMBER(SEARCH(G$1,raw[[#This Row],[active years]])),1,"")</f>
        <v/>
      </c>
      <c r="H1101" t="str">
        <f>IF(ISNUMBER(SEARCH(H$1,raw[[#This Row],[active years]])),1,"")</f>
        <v/>
      </c>
      <c r="I1101" t="str">
        <f>IF(ISNUMBER(SEARCH(I$1,raw[[#This Row],[active years]])),1,"")</f>
        <v/>
      </c>
      <c r="J1101" t="str">
        <f>IF(ISNUMBER(SEARCH(J$1,raw[[#This Row],[active years]])),1,"")</f>
        <v/>
      </c>
      <c r="K1101" t="str">
        <f>IF(ISNUMBER(SEARCH(K$1,raw[[#This Row],[active years]])),1,"")</f>
        <v/>
      </c>
      <c r="L1101" t="str">
        <f>IF(ISNUMBER(SEARCH(L$1,raw[[#This Row],[active years]])),1,"")</f>
        <v/>
      </c>
      <c r="M1101" t="str">
        <f>IF(ISNUMBER(SEARCH(M$1,raw[[#This Row],[active years]])),1,"")</f>
        <v/>
      </c>
      <c r="N1101" t="str">
        <f>IF(ISNUMBER(SEARCH(N$1,raw[[#This Row],[active years]])),1,"")</f>
        <v/>
      </c>
      <c r="O1101">
        <f>IF(ISNUMBER(SEARCH(O$1,raw[[#This Row],[active years]])),1,"")</f>
        <v>1</v>
      </c>
      <c r="P1101">
        <f>IF(ISNUMBER(SEARCH(P$1,raw[[#This Row],[active years]])),1,"")</f>
        <v>1</v>
      </c>
      <c r="Q1101">
        <f>IF(ISNUMBER(SEARCH(Q$1,raw[[#This Row],[active years]])),1,"")</f>
        <v>1</v>
      </c>
      <c r="R1101">
        <f>IF(ISNUMBER(SEARCH(R$1,raw[[#This Row],[active years]])),1,"")</f>
        <v>1</v>
      </c>
      <c r="S1101" t="str">
        <f>IF(ISNUMBER(SEARCH(S$1,raw[[#This Row],[active years]])),1,"")</f>
        <v/>
      </c>
      <c r="T1101" t="str">
        <f>IF(ISNUMBER(SEARCH(T$1,raw[[#This Row],[active years]])),1,"")</f>
        <v/>
      </c>
      <c r="U1101" t="str">
        <f>IF(ISNUMBER(SEARCH(U$1,raw[[#This Row],[active years]])),1,"")</f>
        <v/>
      </c>
      <c r="V1101" t="str">
        <f>IF(ISNUMBER(SEARCH(V$1,raw[[#This Row],[active years]])),1,"")</f>
        <v/>
      </c>
      <c r="W1101" t="str">
        <f>IF(ISNUMBER(SEARCH(W$1,raw[[#This Row],[active years]])),1,"")</f>
        <v/>
      </c>
      <c r="X1101" t="str">
        <f>IF(ISNUMBER(SEARCH(X$1,raw[[#This Row],[active years]])),1,"")</f>
        <v/>
      </c>
      <c r="Y1101" t="str">
        <f>IF(ISNUMBER(SEARCH(Y$1,raw[[#This Row],[active years]])),1,"")</f>
        <v/>
      </c>
      <c r="Z1101" t="str">
        <f>IF(ISNUMBER(SEARCH(Z$1,raw[[#This Row],[active years]])),1,"")</f>
        <v/>
      </c>
      <c r="AA1101" t="str">
        <f>IF(ISNUMBER(SEARCH(AA$1,raw[[#This Row],[active years]])),1,"")</f>
        <v/>
      </c>
    </row>
    <row r="1102" spans="1:27" x14ac:dyDescent="0.45">
      <c r="A1102">
        <f>raw[team]</f>
        <v>1393</v>
      </c>
      <c r="B1102">
        <f>raw[rookie year]</f>
        <v>2004</v>
      </c>
      <c r="C1102" t="str">
        <f>IF(ISNUMBER(SEARCH(C$1,raw[[#This Row],[active years]])),1,"")</f>
        <v/>
      </c>
      <c r="D1102" t="str">
        <f>IF(ISNUMBER(SEARCH(D$1,raw[[#This Row],[active years]])),1,"")</f>
        <v/>
      </c>
      <c r="E1102" t="str">
        <f>IF(ISNUMBER(SEARCH(E$1,raw[[#This Row],[active years]])),1,"")</f>
        <v/>
      </c>
      <c r="F1102" t="str">
        <f>IF(ISNUMBER(SEARCH(F$1,raw[[#This Row],[active years]])),1,"")</f>
        <v/>
      </c>
      <c r="G1102" t="str">
        <f>IF(ISNUMBER(SEARCH(G$1,raw[[#This Row],[active years]])),1,"")</f>
        <v/>
      </c>
      <c r="H1102" t="str">
        <f>IF(ISNUMBER(SEARCH(H$1,raw[[#This Row],[active years]])),1,"")</f>
        <v/>
      </c>
      <c r="I1102" t="str">
        <f>IF(ISNUMBER(SEARCH(I$1,raw[[#This Row],[active years]])),1,"")</f>
        <v/>
      </c>
      <c r="J1102" t="str">
        <f>IF(ISNUMBER(SEARCH(J$1,raw[[#This Row],[active years]])),1,"")</f>
        <v/>
      </c>
      <c r="K1102" t="str">
        <f>IF(ISNUMBER(SEARCH(K$1,raw[[#This Row],[active years]])),1,"")</f>
        <v/>
      </c>
      <c r="L1102" t="str">
        <f>IF(ISNUMBER(SEARCH(L$1,raw[[#This Row],[active years]])),1,"")</f>
        <v/>
      </c>
      <c r="M1102" t="str">
        <f>IF(ISNUMBER(SEARCH(M$1,raw[[#This Row],[active years]])),1,"")</f>
        <v/>
      </c>
      <c r="N1102" t="str">
        <f>IF(ISNUMBER(SEARCH(N$1,raw[[#This Row],[active years]])),1,"")</f>
        <v/>
      </c>
      <c r="O1102">
        <f>IF(ISNUMBER(SEARCH(O$1,raw[[#This Row],[active years]])),1,"")</f>
        <v>1</v>
      </c>
      <c r="P1102" t="str">
        <f>IF(ISNUMBER(SEARCH(P$1,raw[[#This Row],[active years]])),1,"")</f>
        <v/>
      </c>
      <c r="Q1102" t="str">
        <f>IF(ISNUMBER(SEARCH(Q$1,raw[[#This Row],[active years]])),1,"")</f>
        <v/>
      </c>
      <c r="R1102" t="str">
        <f>IF(ISNUMBER(SEARCH(R$1,raw[[#This Row],[active years]])),1,"")</f>
        <v/>
      </c>
      <c r="S1102" t="str">
        <f>IF(ISNUMBER(SEARCH(S$1,raw[[#This Row],[active years]])),1,"")</f>
        <v/>
      </c>
      <c r="T1102" t="str">
        <f>IF(ISNUMBER(SEARCH(T$1,raw[[#This Row],[active years]])),1,"")</f>
        <v/>
      </c>
      <c r="U1102" t="str">
        <f>IF(ISNUMBER(SEARCH(U$1,raw[[#This Row],[active years]])),1,"")</f>
        <v/>
      </c>
      <c r="V1102" t="str">
        <f>IF(ISNUMBER(SEARCH(V$1,raw[[#This Row],[active years]])),1,"")</f>
        <v/>
      </c>
      <c r="W1102" t="str">
        <f>IF(ISNUMBER(SEARCH(W$1,raw[[#This Row],[active years]])),1,"")</f>
        <v/>
      </c>
      <c r="X1102" t="str">
        <f>IF(ISNUMBER(SEARCH(X$1,raw[[#This Row],[active years]])),1,"")</f>
        <v/>
      </c>
      <c r="Y1102" t="str">
        <f>IF(ISNUMBER(SEARCH(Y$1,raw[[#This Row],[active years]])),1,"")</f>
        <v/>
      </c>
      <c r="Z1102" t="str">
        <f>IF(ISNUMBER(SEARCH(Z$1,raw[[#This Row],[active years]])),1,"")</f>
        <v/>
      </c>
      <c r="AA1102" t="str">
        <f>IF(ISNUMBER(SEARCH(AA$1,raw[[#This Row],[active years]])),1,"")</f>
        <v/>
      </c>
    </row>
    <row r="1103" spans="1:27" x14ac:dyDescent="0.45">
      <c r="A1103">
        <f>raw[team]</f>
        <v>1394</v>
      </c>
      <c r="B1103">
        <f>raw[rookie year]</f>
        <v>2004</v>
      </c>
      <c r="C1103" t="str">
        <f>IF(ISNUMBER(SEARCH(C$1,raw[[#This Row],[active years]])),1,"")</f>
        <v/>
      </c>
      <c r="D1103" t="str">
        <f>IF(ISNUMBER(SEARCH(D$1,raw[[#This Row],[active years]])),1,"")</f>
        <v/>
      </c>
      <c r="E1103" t="str">
        <f>IF(ISNUMBER(SEARCH(E$1,raw[[#This Row],[active years]])),1,"")</f>
        <v/>
      </c>
      <c r="F1103" t="str">
        <f>IF(ISNUMBER(SEARCH(F$1,raw[[#This Row],[active years]])),1,"")</f>
        <v/>
      </c>
      <c r="G1103" t="str">
        <f>IF(ISNUMBER(SEARCH(G$1,raw[[#This Row],[active years]])),1,"")</f>
        <v/>
      </c>
      <c r="H1103" t="str">
        <f>IF(ISNUMBER(SEARCH(H$1,raw[[#This Row],[active years]])),1,"")</f>
        <v/>
      </c>
      <c r="I1103" t="str">
        <f>IF(ISNUMBER(SEARCH(I$1,raw[[#This Row],[active years]])),1,"")</f>
        <v/>
      </c>
      <c r="J1103" t="str">
        <f>IF(ISNUMBER(SEARCH(J$1,raw[[#This Row],[active years]])),1,"")</f>
        <v/>
      </c>
      <c r="K1103" t="str">
        <f>IF(ISNUMBER(SEARCH(K$1,raw[[#This Row],[active years]])),1,"")</f>
        <v/>
      </c>
      <c r="L1103" t="str">
        <f>IF(ISNUMBER(SEARCH(L$1,raw[[#This Row],[active years]])),1,"")</f>
        <v/>
      </c>
      <c r="M1103" t="str">
        <f>IF(ISNUMBER(SEARCH(M$1,raw[[#This Row],[active years]])),1,"")</f>
        <v/>
      </c>
      <c r="N1103" t="str">
        <f>IF(ISNUMBER(SEARCH(N$1,raw[[#This Row],[active years]])),1,"")</f>
        <v/>
      </c>
      <c r="O1103">
        <f>IF(ISNUMBER(SEARCH(O$1,raw[[#This Row],[active years]])),1,"")</f>
        <v>1</v>
      </c>
      <c r="P1103">
        <f>IF(ISNUMBER(SEARCH(P$1,raw[[#This Row],[active years]])),1,"")</f>
        <v>1</v>
      </c>
      <c r="Q1103">
        <f>IF(ISNUMBER(SEARCH(Q$1,raw[[#This Row],[active years]])),1,"")</f>
        <v>1</v>
      </c>
      <c r="R1103">
        <f>IF(ISNUMBER(SEARCH(R$1,raw[[#This Row],[active years]])),1,"")</f>
        <v>1</v>
      </c>
      <c r="S1103" t="str">
        <f>IF(ISNUMBER(SEARCH(S$1,raw[[#This Row],[active years]])),1,"")</f>
        <v/>
      </c>
      <c r="T1103" t="str">
        <f>IF(ISNUMBER(SEARCH(T$1,raw[[#This Row],[active years]])),1,"")</f>
        <v/>
      </c>
      <c r="U1103" t="str">
        <f>IF(ISNUMBER(SEARCH(U$1,raw[[#This Row],[active years]])),1,"")</f>
        <v/>
      </c>
      <c r="V1103" t="str">
        <f>IF(ISNUMBER(SEARCH(V$1,raw[[#This Row],[active years]])),1,"")</f>
        <v/>
      </c>
      <c r="W1103" t="str">
        <f>IF(ISNUMBER(SEARCH(W$1,raw[[#This Row],[active years]])),1,"")</f>
        <v/>
      </c>
      <c r="X1103" t="str">
        <f>IF(ISNUMBER(SEARCH(X$1,raw[[#This Row],[active years]])),1,"")</f>
        <v/>
      </c>
      <c r="Y1103" t="str">
        <f>IF(ISNUMBER(SEARCH(Y$1,raw[[#This Row],[active years]])),1,"")</f>
        <v/>
      </c>
      <c r="Z1103" t="str">
        <f>IF(ISNUMBER(SEARCH(Z$1,raw[[#This Row],[active years]])),1,"")</f>
        <v/>
      </c>
      <c r="AA1103" t="str">
        <f>IF(ISNUMBER(SEARCH(AA$1,raw[[#This Row],[active years]])),1,"")</f>
        <v/>
      </c>
    </row>
    <row r="1104" spans="1:27" x14ac:dyDescent="0.45">
      <c r="A1104">
        <f>raw[team]</f>
        <v>1395</v>
      </c>
      <c r="B1104">
        <f>raw[rookie year]</f>
        <v>2004</v>
      </c>
      <c r="C1104" t="str">
        <f>IF(ISNUMBER(SEARCH(C$1,raw[[#This Row],[active years]])),1,"")</f>
        <v/>
      </c>
      <c r="D1104" t="str">
        <f>IF(ISNUMBER(SEARCH(D$1,raw[[#This Row],[active years]])),1,"")</f>
        <v/>
      </c>
      <c r="E1104" t="str">
        <f>IF(ISNUMBER(SEARCH(E$1,raw[[#This Row],[active years]])),1,"")</f>
        <v/>
      </c>
      <c r="F1104" t="str">
        <f>IF(ISNUMBER(SEARCH(F$1,raw[[#This Row],[active years]])),1,"")</f>
        <v/>
      </c>
      <c r="G1104" t="str">
        <f>IF(ISNUMBER(SEARCH(G$1,raw[[#This Row],[active years]])),1,"")</f>
        <v/>
      </c>
      <c r="H1104" t="str">
        <f>IF(ISNUMBER(SEARCH(H$1,raw[[#This Row],[active years]])),1,"")</f>
        <v/>
      </c>
      <c r="I1104" t="str">
        <f>IF(ISNUMBER(SEARCH(I$1,raw[[#This Row],[active years]])),1,"")</f>
        <v/>
      </c>
      <c r="J1104" t="str">
        <f>IF(ISNUMBER(SEARCH(J$1,raw[[#This Row],[active years]])),1,"")</f>
        <v/>
      </c>
      <c r="K1104" t="str">
        <f>IF(ISNUMBER(SEARCH(K$1,raw[[#This Row],[active years]])),1,"")</f>
        <v/>
      </c>
      <c r="L1104" t="str">
        <f>IF(ISNUMBER(SEARCH(L$1,raw[[#This Row],[active years]])),1,"")</f>
        <v/>
      </c>
      <c r="M1104" t="str">
        <f>IF(ISNUMBER(SEARCH(M$1,raw[[#This Row],[active years]])),1,"")</f>
        <v/>
      </c>
      <c r="N1104" t="str">
        <f>IF(ISNUMBER(SEARCH(N$1,raw[[#This Row],[active years]])),1,"")</f>
        <v/>
      </c>
      <c r="O1104">
        <f>IF(ISNUMBER(SEARCH(O$1,raw[[#This Row],[active years]])),1,"")</f>
        <v>1</v>
      </c>
      <c r="P1104" t="str">
        <f>IF(ISNUMBER(SEARCH(P$1,raw[[#This Row],[active years]])),1,"")</f>
        <v/>
      </c>
      <c r="Q1104" t="str">
        <f>IF(ISNUMBER(SEARCH(Q$1,raw[[#This Row],[active years]])),1,"")</f>
        <v/>
      </c>
      <c r="R1104" t="str">
        <f>IF(ISNUMBER(SEARCH(R$1,raw[[#This Row],[active years]])),1,"")</f>
        <v/>
      </c>
      <c r="S1104" t="str">
        <f>IF(ISNUMBER(SEARCH(S$1,raw[[#This Row],[active years]])),1,"")</f>
        <v/>
      </c>
      <c r="T1104" t="str">
        <f>IF(ISNUMBER(SEARCH(T$1,raw[[#This Row],[active years]])),1,"")</f>
        <v/>
      </c>
      <c r="U1104" t="str">
        <f>IF(ISNUMBER(SEARCH(U$1,raw[[#This Row],[active years]])),1,"")</f>
        <v/>
      </c>
      <c r="V1104" t="str">
        <f>IF(ISNUMBER(SEARCH(V$1,raw[[#This Row],[active years]])),1,"")</f>
        <v/>
      </c>
      <c r="W1104" t="str">
        <f>IF(ISNUMBER(SEARCH(W$1,raw[[#This Row],[active years]])),1,"")</f>
        <v/>
      </c>
      <c r="X1104" t="str">
        <f>IF(ISNUMBER(SEARCH(X$1,raw[[#This Row],[active years]])),1,"")</f>
        <v/>
      </c>
      <c r="Y1104" t="str">
        <f>IF(ISNUMBER(SEARCH(Y$1,raw[[#This Row],[active years]])),1,"")</f>
        <v/>
      </c>
      <c r="Z1104" t="str">
        <f>IF(ISNUMBER(SEARCH(Z$1,raw[[#This Row],[active years]])),1,"")</f>
        <v/>
      </c>
      <c r="AA1104" t="str">
        <f>IF(ISNUMBER(SEARCH(AA$1,raw[[#This Row],[active years]])),1,"")</f>
        <v/>
      </c>
    </row>
    <row r="1105" spans="1:27" x14ac:dyDescent="0.45">
      <c r="A1105">
        <f>raw[team]</f>
        <v>1396</v>
      </c>
      <c r="B1105">
        <f>raw[rookie year]</f>
        <v>2004</v>
      </c>
      <c r="C1105" t="str">
        <f>IF(ISNUMBER(SEARCH(C$1,raw[[#This Row],[active years]])),1,"")</f>
        <v/>
      </c>
      <c r="D1105" t="str">
        <f>IF(ISNUMBER(SEARCH(D$1,raw[[#This Row],[active years]])),1,"")</f>
        <v/>
      </c>
      <c r="E1105" t="str">
        <f>IF(ISNUMBER(SEARCH(E$1,raw[[#This Row],[active years]])),1,"")</f>
        <v/>
      </c>
      <c r="F1105" t="str">
        <f>IF(ISNUMBER(SEARCH(F$1,raw[[#This Row],[active years]])),1,"")</f>
        <v/>
      </c>
      <c r="G1105" t="str">
        <f>IF(ISNUMBER(SEARCH(G$1,raw[[#This Row],[active years]])),1,"")</f>
        <v/>
      </c>
      <c r="H1105" t="str">
        <f>IF(ISNUMBER(SEARCH(H$1,raw[[#This Row],[active years]])),1,"")</f>
        <v/>
      </c>
      <c r="I1105" t="str">
        <f>IF(ISNUMBER(SEARCH(I$1,raw[[#This Row],[active years]])),1,"")</f>
        <v/>
      </c>
      <c r="J1105" t="str">
        <f>IF(ISNUMBER(SEARCH(J$1,raw[[#This Row],[active years]])),1,"")</f>
        <v/>
      </c>
      <c r="K1105" t="str">
        <f>IF(ISNUMBER(SEARCH(K$1,raw[[#This Row],[active years]])),1,"")</f>
        <v/>
      </c>
      <c r="L1105" t="str">
        <f>IF(ISNUMBER(SEARCH(L$1,raw[[#This Row],[active years]])),1,"")</f>
        <v/>
      </c>
      <c r="M1105" t="str">
        <f>IF(ISNUMBER(SEARCH(M$1,raw[[#This Row],[active years]])),1,"")</f>
        <v/>
      </c>
      <c r="N1105" t="str">
        <f>IF(ISNUMBER(SEARCH(N$1,raw[[#This Row],[active years]])),1,"")</f>
        <v/>
      </c>
      <c r="O1105">
        <f>IF(ISNUMBER(SEARCH(O$1,raw[[#This Row],[active years]])),1,"")</f>
        <v>1</v>
      </c>
      <c r="P1105">
        <f>IF(ISNUMBER(SEARCH(P$1,raw[[#This Row],[active years]])),1,"")</f>
        <v>1</v>
      </c>
      <c r="Q1105">
        <f>IF(ISNUMBER(SEARCH(Q$1,raw[[#This Row],[active years]])),1,"")</f>
        <v>1</v>
      </c>
      <c r="R1105">
        <f>IF(ISNUMBER(SEARCH(R$1,raw[[#This Row],[active years]])),1,"")</f>
        <v>1</v>
      </c>
      <c r="S1105">
        <f>IF(ISNUMBER(SEARCH(S$1,raw[[#This Row],[active years]])),1,"")</f>
        <v>1</v>
      </c>
      <c r="T1105">
        <f>IF(ISNUMBER(SEARCH(T$1,raw[[#This Row],[active years]])),1,"")</f>
        <v>1</v>
      </c>
      <c r="U1105">
        <f>IF(ISNUMBER(SEARCH(U$1,raw[[#This Row],[active years]])),1,"")</f>
        <v>1</v>
      </c>
      <c r="V1105">
        <f>IF(ISNUMBER(SEARCH(V$1,raw[[#This Row],[active years]])),1,"")</f>
        <v>1</v>
      </c>
      <c r="W1105">
        <f>IF(ISNUMBER(SEARCH(W$1,raw[[#This Row],[active years]])),1,"")</f>
        <v>1</v>
      </c>
      <c r="X1105">
        <f>IF(ISNUMBER(SEARCH(X$1,raw[[#This Row],[active years]])),1,"")</f>
        <v>1</v>
      </c>
      <c r="Y1105">
        <f>IF(ISNUMBER(SEARCH(Y$1,raw[[#This Row],[active years]])),1,"")</f>
        <v>1</v>
      </c>
      <c r="Z1105">
        <f>IF(ISNUMBER(SEARCH(Z$1,raw[[#This Row],[active years]])),1,"")</f>
        <v>1</v>
      </c>
      <c r="AA1105">
        <f>IF(ISNUMBER(SEARCH(AA$1,raw[[#This Row],[active years]])),1,"")</f>
        <v>1</v>
      </c>
    </row>
    <row r="1106" spans="1:27" x14ac:dyDescent="0.45">
      <c r="A1106">
        <f>raw[team]</f>
        <v>1397</v>
      </c>
      <c r="B1106">
        <f>raw[rookie year]</f>
        <v>2004</v>
      </c>
      <c r="C1106" t="str">
        <f>IF(ISNUMBER(SEARCH(C$1,raw[[#This Row],[active years]])),1,"")</f>
        <v/>
      </c>
      <c r="D1106" t="str">
        <f>IF(ISNUMBER(SEARCH(D$1,raw[[#This Row],[active years]])),1,"")</f>
        <v/>
      </c>
      <c r="E1106" t="str">
        <f>IF(ISNUMBER(SEARCH(E$1,raw[[#This Row],[active years]])),1,"")</f>
        <v/>
      </c>
      <c r="F1106" t="str">
        <f>IF(ISNUMBER(SEARCH(F$1,raw[[#This Row],[active years]])),1,"")</f>
        <v/>
      </c>
      <c r="G1106" t="str">
        <f>IF(ISNUMBER(SEARCH(G$1,raw[[#This Row],[active years]])),1,"")</f>
        <v/>
      </c>
      <c r="H1106" t="str">
        <f>IF(ISNUMBER(SEARCH(H$1,raw[[#This Row],[active years]])),1,"")</f>
        <v/>
      </c>
      <c r="I1106" t="str">
        <f>IF(ISNUMBER(SEARCH(I$1,raw[[#This Row],[active years]])),1,"")</f>
        <v/>
      </c>
      <c r="J1106" t="str">
        <f>IF(ISNUMBER(SEARCH(J$1,raw[[#This Row],[active years]])),1,"")</f>
        <v/>
      </c>
      <c r="K1106" t="str">
        <f>IF(ISNUMBER(SEARCH(K$1,raw[[#This Row],[active years]])),1,"")</f>
        <v/>
      </c>
      <c r="L1106" t="str">
        <f>IF(ISNUMBER(SEARCH(L$1,raw[[#This Row],[active years]])),1,"")</f>
        <v/>
      </c>
      <c r="M1106" t="str">
        <f>IF(ISNUMBER(SEARCH(M$1,raw[[#This Row],[active years]])),1,"")</f>
        <v/>
      </c>
      <c r="N1106" t="str">
        <f>IF(ISNUMBER(SEARCH(N$1,raw[[#This Row],[active years]])),1,"")</f>
        <v/>
      </c>
      <c r="O1106">
        <f>IF(ISNUMBER(SEARCH(O$1,raw[[#This Row],[active years]])),1,"")</f>
        <v>1</v>
      </c>
      <c r="P1106">
        <f>IF(ISNUMBER(SEARCH(P$1,raw[[#This Row],[active years]])),1,"")</f>
        <v>1</v>
      </c>
      <c r="Q1106">
        <f>IF(ISNUMBER(SEARCH(Q$1,raw[[#This Row],[active years]])),1,"")</f>
        <v>1</v>
      </c>
      <c r="R1106" t="str">
        <f>IF(ISNUMBER(SEARCH(R$1,raw[[#This Row],[active years]])),1,"")</f>
        <v/>
      </c>
      <c r="S1106" t="str">
        <f>IF(ISNUMBER(SEARCH(S$1,raw[[#This Row],[active years]])),1,"")</f>
        <v/>
      </c>
      <c r="T1106" t="str">
        <f>IF(ISNUMBER(SEARCH(T$1,raw[[#This Row],[active years]])),1,"")</f>
        <v/>
      </c>
      <c r="U1106" t="str">
        <f>IF(ISNUMBER(SEARCH(U$1,raw[[#This Row],[active years]])),1,"")</f>
        <v/>
      </c>
      <c r="V1106" t="str">
        <f>IF(ISNUMBER(SEARCH(V$1,raw[[#This Row],[active years]])),1,"")</f>
        <v/>
      </c>
      <c r="W1106" t="str">
        <f>IF(ISNUMBER(SEARCH(W$1,raw[[#This Row],[active years]])),1,"")</f>
        <v/>
      </c>
      <c r="X1106" t="str">
        <f>IF(ISNUMBER(SEARCH(X$1,raw[[#This Row],[active years]])),1,"")</f>
        <v/>
      </c>
      <c r="Y1106" t="str">
        <f>IF(ISNUMBER(SEARCH(Y$1,raw[[#This Row],[active years]])),1,"")</f>
        <v/>
      </c>
      <c r="Z1106" t="str">
        <f>IF(ISNUMBER(SEARCH(Z$1,raw[[#This Row],[active years]])),1,"")</f>
        <v/>
      </c>
      <c r="AA1106" t="str">
        <f>IF(ISNUMBER(SEARCH(AA$1,raw[[#This Row],[active years]])),1,"")</f>
        <v/>
      </c>
    </row>
    <row r="1107" spans="1:27" x14ac:dyDescent="0.45">
      <c r="A1107">
        <f>raw[team]</f>
        <v>1398</v>
      </c>
      <c r="B1107">
        <f>raw[rookie year]</f>
        <v>2004</v>
      </c>
      <c r="C1107" t="str">
        <f>IF(ISNUMBER(SEARCH(C$1,raw[[#This Row],[active years]])),1,"")</f>
        <v/>
      </c>
      <c r="D1107" t="str">
        <f>IF(ISNUMBER(SEARCH(D$1,raw[[#This Row],[active years]])),1,"")</f>
        <v/>
      </c>
      <c r="E1107" t="str">
        <f>IF(ISNUMBER(SEARCH(E$1,raw[[#This Row],[active years]])),1,"")</f>
        <v/>
      </c>
      <c r="F1107" t="str">
        <f>IF(ISNUMBER(SEARCH(F$1,raw[[#This Row],[active years]])),1,"")</f>
        <v/>
      </c>
      <c r="G1107" t="str">
        <f>IF(ISNUMBER(SEARCH(G$1,raw[[#This Row],[active years]])),1,"")</f>
        <v/>
      </c>
      <c r="H1107" t="str">
        <f>IF(ISNUMBER(SEARCH(H$1,raw[[#This Row],[active years]])),1,"")</f>
        <v/>
      </c>
      <c r="I1107" t="str">
        <f>IF(ISNUMBER(SEARCH(I$1,raw[[#This Row],[active years]])),1,"")</f>
        <v/>
      </c>
      <c r="J1107" t="str">
        <f>IF(ISNUMBER(SEARCH(J$1,raw[[#This Row],[active years]])),1,"")</f>
        <v/>
      </c>
      <c r="K1107" t="str">
        <f>IF(ISNUMBER(SEARCH(K$1,raw[[#This Row],[active years]])),1,"")</f>
        <v/>
      </c>
      <c r="L1107" t="str">
        <f>IF(ISNUMBER(SEARCH(L$1,raw[[#This Row],[active years]])),1,"")</f>
        <v/>
      </c>
      <c r="M1107" t="str">
        <f>IF(ISNUMBER(SEARCH(M$1,raw[[#This Row],[active years]])),1,"")</f>
        <v/>
      </c>
      <c r="N1107" t="str">
        <f>IF(ISNUMBER(SEARCH(N$1,raw[[#This Row],[active years]])),1,"")</f>
        <v/>
      </c>
      <c r="O1107">
        <f>IF(ISNUMBER(SEARCH(O$1,raw[[#This Row],[active years]])),1,"")</f>
        <v>1</v>
      </c>
      <c r="P1107">
        <f>IF(ISNUMBER(SEARCH(P$1,raw[[#This Row],[active years]])),1,"")</f>
        <v>1</v>
      </c>
      <c r="Q1107">
        <f>IF(ISNUMBER(SEARCH(Q$1,raw[[#This Row],[active years]])),1,"")</f>
        <v>1</v>
      </c>
      <c r="R1107">
        <f>IF(ISNUMBER(SEARCH(R$1,raw[[#This Row],[active years]])),1,"")</f>
        <v>1</v>
      </c>
      <c r="S1107">
        <f>IF(ISNUMBER(SEARCH(S$1,raw[[#This Row],[active years]])),1,"")</f>
        <v>1</v>
      </c>
      <c r="T1107">
        <f>IF(ISNUMBER(SEARCH(T$1,raw[[#This Row],[active years]])),1,"")</f>
        <v>1</v>
      </c>
      <c r="U1107">
        <f>IF(ISNUMBER(SEARCH(U$1,raw[[#This Row],[active years]])),1,"")</f>
        <v>1</v>
      </c>
      <c r="V1107">
        <f>IF(ISNUMBER(SEARCH(V$1,raw[[#This Row],[active years]])),1,"")</f>
        <v>1</v>
      </c>
      <c r="W1107">
        <f>IF(ISNUMBER(SEARCH(W$1,raw[[#This Row],[active years]])),1,"")</f>
        <v>1</v>
      </c>
      <c r="X1107">
        <f>IF(ISNUMBER(SEARCH(X$1,raw[[#This Row],[active years]])),1,"")</f>
        <v>1</v>
      </c>
      <c r="Y1107">
        <f>IF(ISNUMBER(SEARCH(Y$1,raw[[#This Row],[active years]])),1,"")</f>
        <v>1</v>
      </c>
      <c r="Z1107">
        <f>IF(ISNUMBER(SEARCH(Z$1,raw[[#This Row],[active years]])),1,"")</f>
        <v>1</v>
      </c>
      <c r="AA1107">
        <f>IF(ISNUMBER(SEARCH(AA$1,raw[[#This Row],[active years]])),1,"")</f>
        <v>1</v>
      </c>
    </row>
    <row r="1108" spans="1:27" x14ac:dyDescent="0.45">
      <c r="A1108">
        <f>raw[team]</f>
        <v>1401</v>
      </c>
      <c r="B1108">
        <f>raw[rookie year]</f>
        <v>2004</v>
      </c>
      <c r="C1108" t="str">
        <f>IF(ISNUMBER(SEARCH(C$1,raw[[#This Row],[active years]])),1,"")</f>
        <v/>
      </c>
      <c r="D1108" t="str">
        <f>IF(ISNUMBER(SEARCH(D$1,raw[[#This Row],[active years]])),1,"")</f>
        <v/>
      </c>
      <c r="E1108" t="str">
        <f>IF(ISNUMBER(SEARCH(E$1,raw[[#This Row],[active years]])),1,"")</f>
        <v/>
      </c>
      <c r="F1108" t="str">
        <f>IF(ISNUMBER(SEARCH(F$1,raw[[#This Row],[active years]])),1,"")</f>
        <v/>
      </c>
      <c r="G1108" t="str">
        <f>IF(ISNUMBER(SEARCH(G$1,raw[[#This Row],[active years]])),1,"")</f>
        <v/>
      </c>
      <c r="H1108" t="str">
        <f>IF(ISNUMBER(SEARCH(H$1,raw[[#This Row],[active years]])),1,"")</f>
        <v/>
      </c>
      <c r="I1108" t="str">
        <f>IF(ISNUMBER(SEARCH(I$1,raw[[#This Row],[active years]])),1,"")</f>
        <v/>
      </c>
      <c r="J1108" t="str">
        <f>IF(ISNUMBER(SEARCH(J$1,raw[[#This Row],[active years]])),1,"")</f>
        <v/>
      </c>
      <c r="K1108" t="str">
        <f>IF(ISNUMBER(SEARCH(K$1,raw[[#This Row],[active years]])),1,"")</f>
        <v/>
      </c>
      <c r="L1108" t="str">
        <f>IF(ISNUMBER(SEARCH(L$1,raw[[#This Row],[active years]])),1,"")</f>
        <v/>
      </c>
      <c r="M1108" t="str">
        <f>IF(ISNUMBER(SEARCH(M$1,raw[[#This Row],[active years]])),1,"")</f>
        <v/>
      </c>
      <c r="N1108" t="str">
        <f>IF(ISNUMBER(SEARCH(N$1,raw[[#This Row],[active years]])),1,"")</f>
        <v/>
      </c>
      <c r="O1108">
        <f>IF(ISNUMBER(SEARCH(O$1,raw[[#This Row],[active years]])),1,"")</f>
        <v>1</v>
      </c>
      <c r="P1108">
        <f>IF(ISNUMBER(SEARCH(P$1,raw[[#This Row],[active years]])),1,"")</f>
        <v>1</v>
      </c>
      <c r="Q1108">
        <f>IF(ISNUMBER(SEARCH(Q$1,raw[[#This Row],[active years]])),1,"")</f>
        <v>1</v>
      </c>
      <c r="R1108">
        <f>IF(ISNUMBER(SEARCH(R$1,raw[[#This Row],[active years]])),1,"")</f>
        <v>1</v>
      </c>
      <c r="S1108" t="str">
        <f>IF(ISNUMBER(SEARCH(S$1,raw[[#This Row],[active years]])),1,"")</f>
        <v/>
      </c>
      <c r="T1108" t="str">
        <f>IF(ISNUMBER(SEARCH(T$1,raw[[#This Row],[active years]])),1,"")</f>
        <v/>
      </c>
      <c r="U1108" t="str">
        <f>IF(ISNUMBER(SEARCH(U$1,raw[[#This Row],[active years]])),1,"")</f>
        <v/>
      </c>
      <c r="V1108" t="str">
        <f>IF(ISNUMBER(SEARCH(V$1,raw[[#This Row],[active years]])),1,"")</f>
        <v/>
      </c>
      <c r="W1108" t="str">
        <f>IF(ISNUMBER(SEARCH(W$1,raw[[#This Row],[active years]])),1,"")</f>
        <v/>
      </c>
      <c r="X1108" t="str">
        <f>IF(ISNUMBER(SEARCH(X$1,raw[[#This Row],[active years]])),1,"")</f>
        <v/>
      </c>
      <c r="Y1108" t="str">
        <f>IF(ISNUMBER(SEARCH(Y$1,raw[[#This Row],[active years]])),1,"")</f>
        <v/>
      </c>
      <c r="Z1108" t="str">
        <f>IF(ISNUMBER(SEARCH(Z$1,raw[[#This Row],[active years]])),1,"")</f>
        <v/>
      </c>
      <c r="AA1108" t="str">
        <f>IF(ISNUMBER(SEARCH(AA$1,raw[[#This Row],[active years]])),1,"")</f>
        <v/>
      </c>
    </row>
    <row r="1109" spans="1:27" x14ac:dyDescent="0.45">
      <c r="A1109">
        <f>raw[team]</f>
        <v>1402</v>
      </c>
      <c r="B1109">
        <f>raw[rookie year]</f>
        <v>2004</v>
      </c>
      <c r="C1109" t="str">
        <f>IF(ISNUMBER(SEARCH(C$1,raw[[#This Row],[active years]])),1,"")</f>
        <v/>
      </c>
      <c r="D1109" t="str">
        <f>IF(ISNUMBER(SEARCH(D$1,raw[[#This Row],[active years]])),1,"")</f>
        <v/>
      </c>
      <c r="E1109" t="str">
        <f>IF(ISNUMBER(SEARCH(E$1,raw[[#This Row],[active years]])),1,"")</f>
        <v/>
      </c>
      <c r="F1109" t="str">
        <f>IF(ISNUMBER(SEARCH(F$1,raw[[#This Row],[active years]])),1,"")</f>
        <v/>
      </c>
      <c r="G1109" t="str">
        <f>IF(ISNUMBER(SEARCH(G$1,raw[[#This Row],[active years]])),1,"")</f>
        <v/>
      </c>
      <c r="H1109" t="str">
        <f>IF(ISNUMBER(SEARCH(H$1,raw[[#This Row],[active years]])),1,"")</f>
        <v/>
      </c>
      <c r="I1109" t="str">
        <f>IF(ISNUMBER(SEARCH(I$1,raw[[#This Row],[active years]])),1,"")</f>
        <v/>
      </c>
      <c r="J1109" t="str">
        <f>IF(ISNUMBER(SEARCH(J$1,raw[[#This Row],[active years]])),1,"")</f>
        <v/>
      </c>
      <c r="K1109" t="str">
        <f>IF(ISNUMBER(SEARCH(K$1,raw[[#This Row],[active years]])),1,"")</f>
        <v/>
      </c>
      <c r="L1109" t="str">
        <f>IF(ISNUMBER(SEARCH(L$1,raw[[#This Row],[active years]])),1,"")</f>
        <v/>
      </c>
      <c r="M1109" t="str">
        <f>IF(ISNUMBER(SEARCH(M$1,raw[[#This Row],[active years]])),1,"")</f>
        <v/>
      </c>
      <c r="N1109" t="str">
        <f>IF(ISNUMBER(SEARCH(N$1,raw[[#This Row],[active years]])),1,"")</f>
        <v/>
      </c>
      <c r="O1109">
        <f>IF(ISNUMBER(SEARCH(O$1,raw[[#This Row],[active years]])),1,"")</f>
        <v>1</v>
      </c>
      <c r="P1109">
        <f>IF(ISNUMBER(SEARCH(P$1,raw[[#This Row],[active years]])),1,"")</f>
        <v>1</v>
      </c>
      <c r="Q1109">
        <f>IF(ISNUMBER(SEARCH(Q$1,raw[[#This Row],[active years]])),1,"")</f>
        <v>1</v>
      </c>
      <c r="R1109" t="str">
        <f>IF(ISNUMBER(SEARCH(R$1,raw[[#This Row],[active years]])),1,"")</f>
        <v/>
      </c>
      <c r="S1109" t="str">
        <f>IF(ISNUMBER(SEARCH(S$1,raw[[#This Row],[active years]])),1,"")</f>
        <v/>
      </c>
      <c r="T1109" t="str">
        <f>IF(ISNUMBER(SEARCH(T$1,raw[[#This Row],[active years]])),1,"")</f>
        <v/>
      </c>
      <c r="U1109" t="str">
        <f>IF(ISNUMBER(SEARCH(U$1,raw[[#This Row],[active years]])),1,"")</f>
        <v/>
      </c>
      <c r="V1109" t="str">
        <f>IF(ISNUMBER(SEARCH(V$1,raw[[#This Row],[active years]])),1,"")</f>
        <v/>
      </c>
      <c r="W1109" t="str">
        <f>IF(ISNUMBER(SEARCH(W$1,raw[[#This Row],[active years]])),1,"")</f>
        <v/>
      </c>
      <c r="X1109" t="str">
        <f>IF(ISNUMBER(SEARCH(X$1,raw[[#This Row],[active years]])),1,"")</f>
        <v/>
      </c>
      <c r="Y1109" t="str">
        <f>IF(ISNUMBER(SEARCH(Y$1,raw[[#This Row],[active years]])),1,"")</f>
        <v/>
      </c>
      <c r="Z1109" t="str">
        <f>IF(ISNUMBER(SEARCH(Z$1,raw[[#This Row],[active years]])),1,"")</f>
        <v/>
      </c>
      <c r="AA1109" t="str">
        <f>IF(ISNUMBER(SEARCH(AA$1,raw[[#This Row],[active years]])),1,"")</f>
        <v/>
      </c>
    </row>
    <row r="1110" spans="1:27" x14ac:dyDescent="0.45">
      <c r="A1110">
        <f>raw[team]</f>
        <v>1403</v>
      </c>
      <c r="B1110">
        <f>raw[rookie year]</f>
        <v>2004</v>
      </c>
      <c r="C1110" t="str">
        <f>IF(ISNUMBER(SEARCH(C$1,raw[[#This Row],[active years]])),1,"")</f>
        <v/>
      </c>
      <c r="D1110" t="str">
        <f>IF(ISNUMBER(SEARCH(D$1,raw[[#This Row],[active years]])),1,"")</f>
        <v/>
      </c>
      <c r="E1110" t="str">
        <f>IF(ISNUMBER(SEARCH(E$1,raw[[#This Row],[active years]])),1,"")</f>
        <v/>
      </c>
      <c r="F1110" t="str">
        <f>IF(ISNUMBER(SEARCH(F$1,raw[[#This Row],[active years]])),1,"")</f>
        <v/>
      </c>
      <c r="G1110" t="str">
        <f>IF(ISNUMBER(SEARCH(G$1,raw[[#This Row],[active years]])),1,"")</f>
        <v/>
      </c>
      <c r="H1110" t="str">
        <f>IF(ISNUMBER(SEARCH(H$1,raw[[#This Row],[active years]])),1,"")</f>
        <v/>
      </c>
      <c r="I1110" t="str">
        <f>IF(ISNUMBER(SEARCH(I$1,raw[[#This Row],[active years]])),1,"")</f>
        <v/>
      </c>
      <c r="J1110" t="str">
        <f>IF(ISNUMBER(SEARCH(J$1,raw[[#This Row],[active years]])),1,"")</f>
        <v/>
      </c>
      <c r="K1110" t="str">
        <f>IF(ISNUMBER(SEARCH(K$1,raw[[#This Row],[active years]])),1,"")</f>
        <v/>
      </c>
      <c r="L1110" t="str">
        <f>IF(ISNUMBER(SEARCH(L$1,raw[[#This Row],[active years]])),1,"")</f>
        <v/>
      </c>
      <c r="M1110" t="str">
        <f>IF(ISNUMBER(SEARCH(M$1,raw[[#This Row],[active years]])),1,"")</f>
        <v/>
      </c>
      <c r="N1110" t="str">
        <f>IF(ISNUMBER(SEARCH(N$1,raw[[#This Row],[active years]])),1,"")</f>
        <v/>
      </c>
      <c r="O1110">
        <f>IF(ISNUMBER(SEARCH(O$1,raw[[#This Row],[active years]])),1,"")</f>
        <v>1</v>
      </c>
      <c r="P1110">
        <f>IF(ISNUMBER(SEARCH(P$1,raw[[#This Row],[active years]])),1,"")</f>
        <v>1</v>
      </c>
      <c r="Q1110">
        <f>IF(ISNUMBER(SEARCH(Q$1,raw[[#This Row],[active years]])),1,"")</f>
        <v>1</v>
      </c>
      <c r="R1110">
        <f>IF(ISNUMBER(SEARCH(R$1,raw[[#This Row],[active years]])),1,"")</f>
        <v>1</v>
      </c>
      <c r="S1110">
        <f>IF(ISNUMBER(SEARCH(S$1,raw[[#This Row],[active years]])),1,"")</f>
        <v>1</v>
      </c>
      <c r="T1110">
        <f>IF(ISNUMBER(SEARCH(T$1,raw[[#This Row],[active years]])),1,"")</f>
        <v>1</v>
      </c>
      <c r="U1110">
        <f>IF(ISNUMBER(SEARCH(U$1,raw[[#This Row],[active years]])),1,"")</f>
        <v>1</v>
      </c>
      <c r="V1110">
        <f>IF(ISNUMBER(SEARCH(V$1,raw[[#This Row],[active years]])),1,"")</f>
        <v>1</v>
      </c>
      <c r="W1110">
        <f>IF(ISNUMBER(SEARCH(W$1,raw[[#This Row],[active years]])),1,"")</f>
        <v>1</v>
      </c>
      <c r="X1110">
        <f>IF(ISNUMBER(SEARCH(X$1,raw[[#This Row],[active years]])),1,"")</f>
        <v>1</v>
      </c>
      <c r="Y1110">
        <f>IF(ISNUMBER(SEARCH(Y$1,raw[[#This Row],[active years]])),1,"")</f>
        <v>1</v>
      </c>
      <c r="Z1110">
        <f>IF(ISNUMBER(SEARCH(Z$1,raw[[#This Row],[active years]])),1,"")</f>
        <v>1</v>
      </c>
      <c r="AA1110">
        <f>IF(ISNUMBER(SEARCH(AA$1,raw[[#This Row],[active years]])),1,"")</f>
        <v>1</v>
      </c>
    </row>
    <row r="1111" spans="1:27" x14ac:dyDescent="0.45">
      <c r="A1111">
        <f>raw[team]</f>
        <v>1404</v>
      </c>
      <c r="B1111">
        <f>raw[rookie year]</f>
        <v>2004</v>
      </c>
      <c r="C1111" t="str">
        <f>IF(ISNUMBER(SEARCH(C$1,raw[[#This Row],[active years]])),1,"")</f>
        <v/>
      </c>
      <c r="D1111" t="str">
        <f>IF(ISNUMBER(SEARCH(D$1,raw[[#This Row],[active years]])),1,"")</f>
        <v/>
      </c>
      <c r="E1111" t="str">
        <f>IF(ISNUMBER(SEARCH(E$1,raw[[#This Row],[active years]])),1,"")</f>
        <v/>
      </c>
      <c r="F1111" t="str">
        <f>IF(ISNUMBER(SEARCH(F$1,raw[[#This Row],[active years]])),1,"")</f>
        <v/>
      </c>
      <c r="G1111" t="str">
        <f>IF(ISNUMBER(SEARCH(G$1,raw[[#This Row],[active years]])),1,"")</f>
        <v/>
      </c>
      <c r="H1111" t="str">
        <f>IF(ISNUMBER(SEARCH(H$1,raw[[#This Row],[active years]])),1,"")</f>
        <v/>
      </c>
      <c r="I1111" t="str">
        <f>IF(ISNUMBER(SEARCH(I$1,raw[[#This Row],[active years]])),1,"")</f>
        <v/>
      </c>
      <c r="J1111" t="str">
        <f>IF(ISNUMBER(SEARCH(J$1,raw[[#This Row],[active years]])),1,"")</f>
        <v/>
      </c>
      <c r="K1111" t="str">
        <f>IF(ISNUMBER(SEARCH(K$1,raw[[#This Row],[active years]])),1,"")</f>
        <v/>
      </c>
      <c r="L1111" t="str">
        <f>IF(ISNUMBER(SEARCH(L$1,raw[[#This Row],[active years]])),1,"")</f>
        <v/>
      </c>
      <c r="M1111" t="str">
        <f>IF(ISNUMBER(SEARCH(M$1,raw[[#This Row],[active years]])),1,"")</f>
        <v/>
      </c>
      <c r="N1111" t="str">
        <f>IF(ISNUMBER(SEARCH(N$1,raw[[#This Row],[active years]])),1,"")</f>
        <v/>
      </c>
      <c r="O1111">
        <f>IF(ISNUMBER(SEARCH(O$1,raw[[#This Row],[active years]])),1,"")</f>
        <v>1</v>
      </c>
      <c r="P1111">
        <f>IF(ISNUMBER(SEARCH(P$1,raw[[#This Row],[active years]])),1,"")</f>
        <v>1</v>
      </c>
      <c r="Q1111">
        <f>IF(ISNUMBER(SEARCH(Q$1,raw[[#This Row],[active years]])),1,"")</f>
        <v>1</v>
      </c>
      <c r="R1111">
        <f>IF(ISNUMBER(SEARCH(R$1,raw[[#This Row],[active years]])),1,"")</f>
        <v>1</v>
      </c>
      <c r="S1111">
        <f>IF(ISNUMBER(SEARCH(S$1,raw[[#This Row],[active years]])),1,"")</f>
        <v>1</v>
      </c>
      <c r="T1111">
        <f>IF(ISNUMBER(SEARCH(T$1,raw[[#This Row],[active years]])),1,"")</f>
        <v>1</v>
      </c>
      <c r="U1111">
        <f>IF(ISNUMBER(SEARCH(U$1,raw[[#This Row],[active years]])),1,"")</f>
        <v>1</v>
      </c>
      <c r="V1111">
        <f>IF(ISNUMBER(SEARCH(V$1,raw[[#This Row],[active years]])),1,"")</f>
        <v>1</v>
      </c>
      <c r="W1111">
        <f>IF(ISNUMBER(SEARCH(W$1,raw[[#This Row],[active years]])),1,"")</f>
        <v>1</v>
      </c>
      <c r="X1111" t="str">
        <f>IF(ISNUMBER(SEARCH(X$1,raw[[#This Row],[active years]])),1,"")</f>
        <v/>
      </c>
      <c r="Y1111">
        <f>IF(ISNUMBER(SEARCH(Y$1,raw[[#This Row],[active years]])),1,"")</f>
        <v>1</v>
      </c>
      <c r="Z1111" t="str">
        <f>IF(ISNUMBER(SEARCH(Z$1,raw[[#This Row],[active years]])),1,"")</f>
        <v/>
      </c>
      <c r="AA1111" t="str">
        <f>IF(ISNUMBER(SEARCH(AA$1,raw[[#This Row],[active years]])),1,"")</f>
        <v/>
      </c>
    </row>
    <row r="1112" spans="1:27" x14ac:dyDescent="0.45">
      <c r="A1112">
        <f>raw[team]</f>
        <v>1405</v>
      </c>
      <c r="B1112">
        <f>raw[rookie year]</f>
        <v>2004</v>
      </c>
      <c r="C1112" t="str">
        <f>IF(ISNUMBER(SEARCH(C$1,raw[[#This Row],[active years]])),1,"")</f>
        <v/>
      </c>
      <c r="D1112" t="str">
        <f>IF(ISNUMBER(SEARCH(D$1,raw[[#This Row],[active years]])),1,"")</f>
        <v/>
      </c>
      <c r="E1112" t="str">
        <f>IF(ISNUMBER(SEARCH(E$1,raw[[#This Row],[active years]])),1,"")</f>
        <v/>
      </c>
      <c r="F1112" t="str">
        <f>IF(ISNUMBER(SEARCH(F$1,raw[[#This Row],[active years]])),1,"")</f>
        <v/>
      </c>
      <c r="G1112" t="str">
        <f>IF(ISNUMBER(SEARCH(G$1,raw[[#This Row],[active years]])),1,"")</f>
        <v/>
      </c>
      <c r="H1112" t="str">
        <f>IF(ISNUMBER(SEARCH(H$1,raw[[#This Row],[active years]])),1,"")</f>
        <v/>
      </c>
      <c r="I1112" t="str">
        <f>IF(ISNUMBER(SEARCH(I$1,raw[[#This Row],[active years]])),1,"")</f>
        <v/>
      </c>
      <c r="J1112" t="str">
        <f>IF(ISNUMBER(SEARCH(J$1,raw[[#This Row],[active years]])),1,"")</f>
        <v/>
      </c>
      <c r="K1112" t="str">
        <f>IF(ISNUMBER(SEARCH(K$1,raw[[#This Row],[active years]])),1,"")</f>
        <v/>
      </c>
      <c r="L1112" t="str">
        <f>IF(ISNUMBER(SEARCH(L$1,raw[[#This Row],[active years]])),1,"")</f>
        <v/>
      </c>
      <c r="M1112" t="str">
        <f>IF(ISNUMBER(SEARCH(M$1,raw[[#This Row],[active years]])),1,"")</f>
        <v/>
      </c>
      <c r="N1112" t="str">
        <f>IF(ISNUMBER(SEARCH(N$1,raw[[#This Row],[active years]])),1,"")</f>
        <v/>
      </c>
      <c r="O1112">
        <f>IF(ISNUMBER(SEARCH(O$1,raw[[#This Row],[active years]])),1,"")</f>
        <v>1</v>
      </c>
      <c r="P1112">
        <f>IF(ISNUMBER(SEARCH(P$1,raw[[#This Row],[active years]])),1,"")</f>
        <v>1</v>
      </c>
      <c r="Q1112">
        <f>IF(ISNUMBER(SEARCH(Q$1,raw[[#This Row],[active years]])),1,"")</f>
        <v>1</v>
      </c>
      <c r="R1112">
        <f>IF(ISNUMBER(SEARCH(R$1,raw[[#This Row],[active years]])),1,"")</f>
        <v>1</v>
      </c>
      <c r="S1112">
        <f>IF(ISNUMBER(SEARCH(S$1,raw[[#This Row],[active years]])),1,"")</f>
        <v>1</v>
      </c>
      <c r="T1112">
        <f>IF(ISNUMBER(SEARCH(T$1,raw[[#This Row],[active years]])),1,"")</f>
        <v>1</v>
      </c>
      <c r="U1112">
        <f>IF(ISNUMBER(SEARCH(U$1,raw[[#This Row],[active years]])),1,"")</f>
        <v>1</v>
      </c>
      <c r="V1112">
        <f>IF(ISNUMBER(SEARCH(V$1,raw[[#This Row],[active years]])),1,"")</f>
        <v>1</v>
      </c>
      <c r="W1112">
        <f>IF(ISNUMBER(SEARCH(W$1,raw[[#This Row],[active years]])),1,"")</f>
        <v>1</v>
      </c>
      <c r="X1112">
        <f>IF(ISNUMBER(SEARCH(X$1,raw[[#This Row],[active years]])),1,"")</f>
        <v>1</v>
      </c>
      <c r="Y1112">
        <f>IF(ISNUMBER(SEARCH(Y$1,raw[[#This Row],[active years]])),1,"")</f>
        <v>1</v>
      </c>
      <c r="Z1112">
        <f>IF(ISNUMBER(SEARCH(Z$1,raw[[#This Row],[active years]])),1,"")</f>
        <v>1</v>
      </c>
      <c r="AA1112">
        <f>IF(ISNUMBER(SEARCH(AA$1,raw[[#This Row],[active years]])),1,"")</f>
        <v>1</v>
      </c>
    </row>
    <row r="1113" spans="1:27" x14ac:dyDescent="0.45">
      <c r="A1113">
        <f>raw[team]</f>
        <v>1406</v>
      </c>
      <c r="B1113">
        <f>raw[rookie year]</f>
        <v>2004</v>
      </c>
      <c r="C1113" t="str">
        <f>IF(ISNUMBER(SEARCH(C$1,raw[[#This Row],[active years]])),1,"")</f>
        <v/>
      </c>
      <c r="D1113" t="str">
        <f>IF(ISNUMBER(SEARCH(D$1,raw[[#This Row],[active years]])),1,"")</f>
        <v/>
      </c>
      <c r="E1113" t="str">
        <f>IF(ISNUMBER(SEARCH(E$1,raw[[#This Row],[active years]])),1,"")</f>
        <v/>
      </c>
      <c r="F1113" t="str">
        <f>IF(ISNUMBER(SEARCH(F$1,raw[[#This Row],[active years]])),1,"")</f>
        <v/>
      </c>
      <c r="G1113" t="str">
        <f>IF(ISNUMBER(SEARCH(G$1,raw[[#This Row],[active years]])),1,"")</f>
        <v/>
      </c>
      <c r="H1113" t="str">
        <f>IF(ISNUMBER(SEARCH(H$1,raw[[#This Row],[active years]])),1,"")</f>
        <v/>
      </c>
      <c r="I1113" t="str">
        <f>IF(ISNUMBER(SEARCH(I$1,raw[[#This Row],[active years]])),1,"")</f>
        <v/>
      </c>
      <c r="J1113" t="str">
        <f>IF(ISNUMBER(SEARCH(J$1,raw[[#This Row],[active years]])),1,"")</f>
        <v/>
      </c>
      <c r="K1113" t="str">
        <f>IF(ISNUMBER(SEARCH(K$1,raw[[#This Row],[active years]])),1,"")</f>
        <v/>
      </c>
      <c r="L1113" t="str">
        <f>IF(ISNUMBER(SEARCH(L$1,raw[[#This Row],[active years]])),1,"")</f>
        <v/>
      </c>
      <c r="M1113" t="str">
        <f>IF(ISNUMBER(SEARCH(M$1,raw[[#This Row],[active years]])),1,"")</f>
        <v/>
      </c>
      <c r="N1113" t="str">
        <f>IF(ISNUMBER(SEARCH(N$1,raw[[#This Row],[active years]])),1,"")</f>
        <v/>
      </c>
      <c r="O1113">
        <f>IF(ISNUMBER(SEARCH(O$1,raw[[#This Row],[active years]])),1,"")</f>
        <v>1</v>
      </c>
      <c r="P1113" t="str">
        <f>IF(ISNUMBER(SEARCH(P$1,raw[[#This Row],[active years]])),1,"")</f>
        <v/>
      </c>
      <c r="Q1113" t="str">
        <f>IF(ISNUMBER(SEARCH(Q$1,raw[[#This Row],[active years]])),1,"")</f>
        <v/>
      </c>
      <c r="R1113" t="str">
        <f>IF(ISNUMBER(SEARCH(R$1,raw[[#This Row],[active years]])),1,"")</f>
        <v/>
      </c>
      <c r="S1113" t="str">
        <f>IF(ISNUMBER(SEARCH(S$1,raw[[#This Row],[active years]])),1,"")</f>
        <v/>
      </c>
      <c r="T1113" t="str">
        <f>IF(ISNUMBER(SEARCH(T$1,raw[[#This Row],[active years]])),1,"")</f>
        <v/>
      </c>
      <c r="U1113" t="str">
        <f>IF(ISNUMBER(SEARCH(U$1,raw[[#This Row],[active years]])),1,"")</f>
        <v/>
      </c>
      <c r="V1113" t="str">
        <f>IF(ISNUMBER(SEARCH(V$1,raw[[#This Row],[active years]])),1,"")</f>
        <v/>
      </c>
      <c r="W1113" t="str">
        <f>IF(ISNUMBER(SEARCH(W$1,raw[[#This Row],[active years]])),1,"")</f>
        <v/>
      </c>
      <c r="X1113" t="str">
        <f>IF(ISNUMBER(SEARCH(X$1,raw[[#This Row],[active years]])),1,"")</f>
        <v/>
      </c>
      <c r="Y1113" t="str">
        <f>IF(ISNUMBER(SEARCH(Y$1,raw[[#This Row],[active years]])),1,"")</f>
        <v/>
      </c>
      <c r="Z1113" t="str">
        <f>IF(ISNUMBER(SEARCH(Z$1,raw[[#This Row],[active years]])),1,"")</f>
        <v/>
      </c>
      <c r="AA1113" t="str">
        <f>IF(ISNUMBER(SEARCH(AA$1,raw[[#This Row],[active years]])),1,"")</f>
        <v/>
      </c>
    </row>
    <row r="1114" spans="1:27" x14ac:dyDescent="0.45">
      <c r="A1114">
        <f>raw[team]</f>
        <v>1407</v>
      </c>
      <c r="B1114">
        <f>raw[rookie year]</f>
        <v>2004</v>
      </c>
      <c r="C1114" t="str">
        <f>IF(ISNUMBER(SEARCH(C$1,raw[[#This Row],[active years]])),1,"")</f>
        <v/>
      </c>
      <c r="D1114" t="str">
        <f>IF(ISNUMBER(SEARCH(D$1,raw[[#This Row],[active years]])),1,"")</f>
        <v/>
      </c>
      <c r="E1114" t="str">
        <f>IF(ISNUMBER(SEARCH(E$1,raw[[#This Row],[active years]])),1,"")</f>
        <v/>
      </c>
      <c r="F1114" t="str">
        <f>IF(ISNUMBER(SEARCH(F$1,raw[[#This Row],[active years]])),1,"")</f>
        <v/>
      </c>
      <c r="G1114" t="str">
        <f>IF(ISNUMBER(SEARCH(G$1,raw[[#This Row],[active years]])),1,"")</f>
        <v/>
      </c>
      <c r="H1114" t="str">
        <f>IF(ISNUMBER(SEARCH(H$1,raw[[#This Row],[active years]])),1,"")</f>
        <v/>
      </c>
      <c r="I1114" t="str">
        <f>IF(ISNUMBER(SEARCH(I$1,raw[[#This Row],[active years]])),1,"")</f>
        <v/>
      </c>
      <c r="J1114" t="str">
        <f>IF(ISNUMBER(SEARCH(J$1,raw[[#This Row],[active years]])),1,"")</f>
        <v/>
      </c>
      <c r="K1114" t="str">
        <f>IF(ISNUMBER(SEARCH(K$1,raw[[#This Row],[active years]])),1,"")</f>
        <v/>
      </c>
      <c r="L1114" t="str">
        <f>IF(ISNUMBER(SEARCH(L$1,raw[[#This Row],[active years]])),1,"")</f>
        <v/>
      </c>
      <c r="M1114" t="str">
        <f>IF(ISNUMBER(SEARCH(M$1,raw[[#This Row],[active years]])),1,"")</f>
        <v/>
      </c>
      <c r="N1114" t="str">
        <f>IF(ISNUMBER(SEARCH(N$1,raw[[#This Row],[active years]])),1,"")</f>
        <v/>
      </c>
      <c r="O1114">
        <f>IF(ISNUMBER(SEARCH(O$1,raw[[#This Row],[active years]])),1,"")</f>
        <v>1</v>
      </c>
      <c r="P1114">
        <f>IF(ISNUMBER(SEARCH(P$1,raw[[#This Row],[active years]])),1,"")</f>
        <v>1</v>
      </c>
      <c r="Q1114" t="str">
        <f>IF(ISNUMBER(SEARCH(Q$1,raw[[#This Row],[active years]])),1,"")</f>
        <v/>
      </c>
      <c r="R1114" t="str">
        <f>IF(ISNUMBER(SEARCH(R$1,raw[[#This Row],[active years]])),1,"")</f>
        <v/>
      </c>
      <c r="S1114" t="str">
        <f>IF(ISNUMBER(SEARCH(S$1,raw[[#This Row],[active years]])),1,"")</f>
        <v/>
      </c>
      <c r="T1114" t="str">
        <f>IF(ISNUMBER(SEARCH(T$1,raw[[#This Row],[active years]])),1,"")</f>
        <v/>
      </c>
      <c r="U1114" t="str">
        <f>IF(ISNUMBER(SEARCH(U$1,raw[[#This Row],[active years]])),1,"")</f>
        <v/>
      </c>
      <c r="V1114" t="str">
        <f>IF(ISNUMBER(SEARCH(V$1,raw[[#This Row],[active years]])),1,"")</f>
        <v/>
      </c>
      <c r="W1114" t="str">
        <f>IF(ISNUMBER(SEARCH(W$1,raw[[#This Row],[active years]])),1,"")</f>
        <v/>
      </c>
      <c r="X1114" t="str">
        <f>IF(ISNUMBER(SEARCH(X$1,raw[[#This Row],[active years]])),1,"")</f>
        <v/>
      </c>
      <c r="Y1114" t="str">
        <f>IF(ISNUMBER(SEARCH(Y$1,raw[[#This Row],[active years]])),1,"")</f>
        <v/>
      </c>
      <c r="Z1114" t="str">
        <f>IF(ISNUMBER(SEARCH(Z$1,raw[[#This Row],[active years]])),1,"")</f>
        <v/>
      </c>
      <c r="AA1114" t="str">
        <f>IF(ISNUMBER(SEARCH(AA$1,raw[[#This Row],[active years]])),1,"")</f>
        <v/>
      </c>
    </row>
    <row r="1115" spans="1:27" x14ac:dyDescent="0.45">
      <c r="A1115">
        <f>raw[team]</f>
        <v>1408</v>
      </c>
      <c r="B1115">
        <f>raw[rookie year]</f>
        <v>2004</v>
      </c>
      <c r="C1115" t="str">
        <f>IF(ISNUMBER(SEARCH(C$1,raw[[#This Row],[active years]])),1,"")</f>
        <v/>
      </c>
      <c r="D1115" t="str">
        <f>IF(ISNUMBER(SEARCH(D$1,raw[[#This Row],[active years]])),1,"")</f>
        <v/>
      </c>
      <c r="E1115" t="str">
        <f>IF(ISNUMBER(SEARCH(E$1,raw[[#This Row],[active years]])),1,"")</f>
        <v/>
      </c>
      <c r="F1115" t="str">
        <f>IF(ISNUMBER(SEARCH(F$1,raw[[#This Row],[active years]])),1,"")</f>
        <v/>
      </c>
      <c r="G1115" t="str">
        <f>IF(ISNUMBER(SEARCH(G$1,raw[[#This Row],[active years]])),1,"")</f>
        <v/>
      </c>
      <c r="H1115" t="str">
        <f>IF(ISNUMBER(SEARCH(H$1,raw[[#This Row],[active years]])),1,"")</f>
        <v/>
      </c>
      <c r="I1115" t="str">
        <f>IF(ISNUMBER(SEARCH(I$1,raw[[#This Row],[active years]])),1,"")</f>
        <v/>
      </c>
      <c r="J1115" t="str">
        <f>IF(ISNUMBER(SEARCH(J$1,raw[[#This Row],[active years]])),1,"")</f>
        <v/>
      </c>
      <c r="K1115" t="str">
        <f>IF(ISNUMBER(SEARCH(K$1,raw[[#This Row],[active years]])),1,"")</f>
        <v/>
      </c>
      <c r="L1115" t="str">
        <f>IF(ISNUMBER(SEARCH(L$1,raw[[#This Row],[active years]])),1,"")</f>
        <v/>
      </c>
      <c r="M1115" t="str">
        <f>IF(ISNUMBER(SEARCH(M$1,raw[[#This Row],[active years]])),1,"")</f>
        <v/>
      </c>
      <c r="N1115" t="str">
        <f>IF(ISNUMBER(SEARCH(N$1,raw[[#This Row],[active years]])),1,"")</f>
        <v/>
      </c>
      <c r="O1115">
        <f>IF(ISNUMBER(SEARCH(O$1,raw[[#This Row],[active years]])),1,"")</f>
        <v>1</v>
      </c>
      <c r="P1115">
        <f>IF(ISNUMBER(SEARCH(P$1,raw[[#This Row],[active years]])),1,"")</f>
        <v>1</v>
      </c>
      <c r="Q1115">
        <f>IF(ISNUMBER(SEARCH(Q$1,raw[[#This Row],[active years]])),1,"")</f>
        <v>1</v>
      </c>
      <c r="R1115">
        <f>IF(ISNUMBER(SEARCH(R$1,raw[[#This Row],[active years]])),1,"")</f>
        <v>1</v>
      </c>
      <c r="S1115">
        <f>IF(ISNUMBER(SEARCH(S$1,raw[[#This Row],[active years]])),1,"")</f>
        <v>1</v>
      </c>
      <c r="T1115">
        <f>IF(ISNUMBER(SEARCH(T$1,raw[[#This Row],[active years]])),1,"")</f>
        <v>1</v>
      </c>
      <c r="U1115" t="str">
        <f>IF(ISNUMBER(SEARCH(U$1,raw[[#This Row],[active years]])),1,"")</f>
        <v/>
      </c>
      <c r="V1115" t="str">
        <f>IF(ISNUMBER(SEARCH(V$1,raw[[#This Row],[active years]])),1,"")</f>
        <v/>
      </c>
      <c r="W1115" t="str">
        <f>IF(ISNUMBER(SEARCH(W$1,raw[[#This Row],[active years]])),1,"")</f>
        <v/>
      </c>
      <c r="X1115" t="str">
        <f>IF(ISNUMBER(SEARCH(X$1,raw[[#This Row],[active years]])),1,"")</f>
        <v/>
      </c>
      <c r="Y1115" t="str">
        <f>IF(ISNUMBER(SEARCH(Y$1,raw[[#This Row],[active years]])),1,"")</f>
        <v/>
      </c>
      <c r="Z1115" t="str">
        <f>IF(ISNUMBER(SEARCH(Z$1,raw[[#This Row],[active years]])),1,"")</f>
        <v/>
      </c>
      <c r="AA1115" t="str">
        <f>IF(ISNUMBER(SEARCH(AA$1,raw[[#This Row],[active years]])),1,"")</f>
        <v/>
      </c>
    </row>
    <row r="1116" spans="1:27" x14ac:dyDescent="0.45">
      <c r="A1116">
        <f>raw[team]</f>
        <v>1409</v>
      </c>
      <c r="B1116">
        <f>raw[rookie year]</f>
        <v>2004</v>
      </c>
      <c r="C1116" t="str">
        <f>IF(ISNUMBER(SEARCH(C$1,raw[[#This Row],[active years]])),1,"")</f>
        <v/>
      </c>
      <c r="D1116" t="str">
        <f>IF(ISNUMBER(SEARCH(D$1,raw[[#This Row],[active years]])),1,"")</f>
        <v/>
      </c>
      <c r="E1116" t="str">
        <f>IF(ISNUMBER(SEARCH(E$1,raw[[#This Row],[active years]])),1,"")</f>
        <v/>
      </c>
      <c r="F1116" t="str">
        <f>IF(ISNUMBER(SEARCH(F$1,raw[[#This Row],[active years]])),1,"")</f>
        <v/>
      </c>
      <c r="G1116" t="str">
        <f>IF(ISNUMBER(SEARCH(G$1,raw[[#This Row],[active years]])),1,"")</f>
        <v/>
      </c>
      <c r="H1116" t="str">
        <f>IF(ISNUMBER(SEARCH(H$1,raw[[#This Row],[active years]])),1,"")</f>
        <v/>
      </c>
      <c r="I1116" t="str">
        <f>IF(ISNUMBER(SEARCH(I$1,raw[[#This Row],[active years]])),1,"")</f>
        <v/>
      </c>
      <c r="J1116" t="str">
        <f>IF(ISNUMBER(SEARCH(J$1,raw[[#This Row],[active years]])),1,"")</f>
        <v/>
      </c>
      <c r="K1116" t="str">
        <f>IF(ISNUMBER(SEARCH(K$1,raw[[#This Row],[active years]])),1,"")</f>
        <v/>
      </c>
      <c r="L1116" t="str">
        <f>IF(ISNUMBER(SEARCH(L$1,raw[[#This Row],[active years]])),1,"")</f>
        <v/>
      </c>
      <c r="M1116" t="str">
        <f>IF(ISNUMBER(SEARCH(M$1,raw[[#This Row],[active years]])),1,"")</f>
        <v/>
      </c>
      <c r="N1116" t="str">
        <f>IF(ISNUMBER(SEARCH(N$1,raw[[#This Row],[active years]])),1,"")</f>
        <v/>
      </c>
      <c r="O1116">
        <f>IF(ISNUMBER(SEARCH(O$1,raw[[#This Row],[active years]])),1,"")</f>
        <v>1</v>
      </c>
      <c r="P1116" t="str">
        <f>IF(ISNUMBER(SEARCH(P$1,raw[[#This Row],[active years]])),1,"")</f>
        <v/>
      </c>
      <c r="Q1116" t="str">
        <f>IF(ISNUMBER(SEARCH(Q$1,raw[[#This Row],[active years]])),1,"")</f>
        <v/>
      </c>
      <c r="R1116" t="str">
        <f>IF(ISNUMBER(SEARCH(R$1,raw[[#This Row],[active years]])),1,"")</f>
        <v/>
      </c>
      <c r="S1116" t="str">
        <f>IF(ISNUMBER(SEARCH(S$1,raw[[#This Row],[active years]])),1,"")</f>
        <v/>
      </c>
      <c r="T1116" t="str">
        <f>IF(ISNUMBER(SEARCH(T$1,raw[[#This Row],[active years]])),1,"")</f>
        <v/>
      </c>
      <c r="U1116" t="str">
        <f>IF(ISNUMBER(SEARCH(U$1,raw[[#This Row],[active years]])),1,"")</f>
        <v/>
      </c>
      <c r="V1116" t="str">
        <f>IF(ISNUMBER(SEARCH(V$1,raw[[#This Row],[active years]])),1,"")</f>
        <v/>
      </c>
      <c r="W1116" t="str">
        <f>IF(ISNUMBER(SEARCH(W$1,raw[[#This Row],[active years]])),1,"")</f>
        <v/>
      </c>
      <c r="X1116" t="str">
        <f>IF(ISNUMBER(SEARCH(X$1,raw[[#This Row],[active years]])),1,"")</f>
        <v/>
      </c>
      <c r="Y1116" t="str">
        <f>IF(ISNUMBER(SEARCH(Y$1,raw[[#This Row],[active years]])),1,"")</f>
        <v/>
      </c>
      <c r="Z1116" t="str">
        <f>IF(ISNUMBER(SEARCH(Z$1,raw[[#This Row],[active years]])),1,"")</f>
        <v/>
      </c>
      <c r="AA1116" t="str">
        <f>IF(ISNUMBER(SEARCH(AA$1,raw[[#This Row],[active years]])),1,"")</f>
        <v/>
      </c>
    </row>
    <row r="1117" spans="1:27" x14ac:dyDescent="0.45">
      <c r="A1117">
        <f>raw[team]</f>
        <v>1410</v>
      </c>
      <c r="B1117">
        <f>raw[rookie year]</f>
        <v>2004</v>
      </c>
      <c r="C1117" t="str">
        <f>IF(ISNUMBER(SEARCH(C$1,raw[[#This Row],[active years]])),1,"")</f>
        <v/>
      </c>
      <c r="D1117" t="str">
        <f>IF(ISNUMBER(SEARCH(D$1,raw[[#This Row],[active years]])),1,"")</f>
        <v/>
      </c>
      <c r="E1117" t="str">
        <f>IF(ISNUMBER(SEARCH(E$1,raw[[#This Row],[active years]])),1,"")</f>
        <v/>
      </c>
      <c r="F1117" t="str">
        <f>IF(ISNUMBER(SEARCH(F$1,raw[[#This Row],[active years]])),1,"")</f>
        <v/>
      </c>
      <c r="G1117" t="str">
        <f>IF(ISNUMBER(SEARCH(G$1,raw[[#This Row],[active years]])),1,"")</f>
        <v/>
      </c>
      <c r="H1117" t="str">
        <f>IF(ISNUMBER(SEARCH(H$1,raw[[#This Row],[active years]])),1,"")</f>
        <v/>
      </c>
      <c r="I1117" t="str">
        <f>IF(ISNUMBER(SEARCH(I$1,raw[[#This Row],[active years]])),1,"")</f>
        <v/>
      </c>
      <c r="J1117" t="str">
        <f>IF(ISNUMBER(SEARCH(J$1,raw[[#This Row],[active years]])),1,"")</f>
        <v/>
      </c>
      <c r="K1117" t="str">
        <f>IF(ISNUMBER(SEARCH(K$1,raw[[#This Row],[active years]])),1,"")</f>
        <v/>
      </c>
      <c r="L1117" t="str">
        <f>IF(ISNUMBER(SEARCH(L$1,raw[[#This Row],[active years]])),1,"")</f>
        <v/>
      </c>
      <c r="M1117" t="str">
        <f>IF(ISNUMBER(SEARCH(M$1,raw[[#This Row],[active years]])),1,"")</f>
        <v/>
      </c>
      <c r="N1117" t="str">
        <f>IF(ISNUMBER(SEARCH(N$1,raw[[#This Row],[active years]])),1,"")</f>
        <v/>
      </c>
      <c r="O1117">
        <f>IF(ISNUMBER(SEARCH(O$1,raw[[#This Row],[active years]])),1,"")</f>
        <v>1</v>
      </c>
      <c r="P1117">
        <f>IF(ISNUMBER(SEARCH(P$1,raw[[#This Row],[active years]])),1,"")</f>
        <v>1</v>
      </c>
      <c r="Q1117">
        <f>IF(ISNUMBER(SEARCH(Q$1,raw[[#This Row],[active years]])),1,"")</f>
        <v>1</v>
      </c>
      <c r="R1117">
        <f>IF(ISNUMBER(SEARCH(R$1,raw[[#This Row],[active years]])),1,"")</f>
        <v>1</v>
      </c>
      <c r="S1117">
        <f>IF(ISNUMBER(SEARCH(S$1,raw[[#This Row],[active years]])),1,"")</f>
        <v>1</v>
      </c>
      <c r="T1117">
        <f>IF(ISNUMBER(SEARCH(T$1,raw[[#This Row],[active years]])),1,"")</f>
        <v>1</v>
      </c>
      <c r="U1117">
        <f>IF(ISNUMBER(SEARCH(U$1,raw[[#This Row],[active years]])),1,"")</f>
        <v>1</v>
      </c>
      <c r="V1117">
        <f>IF(ISNUMBER(SEARCH(V$1,raw[[#This Row],[active years]])),1,"")</f>
        <v>1</v>
      </c>
      <c r="W1117">
        <f>IF(ISNUMBER(SEARCH(W$1,raw[[#This Row],[active years]])),1,"")</f>
        <v>1</v>
      </c>
      <c r="X1117">
        <f>IF(ISNUMBER(SEARCH(X$1,raw[[#This Row],[active years]])),1,"")</f>
        <v>1</v>
      </c>
      <c r="Y1117">
        <f>IF(ISNUMBER(SEARCH(Y$1,raw[[#This Row],[active years]])),1,"")</f>
        <v>1</v>
      </c>
      <c r="Z1117">
        <f>IF(ISNUMBER(SEARCH(Z$1,raw[[#This Row],[active years]])),1,"")</f>
        <v>1</v>
      </c>
      <c r="AA1117">
        <f>IF(ISNUMBER(SEARCH(AA$1,raw[[#This Row],[active years]])),1,"")</f>
        <v>1</v>
      </c>
    </row>
    <row r="1118" spans="1:27" x14ac:dyDescent="0.45">
      <c r="A1118">
        <f>raw[team]</f>
        <v>1411</v>
      </c>
      <c r="B1118">
        <f>raw[rookie year]</f>
        <v>2004</v>
      </c>
      <c r="C1118" t="str">
        <f>IF(ISNUMBER(SEARCH(C$1,raw[[#This Row],[active years]])),1,"")</f>
        <v/>
      </c>
      <c r="D1118" t="str">
        <f>IF(ISNUMBER(SEARCH(D$1,raw[[#This Row],[active years]])),1,"")</f>
        <v/>
      </c>
      <c r="E1118" t="str">
        <f>IF(ISNUMBER(SEARCH(E$1,raw[[#This Row],[active years]])),1,"")</f>
        <v/>
      </c>
      <c r="F1118" t="str">
        <f>IF(ISNUMBER(SEARCH(F$1,raw[[#This Row],[active years]])),1,"")</f>
        <v/>
      </c>
      <c r="G1118" t="str">
        <f>IF(ISNUMBER(SEARCH(G$1,raw[[#This Row],[active years]])),1,"")</f>
        <v/>
      </c>
      <c r="H1118" t="str">
        <f>IF(ISNUMBER(SEARCH(H$1,raw[[#This Row],[active years]])),1,"")</f>
        <v/>
      </c>
      <c r="I1118" t="str">
        <f>IF(ISNUMBER(SEARCH(I$1,raw[[#This Row],[active years]])),1,"")</f>
        <v/>
      </c>
      <c r="J1118" t="str">
        <f>IF(ISNUMBER(SEARCH(J$1,raw[[#This Row],[active years]])),1,"")</f>
        <v/>
      </c>
      <c r="K1118" t="str">
        <f>IF(ISNUMBER(SEARCH(K$1,raw[[#This Row],[active years]])),1,"")</f>
        <v/>
      </c>
      <c r="L1118" t="str">
        <f>IF(ISNUMBER(SEARCH(L$1,raw[[#This Row],[active years]])),1,"")</f>
        <v/>
      </c>
      <c r="M1118" t="str">
        <f>IF(ISNUMBER(SEARCH(M$1,raw[[#This Row],[active years]])),1,"")</f>
        <v/>
      </c>
      <c r="N1118" t="str">
        <f>IF(ISNUMBER(SEARCH(N$1,raw[[#This Row],[active years]])),1,"")</f>
        <v/>
      </c>
      <c r="O1118">
        <f>IF(ISNUMBER(SEARCH(O$1,raw[[#This Row],[active years]])),1,"")</f>
        <v>1</v>
      </c>
      <c r="P1118" t="str">
        <f>IF(ISNUMBER(SEARCH(P$1,raw[[#This Row],[active years]])),1,"")</f>
        <v/>
      </c>
      <c r="Q1118" t="str">
        <f>IF(ISNUMBER(SEARCH(Q$1,raw[[#This Row],[active years]])),1,"")</f>
        <v/>
      </c>
      <c r="R1118" t="str">
        <f>IF(ISNUMBER(SEARCH(R$1,raw[[#This Row],[active years]])),1,"")</f>
        <v/>
      </c>
      <c r="S1118" t="str">
        <f>IF(ISNUMBER(SEARCH(S$1,raw[[#This Row],[active years]])),1,"")</f>
        <v/>
      </c>
      <c r="T1118" t="str">
        <f>IF(ISNUMBER(SEARCH(T$1,raw[[#This Row],[active years]])),1,"")</f>
        <v/>
      </c>
      <c r="U1118" t="str">
        <f>IF(ISNUMBER(SEARCH(U$1,raw[[#This Row],[active years]])),1,"")</f>
        <v/>
      </c>
      <c r="V1118" t="str">
        <f>IF(ISNUMBER(SEARCH(V$1,raw[[#This Row],[active years]])),1,"")</f>
        <v/>
      </c>
      <c r="W1118" t="str">
        <f>IF(ISNUMBER(SEARCH(W$1,raw[[#This Row],[active years]])),1,"")</f>
        <v/>
      </c>
      <c r="X1118" t="str">
        <f>IF(ISNUMBER(SEARCH(X$1,raw[[#This Row],[active years]])),1,"")</f>
        <v/>
      </c>
      <c r="Y1118" t="str">
        <f>IF(ISNUMBER(SEARCH(Y$1,raw[[#This Row],[active years]])),1,"")</f>
        <v/>
      </c>
      <c r="Z1118" t="str">
        <f>IF(ISNUMBER(SEARCH(Z$1,raw[[#This Row],[active years]])),1,"")</f>
        <v/>
      </c>
      <c r="AA1118" t="str">
        <f>IF(ISNUMBER(SEARCH(AA$1,raw[[#This Row],[active years]])),1,"")</f>
        <v/>
      </c>
    </row>
    <row r="1119" spans="1:27" x14ac:dyDescent="0.45">
      <c r="A1119">
        <f>raw[team]</f>
        <v>1412</v>
      </c>
      <c r="B1119">
        <f>raw[rookie year]</f>
        <v>2004</v>
      </c>
      <c r="C1119" t="str">
        <f>IF(ISNUMBER(SEARCH(C$1,raw[[#This Row],[active years]])),1,"")</f>
        <v/>
      </c>
      <c r="D1119" t="str">
        <f>IF(ISNUMBER(SEARCH(D$1,raw[[#This Row],[active years]])),1,"")</f>
        <v/>
      </c>
      <c r="E1119" t="str">
        <f>IF(ISNUMBER(SEARCH(E$1,raw[[#This Row],[active years]])),1,"")</f>
        <v/>
      </c>
      <c r="F1119" t="str">
        <f>IF(ISNUMBER(SEARCH(F$1,raw[[#This Row],[active years]])),1,"")</f>
        <v/>
      </c>
      <c r="G1119" t="str">
        <f>IF(ISNUMBER(SEARCH(G$1,raw[[#This Row],[active years]])),1,"")</f>
        <v/>
      </c>
      <c r="H1119" t="str">
        <f>IF(ISNUMBER(SEARCH(H$1,raw[[#This Row],[active years]])),1,"")</f>
        <v/>
      </c>
      <c r="I1119" t="str">
        <f>IF(ISNUMBER(SEARCH(I$1,raw[[#This Row],[active years]])),1,"")</f>
        <v/>
      </c>
      <c r="J1119" t="str">
        <f>IF(ISNUMBER(SEARCH(J$1,raw[[#This Row],[active years]])),1,"")</f>
        <v/>
      </c>
      <c r="K1119" t="str">
        <f>IF(ISNUMBER(SEARCH(K$1,raw[[#This Row],[active years]])),1,"")</f>
        <v/>
      </c>
      <c r="L1119" t="str">
        <f>IF(ISNUMBER(SEARCH(L$1,raw[[#This Row],[active years]])),1,"")</f>
        <v/>
      </c>
      <c r="M1119" t="str">
        <f>IF(ISNUMBER(SEARCH(M$1,raw[[#This Row],[active years]])),1,"")</f>
        <v/>
      </c>
      <c r="N1119" t="str">
        <f>IF(ISNUMBER(SEARCH(N$1,raw[[#This Row],[active years]])),1,"")</f>
        <v/>
      </c>
      <c r="O1119">
        <f>IF(ISNUMBER(SEARCH(O$1,raw[[#This Row],[active years]])),1,"")</f>
        <v>1</v>
      </c>
      <c r="P1119">
        <f>IF(ISNUMBER(SEARCH(P$1,raw[[#This Row],[active years]])),1,"")</f>
        <v>1</v>
      </c>
      <c r="Q1119">
        <f>IF(ISNUMBER(SEARCH(Q$1,raw[[#This Row],[active years]])),1,"")</f>
        <v>1</v>
      </c>
      <c r="R1119" t="str">
        <f>IF(ISNUMBER(SEARCH(R$1,raw[[#This Row],[active years]])),1,"")</f>
        <v/>
      </c>
      <c r="S1119" t="str">
        <f>IF(ISNUMBER(SEARCH(S$1,raw[[#This Row],[active years]])),1,"")</f>
        <v/>
      </c>
      <c r="T1119" t="str">
        <f>IF(ISNUMBER(SEARCH(T$1,raw[[#This Row],[active years]])),1,"")</f>
        <v/>
      </c>
      <c r="U1119" t="str">
        <f>IF(ISNUMBER(SEARCH(U$1,raw[[#This Row],[active years]])),1,"")</f>
        <v/>
      </c>
      <c r="V1119" t="str">
        <f>IF(ISNUMBER(SEARCH(V$1,raw[[#This Row],[active years]])),1,"")</f>
        <v/>
      </c>
      <c r="W1119" t="str">
        <f>IF(ISNUMBER(SEARCH(W$1,raw[[#This Row],[active years]])),1,"")</f>
        <v/>
      </c>
      <c r="X1119" t="str">
        <f>IF(ISNUMBER(SEARCH(X$1,raw[[#This Row],[active years]])),1,"")</f>
        <v/>
      </c>
      <c r="Y1119" t="str">
        <f>IF(ISNUMBER(SEARCH(Y$1,raw[[#This Row],[active years]])),1,"")</f>
        <v/>
      </c>
      <c r="Z1119" t="str">
        <f>IF(ISNUMBER(SEARCH(Z$1,raw[[#This Row],[active years]])),1,"")</f>
        <v/>
      </c>
      <c r="AA1119" t="str">
        <f>IF(ISNUMBER(SEARCH(AA$1,raw[[#This Row],[active years]])),1,"")</f>
        <v/>
      </c>
    </row>
    <row r="1120" spans="1:27" x14ac:dyDescent="0.45">
      <c r="A1120">
        <f>raw[team]</f>
        <v>1413</v>
      </c>
      <c r="B1120">
        <f>raw[rookie year]</f>
        <v>2004</v>
      </c>
      <c r="C1120" t="str">
        <f>IF(ISNUMBER(SEARCH(C$1,raw[[#This Row],[active years]])),1,"")</f>
        <v/>
      </c>
      <c r="D1120" t="str">
        <f>IF(ISNUMBER(SEARCH(D$1,raw[[#This Row],[active years]])),1,"")</f>
        <v/>
      </c>
      <c r="E1120" t="str">
        <f>IF(ISNUMBER(SEARCH(E$1,raw[[#This Row],[active years]])),1,"")</f>
        <v/>
      </c>
      <c r="F1120" t="str">
        <f>IF(ISNUMBER(SEARCH(F$1,raw[[#This Row],[active years]])),1,"")</f>
        <v/>
      </c>
      <c r="G1120" t="str">
        <f>IF(ISNUMBER(SEARCH(G$1,raw[[#This Row],[active years]])),1,"")</f>
        <v/>
      </c>
      <c r="H1120" t="str">
        <f>IF(ISNUMBER(SEARCH(H$1,raw[[#This Row],[active years]])),1,"")</f>
        <v/>
      </c>
      <c r="I1120" t="str">
        <f>IF(ISNUMBER(SEARCH(I$1,raw[[#This Row],[active years]])),1,"")</f>
        <v/>
      </c>
      <c r="J1120" t="str">
        <f>IF(ISNUMBER(SEARCH(J$1,raw[[#This Row],[active years]])),1,"")</f>
        <v/>
      </c>
      <c r="K1120" t="str">
        <f>IF(ISNUMBER(SEARCH(K$1,raw[[#This Row],[active years]])),1,"")</f>
        <v/>
      </c>
      <c r="L1120" t="str">
        <f>IF(ISNUMBER(SEARCH(L$1,raw[[#This Row],[active years]])),1,"")</f>
        <v/>
      </c>
      <c r="M1120" t="str">
        <f>IF(ISNUMBER(SEARCH(M$1,raw[[#This Row],[active years]])),1,"")</f>
        <v/>
      </c>
      <c r="N1120" t="str">
        <f>IF(ISNUMBER(SEARCH(N$1,raw[[#This Row],[active years]])),1,"")</f>
        <v/>
      </c>
      <c r="O1120">
        <f>IF(ISNUMBER(SEARCH(O$1,raw[[#This Row],[active years]])),1,"")</f>
        <v>1</v>
      </c>
      <c r="P1120">
        <f>IF(ISNUMBER(SEARCH(P$1,raw[[#This Row],[active years]])),1,"")</f>
        <v>1</v>
      </c>
      <c r="Q1120">
        <f>IF(ISNUMBER(SEARCH(Q$1,raw[[#This Row],[active years]])),1,"")</f>
        <v>1</v>
      </c>
      <c r="R1120">
        <f>IF(ISNUMBER(SEARCH(R$1,raw[[#This Row],[active years]])),1,"")</f>
        <v>1</v>
      </c>
      <c r="S1120">
        <f>IF(ISNUMBER(SEARCH(S$1,raw[[#This Row],[active years]])),1,"")</f>
        <v>1</v>
      </c>
      <c r="T1120">
        <f>IF(ISNUMBER(SEARCH(T$1,raw[[#This Row],[active years]])),1,"")</f>
        <v>1</v>
      </c>
      <c r="U1120">
        <f>IF(ISNUMBER(SEARCH(U$1,raw[[#This Row],[active years]])),1,"")</f>
        <v>1</v>
      </c>
      <c r="V1120">
        <f>IF(ISNUMBER(SEARCH(V$1,raw[[#This Row],[active years]])),1,"")</f>
        <v>1</v>
      </c>
      <c r="W1120">
        <f>IF(ISNUMBER(SEARCH(W$1,raw[[#This Row],[active years]])),1,"")</f>
        <v>1</v>
      </c>
      <c r="X1120">
        <f>IF(ISNUMBER(SEARCH(X$1,raw[[#This Row],[active years]])),1,"")</f>
        <v>1</v>
      </c>
      <c r="Y1120">
        <f>IF(ISNUMBER(SEARCH(Y$1,raw[[#This Row],[active years]])),1,"")</f>
        <v>1</v>
      </c>
      <c r="Z1120">
        <f>IF(ISNUMBER(SEARCH(Z$1,raw[[#This Row],[active years]])),1,"")</f>
        <v>1</v>
      </c>
      <c r="AA1120">
        <f>IF(ISNUMBER(SEARCH(AA$1,raw[[#This Row],[active years]])),1,"")</f>
        <v>1</v>
      </c>
    </row>
    <row r="1121" spans="1:27" x14ac:dyDescent="0.45">
      <c r="A1121">
        <f>raw[team]</f>
        <v>1414</v>
      </c>
      <c r="B1121">
        <f>raw[rookie year]</f>
        <v>2004</v>
      </c>
      <c r="C1121" t="str">
        <f>IF(ISNUMBER(SEARCH(C$1,raw[[#This Row],[active years]])),1,"")</f>
        <v/>
      </c>
      <c r="D1121" t="str">
        <f>IF(ISNUMBER(SEARCH(D$1,raw[[#This Row],[active years]])),1,"")</f>
        <v/>
      </c>
      <c r="E1121" t="str">
        <f>IF(ISNUMBER(SEARCH(E$1,raw[[#This Row],[active years]])),1,"")</f>
        <v/>
      </c>
      <c r="F1121" t="str">
        <f>IF(ISNUMBER(SEARCH(F$1,raw[[#This Row],[active years]])),1,"")</f>
        <v/>
      </c>
      <c r="G1121" t="str">
        <f>IF(ISNUMBER(SEARCH(G$1,raw[[#This Row],[active years]])),1,"")</f>
        <v/>
      </c>
      <c r="H1121" t="str">
        <f>IF(ISNUMBER(SEARCH(H$1,raw[[#This Row],[active years]])),1,"")</f>
        <v/>
      </c>
      <c r="I1121" t="str">
        <f>IF(ISNUMBER(SEARCH(I$1,raw[[#This Row],[active years]])),1,"")</f>
        <v/>
      </c>
      <c r="J1121" t="str">
        <f>IF(ISNUMBER(SEARCH(J$1,raw[[#This Row],[active years]])),1,"")</f>
        <v/>
      </c>
      <c r="K1121" t="str">
        <f>IF(ISNUMBER(SEARCH(K$1,raw[[#This Row],[active years]])),1,"")</f>
        <v/>
      </c>
      <c r="L1121" t="str">
        <f>IF(ISNUMBER(SEARCH(L$1,raw[[#This Row],[active years]])),1,"")</f>
        <v/>
      </c>
      <c r="M1121" t="str">
        <f>IF(ISNUMBER(SEARCH(M$1,raw[[#This Row],[active years]])),1,"")</f>
        <v/>
      </c>
      <c r="N1121" t="str">
        <f>IF(ISNUMBER(SEARCH(N$1,raw[[#This Row],[active years]])),1,"")</f>
        <v/>
      </c>
      <c r="O1121">
        <f>IF(ISNUMBER(SEARCH(O$1,raw[[#This Row],[active years]])),1,"")</f>
        <v>1</v>
      </c>
      <c r="P1121">
        <f>IF(ISNUMBER(SEARCH(P$1,raw[[#This Row],[active years]])),1,"")</f>
        <v>1</v>
      </c>
      <c r="Q1121">
        <f>IF(ISNUMBER(SEARCH(Q$1,raw[[#This Row],[active years]])),1,"")</f>
        <v>1</v>
      </c>
      <c r="R1121">
        <f>IF(ISNUMBER(SEARCH(R$1,raw[[#This Row],[active years]])),1,"")</f>
        <v>1</v>
      </c>
      <c r="S1121">
        <f>IF(ISNUMBER(SEARCH(S$1,raw[[#This Row],[active years]])),1,"")</f>
        <v>1</v>
      </c>
      <c r="T1121">
        <f>IF(ISNUMBER(SEARCH(T$1,raw[[#This Row],[active years]])),1,"")</f>
        <v>1</v>
      </c>
      <c r="U1121">
        <f>IF(ISNUMBER(SEARCH(U$1,raw[[#This Row],[active years]])),1,"")</f>
        <v>1</v>
      </c>
      <c r="V1121">
        <f>IF(ISNUMBER(SEARCH(V$1,raw[[#This Row],[active years]])),1,"")</f>
        <v>1</v>
      </c>
      <c r="W1121">
        <f>IF(ISNUMBER(SEARCH(W$1,raw[[#This Row],[active years]])),1,"")</f>
        <v>1</v>
      </c>
      <c r="X1121">
        <f>IF(ISNUMBER(SEARCH(X$1,raw[[#This Row],[active years]])),1,"")</f>
        <v>1</v>
      </c>
      <c r="Y1121">
        <f>IF(ISNUMBER(SEARCH(Y$1,raw[[#This Row],[active years]])),1,"")</f>
        <v>1</v>
      </c>
      <c r="Z1121">
        <f>IF(ISNUMBER(SEARCH(Z$1,raw[[#This Row],[active years]])),1,"")</f>
        <v>1</v>
      </c>
      <c r="AA1121">
        <f>IF(ISNUMBER(SEARCH(AA$1,raw[[#This Row],[active years]])),1,"")</f>
        <v>1</v>
      </c>
    </row>
    <row r="1122" spans="1:27" x14ac:dyDescent="0.45">
      <c r="A1122">
        <f>raw[team]</f>
        <v>1415</v>
      </c>
      <c r="B1122">
        <f>raw[rookie year]</f>
        <v>2004</v>
      </c>
      <c r="C1122" t="str">
        <f>IF(ISNUMBER(SEARCH(C$1,raw[[#This Row],[active years]])),1,"")</f>
        <v/>
      </c>
      <c r="D1122" t="str">
        <f>IF(ISNUMBER(SEARCH(D$1,raw[[#This Row],[active years]])),1,"")</f>
        <v/>
      </c>
      <c r="E1122" t="str">
        <f>IF(ISNUMBER(SEARCH(E$1,raw[[#This Row],[active years]])),1,"")</f>
        <v/>
      </c>
      <c r="F1122" t="str">
        <f>IF(ISNUMBER(SEARCH(F$1,raw[[#This Row],[active years]])),1,"")</f>
        <v/>
      </c>
      <c r="G1122" t="str">
        <f>IF(ISNUMBER(SEARCH(G$1,raw[[#This Row],[active years]])),1,"")</f>
        <v/>
      </c>
      <c r="H1122" t="str">
        <f>IF(ISNUMBER(SEARCH(H$1,raw[[#This Row],[active years]])),1,"")</f>
        <v/>
      </c>
      <c r="I1122" t="str">
        <f>IF(ISNUMBER(SEARCH(I$1,raw[[#This Row],[active years]])),1,"")</f>
        <v/>
      </c>
      <c r="J1122" t="str">
        <f>IF(ISNUMBER(SEARCH(J$1,raw[[#This Row],[active years]])),1,"")</f>
        <v/>
      </c>
      <c r="K1122" t="str">
        <f>IF(ISNUMBER(SEARCH(K$1,raw[[#This Row],[active years]])),1,"")</f>
        <v/>
      </c>
      <c r="L1122" t="str">
        <f>IF(ISNUMBER(SEARCH(L$1,raw[[#This Row],[active years]])),1,"")</f>
        <v/>
      </c>
      <c r="M1122" t="str">
        <f>IF(ISNUMBER(SEARCH(M$1,raw[[#This Row],[active years]])),1,"")</f>
        <v/>
      </c>
      <c r="N1122" t="str">
        <f>IF(ISNUMBER(SEARCH(N$1,raw[[#This Row],[active years]])),1,"")</f>
        <v/>
      </c>
      <c r="O1122">
        <f>IF(ISNUMBER(SEARCH(O$1,raw[[#This Row],[active years]])),1,"")</f>
        <v>1</v>
      </c>
      <c r="P1122">
        <f>IF(ISNUMBER(SEARCH(P$1,raw[[#This Row],[active years]])),1,"")</f>
        <v>1</v>
      </c>
      <c r="Q1122">
        <f>IF(ISNUMBER(SEARCH(Q$1,raw[[#This Row],[active years]])),1,"")</f>
        <v>1</v>
      </c>
      <c r="R1122" t="str">
        <f>IF(ISNUMBER(SEARCH(R$1,raw[[#This Row],[active years]])),1,"")</f>
        <v/>
      </c>
      <c r="S1122">
        <f>IF(ISNUMBER(SEARCH(S$1,raw[[#This Row],[active years]])),1,"")</f>
        <v>1</v>
      </c>
      <c r="T1122">
        <f>IF(ISNUMBER(SEARCH(T$1,raw[[#This Row],[active years]])),1,"")</f>
        <v>1</v>
      </c>
      <c r="U1122">
        <f>IF(ISNUMBER(SEARCH(U$1,raw[[#This Row],[active years]])),1,"")</f>
        <v>1</v>
      </c>
      <c r="V1122">
        <f>IF(ISNUMBER(SEARCH(V$1,raw[[#This Row],[active years]])),1,"")</f>
        <v>1</v>
      </c>
      <c r="W1122" t="str">
        <f>IF(ISNUMBER(SEARCH(W$1,raw[[#This Row],[active years]])),1,"")</f>
        <v/>
      </c>
      <c r="X1122" t="str">
        <f>IF(ISNUMBER(SEARCH(X$1,raw[[#This Row],[active years]])),1,"")</f>
        <v/>
      </c>
      <c r="Y1122" t="str">
        <f>IF(ISNUMBER(SEARCH(Y$1,raw[[#This Row],[active years]])),1,"")</f>
        <v/>
      </c>
      <c r="Z1122" t="str">
        <f>IF(ISNUMBER(SEARCH(Z$1,raw[[#This Row],[active years]])),1,"")</f>
        <v/>
      </c>
      <c r="AA1122" t="str">
        <f>IF(ISNUMBER(SEARCH(AA$1,raw[[#This Row],[active years]])),1,"")</f>
        <v/>
      </c>
    </row>
    <row r="1123" spans="1:27" x14ac:dyDescent="0.45">
      <c r="A1123">
        <f>raw[team]</f>
        <v>1416</v>
      </c>
      <c r="B1123">
        <f>raw[rookie year]</f>
        <v>2004</v>
      </c>
      <c r="C1123" t="str">
        <f>IF(ISNUMBER(SEARCH(C$1,raw[[#This Row],[active years]])),1,"")</f>
        <v/>
      </c>
      <c r="D1123" t="str">
        <f>IF(ISNUMBER(SEARCH(D$1,raw[[#This Row],[active years]])),1,"")</f>
        <v/>
      </c>
      <c r="E1123" t="str">
        <f>IF(ISNUMBER(SEARCH(E$1,raw[[#This Row],[active years]])),1,"")</f>
        <v/>
      </c>
      <c r="F1123" t="str">
        <f>IF(ISNUMBER(SEARCH(F$1,raw[[#This Row],[active years]])),1,"")</f>
        <v/>
      </c>
      <c r="G1123" t="str">
        <f>IF(ISNUMBER(SEARCH(G$1,raw[[#This Row],[active years]])),1,"")</f>
        <v/>
      </c>
      <c r="H1123" t="str">
        <f>IF(ISNUMBER(SEARCH(H$1,raw[[#This Row],[active years]])),1,"")</f>
        <v/>
      </c>
      <c r="I1123" t="str">
        <f>IF(ISNUMBER(SEARCH(I$1,raw[[#This Row],[active years]])),1,"")</f>
        <v/>
      </c>
      <c r="J1123" t="str">
        <f>IF(ISNUMBER(SEARCH(J$1,raw[[#This Row],[active years]])),1,"")</f>
        <v/>
      </c>
      <c r="K1123" t="str">
        <f>IF(ISNUMBER(SEARCH(K$1,raw[[#This Row],[active years]])),1,"")</f>
        <v/>
      </c>
      <c r="L1123" t="str">
        <f>IF(ISNUMBER(SEARCH(L$1,raw[[#This Row],[active years]])),1,"")</f>
        <v/>
      </c>
      <c r="M1123" t="str">
        <f>IF(ISNUMBER(SEARCH(M$1,raw[[#This Row],[active years]])),1,"")</f>
        <v/>
      </c>
      <c r="N1123" t="str">
        <f>IF(ISNUMBER(SEARCH(N$1,raw[[#This Row],[active years]])),1,"")</f>
        <v/>
      </c>
      <c r="O1123">
        <f>IF(ISNUMBER(SEARCH(O$1,raw[[#This Row],[active years]])),1,"")</f>
        <v>1</v>
      </c>
      <c r="P1123" t="str">
        <f>IF(ISNUMBER(SEARCH(P$1,raw[[#This Row],[active years]])),1,"")</f>
        <v/>
      </c>
      <c r="Q1123" t="str">
        <f>IF(ISNUMBER(SEARCH(Q$1,raw[[#This Row],[active years]])),1,"")</f>
        <v/>
      </c>
      <c r="R1123" t="str">
        <f>IF(ISNUMBER(SEARCH(R$1,raw[[#This Row],[active years]])),1,"")</f>
        <v/>
      </c>
      <c r="S1123" t="str">
        <f>IF(ISNUMBER(SEARCH(S$1,raw[[#This Row],[active years]])),1,"")</f>
        <v/>
      </c>
      <c r="T1123" t="str">
        <f>IF(ISNUMBER(SEARCH(T$1,raw[[#This Row],[active years]])),1,"")</f>
        <v/>
      </c>
      <c r="U1123" t="str">
        <f>IF(ISNUMBER(SEARCH(U$1,raw[[#This Row],[active years]])),1,"")</f>
        <v/>
      </c>
      <c r="V1123" t="str">
        <f>IF(ISNUMBER(SEARCH(V$1,raw[[#This Row],[active years]])),1,"")</f>
        <v/>
      </c>
      <c r="W1123" t="str">
        <f>IF(ISNUMBER(SEARCH(W$1,raw[[#This Row],[active years]])),1,"")</f>
        <v/>
      </c>
      <c r="X1123" t="str">
        <f>IF(ISNUMBER(SEARCH(X$1,raw[[#This Row],[active years]])),1,"")</f>
        <v/>
      </c>
      <c r="Y1123" t="str">
        <f>IF(ISNUMBER(SEARCH(Y$1,raw[[#This Row],[active years]])),1,"")</f>
        <v/>
      </c>
      <c r="Z1123" t="str">
        <f>IF(ISNUMBER(SEARCH(Z$1,raw[[#This Row],[active years]])),1,"")</f>
        <v/>
      </c>
      <c r="AA1123" t="str">
        <f>IF(ISNUMBER(SEARCH(AA$1,raw[[#This Row],[active years]])),1,"")</f>
        <v/>
      </c>
    </row>
    <row r="1124" spans="1:27" x14ac:dyDescent="0.45">
      <c r="A1124">
        <f>raw[team]</f>
        <v>1417</v>
      </c>
      <c r="B1124">
        <f>raw[rookie year]</f>
        <v>2004</v>
      </c>
      <c r="C1124" t="str">
        <f>IF(ISNUMBER(SEARCH(C$1,raw[[#This Row],[active years]])),1,"")</f>
        <v/>
      </c>
      <c r="D1124" t="str">
        <f>IF(ISNUMBER(SEARCH(D$1,raw[[#This Row],[active years]])),1,"")</f>
        <v/>
      </c>
      <c r="E1124" t="str">
        <f>IF(ISNUMBER(SEARCH(E$1,raw[[#This Row],[active years]])),1,"")</f>
        <v/>
      </c>
      <c r="F1124" t="str">
        <f>IF(ISNUMBER(SEARCH(F$1,raw[[#This Row],[active years]])),1,"")</f>
        <v/>
      </c>
      <c r="G1124" t="str">
        <f>IF(ISNUMBER(SEARCH(G$1,raw[[#This Row],[active years]])),1,"")</f>
        <v/>
      </c>
      <c r="H1124" t="str">
        <f>IF(ISNUMBER(SEARCH(H$1,raw[[#This Row],[active years]])),1,"")</f>
        <v/>
      </c>
      <c r="I1124" t="str">
        <f>IF(ISNUMBER(SEARCH(I$1,raw[[#This Row],[active years]])),1,"")</f>
        <v/>
      </c>
      <c r="J1124" t="str">
        <f>IF(ISNUMBER(SEARCH(J$1,raw[[#This Row],[active years]])),1,"")</f>
        <v/>
      </c>
      <c r="K1124" t="str">
        <f>IF(ISNUMBER(SEARCH(K$1,raw[[#This Row],[active years]])),1,"")</f>
        <v/>
      </c>
      <c r="L1124" t="str">
        <f>IF(ISNUMBER(SEARCH(L$1,raw[[#This Row],[active years]])),1,"")</f>
        <v/>
      </c>
      <c r="M1124" t="str">
        <f>IF(ISNUMBER(SEARCH(M$1,raw[[#This Row],[active years]])),1,"")</f>
        <v/>
      </c>
      <c r="N1124" t="str">
        <f>IF(ISNUMBER(SEARCH(N$1,raw[[#This Row],[active years]])),1,"")</f>
        <v/>
      </c>
      <c r="O1124">
        <f>IF(ISNUMBER(SEARCH(O$1,raw[[#This Row],[active years]])),1,"")</f>
        <v>1</v>
      </c>
      <c r="P1124">
        <f>IF(ISNUMBER(SEARCH(P$1,raw[[#This Row],[active years]])),1,"")</f>
        <v>1</v>
      </c>
      <c r="Q1124" t="str">
        <f>IF(ISNUMBER(SEARCH(Q$1,raw[[#This Row],[active years]])),1,"")</f>
        <v/>
      </c>
      <c r="R1124" t="str">
        <f>IF(ISNUMBER(SEARCH(R$1,raw[[#This Row],[active years]])),1,"")</f>
        <v/>
      </c>
      <c r="S1124" t="str">
        <f>IF(ISNUMBER(SEARCH(S$1,raw[[#This Row],[active years]])),1,"")</f>
        <v/>
      </c>
      <c r="T1124" t="str">
        <f>IF(ISNUMBER(SEARCH(T$1,raw[[#This Row],[active years]])),1,"")</f>
        <v/>
      </c>
      <c r="U1124" t="str">
        <f>IF(ISNUMBER(SEARCH(U$1,raw[[#This Row],[active years]])),1,"")</f>
        <v/>
      </c>
      <c r="V1124" t="str">
        <f>IF(ISNUMBER(SEARCH(V$1,raw[[#This Row],[active years]])),1,"")</f>
        <v/>
      </c>
      <c r="W1124" t="str">
        <f>IF(ISNUMBER(SEARCH(W$1,raw[[#This Row],[active years]])),1,"")</f>
        <v/>
      </c>
      <c r="X1124" t="str">
        <f>IF(ISNUMBER(SEARCH(X$1,raw[[#This Row],[active years]])),1,"")</f>
        <v/>
      </c>
      <c r="Y1124" t="str">
        <f>IF(ISNUMBER(SEARCH(Y$1,raw[[#This Row],[active years]])),1,"")</f>
        <v/>
      </c>
      <c r="Z1124" t="str">
        <f>IF(ISNUMBER(SEARCH(Z$1,raw[[#This Row],[active years]])),1,"")</f>
        <v/>
      </c>
      <c r="AA1124" t="str">
        <f>IF(ISNUMBER(SEARCH(AA$1,raw[[#This Row],[active years]])),1,"")</f>
        <v/>
      </c>
    </row>
    <row r="1125" spans="1:27" x14ac:dyDescent="0.45">
      <c r="A1125">
        <f>raw[team]</f>
        <v>1418</v>
      </c>
      <c r="B1125">
        <f>raw[rookie year]</f>
        <v>2004</v>
      </c>
      <c r="C1125" t="str">
        <f>IF(ISNUMBER(SEARCH(C$1,raw[[#This Row],[active years]])),1,"")</f>
        <v/>
      </c>
      <c r="D1125" t="str">
        <f>IF(ISNUMBER(SEARCH(D$1,raw[[#This Row],[active years]])),1,"")</f>
        <v/>
      </c>
      <c r="E1125" t="str">
        <f>IF(ISNUMBER(SEARCH(E$1,raw[[#This Row],[active years]])),1,"")</f>
        <v/>
      </c>
      <c r="F1125" t="str">
        <f>IF(ISNUMBER(SEARCH(F$1,raw[[#This Row],[active years]])),1,"")</f>
        <v/>
      </c>
      <c r="G1125" t="str">
        <f>IF(ISNUMBER(SEARCH(G$1,raw[[#This Row],[active years]])),1,"")</f>
        <v/>
      </c>
      <c r="H1125" t="str">
        <f>IF(ISNUMBER(SEARCH(H$1,raw[[#This Row],[active years]])),1,"")</f>
        <v/>
      </c>
      <c r="I1125" t="str">
        <f>IF(ISNUMBER(SEARCH(I$1,raw[[#This Row],[active years]])),1,"")</f>
        <v/>
      </c>
      <c r="J1125" t="str">
        <f>IF(ISNUMBER(SEARCH(J$1,raw[[#This Row],[active years]])),1,"")</f>
        <v/>
      </c>
      <c r="K1125" t="str">
        <f>IF(ISNUMBER(SEARCH(K$1,raw[[#This Row],[active years]])),1,"")</f>
        <v/>
      </c>
      <c r="L1125" t="str">
        <f>IF(ISNUMBER(SEARCH(L$1,raw[[#This Row],[active years]])),1,"")</f>
        <v/>
      </c>
      <c r="M1125" t="str">
        <f>IF(ISNUMBER(SEARCH(M$1,raw[[#This Row],[active years]])),1,"")</f>
        <v/>
      </c>
      <c r="N1125" t="str">
        <f>IF(ISNUMBER(SEARCH(N$1,raw[[#This Row],[active years]])),1,"")</f>
        <v/>
      </c>
      <c r="O1125">
        <f>IF(ISNUMBER(SEARCH(O$1,raw[[#This Row],[active years]])),1,"")</f>
        <v>1</v>
      </c>
      <c r="P1125">
        <f>IF(ISNUMBER(SEARCH(P$1,raw[[#This Row],[active years]])),1,"")</f>
        <v>1</v>
      </c>
      <c r="Q1125">
        <f>IF(ISNUMBER(SEARCH(Q$1,raw[[#This Row],[active years]])),1,"")</f>
        <v>1</v>
      </c>
      <c r="R1125">
        <f>IF(ISNUMBER(SEARCH(R$1,raw[[#This Row],[active years]])),1,"")</f>
        <v>1</v>
      </c>
      <c r="S1125">
        <f>IF(ISNUMBER(SEARCH(S$1,raw[[#This Row],[active years]])),1,"")</f>
        <v>1</v>
      </c>
      <c r="T1125">
        <f>IF(ISNUMBER(SEARCH(T$1,raw[[#This Row],[active years]])),1,"")</f>
        <v>1</v>
      </c>
      <c r="U1125">
        <f>IF(ISNUMBER(SEARCH(U$1,raw[[#This Row],[active years]])),1,"")</f>
        <v>1</v>
      </c>
      <c r="V1125">
        <f>IF(ISNUMBER(SEARCH(V$1,raw[[#This Row],[active years]])),1,"")</f>
        <v>1</v>
      </c>
      <c r="W1125">
        <f>IF(ISNUMBER(SEARCH(W$1,raw[[#This Row],[active years]])),1,"")</f>
        <v>1</v>
      </c>
      <c r="X1125">
        <f>IF(ISNUMBER(SEARCH(X$1,raw[[#This Row],[active years]])),1,"")</f>
        <v>1</v>
      </c>
      <c r="Y1125">
        <f>IF(ISNUMBER(SEARCH(Y$1,raw[[#This Row],[active years]])),1,"")</f>
        <v>1</v>
      </c>
      <c r="Z1125">
        <f>IF(ISNUMBER(SEARCH(Z$1,raw[[#This Row],[active years]])),1,"")</f>
        <v>1</v>
      </c>
      <c r="AA1125">
        <f>IF(ISNUMBER(SEARCH(AA$1,raw[[#This Row],[active years]])),1,"")</f>
        <v>1</v>
      </c>
    </row>
    <row r="1126" spans="1:27" x14ac:dyDescent="0.45">
      <c r="A1126">
        <f>raw[team]</f>
        <v>1419</v>
      </c>
      <c r="B1126">
        <f>raw[rookie year]</f>
        <v>2004</v>
      </c>
      <c r="C1126" t="str">
        <f>IF(ISNUMBER(SEARCH(C$1,raw[[#This Row],[active years]])),1,"")</f>
        <v/>
      </c>
      <c r="D1126" t="str">
        <f>IF(ISNUMBER(SEARCH(D$1,raw[[#This Row],[active years]])),1,"")</f>
        <v/>
      </c>
      <c r="E1126" t="str">
        <f>IF(ISNUMBER(SEARCH(E$1,raw[[#This Row],[active years]])),1,"")</f>
        <v/>
      </c>
      <c r="F1126" t="str">
        <f>IF(ISNUMBER(SEARCH(F$1,raw[[#This Row],[active years]])),1,"")</f>
        <v/>
      </c>
      <c r="G1126" t="str">
        <f>IF(ISNUMBER(SEARCH(G$1,raw[[#This Row],[active years]])),1,"")</f>
        <v/>
      </c>
      <c r="H1126" t="str">
        <f>IF(ISNUMBER(SEARCH(H$1,raw[[#This Row],[active years]])),1,"")</f>
        <v/>
      </c>
      <c r="I1126" t="str">
        <f>IF(ISNUMBER(SEARCH(I$1,raw[[#This Row],[active years]])),1,"")</f>
        <v/>
      </c>
      <c r="J1126" t="str">
        <f>IF(ISNUMBER(SEARCH(J$1,raw[[#This Row],[active years]])),1,"")</f>
        <v/>
      </c>
      <c r="K1126" t="str">
        <f>IF(ISNUMBER(SEARCH(K$1,raw[[#This Row],[active years]])),1,"")</f>
        <v/>
      </c>
      <c r="L1126" t="str">
        <f>IF(ISNUMBER(SEARCH(L$1,raw[[#This Row],[active years]])),1,"")</f>
        <v/>
      </c>
      <c r="M1126" t="str">
        <f>IF(ISNUMBER(SEARCH(M$1,raw[[#This Row],[active years]])),1,"")</f>
        <v/>
      </c>
      <c r="N1126" t="str">
        <f>IF(ISNUMBER(SEARCH(N$1,raw[[#This Row],[active years]])),1,"")</f>
        <v/>
      </c>
      <c r="O1126">
        <f>IF(ISNUMBER(SEARCH(O$1,raw[[#This Row],[active years]])),1,"")</f>
        <v>1</v>
      </c>
      <c r="P1126">
        <f>IF(ISNUMBER(SEARCH(P$1,raw[[#This Row],[active years]])),1,"")</f>
        <v>1</v>
      </c>
      <c r="Q1126">
        <f>IF(ISNUMBER(SEARCH(Q$1,raw[[#This Row],[active years]])),1,"")</f>
        <v>1</v>
      </c>
      <c r="R1126" t="str">
        <f>IF(ISNUMBER(SEARCH(R$1,raw[[#This Row],[active years]])),1,"")</f>
        <v/>
      </c>
      <c r="S1126" t="str">
        <f>IF(ISNUMBER(SEARCH(S$1,raw[[#This Row],[active years]])),1,"")</f>
        <v/>
      </c>
      <c r="T1126" t="str">
        <f>IF(ISNUMBER(SEARCH(T$1,raw[[#This Row],[active years]])),1,"")</f>
        <v/>
      </c>
      <c r="U1126" t="str">
        <f>IF(ISNUMBER(SEARCH(U$1,raw[[#This Row],[active years]])),1,"")</f>
        <v/>
      </c>
      <c r="V1126" t="str">
        <f>IF(ISNUMBER(SEARCH(V$1,raw[[#This Row],[active years]])),1,"")</f>
        <v/>
      </c>
      <c r="W1126" t="str">
        <f>IF(ISNUMBER(SEARCH(W$1,raw[[#This Row],[active years]])),1,"")</f>
        <v/>
      </c>
      <c r="X1126" t="str">
        <f>IF(ISNUMBER(SEARCH(X$1,raw[[#This Row],[active years]])),1,"")</f>
        <v/>
      </c>
      <c r="Y1126" t="str">
        <f>IF(ISNUMBER(SEARCH(Y$1,raw[[#This Row],[active years]])),1,"")</f>
        <v/>
      </c>
      <c r="Z1126" t="str">
        <f>IF(ISNUMBER(SEARCH(Z$1,raw[[#This Row],[active years]])),1,"")</f>
        <v/>
      </c>
      <c r="AA1126" t="str">
        <f>IF(ISNUMBER(SEARCH(AA$1,raw[[#This Row],[active years]])),1,"")</f>
        <v/>
      </c>
    </row>
    <row r="1127" spans="1:27" x14ac:dyDescent="0.45">
      <c r="A1127">
        <f>raw[team]</f>
        <v>1420</v>
      </c>
      <c r="B1127">
        <f>raw[rookie year]</f>
        <v>2004</v>
      </c>
      <c r="C1127" t="str">
        <f>IF(ISNUMBER(SEARCH(C$1,raw[[#This Row],[active years]])),1,"")</f>
        <v/>
      </c>
      <c r="D1127" t="str">
        <f>IF(ISNUMBER(SEARCH(D$1,raw[[#This Row],[active years]])),1,"")</f>
        <v/>
      </c>
      <c r="E1127" t="str">
        <f>IF(ISNUMBER(SEARCH(E$1,raw[[#This Row],[active years]])),1,"")</f>
        <v/>
      </c>
      <c r="F1127" t="str">
        <f>IF(ISNUMBER(SEARCH(F$1,raw[[#This Row],[active years]])),1,"")</f>
        <v/>
      </c>
      <c r="G1127" t="str">
        <f>IF(ISNUMBER(SEARCH(G$1,raw[[#This Row],[active years]])),1,"")</f>
        <v/>
      </c>
      <c r="H1127" t="str">
        <f>IF(ISNUMBER(SEARCH(H$1,raw[[#This Row],[active years]])),1,"")</f>
        <v/>
      </c>
      <c r="I1127" t="str">
        <f>IF(ISNUMBER(SEARCH(I$1,raw[[#This Row],[active years]])),1,"")</f>
        <v/>
      </c>
      <c r="J1127" t="str">
        <f>IF(ISNUMBER(SEARCH(J$1,raw[[#This Row],[active years]])),1,"")</f>
        <v/>
      </c>
      <c r="K1127" t="str">
        <f>IF(ISNUMBER(SEARCH(K$1,raw[[#This Row],[active years]])),1,"")</f>
        <v/>
      </c>
      <c r="L1127" t="str">
        <f>IF(ISNUMBER(SEARCH(L$1,raw[[#This Row],[active years]])),1,"")</f>
        <v/>
      </c>
      <c r="M1127" t="str">
        <f>IF(ISNUMBER(SEARCH(M$1,raw[[#This Row],[active years]])),1,"")</f>
        <v/>
      </c>
      <c r="N1127" t="str">
        <f>IF(ISNUMBER(SEARCH(N$1,raw[[#This Row],[active years]])),1,"")</f>
        <v/>
      </c>
      <c r="O1127">
        <f>IF(ISNUMBER(SEARCH(O$1,raw[[#This Row],[active years]])),1,"")</f>
        <v>1</v>
      </c>
      <c r="P1127" t="str">
        <f>IF(ISNUMBER(SEARCH(P$1,raw[[#This Row],[active years]])),1,"")</f>
        <v/>
      </c>
      <c r="Q1127" t="str">
        <f>IF(ISNUMBER(SEARCH(Q$1,raw[[#This Row],[active years]])),1,"")</f>
        <v/>
      </c>
      <c r="R1127" t="str">
        <f>IF(ISNUMBER(SEARCH(R$1,raw[[#This Row],[active years]])),1,"")</f>
        <v/>
      </c>
      <c r="S1127" t="str">
        <f>IF(ISNUMBER(SEARCH(S$1,raw[[#This Row],[active years]])),1,"")</f>
        <v/>
      </c>
      <c r="T1127" t="str">
        <f>IF(ISNUMBER(SEARCH(T$1,raw[[#This Row],[active years]])),1,"")</f>
        <v/>
      </c>
      <c r="U1127" t="str">
        <f>IF(ISNUMBER(SEARCH(U$1,raw[[#This Row],[active years]])),1,"")</f>
        <v/>
      </c>
      <c r="V1127" t="str">
        <f>IF(ISNUMBER(SEARCH(V$1,raw[[#This Row],[active years]])),1,"")</f>
        <v/>
      </c>
      <c r="W1127" t="str">
        <f>IF(ISNUMBER(SEARCH(W$1,raw[[#This Row],[active years]])),1,"")</f>
        <v/>
      </c>
      <c r="X1127" t="str">
        <f>IF(ISNUMBER(SEARCH(X$1,raw[[#This Row],[active years]])),1,"")</f>
        <v/>
      </c>
      <c r="Y1127" t="str">
        <f>IF(ISNUMBER(SEARCH(Y$1,raw[[#This Row],[active years]])),1,"")</f>
        <v/>
      </c>
      <c r="Z1127" t="str">
        <f>IF(ISNUMBER(SEARCH(Z$1,raw[[#This Row],[active years]])),1,"")</f>
        <v/>
      </c>
      <c r="AA1127" t="str">
        <f>IF(ISNUMBER(SEARCH(AA$1,raw[[#This Row],[active years]])),1,"")</f>
        <v/>
      </c>
    </row>
    <row r="1128" spans="1:27" x14ac:dyDescent="0.45">
      <c r="A1128">
        <f>raw[team]</f>
        <v>1421</v>
      </c>
      <c r="B1128">
        <f>raw[rookie year]</f>
        <v>2004</v>
      </c>
      <c r="C1128" t="str">
        <f>IF(ISNUMBER(SEARCH(C$1,raw[[#This Row],[active years]])),1,"")</f>
        <v/>
      </c>
      <c r="D1128" t="str">
        <f>IF(ISNUMBER(SEARCH(D$1,raw[[#This Row],[active years]])),1,"")</f>
        <v/>
      </c>
      <c r="E1128" t="str">
        <f>IF(ISNUMBER(SEARCH(E$1,raw[[#This Row],[active years]])),1,"")</f>
        <v/>
      </c>
      <c r="F1128" t="str">
        <f>IF(ISNUMBER(SEARCH(F$1,raw[[#This Row],[active years]])),1,"")</f>
        <v/>
      </c>
      <c r="G1128" t="str">
        <f>IF(ISNUMBER(SEARCH(G$1,raw[[#This Row],[active years]])),1,"")</f>
        <v/>
      </c>
      <c r="H1128" t="str">
        <f>IF(ISNUMBER(SEARCH(H$1,raw[[#This Row],[active years]])),1,"")</f>
        <v/>
      </c>
      <c r="I1128" t="str">
        <f>IF(ISNUMBER(SEARCH(I$1,raw[[#This Row],[active years]])),1,"")</f>
        <v/>
      </c>
      <c r="J1128" t="str">
        <f>IF(ISNUMBER(SEARCH(J$1,raw[[#This Row],[active years]])),1,"")</f>
        <v/>
      </c>
      <c r="K1128" t="str">
        <f>IF(ISNUMBER(SEARCH(K$1,raw[[#This Row],[active years]])),1,"")</f>
        <v/>
      </c>
      <c r="L1128" t="str">
        <f>IF(ISNUMBER(SEARCH(L$1,raw[[#This Row],[active years]])),1,"")</f>
        <v/>
      </c>
      <c r="M1128" t="str">
        <f>IF(ISNUMBER(SEARCH(M$1,raw[[#This Row],[active years]])),1,"")</f>
        <v/>
      </c>
      <c r="N1128" t="str">
        <f>IF(ISNUMBER(SEARCH(N$1,raw[[#This Row],[active years]])),1,"")</f>
        <v/>
      </c>
      <c r="O1128">
        <f>IF(ISNUMBER(SEARCH(O$1,raw[[#This Row],[active years]])),1,"")</f>
        <v>1</v>
      </c>
      <c r="P1128">
        <f>IF(ISNUMBER(SEARCH(P$1,raw[[#This Row],[active years]])),1,"")</f>
        <v>1</v>
      </c>
      <c r="Q1128">
        <f>IF(ISNUMBER(SEARCH(Q$1,raw[[#This Row],[active years]])),1,"")</f>
        <v>1</v>
      </c>
      <c r="R1128">
        <f>IF(ISNUMBER(SEARCH(R$1,raw[[#This Row],[active years]])),1,"")</f>
        <v>1</v>
      </c>
      <c r="S1128">
        <f>IF(ISNUMBER(SEARCH(S$1,raw[[#This Row],[active years]])),1,"")</f>
        <v>1</v>
      </c>
      <c r="T1128">
        <f>IF(ISNUMBER(SEARCH(T$1,raw[[#This Row],[active years]])),1,"")</f>
        <v>1</v>
      </c>
      <c r="U1128">
        <f>IF(ISNUMBER(SEARCH(U$1,raw[[#This Row],[active years]])),1,"")</f>
        <v>1</v>
      </c>
      <c r="V1128">
        <f>IF(ISNUMBER(SEARCH(V$1,raw[[#This Row],[active years]])),1,"")</f>
        <v>1</v>
      </c>
      <c r="W1128">
        <f>IF(ISNUMBER(SEARCH(W$1,raw[[#This Row],[active years]])),1,"")</f>
        <v>1</v>
      </c>
      <c r="X1128">
        <f>IF(ISNUMBER(SEARCH(X$1,raw[[#This Row],[active years]])),1,"")</f>
        <v>1</v>
      </c>
      <c r="Y1128">
        <f>IF(ISNUMBER(SEARCH(Y$1,raw[[#This Row],[active years]])),1,"")</f>
        <v>1</v>
      </c>
      <c r="Z1128">
        <f>IF(ISNUMBER(SEARCH(Z$1,raw[[#This Row],[active years]])),1,"")</f>
        <v>1</v>
      </c>
      <c r="AA1128">
        <f>IF(ISNUMBER(SEARCH(AA$1,raw[[#This Row],[active years]])),1,"")</f>
        <v>1</v>
      </c>
    </row>
    <row r="1129" spans="1:27" x14ac:dyDescent="0.45">
      <c r="A1129">
        <f>raw[team]</f>
        <v>1422</v>
      </c>
      <c r="B1129">
        <f>raw[rookie year]</f>
        <v>2004</v>
      </c>
      <c r="C1129" t="str">
        <f>IF(ISNUMBER(SEARCH(C$1,raw[[#This Row],[active years]])),1,"")</f>
        <v/>
      </c>
      <c r="D1129" t="str">
        <f>IF(ISNUMBER(SEARCH(D$1,raw[[#This Row],[active years]])),1,"")</f>
        <v/>
      </c>
      <c r="E1129" t="str">
        <f>IF(ISNUMBER(SEARCH(E$1,raw[[#This Row],[active years]])),1,"")</f>
        <v/>
      </c>
      <c r="F1129" t="str">
        <f>IF(ISNUMBER(SEARCH(F$1,raw[[#This Row],[active years]])),1,"")</f>
        <v/>
      </c>
      <c r="G1129" t="str">
        <f>IF(ISNUMBER(SEARCH(G$1,raw[[#This Row],[active years]])),1,"")</f>
        <v/>
      </c>
      <c r="H1129" t="str">
        <f>IF(ISNUMBER(SEARCH(H$1,raw[[#This Row],[active years]])),1,"")</f>
        <v/>
      </c>
      <c r="I1129" t="str">
        <f>IF(ISNUMBER(SEARCH(I$1,raw[[#This Row],[active years]])),1,"")</f>
        <v/>
      </c>
      <c r="J1129" t="str">
        <f>IF(ISNUMBER(SEARCH(J$1,raw[[#This Row],[active years]])),1,"")</f>
        <v/>
      </c>
      <c r="K1129" t="str">
        <f>IF(ISNUMBER(SEARCH(K$1,raw[[#This Row],[active years]])),1,"")</f>
        <v/>
      </c>
      <c r="L1129" t="str">
        <f>IF(ISNUMBER(SEARCH(L$1,raw[[#This Row],[active years]])),1,"")</f>
        <v/>
      </c>
      <c r="M1129" t="str">
        <f>IF(ISNUMBER(SEARCH(M$1,raw[[#This Row],[active years]])),1,"")</f>
        <v/>
      </c>
      <c r="N1129" t="str">
        <f>IF(ISNUMBER(SEARCH(N$1,raw[[#This Row],[active years]])),1,"")</f>
        <v/>
      </c>
      <c r="O1129">
        <f>IF(ISNUMBER(SEARCH(O$1,raw[[#This Row],[active years]])),1,"")</f>
        <v>1</v>
      </c>
      <c r="P1129">
        <f>IF(ISNUMBER(SEARCH(P$1,raw[[#This Row],[active years]])),1,"")</f>
        <v>1</v>
      </c>
      <c r="Q1129">
        <f>IF(ISNUMBER(SEARCH(Q$1,raw[[#This Row],[active years]])),1,"")</f>
        <v>1</v>
      </c>
      <c r="R1129" t="str">
        <f>IF(ISNUMBER(SEARCH(R$1,raw[[#This Row],[active years]])),1,"")</f>
        <v/>
      </c>
      <c r="S1129" t="str">
        <f>IF(ISNUMBER(SEARCH(S$1,raw[[#This Row],[active years]])),1,"")</f>
        <v/>
      </c>
      <c r="T1129" t="str">
        <f>IF(ISNUMBER(SEARCH(T$1,raw[[#This Row],[active years]])),1,"")</f>
        <v/>
      </c>
      <c r="U1129" t="str">
        <f>IF(ISNUMBER(SEARCH(U$1,raw[[#This Row],[active years]])),1,"")</f>
        <v/>
      </c>
      <c r="V1129" t="str">
        <f>IF(ISNUMBER(SEARCH(V$1,raw[[#This Row],[active years]])),1,"")</f>
        <v/>
      </c>
      <c r="W1129" t="str">
        <f>IF(ISNUMBER(SEARCH(W$1,raw[[#This Row],[active years]])),1,"")</f>
        <v/>
      </c>
      <c r="X1129">
        <f>IF(ISNUMBER(SEARCH(X$1,raw[[#This Row],[active years]])),1,"")</f>
        <v>1</v>
      </c>
      <c r="Y1129">
        <f>IF(ISNUMBER(SEARCH(Y$1,raw[[#This Row],[active years]])),1,"")</f>
        <v>1</v>
      </c>
      <c r="Z1129">
        <f>IF(ISNUMBER(SEARCH(Z$1,raw[[#This Row],[active years]])),1,"")</f>
        <v>1</v>
      </c>
      <c r="AA1129">
        <f>IF(ISNUMBER(SEARCH(AA$1,raw[[#This Row],[active years]])),1,"")</f>
        <v>1</v>
      </c>
    </row>
    <row r="1130" spans="1:27" x14ac:dyDescent="0.45">
      <c r="A1130">
        <f>raw[team]</f>
        <v>1425</v>
      </c>
      <c r="B1130">
        <f>raw[rookie year]</f>
        <v>2004</v>
      </c>
      <c r="C1130" t="str">
        <f>IF(ISNUMBER(SEARCH(C$1,raw[[#This Row],[active years]])),1,"")</f>
        <v/>
      </c>
      <c r="D1130" t="str">
        <f>IF(ISNUMBER(SEARCH(D$1,raw[[#This Row],[active years]])),1,"")</f>
        <v/>
      </c>
      <c r="E1130" t="str">
        <f>IF(ISNUMBER(SEARCH(E$1,raw[[#This Row],[active years]])),1,"")</f>
        <v/>
      </c>
      <c r="F1130" t="str">
        <f>IF(ISNUMBER(SEARCH(F$1,raw[[#This Row],[active years]])),1,"")</f>
        <v/>
      </c>
      <c r="G1130" t="str">
        <f>IF(ISNUMBER(SEARCH(G$1,raw[[#This Row],[active years]])),1,"")</f>
        <v/>
      </c>
      <c r="H1130" t="str">
        <f>IF(ISNUMBER(SEARCH(H$1,raw[[#This Row],[active years]])),1,"")</f>
        <v/>
      </c>
      <c r="I1130" t="str">
        <f>IF(ISNUMBER(SEARCH(I$1,raw[[#This Row],[active years]])),1,"")</f>
        <v/>
      </c>
      <c r="J1130" t="str">
        <f>IF(ISNUMBER(SEARCH(J$1,raw[[#This Row],[active years]])),1,"")</f>
        <v/>
      </c>
      <c r="K1130" t="str">
        <f>IF(ISNUMBER(SEARCH(K$1,raw[[#This Row],[active years]])),1,"")</f>
        <v/>
      </c>
      <c r="L1130" t="str">
        <f>IF(ISNUMBER(SEARCH(L$1,raw[[#This Row],[active years]])),1,"")</f>
        <v/>
      </c>
      <c r="M1130" t="str">
        <f>IF(ISNUMBER(SEARCH(M$1,raw[[#This Row],[active years]])),1,"")</f>
        <v/>
      </c>
      <c r="N1130" t="str">
        <f>IF(ISNUMBER(SEARCH(N$1,raw[[#This Row],[active years]])),1,"")</f>
        <v/>
      </c>
      <c r="O1130">
        <f>IF(ISNUMBER(SEARCH(O$1,raw[[#This Row],[active years]])),1,"")</f>
        <v>1</v>
      </c>
      <c r="P1130">
        <f>IF(ISNUMBER(SEARCH(P$1,raw[[#This Row],[active years]])),1,"")</f>
        <v>1</v>
      </c>
      <c r="Q1130">
        <f>IF(ISNUMBER(SEARCH(Q$1,raw[[#This Row],[active years]])),1,"")</f>
        <v>1</v>
      </c>
      <c r="R1130">
        <f>IF(ISNUMBER(SEARCH(R$1,raw[[#This Row],[active years]])),1,"")</f>
        <v>1</v>
      </c>
      <c r="S1130">
        <f>IF(ISNUMBER(SEARCH(S$1,raw[[#This Row],[active years]])),1,"")</f>
        <v>1</v>
      </c>
      <c r="T1130">
        <f>IF(ISNUMBER(SEARCH(T$1,raw[[#This Row],[active years]])),1,"")</f>
        <v>1</v>
      </c>
      <c r="U1130">
        <f>IF(ISNUMBER(SEARCH(U$1,raw[[#This Row],[active years]])),1,"")</f>
        <v>1</v>
      </c>
      <c r="V1130">
        <f>IF(ISNUMBER(SEARCH(V$1,raw[[#This Row],[active years]])),1,"")</f>
        <v>1</v>
      </c>
      <c r="W1130">
        <f>IF(ISNUMBER(SEARCH(W$1,raw[[#This Row],[active years]])),1,"")</f>
        <v>1</v>
      </c>
      <c r="X1130">
        <f>IF(ISNUMBER(SEARCH(X$1,raw[[#This Row],[active years]])),1,"")</f>
        <v>1</v>
      </c>
      <c r="Y1130">
        <f>IF(ISNUMBER(SEARCH(Y$1,raw[[#This Row],[active years]])),1,"")</f>
        <v>1</v>
      </c>
      <c r="Z1130">
        <f>IF(ISNUMBER(SEARCH(Z$1,raw[[#This Row],[active years]])),1,"")</f>
        <v>1</v>
      </c>
      <c r="AA1130">
        <f>IF(ISNUMBER(SEARCH(AA$1,raw[[#This Row],[active years]])),1,"")</f>
        <v>1</v>
      </c>
    </row>
    <row r="1131" spans="1:27" x14ac:dyDescent="0.45">
      <c r="A1131">
        <f>raw[team]</f>
        <v>1426</v>
      </c>
      <c r="B1131">
        <f>raw[rookie year]</f>
        <v>2004</v>
      </c>
      <c r="C1131" t="str">
        <f>IF(ISNUMBER(SEARCH(C$1,raw[[#This Row],[active years]])),1,"")</f>
        <v/>
      </c>
      <c r="D1131" t="str">
        <f>IF(ISNUMBER(SEARCH(D$1,raw[[#This Row],[active years]])),1,"")</f>
        <v/>
      </c>
      <c r="E1131" t="str">
        <f>IF(ISNUMBER(SEARCH(E$1,raw[[#This Row],[active years]])),1,"")</f>
        <v/>
      </c>
      <c r="F1131" t="str">
        <f>IF(ISNUMBER(SEARCH(F$1,raw[[#This Row],[active years]])),1,"")</f>
        <v/>
      </c>
      <c r="G1131" t="str">
        <f>IF(ISNUMBER(SEARCH(G$1,raw[[#This Row],[active years]])),1,"")</f>
        <v/>
      </c>
      <c r="H1131" t="str">
        <f>IF(ISNUMBER(SEARCH(H$1,raw[[#This Row],[active years]])),1,"")</f>
        <v/>
      </c>
      <c r="I1131" t="str">
        <f>IF(ISNUMBER(SEARCH(I$1,raw[[#This Row],[active years]])),1,"")</f>
        <v/>
      </c>
      <c r="J1131" t="str">
        <f>IF(ISNUMBER(SEARCH(J$1,raw[[#This Row],[active years]])),1,"")</f>
        <v/>
      </c>
      <c r="K1131" t="str">
        <f>IF(ISNUMBER(SEARCH(K$1,raw[[#This Row],[active years]])),1,"")</f>
        <v/>
      </c>
      <c r="L1131" t="str">
        <f>IF(ISNUMBER(SEARCH(L$1,raw[[#This Row],[active years]])),1,"")</f>
        <v/>
      </c>
      <c r="M1131" t="str">
        <f>IF(ISNUMBER(SEARCH(M$1,raw[[#This Row],[active years]])),1,"")</f>
        <v/>
      </c>
      <c r="N1131" t="str">
        <f>IF(ISNUMBER(SEARCH(N$1,raw[[#This Row],[active years]])),1,"")</f>
        <v/>
      </c>
      <c r="O1131">
        <f>IF(ISNUMBER(SEARCH(O$1,raw[[#This Row],[active years]])),1,"")</f>
        <v>1</v>
      </c>
      <c r="P1131">
        <f>IF(ISNUMBER(SEARCH(P$1,raw[[#This Row],[active years]])),1,"")</f>
        <v>1</v>
      </c>
      <c r="Q1131" t="str">
        <f>IF(ISNUMBER(SEARCH(Q$1,raw[[#This Row],[active years]])),1,"")</f>
        <v/>
      </c>
      <c r="R1131" t="str">
        <f>IF(ISNUMBER(SEARCH(R$1,raw[[#This Row],[active years]])),1,"")</f>
        <v/>
      </c>
      <c r="S1131" t="str">
        <f>IF(ISNUMBER(SEARCH(S$1,raw[[#This Row],[active years]])),1,"")</f>
        <v/>
      </c>
      <c r="T1131" t="str">
        <f>IF(ISNUMBER(SEARCH(T$1,raw[[#This Row],[active years]])),1,"")</f>
        <v/>
      </c>
      <c r="U1131" t="str">
        <f>IF(ISNUMBER(SEARCH(U$1,raw[[#This Row],[active years]])),1,"")</f>
        <v/>
      </c>
      <c r="V1131" t="str">
        <f>IF(ISNUMBER(SEARCH(V$1,raw[[#This Row],[active years]])),1,"")</f>
        <v/>
      </c>
      <c r="W1131" t="str">
        <f>IF(ISNUMBER(SEARCH(W$1,raw[[#This Row],[active years]])),1,"")</f>
        <v/>
      </c>
      <c r="X1131" t="str">
        <f>IF(ISNUMBER(SEARCH(X$1,raw[[#This Row],[active years]])),1,"")</f>
        <v/>
      </c>
      <c r="Y1131" t="str">
        <f>IF(ISNUMBER(SEARCH(Y$1,raw[[#This Row],[active years]])),1,"")</f>
        <v/>
      </c>
      <c r="Z1131" t="str">
        <f>IF(ISNUMBER(SEARCH(Z$1,raw[[#This Row],[active years]])),1,"")</f>
        <v/>
      </c>
      <c r="AA1131" t="str">
        <f>IF(ISNUMBER(SEARCH(AA$1,raw[[#This Row],[active years]])),1,"")</f>
        <v/>
      </c>
    </row>
    <row r="1132" spans="1:27" x14ac:dyDescent="0.45">
      <c r="A1132">
        <f>raw[team]</f>
        <v>1427</v>
      </c>
      <c r="B1132">
        <f>raw[rookie year]</f>
        <v>2004</v>
      </c>
      <c r="C1132" t="str">
        <f>IF(ISNUMBER(SEARCH(C$1,raw[[#This Row],[active years]])),1,"")</f>
        <v/>
      </c>
      <c r="D1132" t="str">
        <f>IF(ISNUMBER(SEARCH(D$1,raw[[#This Row],[active years]])),1,"")</f>
        <v/>
      </c>
      <c r="E1132" t="str">
        <f>IF(ISNUMBER(SEARCH(E$1,raw[[#This Row],[active years]])),1,"")</f>
        <v/>
      </c>
      <c r="F1132" t="str">
        <f>IF(ISNUMBER(SEARCH(F$1,raw[[#This Row],[active years]])),1,"")</f>
        <v/>
      </c>
      <c r="G1132" t="str">
        <f>IF(ISNUMBER(SEARCH(G$1,raw[[#This Row],[active years]])),1,"")</f>
        <v/>
      </c>
      <c r="H1132" t="str">
        <f>IF(ISNUMBER(SEARCH(H$1,raw[[#This Row],[active years]])),1,"")</f>
        <v/>
      </c>
      <c r="I1132" t="str">
        <f>IF(ISNUMBER(SEARCH(I$1,raw[[#This Row],[active years]])),1,"")</f>
        <v/>
      </c>
      <c r="J1132" t="str">
        <f>IF(ISNUMBER(SEARCH(J$1,raw[[#This Row],[active years]])),1,"")</f>
        <v/>
      </c>
      <c r="K1132" t="str">
        <f>IF(ISNUMBER(SEARCH(K$1,raw[[#This Row],[active years]])),1,"")</f>
        <v/>
      </c>
      <c r="L1132" t="str">
        <f>IF(ISNUMBER(SEARCH(L$1,raw[[#This Row],[active years]])),1,"")</f>
        <v/>
      </c>
      <c r="M1132" t="str">
        <f>IF(ISNUMBER(SEARCH(M$1,raw[[#This Row],[active years]])),1,"")</f>
        <v/>
      </c>
      <c r="N1132" t="str">
        <f>IF(ISNUMBER(SEARCH(N$1,raw[[#This Row],[active years]])),1,"")</f>
        <v/>
      </c>
      <c r="O1132">
        <f>IF(ISNUMBER(SEARCH(O$1,raw[[#This Row],[active years]])),1,"")</f>
        <v>1</v>
      </c>
      <c r="P1132" t="str">
        <f>IF(ISNUMBER(SEARCH(P$1,raw[[#This Row],[active years]])),1,"")</f>
        <v/>
      </c>
      <c r="Q1132" t="str">
        <f>IF(ISNUMBER(SEARCH(Q$1,raw[[#This Row],[active years]])),1,"")</f>
        <v/>
      </c>
      <c r="R1132" t="str">
        <f>IF(ISNUMBER(SEARCH(R$1,raw[[#This Row],[active years]])),1,"")</f>
        <v/>
      </c>
      <c r="S1132" t="str">
        <f>IF(ISNUMBER(SEARCH(S$1,raw[[#This Row],[active years]])),1,"")</f>
        <v/>
      </c>
      <c r="T1132" t="str">
        <f>IF(ISNUMBER(SEARCH(T$1,raw[[#This Row],[active years]])),1,"")</f>
        <v/>
      </c>
      <c r="U1132" t="str">
        <f>IF(ISNUMBER(SEARCH(U$1,raw[[#This Row],[active years]])),1,"")</f>
        <v/>
      </c>
      <c r="V1132" t="str">
        <f>IF(ISNUMBER(SEARCH(V$1,raw[[#This Row],[active years]])),1,"")</f>
        <v/>
      </c>
      <c r="W1132" t="str">
        <f>IF(ISNUMBER(SEARCH(W$1,raw[[#This Row],[active years]])),1,"")</f>
        <v/>
      </c>
      <c r="X1132" t="str">
        <f>IF(ISNUMBER(SEARCH(X$1,raw[[#This Row],[active years]])),1,"")</f>
        <v/>
      </c>
      <c r="Y1132" t="str">
        <f>IF(ISNUMBER(SEARCH(Y$1,raw[[#This Row],[active years]])),1,"")</f>
        <v/>
      </c>
      <c r="Z1132" t="str">
        <f>IF(ISNUMBER(SEARCH(Z$1,raw[[#This Row],[active years]])),1,"")</f>
        <v/>
      </c>
      <c r="AA1132" t="str">
        <f>IF(ISNUMBER(SEARCH(AA$1,raw[[#This Row],[active years]])),1,"")</f>
        <v/>
      </c>
    </row>
    <row r="1133" spans="1:27" x14ac:dyDescent="0.45">
      <c r="A1133">
        <f>raw[team]</f>
        <v>1428</v>
      </c>
      <c r="B1133">
        <f>raw[rookie year]</f>
        <v>2004</v>
      </c>
      <c r="C1133" t="str">
        <f>IF(ISNUMBER(SEARCH(C$1,raw[[#This Row],[active years]])),1,"")</f>
        <v/>
      </c>
      <c r="D1133" t="str">
        <f>IF(ISNUMBER(SEARCH(D$1,raw[[#This Row],[active years]])),1,"")</f>
        <v/>
      </c>
      <c r="E1133" t="str">
        <f>IF(ISNUMBER(SEARCH(E$1,raw[[#This Row],[active years]])),1,"")</f>
        <v/>
      </c>
      <c r="F1133" t="str">
        <f>IF(ISNUMBER(SEARCH(F$1,raw[[#This Row],[active years]])),1,"")</f>
        <v/>
      </c>
      <c r="G1133" t="str">
        <f>IF(ISNUMBER(SEARCH(G$1,raw[[#This Row],[active years]])),1,"")</f>
        <v/>
      </c>
      <c r="H1133" t="str">
        <f>IF(ISNUMBER(SEARCH(H$1,raw[[#This Row],[active years]])),1,"")</f>
        <v/>
      </c>
      <c r="I1133" t="str">
        <f>IF(ISNUMBER(SEARCH(I$1,raw[[#This Row],[active years]])),1,"")</f>
        <v/>
      </c>
      <c r="J1133" t="str">
        <f>IF(ISNUMBER(SEARCH(J$1,raw[[#This Row],[active years]])),1,"")</f>
        <v/>
      </c>
      <c r="K1133" t="str">
        <f>IF(ISNUMBER(SEARCH(K$1,raw[[#This Row],[active years]])),1,"")</f>
        <v/>
      </c>
      <c r="L1133" t="str">
        <f>IF(ISNUMBER(SEARCH(L$1,raw[[#This Row],[active years]])),1,"")</f>
        <v/>
      </c>
      <c r="M1133" t="str">
        <f>IF(ISNUMBER(SEARCH(M$1,raw[[#This Row],[active years]])),1,"")</f>
        <v/>
      </c>
      <c r="N1133" t="str">
        <f>IF(ISNUMBER(SEARCH(N$1,raw[[#This Row],[active years]])),1,"")</f>
        <v/>
      </c>
      <c r="O1133">
        <f>IF(ISNUMBER(SEARCH(O$1,raw[[#This Row],[active years]])),1,"")</f>
        <v>1</v>
      </c>
      <c r="P1133">
        <f>IF(ISNUMBER(SEARCH(P$1,raw[[#This Row],[active years]])),1,"")</f>
        <v>1</v>
      </c>
      <c r="Q1133">
        <f>IF(ISNUMBER(SEARCH(Q$1,raw[[#This Row],[active years]])),1,"")</f>
        <v>1</v>
      </c>
      <c r="R1133" t="str">
        <f>IF(ISNUMBER(SEARCH(R$1,raw[[#This Row],[active years]])),1,"")</f>
        <v/>
      </c>
      <c r="S1133" t="str">
        <f>IF(ISNUMBER(SEARCH(S$1,raw[[#This Row],[active years]])),1,"")</f>
        <v/>
      </c>
      <c r="T1133" t="str">
        <f>IF(ISNUMBER(SEARCH(T$1,raw[[#This Row],[active years]])),1,"")</f>
        <v/>
      </c>
      <c r="U1133" t="str">
        <f>IF(ISNUMBER(SEARCH(U$1,raw[[#This Row],[active years]])),1,"")</f>
        <v/>
      </c>
      <c r="V1133" t="str">
        <f>IF(ISNUMBER(SEARCH(V$1,raw[[#This Row],[active years]])),1,"")</f>
        <v/>
      </c>
      <c r="W1133" t="str">
        <f>IF(ISNUMBER(SEARCH(W$1,raw[[#This Row],[active years]])),1,"")</f>
        <v/>
      </c>
      <c r="X1133" t="str">
        <f>IF(ISNUMBER(SEARCH(X$1,raw[[#This Row],[active years]])),1,"")</f>
        <v/>
      </c>
      <c r="Y1133" t="str">
        <f>IF(ISNUMBER(SEARCH(Y$1,raw[[#This Row],[active years]])),1,"")</f>
        <v/>
      </c>
      <c r="Z1133" t="str">
        <f>IF(ISNUMBER(SEARCH(Z$1,raw[[#This Row],[active years]])),1,"")</f>
        <v/>
      </c>
      <c r="AA1133" t="str">
        <f>IF(ISNUMBER(SEARCH(AA$1,raw[[#This Row],[active years]])),1,"")</f>
        <v/>
      </c>
    </row>
    <row r="1134" spans="1:27" x14ac:dyDescent="0.45">
      <c r="A1134">
        <f>raw[team]</f>
        <v>1429</v>
      </c>
      <c r="B1134">
        <f>raw[rookie year]</f>
        <v>2004</v>
      </c>
      <c r="C1134" t="str">
        <f>IF(ISNUMBER(SEARCH(C$1,raw[[#This Row],[active years]])),1,"")</f>
        <v/>
      </c>
      <c r="D1134" t="str">
        <f>IF(ISNUMBER(SEARCH(D$1,raw[[#This Row],[active years]])),1,"")</f>
        <v/>
      </c>
      <c r="E1134" t="str">
        <f>IF(ISNUMBER(SEARCH(E$1,raw[[#This Row],[active years]])),1,"")</f>
        <v/>
      </c>
      <c r="F1134" t="str">
        <f>IF(ISNUMBER(SEARCH(F$1,raw[[#This Row],[active years]])),1,"")</f>
        <v/>
      </c>
      <c r="G1134" t="str">
        <f>IF(ISNUMBER(SEARCH(G$1,raw[[#This Row],[active years]])),1,"")</f>
        <v/>
      </c>
      <c r="H1134" t="str">
        <f>IF(ISNUMBER(SEARCH(H$1,raw[[#This Row],[active years]])),1,"")</f>
        <v/>
      </c>
      <c r="I1134" t="str">
        <f>IF(ISNUMBER(SEARCH(I$1,raw[[#This Row],[active years]])),1,"")</f>
        <v/>
      </c>
      <c r="J1134" t="str">
        <f>IF(ISNUMBER(SEARCH(J$1,raw[[#This Row],[active years]])),1,"")</f>
        <v/>
      </c>
      <c r="K1134" t="str">
        <f>IF(ISNUMBER(SEARCH(K$1,raw[[#This Row],[active years]])),1,"")</f>
        <v/>
      </c>
      <c r="L1134" t="str">
        <f>IF(ISNUMBER(SEARCH(L$1,raw[[#This Row],[active years]])),1,"")</f>
        <v/>
      </c>
      <c r="M1134" t="str">
        <f>IF(ISNUMBER(SEARCH(M$1,raw[[#This Row],[active years]])),1,"")</f>
        <v/>
      </c>
      <c r="N1134" t="str">
        <f>IF(ISNUMBER(SEARCH(N$1,raw[[#This Row],[active years]])),1,"")</f>
        <v/>
      </c>
      <c r="O1134">
        <f>IF(ISNUMBER(SEARCH(O$1,raw[[#This Row],[active years]])),1,"")</f>
        <v>1</v>
      </c>
      <c r="P1134">
        <f>IF(ISNUMBER(SEARCH(P$1,raw[[#This Row],[active years]])),1,"")</f>
        <v>1</v>
      </c>
      <c r="Q1134">
        <f>IF(ISNUMBER(SEARCH(Q$1,raw[[#This Row],[active years]])),1,"")</f>
        <v>1</v>
      </c>
      <c r="R1134">
        <f>IF(ISNUMBER(SEARCH(R$1,raw[[#This Row],[active years]])),1,"")</f>
        <v>1</v>
      </c>
      <c r="S1134">
        <f>IF(ISNUMBER(SEARCH(S$1,raw[[#This Row],[active years]])),1,"")</f>
        <v>1</v>
      </c>
      <c r="T1134">
        <f>IF(ISNUMBER(SEARCH(T$1,raw[[#This Row],[active years]])),1,"")</f>
        <v>1</v>
      </c>
      <c r="U1134">
        <f>IF(ISNUMBER(SEARCH(U$1,raw[[#This Row],[active years]])),1,"")</f>
        <v>1</v>
      </c>
      <c r="V1134">
        <f>IF(ISNUMBER(SEARCH(V$1,raw[[#This Row],[active years]])),1,"")</f>
        <v>1</v>
      </c>
      <c r="W1134">
        <f>IF(ISNUMBER(SEARCH(W$1,raw[[#This Row],[active years]])),1,"")</f>
        <v>1</v>
      </c>
      <c r="X1134">
        <f>IF(ISNUMBER(SEARCH(X$1,raw[[#This Row],[active years]])),1,"")</f>
        <v>1</v>
      </c>
      <c r="Y1134">
        <f>IF(ISNUMBER(SEARCH(Y$1,raw[[#This Row],[active years]])),1,"")</f>
        <v>1</v>
      </c>
      <c r="Z1134" t="str">
        <f>IF(ISNUMBER(SEARCH(Z$1,raw[[#This Row],[active years]])),1,"")</f>
        <v/>
      </c>
      <c r="AA1134" t="str">
        <f>IF(ISNUMBER(SEARCH(AA$1,raw[[#This Row],[active years]])),1,"")</f>
        <v/>
      </c>
    </row>
    <row r="1135" spans="1:27" x14ac:dyDescent="0.45">
      <c r="A1135">
        <f>raw[team]</f>
        <v>1430</v>
      </c>
      <c r="B1135">
        <f>raw[rookie year]</f>
        <v>2004</v>
      </c>
      <c r="C1135" t="str">
        <f>IF(ISNUMBER(SEARCH(C$1,raw[[#This Row],[active years]])),1,"")</f>
        <v/>
      </c>
      <c r="D1135" t="str">
        <f>IF(ISNUMBER(SEARCH(D$1,raw[[#This Row],[active years]])),1,"")</f>
        <v/>
      </c>
      <c r="E1135" t="str">
        <f>IF(ISNUMBER(SEARCH(E$1,raw[[#This Row],[active years]])),1,"")</f>
        <v/>
      </c>
      <c r="F1135" t="str">
        <f>IF(ISNUMBER(SEARCH(F$1,raw[[#This Row],[active years]])),1,"")</f>
        <v/>
      </c>
      <c r="G1135" t="str">
        <f>IF(ISNUMBER(SEARCH(G$1,raw[[#This Row],[active years]])),1,"")</f>
        <v/>
      </c>
      <c r="H1135" t="str">
        <f>IF(ISNUMBER(SEARCH(H$1,raw[[#This Row],[active years]])),1,"")</f>
        <v/>
      </c>
      <c r="I1135" t="str">
        <f>IF(ISNUMBER(SEARCH(I$1,raw[[#This Row],[active years]])),1,"")</f>
        <v/>
      </c>
      <c r="J1135" t="str">
        <f>IF(ISNUMBER(SEARCH(J$1,raw[[#This Row],[active years]])),1,"")</f>
        <v/>
      </c>
      <c r="K1135" t="str">
        <f>IF(ISNUMBER(SEARCH(K$1,raw[[#This Row],[active years]])),1,"")</f>
        <v/>
      </c>
      <c r="L1135" t="str">
        <f>IF(ISNUMBER(SEARCH(L$1,raw[[#This Row],[active years]])),1,"")</f>
        <v/>
      </c>
      <c r="M1135" t="str">
        <f>IF(ISNUMBER(SEARCH(M$1,raw[[#This Row],[active years]])),1,"")</f>
        <v/>
      </c>
      <c r="N1135" t="str">
        <f>IF(ISNUMBER(SEARCH(N$1,raw[[#This Row],[active years]])),1,"")</f>
        <v/>
      </c>
      <c r="O1135">
        <f>IF(ISNUMBER(SEARCH(O$1,raw[[#This Row],[active years]])),1,"")</f>
        <v>1</v>
      </c>
      <c r="P1135">
        <f>IF(ISNUMBER(SEARCH(P$1,raw[[#This Row],[active years]])),1,"")</f>
        <v>1</v>
      </c>
      <c r="Q1135" t="str">
        <f>IF(ISNUMBER(SEARCH(Q$1,raw[[#This Row],[active years]])),1,"")</f>
        <v/>
      </c>
      <c r="R1135" t="str">
        <f>IF(ISNUMBER(SEARCH(R$1,raw[[#This Row],[active years]])),1,"")</f>
        <v/>
      </c>
      <c r="S1135" t="str">
        <f>IF(ISNUMBER(SEARCH(S$1,raw[[#This Row],[active years]])),1,"")</f>
        <v/>
      </c>
      <c r="T1135" t="str">
        <f>IF(ISNUMBER(SEARCH(T$1,raw[[#This Row],[active years]])),1,"")</f>
        <v/>
      </c>
      <c r="U1135" t="str">
        <f>IF(ISNUMBER(SEARCH(U$1,raw[[#This Row],[active years]])),1,"")</f>
        <v/>
      </c>
      <c r="V1135" t="str">
        <f>IF(ISNUMBER(SEARCH(V$1,raw[[#This Row],[active years]])),1,"")</f>
        <v/>
      </c>
      <c r="W1135" t="str">
        <f>IF(ISNUMBER(SEARCH(W$1,raw[[#This Row],[active years]])),1,"")</f>
        <v/>
      </c>
      <c r="X1135" t="str">
        <f>IF(ISNUMBER(SEARCH(X$1,raw[[#This Row],[active years]])),1,"")</f>
        <v/>
      </c>
      <c r="Y1135" t="str">
        <f>IF(ISNUMBER(SEARCH(Y$1,raw[[#This Row],[active years]])),1,"")</f>
        <v/>
      </c>
      <c r="Z1135" t="str">
        <f>IF(ISNUMBER(SEARCH(Z$1,raw[[#This Row],[active years]])),1,"")</f>
        <v/>
      </c>
      <c r="AA1135" t="str">
        <f>IF(ISNUMBER(SEARCH(AA$1,raw[[#This Row],[active years]])),1,"")</f>
        <v/>
      </c>
    </row>
    <row r="1136" spans="1:27" x14ac:dyDescent="0.45">
      <c r="A1136">
        <f>raw[team]</f>
        <v>1432</v>
      </c>
      <c r="B1136">
        <f>raw[rookie year]</f>
        <v>2004</v>
      </c>
      <c r="C1136" t="str">
        <f>IF(ISNUMBER(SEARCH(C$1,raw[[#This Row],[active years]])),1,"")</f>
        <v/>
      </c>
      <c r="D1136" t="str">
        <f>IF(ISNUMBER(SEARCH(D$1,raw[[#This Row],[active years]])),1,"")</f>
        <v/>
      </c>
      <c r="E1136" t="str">
        <f>IF(ISNUMBER(SEARCH(E$1,raw[[#This Row],[active years]])),1,"")</f>
        <v/>
      </c>
      <c r="F1136" t="str">
        <f>IF(ISNUMBER(SEARCH(F$1,raw[[#This Row],[active years]])),1,"")</f>
        <v/>
      </c>
      <c r="G1136" t="str">
        <f>IF(ISNUMBER(SEARCH(G$1,raw[[#This Row],[active years]])),1,"")</f>
        <v/>
      </c>
      <c r="H1136" t="str">
        <f>IF(ISNUMBER(SEARCH(H$1,raw[[#This Row],[active years]])),1,"")</f>
        <v/>
      </c>
      <c r="I1136" t="str">
        <f>IF(ISNUMBER(SEARCH(I$1,raw[[#This Row],[active years]])),1,"")</f>
        <v/>
      </c>
      <c r="J1136" t="str">
        <f>IF(ISNUMBER(SEARCH(J$1,raw[[#This Row],[active years]])),1,"")</f>
        <v/>
      </c>
      <c r="K1136" t="str">
        <f>IF(ISNUMBER(SEARCH(K$1,raw[[#This Row],[active years]])),1,"")</f>
        <v/>
      </c>
      <c r="L1136" t="str">
        <f>IF(ISNUMBER(SEARCH(L$1,raw[[#This Row],[active years]])),1,"")</f>
        <v/>
      </c>
      <c r="M1136" t="str">
        <f>IF(ISNUMBER(SEARCH(M$1,raw[[#This Row],[active years]])),1,"")</f>
        <v/>
      </c>
      <c r="N1136" t="str">
        <f>IF(ISNUMBER(SEARCH(N$1,raw[[#This Row],[active years]])),1,"")</f>
        <v/>
      </c>
      <c r="O1136">
        <f>IF(ISNUMBER(SEARCH(O$1,raw[[#This Row],[active years]])),1,"")</f>
        <v>1</v>
      </c>
      <c r="P1136">
        <f>IF(ISNUMBER(SEARCH(P$1,raw[[#This Row],[active years]])),1,"")</f>
        <v>1</v>
      </c>
      <c r="Q1136">
        <f>IF(ISNUMBER(SEARCH(Q$1,raw[[#This Row],[active years]])),1,"")</f>
        <v>1</v>
      </c>
      <c r="R1136">
        <f>IF(ISNUMBER(SEARCH(R$1,raw[[#This Row],[active years]])),1,"")</f>
        <v>1</v>
      </c>
      <c r="S1136">
        <f>IF(ISNUMBER(SEARCH(S$1,raw[[#This Row],[active years]])),1,"")</f>
        <v>1</v>
      </c>
      <c r="T1136">
        <f>IF(ISNUMBER(SEARCH(T$1,raw[[#This Row],[active years]])),1,"")</f>
        <v>1</v>
      </c>
      <c r="U1136">
        <f>IF(ISNUMBER(SEARCH(U$1,raw[[#This Row],[active years]])),1,"")</f>
        <v>1</v>
      </c>
      <c r="V1136">
        <f>IF(ISNUMBER(SEARCH(V$1,raw[[#This Row],[active years]])),1,"")</f>
        <v>1</v>
      </c>
      <c r="W1136">
        <f>IF(ISNUMBER(SEARCH(W$1,raw[[#This Row],[active years]])),1,"")</f>
        <v>1</v>
      </c>
      <c r="X1136">
        <f>IF(ISNUMBER(SEARCH(X$1,raw[[#This Row],[active years]])),1,"")</f>
        <v>1</v>
      </c>
      <c r="Y1136">
        <f>IF(ISNUMBER(SEARCH(Y$1,raw[[#This Row],[active years]])),1,"")</f>
        <v>1</v>
      </c>
      <c r="Z1136">
        <f>IF(ISNUMBER(SEARCH(Z$1,raw[[#This Row],[active years]])),1,"")</f>
        <v>1</v>
      </c>
      <c r="AA1136">
        <f>IF(ISNUMBER(SEARCH(AA$1,raw[[#This Row],[active years]])),1,"")</f>
        <v>1</v>
      </c>
    </row>
    <row r="1137" spans="1:27" x14ac:dyDescent="0.45">
      <c r="A1137">
        <f>raw[team]</f>
        <v>1433</v>
      </c>
      <c r="B1137">
        <f>raw[rookie year]</f>
        <v>2004</v>
      </c>
      <c r="C1137" t="str">
        <f>IF(ISNUMBER(SEARCH(C$1,raw[[#This Row],[active years]])),1,"")</f>
        <v/>
      </c>
      <c r="D1137" t="str">
        <f>IF(ISNUMBER(SEARCH(D$1,raw[[#This Row],[active years]])),1,"")</f>
        <v/>
      </c>
      <c r="E1137" t="str">
        <f>IF(ISNUMBER(SEARCH(E$1,raw[[#This Row],[active years]])),1,"")</f>
        <v/>
      </c>
      <c r="F1137" t="str">
        <f>IF(ISNUMBER(SEARCH(F$1,raw[[#This Row],[active years]])),1,"")</f>
        <v/>
      </c>
      <c r="G1137" t="str">
        <f>IF(ISNUMBER(SEARCH(G$1,raw[[#This Row],[active years]])),1,"")</f>
        <v/>
      </c>
      <c r="H1137" t="str">
        <f>IF(ISNUMBER(SEARCH(H$1,raw[[#This Row],[active years]])),1,"")</f>
        <v/>
      </c>
      <c r="I1137" t="str">
        <f>IF(ISNUMBER(SEARCH(I$1,raw[[#This Row],[active years]])),1,"")</f>
        <v/>
      </c>
      <c r="J1137" t="str">
        <f>IF(ISNUMBER(SEARCH(J$1,raw[[#This Row],[active years]])),1,"")</f>
        <v/>
      </c>
      <c r="K1137" t="str">
        <f>IF(ISNUMBER(SEARCH(K$1,raw[[#This Row],[active years]])),1,"")</f>
        <v/>
      </c>
      <c r="L1137" t="str">
        <f>IF(ISNUMBER(SEARCH(L$1,raw[[#This Row],[active years]])),1,"")</f>
        <v/>
      </c>
      <c r="M1137" t="str">
        <f>IF(ISNUMBER(SEARCH(M$1,raw[[#This Row],[active years]])),1,"")</f>
        <v/>
      </c>
      <c r="N1137" t="str">
        <f>IF(ISNUMBER(SEARCH(N$1,raw[[#This Row],[active years]])),1,"")</f>
        <v/>
      </c>
      <c r="O1137">
        <f>IF(ISNUMBER(SEARCH(O$1,raw[[#This Row],[active years]])),1,"")</f>
        <v>1</v>
      </c>
      <c r="P1137" t="str">
        <f>IF(ISNUMBER(SEARCH(P$1,raw[[#This Row],[active years]])),1,"")</f>
        <v/>
      </c>
      <c r="Q1137" t="str">
        <f>IF(ISNUMBER(SEARCH(Q$1,raw[[#This Row],[active years]])),1,"")</f>
        <v/>
      </c>
      <c r="R1137" t="str">
        <f>IF(ISNUMBER(SEARCH(R$1,raw[[#This Row],[active years]])),1,"")</f>
        <v/>
      </c>
      <c r="S1137" t="str">
        <f>IF(ISNUMBER(SEARCH(S$1,raw[[#This Row],[active years]])),1,"")</f>
        <v/>
      </c>
      <c r="T1137" t="str">
        <f>IF(ISNUMBER(SEARCH(T$1,raw[[#This Row],[active years]])),1,"")</f>
        <v/>
      </c>
      <c r="U1137" t="str">
        <f>IF(ISNUMBER(SEARCH(U$1,raw[[#This Row],[active years]])),1,"")</f>
        <v/>
      </c>
      <c r="V1137" t="str">
        <f>IF(ISNUMBER(SEARCH(V$1,raw[[#This Row],[active years]])),1,"")</f>
        <v/>
      </c>
      <c r="W1137" t="str">
        <f>IF(ISNUMBER(SEARCH(W$1,raw[[#This Row],[active years]])),1,"")</f>
        <v/>
      </c>
      <c r="X1137" t="str">
        <f>IF(ISNUMBER(SEARCH(X$1,raw[[#This Row],[active years]])),1,"")</f>
        <v/>
      </c>
      <c r="Y1137" t="str">
        <f>IF(ISNUMBER(SEARCH(Y$1,raw[[#This Row],[active years]])),1,"")</f>
        <v/>
      </c>
      <c r="Z1137" t="str">
        <f>IF(ISNUMBER(SEARCH(Z$1,raw[[#This Row],[active years]])),1,"")</f>
        <v/>
      </c>
      <c r="AA1137" t="str">
        <f>IF(ISNUMBER(SEARCH(AA$1,raw[[#This Row],[active years]])),1,"")</f>
        <v/>
      </c>
    </row>
    <row r="1138" spans="1:27" x14ac:dyDescent="0.45">
      <c r="A1138">
        <f>raw[team]</f>
        <v>1435</v>
      </c>
      <c r="B1138">
        <f>raw[rookie year]</f>
        <v>2004</v>
      </c>
      <c r="C1138" t="str">
        <f>IF(ISNUMBER(SEARCH(C$1,raw[[#This Row],[active years]])),1,"")</f>
        <v/>
      </c>
      <c r="D1138" t="str">
        <f>IF(ISNUMBER(SEARCH(D$1,raw[[#This Row],[active years]])),1,"")</f>
        <v/>
      </c>
      <c r="E1138" t="str">
        <f>IF(ISNUMBER(SEARCH(E$1,raw[[#This Row],[active years]])),1,"")</f>
        <v/>
      </c>
      <c r="F1138" t="str">
        <f>IF(ISNUMBER(SEARCH(F$1,raw[[#This Row],[active years]])),1,"")</f>
        <v/>
      </c>
      <c r="G1138" t="str">
        <f>IF(ISNUMBER(SEARCH(G$1,raw[[#This Row],[active years]])),1,"")</f>
        <v/>
      </c>
      <c r="H1138" t="str">
        <f>IF(ISNUMBER(SEARCH(H$1,raw[[#This Row],[active years]])),1,"")</f>
        <v/>
      </c>
      <c r="I1138" t="str">
        <f>IF(ISNUMBER(SEARCH(I$1,raw[[#This Row],[active years]])),1,"")</f>
        <v/>
      </c>
      <c r="J1138" t="str">
        <f>IF(ISNUMBER(SEARCH(J$1,raw[[#This Row],[active years]])),1,"")</f>
        <v/>
      </c>
      <c r="K1138" t="str">
        <f>IF(ISNUMBER(SEARCH(K$1,raw[[#This Row],[active years]])),1,"")</f>
        <v/>
      </c>
      <c r="L1138" t="str">
        <f>IF(ISNUMBER(SEARCH(L$1,raw[[#This Row],[active years]])),1,"")</f>
        <v/>
      </c>
      <c r="M1138" t="str">
        <f>IF(ISNUMBER(SEARCH(M$1,raw[[#This Row],[active years]])),1,"")</f>
        <v/>
      </c>
      <c r="N1138" t="str">
        <f>IF(ISNUMBER(SEARCH(N$1,raw[[#This Row],[active years]])),1,"")</f>
        <v/>
      </c>
      <c r="O1138">
        <f>IF(ISNUMBER(SEARCH(O$1,raw[[#This Row],[active years]])),1,"")</f>
        <v>1</v>
      </c>
      <c r="P1138">
        <f>IF(ISNUMBER(SEARCH(P$1,raw[[#This Row],[active years]])),1,"")</f>
        <v>1</v>
      </c>
      <c r="Q1138" t="str">
        <f>IF(ISNUMBER(SEARCH(Q$1,raw[[#This Row],[active years]])),1,"")</f>
        <v/>
      </c>
      <c r="R1138" t="str">
        <f>IF(ISNUMBER(SEARCH(R$1,raw[[#This Row],[active years]])),1,"")</f>
        <v/>
      </c>
      <c r="S1138" t="str">
        <f>IF(ISNUMBER(SEARCH(S$1,raw[[#This Row],[active years]])),1,"")</f>
        <v/>
      </c>
      <c r="T1138" t="str">
        <f>IF(ISNUMBER(SEARCH(T$1,raw[[#This Row],[active years]])),1,"")</f>
        <v/>
      </c>
      <c r="U1138" t="str">
        <f>IF(ISNUMBER(SEARCH(U$1,raw[[#This Row],[active years]])),1,"")</f>
        <v/>
      </c>
      <c r="V1138" t="str">
        <f>IF(ISNUMBER(SEARCH(V$1,raw[[#This Row],[active years]])),1,"")</f>
        <v/>
      </c>
      <c r="W1138" t="str">
        <f>IF(ISNUMBER(SEARCH(W$1,raw[[#This Row],[active years]])),1,"")</f>
        <v/>
      </c>
      <c r="X1138" t="str">
        <f>IF(ISNUMBER(SEARCH(X$1,raw[[#This Row],[active years]])),1,"")</f>
        <v/>
      </c>
      <c r="Y1138" t="str">
        <f>IF(ISNUMBER(SEARCH(Y$1,raw[[#This Row],[active years]])),1,"")</f>
        <v/>
      </c>
      <c r="Z1138" t="str">
        <f>IF(ISNUMBER(SEARCH(Z$1,raw[[#This Row],[active years]])),1,"")</f>
        <v/>
      </c>
      <c r="AA1138" t="str">
        <f>IF(ISNUMBER(SEARCH(AA$1,raw[[#This Row],[active years]])),1,"")</f>
        <v/>
      </c>
    </row>
    <row r="1139" spans="1:27" x14ac:dyDescent="0.45">
      <c r="A1139">
        <f>raw[team]</f>
        <v>1436</v>
      </c>
      <c r="B1139">
        <f>raw[rookie year]</f>
        <v>2004</v>
      </c>
      <c r="C1139" t="str">
        <f>IF(ISNUMBER(SEARCH(C$1,raw[[#This Row],[active years]])),1,"")</f>
        <v/>
      </c>
      <c r="D1139" t="str">
        <f>IF(ISNUMBER(SEARCH(D$1,raw[[#This Row],[active years]])),1,"")</f>
        <v/>
      </c>
      <c r="E1139" t="str">
        <f>IF(ISNUMBER(SEARCH(E$1,raw[[#This Row],[active years]])),1,"")</f>
        <v/>
      </c>
      <c r="F1139" t="str">
        <f>IF(ISNUMBER(SEARCH(F$1,raw[[#This Row],[active years]])),1,"")</f>
        <v/>
      </c>
      <c r="G1139" t="str">
        <f>IF(ISNUMBER(SEARCH(G$1,raw[[#This Row],[active years]])),1,"")</f>
        <v/>
      </c>
      <c r="H1139" t="str">
        <f>IF(ISNUMBER(SEARCH(H$1,raw[[#This Row],[active years]])),1,"")</f>
        <v/>
      </c>
      <c r="I1139" t="str">
        <f>IF(ISNUMBER(SEARCH(I$1,raw[[#This Row],[active years]])),1,"")</f>
        <v/>
      </c>
      <c r="J1139" t="str">
        <f>IF(ISNUMBER(SEARCH(J$1,raw[[#This Row],[active years]])),1,"")</f>
        <v/>
      </c>
      <c r="K1139" t="str">
        <f>IF(ISNUMBER(SEARCH(K$1,raw[[#This Row],[active years]])),1,"")</f>
        <v/>
      </c>
      <c r="L1139" t="str">
        <f>IF(ISNUMBER(SEARCH(L$1,raw[[#This Row],[active years]])),1,"")</f>
        <v/>
      </c>
      <c r="M1139" t="str">
        <f>IF(ISNUMBER(SEARCH(M$1,raw[[#This Row],[active years]])),1,"")</f>
        <v/>
      </c>
      <c r="N1139" t="str">
        <f>IF(ISNUMBER(SEARCH(N$1,raw[[#This Row],[active years]])),1,"")</f>
        <v/>
      </c>
      <c r="O1139">
        <f>IF(ISNUMBER(SEARCH(O$1,raw[[#This Row],[active years]])),1,"")</f>
        <v>1</v>
      </c>
      <c r="P1139">
        <f>IF(ISNUMBER(SEARCH(P$1,raw[[#This Row],[active years]])),1,"")</f>
        <v>1</v>
      </c>
      <c r="Q1139">
        <f>IF(ISNUMBER(SEARCH(Q$1,raw[[#This Row],[active years]])),1,"")</f>
        <v>1</v>
      </c>
      <c r="R1139">
        <f>IF(ISNUMBER(SEARCH(R$1,raw[[#This Row],[active years]])),1,"")</f>
        <v>1</v>
      </c>
      <c r="S1139">
        <f>IF(ISNUMBER(SEARCH(S$1,raw[[#This Row],[active years]])),1,"")</f>
        <v>1</v>
      </c>
      <c r="T1139">
        <f>IF(ISNUMBER(SEARCH(T$1,raw[[#This Row],[active years]])),1,"")</f>
        <v>1</v>
      </c>
      <c r="U1139">
        <f>IF(ISNUMBER(SEARCH(U$1,raw[[#This Row],[active years]])),1,"")</f>
        <v>1</v>
      </c>
      <c r="V1139" t="str">
        <f>IF(ISNUMBER(SEARCH(V$1,raw[[#This Row],[active years]])),1,"")</f>
        <v/>
      </c>
      <c r="W1139" t="str">
        <f>IF(ISNUMBER(SEARCH(W$1,raw[[#This Row],[active years]])),1,"")</f>
        <v/>
      </c>
      <c r="X1139" t="str">
        <f>IF(ISNUMBER(SEARCH(X$1,raw[[#This Row],[active years]])),1,"")</f>
        <v/>
      </c>
      <c r="Y1139" t="str">
        <f>IF(ISNUMBER(SEARCH(Y$1,raw[[#This Row],[active years]])),1,"")</f>
        <v/>
      </c>
      <c r="Z1139" t="str">
        <f>IF(ISNUMBER(SEARCH(Z$1,raw[[#This Row],[active years]])),1,"")</f>
        <v/>
      </c>
      <c r="AA1139" t="str">
        <f>IF(ISNUMBER(SEARCH(AA$1,raw[[#This Row],[active years]])),1,"")</f>
        <v/>
      </c>
    </row>
    <row r="1140" spans="1:27" x14ac:dyDescent="0.45">
      <c r="A1140">
        <f>raw[team]</f>
        <v>1437</v>
      </c>
      <c r="B1140">
        <f>raw[rookie year]</f>
        <v>2004</v>
      </c>
      <c r="C1140" t="str">
        <f>IF(ISNUMBER(SEARCH(C$1,raw[[#This Row],[active years]])),1,"")</f>
        <v/>
      </c>
      <c r="D1140" t="str">
        <f>IF(ISNUMBER(SEARCH(D$1,raw[[#This Row],[active years]])),1,"")</f>
        <v/>
      </c>
      <c r="E1140" t="str">
        <f>IF(ISNUMBER(SEARCH(E$1,raw[[#This Row],[active years]])),1,"")</f>
        <v/>
      </c>
      <c r="F1140" t="str">
        <f>IF(ISNUMBER(SEARCH(F$1,raw[[#This Row],[active years]])),1,"")</f>
        <v/>
      </c>
      <c r="G1140" t="str">
        <f>IF(ISNUMBER(SEARCH(G$1,raw[[#This Row],[active years]])),1,"")</f>
        <v/>
      </c>
      <c r="H1140" t="str">
        <f>IF(ISNUMBER(SEARCH(H$1,raw[[#This Row],[active years]])),1,"")</f>
        <v/>
      </c>
      <c r="I1140" t="str">
        <f>IF(ISNUMBER(SEARCH(I$1,raw[[#This Row],[active years]])),1,"")</f>
        <v/>
      </c>
      <c r="J1140" t="str">
        <f>IF(ISNUMBER(SEARCH(J$1,raw[[#This Row],[active years]])),1,"")</f>
        <v/>
      </c>
      <c r="K1140" t="str">
        <f>IF(ISNUMBER(SEARCH(K$1,raw[[#This Row],[active years]])),1,"")</f>
        <v/>
      </c>
      <c r="L1140" t="str">
        <f>IF(ISNUMBER(SEARCH(L$1,raw[[#This Row],[active years]])),1,"")</f>
        <v/>
      </c>
      <c r="M1140" t="str">
        <f>IF(ISNUMBER(SEARCH(M$1,raw[[#This Row],[active years]])),1,"")</f>
        <v/>
      </c>
      <c r="N1140" t="str">
        <f>IF(ISNUMBER(SEARCH(N$1,raw[[#This Row],[active years]])),1,"")</f>
        <v/>
      </c>
      <c r="O1140">
        <f>IF(ISNUMBER(SEARCH(O$1,raw[[#This Row],[active years]])),1,"")</f>
        <v>1</v>
      </c>
      <c r="P1140">
        <f>IF(ISNUMBER(SEARCH(P$1,raw[[#This Row],[active years]])),1,"")</f>
        <v>1</v>
      </c>
      <c r="Q1140">
        <f>IF(ISNUMBER(SEARCH(Q$1,raw[[#This Row],[active years]])),1,"")</f>
        <v>1</v>
      </c>
      <c r="R1140" t="str">
        <f>IF(ISNUMBER(SEARCH(R$1,raw[[#This Row],[active years]])),1,"")</f>
        <v/>
      </c>
      <c r="S1140" t="str">
        <f>IF(ISNUMBER(SEARCH(S$1,raw[[#This Row],[active years]])),1,"")</f>
        <v/>
      </c>
      <c r="T1140" t="str">
        <f>IF(ISNUMBER(SEARCH(T$1,raw[[#This Row],[active years]])),1,"")</f>
        <v/>
      </c>
      <c r="U1140" t="str">
        <f>IF(ISNUMBER(SEARCH(U$1,raw[[#This Row],[active years]])),1,"")</f>
        <v/>
      </c>
      <c r="V1140" t="str">
        <f>IF(ISNUMBER(SEARCH(V$1,raw[[#This Row],[active years]])),1,"")</f>
        <v/>
      </c>
      <c r="W1140" t="str">
        <f>IF(ISNUMBER(SEARCH(W$1,raw[[#This Row],[active years]])),1,"")</f>
        <v/>
      </c>
      <c r="X1140" t="str">
        <f>IF(ISNUMBER(SEARCH(X$1,raw[[#This Row],[active years]])),1,"")</f>
        <v/>
      </c>
      <c r="Y1140" t="str">
        <f>IF(ISNUMBER(SEARCH(Y$1,raw[[#This Row],[active years]])),1,"")</f>
        <v/>
      </c>
      <c r="Z1140" t="str">
        <f>IF(ISNUMBER(SEARCH(Z$1,raw[[#This Row],[active years]])),1,"")</f>
        <v/>
      </c>
      <c r="AA1140" t="str">
        <f>IF(ISNUMBER(SEARCH(AA$1,raw[[#This Row],[active years]])),1,"")</f>
        <v/>
      </c>
    </row>
    <row r="1141" spans="1:27" x14ac:dyDescent="0.45">
      <c r="A1141">
        <f>raw[team]</f>
        <v>1438</v>
      </c>
      <c r="B1141">
        <f>raw[rookie year]</f>
        <v>2004</v>
      </c>
      <c r="C1141" t="str">
        <f>IF(ISNUMBER(SEARCH(C$1,raw[[#This Row],[active years]])),1,"")</f>
        <v/>
      </c>
      <c r="D1141" t="str">
        <f>IF(ISNUMBER(SEARCH(D$1,raw[[#This Row],[active years]])),1,"")</f>
        <v/>
      </c>
      <c r="E1141" t="str">
        <f>IF(ISNUMBER(SEARCH(E$1,raw[[#This Row],[active years]])),1,"")</f>
        <v/>
      </c>
      <c r="F1141" t="str">
        <f>IF(ISNUMBER(SEARCH(F$1,raw[[#This Row],[active years]])),1,"")</f>
        <v/>
      </c>
      <c r="G1141" t="str">
        <f>IF(ISNUMBER(SEARCH(G$1,raw[[#This Row],[active years]])),1,"")</f>
        <v/>
      </c>
      <c r="H1141" t="str">
        <f>IF(ISNUMBER(SEARCH(H$1,raw[[#This Row],[active years]])),1,"")</f>
        <v/>
      </c>
      <c r="I1141" t="str">
        <f>IF(ISNUMBER(SEARCH(I$1,raw[[#This Row],[active years]])),1,"")</f>
        <v/>
      </c>
      <c r="J1141" t="str">
        <f>IF(ISNUMBER(SEARCH(J$1,raw[[#This Row],[active years]])),1,"")</f>
        <v/>
      </c>
      <c r="K1141" t="str">
        <f>IF(ISNUMBER(SEARCH(K$1,raw[[#This Row],[active years]])),1,"")</f>
        <v/>
      </c>
      <c r="L1141" t="str">
        <f>IF(ISNUMBER(SEARCH(L$1,raw[[#This Row],[active years]])),1,"")</f>
        <v/>
      </c>
      <c r="M1141" t="str">
        <f>IF(ISNUMBER(SEARCH(M$1,raw[[#This Row],[active years]])),1,"")</f>
        <v/>
      </c>
      <c r="N1141" t="str">
        <f>IF(ISNUMBER(SEARCH(N$1,raw[[#This Row],[active years]])),1,"")</f>
        <v/>
      </c>
      <c r="O1141">
        <f>IF(ISNUMBER(SEARCH(O$1,raw[[#This Row],[active years]])),1,"")</f>
        <v>1</v>
      </c>
      <c r="P1141">
        <f>IF(ISNUMBER(SEARCH(P$1,raw[[#This Row],[active years]])),1,"")</f>
        <v>1</v>
      </c>
      <c r="Q1141">
        <f>IF(ISNUMBER(SEARCH(Q$1,raw[[#This Row],[active years]])),1,"")</f>
        <v>1</v>
      </c>
      <c r="R1141">
        <f>IF(ISNUMBER(SEARCH(R$1,raw[[#This Row],[active years]])),1,"")</f>
        <v>1</v>
      </c>
      <c r="S1141">
        <f>IF(ISNUMBER(SEARCH(S$1,raw[[#This Row],[active years]])),1,"")</f>
        <v>1</v>
      </c>
      <c r="T1141">
        <f>IF(ISNUMBER(SEARCH(T$1,raw[[#This Row],[active years]])),1,"")</f>
        <v>1</v>
      </c>
      <c r="U1141">
        <f>IF(ISNUMBER(SEARCH(U$1,raw[[#This Row],[active years]])),1,"")</f>
        <v>1</v>
      </c>
      <c r="V1141">
        <f>IF(ISNUMBER(SEARCH(V$1,raw[[#This Row],[active years]])),1,"")</f>
        <v>1</v>
      </c>
      <c r="W1141">
        <f>IF(ISNUMBER(SEARCH(W$1,raw[[#This Row],[active years]])),1,"")</f>
        <v>1</v>
      </c>
      <c r="X1141">
        <f>IF(ISNUMBER(SEARCH(X$1,raw[[#This Row],[active years]])),1,"")</f>
        <v>1</v>
      </c>
      <c r="Y1141">
        <f>IF(ISNUMBER(SEARCH(Y$1,raw[[#This Row],[active years]])),1,"")</f>
        <v>1</v>
      </c>
      <c r="Z1141">
        <f>IF(ISNUMBER(SEARCH(Z$1,raw[[#This Row],[active years]])),1,"")</f>
        <v>1</v>
      </c>
      <c r="AA1141">
        <f>IF(ISNUMBER(SEARCH(AA$1,raw[[#This Row],[active years]])),1,"")</f>
        <v>1</v>
      </c>
    </row>
    <row r="1142" spans="1:27" x14ac:dyDescent="0.45">
      <c r="A1142">
        <f>raw[team]</f>
        <v>1439</v>
      </c>
      <c r="B1142">
        <f>raw[rookie year]</f>
        <v>2004</v>
      </c>
      <c r="C1142" t="str">
        <f>IF(ISNUMBER(SEARCH(C$1,raw[[#This Row],[active years]])),1,"")</f>
        <v/>
      </c>
      <c r="D1142" t="str">
        <f>IF(ISNUMBER(SEARCH(D$1,raw[[#This Row],[active years]])),1,"")</f>
        <v/>
      </c>
      <c r="E1142" t="str">
        <f>IF(ISNUMBER(SEARCH(E$1,raw[[#This Row],[active years]])),1,"")</f>
        <v/>
      </c>
      <c r="F1142" t="str">
        <f>IF(ISNUMBER(SEARCH(F$1,raw[[#This Row],[active years]])),1,"")</f>
        <v/>
      </c>
      <c r="G1142" t="str">
        <f>IF(ISNUMBER(SEARCH(G$1,raw[[#This Row],[active years]])),1,"")</f>
        <v/>
      </c>
      <c r="H1142" t="str">
        <f>IF(ISNUMBER(SEARCH(H$1,raw[[#This Row],[active years]])),1,"")</f>
        <v/>
      </c>
      <c r="I1142" t="str">
        <f>IF(ISNUMBER(SEARCH(I$1,raw[[#This Row],[active years]])),1,"")</f>
        <v/>
      </c>
      <c r="J1142" t="str">
        <f>IF(ISNUMBER(SEARCH(J$1,raw[[#This Row],[active years]])),1,"")</f>
        <v/>
      </c>
      <c r="K1142" t="str">
        <f>IF(ISNUMBER(SEARCH(K$1,raw[[#This Row],[active years]])),1,"")</f>
        <v/>
      </c>
      <c r="L1142" t="str">
        <f>IF(ISNUMBER(SEARCH(L$1,raw[[#This Row],[active years]])),1,"")</f>
        <v/>
      </c>
      <c r="M1142" t="str">
        <f>IF(ISNUMBER(SEARCH(M$1,raw[[#This Row],[active years]])),1,"")</f>
        <v/>
      </c>
      <c r="N1142" t="str">
        <f>IF(ISNUMBER(SEARCH(N$1,raw[[#This Row],[active years]])),1,"")</f>
        <v/>
      </c>
      <c r="O1142">
        <f>IF(ISNUMBER(SEARCH(O$1,raw[[#This Row],[active years]])),1,"")</f>
        <v>1</v>
      </c>
      <c r="P1142" t="str">
        <f>IF(ISNUMBER(SEARCH(P$1,raw[[#This Row],[active years]])),1,"")</f>
        <v/>
      </c>
      <c r="Q1142" t="str">
        <f>IF(ISNUMBER(SEARCH(Q$1,raw[[#This Row],[active years]])),1,"")</f>
        <v/>
      </c>
      <c r="R1142" t="str">
        <f>IF(ISNUMBER(SEARCH(R$1,raw[[#This Row],[active years]])),1,"")</f>
        <v/>
      </c>
      <c r="S1142">
        <f>IF(ISNUMBER(SEARCH(S$1,raw[[#This Row],[active years]])),1,"")</f>
        <v>1</v>
      </c>
      <c r="T1142">
        <f>IF(ISNUMBER(SEARCH(T$1,raw[[#This Row],[active years]])),1,"")</f>
        <v>1</v>
      </c>
      <c r="U1142" t="str">
        <f>IF(ISNUMBER(SEARCH(U$1,raw[[#This Row],[active years]])),1,"")</f>
        <v/>
      </c>
      <c r="V1142">
        <f>IF(ISNUMBER(SEARCH(V$1,raw[[#This Row],[active years]])),1,"")</f>
        <v>1</v>
      </c>
      <c r="W1142" t="str">
        <f>IF(ISNUMBER(SEARCH(W$1,raw[[#This Row],[active years]])),1,"")</f>
        <v/>
      </c>
      <c r="X1142" t="str">
        <f>IF(ISNUMBER(SEARCH(X$1,raw[[#This Row],[active years]])),1,"")</f>
        <v/>
      </c>
      <c r="Y1142" t="str">
        <f>IF(ISNUMBER(SEARCH(Y$1,raw[[#This Row],[active years]])),1,"")</f>
        <v/>
      </c>
      <c r="Z1142" t="str">
        <f>IF(ISNUMBER(SEARCH(Z$1,raw[[#This Row],[active years]])),1,"")</f>
        <v/>
      </c>
      <c r="AA1142" t="str">
        <f>IF(ISNUMBER(SEARCH(AA$1,raw[[#This Row],[active years]])),1,"")</f>
        <v/>
      </c>
    </row>
    <row r="1143" spans="1:27" x14ac:dyDescent="0.45">
      <c r="A1143">
        <f>raw[team]</f>
        <v>1440</v>
      </c>
      <c r="B1143">
        <f>raw[rookie year]</f>
        <v>2004</v>
      </c>
      <c r="C1143" t="str">
        <f>IF(ISNUMBER(SEARCH(C$1,raw[[#This Row],[active years]])),1,"")</f>
        <v/>
      </c>
      <c r="D1143" t="str">
        <f>IF(ISNUMBER(SEARCH(D$1,raw[[#This Row],[active years]])),1,"")</f>
        <v/>
      </c>
      <c r="E1143" t="str">
        <f>IF(ISNUMBER(SEARCH(E$1,raw[[#This Row],[active years]])),1,"")</f>
        <v/>
      </c>
      <c r="F1143" t="str">
        <f>IF(ISNUMBER(SEARCH(F$1,raw[[#This Row],[active years]])),1,"")</f>
        <v/>
      </c>
      <c r="G1143" t="str">
        <f>IF(ISNUMBER(SEARCH(G$1,raw[[#This Row],[active years]])),1,"")</f>
        <v/>
      </c>
      <c r="H1143" t="str">
        <f>IF(ISNUMBER(SEARCH(H$1,raw[[#This Row],[active years]])),1,"")</f>
        <v/>
      </c>
      <c r="I1143" t="str">
        <f>IF(ISNUMBER(SEARCH(I$1,raw[[#This Row],[active years]])),1,"")</f>
        <v/>
      </c>
      <c r="J1143" t="str">
        <f>IF(ISNUMBER(SEARCH(J$1,raw[[#This Row],[active years]])),1,"")</f>
        <v/>
      </c>
      <c r="K1143" t="str">
        <f>IF(ISNUMBER(SEARCH(K$1,raw[[#This Row],[active years]])),1,"")</f>
        <v/>
      </c>
      <c r="L1143" t="str">
        <f>IF(ISNUMBER(SEARCH(L$1,raw[[#This Row],[active years]])),1,"")</f>
        <v/>
      </c>
      <c r="M1143" t="str">
        <f>IF(ISNUMBER(SEARCH(M$1,raw[[#This Row],[active years]])),1,"")</f>
        <v/>
      </c>
      <c r="N1143" t="str">
        <f>IF(ISNUMBER(SEARCH(N$1,raw[[#This Row],[active years]])),1,"")</f>
        <v/>
      </c>
      <c r="O1143">
        <f>IF(ISNUMBER(SEARCH(O$1,raw[[#This Row],[active years]])),1,"")</f>
        <v>1</v>
      </c>
      <c r="P1143">
        <f>IF(ISNUMBER(SEARCH(P$1,raw[[#This Row],[active years]])),1,"")</f>
        <v>1</v>
      </c>
      <c r="Q1143" t="str">
        <f>IF(ISNUMBER(SEARCH(Q$1,raw[[#This Row],[active years]])),1,"")</f>
        <v/>
      </c>
      <c r="R1143" t="str">
        <f>IF(ISNUMBER(SEARCH(R$1,raw[[#This Row],[active years]])),1,"")</f>
        <v/>
      </c>
      <c r="S1143" t="str">
        <f>IF(ISNUMBER(SEARCH(S$1,raw[[#This Row],[active years]])),1,"")</f>
        <v/>
      </c>
      <c r="T1143" t="str">
        <f>IF(ISNUMBER(SEARCH(T$1,raw[[#This Row],[active years]])),1,"")</f>
        <v/>
      </c>
      <c r="U1143" t="str">
        <f>IF(ISNUMBER(SEARCH(U$1,raw[[#This Row],[active years]])),1,"")</f>
        <v/>
      </c>
      <c r="V1143" t="str">
        <f>IF(ISNUMBER(SEARCH(V$1,raw[[#This Row],[active years]])),1,"")</f>
        <v/>
      </c>
      <c r="W1143" t="str">
        <f>IF(ISNUMBER(SEARCH(W$1,raw[[#This Row],[active years]])),1,"")</f>
        <v/>
      </c>
      <c r="X1143" t="str">
        <f>IF(ISNUMBER(SEARCH(X$1,raw[[#This Row],[active years]])),1,"")</f>
        <v/>
      </c>
      <c r="Y1143" t="str">
        <f>IF(ISNUMBER(SEARCH(Y$1,raw[[#This Row],[active years]])),1,"")</f>
        <v/>
      </c>
      <c r="Z1143" t="str">
        <f>IF(ISNUMBER(SEARCH(Z$1,raw[[#This Row],[active years]])),1,"")</f>
        <v/>
      </c>
      <c r="AA1143" t="str">
        <f>IF(ISNUMBER(SEARCH(AA$1,raw[[#This Row],[active years]])),1,"")</f>
        <v/>
      </c>
    </row>
    <row r="1144" spans="1:27" x14ac:dyDescent="0.45">
      <c r="A1144">
        <f>raw[team]</f>
        <v>1441</v>
      </c>
      <c r="B1144">
        <f>raw[rookie year]</f>
        <v>2004</v>
      </c>
      <c r="C1144" t="str">
        <f>IF(ISNUMBER(SEARCH(C$1,raw[[#This Row],[active years]])),1,"")</f>
        <v/>
      </c>
      <c r="D1144" t="str">
        <f>IF(ISNUMBER(SEARCH(D$1,raw[[#This Row],[active years]])),1,"")</f>
        <v/>
      </c>
      <c r="E1144" t="str">
        <f>IF(ISNUMBER(SEARCH(E$1,raw[[#This Row],[active years]])),1,"")</f>
        <v/>
      </c>
      <c r="F1144" t="str">
        <f>IF(ISNUMBER(SEARCH(F$1,raw[[#This Row],[active years]])),1,"")</f>
        <v/>
      </c>
      <c r="G1144" t="str">
        <f>IF(ISNUMBER(SEARCH(G$1,raw[[#This Row],[active years]])),1,"")</f>
        <v/>
      </c>
      <c r="H1144" t="str">
        <f>IF(ISNUMBER(SEARCH(H$1,raw[[#This Row],[active years]])),1,"")</f>
        <v/>
      </c>
      <c r="I1144" t="str">
        <f>IF(ISNUMBER(SEARCH(I$1,raw[[#This Row],[active years]])),1,"")</f>
        <v/>
      </c>
      <c r="J1144" t="str">
        <f>IF(ISNUMBER(SEARCH(J$1,raw[[#This Row],[active years]])),1,"")</f>
        <v/>
      </c>
      <c r="K1144" t="str">
        <f>IF(ISNUMBER(SEARCH(K$1,raw[[#This Row],[active years]])),1,"")</f>
        <v/>
      </c>
      <c r="L1144" t="str">
        <f>IF(ISNUMBER(SEARCH(L$1,raw[[#This Row],[active years]])),1,"")</f>
        <v/>
      </c>
      <c r="M1144" t="str">
        <f>IF(ISNUMBER(SEARCH(M$1,raw[[#This Row],[active years]])),1,"")</f>
        <v/>
      </c>
      <c r="N1144" t="str">
        <f>IF(ISNUMBER(SEARCH(N$1,raw[[#This Row],[active years]])),1,"")</f>
        <v/>
      </c>
      <c r="O1144">
        <f>IF(ISNUMBER(SEARCH(O$1,raw[[#This Row],[active years]])),1,"")</f>
        <v>1</v>
      </c>
      <c r="P1144">
        <f>IF(ISNUMBER(SEARCH(P$1,raw[[#This Row],[active years]])),1,"")</f>
        <v>1</v>
      </c>
      <c r="Q1144" t="str">
        <f>IF(ISNUMBER(SEARCH(Q$1,raw[[#This Row],[active years]])),1,"")</f>
        <v/>
      </c>
      <c r="R1144" t="str">
        <f>IF(ISNUMBER(SEARCH(R$1,raw[[#This Row],[active years]])),1,"")</f>
        <v/>
      </c>
      <c r="S1144" t="str">
        <f>IF(ISNUMBER(SEARCH(S$1,raw[[#This Row],[active years]])),1,"")</f>
        <v/>
      </c>
      <c r="T1144" t="str">
        <f>IF(ISNUMBER(SEARCH(T$1,raw[[#This Row],[active years]])),1,"")</f>
        <v/>
      </c>
      <c r="U1144" t="str">
        <f>IF(ISNUMBER(SEARCH(U$1,raw[[#This Row],[active years]])),1,"")</f>
        <v/>
      </c>
      <c r="V1144" t="str">
        <f>IF(ISNUMBER(SEARCH(V$1,raw[[#This Row],[active years]])),1,"")</f>
        <v/>
      </c>
      <c r="W1144" t="str">
        <f>IF(ISNUMBER(SEARCH(W$1,raw[[#This Row],[active years]])),1,"")</f>
        <v/>
      </c>
      <c r="X1144" t="str">
        <f>IF(ISNUMBER(SEARCH(X$1,raw[[#This Row],[active years]])),1,"")</f>
        <v/>
      </c>
      <c r="Y1144" t="str">
        <f>IF(ISNUMBER(SEARCH(Y$1,raw[[#This Row],[active years]])),1,"")</f>
        <v/>
      </c>
      <c r="Z1144" t="str">
        <f>IF(ISNUMBER(SEARCH(Z$1,raw[[#This Row],[active years]])),1,"")</f>
        <v/>
      </c>
      <c r="AA1144" t="str">
        <f>IF(ISNUMBER(SEARCH(AA$1,raw[[#This Row],[active years]])),1,"")</f>
        <v/>
      </c>
    </row>
    <row r="1145" spans="1:27" x14ac:dyDescent="0.45">
      <c r="A1145">
        <f>raw[team]</f>
        <v>1442</v>
      </c>
      <c r="B1145">
        <f>raw[rookie year]</f>
        <v>2004</v>
      </c>
      <c r="C1145" t="str">
        <f>IF(ISNUMBER(SEARCH(C$1,raw[[#This Row],[active years]])),1,"")</f>
        <v/>
      </c>
      <c r="D1145" t="str">
        <f>IF(ISNUMBER(SEARCH(D$1,raw[[#This Row],[active years]])),1,"")</f>
        <v/>
      </c>
      <c r="E1145" t="str">
        <f>IF(ISNUMBER(SEARCH(E$1,raw[[#This Row],[active years]])),1,"")</f>
        <v/>
      </c>
      <c r="F1145" t="str">
        <f>IF(ISNUMBER(SEARCH(F$1,raw[[#This Row],[active years]])),1,"")</f>
        <v/>
      </c>
      <c r="G1145" t="str">
        <f>IF(ISNUMBER(SEARCH(G$1,raw[[#This Row],[active years]])),1,"")</f>
        <v/>
      </c>
      <c r="H1145" t="str">
        <f>IF(ISNUMBER(SEARCH(H$1,raw[[#This Row],[active years]])),1,"")</f>
        <v/>
      </c>
      <c r="I1145" t="str">
        <f>IF(ISNUMBER(SEARCH(I$1,raw[[#This Row],[active years]])),1,"")</f>
        <v/>
      </c>
      <c r="J1145" t="str">
        <f>IF(ISNUMBER(SEARCH(J$1,raw[[#This Row],[active years]])),1,"")</f>
        <v/>
      </c>
      <c r="K1145" t="str">
        <f>IF(ISNUMBER(SEARCH(K$1,raw[[#This Row],[active years]])),1,"")</f>
        <v/>
      </c>
      <c r="L1145" t="str">
        <f>IF(ISNUMBER(SEARCH(L$1,raw[[#This Row],[active years]])),1,"")</f>
        <v/>
      </c>
      <c r="M1145" t="str">
        <f>IF(ISNUMBER(SEARCH(M$1,raw[[#This Row],[active years]])),1,"")</f>
        <v/>
      </c>
      <c r="N1145" t="str">
        <f>IF(ISNUMBER(SEARCH(N$1,raw[[#This Row],[active years]])),1,"")</f>
        <v/>
      </c>
      <c r="O1145">
        <f>IF(ISNUMBER(SEARCH(O$1,raw[[#This Row],[active years]])),1,"")</f>
        <v>1</v>
      </c>
      <c r="P1145" t="str">
        <f>IF(ISNUMBER(SEARCH(P$1,raw[[#This Row],[active years]])),1,"")</f>
        <v/>
      </c>
      <c r="Q1145" t="str">
        <f>IF(ISNUMBER(SEARCH(Q$1,raw[[#This Row],[active years]])),1,"")</f>
        <v/>
      </c>
      <c r="R1145" t="str">
        <f>IF(ISNUMBER(SEARCH(R$1,raw[[#This Row],[active years]])),1,"")</f>
        <v/>
      </c>
      <c r="S1145" t="str">
        <f>IF(ISNUMBER(SEARCH(S$1,raw[[#This Row],[active years]])),1,"")</f>
        <v/>
      </c>
      <c r="T1145" t="str">
        <f>IF(ISNUMBER(SEARCH(T$1,raw[[#This Row],[active years]])),1,"")</f>
        <v/>
      </c>
      <c r="U1145" t="str">
        <f>IF(ISNUMBER(SEARCH(U$1,raw[[#This Row],[active years]])),1,"")</f>
        <v/>
      </c>
      <c r="V1145" t="str">
        <f>IF(ISNUMBER(SEARCH(V$1,raw[[#This Row],[active years]])),1,"")</f>
        <v/>
      </c>
      <c r="W1145" t="str">
        <f>IF(ISNUMBER(SEARCH(W$1,raw[[#This Row],[active years]])),1,"")</f>
        <v/>
      </c>
      <c r="X1145" t="str">
        <f>IF(ISNUMBER(SEARCH(X$1,raw[[#This Row],[active years]])),1,"")</f>
        <v/>
      </c>
      <c r="Y1145" t="str">
        <f>IF(ISNUMBER(SEARCH(Y$1,raw[[#This Row],[active years]])),1,"")</f>
        <v/>
      </c>
      <c r="Z1145" t="str">
        <f>IF(ISNUMBER(SEARCH(Z$1,raw[[#This Row],[active years]])),1,"")</f>
        <v/>
      </c>
      <c r="AA1145" t="str">
        <f>IF(ISNUMBER(SEARCH(AA$1,raw[[#This Row],[active years]])),1,"")</f>
        <v/>
      </c>
    </row>
    <row r="1146" spans="1:27" x14ac:dyDescent="0.45">
      <c r="A1146">
        <f>raw[team]</f>
        <v>1444</v>
      </c>
      <c r="B1146">
        <f>raw[rookie year]</f>
        <v>2004</v>
      </c>
      <c r="C1146" t="str">
        <f>IF(ISNUMBER(SEARCH(C$1,raw[[#This Row],[active years]])),1,"")</f>
        <v/>
      </c>
      <c r="D1146" t="str">
        <f>IF(ISNUMBER(SEARCH(D$1,raw[[#This Row],[active years]])),1,"")</f>
        <v/>
      </c>
      <c r="E1146" t="str">
        <f>IF(ISNUMBER(SEARCH(E$1,raw[[#This Row],[active years]])),1,"")</f>
        <v/>
      </c>
      <c r="F1146" t="str">
        <f>IF(ISNUMBER(SEARCH(F$1,raw[[#This Row],[active years]])),1,"")</f>
        <v/>
      </c>
      <c r="G1146" t="str">
        <f>IF(ISNUMBER(SEARCH(G$1,raw[[#This Row],[active years]])),1,"")</f>
        <v/>
      </c>
      <c r="H1146" t="str">
        <f>IF(ISNUMBER(SEARCH(H$1,raw[[#This Row],[active years]])),1,"")</f>
        <v/>
      </c>
      <c r="I1146" t="str">
        <f>IF(ISNUMBER(SEARCH(I$1,raw[[#This Row],[active years]])),1,"")</f>
        <v/>
      </c>
      <c r="J1146" t="str">
        <f>IF(ISNUMBER(SEARCH(J$1,raw[[#This Row],[active years]])),1,"")</f>
        <v/>
      </c>
      <c r="K1146" t="str">
        <f>IF(ISNUMBER(SEARCH(K$1,raw[[#This Row],[active years]])),1,"")</f>
        <v/>
      </c>
      <c r="L1146" t="str">
        <f>IF(ISNUMBER(SEARCH(L$1,raw[[#This Row],[active years]])),1,"")</f>
        <v/>
      </c>
      <c r="M1146" t="str">
        <f>IF(ISNUMBER(SEARCH(M$1,raw[[#This Row],[active years]])),1,"")</f>
        <v/>
      </c>
      <c r="N1146" t="str">
        <f>IF(ISNUMBER(SEARCH(N$1,raw[[#This Row],[active years]])),1,"")</f>
        <v/>
      </c>
      <c r="O1146">
        <f>IF(ISNUMBER(SEARCH(O$1,raw[[#This Row],[active years]])),1,"")</f>
        <v>1</v>
      </c>
      <c r="P1146">
        <f>IF(ISNUMBER(SEARCH(P$1,raw[[#This Row],[active years]])),1,"")</f>
        <v>1</v>
      </c>
      <c r="Q1146">
        <f>IF(ISNUMBER(SEARCH(Q$1,raw[[#This Row],[active years]])),1,"")</f>
        <v>1</v>
      </c>
      <c r="R1146">
        <f>IF(ISNUMBER(SEARCH(R$1,raw[[#This Row],[active years]])),1,"")</f>
        <v>1</v>
      </c>
      <c r="S1146">
        <f>IF(ISNUMBER(SEARCH(S$1,raw[[#This Row],[active years]])),1,"")</f>
        <v>1</v>
      </c>
      <c r="T1146">
        <f>IF(ISNUMBER(SEARCH(T$1,raw[[#This Row],[active years]])),1,"")</f>
        <v>1</v>
      </c>
      <c r="U1146">
        <f>IF(ISNUMBER(SEARCH(U$1,raw[[#This Row],[active years]])),1,"")</f>
        <v>1</v>
      </c>
      <c r="V1146">
        <f>IF(ISNUMBER(SEARCH(V$1,raw[[#This Row],[active years]])),1,"")</f>
        <v>1</v>
      </c>
      <c r="W1146">
        <f>IF(ISNUMBER(SEARCH(W$1,raw[[#This Row],[active years]])),1,"")</f>
        <v>1</v>
      </c>
      <c r="X1146">
        <f>IF(ISNUMBER(SEARCH(X$1,raw[[#This Row],[active years]])),1,"")</f>
        <v>1</v>
      </c>
      <c r="Y1146">
        <f>IF(ISNUMBER(SEARCH(Y$1,raw[[#This Row],[active years]])),1,"")</f>
        <v>1</v>
      </c>
      <c r="Z1146">
        <f>IF(ISNUMBER(SEARCH(Z$1,raw[[#This Row],[active years]])),1,"")</f>
        <v>1</v>
      </c>
      <c r="AA1146">
        <f>IF(ISNUMBER(SEARCH(AA$1,raw[[#This Row],[active years]])),1,"")</f>
        <v>1</v>
      </c>
    </row>
    <row r="1147" spans="1:27" x14ac:dyDescent="0.45">
      <c r="A1147">
        <f>raw[team]</f>
        <v>1446</v>
      </c>
      <c r="B1147">
        <f>raw[rookie year]</f>
        <v>2004</v>
      </c>
      <c r="C1147" t="str">
        <f>IF(ISNUMBER(SEARCH(C$1,raw[[#This Row],[active years]])),1,"")</f>
        <v/>
      </c>
      <c r="D1147" t="str">
        <f>IF(ISNUMBER(SEARCH(D$1,raw[[#This Row],[active years]])),1,"")</f>
        <v/>
      </c>
      <c r="E1147" t="str">
        <f>IF(ISNUMBER(SEARCH(E$1,raw[[#This Row],[active years]])),1,"")</f>
        <v/>
      </c>
      <c r="F1147" t="str">
        <f>IF(ISNUMBER(SEARCH(F$1,raw[[#This Row],[active years]])),1,"")</f>
        <v/>
      </c>
      <c r="G1147" t="str">
        <f>IF(ISNUMBER(SEARCH(G$1,raw[[#This Row],[active years]])),1,"")</f>
        <v/>
      </c>
      <c r="H1147" t="str">
        <f>IF(ISNUMBER(SEARCH(H$1,raw[[#This Row],[active years]])),1,"")</f>
        <v/>
      </c>
      <c r="I1147" t="str">
        <f>IF(ISNUMBER(SEARCH(I$1,raw[[#This Row],[active years]])),1,"")</f>
        <v/>
      </c>
      <c r="J1147" t="str">
        <f>IF(ISNUMBER(SEARCH(J$1,raw[[#This Row],[active years]])),1,"")</f>
        <v/>
      </c>
      <c r="K1147" t="str">
        <f>IF(ISNUMBER(SEARCH(K$1,raw[[#This Row],[active years]])),1,"")</f>
        <v/>
      </c>
      <c r="L1147" t="str">
        <f>IF(ISNUMBER(SEARCH(L$1,raw[[#This Row],[active years]])),1,"")</f>
        <v/>
      </c>
      <c r="M1147" t="str">
        <f>IF(ISNUMBER(SEARCH(M$1,raw[[#This Row],[active years]])),1,"")</f>
        <v/>
      </c>
      <c r="N1147" t="str">
        <f>IF(ISNUMBER(SEARCH(N$1,raw[[#This Row],[active years]])),1,"")</f>
        <v/>
      </c>
      <c r="O1147">
        <f>IF(ISNUMBER(SEARCH(O$1,raw[[#This Row],[active years]])),1,"")</f>
        <v>1</v>
      </c>
      <c r="P1147">
        <f>IF(ISNUMBER(SEARCH(P$1,raw[[#This Row],[active years]])),1,"")</f>
        <v>1</v>
      </c>
      <c r="Q1147">
        <f>IF(ISNUMBER(SEARCH(Q$1,raw[[#This Row],[active years]])),1,"")</f>
        <v>1</v>
      </c>
      <c r="R1147">
        <f>IF(ISNUMBER(SEARCH(R$1,raw[[#This Row],[active years]])),1,"")</f>
        <v>1</v>
      </c>
      <c r="S1147" t="str">
        <f>IF(ISNUMBER(SEARCH(S$1,raw[[#This Row],[active years]])),1,"")</f>
        <v/>
      </c>
      <c r="T1147">
        <f>IF(ISNUMBER(SEARCH(T$1,raw[[#This Row],[active years]])),1,"")</f>
        <v>1</v>
      </c>
      <c r="U1147">
        <f>IF(ISNUMBER(SEARCH(U$1,raw[[#This Row],[active years]])),1,"")</f>
        <v>1</v>
      </c>
      <c r="V1147">
        <f>IF(ISNUMBER(SEARCH(V$1,raw[[#This Row],[active years]])),1,"")</f>
        <v>1</v>
      </c>
      <c r="W1147">
        <f>IF(ISNUMBER(SEARCH(W$1,raw[[#This Row],[active years]])),1,"")</f>
        <v>1</v>
      </c>
      <c r="X1147">
        <f>IF(ISNUMBER(SEARCH(X$1,raw[[#This Row],[active years]])),1,"")</f>
        <v>1</v>
      </c>
      <c r="Y1147">
        <f>IF(ISNUMBER(SEARCH(Y$1,raw[[#This Row],[active years]])),1,"")</f>
        <v>1</v>
      </c>
      <c r="Z1147">
        <f>IF(ISNUMBER(SEARCH(Z$1,raw[[#This Row],[active years]])),1,"")</f>
        <v>1</v>
      </c>
      <c r="AA1147">
        <f>IF(ISNUMBER(SEARCH(AA$1,raw[[#This Row],[active years]])),1,"")</f>
        <v>1</v>
      </c>
    </row>
    <row r="1148" spans="1:27" x14ac:dyDescent="0.45">
      <c r="A1148">
        <f>raw[team]</f>
        <v>1447</v>
      </c>
      <c r="B1148">
        <f>raw[rookie year]</f>
        <v>2004</v>
      </c>
      <c r="C1148" t="str">
        <f>IF(ISNUMBER(SEARCH(C$1,raw[[#This Row],[active years]])),1,"")</f>
        <v/>
      </c>
      <c r="D1148" t="str">
        <f>IF(ISNUMBER(SEARCH(D$1,raw[[#This Row],[active years]])),1,"")</f>
        <v/>
      </c>
      <c r="E1148" t="str">
        <f>IF(ISNUMBER(SEARCH(E$1,raw[[#This Row],[active years]])),1,"")</f>
        <v/>
      </c>
      <c r="F1148" t="str">
        <f>IF(ISNUMBER(SEARCH(F$1,raw[[#This Row],[active years]])),1,"")</f>
        <v/>
      </c>
      <c r="G1148" t="str">
        <f>IF(ISNUMBER(SEARCH(G$1,raw[[#This Row],[active years]])),1,"")</f>
        <v/>
      </c>
      <c r="H1148" t="str">
        <f>IF(ISNUMBER(SEARCH(H$1,raw[[#This Row],[active years]])),1,"")</f>
        <v/>
      </c>
      <c r="I1148" t="str">
        <f>IF(ISNUMBER(SEARCH(I$1,raw[[#This Row],[active years]])),1,"")</f>
        <v/>
      </c>
      <c r="J1148" t="str">
        <f>IF(ISNUMBER(SEARCH(J$1,raw[[#This Row],[active years]])),1,"")</f>
        <v/>
      </c>
      <c r="K1148" t="str">
        <f>IF(ISNUMBER(SEARCH(K$1,raw[[#This Row],[active years]])),1,"")</f>
        <v/>
      </c>
      <c r="L1148" t="str">
        <f>IF(ISNUMBER(SEARCH(L$1,raw[[#This Row],[active years]])),1,"")</f>
        <v/>
      </c>
      <c r="M1148" t="str">
        <f>IF(ISNUMBER(SEARCH(M$1,raw[[#This Row],[active years]])),1,"")</f>
        <v/>
      </c>
      <c r="N1148" t="str">
        <f>IF(ISNUMBER(SEARCH(N$1,raw[[#This Row],[active years]])),1,"")</f>
        <v/>
      </c>
      <c r="O1148">
        <f>IF(ISNUMBER(SEARCH(O$1,raw[[#This Row],[active years]])),1,"")</f>
        <v>1</v>
      </c>
      <c r="P1148">
        <f>IF(ISNUMBER(SEARCH(P$1,raw[[#This Row],[active years]])),1,"")</f>
        <v>1</v>
      </c>
      <c r="Q1148">
        <f>IF(ISNUMBER(SEARCH(Q$1,raw[[#This Row],[active years]])),1,"")</f>
        <v>1</v>
      </c>
      <c r="R1148">
        <f>IF(ISNUMBER(SEARCH(R$1,raw[[#This Row],[active years]])),1,"")</f>
        <v>1</v>
      </c>
      <c r="S1148" t="str">
        <f>IF(ISNUMBER(SEARCH(S$1,raw[[#This Row],[active years]])),1,"")</f>
        <v/>
      </c>
      <c r="T1148" t="str">
        <f>IF(ISNUMBER(SEARCH(T$1,raw[[#This Row],[active years]])),1,"")</f>
        <v/>
      </c>
      <c r="U1148" t="str">
        <f>IF(ISNUMBER(SEARCH(U$1,raw[[#This Row],[active years]])),1,"")</f>
        <v/>
      </c>
      <c r="V1148" t="str">
        <f>IF(ISNUMBER(SEARCH(V$1,raw[[#This Row],[active years]])),1,"")</f>
        <v/>
      </c>
      <c r="W1148" t="str">
        <f>IF(ISNUMBER(SEARCH(W$1,raw[[#This Row],[active years]])),1,"")</f>
        <v/>
      </c>
      <c r="X1148" t="str">
        <f>IF(ISNUMBER(SEARCH(X$1,raw[[#This Row],[active years]])),1,"")</f>
        <v/>
      </c>
      <c r="Y1148" t="str">
        <f>IF(ISNUMBER(SEARCH(Y$1,raw[[#This Row],[active years]])),1,"")</f>
        <v/>
      </c>
      <c r="Z1148" t="str">
        <f>IF(ISNUMBER(SEARCH(Z$1,raw[[#This Row],[active years]])),1,"")</f>
        <v/>
      </c>
      <c r="AA1148" t="str">
        <f>IF(ISNUMBER(SEARCH(AA$1,raw[[#This Row],[active years]])),1,"")</f>
        <v/>
      </c>
    </row>
    <row r="1149" spans="1:27" x14ac:dyDescent="0.45">
      <c r="A1149">
        <f>raw[team]</f>
        <v>1448</v>
      </c>
      <c r="B1149">
        <f>raw[rookie year]</f>
        <v>2004</v>
      </c>
      <c r="C1149" t="str">
        <f>IF(ISNUMBER(SEARCH(C$1,raw[[#This Row],[active years]])),1,"")</f>
        <v/>
      </c>
      <c r="D1149" t="str">
        <f>IF(ISNUMBER(SEARCH(D$1,raw[[#This Row],[active years]])),1,"")</f>
        <v/>
      </c>
      <c r="E1149" t="str">
        <f>IF(ISNUMBER(SEARCH(E$1,raw[[#This Row],[active years]])),1,"")</f>
        <v/>
      </c>
      <c r="F1149" t="str">
        <f>IF(ISNUMBER(SEARCH(F$1,raw[[#This Row],[active years]])),1,"")</f>
        <v/>
      </c>
      <c r="G1149" t="str">
        <f>IF(ISNUMBER(SEARCH(G$1,raw[[#This Row],[active years]])),1,"")</f>
        <v/>
      </c>
      <c r="H1149" t="str">
        <f>IF(ISNUMBER(SEARCH(H$1,raw[[#This Row],[active years]])),1,"")</f>
        <v/>
      </c>
      <c r="I1149" t="str">
        <f>IF(ISNUMBER(SEARCH(I$1,raw[[#This Row],[active years]])),1,"")</f>
        <v/>
      </c>
      <c r="J1149" t="str">
        <f>IF(ISNUMBER(SEARCH(J$1,raw[[#This Row],[active years]])),1,"")</f>
        <v/>
      </c>
      <c r="K1149" t="str">
        <f>IF(ISNUMBER(SEARCH(K$1,raw[[#This Row],[active years]])),1,"")</f>
        <v/>
      </c>
      <c r="L1149" t="str">
        <f>IF(ISNUMBER(SEARCH(L$1,raw[[#This Row],[active years]])),1,"")</f>
        <v/>
      </c>
      <c r="M1149" t="str">
        <f>IF(ISNUMBER(SEARCH(M$1,raw[[#This Row],[active years]])),1,"")</f>
        <v/>
      </c>
      <c r="N1149" t="str">
        <f>IF(ISNUMBER(SEARCH(N$1,raw[[#This Row],[active years]])),1,"")</f>
        <v/>
      </c>
      <c r="O1149">
        <f>IF(ISNUMBER(SEARCH(O$1,raw[[#This Row],[active years]])),1,"")</f>
        <v>1</v>
      </c>
      <c r="P1149">
        <f>IF(ISNUMBER(SEARCH(P$1,raw[[#This Row],[active years]])),1,"")</f>
        <v>1</v>
      </c>
      <c r="Q1149">
        <f>IF(ISNUMBER(SEARCH(Q$1,raw[[#This Row],[active years]])),1,"")</f>
        <v>1</v>
      </c>
      <c r="R1149">
        <f>IF(ISNUMBER(SEARCH(R$1,raw[[#This Row],[active years]])),1,"")</f>
        <v>1</v>
      </c>
      <c r="S1149">
        <f>IF(ISNUMBER(SEARCH(S$1,raw[[#This Row],[active years]])),1,"")</f>
        <v>1</v>
      </c>
      <c r="T1149">
        <f>IF(ISNUMBER(SEARCH(T$1,raw[[#This Row],[active years]])),1,"")</f>
        <v>1</v>
      </c>
      <c r="U1149">
        <f>IF(ISNUMBER(SEARCH(U$1,raw[[#This Row],[active years]])),1,"")</f>
        <v>1</v>
      </c>
      <c r="V1149" t="str">
        <f>IF(ISNUMBER(SEARCH(V$1,raw[[#This Row],[active years]])),1,"")</f>
        <v/>
      </c>
      <c r="W1149">
        <f>IF(ISNUMBER(SEARCH(W$1,raw[[#This Row],[active years]])),1,"")</f>
        <v>1</v>
      </c>
      <c r="X1149">
        <f>IF(ISNUMBER(SEARCH(X$1,raw[[#This Row],[active years]])),1,"")</f>
        <v>1</v>
      </c>
      <c r="Y1149">
        <f>IF(ISNUMBER(SEARCH(Y$1,raw[[#This Row],[active years]])),1,"")</f>
        <v>1</v>
      </c>
      <c r="Z1149">
        <f>IF(ISNUMBER(SEARCH(Z$1,raw[[#This Row],[active years]])),1,"")</f>
        <v>1</v>
      </c>
      <c r="AA1149">
        <f>IF(ISNUMBER(SEARCH(AA$1,raw[[#This Row],[active years]])),1,"")</f>
        <v>1</v>
      </c>
    </row>
    <row r="1150" spans="1:27" x14ac:dyDescent="0.45">
      <c r="A1150">
        <f>raw[team]</f>
        <v>1449</v>
      </c>
      <c r="B1150">
        <f>raw[rookie year]</f>
        <v>2004</v>
      </c>
      <c r="C1150" t="str">
        <f>IF(ISNUMBER(SEARCH(C$1,raw[[#This Row],[active years]])),1,"")</f>
        <v/>
      </c>
      <c r="D1150" t="str">
        <f>IF(ISNUMBER(SEARCH(D$1,raw[[#This Row],[active years]])),1,"")</f>
        <v/>
      </c>
      <c r="E1150" t="str">
        <f>IF(ISNUMBER(SEARCH(E$1,raw[[#This Row],[active years]])),1,"")</f>
        <v/>
      </c>
      <c r="F1150" t="str">
        <f>IF(ISNUMBER(SEARCH(F$1,raw[[#This Row],[active years]])),1,"")</f>
        <v/>
      </c>
      <c r="G1150" t="str">
        <f>IF(ISNUMBER(SEARCH(G$1,raw[[#This Row],[active years]])),1,"")</f>
        <v/>
      </c>
      <c r="H1150" t="str">
        <f>IF(ISNUMBER(SEARCH(H$1,raw[[#This Row],[active years]])),1,"")</f>
        <v/>
      </c>
      <c r="I1150" t="str">
        <f>IF(ISNUMBER(SEARCH(I$1,raw[[#This Row],[active years]])),1,"")</f>
        <v/>
      </c>
      <c r="J1150" t="str">
        <f>IF(ISNUMBER(SEARCH(J$1,raw[[#This Row],[active years]])),1,"")</f>
        <v/>
      </c>
      <c r="K1150" t="str">
        <f>IF(ISNUMBER(SEARCH(K$1,raw[[#This Row],[active years]])),1,"")</f>
        <v/>
      </c>
      <c r="L1150" t="str">
        <f>IF(ISNUMBER(SEARCH(L$1,raw[[#This Row],[active years]])),1,"")</f>
        <v/>
      </c>
      <c r="M1150" t="str">
        <f>IF(ISNUMBER(SEARCH(M$1,raw[[#This Row],[active years]])),1,"")</f>
        <v/>
      </c>
      <c r="N1150" t="str">
        <f>IF(ISNUMBER(SEARCH(N$1,raw[[#This Row],[active years]])),1,"")</f>
        <v/>
      </c>
      <c r="O1150">
        <f>IF(ISNUMBER(SEARCH(O$1,raw[[#This Row],[active years]])),1,"")</f>
        <v>1</v>
      </c>
      <c r="P1150">
        <f>IF(ISNUMBER(SEARCH(P$1,raw[[#This Row],[active years]])),1,"")</f>
        <v>1</v>
      </c>
      <c r="Q1150">
        <f>IF(ISNUMBER(SEARCH(Q$1,raw[[#This Row],[active years]])),1,"")</f>
        <v>1</v>
      </c>
      <c r="R1150" t="str">
        <f>IF(ISNUMBER(SEARCH(R$1,raw[[#This Row],[active years]])),1,"")</f>
        <v/>
      </c>
      <c r="S1150" t="str">
        <f>IF(ISNUMBER(SEARCH(S$1,raw[[#This Row],[active years]])),1,"")</f>
        <v/>
      </c>
      <c r="T1150" t="str">
        <f>IF(ISNUMBER(SEARCH(T$1,raw[[#This Row],[active years]])),1,"")</f>
        <v/>
      </c>
      <c r="U1150" t="str">
        <f>IF(ISNUMBER(SEARCH(U$1,raw[[#This Row],[active years]])),1,"")</f>
        <v/>
      </c>
      <c r="V1150" t="str">
        <f>IF(ISNUMBER(SEARCH(V$1,raw[[#This Row],[active years]])),1,"")</f>
        <v/>
      </c>
      <c r="W1150" t="str">
        <f>IF(ISNUMBER(SEARCH(W$1,raw[[#This Row],[active years]])),1,"")</f>
        <v/>
      </c>
      <c r="X1150" t="str">
        <f>IF(ISNUMBER(SEARCH(X$1,raw[[#This Row],[active years]])),1,"")</f>
        <v/>
      </c>
      <c r="Y1150" t="str">
        <f>IF(ISNUMBER(SEARCH(Y$1,raw[[#This Row],[active years]])),1,"")</f>
        <v/>
      </c>
      <c r="Z1150" t="str">
        <f>IF(ISNUMBER(SEARCH(Z$1,raw[[#This Row],[active years]])),1,"")</f>
        <v/>
      </c>
      <c r="AA1150" t="str">
        <f>IF(ISNUMBER(SEARCH(AA$1,raw[[#This Row],[active years]])),1,"")</f>
        <v/>
      </c>
    </row>
    <row r="1151" spans="1:27" x14ac:dyDescent="0.45">
      <c r="A1151">
        <f>raw[team]</f>
        <v>1450</v>
      </c>
      <c r="B1151">
        <f>raw[rookie year]</f>
        <v>2004</v>
      </c>
      <c r="C1151" t="str">
        <f>IF(ISNUMBER(SEARCH(C$1,raw[[#This Row],[active years]])),1,"")</f>
        <v/>
      </c>
      <c r="D1151" t="str">
        <f>IF(ISNUMBER(SEARCH(D$1,raw[[#This Row],[active years]])),1,"")</f>
        <v/>
      </c>
      <c r="E1151" t="str">
        <f>IF(ISNUMBER(SEARCH(E$1,raw[[#This Row],[active years]])),1,"")</f>
        <v/>
      </c>
      <c r="F1151" t="str">
        <f>IF(ISNUMBER(SEARCH(F$1,raw[[#This Row],[active years]])),1,"")</f>
        <v/>
      </c>
      <c r="G1151" t="str">
        <f>IF(ISNUMBER(SEARCH(G$1,raw[[#This Row],[active years]])),1,"")</f>
        <v/>
      </c>
      <c r="H1151" t="str">
        <f>IF(ISNUMBER(SEARCH(H$1,raw[[#This Row],[active years]])),1,"")</f>
        <v/>
      </c>
      <c r="I1151" t="str">
        <f>IF(ISNUMBER(SEARCH(I$1,raw[[#This Row],[active years]])),1,"")</f>
        <v/>
      </c>
      <c r="J1151" t="str">
        <f>IF(ISNUMBER(SEARCH(J$1,raw[[#This Row],[active years]])),1,"")</f>
        <v/>
      </c>
      <c r="K1151" t="str">
        <f>IF(ISNUMBER(SEARCH(K$1,raw[[#This Row],[active years]])),1,"")</f>
        <v/>
      </c>
      <c r="L1151" t="str">
        <f>IF(ISNUMBER(SEARCH(L$1,raw[[#This Row],[active years]])),1,"")</f>
        <v/>
      </c>
      <c r="M1151" t="str">
        <f>IF(ISNUMBER(SEARCH(M$1,raw[[#This Row],[active years]])),1,"")</f>
        <v/>
      </c>
      <c r="N1151" t="str">
        <f>IF(ISNUMBER(SEARCH(N$1,raw[[#This Row],[active years]])),1,"")</f>
        <v/>
      </c>
      <c r="O1151">
        <f>IF(ISNUMBER(SEARCH(O$1,raw[[#This Row],[active years]])),1,"")</f>
        <v>1</v>
      </c>
      <c r="P1151">
        <f>IF(ISNUMBER(SEARCH(P$1,raw[[#This Row],[active years]])),1,"")</f>
        <v>1</v>
      </c>
      <c r="Q1151">
        <f>IF(ISNUMBER(SEARCH(Q$1,raw[[#This Row],[active years]])),1,"")</f>
        <v>1</v>
      </c>
      <c r="R1151">
        <f>IF(ISNUMBER(SEARCH(R$1,raw[[#This Row],[active years]])),1,"")</f>
        <v>1</v>
      </c>
      <c r="S1151">
        <f>IF(ISNUMBER(SEARCH(S$1,raw[[#This Row],[active years]])),1,"")</f>
        <v>1</v>
      </c>
      <c r="T1151">
        <f>IF(ISNUMBER(SEARCH(T$1,raw[[#This Row],[active years]])),1,"")</f>
        <v>1</v>
      </c>
      <c r="U1151">
        <f>IF(ISNUMBER(SEARCH(U$1,raw[[#This Row],[active years]])),1,"")</f>
        <v>1</v>
      </c>
      <c r="V1151">
        <f>IF(ISNUMBER(SEARCH(V$1,raw[[#This Row],[active years]])),1,"")</f>
        <v>1</v>
      </c>
      <c r="W1151">
        <f>IF(ISNUMBER(SEARCH(W$1,raw[[#This Row],[active years]])),1,"")</f>
        <v>1</v>
      </c>
      <c r="X1151">
        <f>IF(ISNUMBER(SEARCH(X$1,raw[[#This Row],[active years]])),1,"")</f>
        <v>1</v>
      </c>
      <c r="Y1151">
        <f>IF(ISNUMBER(SEARCH(Y$1,raw[[#This Row],[active years]])),1,"")</f>
        <v>1</v>
      </c>
      <c r="Z1151">
        <f>IF(ISNUMBER(SEARCH(Z$1,raw[[#This Row],[active years]])),1,"")</f>
        <v>1</v>
      </c>
      <c r="AA1151">
        <f>IF(ISNUMBER(SEARCH(AA$1,raw[[#This Row],[active years]])),1,"")</f>
        <v>1</v>
      </c>
    </row>
    <row r="1152" spans="1:27" x14ac:dyDescent="0.45">
      <c r="A1152">
        <f>raw[team]</f>
        <v>1451</v>
      </c>
      <c r="B1152">
        <f>raw[rookie year]</f>
        <v>2004</v>
      </c>
      <c r="C1152" t="str">
        <f>IF(ISNUMBER(SEARCH(C$1,raw[[#This Row],[active years]])),1,"")</f>
        <v/>
      </c>
      <c r="D1152" t="str">
        <f>IF(ISNUMBER(SEARCH(D$1,raw[[#This Row],[active years]])),1,"")</f>
        <v/>
      </c>
      <c r="E1152" t="str">
        <f>IF(ISNUMBER(SEARCH(E$1,raw[[#This Row],[active years]])),1,"")</f>
        <v/>
      </c>
      <c r="F1152" t="str">
        <f>IF(ISNUMBER(SEARCH(F$1,raw[[#This Row],[active years]])),1,"")</f>
        <v/>
      </c>
      <c r="G1152" t="str">
        <f>IF(ISNUMBER(SEARCH(G$1,raw[[#This Row],[active years]])),1,"")</f>
        <v/>
      </c>
      <c r="H1152" t="str">
        <f>IF(ISNUMBER(SEARCH(H$1,raw[[#This Row],[active years]])),1,"")</f>
        <v/>
      </c>
      <c r="I1152" t="str">
        <f>IF(ISNUMBER(SEARCH(I$1,raw[[#This Row],[active years]])),1,"")</f>
        <v/>
      </c>
      <c r="J1152" t="str">
        <f>IF(ISNUMBER(SEARCH(J$1,raw[[#This Row],[active years]])),1,"")</f>
        <v/>
      </c>
      <c r="K1152" t="str">
        <f>IF(ISNUMBER(SEARCH(K$1,raw[[#This Row],[active years]])),1,"")</f>
        <v/>
      </c>
      <c r="L1152" t="str">
        <f>IF(ISNUMBER(SEARCH(L$1,raw[[#This Row],[active years]])),1,"")</f>
        <v/>
      </c>
      <c r="M1152" t="str">
        <f>IF(ISNUMBER(SEARCH(M$1,raw[[#This Row],[active years]])),1,"")</f>
        <v/>
      </c>
      <c r="N1152" t="str">
        <f>IF(ISNUMBER(SEARCH(N$1,raw[[#This Row],[active years]])),1,"")</f>
        <v/>
      </c>
      <c r="O1152">
        <f>IF(ISNUMBER(SEARCH(O$1,raw[[#This Row],[active years]])),1,"")</f>
        <v>1</v>
      </c>
      <c r="P1152">
        <f>IF(ISNUMBER(SEARCH(P$1,raw[[#This Row],[active years]])),1,"")</f>
        <v>1</v>
      </c>
      <c r="Q1152">
        <f>IF(ISNUMBER(SEARCH(Q$1,raw[[#This Row],[active years]])),1,"")</f>
        <v>1</v>
      </c>
      <c r="R1152">
        <f>IF(ISNUMBER(SEARCH(R$1,raw[[#This Row],[active years]])),1,"")</f>
        <v>1</v>
      </c>
      <c r="S1152" t="str">
        <f>IF(ISNUMBER(SEARCH(S$1,raw[[#This Row],[active years]])),1,"")</f>
        <v/>
      </c>
      <c r="T1152" t="str">
        <f>IF(ISNUMBER(SEARCH(T$1,raw[[#This Row],[active years]])),1,"")</f>
        <v/>
      </c>
      <c r="U1152" t="str">
        <f>IF(ISNUMBER(SEARCH(U$1,raw[[#This Row],[active years]])),1,"")</f>
        <v/>
      </c>
      <c r="V1152" t="str">
        <f>IF(ISNUMBER(SEARCH(V$1,raw[[#This Row],[active years]])),1,"")</f>
        <v/>
      </c>
      <c r="W1152" t="str">
        <f>IF(ISNUMBER(SEARCH(W$1,raw[[#This Row],[active years]])),1,"")</f>
        <v/>
      </c>
      <c r="X1152" t="str">
        <f>IF(ISNUMBER(SEARCH(X$1,raw[[#This Row],[active years]])),1,"")</f>
        <v/>
      </c>
      <c r="Y1152" t="str">
        <f>IF(ISNUMBER(SEARCH(Y$1,raw[[#This Row],[active years]])),1,"")</f>
        <v/>
      </c>
      <c r="Z1152" t="str">
        <f>IF(ISNUMBER(SEARCH(Z$1,raw[[#This Row],[active years]])),1,"")</f>
        <v/>
      </c>
      <c r="AA1152" t="str">
        <f>IF(ISNUMBER(SEARCH(AA$1,raw[[#This Row],[active years]])),1,"")</f>
        <v/>
      </c>
    </row>
    <row r="1153" spans="1:27" x14ac:dyDescent="0.45">
      <c r="A1153">
        <f>raw[team]</f>
        <v>1452</v>
      </c>
      <c r="B1153">
        <f>raw[rookie year]</f>
        <v>2004</v>
      </c>
      <c r="C1153" t="str">
        <f>IF(ISNUMBER(SEARCH(C$1,raw[[#This Row],[active years]])),1,"")</f>
        <v/>
      </c>
      <c r="D1153" t="str">
        <f>IF(ISNUMBER(SEARCH(D$1,raw[[#This Row],[active years]])),1,"")</f>
        <v/>
      </c>
      <c r="E1153" t="str">
        <f>IF(ISNUMBER(SEARCH(E$1,raw[[#This Row],[active years]])),1,"")</f>
        <v/>
      </c>
      <c r="F1153" t="str">
        <f>IF(ISNUMBER(SEARCH(F$1,raw[[#This Row],[active years]])),1,"")</f>
        <v/>
      </c>
      <c r="G1153" t="str">
        <f>IF(ISNUMBER(SEARCH(G$1,raw[[#This Row],[active years]])),1,"")</f>
        <v/>
      </c>
      <c r="H1153" t="str">
        <f>IF(ISNUMBER(SEARCH(H$1,raw[[#This Row],[active years]])),1,"")</f>
        <v/>
      </c>
      <c r="I1153" t="str">
        <f>IF(ISNUMBER(SEARCH(I$1,raw[[#This Row],[active years]])),1,"")</f>
        <v/>
      </c>
      <c r="J1153" t="str">
        <f>IF(ISNUMBER(SEARCH(J$1,raw[[#This Row],[active years]])),1,"")</f>
        <v/>
      </c>
      <c r="K1153" t="str">
        <f>IF(ISNUMBER(SEARCH(K$1,raw[[#This Row],[active years]])),1,"")</f>
        <v/>
      </c>
      <c r="L1153" t="str">
        <f>IF(ISNUMBER(SEARCH(L$1,raw[[#This Row],[active years]])),1,"")</f>
        <v/>
      </c>
      <c r="M1153" t="str">
        <f>IF(ISNUMBER(SEARCH(M$1,raw[[#This Row],[active years]])),1,"")</f>
        <v/>
      </c>
      <c r="N1153" t="str">
        <f>IF(ISNUMBER(SEARCH(N$1,raw[[#This Row],[active years]])),1,"")</f>
        <v/>
      </c>
      <c r="O1153">
        <f>IF(ISNUMBER(SEARCH(O$1,raw[[#This Row],[active years]])),1,"")</f>
        <v>1</v>
      </c>
      <c r="P1153">
        <f>IF(ISNUMBER(SEARCH(P$1,raw[[#This Row],[active years]])),1,"")</f>
        <v>1</v>
      </c>
      <c r="Q1153">
        <f>IF(ISNUMBER(SEARCH(Q$1,raw[[#This Row],[active years]])),1,"")</f>
        <v>1</v>
      </c>
      <c r="R1153">
        <f>IF(ISNUMBER(SEARCH(R$1,raw[[#This Row],[active years]])),1,"")</f>
        <v>1</v>
      </c>
      <c r="S1153" t="str">
        <f>IF(ISNUMBER(SEARCH(S$1,raw[[#This Row],[active years]])),1,"")</f>
        <v/>
      </c>
      <c r="T1153">
        <f>IF(ISNUMBER(SEARCH(T$1,raw[[#This Row],[active years]])),1,"")</f>
        <v>1</v>
      </c>
      <c r="U1153">
        <f>IF(ISNUMBER(SEARCH(U$1,raw[[#This Row],[active years]])),1,"")</f>
        <v>1</v>
      </c>
      <c r="V1153" t="str">
        <f>IF(ISNUMBER(SEARCH(V$1,raw[[#This Row],[active years]])),1,"")</f>
        <v/>
      </c>
      <c r="W1153" t="str">
        <f>IF(ISNUMBER(SEARCH(W$1,raw[[#This Row],[active years]])),1,"")</f>
        <v/>
      </c>
      <c r="X1153">
        <f>IF(ISNUMBER(SEARCH(X$1,raw[[#This Row],[active years]])),1,"")</f>
        <v>1</v>
      </c>
      <c r="Y1153">
        <f>IF(ISNUMBER(SEARCH(Y$1,raw[[#This Row],[active years]])),1,"")</f>
        <v>1</v>
      </c>
      <c r="Z1153">
        <f>IF(ISNUMBER(SEARCH(Z$1,raw[[#This Row],[active years]])),1,"")</f>
        <v>1</v>
      </c>
      <c r="AA1153">
        <f>IF(ISNUMBER(SEARCH(AA$1,raw[[#This Row],[active years]])),1,"")</f>
        <v>1</v>
      </c>
    </row>
    <row r="1154" spans="1:27" x14ac:dyDescent="0.45">
      <c r="A1154">
        <f>raw[team]</f>
        <v>1453</v>
      </c>
      <c r="B1154">
        <f>raw[rookie year]</f>
        <v>2004</v>
      </c>
      <c r="C1154" t="str">
        <f>IF(ISNUMBER(SEARCH(C$1,raw[[#This Row],[active years]])),1,"")</f>
        <v/>
      </c>
      <c r="D1154" t="str">
        <f>IF(ISNUMBER(SEARCH(D$1,raw[[#This Row],[active years]])),1,"")</f>
        <v/>
      </c>
      <c r="E1154" t="str">
        <f>IF(ISNUMBER(SEARCH(E$1,raw[[#This Row],[active years]])),1,"")</f>
        <v/>
      </c>
      <c r="F1154" t="str">
        <f>IF(ISNUMBER(SEARCH(F$1,raw[[#This Row],[active years]])),1,"")</f>
        <v/>
      </c>
      <c r="G1154" t="str">
        <f>IF(ISNUMBER(SEARCH(G$1,raw[[#This Row],[active years]])),1,"")</f>
        <v/>
      </c>
      <c r="H1154" t="str">
        <f>IF(ISNUMBER(SEARCH(H$1,raw[[#This Row],[active years]])),1,"")</f>
        <v/>
      </c>
      <c r="I1154" t="str">
        <f>IF(ISNUMBER(SEARCH(I$1,raw[[#This Row],[active years]])),1,"")</f>
        <v/>
      </c>
      <c r="J1154" t="str">
        <f>IF(ISNUMBER(SEARCH(J$1,raw[[#This Row],[active years]])),1,"")</f>
        <v/>
      </c>
      <c r="K1154" t="str">
        <f>IF(ISNUMBER(SEARCH(K$1,raw[[#This Row],[active years]])),1,"")</f>
        <v/>
      </c>
      <c r="L1154" t="str">
        <f>IF(ISNUMBER(SEARCH(L$1,raw[[#This Row],[active years]])),1,"")</f>
        <v/>
      </c>
      <c r="M1154" t="str">
        <f>IF(ISNUMBER(SEARCH(M$1,raw[[#This Row],[active years]])),1,"")</f>
        <v/>
      </c>
      <c r="N1154" t="str">
        <f>IF(ISNUMBER(SEARCH(N$1,raw[[#This Row],[active years]])),1,"")</f>
        <v/>
      </c>
      <c r="O1154">
        <f>IF(ISNUMBER(SEARCH(O$1,raw[[#This Row],[active years]])),1,"")</f>
        <v>1</v>
      </c>
      <c r="P1154" t="str">
        <f>IF(ISNUMBER(SEARCH(P$1,raw[[#This Row],[active years]])),1,"")</f>
        <v/>
      </c>
      <c r="Q1154" t="str">
        <f>IF(ISNUMBER(SEARCH(Q$1,raw[[#This Row],[active years]])),1,"")</f>
        <v/>
      </c>
      <c r="R1154" t="str">
        <f>IF(ISNUMBER(SEARCH(R$1,raw[[#This Row],[active years]])),1,"")</f>
        <v/>
      </c>
      <c r="S1154" t="str">
        <f>IF(ISNUMBER(SEARCH(S$1,raw[[#This Row],[active years]])),1,"")</f>
        <v/>
      </c>
      <c r="T1154" t="str">
        <f>IF(ISNUMBER(SEARCH(T$1,raw[[#This Row],[active years]])),1,"")</f>
        <v/>
      </c>
      <c r="U1154" t="str">
        <f>IF(ISNUMBER(SEARCH(U$1,raw[[#This Row],[active years]])),1,"")</f>
        <v/>
      </c>
      <c r="V1154" t="str">
        <f>IF(ISNUMBER(SEARCH(V$1,raw[[#This Row],[active years]])),1,"")</f>
        <v/>
      </c>
      <c r="W1154" t="str">
        <f>IF(ISNUMBER(SEARCH(W$1,raw[[#This Row],[active years]])),1,"")</f>
        <v/>
      </c>
      <c r="X1154" t="str">
        <f>IF(ISNUMBER(SEARCH(X$1,raw[[#This Row],[active years]])),1,"")</f>
        <v/>
      </c>
      <c r="Y1154" t="str">
        <f>IF(ISNUMBER(SEARCH(Y$1,raw[[#This Row],[active years]])),1,"")</f>
        <v/>
      </c>
      <c r="Z1154" t="str">
        <f>IF(ISNUMBER(SEARCH(Z$1,raw[[#This Row],[active years]])),1,"")</f>
        <v/>
      </c>
      <c r="AA1154" t="str">
        <f>IF(ISNUMBER(SEARCH(AA$1,raw[[#This Row],[active years]])),1,"")</f>
        <v/>
      </c>
    </row>
    <row r="1155" spans="1:27" x14ac:dyDescent="0.45">
      <c r="A1155">
        <f>raw[team]</f>
        <v>1455</v>
      </c>
      <c r="B1155">
        <f>raw[rookie year]</f>
        <v>2004</v>
      </c>
      <c r="C1155" t="str">
        <f>IF(ISNUMBER(SEARCH(C$1,raw[[#This Row],[active years]])),1,"")</f>
        <v/>
      </c>
      <c r="D1155" t="str">
        <f>IF(ISNUMBER(SEARCH(D$1,raw[[#This Row],[active years]])),1,"")</f>
        <v/>
      </c>
      <c r="E1155" t="str">
        <f>IF(ISNUMBER(SEARCH(E$1,raw[[#This Row],[active years]])),1,"")</f>
        <v/>
      </c>
      <c r="F1155" t="str">
        <f>IF(ISNUMBER(SEARCH(F$1,raw[[#This Row],[active years]])),1,"")</f>
        <v/>
      </c>
      <c r="G1155" t="str">
        <f>IF(ISNUMBER(SEARCH(G$1,raw[[#This Row],[active years]])),1,"")</f>
        <v/>
      </c>
      <c r="H1155" t="str">
        <f>IF(ISNUMBER(SEARCH(H$1,raw[[#This Row],[active years]])),1,"")</f>
        <v/>
      </c>
      <c r="I1155" t="str">
        <f>IF(ISNUMBER(SEARCH(I$1,raw[[#This Row],[active years]])),1,"")</f>
        <v/>
      </c>
      <c r="J1155" t="str">
        <f>IF(ISNUMBER(SEARCH(J$1,raw[[#This Row],[active years]])),1,"")</f>
        <v/>
      </c>
      <c r="K1155" t="str">
        <f>IF(ISNUMBER(SEARCH(K$1,raw[[#This Row],[active years]])),1,"")</f>
        <v/>
      </c>
      <c r="L1155" t="str">
        <f>IF(ISNUMBER(SEARCH(L$1,raw[[#This Row],[active years]])),1,"")</f>
        <v/>
      </c>
      <c r="M1155" t="str">
        <f>IF(ISNUMBER(SEARCH(M$1,raw[[#This Row],[active years]])),1,"")</f>
        <v/>
      </c>
      <c r="N1155" t="str">
        <f>IF(ISNUMBER(SEARCH(N$1,raw[[#This Row],[active years]])),1,"")</f>
        <v/>
      </c>
      <c r="O1155">
        <f>IF(ISNUMBER(SEARCH(O$1,raw[[#This Row],[active years]])),1,"")</f>
        <v>1</v>
      </c>
      <c r="P1155">
        <f>IF(ISNUMBER(SEARCH(P$1,raw[[#This Row],[active years]])),1,"")</f>
        <v>1</v>
      </c>
      <c r="Q1155" t="str">
        <f>IF(ISNUMBER(SEARCH(Q$1,raw[[#This Row],[active years]])),1,"")</f>
        <v/>
      </c>
      <c r="R1155" t="str">
        <f>IF(ISNUMBER(SEARCH(R$1,raw[[#This Row],[active years]])),1,"")</f>
        <v/>
      </c>
      <c r="S1155" t="str">
        <f>IF(ISNUMBER(SEARCH(S$1,raw[[#This Row],[active years]])),1,"")</f>
        <v/>
      </c>
      <c r="T1155" t="str">
        <f>IF(ISNUMBER(SEARCH(T$1,raw[[#This Row],[active years]])),1,"")</f>
        <v/>
      </c>
      <c r="U1155" t="str">
        <f>IF(ISNUMBER(SEARCH(U$1,raw[[#This Row],[active years]])),1,"")</f>
        <v/>
      </c>
      <c r="V1155" t="str">
        <f>IF(ISNUMBER(SEARCH(V$1,raw[[#This Row],[active years]])),1,"")</f>
        <v/>
      </c>
      <c r="W1155" t="str">
        <f>IF(ISNUMBER(SEARCH(W$1,raw[[#This Row],[active years]])),1,"")</f>
        <v/>
      </c>
      <c r="X1155" t="str">
        <f>IF(ISNUMBER(SEARCH(X$1,raw[[#This Row],[active years]])),1,"")</f>
        <v/>
      </c>
      <c r="Y1155" t="str">
        <f>IF(ISNUMBER(SEARCH(Y$1,raw[[#This Row],[active years]])),1,"")</f>
        <v/>
      </c>
      <c r="Z1155" t="str">
        <f>IF(ISNUMBER(SEARCH(Z$1,raw[[#This Row],[active years]])),1,"")</f>
        <v/>
      </c>
      <c r="AA1155" t="str">
        <f>IF(ISNUMBER(SEARCH(AA$1,raw[[#This Row],[active years]])),1,"")</f>
        <v/>
      </c>
    </row>
    <row r="1156" spans="1:27" x14ac:dyDescent="0.45">
      <c r="A1156">
        <f>raw[team]</f>
        <v>1456</v>
      </c>
      <c r="B1156">
        <f>raw[rookie year]</f>
        <v>2004</v>
      </c>
      <c r="C1156" t="str">
        <f>IF(ISNUMBER(SEARCH(C$1,raw[[#This Row],[active years]])),1,"")</f>
        <v/>
      </c>
      <c r="D1156" t="str">
        <f>IF(ISNUMBER(SEARCH(D$1,raw[[#This Row],[active years]])),1,"")</f>
        <v/>
      </c>
      <c r="E1156" t="str">
        <f>IF(ISNUMBER(SEARCH(E$1,raw[[#This Row],[active years]])),1,"")</f>
        <v/>
      </c>
      <c r="F1156" t="str">
        <f>IF(ISNUMBER(SEARCH(F$1,raw[[#This Row],[active years]])),1,"")</f>
        <v/>
      </c>
      <c r="G1156" t="str">
        <f>IF(ISNUMBER(SEARCH(G$1,raw[[#This Row],[active years]])),1,"")</f>
        <v/>
      </c>
      <c r="H1156" t="str">
        <f>IF(ISNUMBER(SEARCH(H$1,raw[[#This Row],[active years]])),1,"")</f>
        <v/>
      </c>
      <c r="I1156" t="str">
        <f>IF(ISNUMBER(SEARCH(I$1,raw[[#This Row],[active years]])),1,"")</f>
        <v/>
      </c>
      <c r="J1156" t="str">
        <f>IF(ISNUMBER(SEARCH(J$1,raw[[#This Row],[active years]])),1,"")</f>
        <v/>
      </c>
      <c r="K1156" t="str">
        <f>IF(ISNUMBER(SEARCH(K$1,raw[[#This Row],[active years]])),1,"")</f>
        <v/>
      </c>
      <c r="L1156" t="str">
        <f>IF(ISNUMBER(SEARCH(L$1,raw[[#This Row],[active years]])),1,"")</f>
        <v/>
      </c>
      <c r="M1156" t="str">
        <f>IF(ISNUMBER(SEARCH(M$1,raw[[#This Row],[active years]])),1,"")</f>
        <v/>
      </c>
      <c r="N1156" t="str">
        <f>IF(ISNUMBER(SEARCH(N$1,raw[[#This Row],[active years]])),1,"")</f>
        <v/>
      </c>
      <c r="O1156">
        <f>IF(ISNUMBER(SEARCH(O$1,raw[[#This Row],[active years]])),1,"")</f>
        <v>1</v>
      </c>
      <c r="P1156">
        <f>IF(ISNUMBER(SEARCH(P$1,raw[[#This Row],[active years]])),1,"")</f>
        <v>1</v>
      </c>
      <c r="Q1156">
        <f>IF(ISNUMBER(SEARCH(Q$1,raw[[#This Row],[active years]])),1,"")</f>
        <v>1</v>
      </c>
      <c r="R1156">
        <f>IF(ISNUMBER(SEARCH(R$1,raw[[#This Row],[active years]])),1,"")</f>
        <v>1</v>
      </c>
      <c r="S1156">
        <f>IF(ISNUMBER(SEARCH(S$1,raw[[#This Row],[active years]])),1,"")</f>
        <v>1</v>
      </c>
      <c r="T1156" t="str">
        <f>IF(ISNUMBER(SEARCH(T$1,raw[[#This Row],[active years]])),1,"")</f>
        <v/>
      </c>
      <c r="U1156" t="str">
        <f>IF(ISNUMBER(SEARCH(U$1,raw[[#This Row],[active years]])),1,"")</f>
        <v/>
      </c>
      <c r="V1156" t="str">
        <f>IF(ISNUMBER(SEARCH(V$1,raw[[#This Row],[active years]])),1,"")</f>
        <v/>
      </c>
      <c r="W1156" t="str">
        <f>IF(ISNUMBER(SEARCH(W$1,raw[[#This Row],[active years]])),1,"")</f>
        <v/>
      </c>
      <c r="X1156" t="str">
        <f>IF(ISNUMBER(SEARCH(X$1,raw[[#This Row],[active years]])),1,"")</f>
        <v/>
      </c>
      <c r="Y1156" t="str">
        <f>IF(ISNUMBER(SEARCH(Y$1,raw[[#This Row],[active years]])),1,"")</f>
        <v/>
      </c>
      <c r="Z1156" t="str">
        <f>IF(ISNUMBER(SEARCH(Z$1,raw[[#This Row],[active years]])),1,"")</f>
        <v/>
      </c>
      <c r="AA1156" t="str">
        <f>IF(ISNUMBER(SEARCH(AA$1,raw[[#This Row],[active years]])),1,"")</f>
        <v/>
      </c>
    </row>
    <row r="1157" spans="1:27" x14ac:dyDescent="0.45">
      <c r="A1157">
        <f>raw[team]</f>
        <v>1457</v>
      </c>
      <c r="B1157">
        <f>raw[rookie year]</f>
        <v>2004</v>
      </c>
      <c r="C1157" t="str">
        <f>IF(ISNUMBER(SEARCH(C$1,raw[[#This Row],[active years]])),1,"")</f>
        <v/>
      </c>
      <c r="D1157" t="str">
        <f>IF(ISNUMBER(SEARCH(D$1,raw[[#This Row],[active years]])),1,"")</f>
        <v/>
      </c>
      <c r="E1157" t="str">
        <f>IF(ISNUMBER(SEARCH(E$1,raw[[#This Row],[active years]])),1,"")</f>
        <v/>
      </c>
      <c r="F1157" t="str">
        <f>IF(ISNUMBER(SEARCH(F$1,raw[[#This Row],[active years]])),1,"")</f>
        <v/>
      </c>
      <c r="G1157" t="str">
        <f>IF(ISNUMBER(SEARCH(G$1,raw[[#This Row],[active years]])),1,"")</f>
        <v/>
      </c>
      <c r="H1157" t="str">
        <f>IF(ISNUMBER(SEARCH(H$1,raw[[#This Row],[active years]])),1,"")</f>
        <v/>
      </c>
      <c r="I1157" t="str">
        <f>IF(ISNUMBER(SEARCH(I$1,raw[[#This Row],[active years]])),1,"")</f>
        <v/>
      </c>
      <c r="J1157" t="str">
        <f>IF(ISNUMBER(SEARCH(J$1,raw[[#This Row],[active years]])),1,"")</f>
        <v/>
      </c>
      <c r="K1157" t="str">
        <f>IF(ISNUMBER(SEARCH(K$1,raw[[#This Row],[active years]])),1,"")</f>
        <v/>
      </c>
      <c r="L1157" t="str">
        <f>IF(ISNUMBER(SEARCH(L$1,raw[[#This Row],[active years]])),1,"")</f>
        <v/>
      </c>
      <c r="M1157" t="str">
        <f>IF(ISNUMBER(SEARCH(M$1,raw[[#This Row],[active years]])),1,"")</f>
        <v/>
      </c>
      <c r="N1157" t="str">
        <f>IF(ISNUMBER(SEARCH(N$1,raw[[#This Row],[active years]])),1,"")</f>
        <v/>
      </c>
      <c r="O1157">
        <f>IF(ISNUMBER(SEARCH(O$1,raw[[#This Row],[active years]])),1,"")</f>
        <v>1</v>
      </c>
      <c r="P1157">
        <f>IF(ISNUMBER(SEARCH(P$1,raw[[#This Row],[active years]])),1,"")</f>
        <v>1</v>
      </c>
      <c r="Q1157">
        <f>IF(ISNUMBER(SEARCH(Q$1,raw[[#This Row],[active years]])),1,"")</f>
        <v>1</v>
      </c>
      <c r="R1157">
        <f>IF(ISNUMBER(SEARCH(R$1,raw[[#This Row],[active years]])),1,"")</f>
        <v>1</v>
      </c>
      <c r="S1157">
        <f>IF(ISNUMBER(SEARCH(S$1,raw[[#This Row],[active years]])),1,"")</f>
        <v>1</v>
      </c>
      <c r="T1157" t="str">
        <f>IF(ISNUMBER(SEARCH(T$1,raw[[#This Row],[active years]])),1,"")</f>
        <v/>
      </c>
      <c r="U1157">
        <f>IF(ISNUMBER(SEARCH(U$1,raw[[#This Row],[active years]])),1,"")</f>
        <v>1</v>
      </c>
      <c r="V1157">
        <f>IF(ISNUMBER(SEARCH(V$1,raw[[#This Row],[active years]])),1,"")</f>
        <v>1</v>
      </c>
      <c r="W1157" t="str">
        <f>IF(ISNUMBER(SEARCH(W$1,raw[[#This Row],[active years]])),1,"")</f>
        <v/>
      </c>
      <c r="X1157" t="str">
        <f>IF(ISNUMBER(SEARCH(X$1,raw[[#This Row],[active years]])),1,"")</f>
        <v/>
      </c>
      <c r="Y1157" t="str">
        <f>IF(ISNUMBER(SEARCH(Y$1,raw[[#This Row],[active years]])),1,"")</f>
        <v/>
      </c>
      <c r="Z1157" t="str">
        <f>IF(ISNUMBER(SEARCH(Z$1,raw[[#This Row],[active years]])),1,"")</f>
        <v/>
      </c>
      <c r="AA1157" t="str">
        <f>IF(ISNUMBER(SEARCH(AA$1,raw[[#This Row],[active years]])),1,"")</f>
        <v/>
      </c>
    </row>
    <row r="1158" spans="1:27" x14ac:dyDescent="0.45">
      <c r="A1158">
        <f>raw[team]</f>
        <v>1458</v>
      </c>
      <c r="B1158">
        <f>raw[rookie year]</f>
        <v>2004</v>
      </c>
      <c r="C1158" t="str">
        <f>IF(ISNUMBER(SEARCH(C$1,raw[[#This Row],[active years]])),1,"")</f>
        <v/>
      </c>
      <c r="D1158" t="str">
        <f>IF(ISNUMBER(SEARCH(D$1,raw[[#This Row],[active years]])),1,"")</f>
        <v/>
      </c>
      <c r="E1158" t="str">
        <f>IF(ISNUMBER(SEARCH(E$1,raw[[#This Row],[active years]])),1,"")</f>
        <v/>
      </c>
      <c r="F1158" t="str">
        <f>IF(ISNUMBER(SEARCH(F$1,raw[[#This Row],[active years]])),1,"")</f>
        <v/>
      </c>
      <c r="G1158" t="str">
        <f>IF(ISNUMBER(SEARCH(G$1,raw[[#This Row],[active years]])),1,"")</f>
        <v/>
      </c>
      <c r="H1158" t="str">
        <f>IF(ISNUMBER(SEARCH(H$1,raw[[#This Row],[active years]])),1,"")</f>
        <v/>
      </c>
      <c r="I1158" t="str">
        <f>IF(ISNUMBER(SEARCH(I$1,raw[[#This Row],[active years]])),1,"")</f>
        <v/>
      </c>
      <c r="J1158" t="str">
        <f>IF(ISNUMBER(SEARCH(J$1,raw[[#This Row],[active years]])),1,"")</f>
        <v/>
      </c>
      <c r="K1158" t="str">
        <f>IF(ISNUMBER(SEARCH(K$1,raw[[#This Row],[active years]])),1,"")</f>
        <v/>
      </c>
      <c r="L1158" t="str">
        <f>IF(ISNUMBER(SEARCH(L$1,raw[[#This Row],[active years]])),1,"")</f>
        <v/>
      </c>
      <c r="M1158" t="str">
        <f>IF(ISNUMBER(SEARCH(M$1,raw[[#This Row],[active years]])),1,"")</f>
        <v/>
      </c>
      <c r="N1158" t="str">
        <f>IF(ISNUMBER(SEARCH(N$1,raw[[#This Row],[active years]])),1,"")</f>
        <v/>
      </c>
      <c r="O1158">
        <f>IF(ISNUMBER(SEARCH(O$1,raw[[#This Row],[active years]])),1,"")</f>
        <v>1</v>
      </c>
      <c r="P1158">
        <f>IF(ISNUMBER(SEARCH(P$1,raw[[#This Row],[active years]])),1,"")</f>
        <v>1</v>
      </c>
      <c r="Q1158">
        <f>IF(ISNUMBER(SEARCH(Q$1,raw[[#This Row],[active years]])),1,"")</f>
        <v>1</v>
      </c>
      <c r="R1158">
        <f>IF(ISNUMBER(SEARCH(R$1,raw[[#This Row],[active years]])),1,"")</f>
        <v>1</v>
      </c>
      <c r="S1158">
        <f>IF(ISNUMBER(SEARCH(S$1,raw[[#This Row],[active years]])),1,"")</f>
        <v>1</v>
      </c>
      <c r="T1158">
        <f>IF(ISNUMBER(SEARCH(T$1,raw[[#This Row],[active years]])),1,"")</f>
        <v>1</v>
      </c>
      <c r="U1158">
        <f>IF(ISNUMBER(SEARCH(U$1,raw[[#This Row],[active years]])),1,"")</f>
        <v>1</v>
      </c>
      <c r="V1158">
        <f>IF(ISNUMBER(SEARCH(V$1,raw[[#This Row],[active years]])),1,"")</f>
        <v>1</v>
      </c>
      <c r="W1158">
        <f>IF(ISNUMBER(SEARCH(W$1,raw[[#This Row],[active years]])),1,"")</f>
        <v>1</v>
      </c>
      <c r="X1158">
        <f>IF(ISNUMBER(SEARCH(X$1,raw[[#This Row],[active years]])),1,"")</f>
        <v>1</v>
      </c>
      <c r="Y1158">
        <f>IF(ISNUMBER(SEARCH(Y$1,raw[[#This Row],[active years]])),1,"")</f>
        <v>1</v>
      </c>
      <c r="Z1158">
        <f>IF(ISNUMBER(SEARCH(Z$1,raw[[#This Row],[active years]])),1,"")</f>
        <v>1</v>
      </c>
      <c r="AA1158">
        <f>IF(ISNUMBER(SEARCH(AA$1,raw[[#This Row],[active years]])),1,"")</f>
        <v>1</v>
      </c>
    </row>
    <row r="1159" spans="1:27" x14ac:dyDescent="0.45">
      <c r="A1159">
        <f>raw[team]</f>
        <v>1459</v>
      </c>
      <c r="B1159">
        <f>raw[rookie year]</f>
        <v>2004</v>
      </c>
      <c r="C1159" t="str">
        <f>IF(ISNUMBER(SEARCH(C$1,raw[[#This Row],[active years]])),1,"")</f>
        <v/>
      </c>
      <c r="D1159" t="str">
        <f>IF(ISNUMBER(SEARCH(D$1,raw[[#This Row],[active years]])),1,"")</f>
        <v/>
      </c>
      <c r="E1159" t="str">
        <f>IF(ISNUMBER(SEARCH(E$1,raw[[#This Row],[active years]])),1,"")</f>
        <v/>
      </c>
      <c r="F1159" t="str">
        <f>IF(ISNUMBER(SEARCH(F$1,raw[[#This Row],[active years]])),1,"")</f>
        <v/>
      </c>
      <c r="G1159" t="str">
        <f>IF(ISNUMBER(SEARCH(G$1,raw[[#This Row],[active years]])),1,"")</f>
        <v/>
      </c>
      <c r="H1159" t="str">
        <f>IF(ISNUMBER(SEARCH(H$1,raw[[#This Row],[active years]])),1,"")</f>
        <v/>
      </c>
      <c r="I1159" t="str">
        <f>IF(ISNUMBER(SEARCH(I$1,raw[[#This Row],[active years]])),1,"")</f>
        <v/>
      </c>
      <c r="J1159" t="str">
        <f>IF(ISNUMBER(SEARCH(J$1,raw[[#This Row],[active years]])),1,"")</f>
        <v/>
      </c>
      <c r="K1159" t="str">
        <f>IF(ISNUMBER(SEARCH(K$1,raw[[#This Row],[active years]])),1,"")</f>
        <v/>
      </c>
      <c r="L1159" t="str">
        <f>IF(ISNUMBER(SEARCH(L$1,raw[[#This Row],[active years]])),1,"")</f>
        <v/>
      </c>
      <c r="M1159" t="str">
        <f>IF(ISNUMBER(SEARCH(M$1,raw[[#This Row],[active years]])),1,"")</f>
        <v/>
      </c>
      <c r="N1159" t="str">
        <f>IF(ISNUMBER(SEARCH(N$1,raw[[#This Row],[active years]])),1,"")</f>
        <v/>
      </c>
      <c r="O1159">
        <f>IF(ISNUMBER(SEARCH(O$1,raw[[#This Row],[active years]])),1,"")</f>
        <v>1</v>
      </c>
      <c r="P1159" t="str">
        <f>IF(ISNUMBER(SEARCH(P$1,raw[[#This Row],[active years]])),1,"")</f>
        <v/>
      </c>
      <c r="Q1159" t="str">
        <f>IF(ISNUMBER(SEARCH(Q$1,raw[[#This Row],[active years]])),1,"")</f>
        <v/>
      </c>
      <c r="R1159" t="str">
        <f>IF(ISNUMBER(SEARCH(R$1,raw[[#This Row],[active years]])),1,"")</f>
        <v/>
      </c>
      <c r="S1159" t="str">
        <f>IF(ISNUMBER(SEARCH(S$1,raw[[#This Row],[active years]])),1,"")</f>
        <v/>
      </c>
      <c r="T1159" t="str">
        <f>IF(ISNUMBER(SEARCH(T$1,raw[[#This Row],[active years]])),1,"")</f>
        <v/>
      </c>
      <c r="U1159" t="str">
        <f>IF(ISNUMBER(SEARCH(U$1,raw[[#This Row],[active years]])),1,"")</f>
        <v/>
      </c>
      <c r="V1159" t="str">
        <f>IF(ISNUMBER(SEARCH(V$1,raw[[#This Row],[active years]])),1,"")</f>
        <v/>
      </c>
      <c r="W1159" t="str">
        <f>IF(ISNUMBER(SEARCH(W$1,raw[[#This Row],[active years]])),1,"")</f>
        <v/>
      </c>
      <c r="X1159" t="str">
        <f>IF(ISNUMBER(SEARCH(X$1,raw[[#This Row],[active years]])),1,"")</f>
        <v/>
      </c>
      <c r="Y1159" t="str">
        <f>IF(ISNUMBER(SEARCH(Y$1,raw[[#This Row],[active years]])),1,"")</f>
        <v/>
      </c>
      <c r="Z1159" t="str">
        <f>IF(ISNUMBER(SEARCH(Z$1,raw[[#This Row],[active years]])),1,"")</f>
        <v/>
      </c>
      <c r="AA1159" t="str">
        <f>IF(ISNUMBER(SEARCH(AA$1,raw[[#This Row],[active years]])),1,"")</f>
        <v/>
      </c>
    </row>
    <row r="1160" spans="1:27" x14ac:dyDescent="0.45">
      <c r="A1160">
        <f>raw[team]</f>
        <v>1460</v>
      </c>
      <c r="B1160">
        <f>raw[rookie year]</f>
        <v>2004</v>
      </c>
      <c r="C1160" t="str">
        <f>IF(ISNUMBER(SEARCH(C$1,raw[[#This Row],[active years]])),1,"")</f>
        <v/>
      </c>
      <c r="D1160" t="str">
        <f>IF(ISNUMBER(SEARCH(D$1,raw[[#This Row],[active years]])),1,"")</f>
        <v/>
      </c>
      <c r="E1160" t="str">
        <f>IF(ISNUMBER(SEARCH(E$1,raw[[#This Row],[active years]])),1,"")</f>
        <v/>
      </c>
      <c r="F1160" t="str">
        <f>IF(ISNUMBER(SEARCH(F$1,raw[[#This Row],[active years]])),1,"")</f>
        <v/>
      </c>
      <c r="G1160" t="str">
        <f>IF(ISNUMBER(SEARCH(G$1,raw[[#This Row],[active years]])),1,"")</f>
        <v/>
      </c>
      <c r="H1160" t="str">
        <f>IF(ISNUMBER(SEARCH(H$1,raw[[#This Row],[active years]])),1,"")</f>
        <v/>
      </c>
      <c r="I1160" t="str">
        <f>IF(ISNUMBER(SEARCH(I$1,raw[[#This Row],[active years]])),1,"")</f>
        <v/>
      </c>
      <c r="J1160" t="str">
        <f>IF(ISNUMBER(SEARCH(J$1,raw[[#This Row],[active years]])),1,"")</f>
        <v/>
      </c>
      <c r="K1160" t="str">
        <f>IF(ISNUMBER(SEARCH(K$1,raw[[#This Row],[active years]])),1,"")</f>
        <v/>
      </c>
      <c r="L1160" t="str">
        <f>IF(ISNUMBER(SEARCH(L$1,raw[[#This Row],[active years]])),1,"")</f>
        <v/>
      </c>
      <c r="M1160" t="str">
        <f>IF(ISNUMBER(SEARCH(M$1,raw[[#This Row],[active years]])),1,"")</f>
        <v/>
      </c>
      <c r="N1160" t="str">
        <f>IF(ISNUMBER(SEARCH(N$1,raw[[#This Row],[active years]])),1,"")</f>
        <v/>
      </c>
      <c r="O1160">
        <f>IF(ISNUMBER(SEARCH(O$1,raw[[#This Row],[active years]])),1,"")</f>
        <v>1</v>
      </c>
      <c r="P1160">
        <f>IF(ISNUMBER(SEARCH(P$1,raw[[#This Row],[active years]])),1,"")</f>
        <v>1</v>
      </c>
      <c r="Q1160" t="str">
        <f>IF(ISNUMBER(SEARCH(Q$1,raw[[#This Row],[active years]])),1,"")</f>
        <v/>
      </c>
      <c r="R1160" t="str">
        <f>IF(ISNUMBER(SEARCH(R$1,raw[[#This Row],[active years]])),1,"")</f>
        <v/>
      </c>
      <c r="S1160" t="str">
        <f>IF(ISNUMBER(SEARCH(S$1,raw[[#This Row],[active years]])),1,"")</f>
        <v/>
      </c>
      <c r="T1160" t="str">
        <f>IF(ISNUMBER(SEARCH(T$1,raw[[#This Row],[active years]])),1,"")</f>
        <v/>
      </c>
      <c r="U1160" t="str">
        <f>IF(ISNUMBER(SEARCH(U$1,raw[[#This Row],[active years]])),1,"")</f>
        <v/>
      </c>
      <c r="V1160" t="str">
        <f>IF(ISNUMBER(SEARCH(V$1,raw[[#This Row],[active years]])),1,"")</f>
        <v/>
      </c>
      <c r="W1160" t="str">
        <f>IF(ISNUMBER(SEARCH(W$1,raw[[#This Row],[active years]])),1,"")</f>
        <v/>
      </c>
      <c r="X1160" t="str">
        <f>IF(ISNUMBER(SEARCH(X$1,raw[[#This Row],[active years]])),1,"")</f>
        <v/>
      </c>
      <c r="Y1160" t="str">
        <f>IF(ISNUMBER(SEARCH(Y$1,raw[[#This Row],[active years]])),1,"")</f>
        <v/>
      </c>
      <c r="Z1160" t="str">
        <f>IF(ISNUMBER(SEARCH(Z$1,raw[[#This Row],[active years]])),1,"")</f>
        <v/>
      </c>
      <c r="AA1160" t="str">
        <f>IF(ISNUMBER(SEARCH(AA$1,raw[[#This Row],[active years]])),1,"")</f>
        <v/>
      </c>
    </row>
    <row r="1161" spans="1:27" x14ac:dyDescent="0.45">
      <c r="A1161">
        <f>raw[team]</f>
        <v>1461</v>
      </c>
      <c r="B1161">
        <f>raw[rookie year]</f>
        <v>2004</v>
      </c>
      <c r="C1161" t="str">
        <f>IF(ISNUMBER(SEARCH(C$1,raw[[#This Row],[active years]])),1,"")</f>
        <v/>
      </c>
      <c r="D1161" t="str">
        <f>IF(ISNUMBER(SEARCH(D$1,raw[[#This Row],[active years]])),1,"")</f>
        <v/>
      </c>
      <c r="E1161" t="str">
        <f>IF(ISNUMBER(SEARCH(E$1,raw[[#This Row],[active years]])),1,"")</f>
        <v/>
      </c>
      <c r="F1161" t="str">
        <f>IF(ISNUMBER(SEARCH(F$1,raw[[#This Row],[active years]])),1,"")</f>
        <v/>
      </c>
      <c r="G1161" t="str">
        <f>IF(ISNUMBER(SEARCH(G$1,raw[[#This Row],[active years]])),1,"")</f>
        <v/>
      </c>
      <c r="H1161" t="str">
        <f>IF(ISNUMBER(SEARCH(H$1,raw[[#This Row],[active years]])),1,"")</f>
        <v/>
      </c>
      <c r="I1161" t="str">
        <f>IF(ISNUMBER(SEARCH(I$1,raw[[#This Row],[active years]])),1,"")</f>
        <v/>
      </c>
      <c r="J1161" t="str">
        <f>IF(ISNUMBER(SEARCH(J$1,raw[[#This Row],[active years]])),1,"")</f>
        <v/>
      </c>
      <c r="K1161" t="str">
        <f>IF(ISNUMBER(SEARCH(K$1,raw[[#This Row],[active years]])),1,"")</f>
        <v/>
      </c>
      <c r="L1161" t="str">
        <f>IF(ISNUMBER(SEARCH(L$1,raw[[#This Row],[active years]])),1,"")</f>
        <v/>
      </c>
      <c r="M1161" t="str">
        <f>IF(ISNUMBER(SEARCH(M$1,raw[[#This Row],[active years]])),1,"")</f>
        <v/>
      </c>
      <c r="N1161" t="str">
        <f>IF(ISNUMBER(SEARCH(N$1,raw[[#This Row],[active years]])),1,"")</f>
        <v/>
      </c>
      <c r="O1161">
        <f>IF(ISNUMBER(SEARCH(O$1,raw[[#This Row],[active years]])),1,"")</f>
        <v>1</v>
      </c>
      <c r="P1161" t="str">
        <f>IF(ISNUMBER(SEARCH(P$1,raw[[#This Row],[active years]])),1,"")</f>
        <v/>
      </c>
      <c r="Q1161" t="str">
        <f>IF(ISNUMBER(SEARCH(Q$1,raw[[#This Row],[active years]])),1,"")</f>
        <v/>
      </c>
      <c r="R1161" t="str">
        <f>IF(ISNUMBER(SEARCH(R$1,raw[[#This Row],[active years]])),1,"")</f>
        <v/>
      </c>
      <c r="S1161" t="str">
        <f>IF(ISNUMBER(SEARCH(S$1,raw[[#This Row],[active years]])),1,"")</f>
        <v/>
      </c>
      <c r="T1161" t="str">
        <f>IF(ISNUMBER(SEARCH(T$1,raw[[#This Row],[active years]])),1,"")</f>
        <v/>
      </c>
      <c r="U1161" t="str">
        <f>IF(ISNUMBER(SEARCH(U$1,raw[[#This Row],[active years]])),1,"")</f>
        <v/>
      </c>
      <c r="V1161" t="str">
        <f>IF(ISNUMBER(SEARCH(V$1,raw[[#This Row],[active years]])),1,"")</f>
        <v/>
      </c>
      <c r="W1161" t="str">
        <f>IF(ISNUMBER(SEARCH(W$1,raw[[#This Row],[active years]])),1,"")</f>
        <v/>
      </c>
      <c r="X1161" t="str">
        <f>IF(ISNUMBER(SEARCH(X$1,raw[[#This Row],[active years]])),1,"")</f>
        <v/>
      </c>
      <c r="Y1161" t="str">
        <f>IF(ISNUMBER(SEARCH(Y$1,raw[[#This Row],[active years]])),1,"")</f>
        <v/>
      </c>
      <c r="Z1161" t="str">
        <f>IF(ISNUMBER(SEARCH(Z$1,raw[[#This Row],[active years]])),1,"")</f>
        <v/>
      </c>
      <c r="AA1161" t="str">
        <f>IF(ISNUMBER(SEARCH(AA$1,raw[[#This Row],[active years]])),1,"")</f>
        <v/>
      </c>
    </row>
    <row r="1162" spans="1:27" x14ac:dyDescent="0.45">
      <c r="A1162">
        <f>raw[team]</f>
        <v>1462</v>
      </c>
      <c r="B1162">
        <f>raw[rookie year]</f>
        <v>2004</v>
      </c>
      <c r="C1162" t="str">
        <f>IF(ISNUMBER(SEARCH(C$1,raw[[#This Row],[active years]])),1,"")</f>
        <v/>
      </c>
      <c r="D1162" t="str">
        <f>IF(ISNUMBER(SEARCH(D$1,raw[[#This Row],[active years]])),1,"")</f>
        <v/>
      </c>
      <c r="E1162" t="str">
        <f>IF(ISNUMBER(SEARCH(E$1,raw[[#This Row],[active years]])),1,"")</f>
        <v/>
      </c>
      <c r="F1162" t="str">
        <f>IF(ISNUMBER(SEARCH(F$1,raw[[#This Row],[active years]])),1,"")</f>
        <v/>
      </c>
      <c r="G1162" t="str">
        <f>IF(ISNUMBER(SEARCH(G$1,raw[[#This Row],[active years]])),1,"")</f>
        <v/>
      </c>
      <c r="H1162" t="str">
        <f>IF(ISNUMBER(SEARCH(H$1,raw[[#This Row],[active years]])),1,"")</f>
        <v/>
      </c>
      <c r="I1162" t="str">
        <f>IF(ISNUMBER(SEARCH(I$1,raw[[#This Row],[active years]])),1,"")</f>
        <v/>
      </c>
      <c r="J1162" t="str">
        <f>IF(ISNUMBER(SEARCH(J$1,raw[[#This Row],[active years]])),1,"")</f>
        <v/>
      </c>
      <c r="K1162" t="str">
        <f>IF(ISNUMBER(SEARCH(K$1,raw[[#This Row],[active years]])),1,"")</f>
        <v/>
      </c>
      <c r="L1162" t="str">
        <f>IF(ISNUMBER(SEARCH(L$1,raw[[#This Row],[active years]])),1,"")</f>
        <v/>
      </c>
      <c r="M1162" t="str">
        <f>IF(ISNUMBER(SEARCH(M$1,raw[[#This Row],[active years]])),1,"")</f>
        <v/>
      </c>
      <c r="N1162" t="str">
        <f>IF(ISNUMBER(SEARCH(N$1,raw[[#This Row],[active years]])),1,"")</f>
        <v/>
      </c>
      <c r="O1162">
        <f>IF(ISNUMBER(SEARCH(O$1,raw[[#This Row],[active years]])),1,"")</f>
        <v>1</v>
      </c>
      <c r="P1162">
        <f>IF(ISNUMBER(SEARCH(P$1,raw[[#This Row],[active years]])),1,"")</f>
        <v>1</v>
      </c>
      <c r="Q1162" t="str">
        <f>IF(ISNUMBER(SEARCH(Q$1,raw[[#This Row],[active years]])),1,"")</f>
        <v/>
      </c>
      <c r="R1162" t="str">
        <f>IF(ISNUMBER(SEARCH(R$1,raw[[#This Row],[active years]])),1,"")</f>
        <v/>
      </c>
      <c r="S1162" t="str">
        <f>IF(ISNUMBER(SEARCH(S$1,raw[[#This Row],[active years]])),1,"")</f>
        <v/>
      </c>
      <c r="T1162" t="str">
        <f>IF(ISNUMBER(SEARCH(T$1,raw[[#This Row],[active years]])),1,"")</f>
        <v/>
      </c>
      <c r="U1162" t="str">
        <f>IF(ISNUMBER(SEARCH(U$1,raw[[#This Row],[active years]])),1,"")</f>
        <v/>
      </c>
      <c r="V1162" t="str">
        <f>IF(ISNUMBER(SEARCH(V$1,raw[[#This Row],[active years]])),1,"")</f>
        <v/>
      </c>
      <c r="W1162" t="str">
        <f>IF(ISNUMBER(SEARCH(W$1,raw[[#This Row],[active years]])),1,"")</f>
        <v/>
      </c>
      <c r="X1162" t="str">
        <f>IF(ISNUMBER(SEARCH(X$1,raw[[#This Row],[active years]])),1,"")</f>
        <v/>
      </c>
      <c r="Y1162" t="str">
        <f>IF(ISNUMBER(SEARCH(Y$1,raw[[#This Row],[active years]])),1,"")</f>
        <v/>
      </c>
      <c r="Z1162" t="str">
        <f>IF(ISNUMBER(SEARCH(Z$1,raw[[#This Row],[active years]])),1,"")</f>
        <v/>
      </c>
      <c r="AA1162" t="str">
        <f>IF(ISNUMBER(SEARCH(AA$1,raw[[#This Row],[active years]])),1,"")</f>
        <v/>
      </c>
    </row>
    <row r="1163" spans="1:27" x14ac:dyDescent="0.45">
      <c r="A1163">
        <f>raw[team]</f>
        <v>1463</v>
      </c>
      <c r="B1163">
        <f>raw[rookie year]</f>
        <v>2004</v>
      </c>
      <c r="C1163" t="str">
        <f>IF(ISNUMBER(SEARCH(C$1,raw[[#This Row],[active years]])),1,"")</f>
        <v/>
      </c>
      <c r="D1163" t="str">
        <f>IF(ISNUMBER(SEARCH(D$1,raw[[#This Row],[active years]])),1,"")</f>
        <v/>
      </c>
      <c r="E1163" t="str">
        <f>IF(ISNUMBER(SEARCH(E$1,raw[[#This Row],[active years]])),1,"")</f>
        <v/>
      </c>
      <c r="F1163" t="str">
        <f>IF(ISNUMBER(SEARCH(F$1,raw[[#This Row],[active years]])),1,"")</f>
        <v/>
      </c>
      <c r="G1163" t="str">
        <f>IF(ISNUMBER(SEARCH(G$1,raw[[#This Row],[active years]])),1,"")</f>
        <v/>
      </c>
      <c r="H1163" t="str">
        <f>IF(ISNUMBER(SEARCH(H$1,raw[[#This Row],[active years]])),1,"")</f>
        <v/>
      </c>
      <c r="I1163" t="str">
        <f>IF(ISNUMBER(SEARCH(I$1,raw[[#This Row],[active years]])),1,"")</f>
        <v/>
      </c>
      <c r="J1163" t="str">
        <f>IF(ISNUMBER(SEARCH(J$1,raw[[#This Row],[active years]])),1,"")</f>
        <v/>
      </c>
      <c r="K1163" t="str">
        <f>IF(ISNUMBER(SEARCH(K$1,raw[[#This Row],[active years]])),1,"")</f>
        <v/>
      </c>
      <c r="L1163" t="str">
        <f>IF(ISNUMBER(SEARCH(L$1,raw[[#This Row],[active years]])),1,"")</f>
        <v/>
      </c>
      <c r="M1163" t="str">
        <f>IF(ISNUMBER(SEARCH(M$1,raw[[#This Row],[active years]])),1,"")</f>
        <v/>
      </c>
      <c r="N1163" t="str">
        <f>IF(ISNUMBER(SEARCH(N$1,raw[[#This Row],[active years]])),1,"")</f>
        <v/>
      </c>
      <c r="O1163">
        <f>IF(ISNUMBER(SEARCH(O$1,raw[[#This Row],[active years]])),1,"")</f>
        <v>1</v>
      </c>
      <c r="P1163" t="str">
        <f>IF(ISNUMBER(SEARCH(P$1,raw[[#This Row],[active years]])),1,"")</f>
        <v/>
      </c>
      <c r="Q1163" t="str">
        <f>IF(ISNUMBER(SEARCH(Q$1,raw[[#This Row],[active years]])),1,"")</f>
        <v/>
      </c>
      <c r="R1163" t="str">
        <f>IF(ISNUMBER(SEARCH(R$1,raw[[#This Row],[active years]])),1,"")</f>
        <v/>
      </c>
      <c r="S1163" t="str">
        <f>IF(ISNUMBER(SEARCH(S$1,raw[[#This Row],[active years]])),1,"")</f>
        <v/>
      </c>
      <c r="T1163" t="str">
        <f>IF(ISNUMBER(SEARCH(T$1,raw[[#This Row],[active years]])),1,"")</f>
        <v/>
      </c>
      <c r="U1163" t="str">
        <f>IF(ISNUMBER(SEARCH(U$1,raw[[#This Row],[active years]])),1,"")</f>
        <v/>
      </c>
      <c r="V1163" t="str">
        <f>IF(ISNUMBER(SEARCH(V$1,raw[[#This Row],[active years]])),1,"")</f>
        <v/>
      </c>
      <c r="W1163" t="str">
        <f>IF(ISNUMBER(SEARCH(W$1,raw[[#This Row],[active years]])),1,"")</f>
        <v/>
      </c>
      <c r="X1163" t="str">
        <f>IF(ISNUMBER(SEARCH(X$1,raw[[#This Row],[active years]])),1,"")</f>
        <v/>
      </c>
      <c r="Y1163" t="str">
        <f>IF(ISNUMBER(SEARCH(Y$1,raw[[#This Row],[active years]])),1,"")</f>
        <v/>
      </c>
      <c r="Z1163" t="str">
        <f>IF(ISNUMBER(SEARCH(Z$1,raw[[#This Row],[active years]])),1,"")</f>
        <v/>
      </c>
      <c r="AA1163" t="str">
        <f>IF(ISNUMBER(SEARCH(AA$1,raw[[#This Row],[active years]])),1,"")</f>
        <v/>
      </c>
    </row>
    <row r="1164" spans="1:27" x14ac:dyDescent="0.45">
      <c r="A1164">
        <f>raw[team]</f>
        <v>1464</v>
      </c>
      <c r="B1164">
        <f>raw[rookie year]</f>
        <v>2004</v>
      </c>
      <c r="C1164" t="str">
        <f>IF(ISNUMBER(SEARCH(C$1,raw[[#This Row],[active years]])),1,"")</f>
        <v/>
      </c>
      <c r="D1164" t="str">
        <f>IF(ISNUMBER(SEARCH(D$1,raw[[#This Row],[active years]])),1,"")</f>
        <v/>
      </c>
      <c r="E1164" t="str">
        <f>IF(ISNUMBER(SEARCH(E$1,raw[[#This Row],[active years]])),1,"")</f>
        <v/>
      </c>
      <c r="F1164" t="str">
        <f>IF(ISNUMBER(SEARCH(F$1,raw[[#This Row],[active years]])),1,"")</f>
        <v/>
      </c>
      <c r="G1164" t="str">
        <f>IF(ISNUMBER(SEARCH(G$1,raw[[#This Row],[active years]])),1,"")</f>
        <v/>
      </c>
      <c r="H1164" t="str">
        <f>IF(ISNUMBER(SEARCH(H$1,raw[[#This Row],[active years]])),1,"")</f>
        <v/>
      </c>
      <c r="I1164" t="str">
        <f>IF(ISNUMBER(SEARCH(I$1,raw[[#This Row],[active years]])),1,"")</f>
        <v/>
      </c>
      <c r="J1164" t="str">
        <f>IF(ISNUMBER(SEARCH(J$1,raw[[#This Row],[active years]])),1,"")</f>
        <v/>
      </c>
      <c r="K1164" t="str">
        <f>IF(ISNUMBER(SEARCH(K$1,raw[[#This Row],[active years]])),1,"")</f>
        <v/>
      </c>
      <c r="L1164" t="str">
        <f>IF(ISNUMBER(SEARCH(L$1,raw[[#This Row],[active years]])),1,"")</f>
        <v/>
      </c>
      <c r="M1164" t="str">
        <f>IF(ISNUMBER(SEARCH(M$1,raw[[#This Row],[active years]])),1,"")</f>
        <v/>
      </c>
      <c r="N1164" t="str">
        <f>IF(ISNUMBER(SEARCH(N$1,raw[[#This Row],[active years]])),1,"")</f>
        <v/>
      </c>
      <c r="O1164">
        <f>IF(ISNUMBER(SEARCH(O$1,raw[[#This Row],[active years]])),1,"")</f>
        <v>1</v>
      </c>
      <c r="P1164">
        <f>IF(ISNUMBER(SEARCH(P$1,raw[[#This Row],[active years]])),1,"")</f>
        <v>1</v>
      </c>
      <c r="Q1164">
        <f>IF(ISNUMBER(SEARCH(Q$1,raw[[#This Row],[active years]])),1,"")</f>
        <v>1</v>
      </c>
      <c r="R1164">
        <f>IF(ISNUMBER(SEARCH(R$1,raw[[#This Row],[active years]])),1,"")</f>
        <v>1</v>
      </c>
      <c r="S1164" t="str">
        <f>IF(ISNUMBER(SEARCH(S$1,raw[[#This Row],[active years]])),1,"")</f>
        <v/>
      </c>
      <c r="T1164" t="str">
        <f>IF(ISNUMBER(SEARCH(T$1,raw[[#This Row],[active years]])),1,"")</f>
        <v/>
      </c>
      <c r="U1164" t="str">
        <f>IF(ISNUMBER(SEARCH(U$1,raw[[#This Row],[active years]])),1,"")</f>
        <v/>
      </c>
      <c r="V1164" t="str">
        <f>IF(ISNUMBER(SEARCH(V$1,raw[[#This Row],[active years]])),1,"")</f>
        <v/>
      </c>
      <c r="W1164" t="str">
        <f>IF(ISNUMBER(SEARCH(W$1,raw[[#This Row],[active years]])),1,"")</f>
        <v/>
      </c>
      <c r="X1164" t="str">
        <f>IF(ISNUMBER(SEARCH(X$1,raw[[#This Row],[active years]])),1,"")</f>
        <v/>
      </c>
      <c r="Y1164" t="str">
        <f>IF(ISNUMBER(SEARCH(Y$1,raw[[#This Row],[active years]])),1,"")</f>
        <v/>
      </c>
      <c r="Z1164" t="str">
        <f>IF(ISNUMBER(SEARCH(Z$1,raw[[#This Row],[active years]])),1,"")</f>
        <v/>
      </c>
      <c r="AA1164" t="str">
        <f>IF(ISNUMBER(SEARCH(AA$1,raw[[#This Row],[active years]])),1,"")</f>
        <v/>
      </c>
    </row>
    <row r="1165" spans="1:27" x14ac:dyDescent="0.45">
      <c r="A1165">
        <f>raw[team]</f>
        <v>1465</v>
      </c>
      <c r="B1165">
        <f>raw[rookie year]</f>
        <v>2004</v>
      </c>
      <c r="C1165" t="str">
        <f>IF(ISNUMBER(SEARCH(C$1,raw[[#This Row],[active years]])),1,"")</f>
        <v/>
      </c>
      <c r="D1165" t="str">
        <f>IF(ISNUMBER(SEARCH(D$1,raw[[#This Row],[active years]])),1,"")</f>
        <v/>
      </c>
      <c r="E1165" t="str">
        <f>IF(ISNUMBER(SEARCH(E$1,raw[[#This Row],[active years]])),1,"")</f>
        <v/>
      </c>
      <c r="F1165" t="str">
        <f>IF(ISNUMBER(SEARCH(F$1,raw[[#This Row],[active years]])),1,"")</f>
        <v/>
      </c>
      <c r="G1165" t="str">
        <f>IF(ISNUMBER(SEARCH(G$1,raw[[#This Row],[active years]])),1,"")</f>
        <v/>
      </c>
      <c r="H1165" t="str">
        <f>IF(ISNUMBER(SEARCH(H$1,raw[[#This Row],[active years]])),1,"")</f>
        <v/>
      </c>
      <c r="I1165" t="str">
        <f>IF(ISNUMBER(SEARCH(I$1,raw[[#This Row],[active years]])),1,"")</f>
        <v/>
      </c>
      <c r="J1165" t="str">
        <f>IF(ISNUMBER(SEARCH(J$1,raw[[#This Row],[active years]])),1,"")</f>
        <v/>
      </c>
      <c r="K1165" t="str">
        <f>IF(ISNUMBER(SEARCH(K$1,raw[[#This Row],[active years]])),1,"")</f>
        <v/>
      </c>
      <c r="L1165" t="str">
        <f>IF(ISNUMBER(SEARCH(L$1,raw[[#This Row],[active years]])),1,"")</f>
        <v/>
      </c>
      <c r="M1165" t="str">
        <f>IF(ISNUMBER(SEARCH(M$1,raw[[#This Row],[active years]])),1,"")</f>
        <v/>
      </c>
      <c r="N1165" t="str">
        <f>IF(ISNUMBER(SEARCH(N$1,raw[[#This Row],[active years]])),1,"")</f>
        <v/>
      </c>
      <c r="O1165">
        <f>IF(ISNUMBER(SEARCH(O$1,raw[[#This Row],[active years]])),1,"")</f>
        <v>1</v>
      </c>
      <c r="P1165" t="str">
        <f>IF(ISNUMBER(SEARCH(P$1,raw[[#This Row],[active years]])),1,"")</f>
        <v/>
      </c>
      <c r="Q1165" t="str">
        <f>IF(ISNUMBER(SEARCH(Q$1,raw[[#This Row],[active years]])),1,"")</f>
        <v/>
      </c>
      <c r="R1165" t="str">
        <f>IF(ISNUMBER(SEARCH(R$1,raw[[#This Row],[active years]])),1,"")</f>
        <v/>
      </c>
      <c r="S1165" t="str">
        <f>IF(ISNUMBER(SEARCH(S$1,raw[[#This Row],[active years]])),1,"")</f>
        <v/>
      </c>
      <c r="T1165" t="str">
        <f>IF(ISNUMBER(SEARCH(T$1,raw[[#This Row],[active years]])),1,"")</f>
        <v/>
      </c>
      <c r="U1165" t="str">
        <f>IF(ISNUMBER(SEARCH(U$1,raw[[#This Row],[active years]])),1,"")</f>
        <v/>
      </c>
      <c r="V1165" t="str">
        <f>IF(ISNUMBER(SEARCH(V$1,raw[[#This Row],[active years]])),1,"")</f>
        <v/>
      </c>
      <c r="W1165" t="str">
        <f>IF(ISNUMBER(SEARCH(W$1,raw[[#This Row],[active years]])),1,"")</f>
        <v/>
      </c>
      <c r="X1165" t="str">
        <f>IF(ISNUMBER(SEARCH(X$1,raw[[#This Row],[active years]])),1,"")</f>
        <v/>
      </c>
      <c r="Y1165" t="str">
        <f>IF(ISNUMBER(SEARCH(Y$1,raw[[#This Row],[active years]])),1,"")</f>
        <v/>
      </c>
      <c r="Z1165" t="str">
        <f>IF(ISNUMBER(SEARCH(Z$1,raw[[#This Row],[active years]])),1,"")</f>
        <v/>
      </c>
      <c r="AA1165" t="str">
        <f>IF(ISNUMBER(SEARCH(AA$1,raw[[#This Row],[active years]])),1,"")</f>
        <v/>
      </c>
    </row>
    <row r="1166" spans="1:27" x14ac:dyDescent="0.45">
      <c r="A1166">
        <f>raw[team]</f>
        <v>1466</v>
      </c>
      <c r="B1166">
        <f>raw[rookie year]</f>
        <v>2004</v>
      </c>
      <c r="C1166" t="str">
        <f>IF(ISNUMBER(SEARCH(C$1,raw[[#This Row],[active years]])),1,"")</f>
        <v/>
      </c>
      <c r="D1166" t="str">
        <f>IF(ISNUMBER(SEARCH(D$1,raw[[#This Row],[active years]])),1,"")</f>
        <v/>
      </c>
      <c r="E1166" t="str">
        <f>IF(ISNUMBER(SEARCH(E$1,raw[[#This Row],[active years]])),1,"")</f>
        <v/>
      </c>
      <c r="F1166" t="str">
        <f>IF(ISNUMBER(SEARCH(F$1,raw[[#This Row],[active years]])),1,"")</f>
        <v/>
      </c>
      <c r="G1166" t="str">
        <f>IF(ISNUMBER(SEARCH(G$1,raw[[#This Row],[active years]])),1,"")</f>
        <v/>
      </c>
      <c r="H1166" t="str">
        <f>IF(ISNUMBER(SEARCH(H$1,raw[[#This Row],[active years]])),1,"")</f>
        <v/>
      </c>
      <c r="I1166" t="str">
        <f>IF(ISNUMBER(SEARCH(I$1,raw[[#This Row],[active years]])),1,"")</f>
        <v/>
      </c>
      <c r="J1166" t="str">
        <f>IF(ISNUMBER(SEARCH(J$1,raw[[#This Row],[active years]])),1,"")</f>
        <v/>
      </c>
      <c r="K1166" t="str">
        <f>IF(ISNUMBER(SEARCH(K$1,raw[[#This Row],[active years]])),1,"")</f>
        <v/>
      </c>
      <c r="L1166" t="str">
        <f>IF(ISNUMBER(SEARCH(L$1,raw[[#This Row],[active years]])),1,"")</f>
        <v/>
      </c>
      <c r="M1166" t="str">
        <f>IF(ISNUMBER(SEARCH(M$1,raw[[#This Row],[active years]])),1,"")</f>
        <v/>
      </c>
      <c r="N1166" t="str">
        <f>IF(ISNUMBER(SEARCH(N$1,raw[[#This Row],[active years]])),1,"")</f>
        <v/>
      </c>
      <c r="O1166">
        <f>IF(ISNUMBER(SEARCH(O$1,raw[[#This Row],[active years]])),1,"")</f>
        <v>1</v>
      </c>
      <c r="P1166">
        <f>IF(ISNUMBER(SEARCH(P$1,raw[[#This Row],[active years]])),1,"")</f>
        <v>1</v>
      </c>
      <c r="Q1166">
        <f>IF(ISNUMBER(SEARCH(Q$1,raw[[#This Row],[active years]])),1,"")</f>
        <v>1</v>
      </c>
      <c r="R1166" t="str">
        <f>IF(ISNUMBER(SEARCH(R$1,raw[[#This Row],[active years]])),1,"")</f>
        <v/>
      </c>
      <c r="S1166">
        <f>IF(ISNUMBER(SEARCH(S$1,raw[[#This Row],[active years]])),1,"")</f>
        <v>1</v>
      </c>
      <c r="T1166">
        <f>IF(ISNUMBER(SEARCH(T$1,raw[[#This Row],[active years]])),1,"")</f>
        <v>1</v>
      </c>
      <c r="U1166">
        <f>IF(ISNUMBER(SEARCH(U$1,raw[[#This Row],[active years]])),1,"")</f>
        <v>1</v>
      </c>
      <c r="V1166">
        <f>IF(ISNUMBER(SEARCH(V$1,raw[[#This Row],[active years]])),1,"")</f>
        <v>1</v>
      </c>
      <c r="W1166">
        <f>IF(ISNUMBER(SEARCH(W$1,raw[[#This Row],[active years]])),1,"")</f>
        <v>1</v>
      </c>
      <c r="X1166">
        <f>IF(ISNUMBER(SEARCH(X$1,raw[[#This Row],[active years]])),1,"")</f>
        <v>1</v>
      </c>
      <c r="Y1166">
        <f>IF(ISNUMBER(SEARCH(Y$1,raw[[#This Row],[active years]])),1,"")</f>
        <v>1</v>
      </c>
      <c r="Z1166">
        <f>IF(ISNUMBER(SEARCH(Z$1,raw[[#This Row],[active years]])),1,"")</f>
        <v>1</v>
      </c>
      <c r="AA1166">
        <f>IF(ISNUMBER(SEARCH(AA$1,raw[[#This Row],[active years]])),1,"")</f>
        <v>1</v>
      </c>
    </row>
    <row r="1167" spans="1:27" x14ac:dyDescent="0.45">
      <c r="A1167">
        <f>raw[team]</f>
        <v>1467</v>
      </c>
      <c r="B1167">
        <f>raw[rookie year]</f>
        <v>2004</v>
      </c>
      <c r="C1167" t="str">
        <f>IF(ISNUMBER(SEARCH(C$1,raw[[#This Row],[active years]])),1,"")</f>
        <v/>
      </c>
      <c r="D1167" t="str">
        <f>IF(ISNUMBER(SEARCH(D$1,raw[[#This Row],[active years]])),1,"")</f>
        <v/>
      </c>
      <c r="E1167" t="str">
        <f>IF(ISNUMBER(SEARCH(E$1,raw[[#This Row],[active years]])),1,"")</f>
        <v/>
      </c>
      <c r="F1167" t="str">
        <f>IF(ISNUMBER(SEARCH(F$1,raw[[#This Row],[active years]])),1,"")</f>
        <v/>
      </c>
      <c r="G1167" t="str">
        <f>IF(ISNUMBER(SEARCH(G$1,raw[[#This Row],[active years]])),1,"")</f>
        <v/>
      </c>
      <c r="H1167" t="str">
        <f>IF(ISNUMBER(SEARCH(H$1,raw[[#This Row],[active years]])),1,"")</f>
        <v/>
      </c>
      <c r="I1167" t="str">
        <f>IF(ISNUMBER(SEARCH(I$1,raw[[#This Row],[active years]])),1,"")</f>
        <v/>
      </c>
      <c r="J1167" t="str">
        <f>IF(ISNUMBER(SEARCH(J$1,raw[[#This Row],[active years]])),1,"")</f>
        <v/>
      </c>
      <c r="K1167" t="str">
        <f>IF(ISNUMBER(SEARCH(K$1,raw[[#This Row],[active years]])),1,"")</f>
        <v/>
      </c>
      <c r="L1167" t="str">
        <f>IF(ISNUMBER(SEARCH(L$1,raw[[#This Row],[active years]])),1,"")</f>
        <v/>
      </c>
      <c r="M1167" t="str">
        <f>IF(ISNUMBER(SEARCH(M$1,raw[[#This Row],[active years]])),1,"")</f>
        <v/>
      </c>
      <c r="N1167" t="str">
        <f>IF(ISNUMBER(SEARCH(N$1,raw[[#This Row],[active years]])),1,"")</f>
        <v/>
      </c>
      <c r="O1167">
        <f>IF(ISNUMBER(SEARCH(O$1,raw[[#This Row],[active years]])),1,"")</f>
        <v>1</v>
      </c>
      <c r="P1167">
        <f>IF(ISNUMBER(SEARCH(P$1,raw[[#This Row],[active years]])),1,"")</f>
        <v>1</v>
      </c>
      <c r="Q1167">
        <f>IF(ISNUMBER(SEARCH(Q$1,raw[[#This Row],[active years]])),1,"")</f>
        <v>1</v>
      </c>
      <c r="R1167" t="str">
        <f>IF(ISNUMBER(SEARCH(R$1,raw[[#This Row],[active years]])),1,"")</f>
        <v/>
      </c>
      <c r="S1167" t="str">
        <f>IF(ISNUMBER(SEARCH(S$1,raw[[#This Row],[active years]])),1,"")</f>
        <v/>
      </c>
      <c r="T1167" t="str">
        <f>IF(ISNUMBER(SEARCH(T$1,raw[[#This Row],[active years]])),1,"")</f>
        <v/>
      </c>
      <c r="U1167" t="str">
        <f>IF(ISNUMBER(SEARCH(U$1,raw[[#This Row],[active years]])),1,"")</f>
        <v/>
      </c>
      <c r="V1167" t="str">
        <f>IF(ISNUMBER(SEARCH(V$1,raw[[#This Row],[active years]])),1,"")</f>
        <v/>
      </c>
      <c r="W1167" t="str">
        <f>IF(ISNUMBER(SEARCH(W$1,raw[[#This Row],[active years]])),1,"")</f>
        <v/>
      </c>
      <c r="X1167" t="str">
        <f>IF(ISNUMBER(SEARCH(X$1,raw[[#This Row],[active years]])),1,"")</f>
        <v/>
      </c>
      <c r="Y1167" t="str">
        <f>IF(ISNUMBER(SEARCH(Y$1,raw[[#This Row],[active years]])),1,"")</f>
        <v/>
      </c>
      <c r="Z1167" t="str">
        <f>IF(ISNUMBER(SEARCH(Z$1,raw[[#This Row],[active years]])),1,"")</f>
        <v/>
      </c>
      <c r="AA1167" t="str">
        <f>IF(ISNUMBER(SEARCH(AA$1,raw[[#This Row],[active years]])),1,"")</f>
        <v/>
      </c>
    </row>
    <row r="1168" spans="1:27" x14ac:dyDescent="0.45">
      <c r="A1168">
        <f>raw[team]</f>
        <v>1468</v>
      </c>
      <c r="B1168">
        <f>raw[rookie year]</f>
        <v>2004</v>
      </c>
      <c r="C1168" t="str">
        <f>IF(ISNUMBER(SEARCH(C$1,raw[[#This Row],[active years]])),1,"")</f>
        <v/>
      </c>
      <c r="D1168" t="str">
        <f>IF(ISNUMBER(SEARCH(D$1,raw[[#This Row],[active years]])),1,"")</f>
        <v/>
      </c>
      <c r="E1168" t="str">
        <f>IF(ISNUMBER(SEARCH(E$1,raw[[#This Row],[active years]])),1,"")</f>
        <v/>
      </c>
      <c r="F1168" t="str">
        <f>IF(ISNUMBER(SEARCH(F$1,raw[[#This Row],[active years]])),1,"")</f>
        <v/>
      </c>
      <c r="G1168" t="str">
        <f>IF(ISNUMBER(SEARCH(G$1,raw[[#This Row],[active years]])),1,"")</f>
        <v/>
      </c>
      <c r="H1168" t="str">
        <f>IF(ISNUMBER(SEARCH(H$1,raw[[#This Row],[active years]])),1,"")</f>
        <v/>
      </c>
      <c r="I1168" t="str">
        <f>IF(ISNUMBER(SEARCH(I$1,raw[[#This Row],[active years]])),1,"")</f>
        <v/>
      </c>
      <c r="J1168" t="str">
        <f>IF(ISNUMBER(SEARCH(J$1,raw[[#This Row],[active years]])),1,"")</f>
        <v/>
      </c>
      <c r="K1168" t="str">
        <f>IF(ISNUMBER(SEARCH(K$1,raw[[#This Row],[active years]])),1,"")</f>
        <v/>
      </c>
      <c r="L1168" t="str">
        <f>IF(ISNUMBER(SEARCH(L$1,raw[[#This Row],[active years]])),1,"")</f>
        <v/>
      </c>
      <c r="M1168" t="str">
        <f>IF(ISNUMBER(SEARCH(M$1,raw[[#This Row],[active years]])),1,"")</f>
        <v/>
      </c>
      <c r="N1168" t="str">
        <f>IF(ISNUMBER(SEARCH(N$1,raw[[#This Row],[active years]])),1,"")</f>
        <v/>
      </c>
      <c r="O1168">
        <f>IF(ISNUMBER(SEARCH(O$1,raw[[#This Row],[active years]])),1,"")</f>
        <v>1</v>
      </c>
      <c r="P1168">
        <f>IF(ISNUMBER(SEARCH(P$1,raw[[#This Row],[active years]])),1,"")</f>
        <v>1</v>
      </c>
      <c r="Q1168">
        <f>IF(ISNUMBER(SEARCH(Q$1,raw[[#This Row],[active years]])),1,"")</f>
        <v>1</v>
      </c>
      <c r="R1168">
        <f>IF(ISNUMBER(SEARCH(R$1,raw[[#This Row],[active years]])),1,"")</f>
        <v>1</v>
      </c>
      <c r="S1168">
        <f>IF(ISNUMBER(SEARCH(S$1,raw[[#This Row],[active years]])),1,"")</f>
        <v>1</v>
      </c>
      <c r="T1168">
        <f>IF(ISNUMBER(SEARCH(T$1,raw[[#This Row],[active years]])),1,"")</f>
        <v>1</v>
      </c>
      <c r="U1168">
        <f>IF(ISNUMBER(SEARCH(U$1,raw[[#This Row],[active years]])),1,"")</f>
        <v>1</v>
      </c>
      <c r="V1168">
        <f>IF(ISNUMBER(SEARCH(V$1,raw[[#This Row],[active years]])),1,"")</f>
        <v>1</v>
      </c>
      <c r="W1168">
        <f>IF(ISNUMBER(SEARCH(W$1,raw[[#This Row],[active years]])),1,"")</f>
        <v>1</v>
      </c>
      <c r="X1168">
        <f>IF(ISNUMBER(SEARCH(X$1,raw[[#This Row],[active years]])),1,"")</f>
        <v>1</v>
      </c>
      <c r="Y1168">
        <f>IF(ISNUMBER(SEARCH(Y$1,raw[[#This Row],[active years]])),1,"")</f>
        <v>1</v>
      </c>
      <c r="Z1168">
        <f>IF(ISNUMBER(SEARCH(Z$1,raw[[#This Row],[active years]])),1,"")</f>
        <v>1</v>
      </c>
      <c r="AA1168">
        <f>IF(ISNUMBER(SEARCH(AA$1,raw[[#This Row],[active years]])),1,"")</f>
        <v>1</v>
      </c>
    </row>
    <row r="1169" spans="1:27" x14ac:dyDescent="0.45">
      <c r="A1169">
        <f>raw[team]</f>
        <v>1469</v>
      </c>
      <c r="B1169">
        <f>raw[rookie year]</f>
        <v>2004</v>
      </c>
      <c r="C1169" t="str">
        <f>IF(ISNUMBER(SEARCH(C$1,raw[[#This Row],[active years]])),1,"")</f>
        <v/>
      </c>
      <c r="D1169" t="str">
        <f>IF(ISNUMBER(SEARCH(D$1,raw[[#This Row],[active years]])),1,"")</f>
        <v/>
      </c>
      <c r="E1169" t="str">
        <f>IF(ISNUMBER(SEARCH(E$1,raw[[#This Row],[active years]])),1,"")</f>
        <v/>
      </c>
      <c r="F1169" t="str">
        <f>IF(ISNUMBER(SEARCH(F$1,raw[[#This Row],[active years]])),1,"")</f>
        <v/>
      </c>
      <c r="G1169" t="str">
        <f>IF(ISNUMBER(SEARCH(G$1,raw[[#This Row],[active years]])),1,"")</f>
        <v/>
      </c>
      <c r="H1169" t="str">
        <f>IF(ISNUMBER(SEARCH(H$1,raw[[#This Row],[active years]])),1,"")</f>
        <v/>
      </c>
      <c r="I1169" t="str">
        <f>IF(ISNUMBER(SEARCH(I$1,raw[[#This Row],[active years]])),1,"")</f>
        <v/>
      </c>
      <c r="J1169" t="str">
        <f>IF(ISNUMBER(SEARCH(J$1,raw[[#This Row],[active years]])),1,"")</f>
        <v/>
      </c>
      <c r="K1169" t="str">
        <f>IF(ISNUMBER(SEARCH(K$1,raw[[#This Row],[active years]])),1,"")</f>
        <v/>
      </c>
      <c r="L1169" t="str">
        <f>IF(ISNUMBER(SEARCH(L$1,raw[[#This Row],[active years]])),1,"")</f>
        <v/>
      </c>
      <c r="M1169" t="str">
        <f>IF(ISNUMBER(SEARCH(M$1,raw[[#This Row],[active years]])),1,"")</f>
        <v/>
      </c>
      <c r="N1169" t="str">
        <f>IF(ISNUMBER(SEARCH(N$1,raw[[#This Row],[active years]])),1,"")</f>
        <v/>
      </c>
      <c r="O1169">
        <f>IF(ISNUMBER(SEARCH(O$1,raw[[#This Row],[active years]])),1,"")</f>
        <v>1</v>
      </c>
      <c r="P1169">
        <f>IF(ISNUMBER(SEARCH(P$1,raw[[#This Row],[active years]])),1,"")</f>
        <v>1</v>
      </c>
      <c r="Q1169" t="str">
        <f>IF(ISNUMBER(SEARCH(Q$1,raw[[#This Row],[active years]])),1,"")</f>
        <v/>
      </c>
      <c r="R1169" t="str">
        <f>IF(ISNUMBER(SEARCH(R$1,raw[[#This Row],[active years]])),1,"")</f>
        <v/>
      </c>
      <c r="S1169" t="str">
        <f>IF(ISNUMBER(SEARCH(S$1,raw[[#This Row],[active years]])),1,"")</f>
        <v/>
      </c>
      <c r="T1169" t="str">
        <f>IF(ISNUMBER(SEARCH(T$1,raw[[#This Row],[active years]])),1,"")</f>
        <v/>
      </c>
      <c r="U1169" t="str">
        <f>IF(ISNUMBER(SEARCH(U$1,raw[[#This Row],[active years]])),1,"")</f>
        <v/>
      </c>
      <c r="V1169" t="str">
        <f>IF(ISNUMBER(SEARCH(V$1,raw[[#This Row],[active years]])),1,"")</f>
        <v/>
      </c>
      <c r="W1169" t="str">
        <f>IF(ISNUMBER(SEARCH(W$1,raw[[#This Row],[active years]])),1,"")</f>
        <v/>
      </c>
      <c r="X1169" t="str">
        <f>IF(ISNUMBER(SEARCH(X$1,raw[[#This Row],[active years]])),1,"")</f>
        <v/>
      </c>
      <c r="Y1169" t="str">
        <f>IF(ISNUMBER(SEARCH(Y$1,raw[[#This Row],[active years]])),1,"")</f>
        <v/>
      </c>
      <c r="Z1169" t="str">
        <f>IF(ISNUMBER(SEARCH(Z$1,raw[[#This Row],[active years]])),1,"")</f>
        <v/>
      </c>
      <c r="AA1169" t="str">
        <f>IF(ISNUMBER(SEARCH(AA$1,raw[[#This Row],[active years]])),1,"")</f>
        <v/>
      </c>
    </row>
    <row r="1170" spans="1:27" x14ac:dyDescent="0.45">
      <c r="A1170">
        <f>raw[team]</f>
        <v>1470</v>
      </c>
      <c r="B1170">
        <f>raw[rookie year]</f>
        <v>2004</v>
      </c>
      <c r="C1170" t="str">
        <f>IF(ISNUMBER(SEARCH(C$1,raw[[#This Row],[active years]])),1,"")</f>
        <v/>
      </c>
      <c r="D1170" t="str">
        <f>IF(ISNUMBER(SEARCH(D$1,raw[[#This Row],[active years]])),1,"")</f>
        <v/>
      </c>
      <c r="E1170" t="str">
        <f>IF(ISNUMBER(SEARCH(E$1,raw[[#This Row],[active years]])),1,"")</f>
        <v/>
      </c>
      <c r="F1170" t="str">
        <f>IF(ISNUMBER(SEARCH(F$1,raw[[#This Row],[active years]])),1,"")</f>
        <v/>
      </c>
      <c r="G1170" t="str">
        <f>IF(ISNUMBER(SEARCH(G$1,raw[[#This Row],[active years]])),1,"")</f>
        <v/>
      </c>
      <c r="H1170" t="str">
        <f>IF(ISNUMBER(SEARCH(H$1,raw[[#This Row],[active years]])),1,"")</f>
        <v/>
      </c>
      <c r="I1170" t="str">
        <f>IF(ISNUMBER(SEARCH(I$1,raw[[#This Row],[active years]])),1,"")</f>
        <v/>
      </c>
      <c r="J1170" t="str">
        <f>IF(ISNUMBER(SEARCH(J$1,raw[[#This Row],[active years]])),1,"")</f>
        <v/>
      </c>
      <c r="K1170" t="str">
        <f>IF(ISNUMBER(SEARCH(K$1,raw[[#This Row],[active years]])),1,"")</f>
        <v/>
      </c>
      <c r="L1170" t="str">
        <f>IF(ISNUMBER(SEARCH(L$1,raw[[#This Row],[active years]])),1,"")</f>
        <v/>
      </c>
      <c r="M1170" t="str">
        <f>IF(ISNUMBER(SEARCH(M$1,raw[[#This Row],[active years]])),1,"")</f>
        <v/>
      </c>
      <c r="N1170" t="str">
        <f>IF(ISNUMBER(SEARCH(N$1,raw[[#This Row],[active years]])),1,"")</f>
        <v/>
      </c>
      <c r="O1170">
        <f>IF(ISNUMBER(SEARCH(O$1,raw[[#This Row],[active years]])),1,"")</f>
        <v>1</v>
      </c>
      <c r="P1170" t="str">
        <f>IF(ISNUMBER(SEARCH(P$1,raw[[#This Row],[active years]])),1,"")</f>
        <v/>
      </c>
      <c r="Q1170" t="str">
        <f>IF(ISNUMBER(SEARCH(Q$1,raw[[#This Row],[active years]])),1,"")</f>
        <v/>
      </c>
      <c r="R1170" t="str">
        <f>IF(ISNUMBER(SEARCH(R$1,raw[[#This Row],[active years]])),1,"")</f>
        <v/>
      </c>
      <c r="S1170" t="str">
        <f>IF(ISNUMBER(SEARCH(S$1,raw[[#This Row],[active years]])),1,"")</f>
        <v/>
      </c>
      <c r="T1170" t="str">
        <f>IF(ISNUMBER(SEARCH(T$1,raw[[#This Row],[active years]])),1,"")</f>
        <v/>
      </c>
      <c r="U1170" t="str">
        <f>IF(ISNUMBER(SEARCH(U$1,raw[[#This Row],[active years]])),1,"")</f>
        <v/>
      </c>
      <c r="V1170" t="str">
        <f>IF(ISNUMBER(SEARCH(V$1,raw[[#This Row],[active years]])),1,"")</f>
        <v/>
      </c>
      <c r="W1170" t="str">
        <f>IF(ISNUMBER(SEARCH(W$1,raw[[#This Row],[active years]])),1,"")</f>
        <v/>
      </c>
      <c r="X1170" t="str">
        <f>IF(ISNUMBER(SEARCH(X$1,raw[[#This Row],[active years]])),1,"")</f>
        <v/>
      </c>
      <c r="Y1170" t="str">
        <f>IF(ISNUMBER(SEARCH(Y$1,raw[[#This Row],[active years]])),1,"")</f>
        <v/>
      </c>
      <c r="Z1170" t="str">
        <f>IF(ISNUMBER(SEARCH(Z$1,raw[[#This Row],[active years]])),1,"")</f>
        <v/>
      </c>
      <c r="AA1170" t="str">
        <f>IF(ISNUMBER(SEARCH(AA$1,raw[[#This Row],[active years]])),1,"")</f>
        <v/>
      </c>
    </row>
    <row r="1171" spans="1:27" x14ac:dyDescent="0.45">
      <c r="A1171">
        <f>raw[team]</f>
        <v>1472</v>
      </c>
      <c r="B1171">
        <f>raw[rookie year]</f>
        <v>2004</v>
      </c>
      <c r="C1171" t="str">
        <f>IF(ISNUMBER(SEARCH(C$1,raw[[#This Row],[active years]])),1,"")</f>
        <v/>
      </c>
      <c r="D1171" t="str">
        <f>IF(ISNUMBER(SEARCH(D$1,raw[[#This Row],[active years]])),1,"")</f>
        <v/>
      </c>
      <c r="E1171" t="str">
        <f>IF(ISNUMBER(SEARCH(E$1,raw[[#This Row],[active years]])),1,"")</f>
        <v/>
      </c>
      <c r="F1171" t="str">
        <f>IF(ISNUMBER(SEARCH(F$1,raw[[#This Row],[active years]])),1,"")</f>
        <v/>
      </c>
      <c r="G1171" t="str">
        <f>IF(ISNUMBER(SEARCH(G$1,raw[[#This Row],[active years]])),1,"")</f>
        <v/>
      </c>
      <c r="H1171" t="str">
        <f>IF(ISNUMBER(SEARCH(H$1,raw[[#This Row],[active years]])),1,"")</f>
        <v/>
      </c>
      <c r="I1171" t="str">
        <f>IF(ISNUMBER(SEARCH(I$1,raw[[#This Row],[active years]])),1,"")</f>
        <v/>
      </c>
      <c r="J1171" t="str">
        <f>IF(ISNUMBER(SEARCH(J$1,raw[[#This Row],[active years]])),1,"")</f>
        <v/>
      </c>
      <c r="K1171" t="str">
        <f>IF(ISNUMBER(SEARCH(K$1,raw[[#This Row],[active years]])),1,"")</f>
        <v/>
      </c>
      <c r="L1171" t="str">
        <f>IF(ISNUMBER(SEARCH(L$1,raw[[#This Row],[active years]])),1,"")</f>
        <v/>
      </c>
      <c r="M1171" t="str">
        <f>IF(ISNUMBER(SEARCH(M$1,raw[[#This Row],[active years]])),1,"")</f>
        <v/>
      </c>
      <c r="N1171" t="str">
        <f>IF(ISNUMBER(SEARCH(N$1,raw[[#This Row],[active years]])),1,"")</f>
        <v/>
      </c>
      <c r="O1171">
        <f>IF(ISNUMBER(SEARCH(O$1,raw[[#This Row],[active years]])),1,"")</f>
        <v>1</v>
      </c>
      <c r="P1171">
        <f>IF(ISNUMBER(SEARCH(P$1,raw[[#This Row],[active years]])),1,"")</f>
        <v>1</v>
      </c>
      <c r="Q1171">
        <f>IF(ISNUMBER(SEARCH(Q$1,raw[[#This Row],[active years]])),1,"")</f>
        <v>1</v>
      </c>
      <c r="R1171">
        <f>IF(ISNUMBER(SEARCH(R$1,raw[[#This Row],[active years]])),1,"")</f>
        <v>1</v>
      </c>
      <c r="S1171" t="str">
        <f>IF(ISNUMBER(SEARCH(S$1,raw[[#This Row],[active years]])),1,"")</f>
        <v/>
      </c>
      <c r="T1171" t="str">
        <f>IF(ISNUMBER(SEARCH(T$1,raw[[#This Row],[active years]])),1,"")</f>
        <v/>
      </c>
      <c r="U1171" t="str">
        <f>IF(ISNUMBER(SEARCH(U$1,raw[[#This Row],[active years]])),1,"")</f>
        <v/>
      </c>
      <c r="V1171" t="str">
        <f>IF(ISNUMBER(SEARCH(V$1,raw[[#This Row],[active years]])),1,"")</f>
        <v/>
      </c>
      <c r="W1171" t="str">
        <f>IF(ISNUMBER(SEARCH(W$1,raw[[#This Row],[active years]])),1,"")</f>
        <v/>
      </c>
      <c r="X1171" t="str">
        <f>IF(ISNUMBER(SEARCH(X$1,raw[[#This Row],[active years]])),1,"")</f>
        <v/>
      </c>
      <c r="Y1171" t="str">
        <f>IF(ISNUMBER(SEARCH(Y$1,raw[[#This Row],[active years]])),1,"")</f>
        <v/>
      </c>
      <c r="Z1171" t="str">
        <f>IF(ISNUMBER(SEARCH(Z$1,raw[[#This Row],[active years]])),1,"")</f>
        <v/>
      </c>
      <c r="AA1171" t="str">
        <f>IF(ISNUMBER(SEARCH(AA$1,raw[[#This Row],[active years]])),1,"")</f>
        <v/>
      </c>
    </row>
    <row r="1172" spans="1:27" x14ac:dyDescent="0.45">
      <c r="A1172">
        <f>raw[team]</f>
        <v>1474</v>
      </c>
      <c r="B1172">
        <f>raw[rookie year]</f>
        <v>2004</v>
      </c>
      <c r="C1172" t="str">
        <f>IF(ISNUMBER(SEARCH(C$1,raw[[#This Row],[active years]])),1,"")</f>
        <v/>
      </c>
      <c r="D1172" t="str">
        <f>IF(ISNUMBER(SEARCH(D$1,raw[[#This Row],[active years]])),1,"")</f>
        <v/>
      </c>
      <c r="E1172" t="str">
        <f>IF(ISNUMBER(SEARCH(E$1,raw[[#This Row],[active years]])),1,"")</f>
        <v/>
      </c>
      <c r="F1172" t="str">
        <f>IF(ISNUMBER(SEARCH(F$1,raw[[#This Row],[active years]])),1,"")</f>
        <v/>
      </c>
      <c r="G1172" t="str">
        <f>IF(ISNUMBER(SEARCH(G$1,raw[[#This Row],[active years]])),1,"")</f>
        <v/>
      </c>
      <c r="H1172" t="str">
        <f>IF(ISNUMBER(SEARCH(H$1,raw[[#This Row],[active years]])),1,"")</f>
        <v/>
      </c>
      <c r="I1172" t="str">
        <f>IF(ISNUMBER(SEARCH(I$1,raw[[#This Row],[active years]])),1,"")</f>
        <v/>
      </c>
      <c r="J1172" t="str">
        <f>IF(ISNUMBER(SEARCH(J$1,raw[[#This Row],[active years]])),1,"")</f>
        <v/>
      </c>
      <c r="K1172" t="str">
        <f>IF(ISNUMBER(SEARCH(K$1,raw[[#This Row],[active years]])),1,"")</f>
        <v/>
      </c>
      <c r="L1172" t="str">
        <f>IF(ISNUMBER(SEARCH(L$1,raw[[#This Row],[active years]])),1,"")</f>
        <v/>
      </c>
      <c r="M1172" t="str">
        <f>IF(ISNUMBER(SEARCH(M$1,raw[[#This Row],[active years]])),1,"")</f>
        <v/>
      </c>
      <c r="N1172" t="str">
        <f>IF(ISNUMBER(SEARCH(N$1,raw[[#This Row],[active years]])),1,"")</f>
        <v/>
      </c>
      <c r="O1172">
        <f>IF(ISNUMBER(SEARCH(O$1,raw[[#This Row],[active years]])),1,"")</f>
        <v>1</v>
      </c>
      <c r="P1172">
        <f>IF(ISNUMBER(SEARCH(P$1,raw[[#This Row],[active years]])),1,"")</f>
        <v>1</v>
      </c>
      <c r="Q1172">
        <f>IF(ISNUMBER(SEARCH(Q$1,raw[[#This Row],[active years]])),1,"")</f>
        <v>1</v>
      </c>
      <c r="R1172">
        <f>IF(ISNUMBER(SEARCH(R$1,raw[[#This Row],[active years]])),1,"")</f>
        <v>1</v>
      </c>
      <c r="S1172">
        <f>IF(ISNUMBER(SEARCH(S$1,raw[[#This Row],[active years]])),1,"")</f>
        <v>1</v>
      </c>
      <c r="T1172">
        <f>IF(ISNUMBER(SEARCH(T$1,raw[[#This Row],[active years]])),1,"")</f>
        <v>1</v>
      </c>
      <c r="U1172">
        <f>IF(ISNUMBER(SEARCH(U$1,raw[[#This Row],[active years]])),1,"")</f>
        <v>1</v>
      </c>
      <c r="V1172">
        <f>IF(ISNUMBER(SEARCH(V$1,raw[[#This Row],[active years]])),1,"")</f>
        <v>1</v>
      </c>
      <c r="W1172">
        <f>IF(ISNUMBER(SEARCH(W$1,raw[[#This Row],[active years]])),1,"")</f>
        <v>1</v>
      </c>
      <c r="X1172">
        <f>IF(ISNUMBER(SEARCH(X$1,raw[[#This Row],[active years]])),1,"")</f>
        <v>1</v>
      </c>
      <c r="Y1172">
        <f>IF(ISNUMBER(SEARCH(Y$1,raw[[#This Row],[active years]])),1,"")</f>
        <v>1</v>
      </c>
      <c r="Z1172">
        <f>IF(ISNUMBER(SEARCH(Z$1,raw[[#This Row],[active years]])),1,"")</f>
        <v>1</v>
      </c>
      <c r="AA1172">
        <f>IF(ISNUMBER(SEARCH(AA$1,raw[[#This Row],[active years]])),1,"")</f>
        <v>1</v>
      </c>
    </row>
    <row r="1173" spans="1:27" x14ac:dyDescent="0.45">
      <c r="A1173">
        <f>raw[team]</f>
        <v>1475</v>
      </c>
      <c r="B1173">
        <f>raw[rookie year]</f>
        <v>2004</v>
      </c>
      <c r="C1173" t="str">
        <f>IF(ISNUMBER(SEARCH(C$1,raw[[#This Row],[active years]])),1,"")</f>
        <v/>
      </c>
      <c r="D1173" t="str">
        <f>IF(ISNUMBER(SEARCH(D$1,raw[[#This Row],[active years]])),1,"")</f>
        <v/>
      </c>
      <c r="E1173" t="str">
        <f>IF(ISNUMBER(SEARCH(E$1,raw[[#This Row],[active years]])),1,"")</f>
        <v/>
      </c>
      <c r="F1173" t="str">
        <f>IF(ISNUMBER(SEARCH(F$1,raw[[#This Row],[active years]])),1,"")</f>
        <v/>
      </c>
      <c r="G1173" t="str">
        <f>IF(ISNUMBER(SEARCH(G$1,raw[[#This Row],[active years]])),1,"")</f>
        <v/>
      </c>
      <c r="H1173" t="str">
        <f>IF(ISNUMBER(SEARCH(H$1,raw[[#This Row],[active years]])),1,"")</f>
        <v/>
      </c>
      <c r="I1173" t="str">
        <f>IF(ISNUMBER(SEARCH(I$1,raw[[#This Row],[active years]])),1,"")</f>
        <v/>
      </c>
      <c r="J1173" t="str">
        <f>IF(ISNUMBER(SEARCH(J$1,raw[[#This Row],[active years]])),1,"")</f>
        <v/>
      </c>
      <c r="K1173" t="str">
        <f>IF(ISNUMBER(SEARCH(K$1,raw[[#This Row],[active years]])),1,"")</f>
        <v/>
      </c>
      <c r="L1173" t="str">
        <f>IF(ISNUMBER(SEARCH(L$1,raw[[#This Row],[active years]])),1,"")</f>
        <v/>
      </c>
      <c r="M1173" t="str">
        <f>IF(ISNUMBER(SEARCH(M$1,raw[[#This Row],[active years]])),1,"")</f>
        <v/>
      </c>
      <c r="N1173" t="str">
        <f>IF(ISNUMBER(SEARCH(N$1,raw[[#This Row],[active years]])),1,"")</f>
        <v/>
      </c>
      <c r="O1173">
        <f>IF(ISNUMBER(SEARCH(O$1,raw[[#This Row],[active years]])),1,"")</f>
        <v>1</v>
      </c>
      <c r="P1173" t="str">
        <f>IF(ISNUMBER(SEARCH(P$1,raw[[#This Row],[active years]])),1,"")</f>
        <v/>
      </c>
      <c r="Q1173" t="str">
        <f>IF(ISNUMBER(SEARCH(Q$1,raw[[#This Row],[active years]])),1,"")</f>
        <v/>
      </c>
      <c r="R1173" t="str">
        <f>IF(ISNUMBER(SEARCH(R$1,raw[[#This Row],[active years]])),1,"")</f>
        <v/>
      </c>
      <c r="S1173" t="str">
        <f>IF(ISNUMBER(SEARCH(S$1,raw[[#This Row],[active years]])),1,"")</f>
        <v/>
      </c>
      <c r="T1173" t="str">
        <f>IF(ISNUMBER(SEARCH(T$1,raw[[#This Row],[active years]])),1,"")</f>
        <v/>
      </c>
      <c r="U1173" t="str">
        <f>IF(ISNUMBER(SEARCH(U$1,raw[[#This Row],[active years]])),1,"")</f>
        <v/>
      </c>
      <c r="V1173" t="str">
        <f>IF(ISNUMBER(SEARCH(V$1,raw[[#This Row],[active years]])),1,"")</f>
        <v/>
      </c>
      <c r="W1173" t="str">
        <f>IF(ISNUMBER(SEARCH(W$1,raw[[#This Row],[active years]])),1,"")</f>
        <v/>
      </c>
      <c r="X1173" t="str">
        <f>IF(ISNUMBER(SEARCH(X$1,raw[[#This Row],[active years]])),1,"")</f>
        <v/>
      </c>
      <c r="Y1173" t="str">
        <f>IF(ISNUMBER(SEARCH(Y$1,raw[[#This Row],[active years]])),1,"")</f>
        <v/>
      </c>
      <c r="Z1173" t="str">
        <f>IF(ISNUMBER(SEARCH(Z$1,raw[[#This Row],[active years]])),1,"")</f>
        <v/>
      </c>
      <c r="AA1173" t="str">
        <f>IF(ISNUMBER(SEARCH(AA$1,raw[[#This Row],[active years]])),1,"")</f>
        <v/>
      </c>
    </row>
    <row r="1174" spans="1:27" x14ac:dyDescent="0.45">
      <c r="A1174">
        <f>raw[team]</f>
        <v>1476</v>
      </c>
      <c r="B1174">
        <f>raw[rookie year]</f>
        <v>2004</v>
      </c>
      <c r="C1174" t="str">
        <f>IF(ISNUMBER(SEARCH(C$1,raw[[#This Row],[active years]])),1,"")</f>
        <v/>
      </c>
      <c r="D1174" t="str">
        <f>IF(ISNUMBER(SEARCH(D$1,raw[[#This Row],[active years]])),1,"")</f>
        <v/>
      </c>
      <c r="E1174" t="str">
        <f>IF(ISNUMBER(SEARCH(E$1,raw[[#This Row],[active years]])),1,"")</f>
        <v/>
      </c>
      <c r="F1174" t="str">
        <f>IF(ISNUMBER(SEARCH(F$1,raw[[#This Row],[active years]])),1,"")</f>
        <v/>
      </c>
      <c r="G1174" t="str">
        <f>IF(ISNUMBER(SEARCH(G$1,raw[[#This Row],[active years]])),1,"")</f>
        <v/>
      </c>
      <c r="H1174" t="str">
        <f>IF(ISNUMBER(SEARCH(H$1,raw[[#This Row],[active years]])),1,"")</f>
        <v/>
      </c>
      <c r="I1174" t="str">
        <f>IF(ISNUMBER(SEARCH(I$1,raw[[#This Row],[active years]])),1,"")</f>
        <v/>
      </c>
      <c r="J1174" t="str">
        <f>IF(ISNUMBER(SEARCH(J$1,raw[[#This Row],[active years]])),1,"")</f>
        <v/>
      </c>
      <c r="K1174" t="str">
        <f>IF(ISNUMBER(SEARCH(K$1,raw[[#This Row],[active years]])),1,"")</f>
        <v/>
      </c>
      <c r="L1174" t="str">
        <f>IF(ISNUMBER(SEARCH(L$1,raw[[#This Row],[active years]])),1,"")</f>
        <v/>
      </c>
      <c r="M1174" t="str">
        <f>IF(ISNUMBER(SEARCH(M$1,raw[[#This Row],[active years]])),1,"")</f>
        <v/>
      </c>
      <c r="N1174" t="str">
        <f>IF(ISNUMBER(SEARCH(N$1,raw[[#This Row],[active years]])),1,"")</f>
        <v/>
      </c>
      <c r="O1174">
        <f>IF(ISNUMBER(SEARCH(O$1,raw[[#This Row],[active years]])),1,"")</f>
        <v>1</v>
      </c>
      <c r="P1174">
        <f>IF(ISNUMBER(SEARCH(P$1,raw[[#This Row],[active years]])),1,"")</f>
        <v>1</v>
      </c>
      <c r="Q1174">
        <f>IF(ISNUMBER(SEARCH(Q$1,raw[[#This Row],[active years]])),1,"")</f>
        <v>1</v>
      </c>
      <c r="R1174">
        <f>IF(ISNUMBER(SEARCH(R$1,raw[[#This Row],[active years]])),1,"")</f>
        <v>1</v>
      </c>
      <c r="S1174" t="str">
        <f>IF(ISNUMBER(SEARCH(S$1,raw[[#This Row],[active years]])),1,"")</f>
        <v/>
      </c>
      <c r="T1174" t="str">
        <f>IF(ISNUMBER(SEARCH(T$1,raw[[#This Row],[active years]])),1,"")</f>
        <v/>
      </c>
      <c r="U1174" t="str">
        <f>IF(ISNUMBER(SEARCH(U$1,raw[[#This Row],[active years]])),1,"")</f>
        <v/>
      </c>
      <c r="V1174" t="str">
        <f>IF(ISNUMBER(SEARCH(V$1,raw[[#This Row],[active years]])),1,"")</f>
        <v/>
      </c>
      <c r="W1174" t="str">
        <f>IF(ISNUMBER(SEARCH(W$1,raw[[#This Row],[active years]])),1,"")</f>
        <v/>
      </c>
      <c r="X1174" t="str">
        <f>IF(ISNUMBER(SEARCH(X$1,raw[[#This Row],[active years]])),1,"")</f>
        <v/>
      </c>
      <c r="Y1174" t="str">
        <f>IF(ISNUMBER(SEARCH(Y$1,raw[[#This Row],[active years]])),1,"")</f>
        <v/>
      </c>
      <c r="Z1174" t="str">
        <f>IF(ISNUMBER(SEARCH(Z$1,raw[[#This Row],[active years]])),1,"")</f>
        <v/>
      </c>
      <c r="AA1174" t="str">
        <f>IF(ISNUMBER(SEARCH(AA$1,raw[[#This Row],[active years]])),1,"")</f>
        <v/>
      </c>
    </row>
    <row r="1175" spans="1:27" x14ac:dyDescent="0.45">
      <c r="A1175">
        <f>raw[team]</f>
        <v>1477</v>
      </c>
      <c r="B1175">
        <f>raw[rookie year]</f>
        <v>2004</v>
      </c>
      <c r="C1175" t="str">
        <f>IF(ISNUMBER(SEARCH(C$1,raw[[#This Row],[active years]])),1,"")</f>
        <v/>
      </c>
      <c r="D1175" t="str">
        <f>IF(ISNUMBER(SEARCH(D$1,raw[[#This Row],[active years]])),1,"")</f>
        <v/>
      </c>
      <c r="E1175" t="str">
        <f>IF(ISNUMBER(SEARCH(E$1,raw[[#This Row],[active years]])),1,"")</f>
        <v/>
      </c>
      <c r="F1175" t="str">
        <f>IF(ISNUMBER(SEARCH(F$1,raw[[#This Row],[active years]])),1,"")</f>
        <v/>
      </c>
      <c r="G1175" t="str">
        <f>IF(ISNUMBER(SEARCH(G$1,raw[[#This Row],[active years]])),1,"")</f>
        <v/>
      </c>
      <c r="H1175" t="str">
        <f>IF(ISNUMBER(SEARCH(H$1,raw[[#This Row],[active years]])),1,"")</f>
        <v/>
      </c>
      <c r="I1175" t="str">
        <f>IF(ISNUMBER(SEARCH(I$1,raw[[#This Row],[active years]])),1,"")</f>
        <v/>
      </c>
      <c r="J1175" t="str">
        <f>IF(ISNUMBER(SEARCH(J$1,raw[[#This Row],[active years]])),1,"")</f>
        <v/>
      </c>
      <c r="K1175" t="str">
        <f>IF(ISNUMBER(SEARCH(K$1,raw[[#This Row],[active years]])),1,"")</f>
        <v/>
      </c>
      <c r="L1175" t="str">
        <f>IF(ISNUMBER(SEARCH(L$1,raw[[#This Row],[active years]])),1,"")</f>
        <v/>
      </c>
      <c r="M1175" t="str">
        <f>IF(ISNUMBER(SEARCH(M$1,raw[[#This Row],[active years]])),1,"")</f>
        <v/>
      </c>
      <c r="N1175" t="str">
        <f>IF(ISNUMBER(SEARCH(N$1,raw[[#This Row],[active years]])),1,"")</f>
        <v/>
      </c>
      <c r="O1175">
        <f>IF(ISNUMBER(SEARCH(O$1,raw[[#This Row],[active years]])),1,"")</f>
        <v>1</v>
      </c>
      <c r="P1175">
        <f>IF(ISNUMBER(SEARCH(P$1,raw[[#This Row],[active years]])),1,"")</f>
        <v>1</v>
      </c>
      <c r="Q1175">
        <f>IF(ISNUMBER(SEARCH(Q$1,raw[[#This Row],[active years]])),1,"")</f>
        <v>1</v>
      </c>
      <c r="R1175">
        <f>IF(ISNUMBER(SEARCH(R$1,raw[[#This Row],[active years]])),1,"")</f>
        <v>1</v>
      </c>
      <c r="S1175">
        <f>IF(ISNUMBER(SEARCH(S$1,raw[[#This Row],[active years]])),1,"")</f>
        <v>1</v>
      </c>
      <c r="T1175">
        <f>IF(ISNUMBER(SEARCH(T$1,raw[[#This Row],[active years]])),1,"")</f>
        <v>1</v>
      </c>
      <c r="U1175">
        <f>IF(ISNUMBER(SEARCH(U$1,raw[[#This Row],[active years]])),1,"")</f>
        <v>1</v>
      </c>
      <c r="V1175">
        <f>IF(ISNUMBER(SEARCH(V$1,raw[[#This Row],[active years]])),1,"")</f>
        <v>1</v>
      </c>
      <c r="W1175">
        <f>IF(ISNUMBER(SEARCH(W$1,raw[[#This Row],[active years]])),1,"")</f>
        <v>1</v>
      </c>
      <c r="X1175">
        <f>IF(ISNUMBER(SEARCH(X$1,raw[[#This Row],[active years]])),1,"")</f>
        <v>1</v>
      </c>
      <c r="Y1175">
        <f>IF(ISNUMBER(SEARCH(Y$1,raw[[#This Row],[active years]])),1,"")</f>
        <v>1</v>
      </c>
      <c r="Z1175">
        <f>IF(ISNUMBER(SEARCH(Z$1,raw[[#This Row],[active years]])),1,"")</f>
        <v>1</v>
      </c>
      <c r="AA1175">
        <f>IF(ISNUMBER(SEARCH(AA$1,raw[[#This Row],[active years]])),1,"")</f>
        <v>1</v>
      </c>
    </row>
    <row r="1176" spans="1:27" x14ac:dyDescent="0.45">
      <c r="A1176">
        <f>raw[team]</f>
        <v>1478</v>
      </c>
      <c r="B1176">
        <f>raw[rookie year]</f>
        <v>2004</v>
      </c>
      <c r="C1176" t="str">
        <f>IF(ISNUMBER(SEARCH(C$1,raw[[#This Row],[active years]])),1,"")</f>
        <v/>
      </c>
      <c r="D1176" t="str">
        <f>IF(ISNUMBER(SEARCH(D$1,raw[[#This Row],[active years]])),1,"")</f>
        <v/>
      </c>
      <c r="E1176" t="str">
        <f>IF(ISNUMBER(SEARCH(E$1,raw[[#This Row],[active years]])),1,"")</f>
        <v/>
      </c>
      <c r="F1176" t="str">
        <f>IF(ISNUMBER(SEARCH(F$1,raw[[#This Row],[active years]])),1,"")</f>
        <v/>
      </c>
      <c r="G1176" t="str">
        <f>IF(ISNUMBER(SEARCH(G$1,raw[[#This Row],[active years]])),1,"")</f>
        <v/>
      </c>
      <c r="H1176" t="str">
        <f>IF(ISNUMBER(SEARCH(H$1,raw[[#This Row],[active years]])),1,"")</f>
        <v/>
      </c>
      <c r="I1176" t="str">
        <f>IF(ISNUMBER(SEARCH(I$1,raw[[#This Row],[active years]])),1,"")</f>
        <v/>
      </c>
      <c r="J1176" t="str">
        <f>IF(ISNUMBER(SEARCH(J$1,raw[[#This Row],[active years]])),1,"")</f>
        <v/>
      </c>
      <c r="K1176" t="str">
        <f>IF(ISNUMBER(SEARCH(K$1,raw[[#This Row],[active years]])),1,"")</f>
        <v/>
      </c>
      <c r="L1176" t="str">
        <f>IF(ISNUMBER(SEARCH(L$1,raw[[#This Row],[active years]])),1,"")</f>
        <v/>
      </c>
      <c r="M1176" t="str">
        <f>IF(ISNUMBER(SEARCH(M$1,raw[[#This Row],[active years]])),1,"")</f>
        <v/>
      </c>
      <c r="N1176" t="str">
        <f>IF(ISNUMBER(SEARCH(N$1,raw[[#This Row],[active years]])),1,"")</f>
        <v/>
      </c>
      <c r="O1176">
        <f>IF(ISNUMBER(SEARCH(O$1,raw[[#This Row],[active years]])),1,"")</f>
        <v>1</v>
      </c>
      <c r="P1176" t="str">
        <f>IF(ISNUMBER(SEARCH(P$1,raw[[#This Row],[active years]])),1,"")</f>
        <v/>
      </c>
      <c r="Q1176" t="str">
        <f>IF(ISNUMBER(SEARCH(Q$1,raw[[#This Row],[active years]])),1,"")</f>
        <v/>
      </c>
      <c r="R1176" t="str">
        <f>IF(ISNUMBER(SEARCH(R$1,raw[[#This Row],[active years]])),1,"")</f>
        <v/>
      </c>
      <c r="S1176" t="str">
        <f>IF(ISNUMBER(SEARCH(S$1,raw[[#This Row],[active years]])),1,"")</f>
        <v/>
      </c>
      <c r="T1176" t="str">
        <f>IF(ISNUMBER(SEARCH(T$1,raw[[#This Row],[active years]])),1,"")</f>
        <v/>
      </c>
      <c r="U1176" t="str">
        <f>IF(ISNUMBER(SEARCH(U$1,raw[[#This Row],[active years]])),1,"")</f>
        <v/>
      </c>
      <c r="V1176" t="str">
        <f>IF(ISNUMBER(SEARCH(V$1,raw[[#This Row],[active years]])),1,"")</f>
        <v/>
      </c>
      <c r="W1176" t="str">
        <f>IF(ISNUMBER(SEARCH(W$1,raw[[#This Row],[active years]])),1,"")</f>
        <v/>
      </c>
      <c r="X1176" t="str">
        <f>IF(ISNUMBER(SEARCH(X$1,raw[[#This Row],[active years]])),1,"")</f>
        <v/>
      </c>
      <c r="Y1176" t="str">
        <f>IF(ISNUMBER(SEARCH(Y$1,raw[[#This Row],[active years]])),1,"")</f>
        <v/>
      </c>
      <c r="Z1176" t="str">
        <f>IF(ISNUMBER(SEARCH(Z$1,raw[[#This Row],[active years]])),1,"")</f>
        <v/>
      </c>
      <c r="AA1176" t="str">
        <f>IF(ISNUMBER(SEARCH(AA$1,raw[[#This Row],[active years]])),1,"")</f>
        <v/>
      </c>
    </row>
    <row r="1177" spans="1:27" x14ac:dyDescent="0.45">
      <c r="A1177">
        <f>raw[team]</f>
        <v>1479</v>
      </c>
      <c r="B1177">
        <f>raw[rookie year]</f>
        <v>2004</v>
      </c>
      <c r="C1177" t="str">
        <f>IF(ISNUMBER(SEARCH(C$1,raw[[#This Row],[active years]])),1,"")</f>
        <v/>
      </c>
      <c r="D1177" t="str">
        <f>IF(ISNUMBER(SEARCH(D$1,raw[[#This Row],[active years]])),1,"")</f>
        <v/>
      </c>
      <c r="E1177" t="str">
        <f>IF(ISNUMBER(SEARCH(E$1,raw[[#This Row],[active years]])),1,"")</f>
        <v/>
      </c>
      <c r="F1177" t="str">
        <f>IF(ISNUMBER(SEARCH(F$1,raw[[#This Row],[active years]])),1,"")</f>
        <v/>
      </c>
      <c r="G1177" t="str">
        <f>IF(ISNUMBER(SEARCH(G$1,raw[[#This Row],[active years]])),1,"")</f>
        <v/>
      </c>
      <c r="H1177" t="str">
        <f>IF(ISNUMBER(SEARCH(H$1,raw[[#This Row],[active years]])),1,"")</f>
        <v/>
      </c>
      <c r="I1177" t="str">
        <f>IF(ISNUMBER(SEARCH(I$1,raw[[#This Row],[active years]])),1,"")</f>
        <v/>
      </c>
      <c r="J1177" t="str">
        <f>IF(ISNUMBER(SEARCH(J$1,raw[[#This Row],[active years]])),1,"")</f>
        <v/>
      </c>
      <c r="K1177" t="str">
        <f>IF(ISNUMBER(SEARCH(K$1,raw[[#This Row],[active years]])),1,"")</f>
        <v/>
      </c>
      <c r="L1177" t="str">
        <f>IF(ISNUMBER(SEARCH(L$1,raw[[#This Row],[active years]])),1,"")</f>
        <v/>
      </c>
      <c r="M1177" t="str">
        <f>IF(ISNUMBER(SEARCH(M$1,raw[[#This Row],[active years]])),1,"")</f>
        <v/>
      </c>
      <c r="N1177" t="str">
        <f>IF(ISNUMBER(SEARCH(N$1,raw[[#This Row],[active years]])),1,"")</f>
        <v/>
      </c>
      <c r="O1177">
        <f>IF(ISNUMBER(SEARCH(O$1,raw[[#This Row],[active years]])),1,"")</f>
        <v>1</v>
      </c>
      <c r="P1177">
        <f>IF(ISNUMBER(SEARCH(P$1,raw[[#This Row],[active years]])),1,"")</f>
        <v>1</v>
      </c>
      <c r="Q1177" t="str">
        <f>IF(ISNUMBER(SEARCH(Q$1,raw[[#This Row],[active years]])),1,"")</f>
        <v/>
      </c>
      <c r="R1177" t="str">
        <f>IF(ISNUMBER(SEARCH(R$1,raw[[#This Row],[active years]])),1,"")</f>
        <v/>
      </c>
      <c r="S1177" t="str">
        <f>IF(ISNUMBER(SEARCH(S$1,raw[[#This Row],[active years]])),1,"")</f>
        <v/>
      </c>
      <c r="T1177" t="str">
        <f>IF(ISNUMBER(SEARCH(T$1,raw[[#This Row],[active years]])),1,"")</f>
        <v/>
      </c>
      <c r="U1177" t="str">
        <f>IF(ISNUMBER(SEARCH(U$1,raw[[#This Row],[active years]])),1,"")</f>
        <v/>
      </c>
      <c r="V1177" t="str">
        <f>IF(ISNUMBER(SEARCH(V$1,raw[[#This Row],[active years]])),1,"")</f>
        <v/>
      </c>
      <c r="W1177" t="str">
        <f>IF(ISNUMBER(SEARCH(W$1,raw[[#This Row],[active years]])),1,"")</f>
        <v/>
      </c>
      <c r="X1177" t="str">
        <f>IF(ISNUMBER(SEARCH(X$1,raw[[#This Row],[active years]])),1,"")</f>
        <v/>
      </c>
      <c r="Y1177" t="str">
        <f>IF(ISNUMBER(SEARCH(Y$1,raw[[#This Row],[active years]])),1,"")</f>
        <v/>
      </c>
      <c r="Z1177" t="str">
        <f>IF(ISNUMBER(SEARCH(Z$1,raw[[#This Row],[active years]])),1,"")</f>
        <v/>
      </c>
      <c r="AA1177" t="str">
        <f>IF(ISNUMBER(SEARCH(AA$1,raw[[#This Row],[active years]])),1,"")</f>
        <v/>
      </c>
    </row>
    <row r="1178" spans="1:27" x14ac:dyDescent="0.45">
      <c r="A1178">
        <f>raw[team]</f>
        <v>1480</v>
      </c>
      <c r="B1178">
        <f>raw[rookie year]</f>
        <v>2004</v>
      </c>
      <c r="C1178" t="str">
        <f>IF(ISNUMBER(SEARCH(C$1,raw[[#This Row],[active years]])),1,"")</f>
        <v/>
      </c>
      <c r="D1178" t="str">
        <f>IF(ISNUMBER(SEARCH(D$1,raw[[#This Row],[active years]])),1,"")</f>
        <v/>
      </c>
      <c r="E1178" t="str">
        <f>IF(ISNUMBER(SEARCH(E$1,raw[[#This Row],[active years]])),1,"")</f>
        <v/>
      </c>
      <c r="F1178" t="str">
        <f>IF(ISNUMBER(SEARCH(F$1,raw[[#This Row],[active years]])),1,"")</f>
        <v/>
      </c>
      <c r="G1178" t="str">
        <f>IF(ISNUMBER(SEARCH(G$1,raw[[#This Row],[active years]])),1,"")</f>
        <v/>
      </c>
      <c r="H1178" t="str">
        <f>IF(ISNUMBER(SEARCH(H$1,raw[[#This Row],[active years]])),1,"")</f>
        <v/>
      </c>
      <c r="I1178" t="str">
        <f>IF(ISNUMBER(SEARCH(I$1,raw[[#This Row],[active years]])),1,"")</f>
        <v/>
      </c>
      <c r="J1178" t="str">
        <f>IF(ISNUMBER(SEARCH(J$1,raw[[#This Row],[active years]])),1,"")</f>
        <v/>
      </c>
      <c r="K1178" t="str">
        <f>IF(ISNUMBER(SEARCH(K$1,raw[[#This Row],[active years]])),1,"")</f>
        <v/>
      </c>
      <c r="L1178" t="str">
        <f>IF(ISNUMBER(SEARCH(L$1,raw[[#This Row],[active years]])),1,"")</f>
        <v/>
      </c>
      <c r="M1178" t="str">
        <f>IF(ISNUMBER(SEARCH(M$1,raw[[#This Row],[active years]])),1,"")</f>
        <v/>
      </c>
      <c r="N1178" t="str">
        <f>IF(ISNUMBER(SEARCH(N$1,raw[[#This Row],[active years]])),1,"")</f>
        <v/>
      </c>
      <c r="O1178">
        <f>IF(ISNUMBER(SEARCH(O$1,raw[[#This Row],[active years]])),1,"")</f>
        <v>1</v>
      </c>
      <c r="P1178">
        <f>IF(ISNUMBER(SEARCH(P$1,raw[[#This Row],[active years]])),1,"")</f>
        <v>1</v>
      </c>
      <c r="Q1178">
        <f>IF(ISNUMBER(SEARCH(Q$1,raw[[#This Row],[active years]])),1,"")</f>
        <v>1</v>
      </c>
      <c r="R1178">
        <f>IF(ISNUMBER(SEARCH(R$1,raw[[#This Row],[active years]])),1,"")</f>
        <v>1</v>
      </c>
      <c r="S1178">
        <f>IF(ISNUMBER(SEARCH(S$1,raw[[#This Row],[active years]])),1,"")</f>
        <v>1</v>
      </c>
      <c r="T1178">
        <f>IF(ISNUMBER(SEARCH(T$1,raw[[#This Row],[active years]])),1,"")</f>
        <v>1</v>
      </c>
      <c r="U1178">
        <f>IF(ISNUMBER(SEARCH(U$1,raw[[#This Row],[active years]])),1,"")</f>
        <v>1</v>
      </c>
      <c r="V1178">
        <f>IF(ISNUMBER(SEARCH(V$1,raw[[#This Row],[active years]])),1,"")</f>
        <v>1</v>
      </c>
      <c r="W1178" t="str">
        <f>IF(ISNUMBER(SEARCH(W$1,raw[[#This Row],[active years]])),1,"")</f>
        <v/>
      </c>
      <c r="X1178" t="str">
        <f>IF(ISNUMBER(SEARCH(X$1,raw[[#This Row],[active years]])),1,"")</f>
        <v/>
      </c>
      <c r="Y1178" t="str">
        <f>IF(ISNUMBER(SEARCH(Y$1,raw[[#This Row],[active years]])),1,"")</f>
        <v/>
      </c>
      <c r="Z1178" t="str">
        <f>IF(ISNUMBER(SEARCH(Z$1,raw[[#This Row],[active years]])),1,"")</f>
        <v/>
      </c>
      <c r="AA1178" t="str">
        <f>IF(ISNUMBER(SEARCH(AA$1,raw[[#This Row],[active years]])),1,"")</f>
        <v/>
      </c>
    </row>
    <row r="1179" spans="1:27" x14ac:dyDescent="0.45">
      <c r="A1179">
        <f>raw[team]</f>
        <v>1481</v>
      </c>
      <c r="B1179">
        <f>raw[rookie year]</f>
        <v>2004</v>
      </c>
      <c r="C1179" t="str">
        <f>IF(ISNUMBER(SEARCH(C$1,raw[[#This Row],[active years]])),1,"")</f>
        <v/>
      </c>
      <c r="D1179" t="str">
        <f>IF(ISNUMBER(SEARCH(D$1,raw[[#This Row],[active years]])),1,"")</f>
        <v/>
      </c>
      <c r="E1179" t="str">
        <f>IF(ISNUMBER(SEARCH(E$1,raw[[#This Row],[active years]])),1,"")</f>
        <v/>
      </c>
      <c r="F1179" t="str">
        <f>IF(ISNUMBER(SEARCH(F$1,raw[[#This Row],[active years]])),1,"")</f>
        <v/>
      </c>
      <c r="G1179" t="str">
        <f>IF(ISNUMBER(SEARCH(G$1,raw[[#This Row],[active years]])),1,"")</f>
        <v/>
      </c>
      <c r="H1179" t="str">
        <f>IF(ISNUMBER(SEARCH(H$1,raw[[#This Row],[active years]])),1,"")</f>
        <v/>
      </c>
      <c r="I1179" t="str">
        <f>IF(ISNUMBER(SEARCH(I$1,raw[[#This Row],[active years]])),1,"")</f>
        <v/>
      </c>
      <c r="J1179" t="str">
        <f>IF(ISNUMBER(SEARCH(J$1,raw[[#This Row],[active years]])),1,"")</f>
        <v/>
      </c>
      <c r="K1179" t="str">
        <f>IF(ISNUMBER(SEARCH(K$1,raw[[#This Row],[active years]])),1,"")</f>
        <v/>
      </c>
      <c r="L1179" t="str">
        <f>IF(ISNUMBER(SEARCH(L$1,raw[[#This Row],[active years]])),1,"")</f>
        <v/>
      </c>
      <c r="M1179" t="str">
        <f>IF(ISNUMBER(SEARCH(M$1,raw[[#This Row],[active years]])),1,"")</f>
        <v/>
      </c>
      <c r="N1179" t="str">
        <f>IF(ISNUMBER(SEARCH(N$1,raw[[#This Row],[active years]])),1,"")</f>
        <v/>
      </c>
      <c r="O1179">
        <f>IF(ISNUMBER(SEARCH(O$1,raw[[#This Row],[active years]])),1,"")</f>
        <v>1</v>
      </c>
      <c r="P1179" t="str">
        <f>IF(ISNUMBER(SEARCH(P$1,raw[[#This Row],[active years]])),1,"")</f>
        <v/>
      </c>
      <c r="Q1179">
        <f>IF(ISNUMBER(SEARCH(Q$1,raw[[#This Row],[active years]])),1,"")</f>
        <v>1</v>
      </c>
      <c r="R1179">
        <f>IF(ISNUMBER(SEARCH(R$1,raw[[#This Row],[active years]])),1,"")</f>
        <v>1</v>
      </c>
      <c r="S1179" t="str">
        <f>IF(ISNUMBER(SEARCH(S$1,raw[[#This Row],[active years]])),1,"")</f>
        <v/>
      </c>
      <c r="T1179" t="str">
        <f>IF(ISNUMBER(SEARCH(T$1,raw[[#This Row],[active years]])),1,"")</f>
        <v/>
      </c>
      <c r="U1179" t="str">
        <f>IF(ISNUMBER(SEARCH(U$1,raw[[#This Row],[active years]])),1,"")</f>
        <v/>
      </c>
      <c r="V1179" t="str">
        <f>IF(ISNUMBER(SEARCH(V$1,raw[[#This Row],[active years]])),1,"")</f>
        <v/>
      </c>
      <c r="W1179" t="str">
        <f>IF(ISNUMBER(SEARCH(W$1,raw[[#This Row],[active years]])),1,"")</f>
        <v/>
      </c>
      <c r="X1179" t="str">
        <f>IF(ISNUMBER(SEARCH(X$1,raw[[#This Row],[active years]])),1,"")</f>
        <v/>
      </c>
      <c r="Y1179" t="str">
        <f>IF(ISNUMBER(SEARCH(Y$1,raw[[#This Row],[active years]])),1,"")</f>
        <v/>
      </c>
      <c r="Z1179">
        <f>IF(ISNUMBER(SEARCH(Z$1,raw[[#This Row],[active years]])),1,"")</f>
        <v>1</v>
      </c>
      <c r="AA1179">
        <f>IF(ISNUMBER(SEARCH(AA$1,raw[[#This Row],[active years]])),1,"")</f>
        <v>1</v>
      </c>
    </row>
    <row r="1180" spans="1:27" x14ac:dyDescent="0.45">
      <c r="A1180">
        <f>raw[team]</f>
        <v>1482</v>
      </c>
      <c r="B1180">
        <f>raw[rookie year]</f>
        <v>2004</v>
      </c>
      <c r="C1180" t="str">
        <f>IF(ISNUMBER(SEARCH(C$1,raw[[#This Row],[active years]])),1,"")</f>
        <v/>
      </c>
      <c r="D1180" t="str">
        <f>IF(ISNUMBER(SEARCH(D$1,raw[[#This Row],[active years]])),1,"")</f>
        <v/>
      </c>
      <c r="E1180" t="str">
        <f>IF(ISNUMBER(SEARCH(E$1,raw[[#This Row],[active years]])),1,"")</f>
        <v/>
      </c>
      <c r="F1180" t="str">
        <f>IF(ISNUMBER(SEARCH(F$1,raw[[#This Row],[active years]])),1,"")</f>
        <v/>
      </c>
      <c r="G1180" t="str">
        <f>IF(ISNUMBER(SEARCH(G$1,raw[[#This Row],[active years]])),1,"")</f>
        <v/>
      </c>
      <c r="H1180" t="str">
        <f>IF(ISNUMBER(SEARCH(H$1,raw[[#This Row],[active years]])),1,"")</f>
        <v/>
      </c>
      <c r="I1180" t="str">
        <f>IF(ISNUMBER(SEARCH(I$1,raw[[#This Row],[active years]])),1,"")</f>
        <v/>
      </c>
      <c r="J1180" t="str">
        <f>IF(ISNUMBER(SEARCH(J$1,raw[[#This Row],[active years]])),1,"")</f>
        <v/>
      </c>
      <c r="K1180" t="str">
        <f>IF(ISNUMBER(SEARCH(K$1,raw[[#This Row],[active years]])),1,"")</f>
        <v/>
      </c>
      <c r="L1180" t="str">
        <f>IF(ISNUMBER(SEARCH(L$1,raw[[#This Row],[active years]])),1,"")</f>
        <v/>
      </c>
      <c r="M1180" t="str">
        <f>IF(ISNUMBER(SEARCH(M$1,raw[[#This Row],[active years]])),1,"")</f>
        <v/>
      </c>
      <c r="N1180" t="str">
        <f>IF(ISNUMBER(SEARCH(N$1,raw[[#This Row],[active years]])),1,"")</f>
        <v/>
      </c>
      <c r="O1180">
        <f>IF(ISNUMBER(SEARCH(O$1,raw[[#This Row],[active years]])),1,"")</f>
        <v>1</v>
      </c>
      <c r="P1180">
        <f>IF(ISNUMBER(SEARCH(P$1,raw[[#This Row],[active years]])),1,"")</f>
        <v>1</v>
      </c>
      <c r="Q1180">
        <f>IF(ISNUMBER(SEARCH(Q$1,raw[[#This Row],[active years]])),1,"")</f>
        <v>1</v>
      </c>
      <c r="R1180">
        <f>IF(ISNUMBER(SEARCH(R$1,raw[[#This Row],[active years]])),1,"")</f>
        <v>1</v>
      </c>
      <c r="S1180">
        <f>IF(ISNUMBER(SEARCH(S$1,raw[[#This Row],[active years]])),1,"")</f>
        <v>1</v>
      </c>
      <c r="T1180">
        <f>IF(ISNUMBER(SEARCH(T$1,raw[[#This Row],[active years]])),1,"")</f>
        <v>1</v>
      </c>
      <c r="U1180">
        <f>IF(ISNUMBER(SEARCH(U$1,raw[[#This Row],[active years]])),1,"")</f>
        <v>1</v>
      </c>
      <c r="V1180">
        <f>IF(ISNUMBER(SEARCH(V$1,raw[[#This Row],[active years]])),1,"")</f>
        <v>1</v>
      </c>
      <c r="W1180">
        <f>IF(ISNUMBER(SEARCH(W$1,raw[[#This Row],[active years]])),1,"")</f>
        <v>1</v>
      </c>
      <c r="X1180">
        <f>IF(ISNUMBER(SEARCH(X$1,raw[[#This Row],[active years]])),1,"")</f>
        <v>1</v>
      </c>
      <c r="Y1180">
        <f>IF(ISNUMBER(SEARCH(Y$1,raw[[#This Row],[active years]])),1,"")</f>
        <v>1</v>
      </c>
      <c r="Z1180">
        <f>IF(ISNUMBER(SEARCH(Z$1,raw[[#This Row],[active years]])),1,"")</f>
        <v>1</v>
      </c>
      <c r="AA1180">
        <f>IF(ISNUMBER(SEARCH(AA$1,raw[[#This Row],[active years]])),1,"")</f>
        <v>1</v>
      </c>
    </row>
    <row r="1181" spans="1:27" x14ac:dyDescent="0.45">
      <c r="A1181">
        <f>raw[team]</f>
        <v>1484</v>
      </c>
      <c r="B1181">
        <f>raw[rookie year]</f>
        <v>2004</v>
      </c>
      <c r="C1181" t="str">
        <f>IF(ISNUMBER(SEARCH(C$1,raw[[#This Row],[active years]])),1,"")</f>
        <v/>
      </c>
      <c r="D1181" t="str">
        <f>IF(ISNUMBER(SEARCH(D$1,raw[[#This Row],[active years]])),1,"")</f>
        <v/>
      </c>
      <c r="E1181" t="str">
        <f>IF(ISNUMBER(SEARCH(E$1,raw[[#This Row],[active years]])),1,"")</f>
        <v/>
      </c>
      <c r="F1181" t="str">
        <f>IF(ISNUMBER(SEARCH(F$1,raw[[#This Row],[active years]])),1,"")</f>
        <v/>
      </c>
      <c r="G1181" t="str">
        <f>IF(ISNUMBER(SEARCH(G$1,raw[[#This Row],[active years]])),1,"")</f>
        <v/>
      </c>
      <c r="H1181" t="str">
        <f>IF(ISNUMBER(SEARCH(H$1,raw[[#This Row],[active years]])),1,"")</f>
        <v/>
      </c>
      <c r="I1181" t="str">
        <f>IF(ISNUMBER(SEARCH(I$1,raw[[#This Row],[active years]])),1,"")</f>
        <v/>
      </c>
      <c r="J1181" t="str">
        <f>IF(ISNUMBER(SEARCH(J$1,raw[[#This Row],[active years]])),1,"")</f>
        <v/>
      </c>
      <c r="K1181" t="str">
        <f>IF(ISNUMBER(SEARCH(K$1,raw[[#This Row],[active years]])),1,"")</f>
        <v/>
      </c>
      <c r="L1181" t="str">
        <f>IF(ISNUMBER(SEARCH(L$1,raw[[#This Row],[active years]])),1,"")</f>
        <v/>
      </c>
      <c r="M1181" t="str">
        <f>IF(ISNUMBER(SEARCH(M$1,raw[[#This Row],[active years]])),1,"")</f>
        <v/>
      </c>
      <c r="N1181" t="str">
        <f>IF(ISNUMBER(SEARCH(N$1,raw[[#This Row],[active years]])),1,"")</f>
        <v/>
      </c>
      <c r="O1181">
        <f>IF(ISNUMBER(SEARCH(O$1,raw[[#This Row],[active years]])),1,"")</f>
        <v>1</v>
      </c>
      <c r="P1181">
        <f>IF(ISNUMBER(SEARCH(P$1,raw[[#This Row],[active years]])),1,"")</f>
        <v>1</v>
      </c>
      <c r="Q1181">
        <f>IF(ISNUMBER(SEARCH(Q$1,raw[[#This Row],[active years]])),1,"")</f>
        <v>1</v>
      </c>
      <c r="R1181">
        <f>IF(ISNUMBER(SEARCH(R$1,raw[[#This Row],[active years]])),1,"")</f>
        <v>1</v>
      </c>
      <c r="S1181">
        <f>IF(ISNUMBER(SEARCH(S$1,raw[[#This Row],[active years]])),1,"")</f>
        <v>1</v>
      </c>
      <c r="T1181">
        <f>IF(ISNUMBER(SEARCH(T$1,raw[[#This Row],[active years]])),1,"")</f>
        <v>1</v>
      </c>
      <c r="U1181">
        <f>IF(ISNUMBER(SEARCH(U$1,raw[[#This Row],[active years]])),1,"")</f>
        <v>1</v>
      </c>
      <c r="V1181">
        <f>IF(ISNUMBER(SEARCH(V$1,raw[[#This Row],[active years]])),1,"")</f>
        <v>1</v>
      </c>
      <c r="W1181" t="str">
        <f>IF(ISNUMBER(SEARCH(W$1,raw[[#This Row],[active years]])),1,"")</f>
        <v/>
      </c>
      <c r="X1181" t="str">
        <f>IF(ISNUMBER(SEARCH(X$1,raw[[#This Row],[active years]])),1,"")</f>
        <v/>
      </c>
      <c r="Y1181" t="str">
        <f>IF(ISNUMBER(SEARCH(Y$1,raw[[#This Row],[active years]])),1,"")</f>
        <v/>
      </c>
      <c r="Z1181" t="str">
        <f>IF(ISNUMBER(SEARCH(Z$1,raw[[#This Row],[active years]])),1,"")</f>
        <v/>
      </c>
      <c r="AA1181" t="str">
        <f>IF(ISNUMBER(SEARCH(AA$1,raw[[#This Row],[active years]])),1,"")</f>
        <v/>
      </c>
    </row>
    <row r="1182" spans="1:27" x14ac:dyDescent="0.45">
      <c r="A1182">
        <f>raw[team]</f>
        <v>1485</v>
      </c>
      <c r="B1182">
        <f>raw[rookie year]</f>
        <v>2004</v>
      </c>
      <c r="C1182" t="str">
        <f>IF(ISNUMBER(SEARCH(C$1,raw[[#This Row],[active years]])),1,"")</f>
        <v/>
      </c>
      <c r="D1182" t="str">
        <f>IF(ISNUMBER(SEARCH(D$1,raw[[#This Row],[active years]])),1,"")</f>
        <v/>
      </c>
      <c r="E1182" t="str">
        <f>IF(ISNUMBER(SEARCH(E$1,raw[[#This Row],[active years]])),1,"")</f>
        <v/>
      </c>
      <c r="F1182" t="str">
        <f>IF(ISNUMBER(SEARCH(F$1,raw[[#This Row],[active years]])),1,"")</f>
        <v/>
      </c>
      <c r="G1182" t="str">
        <f>IF(ISNUMBER(SEARCH(G$1,raw[[#This Row],[active years]])),1,"")</f>
        <v/>
      </c>
      <c r="H1182" t="str">
        <f>IF(ISNUMBER(SEARCH(H$1,raw[[#This Row],[active years]])),1,"")</f>
        <v/>
      </c>
      <c r="I1182" t="str">
        <f>IF(ISNUMBER(SEARCH(I$1,raw[[#This Row],[active years]])),1,"")</f>
        <v/>
      </c>
      <c r="J1182" t="str">
        <f>IF(ISNUMBER(SEARCH(J$1,raw[[#This Row],[active years]])),1,"")</f>
        <v/>
      </c>
      <c r="K1182" t="str">
        <f>IF(ISNUMBER(SEARCH(K$1,raw[[#This Row],[active years]])),1,"")</f>
        <v/>
      </c>
      <c r="L1182" t="str">
        <f>IF(ISNUMBER(SEARCH(L$1,raw[[#This Row],[active years]])),1,"")</f>
        <v/>
      </c>
      <c r="M1182" t="str">
        <f>IF(ISNUMBER(SEARCH(M$1,raw[[#This Row],[active years]])),1,"")</f>
        <v/>
      </c>
      <c r="N1182" t="str">
        <f>IF(ISNUMBER(SEARCH(N$1,raw[[#This Row],[active years]])),1,"")</f>
        <v/>
      </c>
      <c r="O1182" t="str">
        <f>IF(ISNUMBER(SEARCH(O$1,raw[[#This Row],[active years]])),1,"")</f>
        <v/>
      </c>
      <c r="P1182" t="str">
        <f>IF(ISNUMBER(SEARCH(P$1,raw[[#This Row],[active years]])),1,"")</f>
        <v/>
      </c>
      <c r="Q1182" t="str">
        <f>IF(ISNUMBER(SEARCH(Q$1,raw[[#This Row],[active years]])),1,"")</f>
        <v/>
      </c>
      <c r="R1182" t="str">
        <f>IF(ISNUMBER(SEARCH(R$1,raw[[#This Row],[active years]])),1,"")</f>
        <v/>
      </c>
      <c r="S1182" t="str">
        <f>IF(ISNUMBER(SEARCH(S$1,raw[[#This Row],[active years]])),1,"")</f>
        <v/>
      </c>
      <c r="T1182" t="str">
        <f>IF(ISNUMBER(SEARCH(T$1,raw[[#This Row],[active years]])),1,"")</f>
        <v/>
      </c>
      <c r="U1182" t="str">
        <f>IF(ISNUMBER(SEARCH(U$1,raw[[#This Row],[active years]])),1,"")</f>
        <v/>
      </c>
      <c r="V1182" t="str">
        <f>IF(ISNUMBER(SEARCH(V$1,raw[[#This Row],[active years]])),1,"")</f>
        <v/>
      </c>
      <c r="W1182" t="str">
        <f>IF(ISNUMBER(SEARCH(W$1,raw[[#This Row],[active years]])),1,"")</f>
        <v/>
      </c>
      <c r="X1182" t="str">
        <f>IF(ISNUMBER(SEARCH(X$1,raw[[#This Row],[active years]])),1,"")</f>
        <v/>
      </c>
      <c r="Y1182" t="str">
        <f>IF(ISNUMBER(SEARCH(Y$1,raw[[#This Row],[active years]])),1,"")</f>
        <v/>
      </c>
      <c r="Z1182" t="str">
        <f>IF(ISNUMBER(SEARCH(Z$1,raw[[#This Row],[active years]])),1,"")</f>
        <v/>
      </c>
      <c r="AA1182" t="str">
        <f>IF(ISNUMBER(SEARCH(AA$1,raw[[#This Row],[active years]])),1,"")</f>
        <v/>
      </c>
    </row>
    <row r="1183" spans="1:27" x14ac:dyDescent="0.45">
      <c r="A1183">
        <f>raw[team]</f>
        <v>1486</v>
      </c>
      <c r="B1183">
        <f>raw[rookie year]</f>
        <v>2004</v>
      </c>
      <c r="C1183" t="str">
        <f>IF(ISNUMBER(SEARCH(C$1,raw[[#This Row],[active years]])),1,"")</f>
        <v/>
      </c>
      <c r="D1183" t="str">
        <f>IF(ISNUMBER(SEARCH(D$1,raw[[#This Row],[active years]])),1,"")</f>
        <v/>
      </c>
      <c r="E1183" t="str">
        <f>IF(ISNUMBER(SEARCH(E$1,raw[[#This Row],[active years]])),1,"")</f>
        <v/>
      </c>
      <c r="F1183" t="str">
        <f>IF(ISNUMBER(SEARCH(F$1,raw[[#This Row],[active years]])),1,"")</f>
        <v/>
      </c>
      <c r="G1183" t="str">
        <f>IF(ISNUMBER(SEARCH(G$1,raw[[#This Row],[active years]])),1,"")</f>
        <v/>
      </c>
      <c r="H1183" t="str">
        <f>IF(ISNUMBER(SEARCH(H$1,raw[[#This Row],[active years]])),1,"")</f>
        <v/>
      </c>
      <c r="I1183" t="str">
        <f>IF(ISNUMBER(SEARCH(I$1,raw[[#This Row],[active years]])),1,"")</f>
        <v/>
      </c>
      <c r="J1183" t="str">
        <f>IF(ISNUMBER(SEARCH(J$1,raw[[#This Row],[active years]])),1,"")</f>
        <v/>
      </c>
      <c r="K1183" t="str">
        <f>IF(ISNUMBER(SEARCH(K$1,raw[[#This Row],[active years]])),1,"")</f>
        <v/>
      </c>
      <c r="L1183" t="str">
        <f>IF(ISNUMBER(SEARCH(L$1,raw[[#This Row],[active years]])),1,"")</f>
        <v/>
      </c>
      <c r="M1183" t="str">
        <f>IF(ISNUMBER(SEARCH(M$1,raw[[#This Row],[active years]])),1,"")</f>
        <v/>
      </c>
      <c r="N1183" t="str">
        <f>IF(ISNUMBER(SEARCH(N$1,raw[[#This Row],[active years]])),1,"")</f>
        <v/>
      </c>
      <c r="O1183">
        <f>IF(ISNUMBER(SEARCH(O$1,raw[[#This Row],[active years]])),1,"")</f>
        <v>1</v>
      </c>
      <c r="P1183">
        <f>IF(ISNUMBER(SEARCH(P$1,raw[[#This Row],[active years]])),1,"")</f>
        <v>1</v>
      </c>
      <c r="Q1183" t="str">
        <f>IF(ISNUMBER(SEARCH(Q$1,raw[[#This Row],[active years]])),1,"")</f>
        <v/>
      </c>
      <c r="R1183" t="str">
        <f>IF(ISNUMBER(SEARCH(R$1,raw[[#This Row],[active years]])),1,"")</f>
        <v/>
      </c>
      <c r="S1183" t="str">
        <f>IF(ISNUMBER(SEARCH(S$1,raw[[#This Row],[active years]])),1,"")</f>
        <v/>
      </c>
      <c r="T1183" t="str">
        <f>IF(ISNUMBER(SEARCH(T$1,raw[[#This Row],[active years]])),1,"")</f>
        <v/>
      </c>
      <c r="U1183" t="str">
        <f>IF(ISNUMBER(SEARCH(U$1,raw[[#This Row],[active years]])),1,"")</f>
        <v/>
      </c>
      <c r="V1183" t="str">
        <f>IF(ISNUMBER(SEARCH(V$1,raw[[#This Row],[active years]])),1,"")</f>
        <v/>
      </c>
      <c r="W1183" t="str">
        <f>IF(ISNUMBER(SEARCH(W$1,raw[[#This Row],[active years]])),1,"")</f>
        <v/>
      </c>
      <c r="X1183" t="str">
        <f>IF(ISNUMBER(SEARCH(X$1,raw[[#This Row],[active years]])),1,"")</f>
        <v/>
      </c>
      <c r="Y1183" t="str">
        <f>IF(ISNUMBER(SEARCH(Y$1,raw[[#This Row],[active years]])),1,"")</f>
        <v/>
      </c>
      <c r="Z1183" t="str">
        <f>IF(ISNUMBER(SEARCH(Z$1,raw[[#This Row],[active years]])),1,"")</f>
        <v/>
      </c>
      <c r="AA1183" t="str">
        <f>IF(ISNUMBER(SEARCH(AA$1,raw[[#This Row],[active years]])),1,"")</f>
        <v/>
      </c>
    </row>
    <row r="1184" spans="1:27" x14ac:dyDescent="0.45">
      <c r="A1184">
        <f>raw[team]</f>
        <v>1489</v>
      </c>
      <c r="B1184">
        <f>raw[rookie year]</f>
        <v>2004</v>
      </c>
      <c r="C1184" t="str">
        <f>IF(ISNUMBER(SEARCH(C$1,raw[[#This Row],[active years]])),1,"")</f>
        <v/>
      </c>
      <c r="D1184" t="str">
        <f>IF(ISNUMBER(SEARCH(D$1,raw[[#This Row],[active years]])),1,"")</f>
        <v/>
      </c>
      <c r="E1184" t="str">
        <f>IF(ISNUMBER(SEARCH(E$1,raw[[#This Row],[active years]])),1,"")</f>
        <v/>
      </c>
      <c r="F1184" t="str">
        <f>IF(ISNUMBER(SEARCH(F$1,raw[[#This Row],[active years]])),1,"")</f>
        <v/>
      </c>
      <c r="G1184" t="str">
        <f>IF(ISNUMBER(SEARCH(G$1,raw[[#This Row],[active years]])),1,"")</f>
        <v/>
      </c>
      <c r="H1184" t="str">
        <f>IF(ISNUMBER(SEARCH(H$1,raw[[#This Row],[active years]])),1,"")</f>
        <v/>
      </c>
      <c r="I1184" t="str">
        <f>IF(ISNUMBER(SEARCH(I$1,raw[[#This Row],[active years]])),1,"")</f>
        <v/>
      </c>
      <c r="J1184" t="str">
        <f>IF(ISNUMBER(SEARCH(J$1,raw[[#This Row],[active years]])),1,"")</f>
        <v/>
      </c>
      <c r="K1184" t="str">
        <f>IF(ISNUMBER(SEARCH(K$1,raw[[#This Row],[active years]])),1,"")</f>
        <v/>
      </c>
      <c r="L1184" t="str">
        <f>IF(ISNUMBER(SEARCH(L$1,raw[[#This Row],[active years]])),1,"")</f>
        <v/>
      </c>
      <c r="M1184" t="str">
        <f>IF(ISNUMBER(SEARCH(M$1,raw[[#This Row],[active years]])),1,"")</f>
        <v/>
      </c>
      <c r="N1184" t="str">
        <f>IF(ISNUMBER(SEARCH(N$1,raw[[#This Row],[active years]])),1,"")</f>
        <v/>
      </c>
      <c r="O1184">
        <f>IF(ISNUMBER(SEARCH(O$1,raw[[#This Row],[active years]])),1,"")</f>
        <v>1</v>
      </c>
      <c r="P1184" t="str">
        <f>IF(ISNUMBER(SEARCH(P$1,raw[[#This Row],[active years]])),1,"")</f>
        <v/>
      </c>
      <c r="Q1184">
        <f>IF(ISNUMBER(SEARCH(Q$1,raw[[#This Row],[active years]])),1,"")</f>
        <v>1</v>
      </c>
      <c r="R1184" t="str">
        <f>IF(ISNUMBER(SEARCH(R$1,raw[[#This Row],[active years]])),1,"")</f>
        <v/>
      </c>
      <c r="S1184" t="str">
        <f>IF(ISNUMBER(SEARCH(S$1,raw[[#This Row],[active years]])),1,"")</f>
        <v/>
      </c>
      <c r="T1184" t="str">
        <f>IF(ISNUMBER(SEARCH(T$1,raw[[#This Row],[active years]])),1,"")</f>
        <v/>
      </c>
      <c r="U1184" t="str">
        <f>IF(ISNUMBER(SEARCH(U$1,raw[[#This Row],[active years]])),1,"")</f>
        <v/>
      </c>
      <c r="V1184" t="str">
        <f>IF(ISNUMBER(SEARCH(V$1,raw[[#This Row],[active years]])),1,"")</f>
        <v/>
      </c>
      <c r="W1184" t="str">
        <f>IF(ISNUMBER(SEARCH(W$1,raw[[#This Row],[active years]])),1,"")</f>
        <v/>
      </c>
      <c r="X1184" t="str">
        <f>IF(ISNUMBER(SEARCH(X$1,raw[[#This Row],[active years]])),1,"")</f>
        <v/>
      </c>
      <c r="Y1184" t="str">
        <f>IF(ISNUMBER(SEARCH(Y$1,raw[[#This Row],[active years]])),1,"")</f>
        <v/>
      </c>
      <c r="Z1184" t="str">
        <f>IF(ISNUMBER(SEARCH(Z$1,raw[[#This Row],[active years]])),1,"")</f>
        <v/>
      </c>
      <c r="AA1184" t="str">
        <f>IF(ISNUMBER(SEARCH(AA$1,raw[[#This Row],[active years]])),1,"")</f>
        <v/>
      </c>
    </row>
    <row r="1185" spans="1:27" x14ac:dyDescent="0.45">
      <c r="A1185">
        <f>raw[team]</f>
        <v>1490</v>
      </c>
      <c r="B1185">
        <f>raw[rookie year]</f>
        <v>2004</v>
      </c>
      <c r="C1185" t="str">
        <f>IF(ISNUMBER(SEARCH(C$1,raw[[#This Row],[active years]])),1,"")</f>
        <v/>
      </c>
      <c r="D1185" t="str">
        <f>IF(ISNUMBER(SEARCH(D$1,raw[[#This Row],[active years]])),1,"")</f>
        <v/>
      </c>
      <c r="E1185" t="str">
        <f>IF(ISNUMBER(SEARCH(E$1,raw[[#This Row],[active years]])),1,"")</f>
        <v/>
      </c>
      <c r="F1185" t="str">
        <f>IF(ISNUMBER(SEARCH(F$1,raw[[#This Row],[active years]])),1,"")</f>
        <v/>
      </c>
      <c r="G1185" t="str">
        <f>IF(ISNUMBER(SEARCH(G$1,raw[[#This Row],[active years]])),1,"")</f>
        <v/>
      </c>
      <c r="H1185" t="str">
        <f>IF(ISNUMBER(SEARCH(H$1,raw[[#This Row],[active years]])),1,"")</f>
        <v/>
      </c>
      <c r="I1185" t="str">
        <f>IF(ISNUMBER(SEARCH(I$1,raw[[#This Row],[active years]])),1,"")</f>
        <v/>
      </c>
      <c r="J1185" t="str">
        <f>IF(ISNUMBER(SEARCH(J$1,raw[[#This Row],[active years]])),1,"")</f>
        <v/>
      </c>
      <c r="K1185" t="str">
        <f>IF(ISNUMBER(SEARCH(K$1,raw[[#This Row],[active years]])),1,"")</f>
        <v/>
      </c>
      <c r="L1185" t="str">
        <f>IF(ISNUMBER(SEARCH(L$1,raw[[#This Row],[active years]])),1,"")</f>
        <v/>
      </c>
      <c r="M1185" t="str">
        <f>IF(ISNUMBER(SEARCH(M$1,raw[[#This Row],[active years]])),1,"")</f>
        <v/>
      </c>
      <c r="N1185" t="str">
        <f>IF(ISNUMBER(SEARCH(N$1,raw[[#This Row],[active years]])),1,"")</f>
        <v/>
      </c>
      <c r="O1185">
        <f>IF(ISNUMBER(SEARCH(O$1,raw[[#This Row],[active years]])),1,"")</f>
        <v>1</v>
      </c>
      <c r="P1185" t="str">
        <f>IF(ISNUMBER(SEARCH(P$1,raw[[#This Row],[active years]])),1,"")</f>
        <v/>
      </c>
      <c r="Q1185" t="str">
        <f>IF(ISNUMBER(SEARCH(Q$1,raw[[#This Row],[active years]])),1,"")</f>
        <v/>
      </c>
      <c r="R1185" t="str">
        <f>IF(ISNUMBER(SEARCH(R$1,raw[[#This Row],[active years]])),1,"")</f>
        <v/>
      </c>
      <c r="S1185" t="str">
        <f>IF(ISNUMBER(SEARCH(S$1,raw[[#This Row],[active years]])),1,"")</f>
        <v/>
      </c>
      <c r="T1185" t="str">
        <f>IF(ISNUMBER(SEARCH(T$1,raw[[#This Row],[active years]])),1,"")</f>
        <v/>
      </c>
      <c r="U1185" t="str">
        <f>IF(ISNUMBER(SEARCH(U$1,raw[[#This Row],[active years]])),1,"")</f>
        <v/>
      </c>
      <c r="V1185" t="str">
        <f>IF(ISNUMBER(SEARCH(V$1,raw[[#This Row],[active years]])),1,"")</f>
        <v/>
      </c>
      <c r="W1185" t="str">
        <f>IF(ISNUMBER(SEARCH(W$1,raw[[#This Row],[active years]])),1,"")</f>
        <v/>
      </c>
      <c r="X1185" t="str">
        <f>IF(ISNUMBER(SEARCH(X$1,raw[[#This Row],[active years]])),1,"")</f>
        <v/>
      </c>
      <c r="Y1185" t="str">
        <f>IF(ISNUMBER(SEARCH(Y$1,raw[[#This Row],[active years]])),1,"")</f>
        <v/>
      </c>
      <c r="Z1185" t="str">
        <f>IF(ISNUMBER(SEARCH(Z$1,raw[[#This Row],[active years]])),1,"")</f>
        <v/>
      </c>
      <c r="AA1185" t="str">
        <f>IF(ISNUMBER(SEARCH(AA$1,raw[[#This Row],[active years]])),1,"")</f>
        <v/>
      </c>
    </row>
    <row r="1186" spans="1:27" x14ac:dyDescent="0.45">
      <c r="A1186">
        <f>raw[team]</f>
        <v>1492</v>
      </c>
      <c r="B1186">
        <f>raw[rookie year]</f>
        <v>2004</v>
      </c>
      <c r="C1186" t="str">
        <f>IF(ISNUMBER(SEARCH(C$1,raw[[#This Row],[active years]])),1,"")</f>
        <v/>
      </c>
      <c r="D1186" t="str">
        <f>IF(ISNUMBER(SEARCH(D$1,raw[[#This Row],[active years]])),1,"")</f>
        <v/>
      </c>
      <c r="E1186" t="str">
        <f>IF(ISNUMBER(SEARCH(E$1,raw[[#This Row],[active years]])),1,"")</f>
        <v/>
      </c>
      <c r="F1186" t="str">
        <f>IF(ISNUMBER(SEARCH(F$1,raw[[#This Row],[active years]])),1,"")</f>
        <v/>
      </c>
      <c r="G1186" t="str">
        <f>IF(ISNUMBER(SEARCH(G$1,raw[[#This Row],[active years]])),1,"")</f>
        <v/>
      </c>
      <c r="H1186" t="str">
        <f>IF(ISNUMBER(SEARCH(H$1,raw[[#This Row],[active years]])),1,"")</f>
        <v/>
      </c>
      <c r="I1186" t="str">
        <f>IF(ISNUMBER(SEARCH(I$1,raw[[#This Row],[active years]])),1,"")</f>
        <v/>
      </c>
      <c r="J1186" t="str">
        <f>IF(ISNUMBER(SEARCH(J$1,raw[[#This Row],[active years]])),1,"")</f>
        <v/>
      </c>
      <c r="K1186" t="str">
        <f>IF(ISNUMBER(SEARCH(K$1,raw[[#This Row],[active years]])),1,"")</f>
        <v/>
      </c>
      <c r="L1186" t="str">
        <f>IF(ISNUMBER(SEARCH(L$1,raw[[#This Row],[active years]])),1,"")</f>
        <v/>
      </c>
      <c r="M1186" t="str">
        <f>IF(ISNUMBER(SEARCH(M$1,raw[[#This Row],[active years]])),1,"")</f>
        <v/>
      </c>
      <c r="N1186" t="str">
        <f>IF(ISNUMBER(SEARCH(N$1,raw[[#This Row],[active years]])),1,"")</f>
        <v/>
      </c>
      <c r="O1186">
        <f>IF(ISNUMBER(SEARCH(O$1,raw[[#This Row],[active years]])),1,"")</f>
        <v>1</v>
      </c>
      <c r="P1186">
        <f>IF(ISNUMBER(SEARCH(P$1,raw[[#This Row],[active years]])),1,"")</f>
        <v>1</v>
      </c>
      <c r="Q1186">
        <f>IF(ISNUMBER(SEARCH(Q$1,raw[[#This Row],[active years]])),1,"")</f>
        <v>1</v>
      </c>
      <c r="R1186">
        <f>IF(ISNUMBER(SEARCH(R$1,raw[[#This Row],[active years]])),1,"")</f>
        <v>1</v>
      </c>
      <c r="S1186">
        <f>IF(ISNUMBER(SEARCH(S$1,raw[[#This Row],[active years]])),1,"")</f>
        <v>1</v>
      </c>
      <c r="T1186">
        <f>IF(ISNUMBER(SEARCH(T$1,raw[[#This Row],[active years]])),1,"")</f>
        <v>1</v>
      </c>
      <c r="U1186">
        <f>IF(ISNUMBER(SEARCH(U$1,raw[[#This Row],[active years]])),1,"")</f>
        <v>1</v>
      </c>
      <c r="V1186">
        <f>IF(ISNUMBER(SEARCH(V$1,raw[[#This Row],[active years]])),1,"")</f>
        <v>1</v>
      </c>
      <c r="W1186">
        <f>IF(ISNUMBER(SEARCH(W$1,raw[[#This Row],[active years]])),1,"")</f>
        <v>1</v>
      </c>
      <c r="X1186">
        <f>IF(ISNUMBER(SEARCH(X$1,raw[[#This Row],[active years]])),1,"")</f>
        <v>1</v>
      </c>
      <c r="Y1186">
        <f>IF(ISNUMBER(SEARCH(Y$1,raw[[#This Row],[active years]])),1,"")</f>
        <v>1</v>
      </c>
      <c r="Z1186">
        <f>IF(ISNUMBER(SEARCH(Z$1,raw[[#This Row],[active years]])),1,"")</f>
        <v>1</v>
      </c>
      <c r="AA1186">
        <f>IF(ISNUMBER(SEARCH(AA$1,raw[[#This Row],[active years]])),1,"")</f>
        <v>1</v>
      </c>
    </row>
    <row r="1187" spans="1:27" x14ac:dyDescent="0.45">
      <c r="A1187">
        <f>raw[team]</f>
        <v>1493</v>
      </c>
      <c r="B1187">
        <f>raw[rookie year]</f>
        <v>2004</v>
      </c>
      <c r="C1187" t="str">
        <f>IF(ISNUMBER(SEARCH(C$1,raw[[#This Row],[active years]])),1,"")</f>
        <v/>
      </c>
      <c r="D1187" t="str">
        <f>IF(ISNUMBER(SEARCH(D$1,raw[[#This Row],[active years]])),1,"")</f>
        <v/>
      </c>
      <c r="E1187" t="str">
        <f>IF(ISNUMBER(SEARCH(E$1,raw[[#This Row],[active years]])),1,"")</f>
        <v/>
      </c>
      <c r="F1187" t="str">
        <f>IF(ISNUMBER(SEARCH(F$1,raw[[#This Row],[active years]])),1,"")</f>
        <v/>
      </c>
      <c r="G1187" t="str">
        <f>IF(ISNUMBER(SEARCH(G$1,raw[[#This Row],[active years]])),1,"")</f>
        <v/>
      </c>
      <c r="H1187" t="str">
        <f>IF(ISNUMBER(SEARCH(H$1,raw[[#This Row],[active years]])),1,"")</f>
        <v/>
      </c>
      <c r="I1187" t="str">
        <f>IF(ISNUMBER(SEARCH(I$1,raw[[#This Row],[active years]])),1,"")</f>
        <v/>
      </c>
      <c r="J1187" t="str">
        <f>IF(ISNUMBER(SEARCH(J$1,raw[[#This Row],[active years]])),1,"")</f>
        <v/>
      </c>
      <c r="K1187" t="str">
        <f>IF(ISNUMBER(SEARCH(K$1,raw[[#This Row],[active years]])),1,"")</f>
        <v/>
      </c>
      <c r="L1187" t="str">
        <f>IF(ISNUMBER(SEARCH(L$1,raw[[#This Row],[active years]])),1,"")</f>
        <v/>
      </c>
      <c r="M1187" t="str">
        <f>IF(ISNUMBER(SEARCH(M$1,raw[[#This Row],[active years]])),1,"")</f>
        <v/>
      </c>
      <c r="N1187" t="str">
        <f>IF(ISNUMBER(SEARCH(N$1,raw[[#This Row],[active years]])),1,"")</f>
        <v/>
      </c>
      <c r="O1187">
        <f>IF(ISNUMBER(SEARCH(O$1,raw[[#This Row],[active years]])),1,"")</f>
        <v>1</v>
      </c>
      <c r="P1187">
        <f>IF(ISNUMBER(SEARCH(P$1,raw[[#This Row],[active years]])),1,"")</f>
        <v>1</v>
      </c>
      <c r="Q1187" t="str">
        <f>IF(ISNUMBER(SEARCH(Q$1,raw[[#This Row],[active years]])),1,"")</f>
        <v/>
      </c>
      <c r="R1187">
        <f>IF(ISNUMBER(SEARCH(R$1,raw[[#This Row],[active years]])),1,"")</f>
        <v>1</v>
      </c>
      <c r="S1187">
        <f>IF(ISNUMBER(SEARCH(S$1,raw[[#This Row],[active years]])),1,"")</f>
        <v>1</v>
      </c>
      <c r="T1187">
        <f>IF(ISNUMBER(SEARCH(T$1,raw[[#This Row],[active years]])),1,"")</f>
        <v>1</v>
      </c>
      <c r="U1187">
        <f>IF(ISNUMBER(SEARCH(U$1,raw[[#This Row],[active years]])),1,"")</f>
        <v>1</v>
      </c>
      <c r="V1187">
        <f>IF(ISNUMBER(SEARCH(V$1,raw[[#This Row],[active years]])),1,"")</f>
        <v>1</v>
      </c>
      <c r="W1187">
        <f>IF(ISNUMBER(SEARCH(W$1,raw[[#This Row],[active years]])),1,"")</f>
        <v>1</v>
      </c>
      <c r="X1187">
        <f>IF(ISNUMBER(SEARCH(X$1,raw[[#This Row],[active years]])),1,"")</f>
        <v>1</v>
      </c>
      <c r="Y1187">
        <f>IF(ISNUMBER(SEARCH(Y$1,raw[[#This Row],[active years]])),1,"")</f>
        <v>1</v>
      </c>
      <c r="Z1187">
        <f>IF(ISNUMBER(SEARCH(Z$1,raw[[#This Row],[active years]])),1,"")</f>
        <v>1</v>
      </c>
      <c r="AA1187">
        <f>IF(ISNUMBER(SEARCH(AA$1,raw[[#This Row],[active years]])),1,"")</f>
        <v>1</v>
      </c>
    </row>
    <row r="1188" spans="1:27" x14ac:dyDescent="0.45">
      <c r="A1188">
        <f>raw[team]</f>
        <v>1495</v>
      </c>
      <c r="B1188">
        <f>raw[rookie year]</f>
        <v>2004</v>
      </c>
      <c r="C1188" t="str">
        <f>IF(ISNUMBER(SEARCH(C$1,raw[[#This Row],[active years]])),1,"")</f>
        <v/>
      </c>
      <c r="D1188" t="str">
        <f>IF(ISNUMBER(SEARCH(D$1,raw[[#This Row],[active years]])),1,"")</f>
        <v/>
      </c>
      <c r="E1188" t="str">
        <f>IF(ISNUMBER(SEARCH(E$1,raw[[#This Row],[active years]])),1,"")</f>
        <v/>
      </c>
      <c r="F1188" t="str">
        <f>IF(ISNUMBER(SEARCH(F$1,raw[[#This Row],[active years]])),1,"")</f>
        <v/>
      </c>
      <c r="G1188" t="str">
        <f>IF(ISNUMBER(SEARCH(G$1,raw[[#This Row],[active years]])),1,"")</f>
        <v/>
      </c>
      <c r="H1188" t="str">
        <f>IF(ISNUMBER(SEARCH(H$1,raw[[#This Row],[active years]])),1,"")</f>
        <v/>
      </c>
      <c r="I1188" t="str">
        <f>IF(ISNUMBER(SEARCH(I$1,raw[[#This Row],[active years]])),1,"")</f>
        <v/>
      </c>
      <c r="J1188" t="str">
        <f>IF(ISNUMBER(SEARCH(J$1,raw[[#This Row],[active years]])),1,"")</f>
        <v/>
      </c>
      <c r="K1188" t="str">
        <f>IF(ISNUMBER(SEARCH(K$1,raw[[#This Row],[active years]])),1,"")</f>
        <v/>
      </c>
      <c r="L1188" t="str">
        <f>IF(ISNUMBER(SEARCH(L$1,raw[[#This Row],[active years]])),1,"")</f>
        <v/>
      </c>
      <c r="M1188" t="str">
        <f>IF(ISNUMBER(SEARCH(M$1,raw[[#This Row],[active years]])),1,"")</f>
        <v/>
      </c>
      <c r="N1188" t="str">
        <f>IF(ISNUMBER(SEARCH(N$1,raw[[#This Row],[active years]])),1,"")</f>
        <v/>
      </c>
      <c r="O1188">
        <f>IF(ISNUMBER(SEARCH(O$1,raw[[#This Row],[active years]])),1,"")</f>
        <v>1</v>
      </c>
      <c r="P1188">
        <f>IF(ISNUMBER(SEARCH(P$1,raw[[#This Row],[active years]])),1,"")</f>
        <v>1</v>
      </c>
      <c r="Q1188">
        <f>IF(ISNUMBER(SEARCH(Q$1,raw[[#This Row],[active years]])),1,"")</f>
        <v>1</v>
      </c>
      <c r="R1188">
        <f>IF(ISNUMBER(SEARCH(R$1,raw[[#This Row],[active years]])),1,"")</f>
        <v>1</v>
      </c>
      <c r="S1188">
        <f>IF(ISNUMBER(SEARCH(S$1,raw[[#This Row],[active years]])),1,"")</f>
        <v>1</v>
      </c>
      <c r="T1188">
        <f>IF(ISNUMBER(SEARCH(T$1,raw[[#This Row],[active years]])),1,"")</f>
        <v>1</v>
      </c>
      <c r="U1188">
        <f>IF(ISNUMBER(SEARCH(U$1,raw[[#This Row],[active years]])),1,"")</f>
        <v>1</v>
      </c>
      <c r="V1188">
        <f>IF(ISNUMBER(SEARCH(V$1,raw[[#This Row],[active years]])),1,"")</f>
        <v>1</v>
      </c>
      <c r="W1188">
        <f>IF(ISNUMBER(SEARCH(W$1,raw[[#This Row],[active years]])),1,"")</f>
        <v>1</v>
      </c>
      <c r="X1188">
        <f>IF(ISNUMBER(SEARCH(X$1,raw[[#This Row],[active years]])),1,"")</f>
        <v>1</v>
      </c>
      <c r="Y1188">
        <f>IF(ISNUMBER(SEARCH(Y$1,raw[[#This Row],[active years]])),1,"")</f>
        <v>1</v>
      </c>
      <c r="Z1188">
        <f>IF(ISNUMBER(SEARCH(Z$1,raw[[#This Row],[active years]])),1,"")</f>
        <v>1</v>
      </c>
      <c r="AA1188">
        <f>IF(ISNUMBER(SEARCH(AA$1,raw[[#This Row],[active years]])),1,"")</f>
        <v>1</v>
      </c>
    </row>
    <row r="1189" spans="1:27" x14ac:dyDescent="0.45">
      <c r="A1189">
        <f>raw[team]</f>
        <v>1496</v>
      </c>
      <c r="B1189">
        <f>raw[rookie year]</f>
        <v>2004</v>
      </c>
      <c r="C1189" t="str">
        <f>IF(ISNUMBER(SEARCH(C$1,raw[[#This Row],[active years]])),1,"")</f>
        <v/>
      </c>
      <c r="D1189" t="str">
        <f>IF(ISNUMBER(SEARCH(D$1,raw[[#This Row],[active years]])),1,"")</f>
        <v/>
      </c>
      <c r="E1189" t="str">
        <f>IF(ISNUMBER(SEARCH(E$1,raw[[#This Row],[active years]])),1,"")</f>
        <v/>
      </c>
      <c r="F1189" t="str">
        <f>IF(ISNUMBER(SEARCH(F$1,raw[[#This Row],[active years]])),1,"")</f>
        <v/>
      </c>
      <c r="G1189" t="str">
        <f>IF(ISNUMBER(SEARCH(G$1,raw[[#This Row],[active years]])),1,"")</f>
        <v/>
      </c>
      <c r="H1189" t="str">
        <f>IF(ISNUMBER(SEARCH(H$1,raw[[#This Row],[active years]])),1,"")</f>
        <v/>
      </c>
      <c r="I1189" t="str">
        <f>IF(ISNUMBER(SEARCH(I$1,raw[[#This Row],[active years]])),1,"")</f>
        <v/>
      </c>
      <c r="J1189" t="str">
        <f>IF(ISNUMBER(SEARCH(J$1,raw[[#This Row],[active years]])),1,"")</f>
        <v/>
      </c>
      <c r="K1189" t="str">
        <f>IF(ISNUMBER(SEARCH(K$1,raw[[#This Row],[active years]])),1,"")</f>
        <v/>
      </c>
      <c r="L1189" t="str">
        <f>IF(ISNUMBER(SEARCH(L$1,raw[[#This Row],[active years]])),1,"")</f>
        <v/>
      </c>
      <c r="M1189" t="str">
        <f>IF(ISNUMBER(SEARCH(M$1,raw[[#This Row],[active years]])),1,"")</f>
        <v/>
      </c>
      <c r="N1189" t="str">
        <f>IF(ISNUMBER(SEARCH(N$1,raw[[#This Row],[active years]])),1,"")</f>
        <v/>
      </c>
      <c r="O1189">
        <f>IF(ISNUMBER(SEARCH(O$1,raw[[#This Row],[active years]])),1,"")</f>
        <v>1</v>
      </c>
      <c r="P1189">
        <f>IF(ISNUMBER(SEARCH(P$1,raw[[#This Row],[active years]])),1,"")</f>
        <v>1</v>
      </c>
      <c r="Q1189">
        <f>IF(ISNUMBER(SEARCH(Q$1,raw[[#This Row],[active years]])),1,"")</f>
        <v>1</v>
      </c>
      <c r="R1189" t="str">
        <f>IF(ISNUMBER(SEARCH(R$1,raw[[#This Row],[active years]])),1,"")</f>
        <v/>
      </c>
      <c r="S1189" t="str">
        <f>IF(ISNUMBER(SEARCH(S$1,raw[[#This Row],[active years]])),1,"")</f>
        <v/>
      </c>
      <c r="T1189" t="str">
        <f>IF(ISNUMBER(SEARCH(T$1,raw[[#This Row],[active years]])),1,"")</f>
        <v/>
      </c>
      <c r="U1189" t="str">
        <f>IF(ISNUMBER(SEARCH(U$1,raw[[#This Row],[active years]])),1,"")</f>
        <v/>
      </c>
      <c r="V1189" t="str">
        <f>IF(ISNUMBER(SEARCH(V$1,raw[[#This Row],[active years]])),1,"")</f>
        <v/>
      </c>
      <c r="W1189" t="str">
        <f>IF(ISNUMBER(SEARCH(W$1,raw[[#This Row],[active years]])),1,"")</f>
        <v/>
      </c>
      <c r="X1189" t="str">
        <f>IF(ISNUMBER(SEARCH(X$1,raw[[#This Row],[active years]])),1,"")</f>
        <v/>
      </c>
      <c r="Y1189" t="str">
        <f>IF(ISNUMBER(SEARCH(Y$1,raw[[#This Row],[active years]])),1,"")</f>
        <v/>
      </c>
      <c r="Z1189" t="str">
        <f>IF(ISNUMBER(SEARCH(Z$1,raw[[#This Row],[active years]])),1,"")</f>
        <v/>
      </c>
      <c r="AA1189" t="str">
        <f>IF(ISNUMBER(SEARCH(AA$1,raw[[#This Row],[active years]])),1,"")</f>
        <v/>
      </c>
    </row>
    <row r="1190" spans="1:27" x14ac:dyDescent="0.45">
      <c r="A1190">
        <f>raw[team]</f>
        <v>1497</v>
      </c>
      <c r="B1190">
        <f>raw[rookie year]</f>
        <v>2004</v>
      </c>
      <c r="C1190" t="str">
        <f>IF(ISNUMBER(SEARCH(C$1,raw[[#This Row],[active years]])),1,"")</f>
        <v/>
      </c>
      <c r="D1190" t="str">
        <f>IF(ISNUMBER(SEARCH(D$1,raw[[#This Row],[active years]])),1,"")</f>
        <v/>
      </c>
      <c r="E1190" t="str">
        <f>IF(ISNUMBER(SEARCH(E$1,raw[[#This Row],[active years]])),1,"")</f>
        <v/>
      </c>
      <c r="F1190" t="str">
        <f>IF(ISNUMBER(SEARCH(F$1,raw[[#This Row],[active years]])),1,"")</f>
        <v/>
      </c>
      <c r="G1190" t="str">
        <f>IF(ISNUMBER(SEARCH(G$1,raw[[#This Row],[active years]])),1,"")</f>
        <v/>
      </c>
      <c r="H1190" t="str">
        <f>IF(ISNUMBER(SEARCH(H$1,raw[[#This Row],[active years]])),1,"")</f>
        <v/>
      </c>
      <c r="I1190" t="str">
        <f>IF(ISNUMBER(SEARCH(I$1,raw[[#This Row],[active years]])),1,"")</f>
        <v/>
      </c>
      <c r="J1190" t="str">
        <f>IF(ISNUMBER(SEARCH(J$1,raw[[#This Row],[active years]])),1,"")</f>
        <v/>
      </c>
      <c r="K1190" t="str">
        <f>IF(ISNUMBER(SEARCH(K$1,raw[[#This Row],[active years]])),1,"")</f>
        <v/>
      </c>
      <c r="L1190" t="str">
        <f>IF(ISNUMBER(SEARCH(L$1,raw[[#This Row],[active years]])),1,"")</f>
        <v/>
      </c>
      <c r="M1190" t="str">
        <f>IF(ISNUMBER(SEARCH(M$1,raw[[#This Row],[active years]])),1,"")</f>
        <v/>
      </c>
      <c r="N1190" t="str">
        <f>IF(ISNUMBER(SEARCH(N$1,raw[[#This Row],[active years]])),1,"")</f>
        <v/>
      </c>
      <c r="O1190">
        <f>IF(ISNUMBER(SEARCH(O$1,raw[[#This Row],[active years]])),1,"")</f>
        <v>1</v>
      </c>
      <c r="P1190">
        <f>IF(ISNUMBER(SEARCH(P$1,raw[[#This Row],[active years]])),1,"")</f>
        <v>1</v>
      </c>
      <c r="Q1190" t="str">
        <f>IF(ISNUMBER(SEARCH(Q$1,raw[[#This Row],[active years]])),1,"")</f>
        <v/>
      </c>
      <c r="R1190" t="str">
        <f>IF(ISNUMBER(SEARCH(R$1,raw[[#This Row],[active years]])),1,"")</f>
        <v/>
      </c>
      <c r="S1190" t="str">
        <f>IF(ISNUMBER(SEARCH(S$1,raw[[#This Row],[active years]])),1,"")</f>
        <v/>
      </c>
      <c r="T1190" t="str">
        <f>IF(ISNUMBER(SEARCH(T$1,raw[[#This Row],[active years]])),1,"")</f>
        <v/>
      </c>
      <c r="U1190" t="str">
        <f>IF(ISNUMBER(SEARCH(U$1,raw[[#This Row],[active years]])),1,"")</f>
        <v/>
      </c>
      <c r="V1190" t="str">
        <f>IF(ISNUMBER(SEARCH(V$1,raw[[#This Row],[active years]])),1,"")</f>
        <v/>
      </c>
      <c r="W1190" t="str">
        <f>IF(ISNUMBER(SEARCH(W$1,raw[[#This Row],[active years]])),1,"")</f>
        <v/>
      </c>
      <c r="X1190" t="str">
        <f>IF(ISNUMBER(SEARCH(X$1,raw[[#This Row],[active years]])),1,"")</f>
        <v/>
      </c>
      <c r="Y1190" t="str">
        <f>IF(ISNUMBER(SEARCH(Y$1,raw[[#This Row],[active years]])),1,"")</f>
        <v/>
      </c>
      <c r="Z1190" t="str">
        <f>IF(ISNUMBER(SEARCH(Z$1,raw[[#This Row],[active years]])),1,"")</f>
        <v/>
      </c>
      <c r="AA1190" t="str">
        <f>IF(ISNUMBER(SEARCH(AA$1,raw[[#This Row],[active years]])),1,"")</f>
        <v/>
      </c>
    </row>
    <row r="1191" spans="1:27" x14ac:dyDescent="0.45">
      <c r="A1191">
        <f>raw[team]</f>
        <v>1500</v>
      </c>
      <c r="B1191">
        <f>raw[rookie year]</f>
        <v>2005</v>
      </c>
      <c r="C1191" t="str">
        <f>IF(ISNUMBER(SEARCH(C$1,raw[[#This Row],[active years]])),1,"")</f>
        <v/>
      </c>
      <c r="D1191" t="str">
        <f>IF(ISNUMBER(SEARCH(D$1,raw[[#This Row],[active years]])),1,"")</f>
        <v/>
      </c>
      <c r="E1191" t="str">
        <f>IF(ISNUMBER(SEARCH(E$1,raw[[#This Row],[active years]])),1,"")</f>
        <v/>
      </c>
      <c r="F1191" t="str">
        <f>IF(ISNUMBER(SEARCH(F$1,raw[[#This Row],[active years]])),1,"")</f>
        <v/>
      </c>
      <c r="G1191" t="str">
        <f>IF(ISNUMBER(SEARCH(G$1,raw[[#This Row],[active years]])),1,"")</f>
        <v/>
      </c>
      <c r="H1191" t="str">
        <f>IF(ISNUMBER(SEARCH(H$1,raw[[#This Row],[active years]])),1,"")</f>
        <v/>
      </c>
      <c r="I1191" t="str">
        <f>IF(ISNUMBER(SEARCH(I$1,raw[[#This Row],[active years]])),1,"")</f>
        <v/>
      </c>
      <c r="J1191" t="str">
        <f>IF(ISNUMBER(SEARCH(J$1,raw[[#This Row],[active years]])),1,"")</f>
        <v/>
      </c>
      <c r="K1191" t="str">
        <f>IF(ISNUMBER(SEARCH(K$1,raw[[#This Row],[active years]])),1,"")</f>
        <v/>
      </c>
      <c r="L1191" t="str">
        <f>IF(ISNUMBER(SEARCH(L$1,raw[[#This Row],[active years]])),1,"")</f>
        <v/>
      </c>
      <c r="M1191" t="str">
        <f>IF(ISNUMBER(SEARCH(M$1,raw[[#This Row],[active years]])),1,"")</f>
        <v/>
      </c>
      <c r="N1191" t="str">
        <f>IF(ISNUMBER(SEARCH(N$1,raw[[#This Row],[active years]])),1,"")</f>
        <v/>
      </c>
      <c r="O1191" t="str">
        <f>IF(ISNUMBER(SEARCH(O$1,raw[[#This Row],[active years]])),1,"")</f>
        <v/>
      </c>
      <c r="P1191">
        <f>IF(ISNUMBER(SEARCH(P$1,raw[[#This Row],[active years]])),1,"")</f>
        <v>1</v>
      </c>
      <c r="Q1191">
        <f>IF(ISNUMBER(SEARCH(Q$1,raw[[#This Row],[active years]])),1,"")</f>
        <v>1</v>
      </c>
      <c r="R1191" t="str">
        <f>IF(ISNUMBER(SEARCH(R$1,raw[[#This Row],[active years]])),1,"")</f>
        <v/>
      </c>
      <c r="S1191" t="str">
        <f>IF(ISNUMBER(SEARCH(S$1,raw[[#This Row],[active years]])),1,"")</f>
        <v/>
      </c>
      <c r="T1191" t="str">
        <f>IF(ISNUMBER(SEARCH(T$1,raw[[#This Row],[active years]])),1,"")</f>
        <v/>
      </c>
      <c r="U1191" t="str">
        <f>IF(ISNUMBER(SEARCH(U$1,raw[[#This Row],[active years]])),1,"")</f>
        <v/>
      </c>
      <c r="V1191" t="str">
        <f>IF(ISNUMBER(SEARCH(V$1,raw[[#This Row],[active years]])),1,"")</f>
        <v/>
      </c>
      <c r="W1191" t="str">
        <f>IF(ISNUMBER(SEARCH(W$1,raw[[#This Row],[active years]])),1,"")</f>
        <v/>
      </c>
      <c r="X1191" t="str">
        <f>IF(ISNUMBER(SEARCH(X$1,raw[[#This Row],[active years]])),1,"")</f>
        <v/>
      </c>
      <c r="Y1191" t="str">
        <f>IF(ISNUMBER(SEARCH(Y$1,raw[[#This Row],[active years]])),1,"")</f>
        <v/>
      </c>
      <c r="Z1191" t="str">
        <f>IF(ISNUMBER(SEARCH(Z$1,raw[[#This Row],[active years]])),1,"")</f>
        <v/>
      </c>
      <c r="AA1191" t="str">
        <f>IF(ISNUMBER(SEARCH(AA$1,raw[[#This Row],[active years]])),1,"")</f>
        <v/>
      </c>
    </row>
    <row r="1192" spans="1:27" x14ac:dyDescent="0.45">
      <c r="A1192">
        <f>raw[team]</f>
        <v>1501</v>
      </c>
      <c r="B1192">
        <f>raw[rookie year]</f>
        <v>2005</v>
      </c>
      <c r="C1192" t="str">
        <f>IF(ISNUMBER(SEARCH(C$1,raw[[#This Row],[active years]])),1,"")</f>
        <v/>
      </c>
      <c r="D1192" t="str">
        <f>IF(ISNUMBER(SEARCH(D$1,raw[[#This Row],[active years]])),1,"")</f>
        <v/>
      </c>
      <c r="E1192" t="str">
        <f>IF(ISNUMBER(SEARCH(E$1,raw[[#This Row],[active years]])),1,"")</f>
        <v/>
      </c>
      <c r="F1192" t="str">
        <f>IF(ISNUMBER(SEARCH(F$1,raw[[#This Row],[active years]])),1,"")</f>
        <v/>
      </c>
      <c r="G1192" t="str">
        <f>IF(ISNUMBER(SEARCH(G$1,raw[[#This Row],[active years]])),1,"")</f>
        <v/>
      </c>
      <c r="H1192" t="str">
        <f>IF(ISNUMBER(SEARCH(H$1,raw[[#This Row],[active years]])),1,"")</f>
        <v/>
      </c>
      <c r="I1192" t="str">
        <f>IF(ISNUMBER(SEARCH(I$1,raw[[#This Row],[active years]])),1,"")</f>
        <v/>
      </c>
      <c r="J1192" t="str">
        <f>IF(ISNUMBER(SEARCH(J$1,raw[[#This Row],[active years]])),1,"")</f>
        <v/>
      </c>
      <c r="K1192" t="str">
        <f>IF(ISNUMBER(SEARCH(K$1,raw[[#This Row],[active years]])),1,"")</f>
        <v/>
      </c>
      <c r="L1192" t="str">
        <f>IF(ISNUMBER(SEARCH(L$1,raw[[#This Row],[active years]])),1,"")</f>
        <v/>
      </c>
      <c r="M1192" t="str">
        <f>IF(ISNUMBER(SEARCH(M$1,raw[[#This Row],[active years]])),1,"")</f>
        <v/>
      </c>
      <c r="N1192" t="str">
        <f>IF(ISNUMBER(SEARCH(N$1,raw[[#This Row],[active years]])),1,"")</f>
        <v/>
      </c>
      <c r="O1192" t="str">
        <f>IF(ISNUMBER(SEARCH(O$1,raw[[#This Row],[active years]])),1,"")</f>
        <v/>
      </c>
      <c r="P1192">
        <f>IF(ISNUMBER(SEARCH(P$1,raw[[#This Row],[active years]])),1,"")</f>
        <v>1</v>
      </c>
      <c r="Q1192">
        <f>IF(ISNUMBER(SEARCH(Q$1,raw[[#This Row],[active years]])),1,"")</f>
        <v>1</v>
      </c>
      <c r="R1192">
        <f>IF(ISNUMBER(SEARCH(R$1,raw[[#This Row],[active years]])),1,"")</f>
        <v>1</v>
      </c>
      <c r="S1192">
        <f>IF(ISNUMBER(SEARCH(S$1,raw[[#This Row],[active years]])),1,"")</f>
        <v>1</v>
      </c>
      <c r="T1192">
        <f>IF(ISNUMBER(SEARCH(T$1,raw[[#This Row],[active years]])),1,"")</f>
        <v>1</v>
      </c>
      <c r="U1192">
        <f>IF(ISNUMBER(SEARCH(U$1,raw[[#This Row],[active years]])),1,"")</f>
        <v>1</v>
      </c>
      <c r="V1192">
        <f>IF(ISNUMBER(SEARCH(V$1,raw[[#This Row],[active years]])),1,"")</f>
        <v>1</v>
      </c>
      <c r="W1192">
        <f>IF(ISNUMBER(SEARCH(W$1,raw[[#This Row],[active years]])),1,"")</f>
        <v>1</v>
      </c>
      <c r="X1192">
        <f>IF(ISNUMBER(SEARCH(X$1,raw[[#This Row],[active years]])),1,"")</f>
        <v>1</v>
      </c>
      <c r="Y1192">
        <f>IF(ISNUMBER(SEARCH(Y$1,raw[[#This Row],[active years]])),1,"")</f>
        <v>1</v>
      </c>
      <c r="Z1192">
        <f>IF(ISNUMBER(SEARCH(Z$1,raw[[#This Row],[active years]])),1,"")</f>
        <v>1</v>
      </c>
      <c r="AA1192">
        <f>IF(ISNUMBER(SEARCH(AA$1,raw[[#This Row],[active years]])),1,"")</f>
        <v>1</v>
      </c>
    </row>
    <row r="1193" spans="1:27" x14ac:dyDescent="0.45">
      <c r="A1193">
        <f>raw[team]</f>
        <v>1502</v>
      </c>
      <c r="B1193">
        <f>raw[rookie year]</f>
        <v>2005</v>
      </c>
      <c r="C1193" t="str">
        <f>IF(ISNUMBER(SEARCH(C$1,raw[[#This Row],[active years]])),1,"")</f>
        <v/>
      </c>
      <c r="D1193" t="str">
        <f>IF(ISNUMBER(SEARCH(D$1,raw[[#This Row],[active years]])),1,"")</f>
        <v/>
      </c>
      <c r="E1193" t="str">
        <f>IF(ISNUMBER(SEARCH(E$1,raw[[#This Row],[active years]])),1,"")</f>
        <v/>
      </c>
      <c r="F1193" t="str">
        <f>IF(ISNUMBER(SEARCH(F$1,raw[[#This Row],[active years]])),1,"")</f>
        <v/>
      </c>
      <c r="G1193" t="str">
        <f>IF(ISNUMBER(SEARCH(G$1,raw[[#This Row],[active years]])),1,"")</f>
        <v/>
      </c>
      <c r="H1193" t="str">
        <f>IF(ISNUMBER(SEARCH(H$1,raw[[#This Row],[active years]])),1,"")</f>
        <v/>
      </c>
      <c r="I1193" t="str">
        <f>IF(ISNUMBER(SEARCH(I$1,raw[[#This Row],[active years]])),1,"")</f>
        <v/>
      </c>
      <c r="J1193" t="str">
        <f>IF(ISNUMBER(SEARCH(J$1,raw[[#This Row],[active years]])),1,"")</f>
        <v/>
      </c>
      <c r="K1193" t="str">
        <f>IF(ISNUMBER(SEARCH(K$1,raw[[#This Row],[active years]])),1,"")</f>
        <v/>
      </c>
      <c r="L1193" t="str">
        <f>IF(ISNUMBER(SEARCH(L$1,raw[[#This Row],[active years]])),1,"")</f>
        <v/>
      </c>
      <c r="M1193" t="str">
        <f>IF(ISNUMBER(SEARCH(M$1,raw[[#This Row],[active years]])),1,"")</f>
        <v/>
      </c>
      <c r="N1193" t="str">
        <f>IF(ISNUMBER(SEARCH(N$1,raw[[#This Row],[active years]])),1,"")</f>
        <v/>
      </c>
      <c r="O1193" t="str">
        <f>IF(ISNUMBER(SEARCH(O$1,raw[[#This Row],[active years]])),1,"")</f>
        <v/>
      </c>
      <c r="P1193">
        <f>IF(ISNUMBER(SEARCH(P$1,raw[[#This Row],[active years]])),1,"")</f>
        <v>1</v>
      </c>
      <c r="Q1193">
        <f>IF(ISNUMBER(SEARCH(Q$1,raw[[#This Row],[active years]])),1,"")</f>
        <v>1</v>
      </c>
      <c r="R1193">
        <f>IF(ISNUMBER(SEARCH(R$1,raw[[#This Row],[active years]])),1,"")</f>
        <v>1</v>
      </c>
      <c r="S1193">
        <f>IF(ISNUMBER(SEARCH(S$1,raw[[#This Row],[active years]])),1,"")</f>
        <v>1</v>
      </c>
      <c r="T1193">
        <f>IF(ISNUMBER(SEARCH(T$1,raw[[#This Row],[active years]])),1,"")</f>
        <v>1</v>
      </c>
      <c r="U1193">
        <f>IF(ISNUMBER(SEARCH(U$1,raw[[#This Row],[active years]])),1,"")</f>
        <v>1</v>
      </c>
      <c r="V1193">
        <f>IF(ISNUMBER(SEARCH(V$1,raw[[#This Row],[active years]])),1,"")</f>
        <v>1</v>
      </c>
      <c r="W1193">
        <f>IF(ISNUMBER(SEARCH(W$1,raw[[#This Row],[active years]])),1,"")</f>
        <v>1</v>
      </c>
      <c r="X1193">
        <f>IF(ISNUMBER(SEARCH(X$1,raw[[#This Row],[active years]])),1,"")</f>
        <v>1</v>
      </c>
      <c r="Y1193">
        <f>IF(ISNUMBER(SEARCH(Y$1,raw[[#This Row],[active years]])),1,"")</f>
        <v>1</v>
      </c>
      <c r="Z1193">
        <f>IF(ISNUMBER(SEARCH(Z$1,raw[[#This Row],[active years]])),1,"")</f>
        <v>1</v>
      </c>
      <c r="AA1193">
        <f>IF(ISNUMBER(SEARCH(AA$1,raw[[#This Row],[active years]])),1,"")</f>
        <v>1</v>
      </c>
    </row>
    <row r="1194" spans="1:27" x14ac:dyDescent="0.45">
      <c r="A1194">
        <f>raw[team]</f>
        <v>1503</v>
      </c>
      <c r="B1194">
        <f>raw[rookie year]</f>
        <v>2005</v>
      </c>
      <c r="C1194" t="str">
        <f>IF(ISNUMBER(SEARCH(C$1,raw[[#This Row],[active years]])),1,"")</f>
        <v/>
      </c>
      <c r="D1194" t="str">
        <f>IF(ISNUMBER(SEARCH(D$1,raw[[#This Row],[active years]])),1,"")</f>
        <v/>
      </c>
      <c r="E1194" t="str">
        <f>IF(ISNUMBER(SEARCH(E$1,raw[[#This Row],[active years]])),1,"")</f>
        <v/>
      </c>
      <c r="F1194" t="str">
        <f>IF(ISNUMBER(SEARCH(F$1,raw[[#This Row],[active years]])),1,"")</f>
        <v/>
      </c>
      <c r="G1194" t="str">
        <f>IF(ISNUMBER(SEARCH(G$1,raw[[#This Row],[active years]])),1,"")</f>
        <v/>
      </c>
      <c r="H1194" t="str">
        <f>IF(ISNUMBER(SEARCH(H$1,raw[[#This Row],[active years]])),1,"")</f>
        <v/>
      </c>
      <c r="I1194" t="str">
        <f>IF(ISNUMBER(SEARCH(I$1,raw[[#This Row],[active years]])),1,"")</f>
        <v/>
      </c>
      <c r="J1194" t="str">
        <f>IF(ISNUMBER(SEARCH(J$1,raw[[#This Row],[active years]])),1,"")</f>
        <v/>
      </c>
      <c r="K1194" t="str">
        <f>IF(ISNUMBER(SEARCH(K$1,raw[[#This Row],[active years]])),1,"")</f>
        <v/>
      </c>
      <c r="L1194" t="str">
        <f>IF(ISNUMBER(SEARCH(L$1,raw[[#This Row],[active years]])),1,"")</f>
        <v/>
      </c>
      <c r="M1194" t="str">
        <f>IF(ISNUMBER(SEARCH(M$1,raw[[#This Row],[active years]])),1,"")</f>
        <v/>
      </c>
      <c r="N1194" t="str">
        <f>IF(ISNUMBER(SEARCH(N$1,raw[[#This Row],[active years]])),1,"")</f>
        <v/>
      </c>
      <c r="O1194" t="str">
        <f>IF(ISNUMBER(SEARCH(O$1,raw[[#This Row],[active years]])),1,"")</f>
        <v/>
      </c>
      <c r="P1194">
        <f>IF(ISNUMBER(SEARCH(P$1,raw[[#This Row],[active years]])),1,"")</f>
        <v>1</v>
      </c>
      <c r="Q1194">
        <f>IF(ISNUMBER(SEARCH(Q$1,raw[[#This Row],[active years]])),1,"")</f>
        <v>1</v>
      </c>
      <c r="R1194">
        <f>IF(ISNUMBER(SEARCH(R$1,raw[[#This Row],[active years]])),1,"")</f>
        <v>1</v>
      </c>
      <c r="S1194">
        <f>IF(ISNUMBER(SEARCH(S$1,raw[[#This Row],[active years]])),1,"")</f>
        <v>1</v>
      </c>
      <c r="T1194">
        <f>IF(ISNUMBER(SEARCH(T$1,raw[[#This Row],[active years]])),1,"")</f>
        <v>1</v>
      </c>
      <c r="U1194">
        <f>IF(ISNUMBER(SEARCH(U$1,raw[[#This Row],[active years]])),1,"")</f>
        <v>1</v>
      </c>
      <c r="V1194">
        <f>IF(ISNUMBER(SEARCH(V$1,raw[[#This Row],[active years]])),1,"")</f>
        <v>1</v>
      </c>
      <c r="W1194">
        <f>IF(ISNUMBER(SEARCH(W$1,raw[[#This Row],[active years]])),1,"")</f>
        <v>1</v>
      </c>
      <c r="X1194">
        <f>IF(ISNUMBER(SEARCH(X$1,raw[[#This Row],[active years]])),1,"")</f>
        <v>1</v>
      </c>
      <c r="Y1194">
        <f>IF(ISNUMBER(SEARCH(Y$1,raw[[#This Row],[active years]])),1,"")</f>
        <v>1</v>
      </c>
      <c r="Z1194" t="str">
        <f>IF(ISNUMBER(SEARCH(Z$1,raw[[#This Row],[active years]])),1,"")</f>
        <v/>
      </c>
      <c r="AA1194" t="str">
        <f>IF(ISNUMBER(SEARCH(AA$1,raw[[#This Row],[active years]])),1,"")</f>
        <v/>
      </c>
    </row>
    <row r="1195" spans="1:27" x14ac:dyDescent="0.45">
      <c r="A1195">
        <f>raw[team]</f>
        <v>1504</v>
      </c>
      <c r="B1195">
        <f>raw[rookie year]</f>
        <v>2005</v>
      </c>
      <c r="C1195" t="str">
        <f>IF(ISNUMBER(SEARCH(C$1,raw[[#This Row],[active years]])),1,"")</f>
        <v/>
      </c>
      <c r="D1195" t="str">
        <f>IF(ISNUMBER(SEARCH(D$1,raw[[#This Row],[active years]])),1,"")</f>
        <v/>
      </c>
      <c r="E1195" t="str">
        <f>IF(ISNUMBER(SEARCH(E$1,raw[[#This Row],[active years]])),1,"")</f>
        <v/>
      </c>
      <c r="F1195" t="str">
        <f>IF(ISNUMBER(SEARCH(F$1,raw[[#This Row],[active years]])),1,"")</f>
        <v/>
      </c>
      <c r="G1195" t="str">
        <f>IF(ISNUMBER(SEARCH(G$1,raw[[#This Row],[active years]])),1,"")</f>
        <v/>
      </c>
      <c r="H1195" t="str">
        <f>IF(ISNUMBER(SEARCH(H$1,raw[[#This Row],[active years]])),1,"")</f>
        <v/>
      </c>
      <c r="I1195" t="str">
        <f>IF(ISNUMBER(SEARCH(I$1,raw[[#This Row],[active years]])),1,"")</f>
        <v/>
      </c>
      <c r="J1195" t="str">
        <f>IF(ISNUMBER(SEARCH(J$1,raw[[#This Row],[active years]])),1,"")</f>
        <v/>
      </c>
      <c r="K1195" t="str">
        <f>IF(ISNUMBER(SEARCH(K$1,raw[[#This Row],[active years]])),1,"")</f>
        <v/>
      </c>
      <c r="L1195" t="str">
        <f>IF(ISNUMBER(SEARCH(L$1,raw[[#This Row],[active years]])),1,"")</f>
        <v/>
      </c>
      <c r="M1195" t="str">
        <f>IF(ISNUMBER(SEARCH(M$1,raw[[#This Row],[active years]])),1,"")</f>
        <v/>
      </c>
      <c r="N1195" t="str">
        <f>IF(ISNUMBER(SEARCH(N$1,raw[[#This Row],[active years]])),1,"")</f>
        <v/>
      </c>
      <c r="O1195" t="str">
        <f>IF(ISNUMBER(SEARCH(O$1,raw[[#This Row],[active years]])),1,"")</f>
        <v/>
      </c>
      <c r="P1195">
        <f>IF(ISNUMBER(SEARCH(P$1,raw[[#This Row],[active years]])),1,"")</f>
        <v>1</v>
      </c>
      <c r="Q1195">
        <f>IF(ISNUMBER(SEARCH(Q$1,raw[[#This Row],[active years]])),1,"")</f>
        <v>1</v>
      </c>
      <c r="R1195">
        <f>IF(ISNUMBER(SEARCH(R$1,raw[[#This Row],[active years]])),1,"")</f>
        <v>1</v>
      </c>
      <c r="S1195">
        <f>IF(ISNUMBER(SEARCH(S$1,raw[[#This Row],[active years]])),1,"")</f>
        <v>1</v>
      </c>
      <c r="T1195">
        <f>IF(ISNUMBER(SEARCH(T$1,raw[[#This Row],[active years]])),1,"")</f>
        <v>1</v>
      </c>
      <c r="U1195">
        <f>IF(ISNUMBER(SEARCH(U$1,raw[[#This Row],[active years]])),1,"")</f>
        <v>1</v>
      </c>
      <c r="V1195">
        <f>IF(ISNUMBER(SEARCH(V$1,raw[[#This Row],[active years]])),1,"")</f>
        <v>1</v>
      </c>
      <c r="W1195">
        <f>IF(ISNUMBER(SEARCH(W$1,raw[[#This Row],[active years]])),1,"")</f>
        <v>1</v>
      </c>
      <c r="X1195">
        <f>IF(ISNUMBER(SEARCH(X$1,raw[[#This Row],[active years]])),1,"")</f>
        <v>1</v>
      </c>
      <c r="Y1195">
        <f>IF(ISNUMBER(SEARCH(Y$1,raw[[#This Row],[active years]])),1,"")</f>
        <v>1</v>
      </c>
      <c r="Z1195">
        <f>IF(ISNUMBER(SEARCH(Z$1,raw[[#This Row],[active years]])),1,"")</f>
        <v>1</v>
      </c>
      <c r="AA1195">
        <f>IF(ISNUMBER(SEARCH(AA$1,raw[[#This Row],[active years]])),1,"")</f>
        <v>1</v>
      </c>
    </row>
    <row r="1196" spans="1:27" x14ac:dyDescent="0.45">
      <c r="A1196">
        <f>raw[team]</f>
        <v>1505</v>
      </c>
      <c r="B1196">
        <f>raw[rookie year]</f>
        <v>2005</v>
      </c>
      <c r="C1196" t="str">
        <f>IF(ISNUMBER(SEARCH(C$1,raw[[#This Row],[active years]])),1,"")</f>
        <v/>
      </c>
      <c r="D1196" t="str">
        <f>IF(ISNUMBER(SEARCH(D$1,raw[[#This Row],[active years]])),1,"")</f>
        <v/>
      </c>
      <c r="E1196" t="str">
        <f>IF(ISNUMBER(SEARCH(E$1,raw[[#This Row],[active years]])),1,"")</f>
        <v/>
      </c>
      <c r="F1196" t="str">
        <f>IF(ISNUMBER(SEARCH(F$1,raw[[#This Row],[active years]])),1,"")</f>
        <v/>
      </c>
      <c r="G1196" t="str">
        <f>IF(ISNUMBER(SEARCH(G$1,raw[[#This Row],[active years]])),1,"")</f>
        <v/>
      </c>
      <c r="H1196" t="str">
        <f>IF(ISNUMBER(SEARCH(H$1,raw[[#This Row],[active years]])),1,"")</f>
        <v/>
      </c>
      <c r="I1196" t="str">
        <f>IF(ISNUMBER(SEARCH(I$1,raw[[#This Row],[active years]])),1,"")</f>
        <v/>
      </c>
      <c r="J1196" t="str">
        <f>IF(ISNUMBER(SEARCH(J$1,raw[[#This Row],[active years]])),1,"")</f>
        <v/>
      </c>
      <c r="K1196" t="str">
        <f>IF(ISNUMBER(SEARCH(K$1,raw[[#This Row],[active years]])),1,"")</f>
        <v/>
      </c>
      <c r="L1196" t="str">
        <f>IF(ISNUMBER(SEARCH(L$1,raw[[#This Row],[active years]])),1,"")</f>
        <v/>
      </c>
      <c r="M1196" t="str">
        <f>IF(ISNUMBER(SEARCH(M$1,raw[[#This Row],[active years]])),1,"")</f>
        <v/>
      </c>
      <c r="N1196" t="str">
        <f>IF(ISNUMBER(SEARCH(N$1,raw[[#This Row],[active years]])),1,"")</f>
        <v/>
      </c>
      <c r="O1196" t="str">
        <f>IF(ISNUMBER(SEARCH(O$1,raw[[#This Row],[active years]])),1,"")</f>
        <v/>
      </c>
      <c r="P1196">
        <f>IF(ISNUMBER(SEARCH(P$1,raw[[#This Row],[active years]])),1,"")</f>
        <v>1</v>
      </c>
      <c r="Q1196" t="str">
        <f>IF(ISNUMBER(SEARCH(Q$1,raw[[#This Row],[active years]])),1,"")</f>
        <v/>
      </c>
      <c r="R1196" t="str">
        <f>IF(ISNUMBER(SEARCH(R$1,raw[[#This Row],[active years]])),1,"")</f>
        <v/>
      </c>
      <c r="S1196" t="str">
        <f>IF(ISNUMBER(SEARCH(S$1,raw[[#This Row],[active years]])),1,"")</f>
        <v/>
      </c>
      <c r="T1196" t="str">
        <f>IF(ISNUMBER(SEARCH(T$1,raw[[#This Row],[active years]])),1,"")</f>
        <v/>
      </c>
      <c r="U1196" t="str">
        <f>IF(ISNUMBER(SEARCH(U$1,raw[[#This Row],[active years]])),1,"")</f>
        <v/>
      </c>
      <c r="V1196" t="str">
        <f>IF(ISNUMBER(SEARCH(V$1,raw[[#This Row],[active years]])),1,"")</f>
        <v/>
      </c>
      <c r="W1196" t="str">
        <f>IF(ISNUMBER(SEARCH(W$1,raw[[#This Row],[active years]])),1,"")</f>
        <v/>
      </c>
      <c r="X1196" t="str">
        <f>IF(ISNUMBER(SEARCH(X$1,raw[[#This Row],[active years]])),1,"")</f>
        <v/>
      </c>
      <c r="Y1196" t="str">
        <f>IF(ISNUMBER(SEARCH(Y$1,raw[[#This Row],[active years]])),1,"")</f>
        <v/>
      </c>
      <c r="Z1196" t="str">
        <f>IF(ISNUMBER(SEARCH(Z$1,raw[[#This Row],[active years]])),1,"")</f>
        <v/>
      </c>
      <c r="AA1196" t="str">
        <f>IF(ISNUMBER(SEARCH(AA$1,raw[[#This Row],[active years]])),1,"")</f>
        <v/>
      </c>
    </row>
    <row r="1197" spans="1:27" x14ac:dyDescent="0.45">
      <c r="A1197">
        <f>raw[team]</f>
        <v>1506</v>
      </c>
      <c r="B1197">
        <f>raw[rookie year]</f>
        <v>2005</v>
      </c>
      <c r="C1197" t="str">
        <f>IF(ISNUMBER(SEARCH(C$1,raw[[#This Row],[active years]])),1,"")</f>
        <v/>
      </c>
      <c r="D1197" t="str">
        <f>IF(ISNUMBER(SEARCH(D$1,raw[[#This Row],[active years]])),1,"")</f>
        <v/>
      </c>
      <c r="E1197" t="str">
        <f>IF(ISNUMBER(SEARCH(E$1,raw[[#This Row],[active years]])),1,"")</f>
        <v/>
      </c>
      <c r="F1197" t="str">
        <f>IF(ISNUMBER(SEARCH(F$1,raw[[#This Row],[active years]])),1,"")</f>
        <v/>
      </c>
      <c r="G1197" t="str">
        <f>IF(ISNUMBER(SEARCH(G$1,raw[[#This Row],[active years]])),1,"")</f>
        <v/>
      </c>
      <c r="H1197" t="str">
        <f>IF(ISNUMBER(SEARCH(H$1,raw[[#This Row],[active years]])),1,"")</f>
        <v/>
      </c>
      <c r="I1197" t="str">
        <f>IF(ISNUMBER(SEARCH(I$1,raw[[#This Row],[active years]])),1,"")</f>
        <v/>
      </c>
      <c r="J1197" t="str">
        <f>IF(ISNUMBER(SEARCH(J$1,raw[[#This Row],[active years]])),1,"")</f>
        <v/>
      </c>
      <c r="K1197" t="str">
        <f>IF(ISNUMBER(SEARCH(K$1,raw[[#This Row],[active years]])),1,"")</f>
        <v/>
      </c>
      <c r="L1197" t="str">
        <f>IF(ISNUMBER(SEARCH(L$1,raw[[#This Row],[active years]])),1,"")</f>
        <v/>
      </c>
      <c r="M1197" t="str">
        <f>IF(ISNUMBER(SEARCH(M$1,raw[[#This Row],[active years]])),1,"")</f>
        <v/>
      </c>
      <c r="N1197" t="str">
        <f>IF(ISNUMBER(SEARCH(N$1,raw[[#This Row],[active years]])),1,"")</f>
        <v/>
      </c>
      <c r="O1197" t="str">
        <f>IF(ISNUMBER(SEARCH(O$1,raw[[#This Row],[active years]])),1,"")</f>
        <v/>
      </c>
      <c r="P1197">
        <f>IF(ISNUMBER(SEARCH(P$1,raw[[#This Row],[active years]])),1,"")</f>
        <v>1</v>
      </c>
      <c r="Q1197">
        <f>IF(ISNUMBER(SEARCH(Q$1,raw[[#This Row],[active years]])),1,"")</f>
        <v>1</v>
      </c>
      <c r="R1197">
        <f>IF(ISNUMBER(SEARCH(R$1,raw[[#This Row],[active years]])),1,"")</f>
        <v>1</v>
      </c>
      <c r="S1197">
        <f>IF(ISNUMBER(SEARCH(S$1,raw[[#This Row],[active years]])),1,"")</f>
        <v>1</v>
      </c>
      <c r="T1197">
        <f>IF(ISNUMBER(SEARCH(T$1,raw[[#This Row],[active years]])),1,"")</f>
        <v>1</v>
      </c>
      <c r="U1197">
        <f>IF(ISNUMBER(SEARCH(U$1,raw[[#This Row],[active years]])),1,"")</f>
        <v>1</v>
      </c>
      <c r="V1197">
        <f>IF(ISNUMBER(SEARCH(V$1,raw[[#This Row],[active years]])),1,"")</f>
        <v>1</v>
      </c>
      <c r="W1197">
        <f>IF(ISNUMBER(SEARCH(W$1,raw[[#This Row],[active years]])),1,"")</f>
        <v>1</v>
      </c>
      <c r="X1197">
        <f>IF(ISNUMBER(SEARCH(X$1,raw[[#This Row],[active years]])),1,"")</f>
        <v>1</v>
      </c>
      <c r="Y1197">
        <f>IF(ISNUMBER(SEARCH(Y$1,raw[[#This Row],[active years]])),1,"")</f>
        <v>1</v>
      </c>
      <c r="Z1197">
        <f>IF(ISNUMBER(SEARCH(Z$1,raw[[#This Row],[active years]])),1,"")</f>
        <v>1</v>
      </c>
      <c r="AA1197">
        <f>IF(ISNUMBER(SEARCH(AA$1,raw[[#This Row],[active years]])),1,"")</f>
        <v>1</v>
      </c>
    </row>
    <row r="1198" spans="1:27" x14ac:dyDescent="0.45">
      <c r="A1198">
        <f>raw[team]</f>
        <v>1507</v>
      </c>
      <c r="B1198">
        <f>raw[rookie year]</f>
        <v>2005</v>
      </c>
      <c r="C1198" t="str">
        <f>IF(ISNUMBER(SEARCH(C$1,raw[[#This Row],[active years]])),1,"")</f>
        <v/>
      </c>
      <c r="D1198" t="str">
        <f>IF(ISNUMBER(SEARCH(D$1,raw[[#This Row],[active years]])),1,"")</f>
        <v/>
      </c>
      <c r="E1198" t="str">
        <f>IF(ISNUMBER(SEARCH(E$1,raw[[#This Row],[active years]])),1,"")</f>
        <v/>
      </c>
      <c r="F1198" t="str">
        <f>IF(ISNUMBER(SEARCH(F$1,raw[[#This Row],[active years]])),1,"")</f>
        <v/>
      </c>
      <c r="G1198" t="str">
        <f>IF(ISNUMBER(SEARCH(G$1,raw[[#This Row],[active years]])),1,"")</f>
        <v/>
      </c>
      <c r="H1198" t="str">
        <f>IF(ISNUMBER(SEARCH(H$1,raw[[#This Row],[active years]])),1,"")</f>
        <v/>
      </c>
      <c r="I1198" t="str">
        <f>IF(ISNUMBER(SEARCH(I$1,raw[[#This Row],[active years]])),1,"")</f>
        <v/>
      </c>
      <c r="J1198" t="str">
        <f>IF(ISNUMBER(SEARCH(J$1,raw[[#This Row],[active years]])),1,"")</f>
        <v/>
      </c>
      <c r="K1198" t="str">
        <f>IF(ISNUMBER(SEARCH(K$1,raw[[#This Row],[active years]])),1,"")</f>
        <v/>
      </c>
      <c r="L1198" t="str">
        <f>IF(ISNUMBER(SEARCH(L$1,raw[[#This Row],[active years]])),1,"")</f>
        <v/>
      </c>
      <c r="M1198" t="str">
        <f>IF(ISNUMBER(SEARCH(M$1,raw[[#This Row],[active years]])),1,"")</f>
        <v/>
      </c>
      <c r="N1198" t="str">
        <f>IF(ISNUMBER(SEARCH(N$1,raw[[#This Row],[active years]])),1,"")</f>
        <v/>
      </c>
      <c r="O1198" t="str">
        <f>IF(ISNUMBER(SEARCH(O$1,raw[[#This Row],[active years]])),1,"")</f>
        <v/>
      </c>
      <c r="P1198">
        <f>IF(ISNUMBER(SEARCH(P$1,raw[[#This Row],[active years]])),1,"")</f>
        <v>1</v>
      </c>
      <c r="Q1198">
        <f>IF(ISNUMBER(SEARCH(Q$1,raw[[#This Row],[active years]])),1,"")</f>
        <v>1</v>
      </c>
      <c r="R1198">
        <f>IF(ISNUMBER(SEARCH(R$1,raw[[#This Row],[active years]])),1,"")</f>
        <v>1</v>
      </c>
      <c r="S1198">
        <f>IF(ISNUMBER(SEARCH(S$1,raw[[#This Row],[active years]])),1,"")</f>
        <v>1</v>
      </c>
      <c r="T1198">
        <f>IF(ISNUMBER(SEARCH(T$1,raw[[#This Row],[active years]])),1,"")</f>
        <v>1</v>
      </c>
      <c r="U1198">
        <f>IF(ISNUMBER(SEARCH(U$1,raw[[#This Row],[active years]])),1,"")</f>
        <v>1</v>
      </c>
      <c r="V1198">
        <f>IF(ISNUMBER(SEARCH(V$1,raw[[#This Row],[active years]])),1,"")</f>
        <v>1</v>
      </c>
      <c r="W1198">
        <f>IF(ISNUMBER(SEARCH(W$1,raw[[#This Row],[active years]])),1,"")</f>
        <v>1</v>
      </c>
      <c r="X1198">
        <f>IF(ISNUMBER(SEARCH(X$1,raw[[#This Row],[active years]])),1,"")</f>
        <v>1</v>
      </c>
      <c r="Y1198">
        <f>IF(ISNUMBER(SEARCH(Y$1,raw[[#This Row],[active years]])),1,"")</f>
        <v>1</v>
      </c>
      <c r="Z1198">
        <f>IF(ISNUMBER(SEARCH(Z$1,raw[[#This Row],[active years]])),1,"")</f>
        <v>1</v>
      </c>
      <c r="AA1198">
        <f>IF(ISNUMBER(SEARCH(AA$1,raw[[#This Row],[active years]])),1,"")</f>
        <v>1</v>
      </c>
    </row>
    <row r="1199" spans="1:27" x14ac:dyDescent="0.45">
      <c r="A1199">
        <f>raw[team]</f>
        <v>1508</v>
      </c>
      <c r="B1199">
        <f>raw[rookie year]</f>
        <v>2005</v>
      </c>
      <c r="C1199" t="str">
        <f>IF(ISNUMBER(SEARCH(C$1,raw[[#This Row],[active years]])),1,"")</f>
        <v/>
      </c>
      <c r="D1199" t="str">
        <f>IF(ISNUMBER(SEARCH(D$1,raw[[#This Row],[active years]])),1,"")</f>
        <v/>
      </c>
      <c r="E1199" t="str">
        <f>IF(ISNUMBER(SEARCH(E$1,raw[[#This Row],[active years]])),1,"")</f>
        <v/>
      </c>
      <c r="F1199" t="str">
        <f>IF(ISNUMBER(SEARCH(F$1,raw[[#This Row],[active years]])),1,"")</f>
        <v/>
      </c>
      <c r="G1199" t="str">
        <f>IF(ISNUMBER(SEARCH(G$1,raw[[#This Row],[active years]])),1,"")</f>
        <v/>
      </c>
      <c r="H1199" t="str">
        <f>IF(ISNUMBER(SEARCH(H$1,raw[[#This Row],[active years]])),1,"")</f>
        <v/>
      </c>
      <c r="I1199" t="str">
        <f>IF(ISNUMBER(SEARCH(I$1,raw[[#This Row],[active years]])),1,"")</f>
        <v/>
      </c>
      <c r="J1199" t="str">
        <f>IF(ISNUMBER(SEARCH(J$1,raw[[#This Row],[active years]])),1,"")</f>
        <v/>
      </c>
      <c r="K1199" t="str">
        <f>IF(ISNUMBER(SEARCH(K$1,raw[[#This Row],[active years]])),1,"")</f>
        <v/>
      </c>
      <c r="L1199" t="str">
        <f>IF(ISNUMBER(SEARCH(L$1,raw[[#This Row],[active years]])),1,"")</f>
        <v/>
      </c>
      <c r="M1199" t="str">
        <f>IF(ISNUMBER(SEARCH(M$1,raw[[#This Row],[active years]])),1,"")</f>
        <v/>
      </c>
      <c r="N1199" t="str">
        <f>IF(ISNUMBER(SEARCH(N$1,raw[[#This Row],[active years]])),1,"")</f>
        <v/>
      </c>
      <c r="O1199" t="str">
        <f>IF(ISNUMBER(SEARCH(O$1,raw[[#This Row],[active years]])),1,"")</f>
        <v/>
      </c>
      <c r="P1199">
        <f>IF(ISNUMBER(SEARCH(P$1,raw[[#This Row],[active years]])),1,"")</f>
        <v>1</v>
      </c>
      <c r="Q1199">
        <f>IF(ISNUMBER(SEARCH(Q$1,raw[[#This Row],[active years]])),1,"")</f>
        <v>1</v>
      </c>
      <c r="R1199" t="str">
        <f>IF(ISNUMBER(SEARCH(R$1,raw[[#This Row],[active years]])),1,"")</f>
        <v/>
      </c>
      <c r="S1199" t="str">
        <f>IF(ISNUMBER(SEARCH(S$1,raw[[#This Row],[active years]])),1,"")</f>
        <v/>
      </c>
      <c r="T1199" t="str">
        <f>IF(ISNUMBER(SEARCH(T$1,raw[[#This Row],[active years]])),1,"")</f>
        <v/>
      </c>
      <c r="U1199" t="str">
        <f>IF(ISNUMBER(SEARCH(U$1,raw[[#This Row],[active years]])),1,"")</f>
        <v/>
      </c>
      <c r="V1199" t="str">
        <f>IF(ISNUMBER(SEARCH(V$1,raw[[#This Row],[active years]])),1,"")</f>
        <v/>
      </c>
      <c r="W1199" t="str">
        <f>IF(ISNUMBER(SEARCH(W$1,raw[[#This Row],[active years]])),1,"")</f>
        <v/>
      </c>
      <c r="X1199" t="str">
        <f>IF(ISNUMBER(SEARCH(X$1,raw[[#This Row],[active years]])),1,"")</f>
        <v/>
      </c>
      <c r="Y1199" t="str">
        <f>IF(ISNUMBER(SEARCH(Y$1,raw[[#This Row],[active years]])),1,"")</f>
        <v/>
      </c>
      <c r="Z1199" t="str">
        <f>IF(ISNUMBER(SEARCH(Z$1,raw[[#This Row],[active years]])),1,"")</f>
        <v/>
      </c>
      <c r="AA1199" t="str">
        <f>IF(ISNUMBER(SEARCH(AA$1,raw[[#This Row],[active years]])),1,"")</f>
        <v/>
      </c>
    </row>
    <row r="1200" spans="1:27" x14ac:dyDescent="0.45">
      <c r="A1200">
        <f>raw[team]</f>
        <v>1509</v>
      </c>
      <c r="B1200">
        <f>raw[rookie year]</f>
        <v>2005</v>
      </c>
      <c r="C1200" t="str">
        <f>IF(ISNUMBER(SEARCH(C$1,raw[[#This Row],[active years]])),1,"")</f>
        <v/>
      </c>
      <c r="D1200" t="str">
        <f>IF(ISNUMBER(SEARCH(D$1,raw[[#This Row],[active years]])),1,"")</f>
        <v/>
      </c>
      <c r="E1200" t="str">
        <f>IF(ISNUMBER(SEARCH(E$1,raw[[#This Row],[active years]])),1,"")</f>
        <v/>
      </c>
      <c r="F1200" t="str">
        <f>IF(ISNUMBER(SEARCH(F$1,raw[[#This Row],[active years]])),1,"")</f>
        <v/>
      </c>
      <c r="G1200" t="str">
        <f>IF(ISNUMBER(SEARCH(G$1,raw[[#This Row],[active years]])),1,"")</f>
        <v/>
      </c>
      <c r="H1200" t="str">
        <f>IF(ISNUMBER(SEARCH(H$1,raw[[#This Row],[active years]])),1,"")</f>
        <v/>
      </c>
      <c r="I1200" t="str">
        <f>IF(ISNUMBER(SEARCH(I$1,raw[[#This Row],[active years]])),1,"")</f>
        <v/>
      </c>
      <c r="J1200" t="str">
        <f>IF(ISNUMBER(SEARCH(J$1,raw[[#This Row],[active years]])),1,"")</f>
        <v/>
      </c>
      <c r="K1200" t="str">
        <f>IF(ISNUMBER(SEARCH(K$1,raw[[#This Row],[active years]])),1,"")</f>
        <v/>
      </c>
      <c r="L1200" t="str">
        <f>IF(ISNUMBER(SEARCH(L$1,raw[[#This Row],[active years]])),1,"")</f>
        <v/>
      </c>
      <c r="M1200" t="str">
        <f>IF(ISNUMBER(SEARCH(M$1,raw[[#This Row],[active years]])),1,"")</f>
        <v/>
      </c>
      <c r="N1200" t="str">
        <f>IF(ISNUMBER(SEARCH(N$1,raw[[#This Row],[active years]])),1,"")</f>
        <v/>
      </c>
      <c r="O1200" t="str">
        <f>IF(ISNUMBER(SEARCH(O$1,raw[[#This Row],[active years]])),1,"")</f>
        <v/>
      </c>
      <c r="P1200">
        <f>IF(ISNUMBER(SEARCH(P$1,raw[[#This Row],[active years]])),1,"")</f>
        <v>1</v>
      </c>
      <c r="Q1200">
        <f>IF(ISNUMBER(SEARCH(Q$1,raw[[#This Row],[active years]])),1,"")</f>
        <v>1</v>
      </c>
      <c r="R1200" t="str">
        <f>IF(ISNUMBER(SEARCH(R$1,raw[[#This Row],[active years]])),1,"")</f>
        <v/>
      </c>
      <c r="S1200" t="str">
        <f>IF(ISNUMBER(SEARCH(S$1,raw[[#This Row],[active years]])),1,"")</f>
        <v/>
      </c>
      <c r="T1200" t="str">
        <f>IF(ISNUMBER(SEARCH(T$1,raw[[#This Row],[active years]])),1,"")</f>
        <v/>
      </c>
      <c r="U1200" t="str">
        <f>IF(ISNUMBER(SEARCH(U$1,raw[[#This Row],[active years]])),1,"")</f>
        <v/>
      </c>
      <c r="V1200" t="str">
        <f>IF(ISNUMBER(SEARCH(V$1,raw[[#This Row],[active years]])),1,"")</f>
        <v/>
      </c>
      <c r="W1200" t="str">
        <f>IF(ISNUMBER(SEARCH(W$1,raw[[#This Row],[active years]])),1,"")</f>
        <v/>
      </c>
      <c r="X1200" t="str">
        <f>IF(ISNUMBER(SEARCH(X$1,raw[[#This Row],[active years]])),1,"")</f>
        <v/>
      </c>
      <c r="Y1200" t="str">
        <f>IF(ISNUMBER(SEARCH(Y$1,raw[[#This Row],[active years]])),1,"")</f>
        <v/>
      </c>
      <c r="Z1200" t="str">
        <f>IF(ISNUMBER(SEARCH(Z$1,raw[[#This Row],[active years]])),1,"")</f>
        <v/>
      </c>
      <c r="AA1200" t="str">
        <f>IF(ISNUMBER(SEARCH(AA$1,raw[[#This Row],[active years]])),1,"")</f>
        <v/>
      </c>
    </row>
    <row r="1201" spans="1:27" x14ac:dyDescent="0.45">
      <c r="A1201">
        <f>raw[team]</f>
        <v>1510</v>
      </c>
      <c r="B1201">
        <f>raw[rookie year]</f>
        <v>2005</v>
      </c>
      <c r="C1201" t="str">
        <f>IF(ISNUMBER(SEARCH(C$1,raw[[#This Row],[active years]])),1,"")</f>
        <v/>
      </c>
      <c r="D1201" t="str">
        <f>IF(ISNUMBER(SEARCH(D$1,raw[[#This Row],[active years]])),1,"")</f>
        <v/>
      </c>
      <c r="E1201" t="str">
        <f>IF(ISNUMBER(SEARCH(E$1,raw[[#This Row],[active years]])),1,"")</f>
        <v/>
      </c>
      <c r="F1201" t="str">
        <f>IF(ISNUMBER(SEARCH(F$1,raw[[#This Row],[active years]])),1,"")</f>
        <v/>
      </c>
      <c r="G1201" t="str">
        <f>IF(ISNUMBER(SEARCH(G$1,raw[[#This Row],[active years]])),1,"")</f>
        <v/>
      </c>
      <c r="H1201" t="str">
        <f>IF(ISNUMBER(SEARCH(H$1,raw[[#This Row],[active years]])),1,"")</f>
        <v/>
      </c>
      <c r="I1201" t="str">
        <f>IF(ISNUMBER(SEARCH(I$1,raw[[#This Row],[active years]])),1,"")</f>
        <v/>
      </c>
      <c r="J1201" t="str">
        <f>IF(ISNUMBER(SEARCH(J$1,raw[[#This Row],[active years]])),1,"")</f>
        <v/>
      </c>
      <c r="K1201" t="str">
        <f>IF(ISNUMBER(SEARCH(K$1,raw[[#This Row],[active years]])),1,"")</f>
        <v/>
      </c>
      <c r="L1201" t="str">
        <f>IF(ISNUMBER(SEARCH(L$1,raw[[#This Row],[active years]])),1,"")</f>
        <v/>
      </c>
      <c r="M1201" t="str">
        <f>IF(ISNUMBER(SEARCH(M$1,raw[[#This Row],[active years]])),1,"")</f>
        <v/>
      </c>
      <c r="N1201" t="str">
        <f>IF(ISNUMBER(SEARCH(N$1,raw[[#This Row],[active years]])),1,"")</f>
        <v/>
      </c>
      <c r="O1201" t="str">
        <f>IF(ISNUMBER(SEARCH(O$1,raw[[#This Row],[active years]])),1,"")</f>
        <v/>
      </c>
      <c r="P1201">
        <f>IF(ISNUMBER(SEARCH(P$1,raw[[#This Row],[active years]])),1,"")</f>
        <v>1</v>
      </c>
      <c r="Q1201">
        <f>IF(ISNUMBER(SEARCH(Q$1,raw[[#This Row],[active years]])),1,"")</f>
        <v>1</v>
      </c>
      <c r="R1201">
        <f>IF(ISNUMBER(SEARCH(R$1,raw[[#This Row],[active years]])),1,"")</f>
        <v>1</v>
      </c>
      <c r="S1201">
        <f>IF(ISNUMBER(SEARCH(S$1,raw[[#This Row],[active years]])),1,"")</f>
        <v>1</v>
      </c>
      <c r="T1201">
        <f>IF(ISNUMBER(SEARCH(T$1,raw[[#This Row],[active years]])),1,"")</f>
        <v>1</v>
      </c>
      <c r="U1201">
        <f>IF(ISNUMBER(SEARCH(U$1,raw[[#This Row],[active years]])),1,"")</f>
        <v>1</v>
      </c>
      <c r="V1201">
        <f>IF(ISNUMBER(SEARCH(V$1,raw[[#This Row],[active years]])),1,"")</f>
        <v>1</v>
      </c>
      <c r="W1201">
        <f>IF(ISNUMBER(SEARCH(W$1,raw[[#This Row],[active years]])),1,"")</f>
        <v>1</v>
      </c>
      <c r="X1201">
        <f>IF(ISNUMBER(SEARCH(X$1,raw[[#This Row],[active years]])),1,"")</f>
        <v>1</v>
      </c>
      <c r="Y1201">
        <f>IF(ISNUMBER(SEARCH(Y$1,raw[[#This Row],[active years]])),1,"")</f>
        <v>1</v>
      </c>
      <c r="Z1201">
        <f>IF(ISNUMBER(SEARCH(Z$1,raw[[#This Row],[active years]])),1,"")</f>
        <v>1</v>
      </c>
      <c r="AA1201">
        <f>IF(ISNUMBER(SEARCH(AA$1,raw[[#This Row],[active years]])),1,"")</f>
        <v>1</v>
      </c>
    </row>
    <row r="1202" spans="1:27" x14ac:dyDescent="0.45">
      <c r="A1202">
        <f>raw[team]</f>
        <v>1511</v>
      </c>
      <c r="B1202">
        <f>raw[rookie year]</f>
        <v>2005</v>
      </c>
      <c r="C1202" t="str">
        <f>IF(ISNUMBER(SEARCH(C$1,raw[[#This Row],[active years]])),1,"")</f>
        <v/>
      </c>
      <c r="D1202" t="str">
        <f>IF(ISNUMBER(SEARCH(D$1,raw[[#This Row],[active years]])),1,"")</f>
        <v/>
      </c>
      <c r="E1202" t="str">
        <f>IF(ISNUMBER(SEARCH(E$1,raw[[#This Row],[active years]])),1,"")</f>
        <v/>
      </c>
      <c r="F1202" t="str">
        <f>IF(ISNUMBER(SEARCH(F$1,raw[[#This Row],[active years]])),1,"")</f>
        <v/>
      </c>
      <c r="G1202" t="str">
        <f>IF(ISNUMBER(SEARCH(G$1,raw[[#This Row],[active years]])),1,"")</f>
        <v/>
      </c>
      <c r="H1202" t="str">
        <f>IF(ISNUMBER(SEARCH(H$1,raw[[#This Row],[active years]])),1,"")</f>
        <v/>
      </c>
      <c r="I1202" t="str">
        <f>IF(ISNUMBER(SEARCH(I$1,raw[[#This Row],[active years]])),1,"")</f>
        <v/>
      </c>
      <c r="J1202" t="str">
        <f>IF(ISNUMBER(SEARCH(J$1,raw[[#This Row],[active years]])),1,"")</f>
        <v/>
      </c>
      <c r="K1202" t="str">
        <f>IF(ISNUMBER(SEARCH(K$1,raw[[#This Row],[active years]])),1,"")</f>
        <v/>
      </c>
      <c r="L1202" t="str">
        <f>IF(ISNUMBER(SEARCH(L$1,raw[[#This Row],[active years]])),1,"")</f>
        <v/>
      </c>
      <c r="M1202" t="str">
        <f>IF(ISNUMBER(SEARCH(M$1,raw[[#This Row],[active years]])),1,"")</f>
        <v/>
      </c>
      <c r="N1202" t="str">
        <f>IF(ISNUMBER(SEARCH(N$1,raw[[#This Row],[active years]])),1,"")</f>
        <v/>
      </c>
      <c r="O1202" t="str">
        <f>IF(ISNUMBER(SEARCH(O$1,raw[[#This Row],[active years]])),1,"")</f>
        <v/>
      </c>
      <c r="P1202">
        <f>IF(ISNUMBER(SEARCH(P$1,raw[[#This Row],[active years]])),1,"")</f>
        <v>1</v>
      </c>
      <c r="Q1202">
        <f>IF(ISNUMBER(SEARCH(Q$1,raw[[#This Row],[active years]])),1,"")</f>
        <v>1</v>
      </c>
      <c r="R1202">
        <f>IF(ISNUMBER(SEARCH(R$1,raw[[#This Row],[active years]])),1,"")</f>
        <v>1</v>
      </c>
      <c r="S1202">
        <f>IF(ISNUMBER(SEARCH(S$1,raw[[#This Row],[active years]])),1,"")</f>
        <v>1</v>
      </c>
      <c r="T1202">
        <f>IF(ISNUMBER(SEARCH(T$1,raw[[#This Row],[active years]])),1,"")</f>
        <v>1</v>
      </c>
      <c r="U1202">
        <f>IF(ISNUMBER(SEARCH(U$1,raw[[#This Row],[active years]])),1,"")</f>
        <v>1</v>
      </c>
      <c r="V1202">
        <f>IF(ISNUMBER(SEARCH(V$1,raw[[#This Row],[active years]])),1,"")</f>
        <v>1</v>
      </c>
      <c r="W1202">
        <f>IF(ISNUMBER(SEARCH(W$1,raw[[#This Row],[active years]])),1,"")</f>
        <v>1</v>
      </c>
      <c r="X1202">
        <f>IF(ISNUMBER(SEARCH(X$1,raw[[#This Row],[active years]])),1,"")</f>
        <v>1</v>
      </c>
      <c r="Y1202">
        <f>IF(ISNUMBER(SEARCH(Y$1,raw[[#This Row],[active years]])),1,"")</f>
        <v>1</v>
      </c>
      <c r="Z1202">
        <f>IF(ISNUMBER(SEARCH(Z$1,raw[[#This Row],[active years]])),1,"")</f>
        <v>1</v>
      </c>
      <c r="AA1202">
        <f>IF(ISNUMBER(SEARCH(AA$1,raw[[#This Row],[active years]])),1,"")</f>
        <v>1</v>
      </c>
    </row>
    <row r="1203" spans="1:27" x14ac:dyDescent="0.45">
      <c r="A1203">
        <f>raw[team]</f>
        <v>1512</v>
      </c>
      <c r="B1203">
        <f>raw[rookie year]</f>
        <v>2005</v>
      </c>
      <c r="C1203" t="str">
        <f>IF(ISNUMBER(SEARCH(C$1,raw[[#This Row],[active years]])),1,"")</f>
        <v/>
      </c>
      <c r="D1203" t="str">
        <f>IF(ISNUMBER(SEARCH(D$1,raw[[#This Row],[active years]])),1,"")</f>
        <v/>
      </c>
      <c r="E1203" t="str">
        <f>IF(ISNUMBER(SEARCH(E$1,raw[[#This Row],[active years]])),1,"")</f>
        <v/>
      </c>
      <c r="F1203" t="str">
        <f>IF(ISNUMBER(SEARCH(F$1,raw[[#This Row],[active years]])),1,"")</f>
        <v/>
      </c>
      <c r="G1203" t="str">
        <f>IF(ISNUMBER(SEARCH(G$1,raw[[#This Row],[active years]])),1,"")</f>
        <v/>
      </c>
      <c r="H1203" t="str">
        <f>IF(ISNUMBER(SEARCH(H$1,raw[[#This Row],[active years]])),1,"")</f>
        <v/>
      </c>
      <c r="I1203" t="str">
        <f>IF(ISNUMBER(SEARCH(I$1,raw[[#This Row],[active years]])),1,"")</f>
        <v/>
      </c>
      <c r="J1203" t="str">
        <f>IF(ISNUMBER(SEARCH(J$1,raw[[#This Row],[active years]])),1,"")</f>
        <v/>
      </c>
      <c r="K1203" t="str">
        <f>IF(ISNUMBER(SEARCH(K$1,raw[[#This Row],[active years]])),1,"")</f>
        <v/>
      </c>
      <c r="L1203" t="str">
        <f>IF(ISNUMBER(SEARCH(L$1,raw[[#This Row],[active years]])),1,"")</f>
        <v/>
      </c>
      <c r="M1203" t="str">
        <f>IF(ISNUMBER(SEARCH(M$1,raw[[#This Row],[active years]])),1,"")</f>
        <v/>
      </c>
      <c r="N1203" t="str">
        <f>IF(ISNUMBER(SEARCH(N$1,raw[[#This Row],[active years]])),1,"")</f>
        <v/>
      </c>
      <c r="O1203" t="str">
        <f>IF(ISNUMBER(SEARCH(O$1,raw[[#This Row],[active years]])),1,"")</f>
        <v/>
      </c>
      <c r="P1203">
        <f>IF(ISNUMBER(SEARCH(P$1,raw[[#This Row],[active years]])),1,"")</f>
        <v>1</v>
      </c>
      <c r="Q1203" t="str">
        <f>IF(ISNUMBER(SEARCH(Q$1,raw[[#This Row],[active years]])),1,"")</f>
        <v/>
      </c>
      <c r="R1203">
        <f>IF(ISNUMBER(SEARCH(R$1,raw[[#This Row],[active years]])),1,"")</f>
        <v>1</v>
      </c>
      <c r="S1203">
        <f>IF(ISNUMBER(SEARCH(S$1,raw[[#This Row],[active years]])),1,"")</f>
        <v>1</v>
      </c>
      <c r="T1203">
        <f>IF(ISNUMBER(SEARCH(T$1,raw[[#This Row],[active years]])),1,"")</f>
        <v>1</v>
      </c>
      <c r="U1203">
        <f>IF(ISNUMBER(SEARCH(U$1,raw[[#This Row],[active years]])),1,"")</f>
        <v>1</v>
      </c>
      <c r="V1203">
        <f>IF(ISNUMBER(SEARCH(V$1,raw[[#This Row],[active years]])),1,"")</f>
        <v>1</v>
      </c>
      <c r="W1203">
        <f>IF(ISNUMBER(SEARCH(W$1,raw[[#This Row],[active years]])),1,"")</f>
        <v>1</v>
      </c>
      <c r="X1203">
        <f>IF(ISNUMBER(SEARCH(X$1,raw[[#This Row],[active years]])),1,"")</f>
        <v>1</v>
      </c>
      <c r="Y1203">
        <f>IF(ISNUMBER(SEARCH(Y$1,raw[[#This Row],[active years]])),1,"")</f>
        <v>1</v>
      </c>
      <c r="Z1203">
        <f>IF(ISNUMBER(SEARCH(Z$1,raw[[#This Row],[active years]])),1,"")</f>
        <v>1</v>
      </c>
      <c r="AA1203">
        <f>IF(ISNUMBER(SEARCH(AA$1,raw[[#This Row],[active years]])),1,"")</f>
        <v>1</v>
      </c>
    </row>
    <row r="1204" spans="1:27" x14ac:dyDescent="0.45">
      <c r="A1204">
        <f>raw[team]</f>
        <v>1513</v>
      </c>
      <c r="B1204">
        <f>raw[rookie year]</f>
        <v>2005</v>
      </c>
      <c r="C1204" t="str">
        <f>IF(ISNUMBER(SEARCH(C$1,raw[[#This Row],[active years]])),1,"")</f>
        <v/>
      </c>
      <c r="D1204" t="str">
        <f>IF(ISNUMBER(SEARCH(D$1,raw[[#This Row],[active years]])),1,"")</f>
        <v/>
      </c>
      <c r="E1204" t="str">
        <f>IF(ISNUMBER(SEARCH(E$1,raw[[#This Row],[active years]])),1,"")</f>
        <v/>
      </c>
      <c r="F1204" t="str">
        <f>IF(ISNUMBER(SEARCH(F$1,raw[[#This Row],[active years]])),1,"")</f>
        <v/>
      </c>
      <c r="G1204" t="str">
        <f>IF(ISNUMBER(SEARCH(G$1,raw[[#This Row],[active years]])),1,"")</f>
        <v/>
      </c>
      <c r="H1204" t="str">
        <f>IF(ISNUMBER(SEARCH(H$1,raw[[#This Row],[active years]])),1,"")</f>
        <v/>
      </c>
      <c r="I1204" t="str">
        <f>IF(ISNUMBER(SEARCH(I$1,raw[[#This Row],[active years]])),1,"")</f>
        <v/>
      </c>
      <c r="J1204" t="str">
        <f>IF(ISNUMBER(SEARCH(J$1,raw[[#This Row],[active years]])),1,"")</f>
        <v/>
      </c>
      <c r="K1204" t="str">
        <f>IF(ISNUMBER(SEARCH(K$1,raw[[#This Row],[active years]])),1,"")</f>
        <v/>
      </c>
      <c r="L1204" t="str">
        <f>IF(ISNUMBER(SEARCH(L$1,raw[[#This Row],[active years]])),1,"")</f>
        <v/>
      </c>
      <c r="M1204" t="str">
        <f>IF(ISNUMBER(SEARCH(M$1,raw[[#This Row],[active years]])),1,"")</f>
        <v/>
      </c>
      <c r="N1204" t="str">
        <f>IF(ISNUMBER(SEARCH(N$1,raw[[#This Row],[active years]])),1,"")</f>
        <v/>
      </c>
      <c r="O1204" t="str">
        <f>IF(ISNUMBER(SEARCH(O$1,raw[[#This Row],[active years]])),1,"")</f>
        <v/>
      </c>
      <c r="P1204">
        <f>IF(ISNUMBER(SEARCH(P$1,raw[[#This Row],[active years]])),1,"")</f>
        <v>1</v>
      </c>
      <c r="Q1204">
        <f>IF(ISNUMBER(SEARCH(Q$1,raw[[#This Row],[active years]])),1,"")</f>
        <v>1</v>
      </c>
      <c r="R1204">
        <f>IF(ISNUMBER(SEARCH(R$1,raw[[#This Row],[active years]])),1,"")</f>
        <v>1</v>
      </c>
      <c r="S1204">
        <f>IF(ISNUMBER(SEARCH(S$1,raw[[#This Row],[active years]])),1,"")</f>
        <v>1</v>
      </c>
      <c r="T1204">
        <f>IF(ISNUMBER(SEARCH(T$1,raw[[#This Row],[active years]])),1,"")</f>
        <v>1</v>
      </c>
      <c r="U1204">
        <f>IF(ISNUMBER(SEARCH(U$1,raw[[#This Row],[active years]])),1,"")</f>
        <v>1</v>
      </c>
      <c r="V1204">
        <f>IF(ISNUMBER(SEARCH(V$1,raw[[#This Row],[active years]])),1,"")</f>
        <v>1</v>
      </c>
      <c r="W1204" t="str">
        <f>IF(ISNUMBER(SEARCH(W$1,raw[[#This Row],[active years]])),1,"")</f>
        <v/>
      </c>
      <c r="X1204" t="str">
        <f>IF(ISNUMBER(SEARCH(X$1,raw[[#This Row],[active years]])),1,"")</f>
        <v/>
      </c>
      <c r="Y1204" t="str">
        <f>IF(ISNUMBER(SEARCH(Y$1,raw[[#This Row],[active years]])),1,"")</f>
        <v/>
      </c>
      <c r="Z1204" t="str">
        <f>IF(ISNUMBER(SEARCH(Z$1,raw[[#This Row],[active years]])),1,"")</f>
        <v/>
      </c>
      <c r="AA1204" t="str">
        <f>IF(ISNUMBER(SEARCH(AA$1,raw[[#This Row],[active years]])),1,"")</f>
        <v/>
      </c>
    </row>
    <row r="1205" spans="1:27" x14ac:dyDescent="0.45">
      <c r="A1205">
        <f>raw[team]</f>
        <v>1514</v>
      </c>
      <c r="B1205">
        <f>raw[rookie year]</f>
        <v>2005</v>
      </c>
      <c r="C1205" t="str">
        <f>IF(ISNUMBER(SEARCH(C$1,raw[[#This Row],[active years]])),1,"")</f>
        <v/>
      </c>
      <c r="D1205" t="str">
        <f>IF(ISNUMBER(SEARCH(D$1,raw[[#This Row],[active years]])),1,"")</f>
        <v/>
      </c>
      <c r="E1205" t="str">
        <f>IF(ISNUMBER(SEARCH(E$1,raw[[#This Row],[active years]])),1,"")</f>
        <v/>
      </c>
      <c r="F1205" t="str">
        <f>IF(ISNUMBER(SEARCH(F$1,raw[[#This Row],[active years]])),1,"")</f>
        <v/>
      </c>
      <c r="G1205" t="str">
        <f>IF(ISNUMBER(SEARCH(G$1,raw[[#This Row],[active years]])),1,"")</f>
        <v/>
      </c>
      <c r="H1205" t="str">
        <f>IF(ISNUMBER(SEARCH(H$1,raw[[#This Row],[active years]])),1,"")</f>
        <v/>
      </c>
      <c r="I1205" t="str">
        <f>IF(ISNUMBER(SEARCH(I$1,raw[[#This Row],[active years]])),1,"")</f>
        <v/>
      </c>
      <c r="J1205" t="str">
        <f>IF(ISNUMBER(SEARCH(J$1,raw[[#This Row],[active years]])),1,"")</f>
        <v/>
      </c>
      <c r="K1205" t="str">
        <f>IF(ISNUMBER(SEARCH(K$1,raw[[#This Row],[active years]])),1,"")</f>
        <v/>
      </c>
      <c r="L1205" t="str">
        <f>IF(ISNUMBER(SEARCH(L$1,raw[[#This Row],[active years]])),1,"")</f>
        <v/>
      </c>
      <c r="M1205" t="str">
        <f>IF(ISNUMBER(SEARCH(M$1,raw[[#This Row],[active years]])),1,"")</f>
        <v/>
      </c>
      <c r="N1205" t="str">
        <f>IF(ISNUMBER(SEARCH(N$1,raw[[#This Row],[active years]])),1,"")</f>
        <v/>
      </c>
      <c r="O1205" t="str">
        <f>IF(ISNUMBER(SEARCH(O$1,raw[[#This Row],[active years]])),1,"")</f>
        <v/>
      </c>
      <c r="P1205">
        <f>IF(ISNUMBER(SEARCH(P$1,raw[[#This Row],[active years]])),1,"")</f>
        <v>1</v>
      </c>
      <c r="Q1205">
        <f>IF(ISNUMBER(SEARCH(Q$1,raw[[#This Row],[active years]])),1,"")</f>
        <v>1</v>
      </c>
      <c r="R1205">
        <f>IF(ISNUMBER(SEARCH(R$1,raw[[#This Row],[active years]])),1,"")</f>
        <v>1</v>
      </c>
      <c r="S1205">
        <f>IF(ISNUMBER(SEARCH(S$1,raw[[#This Row],[active years]])),1,"")</f>
        <v>1</v>
      </c>
      <c r="T1205">
        <f>IF(ISNUMBER(SEARCH(T$1,raw[[#This Row],[active years]])),1,"")</f>
        <v>1</v>
      </c>
      <c r="U1205">
        <f>IF(ISNUMBER(SEARCH(U$1,raw[[#This Row],[active years]])),1,"")</f>
        <v>1</v>
      </c>
      <c r="V1205">
        <f>IF(ISNUMBER(SEARCH(V$1,raw[[#This Row],[active years]])),1,"")</f>
        <v>1</v>
      </c>
      <c r="W1205">
        <f>IF(ISNUMBER(SEARCH(W$1,raw[[#This Row],[active years]])),1,"")</f>
        <v>1</v>
      </c>
      <c r="X1205" t="str">
        <f>IF(ISNUMBER(SEARCH(X$1,raw[[#This Row],[active years]])),1,"")</f>
        <v/>
      </c>
      <c r="Y1205" t="str">
        <f>IF(ISNUMBER(SEARCH(Y$1,raw[[#This Row],[active years]])),1,"")</f>
        <v/>
      </c>
      <c r="Z1205" t="str">
        <f>IF(ISNUMBER(SEARCH(Z$1,raw[[#This Row],[active years]])),1,"")</f>
        <v/>
      </c>
      <c r="AA1205" t="str">
        <f>IF(ISNUMBER(SEARCH(AA$1,raw[[#This Row],[active years]])),1,"")</f>
        <v/>
      </c>
    </row>
    <row r="1206" spans="1:27" x14ac:dyDescent="0.45">
      <c r="A1206">
        <f>raw[team]</f>
        <v>1515</v>
      </c>
      <c r="B1206">
        <f>raw[rookie year]</f>
        <v>2005</v>
      </c>
      <c r="C1206" t="str">
        <f>IF(ISNUMBER(SEARCH(C$1,raw[[#This Row],[active years]])),1,"")</f>
        <v/>
      </c>
      <c r="D1206" t="str">
        <f>IF(ISNUMBER(SEARCH(D$1,raw[[#This Row],[active years]])),1,"")</f>
        <v/>
      </c>
      <c r="E1206" t="str">
        <f>IF(ISNUMBER(SEARCH(E$1,raw[[#This Row],[active years]])),1,"")</f>
        <v/>
      </c>
      <c r="F1206" t="str">
        <f>IF(ISNUMBER(SEARCH(F$1,raw[[#This Row],[active years]])),1,"")</f>
        <v/>
      </c>
      <c r="G1206" t="str">
        <f>IF(ISNUMBER(SEARCH(G$1,raw[[#This Row],[active years]])),1,"")</f>
        <v/>
      </c>
      <c r="H1206" t="str">
        <f>IF(ISNUMBER(SEARCH(H$1,raw[[#This Row],[active years]])),1,"")</f>
        <v/>
      </c>
      <c r="I1206" t="str">
        <f>IF(ISNUMBER(SEARCH(I$1,raw[[#This Row],[active years]])),1,"")</f>
        <v/>
      </c>
      <c r="J1206" t="str">
        <f>IF(ISNUMBER(SEARCH(J$1,raw[[#This Row],[active years]])),1,"")</f>
        <v/>
      </c>
      <c r="K1206" t="str">
        <f>IF(ISNUMBER(SEARCH(K$1,raw[[#This Row],[active years]])),1,"")</f>
        <v/>
      </c>
      <c r="L1206" t="str">
        <f>IF(ISNUMBER(SEARCH(L$1,raw[[#This Row],[active years]])),1,"")</f>
        <v/>
      </c>
      <c r="M1206" t="str">
        <f>IF(ISNUMBER(SEARCH(M$1,raw[[#This Row],[active years]])),1,"")</f>
        <v/>
      </c>
      <c r="N1206" t="str">
        <f>IF(ISNUMBER(SEARCH(N$1,raw[[#This Row],[active years]])),1,"")</f>
        <v/>
      </c>
      <c r="O1206" t="str">
        <f>IF(ISNUMBER(SEARCH(O$1,raw[[#This Row],[active years]])),1,"")</f>
        <v/>
      </c>
      <c r="P1206">
        <f>IF(ISNUMBER(SEARCH(P$1,raw[[#This Row],[active years]])),1,"")</f>
        <v>1</v>
      </c>
      <c r="Q1206">
        <f>IF(ISNUMBER(SEARCH(Q$1,raw[[#This Row],[active years]])),1,"")</f>
        <v>1</v>
      </c>
      <c r="R1206">
        <f>IF(ISNUMBER(SEARCH(R$1,raw[[#This Row],[active years]])),1,"")</f>
        <v>1</v>
      </c>
      <c r="S1206">
        <f>IF(ISNUMBER(SEARCH(S$1,raw[[#This Row],[active years]])),1,"")</f>
        <v>1</v>
      </c>
      <c r="T1206">
        <f>IF(ISNUMBER(SEARCH(T$1,raw[[#This Row],[active years]])),1,"")</f>
        <v>1</v>
      </c>
      <c r="U1206">
        <f>IF(ISNUMBER(SEARCH(U$1,raw[[#This Row],[active years]])),1,"")</f>
        <v>1</v>
      </c>
      <c r="V1206">
        <f>IF(ISNUMBER(SEARCH(V$1,raw[[#This Row],[active years]])),1,"")</f>
        <v>1</v>
      </c>
      <c r="W1206">
        <f>IF(ISNUMBER(SEARCH(W$1,raw[[#This Row],[active years]])),1,"")</f>
        <v>1</v>
      </c>
      <c r="X1206">
        <f>IF(ISNUMBER(SEARCH(X$1,raw[[#This Row],[active years]])),1,"")</f>
        <v>1</v>
      </c>
      <c r="Y1206">
        <f>IF(ISNUMBER(SEARCH(Y$1,raw[[#This Row],[active years]])),1,"")</f>
        <v>1</v>
      </c>
      <c r="Z1206">
        <f>IF(ISNUMBER(SEARCH(Z$1,raw[[#This Row],[active years]])),1,"")</f>
        <v>1</v>
      </c>
      <c r="AA1206">
        <f>IF(ISNUMBER(SEARCH(AA$1,raw[[#This Row],[active years]])),1,"")</f>
        <v>1</v>
      </c>
    </row>
    <row r="1207" spans="1:27" x14ac:dyDescent="0.45">
      <c r="A1207">
        <f>raw[team]</f>
        <v>1516</v>
      </c>
      <c r="B1207">
        <f>raw[rookie year]</f>
        <v>2005</v>
      </c>
      <c r="C1207" t="str">
        <f>IF(ISNUMBER(SEARCH(C$1,raw[[#This Row],[active years]])),1,"")</f>
        <v/>
      </c>
      <c r="D1207" t="str">
        <f>IF(ISNUMBER(SEARCH(D$1,raw[[#This Row],[active years]])),1,"")</f>
        <v/>
      </c>
      <c r="E1207" t="str">
        <f>IF(ISNUMBER(SEARCH(E$1,raw[[#This Row],[active years]])),1,"")</f>
        <v/>
      </c>
      <c r="F1207" t="str">
        <f>IF(ISNUMBER(SEARCH(F$1,raw[[#This Row],[active years]])),1,"")</f>
        <v/>
      </c>
      <c r="G1207" t="str">
        <f>IF(ISNUMBER(SEARCH(G$1,raw[[#This Row],[active years]])),1,"")</f>
        <v/>
      </c>
      <c r="H1207" t="str">
        <f>IF(ISNUMBER(SEARCH(H$1,raw[[#This Row],[active years]])),1,"")</f>
        <v/>
      </c>
      <c r="I1207" t="str">
        <f>IF(ISNUMBER(SEARCH(I$1,raw[[#This Row],[active years]])),1,"")</f>
        <v/>
      </c>
      <c r="J1207" t="str">
        <f>IF(ISNUMBER(SEARCH(J$1,raw[[#This Row],[active years]])),1,"")</f>
        <v/>
      </c>
      <c r="K1207" t="str">
        <f>IF(ISNUMBER(SEARCH(K$1,raw[[#This Row],[active years]])),1,"")</f>
        <v/>
      </c>
      <c r="L1207" t="str">
        <f>IF(ISNUMBER(SEARCH(L$1,raw[[#This Row],[active years]])),1,"")</f>
        <v/>
      </c>
      <c r="M1207" t="str">
        <f>IF(ISNUMBER(SEARCH(M$1,raw[[#This Row],[active years]])),1,"")</f>
        <v/>
      </c>
      <c r="N1207" t="str">
        <f>IF(ISNUMBER(SEARCH(N$1,raw[[#This Row],[active years]])),1,"")</f>
        <v/>
      </c>
      <c r="O1207" t="str">
        <f>IF(ISNUMBER(SEARCH(O$1,raw[[#This Row],[active years]])),1,"")</f>
        <v/>
      </c>
      <c r="P1207">
        <f>IF(ISNUMBER(SEARCH(P$1,raw[[#This Row],[active years]])),1,"")</f>
        <v>1</v>
      </c>
      <c r="Q1207">
        <f>IF(ISNUMBER(SEARCH(Q$1,raw[[#This Row],[active years]])),1,"")</f>
        <v>1</v>
      </c>
      <c r="R1207">
        <f>IF(ISNUMBER(SEARCH(R$1,raw[[#This Row],[active years]])),1,"")</f>
        <v>1</v>
      </c>
      <c r="S1207">
        <f>IF(ISNUMBER(SEARCH(S$1,raw[[#This Row],[active years]])),1,"")</f>
        <v>1</v>
      </c>
      <c r="T1207">
        <f>IF(ISNUMBER(SEARCH(T$1,raw[[#This Row],[active years]])),1,"")</f>
        <v>1</v>
      </c>
      <c r="U1207">
        <f>IF(ISNUMBER(SEARCH(U$1,raw[[#This Row],[active years]])),1,"")</f>
        <v>1</v>
      </c>
      <c r="V1207">
        <f>IF(ISNUMBER(SEARCH(V$1,raw[[#This Row],[active years]])),1,"")</f>
        <v>1</v>
      </c>
      <c r="W1207">
        <f>IF(ISNUMBER(SEARCH(W$1,raw[[#This Row],[active years]])),1,"")</f>
        <v>1</v>
      </c>
      <c r="X1207" t="str">
        <f>IF(ISNUMBER(SEARCH(X$1,raw[[#This Row],[active years]])),1,"")</f>
        <v/>
      </c>
      <c r="Y1207" t="str">
        <f>IF(ISNUMBER(SEARCH(Y$1,raw[[#This Row],[active years]])),1,"")</f>
        <v/>
      </c>
      <c r="Z1207" t="str">
        <f>IF(ISNUMBER(SEARCH(Z$1,raw[[#This Row],[active years]])),1,"")</f>
        <v/>
      </c>
      <c r="AA1207" t="str">
        <f>IF(ISNUMBER(SEARCH(AA$1,raw[[#This Row],[active years]])),1,"")</f>
        <v/>
      </c>
    </row>
    <row r="1208" spans="1:27" x14ac:dyDescent="0.45">
      <c r="A1208">
        <f>raw[team]</f>
        <v>1517</v>
      </c>
      <c r="B1208">
        <f>raw[rookie year]</f>
        <v>2005</v>
      </c>
      <c r="C1208" t="str">
        <f>IF(ISNUMBER(SEARCH(C$1,raw[[#This Row],[active years]])),1,"")</f>
        <v/>
      </c>
      <c r="D1208" t="str">
        <f>IF(ISNUMBER(SEARCH(D$1,raw[[#This Row],[active years]])),1,"")</f>
        <v/>
      </c>
      <c r="E1208" t="str">
        <f>IF(ISNUMBER(SEARCH(E$1,raw[[#This Row],[active years]])),1,"")</f>
        <v/>
      </c>
      <c r="F1208" t="str">
        <f>IF(ISNUMBER(SEARCH(F$1,raw[[#This Row],[active years]])),1,"")</f>
        <v/>
      </c>
      <c r="G1208" t="str">
        <f>IF(ISNUMBER(SEARCH(G$1,raw[[#This Row],[active years]])),1,"")</f>
        <v/>
      </c>
      <c r="H1208" t="str">
        <f>IF(ISNUMBER(SEARCH(H$1,raw[[#This Row],[active years]])),1,"")</f>
        <v/>
      </c>
      <c r="I1208" t="str">
        <f>IF(ISNUMBER(SEARCH(I$1,raw[[#This Row],[active years]])),1,"")</f>
        <v/>
      </c>
      <c r="J1208" t="str">
        <f>IF(ISNUMBER(SEARCH(J$1,raw[[#This Row],[active years]])),1,"")</f>
        <v/>
      </c>
      <c r="K1208" t="str">
        <f>IF(ISNUMBER(SEARCH(K$1,raw[[#This Row],[active years]])),1,"")</f>
        <v/>
      </c>
      <c r="L1208" t="str">
        <f>IF(ISNUMBER(SEARCH(L$1,raw[[#This Row],[active years]])),1,"")</f>
        <v/>
      </c>
      <c r="M1208" t="str">
        <f>IF(ISNUMBER(SEARCH(M$1,raw[[#This Row],[active years]])),1,"")</f>
        <v/>
      </c>
      <c r="N1208" t="str">
        <f>IF(ISNUMBER(SEARCH(N$1,raw[[#This Row],[active years]])),1,"")</f>
        <v/>
      </c>
      <c r="O1208" t="str">
        <f>IF(ISNUMBER(SEARCH(O$1,raw[[#This Row],[active years]])),1,"")</f>
        <v/>
      </c>
      <c r="P1208">
        <f>IF(ISNUMBER(SEARCH(P$1,raw[[#This Row],[active years]])),1,"")</f>
        <v>1</v>
      </c>
      <c r="Q1208" t="str">
        <f>IF(ISNUMBER(SEARCH(Q$1,raw[[#This Row],[active years]])),1,"")</f>
        <v/>
      </c>
      <c r="R1208">
        <f>IF(ISNUMBER(SEARCH(R$1,raw[[#This Row],[active years]])),1,"")</f>
        <v>1</v>
      </c>
      <c r="S1208">
        <f>IF(ISNUMBER(SEARCH(S$1,raw[[#This Row],[active years]])),1,"")</f>
        <v>1</v>
      </c>
      <c r="T1208">
        <f>IF(ISNUMBER(SEARCH(T$1,raw[[#This Row],[active years]])),1,"")</f>
        <v>1</v>
      </c>
      <c r="U1208">
        <f>IF(ISNUMBER(SEARCH(U$1,raw[[#This Row],[active years]])),1,"")</f>
        <v>1</v>
      </c>
      <c r="V1208">
        <f>IF(ISNUMBER(SEARCH(V$1,raw[[#This Row],[active years]])),1,"")</f>
        <v>1</v>
      </c>
      <c r="W1208">
        <f>IF(ISNUMBER(SEARCH(W$1,raw[[#This Row],[active years]])),1,"")</f>
        <v>1</v>
      </c>
      <c r="X1208">
        <f>IF(ISNUMBER(SEARCH(X$1,raw[[#This Row],[active years]])),1,"")</f>
        <v>1</v>
      </c>
      <c r="Y1208">
        <f>IF(ISNUMBER(SEARCH(Y$1,raw[[#This Row],[active years]])),1,"")</f>
        <v>1</v>
      </c>
      <c r="Z1208">
        <f>IF(ISNUMBER(SEARCH(Z$1,raw[[#This Row],[active years]])),1,"")</f>
        <v>1</v>
      </c>
      <c r="AA1208">
        <f>IF(ISNUMBER(SEARCH(AA$1,raw[[#This Row],[active years]])),1,"")</f>
        <v>1</v>
      </c>
    </row>
    <row r="1209" spans="1:27" x14ac:dyDescent="0.45">
      <c r="A1209">
        <f>raw[team]</f>
        <v>1518</v>
      </c>
      <c r="B1209">
        <f>raw[rookie year]</f>
        <v>2005</v>
      </c>
      <c r="C1209" t="str">
        <f>IF(ISNUMBER(SEARCH(C$1,raw[[#This Row],[active years]])),1,"")</f>
        <v/>
      </c>
      <c r="D1209" t="str">
        <f>IF(ISNUMBER(SEARCH(D$1,raw[[#This Row],[active years]])),1,"")</f>
        <v/>
      </c>
      <c r="E1209" t="str">
        <f>IF(ISNUMBER(SEARCH(E$1,raw[[#This Row],[active years]])),1,"")</f>
        <v/>
      </c>
      <c r="F1209" t="str">
        <f>IF(ISNUMBER(SEARCH(F$1,raw[[#This Row],[active years]])),1,"")</f>
        <v/>
      </c>
      <c r="G1209" t="str">
        <f>IF(ISNUMBER(SEARCH(G$1,raw[[#This Row],[active years]])),1,"")</f>
        <v/>
      </c>
      <c r="H1209" t="str">
        <f>IF(ISNUMBER(SEARCH(H$1,raw[[#This Row],[active years]])),1,"")</f>
        <v/>
      </c>
      <c r="I1209" t="str">
        <f>IF(ISNUMBER(SEARCH(I$1,raw[[#This Row],[active years]])),1,"")</f>
        <v/>
      </c>
      <c r="J1209" t="str">
        <f>IF(ISNUMBER(SEARCH(J$1,raw[[#This Row],[active years]])),1,"")</f>
        <v/>
      </c>
      <c r="K1209" t="str">
        <f>IF(ISNUMBER(SEARCH(K$1,raw[[#This Row],[active years]])),1,"")</f>
        <v/>
      </c>
      <c r="L1209" t="str">
        <f>IF(ISNUMBER(SEARCH(L$1,raw[[#This Row],[active years]])),1,"")</f>
        <v/>
      </c>
      <c r="M1209" t="str">
        <f>IF(ISNUMBER(SEARCH(M$1,raw[[#This Row],[active years]])),1,"")</f>
        <v/>
      </c>
      <c r="N1209" t="str">
        <f>IF(ISNUMBER(SEARCH(N$1,raw[[#This Row],[active years]])),1,"")</f>
        <v/>
      </c>
      <c r="O1209" t="str">
        <f>IF(ISNUMBER(SEARCH(O$1,raw[[#This Row],[active years]])),1,"")</f>
        <v/>
      </c>
      <c r="P1209">
        <f>IF(ISNUMBER(SEARCH(P$1,raw[[#This Row],[active years]])),1,"")</f>
        <v>1</v>
      </c>
      <c r="Q1209">
        <f>IF(ISNUMBER(SEARCH(Q$1,raw[[#This Row],[active years]])),1,"")</f>
        <v>1</v>
      </c>
      <c r="R1209">
        <f>IF(ISNUMBER(SEARCH(R$1,raw[[#This Row],[active years]])),1,"")</f>
        <v>1</v>
      </c>
      <c r="S1209">
        <f>IF(ISNUMBER(SEARCH(S$1,raw[[#This Row],[active years]])),1,"")</f>
        <v>1</v>
      </c>
      <c r="T1209">
        <f>IF(ISNUMBER(SEARCH(T$1,raw[[#This Row],[active years]])),1,"")</f>
        <v>1</v>
      </c>
      <c r="U1209">
        <f>IF(ISNUMBER(SEARCH(U$1,raw[[#This Row],[active years]])),1,"")</f>
        <v>1</v>
      </c>
      <c r="V1209">
        <f>IF(ISNUMBER(SEARCH(V$1,raw[[#This Row],[active years]])),1,"")</f>
        <v>1</v>
      </c>
      <c r="W1209">
        <f>IF(ISNUMBER(SEARCH(W$1,raw[[#This Row],[active years]])),1,"")</f>
        <v>1</v>
      </c>
      <c r="X1209">
        <f>IF(ISNUMBER(SEARCH(X$1,raw[[#This Row],[active years]])),1,"")</f>
        <v>1</v>
      </c>
      <c r="Y1209">
        <f>IF(ISNUMBER(SEARCH(Y$1,raw[[#This Row],[active years]])),1,"")</f>
        <v>1</v>
      </c>
      <c r="Z1209">
        <f>IF(ISNUMBER(SEARCH(Z$1,raw[[#This Row],[active years]])),1,"")</f>
        <v>1</v>
      </c>
      <c r="AA1209">
        <f>IF(ISNUMBER(SEARCH(AA$1,raw[[#This Row],[active years]])),1,"")</f>
        <v>1</v>
      </c>
    </row>
    <row r="1210" spans="1:27" x14ac:dyDescent="0.45">
      <c r="A1210">
        <f>raw[team]</f>
        <v>1519</v>
      </c>
      <c r="B1210">
        <f>raw[rookie year]</f>
        <v>2005</v>
      </c>
      <c r="C1210" t="str">
        <f>IF(ISNUMBER(SEARCH(C$1,raw[[#This Row],[active years]])),1,"")</f>
        <v/>
      </c>
      <c r="D1210" t="str">
        <f>IF(ISNUMBER(SEARCH(D$1,raw[[#This Row],[active years]])),1,"")</f>
        <v/>
      </c>
      <c r="E1210" t="str">
        <f>IF(ISNUMBER(SEARCH(E$1,raw[[#This Row],[active years]])),1,"")</f>
        <v/>
      </c>
      <c r="F1210" t="str">
        <f>IF(ISNUMBER(SEARCH(F$1,raw[[#This Row],[active years]])),1,"")</f>
        <v/>
      </c>
      <c r="G1210" t="str">
        <f>IF(ISNUMBER(SEARCH(G$1,raw[[#This Row],[active years]])),1,"")</f>
        <v/>
      </c>
      <c r="H1210" t="str">
        <f>IF(ISNUMBER(SEARCH(H$1,raw[[#This Row],[active years]])),1,"")</f>
        <v/>
      </c>
      <c r="I1210" t="str">
        <f>IF(ISNUMBER(SEARCH(I$1,raw[[#This Row],[active years]])),1,"")</f>
        <v/>
      </c>
      <c r="J1210" t="str">
        <f>IF(ISNUMBER(SEARCH(J$1,raw[[#This Row],[active years]])),1,"")</f>
        <v/>
      </c>
      <c r="K1210" t="str">
        <f>IF(ISNUMBER(SEARCH(K$1,raw[[#This Row],[active years]])),1,"")</f>
        <v/>
      </c>
      <c r="L1210" t="str">
        <f>IF(ISNUMBER(SEARCH(L$1,raw[[#This Row],[active years]])),1,"")</f>
        <v/>
      </c>
      <c r="M1210" t="str">
        <f>IF(ISNUMBER(SEARCH(M$1,raw[[#This Row],[active years]])),1,"")</f>
        <v/>
      </c>
      <c r="N1210" t="str">
        <f>IF(ISNUMBER(SEARCH(N$1,raw[[#This Row],[active years]])),1,"")</f>
        <v/>
      </c>
      <c r="O1210" t="str">
        <f>IF(ISNUMBER(SEARCH(O$1,raw[[#This Row],[active years]])),1,"")</f>
        <v/>
      </c>
      <c r="P1210">
        <f>IF(ISNUMBER(SEARCH(P$1,raw[[#This Row],[active years]])),1,"")</f>
        <v>1</v>
      </c>
      <c r="Q1210">
        <f>IF(ISNUMBER(SEARCH(Q$1,raw[[#This Row],[active years]])),1,"")</f>
        <v>1</v>
      </c>
      <c r="R1210">
        <f>IF(ISNUMBER(SEARCH(R$1,raw[[#This Row],[active years]])),1,"")</f>
        <v>1</v>
      </c>
      <c r="S1210">
        <f>IF(ISNUMBER(SEARCH(S$1,raw[[#This Row],[active years]])),1,"")</f>
        <v>1</v>
      </c>
      <c r="T1210">
        <f>IF(ISNUMBER(SEARCH(T$1,raw[[#This Row],[active years]])),1,"")</f>
        <v>1</v>
      </c>
      <c r="U1210">
        <f>IF(ISNUMBER(SEARCH(U$1,raw[[#This Row],[active years]])),1,"")</f>
        <v>1</v>
      </c>
      <c r="V1210">
        <f>IF(ISNUMBER(SEARCH(V$1,raw[[#This Row],[active years]])),1,"")</f>
        <v>1</v>
      </c>
      <c r="W1210">
        <f>IF(ISNUMBER(SEARCH(W$1,raw[[#This Row],[active years]])),1,"")</f>
        <v>1</v>
      </c>
      <c r="X1210">
        <f>IF(ISNUMBER(SEARCH(X$1,raw[[#This Row],[active years]])),1,"")</f>
        <v>1</v>
      </c>
      <c r="Y1210">
        <f>IF(ISNUMBER(SEARCH(Y$1,raw[[#This Row],[active years]])),1,"")</f>
        <v>1</v>
      </c>
      <c r="Z1210">
        <f>IF(ISNUMBER(SEARCH(Z$1,raw[[#This Row],[active years]])),1,"")</f>
        <v>1</v>
      </c>
      <c r="AA1210">
        <f>IF(ISNUMBER(SEARCH(AA$1,raw[[#This Row],[active years]])),1,"")</f>
        <v>1</v>
      </c>
    </row>
    <row r="1211" spans="1:27" x14ac:dyDescent="0.45">
      <c r="A1211">
        <f>raw[team]</f>
        <v>1520</v>
      </c>
      <c r="B1211">
        <f>raw[rookie year]</f>
        <v>2005</v>
      </c>
      <c r="C1211" t="str">
        <f>IF(ISNUMBER(SEARCH(C$1,raw[[#This Row],[active years]])),1,"")</f>
        <v/>
      </c>
      <c r="D1211" t="str">
        <f>IF(ISNUMBER(SEARCH(D$1,raw[[#This Row],[active years]])),1,"")</f>
        <v/>
      </c>
      <c r="E1211" t="str">
        <f>IF(ISNUMBER(SEARCH(E$1,raw[[#This Row],[active years]])),1,"")</f>
        <v/>
      </c>
      <c r="F1211" t="str">
        <f>IF(ISNUMBER(SEARCH(F$1,raw[[#This Row],[active years]])),1,"")</f>
        <v/>
      </c>
      <c r="G1211" t="str">
        <f>IF(ISNUMBER(SEARCH(G$1,raw[[#This Row],[active years]])),1,"")</f>
        <v/>
      </c>
      <c r="H1211" t="str">
        <f>IF(ISNUMBER(SEARCH(H$1,raw[[#This Row],[active years]])),1,"")</f>
        <v/>
      </c>
      <c r="I1211" t="str">
        <f>IF(ISNUMBER(SEARCH(I$1,raw[[#This Row],[active years]])),1,"")</f>
        <v/>
      </c>
      <c r="J1211" t="str">
        <f>IF(ISNUMBER(SEARCH(J$1,raw[[#This Row],[active years]])),1,"")</f>
        <v/>
      </c>
      <c r="K1211" t="str">
        <f>IF(ISNUMBER(SEARCH(K$1,raw[[#This Row],[active years]])),1,"")</f>
        <v/>
      </c>
      <c r="L1211" t="str">
        <f>IF(ISNUMBER(SEARCH(L$1,raw[[#This Row],[active years]])),1,"")</f>
        <v/>
      </c>
      <c r="M1211" t="str">
        <f>IF(ISNUMBER(SEARCH(M$1,raw[[#This Row],[active years]])),1,"")</f>
        <v/>
      </c>
      <c r="N1211" t="str">
        <f>IF(ISNUMBER(SEARCH(N$1,raw[[#This Row],[active years]])),1,"")</f>
        <v/>
      </c>
      <c r="O1211" t="str">
        <f>IF(ISNUMBER(SEARCH(O$1,raw[[#This Row],[active years]])),1,"")</f>
        <v/>
      </c>
      <c r="P1211" t="str">
        <f>IF(ISNUMBER(SEARCH(P$1,raw[[#This Row],[active years]])),1,"")</f>
        <v/>
      </c>
      <c r="Q1211">
        <f>IF(ISNUMBER(SEARCH(Q$1,raw[[#This Row],[active years]])),1,"")</f>
        <v>1</v>
      </c>
      <c r="R1211">
        <f>IF(ISNUMBER(SEARCH(R$1,raw[[#This Row],[active years]])),1,"")</f>
        <v>1</v>
      </c>
      <c r="S1211">
        <f>IF(ISNUMBER(SEARCH(S$1,raw[[#This Row],[active years]])),1,"")</f>
        <v>1</v>
      </c>
      <c r="T1211">
        <f>IF(ISNUMBER(SEARCH(T$1,raw[[#This Row],[active years]])),1,"")</f>
        <v>1</v>
      </c>
      <c r="U1211" t="str">
        <f>IF(ISNUMBER(SEARCH(U$1,raw[[#This Row],[active years]])),1,"")</f>
        <v/>
      </c>
      <c r="V1211" t="str">
        <f>IF(ISNUMBER(SEARCH(V$1,raw[[#This Row],[active years]])),1,"")</f>
        <v/>
      </c>
      <c r="W1211" t="str">
        <f>IF(ISNUMBER(SEARCH(W$1,raw[[#This Row],[active years]])),1,"")</f>
        <v/>
      </c>
      <c r="X1211" t="str">
        <f>IF(ISNUMBER(SEARCH(X$1,raw[[#This Row],[active years]])),1,"")</f>
        <v/>
      </c>
      <c r="Y1211" t="str">
        <f>IF(ISNUMBER(SEARCH(Y$1,raw[[#This Row],[active years]])),1,"")</f>
        <v/>
      </c>
      <c r="Z1211" t="str">
        <f>IF(ISNUMBER(SEARCH(Z$1,raw[[#This Row],[active years]])),1,"")</f>
        <v/>
      </c>
      <c r="AA1211" t="str">
        <f>IF(ISNUMBER(SEARCH(AA$1,raw[[#This Row],[active years]])),1,"")</f>
        <v/>
      </c>
    </row>
    <row r="1212" spans="1:27" x14ac:dyDescent="0.45">
      <c r="A1212">
        <f>raw[team]</f>
        <v>1522</v>
      </c>
      <c r="B1212">
        <f>raw[rookie year]</f>
        <v>2005</v>
      </c>
      <c r="C1212" t="str">
        <f>IF(ISNUMBER(SEARCH(C$1,raw[[#This Row],[active years]])),1,"")</f>
        <v/>
      </c>
      <c r="D1212" t="str">
        <f>IF(ISNUMBER(SEARCH(D$1,raw[[#This Row],[active years]])),1,"")</f>
        <v/>
      </c>
      <c r="E1212" t="str">
        <f>IF(ISNUMBER(SEARCH(E$1,raw[[#This Row],[active years]])),1,"")</f>
        <v/>
      </c>
      <c r="F1212" t="str">
        <f>IF(ISNUMBER(SEARCH(F$1,raw[[#This Row],[active years]])),1,"")</f>
        <v/>
      </c>
      <c r="G1212" t="str">
        <f>IF(ISNUMBER(SEARCH(G$1,raw[[#This Row],[active years]])),1,"")</f>
        <v/>
      </c>
      <c r="H1212" t="str">
        <f>IF(ISNUMBER(SEARCH(H$1,raw[[#This Row],[active years]])),1,"")</f>
        <v/>
      </c>
      <c r="I1212" t="str">
        <f>IF(ISNUMBER(SEARCH(I$1,raw[[#This Row],[active years]])),1,"")</f>
        <v/>
      </c>
      <c r="J1212" t="str">
        <f>IF(ISNUMBER(SEARCH(J$1,raw[[#This Row],[active years]])),1,"")</f>
        <v/>
      </c>
      <c r="K1212" t="str">
        <f>IF(ISNUMBER(SEARCH(K$1,raw[[#This Row],[active years]])),1,"")</f>
        <v/>
      </c>
      <c r="L1212" t="str">
        <f>IF(ISNUMBER(SEARCH(L$1,raw[[#This Row],[active years]])),1,"")</f>
        <v/>
      </c>
      <c r="M1212" t="str">
        <f>IF(ISNUMBER(SEARCH(M$1,raw[[#This Row],[active years]])),1,"")</f>
        <v/>
      </c>
      <c r="N1212" t="str">
        <f>IF(ISNUMBER(SEARCH(N$1,raw[[#This Row],[active years]])),1,"")</f>
        <v/>
      </c>
      <c r="O1212" t="str">
        <f>IF(ISNUMBER(SEARCH(O$1,raw[[#This Row],[active years]])),1,"")</f>
        <v/>
      </c>
      <c r="P1212">
        <f>IF(ISNUMBER(SEARCH(P$1,raw[[#This Row],[active years]])),1,"")</f>
        <v>1</v>
      </c>
      <c r="Q1212">
        <f>IF(ISNUMBER(SEARCH(Q$1,raw[[#This Row],[active years]])),1,"")</f>
        <v>1</v>
      </c>
      <c r="R1212">
        <f>IF(ISNUMBER(SEARCH(R$1,raw[[#This Row],[active years]])),1,"")</f>
        <v>1</v>
      </c>
      <c r="S1212">
        <f>IF(ISNUMBER(SEARCH(S$1,raw[[#This Row],[active years]])),1,"")</f>
        <v>1</v>
      </c>
      <c r="T1212">
        <f>IF(ISNUMBER(SEARCH(T$1,raw[[#This Row],[active years]])),1,"")</f>
        <v>1</v>
      </c>
      <c r="U1212">
        <f>IF(ISNUMBER(SEARCH(U$1,raw[[#This Row],[active years]])),1,"")</f>
        <v>1</v>
      </c>
      <c r="V1212">
        <f>IF(ISNUMBER(SEARCH(V$1,raw[[#This Row],[active years]])),1,"")</f>
        <v>1</v>
      </c>
      <c r="W1212">
        <f>IF(ISNUMBER(SEARCH(W$1,raw[[#This Row],[active years]])),1,"")</f>
        <v>1</v>
      </c>
      <c r="X1212">
        <f>IF(ISNUMBER(SEARCH(X$1,raw[[#This Row],[active years]])),1,"")</f>
        <v>1</v>
      </c>
      <c r="Y1212">
        <f>IF(ISNUMBER(SEARCH(Y$1,raw[[#This Row],[active years]])),1,"")</f>
        <v>1</v>
      </c>
      <c r="Z1212">
        <f>IF(ISNUMBER(SEARCH(Z$1,raw[[#This Row],[active years]])),1,"")</f>
        <v>1</v>
      </c>
      <c r="AA1212">
        <f>IF(ISNUMBER(SEARCH(AA$1,raw[[#This Row],[active years]])),1,"")</f>
        <v>1</v>
      </c>
    </row>
    <row r="1213" spans="1:27" x14ac:dyDescent="0.45">
      <c r="A1213">
        <f>raw[team]</f>
        <v>1523</v>
      </c>
      <c r="B1213">
        <f>raw[rookie year]</f>
        <v>2005</v>
      </c>
      <c r="C1213" t="str">
        <f>IF(ISNUMBER(SEARCH(C$1,raw[[#This Row],[active years]])),1,"")</f>
        <v/>
      </c>
      <c r="D1213" t="str">
        <f>IF(ISNUMBER(SEARCH(D$1,raw[[#This Row],[active years]])),1,"")</f>
        <v/>
      </c>
      <c r="E1213" t="str">
        <f>IF(ISNUMBER(SEARCH(E$1,raw[[#This Row],[active years]])),1,"")</f>
        <v/>
      </c>
      <c r="F1213" t="str">
        <f>IF(ISNUMBER(SEARCH(F$1,raw[[#This Row],[active years]])),1,"")</f>
        <v/>
      </c>
      <c r="G1213" t="str">
        <f>IF(ISNUMBER(SEARCH(G$1,raw[[#This Row],[active years]])),1,"")</f>
        <v/>
      </c>
      <c r="H1213" t="str">
        <f>IF(ISNUMBER(SEARCH(H$1,raw[[#This Row],[active years]])),1,"")</f>
        <v/>
      </c>
      <c r="I1213" t="str">
        <f>IF(ISNUMBER(SEARCH(I$1,raw[[#This Row],[active years]])),1,"")</f>
        <v/>
      </c>
      <c r="J1213" t="str">
        <f>IF(ISNUMBER(SEARCH(J$1,raw[[#This Row],[active years]])),1,"")</f>
        <v/>
      </c>
      <c r="K1213" t="str">
        <f>IF(ISNUMBER(SEARCH(K$1,raw[[#This Row],[active years]])),1,"")</f>
        <v/>
      </c>
      <c r="L1213" t="str">
        <f>IF(ISNUMBER(SEARCH(L$1,raw[[#This Row],[active years]])),1,"")</f>
        <v/>
      </c>
      <c r="M1213" t="str">
        <f>IF(ISNUMBER(SEARCH(M$1,raw[[#This Row],[active years]])),1,"")</f>
        <v/>
      </c>
      <c r="N1213" t="str">
        <f>IF(ISNUMBER(SEARCH(N$1,raw[[#This Row],[active years]])),1,"")</f>
        <v/>
      </c>
      <c r="O1213" t="str">
        <f>IF(ISNUMBER(SEARCH(O$1,raw[[#This Row],[active years]])),1,"")</f>
        <v/>
      </c>
      <c r="P1213">
        <f>IF(ISNUMBER(SEARCH(P$1,raw[[#This Row],[active years]])),1,"")</f>
        <v>1</v>
      </c>
      <c r="Q1213">
        <f>IF(ISNUMBER(SEARCH(Q$1,raw[[#This Row],[active years]])),1,"")</f>
        <v>1</v>
      </c>
      <c r="R1213">
        <f>IF(ISNUMBER(SEARCH(R$1,raw[[#This Row],[active years]])),1,"")</f>
        <v>1</v>
      </c>
      <c r="S1213">
        <f>IF(ISNUMBER(SEARCH(S$1,raw[[#This Row],[active years]])),1,"")</f>
        <v>1</v>
      </c>
      <c r="T1213">
        <f>IF(ISNUMBER(SEARCH(T$1,raw[[#This Row],[active years]])),1,"")</f>
        <v>1</v>
      </c>
      <c r="U1213">
        <f>IF(ISNUMBER(SEARCH(U$1,raw[[#This Row],[active years]])),1,"")</f>
        <v>1</v>
      </c>
      <c r="V1213">
        <f>IF(ISNUMBER(SEARCH(V$1,raw[[#This Row],[active years]])),1,"")</f>
        <v>1</v>
      </c>
      <c r="W1213">
        <f>IF(ISNUMBER(SEARCH(W$1,raw[[#This Row],[active years]])),1,"")</f>
        <v>1</v>
      </c>
      <c r="X1213">
        <f>IF(ISNUMBER(SEARCH(X$1,raw[[#This Row],[active years]])),1,"")</f>
        <v>1</v>
      </c>
      <c r="Y1213">
        <f>IF(ISNUMBER(SEARCH(Y$1,raw[[#This Row],[active years]])),1,"")</f>
        <v>1</v>
      </c>
      <c r="Z1213">
        <f>IF(ISNUMBER(SEARCH(Z$1,raw[[#This Row],[active years]])),1,"")</f>
        <v>1</v>
      </c>
      <c r="AA1213">
        <f>IF(ISNUMBER(SEARCH(AA$1,raw[[#This Row],[active years]])),1,"")</f>
        <v>1</v>
      </c>
    </row>
    <row r="1214" spans="1:27" x14ac:dyDescent="0.45">
      <c r="A1214">
        <f>raw[team]</f>
        <v>1524</v>
      </c>
      <c r="B1214">
        <f>raw[rookie year]</f>
        <v>2005</v>
      </c>
      <c r="C1214" t="str">
        <f>IF(ISNUMBER(SEARCH(C$1,raw[[#This Row],[active years]])),1,"")</f>
        <v/>
      </c>
      <c r="D1214" t="str">
        <f>IF(ISNUMBER(SEARCH(D$1,raw[[#This Row],[active years]])),1,"")</f>
        <v/>
      </c>
      <c r="E1214" t="str">
        <f>IF(ISNUMBER(SEARCH(E$1,raw[[#This Row],[active years]])),1,"")</f>
        <v/>
      </c>
      <c r="F1214" t="str">
        <f>IF(ISNUMBER(SEARCH(F$1,raw[[#This Row],[active years]])),1,"")</f>
        <v/>
      </c>
      <c r="G1214" t="str">
        <f>IF(ISNUMBER(SEARCH(G$1,raw[[#This Row],[active years]])),1,"")</f>
        <v/>
      </c>
      <c r="H1214" t="str">
        <f>IF(ISNUMBER(SEARCH(H$1,raw[[#This Row],[active years]])),1,"")</f>
        <v/>
      </c>
      <c r="I1214" t="str">
        <f>IF(ISNUMBER(SEARCH(I$1,raw[[#This Row],[active years]])),1,"")</f>
        <v/>
      </c>
      <c r="J1214" t="str">
        <f>IF(ISNUMBER(SEARCH(J$1,raw[[#This Row],[active years]])),1,"")</f>
        <v/>
      </c>
      <c r="K1214" t="str">
        <f>IF(ISNUMBER(SEARCH(K$1,raw[[#This Row],[active years]])),1,"")</f>
        <v/>
      </c>
      <c r="L1214" t="str">
        <f>IF(ISNUMBER(SEARCH(L$1,raw[[#This Row],[active years]])),1,"")</f>
        <v/>
      </c>
      <c r="M1214" t="str">
        <f>IF(ISNUMBER(SEARCH(M$1,raw[[#This Row],[active years]])),1,"")</f>
        <v/>
      </c>
      <c r="N1214" t="str">
        <f>IF(ISNUMBER(SEARCH(N$1,raw[[#This Row],[active years]])),1,"")</f>
        <v/>
      </c>
      <c r="O1214" t="str">
        <f>IF(ISNUMBER(SEARCH(O$1,raw[[#This Row],[active years]])),1,"")</f>
        <v/>
      </c>
      <c r="P1214">
        <f>IF(ISNUMBER(SEARCH(P$1,raw[[#This Row],[active years]])),1,"")</f>
        <v>1</v>
      </c>
      <c r="Q1214">
        <f>IF(ISNUMBER(SEARCH(Q$1,raw[[#This Row],[active years]])),1,"")</f>
        <v>1</v>
      </c>
      <c r="R1214" t="str">
        <f>IF(ISNUMBER(SEARCH(R$1,raw[[#This Row],[active years]])),1,"")</f>
        <v/>
      </c>
      <c r="S1214" t="str">
        <f>IF(ISNUMBER(SEARCH(S$1,raw[[#This Row],[active years]])),1,"")</f>
        <v/>
      </c>
      <c r="T1214" t="str">
        <f>IF(ISNUMBER(SEARCH(T$1,raw[[#This Row],[active years]])),1,"")</f>
        <v/>
      </c>
      <c r="U1214" t="str">
        <f>IF(ISNUMBER(SEARCH(U$1,raw[[#This Row],[active years]])),1,"")</f>
        <v/>
      </c>
      <c r="V1214" t="str">
        <f>IF(ISNUMBER(SEARCH(V$1,raw[[#This Row],[active years]])),1,"")</f>
        <v/>
      </c>
      <c r="W1214" t="str">
        <f>IF(ISNUMBER(SEARCH(W$1,raw[[#This Row],[active years]])),1,"")</f>
        <v/>
      </c>
      <c r="X1214" t="str">
        <f>IF(ISNUMBER(SEARCH(X$1,raw[[#This Row],[active years]])),1,"")</f>
        <v/>
      </c>
      <c r="Y1214" t="str">
        <f>IF(ISNUMBER(SEARCH(Y$1,raw[[#This Row],[active years]])),1,"")</f>
        <v/>
      </c>
      <c r="Z1214" t="str">
        <f>IF(ISNUMBER(SEARCH(Z$1,raw[[#This Row],[active years]])),1,"")</f>
        <v/>
      </c>
      <c r="AA1214" t="str">
        <f>IF(ISNUMBER(SEARCH(AA$1,raw[[#This Row],[active years]])),1,"")</f>
        <v/>
      </c>
    </row>
    <row r="1215" spans="1:27" x14ac:dyDescent="0.45">
      <c r="A1215">
        <f>raw[team]</f>
        <v>1525</v>
      </c>
      <c r="B1215">
        <f>raw[rookie year]</f>
        <v>2005</v>
      </c>
      <c r="C1215" t="str">
        <f>IF(ISNUMBER(SEARCH(C$1,raw[[#This Row],[active years]])),1,"")</f>
        <v/>
      </c>
      <c r="D1215" t="str">
        <f>IF(ISNUMBER(SEARCH(D$1,raw[[#This Row],[active years]])),1,"")</f>
        <v/>
      </c>
      <c r="E1215" t="str">
        <f>IF(ISNUMBER(SEARCH(E$1,raw[[#This Row],[active years]])),1,"")</f>
        <v/>
      </c>
      <c r="F1215" t="str">
        <f>IF(ISNUMBER(SEARCH(F$1,raw[[#This Row],[active years]])),1,"")</f>
        <v/>
      </c>
      <c r="G1215" t="str">
        <f>IF(ISNUMBER(SEARCH(G$1,raw[[#This Row],[active years]])),1,"")</f>
        <v/>
      </c>
      <c r="H1215" t="str">
        <f>IF(ISNUMBER(SEARCH(H$1,raw[[#This Row],[active years]])),1,"")</f>
        <v/>
      </c>
      <c r="I1215" t="str">
        <f>IF(ISNUMBER(SEARCH(I$1,raw[[#This Row],[active years]])),1,"")</f>
        <v/>
      </c>
      <c r="J1215" t="str">
        <f>IF(ISNUMBER(SEARCH(J$1,raw[[#This Row],[active years]])),1,"")</f>
        <v/>
      </c>
      <c r="K1215" t="str">
        <f>IF(ISNUMBER(SEARCH(K$1,raw[[#This Row],[active years]])),1,"")</f>
        <v/>
      </c>
      <c r="L1215" t="str">
        <f>IF(ISNUMBER(SEARCH(L$1,raw[[#This Row],[active years]])),1,"")</f>
        <v/>
      </c>
      <c r="M1215" t="str">
        <f>IF(ISNUMBER(SEARCH(M$1,raw[[#This Row],[active years]])),1,"")</f>
        <v/>
      </c>
      <c r="N1215" t="str">
        <f>IF(ISNUMBER(SEARCH(N$1,raw[[#This Row],[active years]])),1,"")</f>
        <v/>
      </c>
      <c r="O1215" t="str">
        <f>IF(ISNUMBER(SEARCH(O$1,raw[[#This Row],[active years]])),1,"")</f>
        <v/>
      </c>
      <c r="P1215">
        <f>IF(ISNUMBER(SEARCH(P$1,raw[[#This Row],[active years]])),1,"")</f>
        <v>1</v>
      </c>
      <c r="Q1215">
        <f>IF(ISNUMBER(SEARCH(Q$1,raw[[#This Row],[active years]])),1,"")</f>
        <v>1</v>
      </c>
      <c r="R1215">
        <f>IF(ISNUMBER(SEARCH(R$1,raw[[#This Row],[active years]])),1,"")</f>
        <v>1</v>
      </c>
      <c r="S1215">
        <f>IF(ISNUMBER(SEARCH(S$1,raw[[#This Row],[active years]])),1,"")</f>
        <v>1</v>
      </c>
      <c r="T1215">
        <f>IF(ISNUMBER(SEARCH(T$1,raw[[#This Row],[active years]])),1,"")</f>
        <v>1</v>
      </c>
      <c r="U1215">
        <f>IF(ISNUMBER(SEARCH(U$1,raw[[#This Row],[active years]])),1,"")</f>
        <v>1</v>
      </c>
      <c r="V1215" t="str">
        <f>IF(ISNUMBER(SEARCH(V$1,raw[[#This Row],[active years]])),1,"")</f>
        <v/>
      </c>
      <c r="W1215" t="str">
        <f>IF(ISNUMBER(SEARCH(W$1,raw[[#This Row],[active years]])),1,"")</f>
        <v/>
      </c>
      <c r="X1215" t="str">
        <f>IF(ISNUMBER(SEARCH(X$1,raw[[#This Row],[active years]])),1,"")</f>
        <v/>
      </c>
      <c r="Y1215" t="str">
        <f>IF(ISNUMBER(SEARCH(Y$1,raw[[#This Row],[active years]])),1,"")</f>
        <v/>
      </c>
      <c r="Z1215" t="str">
        <f>IF(ISNUMBER(SEARCH(Z$1,raw[[#This Row],[active years]])),1,"")</f>
        <v/>
      </c>
      <c r="AA1215" t="str">
        <f>IF(ISNUMBER(SEARCH(AA$1,raw[[#This Row],[active years]])),1,"")</f>
        <v/>
      </c>
    </row>
    <row r="1216" spans="1:27" x14ac:dyDescent="0.45">
      <c r="A1216">
        <f>raw[team]</f>
        <v>1527</v>
      </c>
      <c r="B1216">
        <f>raw[rookie year]</f>
        <v>2005</v>
      </c>
      <c r="C1216" t="str">
        <f>IF(ISNUMBER(SEARCH(C$1,raw[[#This Row],[active years]])),1,"")</f>
        <v/>
      </c>
      <c r="D1216" t="str">
        <f>IF(ISNUMBER(SEARCH(D$1,raw[[#This Row],[active years]])),1,"")</f>
        <v/>
      </c>
      <c r="E1216" t="str">
        <f>IF(ISNUMBER(SEARCH(E$1,raw[[#This Row],[active years]])),1,"")</f>
        <v/>
      </c>
      <c r="F1216" t="str">
        <f>IF(ISNUMBER(SEARCH(F$1,raw[[#This Row],[active years]])),1,"")</f>
        <v/>
      </c>
      <c r="G1216" t="str">
        <f>IF(ISNUMBER(SEARCH(G$1,raw[[#This Row],[active years]])),1,"")</f>
        <v/>
      </c>
      <c r="H1216" t="str">
        <f>IF(ISNUMBER(SEARCH(H$1,raw[[#This Row],[active years]])),1,"")</f>
        <v/>
      </c>
      <c r="I1216" t="str">
        <f>IF(ISNUMBER(SEARCH(I$1,raw[[#This Row],[active years]])),1,"")</f>
        <v/>
      </c>
      <c r="J1216" t="str">
        <f>IF(ISNUMBER(SEARCH(J$1,raw[[#This Row],[active years]])),1,"")</f>
        <v/>
      </c>
      <c r="K1216" t="str">
        <f>IF(ISNUMBER(SEARCH(K$1,raw[[#This Row],[active years]])),1,"")</f>
        <v/>
      </c>
      <c r="L1216" t="str">
        <f>IF(ISNUMBER(SEARCH(L$1,raw[[#This Row],[active years]])),1,"")</f>
        <v/>
      </c>
      <c r="M1216" t="str">
        <f>IF(ISNUMBER(SEARCH(M$1,raw[[#This Row],[active years]])),1,"")</f>
        <v/>
      </c>
      <c r="N1216" t="str">
        <f>IF(ISNUMBER(SEARCH(N$1,raw[[#This Row],[active years]])),1,"")</f>
        <v/>
      </c>
      <c r="O1216" t="str">
        <f>IF(ISNUMBER(SEARCH(O$1,raw[[#This Row],[active years]])),1,"")</f>
        <v/>
      </c>
      <c r="P1216">
        <f>IF(ISNUMBER(SEARCH(P$1,raw[[#This Row],[active years]])),1,"")</f>
        <v>1</v>
      </c>
      <c r="Q1216">
        <f>IF(ISNUMBER(SEARCH(Q$1,raw[[#This Row],[active years]])),1,"")</f>
        <v>1</v>
      </c>
      <c r="R1216">
        <f>IF(ISNUMBER(SEARCH(R$1,raw[[#This Row],[active years]])),1,"")</f>
        <v>1</v>
      </c>
      <c r="S1216">
        <f>IF(ISNUMBER(SEARCH(S$1,raw[[#This Row],[active years]])),1,"")</f>
        <v>1</v>
      </c>
      <c r="T1216">
        <f>IF(ISNUMBER(SEARCH(T$1,raw[[#This Row],[active years]])),1,"")</f>
        <v>1</v>
      </c>
      <c r="U1216" t="str">
        <f>IF(ISNUMBER(SEARCH(U$1,raw[[#This Row],[active years]])),1,"")</f>
        <v/>
      </c>
      <c r="V1216" t="str">
        <f>IF(ISNUMBER(SEARCH(V$1,raw[[#This Row],[active years]])),1,"")</f>
        <v/>
      </c>
      <c r="W1216" t="str">
        <f>IF(ISNUMBER(SEARCH(W$1,raw[[#This Row],[active years]])),1,"")</f>
        <v/>
      </c>
      <c r="X1216" t="str">
        <f>IF(ISNUMBER(SEARCH(X$1,raw[[#This Row],[active years]])),1,"")</f>
        <v/>
      </c>
      <c r="Y1216" t="str">
        <f>IF(ISNUMBER(SEARCH(Y$1,raw[[#This Row],[active years]])),1,"")</f>
        <v/>
      </c>
      <c r="Z1216" t="str">
        <f>IF(ISNUMBER(SEARCH(Z$1,raw[[#This Row],[active years]])),1,"")</f>
        <v/>
      </c>
      <c r="AA1216" t="str">
        <f>IF(ISNUMBER(SEARCH(AA$1,raw[[#This Row],[active years]])),1,"")</f>
        <v/>
      </c>
    </row>
    <row r="1217" spans="1:27" x14ac:dyDescent="0.45">
      <c r="A1217">
        <f>raw[team]</f>
        <v>1528</v>
      </c>
      <c r="B1217">
        <f>raw[rookie year]</f>
        <v>2005</v>
      </c>
      <c r="C1217" t="str">
        <f>IF(ISNUMBER(SEARCH(C$1,raw[[#This Row],[active years]])),1,"")</f>
        <v/>
      </c>
      <c r="D1217" t="str">
        <f>IF(ISNUMBER(SEARCH(D$1,raw[[#This Row],[active years]])),1,"")</f>
        <v/>
      </c>
      <c r="E1217" t="str">
        <f>IF(ISNUMBER(SEARCH(E$1,raw[[#This Row],[active years]])),1,"")</f>
        <v/>
      </c>
      <c r="F1217" t="str">
        <f>IF(ISNUMBER(SEARCH(F$1,raw[[#This Row],[active years]])),1,"")</f>
        <v/>
      </c>
      <c r="G1217" t="str">
        <f>IF(ISNUMBER(SEARCH(G$1,raw[[#This Row],[active years]])),1,"")</f>
        <v/>
      </c>
      <c r="H1217" t="str">
        <f>IF(ISNUMBER(SEARCH(H$1,raw[[#This Row],[active years]])),1,"")</f>
        <v/>
      </c>
      <c r="I1217" t="str">
        <f>IF(ISNUMBER(SEARCH(I$1,raw[[#This Row],[active years]])),1,"")</f>
        <v/>
      </c>
      <c r="J1217" t="str">
        <f>IF(ISNUMBER(SEARCH(J$1,raw[[#This Row],[active years]])),1,"")</f>
        <v/>
      </c>
      <c r="K1217" t="str">
        <f>IF(ISNUMBER(SEARCH(K$1,raw[[#This Row],[active years]])),1,"")</f>
        <v/>
      </c>
      <c r="L1217" t="str">
        <f>IF(ISNUMBER(SEARCH(L$1,raw[[#This Row],[active years]])),1,"")</f>
        <v/>
      </c>
      <c r="M1217" t="str">
        <f>IF(ISNUMBER(SEARCH(M$1,raw[[#This Row],[active years]])),1,"")</f>
        <v/>
      </c>
      <c r="N1217" t="str">
        <f>IF(ISNUMBER(SEARCH(N$1,raw[[#This Row],[active years]])),1,"")</f>
        <v/>
      </c>
      <c r="O1217" t="str">
        <f>IF(ISNUMBER(SEARCH(O$1,raw[[#This Row],[active years]])),1,"")</f>
        <v/>
      </c>
      <c r="P1217">
        <f>IF(ISNUMBER(SEARCH(P$1,raw[[#This Row],[active years]])),1,"")</f>
        <v>1</v>
      </c>
      <c r="Q1217">
        <f>IF(ISNUMBER(SEARCH(Q$1,raw[[#This Row],[active years]])),1,"")</f>
        <v>1</v>
      </c>
      <c r="R1217">
        <f>IF(ISNUMBER(SEARCH(R$1,raw[[#This Row],[active years]])),1,"")</f>
        <v>1</v>
      </c>
      <c r="S1217">
        <f>IF(ISNUMBER(SEARCH(S$1,raw[[#This Row],[active years]])),1,"")</f>
        <v>1</v>
      </c>
      <c r="T1217">
        <f>IF(ISNUMBER(SEARCH(T$1,raw[[#This Row],[active years]])),1,"")</f>
        <v>1</v>
      </c>
      <c r="U1217">
        <f>IF(ISNUMBER(SEARCH(U$1,raw[[#This Row],[active years]])),1,"")</f>
        <v>1</v>
      </c>
      <c r="V1217">
        <f>IF(ISNUMBER(SEARCH(V$1,raw[[#This Row],[active years]])),1,"")</f>
        <v>1</v>
      </c>
      <c r="W1217">
        <f>IF(ISNUMBER(SEARCH(W$1,raw[[#This Row],[active years]])),1,"")</f>
        <v>1</v>
      </c>
      <c r="X1217">
        <f>IF(ISNUMBER(SEARCH(X$1,raw[[#This Row],[active years]])),1,"")</f>
        <v>1</v>
      </c>
      <c r="Y1217">
        <f>IF(ISNUMBER(SEARCH(Y$1,raw[[#This Row],[active years]])),1,"")</f>
        <v>1</v>
      </c>
      <c r="Z1217">
        <f>IF(ISNUMBER(SEARCH(Z$1,raw[[#This Row],[active years]])),1,"")</f>
        <v>1</v>
      </c>
      <c r="AA1217">
        <f>IF(ISNUMBER(SEARCH(AA$1,raw[[#This Row],[active years]])),1,"")</f>
        <v>1</v>
      </c>
    </row>
    <row r="1218" spans="1:27" x14ac:dyDescent="0.45">
      <c r="A1218">
        <f>raw[team]</f>
        <v>1529</v>
      </c>
      <c r="B1218">
        <f>raw[rookie year]</f>
        <v>2005</v>
      </c>
      <c r="C1218" t="str">
        <f>IF(ISNUMBER(SEARCH(C$1,raw[[#This Row],[active years]])),1,"")</f>
        <v/>
      </c>
      <c r="D1218" t="str">
        <f>IF(ISNUMBER(SEARCH(D$1,raw[[#This Row],[active years]])),1,"")</f>
        <v/>
      </c>
      <c r="E1218" t="str">
        <f>IF(ISNUMBER(SEARCH(E$1,raw[[#This Row],[active years]])),1,"")</f>
        <v/>
      </c>
      <c r="F1218" t="str">
        <f>IF(ISNUMBER(SEARCH(F$1,raw[[#This Row],[active years]])),1,"")</f>
        <v/>
      </c>
      <c r="G1218" t="str">
        <f>IF(ISNUMBER(SEARCH(G$1,raw[[#This Row],[active years]])),1,"")</f>
        <v/>
      </c>
      <c r="H1218" t="str">
        <f>IF(ISNUMBER(SEARCH(H$1,raw[[#This Row],[active years]])),1,"")</f>
        <v/>
      </c>
      <c r="I1218" t="str">
        <f>IF(ISNUMBER(SEARCH(I$1,raw[[#This Row],[active years]])),1,"")</f>
        <v/>
      </c>
      <c r="J1218" t="str">
        <f>IF(ISNUMBER(SEARCH(J$1,raw[[#This Row],[active years]])),1,"")</f>
        <v/>
      </c>
      <c r="K1218" t="str">
        <f>IF(ISNUMBER(SEARCH(K$1,raw[[#This Row],[active years]])),1,"")</f>
        <v/>
      </c>
      <c r="L1218" t="str">
        <f>IF(ISNUMBER(SEARCH(L$1,raw[[#This Row],[active years]])),1,"")</f>
        <v/>
      </c>
      <c r="M1218" t="str">
        <f>IF(ISNUMBER(SEARCH(M$1,raw[[#This Row],[active years]])),1,"")</f>
        <v/>
      </c>
      <c r="N1218" t="str">
        <f>IF(ISNUMBER(SEARCH(N$1,raw[[#This Row],[active years]])),1,"")</f>
        <v/>
      </c>
      <c r="O1218" t="str">
        <f>IF(ISNUMBER(SEARCH(O$1,raw[[#This Row],[active years]])),1,"")</f>
        <v/>
      </c>
      <c r="P1218">
        <f>IF(ISNUMBER(SEARCH(P$1,raw[[#This Row],[active years]])),1,"")</f>
        <v>1</v>
      </c>
      <c r="Q1218">
        <f>IF(ISNUMBER(SEARCH(Q$1,raw[[#This Row],[active years]])),1,"")</f>
        <v>1</v>
      </c>
      <c r="R1218">
        <f>IF(ISNUMBER(SEARCH(R$1,raw[[#This Row],[active years]])),1,"")</f>
        <v>1</v>
      </c>
      <c r="S1218">
        <f>IF(ISNUMBER(SEARCH(S$1,raw[[#This Row],[active years]])),1,"")</f>
        <v>1</v>
      </c>
      <c r="T1218">
        <f>IF(ISNUMBER(SEARCH(T$1,raw[[#This Row],[active years]])),1,"")</f>
        <v>1</v>
      </c>
      <c r="U1218">
        <f>IF(ISNUMBER(SEARCH(U$1,raw[[#This Row],[active years]])),1,"")</f>
        <v>1</v>
      </c>
      <c r="V1218">
        <f>IF(ISNUMBER(SEARCH(V$1,raw[[#This Row],[active years]])),1,"")</f>
        <v>1</v>
      </c>
      <c r="W1218">
        <f>IF(ISNUMBER(SEARCH(W$1,raw[[#This Row],[active years]])),1,"")</f>
        <v>1</v>
      </c>
      <c r="X1218">
        <f>IF(ISNUMBER(SEARCH(X$1,raw[[#This Row],[active years]])),1,"")</f>
        <v>1</v>
      </c>
      <c r="Y1218">
        <f>IF(ISNUMBER(SEARCH(Y$1,raw[[#This Row],[active years]])),1,"")</f>
        <v>1</v>
      </c>
      <c r="Z1218">
        <f>IF(ISNUMBER(SEARCH(Z$1,raw[[#This Row],[active years]])),1,"")</f>
        <v>1</v>
      </c>
      <c r="AA1218">
        <f>IF(ISNUMBER(SEARCH(AA$1,raw[[#This Row],[active years]])),1,"")</f>
        <v>1</v>
      </c>
    </row>
    <row r="1219" spans="1:27" x14ac:dyDescent="0.45">
      <c r="A1219">
        <f>raw[team]</f>
        <v>1530</v>
      </c>
      <c r="B1219">
        <f>raw[rookie year]</f>
        <v>2005</v>
      </c>
      <c r="C1219" t="str">
        <f>IF(ISNUMBER(SEARCH(C$1,raw[[#This Row],[active years]])),1,"")</f>
        <v/>
      </c>
      <c r="D1219" t="str">
        <f>IF(ISNUMBER(SEARCH(D$1,raw[[#This Row],[active years]])),1,"")</f>
        <v/>
      </c>
      <c r="E1219" t="str">
        <f>IF(ISNUMBER(SEARCH(E$1,raw[[#This Row],[active years]])),1,"")</f>
        <v/>
      </c>
      <c r="F1219" t="str">
        <f>IF(ISNUMBER(SEARCH(F$1,raw[[#This Row],[active years]])),1,"")</f>
        <v/>
      </c>
      <c r="G1219" t="str">
        <f>IF(ISNUMBER(SEARCH(G$1,raw[[#This Row],[active years]])),1,"")</f>
        <v/>
      </c>
      <c r="H1219" t="str">
        <f>IF(ISNUMBER(SEARCH(H$1,raw[[#This Row],[active years]])),1,"")</f>
        <v/>
      </c>
      <c r="I1219" t="str">
        <f>IF(ISNUMBER(SEARCH(I$1,raw[[#This Row],[active years]])),1,"")</f>
        <v/>
      </c>
      <c r="J1219" t="str">
        <f>IF(ISNUMBER(SEARCH(J$1,raw[[#This Row],[active years]])),1,"")</f>
        <v/>
      </c>
      <c r="K1219" t="str">
        <f>IF(ISNUMBER(SEARCH(K$1,raw[[#This Row],[active years]])),1,"")</f>
        <v/>
      </c>
      <c r="L1219" t="str">
        <f>IF(ISNUMBER(SEARCH(L$1,raw[[#This Row],[active years]])),1,"")</f>
        <v/>
      </c>
      <c r="M1219" t="str">
        <f>IF(ISNUMBER(SEARCH(M$1,raw[[#This Row],[active years]])),1,"")</f>
        <v/>
      </c>
      <c r="N1219" t="str">
        <f>IF(ISNUMBER(SEARCH(N$1,raw[[#This Row],[active years]])),1,"")</f>
        <v/>
      </c>
      <c r="O1219" t="str">
        <f>IF(ISNUMBER(SEARCH(O$1,raw[[#This Row],[active years]])),1,"")</f>
        <v/>
      </c>
      <c r="P1219">
        <f>IF(ISNUMBER(SEARCH(P$1,raw[[#This Row],[active years]])),1,"")</f>
        <v>1</v>
      </c>
      <c r="Q1219" t="str">
        <f>IF(ISNUMBER(SEARCH(Q$1,raw[[#This Row],[active years]])),1,"")</f>
        <v/>
      </c>
      <c r="R1219" t="str">
        <f>IF(ISNUMBER(SEARCH(R$1,raw[[#This Row],[active years]])),1,"")</f>
        <v/>
      </c>
      <c r="S1219" t="str">
        <f>IF(ISNUMBER(SEARCH(S$1,raw[[#This Row],[active years]])),1,"")</f>
        <v/>
      </c>
      <c r="T1219" t="str">
        <f>IF(ISNUMBER(SEARCH(T$1,raw[[#This Row],[active years]])),1,"")</f>
        <v/>
      </c>
      <c r="U1219" t="str">
        <f>IF(ISNUMBER(SEARCH(U$1,raw[[#This Row],[active years]])),1,"")</f>
        <v/>
      </c>
      <c r="V1219" t="str">
        <f>IF(ISNUMBER(SEARCH(V$1,raw[[#This Row],[active years]])),1,"")</f>
        <v/>
      </c>
      <c r="W1219" t="str">
        <f>IF(ISNUMBER(SEARCH(W$1,raw[[#This Row],[active years]])),1,"")</f>
        <v/>
      </c>
      <c r="X1219" t="str">
        <f>IF(ISNUMBER(SEARCH(X$1,raw[[#This Row],[active years]])),1,"")</f>
        <v/>
      </c>
      <c r="Y1219" t="str">
        <f>IF(ISNUMBER(SEARCH(Y$1,raw[[#This Row],[active years]])),1,"")</f>
        <v/>
      </c>
      <c r="Z1219" t="str">
        <f>IF(ISNUMBER(SEARCH(Z$1,raw[[#This Row],[active years]])),1,"")</f>
        <v/>
      </c>
      <c r="AA1219" t="str">
        <f>IF(ISNUMBER(SEARCH(AA$1,raw[[#This Row],[active years]])),1,"")</f>
        <v/>
      </c>
    </row>
    <row r="1220" spans="1:27" x14ac:dyDescent="0.45">
      <c r="A1220">
        <f>raw[team]</f>
        <v>1531</v>
      </c>
      <c r="B1220">
        <f>raw[rookie year]</f>
        <v>2005</v>
      </c>
      <c r="C1220" t="str">
        <f>IF(ISNUMBER(SEARCH(C$1,raw[[#This Row],[active years]])),1,"")</f>
        <v/>
      </c>
      <c r="D1220" t="str">
        <f>IF(ISNUMBER(SEARCH(D$1,raw[[#This Row],[active years]])),1,"")</f>
        <v/>
      </c>
      <c r="E1220" t="str">
        <f>IF(ISNUMBER(SEARCH(E$1,raw[[#This Row],[active years]])),1,"")</f>
        <v/>
      </c>
      <c r="F1220" t="str">
        <f>IF(ISNUMBER(SEARCH(F$1,raw[[#This Row],[active years]])),1,"")</f>
        <v/>
      </c>
      <c r="G1220" t="str">
        <f>IF(ISNUMBER(SEARCH(G$1,raw[[#This Row],[active years]])),1,"")</f>
        <v/>
      </c>
      <c r="H1220" t="str">
        <f>IF(ISNUMBER(SEARCH(H$1,raw[[#This Row],[active years]])),1,"")</f>
        <v/>
      </c>
      <c r="I1220" t="str">
        <f>IF(ISNUMBER(SEARCH(I$1,raw[[#This Row],[active years]])),1,"")</f>
        <v/>
      </c>
      <c r="J1220" t="str">
        <f>IF(ISNUMBER(SEARCH(J$1,raw[[#This Row],[active years]])),1,"")</f>
        <v/>
      </c>
      <c r="K1220" t="str">
        <f>IF(ISNUMBER(SEARCH(K$1,raw[[#This Row],[active years]])),1,"")</f>
        <v/>
      </c>
      <c r="L1220" t="str">
        <f>IF(ISNUMBER(SEARCH(L$1,raw[[#This Row],[active years]])),1,"")</f>
        <v/>
      </c>
      <c r="M1220" t="str">
        <f>IF(ISNUMBER(SEARCH(M$1,raw[[#This Row],[active years]])),1,"")</f>
        <v/>
      </c>
      <c r="N1220" t="str">
        <f>IF(ISNUMBER(SEARCH(N$1,raw[[#This Row],[active years]])),1,"")</f>
        <v/>
      </c>
      <c r="O1220" t="str">
        <f>IF(ISNUMBER(SEARCH(O$1,raw[[#This Row],[active years]])),1,"")</f>
        <v/>
      </c>
      <c r="P1220">
        <f>IF(ISNUMBER(SEARCH(P$1,raw[[#This Row],[active years]])),1,"")</f>
        <v>1</v>
      </c>
      <c r="Q1220">
        <f>IF(ISNUMBER(SEARCH(Q$1,raw[[#This Row],[active years]])),1,"")</f>
        <v>1</v>
      </c>
      <c r="R1220" t="str">
        <f>IF(ISNUMBER(SEARCH(R$1,raw[[#This Row],[active years]])),1,"")</f>
        <v/>
      </c>
      <c r="S1220" t="str">
        <f>IF(ISNUMBER(SEARCH(S$1,raw[[#This Row],[active years]])),1,"")</f>
        <v/>
      </c>
      <c r="T1220" t="str">
        <f>IF(ISNUMBER(SEARCH(T$1,raw[[#This Row],[active years]])),1,"")</f>
        <v/>
      </c>
      <c r="U1220" t="str">
        <f>IF(ISNUMBER(SEARCH(U$1,raw[[#This Row],[active years]])),1,"")</f>
        <v/>
      </c>
      <c r="V1220" t="str">
        <f>IF(ISNUMBER(SEARCH(V$1,raw[[#This Row],[active years]])),1,"")</f>
        <v/>
      </c>
      <c r="W1220" t="str">
        <f>IF(ISNUMBER(SEARCH(W$1,raw[[#This Row],[active years]])),1,"")</f>
        <v/>
      </c>
      <c r="X1220" t="str">
        <f>IF(ISNUMBER(SEARCH(X$1,raw[[#This Row],[active years]])),1,"")</f>
        <v/>
      </c>
      <c r="Y1220" t="str">
        <f>IF(ISNUMBER(SEARCH(Y$1,raw[[#This Row],[active years]])),1,"")</f>
        <v/>
      </c>
      <c r="Z1220" t="str">
        <f>IF(ISNUMBER(SEARCH(Z$1,raw[[#This Row],[active years]])),1,"")</f>
        <v/>
      </c>
      <c r="AA1220" t="str">
        <f>IF(ISNUMBER(SEARCH(AA$1,raw[[#This Row],[active years]])),1,"")</f>
        <v/>
      </c>
    </row>
    <row r="1221" spans="1:27" x14ac:dyDescent="0.45">
      <c r="A1221">
        <f>raw[team]</f>
        <v>1532</v>
      </c>
      <c r="B1221">
        <f>raw[rookie year]</f>
        <v>2005</v>
      </c>
      <c r="C1221" t="str">
        <f>IF(ISNUMBER(SEARCH(C$1,raw[[#This Row],[active years]])),1,"")</f>
        <v/>
      </c>
      <c r="D1221" t="str">
        <f>IF(ISNUMBER(SEARCH(D$1,raw[[#This Row],[active years]])),1,"")</f>
        <v/>
      </c>
      <c r="E1221" t="str">
        <f>IF(ISNUMBER(SEARCH(E$1,raw[[#This Row],[active years]])),1,"")</f>
        <v/>
      </c>
      <c r="F1221" t="str">
        <f>IF(ISNUMBER(SEARCH(F$1,raw[[#This Row],[active years]])),1,"")</f>
        <v/>
      </c>
      <c r="G1221" t="str">
        <f>IF(ISNUMBER(SEARCH(G$1,raw[[#This Row],[active years]])),1,"")</f>
        <v/>
      </c>
      <c r="H1221" t="str">
        <f>IF(ISNUMBER(SEARCH(H$1,raw[[#This Row],[active years]])),1,"")</f>
        <v/>
      </c>
      <c r="I1221" t="str">
        <f>IF(ISNUMBER(SEARCH(I$1,raw[[#This Row],[active years]])),1,"")</f>
        <v/>
      </c>
      <c r="J1221" t="str">
        <f>IF(ISNUMBER(SEARCH(J$1,raw[[#This Row],[active years]])),1,"")</f>
        <v/>
      </c>
      <c r="K1221" t="str">
        <f>IF(ISNUMBER(SEARCH(K$1,raw[[#This Row],[active years]])),1,"")</f>
        <v/>
      </c>
      <c r="L1221" t="str">
        <f>IF(ISNUMBER(SEARCH(L$1,raw[[#This Row],[active years]])),1,"")</f>
        <v/>
      </c>
      <c r="M1221" t="str">
        <f>IF(ISNUMBER(SEARCH(M$1,raw[[#This Row],[active years]])),1,"")</f>
        <v/>
      </c>
      <c r="N1221" t="str">
        <f>IF(ISNUMBER(SEARCH(N$1,raw[[#This Row],[active years]])),1,"")</f>
        <v/>
      </c>
      <c r="O1221" t="str">
        <f>IF(ISNUMBER(SEARCH(O$1,raw[[#This Row],[active years]])),1,"")</f>
        <v/>
      </c>
      <c r="P1221">
        <f>IF(ISNUMBER(SEARCH(P$1,raw[[#This Row],[active years]])),1,"")</f>
        <v>1</v>
      </c>
      <c r="Q1221">
        <f>IF(ISNUMBER(SEARCH(Q$1,raw[[#This Row],[active years]])),1,"")</f>
        <v>1</v>
      </c>
      <c r="R1221">
        <f>IF(ISNUMBER(SEARCH(R$1,raw[[#This Row],[active years]])),1,"")</f>
        <v>1</v>
      </c>
      <c r="S1221">
        <f>IF(ISNUMBER(SEARCH(S$1,raw[[#This Row],[active years]])),1,"")</f>
        <v>1</v>
      </c>
      <c r="T1221" t="str">
        <f>IF(ISNUMBER(SEARCH(T$1,raw[[#This Row],[active years]])),1,"")</f>
        <v/>
      </c>
      <c r="U1221" t="str">
        <f>IF(ISNUMBER(SEARCH(U$1,raw[[#This Row],[active years]])),1,"")</f>
        <v/>
      </c>
      <c r="V1221" t="str">
        <f>IF(ISNUMBER(SEARCH(V$1,raw[[#This Row],[active years]])),1,"")</f>
        <v/>
      </c>
      <c r="W1221" t="str">
        <f>IF(ISNUMBER(SEARCH(W$1,raw[[#This Row],[active years]])),1,"")</f>
        <v/>
      </c>
      <c r="X1221" t="str">
        <f>IF(ISNUMBER(SEARCH(X$1,raw[[#This Row],[active years]])),1,"")</f>
        <v/>
      </c>
      <c r="Y1221" t="str">
        <f>IF(ISNUMBER(SEARCH(Y$1,raw[[#This Row],[active years]])),1,"")</f>
        <v/>
      </c>
      <c r="Z1221" t="str">
        <f>IF(ISNUMBER(SEARCH(Z$1,raw[[#This Row],[active years]])),1,"")</f>
        <v/>
      </c>
      <c r="AA1221" t="str">
        <f>IF(ISNUMBER(SEARCH(AA$1,raw[[#This Row],[active years]])),1,"")</f>
        <v/>
      </c>
    </row>
    <row r="1222" spans="1:27" x14ac:dyDescent="0.45">
      <c r="A1222">
        <f>raw[team]</f>
        <v>1533</v>
      </c>
      <c r="B1222">
        <f>raw[rookie year]</f>
        <v>2005</v>
      </c>
      <c r="C1222" t="str">
        <f>IF(ISNUMBER(SEARCH(C$1,raw[[#This Row],[active years]])),1,"")</f>
        <v/>
      </c>
      <c r="D1222" t="str">
        <f>IF(ISNUMBER(SEARCH(D$1,raw[[#This Row],[active years]])),1,"")</f>
        <v/>
      </c>
      <c r="E1222" t="str">
        <f>IF(ISNUMBER(SEARCH(E$1,raw[[#This Row],[active years]])),1,"")</f>
        <v/>
      </c>
      <c r="F1222" t="str">
        <f>IF(ISNUMBER(SEARCH(F$1,raw[[#This Row],[active years]])),1,"")</f>
        <v/>
      </c>
      <c r="G1222" t="str">
        <f>IF(ISNUMBER(SEARCH(G$1,raw[[#This Row],[active years]])),1,"")</f>
        <v/>
      </c>
      <c r="H1222" t="str">
        <f>IF(ISNUMBER(SEARCH(H$1,raw[[#This Row],[active years]])),1,"")</f>
        <v/>
      </c>
      <c r="I1222" t="str">
        <f>IF(ISNUMBER(SEARCH(I$1,raw[[#This Row],[active years]])),1,"")</f>
        <v/>
      </c>
      <c r="J1222" t="str">
        <f>IF(ISNUMBER(SEARCH(J$1,raw[[#This Row],[active years]])),1,"")</f>
        <v/>
      </c>
      <c r="K1222" t="str">
        <f>IF(ISNUMBER(SEARCH(K$1,raw[[#This Row],[active years]])),1,"")</f>
        <v/>
      </c>
      <c r="L1222" t="str">
        <f>IF(ISNUMBER(SEARCH(L$1,raw[[#This Row],[active years]])),1,"")</f>
        <v/>
      </c>
      <c r="M1222" t="str">
        <f>IF(ISNUMBER(SEARCH(M$1,raw[[#This Row],[active years]])),1,"")</f>
        <v/>
      </c>
      <c r="N1222" t="str">
        <f>IF(ISNUMBER(SEARCH(N$1,raw[[#This Row],[active years]])),1,"")</f>
        <v/>
      </c>
      <c r="O1222" t="str">
        <f>IF(ISNUMBER(SEARCH(O$1,raw[[#This Row],[active years]])),1,"")</f>
        <v/>
      </c>
      <c r="P1222">
        <f>IF(ISNUMBER(SEARCH(P$1,raw[[#This Row],[active years]])),1,"")</f>
        <v>1</v>
      </c>
      <c r="Q1222">
        <f>IF(ISNUMBER(SEARCH(Q$1,raw[[#This Row],[active years]])),1,"")</f>
        <v>1</v>
      </c>
      <c r="R1222">
        <f>IF(ISNUMBER(SEARCH(R$1,raw[[#This Row],[active years]])),1,"")</f>
        <v>1</v>
      </c>
      <c r="S1222">
        <f>IF(ISNUMBER(SEARCH(S$1,raw[[#This Row],[active years]])),1,"")</f>
        <v>1</v>
      </c>
      <c r="T1222">
        <f>IF(ISNUMBER(SEARCH(T$1,raw[[#This Row],[active years]])),1,"")</f>
        <v>1</v>
      </c>
      <c r="U1222">
        <f>IF(ISNUMBER(SEARCH(U$1,raw[[#This Row],[active years]])),1,"")</f>
        <v>1</v>
      </c>
      <c r="V1222">
        <f>IF(ISNUMBER(SEARCH(V$1,raw[[#This Row],[active years]])),1,"")</f>
        <v>1</v>
      </c>
      <c r="W1222">
        <f>IF(ISNUMBER(SEARCH(W$1,raw[[#This Row],[active years]])),1,"")</f>
        <v>1</v>
      </c>
      <c r="X1222">
        <f>IF(ISNUMBER(SEARCH(X$1,raw[[#This Row],[active years]])),1,"")</f>
        <v>1</v>
      </c>
      <c r="Y1222">
        <f>IF(ISNUMBER(SEARCH(Y$1,raw[[#This Row],[active years]])),1,"")</f>
        <v>1</v>
      </c>
      <c r="Z1222">
        <f>IF(ISNUMBER(SEARCH(Z$1,raw[[#This Row],[active years]])),1,"")</f>
        <v>1</v>
      </c>
      <c r="AA1222">
        <f>IF(ISNUMBER(SEARCH(AA$1,raw[[#This Row],[active years]])),1,"")</f>
        <v>1</v>
      </c>
    </row>
    <row r="1223" spans="1:27" x14ac:dyDescent="0.45">
      <c r="A1223">
        <f>raw[team]</f>
        <v>1534</v>
      </c>
      <c r="B1223">
        <f>raw[rookie year]</f>
        <v>2005</v>
      </c>
      <c r="C1223" t="str">
        <f>IF(ISNUMBER(SEARCH(C$1,raw[[#This Row],[active years]])),1,"")</f>
        <v/>
      </c>
      <c r="D1223" t="str">
        <f>IF(ISNUMBER(SEARCH(D$1,raw[[#This Row],[active years]])),1,"")</f>
        <v/>
      </c>
      <c r="E1223" t="str">
        <f>IF(ISNUMBER(SEARCH(E$1,raw[[#This Row],[active years]])),1,"")</f>
        <v/>
      </c>
      <c r="F1223" t="str">
        <f>IF(ISNUMBER(SEARCH(F$1,raw[[#This Row],[active years]])),1,"")</f>
        <v/>
      </c>
      <c r="G1223" t="str">
        <f>IF(ISNUMBER(SEARCH(G$1,raw[[#This Row],[active years]])),1,"")</f>
        <v/>
      </c>
      <c r="H1223" t="str">
        <f>IF(ISNUMBER(SEARCH(H$1,raw[[#This Row],[active years]])),1,"")</f>
        <v/>
      </c>
      <c r="I1223" t="str">
        <f>IF(ISNUMBER(SEARCH(I$1,raw[[#This Row],[active years]])),1,"")</f>
        <v/>
      </c>
      <c r="J1223" t="str">
        <f>IF(ISNUMBER(SEARCH(J$1,raw[[#This Row],[active years]])),1,"")</f>
        <v/>
      </c>
      <c r="K1223" t="str">
        <f>IF(ISNUMBER(SEARCH(K$1,raw[[#This Row],[active years]])),1,"")</f>
        <v/>
      </c>
      <c r="L1223" t="str">
        <f>IF(ISNUMBER(SEARCH(L$1,raw[[#This Row],[active years]])),1,"")</f>
        <v/>
      </c>
      <c r="M1223" t="str">
        <f>IF(ISNUMBER(SEARCH(M$1,raw[[#This Row],[active years]])),1,"")</f>
        <v/>
      </c>
      <c r="N1223" t="str">
        <f>IF(ISNUMBER(SEARCH(N$1,raw[[#This Row],[active years]])),1,"")</f>
        <v/>
      </c>
      <c r="O1223" t="str">
        <f>IF(ISNUMBER(SEARCH(O$1,raw[[#This Row],[active years]])),1,"")</f>
        <v/>
      </c>
      <c r="P1223">
        <f>IF(ISNUMBER(SEARCH(P$1,raw[[#This Row],[active years]])),1,"")</f>
        <v>1</v>
      </c>
      <c r="Q1223" t="str">
        <f>IF(ISNUMBER(SEARCH(Q$1,raw[[#This Row],[active years]])),1,"")</f>
        <v/>
      </c>
      <c r="R1223" t="str">
        <f>IF(ISNUMBER(SEARCH(R$1,raw[[#This Row],[active years]])),1,"")</f>
        <v/>
      </c>
      <c r="S1223" t="str">
        <f>IF(ISNUMBER(SEARCH(S$1,raw[[#This Row],[active years]])),1,"")</f>
        <v/>
      </c>
      <c r="T1223" t="str">
        <f>IF(ISNUMBER(SEARCH(T$1,raw[[#This Row],[active years]])),1,"")</f>
        <v/>
      </c>
      <c r="U1223" t="str">
        <f>IF(ISNUMBER(SEARCH(U$1,raw[[#This Row],[active years]])),1,"")</f>
        <v/>
      </c>
      <c r="V1223" t="str">
        <f>IF(ISNUMBER(SEARCH(V$1,raw[[#This Row],[active years]])),1,"")</f>
        <v/>
      </c>
      <c r="W1223" t="str">
        <f>IF(ISNUMBER(SEARCH(W$1,raw[[#This Row],[active years]])),1,"")</f>
        <v/>
      </c>
      <c r="X1223" t="str">
        <f>IF(ISNUMBER(SEARCH(X$1,raw[[#This Row],[active years]])),1,"")</f>
        <v/>
      </c>
      <c r="Y1223" t="str">
        <f>IF(ISNUMBER(SEARCH(Y$1,raw[[#This Row],[active years]])),1,"")</f>
        <v/>
      </c>
      <c r="Z1223" t="str">
        <f>IF(ISNUMBER(SEARCH(Z$1,raw[[#This Row],[active years]])),1,"")</f>
        <v/>
      </c>
      <c r="AA1223" t="str">
        <f>IF(ISNUMBER(SEARCH(AA$1,raw[[#This Row],[active years]])),1,"")</f>
        <v/>
      </c>
    </row>
    <row r="1224" spans="1:27" x14ac:dyDescent="0.45">
      <c r="A1224">
        <f>raw[team]</f>
        <v>1535</v>
      </c>
      <c r="B1224">
        <f>raw[rookie year]</f>
        <v>2005</v>
      </c>
      <c r="C1224" t="str">
        <f>IF(ISNUMBER(SEARCH(C$1,raw[[#This Row],[active years]])),1,"")</f>
        <v/>
      </c>
      <c r="D1224" t="str">
        <f>IF(ISNUMBER(SEARCH(D$1,raw[[#This Row],[active years]])),1,"")</f>
        <v/>
      </c>
      <c r="E1224" t="str">
        <f>IF(ISNUMBER(SEARCH(E$1,raw[[#This Row],[active years]])),1,"")</f>
        <v/>
      </c>
      <c r="F1224" t="str">
        <f>IF(ISNUMBER(SEARCH(F$1,raw[[#This Row],[active years]])),1,"")</f>
        <v/>
      </c>
      <c r="G1224" t="str">
        <f>IF(ISNUMBER(SEARCH(G$1,raw[[#This Row],[active years]])),1,"")</f>
        <v/>
      </c>
      <c r="H1224" t="str">
        <f>IF(ISNUMBER(SEARCH(H$1,raw[[#This Row],[active years]])),1,"")</f>
        <v/>
      </c>
      <c r="I1224" t="str">
        <f>IF(ISNUMBER(SEARCH(I$1,raw[[#This Row],[active years]])),1,"")</f>
        <v/>
      </c>
      <c r="J1224" t="str">
        <f>IF(ISNUMBER(SEARCH(J$1,raw[[#This Row],[active years]])),1,"")</f>
        <v/>
      </c>
      <c r="K1224" t="str">
        <f>IF(ISNUMBER(SEARCH(K$1,raw[[#This Row],[active years]])),1,"")</f>
        <v/>
      </c>
      <c r="L1224" t="str">
        <f>IF(ISNUMBER(SEARCH(L$1,raw[[#This Row],[active years]])),1,"")</f>
        <v/>
      </c>
      <c r="M1224" t="str">
        <f>IF(ISNUMBER(SEARCH(M$1,raw[[#This Row],[active years]])),1,"")</f>
        <v/>
      </c>
      <c r="N1224" t="str">
        <f>IF(ISNUMBER(SEARCH(N$1,raw[[#This Row],[active years]])),1,"")</f>
        <v/>
      </c>
      <c r="O1224" t="str">
        <f>IF(ISNUMBER(SEARCH(O$1,raw[[#This Row],[active years]])),1,"")</f>
        <v/>
      </c>
      <c r="P1224" t="str">
        <f>IF(ISNUMBER(SEARCH(P$1,raw[[#This Row],[active years]])),1,"")</f>
        <v/>
      </c>
      <c r="Q1224" t="str">
        <f>IF(ISNUMBER(SEARCH(Q$1,raw[[#This Row],[active years]])),1,"")</f>
        <v/>
      </c>
      <c r="R1224">
        <f>IF(ISNUMBER(SEARCH(R$1,raw[[#This Row],[active years]])),1,"")</f>
        <v>1</v>
      </c>
      <c r="S1224">
        <f>IF(ISNUMBER(SEARCH(S$1,raw[[#This Row],[active years]])),1,"")</f>
        <v>1</v>
      </c>
      <c r="T1224">
        <f>IF(ISNUMBER(SEARCH(T$1,raw[[#This Row],[active years]])),1,"")</f>
        <v>1</v>
      </c>
      <c r="U1224">
        <f>IF(ISNUMBER(SEARCH(U$1,raw[[#This Row],[active years]])),1,"")</f>
        <v>1</v>
      </c>
      <c r="V1224">
        <f>IF(ISNUMBER(SEARCH(V$1,raw[[#This Row],[active years]])),1,"")</f>
        <v>1</v>
      </c>
      <c r="W1224">
        <f>IF(ISNUMBER(SEARCH(W$1,raw[[#This Row],[active years]])),1,"")</f>
        <v>1</v>
      </c>
      <c r="X1224" t="str">
        <f>IF(ISNUMBER(SEARCH(X$1,raw[[#This Row],[active years]])),1,"")</f>
        <v/>
      </c>
      <c r="Y1224" t="str">
        <f>IF(ISNUMBER(SEARCH(Y$1,raw[[#This Row],[active years]])),1,"")</f>
        <v/>
      </c>
      <c r="Z1224" t="str">
        <f>IF(ISNUMBER(SEARCH(Z$1,raw[[#This Row],[active years]])),1,"")</f>
        <v/>
      </c>
      <c r="AA1224" t="str">
        <f>IF(ISNUMBER(SEARCH(AA$1,raw[[#This Row],[active years]])),1,"")</f>
        <v/>
      </c>
    </row>
    <row r="1225" spans="1:27" x14ac:dyDescent="0.45">
      <c r="A1225">
        <f>raw[team]</f>
        <v>1537</v>
      </c>
      <c r="B1225">
        <f>raw[rookie year]</f>
        <v>2005</v>
      </c>
      <c r="C1225" t="str">
        <f>IF(ISNUMBER(SEARCH(C$1,raw[[#This Row],[active years]])),1,"")</f>
        <v/>
      </c>
      <c r="D1225" t="str">
        <f>IF(ISNUMBER(SEARCH(D$1,raw[[#This Row],[active years]])),1,"")</f>
        <v/>
      </c>
      <c r="E1225" t="str">
        <f>IF(ISNUMBER(SEARCH(E$1,raw[[#This Row],[active years]])),1,"")</f>
        <v/>
      </c>
      <c r="F1225" t="str">
        <f>IF(ISNUMBER(SEARCH(F$1,raw[[#This Row],[active years]])),1,"")</f>
        <v/>
      </c>
      <c r="G1225" t="str">
        <f>IF(ISNUMBER(SEARCH(G$1,raw[[#This Row],[active years]])),1,"")</f>
        <v/>
      </c>
      <c r="H1225" t="str">
        <f>IF(ISNUMBER(SEARCH(H$1,raw[[#This Row],[active years]])),1,"")</f>
        <v/>
      </c>
      <c r="I1225" t="str">
        <f>IF(ISNUMBER(SEARCH(I$1,raw[[#This Row],[active years]])),1,"")</f>
        <v/>
      </c>
      <c r="J1225" t="str">
        <f>IF(ISNUMBER(SEARCH(J$1,raw[[#This Row],[active years]])),1,"")</f>
        <v/>
      </c>
      <c r="K1225" t="str">
        <f>IF(ISNUMBER(SEARCH(K$1,raw[[#This Row],[active years]])),1,"")</f>
        <v/>
      </c>
      <c r="L1225" t="str">
        <f>IF(ISNUMBER(SEARCH(L$1,raw[[#This Row],[active years]])),1,"")</f>
        <v/>
      </c>
      <c r="M1225" t="str">
        <f>IF(ISNUMBER(SEARCH(M$1,raw[[#This Row],[active years]])),1,"")</f>
        <v/>
      </c>
      <c r="N1225" t="str">
        <f>IF(ISNUMBER(SEARCH(N$1,raw[[#This Row],[active years]])),1,"")</f>
        <v/>
      </c>
      <c r="O1225" t="str">
        <f>IF(ISNUMBER(SEARCH(O$1,raw[[#This Row],[active years]])),1,"")</f>
        <v/>
      </c>
      <c r="P1225">
        <f>IF(ISNUMBER(SEARCH(P$1,raw[[#This Row],[active years]])),1,"")</f>
        <v>1</v>
      </c>
      <c r="Q1225">
        <f>IF(ISNUMBER(SEARCH(Q$1,raw[[#This Row],[active years]])),1,"")</f>
        <v>1</v>
      </c>
      <c r="R1225">
        <f>IF(ISNUMBER(SEARCH(R$1,raw[[#This Row],[active years]])),1,"")</f>
        <v>1</v>
      </c>
      <c r="S1225">
        <f>IF(ISNUMBER(SEARCH(S$1,raw[[#This Row],[active years]])),1,"")</f>
        <v>1</v>
      </c>
      <c r="T1225">
        <f>IF(ISNUMBER(SEARCH(T$1,raw[[#This Row],[active years]])),1,"")</f>
        <v>1</v>
      </c>
      <c r="U1225">
        <f>IF(ISNUMBER(SEARCH(U$1,raw[[#This Row],[active years]])),1,"")</f>
        <v>1</v>
      </c>
      <c r="V1225">
        <f>IF(ISNUMBER(SEARCH(V$1,raw[[#This Row],[active years]])),1,"")</f>
        <v>1</v>
      </c>
      <c r="W1225">
        <f>IF(ISNUMBER(SEARCH(W$1,raw[[#This Row],[active years]])),1,"")</f>
        <v>1</v>
      </c>
      <c r="X1225">
        <f>IF(ISNUMBER(SEARCH(X$1,raw[[#This Row],[active years]])),1,"")</f>
        <v>1</v>
      </c>
      <c r="Y1225">
        <f>IF(ISNUMBER(SEARCH(Y$1,raw[[#This Row],[active years]])),1,"")</f>
        <v>1</v>
      </c>
      <c r="Z1225">
        <f>IF(ISNUMBER(SEARCH(Z$1,raw[[#This Row],[active years]])),1,"")</f>
        <v>1</v>
      </c>
      <c r="AA1225">
        <f>IF(ISNUMBER(SEARCH(AA$1,raw[[#This Row],[active years]])),1,"")</f>
        <v>1</v>
      </c>
    </row>
    <row r="1226" spans="1:27" x14ac:dyDescent="0.45">
      <c r="A1226">
        <f>raw[team]</f>
        <v>1538</v>
      </c>
      <c r="B1226">
        <f>raw[rookie year]</f>
        <v>2005</v>
      </c>
      <c r="C1226" t="str">
        <f>IF(ISNUMBER(SEARCH(C$1,raw[[#This Row],[active years]])),1,"")</f>
        <v/>
      </c>
      <c r="D1226" t="str">
        <f>IF(ISNUMBER(SEARCH(D$1,raw[[#This Row],[active years]])),1,"")</f>
        <v/>
      </c>
      <c r="E1226" t="str">
        <f>IF(ISNUMBER(SEARCH(E$1,raw[[#This Row],[active years]])),1,"")</f>
        <v/>
      </c>
      <c r="F1226" t="str">
        <f>IF(ISNUMBER(SEARCH(F$1,raw[[#This Row],[active years]])),1,"")</f>
        <v/>
      </c>
      <c r="G1226" t="str">
        <f>IF(ISNUMBER(SEARCH(G$1,raw[[#This Row],[active years]])),1,"")</f>
        <v/>
      </c>
      <c r="H1226" t="str">
        <f>IF(ISNUMBER(SEARCH(H$1,raw[[#This Row],[active years]])),1,"")</f>
        <v/>
      </c>
      <c r="I1226" t="str">
        <f>IF(ISNUMBER(SEARCH(I$1,raw[[#This Row],[active years]])),1,"")</f>
        <v/>
      </c>
      <c r="J1226" t="str">
        <f>IF(ISNUMBER(SEARCH(J$1,raw[[#This Row],[active years]])),1,"")</f>
        <v/>
      </c>
      <c r="K1226" t="str">
        <f>IF(ISNUMBER(SEARCH(K$1,raw[[#This Row],[active years]])),1,"")</f>
        <v/>
      </c>
      <c r="L1226" t="str">
        <f>IF(ISNUMBER(SEARCH(L$1,raw[[#This Row],[active years]])),1,"")</f>
        <v/>
      </c>
      <c r="M1226" t="str">
        <f>IF(ISNUMBER(SEARCH(M$1,raw[[#This Row],[active years]])),1,"")</f>
        <v/>
      </c>
      <c r="N1226" t="str">
        <f>IF(ISNUMBER(SEARCH(N$1,raw[[#This Row],[active years]])),1,"")</f>
        <v/>
      </c>
      <c r="O1226" t="str">
        <f>IF(ISNUMBER(SEARCH(O$1,raw[[#This Row],[active years]])),1,"")</f>
        <v/>
      </c>
      <c r="P1226">
        <f>IF(ISNUMBER(SEARCH(P$1,raw[[#This Row],[active years]])),1,"")</f>
        <v>1</v>
      </c>
      <c r="Q1226">
        <f>IF(ISNUMBER(SEARCH(Q$1,raw[[#This Row],[active years]])),1,"")</f>
        <v>1</v>
      </c>
      <c r="R1226">
        <f>IF(ISNUMBER(SEARCH(R$1,raw[[#This Row],[active years]])),1,"")</f>
        <v>1</v>
      </c>
      <c r="S1226">
        <f>IF(ISNUMBER(SEARCH(S$1,raw[[#This Row],[active years]])),1,"")</f>
        <v>1</v>
      </c>
      <c r="T1226">
        <f>IF(ISNUMBER(SEARCH(T$1,raw[[#This Row],[active years]])),1,"")</f>
        <v>1</v>
      </c>
      <c r="U1226">
        <f>IF(ISNUMBER(SEARCH(U$1,raw[[#This Row],[active years]])),1,"")</f>
        <v>1</v>
      </c>
      <c r="V1226">
        <f>IF(ISNUMBER(SEARCH(V$1,raw[[#This Row],[active years]])),1,"")</f>
        <v>1</v>
      </c>
      <c r="W1226">
        <f>IF(ISNUMBER(SEARCH(W$1,raw[[#This Row],[active years]])),1,"")</f>
        <v>1</v>
      </c>
      <c r="X1226">
        <f>IF(ISNUMBER(SEARCH(X$1,raw[[#This Row],[active years]])),1,"")</f>
        <v>1</v>
      </c>
      <c r="Y1226">
        <f>IF(ISNUMBER(SEARCH(Y$1,raw[[#This Row],[active years]])),1,"")</f>
        <v>1</v>
      </c>
      <c r="Z1226">
        <f>IF(ISNUMBER(SEARCH(Z$1,raw[[#This Row],[active years]])),1,"")</f>
        <v>1</v>
      </c>
      <c r="AA1226">
        <f>IF(ISNUMBER(SEARCH(AA$1,raw[[#This Row],[active years]])),1,"")</f>
        <v>1</v>
      </c>
    </row>
    <row r="1227" spans="1:27" x14ac:dyDescent="0.45">
      <c r="A1227">
        <f>raw[team]</f>
        <v>1539</v>
      </c>
      <c r="B1227">
        <f>raw[rookie year]</f>
        <v>2005</v>
      </c>
      <c r="C1227" t="str">
        <f>IF(ISNUMBER(SEARCH(C$1,raw[[#This Row],[active years]])),1,"")</f>
        <v/>
      </c>
      <c r="D1227" t="str">
        <f>IF(ISNUMBER(SEARCH(D$1,raw[[#This Row],[active years]])),1,"")</f>
        <v/>
      </c>
      <c r="E1227" t="str">
        <f>IF(ISNUMBER(SEARCH(E$1,raw[[#This Row],[active years]])),1,"")</f>
        <v/>
      </c>
      <c r="F1227" t="str">
        <f>IF(ISNUMBER(SEARCH(F$1,raw[[#This Row],[active years]])),1,"")</f>
        <v/>
      </c>
      <c r="G1227" t="str">
        <f>IF(ISNUMBER(SEARCH(G$1,raw[[#This Row],[active years]])),1,"")</f>
        <v/>
      </c>
      <c r="H1227" t="str">
        <f>IF(ISNUMBER(SEARCH(H$1,raw[[#This Row],[active years]])),1,"")</f>
        <v/>
      </c>
      <c r="I1227" t="str">
        <f>IF(ISNUMBER(SEARCH(I$1,raw[[#This Row],[active years]])),1,"")</f>
        <v/>
      </c>
      <c r="J1227" t="str">
        <f>IF(ISNUMBER(SEARCH(J$1,raw[[#This Row],[active years]])),1,"")</f>
        <v/>
      </c>
      <c r="K1227" t="str">
        <f>IF(ISNUMBER(SEARCH(K$1,raw[[#This Row],[active years]])),1,"")</f>
        <v/>
      </c>
      <c r="L1227" t="str">
        <f>IF(ISNUMBER(SEARCH(L$1,raw[[#This Row],[active years]])),1,"")</f>
        <v/>
      </c>
      <c r="M1227" t="str">
        <f>IF(ISNUMBER(SEARCH(M$1,raw[[#This Row],[active years]])),1,"")</f>
        <v/>
      </c>
      <c r="N1227" t="str">
        <f>IF(ISNUMBER(SEARCH(N$1,raw[[#This Row],[active years]])),1,"")</f>
        <v/>
      </c>
      <c r="O1227" t="str">
        <f>IF(ISNUMBER(SEARCH(O$1,raw[[#This Row],[active years]])),1,"")</f>
        <v/>
      </c>
      <c r="P1227">
        <f>IF(ISNUMBER(SEARCH(P$1,raw[[#This Row],[active years]])),1,"")</f>
        <v>1</v>
      </c>
      <c r="Q1227">
        <f>IF(ISNUMBER(SEARCH(Q$1,raw[[#This Row],[active years]])),1,"")</f>
        <v>1</v>
      </c>
      <c r="R1227">
        <f>IF(ISNUMBER(SEARCH(R$1,raw[[#This Row],[active years]])),1,"")</f>
        <v>1</v>
      </c>
      <c r="S1227">
        <f>IF(ISNUMBER(SEARCH(S$1,raw[[#This Row],[active years]])),1,"")</f>
        <v>1</v>
      </c>
      <c r="T1227">
        <f>IF(ISNUMBER(SEARCH(T$1,raw[[#This Row],[active years]])),1,"")</f>
        <v>1</v>
      </c>
      <c r="U1227">
        <f>IF(ISNUMBER(SEARCH(U$1,raw[[#This Row],[active years]])),1,"")</f>
        <v>1</v>
      </c>
      <c r="V1227">
        <f>IF(ISNUMBER(SEARCH(V$1,raw[[#This Row],[active years]])),1,"")</f>
        <v>1</v>
      </c>
      <c r="W1227">
        <f>IF(ISNUMBER(SEARCH(W$1,raw[[#This Row],[active years]])),1,"")</f>
        <v>1</v>
      </c>
      <c r="X1227">
        <f>IF(ISNUMBER(SEARCH(X$1,raw[[#This Row],[active years]])),1,"")</f>
        <v>1</v>
      </c>
      <c r="Y1227">
        <f>IF(ISNUMBER(SEARCH(Y$1,raw[[#This Row],[active years]])),1,"")</f>
        <v>1</v>
      </c>
      <c r="Z1227">
        <f>IF(ISNUMBER(SEARCH(Z$1,raw[[#This Row],[active years]])),1,"")</f>
        <v>1</v>
      </c>
      <c r="AA1227">
        <f>IF(ISNUMBER(SEARCH(AA$1,raw[[#This Row],[active years]])),1,"")</f>
        <v>1</v>
      </c>
    </row>
    <row r="1228" spans="1:27" x14ac:dyDescent="0.45">
      <c r="A1228">
        <f>raw[team]</f>
        <v>1540</v>
      </c>
      <c r="B1228">
        <f>raw[rookie year]</f>
        <v>2005</v>
      </c>
      <c r="C1228" t="str">
        <f>IF(ISNUMBER(SEARCH(C$1,raw[[#This Row],[active years]])),1,"")</f>
        <v/>
      </c>
      <c r="D1228" t="str">
        <f>IF(ISNUMBER(SEARCH(D$1,raw[[#This Row],[active years]])),1,"")</f>
        <v/>
      </c>
      <c r="E1228" t="str">
        <f>IF(ISNUMBER(SEARCH(E$1,raw[[#This Row],[active years]])),1,"")</f>
        <v/>
      </c>
      <c r="F1228" t="str">
        <f>IF(ISNUMBER(SEARCH(F$1,raw[[#This Row],[active years]])),1,"")</f>
        <v/>
      </c>
      <c r="G1228" t="str">
        <f>IF(ISNUMBER(SEARCH(G$1,raw[[#This Row],[active years]])),1,"")</f>
        <v/>
      </c>
      <c r="H1228" t="str">
        <f>IF(ISNUMBER(SEARCH(H$1,raw[[#This Row],[active years]])),1,"")</f>
        <v/>
      </c>
      <c r="I1228" t="str">
        <f>IF(ISNUMBER(SEARCH(I$1,raw[[#This Row],[active years]])),1,"")</f>
        <v/>
      </c>
      <c r="J1228" t="str">
        <f>IF(ISNUMBER(SEARCH(J$1,raw[[#This Row],[active years]])),1,"")</f>
        <v/>
      </c>
      <c r="K1228" t="str">
        <f>IF(ISNUMBER(SEARCH(K$1,raw[[#This Row],[active years]])),1,"")</f>
        <v/>
      </c>
      <c r="L1228" t="str">
        <f>IF(ISNUMBER(SEARCH(L$1,raw[[#This Row],[active years]])),1,"")</f>
        <v/>
      </c>
      <c r="M1228" t="str">
        <f>IF(ISNUMBER(SEARCH(M$1,raw[[#This Row],[active years]])),1,"")</f>
        <v/>
      </c>
      <c r="N1228" t="str">
        <f>IF(ISNUMBER(SEARCH(N$1,raw[[#This Row],[active years]])),1,"")</f>
        <v/>
      </c>
      <c r="O1228" t="str">
        <f>IF(ISNUMBER(SEARCH(O$1,raw[[#This Row],[active years]])),1,"")</f>
        <v/>
      </c>
      <c r="P1228">
        <f>IF(ISNUMBER(SEARCH(P$1,raw[[#This Row],[active years]])),1,"")</f>
        <v>1</v>
      </c>
      <c r="Q1228">
        <f>IF(ISNUMBER(SEARCH(Q$1,raw[[#This Row],[active years]])),1,"")</f>
        <v>1</v>
      </c>
      <c r="R1228">
        <f>IF(ISNUMBER(SEARCH(R$1,raw[[#This Row],[active years]])),1,"")</f>
        <v>1</v>
      </c>
      <c r="S1228">
        <f>IF(ISNUMBER(SEARCH(S$1,raw[[#This Row],[active years]])),1,"")</f>
        <v>1</v>
      </c>
      <c r="T1228">
        <f>IF(ISNUMBER(SEARCH(T$1,raw[[#This Row],[active years]])),1,"")</f>
        <v>1</v>
      </c>
      <c r="U1228">
        <f>IF(ISNUMBER(SEARCH(U$1,raw[[#This Row],[active years]])),1,"")</f>
        <v>1</v>
      </c>
      <c r="V1228">
        <f>IF(ISNUMBER(SEARCH(V$1,raw[[#This Row],[active years]])),1,"")</f>
        <v>1</v>
      </c>
      <c r="W1228">
        <f>IF(ISNUMBER(SEARCH(W$1,raw[[#This Row],[active years]])),1,"")</f>
        <v>1</v>
      </c>
      <c r="X1228">
        <f>IF(ISNUMBER(SEARCH(X$1,raw[[#This Row],[active years]])),1,"")</f>
        <v>1</v>
      </c>
      <c r="Y1228">
        <f>IF(ISNUMBER(SEARCH(Y$1,raw[[#This Row],[active years]])),1,"")</f>
        <v>1</v>
      </c>
      <c r="Z1228">
        <f>IF(ISNUMBER(SEARCH(Z$1,raw[[#This Row],[active years]])),1,"")</f>
        <v>1</v>
      </c>
      <c r="AA1228">
        <f>IF(ISNUMBER(SEARCH(AA$1,raw[[#This Row],[active years]])),1,"")</f>
        <v>1</v>
      </c>
    </row>
    <row r="1229" spans="1:27" x14ac:dyDescent="0.45">
      <c r="A1229">
        <f>raw[team]</f>
        <v>1541</v>
      </c>
      <c r="B1229">
        <f>raw[rookie year]</f>
        <v>2005</v>
      </c>
      <c r="C1229" t="str">
        <f>IF(ISNUMBER(SEARCH(C$1,raw[[#This Row],[active years]])),1,"")</f>
        <v/>
      </c>
      <c r="D1229" t="str">
        <f>IF(ISNUMBER(SEARCH(D$1,raw[[#This Row],[active years]])),1,"")</f>
        <v/>
      </c>
      <c r="E1229" t="str">
        <f>IF(ISNUMBER(SEARCH(E$1,raw[[#This Row],[active years]])),1,"")</f>
        <v/>
      </c>
      <c r="F1229" t="str">
        <f>IF(ISNUMBER(SEARCH(F$1,raw[[#This Row],[active years]])),1,"")</f>
        <v/>
      </c>
      <c r="G1229" t="str">
        <f>IF(ISNUMBER(SEARCH(G$1,raw[[#This Row],[active years]])),1,"")</f>
        <v/>
      </c>
      <c r="H1229" t="str">
        <f>IF(ISNUMBER(SEARCH(H$1,raw[[#This Row],[active years]])),1,"")</f>
        <v/>
      </c>
      <c r="I1229" t="str">
        <f>IF(ISNUMBER(SEARCH(I$1,raw[[#This Row],[active years]])),1,"")</f>
        <v/>
      </c>
      <c r="J1229" t="str">
        <f>IF(ISNUMBER(SEARCH(J$1,raw[[#This Row],[active years]])),1,"")</f>
        <v/>
      </c>
      <c r="K1229" t="str">
        <f>IF(ISNUMBER(SEARCH(K$1,raw[[#This Row],[active years]])),1,"")</f>
        <v/>
      </c>
      <c r="L1229" t="str">
        <f>IF(ISNUMBER(SEARCH(L$1,raw[[#This Row],[active years]])),1,"")</f>
        <v/>
      </c>
      <c r="M1229" t="str">
        <f>IF(ISNUMBER(SEARCH(M$1,raw[[#This Row],[active years]])),1,"")</f>
        <v/>
      </c>
      <c r="N1229" t="str">
        <f>IF(ISNUMBER(SEARCH(N$1,raw[[#This Row],[active years]])),1,"")</f>
        <v/>
      </c>
      <c r="O1229" t="str">
        <f>IF(ISNUMBER(SEARCH(O$1,raw[[#This Row],[active years]])),1,"")</f>
        <v/>
      </c>
      <c r="P1229">
        <f>IF(ISNUMBER(SEARCH(P$1,raw[[#This Row],[active years]])),1,"")</f>
        <v>1</v>
      </c>
      <c r="Q1229">
        <f>IF(ISNUMBER(SEARCH(Q$1,raw[[#This Row],[active years]])),1,"")</f>
        <v>1</v>
      </c>
      <c r="R1229">
        <f>IF(ISNUMBER(SEARCH(R$1,raw[[#This Row],[active years]])),1,"")</f>
        <v>1</v>
      </c>
      <c r="S1229">
        <f>IF(ISNUMBER(SEARCH(S$1,raw[[#This Row],[active years]])),1,"")</f>
        <v>1</v>
      </c>
      <c r="T1229">
        <f>IF(ISNUMBER(SEARCH(T$1,raw[[#This Row],[active years]])),1,"")</f>
        <v>1</v>
      </c>
      <c r="U1229">
        <f>IF(ISNUMBER(SEARCH(U$1,raw[[#This Row],[active years]])),1,"")</f>
        <v>1</v>
      </c>
      <c r="V1229">
        <f>IF(ISNUMBER(SEARCH(V$1,raw[[#This Row],[active years]])),1,"")</f>
        <v>1</v>
      </c>
      <c r="W1229">
        <f>IF(ISNUMBER(SEARCH(W$1,raw[[#This Row],[active years]])),1,"")</f>
        <v>1</v>
      </c>
      <c r="X1229">
        <f>IF(ISNUMBER(SEARCH(X$1,raw[[#This Row],[active years]])),1,"")</f>
        <v>1</v>
      </c>
      <c r="Y1229">
        <f>IF(ISNUMBER(SEARCH(Y$1,raw[[#This Row],[active years]])),1,"")</f>
        <v>1</v>
      </c>
      <c r="Z1229">
        <f>IF(ISNUMBER(SEARCH(Z$1,raw[[#This Row],[active years]])),1,"")</f>
        <v>1</v>
      </c>
      <c r="AA1229">
        <f>IF(ISNUMBER(SEARCH(AA$1,raw[[#This Row],[active years]])),1,"")</f>
        <v>1</v>
      </c>
    </row>
    <row r="1230" spans="1:27" x14ac:dyDescent="0.45">
      <c r="A1230">
        <f>raw[team]</f>
        <v>1542</v>
      </c>
      <c r="B1230">
        <f>raw[rookie year]</f>
        <v>2005</v>
      </c>
      <c r="C1230" t="str">
        <f>IF(ISNUMBER(SEARCH(C$1,raw[[#This Row],[active years]])),1,"")</f>
        <v/>
      </c>
      <c r="D1230" t="str">
        <f>IF(ISNUMBER(SEARCH(D$1,raw[[#This Row],[active years]])),1,"")</f>
        <v/>
      </c>
      <c r="E1230" t="str">
        <f>IF(ISNUMBER(SEARCH(E$1,raw[[#This Row],[active years]])),1,"")</f>
        <v/>
      </c>
      <c r="F1230" t="str">
        <f>IF(ISNUMBER(SEARCH(F$1,raw[[#This Row],[active years]])),1,"")</f>
        <v/>
      </c>
      <c r="G1230" t="str">
        <f>IF(ISNUMBER(SEARCH(G$1,raw[[#This Row],[active years]])),1,"")</f>
        <v/>
      </c>
      <c r="H1230" t="str">
        <f>IF(ISNUMBER(SEARCH(H$1,raw[[#This Row],[active years]])),1,"")</f>
        <v/>
      </c>
      <c r="I1230" t="str">
        <f>IF(ISNUMBER(SEARCH(I$1,raw[[#This Row],[active years]])),1,"")</f>
        <v/>
      </c>
      <c r="J1230" t="str">
        <f>IF(ISNUMBER(SEARCH(J$1,raw[[#This Row],[active years]])),1,"")</f>
        <v/>
      </c>
      <c r="K1230" t="str">
        <f>IF(ISNUMBER(SEARCH(K$1,raw[[#This Row],[active years]])),1,"")</f>
        <v/>
      </c>
      <c r="L1230" t="str">
        <f>IF(ISNUMBER(SEARCH(L$1,raw[[#This Row],[active years]])),1,"")</f>
        <v/>
      </c>
      <c r="M1230" t="str">
        <f>IF(ISNUMBER(SEARCH(M$1,raw[[#This Row],[active years]])),1,"")</f>
        <v/>
      </c>
      <c r="N1230" t="str">
        <f>IF(ISNUMBER(SEARCH(N$1,raw[[#This Row],[active years]])),1,"")</f>
        <v/>
      </c>
      <c r="O1230" t="str">
        <f>IF(ISNUMBER(SEARCH(O$1,raw[[#This Row],[active years]])),1,"")</f>
        <v/>
      </c>
      <c r="P1230">
        <f>IF(ISNUMBER(SEARCH(P$1,raw[[#This Row],[active years]])),1,"")</f>
        <v>1</v>
      </c>
      <c r="Q1230" t="str">
        <f>IF(ISNUMBER(SEARCH(Q$1,raw[[#This Row],[active years]])),1,"")</f>
        <v/>
      </c>
      <c r="R1230" t="str">
        <f>IF(ISNUMBER(SEARCH(R$1,raw[[#This Row],[active years]])),1,"")</f>
        <v/>
      </c>
      <c r="S1230" t="str">
        <f>IF(ISNUMBER(SEARCH(S$1,raw[[#This Row],[active years]])),1,"")</f>
        <v/>
      </c>
      <c r="T1230" t="str">
        <f>IF(ISNUMBER(SEARCH(T$1,raw[[#This Row],[active years]])),1,"")</f>
        <v/>
      </c>
      <c r="U1230" t="str">
        <f>IF(ISNUMBER(SEARCH(U$1,raw[[#This Row],[active years]])),1,"")</f>
        <v/>
      </c>
      <c r="V1230" t="str">
        <f>IF(ISNUMBER(SEARCH(V$1,raw[[#This Row],[active years]])),1,"")</f>
        <v/>
      </c>
      <c r="W1230" t="str">
        <f>IF(ISNUMBER(SEARCH(W$1,raw[[#This Row],[active years]])),1,"")</f>
        <v/>
      </c>
      <c r="X1230" t="str">
        <f>IF(ISNUMBER(SEARCH(X$1,raw[[#This Row],[active years]])),1,"")</f>
        <v/>
      </c>
      <c r="Y1230" t="str">
        <f>IF(ISNUMBER(SEARCH(Y$1,raw[[#This Row],[active years]])),1,"")</f>
        <v/>
      </c>
      <c r="Z1230" t="str">
        <f>IF(ISNUMBER(SEARCH(Z$1,raw[[#This Row],[active years]])),1,"")</f>
        <v/>
      </c>
      <c r="AA1230" t="str">
        <f>IF(ISNUMBER(SEARCH(AA$1,raw[[#This Row],[active years]])),1,"")</f>
        <v/>
      </c>
    </row>
    <row r="1231" spans="1:27" x14ac:dyDescent="0.45">
      <c r="A1231">
        <f>raw[team]</f>
        <v>1543</v>
      </c>
      <c r="B1231">
        <f>raw[rookie year]</f>
        <v>2005</v>
      </c>
      <c r="C1231" t="str">
        <f>IF(ISNUMBER(SEARCH(C$1,raw[[#This Row],[active years]])),1,"")</f>
        <v/>
      </c>
      <c r="D1231" t="str">
        <f>IF(ISNUMBER(SEARCH(D$1,raw[[#This Row],[active years]])),1,"")</f>
        <v/>
      </c>
      <c r="E1231" t="str">
        <f>IF(ISNUMBER(SEARCH(E$1,raw[[#This Row],[active years]])),1,"")</f>
        <v/>
      </c>
      <c r="F1231" t="str">
        <f>IF(ISNUMBER(SEARCH(F$1,raw[[#This Row],[active years]])),1,"")</f>
        <v/>
      </c>
      <c r="G1231" t="str">
        <f>IF(ISNUMBER(SEARCH(G$1,raw[[#This Row],[active years]])),1,"")</f>
        <v/>
      </c>
      <c r="H1231" t="str">
        <f>IF(ISNUMBER(SEARCH(H$1,raw[[#This Row],[active years]])),1,"")</f>
        <v/>
      </c>
      <c r="I1231" t="str">
        <f>IF(ISNUMBER(SEARCH(I$1,raw[[#This Row],[active years]])),1,"")</f>
        <v/>
      </c>
      <c r="J1231" t="str">
        <f>IF(ISNUMBER(SEARCH(J$1,raw[[#This Row],[active years]])),1,"")</f>
        <v/>
      </c>
      <c r="K1231" t="str">
        <f>IF(ISNUMBER(SEARCH(K$1,raw[[#This Row],[active years]])),1,"")</f>
        <v/>
      </c>
      <c r="L1231" t="str">
        <f>IF(ISNUMBER(SEARCH(L$1,raw[[#This Row],[active years]])),1,"")</f>
        <v/>
      </c>
      <c r="M1231" t="str">
        <f>IF(ISNUMBER(SEARCH(M$1,raw[[#This Row],[active years]])),1,"")</f>
        <v/>
      </c>
      <c r="N1231" t="str">
        <f>IF(ISNUMBER(SEARCH(N$1,raw[[#This Row],[active years]])),1,"")</f>
        <v/>
      </c>
      <c r="O1231" t="str">
        <f>IF(ISNUMBER(SEARCH(O$1,raw[[#This Row],[active years]])),1,"")</f>
        <v/>
      </c>
      <c r="P1231">
        <f>IF(ISNUMBER(SEARCH(P$1,raw[[#This Row],[active years]])),1,"")</f>
        <v>1</v>
      </c>
      <c r="Q1231">
        <f>IF(ISNUMBER(SEARCH(Q$1,raw[[#This Row],[active years]])),1,"")</f>
        <v>1</v>
      </c>
      <c r="R1231">
        <f>IF(ISNUMBER(SEARCH(R$1,raw[[#This Row],[active years]])),1,"")</f>
        <v>1</v>
      </c>
      <c r="S1231">
        <f>IF(ISNUMBER(SEARCH(S$1,raw[[#This Row],[active years]])),1,"")</f>
        <v>1</v>
      </c>
      <c r="T1231">
        <f>IF(ISNUMBER(SEARCH(T$1,raw[[#This Row],[active years]])),1,"")</f>
        <v>1</v>
      </c>
      <c r="U1231">
        <f>IF(ISNUMBER(SEARCH(U$1,raw[[#This Row],[active years]])),1,"")</f>
        <v>1</v>
      </c>
      <c r="V1231">
        <f>IF(ISNUMBER(SEARCH(V$1,raw[[#This Row],[active years]])),1,"")</f>
        <v>1</v>
      </c>
      <c r="W1231">
        <f>IF(ISNUMBER(SEARCH(W$1,raw[[#This Row],[active years]])),1,"")</f>
        <v>1</v>
      </c>
      <c r="X1231" t="str">
        <f>IF(ISNUMBER(SEARCH(X$1,raw[[#This Row],[active years]])),1,"")</f>
        <v/>
      </c>
      <c r="Y1231" t="str">
        <f>IF(ISNUMBER(SEARCH(Y$1,raw[[#This Row],[active years]])),1,"")</f>
        <v/>
      </c>
      <c r="Z1231" t="str">
        <f>IF(ISNUMBER(SEARCH(Z$1,raw[[#This Row],[active years]])),1,"")</f>
        <v/>
      </c>
      <c r="AA1231" t="str">
        <f>IF(ISNUMBER(SEARCH(AA$1,raw[[#This Row],[active years]])),1,"")</f>
        <v/>
      </c>
    </row>
    <row r="1232" spans="1:27" x14ac:dyDescent="0.45">
      <c r="A1232">
        <f>raw[team]</f>
        <v>1544</v>
      </c>
      <c r="B1232">
        <f>raw[rookie year]</f>
        <v>2005</v>
      </c>
      <c r="C1232" t="str">
        <f>IF(ISNUMBER(SEARCH(C$1,raw[[#This Row],[active years]])),1,"")</f>
        <v/>
      </c>
      <c r="D1232" t="str">
        <f>IF(ISNUMBER(SEARCH(D$1,raw[[#This Row],[active years]])),1,"")</f>
        <v/>
      </c>
      <c r="E1232" t="str">
        <f>IF(ISNUMBER(SEARCH(E$1,raw[[#This Row],[active years]])),1,"")</f>
        <v/>
      </c>
      <c r="F1232" t="str">
        <f>IF(ISNUMBER(SEARCH(F$1,raw[[#This Row],[active years]])),1,"")</f>
        <v/>
      </c>
      <c r="G1232" t="str">
        <f>IF(ISNUMBER(SEARCH(G$1,raw[[#This Row],[active years]])),1,"")</f>
        <v/>
      </c>
      <c r="H1232" t="str">
        <f>IF(ISNUMBER(SEARCH(H$1,raw[[#This Row],[active years]])),1,"")</f>
        <v/>
      </c>
      <c r="I1232" t="str">
        <f>IF(ISNUMBER(SEARCH(I$1,raw[[#This Row],[active years]])),1,"")</f>
        <v/>
      </c>
      <c r="J1232" t="str">
        <f>IF(ISNUMBER(SEARCH(J$1,raw[[#This Row],[active years]])),1,"")</f>
        <v/>
      </c>
      <c r="K1232" t="str">
        <f>IF(ISNUMBER(SEARCH(K$1,raw[[#This Row],[active years]])),1,"")</f>
        <v/>
      </c>
      <c r="L1232" t="str">
        <f>IF(ISNUMBER(SEARCH(L$1,raw[[#This Row],[active years]])),1,"")</f>
        <v/>
      </c>
      <c r="M1232" t="str">
        <f>IF(ISNUMBER(SEARCH(M$1,raw[[#This Row],[active years]])),1,"")</f>
        <v/>
      </c>
      <c r="N1232" t="str">
        <f>IF(ISNUMBER(SEARCH(N$1,raw[[#This Row],[active years]])),1,"")</f>
        <v/>
      </c>
      <c r="O1232" t="str">
        <f>IF(ISNUMBER(SEARCH(O$1,raw[[#This Row],[active years]])),1,"")</f>
        <v/>
      </c>
      <c r="P1232">
        <f>IF(ISNUMBER(SEARCH(P$1,raw[[#This Row],[active years]])),1,"")</f>
        <v>1</v>
      </c>
      <c r="Q1232">
        <f>IF(ISNUMBER(SEARCH(Q$1,raw[[#This Row],[active years]])),1,"")</f>
        <v>1</v>
      </c>
      <c r="R1232">
        <f>IF(ISNUMBER(SEARCH(R$1,raw[[#This Row],[active years]])),1,"")</f>
        <v>1</v>
      </c>
      <c r="S1232">
        <f>IF(ISNUMBER(SEARCH(S$1,raw[[#This Row],[active years]])),1,"")</f>
        <v>1</v>
      </c>
      <c r="T1232">
        <f>IF(ISNUMBER(SEARCH(T$1,raw[[#This Row],[active years]])),1,"")</f>
        <v>1</v>
      </c>
      <c r="U1232">
        <f>IF(ISNUMBER(SEARCH(U$1,raw[[#This Row],[active years]])),1,"")</f>
        <v>1</v>
      </c>
      <c r="V1232">
        <f>IF(ISNUMBER(SEARCH(V$1,raw[[#This Row],[active years]])),1,"")</f>
        <v>1</v>
      </c>
      <c r="W1232">
        <f>IF(ISNUMBER(SEARCH(W$1,raw[[#This Row],[active years]])),1,"")</f>
        <v>1</v>
      </c>
      <c r="X1232">
        <f>IF(ISNUMBER(SEARCH(X$1,raw[[#This Row],[active years]])),1,"")</f>
        <v>1</v>
      </c>
      <c r="Y1232" t="str">
        <f>IF(ISNUMBER(SEARCH(Y$1,raw[[#This Row],[active years]])),1,"")</f>
        <v/>
      </c>
      <c r="Z1232" t="str">
        <f>IF(ISNUMBER(SEARCH(Z$1,raw[[#This Row],[active years]])),1,"")</f>
        <v/>
      </c>
      <c r="AA1232" t="str">
        <f>IF(ISNUMBER(SEARCH(AA$1,raw[[#This Row],[active years]])),1,"")</f>
        <v/>
      </c>
    </row>
    <row r="1233" spans="1:27" x14ac:dyDescent="0.45">
      <c r="A1233">
        <f>raw[team]</f>
        <v>1545</v>
      </c>
      <c r="B1233">
        <f>raw[rookie year]</f>
        <v>2005</v>
      </c>
      <c r="C1233" t="str">
        <f>IF(ISNUMBER(SEARCH(C$1,raw[[#This Row],[active years]])),1,"")</f>
        <v/>
      </c>
      <c r="D1233" t="str">
        <f>IF(ISNUMBER(SEARCH(D$1,raw[[#This Row],[active years]])),1,"")</f>
        <v/>
      </c>
      <c r="E1233" t="str">
        <f>IF(ISNUMBER(SEARCH(E$1,raw[[#This Row],[active years]])),1,"")</f>
        <v/>
      </c>
      <c r="F1233" t="str">
        <f>IF(ISNUMBER(SEARCH(F$1,raw[[#This Row],[active years]])),1,"")</f>
        <v/>
      </c>
      <c r="G1233" t="str">
        <f>IF(ISNUMBER(SEARCH(G$1,raw[[#This Row],[active years]])),1,"")</f>
        <v/>
      </c>
      <c r="H1233" t="str">
        <f>IF(ISNUMBER(SEARCH(H$1,raw[[#This Row],[active years]])),1,"")</f>
        <v/>
      </c>
      <c r="I1233" t="str">
        <f>IF(ISNUMBER(SEARCH(I$1,raw[[#This Row],[active years]])),1,"")</f>
        <v/>
      </c>
      <c r="J1233" t="str">
        <f>IF(ISNUMBER(SEARCH(J$1,raw[[#This Row],[active years]])),1,"")</f>
        <v/>
      </c>
      <c r="K1233" t="str">
        <f>IF(ISNUMBER(SEARCH(K$1,raw[[#This Row],[active years]])),1,"")</f>
        <v/>
      </c>
      <c r="L1233" t="str">
        <f>IF(ISNUMBER(SEARCH(L$1,raw[[#This Row],[active years]])),1,"")</f>
        <v/>
      </c>
      <c r="M1233" t="str">
        <f>IF(ISNUMBER(SEARCH(M$1,raw[[#This Row],[active years]])),1,"")</f>
        <v/>
      </c>
      <c r="N1233" t="str">
        <f>IF(ISNUMBER(SEARCH(N$1,raw[[#This Row],[active years]])),1,"")</f>
        <v/>
      </c>
      <c r="O1233" t="str">
        <f>IF(ISNUMBER(SEARCH(O$1,raw[[#This Row],[active years]])),1,"")</f>
        <v/>
      </c>
      <c r="P1233">
        <f>IF(ISNUMBER(SEARCH(P$1,raw[[#This Row],[active years]])),1,"")</f>
        <v>1</v>
      </c>
      <c r="Q1233" t="str">
        <f>IF(ISNUMBER(SEARCH(Q$1,raw[[#This Row],[active years]])),1,"")</f>
        <v/>
      </c>
      <c r="R1233" t="str">
        <f>IF(ISNUMBER(SEARCH(R$1,raw[[#This Row],[active years]])),1,"")</f>
        <v/>
      </c>
      <c r="S1233" t="str">
        <f>IF(ISNUMBER(SEARCH(S$1,raw[[#This Row],[active years]])),1,"")</f>
        <v/>
      </c>
      <c r="T1233" t="str">
        <f>IF(ISNUMBER(SEARCH(T$1,raw[[#This Row],[active years]])),1,"")</f>
        <v/>
      </c>
      <c r="U1233" t="str">
        <f>IF(ISNUMBER(SEARCH(U$1,raw[[#This Row],[active years]])),1,"")</f>
        <v/>
      </c>
      <c r="V1233" t="str">
        <f>IF(ISNUMBER(SEARCH(V$1,raw[[#This Row],[active years]])),1,"")</f>
        <v/>
      </c>
      <c r="W1233" t="str">
        <f>IF(ISNUMBER(SEARCH(W$1,raw[[#This Row],[active years]])),1,"")</f>
        <v/>
      </c>
      <c r="X1233" t="str">
        <f>IF(ISNUMBER(SEARCH(X$1,raw[[#This Row],[active years]])),1,"")</f>
        <v/>
      </c>
      <c r="Y1233" t="str">
        <f>IF(ISNUMBER(SEARCH(Y$1,raw[[#This Row],[active years]])),1,"")</f>
        <v/>
      </c>
      <c r="Z1233" t="str">
        <f>IF(ISNUMBER(SEARCH(Z$1,raw[[#This Row],[active years]])),1,"")</f>
        <v/>
      </c>
      <c r="AA1233" t="str">
        <f>IF(ISNUMBER(SEARCH(AA$1,raw[[#This Row],[active years]])),1,"")</f>
        <v/>
      </c>
    </row>
    <row r="1234" spans="1:27" x14ac:dyDescent="0.45">
      <c r="A1234">
        <f>raw[team]</f>
        <v>1546</v>
      </c>
      <c r="B1234">
        <f>raw[rookie year]</f>
        <v>2005</v>
      </c>
      <c r="C1234" t="str">
        <f>IF(ISNUMBER(SEARCH(C$1,raw[[#This Row],[active years]])),1,"")</f>
        <v/>
      </c>
      <c r="D1234" t="str">
        <f>IF(ISNUMBER(SEARCH(D$1,raw[[#This Row],[active years]])),1,"")</f>
        <v/>
      </c>
      <c r="E1234" t="str">
        <f>IF(ISNUMBER(SEARCH(E$1,raw[[#This Row],[active years]])),1,"")</f>
        <v/>
      </c>
      <c r="F1234" t="str">
        <f>IF(ISNUMBER(SEARCH(F$1,raw[[#This Row],[active years]])),1,"")</f>
        <v/>
      </c>
      <c r="G1234" t="str">
        <f>IF(ISNUMBER(SEARCH(G$1,raw[[#This Row],[active years]])),1,"")</f>
        <v/>
      </c>
      <c r="H1234" t="str">
        <f>IF(ISNUMBER(SEARCH(H$1,raw[[#This Row],[active years]])),1,"")</f>
        <v/>
      </c>
      <c r="I1234" t="str">
        <f>IF(ISNUMBER(SEARCH(I$1,raw[[#This Row],[active years]])),1,"")</f>
        <v/>
      </c>
      <c r="J1234" t="str">
        <f>IF(ISNUMBER(SEARCH(J$1,raw[[#This Row],[active years]])),1,"")</f>
        <v/>
      </c>
      <c r="K1234" t="str">
        <f>IF(ISNUMBER(SEARCH(K$1,raw[[#This Row],[active years]])),1,"")</f>
        <v/>
      </c>
      <c r="L1234" t="str">
        <f>IF(ISNUMBER(SEARCH(L$1,raw[[#This Row],[active years]])),1,"")</f>
        <v/>
      </c>
      <c r="M1234" t="str">
        <f>IF(ISNUMBER(SEARCH(M$1,raw[[#This Row],[active years]])),1,"")</f>
        <v/>
      </c>
      <c r="N1234" t="str">
        <f>IF(ISNUMBER(SEARCH(N$1,raw[[#This Row],[active years]])),1,"")</f>
        <v/>
      </c>
      <c r="O1234" t="str">
        <f>IF(ISNUMBER(SEARCH(O$1,raw[[#This Row],[active years]])),1,"")</f>
        <v/>
      </c>
      <c r="P1234">
        <f>IF(ISNUMBER(SEARCH(P$1,raw[[#This Row],[active years]])),1,"")</f>
        <v>1</v>
      </c>
      <c r="Q1234">
        <f>IF(ISNUMBER(SEARCH(Q$1,raw[[#This Row],[active years]])),1,"")</f>
        <v>1</v>
      </c>
      <c r="R1234">
        <f>IF(ISNUMBER(SEARCH(R$1,raw[[#This Row],[active years]])),1,"")</f>
        <v>1</v>
      </c>
      <c r="S1234">
        <f>IF(ISNUMBER(SEARCH(S$1,raw[[#This Row],[active years]])),1,"")</f>
        <v>1</v>
      </c>
      <c r="T1234">
        <f>IF(ISNUMBER(SEARCH(T$1,raw[[#This Row],[active years]])),1,"")</f>
        <v>1</v>
      </c>
      <c r="U1234">
        <f>IF(ISNUMBER(SEARCH(U$1,raw[[#This Row],[active years]])),1,"")</f>
        <v>1</v>
      </c>
      <c r="V1234">
        <f>IF(ISNUMBER(SEARCH(V$1,raw[[#This Row],[active years]])),1,"")</f>
        <v>1</v>
      </c>
      <c r="W1234">
        <f>IF(ISNUMBER(SEARCH(W$1,raw[[#This Row],[active years]])),1,"")</f>
        <v>1</v>
      </c>
      <c r="X1234">
        <f>IF(ISNUMBER(SEARCH(X$1,raw[[#This Row],[active years]])),1,"")</f>
        <v>1</v>
      </c>
      <c r="Y1234">
        <f>IF(ISNUMBER(SEARCH(Y$1,raw[[#This Row],[active years]])),1,"")</f>
        <v>1</v>
      </c>
      <c r="Z1234">
        <f>IF(ISNUMBER(SEARCH(Z$1,raw[[#This Row],[active years]])),1,"")</f>
        <v>1</v>
      </c>
      <c r="AA1234">
        <f>IF(ISNUMBER(SEARCH(AA$1,raw[[#This Row],[active years]])),1,"")</f>
        <v>1</v>
      </c>
    </row>
    <row r="1235" spans="1:27" x14ac:dyDescent="0.45">
      <c r="A1235">
        <f>raw[team]</f>
        <v>1547</v>
      </c>
      <c r="B1235">
        <f>raw[rookie year]</f>
        <v>2005</v>
      </c>
      <c r="C1235" t="str">
        <f>IF(ISNUMBER(SEARCH(C$1,raw[[#This Row],[active years]])),1,"")</f>
        <v/>
      </c>
      <c r="D1235" t="str">
        <f>IF(ISNUMBER(SEARCH(D$1,raw[[#This Row],[active years]])),1,"")</f>
        <v/>
      </c>
      <c r="E1235" t="str">
        <f>IF(ISNUMBER(SEARCH(E$1,raw[[#This Row],[active years]])),1,"")</f>
        <v/>
      </c>
      <c r="F1235" t="str">
        <f>IF(ISNUMBER(SEARCH(F$1,raw[[#This Row],[active years]])),1,"")</f>
        <v/>
      </c>
      <c r="G1235" t="str">
        <f>IF(ISNUMBER(SEARCH(G$1,raw[[#This Row],[active years]])),1,"")</f>
        <v/>
      </c>
      <c r="H1235" t="str">
        <f>IF(ISNUMBER(SEARCH(H$1,raw[[#This Row],[active years]])),1,"")</f>
        <v/>
      </c>
      <c r="I1235" t="str">
        <f>IF(ISNUMBER(SEARCH(I$1,raw[[#This Row],[active years]])),1,"")</f>
        <v/>
      </c>
      <c r="J1235" t="str">
        <f>IF(ISNUMBER(SEARCH(J$1,raw[[#This Row],[active years]])),1,"")</f>
        <v/>
      </c>
      <c r="K1235" t="str">
        <f>IF(ISNUMBER(SEARCH(K$1,raw[[#This Row],[active years]])),1,"")</f>
        <v/>
      </c>
      <c r="L1235" t="str">
        <f>IF(ISNUMBER(SEARCH(L$1,raw[[#This Row],[active years]])),1,"")</f>
        <v/>
      </c>
      <c r="M1235" t="str">
        <f>IF(ISNUMBER(SEARCH(M$1,raw[[#This Row],[active years]])),1,"")</f>
        <v/>
      </c>
      <c r="N1235" t="str">
        <f>IF(ISNUMBER(SEARCH(N$1,raw[[#This Row],[active years]])),1,"")</f>
        <v/>
      </c>
      <c r="O1235" t="str">
        <f>IF(ISNUMBER(SEARCH(O$1,raw[[#This Row],[active years]])),1,"")</f>
        <v/>
      </c>
      <c r="P1235">
        <f>IF(ISNUMBER(SEARCH(P$1,raw[[#This Row],[active years]])),1,"")</f>
        <v>1</v>
      </c>
      <c r="Q1235">
        <f>IF(ISNUMBER(SEARCH(Q$1,raw[[#This Row],[active years]])),1,"")</f>
        <v>1</v>
      </c>
      <c r="R1235">
        <f>IF(ISNUMBER(SEARCH(R$1,raw[[#This Row],[active years]])),1,"")</f>
        <v>1</v>
      </c>
      <c r="S1235">
        <f>IF(ISNUMBER(SEARCH(S$1,raw[[#This Row],[active years]])),1,"")</f>
        <v>1</v>
      </c>
      <c r="T1235">
        <f>IF(ISNUMBER(SEARCH(T$1,raw[[#This Row],[active years]])),1,"")</f>
        <v>1</v>
      </c>
      <c r="U1235">
        <f>IF(ISNUMBER(SEARCH(U$1,raw[[#This Row],[active years]])),1,"")</f>
        <v>1</v>
      </c>
      <c r="V1235">
        <f>IF(ISNUMBER(SEARCH(V$1,raw[[#This Row],[active years]])),1,"")</f>
        <v>1</v>
      </c>
      <c r="W1235">
        <f>IF(ISNUMBER(SEARCH(W$1,raw[[#This Row],[active years]])),1,"")</f>
        <v>1</v>
      </c>
      <c r="X1235">
        <f>IF(ISNUMBER(SEARCH(X$1,raw[[#This Row],[active years]])),1,"")</f>
        <v>1</v>
      </c>
      <c r="Y1235">
        <f>IF(ISNUMBER(SEARCH(Y$1,raw[[#This Row],[active years]])),1,"")</f>
        <v>1</v>
      </c>
      <c r="Z1235">
        <f>IF(ISNUMBER(SEARCH(Z$1,raw[[#This Row],[active years]])),1,"")</f>
        <v>1</v>
      </c>
      <c r="AA1235">
        <f>IF(ISNUMBER(SEARCH(AA$1,raw[[#This Row],[active years]])),1,"")</f>
        <v>1</v>
      </c>
    </row>
    <row r="1236" spans="1:27" x14ac:dyDescent="0.45">
      <c r="A1236">
        <f>raw[team]</f>
        <v>1548</v>
      </c>
      <c r="B1236">
        <f>raw[rookie year]</f>
        <v>2005</v>
      </c>
      <c r="C1236" t="str">
        <f>IF(ISNUMBER(SEARCH(C$1,raw[[#This Row],[active years]])),1,"")</f>
        <v/>
      </c>
      <c r="D1236" t="str">
        <f>IF(ISNUMBER(SEARCH(D$1,raw[[#This Row],[active years]])),1,"")</f>
        <v/>
      </c>
      <c r="E1236" t="str">
        <f>IF(ISNUMBER(SEARCH(E$1,raw[[#This Row],[active years]])),1,"")</f>
        <v/>
      </c>
      <c r="F1236" t="str">
        <f>IF(ISNUMBER(SEARCH(F$1,raw[[#This Row],[active years]])),1,"")</f>
        <v/>
      </c>
      <c r="G1236" t="str">
        <f>IF(ISNUMBER(SEARCH(G$1,raw[[#This Row],[active years]])),1,"")</f>
        <v/>
      </c>
      <c r="H1236" t="str">
        <f>IF(ISNUMBER(SEARCH(H$1,raw[[#This Row],[active years]])),1,"")</f>
        <v/>
      </c>
      <c r="I1236" t="str">
        <f>IF(ISNUMBER(SEARCH(I$1,raw[[#This Row],[active years]])),1,"")</f>
        <v/>
      </c>
      <c r="J1236" t="str">
        <f>IF(ISNUMBER(SEARCH(J$1,raw[[#This Row],[active years]])),1,"")</f>
        <v/>
      </c>
      <c r="K1236" t="str">
        <f>IF(ISNUMBER(SEARCH(K$1,raw[[#This Row],[active years]])),1,"")</f>
        <v/>
      </c>
      <c r="L1236" t="str">
        <f>IF(ISNUMBER(SEARCH(L$1,raw[[#This Row],[active years]])),1,"")</f>
        <v/>
      </c>
      <c r="M1236" t="str">
        <f>IF(ISNUMBER(SEARCH(M$1,raw[[#This Row],[active years]])),1,"")</f>
        <v/>
      </c>
      <c r="N1236" t="str">
        <f>IF(ISNUMBER(SEARCH(N$1,raw[[#This Row],[active years]])),1,"")</f>
        <v/>
      </c>
      <c r="O1236" t="str">
        <f>IF(ISNUMBER(SEARCH(O$1,raw[[#This Row],[active years]])),1,"")</f>
        <v/>
      </c>
      <c r="P1236">
        <f>IF(ISNUMBER(SEARCH(P$1,raw[[#This Row],[active years]])),1,"")</f>
        <v>1</v>
      </c>
      <c r="Q1236" t="str">
        <f>IF(ISNUMBER(SEARCH(Q$1,raw[[#This Row],[active years]])),1,"")</f>
        <v/>
      </c>
      <c r="R1236">
        <f>IF(ISNUMBER(SEARCH(R$1,raw[[#This Row],[active years]])),1,"")</f>
        <v>1</v>
      </c>
      <c r="S1236">
        <f>IF(ISNUMBER(SEARCH(S$1,raw[[#This Row],[active years]])),1,"")</f>
        <v>1</v>
      </c>
      <c r="T1236">
        <f>IF(ISNUMBER(SEARCH(T$1,raw[[#This Row],[active years]])),1,"")</f>
        <v>1</v>
      </c>
      <c r="U1236">
        <f>IF(ISNUMBER(SEARCH(U$1,raw[[#This Row],[active years]])),1,"")</f>
        <v>1</v>
      </c>
      <c r="V1236" t="str">
        <f>IF(ISNUMBER(SEARCH(V$1,raw[[#This Row],[active years]])),1,"")</f>
        <v/>
      </c>
      <c r="W1236" t="str">
        <f>IF(ISNUMBER(SEARCH(W$1,raw[[#This Row],[active years]])),1,"")</f>
        <v/>
      </c>
      <c r="X1236" t="str">
        <f>IF(ISNUMBER(SEARCH(X$1,raw[[#This Row],[active years]])),1,"")</f>
        <v/>
      </c>
      <c r="Y1236" t="str">
        <f>IF(ISNUMBER(SEARCH(Y$1,raw[[#This Row],[active years]])),1,"")</f>
        <v/>
      </c>
      <c r="Z1236" t="str">
        <f>IF(ISNUMBER(SEARCH(Z$1,raw[[#This Row],[active years]])),1,"")</f>
        <v/>
      </c>
      <c r="AA1236" t="str">
        <f>IF(ISNUMBER(SEARCH(AA$1,raw[[#This Row],[active years]])),1,"")</f>
        <v/>
      </c>
    </row>
    <row r="1237" spans="1:27" x14ac:dyDescent="0.45">
      <c r="A1237">
        <f>raw[team]</f>
        <v>1549</v>
      </c>
      <c r="B1237">
        <f>raw[rookie year]</f>
        <v>2005</v>
      </c>
      <c r="C1237" t="str">
        <f>IF(ISNUMBER(SEARCH(C$1,raw[[#This Row],[active years]])),1,"")</f>
        <v/>
      </c>
      <c r="D1237" t="str">
        <f>IF(ISNUMBER(SEARCH(D$1,raw[[#This Row],[active years]])),1,"")</f>
        <v/>
      </c>
      <c r="E1237" t="str">
        <f>IF(ISNUMBER(SEARCH(E$1,raw[[#This Row],[active years]])),1,"")</f>
        <v/>
      </c>
      <c r="F1237" t="str">
        <f>IF(ISNUMBER(SEARCH(F$1,raw[[#This Row],[active years]])),1,"")</f>
        <v/>
      </c>
      <c r="G1237" t="str">
        <f>IF(ISNUMBER(SEARCH(G$1,raw[[#This Row],[active years]])),1,"")</f>
        <v/>
      </c>
      <c r="H1237" t="str">
        <f>IF(ISNUMBER(SEARCH(H$1,raw[[#This Row],[active years]])),1,"")</f>
        <v/>
      </c>
      <c r="I1237" t="str">
        <f>IF(ISNUMBER(SEARCH(I$1,raw[[#This Row],[active years]])),1,"")</f>
        <v/>
      </c>
      <c r="J1237" t="str">
        <f>IF(ISNUMBER(SEARCH(J$1,raw[[#This Row],[active years]])),1,"")</f>
        <v/>
      </c>
      <c r="K1237" t="str">
        <f>IF(ISNUMBER(SEARCH(K$1,raw[[#This Row],[active years]])),1,"")</f>
        <v/>
      </c>
      <c r="L1237" t="str">
        <f>IF(ISNUMBER(SEARCH(L$1,raw[[#This Row],[active years]])),1,"")</f>
        <v/>
      </c>
      <c r="M1237" t="str">
        <f>IF(ISNUMBER(SEARCH(M$1,raw[[#This Row],[active years]])),1,"")</f>
        <v/>
      </c>
      <c r="N1237" t="str">
        <f>IF(ISNUMBER(SEARCH(N$1,raw[[#This Row],[active years]])),1,"")</f>
        <v/>
      </c>
      <c r="O1237" t="str">
        <f>IF(ISNUMBER(SEARCH(O$1,raw[[#This Row],[active years]])),1,"")</f>
        <v/>
      </c>
      <c r="P1237">
        <f>IF(ISNUMBER(SEARCH(P$1,raw[[#This Row],[active years]])),1,"")</f>
        <v>1</v>
      </c>
      <c r="Q1237">
        <f>IF(ISNUMBER(SEARCH(Q$1,raw[[#This Row],[active years]])),1,"")</f>
        <v>1</v>
      </c>
      <c r="R1237">
        <f>IF(ISNUMBER(SEARCH(R$1,raw[[#This Row],[active years]])),1,"")</f>
        <v>1</v>
      </c>
      <c r="S1237">
        <f>IF(ISNUMBER(SEARCH(S$1,raw[[#This Row],[active years]])),1,"")</f>
        <v>1</v>
      </c>
      <c r="T1237" t="str">
        <f>IF(ISNUMBER(SEARCH(T$1,raw[[#This Row],[active years]])),1,"")</f>
        <v/>
      </c>
      <c r="U1237" t="str">
        <f>IF(ISNUMBER(SEARCH(U$1,raw[[#This Row],[active years]])),1,"")</f>
        <v/>
      </c>
      <c r="V1237" t="str">
        <f>IF(ISNUMBER(SEARCH(V$1,raw[[#This Row],[active years]])),1,"")</f>
        <v/>
      </c>
      <c r="W1237" t="str">
        <f>IF(ISNUMBER(SEARCH(W$1,raw[[#This Row],[active years]])),1,"")</f>
        <v/>
      </c>
      <c r="X1237" t="str">
        <f>IF(ISNUMBER(SEARCH(X$1,raw[[#This Row],[active years]])),1,"")</f>
        <v/>
      </c>
      <c r="Y1237" t="str">
        <f>IF(ISNUMBER(SEARCH(Y$1,raw[[#This Row],[active years]])),1,"")</f>
        <v/>
      </c>
      <c r="Z1237" t="str">
        <f>IF(ISNUMBER(SEARCH(Z$1,raw[[#This Row],[active years]])),1,"")</f>
        <v/>
      </c>
      <c r="AA1237" t="str">
        <f>IF(ISNUMBER(SEARCH(AA$1,raw[[#This Row],[active years]])),1,"")</f>
        <v/>
      </c>
    </row>
    <row r="1238" spans="1:27" x14ac:dyDescent="0.45">
      <c r="A1238">
        <f>raw[team]</f>
        <v>1550</v>
      </c>
      <c r="B1238">
        <f>raw[rookie year]</f>
        <v>2005</v>
      </c>
      <c r="C1238" t="str">
        <f>IF(ISNUMBER(SEARCH(C$1,raw[[#This Row],[active years]])),1,"")</f>
        <v/>
      </c>
      <c r="D1238" t="str">
        <f>IF(ISNUMBER(SEARCH(D$1,raw[[#This Row],[active years]])),1,"")</f>
        <v/>
      </c>
      <c r="E1238" t="str">
        <f>IF(ISNUMBER(SEARCH(E$1,raw[[#This Row],[active years]])),1,"")</f>
        <v/>
      </c>
      <c r="F1238" t="str">
        <f>IF(ISNUMBER(SEARCH(F$1,raw[[#This Row],[active years]])),1,"")</f>
        <v/>
      </c>
      <c r="G1238" t="str">
        <f>IF(ISNUMBER(SEARCH(G$1,raw[[#This Row],[active years]])),1,"")</f>
        <v/>
      </c>
      <c r="H1238" t="str">
        <f>IF(ISNUMBER(SEARCH(H$1,raw[[#This Row],[active years]])),1,"")</f>
        <v/>
      </c>
      <c r="I1238" t="str">
        <f>IF(ISNUMBER(SEARCH(I$1,raw[[#This Row],[active years]])),1,"")</f>
        <v/>
      </c>
      <c r="J1238" t="str">
        <f>IF(ISNUMBER(SEARCH(J$1,raw[[#This Row],[active years]])),1,"")</f>
        <v/>
      </c>
      <c r="K1238" t="str">
        <f>IF(ISNUMBER(SEARCH(K$1,raw[[#This Row],[active years]])),1,"")</f>
        <v/>
      </c>
      <c r="L1238" t="str">
        <f>IF(ISNUMBER(SEARCH(L$1,raw[[#This Row],[active years]])),1,"")</f>
        <v/>
      </c>
      <c r="M1238" t="str">
        <f>IF(ISNUMBER(SEARCH(M$1,raw[[#This Row],[active years]])),1,"")</f>
        <v/>
      </c>
      <c r="N1238" t="str">
        <f>IF(ISNUMBER(SEARCH(N$1,raw[[#This Row],[active years]])),1,"")</f>
        <v/>
      </c>
      <c r="O1238" t="str">
        <f>IF(ISNUMBER(SEARCH(O$1,raw[[#This Row],[active years]])),1,"")</f>
        <v/>
      </c>
      <c r="P1238">
        <f>IF(ISNUMBER(SEARCH(P$1,raw[[#This Row],[active years]])),1,"")</f>
        <v>1</v>
      </c>
      <c r="Q1238" t="str">
        <f>IF(ISNUMBER(SEARCH(Q$1,raw[[#This Row],[active years]])),1,"")</f>
        <v/>
      </c>
      <c r="R1238">
        <f>IF(ISNUMBER(SEARCH(R$1,raw[[#This Row],[active years]])),1,"")</f>
        <v>1</v>
      </c>
      <c r="S1238">
        <f>IF(ISNUMBER(SEARCH(S$1,raw[[#This Row],[active years]])),1,"")</f>
        <v>1</v>
      </c>
      <c r="T1238">
        <f>IF(ISNUMBER(SEARCH(T$1,raw[[#This Row],[active years]])),1,"")</f>
        <v>1</v>
      </c>
      <c r="U1238" t="str">
        <f>IF(ISNUMBER(SEARCH(U$1,raw[[#This Row],[active years]])),1,"")</f>
        <v/>
      </c>
      <c r="V1238" t="str">
        <f>IF(ISNUMBER(SEARCH(V$1,raw[[#This Row],[active years]])),1,"")</f>
        <v/>
      </c>
      <c r="W1238" t="str">
        <f>IF(ISNUMBER(SEARCH(W$1,raw[[#This Row],[active years]])),1,"")</f>
        <v/>
      </c>
      <c r="X1238" t="str">
        <f>IF(ISNUMBER(SEARCH(X$1,raw[[#This Row],[active years]])),1,"")</f>
        <v/>
      </c>
      <c r="Y1238" t="str">
        <f>IF(ISNUMBER(SEARCH(Y$1,raw[[#This Row],[active years]])),1,"")</f>
        <v/>
      </c>
      <c r="Z1238" t="str">
        <f>IF(ISNUMBER(SEARCH(Z$1,raw[[#This Row],[active years]])),1,"")</f>
        <v/>
      </c>
      <c r="AA1238" t="str">
        <f>IF(ISNUMBER(SEARCH(AA$1,raw[[#This Row],[active years]])),1,"")</f>
        <v/>
      </c>
    </row>
    <row r="1239" spans="1:27" x14ac:dyDescent="0.45">
      <c r="A1239">
        <f>raw[team]</f>
        <v>1551</v>
      </c>
      <c r="B1239">
        <f>raw[rookie year]</f>
        <v>2005</v>
      </c>
      <c r="C1239" t="str">
        <f>IF(ISNUMBER(SEARCH(C$1,raw[[#This Row],[active years]])),1,"")</f>
        <v/>
      </c>
      <c r="D1239" t="str">
        <f>IF(ISNUMBER(SEARCH(D$1,raw[[#This Row],[active years]])),1,"")</f>
        <v/>
      </c>
      <c r="E1239" t="str">
        <f>IF(ISNUMBER(SEARCH(E$1,raw[[#This Row],[active years]])),1,"")</f>
        <v/>
      </c>
      <c r="F1239" t="str">
        <f>IF(ISNUMBER(SEARCH(F$1,raw[[#This Row],[active years]])),1,"")</f>
        <v/>
      </c>
      <c r="G1239" t="str">
        <f>IF(ISNUMBER(SEARCH(G$1,raw[[#This Row],[active years]])),1,"")</f>
        <v/>
      </c>
      <c r="H1239" t="str">
        <f>IF(ISNUMBER(SEARCH(H$1,raw[[#This Row],[active years]])),1,"")</f>
        <v/>
      </c>
      <c r="I1239" t="str">
        <f>IF(ISNUMBER(SEARCH(I$1,raw[[#This Row],[active years]])),1,"")</f>
        <v/>
      </c>
      <c r="J1239" t="str">
        <f>IF(ISNUMBER(SEARCH(J$1,raw[[#This Row],[active years]])),1,"")</f>
        <v/>
      </c>
      <c r="K1239" t="str">
        <f>IF(ISNUMBER(SEARCH(K$1,raw[[#This Row],[active years]])),1,"")</f>
        <v/>
      </c>
      <c r="L1239" t="str">
        <f>IF(ISNUMBER(SEARCH(L$1,raw[[#This Row],[active years]])),1,"")</f>
        <v/>
      </c>
      <c r="M1239" t="str">
        <f>IF(ISNUMBER(SEARCH(M$1,raw[[#This Row],[active years]])),1,"")</f>
        <v/>
      </c>
      <c r="N1239" t="str">
        <f>IF(ISNUMBER(SEARCH(N$1,raw[[#This Row],[active years]])),1,"")</f>
        <v/>
      </c>
      <c r="O1239" t="str">
        <f>IF(ISNUMBER(SEARCH(O$1,raw[[#This Row],[active years]])),1,"")</f>
        <v/>
      </c>
      <c r="P1239">
        <f>IF(ISNUMBER(SEARCH(P$1,raw[[#This Row],[active years]])),1,"")</f>
        <v>1</v>
      </c>
      <c r="Q1239">
        <f>IF(ISNUMBER(SEARCH(Q$1,raw[[#This Row],[active years]])),1,"")</f>
        <v>1</v>
      </c>
      <c r="R1239">
        <f>IF(ISNUMBER(SEARCH(R$1,raw[[#This Row],[active years]])),1,"")</f>
        <v>1</v>
      </c>
      <c r="S1239">
        <f>IF(ISNUMBER(SEARCH(S$1,raw[[#This Row],[active years]])),1,"")</f>
        <v>1</v>
      </c>
      <c r="T1239">
        <f>IF(ISNUMBER(SEARCH(T$1,raw[[#This Row],[active years]])),1,"")</f>
        <v>1</v>
      </c>
      <c r="U1239">
        <f>IF(ISNUMBER(SEARCH(U$1,raw[[#This Row],[active years]])),1,"")</f>
        <v>1</v>
      </c>
      <c r="V1239">
        <f>IF(ISNUMBER(SEARCH(V$1,raw[[#This Row],[active years]])),1,"")</f>
        <v>1</v>
      </c>
      <c r="W1239">
        <f>IF(ISNUMBER(SEARCH(W$1,raw[[#This Row],[active years]])),1,"")</f>
        <v>1</v>
      </c>
      <c r="X1239">
        <f>IF(ISNUMBER(SEARCH(X$1,raw[[#This Row],[active years]])),1,"")</f>
        <v>1</v>
      </c>
      <c r="Y1239">
        <f>IF(ISNUMBER(SEARCH(Y$1,raw[[#This Row],[active years]])),1,"")</f>
        <v>1</v>
      </c>
      <c r="Z1239">
        <f>IF(ISNUMBER(SEARCH(Z$1,raw[[#This Row],[active years]])),1,"")</f>
        <v>1</v>
      </c>
      <c r="AA1239">
        <f>IF(ISNUMBER(SEARCH(AA$1,raw[[#This Row],[active years]])),1,"")</f>
        <v>1</v>
      </c>
    </row>
    <row r="1240" spans="1:27" x14ac:dyDescent="0.45">
      <c r="A1240">
        <f>raw[team]</f>
        <v>1552</v>
      </c>
      <c r="B1240">
        <f>raw[rookie year]</f>
        <v>2005</v>
      </c>
      <c r="C1240" t="str">
        <f>IF(ISNUMBER(SEARCH(C$1,raw[[#This Row],[active years]])),1,"")</f>
        <v/>
      </c>
      <c r="D1240" t="str">
        <f>IF(ISNUMBER(SEARCH(D$1,raw[[#This Row],[active years]])),1,"")</f>
        <v/>
      </c>
      <c r="E1240" t="str">
        <f>IF(ISNUMBER(SEARCH(E$1,raw[[#This Row],[active years]])),1,"")</f>
        <v/>
      </c>
      <c r="F1240" t="str">
        <f>IF(ISNUMBER(SEARCH(F$1,raw[[#This Row],[active years]])),1,"")</f>
        <v/>
      </c>
      <c r="G1240" t="str">
        <f>IF(ISNUMBER(SEARCH(G$1,raw[[#This Row],[active years]])),1,"")</f>
        <v/>
      </c>
      <c r="H1240" t="str">
        <f>IF(ISNUMBER(SEARCH(H$1,raw[[#This Row],[active years]])),1,"")</f>
        <v/>
      </c>
      <c r="I1240" t="str">
        <f>IF(ISNUMBER(SEARCH(I$1,raw[[#This Row],[active years]])),1,"")</f>
        <v/>
      </c>
      <c r="J1240" t="str">
        <f>IF(ISNUMBER(SEARCH(J$1,raw[[#This Row],[active years]])),1,"")</f>
        <v/>
      </c>
      <c r="K1240" t="str">
        <f>IF(ISNUMBER(SEARCH(K$1,raw[[#This Row],[active years]])),1,"")</f>
        <v/>
      </c>
      <c r="L1240" t="str">
        <f>IF(ISNUMBER(SEARCH(L$1,raw[[#This Row],[active years]])),1,"")</f>
        <v/>
      </c>
      <c r="M1240" t="str">
        <f>IF(ISNUMBER(SEARCH(M$1,raw[[#This Row],[active years]])),1,"")</f>
        <v/>
      </c>
      <c r="N1240" t="str">
        <f>IF(ISNUMBER(SEARCH(N$1,raw[[#This Row],[active years]])),1,"")</f>
        <v/>
      </c>
      <c r="O1240" t="str">
        <f>IF(ISNUMBER(SEARCH(O$1,raw[[#This Row],[active years]])),1,"")</f>
        <v/>
      </c>
      <c r="P1240">
        <f>IF(ISNUMBER(SEARCH(P$1,raw[[#This Row],[active years]])),1,"")</f>
        <v>1</v>
      </c>
      <c r="Q1240">
        <f>IF(ISNUMBER(SEARCH(Q$1,raw[[#This Row],[active years]])),1,"")</f>
        <v>1</v>
      </c>
      <c r="R1240">
        <f>IF(ISNUMBER(SEARCH(R$1,raw[[#This Row],[active years]])),1,"")</f>
        <v>1</v>
      </c>
      <c r="S1240">
        <f>IF(ISNUMBER(SEARCH(S$1,raw[[#This Row],[active years]])),1,"")</f>
        <v>1</v>
      </c>
      <c r="T1240">
        <f>IF(ISNUMBER(SEARCH(T$1,raw[[#This Row],[active years]])),1,"")</f>
        <v>1</v>
      </c>
      <c r="U1240" t="str">
        <f>IF(ISNUMBER(SEARCH(U$1,raw[[#This Row],[active years]])),1,"")</f>
        <v/>
      </c>
      <c r="V1240" t="str">
        <f>IF(ISNUMBER(SEARCH(V$1,raw[[#This Row],[active years]])),1,"")</f>
        <v/>
      </c>
      <c r="W1240" t="str">
        <f>IF(ISNUMBER(SEARCH(W$1,raw[[#This Row],[active years]])),1,"")</f>
        <v/>
      </c>
      <c r="X1240" t="str">
        <f>IF(ISNUMBER(SEARCH(X$1,raw[[#This Row],[active years]])),1,"")</f>
        <v/>
      </c>
      <c r="Y1240" t="str">
        <f>IF(ISNUMBER(SEARCH(Y$1,raw[[#This Row],[active years]])),1,"")</f>
        <v/>
      </c>
      <c r="Z1240" t="str">
        <f>IF(ISNUMBER(SEARCH(Z$1,raw[[#This Row],[active years]])),1,"")</f>
        <v/>
      </c>
      <c r="AA1240" t="str">
        <f>IF(ISNUMBER(SEARCH(AA$1,raw[[#This Row],[active years]])),1,"")</f>
        <v/>
      </c>
    </row>
    <row r="1241" spans="1:27" x14ac:dyDescent="0.45">
      <c r="A1241">
        <f>raw[team]</f>
        <v>1553</v>
      </c>
      <c r="B1241">
        <f>raw[rookie year]</f>
        <v>2005</v>
      </c>
      <c r="C1241" t="str">
        <f>IF(ISNUMBER(SEARCH(C$1,raw[[#This Row],[active years]])),1,"")</f>
        <v/>
      </c>
      <c r="D1241" t="str">
        <f>IF(ISNUMBER(SEARCH(D$1,raw[[#This Row],[active years]])),1,"")</f>
        <v/>
      </c>
      <c r="E1241" t="str">
        <f>IF(ISNUMBER(SEARCH(E$1,raw[[#This Row],[active years]])),1,"")</f>
        <v/>
      </c>
      <c r="F1241" t="str">
        <f>IF(ISNUMBER(SEARCH(F$1,raw[[#This Row],[active years]])),1,"")</f>
        <v/>
      </c>
      <c r="G1241" t="str">
        <f>IF(ISNUMBER(SEARCH(G$1,raw[[#This Row],[active years]])),1,"")</f>
        <v/>
      </c>
      <c r="H1241" t="str">
        <f>IF(ISNUMBER(SEARCH(H$1,raw[[#This Row],[active years]])),1,"")</f>
        <v/>
      </c>
      <c r="I1241" t="str">
        <f>IF(ISNUMBER(SEARCH(I$1,raw[[#This Row],[active years]])),1,"")</f>
        <v/>
      </c>
      <c r="J1241" t="str">
        <f>IF(ISNUMBER(SEARCH(J$1,raw[[#This Row],[active years]])),1,"")</f>
        <v/>
      </c>
      <c r="K1241" t="str">
        <f>IF(ISNUMBER(SEARCH(K$1,raw[[#This Row],[active years]])),1,"")</f>
        <v/>
      </c>
      <c r="L1241" t="str">
        <f>IF(ISNUMBER(SEARCH(L$1,raw[[#This Row],[active years]])),1,"")</f>
        <v/>
      </c>
      <c r="M1241" t="str">
        <f>IF(ISNUMBER(SEARCH(M$1,raw[[#This Row],[active years]])),1,"")</f>
        <v/>
      </c>
      <c r="N1241" t="str">
        <f>IF(ISNUMBER(SEARCH(N$1,raw[[#This Row],[active years]])),1,"")</f>
        <v/>
      </c>
      <c r="O1241" t="str">
        <f>IF(ISNUMBER(SEARCH(O$1,raw[[#This Row],[active years]])),1,"")</f>
        <v/>
      </c>
      <c r="P1241">
        <f>IF(ISNUMBER(SEARCH(P$1,raw[[#This Row],[active years]])),1,"")</f>
        <v>1</v>
      </c>
      <c r="Q1241" t="str">
        <f>IF(ISNUMBER(SEARCH(Q$1,raw[[#This Row],[active years]])),1,"")</f>
        <v/>
      </c>
      <c r="R1241">
        <f>IF(ISNUMBER(SEARCH(R$1,raw[[#This Row],[active years]])),1,"")</f>
        <v>1</v>
      </c>
      <c r="S1241">
        <f>IF(ISNUMBER(SEARCH(S$1,raw[[#This Row],[active years]])),1,"")</f>
        <v>1</v>
      </c>
      <c r="T1241">
        <f>IF(ISNUMBER(SEARCH(T$1,raw[[#This Row],[active years]])),1,"")</f>
        <v>1</v>
      </c>
      <c r="U1241">
        <f>IF(ISNUMBER(SEARCH(U$1,raw[[#This Row],[active years]])),1,"")</f>
        <v>1</v>
      </c>
      <c r="V1241">
        <f>IF(ISNUMBER(SEARCH(V$1,raw[[#This Row],[active years]])),1,"")</f>
        <v>1</v>
      </c>
      <c r="W1241">
        <f>IF(ISNUMBER(SEARCH(W$1,raw[[#This Row],[active years]])),1,"")</f>
        <v>1</v>
      </c>
      <c r="X1241">
        <f>IF(ISNUMBER(SEARCH(X$1,raw[[#This Row],[active years]])),1,"")</f>
        <v>1</v>
      </c>
      <c r="Y1241">
        <f>IF(ISNUMBER(SEARCH(Y$1,raw[[#This Row],[active years]])),1,"")</f>
        <v>1</v>
      </c>
      <c r="Z1241">
        <f>IF(ISNUMBER(SEARCH(Z$1,raw[[#This Row],[active years]])),1,"")</f>
        <v>1</v>
      </c>
      <c r="AA1241">
        <f>IF(ISNUMBER(SEARCH(AA$1,raw[[#This Row],[active years]])),1,"")</f>
        <v>1</v>
      </c>
    </row>
    <row r="1242" spans="1:27" x14ac:dyDescent="0.45">
      <c r="A1242">
        <f>raw[team]</f>
        <v>1554</v>
      </c>
      <c r="B1242">
        <f>raw[rookie year]</f>
        <v>2005</v>
      </c>
      <c r="C1242" t="str">
        <f>IF(ISNUMBER(SEARCH(C$1,raw[[#This Row],[active years]])),1,"")</f>
        <v/>
      </c>
      <c r="D1242" t="str">
        <f>IF(ISNUMBER(SEARCH(D$1,raw[[#This Row],[active years]])),1,"")</f>
        <v/>
      </c>
      <c r="E1242" t="str">
        <f>IF(ISNUMBER(SEARCH(E$1,raw[[#This Row],[active years]])),1,"")</f>
        <v/>
      </c>
      <c r="F1242" t="str">
        <f>IF(ISNUMBER(SEARCH(F$1,raw[[#This Row],[active years]])),1,"")</f>
        <v/>
      </c>
      <c r="G1242" t="str">
        <f>IF(ISNUMBER(SEARCH(G$1,raw[[#This Row],[active years]])),1,"")</f>
        <v/>
      </c>
      <c r="H1242" t="str">
        <f>IF(ISNUMBER(SEARCH(H$1,raw[[#This Row],[active years]])),1,"")</f>
        <v/>
      </c>
      <c r="I1242" t="str">
        <f>IF(ISNUMBER(SEARCH(I$1,raw[[#This Row],[active years]])),1,"")</f>
        <v/>
      </c>
      <c r="J1242" t="str">
        <f>IF(ISNUMBER(SEARCH(J$1,raw[[#This Row],[active years]])),1,"")</f>
        <v/>
      </c>
      <c r="K1242" t="str">
        <f>IF(ISNUMBER(SEARCH(K$1,raw[[#This Row],[active years]])),1,"")</f>
        <v/>
      </c>
      <c r="L1242" t="str">
        <f>IF(ISNUMBER(SEARCH(L$1,raw[[#This Row],[active years]])),1,"")</f>
        <v/>
      </c>
      <c r="M1242" t="str">
        <f>IF(ISNUMBER(SEARCH(M$1,raw[[#This Row],[active years]])),1,"")</f>
        <v/>
      </c>
      <c r="N1242" t="str">
        <f>IF(ISNUMBER(SEARCH(N$1,raw[[#This Row],[active years]])),1,"")</f>
        <v/>
      </c>
      <c r="O1242" t="str">
        <f>IF(ISNUMBER(SEARCH(O$1,raw[[#This Row],[active years]])),1,"")</f>
        <v/>
      </c>
      <c r="P1242">
        <f>IF(ISNUMBER(SEARCH(P$1,raw[[#This Row],[active years]])),1,"")</f>
        <v>1</v>
      </c>
      <c r="Q1242">
        <f>IF(ISNUMBER(SEARCH(Q$1,raw[[#This Row],[active years]])),1,"")</f>
        <v>1</v>
      </c>
      <c r="R1242">
        <f>IF(ISNUMBER(SEARCH(R$1,raw[[#This Row],[active years]])),1,"")</f>
        <v>1</v>
      </c>
      <c r="S1242">
        <f>IF(ISNUMBER(SEARCH(S$1,raw[[#This Row],[active years]])),1,"")</f>
        <v>1</v>
      </c>
      <c r="T1242">
        <f>IF(ISNUMBER(SEARCH(T$1,raw[[#This Row],[active years]])),1,"")</f>
        <v>1</v>
      </c>
      <c r="U1242">
        <f>IF(ISNUMBER(SEARCH(U$1,raw[[#This Row],[active years]])),1,"")</f>
        <v>1</v>
      </c>
      <c r="V1242">
        <f>IF(ISNUMBER(SEARCH(V$1,raw[[#This Row],[active years]])),1,"")</f>
        <v>1</v>
      </c>
      <c r="W1242">
        <f>IF(ISNUMBER(SEARCH(W$1,raw[[#This Row],[active years]])),1,"")</f>
        <v>1</v>
      </c>
      <c r="X1242">
        <f>IF(ISNUMBER(SEARCH(X$1,raw[[#This Row],[active years]])),1,"")</f>
        <v>1</v>
      </c>
      <c r="Y1242">
        <f>IF(ISNUMBER(SEARCH(Y$1,raw[[#This Row],[active years]])),1,"")</f>
        <v>1</v>
      </c>
      <c r="Z1242">
        <f>IF(ISNUMBER(SEARCH(Z$1,raw[[#This Row],[active years]])),1,"")</f>
        <v>1</v>
      </c>
      <c r="AA1242">
        <f>IF(ISNUMBER(SEARCH(AA$1,raw[[#This Row],[active years]])),1,"")</f>
        <v>1</v>
      </c>
    </row>
    <row r="1243" spans="1:27" x14ac:dyDescent="0.45">
      <c r="A1243">
        <f>raw[team]</f>
        <v>1555</v>
      </c>
      <c r="B1243">
        <f>raw[rookie year]</f>
        <v>2005</v>
      </c>
      <c r="C1243" t="str">
        <f>IF(ISNUMBER(SEARCH(C$1,raw[[#This Row],[active years]])),1,"")</f>
        <v/>
      </c>
      <c r="D1243" t="str">
        <f>IF(ISNUMBER(SEARCH(D$1,raw[[#This Row],[active years]])),1,"")</f>
        <v/>
      </c>
      <c r="E1243" t="str">
        <f>IF(ISNUMBER(SEARCH(E$1,raw[[#This Row],[active years]])),1,"")</f>
        <v/>
      </c>
      <c r="F1243" t="str">
        <f>IF(ISNUMBER(SEARCH(F$1,raw[[#This Row],[active years]])),1,"")</f>
        <v/>
      </c>
      <c r="G1243" t="str">
        <f>IF(ISNUMBER(SEARCH(G$1,raw[[#This Row],[active years]])),1,"")</f>
        <v/>
      </c>
      <c r="H1243" t="str">
        <f>IF(ISNUMBER(SEARCH(H$1,raw[[#This Row],[active years]])),1,"")</f>
        <v/>
      </c>
      <c r="I1243" t="str">
        <f>IF(ISNUMBER(SEARCH(I$1,raw[[#This Row],[active years]])),1,"")</f>
        <v/>
      </c>
      <c r="J1243" t="str">
        <f>IF(ISNUMBER(SEARCH(J$1,raw[[#This Row],[active years]])),1,"")</f>
        <v/>
      </c>
      <c r="K1243" t="str">
        <f>IF(ISNUMBER(SEARCH(K$1,raw[[#This Row],[active years]])),1,"")</f>
        <v/>
      </c>
      <c r="L1243" t="str">
        <f>IF(ISNUMBER(SEARCH(L$1,raw[[#This Row],[active years]])),1,"")</f>
        <v/>
      </c>
      <c r="M1243" t="str">
        <f>IF(ISNUMBER(SEARCH(M$1,raw[[#This Row],[active years]])),1,"")</f>
        <v/>
      </c>
      <c r="N1243" t="str">
        <f>IF(ISNUMBER(SEARCH(N$1,raw[[#This Row],[active years]])),1,"")</f>
        <v/>
      </c>
      <c r="O1243" t="str">
        <f>IF(ISNUMBER(SEARCH(O$1,raw[[#This Row],[active years]])),1,"")</f>
        <v/>
      </c>
      <c r="P1243">
        <f>IF(ISNUMBER(SEARCH(P$1,raw[[#This Row],[active years]])),1,"")</f>
        <v>1</v>
      </c>
      <c r="Q1243">
        <f>IF(ISNUMBER(SEARCH(Q$1,raw[[#This Row],[active years]])),1,"")</f>
        <v>1</v>
      </c>
      <c r="R1243">
        <f>IF(ISNUMBER(SEARCH(R$1,raw[[#This Row],[active years]])),1,"")</f>
        <v>1</v>
      </c>
      <c r="S1243">
        <f>IF(ISNUMBER(SEARCH(S$1,raw[[#This Row],[active years]])),1,"")</f>
        <v>1</v>
      </c>
      <c r="T1243">
        <f>IF(ISNUMBER(SEARCH(T$1,raw[[#This Row],[active years]])),1,"")</f>
        <v>1</v>
      </c>
      <c r="U1243">
        <f>IF(ISNUMBER(SEARCH(U$1,raw[[#This Row],[active years]])),1,"")</f>
        <v>1</v>
      </c>
      <c r="V1243">
        <f>IF(ISNUMBER(SEARCH(V$1,raw[[#This Row],[active years]])),1,"")</f>
        <v>1</v>
      </c>
      <c r="W1243" t="str">
        <f>IF(ISNUMBER(SEARCH(W$1,raw[[#This Row],[active years]])),1,"")</f>
        <v/>
      </c>
      <c r="X1243" t="str">
        <f>IF(ISNUMBER(SEARCH(X$1,raw[[#This Row],[active years]])),1,"")</f>
        <v/>
      </c>
      <c r="Y1243" t="str">
        <f>IF(ISNUMBER(SEARCH(Y$1,raw[[#This Row],[active years]])),1,"")</f>
        <v/>
      </c>
      <c r="Z1243" t="str">
        <f>IF(ISNUMBER(SEARCH(Z$1,raw[[#This Row],[active years]])),1,"")</f>
        <v/>
      </c>
      <c r="AA1243" t="str">
        <f>IF(ISNUMBER(SEARCH(AA$1,raw[[#This Row],[active years]])),1,"")</f>
        <v/>
      </c>
    </row>
    <row r="1244" spans="1:27" x14ac:dyDescent="0.45">
      <c r="A1244">
        <f>raw[team]</f>
        <v>1556</v>
      </c>
      <c r="B1244">
        <f>raw[rookie year]</f>
        <v>2005</v>
      </c>
      <c r="C1244" t="str">
        <f>IF(ISNUMBER(SEARCH(C$1,raw[[#This Row],[active years]])),1,"")</f>
        <v/>
      </c>
      <c r="D1244" t="str">
        <f>IF(ISNUMBER(SEARCH(D$1,raw[[#This Row],[active years]])),1,"")</f>
        <v/>
      </c>
      <c r="E1244" t="str">
        <f>IF(ISNUMBER(SEARCH(E$1,raw[[#This Row],[active years]])),1,"")</f>
        <v/>
      </c>
      <c r="F1244" t="str">
        <f>IF(ISNUMBER(SEARCH(F$1,raw[[#This Row],[active years]])),1,"")</f>
        <v/>
      </c>
      <c r="G1244" t="str">
        <f>IF(ISNUMBER(SEARCH(G$1,raw[[#This Row],[active years]])),1,"")</f>
        <v/>
      </c>
      <c r="H1244" t="str">
        <f>IF(ISNUMBER(SEARCH(H$1,raw[[#This Row],[active years]])),1,"")</f>
        <v/>
      </c>
      <c r="I1244" t="str">
        <f>IF(ISNUMBER(SEARCH(I$1,raw[[#This Row],[active years]])),1,"")</f>
        <v/>
      </c>
      <c r="J1244" t="str">
        <f>IF(ISNUMBER(SEARCH(J$1,raw[[#This Row],[active years]])),1,"")</f>
        <v/>
      </c>
      <c r="K1244" t="str">
        <f>IF(ISNUMBER(SEARCH(K$1,raw[[#This Row],[active years]])),1,"")</f>
        <v/>
      </c>
      <c r="L1244" t="str">
        <f>IF(ISNUMBER(SEARCH(L$1,raw[[#This Row],[active years]])),1,"")</f>
        <v/>
      </c>
      <c r="M1244" t="str">
        <f>IF(ISNUMBER(SEARCH(M$1,raw[[#This Row],[active years]])),1,"")</f>
        <v/>
      </c>
      <c r="N1244" t="str">
        <f>IF(ISNUMBER(SEARCH(N$1,raw[[#This Row],[active years]])),1,"")</f>
        <v/>
      </c>
      <c r="O1244" t="str">
        <f>IF(ISNUMBER(SEARCH(O$1,raw[[#This Row],[active years]])),1,"")</f>
        <v/>
      </c>
      <c r="P1244">
        <f>IF(ISNUMBER(SEARCH(P$1,raw[[#This Row],[active years]])),1,"")</f>
        <v>1</v>
      </c>
      <c r="Q1244">
        <f>IF(ISNUMBER(SEARCH(Q$1,raw[[#This Row],[active years]])),1,"")</f>
        <v>1</v>
      </c>
      <c r="R1244" t="str">
        <f>IF(ISNUMBER(SEARCH(R$1,raw[[#This Row],[active years]])),1,"")</f>
        <v/>
      </c>
      <c r="S1244" t="str">
        <f>IF(ISNUMBER(SEARCH(S$1,raw[[#This Row],[active years]])),1,"")</f>
        <v/>
      </c>
      <c r="T1244" t="str">
        <f>IF(ISNUMBER(SEARCH(T$1,raw[[#This Row],[active years]])),1,"")</f>
        <v/>
      </c>
      <c r="U1244" t="str">
        <f>IF(ISNUMBER(SEARCH(U$1,raw[[#This Row],[active years]])),1,"")</f>
        <v/>
      </c>
      <c r="V1244" t="str">
        <f>IF(ISNUMBER(SEARCH(V$1,raw[[#This Row],[active years]])),1,"")</f>
        <v/>
      </c>
      <c r="W1244" t="str">
        <f>IF(ISNUMBER(SEARCH(W$1,raw[[#This Row],[active years]])),1,"")</f>
        <v/>
      </c>
      <c r="X1244" t="str">
        <f>IF(ISNUMBER(SEARCH(X$1,raw[[#This Row],[active years]])),1,"")</f>
        <v/>
      </c>
      <c r="Y1244" t="str">
        <f>IF(ISNUMBER(SEARCH(Y$1,raw[[#This Row],[active years]])),1,"")</f>
        <v/>
      </c>
      <c r="Z1244" t="str">
        <f>IF(ISNUMBER(SEARCH(Z$1,raw[[#This Row],[active years]])),1,"")</f>
        <v/>
      </c>
      <c r="AA1244" t="str">
        <f>IF(ISNUMBER(SEARCH(AA$1,raw[[#This Row],[active years]])),1,"")</f>
        <v/>
      </c>
    </row>
    <row r="1245" spans="1:27" x14ac:dyDescent="0.45">
      <c r="A1245">
        <f>raw[team]</f>
        <v>1557</v>
      </c>
      <c r="B1245">
        <f>raw[rookie year]</f>
        <v>2005</v>
      </c>
      <c r="C1245" t="str">
        <f>IF(ISNUMBER(SEARCH(C$1,raw[[#This Row],[active years]])),1,"")</f>
        <v/>
      </c>
      <c r="D1245" t="str">
        <f>IF(ISNUMBER(SEARCH(D$1,raw[[#This Row],[active years]])),1,"")</f>
        <v/>
      </c>
      <c r="E1245" t="str">
        <f>IF(ISNUMBER(SEARCH(E$1,raw[[#This Row],[active years]])),1,"")</f>
        <v/>
      </c>
      <c r="F1245" t="str">
        <f>IF(ISNUMBER(SEARCH(F$1,raw[[#This Row],[active years]])),1,"")</f>
        <v/>
      </c>
      <c r="G1245" t="str">
        <f>IF(ISNUMBER(SEARCH(G$1,raw[[#This Row],[active years]])),1,"")</f>
        <v/>
      </c>
      <c r="H1245" t="str">
        <f>IF(ISNUMBER(SEARCH(H$1,raw[[#This Row],[active years]])),1,"")</f>
        <v/>
      </c>
      <c r="I1245" t="str">
        <f>IF(ISNUMBER(SEARCH(I$1,raw[[#This Row],[active years]])),1,"")</f>
        <v/>
      </c>
      <c r="J1245" t="str">
        <f>IF(ISNUMBER(SEARCH(J$1,raw[[#This Row],[active years]])),1,"")</f>
        <v/>
      </c>
      <c r="K1245" t="str">
        <f>IF(ISNUMBER(SEARCH(K$1,raw[[#This Row],[active years]])),1,"")</f>
        <v/>
      </c>
      <c r="L1245" t="str">
        <f>IF(ISNUMBER(SEARCH(L$1,raw[[#This Row],[active years]])),1,"")</f>
        <v/>
      </c>
      <c r="M1245" t="str">
        <f>IF(ISNUMBER(SEARCH(M$1,raw[[#This Row],[active years]])),1,"")</f>
        <v/>
      </c>
      <c r="N1245" t="str">
        <f>IF(ISNUMBER(SEARCH(N$1,raw[[#This Row],[active years]])),1,"")</f>
        <v/>
      </c>
      <c r="O1245" t="str">
        <f>IF(ISNUMBER(SEARCH(O$1,raw[[#This Row],[active years]])),1,"")</f>
        <v/>
      </c>
      <c r="P1245">
        <f>IF(ISNUMBER(SEARCH(P$1,raw[[#This Row],[active years]])),1,"")</f>
        <v>1</v>
      </c>
      <c r="Q1245">
        <f>IF(ISNUMBER(SEARCH(Q$1,raw[[#This Row],[active years]])),1,"")</f>
        <v>1</v>
      </c>
      <c r="R1245">
        <f>IF(ISNUMBER(SEARCH(R$1,raw[[#This Row],[active years]])),1,"")</f>
        <v>1</v>
      </c>
      <c r="S1245">
        <f>IF(ISNUMBER(SEARCH(S$1,raw[[#This Row],[active years]])),1,"")</f>
        <v>1</v>
      </c>
      <c r="T1245">
        <f>IF(ISNUMBER(SEARCH(T$1,raw[[#This Row],[active years]])),1,"")</f>
        <v>1</v>
      </c>
      <c r="U1245">
        <f>IF(ISNUMBER(SEARCH(U$1,raw[[#This Row],[active years]])),1,"")</f>
        <v>1</v>
      </c>
      <c r="V1245">
        <f>IF(ISNUMBER(SEARCH(V$1,raw[[#This Row],[active years]])),1,"")</f>
        <v>1</v>
      </c>
      <c r="W1245">
        <f>IF(ISNUMBER(SEARCH(W$1,raw[[#This Row],[active years]])),1,"")</f>
        <v>1</v>
      </c>
      <c r="X1245">
        <f>IF(ISNUMBER(SEARCH(X$1,raw[[#This Row],[active years]])),1,"")</f>
        <v>1</v>
      </c>
      <c r="Y1245">
        <f>IF(ISNUMBER(SEARCH(Y$1,raw[[#This Row],[active years]])),1,"")</f>
        <v>1</v>
      </c>
      <c r="Z1245">
        <f>IF(ISNUMBER(SEARCH(Z$1,raw[[#This Row],[active years]])),1,"")</f>
        <v>1</v>
      </c>
      <c r="AA1245">
        <f>IF(ISNUMBER(SEARCH(AA$1,raw[[#This Row],[active years]])),1,"")</f>
        <v>1</v>
      </c>
    </row>
    <row r="1246" spans="1:27" x14ac:dyDescent="0.45">
      <c r="A1246">
        <f>raw[team]</f>
        <v>1558</v>
      </c>
      <c r="B1246">
        <f>raw[rookie year]</f>
        <v>2005</v>
      </c>
      <c r="C1246" t="str">
        <f>IF(ISNUMBER(SEARCH(C$1,raw[[#This Row],[active years]])),1,"")</f>
        <v/>
      </c>
      <c r="D1246" t="str">
        <f>IF(ISNUMBER(SEARCH(D$1,raw[[#This Row],[active years]])),1,"")</f>
        <v/>
      </c>
      <c r="E1246" t="str">
        <f>IF(ISNUMBER(SEARCH(E$1,raw[[#This Row],[active years]])),1,"")</f>
        <v/>
      </c>
      <c r="F1246" t="str">
        <f>IF(ISNUMBER(SEARCH(F$1,raw[[#This Row],[active years]])),1,"")</f>
        <v/>
      </c>
      <c r="G1246" t="str">
        <f>IF(ISNUMBER(SEARCH(G$1,raw[[#This Row],[active years]])),1,"")</f>
        <v/>
      </c>
      <c r="H1246" t="str">
        <f>IF(ISNUMBER(SEARCH(H$1,raw[[#This Row],[active years]])),1,"")</f>
        <v/>
      </c>
      <c r="I1246" t="str">
        <f>IF(ISNUMBER(SEARCH(I$1,raw[[#This Row],[active years]])),1,"")</f>
        <v/>
      </c>
      <c r="J1246" t="str">
        <f>IF(ISNUMBER(SEARCH(J$1,raw[[#This Row],[active years]])),1,"")</f>
        <v/>
      </c>
      <c r="K1246" t="str">
        <f>IF(ISNUMBER(SEARCH(K$1,raw[[#This Row],[active years]])),1,"")</f>
        <v/>
      </c>
      <c r="L1246" t="str">
        <f>IF(ISNUMBER(SEARCH(L$1,raw[[#This Row],[active years]])),1,"")</f>
        <v/>
      </c>
      <c r="M1246" t="str">
        <f>IF(ISNUMBER(SEARCH(M$1,raw[[#This Row],[active years]])),1,"")</f>
        <v/>
      </c>
      <c r="N1246" t="str">
        <f>IF(ISNUMBER(SEARCH(N$1,raw[[#This Row],[active years]])),1,"")</f>
        <v/>
      </c>
      <c r="O1246" t="str">
        <f>IF(ISNUMBER(SEARCH(O$1,raw[[#This Row],[active years]])),1,"")</f>
        <v/>
      </c>
      <c r="P1246">
        <f>IF(ISNUMBER(SEARCH(P$1,raw[[#This Row],[active years]])),1,"")</f>
        <v>1</v>
      </c>
      <c r="Q1246">
        <f>IF(ISNUMBER(SEARCH(Q$1,raw[[#This Row],[active years]])),1,"")</f>
        <v>1</v>
      </c>
      <c r="R1246">
        <f>IF(ISNUMBER(SEARCH(R$1,raw[[#This Row],[active years]])),1,"")</f>
        <v>1</v>
      </c>
      <c r="S1246">
        <f>IF(ISNUMBER(SEARCH(S$1,raw[[#This Row],[active years]])),1,"")</f>
        <v>1</v>
      </c>
      <c r="T1246">
        <f>IF(ISNUMBER(SEARCH(T$1,raw[[#This Row],[active years]])),1,"")</f>
        <v>1</v>
      </c>
      <c r="U1246" t="str">
        <f>IF(ISNUMBER(SEARCH(U$1,raw[[#This Row],[active years]])),1,"")</f>
        <v/>
      </c>
      <c r="V1246" t="str">
        <f>IF(ISNUMBER(SEARCH(V$1,raw[[#This Row],[active years]])),1,"")</f>
        <v/>
      </c>
      <c r="W1246" t="str">
        <f>IF(ISNUMBER(SEARCH(W$1,raw[[#This Row],[active years]])),1,"")</f>
        <v/>
      </c>
      <c r="X1246" t="str">
        <f>IF(ISNUMBER(SEARCH(X$1,raw[[#This Row],[active years]])),1,"")</f>
        <v/>
      </c>
      <c r="Y1246" t="str">
        <f>IF(ISNUMBER(SEARCH(Y$1,raw[[#This Row],[active years]])),1,"")</f>
        <v/>
      </c>
      <c r="Z1246" t="str">
        <f>IF(ISNUMBER(SEARCH(Z$1,raw[[#This Row],[active years]])),1,"")</f>
        <v/>
      </c>
      <c r="AA1246" t="str">
        <f>IF(ISNUMBER(SEARCH(AA$1,raw[[#This Row],[active years]])),1,"")</f>
        <v/>
      </c>
    </row>
    <row r="1247" spans="1:27" x14ac:dyDescent="0.45">
      <c r="A1247">
        <f>raw[team]</f>
        <v>1559</v>
      </c>
      <c r="B1247">
        <f>raw[rookie year]</f>
        <v>2005</v>
      </c>
      <c r="C1247" t="str">
        <f>IF(ISNUMBER(SEARCH(C$1,raw[[#This Row],[active years]])),1,"")</f>
        <v/>
      </c>
      <c r="D1247" t="str">
        <f>IF(ISNUMBER(SEARCH(D$1,raw[[#This Row],[active years]])),1,"")</f>
        <v/>
      </c>
      <c r="E1247" t="str">
        <f>IF(ISNUMBER(SEARCH(E$1,raw[[#This Row],[active years]])),1,"")</f>
        <v/>
      </c>
      <c r="F1247" t="str">
        <f>IF(ISNUMBER(SEARCH(F$1,raw[[#This Row],[active years]])),1,"")</f>
        <v/>
      </c>
      <c r="G1247" t="str">
        <f>IF(ISNUMBER(SEARCH(G$1,raw[[#This Row],[active years]])),1,"")</f>
        <v/>
      </c>
      <c r="H1247" t="str">
        <f>IF(ISNUMBER(SEARCH(H$1,raw[[#This Row],[active years]])),1,"")</f>
        <v/>
      </c>
      <c r="I1247" t="str">
        <f>IF(ISNUMBER(SEARCH(I$1,raw[[#This Row],[active years]])),1,"")</f>
        <v/>
      </c>
      <c r="J1247" t="str">
        <f>IF(ISNUMBER(SEARCH(J$1,raw[[#This Row],[active years]])),1,"")</f>
        <v/>
      </c>
      <c r="K1247" t="str">
        <f>IF(ISNUMBER(SEARCH(K$1,raw[[#This Row],[active years]])),1,"")</f>
        <v/>
      </c>
      <c r="L1247" t="str">
        <f>IF(ISNUMBER(SEARCH(L$1,raw[[#This Row],[active years]])),1,"")</f>
        <v/>
      </c>
      <c r="M1247" t="str">
        <f>IF(ISNUMBER(SEARCH(M$1,raw[[#This Row],[active years]])),1,"")</f>
        <v/>
      </c>
      <c r="N1247" t="str">
        <f>IF(ISNUMBER(SEARCH(N$1,raw[[#This Row],[active years]])),1,"")</f>
        <v/>
      </c>
      <c r="O1247" t="str">
        <f>IF(ISNUMBER(SEARCH(O$1,raw[[#This Row],[active years]])),1,"")</f>
        <v/>
      </c>
      <c r="P1247">
        <f>IF(ISNUMBER(SEARCH(P$1,raw[[#This Row],[active years]])),1,"")</f>
        <v>1</v>
      </c>
      <c r="Q1247">
        <f>IF(ISNUMBER(SEARCH(Q$1,raw[[#This Row],[active years]])),1,"")</f>
        <v>1</v>
      </c>
      <c r="R1247">
        <f>IF(ISNUMBER(SEARCH(R$1,raw[[#This Row],[active years]])),1,"")</f>
        <v>1</v>
      </c>
      <c r="S1247">
        <f>IF(ISNUMBER(SEARCH(S$1,raw[[#This Row],[active years]])),1,"")</f>
        <v>1</v>
      </c>
      <c r="T1247">
        <f>IF(ISNUMBER(SEARCH(T$1,raw[[#This Row],[active years]])),1,"")</f>
        <v>1</v>
      </c>
      <c r="U1247">
        <f>IF(ISNUMBER(SEARCH(U$1,raw[[#This Row],[active years]])),1,"")</f>
        <v>1</v>
      </c>
      <c r="V1247">
        <f>IF(ISNUMBER(SEARCH(V$1,raw[[#This Row],[active years]])),1,"")</f>
        <v>1</v>
      </c>
      <c r="W1247">
        <f>IF(ISNUMBER(SEARCH(W$1,raw[[#This Row],[active years]])),1,"")</f>
        <v>1</v>
      </c>
      <c r="X1247">
        <f>IF(ISNUMBER(SEARCH(X$1,raw[[#This Row],[active years]])),1,"")</f>
        <v>1</v>
      </c>
      <c r="Y1247">
        <f>IF(ISNUMBER(SEARCH(Y$1,raw[[#This Row],[active years]])),1,"")</f>
        <v>1</v>
      </c>
      <c r="Z1247">
        <f>IF(ISNUMBER(SEARCH(Z$1,raw[[#This Row],[active years]])),1,"")</f>
        <v>1</v>
      </c>
      <c r="AA1247">
        <f>IF(ISNUMBER(SEARCH(AA$1,raw[[#This Row],[active years]])),1,"")</f>
        <v>1</v>
      </c>
    </row>
    <row r="1248" spans="1:27" x14ac:dyDescent="0.45">
      <c r="A1248">
        <f>raw[team]</f>
        <v>1560</v>
      </c>
      <c r="B1248">
        <f>raw[rookie year]</f>
        <v>2005</v>
      </c>
      <c r="C1248" t="str">
        <f>IF(ISNUMBER(SEARCH(C$1,raw[[#This Row],[active years]])),1,"")</f>
        <v/>
      </c>
      <c r="D1248" t="str">
        <f>IF(ISNUMBER(SEARCH(D$1,raw[[#This Row],[active years]])),1,"")</f>
        <v/>
      </c>
      <c r="E1248" t="str">
        <f>IF(ISNUMBER(SEARCH(E$1,raw[[#This Row],[active years]])),1,"")</f>
        <v/>
      </c>
      <c r="F1248" t="str">
        <f>IF(ISNUMBER(SEARCH(F$1,raw[[#This Row],[active years]])),1,"")</f>
        <v/>
      </c>
      <c r="G1248" t="str">
        <f>IF(ISNUMBER(SEARCH(G$1,raw[[#This Row],[active years]])),1,"")</f>
        <v/>
      </c>
      <c r="H1248" t="str">
        <f>IF(ISNUMBER(SEARCH(H$1,raw[[#This Row],[active years]])),1,"")</f>
        <v/>
      </c>
      <c r="I1248" t="str">
        <f>IF(ISNUMBER(SEARCH(I$1,raw[[#This Row],[active years]])),1,"")</f>
        <v/>
      </c>
      <c r="J1248" t="str">
        <f>IF(ISNUMBER(SEARCH(J$1,raw[[#This Row],[active years]])),1,"")</f>
        <v/>
      </c>
      <c r="K1248" t="str">
        <f>IF(ISNUMBER(SEARCH(K$1,raw[[#This Row],[active years]])),1,"")</f>
        <v/>
      </c>
      <c r="L1248" t="str">
        <f>IF(ISNUMBER(SEARCH(L$1,raw[[#This Row],[active years]])),1,"")</f>
        <v/>
      </c>
      <c r="M1248" t="str">
        <f>IF(ISNUMBER(SEARCH(M$1,raw[[#This Row],[active years]])),1,"")</f>
        <v/>
      </c>
      <c r="N1248" t="str">
        <f>IF(ISNUMBER(SEARCH(N$1,raw[[#This Row],[active years]])),1,"")</f>
        <v/>
      </c>
      <c r="O1248" t="str">
        <f>IF(ISNUMBER(SEARCH(O$1,raw[[#This Row],[active years]])),1,"")</f>
        <v/>
      </c>
      <c r="P1248">
        <f>IF(ISNUMBER(SEARCH(P$1,raw[[#This Row],[active years]])),1,"")</f>
        <v>1</v>
      </c>
      <c r="Q1248">
        <f>IF(ISNUMBER(SEARCH(Q$1,raw[[#This Row],[active years]])),1,"")</f>
        <v>1</v>
      </c>
      <c r="R1248">
        <f>IF(ISNUMBER(SEARCH(R$1,raw[[#This Row],[active years]])),1,"")</f>
        <v>1</v>
      </c>
      <c r="S1248">
        <f>IF(ISNUMBER(SEARCH(S$1,raw[[#This Row],[active years]])),1,"")</f>
        <v>1</v>
      </c>
      <c r="T1248" t="str">
        <f>IF(ISNUMBER(SEARCH(T$1,raw[[#This Row],[active years]])),1,"")</f>
        <v/>
      </c>
      <c r="U1248" t="str">
        <f>IF(ISNUMBER(SEARCH(U$1,raw[[#This Row],[active years]])),1,"")</f>
        <v/>
      </c>
      <c r="V1248" t="str">
        <f>IF(ISNUMBER(SEARCH(V$1,raw[[#This Row],[active years]])),1,"")</f>
        <v/>
      </c>
      <c r="W1248" t="str">
        <f>IF(ISNUMBER(SEARCH(W$1,raw[[#This Row],[active years]])),1,"")</f>
        <v/>
      </c>
      <c r="X1248" t="str">
        <f>IF(ISNUMBER(SEARCH(X$1,raw[[#This Row],[active years]])),1,"")</f>
        <v/>
      </c>
      <c r="Y1248" t="str">
        <f>IF(ISNUMBER(SEARCH(Y$1,raw[[#This Row],[active years]])),1,"")</f>
        <v/>
      </c>
      <c r="Z1248" t="str">
        <f>IF(ISNUMBER(SEARCH(Z$1,raw[[#This Row],[active years]])),1,"")</f>
        <v/>
      </c>
      <c r="AA1248" t="str">
        <f>IF(ISNUMBER(SEARCH(AA$1,raw[[#This Row],[active years]])),1,"")</f>
        <v/>
      </c>
    </row>
    <row r="1249" spans="1:27" x14ac:dyDescent="0.45">
      <c r="A1249">
        <f>raw[team]</f>
        <v>1561</v>
      </c>
      <c r="B1249">
        <f>raw[rookie year]</f>
        <v>2005</v>
      </c>
      <c r="C1249" t="str">
        <f>IF(ISNUMBER(SEARCH(C$1,raw[[#This Row],[active years]])),1,"")</f>
        <v/>
      </c>
      <c r="D1249" t="str">
        <f>IF(ISNUMBER(SEARCH(D$1,raw[[#This Row],[active years]])),1,"")</f>
        <v/>
      </c>
      <c r="E1249" t="str">
        <f>IF(ISNUMBER(SEARCH(E$1,raw[[#This Row],[active years]])),1,"")</f>
        <v/>
      </c>
      <c r="F1249" t="str">
        <f>IF(ISNUMBER(SEARCH(F$1,raw[[#This Row],[active years]])),1,"")</f>
        <v/>
      </c>
      <c r="G1249" t="str">
        <f>IF(ISNUMBER(SEARCH(G$1,raw[[#This Row],[active years]])),1,"")</f>
        <v/>
      </c>
      <c r="H1249" t="str">
        <f>IF(ISNUMBER(SEARCH(H$1,raw[[#This Row],[active years]])),1,"")</f>
        <v/>
      </c>
      <c r="I1249" t="str">
        <f>IF(ISNUMBER(SEARCH(I$1,raw[[#This Row],[active years]])),1,"")</f>
        <v/>
      </c>
      <c r="J1249" t="str">
        <f>IF(ISNUMBER(SEARCH(J$1,raw[[#This Row],[active years]])),1,"")</f>
        <v/>
      </c>
      <c r="K1249" t="str">
        <f>IF(ISNUMBER(SEARCH(K$1,raw[[#This Row],[active years]])),1,"")</f>
        <v/>
      </c>
      <c r="L1249" t="str">
        <f>IF(ISNUMBER(SEARCH(L$1,raw[[#This Row],[active years]])),1,"")</f>
        <v/>
      </c>
      <c r="M1249" t="str">
        <f>IF(ISNUMBER(SEARCH(M$1,raw[[#This Row],[active years]])),1,"")</f>
        <v/>
      </c>
      <c r="N1249" t="str">
        <f>IF(ISNUMBER(SEARCH(N$1,raw[[#This Row],[active years]])),1,"")</f>
        <v/>
      </c>
      <c r="O1249" t="str">
        <f>IF(ISNUMBER(SEARCH(O$1,raw[[#This Row],[active years]])),1,"")</f>
        <v/>
      </c>
      <c r="P1249">
        <f>IF(ISNUMBER(SEARCH(P$1,raw[[#This Row],[active years]])),1,"")</f>
        <v>1</v>
      </c>
      <c r="Q1249">
        <f>IF(ISNUMBER(SEARCH(Q$1,raw[[#This Row],[active years]])),1,"")</f>
        <v>1</v>
      </c>
      <c r="R1249">
        <f>IF(ISNUMBER(SEARCH(R$1,raw[[#This Row],[active years]])),1,"")</f>
        <v>1</v>
      </c>
      <c r="S1249">
        <f>IF(ISNUMBER(SEARCH(S$1,raw[[#This Row],[active years]])),1,"")</f>
        <v>1</v>
      </c>
      <c r="T1249">
        <f>IF(ISNUMBER(SEARCH(T$1,raw[[#This Row],[active years]])),1,"")</f>
        <v>1</v>
      </c>
      <c r="U1249">
        <f>IF(ISNUMBER(SEARCH(U$1,raw[[#This Row],[active years]])),1,"")</f>
        <v>1</v>
      </c>
      <c r="V1249">
        <f>IF(ISNUMBER(SEARCH(V$1,raw[[#This Row],[active years]])),1,"")</f>
        <v>1</v>
      </c>
      <c r="W1249">
        <f>IF(ISNUMBER(SEARCH(W$1,raw[[#This Row],[active years]])),1,"")</f>
        <v>1</v>
      </c>
      <c r="X1249">
        <f>IF(ISNUMBER(SEARCH(X$1,raw[[#This Row],[active years]])),1,"")</f>
        <v>1</v>
      </c>
      <c r="Y1249">
        <f>IF(ISNUMBER(SEARCH(Y$1,raw[[#This Row],[active years]])),1,"")</f>
        <v>1</v>
      </c>
      <c r="Z1249">
        <f>IF(ISNUMBER(SEARCH(Z$1,raw[[#This Row],[active years]])),1,"")</f>
        <v>1</v>
      </c>
      <c r="AA1249">
        <f>IF(ISNUMBER(SEARCH(AA$1,raw[[#This Row],[active years]])),1,"")</f>
        <v>1</v>
      </c>
    </row>
    <row r="1250" spans="1:27" x14ac:dyDescent="0.45">
      <c r="A1250">
        <f>raw[team]</f>
        <v>1562</v>
      </c>
      <c r="B1250">
        <f>raw[rookie year]</f>
        <v>2005</v>
      </c>
      <c r="C1250" t="str">
        <f>IF(ISNUMBER(SEARCH(C$1,raw[[#This Row],[active years]])),1,"")</f>
        <v/>
      </c>
      <c r="D1250" t="str">
        <f>IF(ISNUMBER(SEARCH(D$1,raw[[#This Row],[active years]])),1,"")</f>
        <v/>
      </c>
      <c r="E1250" t="str">
        <f>IF(ISNUMBER(SEARCH(E$1,raw[[#This Row],[active years]])),1,"")</f>
        <v/>
      </c>
      <c r="F1250" t="str">
        <f>IF(ISNUMBER(SEARCH(F$1,raw[[#This Row],[active years]])),1,"")</f>
        <v/>
      </c>
      <c r="G1250" t="str">
        <f>IF(ISNUMBER(SEARCH(G$1,raw[[#This Row],[active years]])),1,"")</f>
        <v/>
      </c>
      <c r="H1250" t="str">
        <f>IF(ISNUMBER(SEARCH(H$1,raw[[#This Row],[active years]])),1,"")</f>
        <v/>
      </c>
      <c r="I1250" t="str">
        <f>IF(ISNUMBER(SEARCH(I$1,raw[[#This Row],[active years]])),1,"")</f>
        <v/>
      </c>
      <c r="J1250" t="str">
        <f>IF(ISNUMBER(SEARCH(J$1,raw[[#This Row],[active years]])),1,"")</f>
        <v/>
      </c>
      <c r="K1250" t="str">
        <f>IF(ISNUMBER(SEARCH(K$1,raw[[#This Row],[active years]])),1,"")</f>
        <v/>
      </c>
      <c r="L1250" t="str">
        <f>IF(ISNUMBER(SEARCH(L$1,raw[[#This Row],[active years]])),1,"")</f>
        <v/>
      </c>
      <c r="M1250" t="str">
        <f>IF(ISNUMBER(SEARCH(M$1,raw[[#This Row],[active years]])),1,"")</f>
        <v/>
      </c>
      <c r="N1250" t="str">
        <f>IF(ISNUMBER(SEARCH(N$1,raw[[#This Row],[active years]])),1,"")</f>
        <v/>
      </c>
      <c r="O1250" t="str">
        <f>IF(ISNUMBER(SEARCH(O$1,raw[[#This Row],[active years]])),1,"")</f>
        <v/>
      </c>
      <c r="P1250">
        <f>IF(ISNUMBER(SEARCH(P$1,raw[[#This Row],[active years]])),1,"")</f>
        <v>1</v>
      </c>
      <c r="Q1250" t="str">
        <f>IF(ISNUMBER(SEARCH(Q$1,raw[[#This Row],[active years]])),1,"")</f>
        <v/>
      </c>
      <c r="R1250" t="str">
        <f>IF(ISNUMBER(SEARCH(R$1,raw[[#This Row],[active years]])),1,"")</f>
        <v/>
      </c>
      <c r="S1250" t="str">
        <f>IF(ISNUMBER(SEARCH(S$1,raw[[#This Row],[active years]])),1,"")</f>
        <v/>
      </c>
      <c r="T1250" t="str">
        <f>IF(ISNUMBER(SEARCH(T$1,raw[[#This Row],[active years]])),1,"")</f>
        <v/>
      </c>
      <c r="U1250" t="str">
        <f>IF(ISNUMBER(SEARCH(U$1,raw[[#This Row],[active years]])),1,"")</f>
        <v/>
      </c>
      <c r="V1250" t="str">
        <f>IF(ISNUMBER(SEARCH(V$1,raw[[#This Row],[active years]])),1,"")</f>
        <v/>
      </c>
      <c r="W1250" t="str">
        <f>IF(ISNUMBER(SEARCH(W$1,raw[[#This Row],[active years]])),1,"")</f>
        <v/>
      </c>
      <c r="X1250" t="str">
        <f>IF(ISNUMBER(SEARCH(X$1,raw[[#This Row],[active years]])),1,"")</f>
        <v/>
      </c>
      <c r="Y1250" t="str">
        <f>IF(ISNUMBER(SEARCH(Y$1,raw[[#This Row],[active years]])),1,"")</f>
        <v/>
      </c>
      <c r="Z1250" t="str">
        <f>IF(ISNUMBER(SEARCH(Z$1,raw[[#This Row],[active years]])),1,"")</f>
        <v/>
      </c>
      <c r="AA1250" t="str">
        <f>IF(ISNUMBER(SEARCH(AA$1,raw[[#This Row],[active years]])),1,"")</f>
        <v/>
      </c>
    </row>
    <row r="1251" spans="1:27" x14ac:dyDescent="0.45">
      <c r="A1251">
        <f>raw[team]</f>
        <v>1563</v>
      </c>
      <c r="B1251">
        <f>raw[rookie year]</f>
        <v>2005</v>
      </c>
      <c r="C1251" t="str">
        <f>IF(ISNUMBER(SEARCH(C$1,raw[[#This Row],[active years]])),1,"")</f>
        <v/>
      </c>
      <c r="D1251" t="str">
        <f>IF(ISNUMBER(SEARCH(D$1,raw[[#This Row],[active years]])),1,"")</f>
        <v/>
      </c>
      <c r="E1251" t="str">
        <f>IF(ISNUMBER(SEARCH(E$1,raw[[#This Row],[active years]])),1,"")</f>
        <v/>
      </c>
      <c r="F1251" t="str">
        <f>IF(ISNUMBER(SEARCH(F$1,raw[[#This Row],[active years]])),1,"")</f>
        <v/>
      </c>
      <c r="G1251" t="str">
        <f>IF(ISNUMBER(SEARCH(G$1,raw[[#This Row],[active years]])),1,"")</f>
        <v/>
      </c>
      <c r="H1251" t="str">
        <f>IF(ISNUMBER(SEARCH(H$1,raw[[#This Row],[active years]])),1,"")</f>
        <v/>
      </c>
      <c r="I1251" t="str">
        <f>IF(ISNUMBER(SEARCH(I$1,raw[[#This Row],[active years]])),1,"")</f>
        <v/>
      </c>
      <c r="J1251" t="str">
        <f>IF(ISNUMBER(SEARCH(J$1,raw[[#This Row],[active years]])),1,"")</f>
        <v/>
      </c>
      <c r="K1251" t="str">
        <f>IF(ISNUMBER(SEARCH(K$1,raw[[#This Row],[active years]])),1,"")</f>
        <v/>
      </c>
      <c r="L1251" t="str">
        <f>IF(ISNUMBER(SEARCH(L$1,raw[[#This Row],[active years]])),1,"")</f>
        <v/>
      </c>
      <c r="M1251" t="str">
        <f>IF(ISNUMBER(SEARCH(M$1,raw[[#This Row],[active years]])),1,"")</f>
        <v/>
      </c>
      <c r="N1251" t="str">
        <f>IF(ISNUMBER(SEARCH(N$1,raw[[#This Row],[active years]])),1,"")</f>
        <v/>
      </c>
      <c r="O1251" t="str">
        <f>IF(ISNUMBER(SEARCH(O$1,raw[[#This Row],[active years]])),1,"")</f>
        <v/>
      </c>
      <c r="P1251">
        <f>IF(ISNUMBER(SEARCH(P$1,raw[[#This Row],[active years]])),1,"")</f>
        <v>1</v>
      </c>
      <c r="Q1251">
        <f>IF(ISNUMBER(SEARCH(Q$1,raw[[#This Row],[active years]])),1,"")</f>
        <v>1</v>
      </c>
      <c r="R1251">
        <f>IF(ISNUMBER(SEARCH(R$1,raw[[#This Row],[active years]])),1,"")</f>
        <v>1</v>
      </c>
      <c r="S1251">
        <f>IF(ISNUMBER(SEARCH(S$1,raw[[#This Row],[active years]])),1,"")</f>
        <v>1</v>
      </c>
      <c r="T1251">
        <f>IF(ISNUMBER(SEARCH(T$1,raw[[#This Row],[active years]])),1,"")</f>
        <v>1</v>
      </c>
      <c r="U1251">
        <f>IF(ISNUMBER(SEARCH(U$1,raw[[#This Row],[active years]])),1,"")</f>
        <v>1</v>
      </c>
      <c r="V1251" t="str">
        <f>IF(ISNUMBER(SEARCH(V$1,raw[[#This Row],[active years]])),1,"")</f>
        <v/>
      </c>
      <c r="W1251" t="str">
        <f>IF(ISNUMBER(SEARCH(W$1,raw[[#This Row],[active years]])),1,"")</f>
        <v/>
      </c>
      <c r="X1251" t="str">
        <f>IF(ISNUMBER(SEARCH(X$1,raw[[#This Row],[active years]])),1,"")</f>
        <v/>
      </c>
      <c r="Y1251" t="str">
        <f>IF(ISNUMBER(SEARCH(Y$1,raw[[#This Row],[active years]])),1,"")</f>
        <v/>
      </c>
      <c r="Z1251" t="str">
        <f>IF(ISNUMBER(SEARCH(Z$1,raw[[#This Row],[active years]])),1,"")</f>
        <v/>
      </c>
      <c r="AA1251" t="str">
        <f>IF(ISNUMBER(SEARCH(AA$1,raw[[#This Row],[active years]])),1,"")</f>
        <v/>
      </c>
    </row>
    <row r="1252" spans="1:27" x14ac:dyDescent="0.45">
      <c r="A1252">
        <f>raw[team]</f>
        <v>1564</v>
      </c>
      <c r="B1252">
        <f>raw[rookie year]</f>
        <v>2005</v>
      </c>
      <c r="C1252" t="str">
        <f>IF(ISNUMBER(SEARCH(C$1,raw[[#This Row],[active years]])),1,"")</f>
        <v/>
      </c>
      <c r="D1252" t="str">
        <f>IF(ISNUMBER(SEARCH(D$1,raw[[#This Row],[active years]])),1,"")</f>
        <v/>
      </c>
      <c r="E1252" t="str">
        <f>IF(ISNUMBER(SEARCH(E$1,raw[[#This Row],[active years]])),1,"")</f>
        <v/>
      </c>
      <c r="F1252" t="str">
        <f>IF(ISNUMBER(SEARCH(F$1,raw[[#This Row],[active years]])),1,"")</f>
        <v/>
      </c>
      <c r="G1252" t="str">
        <f>IF(ISNUMBER(SEARCH(G$1,raw[[#This Row],[active years]])),1,"")</f>
        <v/>
      </c>
      <c r="H1252" t="str">
        <f>IF(ISNUMBER(SEARCH(H$1,raw[[#This Row],[active years]])),1,"")</f>
        <v/>
      </c>
      <c r="I1252" t="str">
        <f>IF(ISNUMBER(SEARCH(I$1,raw[[#This Row],[active years]])),1,"")</f>
        <v/>
      </c>
      <c r="J1252" t="str">
        <f>IF(ISNUMBER(SEARCH(J$1,raw[[#This Row],[active years]])),1,"")</f>
        <v/>
      </c>
      <c r="K1252" t="str">
        <f>IF(ISNUMBER(SEARCH(K$1,raw[[#This Row],[active years]])),1,"")</f>
        <v/>
      </c>
      <c r="L1252" t="str">
        <f>IF(ISNUMBER(SEARCH(L$1,raw[[#This Row],[active years]])),1,"")</f>
        <v/>
      </c>
      <c r="M1252" t="str">
        <f>IF(ISNUMBER(SEARCH(M$1,raw[[#This Row],[active years]])),1,"")</f>
        <v/>
      </c>
      <c r="N1252" t="str">
        <f>IF(ISNUMBER(SEARCH(N$1,raw[[#This Row],[active years]])),1,"")</f>
        <v/>
      </c>
      <c r="O1252" t="str">
        <f>IF(ISNUMBER(SEARCH(O$1,raw[[#This Row],[active years]])),1,"")</f>
        <v/>
      </c>
      <c r="P1252">
        <f>IF(ISNUMBER(SEARCH(P$1,raw[[#This Row],[active years]])),1,"")</f>
        <v>1</v>
      </c>
      <c r="Q1252">
        <f>IF(ISNUMBER(SEARCH(Q$1,raw[[#This Row],[active years]])),1,"")</f>
        <v>1</v>
      </c>
      <c r="R1252">
        <f>IF(ISNUMBER(SEARCH(R$1,raw[[#This Row],[active years]])),1,"")</f>
        <v>1</v>
      </c>
      <c r="S1252">
        <f>IF(ISNUMBER(SEARCH(S$1,raw[[#This Row],[active years]])),1,"")</f>
        <v>1</v>
      </c>
      <c r="T1252" t="str">
        <f>IF(ISNUMBER(SEARCH(T$1,raw[[#This Row],[active years]])),1,"")</f>
        <v/>
      </c>
      <c r="U1252" t="str">
        <f>IF(ISNUMBER(SEARCH(U$1,raw[[#This Row],[active years]])),1,"")</f>
        <v/>
      </c>
      <c r="V1252" t="str">
        <f>IF(ISNUMBER(SEARCH(V$1,raw[[#This Row],[active years]])),1,"")</f>
        <v/>
      </c>
      <c r="W1252" t="str">
        <f>IF(ISNUMBER(SEARCH(W$1,raw[[#This Row],[active years]])),1,"")</f>
        <v/>
      </c>
      <c r="X1252" t="str">
        <f>IF(ISNUMBER(SEARCH(X$1,raw[[#This Row],[active years]])),1,"")</f>
        <v/>
      </c>
      <c r="Y1252" t="str">
        <f>IF(ISNUMBER(SEARCH(Y$1,raw[[#This Row],[active years]])),1,"")</f>
        <v/>
      </c>
      <c r="Z1252" t="str">
        <f>IF(ISNUMBER(SEARCH(Z$1,raw[[#This Row],[active years]])),1,"")</f>
        <v/>
      </c>
      <c r="AA1252" t="str">
        <f>IF(ISNUMBER(SEARCH(AA$1,raw[[#This Row],[active years]])),1,"")</f>
        <v/>
      </c>
    </row>
    <row r="1253" spans="1:27" x14ac:dyDescent="0.45">
      <c r="A1253">
        <f>raw[team]</f>
        <v>1565</v>
      </c>
      <c r="B1253">
        <f>raw[rookie year]</f>
        <v>2005</v>
      </c>
      <c r="C1253" t="str">
        <f>IF(ISNUMBER(SEARCH(C$1,raw[[#This Row],[active years]])),1,"")</f>
        <v/>
      </c>
      <c r="D1253" t="str">
        <f>IF(ISNUMBER(SEARCH(D$1,raw[[#This Row],[active years]])),1,"")</f>
        <v/>
      </c>
      <c r="E1253" t="str">
        <f>IF(ISNUMBER(SEARCH(E$1,raw[[#This Row],[active years]])),1,"")</f>
        <v/>
      </c>
      <c r="F1253" t="str">
        <f>IF(ISNUMBER(SEARCH(F$1,raw[[#This Row],[active years]])),1,"")</f>
        <v/>
      </c>
      <c r="G1253" t="str">
        <f>IF(ISNUMBER(SEARCH(G$1,raw[[#This Row],[active years]])),1,"")</f>
        <v/>
      </c>
      <c r="H1253" t="str">
        <f>IF(ISNUMBER(SEARCH(H$1,raw[[#This Row],[active years]])),1,"")</f>
        <v/>
      </c>
      <c r="I1253" t="str">
        <f>IF(ISNUMBER(SEARCH(I$1,raw[[#This Row],[active years]])),1,"")</f>
        <v/>
      </c>
      <c r="J1253" t="str">
        <f>IF(ISNUMBER(SEARCH(J$1,raw[[#This Row],[active years]])),1,"")</f>
        <v/>
      </c>
      <c r="K1253" t="str">
        <f>IF(ISNUMBER(SEARCH(K$1,raw[[#This Row],[active years]])),1,"")</f>
        <v/>
      </c>
      <c r="L1253" t="str">
        <f>IF(ISNUMBER(SEARCH(L$1,raw[[#This Row],[active years]])),1,"")</f>
        <v/>
      </c>
      <c r="M1253" t="str">
        <f>IF(ISNUMBER(SEARCH(M$1,raw[[#This Row],[active years]])),1,"")</f>
        <v/>
      </c>
      <c r="N1253" t="str">
        <f>IF(ISNUMBER(SEARCH(N$1,raw[[#This Row],[active years]])),1,"")</f>
        <v/>
      </c>
      <c r="O1253" t="str">
        <f>IF(ISNUMBER(SEARCH(O$1,raw[[#This Row],[active years]])),1,"")</f>
        <v/>
      </c>
      <c r="P1253">
        <f>IF(ISNUMBER(SEARCH(P$1,raw[[#This Row],[active years]])),1,"")</f>
        <v>1</v>
      </c>
      <c r="Q1253" t="str">
        <f>IF(ISNUMBER(SEARCH(Q$1,raw[[#This Row],[active years]])),1,"")</f>
        <v/>
      </c>
      <c r="R1253">
        <f>IF(ISNUMBER(SEARCH(R$1,raw[[#This Row],[active years]])),1,"")</f>
        <v>1</v>
      </c>
      <c r="S1253">
        <f>IF(ISNUMBER(SEARCH(S$1,raw[[#This Row],[active years]])),1,"")</f>
        <v>1</v>
      </c>
      <c r="T1253">
        <f>IF(ISNUMBER(SEARCH(T$1,raw[[#This Row],[active years]])),1,"")</f>
        <v>1</v>
      </c>
      <c r="U1253">
        <f>IF(ISNUMBER(SEARCH(U$1,raw[[#This Row],[active years]])),1,"")</f>
        <v>1</v>
      </c>
      <c r="V1253" t="str">
        <f>IF(ISNUMBER(SEARCH(V$1,raw[[#This Row],[active years]])),1,"")</f>
        <v/>
      </c>
      <c r="W1253" t="str">
        <f>IF(ISNUMBER(SEARCH(W$1,raw[[#This Row],[active years]])),1,"")</f>
        <v/>
      </c>
      <c r="X1253" t="str">
        <f>IF(ISNUMBER(SEARCH(X$1,raw[[#This Row],[active years]])),1,"")</f>
        <v/>
      </c>
      <c r="Y1253" t="str">
        <f>IF(ISNUMBER(SEARCH(Y$1,raw[[#This Row],[active years]])),1,"")</f>
        <v/>
      </c>
      <c r="Z1253" t="str">
        <f>IF(ISNUMBER(SEARCH(Z$1,raw[[#This Row],[active years]])),1,"")</f>
        <v/>
      </c>
      <c r="AA1253" t="str">
        <f>IF(ISNUMBER(SEARCH(AA$1,raw[[#This Row],[active years]])),1,"")</f>
        <v/>
      </c>
    </row>
    <row r="1254" spans="1:27" x14ac:dyDescent="0.45">
      <c r="A1254">
        <f>raw[team]</f>
        <v>1566</v>
      </c>
      <c r="B1254">
        <f>raw[rookie year]</f>
        <v>2005</v>
      </c>
      <c r="C1254" t="str">
        <f>IF(ISNUMBER(SEARCH(C$1,raw[[#This Row],[active years]])),1,"")</f>
        <v/>
      </c>
      <c r="D1254" t="str">
        <f>IF(ISNUMBER(SEARCH(D$1,raw[[#This Row],[active years]])),1,"")</f>
        <v/>
      </c>
      <c r="E1254" t="str">
        <f>IF(ISNUMBER(SEARCH(E$1,raw[[#This Row],[active years]])),1,"")</f>
        <v/>
      </c>
      <c r="F1254" t="str">
        <f>IF(ISNUMBER(SEARCH(F$1,raw[[#This Row],[active years]])),1,"")</f>
        <v/>
      </c>
      <c r="G1254" t="str">
        <f>IF(ISNUMBER(SEARCH(G$1,raw[[#This Row],[active years]])),1,"")</f>
        <v/>
      </c>
      <c r="H1254" t="str">
        <f>IF(ISNUMBER(SEARCH(H$1,raw[[#This Row],[active years]])),1,"")</f>
        <v/>
      </c>
      <c r="I1254" t="str">
        <f>IF(ISNUMBER(SEARCH(I$1,raw[[#This Row],[active years]])),1,"")</f>
        <v/>
      </c>
      <c r="J1254" t="str">
        <f>IF(ISNUMBER(SEARCH(J$1,raw[[#This Row],[active years]])),1,"")</f>
        <v/>
      </c>
      <c r="K1254" t="str">
        <f>IF(ISNUMBER(SEARCH(K$1,raw[[#This Row],[active years]])),1,"")</f>
        <v/>
      </c>
      <c r="L1254" t="str">
        <f>IF(ISNUMBER(SEARCH(L$1,raw[[#This Row],[active years]])),1,"")</f>
        <v/>
      </c>
      <c r="M1254" t="str">
        <f>IF(ISNUMBER(SEARCH(M$1,raw[[#This Row],[active years]])),1,"")</f>
        <v/>
      </c>
      <c r="N1254" t="str">
        <f>IF(ISNUMBER(SEARCH(N$1,raw[[#This Row],[active years]])),1,"")</f>
        <v/>
      </c>
      <c r="O1254" t="str">
        <f>IF(ISNUMBER(SEARCH(O$1,raw[[#This Row],[active years]])),1,"")</f>
        <v/>
      </c>
      <c r="P1254">
        <f>IF(ISNUMBER(SEARCH(P$1,raw[[#This Row],[active years]])),1,"")</f>
        <v>1</v>
      </c>
      <c r="Q1254">
        <f>IF(ISNUMBER(SEARCH(Q$1,raw[[#This Row],[active years]])),1,"")</f>
        <v>1</v>
      </c>
      <c r="R1254">
        <f>IF(ISNUMBER(SEARCH(R$1,raw[[#This Row],[active years]])),1,"")</f>
        <v>1</v>
      </c>
      <c r="S1254">
        <f>IF(ISNUMBER(SEARCH(S$1,raw[[#This Row],[active years]])),1,"")</f>
        <v>1</v>
      </c>
      <c r="T1254">
        <f>IF(ISNUMBER(SEARCH(T$1,raw[[#This Row],[active years]])),1,"")</f>
        <v>1</v>
      </c>
      <c r="U1254">
        <f>IF(ISNUMBER(SEARCH(U$1,raw[[#This Row],[active years]])),1,"")</f>
        <v>1</v>
      </c>
      <c r="V1254">
        <f>IF(ISNUMBER(SEARCH(V$1,raw[[#This Row],[active years]])),1,"")</f>
        <v>1</v>
      </c>
      <c r="W1254">
        <f>IF(ISNUMBER(SEARCH(W$1,raw[[#This Row],[active years]])),1,"")</f>
        <v>1</v>
      </c>
      <c r="X1254">
        <f>IF(ISNUMBER(SEARCH(X$1,raw[[#This Row],[active years]])),1,"")</f>
        <v>1</v>
      </c>
      <c r="Y1254">
        <f>IF(ISNUMBER(SEARCH(Y$1,raw[[#This Row],[active years]])),1,"")</f>
        <v>1</v>
      </c>
      <c r="Z1254">
        <f>IF(ISNUMBER(SEARCH(Z$1,raw[[#This Row],[active years]])),1,"")</f>
        <v>1</v>
      </c>
      <c r="AA1254">
        <f>IF(ISNUMBER(SEARCH(AA$1,raw[[#This Row],[active years]])),1,"")</f>
        <v>1</v>
      </c>
    </row>
    <row r="1255" spans="1:27" x14ac:dyDescent="0.45">
      <c r="A1255">
        <f>raw[team]</f>
        <v>1567</v>
      </c>
      <c r="B1255">
        <f>raw[rookie year]</f>
        <v>2005</v>
      </c>
      <c r="C1255" t="str">
        <f>IF(ISNUMBER(SEARCH(C$1,raw[[#This Row],[active years]])),1,"")</f>
        <v/>
      </c>
      <c r="D1255" t="str">
        <f>IF(ISNUMBER(SEARCH(D$1,raw[[#This Row],[active years]])),1,"")</f>
        <v/>
      </c>
      <c r="E1255" t="str">
        <f>IF(ISNUMBER(SEARCH(E$1,raw[[#This Row],[active years]])),1,"")</f>
        <v/>
      </c>
      <c r="F1255" t="str">
        <f>IF(ISNUMBER(SEARCH(F$1,raw[[#This Row],[active years]])),1,"")</f>
        <v/>
      </c>
      <c r="G1255" t="str">
        <f>IF(ISNUMBER(SEARCH(G$1,raw[[#This Row],[active years]])),1,"")</f>
        <v/>
      </c>
      <c r="H1255" t="str">
        <f>IF(ISNUMBER(SEARCH(H$1,raw[[#This Row],[active years]])),1,"")</f>
        <v/>
      </c>
      <c r="I1255" t="str">
        <f>IF(ISNUMBER(SEARCH(I$1,raw[[#This Row],[active years]])),1,"")</f>
        <v/>
      </c>
      <c r="J1255" t="str">
        <f>IF(ISNUMBER(SEARCH(J$1,raw[[#This Row],[active years]])),1,"")</f>
        <v/>
      </c>
      <c r="K1255" t="str">
        <f>IF(ISNUMBER(SEARCH(K$1,raw[[#This Row],[active years]])),1,"")</f>
        <v/>
      </c>
      <c r="L1255" t="str">
        <f>IF(ISNUMBER(SEARCH(L$1,raw[[#This Row],[active years]])),1,"")</f>
        <v/>
      </c>
      <c r="M1255" t="str">
        <f>IF(ISNUMBER(SEARCH(M$1,raw[[#This Row],[active years]])),1,"")</f>
        <v/>
      </c>
      <c r="N1255" t="str">
        <f>IF(ISNUMBER(SEARCH(N$1,raw[[#This Row],[active years]])),1,"")</f>
        <v/>
      </c>
      <c r="O1255" t="str">
        <f>IF(ISNUMBER(SEARCH(O$1,raw[[#This Row],[active years]])),1,"")</f>
        <v/>
      </c>
      <c r="P1255">
        <f>IF(ISNUMBER(SEARCH(P$1,raw[[#This Row],[active years]])),1,"")</f>
        <v>1</v>
      </c>
      <c r="Q1255">
        <f>IF(ISNUMBER(SEARCH(Q$1,raw[[#This Row],[active years]])),1,"")</f>
        <v>1</v>
      </c>
      <c r="R1255">
        <f>IF(ISNUMBER(SEARCH(R$1,raw[[#This Row],[active years]])),1,"")</f>
        <v>1</v>
      </c>
      <c r="S1255" t="str">
        <f>IF(ISNUMBER(SEARCH(S$1,raw[[#This Row],[active years]])),1,"")</f>
        <v/>
      </c>
      <c r="T1255" t="str">
        <f>IF(ISNUMBER(SEARCH(T$1,raw[[#This Row],[active years]])),1,"")</f>
        <v/>
      </c>
      <c r="U1255" t="str">
        <f>IF(ISNUMBER(SEARCH(U$1,raw[[#This Row],[active years]])),1,"")</f>
        <v/>
      </c>
      <c r="V1255" t="str">
        <f>IF(ISNUMBER(SEARCH(V$1,raw[[#This Row],[active years]])),1,"")</f>
        <v/>
      </c>
      <c r="W1255" t="str">
        <f>IF(ISNUMBER(SEARCH(W$1,raw[[#This Row],[active years]])),1,"")</f>
        <v/>
      </c>
      <c r="X1255" t="str">
        <f>IF(ISNUMBER(SEARCH(X$1,raw[[#This Row],[active years]])),1,"")</f>
        <v/>
      </c>
      <c r="Y1255" t="str">
        <f>IF(ISNUMBER(SEARCH(Y$1,raw[[#This Row],[active years]])),1,"")</f>
        <v/>
      </c>
      <c r="Z1255" t="str">
        <f>IF(ISNUMBER(SEARCH(Z$1,raw[[#This Row],[active years]])),1,"")</f>
        <v/>
      </c>
      <c r="AA1255" t="str">
        <f>IF(ISNUMBER(SEARCH(AA$1,raw[[#This Row],[active years]])),1,"")</f>
        <v/>
      </c>
    </row>
    <row r="1256" spans="1:27" x14ac:dyDescent="0.45">
      <c r="A1256">
        <f>raw[team]</f>
        <v>1568</v>
      </c>
      <c r="B1256">
        <f>raw[rookie year]</f>
        <v>2005</v>
      </c>
      <c r="C1256" t="str">
        <f>IF(ISNUMBER(SEARCH(C$1,raw[[#This Row],[active years]])),1,"")</f>
        <v/>
      </c>
      <c r="D1256" t="str">
        <f>IF(ISNUMBER(SEARCH(D$1,raw[[#This Row],[active years]])),1,"")</f>
        <v/>
      </c>
      <c r="E1256" t="str">
        <f>IF(ISNUMBER(SEARCH(E$1,raw[[#This Row],[active years]])),1,"")</f>
        <v/>
      </c>
      <c r="F1256" t="str">
        <f>IF(ISNUMBER(SEARCH(F$1,raw[[#This Row],[active years]])),1,"")</f>
        <v/>
      </c>
      <c r="G1256" t="str">
        <f>IF(ISNUMBER(SEARCH(G$1,raw[[#This Row],[active years]])),1,"")</f>
        <v/>
      </c>
      <c r="H1256" t="str">
        <f>IF(ISNUMBER(SEARCH(H$1,raw[[#This Row],[active years]])),1,"")</f>
        <v/>
      </c>
      <c r="I1256" t="str">
        <f>IF(ISNUMBER(SEARCH(I$1,raw[[#This Row],[active years]])),1,"")</f>
        <v/>
      </c>
      <c r="J1256" t="str">
        <f>IF(ISNUMBER(SEARCH(J$1,raw[[#This Row],[active years]])),1,"")</f>
        <v/>
      </c>
      <c r="K1256" t="str">
        <f>IF(ISNUMBER(SEARCH(K$1,raw[[#This Row],[active years]])),1,"")</f>
        <v/>
      </c>
      <c r="L1256" t="str">
        <f>IF(ISNUMBER(SEARCH(L$1,raw[[#This Row],[active years]])),1,"")</f>
        <v/>
      </c>
      <c r="M1256" t="str">
        <f>IF(ISNUMBER(SEARCH(M$1,raw[[#This Row],[active years]])),1,"")</f>
        <v/>
      </c>
      <c r="N1256" t="str">
        <f>IF(ISNUMBER(SEARCH(N$1,raw[[#This Row],[active years]])),1,"")</f>
        <v/>
      </c>
      <c r="O1256" t="str">
        <f>IF(ISNUMBER(SEARCH(O$1,raw[[#This Row],[active years]])),1,"")</f>
        <v/>
      </c>
      <c r="P1256">
        <f>IF(ISNUMBER(SEARCH(P$1,raw[[#This Row],[active years]])),1,"")</f>
        <v>1</v>
      </c>
      <c r="Q1256">
        <f>IF(ISNUMBER(SEARCH(Q$1,raw[[#This Row],[active years]])),1,"")</f>
        <v>1</v>
      </c>
      <c r="R1256">
        <f>IF(ISNUMBER(SEARCH(R$1,raw[[#This Row],[active years]])),1,"")</f>
        <v>1</v>
      </c>
      <c r="S1256" t="str">
        <f>IF(ISNUMBER(SEARCH(S$1,raw[[#This Row],[active years]])),1,"")</f>
        <v/>
      </c>
      <c r="T1256" t="str">
        <f>IF(ISNUMBER(SEARCH(T$1,raw[[#This Row],[active years]])),1,"")</f>
        <v/>
      </c>
      <c r="U1256" t="str">
        <f>IF(ISNUMBER(SEARCH(U$1,raw[[#This Row],[active years]])),1,"")</f>
        <v/>
      </c>
      <c r="V1256" t="str">
        <f>IF(ISNUMBER(SEARCH(V$1,raw[[#This Row],[active years]])),1,"")</f>
        <v/>
      </c>
      <c r="W1256" t="str">
        <f>IF(ISNUMBER(SEARCH(W$1,raw[[#This Row],[active years]])),1,"")</f>
        <v/>
      </c>
      <c r="X1256" t="str">
        <f>IF(ISNUMBER(SEARCH(X$1,raw[[#This Row],[active years]])),1,"")</f>
        <v/>
      </c>
      <c r="Y1256" t="str">
        <f>IF(ISNUMBER(SEARCH(Y$1,raw[[#This Row],[active years]])),1,"")</f>
        <v/>
      </c>
      <c r="Z1256" t="str">
        <f>IF(ISNUMBER(SEARCH(Z$1,raw[[#This Row],[active years]])),1,"")</f>
        <v/>
      </c>
      <c r="AA1256" t="str">
        <f>IF(ISNUMBER(SEARCH(AA$1,raw[[#This Row],[active years]])),1,"")</f>
        <v/>
      </c>
    </row>
    <row r="1257" spans="1:27" x14ac:dyDescent="0.45">
      <c r="A1257">
        <f>raw[team]</f>
        <v>1569</v>
      </c>
      <c r="B1257">
        <f>raw[rookie year]</f>
        <v>2005</v>
      </c>
      <c r="C1257" t="str">
        <f>IF(ISNUMBER(SEARCH(C$1,raw[[#This Row],[active years]])),1,"")</f>
        <v/>
      </c>
      <c r="D1257" t="str">
        <f>IF(ISNUMBER(SEARCH(D$1,raw[[#This Row],[active years]])),1,"")</f>
        <v/>
      </c>
      <c r="E1257" t="str">
        <f>IF(ISNUMBER(SEARCH(E$1,raw[[#This Row],[active years]])),1,"")</f>
        <v/>
      </c>
      <c r="F1257" t="str">
        <f>IF(ISNUMBER(SEARCH(F$1,raw[[#This Row],[active years]])),1,"")</f>
        <v/>
      </c>
      <c r="G1257" t="str">
        <f>IF(ISNUMBER(SEARCH(G$1,raw[[#This Row],[active years]])),1,"")</f>
        <v/>
      </c>
      <c r="H1257" t="str">
        <f>IF(ISNUMBER(SEARCH(H$1,raw[[#This Row],[active years]])),1,"")</f>
        <v/>
      </c>
      <c r="I1257" t="str">
        <f>IF(ISNUMBER(SEARCH(I$1,raw[[#This Row],[active years]])),1,"")</f>
        <v/>
      </c>
      <c r="J1257" t="str">
        <f>IF(ISNUMBER(SEARCH(J$1,raw[[#This Row],[active years]])),1,"")</f>
        <v/>
      </c>
      <c r="K1257" t="str">
        <f>IF(ISNUMBER(SEARCH(K$1,raw[[#This Row],[active years]])),1,"")</f>
        <v/>
      </c>
      <c r="L1257" t="str">
        <f>IF(ISNUMBER(SEARCH(L$1,raw[[#This Row],[active years]])),1,"")</f>
        <v/>
      </c>
      <c r="M1257" t="str">
        <f>IF(ISNUMBER(SEARCH(M$1,raw[[#This Row],[active years]])),1,"")</f>
        <v/>
      </c>
      <c r="N1257" t="str">
        <f>IF(ISNUMBER(SEARCH(N$1,raw[[#This Row],[active years]])),1,"")</f>
        <v/>
      </c>
      <c r="O1257" t="str">
        <f>IF(ISNUMBER(SEARCH(O$1,raw[[#This Row],[active years]])),1,"")</f>
        <v/>
      </c>
      <c r="P1257">
        <f>IF(ISNUMBER(SEARCH(P$1,raw[[#This Row],[active years]])),1,"")</f>
        <v>1</v>
      </c>
      <c r="Q1257">
        <f>IF(ISNUMBER(SEARCH(Q$1,raw[[#This Row],[active years]])),1,"")</f>
        <v>1</v>
      </c>
      <c r="R1257">
        <f>IF(ISNUMBER(SEARCH(R$1,raw[[#This Row],[active years]])),1,"")</f>
        <v>1</v>
      </c>
      <c r="S1257">
        <f>IF(ISNUMBER(SEARCH(S$1,raw[[#This Row],[active years]])),1,"")</f>
        <v>1</v>
      </c>
      <c r="T1257">
        <f>IF(ISNUMBER(SEARCH(T$1,raw[[#This Row],[active years]])),1,"")</f>
        <v>1</v>
      </c>
      <c r="U1257">
        <f>IF(ISNUMBER(SEARCH(U$1,raw[[#This Row],[active years]])),1,"")</f>
        <v>1</v>
      </c>
      <c r="V1257">
        <f>IF(ISNUMBER(SEARCH(V$1,raw[[#This Row],[active years]])),1,"")</f>
        <v>1</v>
      </c>
      <c r="W1257">
        <f>IF(ISNUMBER(SEARCH(W$1,raw[[#This Row],[active years]])),1,"")</f>
        <v>1</v>
      </c>
      <c r="X1257">
        <f>IF(ISNUMBER(SEARCH(X$1,raw[[#This Row],[active years]])),1,"")</f>
        <v>1</v>
      </c>
      <c r="Y1257">
        <f>IF(ISNUMBER(SEARCH(Y$1,raw[[#This Row],[active years]])),1,"")</f>
        <v>1</v>
      </c>
      <c r="Z1257">
        <f>IF(ISNUMBER(SEARCH(Z$1,raw[[#This Row],[active years]])),1,"")</f>
        <v>1</v>
      </c>
      <c r="AA1257">
        <f>IF(ISNUMBER(SEARCH(AA$1,raw[[#This Row],[active years]])),1,"")</f>
        <v>1</v>
      </c>
    </row>
    <row r="1258" spans="1:27" x14ac:dyDescent="0.45">
      <c r="A1258">
        <f>raw[team]</f>
        <v>1570</v>
      </c>
      <c r="B1258">
        <f>raw[rookie year]</f>
        <v>2005</v>
      </c>
      <c r="C1258" t="str">
        <f>IF(ISNUMBER(SEARCH(C$1,raw[[#This Row],[active years]])),1,"")</f>
        <v/>
      </c>
      <c r="D1258" t="str">
        <f>IF(ISNUMBER(SEARCH(D$1,raw[[#This Row],[active years]])),1,"")</f>
        <v/>
      </c>
      <c r="E1258" t="str">
        <f>IF(ISNUMBER(SEARCH(E$1,raw[[#This Row],[active years]])),1,"")</f>
        <v/>
      </c>
      <c r="F1258" t="str">
        <f>IF(ISNUMBER(SEARCH(F$1,raw[[#This Row],[active years]])),1,"")</f>
        <v/>
      </c>
      <c r="G1258" t="str">
        <f>IF(ISNUMBER(SEARCH(G$1,raw[[#This Row],[active years]])),1,"")</f>
        <v/>
      </c>
      <c r="H1258" t="str">
        <f>IF(ISNUMBER(SEARCH(H$1,raw[[#This Row],[active years]])),1,"")</f>
        <v/>
      </c>
      <c r="I1258" t="str">
        <f>IF(ISNUMBER(SEARCH(I$1,raw[[#This Row],[active years]])),1,"")</f>
        <v/>
      </c>
      <c r="J1258" t="str">
        <f>IF(ISNUMBER(SEARCH(J$1,raw[[#This Row],[active years]])),1,"")</f>
        <v/>
      </c>
      <c r="K1258" t="str">
        <f>IF(ISNUMBER(SEARCH(K$1,raw[[#This Row],[active years]])),1,"")</f>
        <v/>
      </c>
      <c r="L1258" t="str">
        <f>IF(ISNUMBER(SEARCH(L$1,raw[[#This Row],[active years]])),1,"")</f>
        <v/>
      </c>
      <c r="M1258" t="str">
        <f>IF(ISNUMBER(SEARCH(M$1,raw[[#This Row],[active years]])),1,"")</f>
        <v/>
      </c>
      <c r="N1258" t="str">
        <f>IF(ISNUMBER(SEARCH(N$1,raw[[#This Row],[active years]])),1,"")</f>
        <v/>
      </c>
      <c r="O1258" t="str">
        <f>IF(ISNUMBER(SEARCH(O$1,raw[[#This Row],[active years]])),1,"")</f>
        <v/>
      </c>
      <c r="P1258">
        <f>IF(ISNUMBER(SEARCH(P$1,raw[[#This Row],[active years]])),1,"")</f>
        <v>1</v>
      </c>
      <c r="Q1258">
        <f>IF(ISNUMBER(SEARCH(Q$1,raw[[#This Row],[active years]])),1,"")</f>
        <v>1</v>
      </c>
      <c r="R1258">
        <f>IF(ISNUMBER(SEARCH(R$1,raw[[#This Row],[active years]])),1,"")</f>
        <v>1</v>
      </c>
      <c r="S1258">
        <f>IF(ISNUMBER(SEARCH(S$1,raw[[#This Row],[active years]])),1,"")</f>
        <v>1</v>
      </c>
      <c r="T1258">
        <f>IF(ISNUMBER(SEARCH(T$1,raw[[#This Row],[active years]])),1,"")</f>
        <v>1</v>
      </c>
      <c r="U1258" t="str">
        <f>IF(ISNUMBER(SEARCH(U$1,raw[[#This Row],[active years]])),1,"")</f>
        <v/>
      </c>
      <c r="V1258" t="str">
        <f>IF(ISNUMBER(SEARCH(V$1,raw[[#This Row],[active years]])),1,"")</f>
        <v/>
      </c>
      <c r="W1258" t="str">
        <f>IF(ISNUMBER(SEARCH(W$1,raw[[#This Row],[active years]])),1,"")</f>
        <v/>
      </c>
      <c r="X1258" t="str">
        <f>IF(ISNUMBER(SEARCH(X$1,raw[[#This Row],[active years]])),1,"")</f>
        <v/>
      </c>
      <c r="Y1258" t="str">
        <f>IF(ISNUMBER(SEARCH(Y$1,raw[[#This Row],[active years]])),1,"")</f>
        <v/>
      </c>
      <c r="Z1258" t="str">
        <f>IF(ISNUMBER(SEARCH(Z$1,raw[[#This Row],[active years]])),1,"")</f>
        <v/>
      </c>
      <c r="AA1258" t="str">
        <f>IF(ISNUMBER(SEARCH(AA$1,raw[[#This Row],[active years]])),1,"")</f>
        <v/>
      </c>
    </row>
    <row r="1259" spans="1:27" x14ac:dyDescent="0.45">
      <c r="A1259">
        <f>raw[team]</f>
        <v>1571</v>
      </c>
      <c r="B1259">
        <f>raw[rookie year]</f>
        <v>2005</v>
      </c>
      <c r="C1259" t="str">
        <f>IF(ISNUMBER(SEARCH(C$1,raw[[#This Row],[active years]])),1,"")</f>
        <v/>
      </c>
      <c r="D1259" t="str">
        <f>IF(ISNUMBER(SEARCH(D$1,raw[[#This Row],[active years]])),1,"")</f>
        <v/>
      </c>
      <c r="E1259" t="str">
        <f>IF(ISNUMBER(SEARCH(E$1,raw[[#This Row],[active years]])),1,"")</f>
        <v/>
      </c>
      <c r="F1259" t="str">
        <f>IF(ISNUMBER(SEARCH(F$1,raw[[#This Row],[active years]])),1,"")</f>
        <v/>
      </c>
      <c r="G1259" t="str">
        <f>IF(ISNUMBER(SEARCH(G$1,raw[[#This Row],[active years]])),1,"")</f>
        <v/>
      </c>
      <c r="H1259" t="str">
        <f>IF(ISNUMBER(SEARCH(H$1,raw[[#This Row],[active years]])),1,"")</f>
        <v/>
      </c>
      <c r="I1259" t="str">
        <f>IF(ISNUMBER(SEARCH(I$1,raw[[#This Row],[active years]])),1,"")</f>
        <v/>
      </c>
      <c r="J1259" t="str">
        <f>IF(ISNUMBER(SEARCH(J$1,raw[[#This Row],[active years]])),1,"")</f>
        <v/>
      </c>
      <c r="K1259" t="str">
        <f>IF(ISNUMBER(SEARCH(K$1,raw[[#This Row],[active years]])),1,"")</f>
        <v/>
      </c>
      <c r="L1259" t="str">
        <f>IF(ISNUMBER(SEARCH(L$1,raw[[#This Row],[active years]])),1,"")</f>
        <v/>
      </c>
      <c r="M1259" t="str">
        <f>IF(ISNUMBER(SEARCH(M$1,raw[[#This Row],[active years]])),1,"")</f>
        <v/>
      </c>
      <c r="N1259" t="str">
        <f>IF(ISNUMBER(SEARCH(N$1,raw[[#This Row],[active years]])),1,"")</f>
        <v/>
      </c>
      <c r="O1259" t="str">
        <f>IF(ISNUMBER(SEARCH(O$1,raw[[#This Row],[active years]])),1,"")</f>
        <v/>
      </c>
      <c r="P1259">
        <f>IF(ISNUMBER(SEARCH(P$1,raw[[#This Row],[active years]])),1,"")</f>
        <v>1</v>
      </c>
      <c r="Q1259">
        <f>IF(ISNUMBER(SEARCH(Q$1,raw[[#This Row],[active years]])),1,"")</f>
        <v>1</v>
      </c>
      <c r="R1259">
        <f>IF(ISNUMBER(SEARCH(R$1,raw[[#This Row],[active years]])),1,"")</f>
        <v>1</v>
      </c>
      <c r="S1259">
        <f>IF(ISNUMBER(SEARCH(S$1,raw[[#This Row],[active years]])),1,"")</f>
        <v>1</v>
      </c>
      <c r="T1259">
        <f>IF(ISNUMBER(SEARCH(T$1,raw[[#This Row],[active years]])),1,"")</f>
        <v>1</v>
      </c>
      <c r="U1259">
        <f>IF(ISNUMBER(SEARCH(U$1,raw[[#This Row],[active years]])),1,"")</f>
        <v>1</v>
      </c>
      <c r="V1259">
        <f>IF(ISNUMBER(SEARCH(V$1,raw[[#This Row],[active years]])),1,"")</f>
        <v>1</v>
      </c>
      <c r="W1259" t="str">
        <f>IF(ISNUMBER(SEARCH(W$1,raw[[#This Row],[active years]])),1,"")</f>
        <v/>
      </c>
      <c r="X1259">
        <f>IF(ISNUMBER(SEARCH(X$1,raw[[#This Row],[active years]])),1,"")</f>
        <v>1</v>
      </c>
      <c r="Y1259">
        <f>IF(ISNUMBER(SEARCH(Y$1,raw[[#This Row],[active years]])),1,"")</f>
        <v>1</v>
      </c>
      <c r="Z1259">
        <f>IF(ISNUMBER(SEARCH(Z$1,raw[[#This Row],[active years]])),1,"")</f>
        <v>1</v>
      </c>
      <c r="AA1259">
        <f>IF(ISNUMBER(SEARCH(AA$1,raw[[#This Row],[active years]])),1,"")</f>
        <v>1</v>
      </c>
    </row>
    <row r="1260" spans="1:27" x14ac:dyDescent="0.45">
      <c r="A1260">
        <f>raw[team]</f>
        <v>1572</v>
      </c>
      <c r="B1260">
        <f>raw[rookie year]</f>
        <v>2005</v>
      </c>
      <c r="C1260" t="str">
        <f>IF(ISNUMBER(SEARCH(C$1,raw[[#This Row],[active years]])),1,"")</f>
        <v/>
      </c>
      <c r="D1260" t="str">
        <f>IF(ISNUMBER(SEARCH(D$1,raw[[#This Row],[active years]])),1,"")</f>
        <v/>
      </c>
      <c r="E1260" t="str">
        <f>IF(ISNUMBER(SEARCH(E$1,raw[[#This Row],[active years]])),1,"")</f>
        <v/>
      </c>
      <c r="F1260" t="str">
        <f>IF(ISNUMBER(SEARCH(F$1,raw[[#This Row],[active years]])),1,"")</f>
        <v/>
      </c>
      <c r="G1260" t="str">
        <f>IF(ISNUMBER(SEARCH(G$1,raw[[#This Row],[active years]])),1,"")</f>
        <v/>
      </c>
      <c r="H1260" t="str">
        <f>IF(ISNUMBER(SEARCH(H$1,raw[[#This Row],[active years]])),1,"")</f>
        <v/>
      </c>
      <c r="I1260" t="str">
        <f>IF(ISNUMBER(SEARCH(I$1,raw[[#This Row],[active years]])),1,"")</f>
        <v/>
      </c>
      <c r="J1260" t="str">
        <f>IF(ISNUMBER(SEARCH(J$1,raw[[#This Row],[active years]])),1,"")</f>
        <v/>
      </c>
      <c r="K1260" t="str">
        <f>IF(ISNUMBER(SEARCH(K$1,raw[[#This Row],[active years]])),1,"")</f>
        <v/>
      </c>
      <c r="L1260" t="str">
        <f>IF(ISNUMBER(SEARCH(L$1,raw[[#This Row],[active years]])),1,"")</f>
        <v/>
      </c>
      <c r="M1260" t="str">
        <f>IF(ISNUMBER(SEARCH(M$1,raw[[#This Row],[active years]])),1,"")</f>
        <v/>
      </c>
      <c r="N1260" t="str">
        <f>IF(ISNUMBER(SEARCH(N$1,raw[[#This Row],[active years]])),1,"")</f>
        <v/>
      </c>
      <c r="O1260" t="str">
        <f>IF(ISNUMBER(SEARCH(O$1,raw[[#This Row],[active years]])),1,"")</f>
        <v/>
      </c>
      <c r="P1260">
        <f>IF(ISNUMBER(SEARCH(P$1,raw[[#This Row],[active years]])),1,"")</f>
        <v>1</v>
      </c>
      <c r="Q1260">
        <f>IF(ISNUMBER(SEARCH(Q$1,raw[[#This Row],[active years]])),1,"")</f>
        <v>1</v>
      </c>
      <c r="R1260">
        <f>IF(ISNUMBER(SEARCH(R$1,raw[[#This Row],[active years]])),1,"")</f>
        <v>1</v>
      </c>
      <c r="S1260">
        <f>IF(ISNUMBER(SEARCH(S$1,raw[[#This Row],[active years]])),1,"")</f>
        <v>1</v>
      </c>
      <c r="T1260">
        <f>IF(ISNUMBER(SEARCH(T$1,raw[[#This Row],[active years]])),1,"")</f>
        <v>1</v>
      </c>
      <c r="U1260">
        <f>IF(ISNUMBER(SEARCH(U$1,raw[[#This Row],[active years]])),1,"")</f>
        <v>1</v>
      </c>
      <c r="V1260">
        <f>IF(ISNUMBER(SEARCH(V$1,raw[[#This Row],[active years]])),1,"")</f>
        <v>1</v>
      </c>
      <c r="W1260">
        <f>IF(ISNUMBER(SEARCH(W$1,raw[[#This Row],[active years]])),1,"")</f>
        <v>1</v>
      </c>
      <c r="X1260">
        <f>IF(ISNUMBER(SEARCH(X$1,raw[[#This Row],[active years]])),1,"")</f>
        <v>1</v>
      </c>
      <c r="Y1260">
        <f>IF(ISNUMBER(SEARCH(Y$1,raw[[#This Row],[active years]])),1,"")</f>
        <v>1</v>
      </c>
      <c r="Z1260">
        <f>IF(ISNUMBER(SEARCH(Z$1,raw[[#This Row],[active years]])),1,"")</f>
        <v>1</v>
      </c>
      <c r="AA1260">
        <f>IF(ISNUMBER(SEARCH(AA$1,raw[[#This Row],[active years]])),1,"")</f>
        <v>1</v>
      </c>
    </row>
    <row r="1261" spans="1:27" x14ac:dyDescent="0.45">
      <c r="A1261">
        <f>raw[team]</f>
        <v>1573</v>
      </c>
      <c r="B1261">
        <f>raw[rookie year]</f>
        <v>2005</v>
      </c>
      <c r="C1261" t="str">
        <f>IF(ISNUMBER(SEARCH(C$1,raw[[#This Row],[active years]])),1,"")</f>
        <v/>
      </c>
      <c r="D1261" t="str">
        <f>IF(ISNUMBER(SEARCH(D$1,raw[[#This Row],[active years]])),1,"")</f>
        <v/>
      </c>
      <c r="E1261" t="str">
        <f>IF(ISNUMBER(SEARCH(E$1,raw[[#This Row],[active years]])),1,"")</f>
        <v/>
      </c>
      <c r="F1261" t="str">
        <f>IF(ISNUMBER(SEARCH(F$1,raw[[#This Row],[active years]])),1,"")</f>
        <v/>
      </c>
      <c r="G1261" t="str">
        <f>IF(ISNUMBER(SEARCH(G$1,raw[[#This Row],[active years]])),1,"")</f>
        <v/>
      </c>
      <c r="H1261" t="str">
        <f>IF(ISNUMBER(SEARCH(H$1,raw[[#This Row],[active years]])),1,"")</f>
        <v/>
      </c>
      <c r="I1261" t="str">
        <f>IF(ISNUMBER(SEARCH(I$1,raw[[#This Row],[active years]])),1,"")</f>
        <v/>
      </c>
      <c r="J1261" t="str">
        <f>IF(ISNUMBER(SEARCH(J$1,raw[[#This Row],[active years]])),1,"")</f>
        <v/>
      </c>
      <c r="K1261" t="str">
        <f>IF(ISNUMBER(SEARCH(K$1,raw[[#This Row],[active years]])),1,"")</f>
        <v/>
      </c>
      <c r="L1261" t="str">
        <f>IF(ISNUMBER(SEARCH(L$1,raw[[#This Row],[active years]])),1,"")</f>
        <v/>
      </c>
      <c r="M1261" t="str">
        <f>IF(ISNUMBER(SEARCH(M$1,raw[[#This Row],[active years]])),1,"")</f>
        <v/>
      </c>
      <c r="N1261" t="str">
        <f>IF(ISNUMBER(SEARCH(N$1,raw[[#This Row],[active years]])),1,"")</f>
        <v/>
      </c>
      <c r="O1261" t="str">
        <f>IF(ISNUMBER(SEARCH(O$1,raw[[#This Row],[active years]])),1,"")</f>
        <v/>
      </c>
      <c r="P1261" t="str">
        <f>IF(ISNUMBER(SEARCH(P$1,raw[[#This Row],[active years]])),1,"")</f>
        <v/>
      </c>
      <c r="Q1261">
        <f>IF(ISNUMBER(SEARCH(Q$1,raw[[#This Row],[active years]])),1,"")</f>
        <v>1</v>
      </c>
      <c r="R1261">
        <f>IF(ISNUMBER(SEARCH(R$1,raw[[#This Row],[active years]])),1,"")</f>
        <v>1</v>
      </c>
      <c r="S1261">
        <f>IF(ISNUMBER(SEARCH(S$1,raw[[#This Row],[active years]])),1,"")</f>
        <v>1</v>
      </c>
      <c r="T1261">
        <f>IF(ISNUMBER(SEARCH(T$1,raw[[#This Row],[active years]])),1,"")</f>
        <v>1</v>
      </c>
      <c r="U1261">
        <f>IF(ISNUMBER(SEARCH(U$1,raw[[#This Row],[active years]])),1,"")</f>
        <v>1</v>
      </c>
      <c r="V1261">
        <f>IF(ISNUMBER(SEARCH(V$1,raw[[#This Row],[active years]])),1,"")</f>
        <v>1</v>
      </c>
      <c r="W1261">
        <f>IF(ISNUMBER(SEARCH(W$1,raw[[#This Row],[active years]])),1,"")</f>
        <v>1</v>
      </c>
      <c r="X1261">
        <f>IF(ISNUMBER(SEARCH(X$1,raw[[#This Row],[active years]])),1,"")</f>
        <v>1</v>
      </c>
      <c r="Y1261">
        <f>IF(ISNUMBER(SEARCH(Y$1,raw[[#This Row],[active years]])),1,"")</f>
        <v>1</v>
      </c>
      <c r="Z1261">
        <f>IF(ISNUMBER(SEARCH(Z$1,raw[[#This Row],[active years]])),1,"")</f>
        <v>1</v>
      </c>
      <c r="AA1261">
        <f>IF(ISNUMBER(SEARCH(AA$1,raw[[#This Row],[active years]])),1,"")</f>
        <v>1</v>
      </c>
    </row>
    <row r="1262" spans="1:27" x14ac:dyDescent="0.45">
      <c r="A1262">
        <f>raw[team]</f>
        <v>1574</v>
      </c>
      <c r="B1262">
        <f>raw[rookie year]</f>
        <v>2005</v>
      </c>
      <c r="C1262" t="str">
        <f>IF(ISNUMBER(SEARCH(C$1,raw[[#This Row],[active years]])),1,"")</f>
        <v/>
      </c>
      <c r="D1262" t="str">
        <f>IF(ISNUMBER(SEARCH(D$1,raw[[#This Row],[active years]])),1,"")</f>
        <v/>
      </c>
      <c r="E1262" t="str">
        <f>IF(ISNUMBER(SEARCH(E$1,raw[[#This Row],[active years]])),1,"")</f>
        <v/>
      </c>
      <c r="F1262" t="str">
        <f>IF(ISNUMBER(SEARCH(F$1,raw[[#This Row],[active years]])),1,"")</f>
        <v/>
      </c>
      <c r="G1262" t="str">
        <f>IF(ISNUMBER(SEARCH(G$1,raw[[#This Row],[active years]])),1,"")</f>
        <v/>
      </c>
      <c r="H1262" t="str">
        <f>IF(ISNUMBER(SEARCH(H$1,raw[[#This Row],[active years]])),1,"")</f>
        <v/>
      </c>
      <c r="I1262" t="str">
        <f>IF(ISNUMBER(SEARCH(I$1,raw[[#This Row],[active years]])),1,"")</f>
        <v/>
      </c>
      <c r="J1262" t="str">
        <f>IF(ISNUMBER(SEARCH(J$1,raw[[#This Row],[active years]])),1,"")</f>
        <v/>
      </c>
      <c r="K1262" t="str">
        <f>IF(ISNUMBER(SEARCH(K$1,raw[[#This Row],[active years]])),1,"")</f>
        <v/>
      </c>
      <c r="L1262" t="str">
        <f>IF(ISNUMBER(SEARCH(L$1,raw[[#This Row],[active years]])),1,"")</f>
        <v/>
      </c>
      <c r="M1262" t="str">
        <f>IF(ISNUMBER(SEARCH(M$1,raw[[#This Row],[active years]])),1,"")</f>
        <v/>
      </c>
      <c r="N1262" t="str">
        <f>IF(ISNUMBER(SEARCH(N$1,raw[[#This Row],[active years]])),1,"")</f>
        <v/>
      </c>
      <c r="O1262" t="str">
        <f>IF(ISNUMBER(SEARCH(O$1,raw[[#This Row],[active years]])),1,"")</f>
        <v/>
      </c>
      <c r="P1262">
        <f>IF(ISNUMBER(SEARCH(P$1,raw[[#This Row],[active years]])),1,"")</f>
        <v>1</v>
      </c>
      <c r="Q1262">
        <f>IF(ISNUMBER(SEARCH(Q$1,raw[[#This Row],[active years]])),1,"")</f>
        <v>1</v>
      </c>
      <c r="R1262">
        <f>IF(ISNUMBER(SEARCH(R$1,raw[[#This Row],[active years]])),1,"")</f>
        <v>1</v>
      </c>
      <c r="S1262">
        <f>IF(ISNUMBER(SEARCH(S$1,raw[[#This Row],[active years]])),1,"")</f>
        <v>1</v>
      </c>
      <c r="T1262">
        <f>IF(ISNUMBER(SEARCH(T$1,raw[[#This Row],[active years]])),1,"")</f>
        <v>1</v>
      </c>
      <c r="U1262">
        <f>IF(ISNUMBER(SEARCH(U$1,raw[[#This Row],[active years]])),1,"")</f>
        <v>1</v>
      </c>
      <c r="V1262">
        <f>IF(ISNUMBER(SEARCH(V$1,raw[[#This Row],[active years]])),1,"")</f>
        <v>1</v>
      </c>
      <c r="W1262">
        <f>IF(ISNUMBER(SEARCH(W$1,raw[[#This Row],[active years]])),1,"")</f>
        <v>1</v>
      </c>
      <c r="X1262">
        <f>IF(ISNUMBER(SEARCH(X$1,raw[[#This Row],[active years]])),1,"")</f>
        <v>1</v>
      </c>
      <c r="Y1262">
        <f>IF(ISNUMBER(SEARCH(Y$1,raw[[#This Row],[active years]])),1,"")</f>
        <v>1</v>
      </c>
      <c r="Z1262">
        <f>IF(ISNUMBER(SEARCH(Z$1,raw[[#This Row],[active years]])),1,"")</f>
        <v>1</v>
      </c>
      <c r="AA1262">
        <f>IF(ISNUMBER(SEARCH(AA$1,raw[[#This Row],[active years]])),1,"")</f>
        <v>1</v>
      </c>
    </row>
    <row r="1263" spans="1:27" x14ac:dyDescent="0.45">
      <c r="A1263">
        <f>raw[team]</f>
        <v>1576</v>
      </c>
      <c r="B1263">
        <f>raw[rookie year]</f>
        <v>2005</v>
      </c>
      <c r="C1263" t="str">
        <f>IF(ISNUMBER(SEARCH(C$1,raw[[#This Row],[active years]])),1,"")</f>
        <v/>
      </c>
      <c r="D1263" t="str">
        <f>IF(ISNUMBER(SEARCH(D$1,raw[[#This Row],[active years]])),1,"")</f>
        <v/>
      </c>
      <c r="E1263" t="str">
        <f>IF(ISNUMBER(SEARCH(E$1,raw[[#This Row],[active years]])),1,"")</f>
        <v/>
      </c>
      <c r="F1263" t="str">
        <f>IF(ISNUMBER(SEARCH(F$1,raw[[#This Row],[active years]])),1,"")</f>
        <v/>
      </c>
      <c r="G1263" t="str">
        <f>IF(ISNUMBER(SEARCH(G$1,raw[[#This Row],[active years]])),1,"")</f>
        <v/>
      </c>
      <c r="H1263" t="str">
        <f>IF(ISNUMBER(SEARCH(H$1,raw[[#This Row],[active years]])),1,"")</f>
        <v/>
      </c>
      <c r="I1263" t="str">
        <f>IF(ISNUMBER(SEARCH(I$1,raw[[#This Row],[active years]])),1,"")</f>
        <v/>
      </c>
      <c r="J1263" t="str">
        <f>IF(ISNUMBER(SEARCH(J$1,raw[[#This Row],[active years]])),1,"")</f>
        <v/>
      </c>
      <c r="K1263" t="str">
        <f>IF(ISNUMBER(SEARCH(K$1,raw[[#This Row],[active years]])),1,"")</f>
        <v/>
      </c>
      <c r="L1263" t="str">
        <f>IF(ISNUMBER(SEARCH(L$1,raw[[#This Row],[active years]])),1,"")</f>
        <v/>
      </c>
      <c r="M1263" t="str">
        <f>IF(ISNUMBER(SEARCH(M$1,raw[[#This Row],[active years]])),1,"")</f>
        <v/>
      </c>
      <c r="N1263" t="str">
        <f>IF(ISNUMBER(SEARCH(N$1,raw[[#This Row],[active years]])),1,"")</f>
        <v/>
      </c>
      <c r="O1263" t="str">
        <f>IF(ISNUMBER(SEARCH(O$1,raw[[#This Row],[active years]])),1,"")</f>
        <v/>
      </c>
      <c r="P1263" t="str">
        <f>IF(ISNUMBER(SEARCH(P$1,raw[[#This Row],[active years]])),1,"")</f>
        <v/>
      </c>
      <c r="Q1263">
        <f>IF(ISNUMBER(SEARCH(Q$1,raw[[#This Row],[active years]])),1,"")</f>
        <v>1</v>
      </c>
      <c r="R1263">
        <f>IF(ISNUMBER(SEARCH(R$1,raw[[#This Row],[active years]])),1,"")</f>
        <v>1</v>
      </c>
      <c r="S1263">
        <f>IF(ISNUMBER(SEARCH(S$1,raw[[#This Row],[active years]])),1,"")</f>
        <v>1</v>
      </c>
      <c r="T1263">
        <f>IF(ISNUMBER(SEARCH(T$1,raw[[#This Row],[active years]])),1,"")</f>
        <v>1</v>
      </c>
      <c r="U1263">
        <f>IF(ISNUMBER(SEARCH(U$1,raw[[#This Row],[active years]])),1,"")</f>
        <v>1</v>
      </c>
      <c r="V1263">
        <f>IF(ISNUMBER(SEARCH(V$1,raw[[#This Row],[active years]])),1,"")</f>
        <v>1</v>
      </c>
      <c r="W1263">
        <f>IF(ISNUMBER(SEARCH(W$1,raw[[#This Row],[active years]])),1,"")</f>
        <v>1</v>
      </c>
      <c r="X1263">
        <f>IF(ISNUMBER(SEARCH(X$1,raw[[#This Row],[active years]])),1,"")</f>
        <v>1</v>
      </c>
      <c r="Y1263">
        <f>IF(ISNUMBER(SEARCH(Y$1,raw[[#This Row],[active years]])),1,"")</f>
        <v>1</v>
      </c>
      <c r="Z1263">
        <f>IF(ISNUMBER(SEARCH(Z$1,raw[[#This Row],[active years]])),1,"")</f>
        <v>1</v>
      </c>
      <c r="AA1263">
        <f>IF(ISNUMBER(SEARCH(AA$1,raw[[#This Row],[active years]])),1,"")</f>
        <v>1</v>
      </c>
    </row>
    <row r="1264" spans="1:27" x14ac:dyDescent="0.45">
      <c r="A1264">
        <f>raw[team]</f>
        <v>1577</v>
      </c>
      <c r="B1264">
        <f>raw[rookie year]</f>
        <v>2005</v>
      </c>
      <c r="C1264" t="str">
        <f>IF(ISNUMBER(SEARCH(C$1,raw[[#This Row],[active years]])),1,"")</f>
        <v/>
      </c>
      <c r="D1264" t="str">
        <f>IF(ISNUMBER(SEARCH(D$1,raw[[#This Row],[active years]])),1,"")</f>
        <v/>
      </c>
      <c r="E1264" t="str">
        <f>IF(ISNUMBER(SEARCH(E$1,raw[[#This Row],[active years]])),1,"")</f>
        <v/>
      </c>
      <c r="F1264" t="str">
        <f>IF(ISNUMBER(SEARCH(F$1,raw[[#This Row],[active years]])),1,"")</f>
        <v/>
      </c>
      <c r="G1264" t="str">
        <f>IF(ISNUMBER(SEARCH(G$1,raw[[#This Row],[active years]])),1,"")</f>
        <v/>
      </c>
      <c r="H1264" t="str">
        <f>IF(ISNUMBER(SEARCH(H$1,raw[[#This Row],[active years]])),1,"")</f>
        <v/>
      </c>
      <c r="I1264" t="str">
        <f>IF(ISNUMBER(SEARCH(I$1,raw[[#This Row],[active years]])),1,"")</f>
        <v/>
      </c>
      <c r="J1264" t="str">
        <f>IF(ISNUMBER(SEARCH(J$1,raw[[#This Row],[active years]])),1,"")</f>
        <v/>
      </c>
      <c r="K1264" t="str">
        <f>IF(ISNUMBER(SEARCH(K$1,raw[[#This Row],[active years]])),1,"")</f>
        <v/>
      </c>
      <c r="L1264" t="str">
        <f>IF(ISNUMBER(SEARCH(L$1,raw[[#This Row],[active years]])),1,"")</f>
        <v/>
      </c>
      <c r="M1264" t="str">
        <f>IF(ISNUMBER(SEARCH(M$1,raw[[#This Row],[active years]])),1,"")</f>
        <v/>
      </c>
      <c r="N1264" t="str">
        <f>IF(ISNUMBER(SEARCH(N$1,raw[[#This Row],[active years]])),1,"")</f>
        <v/>
      </c>
      <c r="O1264" t="str">
        <f>IF(ISNUMBER(SEARCH(O$1,raw[[#This Row],[active years]])),1,"")</f>
        <v/>
      </c>
      <c r="P1264">
        <f>IF(ISNUMBER(SEARCH(P$1,raw[[#This Row],[active years]])),1,"")</f>
        <v>1</v>
      </c>
      <c r="Q1264">
        <f>IF(ISNUMBER(SEARCH(Q$1,raw[[#This Row],[active years]])),1,"")</f>
        <v>1</v>
      </c>
      <c r="R1264">
        <f>IF(ISNUMBER(SEARCH(R$1,raw[[#This Row],[active years]])),1,"")</f>
        <v>1</v>
      </c>
      <c r="S1264">
        <f>IF(ISNUMBER(SEARCH(S$1,raw[[#This Row],[active years]])),1,"")</f>
        <v>1</v>
      </c>
      <c r="T1264">
        <f>IF(ISNUMBER(SEARCH(T$1,raw[[#This Row],[active years]])),1,"")</f>
        <v>1</v>
      </c>
      <c r="U1264">
        <f>IF(ISNUMBER(SEARCH(U$1,raw[[#This Row],[active years]])),1,"")</f>
        <v>1</v>
      </c>
      <c r="V1264">
        <f>IF(ISNUMBER(SEARCH(V$1,raw[[#This Row],[active years]])),1,"")</f>
        <v>1</v>
      </c>
      <c r="W1264">
        <f>IF(ISNUMBER(SEARCH(W$1,raw[[#This Row],[active years]])),1,"")</f>
        <v>1</v>
      </c>
      <c r="X1264">
        <f>IF(ISNUMBER(SEARCH(X$1,raw[[#This Row],[active years]])),1,"")</f>
        <v>1</v>
      </c>
      <c r="Y1264">
        <f>IF(ISNUMBER(SEARCH(Y$1,raw[[#This Row],[active years]])),1,"")</f>
        <v>1</v>
      </c>
      <c r="Z1264">
        <f>IF(ISNUMBER(SEARCH(Z$1,raw[[#This Row],[active years]])),1,"")</f>
        <v>1</v>
      </c>
      <c r="AA1264">
        <f>IF(ISNUMBER(SEARCH(AA$1,raw[[#This Row],[active years]])),1,"")</f>
        <v>1</v>
      </c>
    </row>
    <row r="1265" spans="1:27" x14ac:dyDescent="0.45">
      <c r="A1265">
        <f>raw[team]</f>
        <v>1578</v>
      </c>
      <c r="B1265">
        <f>raw[rookie year]</f>
        <v>2005</v>
      </c>
      <c r="C1265" t="str">
        <f>IF(ISNUMBER(SEARCH(C$1,raw[[#This Row],[active years]])),1,"")</f>
        <v/>
      </c>
      <c r="D1265" t="str">
        <f>IF(ISNUMBER(SEARCH(D$1,raw[[#This Row],[active years]])),1,"")</f>
        <v/>
      </c>
      <c r="E1265" t="str">
        <f>IF(ISNUMBER(SEARCH(E$1,raw[[#This Row],[active years]])),1,"")</f>
        <v/>
      </c>
      <c r="F1265" t="str">
        <f>IF(ISNUMBER(SEARCH(F$1,raw[[#This Row],[active years]])),1,"")</f>
        <v/>
      </c>
      <c r="G1265" t="str">
        <f>IF(ISNUMBER(SEARCH(G$1,raw[[#This Row],[active years]])),1,"")</f>
        <v/>
      </c>
      <c r="H1265" t="str">
        <f>IF(ISNUMBER(SEARCH(H$1,raw[[#This Row],[active years]])),1,"")</f>
        <v/>
      </c>
      <c r="I1265" t="str">
        <f>IF(ISNUMBER(SEARCH(I$1,raw[[#This Row],[active years]])),1,"")</f>
        <v/>
      </c>
      <c r="J1265" t="str">
        <f>IF(ISNUMBER(SEARCH(J$1,raw[[#This Row],[active years]])),1,"")</f>
        <v/>
      </c>
      <c r="K1265" t="str">
        <f>IF(ISNUMBER(SEARCH(K$1,raw[[#This Row],[active years]])),1,"")</f>
        <v/>
      </c>
      <c r="L1265" t="str">
        <f>IF(ISNUMBER(SEARCH(L$1,raw[[#This Row],[active years]])),1,"")</f>
        <v/>
      </c>
      <c r="M1265" t="str">
        <f>IF(ISNUMBER(SEARCH(M$1,raw[[#This Row],[active years]])),1,"")</f>
        <v/>
      </c>
      <c r="N1265" t="str">
        <f>IF(ISNUMBER(SEARCH(N$1,raw[[#This Row],[active years]])),1,"")</f>
        <v/>
      </c>
      <c r="O1265" t="str">
        <f>IF(ISNUMBER(SEARCH(O$1,raw[[#This Row],[active years]])),1,"")</f>
        <v/>
      </c>
      <c r="P1265" t="str">
        <f>IF(ISNUMBER(SEARCH(P$1,raw[[#This Row],[active years]])),1,"")</f>
        <v/>
      </c>
      <c r="Q1265">
        <f>IF(ISNUMBER(SEARCH(Q$1,raw[[#This Row],[active years]])),1,"")</f>
        <v>1</v>
      </c>
      <c r="R1265" t="str">
        <f>IF(ISNUMBER(SEARCH(R$1,raw[[#This Row],[active years]])),1,"")</f>
        <v/>
      </c>
      <c r="S1265" t="str">
        <f>IF(ISNUMBER(SEARCH(S$1,raw[[#This Row],[active years]])),1,"")</f>
        <v/>
      </c>
      <c r="T1265">
        <f>IF(ISNUMBER(SEARCH(T$1,raw[[#This Row],[active years]])),1,"")</f>
        <v>1</v>
      </c>
      <c r="U1265">
        <f>IF(ISNUMBER(SEARCH(U$1,raw[[#This Row],[active years]])),1,"")</f>
        <v>1</v>
      </c>
      <c r="V1265">
        <f>IF(ISNUMBER(SEARCH(V$1,raw[[#This Row],[active years]])),1,"")</f>
        <v>1</v>
      </c>
      <c r="W1265">
        <f>IF(ISNUMBER(SEARCH(W$1,raw[[#This Row],[active years]])),1,"")</f>
        <v>1</v>
      </c>
      <c r="X1265" t="str">
        <f>IF(ISNUMBER(SEARCH(X$1,raw[[#This Row],[active years]])),1,"")</f>
        <v/>
      </c>
      <c r="Y1265" t="str">
        <f>IF(ISNUMBER(SEARCH(Y$1,raw[[#This Row],[active years]])),1,"")</f>
        <v/>
      </c>
      <c r="Z1265" t="str">
        <f>IF(ISNUMBER(SEARCH(Z$1,raw[[#This Row],[active years]])),1,"")</f>
        <v/>
      </c>
      <c r="AA1265" t="str">
        <f>IF(ISNUMBER(SEARCH(AA$1,raw[[#This Row],[active years]])),1,"")</f>
        <v/>
      </c>
    </row>
    <row r="1266" spans="1:27" x14ac:dyDescent="0.45">
      <c r="A1266">
        <f>raw[team]</f>
        <v>1579</v>
      </c>
      <c r="B1266">
        <f>raw[rookie year]</f>
        <v>2005</v>
      </c>
      <c r="C1266" t="str">
        <f>IF(ISNUMBER(SEARCH(C$1,raw[[#This Row],[active years]])),1,"")</f>
        <v/>
      </c>
      <c r="D1266" t="str">
        <f>IF(ISNUMBER(SEARCH(D$1,raw[[#This Row],[active years]])),1,"")</f>
        <v/>
      </c>
      <c r="E1266" t="str">
        <f>IF(ISNUMBER(SEARCH(E$1,raw[[#This Row],[active years]])),1,"")</f>
        <v/>
      </c>
      <c r="F1266" t="str">
        <f>IF(ISNUMBER(SEARCH(F$1,raw[[#This Row],[active years]])),1,"")</f>
        <v/>
      </c>
      <c r="G1266" t="str">
        <f>IF(ISNUMBER(SEARCH(G$1,raw[[#This Row],[active years]])),1,"")</f>
        <v/>
      </c>
      <c r="H1266" t="str">
        <f>IF(ISNUMBER(SEARCH(H$1,raw[[#This Row],[active years]])),1,"")</f>
        <v/>
      </c>
      <c r="I1266" t="str">
        <f>IF(ISNUMBER(SEARCH(I$1,raw[[#This Row],[active years]])),1,"")</f>
        <v/>
      </c>
      <c r="J1266" t="str">
        <f>IF(ISNUMBER(SEARCH(J$1,raw[[#This Row],[active years]])),1,"")</f>
        <v/>
      </c>
      <c r="K1266" t="str">
        <f>IF(ISNUMBER(SEARCH(K$1,raw[[#This Row],[active years]])),1,"")</f>
        <v/>
      </c>
      <c r="L1266" t="str">
        <f>IF(ISNUMBER(SEARCH(L$1,raw[[#This Row],[active years]])),1,"")</f>
        <v/>
      </c>
      <c r="M1266" t="str">
        <f>IF(ISNUMBER(SEARCH(M$1,raw[[#This Row],[active years]])),1,"")</f>
        <v/>
      </c>
      <c r="N1266" t="str">
        <f>IF(ISNUMBER(SEARCH(N$1,raw[[#This Row],[active years]])),1,"")</f>
        <v/>
      </c>
      <c r="O1266" t="str">
        <f>IF(ISNUMBER(SEARCH(O$1,raw[[#This Row],[active years]])),1,"")</f>
        <v/>
      </c>
      <c r="P1266" t="str">
        <f>IF(ISNUMBER(SEARCH(P$1,raw[[#This Row],[active years]])),1,"")</f>
        <v/>
      </c>
      <c r="Q1266">
        <f>IF(ISNUMBER(SEARCH(Q$1,raw[[#This Row],[active years]])),1,"")</f>
        <v>1</v>
      </c>
      <c r="R1266">
        <f>IF(ISNUMBER(SEARCH(R$1,raw[[#This Row],[active years]])),1,"")</f>
        <v>1</v>
      </c>
      <c r="S1266">
        <f>IF(ISNUMBER(SEARCH(S$1,raw[[#This Row],[active years]])),1,"")</f>
        <v>1</v>
      </c>
      <c r="T1266">
        <f>IF(ISNUMBER(SEARCH(T$1,raw[[#This Row],[active years]])),1,"")</f>
        <v>1</v>
      </c>
      <c r="U1266" t="str">
        <f>IF(ISNUMBER(SEARCH(U$1,raw[[#This Row],[active years]])),1,"")</f>
        <v/>
      </c>
      <c r="V1266" t="str">
        <f>IF(ISNUMBER(SEARCH(V$1,raw[[#This Row],[active years]])),1,"")</f>
        <v/>
      </c>
      <c r="W1266" t="str">
        <f>IF(ISNUMBER(SEARCH(W$1,raw[[#This Row],[active years]])),1,"")</f>
        <v/>
      </c>
      <c r="X1266" t="str">
        <f>IF(ISNUMBER(SEARCH(X$1,raw[[#This Row],[active years]])),1,"")</f>
        <v/>
      </c>
      <c r="Y1266" t="str">
        <f>IF(ISNUMBER(SEARCH(Y$1,raw[[#This Row],[active years]])),1,"")</f>
        <v/>
      </c>
      <c r="Z1266" t="str">
        <f>IF(ISNUMBER(SEARCH(Z$1,raw[[#This Row],[active years]])),1,"")</f>
        <v/>
      </c>
      <c r="AA1266" t="str">
        <f>IF(ISNUMBER(SEARCH(AA$1,raw[[#This Row],[active years]])),1,"")</f>
        <v/>
      </c>
    </row>
    <row r="1267" spans="1:27" x14ac:dyDescent="0.45">
      <c r="A1267">
        <f>raw[team]</f>
        <v>1580</v>
      </c>
      <c r="B1267">
        <f>raw[rookie year]</f>
        <v>2005</v>
      </c>
      <c r="C1267" t="str">
        <f>IF(ISNUMBER(SEARCH(C$1,raw[[#This Row],[active years]])),1,"")</f>
        <v/>
      </c>
      <c r="D1267" t="str">
        <f>IF(ISNUMBER(SEARCH(D$1,raw[[#This Row],[active years]])),1,"")</f>
        <v/>
      </c>
      <c r="E1267" t="str">
        <f>IF(ISNUMBER(SEARCH(E$1,raw[[#This Row],[active years]])),1,"")</f>
        <v/>
      </c>
      <c r="F1267" t="str">
        <f>IF(ISNUMBER(SEARCH(F$1,raw[[#This Row],[active years]])),1,"")</f>
        <v/>
      </c>
      <c r="G1267" t="str">
        <f>IF(ISNUMBER(SEARCH(G$1,raw[[#This Row],[active years]])),1,"")</f>
        <v/>
      </c>
      <c r="H1267" t="str">
        <f>IF(ISNUMBER(SEARCH(H$1,raw[[#This Row],[active years]])),1,"")</f>
        <v/>
      </c>
      <c r="I1267" t="str">
        <f>IF(ISNUMBER(SEARCH(I$1,raw[[#This Row],[active years]])),1,"")</f>
        <v/>
      </c>
      <c r="J1267" t="str">
        <f>IF(ISNUMBER(SEARCH(J$1,raw[[#This Row],[active years]])),1,"")</f>
        <v/>
      </c>
      <c r="K1267" t="str">
        <f>IF(ISNUMBER(SEARCH(K$1,raw[[#This Row],[active years]])),1,"")</f>
        <v/>
      </c>
      <c r="L1267" t="str">
        <f>IF(ISNUMBER(SEARCH(L$1,raw[[#This Row],[active years]])),1,"")</f>
        <v/>
      </c>
      <c r="M1267" t="str">
        <f>IF(ISNUMBER(SEARCH(M$1,raw[[#This Row],[active years]])),1,"")</f>
        <v/>
      </c>
      <c r="N1267" t="str">
        <f>IF(ISNUMBER(SEARCH(N$1,raw[[#This Row],[active years]])),1,"")</f>
        <v/>
      </c>
      <c r="O1267" t="str">
        <f>IF(ISNUMBER(SEARCH(O$1,raw[[#This Row],[active years]])),1,"")</f>
        <v/>
      </c>
      <c r="P1267" t="str">
        <f>IF(ISNUMBER(SEARCH(P$1,raw[[#This Row],[active years]])),1,"")</f>
        <v/>
      </c>
      <c r="Q1267">
        <f>IF(ISNUMBER(SEARCH(Q$1,raw[[#This Row],[active years]])),1,"")</f>
        <v>1</v>
      </c>
      <c r="R1267">
        <f>IF(ISNUMBER(SEARCH(R$1,raw[[#This Row],[active years]])),1,"")</f>
        <v>1</v>
      </c>
      <c r="S1267">
        <f>IF(ISNUMBER(SEARCH(S$1,raw[[#This Row],[active years]])),1,"")</f>
        <v>1</v>
      </c>
      <c r="T1267">
        <f>IF(ISNUMBER(SEARCH(T$1,raw[[#This Row],[active years]])),1,"")</f>
        <v>1</v>
      </c>
      <c r="U1267">
        <f>IF(ISNUMBER(SEARCH(U$1,raw[[#This Row],[active years]])),1,"")</f>
        <v>1</v>
      </c>
      <c r="V1267" t="str">
        <f>IF(ISNUMBER(SEARCH(V$1,raw[[#This Row],[active years]])),1,"")</f>
        <v/>
      </c>
      <c r="W1267">
        <f>IF(ISNUMBER(SEARCH(W$1,raw[[#This Row],[active years]])),1,"")</f>
        <v>1</v>
      </c>
      <c r="X1267">
        <f>IF(ISNUMBER(SEARCH(X$1,raw[[#This Row],[active years]])),1,"")</f>
        <v>1</v>
      </c>
      <c r="Y1267">
        <f>IF(ISNUMBER(SEARCH(Y$1,raw[[#This Row],[active years]])),1,"")</f>
        <v>1</v>
      </c>
      <c r="Z1267">
        <f>IF(ISNUMBER(SEARCH(Z$1,raw[[#This Row],[active years]])),1,"")</f>
        <v>1</v>
      </c>
      <c r="AA1267">
        <f>IF(ISNUMBER(SEARCH(AA$1,raw[[#This Row],[active years]])),1,"")</f>
        <v>1</v>
      </c>
    </row>
    <row r="1268" spans="1:27" x14ac:dyDescent="0.45">
      <c r="A1268">
        <f>raw[team]</f>
        <v>1582</v>
      </c>
      <c r="B1268">
        <f>raw[rookie year]</f>
        <v>2005</v>
      </c>
      <c r="C1268" t="str">
        <f>IF(ISNUMBER(SEARCH(C$1,raw[[#This Row],[active years]])),1,"")</f>
        <v/>
      </c>
      <c r="D1268" t="str">
        <f>IF(ISNUMBER(SEARCH(D$1,raw[[#This Row],[active years]])),1,"")</f>
        <v/>
      </c>
      <c r="E1268" t="str">
        <f>IF(ISNUMBER(SEARCH(E$1,raw[[#This Row],[active years]])),1,"")</f>
        <v/>
      </c>
      <c r="F1268" t="str">
        <f>IF(ISNUMBER(SEARCH(F$1,raw[[#This Row],[active years]])),1,"")</f>
        <v/>
      </c>
      <c r="G1268" t="str">
        <f>IF(ISNUMBER(SEARCH(G$1,raw[[#This Row],[active years]])),1,"")</f>
        <v/>
      </c>
      <c r="H1268" t="str">
        <f>IF(ISNUMBER(SEARCH(H$1,raw[[#This Row],[active years]])),1,"")</f>
        <v/>
      </c>
      <c r="I1268" t="str">
        <f>IF(ISNUMBER(SEARCH(I$1,raw[[#This Row],[active years]])),1,"")</f>
        <v/>
      </c>
      <c r="J1268" t="str">
        <f>IF(ISNUMBER(SEARCH(J$1,raw[[#This Row],[active years]])),1,"")</f>
        <v/>
      </c>
      <c r="K1268" t="str">
        <f>IF(ISNUMBER(SEARCH(K$1,raw[[#This Row],[active years]])),1,"")</f>
        <v/>
      </c>
      <c r="L1268" t="str">
        <f>IF(ISNUMBER(SEARCH(L$1,raw[[#This Row],[active years]])),1,"")</f>
        <v/>
      </c>
      <c r="M1268" t="str">
        <f>IF(ISNUMBER(SEARCH(M$1,raw[[#This Row],[active years]])),1,"")</f>
        <v/>
      </c>
      <c r="N1268" t="str">
        <f>IF(ISNUMBER(SEARCH(N$1,raw[[#This Row],[active years]])),1,"")</f>
        <v/>
      </c>
      <c r="O1268" t="str">
        <f>IF(ISNUMBER(SEARCH(O$1,raw[[#This Row],[active years]])),1,"")</f>
        <v/>
      </c>
      <c r="P1268" t="str">
        <f>IF(ISNUMBER(SEARCH(P$1,raw[[#This Row],[active years]])),1,"")</f>
        <v/>
      </c>
      <c r="Q1268">
        <f>IF(ISNUMBER(SEARCH(Q$1,raw[[#This Row],[active years]])),1,"")</f>
        <v>1</v>
      </c>
      <c r="R1268" t="str">
        <f>IF(ISNUMBER(SEARCH(R$1,raw[[#This Row],[active years]])),1,"")</f>
        <v/>
      </c>
      <c r="S1268" t="str">
        <f>IF(ISNUMBER(SEARCH(S$1,raw[[#This Row],[active years]])),1,"")</f>
        <v/>
      </c>
      <c r="T1268" t="str">
        <f>IF(ISNUMBER(SEARCH(T$1,raw[[#This Row],[active years]])),1,"")</f>
        <v/>
      </c>
      <c r="U1268" t="str">
        <f>IF(ISNUMBER(SEARCH(U$1,raw[[#This Row],[active years]])),1,"")</f>
        <v/>
      </c>
      <c r="V1268" t="str">
        <f>IF(ISNUMBER(SEARCH(V$1,raw[[#This Row],[active years]])),1,"")</f>
        <v/>
      </c>
      <c r="W1268" t="str">
        <f>IF(ISNUMBER(SEARCH(W$1,raw[[#This Row],[active years]])),1,"")</f>
        <v/>
      </c>
      <c r="X1268" t="str">
        <f>IF(ISNUMBER(SEARCH(X$1,raw[[#This Row],[active years]])),1,"")</f>
        <v/>
      </c>
      <c r="Y1268" t="str">
        <f>IF(ISNUMBER(SEARCH(Y$1,raw[[#This Row],[active years]])),1,"")</f>
        <v/>
      </c>
      <c r="Z1268" t="str">
        <f>IF(ISNUMBER(SEARCH(Z$1,raw[[#This Row],[active years]])),1,"")</f>
        <v/>
      </c>
      <c r="AA1268" t="str">
        <f>IF(ISNUMBER(SEARCH(AA$1,raw[[#This Row],[active years]])),1,"")</f>
        <v/>
      </c>
    </row>
    <row r="1269" spans="1:27" x14ac:dyDescent="0.45">
      <c r="A1269">
        <f>raw[team]</f>
        <v>1583</v>
      </c>
      <c r="B1269">
        <f>raw[rookie year]</f>
        <v>2005</v>
      </c>
      <c r="C1269" t="str">
        <f>IF(ISNUMBER(SEARCH(C$1,raw[[#This Row],[active years]])),1,"")</f>
        <v/>
      </c>
      <c r="D1269" t="str">
        <f>IF(ISNUMBER(SEARCH(D$1,raw[[#This Row],[active years]])),1,"")</f>
        <v/>
      </c>
      <c r="E1269" t="str">
        <f>IF(ISNUMBER(SEARCH(E$1,raw[[#This Row],[active years]])),1,"")</f>
        <v/>
      </c>
      <c r="F1269" t="str">
        <f>IF(ISNUMBER(SEARCH(F$1,raw[[#This Row],[active years]])),1,"")</f>
        <v/>
      </c>
      <c r="G1269" t="str">
        <f>IF(ISNUMBER(SEARCH(G$1,raw[[#This Row],[active years]])),1,"")</f>
        <v/>
      </c>
      <c r="H1269" t="str">
        <f>IF(ISNUMBER(SEARCH(H$1,raw[[#This Row],[active years]])),1,"")</f>
        <v/>
      </c>
      <c r="I1269" t="str">
        <f>IF(ISNUMBER(SEARCH(I$1,raw[[#This Row],[active years]])),1,"")</f>
        <v/>
      </c>
      <c r="J1269" t="str">
        <f>IF(ISNUMBER(SEARCH(J$1,raw[[#This Row],[active years]])),1,"")</f>
        <v/>
      </c>
      <c r="K1269" t="str">
        <f>IF(ISNUMBER(SEARCH(K$1,raw[[#This Row],[active years]])),1,"")</f>
        <v/>
      </c>
      <c r="L1269" t="str">
        <f>IF(ISNUMBER(SEARCH(L$1,raw[[#This Row],[active years]])),1,"")</f>
        <v/>
      </c>
      <c r="M1269" t="str">
        <f>IF(ISNUMBER(SEARCH(M$1,raw[[#This Row],[active years]])),1,"")</f>
        <v/>
      </c>
      <c r="N1269" t="str">
        <f>IF(ISNUMBER(SEARCH(N$1,raw[[#This Row],[active years]])),1,"")</f>
        <v/>
      </c>
      <c r="O1269" t="str">
        <f>IF(ISNUMBER(SEARCH(O$1,raw[[#This Row],[active years]])),1,"")</f>
        <v/>
      </c>
      <c r="P1269">
        <f>IF(ISNUMBER(SEARCH(P$1,raw[[#This Row],[active years]])),1,"")</f>
        <v>1</v>
      </c>
      <c r="Q1269">
        <f>IF(ISNUMBER(SEARCH(Q$1,raw[[#This Row],[active years]])),1,"")</f>
        <v>1</v>
      </c>
      <c r="R1269">
        <f>IF(ISNUMBER(SEARCH(R$1,raw[[#This Row],[active years]])),1,"")</f>
        <v>1</v>
      </c>
      <c r="S1269">
        <f>IF(ISNUMBER(SEARCH(S$1,raw[[#This Row],[active years]])),1,"")</f>
        <v>1</v>
      </c>
      <c r="T1269">
        <f>IF(ISNUMBER(SEARCH(T$1,raw[[#This Row],[active years]])),1,"")</f>
        <v>1</v>
      </c>
      <c r="U1269">
        <f>IF(ISNUMBER(SEARCH(U$1,raw[[#This Row],[active years]])),1,"")</f>
        <v>1</v>
      </c>
      <c r="V1269">
        <f>IF(ISNUMBER(SEARCH(V$1,raw[[#This Row],[active years]])),1,"")</f>
        <v>1</v>
      </c>
      <c r="W1269">
        <f>IF(ISNUMBER(SEARCH(W$1,raw[[#This Row],[active years]])),1,"")</f>
        <v>1</v>
      </c>
      <c r="X1269">
        <f>IF(ISNUMBER(SEARCH(X$1,raw[[#This Row],[active years]])),1,"")</f>
        <v>1</v>
      </c>
      <c r="Y1269">
        <f>IF(ISNUMBER(SEARCH(Y$1,raw[[#This Row],[active years]])),1,"")</f>
        <v>1</v>
      </c>
      <c r="Z1269">
        <f>IF(ISNUMBER(SEARCH(Z$1,raw[[#This Row],[active years]])),1,"")</f>
        <v>1</v>
      </c>
      <c r="AA1269">
        <f>IF(ISNUMBER(SEARCH(AA$1,raw[[#This Row],[active years]])),1,"")</f>
        <v>1</v>
      </c>
    </row>
    <row r="1270" spans="1:27" x14ac:dyDescent="0.45">
      <c r="A1270">
        <f>raw[team]</f>
        <v>1584</v>
      </c>
      <c r="B1270">
        <f>raw[rookie year]</f>
        <v>2005</v>
      </c>
      <c r="C1270" t="str">
        <f>IF(ISNUMBER(SEARCH(C$1,raw[[#This Row],[active years]])),1,"")</f>
        <v/>
      </c>
      <c r="D1270" t="str">
        <f>IF(ISNUMBER(SEARCH(D$1,raw[[#This Row],[active years]])),1,"")</f>
        <v/>
      </c>
      <c r="E1270" t="str">
        <f>IF(ISNUMBER(SEARCH(E$1,raw[[#This Row],[active years]])),1,"")</f>
        <v/>
      </c>
      <c r="F1270" t="str">
        <f>IF(ISNUMBER(SEARCH(F$1,raw[[#This Row],[active years]])),1,"")</f>
        <v/>
      </c>
      <c r="G1270" t="str">
        <f>IF(ISNUMBER(SEARCH(G$1,raw[[#This Row],[active years]])),1,"")</f>
        <v/>
      </c>
      <c r="H1270" t="str">
        <f>IF(ISNUMBER(SEARCH(H$1,raw[[#This Row],[active years]])),1,"")</f>
        <v/>
      </c>
      <c r="I1270" t="str">
        <f>IF(ISNUMBER(SEARCH(I$1,raw[[#This Row],[active years]])),1,"")</f>
        <v/>
      </c>
      <c r="J1270" t="str">
        <f>IF(ISNUMBER(SEARCH(J$1,raw[[#This Row],[active years]])),1,"")</f>
        <v/>
      </c>
      <c r="K1270" t="str">
        <f>IF(ISNUMBER(SEARCH(K$1,raw[[#This Row],[active years]])),1,"")</f>
        <v/>
      </c>
      <c r="L1270" t="str">
        <f>IF(ISNUMBER(SEARCH(L$1,raw[[#This Row],[active years]])),1,"")</f>
        <v/>
      </c>
      <c r="M1270" t="str">
        <f>IF(ISNUMBER(SEARCH(M$1,raw[[#This Row],[active years]])),1,"")</f>
        <v/>
      </c>
      <c r="N1270" t="str">
        <f>IF(ISNUMBER(SEARCH(N$1,raw[[#This Row],[active years]])),1,"")</f>
        <v/>
      </c>
      <c r="O1270" t="str">
        <f>IF(ISNUMBER(SEARCH(O$1,raw[[#This Row],[active years]])),1,"")</f>
        <v/>
      </c>
      <c r="P1270">
        <f>IF(ISNUMBER(SEARCH(P$1,raw[[#This Row],[active years]])),1,"")</f>
        <v>1</v>
      </c>
      <c r="Q1270">
        <f>IF(ISNUMBER(SEARCH(Q$1,raw[[#This Row],[active years]])),1,"")</f>
        <v>1</v>
      </c>
      <c r="R1270">
        <f>IF(ISNUMBER(SEARCH(R$1,raw[[#This Row],[active years]])),1,"")</f>
        <v>1</v>
      </c>
      <c r="S1270">
        <f>IF(ISNUMBER(SEARCH(S$1,raw[[#This Row],[active years]])),1,"")</f>
        <v>1</v>
      </c>
      <c r="T1270">
        <f>IF(ISNUMBER(SEARCH(T$1,raw[[#This Row],[active years]])),1,"")</f>
        <v>1</v>
      </c>
      <c r="U1270">
        <f>IF(ISNUMBER(SEARCH(U$1,raw[[#This Row],[active years]])),1,"")</f>
        <v>1</v>
      </c>
      <c r="V1270">
        <f>IF(ISNUMBER(SEARCH(V$1,raw[[#This Row],[active years]])),1,"")</f>
        <v>1</v>
      </c>
      <c r="W1270">
        <f>IF(ISNUMBER(SEARCH(W$1,raw[[#This Row],[active years]])),1,"")</f>
        <v>1</v>
      </c>
      <c r="X1270">
        <f>IF(ISNUMBER(SEARCH(X$1,raw[[#This Row],[active years]])),1,"")</f>
        <v>1</v>
      </c>
      <c r="Y1270">
        <f>IF(ISNUMBER(SEARCH(Y$1,raw[[#This Row],[active years]])),1,"")</f>
        <v>1</v>
      </c>
      <c r="Z1270">
        <f>IF(ISNUMBER(SEARCH(Z$1,raw[[#This Row],[active years]])),1,"")</f>
        <v>1</v>
      </c>
      <c r="AA1270">
        <f>IF(ISNUMBER(SEARCH(AA$1,raw[[#This Row],[active years]])),1,"")</f>
        <v>1</v>
      </c>
    </row>
    <row r="1271" spans="1:27" x14ac:dyDescent="0.45">
      <c r="A1271">
        <f>raw[team]</f>
        <v>1585</v>
      </c>
      <c r="B1271">
        <f>raw[rookie year]</f>
        <v>2005</v>
      </c>
      <c r="C1271" t="str">
        <f>IF(ISNUMBER(SEARCH(C$1,raw[[#This Row],[active years]])),1,"")</f>
        <v/>
      </c>
      <c r="D1271" t="str">
        <f>IF(ISNUMBER(SEARCH(D$1,raw[[#This Row],[active years]])),1,"")</f>
        <v/>
      </c>
      <c r="E1271" t="str">
        <f>IF(ISNUMBER(SEARCH(E$1,raw[[#This Row],[active years]])),1,"")</f>
        <v/>
      </c>
      <c r="F1271" t="str">
        <f>IF(ISNUMBER(SEARCH(F$1,raw[[#This Row],[active years]])),1,"")</f>
        <v/>
      </c>
      <c r="G1271" t="str">
        <f>IF(ISNUMBER(SEARCH(G$1,raw[[#This Row],[active years]])),1,"")</f>
        <v/>
      </c>
      <c r="H1271" t="str">
        <f>IF(ISNUMBER(SEARCH(H$1,raw[[#This Row],[active years]])),1,"")</f>
        <v/>
      </c>
      <c r="I1271" t="str">
        <f>IF(ISNUMBER(SEARCH(I$1,raw[[#This Row],[active years]])),1,"")</f>
        <v/>
      </c>
      <c r="J1271" t="str">
        <f>IF(ISNUMBER(SEARCH(J$1,raw[[#This Row],[active years]])),1,"")</f>
        <v/>
      </c>
      <c r="K1271" t="str">
        <f>IF(ISNUMBER(SEARCH(K$1,raw[[#This Row],[active years]])),1,"")</f>
        <v/>
      </c>
      <c r="L1271" t="str">
        <f>IF(ISNUMBER(SEARCH(L$1,raw[[#This Row],[active years]])),1,"")</f>
        <v/>
      </c>
      <c r="M1271" t="str">
        <f>IF(ISNUMBER(SEARCH(M$1,raw[[#This Row],[active years]])),1,"")</f>
        <v/>
      </c>
      <c r="N1271" t="str">
        <f>IF(ISNUMBER(SEARCH(N$1,raw[[#This Row],[active years]])),1,"")</f>
        <v/>
      </c>
      <c r="O1271" t="str">
        <f>IF(ISNUMBER(SEARCH(O$1,raw[[#This Row],[active years]])),1,"")</f>
        <v/>
      </c>
      <c r="P1271">
        <f>IF(ISNUMBER(SEARCH(P$1,raw[[#This Row],[active years]])),1,"")</f>
        <v>1</v>
      </c>
      <c r="Q1271">
        <f>IF(ISNUMBER(SEARCH(Q$1,raw[[#This Row],[active years]])),1,"")</f>
        <v>1</v>
      </c>
      <c r="R1271" t="str">
        <f>IF(ISNUMBER(SEARCH(R$1,raw[[#This Row],[active years]])),1,"")</f>
        <v/>
      </c>
      <c r="S1271">
        <f>IF(ISNUMBER(SEARCH(S$1,raw[[#This Row],[active years]])),1,"")</f>
        <v>1</v>
      </c>
      <c r="T1271">
        <f>IF(ISNUMBER(SEARCH(T$1,raw[[#This Row],[active years]])),1,"")</f>
        <v>1</v>
      </c>
      <c r="U1271">
        <f>IF(ISNUMBER(SEARCH(U$1,raw[[#This Row],[active years]])),1,"")</f>
        <v>1</v>
      </c>
      <c r="V1271">
        <f>IF(ISNUMBER(SEARCH(V$1,raw[[#This Row],[active years]])),1,"")</f>
        <v>1</v>
      </c>
      <c r="W1271" t="str">
        <f>IF(ISNUMBER(SEARCH(W$1,raw[[#This Row],[active years]])),1,"")</f>
        <v/>
      </c>
      <c r="X1271">
        <f>IF(ISNUMBER(SEARCH(X$1,raw[[#This Row],[active years]])),1,"")</f>
        <v>1</v>
      </c>
      <c r="Y1271">
        <f>IF(ISNUMBER(SEARCH(Y$1,raw[[#This Row],[active years]])),1,"")</f>
        <v>1</v>
      </c>
      <c r="Z1271">
        <f>IF(ISNUMBER(SEARCH(Z$1,raw[[#This Row],[active years]])),1,"")</f>
        <v>1</v>
      </c>
      <c r="AA1271">
        <f>IF(ISNUMBER(SEARCH(AA$1,raw[[#This Row],[active years]])),1,"")</f>
        <v>1</v>
      </c>
    </row>
    <row r="1272" spans="1:27" x14ac:dyDescent="0.45">
      <c r="A1272">
        <f>raw[team]</f>
        <v>1588</v>
      </c>
      <c r="B1272">
        <f>raw[rookie year]</f>
        <v>2005</v>
      </c>
      <c r="C1272" t="str">
        <f>IF(ISNUMBER(SEARCH(C$1,raw[[#This Row],[active years]])),1,"")</f>
        <v/>
      </c>
      <c r="D1272" t="str">
        <f>IF(ISNUMBER(SEARCH(D$1,raw[[#This Row],[active years]])),1,"")</f>
        <v/>
      </c>
      <c r="E1272" t="str">
        <f>IF(ISNUMBER(SEARCH(E$1,raw[[#This Row],[active years]])),1,"")</f>
        <v/>
      </c>
      <c r="F1272" t="str">
        <f>IF(ISNUMBER(SEARCH(F$1,raw[[#This Row],[active years]])),1,"")</f>
        <v/>
      </c>
      <c r="G1272" t="str">
        <f>IF(ISNUMBER(SEARCH(G$1,raw[[#This Row],[active years]])),1,"")</f>
        <v/>
      </c>
      <c r="H1272" t="str">
        <f>IF(ISNUMBER(SEARCH(H$1,raw[[#This Row],[active years]])),1,"")</f>
        <v/>
      </c>
      <c r="I1272" t="str">
        <f>IF(ISNUMBER(SEARCH(I$1,raw[[#This Row],[active years]])),1,"")</f>
        <v/>
      </c>
      <c r="J1272" t="str">
        <f>IF(ISNUMBER(SEARCH(J$1,raw[[#This Row],[active years]])),1,"")</f>
        <v/>
      </c>
      <c r="K1272" t="str">
        <f>IF(ISNUMBER(SEARCH(K$1,raw[[#This Row],[active years]])),1,"")</f>
        <v/>
      </c>
      <c r="L1272" t="str">
        <f>IF(ISNUMBER(SEARCH(L$1,raw[[#This Row],[active years]])),1,"")</f>
        <v/>
      </c>
      <c r="M1272" t="str">
        <f>IF(ISNUMBER(SEARCH(M$1,raw[[#This Row],[active years]])),1,"")</f>
        <v/>
      </c>
      <c r="N1272" t="str">
        <f>IF(ISNUMBER(SEARCH(N$1,raw[[#This Row],[active years]])),1,"")</f>
        <v/>
      </c>
      <c r="O1272" t="str">
        <f>IF(ISNUMBER(SEARCH(O$1,raw[[#This Row],[active years]])),1,"")</f>
        <v/>
      </c>
      <c r="P1272">
        <f>IF(ISNUMBER(SEARCH(P$1,raw[[#This Row],[active years]])),1,"")</f>
        <v>1</v>
      </c>
      <c r="Q1272" t="str">
        <f>IF(ISNUMBER(SEARCH(Q$1,raw[[#This Row],[active years]])),1,"")</f>
        <v/>
      </c>
      <c r="R1272" t="str">
        <f>IF(ISNUMBER(SEARCH(R$1,raw[[#This Row],[active years]])),1,"")</f>
        <v/>
      </c>
      <c r="S1272" t="str">
        <f>IF(ISNUMBER(SEARCH(S$1,raw[[#This Row],[active years]])),1,"")</f>
        <v/>
      </c>
      <c r="T1272" t="str">
        <f>IF(ISNUMBER(SEARCH(T$1,raw[[#This Row],[active years]])),1,"")</f>
        <v/>
      </c>
      <c r="U1272" t="str">
        <f>IF(ISNUMBER(SEARCH(U$1,raw[[#This Row],[active years]])),1,"")</f>
        <v/>
      </c>
      <c r="V1272" t="str">
        <f>IF(ISNUMBER(SEARCH(V$1,raw[[#This Row],[active years]])),1,"")</f>
        <v/>
      </c>
      <c r="W1272" t="str">
        <f>IF(ISNUMBER(SEARCH(W$1,raw[[#This Row],[active years]])),1,"")</f>
        <v/>
      </c>
      <c r="X1272" t="str">
        <f>IF(ISNUMBER(SEARCH(X$1,raw[[#This Row],[active years]])),1,"")</f>
        <v/>
      </c>
      <c r="Y1272" t="str">
        <f>IF(ISNUMBER(SEARCH(Y$1,raw[[#This Row],[active years]])),1,"")</f>
        <v/>
      </c>
      <c r="Z1272" t="str">
        <f>IF(ISNUMBER(SEARCH(Z$1,raw[[#This Row],[active years]])),1,"")</f>
        <v/>
      </c>
      <c r="AA1272" t="str">
        <f>IF(ISNUMBER(SEARCH(AA$1,raw[[#This Row],[active years]])),1,"")</f>
        <v/>
      </c>
    </row>
    <row r="1273" spans="1:27" x14ac:dyDescent="0.45">
      <c r="A1273">
        <f>raw[team]</f>
        <v>1589</v>
      </c>
      <c r="B1273">
        <f>raw[rookie year]</f>
        <v>2005</v>
      </c>
      <c r="C1273" t="str">
        <f>IF(ISNUMBER(SEARCH(C$1,raw[[#This Row],[active years]])),1,"")</f>
        <v/>
      </c>
      <c r="D1273" t="str">
        <f>IF(ISNUMBER(SEARCH(D$1,raw[[#This Row],[active years]])),1,"")</f>
        <v/>
      </c>
      <c r="E1273" t="str">
        <f>IF(ISNUMBER(SEARCH(E$1,raw[[#This Row],[active years]])),1,"")</f>
        <v/>
      </c>
      <c r="F1273" t="str">
        <f>IF(ISNUMBER(SEARCH(F$1,raw[[#This Row],[active years]])),1,"")</f>
        <v/>
      </c>
      <c r="G1273" t="str">
        <f>IF(ISNUMBER(SEARCH(G$1,raw[[#This Row],[active years]])),1,"")</f>
        <v/>
      </c>
      <c r="H1273" t="str">
        <f>IF(ISNUMBER(SEARCH(H$1,raw[[#This Row],[active years]])),1,"")</f>
        <v/>
      </c>
      <c r="I1273" t="str">
        <f>IF(ISNUMBER(SEARCH(I$1,raw[[#This Row],[active years]])),1,"")</f>
        <v/>
      </c>
      <c r="J1273" t="str">
        <f>IF(ISNUMBER(SEARCH(J$1,raw[[#This Row],[active years]])),1,"")</f>
        <v/>
      </c>
      <c r="K1273" t="str">
        <f>IF(ISNUMBER(SEARCH(K$1,raw[[#This Row],[active years]])),1,"")</f>
        <v/>
      </c>
      <c r="L1273" t="str">
        <f>IF(ISNUMBER(SEARCH(L$1,raw[[#This Row],[active years]])),1,"")</f>
        <v/>
      </c>
      <c r="M1273" t="str">
        <f>IF(ISNUMBER(SEARCH(M$1,raw[[#This Row],[active years]])),1,"")</f>
        <v/>
      </c>
      <c r="N1273" t="str">
        <f>IF(ISNUMBER(SEARCH(N$1,raw[[#This Row],[active years]])),1,"")</f>
        <v/>
      </c>
      <c r="O1273" t="str">
        <f>IF(ISNUMBER(SEARCH(O$1,raw[[#This Row],[active years]])),1,"")</f>
        <v/>
      </c>
      <c r="P1273">
        <f>IF(ISNUMBER(SEARCH(P$1,raw[[#This Row],[active years]])),1,"")</f>
        <v>1</v>
      </c>
      <c r="Q1273" t="str">
        <f>IF(ISNUMBER(SEARCH(Q$1,raw[[#This Row],[active years]])),1,"")</f>
        <v/>
      </c>
      <c r="R1273" t="str">
        <f>IF(ISNUMBER(SEARCH(R$1,raw[[#This Row],[active years]])),1,"")</f>
        <v/>
      </c>
      <c r="S1273" t="str">
        <f>IF(ISNUMBER(SEARCH(S$1,raw[[#This Row],[active years]])),1,"")</f>
        <v/>
      </c>
      <c r="T1273" t="str">
        <f>IF(ISNUMBER(SEARCH(T$1,raw[[#This Row],[active years]])),1,"")</f>
        <v/>
      </c>
      <c r="U1273" t="str">
        <f>IF(ISNUMBER(SEARCH(U$1,raw[[#This Row],[active years]])),1,"")</f>
        <v/>
      </c>
      <c r="V1273" t="str">
        <f>IF(ISNUMBER(SEARCH(V$1,raw[[#This Row],[active years]])),1,"")</f>
        <v/>
      </c>
      <c r="W1273" t="str">
        <f>IF(ISNUMBER(SEARCH(W$1,raw[[#This Row],[active years]])),1,"")</f>
        <v/>
      </c>
      <c r="X1273" t="str">
        <f>IF(ISNUMBER(SEARCH(X$1,raw[[#This Row],[active years]])),1,"")</f>
        <v/>
      </c>
      <c r="Y1273" t="str">
        <f>IF(ISNUMBER(SEARCH(Y$1,raw[[#This Row],[active years]])),1,"")</f>
        <v/>
      </c>
      <c r="Z1273" t="str">
        <f>IF(ISNUMBER(SEARCH(Z$1,raw[[#This Row],[active years]])),1,"")</f>
        <v/>
      </c>
      <c r="AA1273" t="str">
        <f>IF(ISNUMBER(SEARCH(AA$1,raw[[#This Row],[active years]])),1,"")</f>
        <v/>
      </c>
    </row>
    <row r="1274" spans="1:27" x14ac:dyDescent="0.45">
      <c r="A1274">
        <f>raw[team]</f>
        <v>1590</v>
      </c>
      <c r="B1274">
        <f>raw[rookie year]</f>
        <v>2005</v>
      </c>
      <c r="C1274" t="str">
        <f>IF(ISNUMBER(SEARCH(C$1,raw[[#This Row],[active years]])),1,"")</f>
        <v/>
      </c>
      <c r="D1274" t="str">
        <f>IF(ISNUMBER(SEARCH(D$1,raw[[#This Row],[active years]])),1,"")</f>
        <v/>
      </c>
      <c r="E1274" t="str">
        <f>IF(ISNUMBER(SEARCH(E$1,raw[[#This Row],[active years]])),1,"")</f>
        <v/>
      </c>
      <c r="F1274" t="str">
        <f>IF(ISNUMBER(SEARCH(F$1,raw[[#This Row],[active years]])),1,"")</f>
        <v/>
      </c>
      <c r="G1274" t="str">
        <f>IF(ISNUMBER(SEARCH(G$1,raw[[#This Row],[active years]])),1,"")</f>
        <v/>
      </c>
      <c r="H1274" t="str">
        <f>IF(ISNUMBER(SEARCH(H$1,raw[[#This Row],[active years]])),1,"")</f>
        <v/>
      </c>
      <c r="I1274" t="str">
        <f>IF(ISNUMBER(SEARCH(I$1,raw[[#This Row],[active years]])),1,"")</f>
        <v/>
      </c>
      <c r="J1274" t="str">
        <f>IF(ISNUMBER(SEARCH(J$1,raw[[#This Row],[active years]])),1,"")</f>
        <v/>
      </c>
      <c r="K1274" t="str">
        <f>IF(ISNUMBER(SEARCH(K$1,raw[[#This Row],[active years]])),1,"")</f>
        <v/>
      </c>
      <c r="L1274" t="str">
        <f>IF(ISNUMBER(SEARCH(L$1,raw[[#This Row],[active years]])),1,"")</f>
        <v/>
      </c>
      <c r="M1274" t="str">
        <f>IF(ISNUMBER(SEARCH(M$1,raw[[#This Row],[active years]])),1,"")</f>
        <v/>
      </c>
      <c r="N1274" t="str">
        <f>IF(ISNUMBER(SEARCH(N$1,raw[[#This Row],[active years]])),1,"")</f>
        <v/>
      </c>
      <c r="O1274" t="str">
        <f>IF(ISNUMBER(SEARCH(O$1,raw[[#This Row],[active years]])),1,"")</f>
        <v/>
      </c>
      <c r="P1274">
        <f>IF(ISNUMBER(SEARCH(P$1,raw[[#This Row],[active years]])),1,"")</f>
        <v>1</v>
      </c>
      <c r="Q1274">
        <f>IF(ISNUMBER(SEARCH(Q$1,raw[[#This Row],[active years]])),1,"")</f>
        <v>1</v>
      </c>
      <c r="R1274">
        <f>IF(ISNUMBER(SEARCH(R$1,raw[[#This Row],[active years]])),1,"")</f>
        <v>1</v>
      </c>
      <c r="S1274">
        <f>IF(ISNUMBER(SEARCH(S$1,raw[[#This Row],[active years]])),1,"")</f>
        <v>1</v>
      </c>
      <c r="T1274">
        <f>IF(ISNUMBER(SEARCH(T$1,raw[[#This Row],[active years]])),1,"")</f>
        <v>1</v>
      </c>
      <c r="U1274">
        <f>IF(ISNUMBER(SEARCH(U$1,raw[[#This Row],[active years]])),1,"")</f>
        <v>1</v>
      </c>
      <c r="V1274">
        <f>IF(ISNUMBER(SEARCH(V$1,raw[[#This Row],[active years]])),1,"")</f>
        <v>1</v>
      </c>
      <c r="W1274">
        <f>IF(ISNUMBER(SEARCH(W$1,raw[[#This Row],[active years]])),1,"")</f>
        <v>1</v>
      </c>
      <c r="X1274">
        <f>IF(ISNUMBER(SEARCH(X$1,raw[[#This Row],[active years]])),1,"")</f>
        <v>1</v>
      </c>
      <c r="Y1274">
        <f>IF(ISNUMBER(SEARCH(Y$1,raw[[#This Row],[active years]])),1,"")</f>
        <v>1</v>
      </c>
      <c r="Z1274">
        <f>IF(ISNUMBER(SEARCH(Z$1,raw[[#This Row],[active years]])),1,"")</f>
        <v>1</v>
      </c>
      <c r="AA1274">
        <f>IF(ISNUMBER(SEARCH(AA$1,raw[[#This Row],[active years]])),1,"")</f>
        <v>1</v>
      </c>
    </row>
    <row r="1275" spans="1:27" x14ac:dyDescent="0.45">
      <c r="A1275">
        <f>raw[team]</f>
        <v>1591</v>
      </c>
      <c r="B1275">
        <f>raw[rookie year]</f>
        <v>2005</v>
      </c>
      <c r="C1275" t="str">
        <f>IF(ISNUMBER(SEARCH(C$1,raw[[#This Row],[active years]])),1,"")</f>
        <v/>
      </c>
      <c r="D1275" t="str">
        <f>IF(ISNUMBER(SEARCH(D$1,raw[[#This Row],[active years]])),1,"")</f>
        <v/>
      </c>
      <c r="E1275" t="str">
        <f>IF(ISNUMBER(SEARCH(E$1,raw[[#This Row],[active years]])),1,"")</f>
        <v/>
      </c>
      <c r="F1275" t="str">
        <f>IF(ISNUMBER(SEARCH(F$1,raw[[#This Row],[active years]])),1,"")</f>
        <v/>
      </c>
      <c r="G1275" t="str">
        <f>IF(ISNUMBER(SEARCH(G$1,raw[[#This Row],[active years]])),1,"")</f>
        <v/>
      </c>
      <c r="H1275" t="str">
        <f>IF(ISNUMBER(SEARCH(H$1,raw[[#This Row],[active years]])),1,"")</f>
        <v/>
      </c>
      <c r="I1275" t="str">
        <f>IF(ISNUMBER(SEARCH(I$1,raw[[#This Row],[active years]])),1,"")</f>
        <v/>
      </c>
      <c r="J1275" t="str">
        <f>IF(ISNUMBER(SEARCH(J$1,raw[[#This Row],[active years]])),1,"")</f>
        <v/>
      </c>
      <c r="K1275" t="str">
        <f>IF(ISNUMBER(SEARCH(K$1,raw[[#This Row],[active years]])),1,"")</f>
        <v/>
      </c>
      <c r="L1275" t="str">
        <f>IF(ISNUMBER(SEARCH(L$1,raw[[#This Row],[active years]])),1,"")</f>
        <v/>
      </c>
      <c r="M1275" t="str">
        <f>IF(ISNUMBER(SEARCH(M$1,raw[[#This Row],[active years]])),1,"")</f>
        <v/>
      </c>
      <c r="N1275" t="str">
        <f>IF(ISNUMBER(SEARCH(N$1,raw[[#This Row],[active years]])),1,"")</f>
        <v/>
      </c>
      <c r="O1275" t="str">
        <f>IF(ISNUMBER(SEARCH(O$1,raw[[#This Row],[active years]])),1,"")</f>
        <v/>
      </c>
      <c r="P1275">
        <f>IF(ISNUMBER(SEARCH(P$1,raw[[#This Row],[active years]])),1,"")</f>
        <v>1</v>
      </c>
      <c r="Q1275">
        <f>IF(ISNUMBER(SEARCH(Q$1,raw[[#This Row],[active years]])),1,"")</f>
        <v>1</v>
      </c>
      <c r="R1275">
        <f>IF(ISNUMBER(SEARCH(R$1,raw[[#This Row],[active years]])),1,"")</f>
        <v>1</v>
      </c>
      <c r="S1275">
        <f>IF(ISNUMBER(SEARCH(S$1,raw[[#This Row],[active years]])),1,"")</f>
        <v>1</v>
      </c>
      <c r="T1275">
        <f>IF(ISNUMBER(SEARCH(T$1,raw[[#This Row],[active years]])),1,"")</f>
        <v>1</v>
      </c>
      <c r="U1275">
        <f>IF(ISNUMBER(SEARCH(U$1,raw[[#This Row],[active years]])),1,"")</f>
        <v>1</v>
      </c>
      <c r="V1275">
        <f>IF(ISNUMBER(SEARCH(V$1,raw[[#This Row],[active years]])),1,"")</f>
        <v>1</v>
      </c>
      <c r="W1275">
        <f>IF(ISNUMBER(SEARCH(W$1,raw[[#This Row],[active years]])),1,"")</f>
        <v>1</v>
      </c>
      <c r="X1275">
        <f>IF(ISNUMBER(SEARCH(X$1,raw[[#This Row],[active years]])),1,"")</f>
        <v>1</v>
      </c>
      <c r="Y1275">
        <f>IF(ISNUMBER(SEARCH(Y$1,raw[[#This Row],[active years]])),1,"")</f>
        <v>1</v>
      </c>
      <c r="Z1275">
        <f>IF(ISNUMBER(SEARCH(Z$1,raw[[#This Row],[active years]])),1,"")</f>
        <v>1</v>
      </c>
      <c r="AA1275">
        <f>IF(ISNUMBER(SEARCH(AA$1,raw[[#This Row],[active years]])),1,"")</f>
        <v>1</v>
      </c>
    </row>
    <row r="1276" spans="1:27" x14ac:dyDescent="0.45">
      <c r="A1276">
        <f>raw[team]</f>
        <v>1592</v>
      </c>
      <c r="B1276">
        <f>raw[rookie year]</f>
        <v>2005</v>
      </c>
      <c r="C1276" t="str">
        <f>IF(ISNUMBER(SEARCH(C$1,raw[[#This Row],[active years]])),1,"")</f>
        <v/>
      </c>
      <c r="D1276" t="str">
        <f>IF(ISNUMBER(SEARCH(D$1,raw[[#This Row],[active years]])),1,"")</f>
        <v/>
      </c>
      <c r="E1276" t="str">
        <f>IF(ISNUMBER(SEARCH(E$1,raw[[#This Row],[active years]])),1,"")</f>
        <v/>
      </c>
      <c r="F1276" t="str">
        <f>IF(ISNUMBER(SEARCH(F$1,raw[[#This Row],[active years]])),1,"")</f>
        <v/>
      </c>
      <c r="G1276" t="str">
        <f>IF(ISNUMBER(SEARCH(G$1,raw[[#This Row],[active years]])),1,"")</f>
        <v/>
      </c>
      <c r="H1276" t="str">
        <f>IF(ISNUMBER(SEARCH(H$1,raw[[#This Row],[active years]])),1,"")</f>
        <v/>
      </c>
      <c r="I1276" t="str">
        <f>IF(ISNUMBER(SEARCH(I$1,raw[[#This Row],[active years]])),1,"")</f>
        <v/>
      </c>
      <c r="J1276" t="str">
        <f>IF(ISNUMBER(SEARCH(J$1,raw[[#This Row],[active years]])),1,"")</f>
        <v/>
      </c>
      <c r="K1276" t="str">
        <f>IF(ISNUMBER(SEARCH(K$1,raw[[#This Row],[active years]])),1,"")</f>
        <v/>
      </c>
      <c r="L1276" t="str">
        <f>IF(ISNUMBER(SEARCH(L$1,raw[[#This Row],[active years]])),1,"")</f>
        <v/>
      </c>
      <c r="M1276" t="str">
        <f>IF(ISNUMBER(SEARCH(M$1,raw[[#This Row],[active years]])),1,"")</f>
        <v/>
      </c>
      <c r="N1276" t="str">
        <f>IF(ISNUMBER(SEARCH(N$1,raw[[#This Row],[active years]])),1,"")</f>
        <v/>
      </c>
      <c r="O1276" t="str">
        <f>IF(ISNUMBER(SEARCH(O$1,raw[[#This Row],[active years]])),1,"")</f>
        <v/>
      </c>
      <c r="P1276">
        <f>IF(ISNUMBER(SEARCH(P$1,raw[[#This Row],[active years]])),1,"")</f>
        <v>1</v>
      </c>
      <c r="Q1276">
        <f>IF(ISNUMBER(SEARCH(Q$1,raw[[#This Row],[active years]])),1,"")</f>
        <v>1</v>
      </c>
      <c r="R1276">
        <f>IF(ISNUMBER(SEARCH(R$1,raw[[#This Row],[active years]])),1,"")</f>
        <v>1</v>
      </c>
      <c r="S1276">
        <f>IF(ISNUMBER(SEARCH(S$1,raw[[#This Row],[active years]])),1,"")</f>
        <v>1</v>
      </c>
      <c r="T1276">
        <f>IF(ISNUMBER(SEARCH(T$1,raw[[#This Row],[active years]])),1,"")</f>
        <v>1</v>
      </c>
      <c r="U1276">
        <f>IF(ISNUMBER(SEARCH(U$1,raw[[#This Row],[active years]])),1,"")</f>
        <v>1</v>
      </c>
      <c r="V1276">
        <f>IF(ISNUMBER(SEARCH(V$1,raw[[#This Row],[active years]])),1,"")</f>
        <v>1</v>
      </c>
      <c r="W1276">
        <f>IF(ISNUMBER(SEARCH(W$1,raw[[#This Row],[active years]])),1,"")</f>
        <v>1</v>
      </c>
      <c r="X1276">
        <f>IF(ISNUMBER(SEARCH(X$1,raw[[#This Row],[active years]])),1,"")</f>
        <v>1</v>
      </c>
      <c r="Y1276">
        <f>IF(ISNUMBER(SEARCH(Y$1,raw[[#This Row],[active years]])),1,"")</f>
        <v>1</v>
      </c>
      <c r="Z1276">
        <f>IF(ISNUMBER(SEARCH(Z$1,raw[[#This Row],[active years]])),1,"")</f>
        <v>1</v>
      </c>
      <c r="AA1276">
        <f>IF(ISNUMBER(SEARCH(AA$1,raw[[#This Row],[active years]])),1,"")</f>
        <v>1</v>
      </c>
    </row>
    <row r="1277" spans="1:27" x14ac:dyDescent="0.45">
      <c r="A1277">
        <f>raw[team]</f>
        <v>1593</v>
      </c>
      <c r="B1277">
        <f>raw[rookie year]</f>
        <v>2005</v>
      </c>
      <c r="C1277" t="str">
        <f>IF(ISNUMBER(SEARCH(C$1,raw[[#This Row],[active years]])),1,"")</f>
        <v/>
      </c>
      <c r="D1277" t="str">
        <f>IF(ISNUMBER(SEARCH(D$1,raw[[#This Row],[active years]])),1,"")</f>
        <v/>
      </c>
      <c r="E1277" t="str">
        <f>IF(ISNUMBER(SEARCH(E$1,raw[[#This Row],[active years]])),1,"")</f>
        <v/>
      </c>
      <c r="F1277" t="str">
        <f>IF(ISNUMBER(SEARCH(F$1,raw[[#This Row],[active years]])),1,"")</f>
        <v/>
      </c>
      <c r="G1277" t="str">
        <f>IF(ISNUMBER(SEARCH(G$1,raw[[#This Row],[active years]])),1,"")</f>
        <v/>
      </c>
      <c r="H1277" t="str">
        <f>IF(ISNUMBER(SEARCH(H$1,raw[[#This Row],[active years]])),1,"")</f>
        <v/>
      </c>
      <c r="I1277" t="str">
        <f>IF(ISNUMBER(SEARCH(I$1,raw[[#This Row],[active years]])),1,"")</f>
        <v/>
      </c>
      <c r="J1277" t="str">
        <f>IF(ISNUMBER(SEARCH(J$1,raw[[#This Row],[active years]])),1,"")</f>
        <v/>
      </c>
      <c r="K1277" t="str">
        <f>IF(ISNUMBER(SEARCH(K$1,raw[[#This Row],[active years]])),1,"")</f>
        <v/>
      </c>
      <c r="L1277" t="str">
        <f>IF(ISNUMBER(SEARCH(L$1,raw[[#This Row],[active years]])),1,"")</f>
        <v/>
      </c>
      <c r="M1277" t="str">
        <f>IF(ISNUMBER(SEARCH(M$1,raw[[#This Row],[active years]])),1,"")</f>
        <v/>
      </c>
      <c r="N1277" t="str">
        <f>IF(ISNUMBER(SEARCH(N$1,raw[[#This Row],[active years]])),1,"")</f>
        <v/>
      </c>
      <c r="O1277" t="str">
        <f>IF(ISNUMBER(SEARCH(O$1,raw[[#This Row],[active years]])),1,"")</f>
        <v/>
      </c>
      <c r="P1277">
        <f>IF(ISNUMBER(SEARCH(P$1,raw[[#This Row],[active years]])),1,"")</f>
        <v>1</v>
      </c>
      <c r="Q1277" t="str">
        <f>IF(ISNUMBER(SEARCH(Q$1,raw[[#This Row],[active years]])),1,"")</f>
        <v/>
      </c>
      <c r="R1277" t="str">
        <f>IF(ISNUMBER(SEARCH(R$1,raw[[#This Row],[active years]])),1,"")</f>
        <v/>
      </c>
      <c r="S1277" t="str">
        <f>IF(ISNUMBER(SEARCH(S$1,raw[[#This Row],[active years]])),1,"")</f>
        <v/>
      </c>
      <c r="T1277" t="str">
        <f>IF(ISNUMBER(SEARCH(T$1,raw[[#This Row],[active years]])),1,"")</f>
        <v/>
      </c>
      <c r="U1277" t="str">
        <f>IF(ISNUMBER(SEARCH(U$1,raw[[#This Row],[active years]])),1,"")</f>
        <v/>
      </c>
      <c r="V1277" t="str">
        <f>IF(ISNUMBER(SEARCH(V$1,raw[[#This Row],[active years]])),1,"")</f>
        <v/>
      </c>
      <c r="W1277" t="str">
        <f>IF(ISNUMBER(SEARCH(W$1,raw[[#This Row],[active years]])),1,"")</f>
        <v/>
      </c>
      <c r="X1277" t="str">
        <f>IF(ISNUMBER(SEARCH(X$1,raw[[#This Row],[active years]])),1,"")</f>
        <v/>
      </c>
      <c r="Y1277" t="str">
        <f>IF(ISNUMBER(SEARCH(Y$1,raw[[#This Row],[active years]])),1,"")</f>
        <v/>
      </c>
      <c r="Z1277" t="str">
        <f>IF(ISNUMBER(SEARCH(Z$1,raw[[#This Row],[active years]])),1,"")</f>
        <v/>
      </c>
      <c r="AA1277" t="str">
        <f>IF(ISNUMBER(SEARCH(AA$1,raw[[#This Row],[active years]])),1,"")</f>
        <v/>
      </c>
    </row>
    <row r="1278" spans="1:27" x14ac:dyDescent="0.45">
      <c r="A1278">
        <f>raw[team]</f>
        <v>1594</v>
      </c>
      <c r="B1278">
        <f>raw[rookie year]</f>
        <v>2005</v>
      </c>
      <c r="C1278" t="str">
        <f>IF(ISNUMBER(SEARCH(C$1,raw[[#This Row],[active years]])),1,"")</f>
        <v/>
      </c>
      <c r="D1278" t="str">
        <f>IF(ISNUMBER(SEARCH(D$1,raw[[#This Row],[active years]])),1,"")</f>
        <v/>
      </c>
      <c r="E1278" t="str">
        <f>IF(ISNUMBER(SEARCH(E$1,raw[[#This Row],[active years]])),1,"")</f>
        <v/>
      </c>
      <c r="F1278" t="str">
        <f>IF(ISNUMBER(SEARCH(F$1,raw[[#This Row],[active years]])),1,"")</f>
        <v/>
      </c>
      <c r="G1278" t="str">
        <f>IF(ISNUMBER(SEARCH(G$1,raw[[#This Row],[active years]])),1,"")</f>
        <v/>
      </c>
      <c r="H1278" t="str">
        <f>IF(ISNUMBER(SEARCH(H$1,raw[[#This Row],[active years]])),1,"")</f>
        <v/>
      </c>
      <c r="I1278" t="str">
        <f>IF(ISNUMBER(SEARCH(I$1,raw[[#This Row],[active years]])),1,"")</f>
        <v/>
      </c>
      <c r="J1278" t="str">
        <f>IF(ISNUMBER(SEARCH(J$1,raw[[#This Row],[active years]])),1,"")</f>
        <v/>
      </c>
      <c r="K1278" t="str">
        <f>IF(ISNUMBER(SEARCH(K$1,raw[[#This Row],[active years]])),1,"")</f>
        <v/>
      </c>
      <c r="L1278" t="str">
        <f>IF(ISNUMBER(SEARCH(L$1,raw[[#This Row],[active years]])),1,"")</f>
        <v/>
      </c>
      <c r="M1278" t="str">
        <f>IF(ISNUMBER(SEARCH(M$1,raw[[#This Row],[active years]])),1,"")</f>
        <v/>
      </c>
      <c r="N1278" t="str">
        <f>IF(ISNUMBER(SEARCH(N$1,raw[[#This Row],[active years]])),1,"")</f>
        <v/>
      </c>
      <c r="O1278" t="str">
        <f>IF(ISNUMBER(SEARCH(O$1,raw[[#This Row],[active years]])),1,"")</f>
        <v/>
      </c>
      <c r="P1278">
        <f>IF(ISNUMBER(SEARCH(P$1,raw[[#This Row],[active years]])),1,"")</f>
        <v>1</v>
      </c>
      <c r="Q1278">
        <f>IF(ISNUMBER(SEARCH(Q$1,raw[[#This Row],[active years]])),1,"")</f>
        <v>1</v>
      </c>
      <c r="R1278">
        <f>IF(ISNUMBER(SEARCH(R$1,raw[[#This Row],[active years]])),1,"")</f>
        <v>1</v>
      </c>
      <c r="S1278">
        <f>IF(ISNUMBER(SEARCH(S$1,raw[[#This Row],[active years]])),1,"")</f>
        <v>1</v>
      </c>
      <c r="T1278">
        <f>IF(ISNUMBER(SEARCH(T$1,raw[[#This Row],[active years]])),1,"")</f>
        <v>1</v>
      </c>
      <c r="U1278" t="str">
        <f>IF(ISNUMBER(SEARCH(U$1,raw[[#This Row],[active years]])),1,"")</f>
        <v/>
      </c>
      <c r="V1278" t="str">
        <f>IF(ISNUMBER(SEARCH(V$1,raw[[#This Row],[active years]])),1,"")</f>
        <v/>
      </c>
      <c r="W1278" t="str">
        <f>IF(ISNUMBER(SEARCH(W$1,raw[[#This Row],[active years]])),1,"")</f>
        <v/>
      </c>
      <c r="X1278" t="str">
        <f>IF(ISNUMBER(SEARCH(X$1,raw[[#This Row],[active years]])),1,"")</f>
        <v/>
      </c>
      <c r="Y1278" t="str">
        <f>IF(ISNUMBER(SEARCH(Y$1,raw[[#This Row],[active years]])),1,"")</f>
        <v/>
      </c>
      <c r="Z1278" t="str">
        <f>IF(ISNUMBER(SEARCH(Z$1,raw[[#This Row],[active years]])),1,"")</f>
        <v/>
      </c>
      <c r="AA1278" t="str">
        <f>IF(ISNUMBER(SEARCH(AA$1,raw[[#This Row],[active years]])),1,"")</f>
        <v/>
      </c>
    </row>
    <row r="1279" spans="1:27" x14ac:dyDescent="0.45">
      <c r="A1279">
        <f>raw[team]</f>
        <v>1595</v>
      </c>
      <c r="B1279">
        <f>raw[rookie year]</f>
        <v>2005</v>
      </c>
      <c r="C1279" t="str">
        <f>IF(ISNUMBER(SEARCH(C$1,raw[[#This Row],[active years]])),1,"")</f>
        <v/>
      </c>
      <c r="D1279" t="str">
        <f>IF(ISNUMBER(SEARCH(D$1,raw[[#This Row],[active years]])),1,"")</f>
        <v/>
      </c>
      <c r="E1279" t="str">
        <f>IF(ISNUMBER(SEARCH(E$1,raw[[#This Row],[active years]])),1,"")</f>
        <v/>
      </c>
      <c r="F1279" t="str">
        <f>IF(ISNUMBER(SEARCH(F$1,raw[[#This Row],[active years]])),1,"")</f>
        <v/>
      </c>
      <c r="G1279" t="str">
        <f>IF(ISNUMBER(SEARCH(G$1,raw[[#This Row],[active years]])),1,"")</f>
        <v/>
      </c>
      <c r="H1279" t="str">
        <f>IF(ISNUMBER(SEARCH(H$1,raw[[#This Row],[active years]])),1,"")</f>
        <v/>
      </c>
      <c r="I1279" t="str">
        <f>IF(ISNUMBER(SEARCH(I$1,raw[[#This Row],[active years]])),1,"")</f>
        <v/>
      </c>
      <c r="J1279" t="str">
        <f>IF(ISNUMBER(SEARCH(J$1,raw[[#This Row],[active years]])),1,"")</f>
        <v/>
      </c>
      <c r="K1279" t="str">
        <f>IF(ISNUMBER(SEARCH(K$1,raw[[#This Row],[active years]])),1,"")</f>
        <v/>
      </c>
      <c r="L1279" t="str">
        <f>IF(ISNUMBER(SEARCH(L$1,raw[[#This Row],[active years]])),1,"")</f>
        <v/>
      </c>
      <c r="M1279" t="str">
        <f>IF(ISNUMBER(SEARCH(M$1,raw[[#This Row],[active years]])),1,"")</f>
        <v/>
      </c>
      <c r="N1279" t="str">
        <f>IF(ISNUMBER(SEARCH(N$1,raw[[#This Row],[active years]])),1,"")</f>
        <v/>
      </c>
      <c r="O1279" t="str">
        <f>IF(ISNUMBER(SEARCH(O$1,raw[[#This Row],[active years]])),1,"")</f>
        <v/>
      </c>
      <c r="P1279">
        <f>IF(ISNUMBER(SEARCH(P$1,raw[[#This Row],[active years]])),1,"")</f>
        <v>1</v>
      </c>
      <c r="Q1279">
        <f>IF(ISNUMBER(SEARCH(Q$1,raw[[#This Row],[active years]])),1,"")</f>
        <v>1</v>
      </c>
      <c r="R1279">
        <f>IF(ISNUMBER(SEARCH(R$1,raw[[#This Row],[active years]])),1,"")</f>
        <v>1</v>
      </c>
      <c r="S1279">
        <f>IF(ISNUMBER(SEARCH(S$1,raw[[#This Row],[active years]])),1,"")</f>
        <v>1</v>
      </c>
      <c r="T1279">
        <f>IF(ISNUMBER(SEARCH(T$1,raw[[#This Row],[active years]])),1,"")</f>
        <v>1</v>
      </c>
      <c r="U1279">
        <f>IF(ISNUMBER(SEARCH(U$1,raw[[#This Row],[active years]])),1,"")</f>
        <v>1</v>
      </c>
      <c r="V1279">
        <f>IF(ISNUMBER(SEARCH(V$1,raw[[#This Row],[active years]])),1,"")</f>
        <v>1</v>
      </c>
      <c r="W1279">
        <f>IF(ISNUMBER(SEARCH(W$1,raw[[#This Row],[active years]])),1,"")</f>
        <v>1</v>
      </c>
      <c r="X1279">
        <f>IF(ISNUMBER(SEARCH(X$1,raw[[#This Row],[active years]])),1,"")</f>
        <v>1</v>
      </c>
      <c r="Y1279">
        <f>IF(ISNUMBER(SEARCH(Y$1,raw[[#This Row],[active years]])),1,"")</f>
        <v>1</v>
      </c>
      <c r="Z1279">
        <f>IF(ISNUMBER(SEARCH(Z$1,raw[[#This Row],[active years]])),1,"")</f>
        <v>1</v>
      </c>
      <c r="AA1279">
        <f>IF(ISNUMBER(SEARCH(AA$1,raw[[#This Row],[active years]])),1,"")</f>
        <v>1</v>
      </c>
    </row>
    <row r="1280" spans="1:27" x14ac:dyDescent="0.45">
      <c r="A1280">
        <f>raw[team]</f>
        <v>1596</v>
      </c>
      <c r="B1280">
        <f>raw[rookie year]</f>
        <v>2005</v>
      </c>
      <c r="C1280" t="str">
        <f>IF(ISNUMBER(SEARCH(C$1,raw[[#This Row],[active years]])),1,"")</f>
        <v/>
      </c>
      <c r="D1280" t="str">
        <f>IF(ISNUMBER(SEARCH(D$1,raw[[#This Row],[active years]])),1,"")</f>
        <v/>
      </c>
      <c r="E1280" t="str">
        <f>IF(ISNUMBER(SEARCH(E$1,raw[[#This Row],[active years]])),1,"")</f>
        <v/>
      </c>
      <c r="F1280" t="str">
        <f>IF(ISNUMBER(SEARCH(F$1,raw[[#This Row],[active years]])),1,"")</f>
        <v/>
      </c>
      <c r="G1280" t="str">
        <f>IF(ISNUMBER(SEARCH(G$1,raw[[#This Row],[active years]])),1,"")</f>
        <v/>
      </c>
      <c r="H1280" t="str">
        <f>IF(ISNUMBER(SEARCH(H$1,raw[[#This Row],[active years]])),1,"")</f>
        <v/>
      </c>
      <c r="I1280" t="str">
        <f>IF(ISNUMBER(SEARCH(I$1,raw[[#This Row],[active years]])),1,"")</f>
        <v/>
      </c>
      <c r="J1280" t="str">
        <f>IF(ISNUMBER(SEARCH(J$1,raw[[#This Row],[active years]])),1,"")</f>
        <v/>
      </c>
      <c r="K1280" t="str">
        <f>IF(ISNUMBER(SEARCH(K$1,raw[[#This Row],[active years]])),1,"")</f>
        <v/>
      </c>
      <c r="L1280" t="str">
        <f>IF(ISNUMBER(SEARCH(L$1,raw[[#This Row],[active years]])),1,"")</f>
        <v/>
      </c>
      <c r="M1280" t="str">
        <f>IF(ISNUMBER(SEARCH(M$1,raw[[#This Row],[active years]])),1,"")</f>
        <v/>
      </c>
      <c r="N1280" t="str">
        <f>IF(ISNUMBER(SEARCH(N$1,raw[[#This Row],[active years]])),1,"")</f>
        <v/>
      </c>
      <c r="O1280" t="str">
        <f>IF(ISNUMBER(SEARCH(O$1,raw[[#This Row],[active years]])),1,"")</f>
        <v/>
      </c>
      <c r="P1280">
        <f>IF(ISNUMBER(SEARCH(P$1,raw[[#This Row],[active years]])),1,"")</f>
        <v>1</v>
      </c>
      <c r="Q1280">
        <f>IF(ISNUMBER(SEARCH(Q$1,raw[[#This Row],[active years]])),1,"")</f>
        <v>1</v>
      </c>
      <c r="R1280">
        <f>IF(ISNUMBER(SEARCH(R$1,raw[[#This Row],[active years]])),1,"")</f>
        <v>1</v>
      </c>
      <c r="S1280">
        <f>IF(ISNUMBER(SEARCH(S$1,raw[[#This Row],[active years]])),1,"")</f>
        <v>1</v>
      </c>
      <c r="T1280">
        <f>IF(ISNUMBER(SEARCH(T$1,raw[[#This Row],[active years]])),1,"")</f>
        <v>1</v>
      </c>
      <c r="U1280">
        <f>IF(ISNUMBER(SEARCH(U$1,raw[[#This Row],[active years]])),1,"")</f>
        <v>1</v>
      </c>
      <c r="V1280">
        <f>IF(ISNUMBER(SEARCH(V$1,raw[[#This Row],[active years]])),1,"")</f>
        <v>1</v>
      </c>
      <c r="W1280">
        <f>IF(ISNUMBER(SEARCH(W$1,raw[[#This Row],[active years]])),1,"")</f>
        <v>1</v>
      </c>
      <c r="X1280">
        <f>IF(ISNUMBER(SEARCH(X$1,raw[[#This Row],[active years]])),1,"")</f>
        <v>1</v>
      </c>
      <c r="Y1280">
        <f>IF(ISNUMBER(SEARCH(Y$1,raw[[#This Row],[active years]])),1,"")</f>
        <v>1</v>
      </c>
      <c r="Z1280">
        <f>IF(ISNUMBER(SEARCH(Z$1,raw[[#This Row],[active years]])),1,"")</f>
        <v>1</v>
      </c>
      <c r="AA1280">
        <f>IF(ISNUMBER(SEARCH(AA$1,raw[[#This Row],[active years]])),1,"")</f>
        <v>1</v>
      </c>
    </row>
    <row r="1281" spans="1:27" x14ac:dyDescent="0.45">
      <c r="A1281">
        <f>raw[team]</f>
        <v>1597</v>
      </c>
      <c r="B1281">
        <f>raw[rookie year]</f>
        <v>2005</v>
      </c>
      <c r="C1281" t="str">
        <f>IF(ISNUMBER(SEARCH(C$1,raw[[#This Row],[active years]])),1,"")</f>
        <v/>
      </c>
      <c r="D1281" t="str">
        <f>IF(ISNUMBER(SEARCH(D$1,raw[[#This Row],[active years]])),1,"")</f>
        <v/>
      </c>
      <c r="E1281" t="str">
        <f>IF(ISNUMBER(SEARCH(E$1,raw[[#This Row],[active years]])),1,"")</f>
        <v/>
      </c>
      <c r="F1281" t="str">
        <f>IF(ISNUMBER(SEARCH(F$1,raw[[#This Row],[active years]])),1,"")</f>
        <v/>
      </c>
      <c r="G1281" t="str">
        <f>IF(ISNUMBER(SEARCH(G$1,raw[[#This Row],[active years]])),1,"")</f>
        <v/>
      </c>
      <c r="H1281" t="str">
        <f>IF(ISNUMBER(SEARCH(H$1,raw[[#This Row],[active years]])),1,"")</f>
        <v/>
      </c>
      <c r="I1281" t="str">
        <f>IF(ISNUMBER(SEARCH(I$1,raw[[#This Row],[active years]])),1,"")</f>
        <v/>
      </c>
      <c r="J1281" t="str">
        <f>IF(ISNUMBER(SEARCH(J$1,raw[[#This Row],[active years]])),1,"")</f>
        <v/>
      </c>
      <c r="K1281" t="str">
        <f>IF(ISNUMBER(SEARCH(K$1,raw[[#This Row],[active years]])),1,"")</f>
        <v/>
      </c>
      <c r="L1281" t="str">
        <f>IF(ISNUMBER(SEARCH(L$1,raw[[#This Row],[active years]])),1,"")</f>
        <v/>
      </c>
      <c r="M1281" t="str">
        <f>IF(ISNUMBER(SEARCH(M$1,raw[[#This Row],[active years]])),1,"")</f>
        <v/>
      </c>
      <c r="N1281" t="str">
        <f>IF(ISNUMBER(SEARCH(N$1,raw[[#This Row],[active years]])),1,"")</f>
        <v/>
      </c>
      <c r="O1281" t="str">
        <f>IF(ISNUMBER(SEARCH(O$1,raw[[#This Row],[active years]])),1,"")</f>
        <v/>
      </c>
      <c r="P1281">
        <f>IF(ISNUMBER(SEARCH(P$1,raw[[#This Row],[active years]])),1,"")</f>
        <v>1</v>
      </c>
      <c r="Q1281">
        <f>IF(ISNUMBER(SEARCH(Q$1,raw[[#This Row],[active years]])),1,"")</f>
        <v>1</v>
      </c>
      <c r="R1281" t="str">
        <f>IF(ISNUMBER(SEARCH(R$1,raw[[#This Row],[active years]])),1,"")</f>
        <v/>
      </c>
      <c r="S1281" t="str">
        <f>IF(ISNUMBER(SEARCH(S$1,raw[[#This Row],[active years]])),1,"")</f>
        <v/>
      </c>
      <c r="T1281" t="str">
        <f>IF(ISNUMBER(SEARCH(T$1,raw[[#This Row],[active years]])),1,"")</f>
        <v/>
      </c>
      <c r="U1281" t="str">
        <f>IF(ISNUMBER(SEARCH(U$1,raw[[#This Row],[active years]])),1,"")</f>
        <v/>
      </c>
      <c r="V1281" t="str">
        <f>IF(ISNUMBER(SEARCH(V$1,raw[[#This Row],[active years]])),1,"")</f>
        <v/>
      </c>
      <c r="W1281" t="str">
        <f>IF(ISNUMBER(SEARCH(W$1,raw[[#This Row],[active years]])),1,"")</f>
        <v/>
      </c>
      <c r="X1281" t="str">
        <f>IF(ISNUMBER(SEARCH(X$1,raw[[#This Row],[active years]])),1,"")</f>
        <v/>
      </c>
      <c r="Y1281" t="str">
        <f>IF(ISNUMBER(SEARCH(Y$1,raw[[#This Row],[active years]])),1,"")</f>
        <v/>
      </c>
      <c r="Z1281" t="str">
        <f>IF(ISNUMBER(SEARCH(Z$1,raw[[#This Row],[active years]])),1,"")</f>
        <v/>
      </c>
      <c r="AA1281" t="str">
        <f>IF(ISNUMBER(SEARCH(AA$1,raw[[#This Row],[active years]])),1,"")</f>
        <v/>
      </c>
    </row>
    <row r="1282" spans="1:27" x14ac:dyDescent="0.45">
      <c r="A1282">
        <f>raw[team]</f>
        <v>1598</v>
      </c>
      <c r="B1282">
        <f>raw[rookie year]</f>
        <v>2005</v>
      </c>
      <c r="C1282" t="str">
        <f>IF(ISNUMBER(SEARCH(C$1,raw[[#This Row],[active years]])),1,"")</f>
        <v/>
      </c>
      <c r="D1282" t="str">
        <f>IF(ISNUMBER(SEARCH(D$1,raw[[#This Row],[active years]])),1,"")</f>
        <v/>
      </c>
      <c r="E1282" t="str">
        <f>IF(ISNUMBER(SEARCH(E$1,raw[[#This Row],[active years]])),1,"")</f>
        <v/>
      </c>
      <c r="F1282" t="str">
        <f>IF(ISNUMBER(SEARCH(F$1,raw[[#This Row],[active years]])),1,"")</f>
        <v/>
      </c>
      <c r="G1282" t="str">
        <f>IF(ISNUMBER(SEARCH(G$1,raw[[#This Row],[active years]])),1,"")</f>
        <v/>
      </c>
      <c r="H1282" t="str">
        <f>IF(ISNUMBER(SEARCH(H$1,raw[[#This Row],[active years]])),1,"")</f>
        <v/>
      </c>
      <c r="I1282" t="str">
        <f>IF(ISNUMBER(SEARCH(I$1,raw[[#This Row],[active years]])),1,"")</f>
        <v/>
      </c>
      <c r="J1282" t="str">
        <f>IF(ISNUMBER(SEARCH(J$1,raw[[#This Row],[active years]])),1,"")</f>
        <v/>
      </c>
      <c r="K1282" t="str">
        <f>IF(ISNUMBER(SEARCH(K$1,raw[[#This Row],[active years]])),1,"")</f>
        <v/>
      </c>
      <c r="L1282" t="str">
        <f>IF(ISNUMBER(SEARCH(L$1,raw[[#This Row],[active years]])),1,"")</f>
        <v/>
      </c>
      <c r="M1282" t="str">
        <f>IF(ISNUMBER(SEARCH(M$1,raw[[#This Row],[active years]])),1,"")</f>
        <v/>
      </c>
      <c r="N1282" t="str">
        <f>IF(ISNUMBER(SEARCH(N$1,raw[[#This Row],[active years]])),1,"")</f>
        <v/>
      </c>
      <c r="O1282" t="str">
        <f>IF(ISNUMBER(SEARCH(O$1,raw[[#This Row],[active years]])),1,"")</f>
        <v/>
      </c>
      <c r="P1282">
        <f>IF(ISNUMBER(SEARCH(P$1,raw[[#This Row],[active years]])),1,"")</f>
        <v>1</v>
      </c>
      <c r="Q1282">
        <f>IF(ISNUMBER(SEARCH(Q$1,raw[[#This Row],[active years]])),1,"")</f>
        <v>1</v>
      </c>
      <c r="R1282">
        <f>IF(ISNUMBER(SEARCH(R$1,raw[[#This Row],[active years]])),1,"")</f>
        <v>1</v>
      </c>
      <c r="S1282">
        <f>IF(ISNUMBER(SEARCH(S$1,raw[[#This Row],[active years]])),1,"")</f>
        <v>1</v>
      </c>
      <c r="T1282">
        <f>IF(ISNUMBER(SEARCH(T$1,raw[[#This Row],[active years]])),1,"")</f>
        <v>1</v>
      </c>
      <c r="U1282">
        <f>IF(ISNUMBER(SEARCH(U$1,raw[[#This Row],[active years]])),1,"")</f>
        <v>1</v>
      </c>
      <c r="V1282">
        <f>IF(ISNUMBER(SEARCH(V$1,raw[[#This Row],[active years]])),1,"")</f>
        <v>1</v>
      </c>
      <c r="W1282">
        <f>IF(ISNUMBER(SEARCH(W$1,raw[[#This Row],[active years]])),1,"")</f>
        <v>1</v>
      </c>
      <c r="X1282">
        <f>IF(ISNUMBER(SEARCH(X$1,raw[[#This Row],[active years]])),1,"")</f>
        <v>1</v>
      </c>
      <c r="Y1282">
        <f>IF(ISNUMBER(SEARCH(Y$1,raw[[#This Row],[active years]])),1,"")</f>
        <v>1</v>
      </c>
      <c r="Z1282">
        <f>IF(ISNUMBER(SEARCH(Z$1,raw[[#This Row],[active years]])),1,"")</f>
        <v>1</v>
      </c>
      <c r="AA1282">
        <f>IF(ISNUMBER(SEARCH(AA$1,raw[[#This Row],[active years]])),1,"")</f>
        <v>1</v>
      </c>
    </row>
    <row r="1283" spans="1:27" x14ac:dyDescent="0.45">
      <c r="A1283">
        <f>raw[team]</f>
        <v>1599</v>
      </c>
      <c r="B1283">
        <f>raw[rookie year]</f>
        <v>2005</v>
      </c>
      <c r="C1283" t="str">
        <f>IF(ISNUMBER(SEARCH(C$1,raw[[#This Row],[active years]])),1,"")</f>
        <v/>
      </c>
      <c r="D1283" t="str">
        <f>IF(ISNUMBER(SEARCH(D$1,raw[[#This Row],[active years]])),1,"")</f>
        <v/>
      </c>
      <c r="E1283" t="str">
        <f>IF(ISNUMBER(SEARCH(E$1,raw[[#This Row],[active years]])),1,"")</f>
        <v/>
      </c>
      <c r="F1283" t="str">
        <f>IF(ISNUMBER(SEARCH(F$1,raw[[#This Row],[active years]])),1,"")</f>
        <v/>
      </c>
      <c r="G1283" t="str">
        <f>IF(ISNUMBER(SEARCH(G$1,raw[[#This Row],[active years]])),1,"")</f>
        <v/>
      </c>
      <c r="H1283" t="str">
        <f>IF(ISNUMBER(SEARCH(H$1,raw[[#This Row],[active years]])),1,"")</f>
        <v/>
      </c>
      <c r="I1283" t="str">
        <f>IF(ISNUMBER(SEARCH(I$1,raw[[#This Row],[active years]])),1,"")</f>
        <v/>
      </c>
      <c r="J1283" t="str">
        <f>IF(ISNUMBER(SEARCH(J$1,raw[[#This Row],[active years]])),1,"")</f>
        <v/>
      </c>
      <c r="K1283" t="str">
        <f>IF(ISNUMBER(SEARCH(K$1,raw[[#This Row],[active years]])),1,"")</f>
        <v/>
      </c>
      <c r="L1283" t="str">
        <f>IF(ISNUMBER(SEARCH(L$1,raw[[#This Row],[active years]])),1,"")</f>
        <v/>
      </c>
      <c r="M1283" t="str">
        <f>IF(ISNUMBER(SEARCH(M$1,raw[[#This Row],[active years]])),1,"")</f>
        <v/>
      </c>
      <c r="N1283" t="str">
        <f>IF(ISNUMBER(SEARCH(N$1,raw[[#This Row],[active years]])),1,"")</f>
        <v/>
      </c>
      <c r="O1283" t="str">
        <f>IF(ISNUMBER(SEARCH(O$1,raw[[#This Row],[active years]])),1,"")</f>
        <v/>
      </c>
      <c r="P1283">
        <f>IF(ISNUMBER(SEARCH(P$1,raw[[#This Row],[active years]])),1,"")</f>
        <v>1</v>
      </c>
      <c r="Q1283">
        <f>IF(ISNUMBER(SEARCH(Q$1,raw[[#This Row],[active years]])),1,"")</f>
        <v>1</v>
      </c>
      <c r="R1283">
        <f>IF(ISNUMBER(SEARCH(R$1,raw[[#This Row],[active years]])),1,"")</f>
        <v>1</v>
      </c>
      <c r="S1283">
        <f>IF(ISNUMBER(SEARCH(S$1,raw[[#This Row],[active years]])),1,"")</f>
        <v>1</v>
      </c>
      <c r="T1283">
        <f>IF(ISNUMBER(SEARCH(T$1,raw[[#This Row],[active years]])),1,"")</f>
        <v>1</v>
      </c>
      <c r="U1283">
        <f>IF(ISNUMBER(SEARCH(U$1,raw[[#This Row],[active years]])),1,"")</f>
        <v>1</v>
      </c>
      <c r="V1283">
        <f>IF(ISNUMBER(SEARCH(V$1,raw[[#This Row],[active years]])),1,"")</f>
        <v>1</v>
      </c>
      <c r="W1283">
        <f>IF(ISNUMBER(SEARCH(W$1,raw[[#This Row],[active years]])),1,"")</f>
        <v>1</v>
      </c>
      <c r="X1283">
        <f>IF(ISNUMBER(SEARCH(X$1,raw[[#This Row],[active years]])),1,"")</f>
        <v>1</v>
      </c>
      <c r="Y1283">
        <f>IF(ISNUMBER(SEARCH(Y$1,raw[[#This Row],[active years]])),1,"")</f>
        <v>1</v>
      </c>
      <c r="Z1283">
        <f>IF(ISNUMBER(SEARCH(Z$1,raw[[#This Row],[active years]])),1,"")</f>
        <v>1</v>
      </c>
      <c r="AA1283">
        <f>IF(ISNUMBER(SEARCH(AA$1,raw[[#This Row],[active years]])),1,"")</f>
        <v>1</v>
      </c>
    </row>
    <row r="1284" spans="1:27" x14ac:dyDescent="0.45">
      <c r="A1284">
        <f>raw[team]</f>
        <v>1600</v>
      </c>
      <c r="B1284">
        <f>raw[rookie year]</f>
        <v>2005</v>
      </c>
      <c r="C1284" t="str">
        <f>IF(ISNUMBER(SEARCH(C$1,raw[[#This Row],[active years]])),1,"")</f>
        <v/>
      </c>
      <c r="D1284" t="str">
        <f>IF(ISNUMBER(SEARCH(D$1,raw[[#This Row],[active years]])),1,"")</f>
        <v/>
      </c>
      <c r="E1284" t="str">
        <f>IF(ISNUMBER(SEARCH(E$1,raw[[#This Row],[active years]])),1,"")</f>
        <v/>
      </c>
      <c r="F1284" t="str">
        <f>IF(ISNUMBER(SEARCH(F$1,raw[[#This Row],[active years]])),1,"")</f>
        <v/>
      </c>
      <c r="G1284" t="str">
        <f>IF(ISNUMBER(SEARCH(G$1,raw[[#This Row],[active years]])),1,"")</f>
        <v/>
      </c>
      <c r="H1284" t="str">
        <f>IF(ISNUMBER(SEARCH(H$1,raw[[#This Row],[active years]])),1,"")</f>
        <v/>
      </c>
      <c r="I1284" t="str">
        <f>IF(ISNUMBER(SEARCH(I$1,raw[[#This Row],[active years]])),1,"")</f>
        <v/>
      </c>
      <c r="J1284" t="str">
        <f>IF(ISNUMBER(SEARCH(J$1,raw[[#This Row],[active years]])),1,"")</f>
        <v/>
      </c>
      <c r="K1284" t="str">
        <f>IF(ISNUMBER(SEARCH(K$1,raw[[#This Row],[active years]])),1,"")</f>
        <v/>
      </c>
      <c r="L1284" t="str">
        <f>IF(ISNUMBER(SEARCH(L$1,raw[[#This Row],[active years]])),1,"")</f>
        <v/>
      </c>
      <c r="M1284" t="str">
        <f>IF(ISNUMBER(SEARCH(M$1,raw[[#This Row],[active years]])),1,"")</f>
        <v/>
      </c>
      <c r="N1284" t="str">
        <f>IF(ISNUMBER(SEARCH(N$1,raw[[#This Row],[active years]])),1,"")</f>
        <v/>
      </c>
      <c r="O1284" t="str">
        <f>IF(ISNUMBER(SEARCH(O$1,raw[[#This Row],[active years]])),1,"")</f>
        <v/>
      </c>
      <c r="P1284">
        <f>IF(ISNUMBER(SEARCH(P$1,raw[[#This Row],[active years]])),1,"")</f>
        <v>1</v>
      </c>
      <c r="Q1284">
        <f>IF(ISNUMBER(SEARCH(Q$1,raw[[#This Row],[active years]])),1,"")</f>
        <v>1</v>
      </c>
      <c r="R1284">
        <f>IF(ISNUMBER(SEARCH(R$1,raw[[#This Row],[active years]])),1,"")</f>
        <v>1</v>
      </c>
      <c r="S1284">
        <f>IF(ISNUMBER(SEARCH(S$1,raw[[#This Row],[active years]])),1,"")</f>
        <v>1</v>
      </c>
      <c r="T1284">
        <f>IF(ISNUMBER(SEARCH(T$1,raw[[#This Row],[active years]])),1,"")</f>
        <v>1</v>
      </c>
      <c r="U1284">
        <f>IF(ISNUMBER(SEARCH(U$1,raw[[#This Row],[active years]])),1,"")</f>
        <v>1</v>
      </c>
      <c r="V1284">
        <f>IF(ISNUMBER(SEARCH(V$1,raw[[#This Row],[active years]])),1,"")</f>
        <v>1</v>
      </c>
      <c r="W1284">
        <f>IF(ISNUMBER(SEARCH(W$1,raw[[#This Row],[active years]])),1,"")</f>
        <v>1</v>
      </c>
      <c r="X1284">
        <f>IF(ISNUMBER(SEARCH(X$1,raw[[#This Row],[active years]])),1,"")</f>
        <v>1</v>
      </c>
      <c r="Y1284">
        <f>IF(ISNUMBER(SEARCH(Y$1,raw[[#This Row],[active years]])),1,"")</f>
        <v>1</v>
      </c>
      <c r="Z1284">
        <f>IF(ISNUMBER(SEARCH(Z$1,raw[[#This Row],[active years]])),1,"")</f>
        <v>1</v>
      </c>
      <c r="AA1284">
        <f>IF(ISNUMBER(SEARCH(AA$1,raw[[#This Row],[active years]])),1,"")</f>
        <v>1</v>
      </c>
    </row>
    <row r="1285" spans="1:27" x14ac:dyDescent="0.45">
      <c r="A1285">
        <f>raw[team]</f>
        <v>1601</v>
      </c>
      <c r="B1285">
        <f>raw[rookie year]</f>
        <v>2005</v>
      </c>
      <c r="C1285" t="str">
        <f>IF(ISNUMBER(SEARCH(C$1,raw[[#This Row],[active years]])),1,"")</f>
        <v/>
      </c>
      <c r="D1285" t="str">
        <f>IF(ISNUMBER(SEARCH(D$1,raw[[#This Row],[active years]])),1,"")</f>
        <v/>
      </c>
      <c r="E1285" t="str">
        <f>IF(ISNUMBER(SEARCH(E$1,raw[[#This Row],[active years]])),1,"")</f>
        <v/>
      </c>
      <c r="F1285" t="str">
        <f>IF(ISNUMBER(SEARCH(F$1,raw[[#This Row],[active years]])),1,"")</f>
        <v/>
      </c>
      <c r="G1285" t="str">
        <f>IF(ISNUMBER(SEARCH(G$1,raw[[#This Row],[active years]])),1,"")</f>
        <v/>
      </c>
      <c r="H1285" t="str">
        <f>IF(ISNUMBER(SEARCH(H$1,raw[[#This Row],[active years]])),1,"")</f>
        <v/>
      </c>
      <c r="I1285" t="str">
        <f>IF(ISNUMBER(SEARCH(I$1,raw[[#This Row],[active years]])),1,"")</f>
        <v/>
      </c>
      <c r="J1285" t="str">
        <f>IF(ISNUMBER(SEARCH(J$1,raw[[#This Row],[active years]])),1,"")</f>
        <v/>
      </c>
      <c r="K1285" t="str">
        <f>IF(ISNUMBER(SEARCH(K$1,raw[[#This Row],[active years]])),1,"")</f>
        <v/>
      </c>
      <c r="L1285" t="str">
        <f>IF(ISNUMBER(SEARCH(L$1,raw[[#This Row],[active years]])),1,"")</f>
        <v/>
      </c>
      <c r="M1285" t="str">
        <f>IF(ISNUMBER(SEARCH(M$1,raw[[#This Row],[active years]])),1,"")</f>
        <v/>
      </c>
      <c r="N1285" t="str">
        <f>IF(ISNUMBER(SEARCH(N$1,raw[[#This Row],[active years]])),1,"")</f>
        <v/>
      </c>
      <c r="O1285" t="str">
        <f>IF(ISNUMBER(SEARCH(O$1,raw[[#This Row],[active years]])),1,"")</f>
        <v/>
      </c>
      <c r="P1285">
        <f>IF(ISNUMBER(SEARCH(P$1,raw[[#This Row],[active years]])),1,"")</f>
        <v>1</v>
      </c>
      <c r="Q1285">
        <f>IF(ISNUMBER(SEARCH(Q$1,raw[[#This Row],[active years]])),1,"")</f>
        <v>1</v>
      </c>
      <c r="R1285">
        <f>IF(ISNUMBER(SEARCH(R$1,raw[[#This Row],[active years]])),1,"")</f>
        <v>1</v>
      </c>
      <c r="S1285">
        <f>IF(ISNUMBER(SEARCH(S$1,raw[[#This Row],[active years]])),1,"")</f>
        <v>1</v>
      </c>
      <c r="T1285">
        <f>IF(ISNUMBER(SEARCH(T$1,raw[[#This Row],[active years]])),1,"")</f>
        <v>1</v>
      </c>
      <c r="U1285">
        <f>IF(ISNUMBER(SEARCH(U$1,raw[[#This Row],[active years]])),1,"")</f>
        <v>1</v>
      </c>
      <c r="V1285">
        <f>IF(ISNUMBER(SEARCH(V$1,raw[[#This Row],[active years]])),1,"")</f>
        <v>1</v>
      </c>
      <c r="W1285">
        <f>IF(ISNUMBER(SEARCH(W$1,raw[[#This Row],[active years]])),1,"")</f>
        <v>1</v>
      </c>
      <c r="X1285">
        <f>IF(ISNUMBER(SEARCH(X$1,raw[[#This Row],[active years]])),1,"")</f>
        <v>1</v>
      </c>
      <c r="Y1285">
        <f>IF(ISNUMBER(SEARCH(Y$1,raw[[#This Row],[active years]])),1,"")</f>
        <v>1</v>
      </c>
      <c r="Z1285">
        <f>IF(ISNUMBER(SEARCH(Z$1,raw[[#This Row],[active years]])),1,"")</f>
        <v>1</v>
      </c>
      <c r="AA1285">
        <f>IF(ISNUMBER(SEARCH(AA$1,raw[[#This Row],[active years]])),1,"")</f>
        <v>1</v>
      </c>
    </row>
    <row r="1286" spans="1:27" x14ac:dyDescent="0.45">
      <c r="A1286">
        <f>raw[team]</f>
        <v>1602</v>
      </c>
      <c r="B1286">
        <f>raw[rookie year]</f>
        <v>2005</v>
      </c>
      <c r="C1286" t="str">
        <f>IF(ISNUMBER(SEARCH(C$1,raw[[#This Row],[active years]])),1,"")</f>
        <v/>
      </c>
      <c r="D1286" t="str">
        <f>IF(ISNUMBER(SEARCH(D$1,raw[[#This Row],[active years]])),1,"")</f>
        <v/>
      </c>
      <c r="E1286" t="str">
        <f>IF(ISNUMBER(SEARCH(E$1,raw[[#This Row],[active years]])),1,"")</f>
        <v/>
      </c>
      <c r="F1286" t="str">
        <f>IF(ISNUMBER(SEARCH(F$1,raw[[#This Row],[active years]])),1,"")</f>
        <v/>
      </c>
      <c r="G1286" t="str">
        <f>IF(ISNUMBER(SEARCH(G$1,raw[[#This Row],[active years]])),1,"")</f>
        <v/>
      </c>
      <c r="H1286" t="str">
        <f>IF(ISNUMBER(SEARCH(H$1,raw[[#This Row],[active years]])),1,"")</f>
        <v/>
      </c>
      <c r="I1286" t="str">
        <f>IF(ISNUMBER(SEARCH(I$1,raw[[#This Row],[active years]])),1,"")</f>
        <v/>
      </c>
      <c r="J1286" t="str">
        <f>IF(ISNUMBER(SEARCH(J$1,raw[[#This Row],[active years]])),1,"")</f>
        <v/>
      </c>
      <c r="K1286" t="str">
        <f>IF(ISNUMBER(SEARCH(K$1,raw[[#This Row],[active years]])),1,"")</f>
        <v/>
      </c>
      <c r="L1286" t="str">
        <f>IF(ISNUMBER(SEARCH(L$1,raw[[#This Row],[active years]])),1,"")</f>
        <v/>
      </c>
      <c r="M1286" t="str">
        <f>IF(ISNUMBER(SEARCH(M$1,raw[[#This Row],[active years]])),1,"")</f>
        <v/>
      </c>
      <c r="N1286" t="str">
        <f>IF(ISNUMBER(SEARCH(N$1,raw[[#This Row],[active years]])),1,"")</f>
        <v/>
      </c>
      <c r="O1286" t="str">
        <f>IF(ISNUMBER(SEARCH(O$1,raw[[#This Row],[active years]])),1,"")</f>
        <v/>
      </c>
      <c r="P1286">
        <f>IF(ISNUMBER(SEARCH(P$1,raw[[#This Row],[active years]])),1,"")</f>
        <v>1</v>
      </c>
      <c r="Q1286">
        <f>IF(ISNUMBER(SEARCH(Q$1,raw[[#This Row],[active years]])),1,"")</f>
        <v>1</v>
      </c>
      <c r="R1286">
        <f>IF(ISNUMBER(SEARCH(R$1,raw[[#This Row],[active years]])),1,"")</f>
        <v>1</v>
      </c>
      <c r="S1286">
        <f>IF(ISNUMBER(SEARCH(S$1,raw[[#This Row],[active years]])),1,"")</f>
        <v>1</v>
      </c>
      <c r="T1286">
        <f>IF(ISNUMBER(SEARCH(T$1,raw[[#This Row],[active years]])),1,"")</f>
        <v>1</v>
      </c>
      <c r="U1286" t="str">
        <f>IF(ISNUMBER(SEARCH(U$1,raw[[#This Row],[active years]])),1,"")</f>
        <v/>
      </c>
      <c r="V1286" t="str">
        <f>IF(ISNUMBER(SEARCH(V$1,raw[[#This Row],[active years]])),1,"")</f>
        <v/>
      </c>
      <c r="W1286" t="str">
        <f>IF(ISNUMBER(SEARCH(W$1,raw[[#This Row],[active years]])),1,"")</f>
        <v/>
      </c>
      <c r="X1286" t="str">
        <f>IF(ISNUMBER(SEARCH(X$1,raw[[#This Row],[active years]])),1,"")</f>
        <v/>
      </c>
      <c r="Y1286" t="str">
        <f>IF(ISNUMBER(SEARCH(Y$1,raw[[#This Row],[active years]])),1,"")</f>
        <v/>
      </c>
      <c r="Z1286" t="str">
        <f>IF(ISNUMBER(SEARCH(Z$1,raw[[#This Row],[active years]])),1,"")</f>
        <v/>
      </c>
      <c r="AA1286" t="str">
        <f>IF(ISNUMBER(SEARCH(AA$1,raw[[#This Row],[active years]])),1,"")</f>
        <v/>
      </c>
    </row>
    <row r="1287" spans="1:27" x14ac:dyDescent="0.45">
      <c r="A1287">
        <f>raw[team]</f>
        <v>1603</v>
      </c>
      <c r="B1287">
        <f>raw[rookie year]</f>
        <v>2005</v>
      </c>
      <c r="C1287" t="str">
        <f>IF(ISNUMBER(SEARCH(C$1,raw[[#This Row],[active years]])),1,"")</f>
        <v/>
      </c>
      <c r="D1287" t="str">
        <f>IF(ISNUMBER(SEARCH(D$1,raw[[#This Row],[active years]])),1,"")</f>
        <v/>
      </c>
      <c r="E1287" t="str">
        <f>IF(ISNUMBER(SEARCH(E$1,raw[[#This Row],[active years]])),1,"")</f>
        <v/>
      </c>
      <c r="F1287" t="str">
        <f>IF(ISNUMBER(SEARCH(F$1,raw[[#This Row],[active years]])),1,"")</f>
        <v/>
      </c>
      <c r="G1287" t="str">
        <f>IF(ISNUMBER(SEARCH(G$1,raw[[#This Row],[active years]])),1,"")</f>
        <v/>
      </c>
      <c r="H1287" t="str">
        <f>IF(ISNUMBER(SEARCH(H$1,raw[[#This Row],[active years]])),1,"")</f>
        <v/>
      </c>
      <c r="I1287" t="str">
        <f>IF(ISNUMBER(SEARCH(I$1,raw[[#This Row],[active years]])),1,"")</f>
        <v/>
      </c>
      <c r="J1287" t="str">
        <f>IF(ISNUMBER(SEARCH(J$1,raw[[#This Row],[active years]])),1,"")</f>
        <v/>
      </c>
      <c r="K1287" t="str">
        <f>IF(ISNUMBER(SEARCH(K$1,raw[[#This Row],[active years]])),1,"")</f>
        <v/>
      </c>
      <c r="L1287" t="str">
        <f>IF(ISNUMBER(SEARCH(L$1,raw[[#This Row],[active years]])),1,"")</f>
        <v/>
      </c>
      <c r="M1287" t="str">
        <f>IF(ISNUMBER(SEARCH(M$1,raw[[#This Row],[active years]])),1,"")</f>
        <v/>
      </c>
      <c r="N1287" t="str">
        <f>IF(ISNUMBER(SEARCH(N$1,raw[[#This Row],[active years]])),1,"")</f>
        <v/>
      </c>
      <c r="O1287" t="str">
        <f>IF(ISNUMBER(SEARCH(O$1,raw[[#This Row],[active years]])),1,"")</f>
        <v/>
      </c>
      <c r="P1287">
        <f>IF(ISNUMBER(SEARCH(P$1,raw[[#This Row],[active years]])),1,"")</f>
        <v>1</v>
      </c>
      <c r="Q1287" t="str">
        <f>IF(ISNUMBER(SEARCH(Q$1,raw[[#This Row],[active years]])),1,"")</f>
        <v/>
      </c>
      <c r="R1287">
        <f>IF(ISNUMBER(SEARCH(R$1,raw[[#This Row],[active years]])),1,"")</f>
        <v>1</v>
      </c>
      <c r="S1287" t="str">
        <f>IF(ISNUMBER(SEARCH(S$1,raw[[#This Row],[active years]])),1,"")</f>
        <v/>
      </c>
      <c r="T1287" t="str">
        <f>IF(ISNUMBER(SEARCH(T$1,raw[[#This Row],[active years]])),1,"")</f>
        <v/>
      </c>
      <c r="U1287" t="str">
        <f>IF(ISNUMBER(SEARCH(U$1,raw[[#This Row],[active years]])),1,"")</f>
        <v/>
      </c>
      <c r="V1287" t="str">
        <f>IF(ISNUMBER(SEARCH(V$1,raw[[#This Row],[active years]])),1,"")</f>
        <v/>
      </c>
      <c r="W1287" t="str">
        <f>IF(ISNUMBER(SEARCH(W$1,raw[[#This Row],[active years]])),1,"")</f>
        <v/>
      </c>
      <c r="X1287" t="str">
        <f>IF(ISNUMBER(SEARCH(X$1,raw[[#This Row],[active years]])),1,"")</f>
        <v/>
      </c>
      <c r="Y1287" t="str">
        <f>IF(ISNUMBER(SEARCH(Y$1,raw[[#This Row],[active years]])),1,"")</f>
        <v/>
      </c>
      <c r="Z1287" t="str">
        <f>IF(ISNUMBER(SEARCH(Z$1,raw[[#This Row],[active years]])),1,"")</f>
        <v/>
      </c>
      <c r="AA1287" t="str">
        <f>IF(ISNUMBER(SEARCH(AA$1,raw[[#This Row],[active years]])),1,"")</f>
        <v/>
      </c>
    </row>
    <row r="1288" spans="1:27" x14ac:dyDescent="0.45">
      <c r="A1288">
        <f>raw[team]</f>
        <v>1604</v>
      </c>
      <c r="B1288">
        <f>raw[rookie year]</f>
        <v>2005</v>
      </c>
      <c r="C1288" t="str">
        <f>IF(ISNUMBER(SEARCH(C$1,raw[[#This Row],[active years]])),1,"")</f>
        <v/>
      </c>
      <c r="D1288" t="str">
        <f>IF(ISNUMBER(SEARCH(D$1,raw[[#This Row],[active years]])),1,"")</f>
        <v/>
      </c>
      <c r="E1288" t="str">
        <f>IF(ISNUMBER(SEARCH(E$1,raw[[#This Row],[active years]])),1,"")</f>
        <v/>
      </c>
      <c r="F1288" t="str">
        <f>IF(ISNUMBER(SEARCH(F$1,raw[[#This Row],[active years]])),1,"")</f>
        <v/>
      </c>
      <c r="G1288" t="str">
        <f>IF(ISNUMBER(SEARCH(G$1,raw[[#This Row],[active years]])),1,"")</f>
        <v/>
      </c>
      <c r="H1288" t="str">
        <f>IF(ISNUMBER(SEARCH(H$1,raw[[#This Row],[active years]])),1,"")</f>
        <v/>
      </c>
      <c r="I1288" t="str">
        <f>IF(ISNUMBER(SEARCH(I$1,raw[[#This Row],[active years]])),1,"")</f>
        <v/>
      </c>
      <c r="J1288" t="str">
        <f>IF(ISNUMBER(SEARCH(J$1,raw[[#This Row],[active years]])),1,"")</f>
        <v/>
      </c>
      <c r="K1288" t="str">
        <f>IF(ISNUMBER(SEARCH(K$1,raw[[#This Row],[active years]])),1,"")</f>
        <v/>
      </c>
      <c r="L1288" t="str">
        <f>IF(ISNUMBER(SEARCH(L$1,raw[[#This Row],[active years]])),1,"")</f>
        <v/>
      </c>
      <c r="M1288" t="str">
        <f>IF(ISNUMBER(SEARCH(M$1,raw[[#This Row],[active years]])),1,"")</f>
        <v/>
      </c>
      <c r="N1288" t="str">
        <f>IF(ISNUMBER(SEARCH(N$1,raw[[#This Row],[active years]])),1,"")</f>
        <v/>
      </c>
      <c r="O1288" t="str">
        <f>IF(ISNUMBER(SEARCH(O$1,raw[[#This Row],[active years]])),1,"")</f>
        <v/>
      </c>
      <c r="P1288">
        <f>IF(ISNUMBER(SEARCH(P$1,raw[[#This Row],[active years]])),1,"")</f>
        <v>1</v>
      </c>
      <c r="Q1288">
        <f>IF(ISNUMBER(SEARCH(Q$1,raw[[#This Row],[active years]])),1,"")</f>
        <v>1</v>
      </c>
      <c r="R1288" t="str">
        <f>IF(ISNUMBER(SEARCH(R$1,raw[[#This Row],[active years]])),1,"")</f>
        <v/>
      </c>
      <c r="S1288" t="str">
        <f>IF(ISNUMBER(SEARCH(S$1,raw[[#This Row],[active years]])),1,"")</f>
        <v/>
      </c>
      <c r="T1288" t="str">
        <f>IF(ISNUMBER(SEARCH(T$1,raw[[#This Row],[active years]])),1,"")</f>
        <v/>
      </c>
      <c r="U1288" t="str">
        <f>IF(ISNUMBER(SEARCH(U$1,raw[[#This Row],[active years]])),1,"")</f>
        <v/>
      </c>
      <c r="V1288">
        <f>IF(ISNUMBER(SEARCH(V$1,raw[[#This Row],[active years]])),1,"")</f>
        <v>1</v>
      </c>
      <c r="W1288">
        <f>IF(ISNUMBER(SEARCH(W$1,raw[[#This Row],[active years]])),1,"")</f>
        <v>1</v>
      </c>
      <c r="X1288">
        <f>IF(ISNUMBER(SEARCH(X$1,raw[[#This Row],[active years]])),1,"")</f>
        <v>1</v>
      </c>
      <c r="Y1288">
        <f>IF(ISNUMBER(SEARCH(Y$1,raw[[#This Row],[active years]])),1,"")</f>
        <v>1</v>
      </c>
      <c r="Z1288" t="str">
        <f>IF(ISNUMBER(SEARCH(Z$1,raw[[#This Row],[active years]])),1,"")</f>
        <v/>
      </c>
      <c r="AA1288">
        <f>IF(ISNUMBER(SEARCH(AA$1,raw[[#This Row],[active years]])),1,"")</f>
        <v>1</v>
      </c>
    </row>
    <row r="1289" spans="1:27" x14ac:dyDescent="0.45">
      <c r="A1289">
        <f>raw[team]</f>
        <v>1605</v>
      </c>
      <c r="B1289">
        <f>raw[rookie year]</f>
        <v>2005</v>
      </c>
      <c r="C1289" t="str">
        <f>IF(ISNUMBER(SEARCH(C$1,raw[[#This Row],[active years]])),1,"")</f>
        <v/>
      </c>
      <c r="D1289" t="str">
        <f>IF(ISNUMBER(SEARCH(D$1,raw[[#This Row],[active years]])),1,"")</f>
        <v/>
      </c>
      <c r="E1289" t="str">
        <f>IF(ISNUMBER(SEARCH(E$1,raw[[#This Row],[active years]])),1,"")</f>
        <v/>
      </c>
      <c r="F1289" t="str">
        <f>IF(ISNUMBER(SEARCH(F$1,raw[[#This Row],[active years]])),1,"")</f>
        <v/>
      </c>
      <c r="G1289" t="str">
        <f>IF(ISNUMBER(SEARCH(G$1,raw[[#This Row],[active years]])),1,"")</f>
        <v/>
      </c>
      <c r="H1289" t="str">
        <f>IF(ISNUMBER(SEARCH(H$1,raw[[#This Row],[active years]])),1,"")</f>
        <v/>
      </c>
      <c r="I1289" t="str">
        <f>IF(ISNUMBER(SEARCH(I$1,raw[[#This Row],[active years]])),1,"")</f>
        <v/>
      </c>
      <c r="J1289" t="str">
        <f>IF(ISNUMBER(SEARCH(J$1,raw[[#This Row],[active years]])),1,"")</f>
        <v/>
      </c>
      <c r="K1289" t="str">
        <f>IF(ISNUMBER(SEARCH(K$1,raw[[#This Row],[active years]])),1,"")</f>
        <v/>
      </c>
      <c r="L1289" t="str">
        <f>IF(ISNUMBER(SEARCH(L$1,raw[[#This Row],[active years]])),1,"")</f>
        <v/>
      </c>
      <c r="M1289" t="str">
        <f>IF(ISNUMBER(SEARCH(M$1,raw[[#This Row],[active years]])),1,"")</f>
        <v/>
      </c>
      <c r="N1289" t="str">
        <f>IF(ISNUMBER(SEARCH(N$1,raw[[#This Row],[active years]])),1,"")</f>
        <v/>
      </c>
      <c r="O1289" t="str">
        <f>IF(ISNUMBER(SEARCH(O$1,raw[[#This Row],[active years]])),1,"")</f>
        <v/>
      </c>
      <c r="P1289">
        <f>IF(ISNUMBER(SEARCH(P$1,raw[[#This Row],[active years]])),1,"")</f>
        <v>1</v>
      </c>
      <c r="Q1289">
        <f>IF(ISNUMBER(SEARCH(Q$1,raw[[#This Row],[active years]])),1,"")</f>
        <v>1</v>
      </c>
      <c r="R1289">
        <f>IF(ISNUMBER(SEARCH(R$1,raw[[#This Row],[active years]])),1,"")</f>
        <v>1</v>
      </c>
      <c r="S1289">
        <f>IF(ISNUMBER(SEARCH(S$1,raw[[#This Row],[active years]])),1,"")</f>
        <v>1</v>
      </c>
      <c r="T1289">
        <f>IF(ISNUMBER(SEARCH(T$1,raw[[#This Row],[active years]])),1,"")</f>
        <v>1</v>
      </c>
      <c r="U1289">
        <f>IF(ISNUMBER(SEARCH(U$1,raw[[#This Row],[active years]])),1,"")</f>
        <v>1</v>
      </c>
      <c r="V1289" t="str">
        <f>IF(ISNUMBER(SEARCH(V$1,raw[[#This Row],[active years]])),1,"")</f>
        <v/>
      </c>
      <c r="W1289">
        <f>IF(ISNUMBER(SEARCH(W$1,raw[[#This Row],[active years]])),1,"")</f>
        <v>1</v>
      </c>
      <c r="X1289" t="str">
        <f>IF(ISNUMBER(SEARCH(X$1,raw[[#This Row],[active years]])),1,"")</f>
        <v/>
      </c>
      <c r="Y1289">
        <f>IF(ISNUMBER(SEARCH(Y$1,raw[[#This Row],[active years]])),1,"")</f>
        <v>1</v>
      </c>
      <c r="Z1289" t="str">
        <f>IF(ISNUMBER(SEARCH(Z$1,raw[[#This Row],[active years]])),1,"")</f>
        <v/>
      </c>
      <c r="AA1289" t="str">
        <f>IF(ISNUMBER(SEARCH(AA$1,raw[[#This Row],[active years]])),1,"")</f>
        <v/>
      </c>
    </row>
    <row r="1290" spans="1:27" x14ac:dyDescent="0.45">
      <c r="A1290">
        <f>raw[team]</f>
        <v>1606</v>
      </c>
      <c r="B1290">
        <f>raw[rookie year]</f>
        <v>2005</v>
      </c>
      <c r="C1290" t="str">
        <f>IF(ISNUMBER(SEARCH(C$1,raw[[#This Row],[active years]])),1,"")</f>
        <v/>
      </c>
      <c r="D1290" t="str">
        <f>IF(ISNUMBER(SEARCH(D$1,raw[[#This Row],[active years]])),1,"")</f>
        <v/>
      </c>
      <c r="E1290" t="str">
        <f>IF(ISNUMBER(SEARCH(E$1,raw[[#This Row],[active years]])),1,"")</f>
        <v/>
      </c>
      <c r="F1290" t="str">
        <f>IF(ISNUMBER(SEARCH(F$1,raw[[#This Row],[active years]])),1,"")</f>
        <v/>
      </c>
      <c r="G1290" t="str">
        <f>IF(ISNUMBER(SEARCH(G$1,raw[[#This Row],[active years]])),1,"")</f>
        <v/>
      </c>
      <c r="H1290" t="str">
        <f>IF(ISNUMBER(SEARCH(H$1,raw[[#This Row],[active years]])),1,"")</f>
        <v/>
      </c>
      <c r="I1290" t="str">
        <f>IF(ISNUMBER(SEARCH(I$1,raw[[#This Row],[active years]])),1,"")</f>
        <v/>
      </c>
      <c r="J1290" t="str">
        <f>IF(ISNUMBER(SEARCH(J$1,raw[[#This Row],[active years]])),1,"")</f>
        <v/>
      </c>
      <c r="K1290" t="str">
        <f>IF(ISNUMBER(SEARCH(K$1,raw[[#This Row],[active years]])),1,"")</f>
        <v/>
      </c>
      <c r="L1290" t="str">
        <f>IF(ISNUMBER(SEARCH(L$1,raw[[#This Row],[active years]])),1,"")</f>
        <v/>
      </c>
      <c r="M1290" t="str">
        <f>IF(ISNUMBER(SEARCH(M$1,raw[[#This Row],[active years]])),1,"")</f>
        <v/>
      </c>
      <c r="N1290" t="str">
        <f>IF(ISNUMBER(SEARCH(N$1,raw[[#This Row],[active years]])),1,"")</f>
        <v/>
      </c>
      <c r="O1290" t="str">
        <f>IF(ISNUMBER(SEARCH(O$1,raw[[#This Row],[active years]])),1,"")</f>
        <v/>
      </c>
      <c r="P1290">
        <f>IF(ISNUMBER(SEARCH(P$1,raw[[#This Row],[active years]])),1,"")</f>
        <v>1</v>
      </c>
      <c r="Q1290">
        <f>IF(ISNUMBER(SEARCH(Q$1,raw[[#This Row],[active years]])),1,"")</f>
        <v>1</v>
      </c>
      <c r="R1290">
        <f>IF(ISNUMBER(SEARCH(R$1,raw[[#This Row],[active years]])),1,"")</f>
        <v>1</v>
      </c>
      <c r="S1290">
        <f>IF(ISNUMBER(SEARCH(S$1,raw[[#This Row],[active years]])),1,"")</f>
        <v>1</v>
      </c>
      <c r="T1290">
        <f>IF(ISNUMBER(SEARCH(T$1,raw[[#This Row],[active years]])),1,"")</f>
        <v>1</v>
      </c>
      <c r="U1290">
        <f>IF(ISNUMBER(SEARCH(U$1,raw[[#This Row],[active years]])),1,"")</f>
        <v>1</v>
      </c>
      <c r="V1290" t="str">
        <f>IF(ISNUMBER(SEARCH(V$1,raw[[#This Row],[active years]])),1,"")</f>
        <v/>
      </c>
      <c r="W1290" t="str">
        <f>IF(ISNUMBER(SEARCH(W$1,raw[[#This Row],[active years]])),1,"")</f>
        <v/>
      </c>
      <c r="X1290" t="str">
        <f>IF(ISNUMBER(SEARCH(X$1,raw[[#This Row],[active years]])),1,"")</f>
        <v/>
      </c>
      <c r="Y1290" t="str">
        <f>IF(ISNUMBER(SEARCH(Y$1,raw[[#This Row],[active years]])),1,"")</f>
        <v/>
      </c>
      <c r="Z1290" t="str">
        <f>IF(ISNUMBER(SEARCH(Z$1,raw[[#This Row],[active years]])),1,"")</f>
        <v/>
      </c>
      <c r="AA1290" t="str">
        <f>IF(ISNUMBER(SEARCH(AA$1,raw[[#This Row],[active years]])),1,"")</f>
        <v/>
      </c>
    </row>
    <row r="1291" spans="1:27" x14ac:dyDescent="0.45">
      <c r="A1291">
        <f>raw[team]</f>
        <v>1607</v>
      </c>
      <c r="B1291">
        <f>raw[rookie year]</f>
        <v>2005</v>
      </c>
      <c r="C1291" t="str">
        <f>IF(ISNUMBER(SEARCH(C$1,raw[[#This Row],[active years]])),1,"")</f>
        <v/>
      </c>
      <c r="D1291" t="str">
        <f>IF(ISNUMBER(SEARCH(D$1,raw[[#This Row],[active years]])),1,"")</f>
        <v/>
      </c>
      <c r="E1291" t="str">
        <f>IF(ISNUMBER(SEARCH(E$1,raw[[#This Row],[active years]])),1,"")</f>
        <v/>
      </c>
      <c r="F1291" t="str">
        <f>IF(ISNUMBER(SEARCH(F$1,raw[[#This Row],[active years]])),1,"")</f>
        <v/>
      </c>
      <c r="G1291" t="str">
        <f>IF(ISNUMBER(SEARCH(G$1,raw[[#This Row],[active years]])),1,"")</f>
        <v/>
      </c>
      <c r="H1291" t="str">
        <f>IF(ISNUMBER(SEARCH(H$1,raw[[#This Row],[active years]])),1,"")</f>
        <v/>
      </c>
      <c r="I1291" t="str">
        <f>IF(ISNUMBER(SEARCH(I$1,raw[[#This Row],[active years]])),1,"")</f>
        <v/>
      </c>
      <c r="J1291" t="str">
        <f>IF(ISNUMBER(SEARCH(J$1,raw[[#This Row],[active years]])),1,"")</f>
        <v/>
      </c>
      <c r="K1291" t="str">
        <f>IF(ISNUMBER(SEARCH(K$1,raw[[#This Row],[active years]])),1,"")</f>
        <v/>
      </c>
      <c r="L1291" t="str">
        <f>IF(ISNUMBER(SEARCH(L$1,raw[[#This Row],[active years]])),1,"")</f>
        <v/>
      </c>
      <c r="M1291" t="str">
        <f>IF(ISNUMBER(SEARCH(M$1,raw[[#This Row],[active years]])),1,"")</f>
        <v/>
      </c>
      <c r="N1291" t="str">
        <f>IF(ISNUMBER(SEARCH(N$1,raw[[#This Row],[active years]])),1,"")</f>
        <v/>
      </c>
      <c r="O1291" t="str">
        <f>IF(ISNUMBER(SEARCH(O$1,raw[[#This Row],[active years]])),1,"")</f>
        <v/>
      </c>
      <c r="P1291">
        <f>IF(ISNUMBER(SEARCH(P$1,raw[[#This Row],[active years]])),1,"")</f>
        <v>1</v>
      </c>
      <c r="Q1291">
        <f>IF(ISNUMBER(SEARCH(Q$1,raw[[#This Row],[active years]])),1,"")</f>
        <v>1</v>
      </c>
      <c r="R1291">
        <f>IF(ISNUMBER(SEARCH(R$1,raw[[#This Row],[active years]])),1,"")</f>
        <v>1</v>
      </c>
      <c r="S1291">
        <f>IF(ISNUMBER(SEARCH(S$1,raw[[#This Row],[active years]])),1,"")</f>
        <v>1</v>
      </c>
      <c r="T1291">
        <f>IF(ISNUMBER(SEARCH(T$1,raw[[#This Row],[active years]])),1,"")</f>
        <v>1</v>
      </c>
      <c r="U1291">
        <f>IF(ISNUMBER(SEARCH(U$1,raw[[#This Row],[active years]])),1,"")</f>
        <v>1</v>
      </c>
      <c r="V1291">
        <f>IF(ISNUMBER(SEARCH(V$1,raw[[#This Row],[active years]])),1,"")</f>
        <v>1</v>
      </c>
      <c r="W1291">
        <f>IF(ISNUMBER(SEARCH(W$1,raw[[#This Row],[active years]])),1,"")</f>
        <v>1</v>
      </c>
      <c r="X1291">
        <f>IF(ISNUMBER(SEARCH(X$1,raw[[#This Row],[active years]])),1,"")</f>
        <v>1</v>
      </c>
      <c r="Y1291">
        <f>IF(ISNUMBER(SEARCH(Y$1,raw[[#This Row],[active years]])),1,"")</f>
        <v>1</v>
      </c>
      <c r="Z1291" t="str">
        <f>IF(ISNUMBER(SEARCH(Z$1,raw[[#This Row],[active years]])),1,"")</f>
        <v/>
      </c>
      <c r="AA1291" t="str">
        <f>IF(ISNUMBER(SEARCH(AA$1,raw[[#This Row],[active years]])),1,"")</f>
        <v/>
      </c>
    </row>
    <row r="1292" spans="1:27" x14ac:dyDescent="0.45">
      <c r="A1292">
        <f>raw[team]</f>
        <v>1609</v>
      </c>
      <c r="B1292">
        <f>raw[rookie year]</f>
        <v>2005</v>
      </c>
      <c r="C1292" t="str">
        <f>IF(ISNUMBER(SEARCH(C$1,raw[[#This Row],[active years]])),1,"")</f>
        <v/>
      </c>
      <c r="D1292" t="str">
        <f>IF(ISNUMBER(SEARCH(D$1,raw[[#This Row],[active years]])),1,"")</f>
        <v/>
      </c>
      <c r="E1292" t="str">
        <f>IF(ISNUMBER(SEARCH(E$1,raw[[#This Row],[active years]])),1,"")</f>
        <v/>
      </c>
      <c r="F1292" t="str">
        <f>IF(ISNUMBER(SEARCH(F$1,raw[[#This Row],[active years]])),1,"")</f>
        <v/>
      </c>
      <c r="G1292" t="str">
        <f>IF(ISNUMBER(SEARCH(G$1,raw[[#This Row],[active years]])),1,"")</f>
        <v/>
      </c>
      <c r="H1292" t="str">
        <f>IF(ISNUMBER(SEARCH(H$1,raw[[#This Row],[active years]])),1,"")</f>
        <v/>
      </c>
      <c r="I1292" t="str">
        <f>IF(ISNUMBER(SEARCH(I$1,raw[[#This Row],[active years]])),1,"")</f>
        <v/>
      </c>
      <c r="J1292" t="str">
        <f>IF(ISNUMBER(SEARCH(J$1,raw[[#This Row],[active years]])),1,"")</f>
        <v/>
      </c>
      <c r="K1292" t="str">
        <f>IF(ISNUMBER(SEARCH(K$1,raw[[#This Row],[active years]])),1,"")</f>
        <v/>
      </c>
      <c r="L1292" t="str">
        <f>IF(ISNUMBER(SEARCH(L$1,raw[[#This Row],[active years]])),1,"")</f>
        <v/>
      </c>
      <c r="M1292" t="str">
        <f>IF(ISNUMBER(SEARCH(M$1,raw[[#This Row],[active years]])),1,"")</f>
        <v/>
      </c>
      <c r="N1292" t="str">
        <f>IF(ISNUMBER(SEARCH(N$1,raw[[#This Row],[active years]])),1,"")</f>
        <v/>
      </c>
      <c r="O1292" t="str">
        <f>IF(ISNUMBER(SEARCH(O$1,raw[[#This Row],[active years]])),1,"")</f>
        <v/>
      </c>
      <c r="P1292">
        <f>IF(ISNUMBER(SEARCH(P$1,raw[[#This Row],[active years]])),1,"")</f>
        <v>1</v>
      </c>
      <c r="Q1292">
        <f>IF(ISNUMBER(SEARCH(Q$1,raw[[#This Row],[active years]])),1,"")</f>
        <v>1</v>
      </c>
      <c r="R1292" t="str">
        <f>IF(ISNUMBER(SEARCH(R$1,raw[[#This Row],[active years]])),1,"")</f>
        <v/>
      </c>
      <c r="S1292" t="str">
        <f>IF(ISNUMBER(SEARCH(S$1,raw[[#This Row],[active years]])),1,"")</f>
        <v/>
      </c>
      <c r="T1292">
        <f>IF(ISNUMBER(SEARCH(T$1,raw[[#This Row],[active years]])),1,"")</f>
        <v>1</v>
      </c>
      <c r="U1292" t="str">
        <f>IF(ISNUMBER(SEARCH(U$1,raw[[#This Row],[active years]])),1,"")</f>
        <v/>
      </c>
      <c r="V1292" t="str">
        <f>IF(ISNUMBER(SEARCH(V$1,raw[[#This Row],[active years]])),1,"")</f>
        <v/>
      </c>
      <c r="W1292" t="str">
        <f>IF(ISNUMBER(SEARCH(W$1,raw[[#This Row],[active years]])),1,"")</f>
        <v/>
      </c>
      <c r="X1292" t="str">
        <f>IF(ISNUMBER(SEARCH(X$1,raw[[#This Row],[active years]])),1,"")</f>
        <v/>
      </c>
      <c r="Y1292" t="str">
        <f>IF(ISNUMBER(SEARCH(Y$1,raw[[#This Row],[active years]])),1,"")</f>
        <v/>
      </c>
      <c r="Z1292" t="str">
        <f>IF(ISNUMBER(SEARCH(Z$1,raw[[#This Row],[active years]])),1,"")</f>
        <v/>
      </c>
      <c r="AA1292" t="str">
        <f>IF(ISNUMBER(SEARCH(AA$1,raw[[#This Row],[active years]])),1,"")</f>
        <v/>
      </c>
    </row>
    <row r="1293" spans="1:27" x14ac:dyDescent="0.45">
      <c r="A1293">
        <f>raw[team]</f>
        <v>1610</v>
      </c>
      <c r="B1293">
        <f>raw[rookie year]</f>
        <v>2005</v>
      </c>
      <c r="C1293" t="str">
        <f>IF(ISNUMBER(SEARCH(C$1,raw[[#This Row],[active years]])),1,"")</f>
        <v/>
      </c>
      <c r="D1293" t="str">
        <f>IF(ISNUMBER(SEARCH(D$1,raw[[#This Row],[active years]])),1,"")</f>
        <v/>
      </c>
      <c r="E1293" t="str">
        <f>IF(ISNUMBER(SEARCH(E$1,raw[[#This Row],[active years]])),1,"")</f>
        <v/>
      </c>
      <c r="F1293" t="str">
        <f>IF(ISNUMBER(SEARCH(F$1,raw[[#This Row],[active years]])),1,"")</f>
        <v/>
      </c>
      <c r="G1293" t="str">
        <f>IF(ISNUMBER(SEARCH(G$1,raw[[#This Row],[active years]])),1,"")</f>
        <v/>
      </c>
      <c r="H1293" t="str">
        <f>IF(ISNUMBER(SEARCH(H$1,raw[[#This Row],[active years]])),1,"")</f>
        <v/>
      </c>
      <c r="I1293" t="str">
        <f>IF(ISNUMBER(SEARCH(I$1,raw[[#This Row],[active years]])),1,"")</f>
        <v/>
      </c>
      <c r="J1293" t="str">
        <f>IF(ISNUMBER(SEARCH(J$1,raw[[#This Row],[active years]])),1,"")</f>
        <v/>
      </c>
      <c r="K1293" t="str">
        <f>IF(ISNUMBER(SEARCH(K$1,raw[[#This Row],[active years]])),1,"")</f>
        <v/>
      </c>
      <c r="L1293" t="str">
        <f>IF(ISNUMBER(SEARCH(L$1,raw[[#This Row],[active years]])),1,"")</f>
        <v/>
      </c>
      <c r="M1293" t="str">
        <f>IF(ISNUMBER(SEARCH(M$1,raw[[#This Row],[active years]])),1,"")</f>
        <v/>
      </c>
      <c r="N1293" t="str">
        <f>IF(ISNUMBER(SEARCH(N$1,raw[[#This Row],[active years]])),1,"")</f>
        <v/>
      </c>
      <c r="O1293" t="str">
        <f>IF(ISNUMBER(SEARCH(O$1,raw[[#This Row],[active years]])),1,"")</f>
        <v/>
      </c>
      <c r="P1293">
        <f>IF(ISNUMBER(SEARCH(P$1,raw[[#This Row],[active years]])),1,"")</f>
        <v>1</v>
      </c>
      <c r="Q1293">
        <f>IF(ISNUMBER(SEARCH(Q$1,raw[[#This Row],[active years]])),1,"")</f>
        <v>1</v>
      </c>
      <c r="R1293">
        <f>IF(ISNUMBER(SEARCH(R$1,raw[[#This Row],[active years]])),1,"")</f>
        <v>1</v>
      </c>
      <c r="S1293">
        <f>IF(ISNUMBER(SEARCH(S$1,raw[[#This Row],[active years]])),1,"")</f>
        <v>1</v>
      </c>
      <c r="T1293" t="str">
        <f>IF(ISNUMBER(SEARCH(T$1,raw[[#This Row],[active years]])),1,"")</f>
        <v/>
      </c>
      <c r="U1293">
        <f>IF(ISNUMBER(SEARCH(U$1,raw[[#This Row],[active years]])),1,"")</f>
        <v>1</v>
      </c>
      <c r="V1293">
        <f>IF(ISNUMBER(SEARCH(V$1,raw[[#This Row],[active years]])),1,"")</f>
        <v>1</v>
      </c>
      <c r="W1293">
        <f>IF(ISNUMBER(SEARCH(W$1,raw[[#This Row],[active years]])),1,"")</f>
        <v>1</v>
      </c>
      <c r="X1293">
        <f>IF(ISNUMBER(SEARCH(X$1,raw[[#This Row],[active years]])),1,"")</f>
        <v>1</v>
      </c>
      <c r="Y1293">
        <f>IF(ISNUMBER(SEARCH(Y$1,raw[[#This Row],[active years]])),1,"")</f>
        <v>1</v>
      </c>
      <c r="Z1293">
        <f>IF(ISNUMBER(SEARCH(Z$1,raw[[#This Row],[active years]])),1,"")</f>
        <v>1</v>
      </c>
      <c r="AA1293">
        <f>IF(ISNUMBER(SEARCH(AA$1,raw[[#This Row],[active years]])),1,"")</f>
        <v>1</v>
      </c>
    </row>
    <row r="1294" spans="1:27" x14ac:dyDescent="0.45">
      <c r="A1294">
        <f>raw[team]</f>
        <v>1611</v>
      </c>
      <c r="B1294">
        <f>raw[rookie year]</f>
        <v>2005</v>
      </c>
      <c r="C1294" t="str">
        <f>IF(ISNUMBER(SEARCH(C$1,raw[[#This Row],[active years]])),1,"")</f>
        <v/>
      </c>
      <c r="D1294" t="str">
        <f>IF(ISNUMBER(SEARCH(D$1,raw[[#This Row],[active years]])),1,"")</f>
        <v/>
      </c>
      <c r="E1294" t="str">
        <f>IF(ISNUMBER(SEARCH(E$1,raw[[#This Row],[active years]])),1,"")</f>
        <v/>
      </c>
      <c r="F1294" t="str">
        <f>IF(ISNUMBER(SEARCH(F$1,raw[[#This Row],[active years]])),1,"")</f>
        <v/>
      </c>
      <c r="G1294" t="str">
        <f>IF(ISNUMBER(SEARCH(G$1,raw[[#This Row],[active years]])),1,"")</f>
        <v/>
      </c>
      <c r="H1294" t="str">
        <f>IF(ISNUMBER(SEARCH(H$1,raw[[#This Row],[active years]])),1,"")</f>
        <v/>
      </c>
      <c r="I1294" t="str">
        <f>IF(ISNUMBER(SEARCH(I$1,raw[[#This Row],[active years]])),1,"")</f>
        <v/>
      </c>
      <c r="J1294" t="str">
        <f>IF(ISNUMBER(SEARCH(J$1,raw[[#This Row],[active years]])),1,"")</f>
        <v/>
      </c>
      <c r="K1294" t="str">
        <f>IF(ISNUMBER(SEARCH(K$1,raw[[#This Row],[active years]])),1,"")</f>
        <v/>
      </c>
      <c r="L1294" t="str">
        <f>IF(ISNUMBER(SEARCH(L$1,raw[[#This Row],[active years]])),1,"")</f>
        <v/>
      </c>
      <c r="M1294" t="str">
        <f>IF(ISNUMBER(SEARCH(M$1,raw[[#This Row],[active years]])),1,"")</f>
        <v/>
      </c>
      <c r="N1294" t="str">
        <f>IF(ISNUMBER(SEARCH(N$1,raw[[#This Row],[active years]])),1,"")</f>
        <v/>
      </c>
      <c r="O1294" t="str">
        <f>IF(ISNUMBER(SEARCH(O$1,raw[[#This Row],[active years]])),1,"")</f>
        <v/>
      </c>
      <c r="P1294">
        <f>IF(ISNUMBER(SEARCH(P$1,raw[[#This Row],[active years]])),1,"")</f>
        <v>1</v>
      </c>
      <c r="Q1294">
        <f>IF(ISNUMBER(SEARCH(Q$1,raw[[#This Row],[active years]])),1,"")</f>
        <v>1</v>
      </c>
      <c r="R1294" t="str">
        <f>IF(ISNUMBER(SEARCH(R$1,raw[[#This Row],[active years]])),1,"")</f>
        <v/>
      </c>
      <c r="S1294" t="str">
        <f>IF(ISNUMBER(SEARCH(S$1,raw[[#This Row],[active years]])),1,"")</f>
        <v/>
      </c>
      <c r="T1294" t="str">
        <f>IF(ISNUMBER(SEARCH(T$1,raw[[#This Row],[active years]])),1,"")</f>
        <v/>
      </c>
      <c r="U1294" t="str">
        <f>IF(ISNUMBER(SEARCH(U$1,raw[[#This Row],[active years]])),1,"")</f>
        <v/>
      </c>
      <c r="V1294" t="str">
        <f>IF(ISNUMBER(SEARCH(V$1,raw[[#This Row],[active years]])),1,"")</f>
        <v/>
      </c>
      <c r="W1294" t="str">
        <f>IF(ISNUMBER(SEARCH(W$1,raw[[#This Row],[active years]])),1,"")</f>
        <v/>
      </c>
      <c r="X1294" t="str">
        <f>IF(ISNUMBER(SEARCH(X$1,raw[[#This Row],[active years]])),1,"")</f>
        <v/>
      </c>
      <c r="Y1294" t="str">
        <f>IF(ISNUMBER(SEARCH(Y$1,raw[[#This Row],[active years]])),1,"")</f>
        <v/>
      </c>
      <c r="Z1294" t="str">
        <f>IF(ISNUMBER(SEARCH(Z$1,raw[[#This Row],[active years]])),1,"")</f>
        <v/>
      </c>
      <c r="AA1294" t="str">
        <f>IF(ISNUMBER(SEARCH(AA$1,raw[[#This Row],[active years]])),1,"")</f>
        <v/>
      </c>
    </row>
    <row r="1295" spans="1:27" x14ac:dyDescent="0.45">
      <c r="A1295">
        <f>raw[team]</f>
        <v>1612</v>
      </c>
      <c r="B1295">
        <f>raw[rookie year]</f>
        <v>2005</v>
      </c>
      <c r="C1295" t="str">
        <f>IF(ISNUMBER(SEARCH(C$1,raw[[#This Row],[active years]])),1,"")</f>
        <v/>
      </c>
      <c r="D1295" t="str">
        <f>IF(ISNUMBER(SEARCH(D$1,raw[[#This Row],[active years]])),1,"")</f>
        <v/>
      </c>
      <c r="E1295" t="str">
        <f>IF(ISNUMBER(SEARCH(E$1,raw[[#This Row],[active years]])),1,"")</f>
        <v/>
      </c>
      <c r="F1295" t="str">
        <f>IF(ISNUMBER(SEARCH(F$1,raw[[#This Row],[active years]])),1,"")</f>
        <v/>
      </c>
      <c r="G1295" t="str">
        <f>IF(ISNUMBER(SEARCH(G$1,raw[[#This Row],[active years]])),1,"")</f>
        <v/>
      </c>
      <c r="H1295" t="str">
        <f>IF(ISNUMBER(SEARCH(H$1,raw[[#This Row],[active years]])),1,"")</f>
        <v/>
      </c>
      <c r="I1295" t="str">
        <f>IF(ISNUMBER(SEARCH(I$1,raw[[#This Row],[active years]])),1,"")</f>
        <v/>
      </c>
      <c r="J1295" t="str">
        <f>IF(ISNUMBER(SEARCH(J$1,raw[[#This Row],[active years]])),1,"")</f>
        <v/>
      </c>
      <c r="K1295" t="str">
        <f>IF(ISNUMBER(SEARCH(K$1,raw[[#This Row],[active years]])),1,"")</f>
        <v/>
      </c>
      <c r="L1295" t="str">
        <f>IF(ISNUMBER(SEARCH(L$1,raw[[#This Row],[active years]])),1,"")</f>
        <v/>
      </c>
      <c r="M1295" t="str">
        <f>IF(ISNUMBER(SEARCH(M$1,raw[[#This Row],[active years]])),1,"")</f>
        <v/>
      </c>
      <c r="N1295" t="str">
        <f>IF(ISNUMBER(SEARCH(N$1,raw[[#This Row],[active years]])),1,"")</f>
        <v/>
      </c>
      <c r="O1295" t="str">
        <f>IF(ISNUMBER(SEARCH(O$1,raw[[#This Row],[active years]])),1,"")</f>
        <v/>
      </c>
      <c r="P1295">
        <f>IF(ISNUMBER(SEARCH(P$1,raw[[#This Row],[active years]])),1,"")</f>
        <v>1</v>
      </c>
      <c r="Q1295">
        <f>IF(ISNUMBER(SEARCH(Q$1,raw[[#This Row],[active years]])),1,"")</f>
        <v>1</v>
      </c>
      <c r="R1295">
        <f>IF(ISNUMBER(SEARCH(R$1,raw[[#This Row],[active years]])),1,"")</f>
        <v>1</v>
      </c>
      <c r="S1295">
        <f>IF(ISNUMBER(SEARCH(S$1,raw[[#This Row],[active years]])),1,"")</f>
        <v>1</v>
      </c>
      <c r="T1295">
        <f>IF(ISNUMBER(SEARCH(T$1,raw[[#This Row],[active years]])),1,"")</f>
        <v>1</v>
      </c>
      <c r="U1295">
        <f>IF(ISNUMBER(SEARCH(U$1,raw[[#This Row],[active years]])),1,"")</f>
        <v>1</v>
      </c>
      <c r="V1295">
        <f>IF(ISNUMBER(SEARCH(V$1,raw[[#This Row],[active years]])),1,"")</f>
        <v>1</v>
      </c>
      <c r="W1295">
        <f>IF(ISNUMBER(SEARCH(W$1,raw[[#This Row],[active years]])),1,"")</f>
        <v>1</v>
      </c>
      <c r="X1295">
        <f>IF(ISNUMBER(SEARCH(X$1,raw[[#This Row],[active years]])),1,"")</f>
        <v>1</v>
      </c>
      <c r="Y1295" t="str">
        <f>IF(ISNUMBER(SEARCH(Y$1,raw[[#This Row],[active years]])),1,"")</f>
        <v/>
      </c>
      <c r="Z1295" t="str">
        <f>IF(ISNUMBER(SEARCH(Z$1,raw[[#This Row],[active years]])),1,"")</f>
        <v/>
      </c>
      <c r="AA1295">
        <f>IF(ISNUMBER(SEARCH(AA$1,raw[[#This Row],[active years]])),1,"")</f>
        <v>1</v>
      </c>
    </row>
    <row r="1296" spans="1:27" x14ac:dyDescent="0.45">
      <c r="A1296">
        <f>raw[team]</f>
        <v>1613</v>
      </c>
      <c r="B1296">
        <f>raw[rookie year]</f>
        <v>2005</v>
      </c>
      <c r="C1296" t="str">
        <f>IF(ISNUMBER(SEARCH(C$1,raw[[#This Row],[active years]])),1,"")</f>
        <v/>
      </c>
      <c r="D1296" t="str">
        <f>IF(ISNUMBER(SEARCH(D$1,raw[[#This Row],[active years]])),1,"")</f>
        <v/>
      </c>
      <c r="E1296" t="str">
        <f>IF(ISNUMBER(SEARCH(E$1,raw[[#This Row],[active years]])),1,"")</f>
        <v/>
      </c>
      <c r="F1296" t="str">
        <f>IF(ISNUMBER(SEARCH(F$1,raw[[#This Row],[active years]])),1,"")</f>
        <v/>
      </c>
      <c r="G1296" t="str">
        <f>IF(ISNUMBER(SEARCH(G$1,raw[[#This Row],[active years]])),1,"")</f>
        <v/>
      </c>
      <c r="H1296" t="str">
        <f>IF(ISNUMBER(SEARCH(H$1,raw[[#This Row],[active years]])),1,"")</f>
        <v/>
      </c>
      <c r="I1296" t="str">
        <f>IF(ISNUMBER(SEARCH(I$1,raw[[#This Row],[active years]])),1,"")</f>
        <v/>
      </c>
      <c r="J1296" t="str">
        <f>IF(ISNUMBER(SEARCH(J$1,raw[[#This Row],[active years]])),1,"")</f>
        <v/>
      </c>
      <c r="K1296" t="str">
        <f>IF(ISNUMBER(SEARCH(K$1,raw[[#This Row],[active years]])),1,"")</f>
        <v/>
      </c>
      <c r="L1296" t="str">
        <f>IF(ISNUMBER(SEARCH(L$1,raw[[#This Row],[active years]])),1,"")</f>
        <v/>
      </c>
      <c r="M1296" t="str">
        <f>IF(ISNUMBER(SEARCH(M$1,raw[[#This Row],[active years]])),1,"")</f>
        <v/>
      </c>
      <c r="N1296" t="str">
        <f>IF(ISNUMBER(SEARCH(N$1,raw[[#This Row],[active years]])),1,"")</f>
        <v/>
      </c>
      <c r="O1296" t="str">
        <f>IF(ISNUMBER(SEARCH(O$1,raw[[#This Row],[active years]])),1,"")</f>
        <v/>
      </c>
      <c r="P1296">
        <f>IF(ISNUMBER(SEARCH(P$1,raw[[#This Row],[active years]])),1,"")</f>
        <v>1</v>
      </c>
      <c r="Q1296" t="str">
        <f>IF(ISNUMBER(SEARCH(Q$1,raw[[#This Row],[active years]])),1,"")</f>
        <v/>
      </c>
      <c r="R1296" t="str">
        <f>IF(ISNUMBER(SEARCH(R$1,raw[[#This Row],[active years]])),1,"")</f>
        <v/>
      </c>
      <c r="S1296" t="str">
        <f>IF(ISNUMBER(SEARCH(S$1,raw[[#This Row],[active years]])),1,"")</f>
        <v/>
      </c>
      <c r="T1296" t="str">
        <f>IF(ISNUMBER(SEARCH(T$1,raw[[#This Row],[active years]])),1,"")</f>
        <v/>
      </c>
      <c r="U1296" t="str">
        <f>IF(ISNUMBER(SEARCH(U$1,raw[[#This Row],[active years]])),1,"")</f>
        <v/>
      </c>
      <c r="V1296" t="str">
        <f>IF(ISNUMBER(SEARCH(V$1,raw[[#This Row],[active years]])),1,"")</f>
        <v/>
      </c>
      <c r="W1296" t="str">
        <f>IF(ISNUMBER(SEARCH(W$1,raw[[#This Row],[active years]])),1,"")</f>
        <v/>
      </c>
      <c r="X1296" t="str">
        <f>IF(ISNUMBER(SEARCH(X$1,raw[[#This Row],[active years]])),1,"")</f>
        <v/>
      </c>
      <c r="Y1296" t="str">
        <f>IF(ISNUMBER(SEARCH(Y$1,raw[[#This Row],[active years]])),1,"")</f>
        <v/>
      </c>
      <c r="Z1296" t="str">
        <f>IF(ISNUMBER(SEARCH(Z$1,raw[[#This Row],[active years]])),1,"")</f>
        <v/>
      </c>
      <c r="AA1296" t="str">
        <f>IF(ISNUMBER(SEARCH(AA$1,raw[[#This Row],[active years]])),1,"")</f>
        <v/>
      </c>
    </row>
    <row r="1297" spans="1:27" x14ac:dyDescent="0.45">
      <c r="A1297">
        <f>raw[team]</f>
        <v>1616</v>
      </c>
      <c r="B1297">
        <f>raw[rookie year]</f>
        <v>2005</v>
      </c>
      <c r="C1297" t="str">
        <f>IF(ISNUMBER(SEARCH(C$1,raw[[#This Row],[active years]])),1,"")</f>
        <v/>
      </c>
      <c r="D1297" t="str">
        <f>IF(ISNUMBER(SEARCH(D$1,raw[[#This Row],[active years]])),1,"")</f>
        <v/>
      </c>
      <c r="E1297" t="str">
        <f>IF(ISNUMBER(SEARCH(E$1,raw[[#This Row],[active years]])),1,"")</f>
        <v/>
      </c>
      <c r="F1297" t="str">
        <f>IF(ISNUMBER(SEARCH(F$1,raw[[#This Row],[active years]])),1,"")</f>
        <v/>
      </c>
      <c r="G1297" t="str">
        <f>IF(ISNUMBER(SEARCH(G$1,raw[[#This Row],[active years]])),1,"")</f>
        <v/>
      </c>
      <c r="H1297" t="str">
        <f>IF(ISNUMBER(SEARCH(H$1,raw[[#This Row],[active years]])),1,"")</f>
        <v/>
      </c>
      <c r="I1297" t="str">
        <f>IF(ISNUMBER(SEARCH(I$1,raw[[#This Row],[active years]])),1,"")</f>
        <v/>
      </c>
      <c r="J1297" t="str">
        <f>IF(ISNUMBER(SEARCH(J$1,raw[[#This Row],[active years]])),1,"")</f>
        <v/>
      </c>
      <c r="K1297" t="str">
        <f>IF(ISNUMBER(SEARCH(K$1,raw[[#This Row],[active years]])),1,"")</f>
        <v/>
      </c>
      <c r="L1297" t="str">
        <f>IF(ISNUMBER(SEARCH(L$1,raw[[#This Row],[active years]])),1,"")</f>
        <v/>
      </c>
      <c r="M1297" t="str">
        <f>IF(ISNUMBER(SEARCH(M$1,raw[[#This Row],[active years]])),1,"")</f>
        <v/>
      </c>
      <c r="N1297" t="str">
        <f>IF(ISNUMBER(SEARCH(N$1,raw[[#This Row],[active years]])),1,"")</f>
        <v/>
      </c>
      <c r="O1297" t="str">
        <f>IF(ISNUMBER(SEARCH(O$1,raw[[#This Row],[active years]])),1,"")</f>
        <v/>
      </c>
      <c r="P1297">
        <f>IF(ISNUMBER(SEARCH(P$1,raw[[#This Row],[active years]])),1,"")</f>
        <v>1</v>
      </c>
      <c r="Q1297">
        <f>IF(ISNUMBER(SEARCH(Q$1,raw[[#This Row],[active years]])),1,"")</f>
        <v>1</v>
      </c>
      <c r="R1297">
        <f>IF(ISNUMBER(SEARCH(R$1,raw[[#This Row],[active years]])),1,"")</f>
        <v>1</v>
      </c>
      <c r="S1297">
        <f>IF(ISNUMBER(SEARCH(S$1,raw[[#This Row],[active years]])),1,"")</f>
        <v>1</v>
      </c>
      <c r="T1297">
        <f>IF(ISNUMBER(SEARCH(T$1,raw[[#This Row],[active years]])),1,"")</f>
        <v>1</v>
      </c>
      <c r="U1297">
        <f>IF(ISNUMBER(SEARCH(U$1,raw[[#This Row],[active years]])),1,"")</f>
        <v>1</v>
      </c>
      <c r="V1297" t="str">
        <f>IF(ISNUMBER(SEARCH(V$1,raw[[#This Row],[active years]])),1,"")</f>
        <v/>
      </c>
      <c r="W1297" t="str">
        <f>IF(ISNUMBER(SEARCH(W$1,raw[[#This Row],[active years]])),1,"")</f>
        <v/>
      </c>
      <c r="X1297" t="str">
        <f>IF(ISNUMBER(SEARCH(X$1,raw[[#This Row],[active years]])),1,"")</f>
        <v/>
      </c>
      <c r="Y1297" t="str">
        <f>IF(ISNUMBER(SEARCH(Y$1,raw[[#This Row],[active years]])),1,"")</f>
        <v/>
      </c>
      <c r="Z1297" t="str">
        <f>IF(ISNUMBER(SEARCH(Z$1,raw[[#This Row],[active years]])),1,"")</f>
        <v/>
      </c>
      <c r="AA1297" t="str">
        <f>IF(ISNUMBER(SEARCH(AA$1,raw[[#This Row],[active years]])),1,"")</f>
        <v/>
      </c>
    </row>
    <row r="1298" spans="1:27" x14ac:dyDescent="0.45">
      <c r="A1298">
        <f>raw[team]</f>
        <v>1617</v>
      </c>
      <c r="B1298">
        <f>raw[rookie year]</f>
        <v>2005</v>
      </c>
      <c r="C1298" t="str">
        <f>IF(ISNUMBER(SEARCH(C$1,raw[[#This Row],[active years]])),1,"")</f>
        <v/>
      </c>
      <c r="D1298" t="str">
        <f>IF(ISNUMBER(SEARCH(D$1,raw[[#This Row],[active years]])),1,"")</f>
        <v/>
      </c>
      <c r="E1298" t="str">
        <f>IF(ISNUMBER(SEARCH(E$1,raw[[#This Row],[active years]])),1,"")</f>
        <v/>
      </c>
      <c r="F1298" t="str">
        <f>IF(ISNUMBER(SEARCH(F$1,raw[[#This Row],[active years]])),1,"")</f>
        <v/>
      </c>
      <c r="G1298" t="str">
        <f>IF(ISNUMBER(SEARCH(G$1,raw[[#This Row],[active years]])),1,"")</f>
        <v/>
      </c>
      <c r="H1298" t="str">
        <f>IF(ISNUMBER(SEARCH(H$1,raw[[#This Row],[active years]])),1,"")</f>
        <v/>
      </c>
      <c r="I1298" t="str">
        <f>IF(ISNUMBER(SEARCH(I$1,raw[[#This Row],[active years]])),1,"")</f>
        <v/>
      </c>
      <c r="J1298" t="str">
        <f>IF(ISNUMBER(SEARCH(J$1,raw[[#This Row],[active years]])),1,"")</f>
        <v/>
      </c>
      <c r="K1298" t="str">
        <f>IF(ISNUMBER(SEARCH(K$1,raw[[#This Row],[active years]])),1,"")</f>
        <v/>
      </c>
      <c r="L1298" t="str">
        <f>IF(ISNUMBER(SEARCH(L$1,raw[[#This Row],[active years]])),1,"")</f>
        <v/>
      </c>
      <c r="M1298" t="str">
        <f>IF(ISNUMBER(SEARCH(M$1,raw[[#This Row],[active years]])),1,"")</f>
        <v/>
      </c>
      <c r="N1298" t="str">
        <f>IF(ISNUMBER(SEARCH(N$1,raw[[#This Row],[active years]])),1,"")</f>
        <v/>
      </c>
      <c r="O1298" t="str">
        <f>IF(ISNUMBER(SEARCH(O$1,raw[[#This Row],[active years]])),1,"")</f>
        <v/>
      </c>
      <c r="P1298">
        <f>IF(ISNUMBER(SEARCH(P$1,raw[[#This Row],[active years]])),1,"")</f>
        <v>1</v>
      </c>
      <c r="Q1298">
        <f>IF(ISNUMBER(SEARCH(Q$1,raw[[#This Row],[active years]])),1,"")</f>
        <v>1</v>
      </c>
      <c r="R1298">
        <f>IF(ISNUMBER(SEARCH(R$1,raw[[#This Row],[active years]])),1,"")</f>
        <v>1</v>
      </c>
      <c r="S1298">
        <f>IF(ISNUMBER(SEARCH(S$1,raw[[#This Row],[active years]])),1,"")</f>
        <v>1</v>
      </c>
      <c r="T1298">
        <f>IF(ISNUMBER(SEARCH(T$1,raw[[#This Row],[active years]])),1,"")</f>
        <v>1</v>
      </c>
      <c r="U1298">
        <f>IF(ISNUMBER(SEARCH(U$1,raw[[#This Row],[active years]])),1,"")</f>
        <v>1</v>
      </c>
      <c r="V1298" t="str">
        <f>IF(ISNUMBER(SEARCH(V$1,raw[[#This Row],[active years]])),1,"")</f>
        <v/>
      </c>
      <c r="W1298" t="str">
        <f>IF(ISNUMBER(SEARCH(W$1,raw[[#This Row],[active years]])),1,"")</f>
        <v/>
      </c>
      <c r="X1298">
        <f>IF(ISNUMBER(SEARCH(X$1,raw[[#This Row],[active years]])),1,"")</f>
        <v>1</v>
      </c>
      <c r="Y1298" t="str">
        <f>IF(ISNUMBER(SEARCH(Y$1,raw[[#This Row],[active years]])),1,"")</f>
        <v/>
      </c>
      <c r="Z1298" t="str">
        <f>IF(ISNUMBER(SEARCH(Z$1,raw[[#This Row],[active years]])),1,"")</f>
        <v/>
      </c>
      <c r="AA1298" t="str">
        <f>IF(ISNUMBER(SEARCH(AA$1,raw[[#This Row],[active years]])),1,"")</f>
        <v/>
      </c>
    </row>
    <row r="1299" spans="1:27" x14ac:dyDescent="0.45">
      <c r="A1299">
        <f>raw[team]</f>
        <v>1618</v>
      </c>
      <c r="B1299">
        <f>raw[rookie year]</f>
        <v>2005</v>
      </c>
      <c r="C1299" t="str">
        <f>IF(ISNUMBER(SEARCH(C$1,raw[[#This Row],[active years]])),1,"")</f>
        <v/>
      </c>
      <c r="D1299" t="str">
        <f>IF(ISNUMBER(SEARCH(D$1,raw[[#This Row],[active years]])),1,"")</f>
        <v/>
      </c>
      <c r="E1299" t="str">
        <f>IF(ISNUMBER(SEARCH(E$1,raw[[#This Row],[active years]])),1,"")</f>
        <v/>
      </c>
      <c r="F1299" t="str">
        <f>IF(ISNUMBER(SEARCH(F$1,raw[[#This Row],[active years]])),1,"")</f>
        <v/>
      </c>
      <c r="G1299" t="str">
        <f>IF(ISNUMBER(SEARCH(G$1,raw[[#This Row],[active years]])),1,"")</f>
        <v/>
      </c>
      <c r="H1299" t="str">
        <f>IF(ISNUMBER(SEARCH(H$1,raw[[#This Row],[active years]])),1,"")</f>
        <v/>
      </c>
      <c r="I1299" t="str">
        <f>IF(ISNUMBER(SEARCH(I$1,raw[[#This Row],[active years]])),1,"")</f>
        <v/>
      </c>
      <c r="J1299" t="str">
        <f>IF(ISNUMBER(SEARCH(J$1,raw[[#This Row],[active years]])),1,"")</f>
        <v/>
      </c>
      <c r="K1299" t="str">
        <f>IF(ISNUMBER(SEARCH(K$1,raw[[#This Row],[active years]])),1,"")</f>
        <v/>
      </c>
      <c r="L1299" t="str">
        <f>IF(ISNUMBER(SEARCH(L$1,raw[[#This Row],[active years]])),1,"")</f>
        <v/>
      </c>
      <c r="M1299" t="str">
        <f>IF(ISNUMBER(SEARCH(M$1,raw[[#This Row],[active years]])),1,"")</f>
        <v/>
      </c>
      <c r="N1299" t="str">
        <f>IF(ISNUMBER(SEARCH(N$1,raw[[#This Row],[active years]])),1,"")</f>
        <v/>
      </c>
      <c r="O1299" t="str">
        <f>IF(ISNUMBER(SEARCH(O$1,raw[[#This Row],[active years]])),1,"")</f>
        <v/>
      </c>
      <c r="P1299">
        <f>IF(ISNUMBER(SEARCH(P$1,raw[[#This Row],[active years]])),1,"")</f>
        <v>1</v>
      </c>
      <c r="Q1299">
        <f>IF(ISNUMBER(SEARCH(Q$1,raw[[#This Row],[active years]])),1,"")</f>
        <v>1</v>
      </c>
      <c r="R1299">
        <f>IF(ISNUMBER(SEARCH(R$1,raw[[#This Row],[active years]])),1,"")</f>
        <v>1</v>
      </c>
      <c r="S1299">
        <f>IF(ISNUMBER(SEARCH(S$1,raw[[#This Row],[active years]])),1,"")</f>
        <v>1</v>
      </c>
      <c r="T1299">
        <f>IF(ISNUMBER(SEARCH(T$1,raw[[#This Row],[active years]])),1,"")</f>
        <v>1</v>
      </c>
      <c r="U1299" t="str">
        <f>IF(ISNUMBER(SEARCH(U$1,raw[[#This Row],[active years]])),1,"")</f>
        <v/>
      </c>
      <c r="V1299" t="str">
        <f>IF(ISNUMBER(SEARCH(V$1,raw[[#This Row],[active years]])),1,"")</f>
        <v/>
      </c>
      <c r="W1299" t="str">
        <f>IF(ISNUMBER(SEARCH(W$1,raw[[#This Row],[active years]])),1,"")</f>
        <v/>
      </c>
      <c r="X1299" t="str">
        <f>IF(ISNUMBER(SEARCH(X$1,raw[[#This Row],[active years]])),1,"")</f>
        <v/>
      </c>
      <c r="Y1299" t="str">
        <f>IF(ISNUMBER(SEARCH(Y$1,raw[[#This Row],[active years]])),1,"")</f>
        <v/>
      </c>
      <c r="Z1299" t="str">
        <f>IF(ISNUMBER(SEARCH(Z$1,raw[[#This Row],[active years]])),1,"")</f>
        <v/>
      </c>
      <c r="AA1299" t="str">
        <f>IF(ISNUMBER(SEARCH(AA$1,raw[[#This Row],[active years]])),1,"")</f>
        <v/>
      </c>
    </row>
    <row r="1300" spans="1:27" x14ac:dyDescent="0.45">
      <c r="A1300">
        <f>raw[team]</f>
        <v>1619</v>
      </c>
      <c r="B1300">
        <f>raw[rookie year]</f>
        <v>2005</v>
      </c>
      <c r="C1300" t="str">
        <f>IF(ISNUMBER(SEARCH(C$1,raw[[#This Row],[active years]])),1,"")</f>
        <v/>
      </c>
      <c r="D1300" t="str">
        <f>IF(ISNUMBER(SEARCH(D$1,raw[[#This Row],[active years]])),1,"")</f>
        <v/>
      </c>
      <c r="E1300" t="str">
        <f>IF(ISNUMBER(SEARCH(E$1,raw[[#This Row],[active years]])),1,"")</f>
        <v/>
      </c>
      <c r="F1300" t="str">
        <f>IF(ISNUMBER(SEARCH(F$1,raw[[#This Row],[active years]])),1,"")</f>
        <v/>
      </c>
      <c r="G1300" t="str">
        <f>IF(ISNUMBER(SEARCH(G$1,raw[[#This Row],[active years]])),1,"")</f>
        <v/>
      </c>
      <c r="H1300" t="str">
        <f>IF(ISNUMBER(SEARCH(H$1,raw[[#This Row],[active years]])),1,"")</f>
        <v/>
      </c>
      <c r="I1300" t="str">
        <f>IF(ISNUMBER(SEARCH(I$1,raw[[#This Row],[active years]])),1,"")</f>
        <v/>
      </c>
      <c r="J1300" t="str">
        <f>IF(ISNUMBER(SEARCH(J$1,raw[[#This Row],[active years]])),1,"")</f>
        <v/>
      </c>
      <c r="K1300" t="str">
        <f>IF(ISNUMBER(SEARCH(K$1,raw[[#This Row],[active years]])),1,"")</f>
        <v/>
      </c>
      <c r="L1300" t="str">
        <f>IF(ISNUMBER(SEARCH(L$1,raw[[#This Row],[active years]])),1,"")</f>
        <v/>
      </c>
      <c r="M1300" t="str">
        <f>IF(ISNUMBER(SEARCH(M$1,raw[[#This Row],[active years]])),1,"")</f>
        <v/>
      </c>
      <c r="N1300" t="str">
        <f>IF(ISNUMBER(SEARCH(N$1,raw[[#This Row],[active years]])),1,"")</f>
        <v/>
      </c>
      <c r="O1300" t="str">
        <f>IF(ISNUMBER(SEARCH(O$1,raw[[#This Row],[active years]])),1,"")</f>
        <v/>
      </c>
      <c r="P1300">
        <f>IF(ISNUMBER(SEARCH(P$1,raw[[#This Row],[active years]])),1,"")</f>
        <v>1</v>
      </c>
      <c r="Q1300">
        <f>IF(ISNUMBER(SEARCH(Q$1,raw[[#This Row],[active years]])),1,"")</f>
        <v>1</v>
      </c>
      <c r="R1300">
        <f>IF(ISNUMBER(SEARCH(R$1,raw[[#This Row],[active years]])),1,"")</f>
        <v>1</v>
      </c>
      <c r="S1300">
        <f>IF(ISNUMBER(SEARCH(S$1,raw[[#This Row],[active years]])),1,"")</f>
        <v>1</v>
      </c>
      <c r="T1300">
        <f>IF(ISNUMBER(SEARCH(T$1,raw[[#This Row],[active years]])),1,"")</f>
        <v>1</v>
      </c>
      <c r="U1300">
        <f>IF(ISNUMBER(SEARCH(U$1,raw[[#This Row],[active years]])),1,"")</f>
        <v>1</v>
      </c>
      <c r="V1300">
        <f>IF(ISNUMBER(SEARCH(V$1,raw[[#This Row],[active years]])),1,"")</f>
        <v>1</v>
      </c>
      <c r="W1300">
        <f>IF(ISNUMBER(SEARCH(W$1,raw[[#This Row],[active years]])),1,"")</f>
        <v>1</v>
      </c>
      <c r="X1300">
        <f>IF(ISNUMBER(SEARCH(X$1,raw[[#This Row],[active years]])),1,"")</f>
        <v>1</v>
      </c>
      <c r="Y1300">
        <f>IF(ISNUMBER(SEARCH(Y$1,raw[[#This Row],[active years]])),1,"")</f>
        <v>1</v>
      </c>
      <c r="Z1300">
        <f>IF(ISNUMBER(SEARCH(Z$1,raw[[#This Row],[active years]])),1,"")</f>
        <v>1</v>
      </c>
      <c r="AA1300">
        <f>IF(ISNUMBER(SEARCH(AA$1,raw[[#This Row],[active years]])),1,"")</f>
        <v>1</v>
      </c>
    </row>
    <row r="1301" spans="1:27" x14ac:dyDescent="0.45">
      <c r="A1301">
        <f>raw[team]</f>
        <v>1620</v>
      </c>
      <c r="B1301">
        <f>raw[rookie year]</f>
        <v>2005</v>
      </c>
      <c r="C1301" t="str">
        <f>IF(ISNUMBER(SEARCH(C$1,raw[[#This Row],[active years]])),1,"")</f>
        <v/>
      </c>
      <c r="D1301" t="str">
        <f>IF(ISNUMBER(SEARCH(D$1,raw[[#This Row],[active years]])),1,"")</f>
        <v/>
      </c>
      <c r="E1301" t="str">
        <f>IF(ISNUMBER(SEARCH(E$1,raw[[#This Row],[active years]])),1,"")</f>
        <v/>
      </c>
      <c r="F1301" t="str">
        <f>IF(ISNUMBER(SEARCH(F$1,raw[[#This Row],[active years]])),1,"")</f>
        <v/>
      </c>
      <c r="G1301" t="str">
        <f>IF(ISNUMBER(SEARCH(G$1,raw[[#This Row],[active years]])),1,"")</f>
        <v/>
      </c>
      <c r="H1301" t="str">
        <f>IF(ISNUMBER(SEARCH(H$1,raw[[#This Row],[active years]])),1,"")</f>
        <v/>
      </c>
      <c r="I1301" t="str">
        <f>IF(ISNUMBER(SEARCH(I$1,raw[[#This Row],[active years]])),1,"")</f>
        <v/>
      </c>
      <c r="J1301" t="str">
        <f>IF(ISNUMBER(SEARCH(J$1,raw[[#This Row],[active years]])),1,"")</f>
        <v/>
      </c>
      <c r="K1301" t="str">
        <f>IF(ISNUMBER(SEARCH(K$1,raw[[#This Row],[active years]])),1,"")</f>
        <v/>
      </c>
      <c r="L1301" t="str">
        <f>IF(ISNUMBER(SEARCH(L$1,raw[[#This Row],[active years]])),1,"")</f>
        <v/>
      </c>
      <c r="M1301" t="str">
        <f>IF(ISNUMBER(SEARCH(M$1,raw[[#This Row],[active years]])),1,"")</f>
        <v/>
      </c>
      <c r="N1301" t="str">
        <f>IF(ISNUMBER(SEARCH(N$1,raw[[#This Row],[active years]])),1,"")</f>
        <v/>
      </c>
      <c r="O1301" t="str">
        <f>IF(ISNUMBER(SEARCH(O$1,raw[[#This Row],[active years]])),1,"")</f>
        <v/>
      </c>
      <c r="P1301">
        <f>IF(ISNUMBER(SEARCH(P$1,raw[[#This Row],[active years]])),1,"")</f>
        <v>1</v>
      </c>
      <c r="Q1301">
        <f>IF(ISNUMBER(SEARCH(Q$1,raw[[#This Row],[active years]])),1,"")</f>
        <v>1</v>
      </c>
      <c r="R1301">
        <f>IF(ISNUMBER(SEARCH(R$1,raw[[#This Row],[active years]])),1,"")</f>
        <v>1</v>
      </c>
      <c r="S1301">
        <f>IF(ISNUMBER(SEARCH(S$1,raw[[#This Row],[active years]])),1,"")</f>
        <v>1</v>
      </c>
      <c r="T1301" t="str">
        <f>IF(ISNUMBER(SEARCH(T$1,raw[[#This Row],[active years]])),1,"")</f>
        <v/>
      </c>
      <c r="U1301" t="str">
        <f>IF(ISNUMBER(SEARCH(U$1,raw[[#This Row],[active years]])),1,"")</f>
        <v/>
      </c>
      <c r="V1301" t="str">
        <f>IF(ISNUMBER(SEARCH(V$1,raw[[#This Row],[active years]])),1,"")</f>
        <v/>
      </c>
      <c r="W1301" t="str">
        <f>IF(ISNUMBER(SEARCH(W$1,raw[[#This Row],[active years]])),1,"")</f>
        <v/>
      </c>
      <c r="X1301" t="str">
        <f>IF(ISNUMBER(SEARCH(X$1,raw[[#This Row],[active years]])),1,"")</f>
        <v/>
      </c>
      <c r="Y1301" t="str">
        <f>IF(ISNUMBER(SEARCH(Y$1,raw[[#This Row],[active years]])),1,"")</f>
        <v/>
      </c>
      <c r="Z1301" t="str">
        <f>IF(ISNUMBER(SEARCH(Z$1,raw[[#This Row],[active years]])),1,"")</f>
        <v/>
      </c>
      <c r="AA1301" t="str">
        <f>IF(ISNUMBER(SEARCH(AA$1,raw[[#This Row],[active years]])),1,"")</f>
        <v/>
      </c>
    </row>
    <row r="1302" spans="1:27" x14ac:dyDescent="0.45">
      <c r="A1302">
        <f>raw[team]</f>
        <v>1621</v>
      </c>
      <c r="B1302">
        <f>raw[rookie year]</f>
        <v>2005</v>
      </c>
      <c r="C1302" t="str">
        <f>IF(ISNUMBER(SEARCH(C$1,raw[[#This Row],[active years]])),1,"")</f>
        <v/>
      </c>
      <c r="D1302" t="str">
        <f>IF(ISNUMBER(SEARCH(D$1,raw[[#This Row],[active years]])),1,"")</f>
        <v/>
      </c>
      <c r="E1302" t="str">
        <f>IF(ISNUMBER(SEARCH(E$1,raw[[#This Row],[active years]])),1,"")</f>
        <v/>
      </c>
      <c r="F1302" t="str">
        <f>IF(ISNUMBER(SEARCH(F$1,raw[[#This Row],[active years]])),1,"")</f>
        <v/>
      </c>
      <c r="G1302" t="str">
        <f>IF(ISNUMBER(SEARCH(G$1,raw[[#This Row],[active years]])),1,"")</f>
        <v/>
      </c>
      <c r="H1302" t="str">
        <f>IF(ISNUMBER(SEARCH(H$1,raw[[#This Row],[active years]])),1,"")</f>
        <v/>
      </c>
      <c r="I1302" t="str">
        <f>IF(ISNUMBER(SEARCH(I$1,raw[[#This Row],[active years]])),1,"")</f>
        <v/>
      </c>
      <c r="J1302" t="str">
        <f>IF(ISNUMBER(SEARCH(J$1,raw[[#This Row],[active years]])),1,"")</f>
        <v/>
      </c>
      <c r="K1302" t="str">
        <f>IF(ISNUMBER(SEARCH(K$1,raw[[#This Row],[active years]])),1,"")</f>
        <v/>
      </c>
      <c r="L1302" t="str">
        <f>IF(ISNUMBER(SEARCH(L$1,raw[[#This Row],[active years]])),1,"")</f>
        <v/>
      </c>
      <c r="M1302" t="str">
        <f>IF(ISNUMBER(SEARCH(M$1,raw[[#This Row],[active years]])),1,"")</f>
        <v/>
      </c>
      <c r="N1302" t="str">
        <f>IF(ISNUMBER(SEARCH(N$1,raw[[#This Row],[active years]])),1,"")</f>
        <v/>
      </c>
      <c r="O1302" t="str">
        <f>IF(ISNUMBER(SEARCH(O$1,raw[[#This Row],[active years]])),1,"")</f>
        <v/>
      </c>
      <c r="P1302">
        <f>IF(ISNUMBER(SEARCH(P$1,raw[[#This Row],[active years]])),1,"")</f>
        <v>1</v>
      </c>
      <c r="Q1302" t="str">
        <f>IF(ISNUMBER(SEARCH(Q$1,raw[[#This Row],[active years]])),1,"")</f>
        <v/>
      </c>
      <c r="R1302">
        <f>IF(ISNUMBER(SEARCH(R$1,raw[[#This Row],[active years]])),1,"")</f>
        <v>1</v>
      </c>
      <c r="S1302" t="str">
        <f>IF(ISNUMBER(SEARCH(S$1,raw[[#This Row],[active years]])),1,"")</f>
        <v/>
      </c>
      <c r="T1302" t="str">
        <f>IF(ISNUMBER(SEARCH(T$1,raw[[#This Row],[active years]])),1,"")</f>
        <v/>
      </c>
      <c r="U1302" t="str">
        <f>IF(ISNUMBER(SEARCH(U$1,raw[[#This Row],[active years]])),1,"")</f>
        <v/>
      </c>
      <c r="V1302" t="str">
        <f>IF(ISNUMBER(SEARCH(V$1,raw[[#This Row],[active years]])),1,"")</f>
        <v/>
      </c>
      <c r="W1302" t="str">
        <f>IF(ISNUMBER(SEARCH(W$1,raw[[#This Row],[active years]])),1,"")</f>
        <v/>
      </c>
      <c r="X1302" t="str">
        <f>IF(ISNUMBER(SEARCH(X$1,raw[[#This Row],[active years]])),1,"")</f>
        <v/>
      </c>
      <c r="Y1302" t="str">
        <f>IF(ISNUMBER(SEARCH(Y$1,raw[[#This Row],[active years]])),1,"")</f>
        <v/>
      </c>
      <c r="Z1302" t="str">
        <f>IF(ISNUMBER(SEARCH(Z$1,raw[[#This Row],[active years]])),1,"")</f>
        <v/>
      </c>
      <c r="AA1302" t="str">
        <f>IF(ISNUMBER(SEARCH(AA$1,raw[[#This Row],[active years]])),1,"")</f>
        <v/>
      </c>
    </row>
    <row r="1303" spans="1:27" x14ac:dyDescent="0.45">
      <c r="A1303">
        <f>raw[team]</f>
        <v>1622</v>
      </c>
      <c r="B1303">
        <f>raw[rookie year]</f>
        <v>2005</v>
      </c>
      <c r="C1303" t="str">
        <f>IF(ISNUMBER(SEARCH(C$1,raw[[#This Row],[active years]])),1,"")</f>
        <v/>
      </c>
      <c r="D1303" t="str">
        <f>IF(ISNUMBER(SEARCH(D$1,raw[[#This Row],[active years]])),1,"")</f>
        <v/>
      </c>
      <c r="E1303" t="str">
        <f>IF(ISNUMBER(SEARCH(E$1,raw[[#This Row],[active years]])),1,"")</f>
        <v/>
      </c>
      <c r="F1303" t="str">
        <f>IF(ISNUMBER(SEARCH(F$1,raw[[#This Row],[active years]])),1,"")</f>
        <v/>
      </c>
      <c r="G1303" t="str">
        <f>IF(ISNUMBER(SEARCH(G$1,raw[[#This Row],[active years]])),1,"")</f>
        <v/>
      </c>
      <c r="H1303" t="str">
        <f>IF(ISNUMBER(SEARCH(H$1,raw[[#This Row],[active years]])),1,"")</f>
        <v/>
      </c>
      <c r="I1303" t="str">
        <f>IF(ISNUMBER(SEARCH(I$1,raw[[#This Row],[active years]])),1,"")</f>
        <v/>
      </c>
      <c r="J1303" t="str">
        <f>IF(ISNUMBER(SEARCH(J$1,raw[[#This Row],[active years]])),1,"")</f>
        <v/>
      </c>
      <c r="K1303" t="str">
        <f>IF(ISNUMBER(SEARCH(K$1,raw[[#This Row],[active years]])),1,"")</f>
        <v/>
      </c>
      <c r="L1303" t="str">
        <f>IF(ISNUMBER(SEARCH(L$1,raw[[#This Row],[active years]])),1,"")</f>
        <v/>
      </c>
      <c r="M1303" t="str">
        <f>IF(ISNUMBER(SEARCH(M$1,raw[[#This Row],[active years]])),1,"")</f>
        <v/>
      </c>
      <c r="N1303" t="str">
        <f>IF(ISNUMBER(SEARCH(N$1,raw[[#This Row],[active years]])),1,"")</f>
        <v/>
      </c>
      <c r="O1303" t="str">
        <f>IF(ISNUMBER(SEARCH(O$1,raw[[#This Row],[active years]])),1,"")</f>
        <v/>
      </c>
      <c r="P1303">
        <f>IF(ISNUMBER(SEARCH(P$1,raw[[#This Row],[active years]])),1,"")</f>
        <v>1</v>
      </c>
      <c r="Q1303">
        <f>IF(ISNUMBER(SEARCH(Q$1,raw[[#This Row],[active years]])),1,"")</f>
        <v>1</v>
      </c>
      <c r="R1303">
        <f>IF(ISNUMBER(SEARCH(R$1,raw[[#This Row],[active years]])),1,"")</f>
        <v>1</v>
      </c>
      <c r="S1303">
        <f>IF(ISNUMBER(SEARCH(S$1,raw[[#This Row],[active years]])),1,"")</f>
        <v>1</v>
      </c>
      <c r="T1303">
        <f>IF(ISNUMBER(SEARCH(T$1,raw[[#This Row],[active years]])),1,"")</f>
        <v>1</v>
      </c>
      <c r="U1303">
        <f>IF(ISNUMBER(SEARCH(U$1,raw[[#This Row],[active years]])),1,"")</f>
        <v>1</v>
      </c>
      <c r="V1303">
        <f>IF(ISNUMBER(SEARCH(V$1,raw[[#This Row],[active years]])),1,"")</f>
        <v>1</v>
      </c>
      <c r="W1303">
        <f>IF(ISNUMBER(SEARCH(W$1,raw[[#This Row],[active years]])),1,"")</f>
        <v>1</v>
      </c>
      <c r="X1303">
        <f>IF(ISNUMBER(SEARCH(X$1,raw[[#This Row],[active years]])),1,"")</f>
        <v>1</v>
      </c>
      <c r="Y1303">
        <f>IF(ISNUMBER(SEARCH(Y$1,raw[[#This Row],[active years]])),1,"")</f>
        <v>1</v>
      </c>
      <c r="Z1303">
        <f>IF(ISNUMBER(SEARCH(Z$1,raw[[#This Row],[active years]])),1,"")</f>
        <v>1</v>
      </c>
      <c r="AA1303">
        <f>IF(ISNUMBER(SEARCH(AA$1,raw[[#This Row],[active years]])),1,"")</f>
        <v>1</v>
      </c>
    </row>
    <row r="1304" spans="1:27" x14ac:dyDescent="0.45">
      <c r="A1304">
        <f>raw[team]</f>
        <v>1623</v>
      </c>
      <c r="B1304">
        <f>raw[rookie year]</f>
        <v>2005</v>
      </c>
      <c r="C1304" t="str">
        <f>IF(ISNUMBER(SEARCH(C$1,raw[[#This Row],[active years]])),1,"")</f>
        <v/>
      </c>
      <c r="D1304" t="str">
        <f>IF(ISNUMBER(SEARCH(D$1,raw[[#This Row],[active years]])),1,"")</f>
        <v/>
      </c>
      <c r="E1304" t="str">
        <f>IF(ISNUMBER(SEARCH(E$1,raw[[#This Row],[active years]])),1,"")</f>
        <v/>
      </c>
      <c r="F1304" t="str">
        <f>IF(ISNUMBER(SEARCH(F$1,raw[[#This Row],[active years]])),1,"")</f>
        <v/>
      </c>
      <c r="G1304" t="str">
        <f>IF(ISNUMBER(SEARCH(G$1,raw[[#This Row],[active years]])),1,"")</f>
        <v/>
      </c>
      <c r="H1304" t="str">
        <f>IF(ISNUMBER(SEARCH(H$1,raw[[#This Row],[active years]])),1,"")</f>
        <v/>
      </c>
      <c r="I1304" t="str">
        <f>IF(ISNUMBER(SEARCH(I$1,raw[[#This Row],[active years]])),1,"")</f>
        <v/>
      </c>
      <c r="J1304" t="str">
        <f>IF(ISNUMBER(SEARCH(J$1,raw[[#This Row],[active years]])),1,"")</f>
        <v/>
      </c>
      <c r="K1304" t="str">
        <f>IF(ISNUMBER(SEARCH(K$1,raw[[#This Row],[active years]])),1,"")</f>
        <v/>
      </c>
      <c r="L1304" t="str">
        <f>IF(ISNUMBER(SEARCH(L$1,raw[[#This Row],[active years]])),1,"")</f>
        <v/>
      </c>
      <c r="M1304" t="str">
        <f>IF(ISNUMBER(SEARCH(M$1,raw[[#This Row],[active years]])),1,"")</f>
        <v/>
      </c>
      <c r="N1304" t="str">
        <f>IF(ISNUMBER(SEARCH(N$1,raw[[#This Row],[active years]])),1,"")</f>
        <v/>
      </c>
      <c r="O1304" t="str">
        <f>IF(ISNUMBER(SEARCH(O$1,raw[[#This Row],[active years]])),1,"")</f>
        <v/>
      </c>
      <c r="P1304">
        <f>IF(ISNUMBER(SEARCH(P$1,raw[[#This Row],[active years]])),1,"")</f>
        <v>1</v>
      </c>
      <c r="Q1304">
        <f>IF(ISNUMBER(SEARCH(Q$1,raw[[#This Row],[active years]])),1,"")</f>
        <v>1</v>
      </c>
      <c r="R1304">
        <f>IF(ISNUMBER(SEARCH(R$1,raw[[#This Row],[active years]])),1,"")</f>
        <v>1</v>
      </c>
      <c r="S1304">
        <f>IF(ISNUMBER(SEARCH(S$1,raw[[#This Row],[active years]])),1,"")</f>
        <v>1</v>
      </c>
      <c r="T1304" t="str">
        <f>IF(ISNUMBER(SEARCH(T$1,raw[[#This Row],[active years]])),1,"")</f>
        <v/>
      </c>
      <c r="U1304" t="str">
        <f>IF(ISNUMBER(SEARCH(U$1,raw[[#This Row],[active years]])),1,"")</f>
        <v/>
      </c>
      <c r="V1304" t="str">
        <f>IF(ISNUMBER(SEARCH(V$1,raw[[#This Row],[active years]])),1,"")</f>
        <v/>
      </c>
      <c r="W1304" t="str">
        <f>IF(ISNUMBER(SEARCH(W$1,raw[[#This Row],[active years]])),1,"")</f>
        <v/>
      </c>
      <c r="X1304" t="str">
        <f>IF(ISNUMBER(SEARCH(X$1,raw[[#This Row],[active years]])),1,"")</f>
        <v/>
      </c>
      <c r="Y1304" t="str">
        <f>IF(ISNUMBER(SEARCH(Y$1,raw[[#This Row],[active years]])),1,"")</f>
        <v/>
      </c>
      <c r="Z1304" t="str">
        <f>IF(ISNUMBER(SEARCH(Z$1,raw[[#This Row],[active years]])),1,"")</f>
        <v/>
      </c>
      <c r="AA1304" t="str">
        <f>IF(ISNUMBER(SEARCH(AA$1,raw[[#This Row],[active years]])),1,"")</f>
        <v/>
      </c>
    </row>
    <row r="1305" spans="1:27" x14ac:dyDescent="0.45">
      <c r="A1305">
        <f>raw[team]</f>
        <v>1624</v>
      </c>
      <c r="B1305">
        <f>raw[rookie year]</f>
        <v>2005</v>
      </c>
      <c r="C1305" t="str">
        <f>IF(ISNUMBER(SEARCH(C$1,raw[[#This Row],[active years]])),1,"")</f>
        <v/>
      </c>
      <c r="D1305" t="str">
        <f>IF(ISNUMBER(SEARCH(D$1,raw[[#This Row],[active years]])),1,"")</f>
        <v/>
      </c>
      <c r="E1305" t="str">
        <f>IF(ISNUMBER(SEARCH(E$1,raw[[#This Row],[active years]])),1,"")</f>
        <v/>
      </c>
      <c r="F1305" t="str">
        <f>IF(ISNUMBER(SEARCH(F$1,raw[[#This Row],[active years]])),1,"")</f>
        <v/>
      </c>
      <c r="G1305" t="str">
        <f>IF(ISNUMBER(SEARCH(G$1,raw[[#This Row],[active years]])),1,"")</f>
        <v/>
      </c>
      <c r="H1305" t="str">
        <f>IF(ISNUMBER(SEARCH(H$1,raw[[#This Row],[active years]])),1,"")</f>
        <v/>
      </c>
      <c r="I1305" t="str">
        <f>IF(ISNUMBER(SEARCH(I$1,raw[[#This Row],[active years]])),1,"")</f>
        <v/>
      </c>
      <c r="J1305" t="str">
        <f>IF(ISNUMBER(SEARCH(J$1,raw[[#This Row],[active years]])),1,"")</f>
        <v/>
      </c>
      <c r="K1305" t="str">
        <f>IF(ISNUMBER(SEARCH(K$1,raw[[#This Row],[active years]])),1,"")</f>
        <v/>
      </c>
      <c r="L1305" t="str">
        <f>IF(ISNUMBER(SEARCH(L$1,raw[[#This Row],[active years]])),1,"")</f>
        <v/>
      </c>
      <c r="M1305" t="str">
        <f>IF(ISNUMBER(SEARCH(M$1,raw[[#This Row],[active years]])),1,"")</f>
        <v/>
      </c>
      <c r="N1305" t="str">
        <f>IF(ISNUMBER(SEARCH(N$1,raw[[#This Row],[active years]])),1,"")</f>
        <v/>
      </c>
      <c r="O1305" t="str">
        <f>IF(ISNUMBER(SEARCH(O$1,raw[[#This Row],[active years]])),1,"")</f>
        <v/>
      </c>
      <c r="P1305">
        <f>IF(ISNUMBER(SEARCH(P$1,raw[[#This Row],[active years]])),1,"")</f>
        <v>1</v>
      </c>
      <c r="Q1305">
        <f>IF(ISNUMBER(SEARCH(Q$1,raw[[#This Row],[active years]])),1,"")</f>
        <v>1</v>
      </c>
      <c r="R1305">
        <f>IF(ISNUMBER(SEARCH(R$1,raw[[#This Row],[active years]])),1,"")</f>
        <v>1</v>
      </c>
      <c r="S1305" t="str">
        <f>IF(ISNUMBER(SEARCH(S$1,raw[[#This Row],[active years]])),1,"")</f>
        <v/>
      </c>
      <c r="T1305" t="str">
        <f>IF(ISNUMBER(SEARCH(T$1,raw[[#This Row],[active years]])),1,"")</f>
        <v/>
      </c>
      <c r="U1305" t="str">
        <f>IF(ISNUMBER(SEARCH(U$1,raw[[#This Row],[active years]])),1,"")</f>
        <v/>
      </c>
      <c r="V1305" t="str">
        <f>IF(ISNUMBER(SEARCH(V$1,raw[[#This Row],[active years]])),1,"")</f>
        <v/>
      </c>
      <c r="W1305" t="str">
        <f>IF(ISNUMBER(SEARCH(W$1,raw[[#This Row],[active years]])),1,"")</f>
        <v/>
      </c>
      <c r="X1305" t="str">
        <f>IF(ISNUMBER(SEARCH(X$1,raw[[#This Row],[active years]])),1,"")</f>
        <v/>
      </c>
      <c r="Y1305" t="str">
        <f>IF(ISNUMBER(SEARCH(Y$1,raw[[#This Row],[active years]])),1,"")</f>
        <v/>
      </c>
      <c r="Z1305" t="str">
        <f>IF(ISNUMBER(SEARCH(Z$1,raw[[#This Row],[active years]])),1,"")</f>
        <v/>
      </c>
      <c r="AA1305" t="str">
        <f>IF(ISNUMBER(SEARCH(AA$1,raw[[#This Row],[active years]])),1,"")</f>
        <v/>
      </c>
    </row>
    <row r="1306" spans="1:27" x14ac:dyDescent="0.45">
      <c r="A1306">
        <f>raw[team]</f>
        <v>1625</v>
      </c>
      <c r="B1306">
        <f>raw[rookie year]</f>
        <v>2005</v>
      </c>
      <c r="C1306" t="str">
        <f>IF(ISNUMBER(SEARCH(C$1,raw[[#This Row],[active years]])),1,"")</f>
        <v/>
      </c>
      <c r="D1306" t="str">
        <f>IF(ISNUMBER(SEARCH(D$1,raw[[#This Row],[active years]])),1,"")</f>
        <v/>
      </c>
      <c r="E1306" t="str">
        <f>IF(ISNUMBER(SEARCH(E$1,raw[[#This Row],[active years]])),1,"")</f>
        <v/>
      </c>
      <c r="F1306" t="str">
        <f>IF(ISNUMBER(SEARCH(F$1,raw[[#This Row],[active years]])),1,"")</f>
        <v/>
      </c>
      <c r="G1306" t="str">
        <f>IF(ISNUMBER(SEARCH(G$1,raw[[#This Row],[active years]])),1,"")</f>
        <v/>
      </c>
      <c r="H1306" t="str">
        <f>IF(ISNUMBER(SEARCH(H$1,raw[[#This Row],[active years]])),1,"")</f>
        <v/>
      </c>
      <c r="I1306" t="str">
        <f>IF(ISNUMBER(SEARCH(I$1,raw[[#This Row],[active years]])),1,"")</f>
        <v/>
      </c>
      <c r="J1306" t="str">
        <f>IF(ISNUMBER(SEARCH(J$1,raw[[#This Row],[active years]])),1,"")</f>
        <v/>
      </c>
      <c r="K1306" t="str">
        <f>IF(ISNUMBER(SEARCH(K$1,raw[[#This Row],[active years]])),1,"")</f>
        <v/>
      </c>
      <c r="L1306" t="str">
        <f>IF(ISNUMBER(SEARCH(L$1,raw[[#This Row],[active years]])),1,"")</f>
        <v/>
      </c>
      <c r="M1306" t="str">
        <f>IF(ISNUMBER(SEARCH(M$1,raw[[#This Row],[active years]])),1,"")</f>
        <v/>
      </c>
      <c r="N1306" t="str">
        <f>IF(ISNUMBER(SEARCH(N$1,raw[[#This Row],[active years]])),1,"")</f>
        <v/>
      </c>
      <c r="O1306" t="str">
        <f>IF(ISNUMBER(SEARCH(O$1,raw[[#This Row],[active years]])),1,"")</f>
        <v/>
      </c>
      <c r="P1306">
        <f>IF(ISNUMBER(SEARCH(P$1,raw[[#This Row],[active years]])),1,"")</f>
        <v>1</v>
      </c>
      <c r="Q1306">
        <f>IF(ISNUMBER(SEARCH(Q$1,raw[[#This Row],[active years]])),1,"")</f>
        <v>1</v>
      </c>
      <c r="R1306">
        <f>IF(ISNUMBER(SEARCH(R$1,raw[[#This Row],[active years]])),1,"")</f>
        <v>1</v>
      </c>
      <c r="S1306">
        <f>IF(ISNUMBER(SEARCH(S$1,raw[[#This Row],[active years]])),1,"")</f>
        <v>1</v>
      </c>
      <c r="T1306">
        <f>IF(ISNUMBER(SEARCH(T$1,raw[[#This Row],[active years]])),1,"")</f>
        <v>1</v>
      </c>
      <c r="U1306">
        <f>IF(ISNUMBER(SEARCH(U$1,raw[[#This Row],[active years]])),1,"")</f>
        <v>1</v>
      </c>
      <c r="V1306">
        <f>IF(ISNUMBER(SEARCH(V$1,raw[[#This Row],[active years]])),1,"")</f>
        <v>1</v>
      </c>
      <c r="W1306">
        <f>IF(ISNUMBER(SEARCH(W$1,raw[[#This Row],[active years]])),1,"")</f>
        <v>1</v>
      </c>
      <c r="X1306">
        <f>IF(ISNUMBER(SEARCH(X$1,raw[[#This Row],[active years]])),1,"")</f>
        <v>1</v>
      </c>
      <c r="Y1306">
        <f>IF(ISNUMBER(SEARCH(Y$1,raw[[#This Row],[active years]])),1,"")</f>
        <v>1</v>
      </c>
      <c r="Z1306">
        <f>IF(ISNUMBER(SEARCH(Z$1,raw[[#This Row],[active years]])),1,"")</f>
        <v>1</v>
      </c>
      <c r="AA1306">
        <f>IF(ISNUMBER(SEARCH(AA$1,raw[[#This Row],[active years]])),1,"")</f>
        <v>1</v>
      </c>
    </row>
    <row r="1307" spans="1:27" x14ac:dyDescent="0.45">
      <c r="A1307">
        <f>raw[team]</f>
        <v>1626</v>
      </c>
      <c r="B1307">
        <f>raw[rookie year]</f>
        <v>2005</v>
      </c>
      <c r="C1307" t="str">
        <f>IF(ISNUMBER(SEARCH(C$1,raw[[#This Row],[active years]])),1,"")</f>
        <v/>
      </c>
      <c r="D1307" t="str">
        <f>IF(ISNUMBER(SEARCH(D$1,raw[[#This Row],[active years]])),1,"")</f>
        <v/>
      </c>
      <c r="E1307" t="str">
        <f>IF(ISNUMBER(SEARCH(E$1,raw[[#This Row],[active years]])),1,"")</f>
        <v/>
      </c>
      <c r="F1307" t="str">
        <f>IF(ISNUMBER(SEARCH(F$1,raw[[#This Row],[active years]])),1,"")</f>
        <v/>
      </c>
      <c r="G1307" t="str">
        <f>IF(ISNUMBER(SEARCH(G$1,raw[[#This Row],[active years]])),1,"")</f>
        <v/>
      </c>
      <c r="H1307" t="str">
        <f>IF(ISNUMBER(SEARCH(H$1,raw[[#This Row],[active years]])),1,"")</f>
        <v/>
      </c>
      <c r="I1307" t="str">
        <f>IF(ISNUMBER(SEARCH(I$1,raw[[#This Row],[active years]])),1,"")</f>
        <v/>
      </c>
      <c r="J1307" t="str">
        <f>IF(ISNUMBER(SEARCH(J$1,raw[[#This Row],[active years]])),1,"")</f>
        <v/>
      </c>
      <c r="K1307" t="str">
        <f>IF(ISNUMBER(SEARCH(K$1,raw[[#This Row],[active years]])),1,"")</f>
        <v/>
      </c>
      <c r="L1307" t="str">
        <f>IF(ISNUMBER(SEARCH(L$1,raw[[#This Row],[active years]])),1,"")</f>
        <v/>
      </c>
      <c r="M1307" t="str">
        <f>IF(ISNUMBER(SEARCH(M$1,raw[[#This Row],[active years]])),1,"")</f>
        <v/>
      </c>
      <c r="N1307" t="str">
        <f>IF(ISNUMBER(SEARCH(N$1,raw[[#This Row],[active years]])),1,"")</f>
        <v/>
      </c>
      <c r="O1307" t="str">
        <f>IF(ISNUMBER(SEARCH(O$1,raw[[#This Row],[active years]])),1,"")</f>
        <v/>
      </c>
      <c r="P1307">
        <f>IF(ISNUMBER(SEARCH(P$1,raw[[#This Row],[active years]])),1,"")</f>
        <v>1</v>
      </c>
      <c r="Q1307">
        <f>IF(ISNUMBER(SEARCH(Q$1,raw[[#This Row],[active years]])),1,"")</f>
        <v>1</v>
      </c>
      <c r="R1307">
        <f>IF(ISNUMBER(SEARCH(R$1,raw[[#This Row],[active years]])),1,"")</f>
        <v>1</v>
      </c>
      <c r="S1307">
        <f>IF(ISNUMBER(SEARCH(S$1,raw[[#This Row],[active years]])),1,"")</f>
        <v>1</v>
      </c>
      <c r="T1307">
        <f>IF(ISNUMBER(SEARCH(T$1,raw[[#This Row],[active years]])),1,"")</f>
        <v>1</v>
      </c>
      <c r="U1307">
        <f>IF(ISNUMBER(SEARCH(U$1,raw[[#This Row],[active years]])),1,"")</f>
        <v>1</v>
      </c>
      <c r="V1307">
        <f>IF(ISNUMBER(SEARCH(V$1,raw[[#This Row],[active years]])),1,"")</f>
        <v>1</v>
      </c>
      <c r="W1307">
        <f>IF(ISNUMBER(SEARCH(W$1,raw[[#This Row],[active years]])),1,"")</f>
        <v>1</v>
      </c>
      <c r="X1307">
        <f>IF(ISNUMBER(SEARCH(X$1,raw[[#This Row],[active years]])),1,"")</f>
        <v>1</v>
      </c>
      <c r="Y1307">
        <f>IF(ISNUMBER(SEARCH(Y$1,raw[[#This Row],[active years]])),1,"")</f>
        <v>1</v>
      </c>
      <c r="Z1307">
        <f>IF(ISNUMBER(SEARCH(Z$1,raw[[#This Row],[active years]])),1,"")</f>
        <v>1</v>
      </c>
      <c r="AA1307">
        <f>IF(ISNUMBER(SEARCH(AA$1,raw[[#This Row],[active years]])),1,"")</f>
        <v>1</v>
      </c>
    </row>
    <row r="1308" spans="1:27" x14ac:dyDescent="0.45">
      <c r="A1308">
        <f>raw[team]</f>
        <v>1628</v>
      </c>
      <c r="B1308">
        <f>raw[rookie year]</f>
        <v>2005</v>
      </c>
      <c r="C1308" t="str">
        <f>IF(ISNUMBER(SEARCH(C$1,raw[[#This Row],[active years]])),1,"")</f>
        <v/>
      </c>
      <c r="D1308" t="str">
        <f>IF(ISNUMBER(SEARCH(D$1,raw[[#This Row],[active years]])),1,"")</f>
        <v/>
      </c>
      <c r="E1308" t="str">
        <f>IF(ISNUMBER(SEARCH(E$1,raw[[#This Row],[active years]])),1,"")</f>
        <v/>
      </c>
      <c r="F1308" t="str">
        <f>IF(ISNUMBER(SEARCH(F$1,raw[[#This Row],[active years]])),1,"")</f>
        <v/>
      </c>
      <c r="G1308" t="str">
        <f>IF(ISNUMBER(SEARCH(G$1,raw[[#This Row],[active years]])),1,"")</f>
        <v/>
      </c>
      <c r="H1308" t="str">
        <f>IF(ISNUMBER(SEARCH(H$1,raw[[#This Row],[active years]])),1,"")</f>
        <v/>
      </c>
      <c r="I1308" t="str">
        <f>IF(ISNUMBER(SEARCH(I$1,raw[[#This Row],[active years]])),1,"")</f>
        <v/>
      </c>
      <c r="J1308" t="str">
        <f>IF(ISNUMBER(SEARCH(J$1,raw[[#This Row],[active years]])),1,"")</f>
        <v/>
      </c>
      <c r="K1308" t="str">
        <f>IF(ISNUMBER(SEARCH(K$1,raw[[#This Row],[active years]])),1,"")</f>
        <v/>
      </c>
      <c r="L1308" t="str">
        <f>IF(ISNUMBER(SEARCH(L$1,raw[[#This Row],[active years]])),1,"")</f>
        <v/>
      </c>
      <c r="M1308" t="str">
        <f>IF(ISNUMBER(SEARCH(M$1,raw[[#This Row],[active years]])),1,"")</f>
        <v/>
      </c>
      <c r="N1308" t="str">
        <f>IF(ISNUMBER(SEARCH(N$1,raw[[#This Row],[active years]])),1,"")</f>
        <v/>
      </c>
      <c r="O1308" t="str">
        <f>IF(ISNUMBER(SEARCH(O$1,raw[[#This Row],[active years]])),1,"")</f>
        <v/>
      </c>
      <c r="P1308">
        <f>IF(ISNUMBER(SEARCH(P$1,raw[[#This Row],[active years]])),1,"")</f>
        <v>1</v>
      </c>
      <c r="Q1308" t="str">
        <f>IF(ISNUMBER(SEARCH(Q$1,raw[[#This Row],[active years]])),1,"")</f>
        <v/>
      </c>
      <c r="R1308" t="str">
        <f>IF(ISNUMBER(SEARCH(R$1,raw[[#This Row],[active years]])),1,"")</f>
        <v/>
      </c>
      <c r="S1308" t="str">
        <f>IF(ISNUMBER(SEARCH(S$1,raw[[#This Row],[active years]])),1,"")</f>
        <v/>
      </c>
      <c r="T1308" t="str">
        <f>IF(ISNUMBER(SEARCH(T$1,raw[[#This Row],[active years]])),1,"")</f>
        <v/>
      </c>
      <c r="U1308" t="str">
        <f>IF(ISNUMBER(SEARCH(U$1,raw[[#This Row],[active years]])),1,"")</f>
        <v/>
      </c>
      <c r="V1308" t="str">
        <f>IF(ISNUMBER(SEARCH(V$1,raw[[#This Row],[active years]])),1,"")</f>
        <v/>
      </c>
      <c r="W1308" t="str">
        <f>IF(ISNUMBER(SEARCH(W$1,raw[[#This Row],[active years]])),1,"")</f>
        <v/>
      </c>
      <c r="X1308" t="str">
        <f>IF(ISNUMBER(SEARCH(X$1,raw[[#This Row],[active years]])),1,"")</f>
        <v/>
      </c>
      <c r="Y1308" t="str">
        <f>IF(ISNUMBER(SEARCH(Y$1,raw[[#This Row],[active years]])),1,"")</f>
        <v/>
      </c>
      <c r="Z1308" t="str">
        <f>IF(ISNUMBER(SEARCH(Z$1,raw[[#This Row],[active years]])),1,"")</f>
        <v/>
      </c>
      <c r="AA1308" t="str">
        <f>IF(ISNUMBER(SEARCH(AA$1,raw[[#This Row],[active years]])),1,"")</f>
        <v/>
      </c>
    </row>
    <row r="1309" spans="1:27" x14ac:dyDescent="0.45">
      <c r="A1309">
        <f>raw[team]</f>
        <v>1629</v>
      </c>
      <c r="B1309">
        <f>raw[rookie year]</f>
        <v>2005</v>
      </c>
      <c r="C1309" t="str">
        <f>IF(ISNUMBER(SEARCH(C$1,raw[[#This Row],[active years]])),1,"")</f>
        <v/>
      </c>
      <c r="D1309" t="str">
        <f>IF(ISNUMBER(SEARCH(D$1,raw[[#This Row],[active years]])),1,"")</f>
        <v/>
      </c>
      <c r="E1309" t="str">
        <f>IF(ISNUMBER(SEARCH(E$1,raw[[#This Row],[active years]])),1,"")</f>
        <v/>
      </c>
      <c r="F1309" t="str">
        <f>IF(ISNUMBER(SEARCH(F$1,raw[[#This Row],[active years]])),1,"")</f>
        <v/>
      </c>
      <c r="G1309" t="str">
        <f>IF(ISNUMBER(SEARCH(G$1,raw[[#This Row],[active years]])),1,"")</f>
        <v/>
      </c>
      <c r="H1309" t="str">
        <f>IF(ISNUMBER(SEARCH(H$1,raw[[#This Row],[active years]])),1,"")</f>
        <v/>
      </c>
      <c r="I1309" t="str">
        <f>IF(ISNUMBER(SEARCH(I$1,raw[[#This Row],[active years]])),1,"")</f>
        <v/>
      </c>
      <c r="J1309" t="str">
        <f>IF(ISNUMBER(SEARCH(J$1,raw[[#This Row],[active years]])),1,"")</f>
        <v/>
      </c>
      <c r="K1309" t="str">
        <f>IF(ISNUMBER(SEARCH(K$1,raw[[#This Row],[active years]])),1,"")</f>
        <v/>
      </c>
      <c r="L1309" t="str">
        <f>IF(ISNUMBER(SEARCH(L$1,raw[[#This Row],[active years]])),1,"")</f>
        <v/>
      </c>
      <c r="M1309" t="str">
        <f>IF(ISNUMBER(SEARCH(M$1,raw[[#This Row],[active years]])),1,"")</f>
        <v/>
      </c>
      <c r="N1309" t="str">
        <f>IF(ISNUMBER(SEARCH(N$1,raw[[#This Row],[active years]])),1,"")</f>
        <v/>
      </c>
      <c r="O1309" t="str">
        <f>IF(ISNUMBER(SEARCH(O$1,raw[[#This Row],[active years]])),1,"")</f>
        <v/>
      </c>
      <c r="P1309">
        <f>IF(ISNUMBER(SEARCH(P$1,raw[[#This Row],[active years]])),1,"")</f>
        <v>1</v>
      </c>
      <c r="Q1309">
        <f>IF(ISNUMBER(SEARCH(Q$1,raw[[#This Row],[active years]])),1,"")</f>
        <v>1</v>
      </c>
      <c r="R1309">
        <f>IF(ISNUMBER(SEARCH(R$1,raw[[#This Row],[active years]])),1,"")</f>
        <v>1</v>
      </c>
      <c r="S1309">
        <f>IF(ISNUMBER(SEARCH(S$1,raw[[#This Row],[active years]])),1,"")</f>
        <v>1</v>
      </c>
      <c r="T1309">
        <f>IF(ISNUMBER(SEARCH(T$1,raw[[#This Row],[active years]])),1,"")</f>
        <v>1</v>
      </c>
      <c r="U1309">
        <f>IF(ISNUMBER(SEARCH(U$1,raw[[#This Row],[active years]])),1,"")</f>
        <v>1</v>
      </c>
      <c r="V1309">
        <f>IF(ISNUMBER(SEARCH(V$1,raw[[#This Row],[active years]])),1,"")</f>
        <v>1</v>
      </c>
      <c r="W1309">
        <f>IF(ISNUMBER(SEARCH(W$1,raw[[#This Row],[active years]])),1,"")</f>
        <v>1</v>
      </c>
      <c r="X1309">
        <f>IF(ISNUMBER(SEARCH(X$1,raw[[#This Row],[active years]])),1,"")</f>
        <v>1</v>
      </c>
      <c r="Y1309">
        <f>IF(ISNUMBER(SEARCH(Y$1,raw[[#This Row],[active years]])),1,"")</f>
        <v>1</v>
      </c>
      <c r="Z1309">
        <f>IF(ISNUMBER(SEARCH(Z$1,raw[[#This Row],[active years]])),1,"")</f>
        <v>1</v>
      </c>
      <c r="AA1309">
        <f>IF(ISNUMBER(SEARCH(AA$1,raw[[#This Row],[active years]])),1,"")</f>
        <v>1</v>
      </c>
    </row>
    <row r="1310" spans="1:27" x14ac:dyDescent="0.45">
      <c r="A1310">
        <f>raw[team]</f>
        <v>1631</v>
      </c>
      <c r="B1310">
        <f>raw[rookie year]</f>
        <v>2005</v>
      </c>
      <c r="C1310" t="str">
        <f>IF(ISNUMBER(SEARCH(C$1,raw[[#This Row],[active years]])),1,"")</f>
        <v/>
      </c>
      <c r="D1310" t="str">
        <f>IF(ISNUMBER(SEARCH(D$1,raw[[#This Row],[active years]])),1,"")</f>
        <v/>
      </c>
      <c r="E1310" t="str">
        <f>IF(ISNUMBER(SEARCH(E$1,raw[[#This Row],[active years]])),1,"")</f>
        <v/>
      </c>
      <c r="F1310" t="str">
        <f>IF(ISNUMBER(SEARCH(F$1,raw[[#This Row],[active years]])),1,"")</f>
        <v/>
      </c>
      <c r="G1310" t="str">
        <f>IF(ISNUMBER(SEARCH(G$1,raw[[#This Row],[active years]])),1,"")</f>
        <v/>
      </c>
      <c r="H1310" t="str">
        <f>IF(ISNUMBER(SEARCH(H$1,raw[[#This Row],[active years]])),1,"")</f>
        <v/>
      </c>
      <c r="I1310" t="str">
        <f>IF(ISNUMBER(SEARCH(I$1,raw[[#This Row],[active years]])),1,"")</f>
        <v/>
      </c>
      <c r="J1310" t="str">
        <f>IF(ISNUMBER(SEARCH(J$1,raw[[#This Row],[active years]])),1,"")</f>
        <v/>
      </c>
      <c r="K1310" t="str">
        <f>IF(ISNUMBER(SEARCH(K$1,raw[[#This Row],[active years]])),1,"")</f>
        <v/>
      </c>
      <c r="L1310" t="str">
        <f>IF(ISNUMBER(SEARCH(L$1,raw[[#This Row],[active years]])),1,"")</f>
        <v/>
      </c>
      <c r="M1310" t="str">
        <f>IF(ISNUMBER(SEARCH(M$1,raw[[#This Row],[active years]])),1,"")</f>
        <v/>
      </c>
      <c r="N1310" t="str">
        <f>IF(ISNUMBER(SEARCH(N$1,raw[[#This Row],[active years]])),1,"")</f>
        <v/>
      </c>
      <c r="O1310" t="str">
        <f>IF(ISNUMBER(SEARCH(O$1,raw[[#This Row],[active years]])),1,"")</f>
        <v/>
      </c>
      <c r="P1310">
        <f>IF(ISNUMBER(SEARCH(P$1,raw[[#This Row],[active years]])),1,"")</f>
        <v>1</v>
      </c>
      <c r="Q1310">
        <f>IF(ISNUMBER(SEARCH(Q$1,raw[[#This Row],[active years]])),1,"")</f>
        <v>1</v>
      </c>
      <c r="R1310">
        <f>IF(ISNUMBER(SEARCH(R$1,raw[[#This Row],[active years]])),1,"")</f>
        <v>1</v>
      </c>
      <c r="S1310">
        <f>IF(ISNUMBER(SEARCH(S$1,raw[[#This Row],[active years]])),1,"")</f>
        <v>1</v>
      </c>
      <c r="T1310">
        <f>IF(ISNUMBER(SEARCH(T$1,raw[[#This Row],[active years]])),1,"")</f>
        <v>1</v>
      </c>
      <c r="U1310">
        <f>IF(ISNUMBER(SEARCH(U$1,raw[[#This Row],[active years]])),1,"")</f>
        <v>1</v>
      </c>
      <c r="V1310">
        <f>IF(ISNUMBER(SEARCH(V$1,raw[[#This Row],[active years]])),1,"")</f>
        <v>1</v>
      </c>
      <c r="W1310">
        <f>IF(ISNUMBER(SEARCH(W$1,raw[[#This Row],[active years]])),1,"")</f>
        <v>1</v>
      </c>
      <c r="X1310">
        <f>IF(ISNUMBER(SEARCH(X$1,raw[[#This Row],[active years]])),1,"")</f>
        <v>1</v>
      </c>
      <c r="Y1310">
        <f>IF(ISNUMBER(SEARCH(Y$1,raw[[#This Row],[active years]])),1,"")</f>
        <v>1</v>
      </c>
      <c r="Z1310" t="str">
        <f>IF(ISNUMBER(SEARCH(Z$1,raw[[#This Row],[active years]])),1,"")</f>
        <v/>
      </c>
      <c r="AA1310">
        <f>IF(ISNUMBER(SEARCH(AA$1,raw[[#This Row],[active years]])),1,"")</f>
        <v>1</v>
      </c>
    </row>
    <row r="1311" spans="1:27" x14ac:dyDescent="0.45">
      <c r="A1311">
        <f>raw[team]</f>
        <v>1633</v>
      </c>
      <c r="B1311">
        <f>raw[rookie year]</f>
        <v>2005</v>
      </c>
      <c r="C1311" t="str">
        <f>IF(ISNUMBER(SEARCH(C$1,raw[[#This Row],[active years]])),1,"")</f>
        <v/>
      </c>
      <c r="D1311" t="str">
        <f>IF(ISNUMBER(SEARCH(D$1,raw[[#This Row],[active years]])),1,"")</f>
        <v/>
      </c>
      <c r="E1311" t="str">
        <f>IF(ISNUMBER(SEARCH(E$1,raw[[#This Row],[active years]])),1,"")</f>
        <v/>
      </c>
      <c r="F1311" t="str">
        <f>IF(ISNUMBER(SEARCH(F$1,raw[[#This Row],[active years]])),1,"")</f>
        <v/>
      </c>
      <c r="G1311" t="str">
        <f>IF(ISNUMBER(SEARCH(G$1,raw[[#This Row],[active years]])),1,"")</f>
        <v/>
      </c>
      <c r="H1311" t="str">
        <f>IF(ISNUMBER(SEARCH(H$1,raw[[#This Row],[active years]])),1,"")</f>
        <v/>
      </c>
      <c r="I1311" t="str">
        <f>IF(ISNUMBER(SEARCH(I$1,raw[[#This Row],[active years]])),1,"")</f>
        <v/>
      </c>
      <c r="J1311" t="str">
        <f>IF(ISNUMBER(SEARCH(J$1,raw[[#This Row],[active years]])),1,"")</f>
        <v/>
      </c>
      <c r="K1311" t="str">
        <f>IF(ISNUMBER(SEARCH(K$1,raw[[#This Row],[active years]])),1,"")</f>
        <v/>
      </c>
      <c r="L1311" t="str">
        <f>IF(ISNUMBER(SEARCH(L$1,raw[[#This Row],[active years]])),1,"")</f>
        <v/>
      </c>
      <c r="M1311" t="str">
        <f>IF(ISNUMBER(SEARCH(M$1,raw[[#This Row],[active years]])),1,"")</f>
        <v/>
      </c>
      <c r="N1311" t="str">
        <f>IF(ISNUMBER(SEARCH(N$1,raw[[#This Row],[active years]])),1,"")</f>
        <v/>
      </c>
      <c r="O1311" t="str">
        <f>IF(ISNUMBER(SEARCH(O$1,raw[[#This Row],[active years]])),1,"")</f>
        <v/>
      </c>
      <c r="P1311">
        <f>IF(ISNUMBER(SEARCH(P$1,raw[[#This Row],[active years]])),1,"")</f>
        <v>1</v>
      </c>
      <c r="Q1311">
        <f>IF(ISNUMBER(SEARCH(Q$1,raw[[#This Row],[active years]])),1,"")</f>
        <v>1</v>
      </c>
      <c r="R1311">
        <f>IF(ISNUMBER(SEARCH(R$1,raw[[#This Row],[active years]])),1,"")</f>
        <v>1</v>
      </c>
      <c r="S1311">
        <f>IF(ISNUMBER(SEARCH(S$1,raw[[#This Row],[active years]])),1,"")</f>
        <v>1</v>
      </c>
      <c r="T1311">
        <f>IF(ISNUMBER(SEARCH(T$1,raw[[#This Row],[active years]])),1,"")</f>
        <v>1</v>
      </c>
      <c r="U1311">
        <f>IF(ISNUMBER(SEARCH(U$1,raw[[#This Row],[active years]])),1,"")</f>
        <v>1</v>
      </c>
      <c r="V1311">
        <f>IF(ISNUMBER(SEARCH(V$1,raw[[#This Row],[active years]])),1,"")</f>
        <v>1</v>
      </c>
      <c r="W1311">
        <f>IF(ISNUMBER(SEARCH(W$1,raw[[#This Row],[active years]])),1,"")</f>
        <v>1</v>
      </c>
      <c r="X1311">
        <f>IF(ISNUMBER(SEARCH(X$1,raw[[#This Row],[active years]])),1,"")</f>
        <v>1</v>
      </c>
      <c r="Y1311">
        <f>IF(ISNUMBER(SEARCH(Y$1,raw[[#This Row],[active years]])),1,"")</f>
        <v>1</v>
      </c>
      <c r="Z1311">
        <f>IF(ISNUMBER(SEARCH(Z$1,raw[[#This Row],[active years]])),1,"")</f>
        <v>1</v>
      </c>
      <c r="AA1311">
        <f>IF(ISNUMBER(SEARCH(AA$1,raw[[#This Row],[active years]])),1,"")</f>
        <v>1</v>
      </c>
    </row>
    <row r="1312" spans="1:27" x14ac:dyDescent="0.45">
      <c r="A1312">
        <f>raw[team]</f>
        <v>1634</v>
      </c>
      <c r="B1312">
        <f>raw[rookie year]</f>
        <v>2005</v>
      </c>
      <c r="C1312" t="str">
        <f>IF(ISNUMBER(SEARCH(C$1,raw[[#This Row],[active years]])),1,"")</f>
        <v/>
      </c>
      <c r="D1312" t="str">
        <f>IF(ISNUMBER(SEARCH(D$1,raw[[#This Row],[active years]])),1,"")</f>
        <v/>
      </c>
      <c r="E1312" t="str">
        <f>IF(ISNUMBER(SEARCH(E$1,raw[[#This Row],[active years]])),1,"")</f>
        <v/>
      </c>
      <c r="F1312" t="str">
        <f>IF(ISNUMBER(SEARCH(F$1,raw[[#This Row],[active years]])),1,"")</f>
        <v/>
      </c>
      <c r="G1312" t="str">
        <f>IF(ISNUMBER(SEARCH(G$1,raw[[#This Row],[active years]])),1,"")</f>
        <v/>
      </c>
      <c r="H1312" t="str">
        <f>IF(ISNUMBER(SEARCH(H$1,raw[[#This Row],[active years]])),1,"")</f>
        <v/>
      </c>
      <c r="I1312" t="str">
        <f>IF(ISNUMBER(SEARCH(I$1,raw[[#This Row],[active years]])),1,"")</f>
        <v/>
      </c>
      <c r="J1312" t="str">
        <f>IF(ISNUMBER(SEARCH(J$1,raw[[#This Row],[active years]])),1,"")</f>
        <v/>
      </c>
      <c r="K1312" t="str">
        <f>IF(ISNUMBER(SEARCH(K$1,raw[[#This Row],[active years]])),1,"")</f>
        <v/>
      </c>
      <c r="L1312" t="str">
        <f>IF(ISNUMBER(SEARCH(L$1,raw[[#This Row],[active years]])),1,"")</f>
        <v/>
      </c>
      <c r="M1312" t="str">
        <f>IF(ISNUMBER(SEARCH(M$1,raw[[#This Row],[active years]])),1,"")</f>
        <v/>
      </c>
      <c r="N1312" t="str">
        <f>IF(ISNUMBER(SEARCH(N$1,raw[[#This Row],[active years]])),1,"")</f>
        <v/>
      </c>
      <c r="O1312" t="str">
        <f>IF(ISNUMBER(SEARCH(O$1,raw[[#This Row],[active years]])),1,"")</f>
        <v/>
      </c>
      <c r="P1312">
        <f>IF(ISNUMBER(SEARCH(P$1,raw[[#This Row],[active years]])),1,"")</f>
        <v>1</v>
      </c>
      <c r="Q1312">
        <f>IF(ISNUMBER(SEARCH(Q$1,raw[[#This Row],[active years]])),1,"")</f>
        <v>1</v>
      </c>
      <c r="R1312">
        <f>IF(ISNUMBER(SEARCH(R$1,raw[[#This Row],[active years]])),1,"")</f>
        <v>1</v>
      </c>
      <c r="S1312">
        <f>IF(ISNUMBER(SEARCH(S$1,raw[[#This Row],[active years]])),1,"")</f>
        <v>1</v>
      </c>
      <c r="T1312">
        <f>IF(ISNUMBER(SEARCH(T$1,raw[[#This Row],[active years]])),1,"")</f>
        <v>1</v>
      </c>
      <c r="U1312">
        <f>IF(ISNUMBER(SEARCH(U$1,raw[[#This Row],[active years]])),1,"")</f>
        <v>1</v>
      </c>
      <c r="V1312" t="str">
        <f>IF(ISNUMBER(SEARCH(V$1,raw[[#This Row],[active years]])),1,"")</f>
        <v/>
      </c>
      <c r="W1312" t="str">
        <f>IF(ISNUMBER(SEARCH(W$1,raw[[#This Row],[active years]])),1,"")</f>
        <v/>
      </c>
      <c r="X1312" t="str">
        <f>IF(ISNUMBER(SEARCH(X$1,raw[[#This Row],[active years]])),1,"")</f>
        <v/>
      </c>
      <c r="Y1312" t="str">
        <f>IF(ISNUMBER(SEARCH(Y$1,raw[[#This Row],[active years]])),1,"")</f>
        <v/>
      </c>
      <c r="Z1312" t="str">
        <f>IF(ISNUMBER(SEARCH(Z$1,raw[[#This Row],[active years]])),1,"")</f>
        <v/>
      </c>
      <c r="AA1312" t="str">
        <f>IF(ISNUMBER(SEARCH(AA$1,raw[[#This Row],[active years]])),1,"")</f>
        <v/>
      </c>
    </row>
    <row r="1313" spans="1:27" x14ac:dyDescent="0.45">
      <c r="A1313">
        <f>raw[team]</f>
        <v>1635</v>
      </c>
      <c r="B1313">
        <f>raw[rookie year]</f>
        <v>2005</v>
      </c>
      <c r="C1313" t="str">
        <f>IF(ISNUMBER(SEARCH(C$1,raw[[#This Row],[active years]])),1,"")</f>
        <v/>
      </c>
      <c r="D1313" t="str">
        <f>IF(ISNUMBER(SEARCH(D$1,raw[[#This Row],[active years]])),1,"")</f>
        <v/>
      </c>
      <c r="E1313" t="str">
        <f>IF(ISNUMBER(SEARCH(E$1,raw[[#This Row],[active years]])),1,"")</f>
        <v/>
      </c>
      <c r="F1313" t="str">
        <f>IF(ISNUMBER(SEARCH(F$1,raw[[#This Row],[active years]])),1,"")</f>
        <v/>
      </c>
      <c r="G1313" t="str">
        <f>IF(ISNUMBER(SEARCH(G$1,raw[[#This Row],[active years]])),1,"")</f>
        <v/>
      </c>
      <c r="H1313" t="str">
        <f>IF(ISNUMBER(SEARCH(H$1,raw[[#This Row],[active years]])),1,"")</f>
        <v/>
      </c>
      <c r="I1313" t="str">
        <f>IF(ISNUMBER(SEARCH(I$1,raw[[#This Row],[active years]])),1,"")</f>
        <v/>
      </c>
      <c r="J1313" t="str">
        <f>IF(ISNUMBER(SEARCH(J$1,raw[[#This Row],[active years]])),1,"")</f>
        <v/>
      </c>
      <c r="K1313" t="str">
        <f>IF(ISNUMBER(SEARCH(K$1,raw[[#This Row],[active years]])),1,"")</f>
        <v/>
      </c>
      <c r="L1313" t="str">
        <f>IF(ISNUMBER(SEARCH(L$1,raw[[#This Row],[active years]])),1,"")</f>
        <v/>
      </c>
      <c r="M1313" t="str">
        <f>IF(ISNUMBER(SEARCH(M$1,raw[[#This Row],[active years]])),1,"")</f>
        <v/>
      </c>
      <c r="N1313" t="str">
        <f>IF(ISNUMBER(SEARCH(N$1,raw[[#This Row],[active years]])),1,"")</f>
        <v/>
      </c>
      <c r="O1313" t="str">
        <f>IF(ISNUMBER(SEARCH(O$1,raw[[#This Row],[active years]])),1,"")</f>
        <v/>
      </c>
      <c r="P1313">
        <f>IF(ISNUMBER(SEARCH(P$1,raw[[#This Row],[active years]])),1,"")</f>
        <v>1</v>
      </c>
      <c r="Q1313">
        <f>IF(ISNUMBER(SEARCH(Q$1,raw[[#This Row],[active years]])),1,"")</f>
        <v>1</v>
      </c>
      <c r="R1313">
        <f>IF(ISNUMBER(SEARCH(R$1,raw[[#This Row],[active years]])),1,"")</f>
        <v>1</v>
      </c>
      <c r="S1313">
        <f>IF(ISNUMBER(SEARCH(S$1,raw[[#This Row],[active years]])),1,"")</f>
        <v>1</v>
      </c>
      <c r="T1313">
        <f>IF(ISNUMBER(SEARCH(T$1,raw[[#This Row],[active years]])),1,"")</f>
        <v>1</v>
      </c>
      <c r="U1313">
        <f>IF(ISNUMBER(SEARCH(U$1,raw[[#This Row],[active years]])),1,"")</f>
        <v>1</v>
      </c>
      <c r="V1313">
        <f>IF(ISNUMBER(SEARCH(V$1,raw[[#This Row],[active years]])),1,"")</f>
        <v>1</v>
      </c>
      <c r="W1313">
        <f>IF(ISNUMBER(SEARCH(W$1,raw[[#This Row],[active years]])),1,"")</f>
        <v>1</v>
      </c>
      <c r="X1313">
        <f>IF(ISNUMBER(SEARCH(X$1,raw[[#This Row],[active years]])),1,"")</f>
        <v>1</v>
      </c>
      <c r="Y1313">
        <f>IF(ISNUMBER(SEARCH(Y$1,raw[[#This Row],[active years]])),1,"")</f>
        <v>1</v>
      </c>
      <c r="Z1313">
        <f>IF(ISNUMBER(SEARCH(Z$1,raw[[#This Row],[active years]])),1,"")</f>
        <v>1</v>
      </c>
      <c r="AA1313">
        <f>IF(ISNUMBER(SEARCH(AA$1,raw[[#This Row],[active years]])),1,"")</f>
        <v>1</v>
      </c>
    </row>
    <row r="1314" spans="1:27" x14ac:dyDescent="0.45">
      <c r="A1314">
        <f>raw[team]</f>
        <v>1636</v>
      </c>
      <c r="B1314">
        <f>raw[rookie year]</f>
        <v>2005</v>
      </c>
      <c r="C1314" t="str">
        <f>IF(ISNUMBER(SEARCH(C$1,raw[[#This Row],[active years]])),1,"")</f>
        <v/>
      </c>
      <c r="D1314" t="str">
        <f>IF(ISNUMBER(SEARCH(D$1,raw[[#This Row],[active years]])),1,"")</f>
        <v/>
      </c>
      <c r="E1314" t="str">
        <f>IF(ISNUMBER(SEARCH(E$1,raw[[#This Row],[active years]])),1,"")</f>
        <v/>
      </c>
      <c r="F1314" t="str">
        <f>IF(ISNUMBER(SEARCH(F$1,raw[[#This Row],[active years]])),1,"")</f>
        <v/>
      </c>
      <c r="G1314" t="str">
        <f>IF(ISNUMBER(SEARCH(G$1,raw[[#This Row],[active years]])),1,"")</f>
        <v/>
      </c>
      <c r="H1314" t="str">
        <f>IF(ISNUMBER(SEARCH(H$1,raw[[#This Row],[active years]])),1,"")</f>
        <v/>
      </c>
      <c r="I1314" t="str">
        <f>IF(ISNUMBER(SEARCH(I$1,raw[[#This Row],[active years]])),1,"")</f>
        <v/>
      </c>
      <c r="J1314" t="str">
        <f>IF(ISNUMBER(SEARCH(J$1,raw[[#This Row],[active years]])),1,"")</f>
        <v/>
      </c>
      <c r="K1314" t="str">
        <f>IF(ISNUMBER(SEARCH(K$1,raw[[#This Row],[active years]])),1,"")</f>
        <v/>
      </c>
      <c r="L1314" t="str">
        <f>IF(ISNUMBER(SEARCH(L$1,raw[[#This Row],[active years]])),1,"")</f>
        <v/>
      </c>
      <c r="M1314" t="str">
        <f>IF(ISNUMBER(SEARCH(M$1,raw[[#This Row],[active years]])),1,"")</f>
        <v/>
      </c>
      <c r="N1314" t="str">
        <f>IF(ISNUMBER(SEARCH(N$1,raw[[#This Row],[active years]])),1,"")</f>
        <v/>
      </c>
      <c r="O1314" t="str">
        <f>IF(ISNUMBER(SEARCH(O$1,raw[[#This Row],[active years]])),1,"")</f>
        <v/>
      </c>
      <c r="P1314">
        <f>IF(ISNUMBER(SEARCH(P$1,raw[[#This Row],[active years]])),1,"")</f>
        <v>1</v>
      </c>
      <c r="Q1314">
        <f>IF(ISNUMBER(SEARCH(Q$1,raw[[#This Row],[active years]])),1,"")</f>
        <v>1</v>
      </c>
      <c r="R1314">
        <f>IF(ISNUMBER(SEARCH(R$1,raw[[#This Row],[active years]])),1,"")</f>
        <v>1</v>
      </c>
      <c r="S1314" t="str">
        <f>IF(ISNUMBER(SEARCH(S$1,raw[[#This Row],[active years]])),1,"")</f>
        <v/>
      </c>
      <c r="T1314" t="str">
        <f>IF(ISNUMBER(SEARCH(T$1,raw[[#This Row],[active years]])),1,"")</f>
        <v/>
      </c>
      <c r="U1314" t="str">
        <f>IF(ISNUMBER(SEARCH(U$1,raw[[#This Row],[active years]])),1,"")</f>
        <v/>
      </c>
      <c r="V1314" t="str">
        <f>IF(ISNUMBER(SEARCH(V$1,raw[[#This Row],[active years]])),1,"")</f>
        <v/>
      </c>
      <c r="W1314" t="str">
        <f>IF(ISNUMBER(SEARCH(W$1,raw[[#This Row],[active years]])),1,"")</f>
        <v/>
      </c>
      <c r="X1314" t="str">
        <f>IF(ISNUMBER(SEARCH(X$1,raw[[#This Row],[active years]])),1,"")</f>
        <v/>
      </c>
      <c r="Y1314" t="str">
        <f>IF(ISNUMBER(SEARCH(Y$1,raw[[#This Row],[active years]])),1,"")</f>
        <v/>
      </c>
      <c r="Z1314" t="str">
        <f>IF(ISNUMBER(SEARCH(Z$1,raw[[#This Row],[active years]])),1,"")</f>
        <v/>
      </c>
      <c r="AA1314" t="str">
        <f>IF(ISNUMBER(SEARCH(AA$1,raw[[#This Row],[active years]])),1,"")</f>
        <v/>
      </c>
    </row>
    <row r="1315" spans="1:27" x14ac:dyDescent="0.45">
      <c r="A1315">
        <f>raw[team]</f>
        <v>1640</v>
      </c>
      <c r="B1315">
        <f>raw[rookie year]</f>
        <v>2005</v>
      </c>
      <c r="C1315" t="str">
        <f>IF(ISNUMBER(SEARCH(C$1,raw[[#This Row],[active years]])),1,"")</f>
        <v/>
      </c>
      <c r="D1315" t="str">
        <f>IF(ISNUMBER(SEARCH(D$1,raw[[#This Row],[active years]])),1,"")</f>
        <v/>
      </c>
      <c r="E1315" t="str">
        <f>IF(ISNUMBER(SEARCH(E$1,raw[[#This Row],[active years]])),1,"")</f>
        <v/>
      </c>
      <c r="F1315" t="str">
        <f>IF(ISNUMBER(SEARCH(F$1,raw[[#This Row],[active years]])),1,"")</f>
        <v/>
      </c>
      <c r="G1315" t="str">
        <f>IF(ISNUMBER(SEARCH(G$1,raw[[#This Row],[active years]])),1,"")</f>
        <v/>
      </c>
      <c r="H1315" t="str">
        <f>IF(ISNUMBER(SEARCH(H$1,raw[[#This Row],[active years]])),1,"")</f>
        <v/>
      </c>
      <c r="I1315" t="str">
        <f>IF(ISNUMBER(SEARCH(I$1,raw[[#This Row],[active years]])),1,"")</f>
        <v/>
      </c>
      <c r="J1315" t="str">
        <f>IF(ISNUMBER(SEARCH(J$1,raw[[#This Row],[active years]])),1,"")</f>
        <v/>
      </c>
      <c r="K1315" t="str">
        <f>IF(ISNUMBER(SEARCH(K$1,raw[[#This Row],[active years]])),1,"")</f>
        <v/>
      </c>
      <c r="L1315" t="str">
        <f>IF(ISNUMBER(SEARCH(L$1,raw[[#This Row],[active years]])),1,"")</f>
        <v/>
      </c>
      <c r="M1315" t="str">
        <f>IF(ISNUMBER(SEARCH(M$1,raw[[#This Row],[active years]])),1,"")</f>
        <v/>
      </c>
      <c r="N1315" t="str">
        <f>IF(ISNUMBER(SEARCH(N$1,raw[[#This Row],[active years]])),1,"")</f>
        <v/>
      </c>
      <c r="O1315" t="str">
        <f>IF(ISNUMBER(SEARCH(O$1,raw[[#This Row],[active years]])),1,"")</f>
        <v/>
      </c>
      <c r="P1315">
        <f>IF(ISNUMBER(SEARCH(P$1,raw[[#This Row],[active years]])),1,"")</f>
        <v>1</v>
      </c>
      <c r="Q1315">
        <f>IF(ISNUMBER(SEARCH(Q$1,raw[[#This Row],[active years]])),1,"")</f>
        <v>1</v>
      </c>
      <c r="R1315">
        <f>IF(ISNUMBER(SEARCH(R$1,raw[[#This Row],[active years]])),1,"")</f>
        <v>1</v>
      </c>
      <c r="S1315">
        <f>IF(ISNUMBER(SEARCH(S$1,raw[[#This Row],[active years]])),1,"")</f>
        <v>1</v>
      </c>
      <c r="T1315">
        <f>IF(ISNUMBER(SEARCH(T$1,raw[[#This Row],[active years]])),1,"")</f>
        <v>1</v>
      </c>
      <c r="U1315">
        <f>IF(ISNUMBER(SEARCH(U$1,raw[[#This Row],[active years]])),1,"")</f>
        <v>1</v>
      </c>
      <c r="V1315">
        <f>IF(ISNUMBER(SEARCH(V$1,raw[[#This Row],[active years]])),1,"")</f>
        <v>1</v>
      </c>
      <c r="W1315">
        <f>IF(ISNUMBER(SEARCH(W$1,raw[[#This Row],[active years]])),1,"")</f>
        <v>1</v>
      </c>
      <c r="X1315">
        <f>IF(ISNUMBER(SEARCH(X$1,raw[[#This Row],[active years]])),1,"")</f>
        <v>1</v>
      </c>
      <c r="Y1315">
        <f>IF(ISNUMBER(SEARCH(Y$1,raw[[#This Row],[active years]])),1,"")</f>
        <v>1</v>
      </c>
      <c r="Z1315">
        <f>IF(ISNUMBER(SEARCH(Z$1,raw[[#This Row],[active years]])),1,"")</f>
        <v>1</v>
      </c>
      <c r="AA1315">
        <f>IF(ISNUMBER(SEARCH(AA$1,raw[[#This Row],[active years]])),1,"")</f>
        <v>1</v>
      </c>
    </row>
    <row r="1316" spans="1:27" x14ac:dyDescent="0.45">
      <c r="A1316">
        <f>raw[team]</f>
        <v>1641</v>
      </c>
      <c r="B1316">
        <f>raw[rookie year]</f>
        <v>2005</v>
      </c>
      <c r="C1316" t="str">
        <f>IF(ISNUMBER(SEARCH(C$1,raw[[#This Row],[active years]])),1,"")</f>
        <v/>
      </c>
      <c r="D1316" t="str">
        <f>IF(ISNUMBER(SEARCH(D$1,raw[[#This Row],[active years]])),1,"")</f>
        <v/>
      </c>
      <c r="E1316" t="str">
        <f>IF(ISNUMBER(SEARCH(E$1,raw[[#This Row],[active years]])),1,"")</f>
        <v/>
      </c>
      <c r="F1316" t="str">
        <f>IF(ISNUMBER(SEARCH(F$1,raw[[#This Row],[active years]])),1,"")</f>
        <v/>
      </c>
      <c r="G1316" t="str">
        <f>IF(ISNUMBER(SEARCH(G$1,raw[[#This Row],[active years]])),1,"")</f>
        <v/>
      </c>
      <c r="H1316" t="str">
        <f>IF(ISNUMBER(SEARCH(H$1,raw[[#This Row],[active years]])),1,"")</f>
        <v/>
      </c>
      <c r="I1316" t="str">
        <f>IF(ISNUMBER(SEARCH(I$1,raw[[#This Row],[active years]])),1,"")</f>
        <v/>
      </c>
      <c r="J1316" t="str">
        <f>IF(ISNUMBER(SEARCH(J$1,raw[[#This Row],[active years]])),1,"")</f>
        <v/>
      </c>
      <c r="K1316" t="str">
        <f>IF(ISNUMBER(SEARCH(K$1,raw[[#This Row],[active years]])),1,"")</f>
        <v/>
      </c>
      <c r="L1316" t="str">
        <f>IF(ISNUMBER(SEARCH(L$1,raw[[#This Row],[active years]])),1,"")</f>
        <v/>
      </c>
      <c r="M1316" t="str">
        <f>IF(ISNUMBER(SEARCH(M$1,raw[[#This Row],[active years]])),1,"")</f>
        <v/>
      </c>
      <c r="N1316" t="str">
        <f>IF(ISNUMBER(SEARCH(N$1,raw[[#This Row],[active years]])),1,"")</f>
        <v/>
      </c>
      <c r="O1316" t="str">
        <f>IF(ISNUMBER(SEARCH(O$1,raw[[#This Row],[active years]])),1,"")</f>
        <v/>
      </c>
      <c r="P1316">
        <f>IF(ISNUMBER(SEARCH(P$1,raw[[#This Row],[active years]])),1,"")</f>
        <v>1</v>
      </c>
      <c r="Q1316">
        <f>IF(ISNUMBER(SEARCH(Q$1,raw[[#This Row],[active years]])),1,"")</f>
        <v>1</v>
      </c>
      <c r="R1316">
        <f>IF(ISNUMBER(SEARCH(R$1,raw[[#This Row],[active years]])),1,"")</f>
        <v>1</v>
      </c>
      <c r="S1316">
        <f>IF(ISNUMBER(SEARCH(S$1,raw[[#This Row],[active years]])),1,"")</f>
        <v>1</v>
      </c>
      <c r="T1316">
        <f>IF(ISNUMBER(SEARCH(T$1,raw[[#This Row],[active years]])),1,"")</f>
        <v>1</v>
      </c>
      <c r="U1316">
        <f>IF(ISNUMBER(SEARCH(U$1,raw[[#This Row],[active years]])),1,"")</f>
        <v>1</v>
      </c>
      <c r="V1316" t="str">
        <f>IF(ISNUMBER(SEARCH(V$1,raw[[#This Row],[active years]])),1,"")</f>
        <v/>
      </c>
      <c r="W1316" t="str">
        <f>IF(ISNUMBER(SEARCH(W$1,raw[[#This Row],[active years]])),1,"")</f>
        <v/>
      </c>
      <c r="X1316" t="str">
        <f>IF(ISNUMBER(SEARCH(X$1,raw[[#This Row],[active years]])),1,"")</f>
        <v/>
      </c>
      <c r="Y1316" t="str">
        <f>IF(ISNUMBER(SEARCH(Y$1,raw[[#This Row],[active years]])),1,"")</f>
        <v/>
      </c>
      <c r="Z1316" t="str">
        <f>IF(ISNUMBER(SEARCH(Z$1,raw[[#This Row],[active years]])),1,"")</f>
        <v/>
      </c>
      <c r="AA1316" t="str">
        <f>IF(ISNUMBER(SEARCH(AA$1,raw[[#This Row],[active years]])),1,"")</f>
        <v/>
      </c>
    </row>
    <row r="1317" spans="1:27" x14ac:dyDescent="0.45">
      <c r="A1317">
        <f>raw[team]</f>
        <v>1642</v>
      </c>
      <c r="B1317">
        <f>raw[rookie year]</f>
        <v>2005</v>
      </c>
      <c r="C1317" t="str">
        <f>IF(ISNUMBER(SEARCH(C$1,raw[[#This Row],[active years]])),1,"")</f>
        <v/>
      </c>
      <c r="D1317" t="str">
        <f>IF(ISNUMBER(SEARCH(D$1,raw[[#This Row],[active years]])),1,"")</f>
        <v/>
      </c>
      <c r="E1317" t="str">
        <f>IF(ISNUMBER(SEARCH(E$1,raw[[#This Row],[active years]])),1,"")</f>
        <v/>
      </c>
      <c r="F1317" t="str">
        <f>IF(ISNUMBER(SEARCH(F$1,raw[[#This Row],[active years]])),1,"")</f>
        <v/>
      </c>
      <c r="G1317" t="str">
        <f>IF(ISNUMBER(SEARCH(G$1,raw[[#This Row],[active years]])),1,"")</f>
        <v/>
      </c>
      <c r="H1317" t="str">
        <f>IF(ISNUMBER(SEARCH(H$1,raw[[#This Row],[active years]])),1,"")</f>
        <v/>
      </c>
      <c r="I1317" t="str">
        <f>IF(ISNUMBER(SEARCH(I$1,raw[[#This Row],[active years]])),1,"")</f>
        <v/>
      </c>
      <c r="J1317" t="str">
        <f>IF(ISNUMBER(SEARCH(J$1,raw[[#This Row],[active years]])),1,"")</f>
        <v/>
      </c>
      <c r="K1317" t="str">
        <f>IF(ISNUMBER(SEARCH(K$1,raw[[#This Row],[active years]])),1,"")</f>
        <v/>
      </c>
      <c r="L1317" t="str">
        <f>IF(ISNUMBER(SEARCH(L$1,raw[[#This Row],[active years]])),1,"")</f>
        <v/>
      </c>
      <c r="M1317" t="str">
        <f>IF(ISNUMBER(SEARCH(M$1,raw[[#This Row],[active years]])),1,"")</f>
        <v/>
      </c>
      <c r="N1317" t="str">
        <f>IF(ISNUMBER(SEARCH(N$1,raw[[#This Row],[active years]])),1,"")</f>
        <v/>
      </c>
      <c r="O1317" t="str">
        <f>IF(ISNUMBER(SEARCH(O$1,raw[[#This Row],[active years]])),1,"")</f>
        <v/>
      </c>
      <c r="P1317">
        <f>IF(ISNUMBER(SEARCH(P$1,raw[[#This Row],[active years]])),1,"")</f>
        <v>1</v>
      </c>
      <c r="Q1317">
        <f>IF(ISNUMBER(SEARCH(Q$1,raw[[#This Row],[active years]])),1,"")</f>
        <v>1</v>
      </c>
      <c r="R1317">
        <f>IF(ISNUMBER(SEARCH(R$1,raw[[#This Row],[active years]])),1,"")</f>
        <v>1</v>
      </c>
      <c r="S1317">
        <f>IF(ISNUMBER(SEARCH(S$1,raw[[#This Row],[active years]])),1,"")</f>
        <v>1</v>
      </c>
      <c r="T1317">
        <f>IF(ISNUMBER(SEARCH(T$1,raw[[#This Row],[active years]])),1,"")</f>
        <v>1</v>
      </c>
      <c r="U1317">
        <f>IF(ISNUMBER(SEARCH(U$1,raw[[#This Row],[active years]])),1,"")</f>
        <v>1</v>
      </c>
      <c r="V1317">
        <f>IF(ISNUMBER(SEARCH(V$1,raw[[#This Row],[active years]])),1,"")</f>
        <v>1</v>
      </c>
      <c r="W1317">
        <f>IF(ISNUMBER(SEARCH(W$1,raw[[#This Row],[active years]])),1,"")</f>
        <v>1</v>
      </c>
      <c r="X1317">
        <f>IF(ISNUMBER(SEARCH(X$1,raw[[#This Row],[active years]])),1,"")</f>
        <v>1</v>
      </c>
      <c r="Y1317">
        <f>IF(ISNUMBER(SEARCH(Y$1,raw[[#This Row],[active years]])),1,"")</f>
        <v>1</v>
      </c>
      <c r="Z1317">
        <f>IF(ISNUMBER(SEARCH(Z$1,raw[[#This Row],[active years]])),1,"")</f>
        <v>1</v>
      </c>
      <c r="AA1317">
        <f>IF(ISNUMBER(SEARCH(AA$1,raw[[#This Row],[active years]])),1,"")</f>
        <v>1</v>
      </c>
    </row>
    <row r="1318" spans="1:27" x14ac:dyDescent="0.45">
      <c r="A1318">
        <f>raw[team]</f>
        <v>1643</v>
      </c>
      <c r="B1318">
        <f>raw[rookie year]</f>
        <v>2005</v>
      </c>
      <c r="C1318" t="str">
        <f>IF(ISNUMBER(SEARCH(C$1,raw[[#This Row],[active years]])),1,"")</f>
        <v/>
      </c>
      <c r="D1318" t="str">
        <f>IF(ISNUMBER(SEARCH(D$1,raw[[#This Row],[active years]])),1,"")</f>
        <v/>
      </c>
      <c r="E1318" t="str">
        <f>IF(ISNUMBER(SEARCH(E$1,raw[[#This Row],[active years]])),1,"")</f>
        <v/>
      </c>
      <c r="F1318" t="str">
        <f>IF(ISNUMBER(SEARCH(F$1,raw[[#This Row],[active years]])),1,"")</f>
        <v/>
      </c>
      <c r="G1318" t="str">
        <f>IF(ISNUMBER(SEARCH(G$1,raw[[#This Row],[active years]])),1,"")</f>
        <v/>
      </c>
      <c r="H1318" t="str">
        <f>IF(ISNUMBER(SEARCH(H$1,raw[[#This Row],[active years]])),1,"")</f>
        <v/>
      </c>
      <c r="I1318" t="str">
        <f>IF(ISNUMBER(SEARCH(I$1,raw[[#This Row],[active years]])),1,"")</f>
        <v/>
      </c>
      <c r="J1318" t="str">
        <f>IF(ISNUMBER(SEARCH(J$1,raw[[#This Row],[active years]])),1,"")</f>
        <v/>
      </c>
      <c r="K1318" t="str">
        <f>IF(ISNUMBER(SEARCH(K$1,raw[[#This Row],[active years]])),1,"")</f>
        <v/>
      </c>
      <c r="L1318" t="str">
        <f>IF(ISNUMBER(SEARCH(L$1,raw[[#This Row],[active years]])),1,"")</f>
        <v/>
      </c>
      <c r="M1318" t="str">
        <f>IF(ISNUMBER(SEARCH(M$1,raw[[#This Row],[active years]])),1,"")</f>
        <v/>
      </c>
      <c r="N1318" t="str">
        <f>IF(ISNUMBER(SEARCH(N$1,raw[[#This Row],[active years]])),1,"")</f>
        <v/>
      </c>
      <c r="O1318" t="str">
        <f>IF(ISNUMBER(SEARCH(O$1,raw[[#This Row],[active years]])),1,"")</f>
        <v/>
      </c>
      <c r="P1318">
        <f>IF(ISNUMBER(SEARCH(P$1,raw[[#This Row],[active years]])),1,"")</f>
        <v>1</v>
      </c>
      <c r="Q1318">
        <f>IF(ISNUMBER(SEARCH(Q$1,raw[[#This Row],[active years]])),1,"")</f>
        <v>1</v>
      </c>
      <c r="R1318">
        <f>IF(ISNUMBER(SEARCH(R$1,raw[[#This Row],[active years]])),1,"")</f>
        <v>1</v>
      </c>
      <c r="S1318">
        <f>IF(ISNUMBER(SEARCH(S$1,raw[[#This Row],[active years]])),1,"")</f>
        <v>1</v>
      </c>
      <c r="T1318">
        <f>IF(ISNUMBER(SEARCH(T$1,raw[[#This Row],[active years]])),1,"")</f>
        <v>1</v>
      </c>
      <c r="U1318" t="str">
        <f>IF(ISNUMBER(SEARCH(U$1,raw[[#This Row],[active years]])),1,"")</f>
        <v/>
      </c>
      <c r="V1318" t="str">
        <f>IF(ISNUMBER(SEARCH(V$1,raw[[#This Row],[active years]])),1,"")</f>
        <v/>
      </c>
      <c r="W1318">
        <f>IF(ISNUMBER(SEARCH(W$1,raw[[#This Row],[active years]])),1,"")</f>
        <v>1</v>
      </c>
      <c r="X1318">
        <f>IF(ISNUMBER(SEARCH(X$1,raw[[#This Row],[active years]])),1,"")</f>
        <v>1</v>
      </c>
      <c r="Y1318" t="str">
        <f>IF(ISNUMBER(SEARCH(Y$1,raw[[#This Row],[active years]])),1,"")</f>
        <v/>
      </c>
      <c r="Z1318" t="str">
        <f>IF(ISNUMBER(SEARCH(Z$1,raw[[#This Row],[active years]])),1,"")</f>
        <v/>
      </c>
      <c r="AA1318" t="str">
        <f>IF(ISNUMBER(SEARCH(AA$1,raw[[#This Row],[active years]])),1,"")</f>
        <v/>
      </c>
    </row>
    <row r="1319" spans="1:27" x14ac:dyDescent="0.45">
      <c r="A1319">
        <f>raw[team]</f>
        <v>1644</v>
      </c>
      <c r="B1319">
        <f>raw[rookie year]</f>
        <v>2005</v>
      </c>
      <c r="C1319" t="str">
        <f>IF(ISNUMBER(SEARCH(C$1,raw[[#This Row],[active years]])),1,"")</f>
        <v/>
      </c>
      <c r="D1319" t="str">
        <f>IF(ISNUMBER(SEARCH(D$1,raw[[#This Row],[active years]])),1,"")</f>
        <v/>
      </c>
      <c r="E1319" t="str">
        <f>IF(ISNUMBER(SEARCH(E$1,raw[[#This Row],[active years]])),1,"")</f>
        <v/>
      </c>
      <c r="F1319" t="str">
        <f>IF(ISNUMBER(SEARCH(F$1,raw[[#This Row],[active years]])),1,"")</f>
        <v/>
      </c>
      <c r="G1319" t="str">
        <f>IF(ISNUMBER(SEARCH(G$1,raw[[#This Row],[active years]])),1,"")</f>
        <v/>
      </c>
      <c r="H1319" t="str">
        <f>IF(ISNUMBER(SEARCH(H$1,raw[[#This Row],[active years]])),1,"")</f>
        <v/>
      </c>
      <c r="I1319" t="str">
        <f>IF(ISNUMBER(SEARCH(I$1,raw[[#This Row],[active years]])),1,"")</f>
        <v/>
      </c>
      <c r="J1319" t="str">
        <f>IF(ISNUMBER(SEARCH(J$1,raw[[#This Row],[active years]])),1,"")</f>
        <v/>
      </c>
      <c r="K1319" t="str">
        <f>IF(ISNUMBER(SEARCH(K$1,raw[[#This Row],[active years]])),1,"")</f>
        <v/>
      </c>
      <c r="L1319" t="str">
        <f>IF(ISNUMBER(SEARCH(L$1,raw[[#This Row],[active years]])),1,"")</f>
        <v/>
      </c>
      <c r="M1319" t="str">
        <f>IF(ISNUMBER(SEARCH(M$1,raw[[#This Row],[active years]])),1,"")</f>
        <v/>
      </c>
      <c r="N1319" t="str">
        <f>IF(ISNUMBER(SEARCH(N$1,raw[[#This Row],[active years]])),1,"")</f>
        <v/>
      </c>
      <c r="O1319" t="str">
        <f>IF(ISNUMBER(SEARCH(O$1,raw[[#This Row],[active years]])),1,"")</f>
        <v/>
      </c>
      <c r="P1319">
        <f>IF(ISNUMBER(SEARCH(P$1,raw[[#This Row],[active years]])),1,"")</f>
        <v>1</v>
      </c>
      <c r="Q1319">
        <f>IF(ISNUMBER(SEARCH(Q$1,raw[[#This Row],[active years]])),1,"")</f>
        <v>1</v>
      </c>
      <c r="R1319">
        <f>IF(ISNUMBER(SEARCH(R$1,raw[[#This Row],[active years]])),1,"")</f>
        <v>1</v>
      </c>
      <c r="S1319">
        <f>IF(ISNUMBER(SEARCH(S$1,raw[[#This Row],[active years]])),1,"")</f>
        <v>1</v>
      </c>
      <c r="T1319">
        <f>IF(ISNUMBER(SEARCH(T$1,raw[[#This Row],[active years]])),1,"")</f>
        <v>1</v>
      </c>
      <c r="U1319">
        <f>IF(ISNUMBER(SEARCH(U$1,raw[[#This Row],[active years]])),1,"")</f>
        <v>1</v>
      </c>
      <c r="V1319">
        <f>IF(ISNUMBER(SEARCH(V$1,raw[[#This Row],[active years]])),1,"")</f>
        <v>1</v>
      </c>
      <c r="W1319">
        <f>IF(ISNUMBER(SEARCH(W$1,raw[[#This Row],[active years]])),1,"")</f>
        <v>1</v>
      </c>
      <c r="X1319">
        <f>IF(ISNUMBER(SEARCH(X$1,raw[[#This Row],[active years]])),1,"")</f>
        <v>1</v>
      </c>
      <c r="Y1319">
        <f>IF(ISNUMBER(SEARCH(Y$1,raw[[#This Row],[active years]])),1,"")</f>
        <v>1</v>
      </c>
      <c r="Z1319">
        <f>IF(ISNUMBER(SEARCH(Z$1,raw[[#This Row],[active years]])),1,"")</f>
        <v>1</v>
      </c>
      <c r="AA1319">
        <f>IF(ISNUMBER(SEARCH(AA$1,raw[[#This Row],[active years]])),1,"")</f>
        <v>1</v>
      </c>
    </row>
    <row r="1320" spans="1:27" x14ac:dyDescent="0.45">
      <c r="A1320">
        <f>raw[team]</f>
        <v>1645</v>
      </c>
      <c r="B1320">
        <f>raw[rookie year]</f>
        <v>2005</v>
      </c>
      <c r="C1320" t="str">
        <f>IF(ISNUMBER(SEARCH(C$1,raw[[#This Row],[active years]])),1,"")</f>
        <v/>
      </c>
      <c r="D1320" t="str">
        <f>IF(ISNUMBER(SEARCH(D$1,raw[[#This Row],[active years]])),1,"")</f>
        <v/>
      </c>
      <c r="E1320" t="str">
        <f>IF(ISNUMBER(SEARCH(E$1,raw[[#This Row],[active years]])),1,"")</f>
        <v/>
      </c>
      <c r="F1320" t="str">
        <f>IF(ISNUMBER(SEARCH(F$1,raw[[#This Row],[active years]])),1,"")</f>
        <v/>
      </c>
      <c r="G1320" t="str">
        <f>IF(ISNUMBER(SEARCH(G$1,raw[[#This Row],[active years]])),1,"")</f>
        <v/>
      </c>
      <c r="H1320" t="str">
        <f>IF(ISNUMBER(SEARCH(H$1,raw[[#This Row],[active years]])),1,"")</f>
        <v/>
      </c>
      <c r="I1320" t="str">
        <f>IF(ISNUMBER(SEARCH(I$1,raw[[#This Row],[active years]])),1,"")</f>
        <v/>
      </c>
      <c r="J1320" t="str">
        <f>IF(ISNUMBER(SEARCH(J$1,raw[[#This Row],[active years]])),1,"")</f>
        <v/>
      </c>
      <c r="K1320" t="str">
        <f>IF(ISNUMBER(SEARCH(K$1,raw[[#This Row],[active years]])),1,"")</f>
        <v/>
      </c>
      <c r="L1320" t="str">
        <f>IF(ISNUMBER(SEARCH(L$1,raw[[#This Row],[active years]])),1,"")</f>
        <v/>
      </c>
      <c r="M1320" t="str">
        <f>IF(ISNUMBER(SEARCH(M$1,raw[[#This Row],[active years]])),1,"")</f>
        <v/>
      </c>
      <c r="N1320" t="str">
        <f>IF(ISNUMBER(SEARCH(N$1,raw[[#This Row],[active years]])),1,"")</f>
        <v/>
      </c>
      <c r="O1320" t="str">
        <f>IF(ISNUMBER(SEARCH(O$1,raw[[#This Row],[active years]])),1,"")</f>
        <v/>
      </c>
      <c r="P1320">
        <f>IF(ISNUMBER(SEARCH(P$1,raw[[#This Row],[active years]])),1,"")</f>
        <v>1</v>
      </c>
      <c r="Q1320">
        <f>IF(ISNUMBER(SEARCH(Q$1,raw[[#This Row],[active years]])),1,"")</f>
        <v>1</v>
      </c>
      <c r="R1320" t="str">
        <f>IF(ISNUMBER(SEARCH(R$1,raw[[#This Row],[active years]])),1,"")</f>
        <v/>
      </c>
      <c r="S1320" t="str">
        <f>IF(ISNUMBER(SEARCH(S$1,raw[[#This Row],[active years]])),1,"")</f>
        <v/>
      </c>
      <c r="T1320" t="str">
        <f>IF(ISNUMBER(SEARCH(T$1,raw[[#This Row],[active years]])),1,"")</f>
        <v/>
      </c>
      <c r="U1320" t="str">
        <f>IF(ISNUMBER(SEARCH(U$1,raw[[#This Row],[active years]])),1,"")</f>
        <v/>
      </c>
      <c r="V1320" t="str">
        <f>IF(ISNUMBER(SEARCH(V$1,raw[[#This Row],[active years]])),1,"")</f>
        <v/>
      </c>
      <c r="W1320" t="str">
        <f>IF(ISNUMBER(SEARCH(W$1,raw[[#This Row],[active years]])),1,"")</f>
        <v/>
      </c>
      <c r="X1320" t="str">
        <f>IF(ISNUMBER(SEARCH(X$1,raw[[#This Row],[active years]])),1,"")</f>
        <v/>
      </c>
      <c r="Y1320" t="str">
        <f>IF(ISNUMBER(SEARCH(Y$1,raw[[#This Row],[active years]])),1,"")</f>
        <v/>
      </c>
      <c r="Z1320" t="str">
        <f>IF(ISNUMBER(SEARCH(Z$1,raw[[#This Row],[active years]])),1,"")</f>
        <v/>
      </c>
      <c r="AA1320" t="str">
        <f>IF(ISNUMBER(SEARCH(AA$1,raw[[#This Row],[active years]])),1,"")</f>
        <v/>
      </c>
    </row>
    <row r="1321" spans="1:27" x14ac:dyDescent="0.45">
      <c r="A1321">
        <f>raw[team]</f>
        <v>1646</v>
      </c>
      <c r="B1321">
        <f>raw[rookie year]</f>
        <v>2005</v>
      </c>
      <c r="C1321" t="str">
        <f>IF(ISNUMBER(SEARCH(C$1,raw[[#This Row],[active years]])),1,"")</f>
        <v/>
      </c>
      <c r="D1321" t="str">
        <f>IF(ISNUMBER(SEARCH(D$1,raw[[#This Row],[active years]])),1,"")</f>
        <v/>
      </c>
      <c r="E1321" t="str">
        <f>IF(ISNUMBER(SEARCH(E$1,raw[[#This Row],[active years]])),1,"")</f>
        <v/>
      </c>
      <c r="F1321" t="str">
        <f>IF(ISNUMBER(SEARCH(F$1,raw[[#This Row],[active years]])),1,"")</f>
        <v/>
      </c>
      <c r="G1321" t="str">
        <f>IF(ISNUMBER(SEARCH(G$1,raw[[#This Row],[active years]])),1,"")</f>
        <v/>
      </c>
      <c r="H1321" t="str">
        <f>IF(ISNUMBER(SEARCH(H$1,raw[[#This Row],[active years]])),1,"")</f>
        <v/>
      </c>
      <c r="I1321" t="str">
        <f>IF(ISNUMBER(SEARCH(I$1,raw[[#This Row],[active years]])),1,"")</f>
        <v/>
      </c>
      <c r="J1321" t="str">
        <f>IF(ISNUMBER(SEARCH(J$1,raw[[#This Row],[active years]])),1,"")</f>
        <v/>
      </c>
      <c r="K1321" t="str">
        <f>IF(ISNUMBER(SEARCH(K$1,raw[[#This Row],[active years]])),1,"")</f>
        <v/>
      </c>
      <c r="L1321" t="str">
        <f>IF(ISNUMBER(SEARCH(L$1,raw[[#This Row],[active years]])),1,"")</f>
        <v/>
      </c>
      <c r="M1321" t="str">
        <f>IF(ISNUMBER(SEARCH(M$1,raw[[#This Row],[active years]])),1,"")</f>
        <v/>
      </c>
      <c r="N1321" t="str">
        <f>IF(ISNUMBER(SEARCH(N$1,raw[[#This Row],[active years]])),1,"")</f>
        <v/>
      </c>
      <c r="O1321" t="str">
        <f>IF(ISNUMBER(SEARCH(O$1,raw[[#This Row],[active years]])),1,"")</f>
        <v/>
      </c>
      <c r="P1321">
        <f>IF(ISNUMBER(SEARCH(P$1,raw[[#This Row],[active years]])),1,"")</f>
        <v>1</v>
      </c>
      <c r="Q1321">
        <f>IF(ISNUMBER(SEARCH(Q$1,raw[[#This Row],[active years]])),1,"")</f>
        <v>1</v>
      </c>
      <c r="R1321">
        <f>IF(ISNUMBER(SEARCH(R$1,raw[[#This Row],[active years]])),1,"")</f>
        <v>1</v>
      </c>
      <c r="S1321">
        <f>IF(ISNUMBER(SEARCH(S$1,raw[[#This Row],[active years]])),1,"")</f>
        <v>1</v>
      </c>
      <c r="T1321">
        <f>IF(ISNUMBER(SEARCH(T$1,raw[[#This Row],[active years]])),1,"")</f>
        <v>1</v>
      </c>
      <c r="U1321">
        <f>IF(ISNUMBER(SEARCH(U$1,raw[[#This Row],[active years]])),1,"")</f>
        <v>1</v>
      </c>
      <c r="V1321">
        <f>IF(ISNUMBER(SEARCH(V$1,raw[[#This Row],[active years]])),1,"")</f>
        <v>1</v>
      </c>
      <c r="W1321">
        <f>IF(ISNUMBER(SEARCH(W$1,raw[[#This Row],[active years]])),1,"")</f>
        <v>1</v>
      </c>
      <c r="X1321">
        <f>IF(ISNUMBER(SEARCH(X$1,raw[[#This Row],[active years]])),1,"")</f>
        <v>1</v>
      </c>
      <c r="Y1321">
        <f>IF(ISNUMBER(SEARCH(Y$1,raw[[#This Row],[active years]])),1,"")</f>
        <v>1</v>
      </c>
      <c r="Z1321">
        <f>IF(ISNUMBER(SEARCH(Z$1,raw[[#This Row],[active years]])),1,"")</f>
        <v>1</v>
      </c>
      <c r="AA1321">
        <f>IF(ISNUMBER(SEARCH(AA$1,raw[[#This Row],[active years]])),1,"")</f>
        <v>1</v>
      </c>
    </row>
    <row r="1322" spans="1:27" x14ac:dyDescent="0.45">
      <c r="A1322">
        <f>raw[team]</f>
        <v>1647</v>
      </c>
      <c r="B1322">
        <f>raw[rookie year]</f>
        <v>2005</v>
      </c>
      <c r="C1322" t="str">
        <f>IF(ISNUMBER(SEARCH(C$1,raw[[#This Row],[active years]])),1,"")</f>
        <v/>
      </c>
      <c r="D1322" t="str">
        <f>IF(ISNUMBER(SEARCH(D$1,raw[[#This Row],[active years]])),1,"")</f>
        <v/>
      </c>
      <c r="E1322" t="str">
        <f>IF(ISNUMBER(SEARCH(E$1,raw[[#This Row],[active years]])),1,"")</f>
        <v/>
      </c>
      <c r="F1322" t="str">
        <f>IF(ISNUMBER(SEARCH(F$1,raw[[#This Row],[active years]])),1,"")</f>
        <v/>
      </c>
      <c r="G1322" t="str">
        <f>IF(ISNUMBER(SEARCH(G$1,raw[[#This Row],[active years]])),1,"")</f>
        <v/>
      </c>
      <c r="H1322" t="str">
        <f>IF(ISNUMBER(SEARCH(H$1,raw[[#This Row],[active years]])),1,"")</f>
        <v/>
      </c>
      <c r="I1322" t="str">
        <f>IF(ISNUMBER(SEARCH(I$1,raw[[#This Row],[active years]])),1,"")</f>
        <v/>
      </c>
      <c r="J1322" t="str">
        <f>IF(ISNUMBER(SEARCH(J$1,raw[[#This Row],[active years]])),1,"")</f>
        <v/>
      </c>
      <c r="K1322" t="str">
        <f>IF(ISNUMBER(SEARCH(K$1,raw[[#This Row],[active years]])),1,"")</f>
        <v/>
      </c>
      <c r="L1322" t="str">
        <f>IF(ISNUMBER(SEARCH(L$1,raw[[#This Row],[active years]])),1,"")</f>
        <v/>
      </c>
      <c r="M1322" t="str">
        <f>IF(ISNUMBER(SEARCH(M$1,raw[[#This Row],[active years]])),1,"")</f>
        <v/>
      </c>
      <c r="N1322" t="str">
        <f>IF(ISNUMBER(SEARCH(N$1,raw[[#This Row],[active years]])),1,"")</f>
        <v/>
      </c>
      <c r="O1322" t="str">
        <f>IF(ISNUMBER(SEARCH(O$1,raw[[#This Row],[active years]])),1,"")</f>
        <v/>
      </c>
      <c r="P1322">
        <f>IF(ISNUMBER(SEARCH(P$1,raw[[#This Row],[active years]])),1,"")</f>
        <v>1</v>
      </c>
      <c r="Q1322">
        <f>IF(ISNUMBER(SEARCH(Q$1,raw[[#This Row],[active years]])),1,"")</f>
        <v>1</v>
      </c>
      <c r="R1322">
        <f>IF(ISNUMBER(SEARCH(R$1,raw[[#This Row],[active years]])),1,"")</f>
        <v>1</v>
      </c>
      <c r="S1322">
        <f>IF(ISNUMBER(SEARCH(S$1,raw[[#This Row],[active years]])),1,"")</f>
        <v>1</v>
      </c>
      <c r="T1322">
        <f>IF(ISNUMBER(SEARCH(T$1,raw[[#This Row],[active years]])),1,"")</f>
        <v>1</v>
      </c>
      <c r="U1322">
        <f>IF(ISNUMBER(SEARCH(U$1,raw[[#This Row],[active years]])),1,"")</f>
        <v>1</v>
      </c>
      <c r="V1322">
        <f>IF(ISNUMBER(SEARCH(V$1,raw[[#This Row],[active years]])),1,"")</f>
        <v>1</v>
      </c>
      <c r="W1322">
        <f>IF(ISNUMBER(SEARCH(W$1,raw[[#This Row],[active years]])),1,"")</f>
        <v>1</v>
      </c>
      <c r="X1322">
        <f>IF(ISNUMBER(SEARCH(X$1,raw[[#This Row],[active years]])),1,"")</f>
        <v>1</v>
      </c>
      <c r="Y1322">
        <f>IF(ISNUMBER(SEARCH(Y$1,raw[[#This Row],[active years]])),1,"")</f>
        <v>1</v>
      </c>
      <c r="Z1322">
        <f>IF(ISNUMBER(SEARCH(Z$1,raw[[#This Row],[active years]])),1,"")</f>
        <v>1</v>
      </c>
      <c r="AA1322">
        <f>IF(ISNUMBER(SEARCH(AA$1,raw[[#This Row],[active years]])),1,"")</f>
        <v>1</v>
      </c>
    </row>
    <row r="1323" spans="1:27" x14ac:dyDescent="0.45">
      <c r="A1323">
        <f>raw[team]</f>
        <v>1648</v>
      </c>
      <c r="B1323">
        <f>raw[rookie year]</f>
        <v>2005</v>
      </c>
      <c r="C1323" t="str">
        <f>IF(ISNUMBER(SEARCH(C$1,raw[[#This Row],[active years]])),1,"")</f>
        <v/>
      </c>
      <c r="D1323" t="str">
        <f>IF(ISNUMBER(SEARCH(D$1,raw[[#This Row],[active years]])),1,"")</f>
        <v/>
      </c>
      <c r="E1323" t="str">
        <f>IF(ISNUMBER(SEARCH(E$1,raw[[#This Row],[active years]])),1,"")</f>
        <v/>
      </c>
      <c r="F1323" t="str">
        <f>IF(ISNUMBER(SEARCH(F$1,raw[[#This Row],[active years]])),1,"")</f>
        <v/>
      </c>
      <c r="G1323" t="str">
        <f>IF(ISNUMBER(SEARCH(G$1,raw[[#This Row],[active years]])),1,"")</f>
        <v/>
      </c>
      <c r="H1323" t="str">
        <f>IF(ISNUMBER(SEARCH(H$1,raw[[#This Row],[active years]])),1,"")</f>
        <v/>
      </c>
      <c r="I1323" t="str">
        <f>IF(ISNUMBER(SEARCH(I$1,raw[[#This Row],[active years]])),1,"")</f>
        <v/>
      </c>
      <c r="J1323" t="str">
        <f>IF(ISNUMBER(SEARCH(J$1,raw[[#This Row],[active years]])),1,"")</f>
        <v/>
      </c>
      <c r="K1323" t="str">
        <f>IF(ISNUMBER(SEARCH(K$1,raw[[#This Row],[active years]])),1,"")</f>
        <v/>
      </c>
      <c r="L1323" t="str">
        <f>IF(ISNUMBER(SEARCH(L$1,raw[[#This Row],[active years]])),1,"")</f>
        <v/>
      </c>
      <c r="M1323" t="str">
        <f>IF(ISNUMBER(SEARCH(M$1,raw[[#This Row],[active years]])),1,"")</f>
        <v/>
      </c>
      <c r="N1323" t="str">
        <f>IF(ISNUMBER(SEARCH(N$1,raw[[#This Row],[active years]])),1,"")</f>
        <v/>
      </c>
      <c r="O1323" t="str">
        <f>IF(ISNUMBER(SEARCH(O$1,raw[[#This Row],[active years]])),1,"")</f>
        <v/>
      </c>
      <c r="P1323">
        <f>IF(ISNUMBER(SEARCH(P$1,raw[[#This Row],[active years]])),1,"")</f>
        <v>1</v>
      </c>
      <c r="Q1323">
        <f>IF(ISNUMBER(SEARCH(Q$1,raw[[#This Row],[active years]])),1,"")</f>
        <v>1</v>
      </c>
      <c r="R1323" t="str">
        <f>IF(ISNUMBER(SEARCH(R$1,raw[[#This Row],[active years]])),1,"")</f>
        <v/>
      </c>
      <c r="S1323">
        <f>IF(ISNUMBER(SEARCH(S$1,raw[[#This Row],[active years]])),1,"")</f>
        <v>1</v>
      </c>
      <c r="T1323">
        <f>IF(ISNUMBER(SEARCH(T$1,raw[[#This Row],[active years]])),1,"")</f>
        <v>1</v>
      </c>
      <c r="U1323">
        <f>IF(ISNUMBER(SEARCH(U$1,raw[[#This Row],[active years]])),1,"")</f>
        <v>1</v>
      </c>
      <c r="V1323">
        <f>IF(ISNUMBER(SEARCH(V$1,raw[[#This Row],[active years]])),1,"")</f>
        <v>1</v>
      </c>
      <c r="W1323">
        <f>IF(ISNUMBER(SEARCH(W$1,raw[[#This Row],[active years]])),1,"")</f>
        <v>1</v>
      </c>
      <c r="X1323">
        <f>IF(ISNUMBER(SEARCH(X$1,raw[[#This Row],[active years]])),1,"")</f>
        <v>1</v>
      </c>
      <c r="Y1323">
        <f>IF(ISNUMBER(SEARCH(Y$1,raw[[#This Row],[active years]])),1,"")</f>
        <v>1</v>
      </c>
      <c r="Z1323">
        <f>IF(ISNUMBER(SEARCH(Z$1,raw[[#This Row],[active years]])),1,"")</f>
        <v>1</v>
      </c>
      <c r="AA1323">
        <f>IF(ISNUMBER(SEARCH(AA$1,raw[[#This Row],[active years]])),1,"")</f>
        <v>1</v>
      </c>
    </row>
    <row r="1324" spans="1:27" x14ac:dyDescent="0.45">
      <c r="A1324">
        <f>raw[team]</f>
        <v>1649</v>
      </c>
      <c r="B1324">
        <f>raw[rookie year]</f>
        <v>2005</v>
      </c>
      <c r="C1324" t="str">
        <f>IF(ISNUMBER(SEARCH(C$1,raw[[#This Row],[active years]])),1,"")</f>
        <v/>
      </c>
      <c r="D1324" t="str">
        <f>IF(ISNUMBER(SEARCH(D$1,raw[[#This Row],[active years]])),1,"")</f>
        <v/>
      </c>
      <c r="E1324" t="str">
        <f>IF(ISNUMBER(SEARCH(E$1,raw[[#This Row],[active years]])),1,"")</f>
        <v/>
      </c>
      <c r="F1324" t="str">
        <f>IF(ISNUMBER(SEARCH(F$1,raw[[#This Row],[active years]])),1,"")</f>
        <v/>
      </c>
      <c r="G1324" t="str">
        <f>IF(ISNUMBER(SEARCH(G$1,raw[[#This Row],[active years]])),1,"")</f>
        <v/>
      </c>
      <c r="H1324" t="str">
        <f>IF(ISNUMBER(SEARCH(H$1,raw[[#This Row],[active years]])),1,"")</f>
        <v/>
      </c>
      <c r="I1324" t="str">
        <f>IF(ISNUMBER(SEARCH(I$1,raw[[#This Row],[active years]])),1,"")</f>
        <v/>
      </c>
      <c r="J1324" t="str">
        <f>IF(ISNUMBER(SEARCH(J$1,raw[[#This Row],[active years]])),1,"")</f>
        <v/>
      </c>
      <c r="K1324" t="str">
        <f>IF(ISNUMBER(SEARCH(K$1,raw[[#This Row],[active years]])),1,"")</f>
        <v/>
      </c>
      <c r="L1324" t="str">
        <f>IF(ISNUMBER(SEARCH(L$1,raw[[#This Row],[active years]])),1,"")</f>
        <v/>
      </c>
      <c r="M1324" t="str">
        <f>IF(ISNUMBER(SEARCH(M$1,raw[[#This Row],[active years]])),1,"")</f>
        <v/>
      </c>
      <c r="N1324" t="str">
        <f>IF(ISNUMBER(SEARCH(N$1,raw[[#This Row],[active years]])),1,"")</f>
        <v/>
      </c>
      <c r="O1324" t="str">
        <f>IF(ISNUMBER(SEARCH(O$1,raw[[#This Row],[active years]])),1,"")</f>
        <v/>
      </c>
      <c r="P1324">
        <f>IF(ISNUMBER(SEARCH(P$1,raw[[#This Row],[active years]])),1,"")</f>
        <v>1</v>
      </c>
      <c r="Q1324">
        <f>IF(ISNUMBER(SEARCH(Q$1,raw[[#This Row],[active years]])),1,"")</f>
        <v>1</v>
      </c>
      <c r="R1324">
        <f>IF(ISNUMBER(SEARCH(R$1,raw[[#This Row],[active years]])),1,"")</f>
        <v>1</v>
      </c>
      <c r="S1324">
        <f>IF(ISNUMBER(SEARCH(S$1,raw[[#This Row],[active years]])),1,"")</f>
        <v>1</v>
      </c>
      <c r="T1324">
        <f>IF(ISNUMBER(SEARCH(T$1,raw[[#This Row],[active years]])),1,"")</f>
        <v>1</v>
      </c>
      <c r="U1324">
        <f>IF(ISNUMBER(SEARCH(U$1,raw[[#This Row],[active years]])),1,"")</f>
        <v>1</v>
      </c>
      <c r="V1324">
        <f>IF(ISNUMBER(SEARCH(V$1,raw[[#This Row],[active years]])),1,"")</f>
        <v>1</v>
      </c>
      <c r="W1324">
        <f>IF(ISNUMBER(SEARCH(W$1,raw[[#This Row],[active years]])),1,"")</f>
        <v>1</v>
      </c>
      <c r="X1324">
        <f>IF(ISNUMBER(SEARCH(X$1,raw[[#This Row],[active years]])),1,"")</f>
        <v>1</v>
      </c>
      <c r="Y1324">
        <f>IF(ISNUMBER(SEARCH(Y$1,raw[[#This Row],[active years]])),1,"")</f>
        <v>1</v>
      </c>
      <c r="Z1324">
        <f>IF(ISNUMBER(SEARCH(Z$1,raw[[#This Row],[active years]])),1,"")</f>
        <v>1</v>
      </c>
      <c r="AA1324">
        <f>IF(ISNUMBER(SEARCH(AA$1,raw[[#This Row],[active years]])),1,"")</f>
        <v>1</v>
      </c>
    </row>
    <row r="1325" spans="1:27" x14ac:dyDescent="0.45">
      <c r="A1325">
        <f>raw[team]</f>
        <v>1650</v>
      </c>
      <c r="B1325">
        <f>raw[rookie year]</f>
        <v>2005</v>
      </c>
      <c r="C1325" t="str">
        <f>IF(ISNUMBER(SEARCH(C$1,raw[[#This Row],[active years]])),1,"")</f>
        <v/>
      </c>
      <c r="D1325" t="str">
        <f>IF(ISNUMBER(SEARCH(D$1,raw[[#This Row],[active years]])),1,"")</f>
        <v/>
      </c>
      <c r="E1325" t="str">
        <f>IF(ISNUMBER(SEARCH(E$1,raw[[#This Row],[active years]])),1,"")</f>
        <v/>
      </c>
      <c r="F1325" t="str">
        <f>IF(ISNUMBER(SEARCH(F$1,raw[[#This Row],[active years]])),1,"")</f>
        <v/>
      </c>
      <c r="G1325" t="str">
        <f>IF(ISNUMBER(SEARCH(G$1,raw[[#This Row],[active years]])),1,"")</f>
        <v/>
      </c>
      <c r="H1325" t="str">
        <f>IF(ISNUMBER(SEARCH(H$1,raw[[#This Row],[active years]])),1,"")</f>
        <v/>
      </c>
      <c r="I1325" t="str">
        <f>IF(ISNUMBER(SEARCH(I$1,raw[[#This Row],[active years]])),1,"")</f>
        <v/>
      </c>
      <c r="J1325" t="str">
        <f>IF(ISNUMBER(SEARCH(J$1,raw[[#This Row],[active years]])),1,"")</f>
        <v/>
      </c>
      <c r="K1325" t="str">
        <f>IF(ISNUMBER(SEARCH(K$1,raw[[#This Row],[active years]])),1,"")</f>
        <v/>
      </c>
      <c r="L1325" t="str">
        <f>IF(ISNUMBER(SEARCH(L$1,raw[[#This Row],[active years]])),1,"")</f>
        <v/>
      </c>
      <c r="M1325" t="str">
        <f>IF(ISNUMBER(SEARCH(M$1,raw[[#This Row],[active years]])),1,"")</f>
        <v/>
      </c>
      <c r="N1325" t="str">
        <f>IF(ISNUMBER(SEARCH(N$1,raw[[#This Row],[active years]])),1,"")</f>
        <v/>
      </c>
      <c r="O1325" t="str">
        <f>IF(ISNUMBER(SEARCH(O$1,raw[[#This Row],[active years]])),1,"")</f>
        <v/>
      </c>
      <c r="P1325">
        <f>IF(ISNUMBER(SEARCH(P$1,raw[[#This Row],[active years]])),1,"")</f>
        <v>1</v>
      </c>
      <c r="Q1325" t="str">
        <f>IF(ISNUMBER(SEARCH(Q$1,raw[[#This Row],[active years]])),1,"")</f>
        <v/>
      </c>
      <c r="R1325" t="str">
        <f>IF(ISNUMBER(SEARCH(R$1,raw[[#This Row],[active years]])),1,"")</f>
        <v/>
      </c>
      <c r="S1325" t="str">
        <f>IF(ISNUMBER(SEARCH(S$1,raw[[#This Row],[active years]])),1,"")</f>
        <v/>
      </c>
      <c r="T1325" t="str">
        <f>IF(ISNUMBER(SEARCH(T$1,raw[[#This Row],[active years]])),1,"")</f>
        <v/>
      </c>
      <c r="U1325" t="str">
        <f>IF(ISNUMBER(SEARCH(U$1,raw[[#This Row],[active years]])),1,"")</f>
        <v/>
      </c>
      <c r="V1325" t="str">
        <f>IF(ISNUMBER(SEARCH(V$1,raw[[#This Row],[active years]])),1,"")</f>
        <v/>
      </c>
      <c r="W1325" t="str">
        <f>IF(ISNUMBER(SEARCH(W$1,raw[[#This Row],[active years]])),1,"")</f>
        <v/>
      </c>
      <c r="X1325" t="str">
        <f>IF(ISNUMBER(SEARCH(X$1,raw[[#This Row],[active years]])),1,"")</f>
        <v/>
      </c>
      <c r="Y1325" t="str">
        <f>IF(ISNUMBER(SEARCH(Y$1,raw[[#This Row],[active years]])),1,"")</f>
        <v/>
      </c>
      <c r="Z1325" t="str">
        <f>IF(ISNUMBER(SEARCH(Z$1,raw[[#This Row],[active years]])),1,"")</f>
        <v/>
      </c>
      <c r="AA1325" t="str">
        <f>IF(ISNUMBER(SEARCH(AA$1,raw[[#This Row],[active years]])),1,"")</f>
        <v/>
      </c>
    </row>
    <row r="1326" spans="1:27" x14ac:dyDescent="0.45">
      <c r="A1326">
        <f>raw[team]</f>
        <v>1651</v>
      </c>
      <c r="B1326">
        <f>raw[rookie year]</f>
        <v>2005</v>
      </c>
      <c r="C1326" t="str">
        <f>IF(ISNUMBER(SEARCH(C$1,raw[[#This Row],[active years]])),1,"")</f>
        <v/>
      </c>
      <c r="D1326" t="str">
        <f>IF(ISNUMBER(SEARCH(D$1,raw[[#This Row],[active years]])),1,"")</f>
        <v/>
      </c>
      <c r="E1326" t="str">
        <f>IF(ISNUMBER(SEARCH(E$1,raw[[#This Row],[active years]])),1,"")</f>
        <v/>
      </c>
      <c r="F1326" t="str">
        <f>IF(ISNUMBER(SEARCH(F$1,raw[[#This Row],[active years]])),1,"")</f>
        <v/>
      </c>
      <c r="G1326" t="str">
        <f>IF(ISNUMBER(SEARCH(G$1,raw[[#This Row],[active years]])),1,"")</f>
        <v/>
      </c>
      <c r="H1326" t="str">
        <f>IF(ISNUMBER(SEARCH(H$1,raw[[#This Row],[active years]])),1,"")</f>
        <v/>
      </c>
      <c r="I1326" t="str">
        <f>IF(ISNUMBER(SEARCH(I$1,raw[[#This Row],[active years]])),1,"")</f>
        <v/>
      </c>
      <c r="J1326" t="str">
        <f>IF(ISNUMBER(SEARCH(J$1,raw[[#This Row],[active years]])),1,"")</f>
        <v/>
      </c>
      <c r="K1326" t="str">
        <f>IF(ISNUMBER(SEARCH(K$1,raw[[#This Row],[active years]])),1,"")</f>
        <v/>
      </c>
      <c r="L1326" t="str">
        <f>IF(ISNUMBER(SEARCH(L$1,raw[[#This Row],[active years]])),1,"")</f>
        <v/>
      </c>
      <c r="M1326" t="str">
        <f>IF(ISNUMBER(SEARCH(M$1,raw[[#This Row],[active years]])),1,"")</f>
        <v/>
      </c>
      <c r="N1326" t="str">
        <f>IF(ISNUMBER(SEARCH(N$1,raw[[#This Row],[active years]])),1,"")</f>
        <v/>
      </c>
      <c r="O1326" t="str">
        <f>IF(ISNUMBER(SEARCH(O$1,raw[[#This Row],[active years]])),1,"")</f>
        <v/>
      </c>
      <c r="P1326" t="str">
        <f>IF(ISNUMBER(SEARCH(P$1,raw[[#This Row],[active years]])),1,"")</f>
        <v/>
      </c>
      <c r="Q1326" t="str">
        <f>IF(ISNUMBER(SEARCH(Q$1,raw[[#This Row],[active years]])),1,"")</f>
        <v/>
      </c>
      <c r="R1326" t="str">
        <f>IF(ISNUMBER(SEARCH(R$1,raw[[#This Row],[active years]])),1,"")</f>
        <v/>
      </c>
      <c r="S1326" t="str">
        <f>IF(ISNUMBER(SEARCH(S$1,raw[[#This Row],[active years]])),1,"")</f>
        <v/>
      </c>
      <c r="T1326" t="str">
        <f>IF(ISNUMBER(SEARCH(T$1,raw[[#This Row],[active years]])),1,"")</f>
        <v/>
      </c>
      <c r="U1326" t="str">
        <f>IF(ISNUMBER(SEARCH(U$1,raw[[#This Row],[active years]])),1,"")</f>
        <v/>
      </c>
      <c r="V1326" t="str">
        <f>IF(ISNUMBER(SEARCH(V$1,raw[[#This Row],[active years]])),1,"")</f>
        <v/>
      </c>
      <c r="W1326" t="str">
        <f>IF(ISNUMBER(SEARCH(W$1,raw[[#This Row],[active years]])),1,"")</f>
        <v/>
      </c>
      <c r="X1326" t="str">
        <f>IF(ISNUMBER(SEARCH(X$1,raw[[#This Row],[active years]])),1,"")</f>
        <v/>
      </c>
      <c r="Y1326" t="str">
        <f>IF(ISNUMBER(SEARCH(Y$1,raw[[#This Row],[active years]])),1,"")</f>
        <v/>
      </c>
      <c r="Z1326" t="str">
        <f>IF(ISNUMBER(SEARCH(Z$1,raw[[#This Row],[active years]])),1,"")</f>
        <v/>
      </c>
      <c r="AA1326" t="str">
        <f>IF(ISNUMBER(SEARCH(AA$1,raw[[#This Row],[active years]])),1,"")</f>
        <v/>
      </c>
    </row>
    <row r="1327" spans="1:27" x14ac:dyDescent="0.45">
      <c r="A1327">
        <f>raw[team]</f>
        <v>1652</v>
      </c>
      <c r="B1327">
        <f>raw[rookie year]</f>
        <v>2005</v>
      </c>
      <c r="C1327" t="str">
        <f>IF(ISNUMBER(SEARCH(C$1,raw[[#This Row],[active years]])),1,"")</f>
        <v/>
      </c>
      <c r="D1327" t="str">
        <f>IF(ISNUMBER(SEARCH(D$1,raw[[#This Row],[active years]])),1,"")</f>
        <v/>
      </c>
      <c r="E1327" t="str">
        <f>IF(ISNUMBER(SEARCH(E$1,raw[[#This Row],[active years]])),1,"")</f>
        <v/>
      </c>
      <c r="F1327" t="str">
        <f>IF(ISNUMBER(SEARCH(F$1,raw[[#This Row],[active years]])),1,"")</f>
        <v/>
      </c>
      <c r="G1327" t="str">
        <f>IF(ISNUMBER(SEARCH(G$1,raw[[#This Row],[active years]])),1,"")</f>
        <v/>
      </c>
      <c r="H1327" t="str">
        <f>IF(ISNUMBER(SEARCH(H$1,raw[[#This Row],[active years]])),1,"")</f>
        <v/>
      </c>
      <c r="I1327" t="str">
        <f>IF(ISNUMBER(SEARCH(I$1,raw[[#This Row],[active years]])),1,"")</f>
        <v/>
      </c>
      <c r="J1327" t="str">
        <f>IF(ISNUMBER(SEARCH(J$1,raw[[#This Row],[active years]])),1,"")</f>
        <v/>
      </c>
      <c r="K1327" t="str">
        <f>IF(ISNUMBER(SEARCH(K$1,raw[[#This Row],[active years]])),1,"")</f>
        <v/>
      </c>
      <c r="L1327" t="str">
        <f>IF(ISNUMBER(SEARCH(L$1,raw[[#This Row],[active years]])),1,"")</f>
        <v/>
      </c>
      <c r="M1327" t="str">
        <f>IF(ISNUMBER(SEARCH(M$1,raw[[#This Row],[active years]])),1,"")</f>
        <v/>
      </c>
      <c r="N1327" t="str">
        <f>IF(ISNUMBER(SEARCH(N$1,raw[[#This Row],[active years]])),1,"")</f>
        <v/>
      </c>
      <c r="O1327" t="str">
        <f>IF(ISNUMBER(SEARCH(O$1,raw[[#This Row],[active years]])),1,"")</f>
        <v/>
      </c>
      <c r="P1327">
        <f>IF(ISNUMBER(SEARCH(P$1,raw[[#This Row],[active years]])),1,"")</f>
        <v>1</v>
      </c>
      <c r="Q1327">
        <f>IF(ISNUMBER(SEARCH(Q$1,raw[[#This Row],[active years]])),1,"")</f>
        <v>1</v>
      </c>
      <c r="R1327">
        <f>IF(ISNUMBER(SEARCH(R$1,raw[[#This Row],[active years]])),1,"")</f>
        <v>1</v>
      </c>
      <c r="S1327">
        <f>IF(ISNUMBER(SEARCH(S$1,raw[[#This Row],[active years]])),1,"")</f>
        <v>1</v>
      </c>
      <c r="T1327">
        <f>IF(ISNUMBER(SEARCH(T$1,raw[[#This Row],[active years]])),1,"")</f>
        <v>1</v>
      </c>
      <c r="U1327">
        <f>IF(ISNUMBER(SEARCH(U$1,raw[[#This Row],[active years]])),1,"")</f>
        <v>1</v>
      </c>
      <c r="V1327">
        <f>IF(ISNUMBER(SEARCH(V$1,raw[[#This Row],[active years]])),1,"")</f>
        <v>1</v>
      </c>
      <c r="W1327">
        <f>IF(ISNUMBER(SEARCH(W$1,raw[[#This Row],[active years]])),1,"")</f>
        <v>1</v>
      </c>
      <c r="X1327" t="str">
        <f>IF(ISNUMBER(SEARCH(X$1,raw[[#This Row],[active years]])),1,"")</f>
        <v/>
      </c>
      <c r="Y1327" t="str">
        <f>IF(ISNUMBER(SEARCH(Y$1,raw[[#This Row],[active years]])),1,"")</f>
        <v/>
      </c>
      <c r="Z1327" t="str">
        <f>IF(ISNUMBER(SEARCH(Z$1,raw[[#This Row],[active years]])),1,"")</f>
        <v/>
      </c>
      <c r="AA1327" t="str">
        <f>IF(ISNUMBER(SEARCH(AA$1,raw[[#This Row],[active years]])),1,"")</f>
        <v/>
      </c>
    </row>
    <row r="1328" spans="1:27" x14ac:dyDescent="0.45">
      <c r="A1328">
        <f>raw[team]</f>
        <v>1653</v>
      </c>
      <c r="B1328">
        <f>raw[rookie year]</f>
        <v>2005</v>
      </c>
      <c r="C1328" t="str">
        <f>IF(ISNUMBER(SEARCH(C$1,raw[[#This Row],[active years]])),1,"")</f>
        <v/>
      </c>
      <c r="D1328" t="str">
        <f>IF(ISNUMBER(SEARCH(D$1,raw[[#This Row],[active years]])),1,"")</f>
        <v/>
      </c>
      <c r="E1328" t="str">
        <f>IF(ISNUMBER(SEARCH(E$1,raw[[#This Row],[active years]])),1,"")</f>
        <v/>
      </c>
      <c r="F1328" t="str">
        <f>IF(ISNUMBER(SEARCH(F$1,raw[[#This Row],[active years]])),1,"")</f>
        <v/>
      </c>
      <c r="G1328" t="str">
        <f>IF(ISNUMBER(SEARCH(G$1,raw[[#This Row],[active years]])),1,"")</f>
        <v/>
      </c>
      <c r="H1328" t="str">
        <f>IF(ISNUMBER(SEARCH(H$1,raw[[#This Row],[active years]])),1,"")</f>
        <v/>
      </c>
      <c r="I1328" t="str">
        <f>IF(ISNUMBER(SEARCH(I$1,raw[[#This Row],[active years]])),1,"")</f>
        <v/>
      </c>
      <c r="J1328" t="str">
        <f>IF(ISNUMBER(SEARCH(J$1,raw[[#This Row],[active years]])),1,"")</f>
        <v/>
      </c>
      <c r="K1328" t="str">
        <f>IF(ISNUMBER(SEARCH(K$1,raw[[#This Row],[active years]])),1,"")</f>
        <v/>
      </c>
      <c r="L1328" t="str">
        <f>IF(ISNUMBER(SEARCH(L$1,raw[[#This Row],[active years]])),1,"")</f>
        <v/>
      </c>
      <c r="M1328" t="str">
        <f>IF(ISNUMBER(SEARCH(M$1,raw[[#This Row],[active years]])),1,"")</f>
        <v/>
      </c>
      <c r="N1328" t="str">
        <f>IF(ISNUMBER(SEARCH(N$1,raw[[#This Row],[active years]])),1,"")</f>
        <v/>
      </c>
      <c r="O1328" t="str">
        <f>IF(ISNUMBER(SEARCH(O$1,raw[[#This Row],[active years]])),1,"")</f>
        <v/>
      </c>
      <c r="P1328">
        <f>IF(ISNUMBER(SEARCH(P$1,raw[[#This Row],[active years]])),1,"")</f>
        <v>1</v>
      </c>
      <c r="Q1328">
        <f>IF(ISNUMBER(SEARCH(Q$1,raw[[#This Row],[active years]])),1,"")</f>
        <v>1</v>
      </c>
      <c r="R1328">
        <f>IF(ISNUMBER(SEARCH(R$1,raw[[#This Row],[active years]])),1,"")</f>
        <v>1</v>
      </c>
      <c r="S1328" t="str">
        <f>IF(ISNUMBER(SEARCH(S$1,raw[[#This Row],[active years]])),1,"")</f>
        <v/>
      </c>
      <c r="T1328" t="str">
        <f>IF(ISNUMBER(SEARCH(T$1,raw[[#This Row],[active years]])),1,"")</f>
        <v/>
      </c>
      <c r="U1328" t="str">
        <f>IF(ISNUMBER(SEARCH(U$1,raw[[#This Row],[active years]])),1,"")</f>
        <v/>
      </c>
      <c r="V1328" t="str">
        <f>IF(ISNUMBER(SEARCH(V$1,raw[[#This Row],[active years]])),1,"")</f>
        <v/>
      </c>
      <c r="W1328" t="str">
        <f>IF(ISNUMBER(SEARCH(W$1,raw[[#This Row],[active years]])),1,"")</f>
        <v/>
      </c>
      <c r="X1328" t="str">
        <f>IF(ISNUMBER(SEARCH(X$1,raw[[#This Row],[active years]])),1,"")</f>
        <v/>
      </c>
      <c r="Y1328" t="str">
        <f>IF(ISNUMBER(SEARCH(Y$1,raw[[#This Row],[active years]])),1,"")</f>
        <v/>
      </c>
      <c r="Z1328" t="str">
        <f>IF(ISNUMBER(SEARCH(Z$1,raw[[#This Row],[active years]])),1,"")</f>
        <v/>
      </c>
      <c r="AA1328" t="str">
        <f>IF(ISNUMBER(SEARCH(AA$1,raw[[#This Row],[active years]])),1,"")</f>
        <v/>
      </c>
    </row>
    <row r="1329" spans="1:27" x14ac:dyDescent="0.45">
      <c r="A1329">
        <f>raw[team]</f>
        <v>1654</v>
      </c>
      <c r="B1329">
        <f>raw[rookie year]</f>
        <v>2005</v>
      </c>
      <c r="C1329" t="str">
        <f>IF(ISNUMBER(SEARCH(C$1,raw[[#This Row],[active years]])),1,"")</f>
        <v/>
      </c>
      <c r="D1329" t="str">
        <f>IF(ISNUMBER(SEARCH(D$1,raw[[#This Row],[active years]])),1,"")</f>
        <v/>
      </c>
      <c r="E1329" t="str">
        <f>IF(ISNUMBER(SEARCH(E$1,raw[[#This Row],[active years]])),1,"")</f>
        <v/>
      </c>
      <c r="F1329" t="str">
        <f>IF(ISNUMBER(SEARCH(F$1,raw[[#This Row],[active years]])),1,"")</f>
        <v/>
      </c>
      <c r="G1329" t="str">
        <f>IF(ISNUMBER(SEARCH(G$1,raw[[#This Row],[active years]])),1,"")</f>
        <v/>
      </c>
      <c r="H1329" t="str">
        <f>IF(ISNUMBER(SEARCH(H$1,raw[[#This Row],[active years]])),1,"")</f>
        <v/>
      </c>
      <c r="I1329" t="str">
        <f>IF(ISNUMBER(SEARCH(I$1,raw[[#This Row],[active years]])),1,"")</f>
        <v/>
      </c>
      <c r="J1329" t="str">
        <f>IF(ISNUMBER(SEARCH(J$1,raw[[#This Row],[active years]])),1,"")</f>
        <v/>
      </c>
      <c r="K1329" t="str">
        <f>IF(ISNUMBER(SEARCH(K$1,raw[[#This Row],[active years]])),1,"")</f>
        <v/>
      </c>
      <c r="L1329" t="str">
        <f>IF(ISNUMBER(SEARCH(L$1,raw[[#This Row],[active years]])),1,"")</f>
        <v/>
      </c>
      <c r="M1329" t="str">
        <f>IF(ISNUMBER(SEARCH(M$1,raw[[#This Row],[active years]])),1,"")</f>
        <v/>
      </c>
      <c r="N1329" t="str">
        <f>IF(ISNUMBER(SEARCH(N$1,raw[[#This Row],[active years]])),1,"")</f>
        <v/>
      </c>
      <c r="O1329" t="str">
        <f>IF(ISNUMBER(SEARCH(O$1,raw[[#This Row],[active years]])),1,"")</f>
        <v/>
      </c>
      <c r="P1329">
        <f>IF(ISNUMBER(SEARCH(P$1,raw[[#This Row],[active years]])),1,"")</f>
        <v>1</v>
      </c>
      <c r="Q1329">
        <f>IF(ISNUMBER(SEARCH(Q$1,raw[[#This Row],[active years]])),1,"")</f>
        <v>1</v>
      </c>
      <c r="R1329" t="str">
        <f>IF(ISNUMBER(SEARCH(R$1,raw[[#This Row],[active years]])),1,"")</f>
        <v/>
      </c>
      <c r="S1329" t="str">
        <f>IF(ISNUMBER(SEARCH(S$1,raw[[#This Row],[active years]])),1,"")</f>
        <v/>
      </c>
      <c r="T1329" t="str">
        <f>IF(ISNUMBER(SEARCH(T$1,raw[[#This Row],[active years]])),1,"")</f>
        <v/>
      </c>
      <c r="U1329" t="str">
        <f>IF(ISNUMBER(SEARCH(U$1,raw[[#This Row],[active years]])),1,"")</f>
        <v/>
      </c>
      <c r="V1329" t="str">
        <f>IF(ISNUMBER(SEARCH(V$1,raw[[#This Row],[active years]])),1,"")</f>
        <v/>
      </c>
      <c r="W1329" t="str">
        <f>IF(ISNUMBER(SEARCH(W$1,raw[[#This Row],[active years]])),1,"")</f>
        <v/>
      </c>
      <c r="X1329" t="str">
        <f>IF(ISNUMBER(SEARCH(X$1,raw[[#This Row],[active years]])),1,"")</f>
        <v/>
      </c>
      <c r="Y1329" t="str">
        <f>IF(ISNUMBER(SEARCH(Y$1,raw[[#This Row],[active years]])),1,"")</f>
        <v/>
      </c>
      <c r="Z1329" t="str">
        <f>IF(ISNUMBER(SEARCH(Z$1,raw[[#This Row],[active years]])),1,"")</f>
        <v/>
      </c>
      <c r="AA1329" t="str">
        <f>IF(ISNUMBER(SEARCH(AA$1,raw[[#This Row],[active years]])),1,"")</f>
        <v/>
      </c>
    </row>
    <row r="1330" spans="1:27" x14ac:dyDescent="0.45">
      <c r="A1330">
        <f>raw[team]</f>
        <v>1655</v>
      </c>
      <c r="B1330">
        <f>raw[rookie year]</f>
        <v>2005</v>
      </c>
      <c r="C1330" t="str">
        <f>IF(ISNUMBER(SEARCH(C$1,raw[[#This Row],[active years]])),1,"")</f>
        <v/>
      </c>
      <c r="D1330" t="str">
        <f>IF(ISNUMBER(SEARCH(D$1,raw[[#This Row],[active years]])),1,"")</f>
        <v/>
      </c>
      <c r="E1330" t="str">
        <f>IF(ISNUMBER(SEARCH(E$1,raw[[#This Row],[active years]])),1,"")</f>
        <v/>
      </c>
      <c r="F1330" t="str">
        <f>IF(ISNUMBER(SEARCH(F$1,raw[[#This Row],[active years]])),1,"")</f>
        <v/>
      </c>
      <c r="G1330" t="str">
        <f>IF(ISNUMBER(SEARCH(G$1,raw[[#This Row],[active years]])),1,"")</f>
        <v/>
      </c>
      <c r="H1330" t="str">
        <f>IF(ISNUMBER(SEARCH(H$1,raw[[#This Row],[active years]])),1,"")</f>
        <v/>
      </c>
      <c r="I1330" t="str">
        <f>IF(ISNUMBER(SEARCH(I$1,raw[[#This Row],[active years]])),1,"")</f>
        <v/>
      </c>
      <c r="J1330" t="str">
        <f>IF(ISNUMBER(SEARCH(J$1,raw[[#This Row],[active years]])),1,"")</f>
        <v/>
      </c>
      <c r="K1330" t="str">
        <f>IF(ISNUMBER(SEARCH(K$1,raw[[#This Row],[active years]])),1,"")</f>
        <v/>
      </c>
      <c r="L1330" t="str">
        <f>IF(ISNUMBER(SEARCH(L$1,raw[[#This Row],[active years]])),1,"")</f>
        <v/>
      </c>
      <c r="M1330" t="str">
        <f>IF(ISNUMBER(SEARCH(M$1,raw[[#This Row],[active years]])),1,"")</f>
        <v/>
      </c>
      <c r="N1330" t="str">
        <f>IF(ISNUMBER(SEARCH(N$1,raw[[#This Row],[active years]])),1,"")</f>
        <v/>
      </c>
      <c r="O1330" t="str">
        <f>IF(ISNUMBER(SEARCH(O$1,raw[[#This Row],[active years]])),1,"")</f>
        <v/>
      </c>
      <c r="P1330">
        <f>IF(ISNUMBER(SEARCH(P$1,raw[[#This Row],[active years]])),1,"")</f>
        <v>1</v>
      </c>
      <c r="Q1330">
        <f>IF(ISNUMBER(SEARCH(Q$1,raw[[#This Row],[active years]])),1,"")</f>
        <v>1</v>
      </c>
      <c r="R1330">
        <f>IF(ISNUMBER(SEARCH(R$1,raw[[#This Row],[active years]])),1,"")</f>
        <v>1</v>
      </c>
      <c r="S1330">
        <f>IF(ISNUMBER(SEARCH(S$1,raw[[#This Row],[active years]])),1,"")</f>
        <v>1</v>
      </c>
      <c r="T1330">
        <f>IF(ISNUMBER(SEARCH(T$1,raw[[#This Row],[active years]])),1,"")</f>
        <v>1</v>
      </c>
      <c r="U1330">
        <f>IF(ISNUMBER(SEARCH(U$1,raw[[#This Row],[active years]])),1,"")</f>
        <v>1</v>
      </c>
      <c r="V1330">
        <f>IF(ISNUMBER(SEARCH(V$1,raw[[#This Row],[active years]])),1,"")</f>
        <v>1</v>
      </c>
      <c r="W1330" t="str">
        <f>IF(ISNUMBER(SEARCH(W$1,raw[[#This Row],[active years]])),1,"")</f>
        <v/>
      </c>
      <c r="X1330" t="str">
        <f>IF(ISNUMBER(SEARCH(X$1,raw[[#This Row],[active years]])),1,"")</f>
        <v/>
      </c>
      <c r="Y1330" t="str">
        <f>IF(ISNUMBER(SEARCH(Y$1,raw[[#This Row],[active years]])),1,"")</f>
        <v/>
      </c>
      <c r="Z1330" t="str">
        <f>IF(ISNUMBER(SEARCH(Z$1,raw[[#This Row],[active years]])),1,"")</f>
        <v/>
      </c>
      <c r="AA1330" t="str">
        <f>IF(ISNUMBER(SEARCH(AA$1,raw[[#This Row],[active years]])),1,"")</f>
        <v/>
      </c>
    </row>
    <row r="1331" spans="1:27" x14ac:dyDescent="0.45">
      <c r="A1331">
        <f>raw[team]</f>
        <v>1656</v>
      </c>
      <c r="B1331">
        <f>raw[rookie year]</f>
        <v>2005</v>
      </c>
      <c r="C1331" t="str">
        <f>IF(ISNUMBER(SEARCH(C$1,raw[[#This Row],[active years]])),1,"")</f>
        <v/>
      </c>
      <c r="D1331" t="str">
        <f>IF(ISNUMBER(SEARCH(D$1,raw[[#This Row],[active years]])),1,"")</f>
        <v/>
      </c>
      <c r="E1331" t="str">
        <f>IF(ISNUMBER(SEARCH(E$1,raw[[#This Row],[active years]])),1,"")</f>
        <v/>
      </c>
      <c r="F1331" t="str">
        <f>IF(ISNUMBER(SEARCH(F$1,raw[[#This Row],[active years]])),1,"")</f>
        <v/>
      </c>
      <c r="G1331" t="str">
        <f>IF(ISNUMBER(SEARCH(G$1,raw[[#This Row],[active years]])),1,"")</f>
        <v/>
      </c>
      <c r="H1331" t="str">
        <f>IF(ISNUMBER(SEARCH(H$1,raw[[#This Row],[active years]])),1,"")</f>
        <v/>
      </c>
      <c r="I1331" t="str">
        <f>IF(ISNUMBER(SEARCH(I$1,raw[[#This Row],[active years]])),1,"")</f>
        <v/>
      </c>
      <c r="J1331" t="str">
        <f>IF(ISNUMBER(SEARCH(J$1,raw[[#This Row],[active years]])),1,"")</f>
        <v/>
      </c>
      <c r="K1331" t="str">
        <f>IF(ISNUMBER(SEARCH(K$1,raw[[#This Row],[active years]])),1,"")</f>
        <v/>
      </c>
      <c r="L1331" t="str">
        <f>IF(ISNUMBER(SEARCH(L$1,raw[[#This Row],[active years]])),1,"")</f>
        <v/>
      </c>
      <c r="M1331" t="str">
        <f>IF(ISNUMBER(SEARCH(M$1,raw[[#This Row],[active years]])),1,"")</f>
        <v/>
      </c>
      <c r="N1331" t="str">
        <f>IF(ISNUMBER(SEARCH(N$1,raw[[#This Row],[active years]])),1,"")</f>
        <v/>
      </c>
      <c r="O1331" t="str">
        <f>IF(ISNUMBER(SEARCH(O$1,raw[[#This Row],[active years]])),1,"")</f>
        <v/>
      </c>
      <c r="P1331">
        <f>IF(ISNUMBER(SEARCH(P$1,raw[[#This Row],[active years]])),1,"")</f>
        <v>1</v>
      </c>
      <c r="Q1331">
        <f>IF(ISNUMBER(SEARCH(Q$1,raw[[#This Row],[active years]])),1,"")</f>
        <v>1</v>
      </c>
      <c r="R1331">
        <f>IF(ISNUMBER(SEARCH(R$1,raw[[#This Row],[active years]])),1,"")</f>
        <v>1</v>
      </c>
      <c r="S1331">
        <f>IF(ISNUMBER(SEARCH(S$1,raw[[#This Row],[active years]])),1,"")</f>
        <v>1</v>
      </c>
      <c r="T1331">
        <f>IF(ISNUMBER(SEARCH(T$1,raw[[#This Row],[active years]])),1,"")</f>
        <v>1</v>
      </c>
      <c r="U1331" t="str">
        <f>IF(ISNUMBER(SEARCH(U$1,raw[[#This Row],[active years]])),1,"")</f>
        <v/>
      </c>
      <c r="V1331" t="str">
        <f>IF(ISNUMBER(SEARCH(V$1,raw[[#This Row],[active years]])),1,"")</f>
        <v/>
      </c>
      <c r="W1331" t="str">
        <f>IF(ISNUMBER(SEARCH(W$1,raw[[#This Row],[active years]])),1,"")</f>
        <v/>
      </c>
      <c r="X1331" t="str">
        <f>IF(ISNUMBER(SEARCH(X$1,raw[[#This Row],[active years]])),1,"")</f>
        <v/>
      </c>
      <c r="Y1331" t="str">
        <f>IF(ISNUMBER(SEARCH(Y$1,raw[[#This Row],[active years]])),1,"")</f>
        <v/>
      </c>
      <c r="Z1331" t="str">
        <f>IF(ISNUMBER(SEARCH(Z$1,raw[[#This Row],[active years]])),1,"")</f>
        <v/>
      </c>
      <c r="AA1331" t="str">
        <f>IF(ISNUMBER(SEARCH(AA$1,raw[[#This Row],[active years]])),1,"")</f>
        <v/>
      </c>
    </row>
    <row r="1332" spans="1:27" x14ac:dyDescent="0.45">
      <c r="A1332">
        <f>raw[team]</f>
        <v>1657</v>
      </c>
      <c r="B1332">
        <f>raw[rookie year]</f>
        <v>2005</v>
      </c>
      <c r="C1332" t="str">
        <f>IF(ISNUMBER(SEARCH(C$1,raw[[#This Row],[active years]])),1,"")</f>
        <v/>
      </c>
      <c r="D1332" t="str">
        <f>IF(ISNUMBER(SEARCH(D$1,raw[[#This Row],[active years]])),1,"")</f>
        <v/>
      </c>
      <c r="E1332" t="str">
        <f>IF(ISNUMBER(SEARCH(E$1,raw[[#This Row],[active years]])),1,"")</f>
        <v/>
      </c>
      <c r="F1332" t="str">
        <f>IF(ISNUMBER(SEARCH(F$1,raw[[#This Row],[active years]])),1,"")</f>
        <v/>
      </c>
      <c r="G1332" t="str">
        <f>IF(ISNUMBER(SEARCH(G$1,raw[[#This Row],[active years]])),1,"")</f>
        <v/>
      </c>
      <c r="H1332" t="str">
        <f>IF(ISNUMBER(SEARCH(H$1,raw[[#This Row],[active years]])),1,"")</f>
        <v/>
      </c>
      <c r="I1332" t="str">
        <f>IF(ISNUMBER(SEARCH(I$1,raw[[#This Row],[active years]])),1,"")</f>
        <v/>
      </c>
      <c r="J1332" t="str">
        <f>IF(ISNUMBER(SEARCH(J$1,raw[[#This Row],[active years]])),1,"")</f>
        <v/>
      </c>
      <c r="K1332" t="str">
        <f>IF(ISNUMBER(SEARCH(K$1,raw[[#This Row],[active years]])),1,"")</f>
        <v/>
      </c>
      <c r="L1332" t="str">
        <f>IF(ISNUMBER(SEARCH(L$1,raw[[#This Row],[active years]])),1,"")</f>
        <v/>
      </c>
      <c r="M1332" t="str">
        <f>IF(ISNUMBER(SEARCH(M$1,raw[[#This Row],[active years]])),1,"")</f>
        <v/>
      </c>
      <c r="N1332" t="str">
        <f>IF(ISNUMBER(SEARCH(N$1,raw[[#This Row],[active years]])),1,"")</f>
        <v/>
      </c>
      <c r="O1332" t="str">
        <f>IF(ISNUMBER(SEARCH(O$1,raw[[#This Row],[active years]])),1,"")</f>
        <v/>
      </c>
      <c r="P1332" t="str">
        <f>IF(ISNUMBER(SEARCH(P$1,raw[[#This Row],[active years]])),1,"")</f>
        <v/>
      </c>
      <c r="Q1332">
        <f>IF(ISNUMBER(SEARCH(Q$1,raw[[#This Row],[active years]])),1,"")</f>
        <v>1</v>
      </c>
      <c r="R1332">
        <f>IF(ISNUMBER(SEARCH(R$1,raw[[#This Row],[active years]])),1,"")</f>
        <v>1</v>
      </c>
      <c r="S1332">
        <f>IF(ISNUMBER(SEARCH(S$1,raw[[#This Row],[active years]])),1,"")</f>
        <v>1</v>
      </c>
      <c r="T1332">
        <f>IF(ISNUMBER(SEARCH(T$1,raw[[#This Row],[active years]])),1,"")</f>
        <v>1</v>
      </c>
      <c r="U1332">
        <f>IF(ISNUMBER(SEARCH(U$1,raw[[#This Row],[active years]])),1,"")</f>
        <v>1</v>
      </c>
      <c r="V1332">
        <f>IF(ISNUMBER(SEARCH(V$1,raw[[#This Row],[active years]])),1,"")</f>
        <v>1</v>
      </c>
      <c r="W1332">
        <f>IF(ISNUMBER(SEARCH(W$1,raw[[#This Row],[active years]])),1,"")</f>
        <v>1</v>
      </c>
      <c r="X1332">
        <f>IF(ISNUMBER(SEARCH(X$1,raw[[#This Row],[active years]])),1,"")</f>
        <v>1</v>
      </c>
      <c r="Y1332">
        <f>IF(ISNUMBER(SEARCH(Y$1,raw[[#This Row],[active years]])),1,"")</f>
        <v>1</v>
      </c>
      <c r="Z1332">
        <f>IF(ISNUMBER(SEARCH(Z$1,raw[[#This Row],[active years]])),1,"")</f>
        <v>1</v>
      </c>
      <c r="AA1332">
        <f>IF(ISNUMBER(SEARCH(AA$1,raw[[#This Row],[active years]])),1,"")</f>
        <v>1</v>
      </c>
    </row>
    <row r="1333" spans="1:27" x14ac:dyDescent="0.45">
      <c r="A1333">
        <f>raw[team]</f>
        <v>1658</v>
      </c>
      <c r="B1333">
        <f>raw[rookie year]</f>
        <v>2005</v>
      </c>
      <c r="C1333" t="str">
        <f>IF(ISNUMBER(SEARCH(C$1,raw[[#This Row],[active years]])),1,"")</f>
        <v/>
      </c>
      <c r="D1333" t="str">
        <f>IF(ISNUMBER(SEARCH(D$1,raw[[#This Row],[active years]])),1,"")</f>
        <v/>
      </c>
      <c r="E1333" t="str">
        <f>IF(ISNUMBER(SEARCH(E$1,raw[[#This Row],[active years]])),1,"")</f>
        <v/>
      </c>
      <c r="F1333" t="str">
        <f>IF(ISNUMBER(SEARCH(F$1,raw[[#This Row],[active years]])),1,"")</f>
        <v/>
      </c>
      <c r="G1333" t="str">
        <f>IF(ISNUMBER(SEARCH(G$1,raw[[#This Row],[active years]])),1,"")</f>
        <v/>
      </c>
      <c r="H1333" t="str">
        <f>IF(ISNUMBER(SEARCH(H$1,raw[[#This Row],[active years]])),1,"")</f>
        <v/>
      </c>
      <c r="I1333" t="str">
        <f>IF(ISNUMBER(SEARCH(I$1,raw[[#This Row],[active years]])),1,"")</f>
        <v/>
      </c>
      <c r="J1333" t="str">
        <f>IF(ISNUMBER(SEARCH(J$1,raw[[#This Row],[active years]])),1,"")</f>
        <v/>
      </c>
      <c r="K1333" t="str">
        <f>IF(ISNUMBER(SEARCH(K$1,raw[[#This Row],[active years]])),1,"")</f>
        <v/>
      </c>
      <c r="L1333" t="str">
        <f>IF(ISNUMBER(SEARCH(L$1,raw[[#This Row],[active years]])),1,"")</f>
        <v/>
      </c>
      <c r="M1333" t="str">
        <f>IF(ISNUMBER(SEARCH(M$1,raw[[#This Row],[active years]])),1,"")</f>
        <v/>
      </c>
      <c r="N1333" t="str">
        <f>IF(ISNUMBER(SEARCH(N$1,raw[[#This Row],[active years]])),1,"")</f>
        <v/>
      </c>
      <c r="O1333" t="str">
        <f>IF(ISNUMBER(SEARCH(O$1,raw[[#This Row],[active years]])),1,"")</f>
        <v/>
      </c>
      <c r="P1333">
        <f>IF(ISNUMBER(SEARCH(P$1,raw[[#This Row],[active years]])),1,"")</f>
        <v>1</v>
      </c>
      <c r="Q1333">
        <f>IF(ISNUMBER(SEARCH(Q$1,raw[[#This Row],[active years]])),1,"")</f>
        <v>1</v>
      </c>
      <c r="R1333">
        <f>IF(ISNUMBER(SEARCH(R$1,raw[[#This Row],[active years]])),1,"")</f>
        <v>1</v>
      </c>
      <c r="S1333">
        <f>IF(ISNUMBER(SEARCH(S$1,raw[[#This Row],[active years]])),1,"")</f>
        <v>1</v>
      </c>
      <c r="T1333">
        <f>IF(ISNUMBER(SEARCH(T$1,raw[[#This Row],[active years]])),1,"")</f>
        <v>1</v>
      </c>
      <c r="U1333">
        <f>IF(ISNUMBER(SEARCH(U$1,raw[[#This Row],[active years]])),1,"")</f>
        <v>1</v>
      </c>
      <c r="V1333">
        <f>IF(ISNUMBER(SEARCH(V$1,raw[[#This Row],[active years]])),1,"")</f>
        <v>1</v>
      </c>
      <c r="W1333">
        <f>IF(ISNUMBER(SEARCH(W$1,raw[[#This Row],[active years]])),1,"")</f>
        <v>1</v>
      </c>
      <c r="X1333">
        <f>IF(ISNUMBER(SEARCH(X$1,raw[[#This Row],[active years]])),1,"")</f>
        <v>1</v>
      </c>
      <c r="Y1333">
        <f>IF(ISNUMBER(SEARCH(Y$1,raw[[#This Row],[active years]])),1,"")</f>
        <v>1</v>
      </c>
      <c r="Z1333">
        <f>IF(ISNUMBER(SEARCH(Z$1,raw[[#This Row],[active years]])),1,"")</f>
        <v>1</v>
      </c>
      <c r="AA1333">
        <f>IF(ISNUMBER(SEARCH(AA$1,raw[[#This Row],[active years]])),1,"")</f>
        <v>1</v>
      </c>
    </row>
    <row r="1334" spans="1:27" x14ac:dyDescent="0.45">
      <c r="A1334">
        <f>raw[team]</f>
        <v>1660</v>
      </c>
      <c r="B1334">
        <f>raw[rookie year]</f>
        <v>2005</v>
      </c>
      <c r="C1334" t="str">
        <f>IF(ISNUMBER(SEARCH(C$1,raw[[#This Row],[active years]])),1,"")</f>
        <v/>
      </c>
      <c r="D1334" t="str">
        <f>IF(ISNUMBER(SEARCH(D$1,raw[[#This Row],[active years]])),1,"")</f>
        <v/>
      </c>
      <c r="E1334" t="str">
        <f>IF(ISNUMBER(SEARCH(E$1,raw[[#This Row],[active years]])),1,"")</f>
        <v/>
      </c>
      <c r="F1334" t="str">
        <f>IF(ISNUMBER(SEARCH(F$1,raw[[#This Row],[active years]])),1,"")</f>
        <v/>
      </c>
      <c r="G1334" t="str">
        <f>IF(ISNUMBER(SEARCH(G$1,raw[[#This Row],[active years]])),1,"")</f>
        <v/>
      </c>
      <c r="H1334" t="str">
        <f>IF(ISNUMBER(SEARCH(H$1,raw[[#This Row],[active years]])),1,"")</f>
        <v/>
      </c>
      <c r="I1334" t="str">
        <f>IF(ISNUMBER(SEARCH(I$1,raw[[#This Row],[active years]])),1,"")</f>
        <v/>
      </c>
      <c r="J1334" t="str">
        <f>IF(ISNUMBER(SEARCH(J$1,raw[[#This Row],[active years]])),1,"")</f>
        <v/>
      </c>
      <c r="K1334" t="str">
        <f>IF(ISNUMBER(SEARCH(K$1,raw[[#This Row],[active years]])),1,"")</f>
        <v/>
      </c>
      <c r="L1334" t="str">
        <f>IF(ISNUMBER(SEARCH(L$1,raw[[#This Row],[active years]])),1,"")</f>
        <v/>
      </c>
      <c r="M1334" t="str">
        <f>IF(ISNUMBER(SEARCH(M$1,raw[[#This Row],[active years]])),1,"")</f>
        <v/>
      </c>
      <c r="N1334" t="str">
        <f>IF(ISNUMBER(SEARCH(N$1,raw[[#This Row],[active years]])),1,"")</f>
        <v/>
      </c>
      <c r="O1334" t="str">
        <f>IF(ISNUMBER(SEARCH(O$1,raw[[#This Row],[active years]])),1,"")</f>
        <v/>
      </c>
      <c r="P1334">
        <f>IF(ISNUMBER(SEARCH(P$1,raw[[#This Row],[active years]])),1,"")</f>
        <v>1</v>
      </c>
      <c r="Q1334">
        <f>IF(ISNUMBER(SEARCH(Q$1,raw[[#This Row],[active years]])),1,"")</f>
        <v>1</v>
      </c>
      <c r="R1334">
        <f>IF(ISNUMBER(SEARCH(R$1,raw[[#This Row],[active years]])),1,"")</f>
        <v>1</v>
      </c>
      <c r="S1334">
        <f>IF(ISNUMBER(SEARCH(S$1,raw[[#This Row],[active years]])),1,"")</f>
        <v>1</v>
      </c>
      <c r="T1334">
        <f>IF(ISNUMBER(SEARCH(T$1,raw[[#This Row],[active years]])),1,"")</f>
        <v>1</v>
      </c>
      <c r="U1334">
        <f>IF(ISNUMBER(SEARCH(U$1,raw[[#This Row],[active years]])),1,"")</f>
        <v>1</v>
      </c>
      <c r="V1334">
        <f>IF(ISNUMBER(SEARCH(V$1,raw[[#This Row],[active years]])),1,"")</f>
        <v>1</v>
      </c>
      <c r="W1334">
        <f>IF(ISNUMBER(SEARCH(W$1,raw[[#This Row],[active years]])),1,"")</f>
        <v>1</v>
      </c>
      <c r="X1334">
        <f>IF(ISNUMBER(SEARCH(X$1,raw[[#This Row],[active years]])),1,"")</f>
        <v>1</v>
      </c>
      <c r="Y1334">
        <f>IF(ISNUMBER(SEARCH(Y$1,raw[[#This Row],[active years]])),1,"")</f>
        <v>1</v>
      </c>
      <c r="Z1334">
        <f>IF(ISNUMBER(SEARCH(Z$1,raw[[#This Row],[active years]])),1,"")</f>
        <v>1</v>
      </c>
      <c r="AA1334">
        <f>IF(ISNUMBER(SEARCH(AA$1,raw[[#This Row],[active years]])),1,"")</f>
        <v>1</v>
      </c>
    </row>
    <row r="1335" spans="1:27" x14ac:dyDescent="0.45">
      <c r="A1335">
        <f>raw[team]</f>
        <v>1661</v>
      </c>
      <c r="B1335">
        <f>raw[rookie year]</f>
        <v>2005</v>
      </c>
      <c r="C1335" t="str">
        <f>IF(ISNUMBER(SEARCH(C$1,raw[[#This Row],[active years]])),1,"")</f>
        <v/>
      </c>
      <c r="D1335" t="str">
        <f>IF(ISNUMBER(SEARCH(D$1,raw[[#This Row],[active years]])),1,"")</f>
        <v/>
      </c>
      <c r="E1335" t="str">
        <f>IF(ISNUMBER(SEARCH(E$1,raw[[#This Row],[active years]])),1,"")</f>
        <v/>
      </c>
      <c r="F1335" t="str">
        <f>IF(ISNUMBER(SEARCH(F$1,raw[[#This Row],[active years]])),1,"")</f>
        <v/>
      </c>
      <c r="G1335" t="str">
        <f>IF(ISNUMBER(SEARCH(G$1,raw[[#This Row],[active years]])),1,"")</f>
        <v/>
      </c>
      <c r="H1335" t="str">
        <f>IF(ISNUMBER(SEARCH(H$1,raw[[#This Row],[active years]])),1,"")</f>
        <v/>
      </c>
      <c r="I1335" t="str">
        <f>IF(ISNUMBER(SEARCH(I$1,raw[[#This Row],[active years]])),1,"")</f>
        <v/>
      </c>
      <c r="J1335" t="str">
        <f>IF(ISNUMBER(SEARCH(J$1,raw[[#This Row],[active years]])),1,"")</f>
        <v/>
      </c>
      <c r="K1335" t="str">
        <f>IF(ISNUMBER(SEARCH(K$1,raw[[#This Row],[active years]])),1,"")</f>
        <v/>
      </c>
      <c r="L1335" t="str">
        <f>IF(ISNUMBER(SEARCH(L$1,raw[[#This Row],[active years]])),1,"")</f>
        <v/>
      </c>
      <c r="M1335" t="str">
        <f>IF(ISNUMBER(SEARCH(M$1,raw[[#This Row],[active years]])),1,"")</f>
        <v/>
      </c>
      <c r="N1335" t="str">
        <f>IF(ISNUMBER(SEARCH(N$1,raw[[#This Row],[active years]])),1,"")</f>
        <v/>
      </c>
      <c r="O1335" t="str">
        <f>IF(ISNUMBER(SEARCH(O$1,raw[[#This Row],[active years]])),1,"")</f>
        <v/>
      </c>
      <c r="P1335">
        <f>IF(ISNUMBER(SEARCH(P$1,raw[[#This Row],[active years]])),1,"")</f>
        <v>1</v>
      </c>
      <c r="Q1335">
        <f>IF(ISNUMBER(SEARCH(Q$1,raw[[#This Row],[active years]])),1,"")</f>
        <v>1</v>
      </c>
      <c r="R1335">
        <f>IF(ISNUMBER(SEARCH(R$1,raw[[#This Row],[active years]])),1,"")</f>
        <v>1</v>
      </c>
      <c r="S1335">
        <f>IF(ISNUMBER(SEARCH(S$1,raw[[#This Row],[active years]])),1,"")</f>
        <v>1</v>
      </c>
      <c r="T1335">
        <f>IF(ISNUMBER(SEARCH(T$1,raw[[#This Row],[active years]])),1,"")</f>
        <v>1</v>
      </c>
      <c r="U1335">
        <f>IF(ISNUMBER(SEARCH(U$1,raw[[#This Row],[active years]])),1,"")</f>
        <v>1</v>
      </c>
      <c r="V1335">
        <f>IF(ISNUMBER(SEARCH(V$1,raw[[#This Row],[active years]])),1,"")</f>
        <v>1</v>
      </c>
      <c r="W1335">
        <f>IF(ISNUMBER(SEARCH(W$1,raw[[#This Row],[active years]])),1,"")</f>
        <v>1</v>
      </c>
      <c r="X1335">
        <f>IF(ISNUMBER(SEARCH(X$1,raw[[#This Row],[active years]])),1,"")</f>
        <v>1</v>
      </c>
      <c r="Y1335">
        <f>IF(ISNUMBER(SEARCH(Y$1,raw[[#This Row],[active years]])),1,"")</f>
        <v>1</v>
      </c>
      <c r="Z1335">
        <f>IF(ISNUMBER(SEARCH(Z$1,raw[[#This Row],[active years]])),1,"")</f>
        <v>1</v>
      </c>
      <c r="AA1335">
        <f>IF(ISNUMBER(SEARCH(AA$1,raw[[#This Row],[active years]])),1,"")</f>
        <v>1</v>
      </c>
    </row>
    <row r="1336" spans="1:27" x14ac:dyDescent="0.45">
      <c r="A1336">
        <f>raw[team]</f>
        <v>1662</v>
      </c>
      <c r="B1336">
        <f>raw[rookie year]</f>
        <v>2005</v>
      </c>
      <c r="C1336" t="str">
        <f>IF(ISNUMBER(SEARCH(C$1,raw[[#This Row],[active years]])),1,"")</f>
        <v/>
      </c>
      <c r="D1336" t="str">
        <f>IF(ISNUMBER(SEARCH(D$1,raw[[#This Row],[active years]])),1,"")</f>
        <v/>
      </c>
      <c r="E1336" t="str">
        <f>IF(ISNUMBER(SEARCH(E$1,raw[[#This Row],[active years]])),1,"")</f>
        <v/>
      </c>
      <c r="F1336" t="str">
        <f>IF(ISNUMBER(SEARCH(F$1,raw[[#This Row],[active years]])),1,"")</f>
        <v/>
      </c>
      <c r="G1336" t="str">
        <f>IF(ISNUMBER(SEARCH(G$1,raw[[#This Row],[active years]])),1,"")</f>
        <v/>
      </c>
      <c r="H1336" t="str">
        <f>IF(ISNUMBER(SEARCH(H$1,raw[[#This Row],[active years]])),1,"")</f>
        <v/>
      </c>
      <c r="I1336" t="str">
        <f>IF(ISNUMBER(SEARCH(I$1,raw[[#This Row],[active years]])),1,"")</f>
        <v/>
      </c>
      <c r="J1336" t="str">
        <f>IF(ISNUMBER(SEARCH(J$1,raw[[#This Row],[active years]])),1,"")</f>
        <v/>
      </c>
      <c r="K1336" t="str">
        <f>IF(ISNUMBER(SEARCH(K$1,raw[[#This Row],[active years]])),1,"")</f>
        <v/>
      </c>
      <c r="L1336" t="str">
        <f>IF(ISNUMBER(SEARCH(L$1,raw[[#This Row],[active years]])),1,"")</f>
        <v/>
      </c>
      <c r="M1336" t="str">
        <f>IF(ISNUMBER(SEARCH(M$1,raw[[#This Row],[active years]])),1,"")</f>
        <v/>
      </c>
      <c r="N1336" t="str">
        <f>IF(ISNUMBER(SEARCH(N$1,raw[[#This Row],[active years]])),1,"")</f>
        <v/>
      </c>
      <c r="O1336" t="str">
        <f>IF(ISNUMBER(SEARCH(O$1,raw[[#This Row],[active years]])),1,"")</f>
        <v/>
      </c>
      <c r="P1336">
        <f>IF(ISNUMBER(SEARCH(P$1,raw[[#This Row],[active years]])),1,"")</f>
        <v>1</v>
      </c>
      <c r="Q1336">
        <f>IF(ISNUMBER(SEARCH(Q$1,raw[[#This Row],[active years]])),1,"")</f>
        <v>1</v>
      </c>
      <c r="R1336">
        <f>IF(ISNUMBER(SEARCH(R$1,raw[[#This Row],[active years]])),1,"")</f>
        <v>1</v>
      </c>
      <c r="S1336">
        <f>IF(ISNUMBER(SEARCH(S$1,raw[[#This Row],[active years]])),1,"")</f>
        <v>1</v>
      </c>
      <c r="T1336">
        <f>IF(ISNUMBER(SEARCH(T$1,raw[[#This Row],[active years]])),1,"")</f>
        <v>1</v>
      </c>
      <c r="U1336">
        <f>IF(ISNUMBER(SEARCH(U$1,raw[[#This Row],[active years]])),1,"")</f>
        <v>1</v>
      </c>
      <c r="V1336">
        <f>IF(ISNUMBER(SEARCH(V$1,raw[[#This Row],[active years]])),1,"")</f>
        <v>1</v>
      </c>
      <c r="W1336">
        <f>IF(ISNUMBER(SEARCH(W$1,raw[[#This Row],[active years]])),1,"")</f>
        <v>1</v>
      </c>
      <c r="X1336">
        <f>IF(ISNUMBER(SEARCH(X$1,raw[[#This Row],[active years]])),1,"")</f>
        <v>1</v>
      </c>
      <c r="Y1336">
        <f>IF(ISNUMBER(SEARCH(Y$1,raw[[#This Row],[active years]])),1,"")</f>
        <v>1</v>
      </c>
      <c r="Z1336">
        <f>IF(ISNUMBER(SEARCH(Z$1,raw[[#This Row],[active years]])),1,"")</f>
        <v>1</v>
      </c>
      <c r="AA1336">
        <f>IF(ISNUMBER(SEARCH(AA$1,raw[[#This Row],[active years]])),1,"")</f>
        <v>1</v>
      </c>
    </row>
    <row r="1337" spans="1:27" x14ac:dyDescent="0.45">
      <c r="A1337">
        <f>raw[team]</f>
        <v>1665</v>
      </c>
      <c r="B1337">
        <f>raw[rookie year]</f>
        <v>2005</v>
      </c>
      <c r="C1337" t="str">
        <f>IF(ISNUMBER(SEARCH(C$1,raw[[#This Row],[active years]])),1,"")</f>
        <v/>
      </c>
      <c r="D1337" t="str">
        <f>IF(ISNUMBER(SEARCH(D$1,raw[[#This Row],[active years]])),1,"")</f>
        <v/>
      </c>
      <c r="E1337" t="str">
        <f>IF(ISNUMBER(SEARCH(E$1,raw[[#This Row],[active years]])),1,"")</f>
        <v/>
      </c>
      <c r="F1337" t="str">
        <f>IF(ISNUMBER(SEARCH(F$1,raw[[#This Row],[active years]])),1,"")</f>
        <v/>
      </c>
      <c r="G1337" t="str">
        <f>IF(ISNUMBER(SEARCH(G$1,raw[[#This Row],[active years]])),1,"")</f>
        <v/>
      </c>
      <c r="H1337" t="str">
        <f>IF(ISNUMBER(SEARCH(H$1,raw[[#This Row],[active years]])),1,"")</f>
        <v/>
      </c>
      <c r="I1337" t="str">
        <f>IF(ISNUMBER(SEARCH(I$1,raw[[#This Row],[active years]])),1,"")</f>
        <v/>
      </c>
      <c r="J1337" t="str">
        <f>IF(ISNUMBER(SEARCH(J$1,raw[[#This Row],[active years]])),1,"")</f>
        <v/>
      </c>
      <c r="K1337" t="str">
        <f>IF(ISNUMBER(SEARCH(K$1,raw[[#This Row],[active years]])),1,"")</f>
        <v/>
      </c>
      <c r="L1337" t="str">
        <f>IF(ISNUMBER(SEARCH(L$1,raw[[#This Row],[active years]])),1,"")</f>
        <v/>
      </c>
      <c r="M1337" t="str">
        <f>IF(ISNUMBER(SEARCH(M$1,raw[[#This Row],[active years]])),1,"")</f>
        <v/>
      </c>
      <c r="N1337" t="str">
        <f>IF(ISNUMBER(SEARCH(N$1,raw[[#This Row],[active years]])),1,"")</f>
        <v/>
      </c>
      <c r="O1337" t="str">
        <f>IF(ISNUMBER(SEARCH(O$1,raw[[#This Row],[active years]])),1,"")</f>
        <v/>
      </c>
      <c r="P1337">
        <f>IF(ISNUMBER(SEARCH(P$1,raw[[#This Row],[active years]])),1,"")</f>
        <v>1</v>
      </c>
      <c r="Q1337">
        <f>IF(ISNUMBER(SEARCH(Q$1,raw[[#This Row],[active years]])),1,"")</f>
        <v>1</v>
      </c>
      <c r="R1337">
        <f>IF(ISNUMBER(SEARCH(R$1,raw[[#This Row],[active years]])),1,"")</f>
        <v>1</v>
      </c>
      <c r="S1337">
        <f>IF(ISNUMBER(SEARCH(S$1,raw[[#This Row],[active years]])),1,"")</f>
        <v>1</v>
      </c>
      <c r="T1337">
        <f>IF(ISNUMBER(SEARCH(T$1,raw[[#This Row],[active years]])),1,"")</f>
        <v>1</v>
      </c>
      <c r="U1337">
        <f>IF(ISNUMBER(SEARCH(U$1,raw[[#This Row],[active years]])),1,"")</f>
        <v>1</v>
      </c>
      <c r="V1337">
        <f>IF(ISNUMBER(SEARCH(V$1,raw[[#This Row],[active years]])),1,"")</f>
        <v>1</v>
      </c>
      <c r="W1337">
        <f>IF(ISNUMBER(SEARCH(W$1,raw[[#This Row],[active years]])),1,"")</f>
        <v>1</v>
      </c>
      <c r="X1337">
        <f>IF(ISNUMBER(SEARCH(X$1,raw[[#This Row],[active years]])),1,"")</f>
        <v>1</v>
      </c>
      <c r="Y1337">
        <f>IF(ISNUMBER(SEARCH(Y$1,raw[[#This Row],[active years]])),1,"")</f>
        <v>1</v>
      </c>
      <c r="Z1337">
        <f>IF(ISNUMBER(SEARCH(Z$1,raw[[#This Row],[active years]])),1,"")</f>
        <v>1</v>
      </c>
      <c r="AA1337">
        <f>IF(ISNUMBER(SEARCH(AA$1,raw[[#This Row],[active years]])),1,"")</f>
        <v>1</v>
      </c>
    </row>
    <row r="1338" spans="1:27" x14ac:dyDescent="0.45">
      <c r="A1338">
        <f>raw[team]</f>
        <v>1666</v>
      </c>
      <c r="B1338">
        <f>raw[rookie year]</f>
        <v>2005</v>
      </c>
      <c r="C1338" t="str">
        <f>IF(ISNUMBER(SEARCH(C$1,raw[[#This Row],[active years]])),1,"")</f>
        <v/>
      </c>
      <c r="D1338" t="str">
        <f>IF(ISNUMBER(SEARCH(D$1,raw[[#This Row],[active years]])),1,"")</f>
        <v/>
      </c>
      <c r="E1338" t="str">
        <f>IF(ISNUMBER(SEARCH(E$1,raw[[#This Row],[active years]])),1,"")</f>
        <v/>
      </c>
      <c r="F1338" t="str">
        <f>IF(ISNUMBER(SEARCH(F$1,raw[[#This Row],[active years]])),1,"")</f>
        <v/>
      </c>
      <c r="G1338" t="str">
        <f>IF(ISNUMBER(SEARCH(G$1,raw[[#This Row],[active years]])),1,"")</f>
        <v/>
      </c>
      <c r="H1338" t="str">
        <f>IF(ISNUMBER(SEARCH(H$1,raw[[#This Row],[active years]])),1,"")</f>
        <v/>
      </c>
      <c r="I1338" t="str">
        <f>IF(ISNUMBER(SEARCH(I$1,raw[[#This Row],[active years]])),1,"")</f>
        <v/>
      </c>
      <c r="J1338" t="str">
        <f>IF(ISNUMBER(SEARCH(J$1,raw[[#This Row],[active years]])),1,"")</f>
        <v/>
      </c>
      <c r="K1338" t="str">
        <f>IF(ISNUMBER(SEARCH(K$1,raw[[#This Row],[active years]])),1,"")</f>
        <v/>
      </c>
      <c r="L1338" t="str">
        <f>IF(ISNUMBER(SEARCH(L$1,raw[[#This Row],[active years]])),1,"")</f>
        <v/>
      </c>
      <c r="M1338" t="str">
        <f>IF(ISNUMBER(SEARCH(M$1,raw[[#This Row],[active years]])),1,"")</f>
        <v/>
      </c>
      <c r="N1338" t="str">
        <f>IF(ISNUMBER(SEARCH(N$1,raw[[#This Row],[active years]])),1,"")</f>
        <v/>
      </c>
      <c r="O1338" t="str">
        <f>IF(ISNUMBER(SEARCH(O$1,raw[[#This Row],[active years]])),1,"")</f>
        <v/>
      </c>
      <c r="P1338">
        <f>IF(ISNUMBER(SEARCH(P$1,raw[[#This Row],[active years]])),1,"")</f>
        <v>1</v>
      </c>
      <c r="Q1338">
        <f>IF(ISNUMBER(SEARCH(Q$1,raw[[#This Row],[active years]])),1,"")</f>
        <v>1</v>
      </c>
      <c r="R1338">
        <f>IF(ISNUMBER(SEARCH(R$1,raw[[#This Row],[active years]])),1,"")</f>
        <v>1</v>
      </c>
      <c r="S1338">
        <f>IF(ISNUMBER(SEARCH(S$1,raw[[#This Row],[active years]])),1,"")</f>
        <v>1</v>
      </c>
      <c r="T1338">
        <f>IF(ISNUMBER(SEARCH(T$1,raw[[#This Row],[active years]])),1,"")</f>
        <v>1</v>
      </c>
      <c r="U1338" t="str">
        <f>IF(ISNUMBER(SEARCH(U$1,raw[[#This Row],[active years]])),1,"")</f>
        <v/>
      </c>
      <c r="V1338" t="str">
        <f>IF(ISNUMBER(SEARCH(V$1,raw[[#This Row],[active years]])),1,"")</f>
        <v/>
      </c>
      <c r="W1338" t="str">
        <f>IF(ISNUMBER(SEARCH(W$1,raw[[#This Row],[active years]])),1,"")</f>
        <v/>
      </c>
      <c r="X1338" t="str">
        <f>IF(ISNUMBER(SEARCH(X$1,raw[[#This Row],[active years]])),1,"")</f>
        <v/>
      </c>
      <c r="Y1338" t="str">
        <f>IF(ISNUMBER(SEARCH(Y$1,raw[[#This Row],[active years]])),1,"")</f>
        <v/>
      </c>
      <c r="Z1338" t="str">
        <f>IF(ISNUMBER(SEARCH(Z$1,raw[[#This Row],[active years]])),1,"")</f>
        <v/>
      </c>
      <c r="AA1338" t="str">
        <f>IF(ISNUMBER(SEARCH(AA$1,raw[[#This Row],[active years]])),1,"")</f>
        <v/>
      </c>
    </row>
    <row r="1339" spans="1:27" x14ac:dyDescent="0.45">
      <c r="A1339">
        <f>raw[team]</f>
        <v>1667</v>
      </c>
      <c r="B1339">
        <f>raw[rookie year]</f>
        <v>2005</v>
      </c>
      <c r="C1339" t="str">
        <f>IF(ISNUMBER(SEARCH(C$1,raw[[#This Row],[active years]])),1,"")</f>
        <v/>
      </c>
      <c r="D1339" t="str">
        <f>IF(ISNUMBER(SEARCH(D$1,raw[[#This Row],[active years]])),1,"")</f>
        <v/>
      </c>
      <c r="E1339" t="str">
        <f>IF(ISNUMBER(SEARCH(E$1,raw[[#This Row],[active years]])),1,"")</f>
        <v/>
      </c>
      <c r="F1339" t="str">
        <f>IF(ISNUMBER(SEARCH(F$1,raw[[#This Row],[active years]])),1,"")</f>
        <v/>
      </c>
      <c r="G1339" t="str">
        <f>IF(ISNUMBER(SEARCH(G$1,raw[[#This Row],[active years]])),1,"")</f>
        <v/>
      </c>
      <c r="H1339" t="str">
        <f>IF(ISNUMBER(SEARCH(H$1,raw[[#This Row],[active years]])),1,"")</f>
        <v/>
      </c>
      <c r="I1339" t="str">
        <f>IF(ISNUMBER(SEARCH(I$1,raw[[#This Row],[active years]])),1,"")</f>
        <v/>
      </c>
      <c r="J1339" t="str">
        <f>IF(ISNUMBER(SEARCH(J$1,raw[[#This Row],[active years]])),1,"")</f>
        <v/>
      </c>
      <c r="K1339" t="str">
        <f>IF(ISNUMBER(SEARCH(K$1,raw[[#This Row],[active years]])),1,"")</f>
        <v/>
      </c>
      <c r="L1339" t="str">
        <f>IF(ISNUMBER(SEARCH(L$1,raw[[#This Row],[active years]])),1,"")</f>
        <v/>
      </c>
      <c r="M1339" t="str">
        <f>IF(ISNUMBER(SEARCH(M$1,raw[[#This Row],[active years]])),1,"")</f>
        <v/>
      </c>
      <c r="N1339" t="str">
        <f>IF(ISNUMBER(SEARCH(N$1,raw[[#This Row],[active years]])),1,"")</f>
        <v/>
      </c>
      <c r="O1339" t="str">
        <f>IF(ISNUMBER(SEARCH(O$1,raw[[#This Row],[active years]])),1,"")</f>
        <v/>
      </c>
      <c r="P1339">
        <f>IF(ISNUMBER(SEARCH(P$1,raw[[#This Row],[active years]])),1,"")</f>
        <v>1</v>
      </c>
      <c r="Q1339" t="str">
        <f>IF(ISNUMBER(SEARCH(Q$1,raw[[#This Row],[active years]])),1,"")</f>
        <v/>
      </c>
      <c r="R1339" t="str">
        <f>IF(ISNUMBER(SEARCH(R$1,raw[[#This Row],[active years]])),1,"")</f>
        <v/>
      </c>
      <c r="S1339" t="str">
        <f>IF(ISNUMBER(SEARCH(S$1,raw[[#This Row],[active years]])),1,"")</f>
        <v/>
      </c>
      <c r="T1339" t="str">
        <f>IF(ISNUMBER(SEARCH(T$1,raw[[#This Row],[active years]])),1,"")</f>
        <v/>
      </c>
      <c r="U1339" t="str">
        <f>IF(ISNUMBER(SEARCH(U$1,raw[[#This Row],[active years]])),1,"")</f>
        <v/>
      </c>
      <c r="V1339" t="str">
        <f>IF(ISNUMBER(SEARCH(V$1,raw[[#This Row],[active years]])),1,"")</f>
        <v/>
      </c>
      <c r="W1339" t="str">
        <f>IF(ISNUMBER(SEARCH(W$1,raw[[#This Row],[active years]])),1,"")</f>
        <v/>
      </c>
      <c r="X1339" t="str">
        <f>IF(ISNUMBER(SEARCH(X$1,raw[[#This Row],[active years]])),1,"")</f>
        <v/>
      </c>
      <c r="Y1339" t="str">
        <f>IF(ISNUMBER(SEARCH(Y$1,raw[[#This Row],[active years]])),1,"")</f>
        <v/>
      </c>
      <c r="Z1339" t="str">
        <f>IF(ISNUMBER(SEARCH(Z$1,raw[[#This Row],[active years]])),1,"")</f>
        <v/>
      </c>
      <c r="AA1339" t="str">
        <f>IF(ISNUMBER(SEARCH(AA$1,raw[[#This Row],[active years]])),1,"")</f>
        <v/>
      </c>
    </row>
    <row r="1340" spans="1:27" x14ac:dyDescent="0.45">
      <c r="A1340">
        <f>raw[team]</f>
        <v>1669</v>
      </c>
      <c r="B1340">
        <f>raw[rookie year]</f>
        <v>2005</v>
      </c>
      <c r="C1340" t="str">
        <f>IF(ISNUMBER(SEARCH(C$1,raw[[#This Row],[active years]])),1,"")</f>
        <v/>
      </c>
      <c r="D1340" t="str">
        <f>IF(ISNUMBER(SEARCH(D$1,raw[[#This Row],[active years]])),1,"")</f>
        <v/>
      </c>
      <c r="E1340" t="str">
        <f>IF(ISNUMBER(SEARCH(E$1,raw[[#This Row],[active years]])),1,"")</f>
        <v/>
      </c>
      <c r="F1340" t="str">
        <f>IF(ISNUMBER(SEARCH(F$1,raw[[#This Row],[active years]])),1,"")</f>
        <v/>
      </c>
      <c r="G1340" t="str">
        <f>IF(ISNUMBER(SEARCH(G$1,raw[[#This Row],[active years]])),1,"")</f>
        <v/>
      </c>
      <c r="H1340" t="str">
        <f>IF(ISNUMBER(SEARCH(H$1,raw[[#This Row],[active years]])),1,"")</f>
        <v/>
      </c>
      <c r="I1340" t="str">
        <f>IF(ISNUMBER(SEARCH(I$1,raw[[#This Row],[active years]])),1,"")</f>
        <v/>
      </c>
      <c r="J1340" t="str">
        <f>IF(ISNUMBER(SEARCH(J$1,raw[[#This Row],[active years]])),1,"")</f>
        <v/>
      </c>
      <c r="K1340" t="str">
        <f>IF(ISNUMBER(SEARCH(K$1,raw[[#This Row],[active years]])),1,"")</f>
        <v/>
      </c>
      <c r="L1340" t="str">
        <f>IF(ISNUMBER(SEARCH(L$1,raw[[#This Row],[active years]])),1,"")</f>
        <v/>
      </c>
      <c r="M1340" t="str">
        <f>IF(ISNUMBER(SEARCH(M$1,raw[[#This Row],[active years]])),1,"")</f>
        <v/>
      </c>
      <c r="N1340" t="str">
        <f>IF(ISNUMBER(SEARCH(N$1,raw[[#This Row],[active years]])),1,"")</f>
        <v/>
      </c>
      <c r="O1340" t="str">
        <f>IF(ISNUMBER(SEARCH(O$1,raw[[#This Row],[active years]])),1,"")</f>
        <v/>
      </c>
      <c r="P1340">
        <f>IF(ISNUMBER(SEARCH(P$1,raw[[#This Row],[active years]])),1,"")</f>
        <v>1</v>
      </c>
      <c r="Q1340">
        <f>IF(ISNUMBER(SEARCH(Q$1,raw[[#This Row],[active years]])),1,"")</f>
        <v>1</v>
      </c>
      <c r="R1340">
        <f>IF(ISNUMBER(SEARCH(R$1,raw[[#This Row],[active years]])),1,"")</f>
        <v>1</v>
      </c>
      <c r="S1340">
        <f>IF(ISNUMBER(SEARCH(S$1,raw[[#This Row],[active years]])),1,"")</f>
        <v>1</v>
      </c>
      <c r="T1340">
        <f>IF(ISNUMBER(SEARCH(T$1,raw[[#This Row],[active years]])),1,"")</f>
        <v>1</v>
      </c>
      <c r="U1340">
        <f>IF(ISNUMBER(SEARCH(U$1,raw[[#This Row],[active years]])),1,"")</f>
        <v>1</v>
      </c>
      <c r="V1340">
        <f>IF(ISNUMBER(SEARCH(V$1,raw[[#This Row],[active years]])),1,"")</f>
        <v>1</v>
      </c>
      <c r="W1340" t="str">
        <f>IF(ISNUMBER(SEARCH(W$1,raw[[#This Row],[active years]])),1,"")</f>
        <v/>
      </c>
      <c r="X1340" t="str">
        <f>IF(ISNUMBER(SEARCH(X$1,raw[[#This Row],[active years]])),1,"")</f>
        <v/>
      </c>
      <c r="Y1340" t="str">
        <f>IF(ISNUMBER(SEARCH(Y$1,raw[[#This Row],[active years]])),1,"")</f>
        <v/>
      </c>
      <c r="Z1340" t="str">
        <f>IF(ISNUMBER(SEARCH(Z$1,raw[[#This Row],[active years]])),1,"")</f>
        <v/>
      </c>
      <c r="AA1340" t="str">
        <f>IF(ISNUMBER(SEARCH(AA$1,raw[[#This Row],[active years]])),1,"")</f>
        <v/>
      </c>
    </row>
    <row r="1341" spans="1:27" x14ac:dyDescent="0.45">
      <c r="A1341">
        <f>raw[team]</f>
        <v>1670</v>
      </c>
      <c r="B1341">
        <f>raw[rookie year]</f>
        <v>2005</v>
      </c>
      <c r="C1341" t="str">
        <f>IF(ISNUMBER(SEARCH(C$1,raw[[#This Row],[active years]])),1,"")</f>
        <v/>
      </c>
      <c r="D1341" t="str">
        <f>IF(ISNUMBER(SEARCH(D$1,raw[[#This Row],[active years]])),1,"")</f>
        <v/>
      </c>
      <c r="E1341" t="str">
        <f>IF(ISNUMBER(SEARCH(E$1,raw[[#This Row],[active years]])),1,"")</f>
        <v/>
      </c>
      <c r="F1341" t="str">
        <f>IF(ISNUMBER(SEARCH(F$1,raw[[#This Row],[active years]])),1,"")</f>
        <v/>
      </c>
      <c r="G1341" t="str">
        <f>IF(ISNUMBER(SEARCH(G$1,raw[[#This Row],[active years]])),1,"")</f>
        <v/>
      </c>
      <c r="H1341" t="str">
        <f>IF(ISNUMBER(SEARCH(H$1,raw[[#This Row],[active years]])),1,"")</f>
        <v/>
      </c>
      <c r="I1341" t="str">
        <f>IF(ISNUMBER(SEARCH(I$1,raw[[#This Row],[active years]])),1,"")</f>
        <v/>
      </c>
      <c r="J1341" t="str">
        <f>IF(ISNUMBER(SEARCH(J$1,raw[[#This Row],[active years]])),1,"")</f>
        <v/>
      </c>
      <c r="K1341" t="str">
        <f>IF(ISNUMBER(SEARCH(K$1,raw[[#This Row],[active years]])),1,"")</f>
        <v/>
      </c>
      <c r="L1341" t="str">
        <f>IF(ISNUMBER(SEARCH(L$1,raw[[#This Row],[active years]])),1,"")</f>
        <v/>
      </c>
      <c r="M1341" t="str">
        <f>IF(ISNUMBER(SEARCH(M$1,raw[[#This Row],[active years]])),1,"")</f>
        <v/>
      </c>
      <c r="N1341" t="str">
        <f>IF(ISNUMBER(SEARCH(N$1,raw[[#This Row],[active years]])),1,"")</f>
        <v/>
      </c>
      <c r="O1341" t="str">
        <f>IF(ISNUMBER(SEARCH(O$1,raw[[#This Row],[active years]])),1,"")</f>
        <v/>
      </c>
      <c r="P1341">
        <f>IF(ISNUMBER(SEARCH(P$1,raw[[#This Row],[active years]])),1,"")</f>
        <v>1</v>
      </c>
      <c r="Q1341" t="str">
        <f>IF(ISNUMBER(SEARCH(Q$1,raw[[#This Row],[active years]])),1,"")</f>
        <v/>
      </c>
      <c r="R1341" t="str">
        <f>IF(ISNUMBER(SEARCH(R$1,raw[[#This Row],[active years]])),1,"")</f>
        <v/>
      </c>
      <c r="S1341" t="str">
        <f>IF(ISNUMBER(SEARCH(S$1,raw[[#This Row],[active years]])),1,"")</f>
        <v/>
      </c>
      <c r="T1341" t="str">
        <f>IF(ISNUMBER(SEARCH(T$1,raw[[#This Row],[active years]])),1,"")</f>
        <v/>
      </c>
      <c r="U1341" t="str">
        <f>IF(ISNUMBER(SEARCH(U$1,raw[[#This Row],[active years]])),1,"")</f>
        <v/>
      </c>
      <c r="V1341" t="str">
        <f>IF(ISNUMBER(SEARCH(V$1,raw[[#This Row],[active years]])),1,"")</f>
        <v/>
      </c>
      <c r="W1341" t="str">
        <f>IF(ISNUMBER(SEARCH(W$1,raw[[#This Row],[active years]])),1,"")</f>
        <v/>
      </c>
      <c r="X1341" t="str">
        <f>IF(ISNUMBER(SEARCH(X$1,raw[[#This Row],[active years]])),1,"")</f>
        <v/>
      </c>
      <c r="Y1341" t="str">
        <f>IF(ISNUMBER(SEARCH(Y$1,raw[[#This Row],[active years]])),1,"")</f>
        <v/>
      </c>
      <c r="Z1341" t="str">
        <f>IF(ISNUMBER(SEARCH(Z$1,raw[[#This Row],[active years]])),1,"")</f>
        <v/>
      </c>
      <c r="AA1341" t="str">
        <f>IF(ISNUMBER(SEARCH(AA$1,raw[[#This Row],[active years]])),1,"")</f>
        <v/>
      </c>
    </row>
    <row r="1342" spans="1:27" x14ac:dyDescent="0.45">
      <c r="A1342">
        <f>raw[team]</f>
        <v>1671</v>
      </c>
      <c r="B1342">
        <f>raw[rookie year]</f>
        <v>2005</v>
      </c>
      <c r="C1342" t="str">
        <f>IF(ISNUMBER(SEARCH(C$1,raw[[#This Row],[active years]])),1,"")</f>
        <v/>
      </c>
      <c r="D1342" t="str">
        <f>IF(ISNUMBER(SEARCH(D$1,raw[[#This Row],[active years]])),1,"")</f>
        <v/>
      </c>
      <c r="E1342" t="str">
        <f>IF(ISNUMBER(SEARCH(E$1,raw[[#This Row],[active years]])),1,"")</f>
        <v/>
      </c>
      <c r="F1342" t="str">
        <f>IF(ISNUMBER(SEARCH(F$1,raw[[#This Row],[active years]])),1,"")</f>
        <v/>
      </c>
      <c r="G1342" t="str">
        <f>IF(ISNUMBER(SEARCH(G$1,raw[[#This Row],[active years]])),1,"")</f>
        <v/>
      </c>
      <c r="H1342" t="str">
        <f>IF(ISNUMBER(SEARCH(H$1,raw[[#This Row],[active years]])),1,"")</f>
        <v/>
      </c>
      <c r="I1342" t="str">
        <f>IF(ISNUMBER(SEARCH(I$1,raw[[#This Row],[active years]])),1,"")</f>
        <v/>
      </c>
      <c r="J1342" t="str">
        <f>IF(ISNUMBER(SEARCH(J$1,raw[[#This Row],[active years]])),1,"")</f>
        <v/>
      </c>
      <c r="K1342" t="str">
        <f>IF(ISNUMBER(SEARCH(K$1,raw[[#This Row],[active years]])),1,"")</f>
        <v/>
      </c>
      <c r="L1342" t="str">
        <f>IF(ISNUMBER(SEARCH(L$1,raw[[#This Row],[active years]])),1,"")</f>
        <v/>
      </c>
      <c r="M1342" t="str">
        <f>IF(ISNUMBER(SEARCH(M$1,raw[[#This Row],[active years]])),1,"")</f>
        <v/>
      </c>
      <c r="N1342" t="str">
        <f>IF(ISNUMBER(SEARCH(N$1,raw[[#This Row],[active years]])),1,"")</f>
        <v/>
      </c>
      <c r="O1342" t="str">
        <f>IF(ISNUMBER(SEARCH(O$1,raw[[#This Row],[active years]])),1,"")</f>
        <v/>
      </c>
      <c r="P1342">
        <f>IF(ISNUMBER(SEARCH(P$1,raw[[#This Row],[active years]])),1,"")</f>
        <v>1</v>
      </c>
      <c r="Q1342">
        <f>IF(ISNUMBER(SEARCH(Q$1,raw[[#This Row],[active years]])),1,"")</f>
        <v>1</v>
      </c>
      <c r="R1342">
        <f>IF(ISNUMBER(SEARCH(R$1,raw[[#This Row],[active years]])),1,"")</f>
        <v>1</v>
      </c>
      <c r="S1342">
        <f>IF(ISNUMBER(SEARCH(S$1,raw[[#This Row],[active years]])),1,"")</f>
        <v>1</v>
      </c>
      <c r="T1342">
        <f>IF(ISNUMBER(SEARCH(T$1,raw[[#This Row],[active years]])),1,"")</f>
        <v>1</v>
      </c>
      <c r="U1342">
        <f>IF(ISNUMBER(SEARCH(U$1,raw[[#This Row],[active years]])),1,"")</f>
        <v>1</v>
      </c>
      <c r="V1342">
        <f>IF(ISNUMBER(SEARCH(V$1,raw[[#This Row],[active years]])),1,"")</f>
        <v>1</v>
      </c>
      <c r="W1342">
        <f>IF(ISNUMBER(SEARCH(W$1,raw[[#This Row],[active years]])),1,"")</f>
        <v>1</v>
      </c>
      <c r="X1342">
        <f>IF(ISNUMBER(SEARCH(X$1,raw[[#This Row],[active years]])),1,"")</f>
        <v>1</v>
      </c>
      <c r="Y1342">
        <f>IF(ISNUMBER(SEARCH(Y$1,raw[[#This Row],[active years]])),1,"")</f>
        <v>1</v>
      </c>
      <c r="Z1342">
        <f>IF(ISNUMBER(SEARCH(Z$1,raw[[#This Row],[active years]])),1,"")</f>
        <v>1</v>
      </c>
      <c r="AA1342">
        <f>IF(ISNUMBER(SEARCH(AA$1,raw[[#This Row],[active years]])),1,"")</f>
        <v>1</v>
      </c>
    </row>
    <row r="1343" spans="1:27" x14ac:dyDescent="0.45">
      <c r="A1343">
        <f>raw[team]</f>
        <v>1672</v>
      </c>
      <c r="B1343">
        <f>raw[rookie year]</f>
        <v>2005</v>
      </c>
      <c r="C1343" t="str">
        <f>IF(ISNUMBER(SEARCH(C$1,raw[[#This Row],[active years]])),1,"")</f>
        <v/>
      </c>
      <c r="D1343" t="str">
        <f>IF(ISNUMBER(SEARCH(D$1,raw[[#This Row],[active years]])),1,"")</f>
        <v/>
      </c>
      <c r="E1343" t="str">
        <f>IF(ISNUMBER(SEARCH(E$1,raw[[#This Row],[active years]])),1,"")</f>
        <v/>
      </c>
      <c r="F1343" t="str">
        <f>IF(ISNUMBER(SEARCH(F$1,raw[[#This Row],[active years]])),1,"")</f>
        <v/>
      </c>
      <c r="G1343" t="str">
        <f>IF(ISNUMBER(SEARCH(G$1,raw[[#This Row],[active years]])),1,"")</f>
        <v/>
      </c>
      <c r="H1343" t="str">
        <f>IF(ISNUMBER(SEARCH(H$1,raw[[#This Row],[active years]])),1,"")</f>
        <v/>
      </c>
      <c r="I1343" t="str">
        <f>IF(ISNUMBER(SEARCH(I$1,raw[[#This Row],[active years]])),1,"")</f>
        <v/>
      </c>
      <c r="J1343" t="str">
        <f>IF(ISNUMBER(SEARCH(J$1,raw[[#This Row],[active years]])),1,"")</f>
        <v/>
      </c>
      <c r="K1343" t="str">
        <f>IF(ISNUMBER(SEARCH(K$1,raw[[#This Row],[active years]])),1,"")</f>
        <v/>
      </c>
      <c r="L1343" t="str">
        <f>IF(ISNUMBER(SEARCH(L$1,raw[[#This Row],[active years]])),1,"")</f>
        <v/>
      </c>
      <c r="M1343" t="str">
        <f>IF(ISNUMBER(SEARCH(M$1,raw[[#This Row],[active years]])),1,"")</f>
        <v/>
      </c>
      <c r="N1343" t="str">
        <f>IF(ISNUMBER(SEARCH(N$1,raw[[#This Row],[active years]])),1,"")</f>
        <v/>
      </c>
      <c r="O1343" t="str">
        <f>IF(ISNUMBER(SEARCH(O$1,raw[[#This Row],[active years]])),1,"")</f>
        <v/>
      </c>
      <c r="P1343">
        <f>IF(ISNUMBER(SEARCH(P$1,raw[[#This Row],[active years]])),1,"")</f>
        <v>1</v>
      </c>
      <c r="Q1343">
        <f>IF(ISNUMBER(SEARCH(Q$1,raw[[#This Row],[active years]])),1,"")</f>
        <v>1</v>
      </c>
      <c r="R1343">
        <f>IF(ISNUMBER(SEARCH(R$1,raw[[#This Row],[active years]])),1,"")</f>
        <v>1</v>
      </c>
      <c r="S1343">
        <f>IF(ISNUMBER(SEARCH(S$1,raw[[#This Row],[active years]])),1,"")</f>
        <v>1</v>
      </c>
      <c r="T1343">
        <f>IF(ISNUMBER(SEARCH(T$1,raw[[#This Row],[active years]])),1,"")</f>
        <v>1</v>
      </c>
      <c r="U1343">
        <f>IF(ISNUMBER(SEARCH(U$1,raw[[#This Row],[active years]])),1,"")</f>
        <v>1</v>
      </c>
      <c r="V1343">
        <f>IF(ISNUMBER(SEARCH(V$1,raw[[#This Row],[active years]])),1,"")</f>
        <v>1</v>
      </c>
      <c r="W1343">
        <f>IF(ISNUMBER(SEARCH(W$1,raw[[#This Row],[active years]])),1,"")</f>
        <v>1</v>
      </c>
      <c r="X1343">
        <f>IF(ISNUMBER(SEARCH(X$1,raw[[#This Row],[active years]])),1,"")</f>
        <v>1</v>
      </c>
      <c r="Y1343">
        <f>IF(ISNUMBER(SEARCH(Y$1,raw[[#This Row],[active years]])),1,"")</f>
        <v>1</v>
      </c>
      <c r="Z1343">
        <f>IF(ISNUMBER(SEARCH(Z$1,raw[[#This Row],[active years]])),1,"")</f>
        <v>1</v>
      </c>
      <c r="AA1343">
        <f>IF(ISNUMBER(SEARCH(AA$1,raw[[#This Row],[active years]])),1,"")</f>
        <v>1</v>
      </c>
    </row>
    <row r="1344" spans="1:27" x14ac:dyDescent="0.45">
      <c r="A1344">
        <f>raw[team]</f>
        <v>1674</v>
      </c>
      <c r="B1344">
        <f>raw[rookie year]</f>
        <v>2005</v>
      </c>
      <c r="C1344" t="str">
        <f>IF(ISNUMBER(SEARCH(C$1,raw[[#This Row],[active years]])),1,"")</f>
        <v/>
      </c>
      <c r="D1344" t="str">
        <f>IF(ISNUMBER(SEARCH(D$1,raw[[#This Row],[active years]])),1,"")</f>
        <v/>
      </c>
      <c r="E1344" t="str">
        <f>IF(ISNUMBER(SEARCH(E$1,raw[[#This Row],[active years]])),1,"")</f>
        <v/>
      </c>
      <c r="F1344" t="str">
        <f>IF(ISNUMBER(SEARCH(F$1,raw[[#This Row],[active years]])),1,"")</f>
        <v/>
      </c>
      <c r="G1344" t="str">
        <f>IF(ISNUMBER(SEARCH(G$1,raw[[#This Row],[active years]])),1,"")</f>
        <v/>
      </c>
      <c r="H1344" t="str">
        <f>IF(ISNUMBER(SEARCH(H$1,raw[[#This Row],[active years]])),1,"")</f>
        <v/>
      </c>
      <c r="I1344" t="str">
        <f>IF(ISNUMBER(SEARCH(I$1,raw[[#This Row],[active years]])),1,"")</f>
        <v/>
      </c>
      <c r="J1344" t="str">
        <f>IF(ISNUMBER(SEARCH(J$1,raw[[#This Row],[active years]])),1,"")</f>
        <v/>
      </c>
      <c r="K1344" t="str">
        <f>IF(ISNUMBER(SEARCH(K$1,raw[[#This Row],[active years]])),1,"")</f>
        <v/>
      </c>
      <c r="L1344" t="str">
        <f>IF(ISNUMBER(SEARCH(L$1,raw[[#This Row],[active years]])),1,"")</f>
        <v/>
      </c>
      <c r="M1344" t="str">
        <f>IF(ISNUMBER(SEARCH(M$1,raw[[#This Row],[active years]])),1,"")</f>
        <v/>
      </c>
      <c r="N1344" t="str">
        <f>IF(ISNUMBER(SEARCH(N$1,raw[[#This Row],[active years]])),1,"")</f>
        <v/>
      </c>
      <c r="O1344" t="str">
        <f>IF(ISNUMBER(SEARCH(O$1,raw[[#This Row],[active years]])),1,"")</f>
        <v/>
      </c>
      <c r="P1344">
        <f>IF(ISNUMBER(SEARCH(P$1,raw[[#This Row],[active years]])),1,"")</f>
        <v>1</v>
      </c>
      <c r="Q1344">
        <f>IF(ISNUMBER(SEARCH(Q$1,raw[[#This Row],[active years]])),1,"")</f>
        <v>1</v>
      </c>
      <c r="R1344">
        <f>IF(ISNUMBER(SEARCH(R$1,raw[[#This Row],[active years]])),1,"")</f>
        <v>1</v>
      </c>
      <c r="S1344">
        <f>IF(ISNUMBER(SEARCH(S$1,raw[[#This Row],[active years]])),1,"")</f>
        <v>1</v>
      </c>
      <c r="T1344" t="str">
        <f>IF(ISNUMBER(SEARCH(T$1,raw[[#This Row],[active years]])),1,"")</f>
        <v/>
      </c>
      <c r="U1344" t="str">
        <f>IF(ISNUMBER(SEARCH(U$1,raw[[#This Row],[active years]])),1,"")</f>
        <v/>
      </c>
      <c r="V1344" t="str">
        <f>IF(ISNUMBER(SEARCH(V$1,raw[[#This Row],[active years]])),1,"")</f>
        <v/>
      </c>
      <c r="W1344" t="str">
        <f>IF(ISNUMBER(SEARCH(W$1,raw[[#This Row],[active years]])),1,"")</f>
        <v/>
      </c>
      <c r="X1344" t="str">
        <f>IF(ISNUMBER(SEARCH(X$1,raw[[#This Row],[active years]])),1,"")</f>
        <v/>
      </c>
      <c r="Y1344" t="str">
        <f>IF(ISNUMBER(SEARCH(Y$1,raw[[#This Row],[active years]])),1,"")</f>
        <v/>
      </c>
      <c r="Z1344" t="str">
        <f>IF(ISNUMBER(SEARCH(Z$1,raw[[#This Row],[active years]])),1,"")</f>
        <v/>
      </c>
      <c r="AA1344" t="str">
        <f>IF(ISNUMBER(SEARCH(AA$1,raw[[#This Row],[active years]])),1,"")</f>
        <v/>
      </c>
    </row>
    <row r="1345" spans="1:27" x14ac:dyDescent="0.45">
      <c r="A1345">
        <f>raw[team]</f>
        <v>1675</v>
      </c>
      <c r="B1345">
        <f>raw[rookie year]</f>
        <v>2005</v>
      </c>
      <c r="C1345" t="str">
        <f>IF(ISNUMBER(SEARCH(C$1,raw[[#This Row],[active years]])),1,"")</f>
        <v/>
      </c>
      <c r="D1345" t="str">
        <f>IF(ISNUMBER(SEARCH(D$1,raw[[#This Row],[active years]])),1,"")</f>
        <v/>
      </c>
      <c r="E1345" t="str">
        <f>IF(ISNUMBER(SEARCH(E$1,raw[[#This Row],[active years]])),1,"")</f>
        <v/>
      </c>
      <c r="F1345" t="str">
        <f>IF(ISNUMBER(SEARCH(F$1,raw[[#This Row],[active years]])),1,"")</f>
        <v/>
      </c>
      <c r="G1345" t="str">
        <f>IF(ISNUMBER(SEARCH(G$1,raw[[#This Row],[active years]])),1,"")</f>
        <v/>
      </c>
      <c r="H1345" t="str">
        <f>IF(ISNUMBER(SEARCH(H$1,raw[[#This Row],[active years]])),1,"")</f>
        <v/>
      </c>
      <c r="I1345" t="str">
        <f>IF(ISNUMBER(SEARCH(I$1,raw[[#This Row],[active years]])),1,"")</f>
        <v/>
      </c>
      <c r="J1345" t="str">
        <f>IF(ISNUMBER(SEARCH(J$1,raw[[#This Row],[active years]])),1,"")</f>
        <v/>
      </c>
      <c r="K1345" t="str">
        <f>IF(ISNUMBER(SEARCH(K$1,raw[[#This Row],[active years]])),1,"")</f>
        <v/>
      </c>
      <c r="L1345" t="str">
        <f>IF(ISNUMBER(SEARCH(L$1,raw[[#This Row],[active years]])),1,"")</f>
        <v/>
      </c>
      <c r="M1345" t="str">
        <f>IF(ISNUMBER(SEARCH(M$1,raw[[#This Row],[active years]])),1,"")</f>
        <v/>
      </c>
      <c r="N1345" t="str">
        <f>IF(ISNUMBER(SEARCH(N$1,raw[[#This Row],[active years]])),1,"")</f>
        <v/>
      </c>
      <c r="O1345" t="str">
        <f>IF(ISNUMBER(SEARCH(O$1,raw[[#This Row],[active years]])),1,"")</f>
        <v/>
      </c>
      <c r="P1345">
        <f>IF(ISNUMBER(SEARCH(P$1,raw[[#This Row],[active years]])),1,"")</f>
        <v>1</v>
      </c>
      <c r="Q1345">
        <f>IF(ISNUMBER(SEARCH(Q$1,raw[[#This Row],[active years]])),1,"")</f>
        <v>1</v>
      </c>
      <c r="R1345">
        <f>IF(ISNUMBER(SEARCH(R$1,raw[[#This Row],[active years]])),1,"")</f>
        <v>1</v>
      </c>
      <c r="S1345">
        <f>IF(ISNUMBER(SEARCH(S$1,raw[[#This Row],[active years]])),1,"")</f>
        <v>1</v>
      </c>
      <c r="T1345">
        <f>IF(ISNUMBER(SEARCH(T$1,raw[[#This Row],[active years]])),1,"")</f>
        <v>1</v>
      </c>
      <c r="U1345">
        <f>IF(ISNUMBER(SEARCH(U$1,raw[[#This Row],[active years]])),1,"")</f>
        <v>1</v>
      </c>
      <c r="V1345">
        <f>IF(ISNUMBER(SEARCH(V$1,raw[[#This Row],[active years]])),1,"")</f>
        <v>1</v>
      </c>
      <c r="W1345">
        <f>IF(ISNUMBER(SEARCH(W$1,raw[[#This Row],[active years]])),1,"")</f>
        <v>1</v>
      </c>
      <c r="X1345">
        <f>IF(ISNUMBER(SEARCH(X$1,raw[[#This Row],[active years]])),1,"")</f>
        <v>1</v>
      </c>
      <c r="Y1345">
        <f>IF(ISNUMBER(SEARCH(Y$1,raw[[#This Row],[active years]])),1,"")</f>
        <v>1</v>
      </c>
      <c r="Z1345">
        <f>IF(ISNUMBER(SEARCH(Z$1,raw[[#This Row],[active years]])),1,"")</f>
        <v>1</v>
      </c>
      <c r="AA1345">
        <f>IF(ISNUMBER(SEARCH(AA$1,raw[[#This Row],[active years]])),1,"")</f>
        <v>1</v>
      </c>
    </row>
    <row r="1346" spans="1:27" x14ac:dyDescent="0.45">
      <c r="A1346">
        <f>raw[team]</f>
        <v>1676</v>
      </c>
      <c r="B1346">
        <f>raw[rookie year]</f>
        <v>2005</v>
      </c>
      <c r="C1346" t="str">
        <f>IF(ISNUMBER(SEARCH(C$1,raw[[#This Row],[active years]])),1,"")</f>
        <v/>
      </c>
      <c r="D1346" t="str">
        <f>IF(ISNUMBER(SEARCH(D$1,raw[[#This Row],[active years]])),1,"")</f>
        <v/>
      </c>
      <c r="E1346" t="str">
        <f>IF(ISNUMBER(SEARCH(E$1,raw[[#This Row],[active years]])),1,"")</f>
        <v/>
      </c>
      <c r="F1346" t="str">
        <f>IF(ISNUMBER(SEARCH(F$1,raw[[#This Row],[active years]])),1,"")</f>
        <v/>
      </c>
      <c r="G1346" t="str">
        <f>IF(ISNUMBER(SEARCH(G$1,raw[[#This Row],[active years]])),1,"")</f>
        <v/>
      </c>
      <c r="H1346" t="str">
        <f>IF(ISNUMBER(SEARCH(H$1,raw[[#This Row],[active years]])),1,"")</f>
        <v/>
      </c>
      <c r="I1346" t="str">
        <f>IF(ISNUMBER(SEARCH(I$1,raw[[#This Row],[active years]])),1,"")</f>
        <v/>
      </c>
      <c r="J1346" t="str">
        <f>IF(ISNUMBER(SEARCH(J$1,raw[[#This Row],[active years]])),1,"")</f>
        <v/>
      </c>
      <c r="K1346" t="str">
        <f>IF(ISNUMBER(SEARCH(K$1,raw[[#This Row],[active years]])),1,"")</f>
        <v/>
      </c>
      <c r="L1346" t="str">
        <f>IF(ISNUMBER(SEARCH(L$1,raw[[#This Row],[active years]])),1,"")</f>
        <v/>
      </c>
      <c r="M1346" t="str">
        <f>IF(ISNUMBER(SEARCH(M$1,raw[[#This Row],[active years]])),1,"")</f>
        <v/>
      </c>
      <c r="N1346" t="str">
        <f>IF(ISNUMBER(SEARCH(N$1,raw[[#This Row],[active years]])),1,"")</f>
        <v/>
      </c>
      <c r="O1346" t="str">
        <f>IF(ISNUMBER(SEARCH(O$1,raw[[#This Row],[active years]])),1,"")</f>
        <v/>
      </c>
      <c r="P1346">
        <f>IF(ISNUMBER(SEARCH(P$1,raw[[#This Row],[active years]])),1,"")</f>
        <v>1</v>
      </c>
      <c r="Q1346">
        <f>IF(ISNUMBER(SEARCH(Q$1,raw[[#This Row],[active years]])),1,"")</f>
        <v>1</v>
      </c>
      <c r="R1346">
        <f>IF(ISNUMBER(SEARCH(R$1,raw[[#This Row],[active years]])),1,"")</f>
        <v>1</v>
      </c>
      <c r="S1346">
        <f>IF(ISNUMBER(SEARCH(S$1,raw[[#This Row],[active years]])),1,"")</f>
        <v>1</v>
      </c>
      <c r="T1346">
        <f>IF(ISNUMBER(SEARCH(T$1,raw[[#This Row],[active years]])),1,"")</f>
        <v>1</v>
      </c>
      <c r="U1346">
        <f>IF(ISNUMBER(SEARCH(U$1,raw[[#This Row],[active years]])),1,"")</f>
        <v>1</v>
      </c>
      <c r="V1346">
        <f>IF(ISNUMBER(SEARCH(V$1,raw[[#This Row],[active years]])),1,"")</f>
        <v>1</v>
      </c>
      <c r="W1346">
        <f>IF(ISNUMBER(SEARCH(W$1,raw[[#This Row],[active years]])),1,"")</f>
        <v>1</v>
      </c>
      <c r="X1346">
        <f>IF(ISNUMBER(SEARCH(X$1,raw[[#This Row],[active years]])),1,"")</f>
        <v>1</v>
      </c>
      <c r="Y1346">
        <f>IF(ISNUMBER(SEARCH(Y$1,raw[[#This Row],[active years]])),1,"")</f>
        <v>1</v>
      </c>
      <c r="Z1346">
        <f>IF(ISNUMBER(SEARCH(Z$1,raw[[#This Row],[active years]])),1,"")</f>
        <v>1</v>
      </c>
      <c r="AA1346">
        <f>IF(ISNUMBER(SEARCH(AA$1,raw[[#This Row],[active years]])),1,"")</f>
        <v>1</v>
      </c>
    </row>
    <row r="1347" spans="1:27" x14ac:dyDescent="0.45">
      <c r="A1347">
        <f>raw[team]</f>
        <v>1677</v>
      </c>
      <c r="B1347">
        <f>raw[rookie year]</f>
        <v>2005</v>
      </c>
      <c r="C1347" t="str">
        <f>IF(ISNUMBER(SEARCH(C$1,raw[[#This Row],[active years]])),1,"")</f>
        <v/>
      </c>
      <c r="D1347" t="str">
        <f>IF(ISNUMBER(SEARCH(D$1,raw[[#This Row],[active years]])),1,"")</f>
        <v/>
      </c>
      <c r="E1347" t="str">
        <f>IF(ISNUMBER(SEARCH(E$1,raw[[#This Row],[active years]])),1,"")</f>
        <v/>
      </c>
      <c r="F1347" t="str">
        <f>IF(ISNUMBER(SEARCH(F$1,raw[[#This Row],[active years]])),1,"")</f>
        <v/>
      </c>
      <c r="G1347" t="str">
        <f>IF(ISNUMBER(SEARCH(G$1,raw[[#This Row],[active years]])),1,"")</f>
        <v/>
      </c>
      <c r="H1347" t="str">
        <f>IF(ISNUMBER(SEARCH(H$1,raw[[#This Row],[active years]])),1,"")</f>
        <v/>
      </c>
      <c r="I1347" t="str">
        <f>IF(ISNUMBER(SEARCH(I$1,raw[[#This Row],[active years]])),1,"")</f>
        <v/>
      </c>
      <c r="J1347" t="str">
        <f>IF(ISNUMBER(SEARCH(J$1,raw[[#This Row],[active years]])),1,"")</f>
        <v/>
      </c>
      <c r="K1347" t="str">
        <f>IF(ISNUMBER(SEARCH(K$1,raw[[#This Row],[active years]])),1,"")</f>
        <v/>
      </c>
      <c r="L1347" t="str">
        <f>IF(ISNUMBER(SEARCH(L$1,raw[[#This Row],[active years]])),1,"")</f>
        <v/>
      </c>
      <c r="M1347" t="str">
        <f>IF(ISNUMBER(SEARCH(M$1,raw[[#This Row],[active years]])),1,"")</f>
        <v/>
      </c>
      <c r="N1347" t="str">
        <f>IF(ISNUMBER(SEARCH(N$1,raw[[#This Row],[active years]])),1,"")</f>
        <v/>
      </c>
      <c r="O1347" t="str">
        <f>IF(ISNUMBER(SEARCH(O$1,raw[[#This Row],[active years]])),1,"")</f>
        <v/>
      </c>
      <c r="P1347">
        <f>IF(ISNUMBER(SEARCH(P$1,raw[[#This Row],[active years]])),1,"")</f>
        <v>1</v>
      </c>
      <c r="Q1347">
        <f>IF(ISNUMBER(SEARCH(Q$1,raw[[#This Row],[active years]])),1,"")</f>
        <v>1</v>
      </c>
      <c r="R1347">
        <f>IF(ISNUMBER(SEARCH(R$1,raw[[#This Row],[active years]])),1,"")</f>
        <v>1</v>
      </c>
      <c r="S1347">
        <f>IF(ISNUMBER(SEARCH(S$1,raw[[#This Row],[active years]])),1,"")</f>
        <v>1</v>
      </c>
      <c r="T1347">
        <f>IF(ISNUMBER(SEARCH(T$1,raw[[#This Row],[active years]])),1,"")</f>
        <v>1</v>
      </c>
      <c r="U1347">
        <f>IF(ISNUMBER(SEARCH(U$1,raw[[#This Row],[active years]])),1,"")</f>
        <v>1</v>
      </c>
      <c r="V1347">
        <f>IF(ISNUMBER(SEARCH(V$1,raw[[#This Row],[active years]])),1,"")</f>
        <v>1</v>
      </c>
      <c r="W1347">
        <f>IF(ISNUMBER(SEARCH(W$1,raw[[#This Row],[active years]])),1,"")</f>
        <v>1</v>
      </c>
      <c r="X1347">
        <f>IF(ISNUMBER(SEARCH(X$1,raw[[#This Row],[active years]])),1,"")</f>
        <v>1</v>
      </c>
      <c r="Y1347">
        <f>IF(ISNUMBER(SEARCH(Y$1,raw[[#This Row],[active years]])),1,"")</f>
        <v>1</v>
      </c>
      <c r="Z1347">
        <f>IF(ISNUMBER(SEARCH(Z$1,raw[[#This Row],[active years]])),1,"")</f>
        <v>1</v>
      </c>
      <c r="AA1347">
        <f>IF(ISNUMBER(SEARCH(AA$1,raw[[#This Row],[active years]])),1,"")</f>
        <v>1</v>
      </c>
    </row>
    <row r="1348" spans="1:27" x14ac:dyDescent="0.45">
      <c r="A1348">
        <f>raw[team]</f>
        <v>1678</v>
      </c>
      <c r="B1348">
        <f>raw[rookie year]</f>
        <v>2005</v>
      </c>
      <c r="C1348" t="str">
        <f>IF(ISNUMBER(SEARCH(C$1,raw[[#This Row],[active years]])),1,"")</f>
        <v/>
      </c>
      <c r="D1348" t="str">
        <f>IF(ISNUMBER(SEARCH(D$1,raw[[#This Row],[active years]])),1,"")</f>
        <v/>
      </c>
      <c r="E1348" t="str">
        <f>IF(ISNUMBER(SEARCH(E$1,raw[[#This Row],[active years]])),1,"")</f>
        <v/>
      </c>
      <c r="F1348" t="str">
        <f>IF(ISNUMBER(SEARCH(F$1,raw[[#This Row],[active years]])),1,"")</f>
        <v/>
      </c>
      <c r="G1348" t="str">
        <f>IF(ISNUMBER(SEARCH(G$1,raw[[#This Row],[active years]])),1,"")</f>
        <v/>
      </c>
      <c r="H1348" t="str">
        <f>IF(ISNUMBER(SEARCH(H$1,raw[[#This Row],[active years]])),1,"")</f>
        <v/>
      </c>
      <c r="I1348" t="str">
        <f>IF(ISNUMBER(SEARCH(I$1,raw[[#This Row],[active years]])),1,"")</f>
        <v/>
      </c>
      <c r="J1348" t="str">
        <f>IF(ISNUMBER(SEARCH(J$1,raw[[#This Row],[active years]])),1,"")</f>
        <v/>
      </c>
      <c r="K1348" t="str">
        <f>IF(ISNUMBER(SEARCH(K$1,raw[[#This Row],[active years]])),1,"")</f>
        <v/>
      </c>
      <c r="L1348" t="str">
        <f>IF(ISNUMBER(SEARCH(L$1,raw[[#This Row],[active years]])),1,"")</f>
        <v/>
      </c>
      <c r="M1348" t="str">
        <f>IF(ISNUMBER(SEARCH(M$1,raw[[#This Row],[active years]])),1,"")</f>
        <v/>
      </c>
      <c r="N1348" t="str">
        <f>IF(ISNUMBER(SEARCH(N$1,raw[[#This Row],[active years]])),1,"")</f>
        <v/>
      </c>
      <c r="O1348" t="str">
        <f>IF(ISNUMBER(SEARCH(O$1,raw[[#This Row],[active years]])),1,"")</f>
        <v/>
      </c>
      <c r="P1348">
        <f>IF(ISNUMBER(SEARCH(P$1,raw[[#This Row],[active years]])),1,"")</f>
        <v>1</v>
      </c>
      <c r="Q1348">
        <f>IF(ISNUMBER(SEARCH(Q$1,raw[[#This Row],[active years]])),1,"")</f>
        <v>1</v>
      </c>
      <c r="R1348">
        <f>IF(ISNUMBER(SEARCH(R$1,raw[[#This Row],[active years]])),1,"")</f>
        <v>1</v>
      </c>
      <c r="S1348">
        <f>IF(ISNUMBER(SEARCH(S$1,raw[[#This Row],[active years]])),1,"")</f>
        <v>1</v>
      </c>
      <c r="T1348">
        <f>IF(ISNUMBER(SEARCH(T$1,raw[[#This Row],[active years]])),1,"")</f>
        <v>1</v>
      </c>
      <c r="U1348">
        <f>IF(ISNUMBER(SEARCH(U$1,raw[[#This Row],[active years]])),1,"")</f>
        <v>1</v>
      </c>
      <c r="V1348">
        <f>IF(ISNUMBER(SEARCH(V$1,raw[[#This Row],[active years]])),1,"")</f>
        <v>1</v>
      </c>
      <c r="W1348">
        <f>IF(ISNUMBER(SEARCH(W$1,raw[[#This Row],[active years]])),1,"")</f>
        <v>1</v>
      </c>
      <c r="X1348">
        <f>IF(ISNUMBER(SEARCH(X$1,raw[[#This Row],[active years]])),1,"")</f>
        <v>1</v>
      </c>
      <c r="Y1348">
        <f>IF(ISNUMBER(SEARCH(Y$1,raw[[#This Row],[active years]])),1,"")</f>
        <v>1</v>
      </c>
      <c r="Z1348">
        <f>IF(ISNUMBER(SEARCH(Z$1,raw[[#This Row],[active years]])),1,"")</f>
        <v>1</v>
      </c>
      <c r="AA1348">
        <f>IF(ISNUMBER(SEARCH(AA$1,raw[[#This Row],[active years]])),1,"")</f>
        <v>1</v>
      </c>
    </row>
    <row r="1349" spans="1:27" x14ac:dyDescent="0.45">
      <c r="A1349">
        <f>raw[team]</f>
        <v>1680</v>
      </c>
      <c r="B1349">
        <f>raw[rookie year]</f>
        <v>2005</v>
      </c>
      <c r="C1349" t="str">
        <f>IF(ISNUMBER(SEARCH(C$1,raw[[#This Row],[active years]])),1,"")</f>
        <v/>
      </c>
      <c r="D1349" t="str">
        <f>IF(ISNUMBER(SEARCH(D$1,raw[[#This Row],[active years]])),1,"")</f>
        <v/>
      </c>
      <c r="E1349" t="str">
        <f>IF(ISNUMBER(SEARCH(E$1,raw[[#This Row],[active years]])),1,"")</f>
        <v/>
      </c>
      <c r="F1349" t="str">
        <f>IF(ISNUMBER(SEARCH(F$1,raw[[#This Row],[active years]])),1,"")</f>
        <v/>
      </c>
      <c r="G1349" t="str">
        <f>IF(ISNUMBER(SEARCH(G$1,raw[[#This Row],[active years]])),1,"")</f>
        <v/>
      </c>
      <c r="H1349" t="str">
        <f>IF(ISNUMBER(SEARCH(H$1,raw[[#This Row],[active years]])),1,"")</f>
        <v/>
      </c>
      <c r="I1349" t="str">
        <f>IF(ISNUMBER(SEARCH(I$1,raw[[#This Row],[active years]])),1,"")</f>
        <v/>
      </c>
      <c r="J1349" t="str">
        <f>IF(ISNUMBER(SEARCH(J$1,raw[[#This Row],[active years]])),1,"")</f>
        <v/>
      </c>
      <c r="K1349" t="str">
        <f>IF(ISNUMBER(SEARCH(K$1,raw[[#This Row],[active years]])),1,"")</f>
        <v/>
      </c>
      <c r="L1349" t="str">
        <f>IF(ISNUMBER(SEARCH(L$1,raw[[#This Row],[active years]])),1,"")</f>
        <v/>
      </c>
      <c r="M1349" t="str">
        <f>IF(ISNUMBER(SEARCH(M$1,raw[[#This Row],[active years]])),1,"")</f>
        <v/>
      </c>
      <c r="N1349" t="str">
        <f>IF(ISNUMBER(SEARCH(N$1,raw[[#This Row],[active years]])),1,"")</f>
        <v/>
      </c>
      <c r="O1349" t="str">
        <f>IF(ISNUMBER(SEARCH(O$1,raw[[#This Row],[active years]])),1,"")</f>
        <v/>
      </c>
      <c r="P1349">
        <f>IF(ISNUMBER(SEARCH(P$1,raw[[#This Row],[active years]])),1,"")</f>
        <v>1</v>
      </c>
      <c r="Q1349">
        <f>IF(ISNUMBER(SEARCH(Q$1,raw[[#This Row],[active years]])),1,"")</f>
        <v>1</v>
      </c>
      <c r="R1349">
        <f>IF(ISNUMBER(SEARCH(R$1,raw[[#This Row],[active years]])),1,"")</f>
        <v>1</v>
      </c>
      <c r="S1349">
        <f>IF(ISNUMBER(SEARCH(S$1,raw[[#This Row],[active years]])),1,"")</f>
        <v>1</v>
      </c>
      <c r="T1349" t="str">
        <f>IF(ISNUMBER(SEARCH(T$1,raw[[#This Row],[active years]])),1,"")</f>
        <v/>
      </c>
      <c r="U1349" t="str">
        <f>IF(ISNUMBER(SEARCH(U$1,raw[[#This Row],[active years]])),1,"")</f>
        <v/>
      </c>
      <c r="V1349" t="str">
        <f>IF(ISNUMBER(SEARCH(V$1,raw[[#This Row],[active years]])),1,"")</f>
        <v/>
      </c>
      <c r="W1349" t="str">
        <f>IF(ISNUMBER(SEARCH(W$1,raw[[#This Row],[active years]])),1,"")</f>
        <v/>
      </c>
      <c r="X1349" t="str">
        <f>IF(ISNUMBER(SEARCH(X$1,raw[[#This Row],[active years]])),1,"")</f>
        <v/>
      </c>
      <c r="Y1349" t="str">
        <f>IF(ISNUMBER(SEARCH(Y$1,raw[[#This Row],[active years]])),1,"")</f>
        <v/>
      </c>
      <c r="Z1349" t="str">
        <f>IF(ISNUMBER(SEARCH(Z$1,raw[[#This Row],[active years]])),1,"")</f>
        <v/>
      </c>
      <c r="AA1349" t="str">
        <f>IF(ISNUMBER(SEARCH(AA$1,raw[[#This Row],[active years]])),1,"")</f>
        <v/>
      </c>
    </row>
    <row r="1350" spans="1:27" x14ac:dyDescent="0.45">
      <c r="A1350">
        <f>raw[team]</f>
        <v>1682</v>
      </c>
      <c r="B1350">
        <f>raw[rookie year]</f>
        <v>2005</v>
      </c>
      <c r="C1350" t="str">
        <f>IF(ISNUMBER(SEARCH(C$1,raw[[#This Row],[active years]])),1,"")</f>
        <v/>
      </c>
      <c r="D1350" t="str">
        <f>IF(ISNUMBER(SEARCH(D$1,raw[[#This Row],[active years]])),1,"")</f>
        <v/>
      </c>
      <c r="E1350" t="str">
        <f>IF(ISNUMBER(SEARCH(E$1,raw[[#This Row],[active years]])),1,"")</f>
        <v/>
      </c>
      <c r="F1350" t="str">
        <f>IF(ISNUMBER(SEARCH(F$1,raw[[#This Row],[active years]])),1,"")</f>
        <v/>
      </c>
      <c r="G1350" t="str">
        <f>IF(ISNUMBER(SEARCH(G$1,raw[[#This Row],[active years]])),1,"")</f>
        <v/>
      </c>
      <c r="H1350" t="str">
        <f>IF(ISNUMBER(SEARCH(H$1,raw[[#This Row],[active years]])),1,"")</f>
        <v/>
      </c>
      <c r="I1350" t="str">
        <f>IF(ISNUMBER(SEARCH(I$1,raw[[#This Row],[active years]])),1,"")</f>
        <v/>
      </c>
      <c r="J1350" t="str">
        <f>IF(ISNUMBER(SEARCH(J$1,raw[[#This Row],[active years]])),1,"")</f>
        <v/>
      </c>
      <c r="K1350" t="str">
        <f>IF(ISNUMBER(SEARCH(K$1,raw[[#This Row],[active years]])),1,"")</f>
        <v/>
      </c>
      <c r="L1350" t="str">
        <f>IF(ISNUMBER(SEARCH(L$1,raw[[#This Row],[active years]])),1,"")</f>
        <v/>
      </c>
      <c r="M1350" t="str">
        <f>IF(ISNUMBER(SEARCH(M$1,raw[[#This Row],[active years]])),1,"")</f>
        <v/>
      </c>
      <c r="N1350" t="str">
        <f>IF(ISNUMBER(SEARCH(N$1,raw[[#This Row],[active years]])),1,"")</f>
        <v/>
      </c>
      <c r="O1350" t="str">
        <f>IF(ISNUMBER(SEARCH(O$1,raw[[#This Row],[active years]])),1,"")</f>
        <v/>
      </c>
      <c r="P1350">
        <f>IF(ISNUMBER(SEARCH(P$1,raw[[#This Row],[active years]])),1,"")</f>
        <v>1</v>
      </c>
      <c r="Q1350">
        <f>IF(ISNUMBER(SEARCH(Q$1,raw[[#This Row],[active years]])),1,"")</f>
        <v>1</v>
      </c>
      <c r="R1350">
        <f>IF(ISNUMBER(SEARCH(R$1,raw[[#This Row],[active years]])),1,"")</f>
        <v>1</v>
      </c>
      <c r="S1350">
        <f>IF(ISNUMBER(SEARCH(S$1,raw[[#This Row],[active years]])),1,"")</f>
        <v>1</v>
      </c>
      <c r="T1350">
        <f>IF(ISNUMBER(SEARCH(T$1,raw[[#This Row],[active years]])),1,"")</f>
        <v>1</v>
      </c>
      <c r="U1350" t="str">
        <f>IF(ISNUMBER(SEARCH(U$1,raw[[#This Row],[active years]])),1,"")</f>
        <v/>
      </c>
      <c r="V1350" t="str">
        <f>IF(ISNUMBER(SEARCH(V$1,raw[[#This Row],[active years]])),1,"")</f>
        <v/>
      </c>
      <c r="W1350" t="str">
        <f>IF(ISNUMBER(SEARCH(W$1,raw[[#This Row],[active years]])),1,"")</f>
        <v/>
      </c>
      <c r="X1350" t="str">
        <f>IF(ISNUMBER(SEARCH(X$1,raw[[#This Row],[active years]])),1,"")</f>
        <v/>
      </c>
      <c r="Y1350" t="str">
        <f>IF(ISNUMBER(SEARCH(Y$1,raw[[#This Row],[active years]])),1,"")</f>
        <v/>
      </c>
      <c r="Z1350" t="str">
        <f>IF(ISNUMBER(SEARCH(Z$1,raw[[#This Row],[active years]])),1,"")</f>
        <v/>
      </c>
      <c r="AA1350" t="str">
        <f>IF(ISNUMBER(SEARCH(AA$1,raw[[#This Row],[active years]])),1,"")</f>
        <v/>
      </c>
    </row>
    <row r="1351" spans="1:27" x14ac:dyDescent="0.45">
      <c r="A1351">
        <f>raw[team]</f>
        <v>1683</v>
      </c>
      <c r="B1351">
        <f>raw[rookie year]</f>
        <v>2005</v>
      </c>
      <c r="C1351" t="str">
        <f>IF(ISNUMBER(SEARCH(C$1,raw[[#This Row],[active years]])),1,"")</f>
        <v/>
      </c>
      <c r="D1351" t="str">
        <f>IF(ISNUMBER(SEARCH(D$1,raw[[#This Row],[active years]])),1,"")</f>
        <v/>
      </c>
      <c r="E1351" t="str">
        <f>IF(ISNUMBER(SEARCH(E$1,raw[[#This Row],[active years]])),1,"")</f>
        <v/>
      </c>
      <c r="F1351" t="str">
        <f>IF(ISNUMBER(SEARCH(F$1,raw[[#This Row],[active years]])),1,"")</f>
        <v/>
      </c>
      <c r="G1351" t="str">
        <f>IF(ISNUMBER(SEARCH(G$1,raw[[#This Row],[active years]])),1,"")</f>
        <v/>
      </c>
      <c r="H1351" t="str">
        <f>IF(ISNUMBER(SEARCH(H$1,raw[[#This Row],[active years]])),1,"")</f>
        <v/>
      </c>
      <c r="I1351" t="str">
        <f>IF(ISNUMBER(SEARCH(I$1,raw[[#This Row],[active years]])),1,"")</f>
        <v/>
      </c>
      <c r="J1351" t="str">
        <f>IF(ISNUMBER(SEARCH(J$1,raw[[#This Row],[active years]])),1,"")</f>
        <v/>
      </c>
      <c r="K1351" t="str">
        <f>IF(ISNUMBER(SEARCH(K$1,raw[[#This Row],[active years]])),1,"")</f>
        <v/>
      </c>
      <c r="L1351" t="str">
        <f>IF(ISNUMBER(SEARCH(L$1,raw[[#This Row],[active years]])),1,"")</f>
        <v/>
      </c>
      <c r="M1351" t="str">
        <f>IF(ISNUMBER(SEARCH(M$1,raw[[#This Row],[active years]])),1,"")</f>
        <v/>
      </c>
      <c r="N1351" t="str">
        <f>IF(ISNUMBER(SEARCH(N$1,raw[[#This Row],[active years]])),1,"")</f>
        <v/>
      </c>
      <c r="O1351" t="str">
        <f>IF(ISNUMBER(SEARCH(O$1,raw[[#This Row],[active years]])),1,"")</f>
        <v/>
      </c>
      <c r="P1351">
        <f>IF(ISNUMBER(SEARCH(P$1,raw[[#This Row],[active years]])),1,"")</f>
        <v>1</v>
      </c>
      <c r="Q1351">
        <f>IF(ISNUMBER(SEARCH(Q$1,raw[[#This Row],[active years]])),1,"")</f>
        <v>1</v>
      </c>
      <c r="R1351">
        <f>IF(ISNUMBER(SEARCH(R$1,raw[[#This Row],[active years]])),1,"")</f>
        <v>1</v>
      </c>
      <c r="S1351">
        <f>IF(ISNUMBER(SEARCH(S$1,raw[[#This Row],[active years]])),1,"")</f>
        <v>1</v>
      </c>
      <c r="T1351">
        <f>IF(ISNUMBER(SEARCH(T$1,raw[[#This Row],[active years]])),1,"")</f>
        <v>1</v>
      </c>
      <c r="U1351">
        <f>IF(ISNUMBER(SEARCH(U$1,raw[[#This Row],[active years]])),1,"")</f>
        <v>1</v>
      </c>
      <c r="V1351">
        <f>IF(ISNUMBER(SEARCH(V$1,raw[[#This Row],[active years]])),1,"")</f>
        <v>1</v>
      </c>
      <c r="W1351">
        <f>IF(ISNUMBER(SEARCH(W$1,raw[[#This Row],[active years]])),1,"")</f>
        <v>1</v>
      </c>
      <c r="X1351">
        <f>IF(ISNUMBER(SEARCH(X$1,raw[[#This Row],[active years]])),1,"")</f>
        <v>1</v>
      </c>
      <c r="Y1351">
        <f>IF(ISNUMBER(SEARCH(Y$1,raw[[#This Row],[active years]])),1,"")</f>
        <v>1</v>
      </c>
      <c r="Z1351">
        <f>IF(ISNUMBER(SEARCH(Z$1,raw[[#This Row],[active years]])),1,"")</f>
        <v>1</v>
      </c>
      <c r="AA1351">
        <f>IF(ISNUMBER(SEARCH(AA$1,raw[[#This Row],[active years]])),1,"")</f>
        <v>1</v>
      </c>
    </row>
    <row r="1352" spans="1:27" x14ac:dyDescent="0.45">
      <c r="A1352">
        <f>raw[team]</f>
        <v>1684</v>
      </c>
      <c r="B1352">
        <f>raw[rookie year]</f>
        <v>2005</v>
      </c>
      <c r="C1352" t="str">
        <f>IF(ISNUMBER(SEARCH(C$1,raw[[#This Row],[active years]])),1,"")</f>
        <v/>
      </c>
      <c r="D1352" t="str">
        <f>IF(ISNUMBER(SEARCH(D$1,raw[[#This Row],[active years]])),1,"")</f>
        <v/>
      </c>
      <c r="E1352" t="str">
        <f>IF(ISNUMBER(SEARCH(E$1,raw[[#This Row],[active years]])),1,"")</f>
        <v/>
      </c>
      <c r="F1352" t="str">
        <f>IF(ISNUMBER(SEARCH(F$1,raw[[#This Row],[active years]])),1,"")</f>
        <v/>
      </c>
      <c r="G1352" t="str">
        <f>IF(ISNUMBER(SEARCH(G$1,raw[[#This Row],[active years]])),1,"")</f>
        <v/>
      </c>
      <c r="H1352" t="str">
        <f>IF(ISNUMBER(SEARCH(H$1,raw[[#This Row],[active years]])),1,"")</f>
        <v/>
      </c>
      <c r="I1352" t="str">
        <f>IF(ISNUMBER(SEARCH(I$1,raw[[#This Row],[active years]])),1,"")</f>
        <v/>
      </c>
      <c r="J1352" t="str">
        <f>IF(ISNUMBER(SEARCH(J$1,raw[[#This Row],[active years]])),1,"")</f>
        <v/>
      </c>
      <c r="K1352" t="str">
        <f>IF(ISNUMBER(SEARCH(K$1,raw[[#This Row],[active years]])),1,"")</f>
        <v/>
      </c>
      <c r="L1352" t="str">
        <f>IF(ISNUMBER(SEARCH(L$1,raw[[#This Row],[active years]])),1,"")</f>
        <v/>
      </c>
      <c r="M1352" t="str">
        <f>IF(ISNUMBER(SEARCH(M$1,raw[[#This Row],[active years]])),1,"")</f>
        <v/>
      </c>
      <c r="N1352" t="str">
        <f>IF(ISNUMBER(SEARCH(N$1,raw[[#This Row],[active years]])),1,"")</f>
        <v/>
      </c>
      <c r="O1352" t="str">
        <f>IF(ISNUMBER(SEARCH(O$1,raw[[#This Row],[active years]])),1,"")</f>
        <v/>
      </c>
      <c r="P1352">
        <f>IF(ISNUMBER(SEARCH(P$1,raw[[#This Row],[active years]])),1,"")</f>
        <v>1</v>
      </c>
      <c r="Q1352">
        <f>IF(ISNUMBER(SEARCH(Q$1,raw[[#This Row],[active years]])),1,"")</f>
        <v>1</v>
      </c>
      <c r="R1352">
        <f>IF(ISNUMBER(SEARCH(R$1,raw[[#This Row],[active years]])),1,"")</f>
        <v>1</v>
      </c>
      <c r="S1352">
        <f>IF(ISNUMBER(SEARCH(S$1,raw[[#This Row],[active years]])),1,"")</f>
        <v>1</v>
      </c>
      <c r="T1352">
        <f>IF(ISNUMBER(SEARCH(T$1,raw[[#This Row],[active years]])),1,"")</f>
        <v>1</v>
      </c>
      <c r="U1352">
        <f>IF(ISNUMBER(SEARCH(U$1,raw[[#This Row],[active years]])),1,"")</f>
        <v>1</v>
      </c>
      <c r="V1352">
        <f>IF(ISNUMBER(SEARCH(V$1,raw[[#This Row],[active years]])),1,"")</f>
        <v>1</v>
      </c>
      <c r="W1352">
        <f>IF(ISNUMBER(SEARCH(W$1,raw[[#This Row],[active years]])),1,"")</f>
        <v>1</v>
      </c>
      <c r="X1352">
        <f>IF(ISNUMBER(SEARCH(X$1,raw[[#This Row],[active years]])),1,"")</f>
        <v>1</v>
      </c>
      <c r="Y1352">
        <f>IF(ISNUMBER(SEARCH(Y$1,raw[[#This Row],[active years]])),1,"")</f>
        <v>1</v>
      </c>
      <c r="Z1352">
        <f>IF(ISNUMBER(SEARCH(Z$1,raw[[#This Row],[active years]])),1,"")</f>
        <v>1</v>
      </c>
      <c r="AA1352">
        <f>IF(ISNUMBER(SEARCH(AA$1,raw[[#This Row],[active years]])),1,"")</f>
        <v>1</v>
      </c>
    </row>
    <row r="1353" spans="1:27" x14ac:dyDescent="0.45">
      <c r="A1353">
        <f>raw[team]</f>
        <v>1685</v>
      </c>
      <c r="B1353">
        <f>raw[rookie year]</f>
        <v>2005</v>
      </c>
      <c r="C1353" t="str">
        <f>IF(ISNUMBER(SEARCH(C$1,raw[[#This Row],[active years]])),1,"")</f>
        <v/>
      </c>
      <c r="D1353" t="str">
        <f>IF(ISNUMBER(SEARCH(D$1,raw[[#This Row],[active years]])),1,"")</f>
        <v/>
      </c>
      <c r="E1353" t="str">
        <f>IF(ISNUMBER(SEARCH(E$1,raw[[#This Row],[active years]])),1,"")</f>
        <v/>
      </c>
      <c r="F1353" t="str">
        <f>IF(ISNUMBER(SEARCH(F$1,raw[[#This Row],[active years]])),1,"")</f>
        <v/>
      </c>
      <c r="G1353" t="str">
        <f>IF(ISNUMBER(SEARCH(G$1,raw[[#This Row],[active years]])),1,"")</f>
        <v/>
      </c>
      <c r="H1353" t="str">
        <f>IF(ISNUMBER(SEARCH(H$1,raw[[#This Row],[active years]])),1,"")</f>
        <v/>
      </c>
      <c r="I1353" t="str">
        <f>IF(ISNUMBER(SEARCH(I$1,raw[[#This Row],[active years]])),1,"")</f>
        <v/>
      </c>
      <c r="J1353" t="str">
        <f>IF(ISNUMBER(SEARCH(J$1,raw[[#This Row],[active years]])),1,"")</f>
        <v/>
      </c>
      <c r="K1353" t="str">
        <f>IF(ISNUMBER(SEARCH(K$1,raw[[#This Row],[active years]])),1,"")</f>
        <v/>
      </c>
      <c r="L1353" t="str">
        <f>IF(ISNUMBER(SEARCH(L$1,raw[[#This Row],[active years]])),1,"")</f>
        <v/>
      </c>
      <c r="M1353" t="str">
        <f>IF(ISNUMBER(SEARCH(M$1,raw[[#This Row],[active years]])),1,"")</f>
        <v/>
      </c>
      <c r="N1353" t="str">
        <f>IF(ISNUMBER(SEARCH(N$1,raw[[#This Row],[active years]])),1,"")</f>
        <v/>
      </c>
      <c r="O1353" t="str">
        <f>IF(ISNUMBER(SEARCH(O$1,raw[[#This Row],[active years]])),1,"")</f>
        <v/>
      </c>
      <c r="P1353">
        <f>IF(ISNUMBER(SEARCH(P$1,raw[[#This Row],[active years]])),1,"")</f>
        <v>1</v>
      </c>
      <c r="Q1353">
        <f>IF(ISNUMBER(SEARCH(Q$1,raw[[#This Row],[active years]])),1,"")</f>
        <v>1</v>
      </c>
      <c r="R1353">
        <f>IF(ISNUMBER(SEARCH(R$1,raw[[#This Row],[active years]])),1,"")</f>
        <v>1</v>
      </c>
      <c r="S1353">
        <f>IF(ISNUMBER(SEARCH(S$1,raw[[#This Row],[active years]])),1,"")</f>
        <v>1</v>
      </c>
      <c r="T1353" t="str">
        <f>IF(ISNUMBER(SEARCH(T$1,raw[[#This Row],[active years]])),1,"")</f>
        <v/>
      </c>
      <c r="U1353" t="str">
        <f>IF(ISNUMBER(SEARCH(U$1,raw[[#This Row],[active years]])),1,"")</f>
        <v/>
      </c>
      <c r="V1353" t="str">
        <f>IF(ISNUMBER(SEARCH(V$1,raw[[#This Row],[active years]])),1,"")</f>
        <v/>
      </c>
      <c r="W1353" t="str">
        <f>IF(ISNUMBER(SEARCH(W$1,raw[[#This Row],[active years]])),1,"")</f>
        <v/>
      </c>
      <c r="X1353" t="str">
        <f>IF(ISNUMBER(SEARCH(X$1,raw[[#This Row],[active years]])),1,"")</f>
        <v/>
      </c>
      <c r="Y1353" t="str">
        <f>IF(ISNUMBER(SEARCH(Y$1,raw[[#This Row],[active years]])),1,"")</f>
        <v/>
      </c>
      <c r="Z1353" t="str">
        <f>IF(ISNUMBER(SEARCH(Z$1,raw[[#This Row],[active years]])),1,"")</f>
        <v/>
      </c>
      <c r="AA1353" t="str">
        <f>IF(ISNUMBER(SEARCH(AA$1,raw[[#This Row],[active years]])),1,"")</f>
        <v/>
      </c>
    </row>
    <row r="1354" spans="1:27" x14ac:dyDescent="0.45">
      <c r="A1354">
        <f>raw[team]</f>
        <v>1686</v>
      </c>
      <c r="B1354">
        <f>raw[rookie year]</f>
        <v>2005</v>
      </c>
      <c r="C1354" t="str">
        <f>IF(ISNUMBER(SEARCH(C$1,raw[[#This Row],[active years]])),1,"")</f>
        <v/>
      </c>
      <c r="D1354" t="str">
        <f>IF(ISNUMBER(SEARCH(D$1,raw[[#This Row],[active years]])),1,"")</f>
        <v/>
      </c>
      <c r="E1354" t="str">
        <f>IF(ISNUMBER(SEARCH(E$1,raw[[#This Row],[active years]])),1,"")</f>
        <v/>
      </c>
      <c r="F1354" t="str">
        <f>IF(ISNUMBER(SEARCH(F$1,raw[[#This Row],[active years]])),1,"")</f>
        <v/>
      </c>
      <c r="G1354" t="str">
        <f>IF(ISNUMBER(SEARCH(G$1,raw[[#This Row],[active years]])),1,"")</f>
        <v/>
      </c>
      <c r="H1354" t="str">
        <f>IF(ISNUMBER(SEARCH(H$1,raw[[#This Row],[active years]])),1,"")</f>
        <v/>
      </c>
      <c r="I1354" t="str">
        <f>IF(ISNUMBER(SEARCH(I$1,raw[[#This Row],[active years]])),1,"")</f>
        <v/>
      </c>
      <c r="J1354" t="str">
        <f>IF(ISNUMBER(SEARCH(J$1,raw[[#This Row],[active years]])),1,"")</f>
        <v/>
      </c>
      <c r="K1354" t="str">
        <f>IF(ISNUMBER(SEARCH(K$1,raw[[#This Row],[active years]])),1,"")</f>
        <v/>
      </c>
      <c r="L1354" t="str">
        <f>IF(ISNUMBER(SEARCH(L$1,raw[[#This Row],[active years]])),1,"")</f>
        <v/>
      </c>
      <c r="M1354" t="str">
        <f>IF(ISNUMBER(SEARCH(M$1,raw[[#This Row],[active years]])),1,"")</f>
        <v/>
      </c>
      <c r="N1354" t="str">
        <f>IF(ISNUMBER(SEARCH(N$1,raw[[#This Row],[active years]])),1,"")</f>
        <v/>
      </c>
      <c r="O1354" t="str">
        <f>IF(ISNUMBER(SEARCH(O$1,raw[[#This Row],[active years]])),1,"")</f>
        <v/>
      </c>
      <c r="P1354">
        <f>IF(ISNUMBER(SEARCH(P$1,raw[[#This Row],[active years]])),1,"")</f>
        <v>1</v>
      </c>
      <c r="Q1354">
        <f>IF(ISNUMBER(SEARCH(Q$1,raw[[#This Row],[active years]])),1,"")</f>
        <v>1</v>
      </c>
      <c r="R1354">
        <f>IF(ISNUMBER(SEARCH(R$1,raw[[#This Row],[active years]])),1,"")</f>
        <v>1</v>
      </c>
      <c r="S1354" t="str">
        <f>IF(ISNUMBER(SEARCH(S$1,raw[[#This Row],[active years]])),1,"")</f>
        <v/>
      </c>
      <c r="T1354" t="str">
        <f>IF(ISNUMBER(SEARCH(T$1,raw[[#This Row],[active years]])),1,"")</f>
        <v/>
      </c>
      <c r="U1354" t="str">
        <f>IF(ISNUMBER(SEARCH(U$1,raw[[#This Row],[active years]])),1,"")</f>
        <v/>
      </c>
      <c r="V1354" t="str">
        <f>IF(ISNUMBER(SEARCH(V$1,raw[[#This Row],[active years]])),1,"")</f>
        <v/>
      </c>
      <c r="W1354" t="str">
        <f>IF(ISNUMBER(SEARCH(W$1,raw[[#This Row],[active years]])),1,"")</f>
        <v/>
      </c>
      <c r="X1354" t="str">
        <f>IF(ISNUMBER(SEARCH(X$1,raw[[#This Row],[active years]])),1,"")</f>
        <v/>
      </c>
      <c r="Y1354" t="str">
        <f>IF(ISNUMBER(SEARCH(Y$1,raw[[#This Row],[active years]])),1,"")</f>
        <v/>
      </c>
      <c r="Z1354" t="str">
        <f>IF(ISNUMBER(SEARCH(Z$1,raw[[#This Row],[active years]])),1,"")</f>
        <v/>
      </c>
      <c r="AA1354" t="str">
        <f>IF(ISNUMBER(SEARCH(AA$1,raw[[#This Row],[active years]])),1,"")</f>
        <v/>
      </c>
    </row>
    <row r="1355" spans="1:27" x14ac:dyDescent="0.45">
      <c r="A1355">
        <f>raw[team]</f>
        <v>1687</v>
      </c>
      <c r="B1355">
        <f>raw[rookie year]</f>
        <v>2005</v>
      </c>
      <c r="C1355" t="str">
        <f>IF(ISNUMBER(SEARCH(C$1,raw[[#This Row],[active years]])),1,"")</f>
        <v/>
      </c>
      <c r="D1355" t="str">
        <f>IF(ISNUMBER(SEARCH(D$1,raw[[#This Row],[active years]])),1,"")</f>
        <v/>
      </c>
      <c r="E1355" t="str">
        <f>IF(ISNUMBER(SEARCH(E$1,raw[[#This Row],[active years]])),1,"")</f>
        <v/>
      </c>
      <c r="F1355" t="str">
        <f>IF(ISNUMBER(SEARCH(F$1,raw[[#This Row],[active years]])),1,"")</f>
        <v/>
      </c>
      <c r="G1355" t="str">
        <f>IF(ISNUMBER(SEARCH(G$1,raw[[#This Row],[active years]])),1,"")</f>
        <v/>
      </c>
      <c r="H1355" t="str">
        <f>IF(ISNUMBER(SEARCH(H$1,raw[[#This Row],[active years]])),1,"")</f>
        <v/>
      </c>
      <c r="I1355" t="str">
        <f>IF(ISNUMBER(SEARCH(I$1,raw[[#This Row],[active years]])),1,"")</f>
        <v/>
      </c>
      <c r="J1355" t="str">
        <f>IF(ISNUMBER(SEARCH(J$1,raw[[#This Row],[active years]])),1,"")</f>
        <v/>
      </c>
      <c r="K1355" t="str">
        <f>IF(ISNUMBER(SEARCH(K$1,raw[[#This Row],[active years]])),1,"")</f>
        <v/>
      </c>
      <c r="L1355" t="str">
        <f>IF(ISNUMBER(SEARCH(L$1,raw[[#This Row],[active years]])),1,"")</f>
        <v/>
      </c>
      <c r="M1355" t="str">
        <f>IF(ISNUMBER(SEARCH(M$1,raw[[#This Row],[active years]])),1,"")</f>
        <v/>
      </c>
      <c r="N1355" t="str">
        <f>IF(ISNUMBER(SEARCH(N$1,raw[[#This Row],[active years]])),1,"")</f>
        <v/>
      </c>
      <c r="O1355" t="str">
        <f>IF(ISNUMBER(SEARCH(O$1,raw[[#This Row],[active years]])),1,"")</f>
        <v/>
      </c>
      <c r="P1355">
        <f>IF(ISNUMBER(SEARCH(P$1,raw[[#This Row],[active years]])),1,"")</f>
        <v>1</v>
      </c>
      <c r="Q1355" t="str">
        <f>IF(ISNUMBER(SEARCH(Q$1,raw[[#This Row],[active years]])),1,"")</f>
        <v/>
      </c>
      <c r="R1355">
        <f>IF(ISNUMBER(SEARCH(R$1,raw[[#This Row],[active years]])),1,"")</f>
        <v>1</v>
      </c>
      <c r="S1355">
        <f>IF(ISNUMBER(SEARCH(S$1,raw[[#This Row],[active years]])),1,"")</f>
        <v>1</v>
      </c>
      <c r="T1355">
        <f>IF(ISNUMBER(SEARCH(T$1,raw[[#This Row],[active years]])),1,"")</f>
        <v>1</v>
      </c>
      <c r="U1355">
        <f>IF(ISNUMBER(SEARCH(U$1,raw[[#This Row],[active years]])),1,"")</f>
        <v>1</v>
      </c>
      <c r="V1355">
        <f>IF(ISNUMBER(SEARCH(V$1,raw[[#This Row],[active years]])),1,"")</f>
        <v>1</v>
      </c>
      <c r="W1355">
        <f>IF(ISNUMBER(SEARCH(W$1,raw[[#This Row],[active years]])),1,"")</f>
        <v>1</v>
      </c>
      <c r="X1355">
        <f>IF(ISNUMBER(SEARCH(X$1,raw[[#This Row],[active years]])),1,"")</f>
        <v>1</v>
      </c>
      <c r="Y1355">
        <f>IF(ISNUMBER(SEARCH(Y$1,raw[[#This Row],[active years]])),1,"")</f>
        <v>1</v>
      </c>
      <c r="Z1355" t="str">
        <f>IF(ISNUMBER(SEARCH(Z$1,raw[[#This Row],[active years]])),1,"")</f>
        <v/>
      </c>
      <c r="AA1355">
        <f>IF(ISNUMBER(SEARCH(AA$1,raw[[#This Row],[active years]])),1,"")</f>
        <v>1</v>
      </c>
    </row>
    <row r="1356" spans="1:27" x14ac:dyDescent="0.45">
      <c r="A1356">
        <f>raw[team]</f>
        <v>1688</v>
      </c>
      <c r="B1356">
        <f>raw[rookie year]</f>
        <v>2005</v>
      </c>
      <c r="C1356" t="str">
        <f>IF(ISNUMBER(SEARCH(C$1,raw[[#This Row],[active years]])),1,"")</f>
        <v/>
      </c>
      <c r="D1356" t="str">
        <f>IF(ISNUMBER(SEARCH(D$1,raw[[#This Row],[active years]])),1,"")</f>
        <v/>
      </c>
      <c r="E1356" t="str">
        <f>IF(ISNUMBER(SEARCH(E$1,raw[[#This Row],[active years]])),1,"")</f>
        <v/>
      </c>
      <c r="F1356" t="str">
        <f>IF(ISNUMBER(SEARCH(F$1,raw[[#This Row],[active years]])),1,"")</f>
        <v/>
      </c>
      <c r="G1356" t="str">
        <f>IF(ISNUMBER(SEARCH(G$1,raw[[#This Row],[active years]])),1,"")</f>
        <v/>
      </c>
      <c r="H1356" t="str">
        <f>IF(ISNUMBER(SEARCH(H$1,raw[[#This Row],[active years]])),1,"")</f>
        <v/>
      </c>
      <c r="I1356" t="str">
        <f>IF(ISNUMBER(SEARCH(I$1,raw[[#This Row],[active years]])),1,"")</f>
        <v/>
      </c>
      <c r="J1356" t="str">
        <f>IF(ISNUMBER(SEARCH(J$1,raw[[#This Row],[active years]])),1,"")</f>
        <v/>
      </c>
      <c r="K1356" t="str">
        <f>IF(ISNUMBER(SEARCH(K$1,raw[[#This Row],[active years]])),1,"")</f>
        <v/>
      </c>
      <c r="L1356" t="str">
        <f>IF(ISNUMBER(SEARCH(L$1,raw[[#This Row],[active years]])),1,"")</f>
        <v/>
      </c>
      <c r="M1356" t="str">
        <f>IF(ISNUMBER(SEARCH(M$1,raw[[#This Row],[active years]])),1,"")</f>
        <v/>
      </c>
      <c r="N1356" t="str">
        <f>IF(ISNUMBER(SEARCH(N$1,raw[[#This Row],[active years]])),1,"")</f>
        <v/>
      </c>
      <c r="O1356" t="str">
        <f>IF(ISNUMBER(SEARCH(O$1,raw[[#This Row],[active years]])),1,"")</f>
        <v/>
      </c>
      <c r="P1356">
        <f>IF(ISNUMBER(SEARCH(P$1,raw[[#This Row],[active years]])),1,"")</f>
        <v>1</v>
      </c>
      <c r="Q1356">
        <f>IF(ISNUMBER(SEARCH(Q$1,raw[[#This Row],[active years]])),1,"")</f>
        <v>1</v>
      </c>
      <c r="R1356">
        <f>IF(ISNUMBER(SEARCH(R$1,raw[[#This Row],[active years]])),1,"")</f>
        <v>1</v>
      </c>
      <c r="S1356">
        <f>IF(ISNUMBER(SEARCH(S$1,raw[[#This Row],[active years]])),1,"")</f>
        <v>1</v>
      </c>
      <c r="T1356" t="str">
        <f>IF(ISNUMBER(SEARCH(T$1,raw[[#This Row],[active years]])),1,"")</f>
        <v/>
      </c>
      <c r="U1356" t="str">
        <f>IF(ISNUMBER(SEARCH(U$1,raw[[#This Row],[active years]])),1,"")</f>
        <v/>
      </c>
      <c r="V1356" t="str">
        <f>IF(ISNUMBER(SEARCH(V$1,raw[[#This Row],[active years]])),1,"")</f>
        <v/>
      </c>
      <c r="W1356" t="str">
        <f>IF(ISNUMBER(SEARCH(W$1,raw[[#This Row],[active years]])),1,"")</f>
        <v/>
      </c>
      <c r="X1356" t="str">
        <f>IF(ISNUMBER(SEARCH(X$1,raw[[#This Row],[active years]])),1,"")</f>
        <v/>
      </c>
      <c r="Y1356" t="str">
        <f>IF(ISNUMBER(SEARCH(Y$1,raw[[#This Row],[active years]])),1,"")</f>
        <v/>
      </c>
      <c r="Z1356" t="str">
        <f>IF(ISNUMBER(SEARCH(Z$1,raw[[#This Row],[active years]])),1,"")</f>
        <v/>
      </c>
      <c r="AA1356" t="str">
        <f>IF(ISNUMBER(SEARCH(AA$1,raw[[#This Row],[active years]])),1,"")</f>
        <v/>
      </c>
    </row>
    <row r="1357" spans="1:27" x14ac:dyDescent="0.45">
      <c r="A1357">
        <f>raw[team]</f>
        <v>1689</v>
      </c>
      <c r="B1357">
        <f>raw[rookie year]</f>
        <v>2005</v>
      </c>
      <c r="C1357" t="str">
        <f>IF(ISNUMBER(SEARCH(C$1,raw[[#This Row],[active years]])),1,"")</f>
        <v/>
      </c>
      <c r="D1357" t="str">
        <f>IF(ISNUMBER(SEARCH(D$1,raw[[#This Row],[active years]])),1,"")</f>
        <v/>
      </c>
      <c r="E1357" t="str">
        <f>IF(ISNUMBER(SEARCH(E$1,raw[[#This Row],[active years]])),1,"")</f>
        <v/>
      </c>
      <c r="F1357" t="str">
        <f>IF(ISNUMBER(SEARCH(F$1,raw[[#This Row],[active years]])),1,"")</f>
        <v/>
      </c>
      <c r="G1357" t="str">
        <f>IF(ISNUMBER(SEARCH(G$1,raw[[#This Row],[active years]])),1,"")</f>
        <v/>
      </c>
      <c r="H1357" t="str">
        <f>IF(ISNUMBER(SEARCH(H$1,raw[[#This Row],[active years]])),1,"")</f>
        <v/>
      </c>
      <c r="I1357" t="str">
        <f>IF(ISNUMBER(SEARCH(I$1,raw[[#This Row],[active years]])),1,"")</f>
        <v/>
      </c>
      <c r="J1357" t="str">
        <f>IF(ISNUMBER(SEARCH(J$1,raw[[#This Row],[active years]])),1,"")</f>
        <v/>
      </c>
      <c r="K1357" t="str">
        <f>IF(ISNUMBER(SEARCH(K$1,raw[[#This Row],[active years]])),1,"")</f>
        <v/>
      </c>
      <c r="L1357" t="str">
        <f>IF(ISNUMBER(SEARCH(L$1,raw[[#This Row],[active years]])),1,"")</f>
        <v/>
      </c>
      <c r="M1357" t="str">
        <f>IF(ISNUMBER(SEARCH(M$1,raw[[#This Row],[active years]])),1,"")</f>
        <v/>
      </c>
      <c r="N1357" t="str">
        <f>IF(ISNUMBER(SEARCH(N$1,raw[[#This Row],[active years]])),1,"")</f>
        <v/>
      </c>
      <c r="O1357" t="str">
        <f>IF(ISNUMBER(SEARCH(O$1,raw[[#This Row],[active years]])),1,"")</f>
        <v/>
      </c>
      <c r="P1357">
        <f>IF(ISNUMBER(SEARCH(P$1,raw[[#This Row],[active years]])),1,"")</f>
        <v>1</v>
      </c>
      <c r="Q1357">
        <f>IF(ISNUMBER(SEARCH(Q$1,raw[[#This Row],[active years]])),1,"")</f>
        <v>1</v>
      </c>
      <c r="R1357">
        <f>IF(ISNUMBER(SEARCH(R$1,raw[[#This Row],[active years]])),1,"")</f>
        <v>1</v>
      </c>
      <c r="S1357">
        <f>IF(ISNUMBER(SEARCH(S$1,raw[[#This Row],[active years]])),1,"")</f>
        <v>1</v>
      </c>
      <c r="T1357">
        <f>IF(ISNUMBER(SEARCH(T$1,raw[[#This Row],[active years]])),1,"")</f>
        <v>1</v>
      </c>
      <c r="U1357" t="str">
        <f>IF(ISNUMBER(SEARCH(U$1,raw[[#This Row],[active years]])),1,"")</f>
        <v/>
      </c>
      <c r="V1357" t="str">
        <f>IF(ISNUMBER(SEARCH(V$1,raw[[#This Row],[active years]])),1,"")</f>
        <v/>
      </c>
      <c r="W1357" t="str">
        <f>IF(ISNUMBER(SEARCH(W$1,raw[[#This Row],[active years]])),1,"")</f>
        <v/>
      </c>
      <c r="X1357" t="str">
        <f>IF(ISNUMBER(SEARCH(X$1,raw[[#This Row],[active years]])),1,"")</f>
        <v/>
      </c>
      <c r="Y1357" t="str">
        <f>IF(ISNUMBER(SEARCH(Y$1,raw[[#This Row],[active years]])),1,"")</f>
        <v/>
      </c>
      <c r="Z1357" t="str">
        <f>IF(ISNUMBER(SEARCH(Z$1,raw[[#This Row],[active years]])),1,"")</f>
        <v/>
      </c>
      <c r="AA1357" t="str">
        <f>IF(ISNUMBER(SEARCH(AA$1,raw[[#This Row],[active years]])),1,"")</f>
        <v/>
      </c>
    </row>
    <row r="1358" spans="1:27" x14ac:dyDescent="0.45">
      <c r="A1358">
        <f>raw[team]</f>
        <v>1690</v>
      </c>
      <c r="B1358">
        <f>raw[rookie year]</f>
        <v>2005</v>
      </c>
      <c r="C1358" t="str">
        <f>IF(ISNUMBER(SEARCH(C$1,raw[[#This Row],[active years]])),1,"")</f>
        <v/>
      </c>
      <c r="D1358" t="str">
        <f>IF(ISNUMBER(SEARCH(D$1,raw[[#This Row],[active years]])),1,"")</f>
        <v/>
      </c>
      <c r="E1358" t="str">
        <f>IF(ISNUMBER(SEARCH(E$1,raw[[#This Row],[active years]])),1,"")</f>
        <v/>
      </c>
      <c r="F1358" t="str">
        <f>IF(ISNUMBER(SEARCH(F$1,raw[[#This Row],[active years]])),1,"")</f>
        <v/>
      </c>
      <c r="G1358" t="str">
        <f>IF(ISNUMBER(SEARCH(G$1,raw[[#This Row],[active years]])),1,"")</f>
        <v/>
      </c>
      <c r="H1358" t="str">
        <f>IF(ISNUMBER(SEARCH(H$1,raw[[#This Row],[active years]])),1,"")</f>
        <v/>
      </c>
      <c r="I1358" t="str">
        <f>IF(ISNUMBER(SEARCH(I$1,raw[[#This Row],[active years]])),1,"")</f>
        <v/>
      </c>
      <c r="J1358" t="str">
        <f>IF(ISNUMBER(SEARCH(J$1,raw[[#This Row],[active years]])),1,"")</f>
        <v/>
      </c>
      <c r="K1358" t="str">
        <f>IF(ISNUMBER(SEARCH(K$1,raw[[#This Row],[active years]])),1,"")</f>
        <v/>
      </c>
      <c r="L1358" t="str">
        <f>IF(ISNUMBER(SEARCH(L$1,raw[[#This Row],[active years]])),1,"")</f>
        <v/>
      </c>
      <c r="M1358" t="str">
        <f>IF(ISNUMBER(SEARCH(M$1,raw[[#This Row],[active years]])),1,"")</f>
        <v/>
      </c>
      <c r="N1358" t="str">
        <f>IF(ISNUMBER(SEARCH(N$1,raw[[#This Row],[active years]])),1,"")</f>
        <v/>
      </c>
      <c r="O1358" t="str">
        <f>IF(ISNUMBER(SEARCH(O$1,raw[[#This Row],[active years]])),1,"")</f>
        <v/>
      </c>
      <c r="P1358" t="str">
        <f>IF(ISNUMBER(SEARCH(P$1,raw[[#This Row],[active years]])),1,"")</f>
        <v/>
      </c>
      <c r="Q1358">
        <f>IF(ISNUMBER(SEARCH(Q$1,raw[[#This Row],[active years]])),1,"")</f>
        <v>1</v>
      </c>
      <c r="R1358">
        <f>IF(ISNUMBER(SEARCH(R$1,raw[[#This Row],[active years]])),1,"")</f>
        <v>1</v>
      </c>
      <c r="S1358">
        <f>IF(ISNUMBER(SEARCH(S$1,raw[[#This Row],[active years]])),1,"")</f>
        <v>1</v>
      </c>
      <c r="T1358">
        <f>IF(ISNUMBER(SEARCH(T$1,raw[[#This Row],[active years]])),1,"")</f>
        <v>1</v>
      </c>
      <c r="U1358">
        <f>IF(ISNUMBER(SEARCH(U$1,raw[[#This Row],[active years]])),1,"")</f>
        <v>1</v>
      </c>
      <c r="V1358">
        <f>IF(ISNUMBER(SEARCH(V$1,raw[[#This Row],[active years]])),1,"")</f>
        <v>1</v>
      </c>
      <c r="W1358">
        <f>IF(ISNUMBER(SEARCH(W$1,raw[[#This Row],[active years]])),1,"")</f>
        <v>1</v>
      </c>
      <c r="X1358">
        <f>IF(ISNUMBER(SEARCH(X$1,raw[[#This Row],[active years]])),1,"")</f>
        <v>1</v>
      </c>
      <c r="Y1358">
        <f>IF(ISNUMBER(SEARCH(Y$1,raw[[#This Row],[active years]])),1,"")</f>
        <v>1</v>
      </c>
      <c r="Z1358">
        <f>IF(ISNUMBER(SEARCH(Z$1,raw[[#This Row],[active years]])),1,"")</f>
        <v>1</v>
      </c>
      <c r="AA1358">
        <f>IF(ISNUMBER(SEARCH(AA$1,raw[[#This Row],[active years]])),1,"")</f>
        <v>1</v>
      </c>
    </row>
    <row r="1359" spans="1:27" x14ac:dyDescent="0.45">
      <c r="A1359">
        <f>raw[team]</f>
        <v>1691</v>
      </c>
      <c r="B1359">
        <f>raw[rookie year]</f>
        <v>2005</v>
      </c>
      <c r="C1359" t="str">
        <f>IF(ISNUMBER(SEARCH(C$1,raw[[#This Row],[active years]])),1,"")</f>
        <v/>
      </c>
      <c r="D1359" t="str">
        <f>IF(ISNUMBER(SEARCH(D$1,raw[[#This Row],[active years]])),1,"")</f>
        <v/>
      </c>
      <c r="E1359" t="str">
        <f>IF(ISNUMBER(SEARCH(E$1,raw[[#This Row],[active years]])),1,"")</f>
        <v/>
      </c>
      <c r="F1359" t="str">
        <f>IF(ISNUMBER(SEARCH(F$1,raw[[#This Row],[active years]])),1,"")</f>
        <v/>
      </c>
      <c r="G1359" t="str">
        <f>IF(ISNUMBER(SEARCH(G$1,raw[[#This Row],[active years]])),1,"")</f>
        <v/>
      </c>
      <c r="H1359" t="str">
        <f>IF(ISNUMBER(SEARCH(H$1,raw[[#This Row],[active years]])),1,"")</f>
        <v/>
      </c>
      <c r="I1359" t="str">
        <f>IF(ISNUMBER(SEARCH(I$1,raw[[#This Row],[active years]])),1,"")</f>
        <v/>
      </c>
      <c r="J1359" t="str">
        <f>IF(ISNUMBER(SEARCH(J$1,raw[[#This Row],[active years]])),1,"")</f>
        <v/>
      </c>
      <c r="K1359" t="str">
        <f>IF(ISNUMBER(SEARCH(K$1,raw[[#This Row],[active years]])),1,"")</f>
        <v/>
      </c>
      <c r="L1359" t="str">
        <f>IF(ISNUMBER(SEARCH(L$1,raw[[#This Row],[active years]])),1,"")</f>
        <v/>
      </c>
      <c r="M1359" t="str">
        <f>IF(ISNUMBER(SEARCH(M$1,raw[[#This Row],[active years]])),1,"")</f>
        <v/>
      </c>
      <c r="N1359" t="str">
        <f>IF(ISNUMBER(SEARCH(N$1,raw[[#This Row],[active years]])),1,"")</f>
        <v/>
      </c>
      <c r="O1359" t="str">
        <f>IF(ISNUMBER(SEARCH(O$1,raw[[#This Row],[active years]])),1,"")</f>
        <v/>
      </c>
      <c r="P1359">
        <f>IF(ISNUMBER(SEARCH(P$1,raw[[#This Row],[active years]])),1,"")</f>
        <v>1</v>
      </c>
      <c r="Q1359">
        <f>IF(ISNUMBER(SEARCH(Q$1,raw[[#This Row],[active years]])),1,"")</f>
        <v>1</v>
      </c>
      <c r="R1359">
        <f>IF(ISNUMBER(SEARCH(R$1,raw[[#This Row],[active years]])),1,"")</f>
        <v>1</v>
      </c>
      <c r="S1359">
        <f>IF(ISNUMBER(SEARCH(S$1,raw[[#This Row],[active years]])),1,"")</f>
        <v>1</v>
      </c>
      <c r="T1359">
        <f>IF(ISNUMBER(SEARCH(T$1,raw[[#This Row],[active years]])),1,"")</f>
        <v>1</v>
      </c>
      <c r="U1359">
        <f>IF(ISNUMBER(SEARCH(U$1,raw[[#This Row],[active years]])),1,"")</f>
        <v>1</v>
      </c>
      <c r="V1359">
        <f>IF(ISNUMBER(SEARCH(V$1,raw[[#This Row],[active years]])),1,"")</f>
        <v>1</v>
      </c>
      <c r="W1359">
        <f>IF(ISNUMBER(SEARCH(W$1,raw[[#This Row],[active years]])),1,"")</f>
        <v>1</v>
      </c>
      <c r="X1359">
        <f>IF(ISNUMBER(SEARCH(X$1,raw[[#This Row],[active years]])),1,"")</f>
        <v>1</v>
      </c>
      <c r="Y1359" t="str">
        <f>IF(ISNUMBER(SEARCH(Y$1,raw[[#This Row],[active years]])),1,"")</f>
        <v/>
      </c>
      <c r="Z1359" t="str">
        <f>IF(ISNUMBER(SEARCH(Z$1,raw[[#This Row],[active years]])),1,"")</f>
        <v/>
      </c>
      <c r="AA1359">
        <f>IF(ISNUMBER(SEARCH(AA$1,raw[[#This Row],[active years]])),1,"")</f>
        <v>1</v>
      </c>
    </row>
    <row r="1360" spans="1:27" x14ac:dyDescent="0.45">
      <c r="A1360">
        <f>raw[team]</f>
        <v>1692</v>
      </c>
      <c r="B1360">
        <f>raw[rookie year]</f>
        <v>2005</v>
      </c>
      <c r="C1360" t="str">
        <f>IF(ISNUMBER(SEARCH(C$1,raw[[#This Row],[active years]])),1,"")</f>
        <v/>
      </c>
      <c r="D1360" t="str">
        <f>IF(ISNUMBER(SEARCH(D$1,raw[[#This Row],[active years]])),1,"")</f>
        <v/>
      </c>
      <c r="E1360" t="str">
        <f>IF(ISNUMBER(SEARCH(E$1,raw[[#This Row],[active years]])),1,"")</f>
        <v/>
      </c>
      <c r="F1360" t="str">
        <f>IF(ISNUMBER(SEARCH(F$1,raw[[#This Row],[active years]])),1,"")</f>
        <v/>
      </c>
      <c r="G1360" t="str">
        <f>IF(ISNUMBER(SEARCH(G$1,raw[[#This Row],[active years]])),1,"")</f>
        <v/>
      </c>
      <c r="H1360" t="str">
        <f>IF(ISNUMBER(SEARCH(H$1,raw[[#This Row],[active years]])),1,"")</f>
        <v/>
      </c>
      <c r="I1360" t="str">
        <f>IF(ISNUMBER(SEARCH(I$1,raw[[#This Row],[active years]])),1,"")</f>
        <v/>
      </c>
      <c r="J1360" t="str">
        <f>IF(ISNUMBER(SEARCH(J$1,raw[[#This Row],[active years]])),1,"")</f>
        <v/>
      </c>
      <c r="K1360" t="str">
        <f>IF(ISNUMBER(SEARCH(K$1,raw[[#This Row],[active years]])),1,"")</f>
        <v/>
      </c>
      <c r="L1360" t="str">
        <f>IF(ISNUMBER(SEARCH(L$1,raw[[#This Row],[active years]])),1,"")</f>
        <v/>
      </c>
      <c r="M1360" t="str">
        <f>IF(ISNUMBER(SEARCH(M$1,raw[[#This Row],[active years]])),1,"")</f>
        <v/>
      </c>
      <c r="N1360" t="str">
        <f>IF(ISNUMBER(SEARCH(N$1,raw[[#This Row],[active years]])),1,"")</f>
        <v/>
      </c>
      <c r="O1360" t="str">
        <f>IF(ISNUMBER(SEARCH(O$1,raw[[#This Row],[active years]])),1,"")</f>
        <v/>
      </c>
      <c r="P1360">
        <f>IF(ISNUMBER(SEARCH(P$1,raw[[#This Row],[active years]])),1,"")</f>
        <v>1</v>
      </c>
      <c r="Q1360">
        <f>IF(ISNUMBER(SEARCH(Q$1,raw[[#This Row],[active years]])),1,"")</f>
        <v>1</v>
      </c>
      <c r="R1360">
        <f>IF(ISNUMBER(SEARCH(R$1,raw[[#This Row],[active years]])),1,"")</f>
        <v>1</v>
      </c>
      <c r="S1360">
        <f>IF(ISNUMBER(SEARCH(S$1,raw[[#This Row],[active years]])),1,"")</f>
        <v>1</v>
      </c>
      <c r="T1360">
        <f>IF(ISNUMBER(SEARCH(T$1,raw[[#This Row],[active years]])),1,"")</f>
        <v>1</v>
      </c>
      <c r="U1360">
        <f>IF(ISNUMBER(SEARCH(U$1,raw[[#This Row],[active years]])),1,"")</f>
        <v>1</v>
      </c>
      <c r="V1360">
        <f>IF(ISNUMBER(SEARCH(V$1,raw[[#This Row],[active years]])),1,"")</f>
        <v>1</v>
      </c>
      <c r="W1360">
        <f>IF(ISNUMBER(SEARCH(W$1,raw[[#This Row],[active years]])),1,"")</f>
        <v>1</v>
      </c>
      <c r="X1360">
        <f>IF(ISNUMBER(SEARCH(X$1,raw[[#This Row],[active years]])),1,"")</f>
        <v>1</v>
      </c>
      <c r="Y1360">
        <f>IF(ISNUMBER(SEARCH(Y$1,raw[[#This Row],[active years]])),1,"")</f>
        <v>1</v>
      </c>
      <c r="Z1360" t="str">
        <f>IF(ISNUMBER(SEARCH(Z$1,raw[[#This Row],[active years]])),1,"")</f>
        <v/>
      </c>
      <c r="AA1360">
        <f>IF(ISNUMBER(SEARCH(AA$1,raw[[#This Row],[active years]])),1,"")</f>
        <v>1</v>
      </c>
    </row>
    <row r="1361" spans="1:27" x14ac:dyDescent="0.45">
      <c r="A1361">
        <f>raw[team]</f>
        <v>1693</v>
      </c>
      <c r="B1361">
        <f>raw[rookie year]</f>
        <v>2005</v>
      </c>
      <c r="C1361" t="str">
        <f>IF(ISNUMBER(SEARCH(C$1,raw[[#This Row],[active years]])),1,"")</f>
        <v/>
      </c>
      <c r="D1361" t="str">
        <f>IF(ISNUMBER(SEARCH(D$1,raw[[#This Row],[active years]])),1,"")</f>
        <v/>
      </c>
      <c r="E1361" t="str">
        <f>IF(ISNUMBER(SEARCH(E$1,raw[[#This Row],[active years]])),1,"")</f>
        <v/>
      </c>
      <c r="F1361" t="str">
        <f>IF(ISNUMBER(SEARCH(F$1,raw[[#This Row],[active years]])),1,"")</f>
        <v/>
      </c>
      <c r="G1361" t="str">
        <f>IF(ISNUMBER(SEARCH(G$1,raw[[#This Row],[active years]])),1,"")</f>
        <v/>
      </c>
      <c r="H1361" t="str">
        <f>IF(ISNUMBER(SEARCH(H$1,raw[[#This Row],[active years]])),1,"")</f>
        <v/>
      </c>
      <c r="I1361" t="str">
        <f>IF(ISNUMBER(SEARCH(I$1,raw[[#This Row],[active years]])),1,"")</f>
        <v/>
      </c>
      <c r="J1361" t="str">
        <f>IF(ISNUMBER(SEARCH(J$1,raw[[#This Row],[active years]])),1,"")</f>
        <v/>
      </c>
      <c r="K1361" t="str">
        <f>IF(ISNUMBER(SEARCH(K$1,raw[[#This Row],[active years]])),1,"")</f>
        <v/>
      </c>
      <c r="L1361" t="str">
        <f>IF(ISNUMBER(SEARCH(L$1,raw[[#This Row],[active years]])),1,"")</f>
        <v/>
      </c>
      <c r="M1361" t="str">
        <f>IF(ISNUMBER(SEARCH(M$1,raw[[#This Row],[active years]])),1,"")</f>
        <v/>
      </c>
      <c r="N1361" t="str">
        <f>IF(ISNUMBER(SEARCH(N$1,raw[[#This Row],[active years]])),1,"")</f>
        <v/>
      </c>
      <c r="O1361" t="str">
        <f>IF(ISNUMBER(SEARCH(O$1,raw[[#This Row],[active years]])),1,"")</f>
        <v/>
      </c>
      <c r="P1361">
        <f>IF(ISNUMBER(SEARCH(P$1,raw[[#This Row],[active years]])),1,"")</f>
        <v>1</v>
      </c>
      <c r="Q1361">
        <f>IF(ISNUMBER(SEARCH(Q$1,raw[[#This Row],[active years]])),1,"")</f>
        <v>1</v>
      </c>
      <c r="R1361">
        <f>IF(ISNUMBER(SEARCH(R$1,raw[[#This Row],[active years]])),1,"")</f>
        <v>1</v>
      </c>
      <c r="S1361" t="str">
        <f>IF(ISNUMBER(SEARCH(S$1,raw[[#This Row],[active years]])),1,"")</f>
        <v/>
      </c>
      <c r="T1361" t="str">
        <f>IF(ISNUMBER(SEARCH(T$1,raw[[#This Row],[active years]])),1,"")</f>
        <v/>
      </c>
      <c r="U1361" t="str">
        <f>IF(ISNUMBER(SEARCH(U$1,raw[[#This Row],[active years]])),1,"")</f>
        <v/>
      </c>
      <c r="V1361" t="str">
        <f>IF(ISNUMBER(SEARCH(V$1,raw[[#This Row],[active years]])),1,"")</f>
        <v/>
      </c>
      <c r="W1361" t="str">
        <f>IF(ISNUMBER(SEARCH(W$1,raw[[#This Row],[active years]])),1,"")</f>
        <v/>
      </c>
      <c r="X1361" t="str">
        <f>IF(ISNUMBER(SEARCH(X$1,raw[[#This Row],[active years]])),1,"")</f>
        <v/>
      </c>
      <c r="Y1361" t="str">
        <f>IF(ISNUMBER(SEARCH(Y$1,raw[[#This Row],[active years]])),1,"")</f>
        <v/>
      </c>
      <c r="Z1361" t="str">
        <f>IF(ISNUMBER(SEARCH(Z$1,raw[[#This Row],[active years]])),1,"")</f>
        <v/>
      </c>
      <c r="AA1361" t="str">
        <f>IF(ISNUMBER(SEARCH(AA$1,raw[[#This Row],[active years]])),1,"")</f>
        <v/>
      </c>
    </row>
    <row r="1362" spans="1:27" x14ac:dyDescent="0.45">
      <c r="A1362">
        <f>raw[team]</f>
        <v>1694</v>
      </c>
      <c r="B1362">
        <f>raw[rookie year]</f>
        <v>2005</v>
      </c>
      <c r="C1362" t="str">
        <f>IF(ISNUMBER(SEARCH(C$1,raw[[#This Row],[active years]])),1,"")</f>
        <v/>
      </c>
      <c r="D1362" t="str">
        <f>IF(ISNUMBER(SEARCH(D$1,raw[[#This Row],[active years]])),1,"")</f>
        <v/>
      </c>
      <c r="E1362" t="str">
        <f>IF(ISNUMBER(SEARCH(E$1,raw[[#This Row],[active years]])),1,"")</f>
        <v/>
      </c>
      <c r="F1362" t="str">
        <f>IF(ISNUMBER(SEARCH(F$1,raw[[#This Row],[active years]])),1,"")</f>
        <v/>
      </c>
      <c r="G1362" t="str">
        <f>IF(ISNUMBER(SEARCH(G$1,raw[[#This Row],[active years]])),1,"")</f>
        <v/>
      </c>
      <c r="H1362" t="str">
        <f>IF(ISNUMBER(SEARCH(H$1,raw[[#This Row],[active years]])),1,"")</f>
        <v/>
      </c>
      <c r="I1362" t="str">
        <f>IF(ISNUMBER(SEARCH(I$1,raw[[#This Row],[active years]])),1,"")</f>
        <v/>
      </c>
      <c r="J1362" t="str">
        <f>IF(ISNUMBER(SEARCH(J$1,raw[[#This Row],[active years]])),1,"")</f>
        <v/>
      </c>
      <c r="K1362" t="str">
        <f>IF(ISNUMBER(SEARCH(K$1,raw[[#This Row],[active years]])),1,"")</f>
        <v/>
      </c>
      <c r="L1362" t="str">
        <f>IF(ISNUMBER(SEARCH(L$1,raw[[#This Row],[active years]])),1,"")</f>
        <v/>
      </c>
      <c r="M1362" t="str">
        <f>IF(ISNUMBER(SEARCH(M$1,raw[[#This Row],[active years]])),1,"")</f>
        <v/>
      </c>
      <c r="N1362" t="str">
        <f>IF(ISNUMBER(SEARCH(N$1,raw[[#This Row],[active years]])),1,"")</f>
        <v/>
      </c>
      <c r="O1362" t="str">
        <f>IF(ISNUMBER(SEARCH(O$1,raw[[#This Row],[active years]])),1,"")</f>
        <v/>
      </c>
      <c r="P1362">
        <f>IF(ISNUMBER(SEARCH(P$1,raw[[#This Row],[active years]])),1,"")</f>
        <v>1</v>
      </c>
      <c r="Q1362">
        <f>IF(ISNUMBER(SEARCH(Q$1,raw[[#This Row],[active years]])),1,"")</f>
        <v>1</v>
      </c>
      <c r="R1362">
        <f>IF(ISNUMBER(SEARCH(R$1,raw[[#This Row],[active years]])),1,"")</f>
        <v>1</v>
      </c>
      <c r="S1362" t="str">
        <f>IF(ISNUMBER(SEARCH(S$1,raw[[#This Row],[active years]])),1,"")</f>
        <v/>
      </c>
      <c r="T1362" t="str">
        <f>IF(ISNUMBER(SEARCH(T$1,raw[[#This Row],[active years]])),1,"")</f>
        <v/>
      </c>
      <c r="U1362" t="str">
        <f>IF(ISNUMBER(SEARCH(U$1,raw[[#This Row],[active years]])),1,"")</f>
        <v/>
      </c>
      <c r="V1362" t="str">
        <f>IF(ISNUMBER(SEARCH(V$1,raw[[#This Row],[active years]])),1,"")</f>
        <v/>
      </c>
      <c r="W1362" t="str">
        <f>IF(ISNUMBER(SEARCH(W$1,raw[[#This Row],[active years]])),1,"")</f>
        <v/>
      </c>
      <c r="X1362" t="str">
        <f>IF(ISNUMBER(SEARCH(X$1,raw[[#This Row],[active years]])),1,"")</f>
        <v/>
      </c>
      <c r="Y1362" t="str">
        <f>IF(ISNUMBER(SEARCH(Y$1,raw[[#This Row],[active years]])),1,"")</f>
        <v/>
      </c>
      <c r="Z1362" t="str">
        <f>IF(ISNUMBER(SEARCH(Z$1,raw[[#This Row],[active years]])),1,"")</f>
        <v/>
      </c>
      <c r="AA1362" t="str">
        <f>IF(ISNUMBER(SEARCH(AA$1,raw[[#This Row],[active years]])),1,"")</f>
        <v/>
      </c>
    </row>
    <row r="1363" spans="1:27" x14ac:dyDescent="0.45">
      <c r="A1363">
        <f>raw[team]</f>
        <v>1695</v>
      </c>
      <c r="B1363">
        <f>raw[rookie year]</f>
        <v>2005</v>
      </c>
      <c r="C1363" t="str">
        <f>IF(ISNUMBER(SEARCH(C$1,raw[[#This Row],[active years]])),1,"")</f>
        <v/>
      </c>
      <c r="D1363" t="str">
        <f>IF(ISNUMBER(SEARCH(D$1,raw[[#This Row],[active years]])),1,"")</f>
        <v/>
      </c>
      <c r="E1363" t="str">
        <f>IF(ISNUMBER(SEARCH(E$1,raw[[#This Row],[active years]])),1,"")</f>
        <v/>
      </c>
      <c r="F1363" t="str">
        <f>IF(ISNUMBER(SEARCH(F$1,raw[[#This Row],[active years]])),1,"")</f>
        <v/>
      </c>
      <c r="G1363" t="str">
        <f>IF(ISNUMBER(SEARCH(G$1,raw[[#This Row],[active years]])),1,"")</f>
        <v/>
      </c>
      <c r="H1363" t="str">
        <f>IF(ISNUMBER(SEARCH(H$1,raw[[#This Row],[active years]])),1,"")</f>
        <v/>
      </c>
      <c r="I1363" t="str">
        <f>IF(ISNUMBER(SEARCH(I$1,raw[[#This Row],[active years]])),1,"")</f>
        <v/>
      </c>
      <c r="J1363" t="str">
        <f>IF(ISNUMBER(SEARCH(J$1,raw[[#This Row],[active years]])),1,"")</f>
        <v/>
      </c>
      <c r="K1363" t="str">
        <f>IF(ISNUMBER(SEARCH(K$1,raw[[#This Row],[active years]])),1,"")</f>
        <v/>
      </c>
      <c r="L1363" t="str">
        <f>IF(ISNUMBER(SEARCH(L$1,raw[[#This Row],[active years]])),1,"")</f>
        <v/>
      </c>
      <c r="M1363" t="str">
        <f>IF(ISNUMBER(SEARCH(M$1,raw[[#This Row],[active years]])),1,"")</f>
        <v/>
      </c>
      <c r="N1363" t="str">
        <f>IF(ISNUMBER(SEARCH(N$1,raw[[#This Row],[active years]])),1,"")</f>
        <v/>
      </c>
      <c r="O1363" t="str">
        <f>IF(ISNUMBER(SEARCH(O$1,raw[[#This Row],[active years]])),1,"")</f>
        <v/>
      </c>
      <c r="P1363">
        <f>IF(ISNUMBER(SEARCH(P$1,raw[[#This Row],[active years]])),1,"")</f>
        <v>1</v>
      </c>
      <c r="Q1363">
        <f>IF(ISNUMBER(SEARCH(Q$1,raw[[#This Row],[active years]])),1,"")</f>
        <v>1</v>
      </c>
      <c r="R1363" t="str">
        <f>IF(ISNUMBER(SEARCH(R$1,raw[[#This Row],[active years]])),1,"")</f>
        <v/>
      </c>
      <c r="S1363" t="str">
        <f>IF(ISNUMBER(SEARCH(S$1,raw[[#This Row],[active years]])),1,"")</f>
        <v/>
      </c>
      <c r="T1363" t="str">
        <f>IF(ISNUMBER(SEARCH(T$1,raw[[#This Row],[active years]])),1,"")</f>
        <v/>
      </c>
      <c r="U1363">
        <f>IF(ISNUMBER(SEARCH(U$1,raw[[#This Row],[active years]])),1,"")</f>
        <v>1</v>
      </c>
      <c r="V1363">
        <f>IF(ISNUMBER(SEARCH(V$1,raw[[#This Row],[active years]])),1,"")</f>
        <v>1</v>
      </c>
      <c r="W1363">
        <f>IF(ISNUMBER(SEARCH(W$1,raw[[#This Row],[active years]])),1,"")</f>
        <v>1</v>
      </c>
      <c r="X1363">
        <f>IF(ISNUMBER(SEARCH(X$1,raw[[#This Row],[active years]])),1,"")</f>
        <v>1</v>
      </c>
      <c r="Y1363">
        <f>IF(ISNUMBER(SEARCH(Y$1,raw[[#This Row],[active years]])),1,"")</f>
        <v>1</v>
      </c>
      <c r="Z1363">
        <f>IF(ISNUMBER(SEARCH(Z$1,raw[[#This Row],[active years]])),1,"")</f>
        <v>1</v>
      </c>
      <c r="AA1363" t="str">
        <f>IF(ISNUMBER(SEARCH(AA$1,raw[[#This Row],[active years]])),1,"")</f>
        <v/>
      </c>
    </row>
    <row r="1364" spans="1:27" x14ac:dyDescent="0.45">
      <c r="A1364">
        <f>raw[team]</f>
        <v>1696</v>
      </c>
      <c r="B1364">
        <f>raw[rookie year]</f>
        <v>2005</v>
      </c>
      <c r="C1364" t="str">
        <f>IF(ISNUMBER(SEARCH(C$1,raw[[#This Row],[active years]])),1,"")</f>
        <v/>
      </c>
      <c r="D1364" t="str">
        <f>IF(ISNUMBER(SEARCH(D$1,raw[[#This Row],[active years]])),1,"")</f>
        <v/>
      </c>
      <c r="E1364" t="str">
        <f>IF(ISNUMBER(SEARCH(E$1,raw[[#This Row],[active years]])),1,"")</f>
        <v/>
      </c>
      <c r="F1364" t="str">
        <f>IF(ISNUMBER(SEARCH(F$1,raw[[#This Row],[active years]])),1,"")</f>
        <v/>
      </c>
      <c r="G1364" t="str">
        <f>IF(ISNUMBER(SEARCH(G$1,raw[[#This Row],[active years]])),1,"")</f>
        <v/>
      </c>
      <c r="H1364" t="str">
        <f>IF(ISNUMBER(SEARCH(H$1,raw[[#This Row],[active years]])),1,"")</f>
        <v/>
      </c>
      <c r="I1364" t="str">
        <f>IF(ISNUMBER(SEARCH(I$1,raw[[#This Row],[active years]])),1,"")</f>
        <v/>
      </c>
      <c r="J1364" t="str">
        <f>IF(ISNUMBER(SEARCH(J$1,raw[[#This Row],[active years]])),1,"")</f>
        <v/>
      </c>
      <c r="K1364" t="str">
        <f>IF(ISNUMBER(SEARCH(K$1,raw[[#This Row],[active years]])),1,"")</f>
        <v/>
      </c>
      <c r="L1364" t="str">
        <f>IF(ISNUMBER(SEARCH(L$1,raw[[#This Row],[active years]])),1,"")</f>
        <v/>
      </c>
      <c r="M1364" t="str">
        <f>IF(ISNUMBER(SEARCH(M$1,raw[[#This Row],[active years]])),1,"")</f>
        <v/>
      </c>
      <c r="N1364" t="str">
        <f>IF(ISNUMBER(SEARCH(N$1,raw[[#This Row],[active years]])),1,"")</f>
        <v/>
      </c>
      <c r="O1364" t="str">
        <f>IF(ISNUMBER(SEARCH(O$1,raw[[#This Row],[active years]])),1,"")</f>
        <v/>
      </c>
      <c r="P1364">
        <f>IF(ISNUMBER(SEARCH(P$1,raw[[#This Row],[active years]])),1,"")</f>
        <v>1</v>
      </c>
      <c r="Q1364">
        <f>IF(ISNUMBER(SEARCH(Q$1,raw[[#This Row],[active years]])),1,"")</f>
        <v>1</v>
      </c>
      <c r="R1364">
        <f>IF(ISNUMBER(SEARCH(R$1,raw[[#This Row],[active years]])),1,"")</f>
        <v>1</v>
      </c>
      <c r="S1364">
        <f>IF(ISNUMBER(SEARCH(S$1,raw[[#This Row],[active years]])),1,"")</f>
        <v>1</v>
      </c>
      <c r="T1364">
        <f>IF(ISNUMBER(SEARCH(T$1,raw[[#This Row],[active years]])),1,"")</f>
        <v>1</v>
      </c>
      <c r="U1364">
        <f>IF(ISNUMBER(SEARCH(U$1,raw[[#This Row],[active years]])),1,"")</f>
        <v>1</v>
      </c>
      <c r="V1364">
        <f>IF(ISNUMBER(SEARCH(V$1,raw[[#This Row],[active years]])),1,"")</f>
        <v>1</v>
      </c>
      <c r="W1364">
        <f>IF(ISNUMBER(SEARCH(W$1,raw[[#This Row],[active years]])),1,"")</f>
        <v>1</v>
      </c>
      <c r="X1364">
        <f>IF(ISNUMBER(SEARCH(X$1,raw[[#This Row],[active years]])),1,"")</f>
        <v>1</v>
      </c>
      <c r="Y1364" t="str">
        <f>IF(ISNUMBER(SEARCH(Y$1,raw[[#This Row],[active years]])),1,"")</f>
        <v/>
      </c>
      <c r="Z1364" t="str">
        <f>IF(ISNUMBER(SEARCH(Z$1,raw[[#This Row],[active years]])),1,"")</f>
        <v/>
      </c>
      <c r="AA1364" t="str">
        <f>IF(ISNUMBER(SEARCH(AA$1,raw[[#This Row],[active years]])),1,"")</f>
        <v/>
      </c>
    </row>
    <row r="1365" spans="1:27" x14ac:dyDescent="0.45">
      <c r="A1365">
        <f>raw[team]</f>
        <v>1697</v>
      </c>
      <c r="B1365">
        <f>raw[rookie year]</f>
        <v>2005</v>
      </c>
      <c r="C1365" t="str">
        <f>IF(ISNUMBER(SEARCH(C$1,raw[[#This Row],[active years]])),1,"")</f>
        <v/>
      </c>
      <c r="D1365" t="str">
        <f>IF(ISNUMBER(SEARCH(D$1,raw[[#This Row],[active years]])),1,"")</f>
        <v/>
      </c>
      <c r="E1365" t="str">
        <f>IF(ISNUMBER(SEARCH(E$1,raw[[#This Row],[active years]])),1,"")</f>
        <v/>
      </c>
      <c r="F1365" t="str">
        <f>IF(ISNUMBER(SEARCH(F$1,raw[[#This Row],[active years]])),1,"")</f>
        <v/>
      </c>
      <c r="G1365" t="str">
        <f>IF(ISNUMBER(SEARCH(G$1,raw[[#This Row],[active years]])),1,"")</f>
        <v/>
      </c>
      <c r="H1365" t="str">
        <f>IF(ISNUMBER(SEARCH(H$1,raw[[#This Row],[active years]])),1,"")</f>
        <v/>
      </c>
      <c r="I1365" t="str">
        <f>IF(ISNUMBER(SEARCH(I$1,raw[[#This Row],[active years]])),1,"")</f>
        <v/>
      </c>
      <c r="J1365" t="str">
        <f>IF(ISNUMBER(SEARCH(J$1,raw[[#This Row],[active years]])),1,"")</f>
        <v/>
      </c>
      <c r="K1365" t="str">
        <f>IF(ISNUMBER(SEARCH(K$1,raw[[#This Row],[active years]])),1,"")</f>
        <v/>
      </c>
      <c r="L1365" t="str">
        <f>IF(ISNUMBER(SEARCH(L$1,raw[[#This Row],[active years]])),1,"")</f>
        <v/>
      </c>
      <c r="M1365" t="str">
        <f>IF(ISNUMBER(SEARCH(M$1,raw[[#This Row],[active years]])),1,"")</f>
        <v/>
      </c>
      <c r="N1365" t="str">
        <f>IF(ISNUMBER(SEARCH(N$1,raw[[#This Row],[active years]])),1,"")</f>
        <v/>
      </c>
      <c r="O1365" t="str">
        <f>IF(ISNUMBER(SEARCH(O$1,raw[[#This Row],[active years]])),1,"")</f>
        <v/>
      </c>
      <c r="P1365">
        <f>IF(ISNUMBER(SEARCH(P$1,raw[[#This Row],[active years]])),1,"")</f>
        <v>1</v>
      </c>
      <c r="Q1365" t="str">
        <f>IF(ISNUMBER(SEARCH(Q$1,raw[[#This Row],[active years]])),1,"")</f>
        <v/>
      </c>
      <c r="R1365" t="str">
        <f>IF(ISNUMBER(SEARCH(R$1,raw[[#This Row],[active years]])),1,"")</f>
        <v/>
      </c>
      <c r="S1365" t="str">
        <f>IF(ISNUMBER(SEARCH(S$1,raw[[#This Row],[active years]])),1,"")</f>
        <v/>
      </c>
      <c r="T1365" t="str">
        <f>IF(ISNUMBER(SEARCH(T$1,raw[[#This Row],[active years]])),1,"")</f>
        <v/>
      </c>
      <c r="U1365" t="str">
        <f>IF(ISNUMBER(SEARCH(U$1,raw[[#This Row],[active years]])),1,"")</f>
        <v/>
      </c>
      <c r="V1365" t="str">
        <f>IF(ISNUMBER(SEARCH(V$1,raw[[#This Row],[active years]])),1,"")</f>
        <v/>
      </c>
      <c r="W1365" t="str">
        <f>IF(ISNUMBER(SEARCH(W$1,raw[[#This Row],[active years]])),1,"")</f>
        <v/>
      </c>
      <c r="X1365" t="str">
        <f>IF(ISNUMBER(SEARCH(X$1,raw[[#This Row],[active years]])),1,"")</f>
        <v/>
      </c>
      <c r="Y1365" t="str">
        <f>IF(ISNUMBER(SEARCH(Y$1,raw[[#This Row],[active years]])),1,"")</f>
        <v/>
      </c>
      <c r="Z1365" t="str">
        <f>IF(ISNUMBER(SEARCH(Z$1,raw[[#This Row],[active years]])),1,"")</f>
        <v/>
      </c>
      <c r="AA1365" t="str">
        <f>IF(ISNUMBER(SEARCH(AA$1,raw[[#This Row],[active years]])),1,"")</f>
        <v/>
      </c>
    </row>
    <row r="1366" spans="1:27" x14ac:dyDescent="0.45">
      <c r="A1366">
        <f>raw[team]</f>
        <v>1698</v>
      </c>
      <c r="B1366">
        <f>raw[rookie year]</f>
        <v>2005</v>
      </c>
      <c r="C1366" t="str">
        <f>IF(ISNUMBER(SEARCH(C$1,raw[[#This Row],[active years]])),1,"")</f>
        <v/>
      </c>
      <c r="D1366" t="str">
        <f>IF(ISNUMBER(SEARCH(D$1,raw[[#This Row],[active years]])),1,"")</f>
        <v/>
      </c>
      <c r="E1366" t="str">
        <f>IF(ISNUMBER(SEARCH(E$1,raw[[#This Row],[active years]])),1,"")</f>
        <v/>
      </c>
      <c r="F1366" t="str">
        <f>IF(ISNUMBER(SEARCH(F$1,raw[[#This Row],[active years]])),1,"")</f>
        <v/>
      </c>
      <c r="G1366" t="str">
        <f>IF(ISNUMBER(SEARCH(G$1,raw[[#This Row],[active years]])),1,"")</f>
        <v/>
      </c>
      <c r="H1366" t="str">
        <f>IF(ISNUMBER(SEARCH(H$1,raw[[#This Row],[active years]])),1,"")</f>
        <v/>
      </c>
      <c r="I1366" t="str">
        <f>IF(ISNUMBER(SEARCH(I$1,raw[[#This Row],[active years]])),1,"")</f>
        <v/>
      </c>
      <c r="J1366" t="str">
        <f>IF(ISNUMBER(SEARCH(J$1,raw[[#This Row],[active years]])),1,"")</f>
        <v/>
      </c>
      <c r="K1366" t="str">
        <f>IF(ISNUMBER(SEARCH(K$1,raw[[#This Row],[active years]])),1,"")</f>
        <v/>
      </c>
      <c r="L1366" t="str">
        <f>IF(ISNUMBER(SEARCH(L$1,raw[[#This Row],[active years]])),1,"")</f>
        <v/>
      </c>
      <c r="M1366" t="str">
        <f>IF(ISNUMBER(SEARCH(M$1,raw[[#This Row],[active years]])),1,"")</f>
        <v/>
      </c>
      <c r="N1366" t="str">
        <f>IF(ISNUMBER(SEARCH(N$1,raw[[#This Row],[active years]])),1,"")</f>
        <v/>
      </c>
      <c r="O1366" t="str">
        <f>IF(ISNUMBER(SEARCH(O$1,raw[[#This Row],[active years]])),1,"")</f>
        <v/>
      </c>
      <c r="P1366">
        <f>IF(ISNUMBER(SEARCH(P$1,raw[[#This Row],[active years]])),1,"")</f>
        <v>1</v>
      </c>
      <c r="Q1366" t="str">
        <f>IF(ISNUMBER(SEARCH(Q$1,raw[[#This Row],[active years]])),1,"")</f>
        <v/>
      </c>
      <c r="R1366">
        <f>IF(ISNUMBER(SEARCH(R$1,raw[[#This Row],[active years]])),1,"")</f>
        <v>1</v>
      </c>
      <c r="S1366">
        <f>IF(ISNUMBER(SEARCH(S$1,raw[[#This Row],[active years]])),1,"")</f>
        <v>1</v>
      </c>
      <c r="T1366">
        <f>IF(ISNUMBER(SEARCH(T$1,raw[[#This Row],[active years]])),1,"")</f>
        <v>1</v>
      </c>
      <c r="U1366" t="str">
        <f>IF(ISNUMBER(SEARCH(U$1,raw[[#This Row],[active years]])),1,"")</f>
        <v/>
      </c>
      <c r="V1366" t="str">
        <f>IF(ISNUMBER(SEARCH(V$1,raw[[#This Row],[active years]])),1,"")</f>
        <v/>
      </c>
      <c r="W1366" t="str">
        <f>IF(ISNUMBER(SEARCH(W$1,raw[[#This Row],[active years]])),1,"")</f>
        <v/>
      </c>
      <c r="X1366" t="str">
        <f>IF(ISNUMBER(SEARCH(X$1,raw[[#This Row],[active years]])),1,"")</f>
        <v/>
      </c>
      <c r="Y1366" t="str">
        <f>IF(ISNUMBER(SEARCH(Y$1,raw[[#This Row],[active years]])),1,"")</f>
        <v/>
      </c>
      <c r="Z1366" t="str">
        <f>IF(ISNUMBER(SEARCH(Z$1,raw[[#This Row],[active years]])),1,"")</f>
        <v/>
      </c>
      <c r="AA1366" t="str">
        <f>IF(ISNUMBER(SEARCH(AA$1,raw[[#This Row],[active years]])),1,"")</f>
        <v/>
      </c>
    </row>
    <row r="1367" spans="1:27" x14ac:dyDescent="0.45">
      <c r="A1367">
        <f>raw[team]</f>
        <v>1699</v>
      </c>
      <c r="B1367">
        <f>raw[rookie year]</f>
        <v>2005</v>
      </c>
      <c r="C1367" t="str">
        <f>IF(ISNUMBER(SEARCH(C$1,raw[[#This Row],[active years]])),1,"")</f>
        <v/>
      </c>
      <c r="D1367" t="str">
        <f>IF(ISNUMBER(SEARCH(D$1,raw[[#This Row],[active years]])),1,"")</f>
        <v/>
      </c>
      <c r="E1367" t="str">
        <f>IF(ISNUMBER(SEARCH(E$1,raw[[#This Row],[active years]])),1,"")</f>
        <v/>
      </c>
      <c r="F1367" t="str">
        <f>IF(ISNUMBER(SEARCH(F$1,raw[[#This Row],[active years]])),1,"")</f>
        <v/>
      </c>
      <c r="G1367" t="str">
        <f>IF(ISNUMBER(SEARCH(G$1,raw[[#This Row],[active years]])),1,"")</f>
        <v/>
      </c>
      <c r="H1367" t="str">
        <f>IF(ISNUMBER(SEARCH(H$1,raw[[#This Row],[active years]])),1,"")</f>
        <v/>
      </c>
      <c r="I1367" t="str">
        <f>IF(ISNUMBER(SEARCH(I$1,raw[[#This Row],[active years]])),1,"")</f>
        <v/>
      </c>
      <c r="J1367" t="str">
        <f>IF(ISNUMBER(SEARCH(J$1,raw[[#This Row],[active years]])),1,"")</f>
        <v/>
      </c>
      <c r="K1367" t="str">
        <f>IF(ISNUMBER(SEARCH(K$1,raw[[#This Row],[active years]])),1,"")</f>
        <v/>
      </c>
      <c r="L1367" t="str">
        <f>IF(ISNUMBER(SEARCH(L$1,raw[[#This Row],[active years]])),1,"")</f>
        <v/>
      </c>
      <c r="M1367" t="str">
        <f>IF(ISNUMBER(SEARCH(M$1,raw[[#This Row],[active years]])),1,"")</f>
        <v/>
      </c>
      <c r="N1367" t="str">
        <f>IF(ISNUMBER(SEARCH(N$1,raw[[#This Row],[active years]])),1,"")</f>
        <v/>
      </c>
      <c r="O1367" t="str">
        <f>IF(ISNUMBER(SEARCH(O$1,raw[[#This Row],[active years]])),1,"")</f>
        <v/>
      </c>
      <c r="P1367">
        <f>IF(ISNUMBER(SEARCH(P$1,raw[[#This Row],[active years]])),1,"")</f>
        <v>1</v>
      </c>
      <c r="Q1367">
        <f>IF(ISNUMBER(SEARCH(Q$1,raw[[#This Row],[active years]])),1,"")</f>
        <v>1</v>
      </c>
      <c r="R1367">
        <f>IF(ISNUMBER(SEARCH(R$1,raw[[#This Row],[active years]])),1,"")</f>
        <v>1</v>
      </c>
      <c r="S1367">
        <f>IF(ISNUMBER(SEARCH(S$1,raw[[#This Row],[active years]])),1,"")</f>
        <v>1</v>
      </c>
      <c r="T1367">
        <f>IF(ISNUMBER(SEARCH(T$1,raw[[#This Row],[active years]])),1,"")</f>
        <v>1</v>
      </c>
      <c r="U1367">
        <f>IF(ISNUMBER(SEARCH(U$1,raw[[#This Row],[active years]])),1,"")</f>
        <v>1</v>
      </c>
      <c r="V1367">
        <f>IF(ISNUMBER(SEARCH(V$1,raw[[#This Row],[active years]])),1,"")</f>
        <v>1</v>
      </c>
      <c r="W1367">
        <f>IF(ISNUMBER(SEARCH(W$1,raw[[#This Row],[active years]])),1,"")</f>
        <v>1</v>
      </c>
      <c r="X1367">
        <f>IF(ISNUMBER(SEARCH(X$1,raw[[#This Row],[active years]])),1,"")</f>
        <v>1</v>
      </c>
      <c r="Y1367">
        <f>IF(ISNUMBER(SEARCH(Y$1,raw[[#This Row],[active years]])),1,"")</f>
        <v>1</v>
      </c>
      <c r="Z1367">
        <f>IF(ISNUMBER(SEARCH(Z$1,raw[[#This Row],[active years]])),1,"")</f>
        <v>1</v>
      </c>
      <c r="AA1367">
        <f>IF(ISNUMBER(SEARCH(AA$1,raw[[#This Row],[active years]])),1,"")</f>
        <v>1</v>
      </c>
    </row>
    <row r="1368" spans="1:27" x14ac:dyDescent="0.45">
      <c r="A1368">
        <f>raw[team]</f>
        <v>1700</v>
      </c>
      <c r="B1368">
        <f>raw[rookie year]</f>
        <v>2005</v>
      </c>
      <c r="C1368" t="str">
        <f>IF(ISNUMBER(SEARCH(C$1,raw[[#This Row],[active years]])),1,"")</f>
        <v/>
      </c>
      <c r="D1368" t="str">
        <f>IF(ISNUMBER(SEARCH(D$1,raw[[#This Row],[active years]])),1,"")</f>
        <v/>
      </c>
      <c r="E1368" t="str">
        <f>IF(ISNUMBER(SEARCH(E$1,raw[[#This Row],[active years]])),1,"")</f>
        <v/>
      </c>
      <c r="F1368" t="str">
        <f>IF(ISNUMBER(SEARCH(F$1,raw[[#This Row],[active years]])),1,"")</f>
        <v/>
      </c>
      <c r="G1368" t="str">
        <f>IF(ISNUMBER(SEARCH(G$1,raw[[#This Row],[active years]])),1,"")</f>
        <v/>
      </c>
      <c r="H1368" t="str">
        <f>IF(ISNUMBER(SEARCH(H$1,raw[[#This Row],[active years]])),1,"")</f>
        <v/>
      </c>
      <c r="I1368" t="str">
        <f>IF(ISNUMBER(SEARCH(I$1,raw[[#This Row],[active years]])),1,"")</f>
        <v/>
      </c>
      <c r="J1368" t="str">
        <f>IF(ISNUMBER(SEARCH(J$1,raw[[#This Row],[active years]])),1,"")</f>
        <v/>
      </c>
      <c r="K1368" t="str">
        <f>IF(ISNUMBER(SEARCH(K$1,raw[[#This Row],[active years]])),1,"")</f>
        <v/>
      </c>
      <c r="L1368" t="str">
        <f>IF(ISNUMBER(SEARCH(L$1,raw[[#This Row],[active years]])),1,"")</f>
        <v/>
      </c>
      <c r="M1368" t="str">
        <f>IF(ISNUMBER(SEARCH(M$1,raw[[#This Row],[active years]])),1,"")</f>
        <v/>
      </c>
      <c r="N1368" t="str">
        <f>IF(ISNUMBER(SEARCH(N$1,raw[[#This Row],[active years]])),1,"")</f>
        <v/>
      </c>
      <c r="O1368" t="str">
        <f>IF(ISNUMBER(SEARCH(O$1,raw[[#This Row],[active years]])),1,"")</f>
        <v/>
      </c>
      <c r="P1368">
        <f>IF(ISNUMBER(SEARCH(P$1,raw[[#This Row],[active years]])),1,"")</f>
        <v>1</v>
      </c>
      <c r="Q1368">
        <f>IF(ISNUMBER(SEARCH(Q$1,raw[[#This Row],[active years]])),1,"")</f>
        <v>1</v>
      </c>
      <c r="R1368">
        <f>IF(ISNUMBER(SEARCH(R$1,raw[[#This Row],[active years]])),1,"")</f>
        <v>1</v>
      </c>
      <c r="S1368">
        <f>IF(ISNUMBER(SEARCH(S$1,raw[[#This Row],[active years]])),1,"")</f>
        <v>1</v>
      </c>
      <c r="T1368">
        <f>IF(ISNUMBER(SEARCH(T$1,raw[[#This Row],[active years]])),1,"")</f>
        <v>1</v>
      </c>
      <c r="U1368">
        <f>IF(ISNUMBER(SEARCH(U$1,raw[[#This Row],[active years]])),1,"")</f>
        <v>1</v>
      </c>
      <c r="V1368">
        <f>IF(ISNUMBER(SEARCH(V$1,raw[[#This Row],[active years]])),1,"")</f>
        <v>1</v>
      </c>
      <c r="W1368">
        <f>IF(ISNUMBER(SEARCH(W$1,raw[[#This Row],[active years]])),1,"")</f>
        <v>1</v>
      </c>
      <c r="X1368">
        <f>IF(ISNUMBER(SEARCH(X$1,raw[[#This Row],[active years]])),1,"")</f>
        <v>1</v>
      </c>
      <c r="Y1368">
        <f>IF(ISNUMBER(SEARCH(Y$1,raw[[#This Row],[active years]])),1,"")</f>
        <v>1</v>
      </c>
      <c r="Z1368">
        <f>IF(ISNUMBER(SEARCH(Z$1,raw[[#This Row],[active years]])),1,"")</f>
        <v>1</v>
      </c>
      <c r="AA1368">
        <f>IF(ISNUMBER(SEARCH(AA$1,raw[[#This Row],[active years]])),1,"")</f>
        <v>1</v>
      </c>
    </row>
    <row r="1369" spans="1:27" x14ac:dyDescent="0.45">
      <c r="A1369">
        <f>raw[team]</f>
        <v>1701</v>
      </c>
      <c r="B1369">
        <f>raw[rookie year]</f>
        <v>2005</v>
      </c>
      <c r="C1369" t="str">
        <f>IF(ISNUMBER(SEARCH(C$1,raw[[#This Row],[active years]])),1,"")</f>
        <v/>
      </c>
      <c r="D1369" t="str">
        <f>IF(ISNUMBER(SEARCH(D$1,raw[[#This Row],[active years]])),1,"")</f>
        <v/>
      </c>
      <c r="E1369" t="str">
        <f>IF(ISNUMBER(SEARCH(E$1,raw[[#This Row],[active years]])),1,"")</f>
        <v/>
      </c>
      <c r="F1369" t="str">
        <f>IF(ISNUMBER(SEARCH(F$1,raw[[#This Row],[active years]])),1,"")</f>
        <v/>
      </c>
      <c r="G1369" t="str">
        <f>IF(ISNUMBER(SEARCH(G$1,raw[[#This Row],[active years]])),1,"")</f>
        <v/>
      </c>
      <c r="H1369" t="str">
        <f>IF(ISNUMBER(SEARCH(H$1,raw[[#This Row],[active years]])),1,"")</f>
        <v/>
      </c>
      <c r="I1369" t="str">
        <f>IF(ISNUMBER(SEARCH(I$1,raw[[#This Row],[active years]])),1,"")</f>
        <v/>
      </c>
      <c r="J1369" t="str">
        <f>IF(ISNUMBER(SEARCH(J$1,raw[[#This Row],[active years]])),1,"")</f>
        <v/>
      </c>
      <c r="K1369" t="str">
        <f>IF(ISNUMBER(SEARCH(K$1,raw[[#This Row],[active years]])),1,"")</f>
        <v/>
      </c>
      <c r="L1369" t="str">
        <f>IF(ISNUMBER(SEARCH(L$1,raw[[#This Row],[active years]])),1,"")</f>
        <v/>
      </c>
      <c r="M1369" t="str">
        <f>IF(ISNUMBER(SEARCH(M$1,raw[[#This Row],[active years]])),1,"")</f>
        <v/>
      </c>
      <c r="N1369" t="str">
        <f>IF(ISNUMBER(SEARCH(N$1,raw[[#This Row],[active years]])),1,"")</f>
        <v/>
      </c>
      <c r="O1369" t="str">
        <f>IF(ISNUMBER(SEARCH(O$1,raw[[#This Row],[active years]])),1,"")</f>
        <v/>
      </c>
      <c r="P1369">
        <f>IF(ISNUMBER(SEARCH(P$1,raw[[#This Row],[active years]])),1,"")</f>
        <v>1</v>
      </c>
      <c r="Q1369">
        <f>IF(ISNUMBER(SEARCH(Q$1,raw[[#This Row],[active years]])),1,"")</f>
        <v>1</v>
      </c>
      <c r="R1369">
        <f>IF(ISNUMBER(SEARCH(R$1,raw[[#This Row],[active years]])),1,"")</f>
        <v>1</v>
      </c>
      <c r="S1369">
        <f>IF(ISNUMBER(SEARCH(S$1,raw[[#This Row],[active years]])),1,"")</f>
        <v>1</v>
      </c>
      <c r="T1369">
        <f>IF(ISNUMBER(SEARCH(T$1,raw[[#This Row],[active years]])),1,"")</f>
        <v>1</v>
      </c>
      <c r="U1369">
        <f>IF(ISNUMBER(SEARCH(U$1,raw[[#This Row],[active years]])),1,"")</f>
        <v>1</v>
      </c>
      <c r="V1369">
        <f>IF(ISNUMBER(SEARCH(V$1,raw[[#This Row],[active years]])),1,"")</f>
        <v>1</v>
      </c>
      <c r="W1369">
        <f>IF(ISNUMBER(SEARCH(W$1,raw[[#This Row],[active years]])),1,"")</f>
        <v>1</v>
      </c>
      <c r="X1369">
        <f>IF(ISNUMBER(SEARCH(X$1,raw[[#This Row],[active years]])),1,"")</f>
        <v>1</v>
      </c>
      <c r="Y1369">
        <f>IF(ISNUMBER(SEARCH(Y$1,raw[[#This Row],[active years]])),1,"")</f>
        <v>1</v>
      </c>
      <c r="Z1369">
        <f>IF(ISNUMBER(SEARCH(Z$1,raw[[#This Row],[active years]])),1,"")</f>
        <v>1</v>
      </c>
      <c r="AA1369">
        <f>IF(ISNUMBER(SEARCH(AA$1,raw[[#This Row],[active years]])),1,"")</f>
        <v>1</v>
      </c>
    </row>
    <row r="1370" spans="1:27" x14ac:dyDescent="0.45">
      <c r="A1370">
        <f>raw[team]</f>
        <v>1702</v>
      </c>
      <c r="B1370">
        <f>raw[rookie year]</f>
        <v>2005</v>
      </c>
      <c r="C1370" t="str">
        <f>IF(ISNUMBER(SEARCH(C$1,raw[[#This Row],[active years]])),1,"")</f>
        <v/>
      </c>
      <c r="D1370" t="str">
        <f>IF(ISNUMBER(SEARCH(D$1,raw[[#This Row],[active years]])),1,"")</f>
        <v/>
      </c>
      <c r="E1370" t="str">
        <f>IF(ISNUMBER(SEARCH(E$1,raw[[#This Row],[active years]])),1,"")</f>
        <v/>
      </c>
      <c r="F1370" t="str">
        <f>IF(ISNUMBER(SEARCH(F$1,raw[[#This Row],[active years]])),1,"")</f>
        <v/>
      </c>
      <c r="G1370" t="str">
        <f>IF(ISNUMBER(SEARCH(G$1,raw[[#This Row],[active years]])),1,"")</f>
        <v/>
      </c>
      <c r="H1370" t="str">
        <f>IF(ISNUMBER(SEARCH(H$1,raw[[#This Row],[active years]])),1,"")</f>
        <v/>
      </c>
      <c r="I1370" t="str">
        <f>IF(ISNUMBER(SEARCH(I$1,raw[[#This Row],[active years]])),1,"")</f>
        <v/>
      </c>
      <c r="J1370" t="str">
        <f>IF(ISNUMBER(SEARCH(J$1,raw[[#This Row],[active years]])),1,"")</f>
        <v/>
      </c>
      <c r="K1370" t="str">
        <f>IF(ISNUMBER(SEARCH(K$1,raw[[#This Row],[active years]])),1,"")</f>
        <v/>
      </c>
      <c r="L1370" t="str">
        <f>IF(ISNUMBER(SEARCH(L$1,raw[[#This Row],[active years]])),1,"")</f>
        <v/>
      </c>
      <c r="M1370" t="str">
        <f>IF(ISNUMBER(SEARCH(M$1,raw[[#This Row],[active years]])),1,"")</f>
        <v/>
      </c>
      <c r="N1370" t="str">
        <f>IF(ISNUMBER(SEARCH(N$1,raw[[#This Row],[active years]])),1,"")</f>
        <v/>
      </c>
      <c r="O1370" t="str">
        <f>IF(ISNUMBER(SEARCH(O$1,raw[[#This Row],[active years]])),1,"")</f>
        <v/>
      </c>
      <c r="P1370">
        <f>IF(ISNUMBER(SEARCH(P$1,raw[[#This Row],[active years]])),1,"")</f>
        <v>1</v>
      </c>
      <c r="Q1370">
        <f>IF(ISNUMBER(SEARCH(Q$1,raw[[#This Row],[active years]])),1,"")</f>
        <v>1</v>
      </c>
      <c r="R1370">
        <f>IF(ISNUMBER(SEARCH(R$1,raw[[#This Row],[active years]])),1,"")</f>
        <v>1</v>
      </c>
      <c r="S1370">
        <f>IF(ISNUMBER(SEARCH(S$1,raw[[#This Row],[active years]])),1,"")</f>
        <v>1</v>
      </c>
      <c r="T1370">
        <f>IF(ISNUMBER(SEARCH(T$1,raw[[#This Row],[active years]])),1,"")</f>
        <v>1</v>
      </c>
      <c r="U1370">
        <f>IF(ISNUMBER(SEARCH(U$1,raw[[#This Row],[active years]])),1,"")</f>
        <v>1</v>
      </c>
      <c r="V1370">
        <f>IF(ISNUMBER(SEARCH(V$1,raw[[#This Row],[active years]])),1,"")</f>
        <v>1</v>
      </c>
      <c r="W1370" t="str">
        <f>IF(ISNUMBER(SEARCH(W$1,raw[[#This Row],[active years]])),1,"")</f>
        <v/>
      </c>
      <c r="X1370" t="str">
        <f>IF(ISNUMBER(SEARCH(X$1,raw[[#This Row],[active years]])),1,"")</f>
        <v/>
      </c>
      <c r="Y1370" t="str">
        <f>IF(ISNUMBER(SEARCH(Y$1,raw[[#This Row],[active years]])),1,"")</f>
        <v/>
      </c>
      <c r="Z1370" t="str">
        <f>IF(ISNUMBER(SEARCH(Z$1,raw[[#This Row],[active years]])),1,"")</f>
        <v/>
      </c>
      <c r="AA1370" t="str">
        <f>IF(ISNUMBER(SEARCH(AA$1,raw[[#This Row],[active years]])),1,"")</f>
        <v/>
      </c>
    </row>
    <row r="1371" spans="1:27" x14ac:dyDescent="0.45">
      <c r="A1371">
        <f>raw[team]</f>
        <v>1703</v>
      </c>
      <c r="B1371">
        <f>raw[rookie year]</f>
        <v>2005</v>
      </c>
      <c r="C1371" t="str">
        <f>IF(ISNUMBER(SEARCH(C$1,raw[[#This Row],[active years]])),1,"")</f>
        <v/>
      </c>
      <c r="D1371" t="str">
        <f>IF(ISNUMBER(SEARCH(D$1,raw[[#This Row],[active years]])),1,"")</f>
        <v/>
      </c>
      <c r="E1371" t="str">
        <f>IF(ISNUMBER(SEARCH(E$1,raw[[#This Row],[active years]])),1,"")</f>
        <v/>
      </c>
      <c r="F1371" t="str">
        <f>IF(ISNUMBER(SEARCH(F$1,raw[[#This Row],[active years]])),1,"")</f>
        <v/>
      </c>
      <c r="G1371" t="str">
        <f>IF(ISNUMBER(SEARCH(G$1,raw[[#This Row],[active years]])),1,"")</f>
        <v/>
      </c>
      <c r="H1371" t="str">
        <f>IF(ISNUMBER(SEARCH(H$1,raw[[#This Row],[active years]])),1,"")</f>
        <v/>
      </c>
      <c r="I1371" t="str">
        <f>IF(ISNUMBER(SEARCH(I$1,raw[[#This Row],[active years]])),1,"")</f>
        <v/>
      </c>
      <c r="J1371" t="str">
        <f>IF(ISNUMBER(SEARCH(J$1,raw[[#This Row],[active years]])),1,"")</f>
        <v/>
      </c>
      <c r="K1371" t="str">
        <f>IF(ISNUMBER(SEARCH(K$1,raw[[#This Row],[active years]])),1,"")</f>
        <v/>
      </c>
      <c r="L1371" t="str">
        <f>IF(ISNUMBER(SEARCH(L$1,raw[[#This Row],[active years]])),1,"")</f>
        <v/>
      </c>
      <c r="M1371" t="str">
        <f>IF(ISNUMBER(SEARCH(M$1,raw[[#This Row],[active years]])),1,"")</f>
        <v/>
      </c>
      <c r="N1371" t="str">
        <f>IF(ISNUMBER(SEARCH(N$1,raw[[#This Row],[active years]])),1,"")</f>
        <v/>
      </c>
      <c r="O1371" t="str">
        <f>IF(ISNUMBER(SEARCH(O$1,raw[[#This Row],[active years]])),1,"")</f>
        <v/>
      </c>
      <c r="P1371">
        <f>IF(ISNUMBER(SEARCH(P$1,raw[[#This Row],[active years]])),1,"")</f>
        <v>1</v>
      </c>
      <c r="Q1371">
        <f>IF(ISNUMBER(SEARCH(Q$1,raw[[#This Row],[active years]])),1,"")</f>
        <v>1</v>
      </c>
      <c r="R1371">
        <f>IF(ISNUMBER(SEARCH(R$1,raw[[#This Row],[active years]])),1,"")</f>
        <v>1</v>
      </c>
      <c r="S1371">
        <f>IF(ISNUMBER(SEARCH(S$1,raw[[#This Row],[active years]])),1,"")</f>
        <v>1</v>
      </c>
      <c r="T1371">
        <f>IF(ISNUMBER(SEARCH(T$1,raw[[#This Row],[active years]])),1,"")</f>
        <v>1</v>
      </c>
      <c r="U1371">
        <f>IF(ISNUMBER(SEARCH(U$1,raw[[#This Row],[active years]])),1,"")</f>
        <v>1</v>
      </c>
      <c r="V1371">
        <f>IF(ISNUMBER(SEARCH(V$1,raw[[#This Row],[active years]])),1,"")</f>
        <v>1</v>
      </c>
      <c r="W1371">
        <f>IF(ISNUMBER(SEARCH(W$1,raw[[#This Row],[active years]])),1,"")</f>
        <v>1</v>
      </c>
      <c r="X1371">
        <f>IF(ISNUMBER(SEARCH(X$1,raw[[#This Row],[active years]])),1,"")</f>
        <v>1</v>
      </c>
      <c r="Y1371" t="str">
        <f>IF(ISNUMBER(SEARCH(Y$1,raw[[#This Row],[active years]])),1,"")</f>
        <v/>
      </c>
      <c r="Z1371" t="str">
        <f>IF(ISNUMBER(SEARCH(Z$1,raw[[#This Row],[active years]])),1,"")</f>
        <v/>
      </c>
      <c r="AA1371">
        <f>IF(ISNUMBER(SEARCH(AA$1,raw[[#This Row],[active years]])),1,"")</f>
        <v>1</v>
      </c>
    </row>
    <row r="1372" spans="1:27" x14ac:dyDescent="0.45">
      <c r="A1372">
        <f>raw[team]</f>
        <v>1704</v>
      </c>
      <c r="B1372">
        <f>raw[rookie year]</f>
        <v>2005</v>
      </c>
      <c r="C1372" t="str">
        <f>IF(ISNUMBER(SEARCH(C$1,raw[[#This Row],[active years]])),1,"")</f>
        <v/>
      </c>
      <c r="D1372" t="str">
        <f>IF(ISNUMBER(SEARCH(D$1,raw[[#This Row],[active years]])),1,"")</f>
        <v/>
      </c>
      <c r="E1372" t="str">
        <f>IF(ISNUMBER(SEARCH(E$1,raw[[#This Row],[active years]])),1,"")</f>
        <v/>
      </c>
      <c r="F1372" t="str">
        <f>IF(ISNUMBER(SEARCH(F$1,raw[[#This Row],[active years]])),1,"")</f>
        <v/>
      </c>
      <c r="G1372" t="str">
        <f>IF(ISNUMBER(SEARCH(G$1,raw[[#This Row],[active years]])),1,"")</f>
        <v/>
      </c>
      <c r="H1372" t="str">
        <f>IF(ISNUMBER(SEARCH(H$1,raw[[#This Row],[active years]])),1,"")</f>
        <v/>
      </c>
      <c r="I1372" t="str">
        <f>IF(ISNUMBER(SEARCH(I$1,raw[[#This Row],[active years]])),1,"")</f>
        <v/>
      </c>
      <c r="J1372" t="str">
        <f>IF(ISNUMBER(SEARCH(J$1,raw[[#This Row],[active years]])),1,"")</f>
        <v/>
      </c>
      <c r="K1372" t="str">
        <f>IF(ISNUMBER(SEARCH(K$1,raw[[#This Row],[active years]])),1,"")</f>
        <v/>
      </c>
      <c r="L1372" t="str">
        <f>IF(ISNUMBER(SEARCH(L$1,raw[[#This Row],[active years]])),1,"")</f>
        <v/>
      </c>
      <c r="M1372" t="str">
        <f>IF(ISNUMBER(SEARCH(M$1,raw[[#This Row],[active years]])),1,"")</f>
        <v/>
      </c>
      <c r="N1372" t="str">
        <f>IF(ISNUMBER(SEARCH(N$1,raw[[#This Row],[active years]])),1,"")</f>
        <v/>
      </c>
      <c r="O1372" t="str">
        <f>IF(ISNUMBER(SEARCH(O$1,raw[[#This Row],[active years]])),1,"")</f>
        <v/>
      </c>
      <c r="P1372">
        <f>IF(ISNUMBER(SEARCH(P$1,raw[[#This Row],[active years]])),1,"")</f>
        <v>1</v>
      </c>
      <c r="Q1372" t="str">
        <f>IF(ISNUMBER(SEARCH(Q$1,raw[[#This Row],[active years]])),1,"")</f>
        <v/>
      </c>
      <c r="R1372">
        <f>IF(ISNUMBER(SEARCH(R$1,raw[[#This Row],[active years]])),1,"")</f>
        <v>1</v>
      </c>
      <c r="S1372">
        <f>IF(ISNUMBER(SEARCH(S$1,raw[[#This Row],[active years]])),1,"")</f>
        <v>1</v>
      </c>
      <c r="T1372" t="str">
        <f>IF(ISNUMBER(SEARCH(T$1,raw[[#This Row],[active years]])),1,"")</f>
        <v/>
      </c>
      <c r="U1372" t="str">
        <f>IF(ISNUMBER(SEARCH(U$1,raw[[#This Row],[active years]])),1,"")</f>
        <v/>
      </c>
      <c r="V1372" t="str">
        <f>IF(ISNUMBER(SEARCH(V$1,raw[[#This Row],[active years]])),1,"")</f>
        <v/>
      </c>
      <c r="W1372" t="str">
        <f>IF(ISNUMBER(SEARCH(W$1,raw[[#This Row],[active years]])),1,"")</f>
        <v/>
      </c>
      <c r="X1372" t="str">
        <f>IF(ISNUMBER(SEARCH(X$1,raw[[#This Row],[active years]])),1,"")</f>
        <v/>
      </c>
      <c r="Y1372" t="str">
        <f>IF(ISNUMBER(SEARCH(Y$1,raw[[#This Row],[active years]])),1,"")</f>
        <v/>
      </c>
      <c r="Z1372" t="str">
        <f>IF(ISNUMBER(SEARCH(Z$1,raw[[#This Row],[active years]])),1,"")</f>
        <v/>
      </c>
      <c r="AA1372" t="str">
        <f>IF(ISNUMBER(SEARCH(AA$1,raw[[#This Row],[active years]])),1,"")</f>
        <v/>
      </c>
    </row>
    <row r="1373" spans="1:27" x14ac:dyDescent="0.45">
      <c r="A1373">
        <f>raw[team]</f>
        <v>1705</v>
      </c>
      <c r="B1373">
        <f>raw[rookie year]</f>
        <v>2005</v>
      </c>
      <c r="C1373" t="str">
        <f>IF(ISNUMBER(SEARCH(C$1,raw[[#This Row],[active years]])),1,"")</f>
        <v/>
      </c>
      <c r="D1373" t="str">
        <f>IF(ISNUMBER(SEARCH(D$1,raw[[#This Row],[active years]])),1,"")</f>
        <v/>
      </c>
      <c r="E1373" t="str">
        <f>IF(ISNUMBER(SEARCH(E$1,raw[[#This Row],[active years]])),1,"")</f>
        <v/>
      </c>
      <c r="F1373" t="str">
        <f>IF(ISNUMBER(SEARCH(F$1,raw[[#This Row],[active years]])),1,"")</f>
        <v/>
      </c>
      <c r="G1373" t="str">
        <f>IF(ISNUMBER(SEARCH(G$1,raw[[#This Row],[active years]])),1,"")</f>
        <v/>
      </c>
      <c r="H1373" t="str">
        <f>IF(ISNUMBER(SEARCH(H$1,raw[[#This Row],[active years]])),1,"")</f>
        <v/>
      </c>
      <c r="I1373" t="str">
        <f>IF(ISNUMBER(SEARCH(I$1,raw[[#This Row],[active years]])),1,"")</f>
        <v/>
      </c>
      <c r="J1373" t="str">
        <f>IF(ISNUMBER(SEARCH(J$1,raw[[#This Row],[active years]])),1,"")</f>
        <v/>
      </c>
      <c r="K1373" t="str">
        <f>IF(ISNUMBER(SEARCH(K$1,raw[[#This Row],[active years]])),1,"")</f>
        <v/>
      </c>
      <c r="L1373" t="str">
        <f>IF(ISNUMBER(SEARCH(L$1,raw[[#This Row],[active years]])),1,"")</f>
        <v/>
      </c>
      <c r="M1373" t="str">
        <f>IF(ISNUMBER(SEARCH(M$1,raw[[#This Row],[active years]])),1,"")</f>
        <v/>
      </c>
      <c r="N1373" t="str">
        <f>IF(ISNUMBER(SEARCH(N$1,raw[[#This Row],[active years]])),1,"")</f>
        <v/>
      </c>
      <c r="O1373" t="str">
        <f>IF(ISNUMBER(SEARCH(O$1,raw[[#This Row],[active years]])),1,"")</f>
        <v/>
      </c>
      <c r="P1373">
        <f>IF(ISNUMBER(SEARCH(P$1,raw[[#This Row],[active years]])),1,"")</f>
        <v>1</v>
      </c>
      <c r="Q1373" t="str">
        <f>IF(ISNUMBER(SEARCH(Q$1,raw[[#This Row],[active years]])),1,"")</f>
        <v/>
      </c>
      <c r="R1373" t="str">
        <f>IF(ISNUMBER(SEARCH(R$1,raw[[#This Row],[active years]])),1,"")</f>
        <v/>
      </c>
      <c r="S1373" t="str">
        <f>IF(ISNUMBER(SEARCH(S$1,raw[[#This Row],[active years]])),1,"")</f>
        <v/>
      </c>
      <c r="T1373" t="str">
        <f>IF(ISNUMBER(SEARCH(T$1,raw[[#This Row],[active years]])),1,"")</f>
        <v/>
      </c>
      <c r="U1373" t="str">
        <f>IF(ISNUMBER(SEARCH(U$1,raw[[#This Row],[active years]])),1,"")</f>
        <v/>
      </c>
      <c r="V1373" t="str">
        <f>IF(ISNUMBER(SEARCH(V$1,raw[[#This Row],[active years]])),1,"")</f>
        <v/>
      </c>
      <c r="W1373" t="str">
        <f>IF(ISNUMBER(SEARCH(W$1,raw[[#This Row],[active years]])),1,"")</f>
        <v/>
      </c>
      <c r="X1373" t="str">
        <f>IF(ISNUMBER(SEARCH(X$1,raw[[#This Row],[active years]])),1,"")</f>
        <v/>
      </c>
      <c r="Y1373" t="str">
        <f>IF(ISNUMBER(SEARCH(Y$1,raw[[#This Row],[active years]])),1,"")</f>
        <v/>
      </c>
      <c r="Z1373" t="str">
        <f>IF(ISNUMBER(SEARCH(Z$1,raw[[#This Row],[active years]])),1,"")</f>
        <v/>
      </c>
      <c r="AA1373" t="str">
        <f>IF(ISNUMBER(SEARCH(AA$1,raw[[#This Row],[active years]])),1,"")</f>
        <v/>
      </c>
    </row>
    <row r="1374" spans="1:27" x14ac:dyDescent="0.45">
      <c r="A1374">
        <f>raw[team]</f>
        <v>1706</v>
      </c>
      <c r="B1374">
        <f>raw[rookie year]</f>
        <v>2005</v>
      </c>
      <c r="C1374" t="str">
        <f>IF(ISNUMBER(SEARCH(C$1,raw[[#This Row],[active years]])),1,"")</f>
        <v/>
      </c>
      <c r="D1374" t="str">
        <f>IF(ISNUMBER(SEARCH(D$1,raw[[#This Row],[active years]])),1,"")</f>
        <v/>
      </c>
      <c r="E1374" t="str">
        <f>IF(ISNUMBER(SEARCH(E$1,raw[[#This Row],[active years]])),1,"")</f>
        <v/>
      </c>
      <c r="F1374" t="str">
        <f>IF(ISNUMBER(SEARCH(F$1,raw[[#This Row],[active years]])),1,"")</f>
        <v/>
      </c>
      <c r="G1374" t="str">
        <f>IF(ISNUMBER(SEARCH(G$1,raw[[#This Row],[active years]])),1,"")</f>
        <v/>
      </c>
      <c r="H1374" t="str">
        <f>IF(ISNUMBER(SEARCH(H$1,raw[[#This Row],[active years]])),1,"")</f>
        <v/>
      </c>
      <c r="I1374" t="str">
        <f>IF(ISNUMBER(SEARCH(I$1,raw[[#This Row],[active years]])),1,"")</f>
        <v/>
      </c>
      <c r="J1374" t="str">
        <f>IF(ISNUMBER(SEARCH(J$1,raw[[#This Row],[active years]])),1,"")</f>
        <v/>
      </c>
      <c r="K1374" t="str">
        <f>IF(ISNUMBER(SEARCH(K$1,raw[[#This Row],[active years]])),1,"")</f>
        <v/>
      </c>
      <c r="L1374" t="str">
        <f>IF(ISNUMBER(SEARCH(L$1,raw[[#This Row],[active years]])),1,"")</f>
        <v/>
      </c>
      <c r="M1374" t="str">
        <f>IF(ISNUMBER(SEARCH(M$1,raw[[#This Row],[active years]])),1,"")</f>
        <v/>
      </c>
      <c r="N1374" t="str">
        <f>IF(ISNUMBER(SEARCH(N$1,raw[[#This Row],[active years]])),1,"")</f>
        <v/>
      </c>
      <c r="O1374" t="str">
        <f>IF(ISNUMBER(SEARCH(O$1,raw[[#This Row],[active years]])),1,"")</f>
        <v/>
      </c>
      <c r="P1374">
        <f>IF(ISNUMBER(SEARCH(P$1,raw[[#This Row],[active years]])),1,"")</f>
        <v>1</v>
      </c>
      <c r="Q1374">
        <f>IF(ISNUMBER(SEARCH(Q$1,raw[[#This Row],[active years]])),1,"")</f>
        <v>1</v>
      </c>
      <c r="R1374">
        <f>IF(ISNUMBER(SEARCH(R$1,raw[[#This Row],[active years]])),1,"")</f>
        <v>1</v>
      </c>
      <c r="S1374">
        <f>IF(ISNUMBER(SEARCH(S$1,raw[[#This Row],[active years]])),1,"")</f>
        <v>1</v>
      </c>
      <c r="T1374">
        <f>IF(ISNUMBER(SEARCH(T$1,raw[[#This Row],[active years]])),1,"")</f>
        <v>1</v>
      </c>
      <c r="U1374">
        <f>IF(ISNUMBER(SEARCH(U$1,raw[[#This Row],[active years]])),1,"")</f>
        <v>1</v>
      </c>
      <c r="V1374">
        <f>IF(ISNUMBER(SEARCH(V$1,raw[[#This Row],[active years]])),1,"")</f>
        <v>1</v>
      </c>
      <c r="W1374">
        <f>IF(ISNUMBER(SEARCH(W$1,raw[[#This Row],[active years]])),1,"")</f>
        <v>1</v>
      </c>
      <c r="X1374">
        <f>IF(ISNUMBER(SEARCH(X$1,raw[[#This Row],[active years]])),1,"")</f>
        <v>1</v>
      </c>
      <c r="Y1374">
        <f>IF(ISNUMBER(SEARCH(Y$1,raw[[#This Row],[active years]])),1,"")</f>
        <v>1</v>
      </c>
      <c r="Z1374">
        <f>IF(ISNUMBER(SEARCH(Z$1,raw[[#This Row],[active years]])),1,"")</f>
        <v>1</v>
      </c>
      <c r="AA1374">
        <f>IF(ISNUMBER(SEARCH(AA$1,raw[[#This Row],[active years]])),1,"")</f>
        <v>1</v>
      </c>
    </row>
    <row r="1375" spans="1:27" x14ac:dyDescent="0.45">
      <c r="A1375">
        <f>raw[team]</f>
        <v>1707</v>
      </c>
      <c r="B1375">
        <f>raw[rookie year]</f>
        <v>2005</v>
      </c>
      <c r="C1375" t="str">
        <f>IF(ISNUMBER(SEARCH(C$1,raw[[#This Row],[active years]])),1,"")</f>
        <v/>
      </c>
      <c r="D1375" t="str">
        <f>IF(ISNUMBER(SEARCH(D$1,raw[[#This Row],[active years]])),1,"")</f>
        <v/>
      </c>
      <c r="E1375" t="str">
        <f>IF(ISNUMBER(SEARCH(E$1,raw[[#This Row],[active years]])),1,"")</f>
        <v/>
      </c>
      <c r="F1375" t="str">
        <f>IF(ISNUMBER(SEARCH(F$1,raw[[#This Row],[active years]])),1,"")</f>
        <v/>
      </c>
      <c r="G1375" t="str">
        <f>IF(ISNUMBER(SEARCH(G$1,raw[[#This Row],[active years]])),1,"")</f>
        <v/>
      </c>
      <c r="H1375" t="str">
        <f>IF(ISNUMBER(SEARCH(H$1,raw[[#This Row],[active years]])),1,"")</f>
        <v/>
      </c>
      <c r="I1375" t="str">
        <f>IF(ISNUMBER(SEARCH(I$1,raw[[#This Row],[active years]])),1,"")</f>
        <v/>
      </c>
      <c r="J1375" t="str">
        <f>IF(ISNUMBER(SEARCH(J$1,raw[[#This Row],[active years]])),1,"")</f>
        <v/>
      </c>
      <c r="K1375" t="str">
        <f>IF(ISNUMBER(SEARCH(K$1,raw[[#This Row],[active years]])),1,"")</f>
        <v/>
      </c>
      <c r="L1375" t="str">
        <f>IF(ISNUMBER(SEARCH(L$1,raw[[#This Row],[active years]])),1,"")</f>
        <v/>
      </c>
      <c r="M1375" t="str">
        <f>IF(ISNUMBER(SEARCH(M$1,raw[[#This Row],[active years]])),1,"")</f>
        <v/>
      </c>
      <c r="N1375" t="str">
        <f>IF(ISNUMBER(SEARCH(N$1,raw[[#This Row],[active years]])),1,"")</f>
        <v/>
      </c>
      <c r="O1375" t="str">
        <f>IF(ISNUMBER(SEARCH(O$1,raw[[#This Row],[active years]])),1,"")</f>
        <v/>
      </c>
      <c r="P1375">
        <f>IF(ISNUMBER(SEARCH(P$1,raw[[#This Row],[active years]])),1,"")</f>
        <v>1</v>
      </c>
      <c r="Q1375" t="str">
        <f>IF(ISNUMBER(SEARCH(Q$1,raw[[#This Row],[active years]])),1,"")</f>
        <v/>
      </c>
      <c r="R1375" t="str">
        <f>IF(ISNUMBER(SEARCH(R$1,raw[[#This Row],[active years]])),1,"")</f>
        <v/>
      </c>
      <c r="S1375" t="str">
        <f>IF(ISNUMBER(SEARCH(S$1,raw[[#This Row],[active years]])),1,"")</f>
        <v/>
      </c>
      <c r="T1375" t="str">
        <f>IF(ISNUMBER(SEARCH(T$1,raw[[#This Row],[active years]])),1,"")</f>
        <v/>
      </c>
      <c r="U1375" t="str">
        <f>IF(ISNUMBER(SEARCH(U$1,raw[[#This Row],[active years]])),1,"")</f>
        <v/>
      </c>
      <c r="V1375" t="str">
        <f>IF(ISNUMBER(SEARCH(V$1,raw[[#This Row],[active years]])),1,"")</f>
        <v/>
      </c>
      <c r="W1375" t="str">
        <f>IF(ISNUMBER(SEARCH(W$1,raw[[#This Row],[active years]])),1,"")</f>
        <v/>
      </c>
      <c r="X1375" t="str">
        <f>IF(ISNUMBER(SEARCH(X$1,raw[[#This Row],[active years]])),1,"")</f>
        <v/>
      </c>
      <c r="Y1375" t="str">
        <f>IF(ISNUMBER(SEARCH(Y$1,raw[[#This Row],[active years]])),1,"")</f>
        <v/>
      </c>
      <c r="Z1375" t="str">
        <f>IF(ISNUMBER(SEARCH(Z$1,raw[[#This Row],[active years]])),1,"")</f>
        <v/>
      </c>
      <c r="AA1375" t="str">
        <f>IF(ISNUMBER(SEARCH(AA$1,raw[[#This Row],[active years]])),1,"")</f>
        <v/>
      </c>
    </row>
    <row r="1376" spans="1:27" x14ac:dyDescent="0.45">
      <c r="A1376">
        <f>raw[team]</f>
        <v>1708</v>
      </c>
      <c r="B1376">
        <f>raw[rookie year]</f>
        <v>2005</v>
      </c>
      <c r="C1376" t="str">
        <f>IF(ISNUMBER(SEARCH(C$1,raw[[#This Row],[active years]])),1,"")</f>
        <v/>
      </c>
      <c r="D1376" t="str">
        <f>IF(ISNUMBER(SEARCH(D$1,raw[[#This Row],[active years]])),1,"")</f>
        <v/>
      </c>
      <c r="E1376" t="str">
        <f>IF(ISNUMBER(SEARCH(E$1,raw[[#This Row],[active years]])),1,"")</f>
        <v/>
      </c>
      <c r="F1376" t="str">
        <f>IF(ISNUMBER(SEARCH(F$1,raw[[#This Row],[active years]])),1,"")</f>
        <v/>
      </c>
      <c r="G1376" t="str">
        <f>IF(ISNUMBER(SEARCH(G$1,raw[[#This Row],[active years]])),1,"")</f>
        <v/>
      </c>
      <c r="H1376" t="str">
        <f>IF(ISNUMBER(SEARCH(H$1,raw[[#This Row],[active years]])),1,"")</f>
        <v/>
      </c>
      <c r="I1376" t="str">
        <f>IF(ISNUMBER(SEARCH(I$1,raw[[#This Row],[active years]])),1,"")</f>
        <v/>
      </c>
      <c r="J1376" t="str">
        <f>IF(ISNUMBER(SEARCH(J$1,raw[[#This Row],[active years]])),1,"")</f>
        <v/>
      </c>
      <c r="K1376" t="str">
        <f>IF(ISNUMBER(SEARCH(K$1,raw[[#This Row],[active years]])),1,"")</f>
        <v/>
      </c>
      <c r="L1376" t="str">
        <f>IF(ISNUMBER(SEARCH(L$1,raw[[#This Row],[active years]])),1,"")</f>
        <v/>
      </c>
      <c r="M1376" t="str">
        <f>IF(ISNUMBER(SEARCH(M$1,raw[[#This Row],[active years]])),1,"")</f>
        <v/>
      </c>
      <c r="N1376" t="str">
        <f>IF(ISNUMBER(SEARCH(N$1,raw[[#This Row],[active years]])),1,"")</f>
        <v/>
      </c>
      <c r="O1376" t="str">
        <f>IF(ISNUMBER(SEARCH(O$1,raw[[#This Row],[active years]])),1,"")</f>
        <v/>
      </c>
      <c r="P1376">
        <f>IF(ISNUMBER(SEARCH(P$1,raw[[#This Row],[active years]])),1,"")</f>
        <v>1</v>
      </c>
      <c r="Q1376">
        <f>IF(ISNUMBER(SEARCH(Q$1,raw[[#This Row],[active years]])),1,"")</f>
        <v>1</v>
      </c>
      <c r="R1376">
        <f>IF(ISNUMBER(SEARCH(R$1,raw[[#This Row],[active years]])),1,"")</f>
        <v>1</v>
      </c>
      <c r="S1376">
        <f>IF(ISNUMBER(SEARCH(S$1,raw[[#This Row],[active years]])),1,"")</f>
        <v>1</v>
      </c>
      <c r="T1376">
        <f>IF(ISNUMBER(SEARCH(T$1,raw[[#This Row],[active years]])),1,"")</f>
        <v>1</v>
      </c>
      <c r="U1376">
        <f>IF(ISNUMBER(SEARCH(U$1,raw[[#This Row],[active years]])),1,"")</f>
        <v>1</v>
      </c>
      <c r="V1376">
        <f>IF(ISNUMBER(SEARCH(V$1,raw[[#This Row],[active years]])),1,"")</f>
        <v>1</v>
      </c>
      <c r="W1376">
        <f>IF(ISNUMBER(SEARCH(W$1,raw[[#This Row],[active years]])),1,"")</f>
        <v>1</v>
      </c>
      <c r="X1376">
        <f>IF(ISNUMBER(SEARCH(X$1,raw[[#This Row],[active years]])),1,"")</f>
        <v>1</v>
      </c>
      <c r="Y1376">
        <f>IF(ISNUMBER(SEARCH(Y$1,raw[[#This Row],[active years]])),1,"")</f>
        <v>1</v>
      </c>
      <c r="Z1376">
        <f>IF(ISNUMBER(SEARCH(Z$1,raw[[#This Row],[active years]])),1,"")</f>
        <v>1</v>
      </c>
      <c r="AA1376">
        <f>IF(ISNUMBER(SEARCH(AA$1,raw[[#This Row],[active years]])),1,"")</f>
        <v>1</v>
      </c>
    </row>
    <row r="1377" spans="1:27" x14ac:dyDescent="0.45">
      <c r="A1377">
        <f>raw[team]</f>
        <v>1710</v>
      </c>
      <c r="B1377">
        <f>raw[rookie year]</f>
        <v>2006</v>
      </c>
      <c r="C1377" t="str">
        <f>IF(ISNUMBER(SEARCH(C$1,raw[[#This Row],[active years]])),1,"")</f>
        <v/>
      </c>
      <c r="D1377" t="str">
        <f>IF(ISNUMBER(SEARCH(D$1,raw[[#This Row],[active years]])),1,"")</f>
        <v/>
      </c>
      <c r="E1377" t="str">
        <f>IF(ISNUMBER(SEARCH(E$1,raw[[#This Row],[active years]])),1,"")</f>
        <v/>
      </c>
      <c r="F1377" t="str">
        <f>IF(ISNUMBER(SEARCH(F$1,raw[[#This Row],[active years]])),1,"")</f>
        <v/>
      </c>
      <c r="G1377" t="str">
        <f>IF(ISNUMBER(SEARCH(G$1,raw[[#This Row],[active years]])),1,"")</f>
        <v/>
      </c>
      <c r="H1377" t="str">
        <f>IF(ISNUMBER(SEARCH(H$1,raw[[#This Row],[active years]])),1,"")</f>
        <v/>
      </c>
      <c r="I1377" t="str">
        <f>IF(ISNUMBER(SEARCH(I$1,raw[[#This Row],[active years]])),1,"")</f>
        <v/>
      </c>
      <c r="J1377" t="str">
        <f>IF(ISNUMBER(SEARCH(J$1,raw[[#This Row],[active years]])),1,"")</f>
        <v/>
      </c>
      <c r="K1377" t="str">
        <f>IF(ISNUMBER(SEARCH(K$1,raw[[#This Row],[active years]])),1,"")</f>
        <v/>
      </c>
      <c r="L1377" t="str">
        <f>IF(ISNUMBER(SEARCH(L$1,raw[[#This Row],[active years]])),1,"")</f>
        <v/>
      </c>
      <c r="M1377" t="str">
        <f>IF(ISNUMBER(SEARCH(M$1,raw[[#This Row],[active years]])),1,"")</f>
        <v/>
      </c>
      <c r="N1377" t="str">
        <f>IF(ISNUMBER(SEARCH(N$1,raw[[#This Row],[active years]])),1,"")</f>
        <v/>
      </c>
      <c r="O1377" t="str">
        <f>IF(ISNUMBER(SEARCH(O$1,raw[[#This Row],[active years]])),1,"")</f>
        <v/>
      </c>
      <c r="P1377" t="str">
        <f>IF(ISNUMBER(SEARCH(P$1,raw[[#This Row],[active years]])),1,"")</f>
        <v/>
      </c>
      <c r="Q1377">
        <f>IF(ISNUMBER(SEARCH(Q$1,raw[[#This Row],[active years]])),1,"")</f>
        <v>1</v>
      </c>
      <c r="R1377">
        <f>IF(ISNUMBER(SEARCH(R$1,raw[[#This Row],[active years]])),1,"")</f>
        <v>1</v>
      </c>
      <c r="S1377">
        <f>IF(ISNUMBER(SEARCH(S$1,raw[[#This Row],[active years]])),1,"")</f>
        <v>1</v>
      </c>
      <c r="T1377">
        <f>IF(ISNUMBER(SEARCH(T$1,raw[[#This Row],[active years]])),1,"")</f>
        <v>1</v>
      </c>
      <c r="U1377">
        <f>IF(ISNUMBER(SEARCH(U$1,raw[[#This Row],[active years]])),1,"")</f>
        <v>1</v>
      </c>
      <c r="V1377">
        <f>IF(ISNUMBER(SEARCH(V$1,raw[[#This Row],[active years]])),1,"")</f>
        <v>1</v>
      </c>
      <c r="W1377">
        <f>IF(ISNUMBER(SEARCH(W$1,raw[[#This Row],[active years]])),1,"")</f>
        <v>1</v>
      </c>
      <c r="X1377">
        <f>IF(ISNUMBER(SEARCH(X$1,raw[[#This Row],[active years]])),1,"")</f>
        <v>1</v>
      </c>
      <c r="Y1377">
        <f>IF(ISNUMBER(SEARCH(Y$1,raw[[#This Row],[active years]])),1,"")</f>
        <v>1</v>
      </c>
      <c r="Z1377">
        <f>IF(ISNUMBER(SEARCH(Z$1,raw[[#This Row],[active years]])),1,"")</f>
        <v>1</v>
      </c>
      <c r="AA1377">
        <f>IF(ISNUMBER(SEARCH(AA$1,raw[[#This Row],[active years]])),1,"")</f>
        <v>1</v>
      </c>
    </row>
    <row r="1378" spans="1:27" x14ac:dyDescent="0.45">
      <c r="A1378">
        <f>raw[team]</f>
        <v>1711</v>
      </c>
      <c r="B1378">
        <f>raw[rookie year]</f>
        <v>2006</v>
      </c>
      <c r="C1378" t="str">
        <f>IF(ISNUMBER(SEARCH(C$1,raw[[#This Row],[active years]])),1,"")</f>
        <v/>
      </c>
      <c r="D1378" t="str">
        <f>IF(ISNUMBER(SEARCH(D$1,raw[[#This Row],[active years]])),1,"")</f>
        <v/>
      </c>
      <c r="E1378" t="str">
        <f>IF(ISNUMBER(SEARCH(E$1,raw[[#This Row],[active years]])),1,"")</f>
        <v/>
      </c>
      <c r="F1378" t="str">
        <f>IF(ISNUMBER(SEARCH(F$1,raw[[#This Row],[active years]])),1,"")</f>
        <v/>
      </c>
      <c r="G1378" t="str">
        <f>IF(ISNUMBER(SEARCH(G$1,raw[[#This Row],[active years]])),1,"")</f>
        <v/>
      </c>
      <c r="H1378" t="str">
        <f>IF(ISNUMBER(SEARCH(H$1,raw[[#This Row],[active years]])),1,"")</f>
        <v/>
      </c>
      <c r="I1378" t="str">
        <f>IF(ISNUMBER(SEARCH(I$1,raw[[#This Row],[active years]])),1,"")</f>
        <v/>
      </c>
      <c r="J1378" t="str">
        <f>IF(ISNUMBER(SEARCH(J$1,raw[[#This Row],[active years]])),1,"")</f>
        <v/>
      </c>
      <c r="K1378" t="str">
        <f>IF(ISNUMBER(SEARCH(K$1,raw[[#This Row],[active years]])),1,"")</f>
        <v/>
      </c>
      <c r="L1378" t="str">
        <f>IF(ISNUMBER(SEARCH(L$1,raw[[#This Row],[active years]])),1,"")</f>
        <v/>
      </c>
      <c r="M1378" t="str">
        <f>IF(ISNUMBER(SEARCH(M$1,raw[[#This Row],[active years]])),1,"")</f>
        <v/>
      </c>
      <c r="N1378" t="str">
        <f>IF(ISNUMBER(SEARCH(N$1,raw[[#This Row],[active years]])),1,"")</f>
        <v/>
      </c>
      <c r="O1378" t="str">
        <f>IF(ISNUMBER(SEARCH(O$1,raw[[#This Row],[active years]])),1,"")</f>
        <v/>
      </c>
      <c r="P1378" t="str">
        <f>IF(ISNUMBER(SEARCH(P$1,raw[[#This Row],[active years]])),1,"")</f>
        <v/>
      </c>
      <c r="Q1378" t="str">
        <f>IF(ISNUMBER(SEARCH(Q$1,raw[[#This Row],[active years]])),1,"")</f>
        <v/>
      </c>
      <c r="R1378">
        <f>IF(ISNUMBER(SEARCH(R$1,raw[[#This Row],[active years]])),1,"")</f>
        <v>1</v>
      </c>
      <c r="S1378">
        <f>IF(ISNUMBER(SEARCH(S$1,raw[[#This Row],[active years]])),1,"")</f>
        <v>1</v>
      </c>
      <c r="T1378">
        <f>IF(ISNUMBER(SEARCH(T$1,raw[[#This Row],[active years]])),1,"")</f>
        <v>1</v>
      </c>
      <c r="U1378">
        <f>IF(ISNUMBER(SEARCH(U$1,raw[[#This Row],[active years]])),1,"")</f>
        <v>1</v>
      </c>
      <c r="V1378">
        <f>IF(ISNUMBER(SEARCH(V$1,raw[[#This Row],[active years]])),1,"")</f>
        <v>1</v>
      </c>
      <c r="W1378">
        <f>IF(ISNUMBER(SEARCH(W$1,raw[[#This Row],[active years]])),1,"")</f>
        <v>1</v>
      </c>
      <c r="X1378">
        <f>IF(ISNUMBER(SEARCH(X$1,raw[[#This Row],[active years]])),1,"")</f>
        <v>1</v>
      </c>
      <c r="Y1378">
        <f>IF(ISNUMBER(SEARCH(Y$1,raw[[#This Row],[active years]])),1,"")</f>
        <v>1</v>
      </c>
      <c r="Z1378">
        <f>IF(ISNUMBER(SEARCH(Z$1,raw[[#This Row],[active years]])),1,"")</f>
        <v>1</v>
      </c>
      <c r="AA1378">
        <f>IF(ISNUMBER(SEARCH(AA$1,raw[[#This Row],[active years]])),1,"")</f>
        <v>1</v>
      </c>
    </row>
    <row r="1379" spans="1:27" x14ac:dyDescent="0.45">
      <c r="A1379">
        <f>raw[team]</f>
        <v>1712</v>
      </c>
      <c r="B1379">
        <f>raw[rookie year]</f>
        <v>2006</v>
      </c>
      <c r="C1379" t="str">
        <f>IF(ISNUMBER(SEARCH(C$1,raw[[#This Row],[active years]])),1,"")</f>
        <v/>
      </c>
      <c r="D1379" t="str">
        <f>IF(ISNUMBER(SEARCH(D$1,raw[[#This Row],[active years]])),1,"")</f>
        <v/>
      </c>
      <c r="E1379" t="str">
        <f>IF(ISNUMBER(SEARCH(E$1,raw[[#This Row],[active years]])),1,"")</f>
        <v/>
      </c>
      <c r="F1379" t="str">
        <f>IF(ISNUMBER(SEARCH(F$1,raw[[#This Row],[active years]])),1,"")</f>
        <v/>
      </c>
      <c r="G1379" t="str">
        <f>IF(ISNUMBER(SEARCH(G$1,raw[[#This Row],[active years]])),1,"")</f>
        <v/>
      </c>
      <c r="H1379" t="str">
        <f>IF(ISNUMBER(SEARCH(H$1,raw[[#This Row],[active years]])),1,"")</f>
        <v/>
      </c>
      <c r="I1379" t="str">
        <f>IF(ISNUMBER(SEARCH(I$1,raw[[#This Row],[active years]])),1,"")</f>
        <v/>
      </c>
      <c r="J1379" t="str">
        <f>IF(ISNUMBER(SEARCH(J$1,raw[[#This Row],[active years]])),1,"")</f>
        <v/>
      </c>
      <c r="K1379" t="str">
        <f>IF(ISNUMBER(SEARCH(K$1,raw[[#This Row],[active years]])),1,"")</f>
        <v/>
      </c>
      <c r="L1379" t="str">
        <f>IF(ISNUMBER(SEARCH(L$1,raw[[#This Row],[active years]])),1,"")</f>
        <v/>
      </c>
      <c r="M1379" t="str">
        <f>IF(ISNUMBER(SEARCH(M$1,raw[[#This Row],[active years]])),1,"")</f>
        <v/>
      </c>
      <c r="N1379" t="str">
        <f>IF(ISNUMBER(SEARCH(N$1,raw[[#This Row],[active years]])),1,"")</f>
        <v/>
      </c>
      <c r="O1379" t="str">
        <f>IF(ISNUMBER(SEARCH(O$1,raw[[#This Row],[active years]])),1,"")</f>
        <v/>
      </c>
      <c r="P1379" t="str">
        <f>IF(ISNUMBER(SEARCH(P$1,raw[[#This Row],[active years]])),1,"")</f>
        <v/>
      </c>
      <c r="Q1379">
        <f>IF(ISNUMBER(SEARCH(Q$1,raw[[#This Row],[active years]])),1,"")</f>
        <v>1</v>
      </c>
      <c r="R1379">
        <f>IF(ISNUMBER(SEARCH(R$1,raw[[#This Row],[active years]])),1,"")</f>
        <v>1</v>
      </c>
      <c r="S1379">
        <f>IF(ISNUMBER(SEARCH(S$1,raw[[#This Row],[active years]])),1,"")</f>
        <v>1</v>
      </c>
      <c r="T1379">
        <f>IF(ISNUMBER(SEARCH(T$1,raw[[#This Row],[active years]])),1,"")</f>
        <v>1</v>
      </c>
      <c r="U1379">
        <f>IF(ISNUMBER(SEARCH(U$1,raw[[#This Row],[active years]])),1,"")</f>
        <v>1</v>
      </c>
      <c r="V1379">
        <f>IF(ISNUMBER(SEARCH(V$1,raw[[#This Row],[active years]])),1,"")</f>
        <v>1</v>
      </c>
      <c r="W1379">
        <f>IF(ISNUMBER(SEARCH(W$1,raw[[#This Row],[active years]])),1,"")</f>
        <v>1</v>
      </c>
      <c r="X1379">
        <f>IF(ISNUMBER(SEARCH(X$1,raw[[#This Row],[active years]])),1,"")</f>
        <v>1</v>
      </c>
      <c r="Y1379">
        <f>IF(ISNUMBER(SEARCH(Y$1,raw[[#This Row],[active years]])),1,"")</f>
        <v>1</v>
      </c>
      <c r="Z1379">
        <f>IF(ISNUMBER(SEARCH(Z$1,raw[[#This Row],[active years]])),1,"")</f>
        <v>1</v>
      </c>
      <c r="AA1379">
        <f>IF(ISNUMBER(SEARCH(AA$1,raw[[#This Row],[active years]])),1,"")</f>
        <v>1</v>
      </c>
    </row>
    <row r="1380" spans="1:27" x14ac:dyDescent="0.45">
      <c r="A1380">
        <f>raw[team]</f>
        <v>1713</v>
      </c>
      <c r="B1380">
        <f>raw[rookie year]</f>
        <v>2006</v>
      </c>
      <c r="C1380" t="str">
        <f>IF(ISNUMBER(SEARCH(C$1,raw[[#This Row],[active years]])),1,"")</f>
        <v/>
      </c>
      <c r="D1380" t="str">
        <f>IF(ISNUMBER(SEARCH(D$1,raw[[#This Row],[active years]])),1,"")</f>
        <v/>
      </c>
      <c r="E1380" t="str">
        <f>IF(ISNUMBER(SEARCH(E$1,raw[[#This Row],[active years]])),1,"")</f>
        <v/>
      </c>
      <c r="F1380" t="str">
        <f>IF(ISNUMBER(SEARCH(F$1,raw[[#This Row],[active years]])),1,"")</f>
        <v/>
      </c>
      <c r="G1380" t="str">
        <f>IF(ISNUMBER(SEARCH(G$1,raw[[#This Row],[active years]])),1,"")</f>
        <v/>
      </c>
      <c r="H1380" t="str">
        <f>IF(ISNUMBER(SEARCH(H$1,raw[[#This Row],[active years]])),1,"")</f>
        <v/>
      </c>
      <c r="I1380" t="str">
        <f>IF(ISNUMBER(SEARCH(I$1,raw[[#This Row],[active years]])),1,"")</f>
        <v/>
      </c>
      <c r="J1380" t="str">
        <f>IF(ISNUMBER(SEARCH(J$1,raw[[#This Row],[active years]])),1,"")</f>
        <v/>
      </c>
      <c r="K1380" t="str">
        <f>IF(ISNUMBER(SEARCH(K$1,raw[[#This Row],[active years]])),1,"")</f>
        <v/>
      </c>
      <c r="L1380" t="str">
        <f>IF(ISNUMBER(SEARCH(L$1,raw[[#This Row],[active years]])),1,"")</f>
        <v/>
      </c>
      <c r="M1380" t="str">
        <f>IF(ISNUMBER(SEARCH(M$1,raw[[#This Row],[active years]])),1,"")</f>
        <v/>
      </c>
      <c r="N1380" t="str">
        <f>IF(ISNUMBER(SEARCH(N$1,raw[[#This Row],[active years]])),1,"")</f>
        <v/>
      </c>
      <c r="O1380" t="str">
        <f>IF(ISNUMBER(SEARCH(O$1,raw[[#This Row],[active years]])),1,"")</f>
        <v/>
      </c>
      <c r="P1380" t="str">
        <f>IF(ISNUMBER(SEARCH(P$1,raw[[#This Row],[active years]])),1,"")</f>
        <v/>
      </c>
      <c r="Q1380">
        <f>IF(ISNUMBER(SEARCH(Q$1,raw[[#This Row],[active years]])),1,"")</f>
        <v>1</v>
      </c>
      <c r="R1380">
        <f>IF(ISNUMBER(SEARCH(R$1,raw[[#This Row],[active years]])),1,"")</f>
        <v>1</v>
      </c>
      <c r="S1380">
        <f>IF(ISNUMBER(SEARCH(S$1,raw[[#This Row],[active years]])),1,"")</f>
        <v>1</v>
      </c>
      <c r="T1380">
        <f>IF(ISNUMBER(SEARCH(T$1,raw[[#This Row],[active years]])),1,"")</f>
        <v>1</v>
      </c>
      <c r="U1380">
        <f>IF(ISNUMBER(SEARCH(U$1,raw[[#This Row],[active years]])),1,"")</f>
        <v>1</v>
      </c>
      <c r="V1380" t="str">
        <f>IF(ISNUMBER(SEARCH(V$1,raw[[#This Row],[active years]])),1,"")</f>
        <v/>
      </c>
      <c r="W1380" t="str">
        <f>IF(ISNUMBER(SEARCH(W$1,raw[[#This Row],[active years]])),1,"")</f>
        <v/>
      </c>
      <c r="X1380" t="str">
        <f>IF(ISNUMBER(SEARCH(X$1,raw[[#This Row],[active years]])),1,"")</f>
        <v/>
      </c>
      <c r="Y1380" t="str">
        <f>IF(ISNUMBER(SEARCH(Y$1,raw[[#This Row],[active years]])),1,"")</f>
        <v/>
      </c>
      <c r="Z1380" t="str">
        <f>IF(ISNUMBER(SEARCH(Z$1,raw[[#This Row],[active years]])),1,"")</f>
        <v/>
      </c>
      <c r="AA1380" t="str">
        <f>IF(ISNUMBER(SEARCH(AA$1,raw[[#This Row],[active years]])),1,"")</f>
        <v/>
      </c>
    </row>
    <row r="1381" spans="1:27" x14ac:dyDescent="0.45">
      <c r="A1381">
        <f>raw[team]</f>
        <v>1714</v>
      </c>
      <c r="B1381">
        <f>raw[rookie year]</f>
        <v>2006</v>
      </c>
      <c r="C1381" t="str">
        <f>IF(ISNUMBER(SEARCH(C$1,raw[[#This Row],[active years]])),1,"")</f>
        <v/>
      </c>
      <c r="D1381" t="str">
        <f>IF(ISNUMBER(SEARCH(D$1,raw[[#This Row],[active years]])),1,"")</f>
        <v/>
      </c>
      <c r="E1381" t="str">
        <f>IF(ISNUMBER(SEARCH(E$1,raw[[#This Row],[active years]])),1,"")</f>
        <v/>
      </c>
      <c r="F1381" t="str">
        <f>IF(ISNUMBER(SEARCH(F$1,raw[[#This Row],[active years]])),1,"")</f>
        <v/>
      </c>
      <c r="G1381" t="str">
        <f>IF(ISNUMBER(SEARCH(G$1,raw[[#This Row],[active years]])),1,"")</f>
        <v/>
      </c>
      <c r="H1381" t="str">
        <f>IF(ISNUMBER(SEARCH(H$1,raw[[#This Row],[active years]])),1,"")</f>
        <v/>
      </c>
      <c r="I1381" t="str">
        <f>IF(ISNUMBER(SEARCH(I$1,raw[[#This Row],[active years]])),1,"")</f>
        <v/>
      </c>
      <c r="J1381" t="str">
        <f>IF(ISNUMBER(SEARCH(J$1,raw[[#This Row],[active years]])),1,"")</f>
        <v/>
      </c>
      <c r="K1381" t="str">
        <f>IF(ISNUMBER(SEARCH(K$1,raw[[#This Row],[active years]])),1,"")</f>
        <v/>
      </c>
      <c r="L1381" t="str">
        <f>IF(ISNUMBER(SEARCH(L$1,raw[[#This Row],[active years]])),1,"")</f>
        <v/>
      </c>
      <c r="M1381" t="str">
        <f>IF(ISNUMBER(SEARCH(M$1,raw[[#This Row],[active years]])),1,"")</f>
        <v/>
      </c>
      <c r="N1381" t="str">
        <f>IF(ISNUMBER(SEARCH(N$1,raw[[#This Row],[active years]])),1,"")</f>
        <v/>
      </c>
      <c r="O1381" t="str">
        <f>IF(ISNUMBER(SEARCH(O$1,raw[[#This Row],[active years]])),1,"")</f>
        <v/>
      </c>
      <c r="P1381" t="str">
        <f>IF(ISNUMBER(SEARCH(P$1,raw[[#This Row],[active years]])),1,"")</f>
        <v/>
      </c>
      <c r="Q1381">
        <f>IF(ISNUMBER(SEARCH(Q$1,raw[[#This Row],[active years]])),1,"")</f>
        <v>1</v>
      </c>
      <c r="R1381">
        <f>IF(ISNUMBER(SEARCH(R$1,raw[[#This Row],[active years]])),1,"")</f>
        <v>1</v>
      </c>
      <c r="S1381">
        <f>IF(ISNUMBER(SEARCH(S$1,raw[[#This Row],[active years]])),1,"")</f>
        <v>1</v>
      </c>
      <c r="T1381">
        <f>IF(ISNUMBER(SEARCH(T$1,raw[[#This Row],[active years]])),1,"")</f>
        <v>1</v>
      </c>
      <c r="U1381">
        <f>IF(ISNUMBER(SEARCH(U$1,raw[[#This Row],[active years]])),1,"")</f>
        <v>1</v>
      </c>
      <c r="V1381">
        <f>IF(ISNUMBER(SEARCH(V$1,raw[[#This Row],[active years]])),1,"")</f>
        <v>1</v>
      </c>
      <c r="W1381">
        <f>IF(ISNUMBER(SEARCH(W$1,raw[[#This Row],[active years]])),1,"")</f>
        <v>1</v>
      </c>
      <c r="X1381">
        <f>IF(ISNUMBER(SEARCH(X$1,raw[[#This Row],[active years]])),1,"")</f>
        <v>1</v>
      </c>
      <c r="Y1381">
        <f>IF(ISNUMBER(SEARCH(Y$1,raw[[#This Row],[active years]])),1,"")</f>
        <v>1</v>
      </c>
      <c r="Z1381">
        <f>IF(ISNUMBER(SEARCH(Z$1,raw[[#This Row],[active years]])),1,"")</f>
        <v>1</v>
      </c>
      <c r="AA1381">
        <f>IF(ISNUMBER(SEARCH(AA$1,raw[[#This Row],[active years]])),1,"")</f>
        <v>1</v>
      </c>
    </row>
    <row r="1382" spans="1:27" x14ac:dyDescent="0.45">
      <c r="A1382">
        <f>raw[team]</f>
        <v>1715</v>
      </c>
      <c r="B1382">
        <f>raw[rookie year]</f>
        <v>2006</v>
      </c>
      <c r="C1382" t="str">
        <f>IF(ISNUMBER(SEARCH(C$1,raw[[#This Row],[active years]])),1,"")</f>
        <v/>
      </c>
      <c r="D1382" t="str">
        <f>IF(ISNUMBER(SEARCH(D$1,raw[[#This Row],[active years]])),1,"")</f>
        <v/>
      </c>
      <c r="E1382" t="str">
        <f>IF(ISNUMBER(SEARCH(E$1,raw[[#This Row],[active years]])),1,"")</f>
        <v/>
      </c>
      <c r="F1382" t="str">
        <f>IF(ISNUMBER(SEARCH(F$1,raw[[#This Row],[active years]])),1,"")</f>
        <v/>
      </c>
      <c r="G1382" t="str">
        <f>IF(ISNUMBER(SEARCH(G$1,raw[[#This Row],[active years]])),1,"")</f>
        <v/>
      </c>
      <c r="H1382" t="str">
        <f>IF(ISNUMBER(SEARCH(H$1,raw[[#This Row],[active years]])),1,"")</f>
        <v/>
      </c>
      <c r="I1382" t="str">
        <f>IF(ISNUMBER(SEARCH(I$1,raw[[#This Row],[active years]])),1,"")</f>
        <v/>
      </c>
      <c r="J1382" t="str">
        <f>IF(ISNUMBER(SEARCH(J$1,raw[[#This Row],[active years]])),1,"")</f>
        <v/>
      </c>
      <c r="K1382" t="str">
        <f>IF(ISNUMBER(SEARCH(K$1,raw[[#This Row],[active years]])),1,"")</f>
        <v/>
      </c>
      <c r="L1382" t="str">
        <f>IF(ISNUMBER(SEARCH(L$1,raw[[#This Row],[active years]])),1,"")</f>
        <v/>
      </c>
      <c r="M1382" t="str">
        <f>IF(ISNUMBER(SEARCH(M$1,raw[[#This Row],[active years]])),1,"")</f>
        <v/>
      </c>
      <c r="N1382" t="str">
        <f>IF(ISNUMBER(SEARCH(N$1,raw[[#This Row],[active years]])),1,"")</f>
        <v/>
      </c>
      <c r="O1382" t="str">
        <f>IF(ISNUMBER(SEARCH(O$1,raw[[#This Row],[active years]])),1,"")</f>
        <v/>
      </c>
      <c r="P1382" t="str">
        <f>IF(ISNUMBER(SEARCH(P$1,raw[[#This Row],[active years]])),1,"")</f>
        <v/>
      </c>
      <c r="Q1382">
        <f>IF(ISNUMBER(SEARCH(Q$1,raw[[#This Row],[active years]])),1,"")</f>
        <v>1</v>
      </c>
      <c r="R1382" t="str">
        <f>IF(ISNUMBER(SEARCH(R$1,raw[[#This Row],[active years]])),1,"")</f>
        <v/>
      </c>
      <c r="S1382" t="str">
        <f>IF(ISNUMBER(SEARCH(S$1,raw[[#This Row],[active years]])),1,"")</f>
        <v/>
      </c>
      <c r="T1382" t="str">
        <f>IF(ISNUMBER(SEARCH(T$1,raw[[#This Row],[active years]])),1,"")</f>
        <v/>
      </c>
      <c r="U1382" t="str">
        <f>IF(ISNUMBER(SEARCH(U$1,raw[[#This Row],[active years]])),1,"")</f>
        <v/>
      </c>
      <c r="V1382" t="str">
        <f>IF(ISNUMBER(SEARCH(V$1,raw[[#This Row],[active years]])),1,"")</f>
        <v/>
      </c>
      <c r="W1382" t="str">
        <f>IF(ISNUMBER(SEARCH(W$1,raw[[#This Row],[active years]])),1,"")</f>
        <v/>
      </c>
      <c r="X1382" t="str">
        <f>IF(ISNUMBER(SEARCH(X$1,raw[[#This Row],[active years]])),1,"")</f>
        <v/>
      </c>
      <c r="Y1382" t="str">
        <f>IF(ISNUMBER(SEARCH(Y$1,raw[[#This Row],[active years]])),1,"")</f>
        <v/>
      </c>
      <c r="Z1382" t="str">
        <f>IF(ISNUMBER(SEARCH(Z$1,raw[[#This Row],[active years]])),1,"")</f>
        <v/>
      </c>
      <c r="AA1382" t="str">
        <f>IF(ISNUMBER(SEARCH(AA$1,raw[[#This Row],[active years]])),1,"")</f>
        <v/>
      </c>
    </row>
    <row r="1383" spans="1:27" x14ac:dyDescent="0.45">
      <c r="A1383">
        <f>raw[team]</f>
        <v>1716</v>
      </c>
      <c r="B1383">
        <f>raw[rookie year]</f>
        <v>2006</v>
      </c>
      <c r="C1383" t="str">
        <f>IF(ISNUMBER(SEARCH(C$1,raw[[#This Row],[active years]])),1,"")</f>
        <v/>
      </c>
      <c r="D1383" t="str">
        <f>IF(ISNUMBER(SEARCH(D$1,raw[[#This Row],[active years]])),1,"")</f>
        <v/>
      </c>
      <c r="E1383" t="str">
        <f>IF(ISNUMBER(SEARCH(E$1,raw[[#This Row],[active years]])),1,"")</f>
        <v/>
      </c>
      <c r="F1383" t="str">
        <f>IF(ISNUMBER(SEARCH(F$1,raw[[#This Row],[active years]])),1,"")</f>
        <v/>
      </c>
      <c r="G1383" t="str">
        <f>IF(ISNUMBER(SEARCH(G$1,raw[[#This Row],[active years]])),1,"")</f>
        <v/>
      </c>
      <c r="H1383" t="str">
        <f>IF(ISNUMBER(SEARCH(H$1,raw[[#This Row],[active years]])),1,"")</f>
        <v/>
      </c>
      <c r="I1383" t="str">
        <f>IF(ISNUMBER(SEARCH(I$1,raw[[#This Row],[active years]])),1,"")</f>
        <v/>
      </c>
      <c r="J1383" t="str">
        <f>IF(ISNUMBER(SEARCH(J$1,raw[[#This Row],[active years]])),1,"")</f>
        <v/>
      </c>
      <c r="K1383" t="str">
        <f>IF(ISNUMBER(SEARCH(K$1,raw[[#This Row],[active years]])),1,"")</f>
        <v/>
      </c>
      <c r="L1383" t="str">
        <f>IF(ISNUMBER(SEARCH(L$1,raw[[#This Row],[active years]])),1,"")</f>
        <v/>
      </c>
      <c r="M1383" t="str">
        <f>IF(ISNUMBER(SEARCH(M$1,raw[[#This Row],[active years]])),1,"")</f>
        <v/>
      </c>
      <c r="N1383" t="str">
        <f>IF(ISNUMBER(SEARCH(N$1,raw[[#This Row],[active years]])),1,"")</f>
        <v/>
      </c>
      <c r="O1383" t="str">
        <f>IF(ISNUMBER(SEARCH(O$1,raw[[#This Row],[active years]])),1,"")</f>
        <v/>
      </c>
      <c r="P1383" t="str">
        <f>IF(ISNUMBER(SEARCH(P$1,raw[[#This Row],[active years]])),1,"")</f>
        <v/>
      </c>
      <c r="Q1383">
        <f>IF(ISNUMBER(SEARCH(Q$1,raw[[#This Row],[active years]])),1,"")</f>
        <v>1</v>
      </c>
      <c r="R1383">
        <f>IF(ISNUMBER(SEARCH(R$1,raw[[#This Row],[active years]])),1,"")</f>
        <v>1</v>
      </c>
      <c r="S1383">
        <f>IF(ISNUMBER(SEARCH(S$1,raw[[#This Row],[active years]])),1,"")</f>
        <v>1</v>
      </c>
      <c r="T1383">
        <f>IF(ISNUMBER(SEARCH(T$1,raw[[#This Row],[active years]])),1,"")</f>
        <v>1</v>
      </c>
      <c r="U1383">
        <f>IF(ISNUMBER(SEARCH(U$1,raw[[#This Row],[active years]])),1,"")</f>
        <v>1</v>
      </c>
      <c r="V1383">
        <f>IF(ISNUMBER(SEARCH(V$1,raw[[#This Row],[active years]])),1,"")</f>
        <v>1</v>
      </c>
      <c r="W1383">
        <f>IF(ISNUMBER(SEARCH(W$1,raw[[#This Row],[active years]])),1,"")</f>
        <v>1</v>
      </c>
      <c r="X1383">
        <f>IF(ISNUMBER(SEARCH(X$1,raw[[#This Row],[active years]])),1,"")</f>
        <v>1</v>
      </c>
      <c r="Y1383">
        <f>IF(ISNUMBER(SEARCH(Y$1,raw[[#This Row],[active years]])),1,"")</f>
        <v>1</v>
      </c>
      <c r="Z1383">
        <f>IF(ISNUMBER(SEARCH(Z$1,raw[[#This Row],[active years]])),1,"")</f>
        <v>1</v>
      </c>
      <c r="AA1383">
        <f>IF(ISNUMBER(SEARCH(AA$1,raw[[#This Row],[active years]])),1,"")</f>
        <v>1</v>
      </c>
    </row>
    <row r="1384" spans="1:27" x14ac:dyDescent="0.45">
      <c r="A1384">
        <f>raw[team]</f>
        <v>1717</v>
      </c>
      <c r="B1384">
        <f>raw[rookie year]</f>
        <v>2006</v>
      </c>
      <c r="C1384" t="str">
        <f>IF(ISNUMBER(SEARCH(C$1,raw[[#This Row],[active years]])),1,"")</f>
        <v/>
      </c>
      <c r="D1384" t="str">
        <f>IF(ISNUMBER(SEARCH(D$1,raw[[#This Row],[active years]])),1,"")</f>
        <v/>
      </c>
      <c r="E1384" t="str">
        <f>IF(ISNUMBER(SEARCH(E$1,raw[[#This Row],[active years]])),1,"")</f>
        <v/>
      </c>
      <c r="F1384" t="str">
        <f>IF(ISNUMBER(SEARCH(F$1,raw[[#This Row],[active years]])),1,"")</f>
        <v/>
      </c>
      <c r="G1384" t="str">
        <f>IF(ISNUMBER(SEARCH(G$1,raw[[#This Row],[active years]])),1,"")</f>
        <v/>
      </c>
      <c r="H1384" t="str">
        <f>IF(ISNUMBER(SEARCH(H$1,raw[[#This Row],[active years]])),1,"")</f>
        <v/>
      </c>
      <c r="I1384" t="str">
        <f>IF(ISNUMBER(SEARCH(I$1,raw[[#This Row],[active years]])),1,"")</f>
        <v/>
      </c>
      <c r="J1384" t="str">
        <f>IF(ISNUMBER(SEARCH(J$1,raw[[#This Row],[active years]])),1,"")</f>
        <v/>
      </c>
      <c r="K1384" t="str">
        <f>IF(ISNUMBER(SEARCH(K$1,raw[[#This Row],[active years]])),1,"")</f>
        <v/>
      </c>
      <c r="L1384" t="str">
        <f>IF(ISNUMBER(SEARCH(L$1,raw[[#This Row],[active years]])),1,"")</f>
        <v/>
      </c>
      <c r="M1384" t="str">
        <f>IF(ISNUMBER(SEARCH(M$1,raw[[#This Row],[active years]])),1,"")</f>
        <v/>
      </c>
      <c r="N1384" t="str">
        <f>IF(ISNUMBER(SEARCH(N$1,raw[[#This Row],[active years]])),1,"")</f>
        <v/>
      </c>
      <c r="O1384" t="str">
        <f>IF(ISNUMBER(SEARCH(O$1,raw[[#This Row],[active years]])),1,"")</f>
        <v/>
      </c>
      <c r="P1384" t="str">
        <f>IF(ISNUMBER(SEARCH(P$1,raw[[#This Row],[active years]])),1,"")</f>
        <v/>
      </c>
      <c r="Q1384">
        <f>IF(ISNUMBER(SEARCH(Q$1,raw[[#This Row],[active years]])),1,"")</f>
        <v>1</v>
      </c>
      <c r="R1384">
        <f>IF(ISNUMBER(SEARCH(R$1,raw[[#This Row],[active years]])),1,"")</f>
        <v>1</v>
      </c>
      <c r="S1384">
        <f>IF(ISNUMBER(SEARCH(S$1,raw[[#This Row],[active years]])),1,"")</f>
        <v>1</v>
      </c>
      <c r="T1384">
        <f>IF(ISNUMBER(SEARCH(T$1,raw[[#This Row],[active years]])),1,"")</f>
        <v>1</v>
      </c>
      <c r="U1384">
        <f>IF(ISNUMBER(SEARCH(U$1,raw[[#This Row],[active years]])),1,"")</f>
        <v>1</v>
      </c>
      <c r="V1384">
        <f>IF(ISNUMBER(SEARCH(V$1,raw[[#This Row],[active years]])),1,"")</f>
        <v>1</v>
      </c>
      <c r="W1384">
        <f>IF(ISNUMBER(SEARCH(W$1,raw[[#This Row],[active years]])),1,"")</f>
        <v>1</v>
      </c>
      <c r="X1384">
        <f>IF(ISNUMBER(SEARCH(X$1,raw[[#This Row],[active years]])),1,"")</f>
        <v>1</v>
      </c>
      <c r="Y1384">
        <f>IF(ISNUMBER(SEARCH(Y$1,raw[[#This Row],[active years]])),1,"")</f>
        <v>1</v>
      </c>
      <c r="Z1384">
        <f>IF(ISNUMBER(SEARCH(Z$1,raw[[#This Row],[active years]])),1,"")</f>
        <v>1</v>
      </c>
      <c r="AA1384" t="str">
        <f>IF(ISNUMBER(SEARCH(AA$1,raw[[#This Row],[active years]])),1,"")</f>
        <v/>
      </c>
    </row>
    <row r="1385" spans="1:27" x14ac:dyDescent="0.45">
      <c r="A1385">
        <f>raw[team]</f>
        <v>1718</v>
      </c>
      <c r="B1385">
        <f>raw[rookie year]</f>
        <v>2006</v>
      </c>
      <c r="C1385" t="str">
        <f>IF(ISNUMBER(SEARCH(C$1,raw[[#This Row],[active years]])),1,"")</f>
        <v/>
      </c>
      <c r="D1385" t="str">
        <f>IF(ISNUMBER(SEARCH(D$1,raw[[#This Row],[active years]])),1,"")</f>
        <v/>
      </c>
      <c r="E1385" t="str">
        <f>IF(ISNUMBER(SEARCH(E$1,raw[[#This Row],[active years]])),1,"")</f>
        <v/>
      </c>
      <c r="F1385" t="str">
        <f>IF(ISNUMBER(SEARCH(F$1,raw[[#This Row],[active years]])),1,"")</f>
        <v/>
      </c>
      <c r="G1385" t="str">
        <f>IF(ISNUMBER(SEARCH(G$1,raw[[#This Row],[active years]])),1,"")</f>
        <v/>
      </c>
      <c r="H1385" t="str">
        <f>IF(ISNUMBER(SEARCH(H$1,raw[[#This Row],[active years]])),1,"")</f>
        <v/>
      </c>
      <c r="I1385" t="str">
        <f>IF(ISNUMBER(SEARCH(I$1,raw[[#This Row],[active years]])),1,"")</f>
        <v/>
      </c>
      <c r="J1385" t="str">
        <f>IF(ISNUMBER(SEARCH(J$1,raw[[#This Row],[active years]])),1,"")</f>
        <v/>
      </c>
      <c r="K1385" t="str">
        <f>IF(ISNUMBER(SEARCH(K$1,raw[[#This Row],[active years]])),1,"")</f>
        <v/>
      </c>
      <c r="L1385" t="str">
        <f>IF(ISNUMBER(SEARCH(L$1,raw[[#This Row],[active years]])),1,"")</f>
        <v/>
      </c>
      <c r="M1385" t="str">
        <f>IF(ISNUMBER(SEARCH(M$1,raw[[#This Row],[active years]])),1,"")</f>
        <v/>
      </c>
      <c r="N1385" t="str">
        <f>IF(ISNUMBER(SEARCH(N$1,raw[[#This Row],[active years]])),1,"")</f>
        <v/>
      </c>
      <c r="O1385" t="str">
        <f>IF(ISNUMBER(SEARCH(O$1,raw[[#This Row],[active years]])),1,"")</f>
        <v/>
      </c>
      <c r="P1385" t="str">
        <f>IF(ISNUMBER(SEARCH(P$1,raw[[#This Row],[active years]])),1,"")</f>
        <v/>
      </c>
      <c r="Q1385">
        <f>IF(ISNUMBER(SEARCH(Q$1,raw[[#This Row],[active years]])),1,"")</f>
        <v>1</v>
      </c>
      <c r="R1385">
        <f>IF(ISNUMBER(SEARCH(R$1,raw[[#This Row],[active years]])),1,"")</f>
        <v>1</v>
      </c>
      <c r="S1385">
        <f>IF(ISNUMBER(SEARCH(S$1,raw[[#This Row],[active years]])),1,"")</f>
        <v>1</v>
      </c>
      <c r="T1385">
        <f>IF(ISNUMBER(SEARCH(T$1,raw[[#This Row],[active years]])),1,"")</f>
        <v>1</v>
      </c>
      <c r="U1385">
        <f>IF(ISNUMBER(SEARCH(U$1,raw[[#This Row],[active years]])),1,"")</f>
        <v>1</v>
      </c>
      <c r="V1385">
        <f>IF(ISNUMBER(SEARCH(V$1,raw[[#This Row],[active years]])),1,"")</f>
        <v>1</v>
      </c>
      <c r="W1385">
        <f>IF(ISNUMBER(SEARCH(W$1,raw[[#This Row],[active years]])),1,"")</f>
        <v>1</v>
      </c>
      <c r="X1385">
        <f>IF(ISNUMBER(SEARCH(X$1,raw[[#This Row],[active years]])),1,"")</f>
        <v>1</v>
      </c>
      <c r="Y1385">
        <f>IF(ISNUMBER(SEARCH(Y$1,raw[[#This Row],[active years]])),1,"")</f>
        <v>1</v>
      </c>
      <c r="Z1385">
        <f>IF(ISNUMBER(SEARCH(Z$1,raw[[#This Row],[active years]])),1,"")</f>
        <v>1</v>
      </c>
      <c r="AA1385">
        <f>IF(ISNUMBER(SEARCH(AA$1,raw[[#This Row],[active years]])),1,"")</f>
        <v>1</v>
      </c>
    </row>
    <row r="1386" spans="1:27" x14ac:dyDescent="0.45">
      <c r="A1386">
        <f>raw[team]</f>
        <v>1719</v>
      </c>
      <c r="B1386">
        <f>raw[rookie year]</f>
        <v>2006</v>
      </c>
      <c r="C1386" t="str">
        <f>IF(ISNUMBER(SEARCH(C$1,raw[[#This Row],[active years]])),1,"")</f>
        <v/>
      </c>
      <c r="D1386" t="str">
        <f>IF(ISNUMBER(SEARCH(D$1,raw[[#This Row],[active years]])),1,"")</f>
        <v/>
      </c>
      <c r="E1386" t="str">
        <f>IF(ISNUMBER(SEARCH(E$1,raw[[#This Row],[active years]])),1,"")</f>
        <v/>
      </c>
      <c r="F1386" t="str">
        <f>IF(ISNUMBER(SEARCH(F$1,raw[[#This Row],[active years]])),1,"")</f>
        <v/>
      </c>
      <c r="G1386" t="str">
        <f>IF(ISNUMBER(SEARCH(G$1,raw[[#This Row],[active years]])),1,"")</f>
        <v/>
      </c>
      <c r="H1386" t="str">
        <f>IF(ISNUMBER(SEARCH(H$1,raw[[#This Row],[active years]])),1,"")</f>
        <v/>
      </c>
      <c r="I1386" t="str">
        <f>IF(ISNUMBER(SEARCH(I$1,raw[[#This Row],[active years]])),1,"")</f>
        <v/>
      </c>
      <c r="J1386" t="str">
        <f>IF(ISNUMBER(SEARCH(J$1,raw[[#This Row],[active years]])),1,"")</f>
        <v/>
      </c>
      <c r="K1386" t="str">
        <f>IF(ISNUMBER(SEARCH(K$1,raw[[#This Row],[active years]])),1,"")</f>
        <v/>
      </c>
      <c r="L1386" t="str">
        <f>IF(ISNUMBER(SEARCH(L$1,raw[[#This Row],[active years]])),1,"")</f>
        <v/>
      </c>
      <c r="M1386" t="str">
        <f>IF(ISNUMBER(SEARCH(M$1,raw[[#This Row],[active years]])),1,"")</f>
        <v/>
      </c>
      <c r="N1386" t="str">
        <f>IF(ISNUMBER(SEARCH(N$1,raw[[#This Row],[active years]])),1,"")</f>
        <v/>
      </c>
      <c r="O1386" t="str">
        <f>IF(ISNUMBER(SEARCH(O$1,raw[[#This Row],[active years]])),1,"")</f>
        <v/>
      </c>
      <c r="P1386" t="str">
        <f>IF(ISNUMBER(SEARCH(P$1,raw[[#This Row],[active years]])),1,"")</f>
        <v/>
      </c>
      <c r="Q1386">
        <f>IF(ISNUMBER(SEARCH(Q$1,raw[[#This Row],[active years]])),1,"")</f>
        <v>1</v>
      </c>
      <c r="R1386">
        <f>IF(ISNUMBER(SEARCH(R$1,raw[[#This Row],[active years]])),1,"")</f>
        <v>1</v>
      </c>
      <c r="S1386">
        <f>IF(ISNUMBER(SEARCH(S$1,raw[[#This Row],[active years]])),1,"")</f>
        <v>1</v>
      </c>
      <c r="T1386">
        <f>IF(ISNUMBER(SEARCH(T$1,raw[[#This Row],[active years]])),1,"")</f>
        <v>1</v>
      </c>
      <c r="U1386">
        <f>IF(ISNUMBER(SEARCH(U$1,raw[[#This Row],[active years]])),1,"")</f>
        <v>1</v>
      </c>
      <c r="V1386">
        <f>IF(ISNUMBER(SEARCH(V$1,raw[[#This Row],[active years]])),1,"")</f>
        <v>1</v>
      </c>
      <c r="W1386">
        <f>IF(ISNUMBER(SEARCH(W$1,raw[[#This Row],[active years]])),1,"")</f>
        <v>1</v>
      </c>
      <c r="X1386">
        <f>IF(ISNUMBER(SEARCH(X$1,raw[[#This Row],[active years]])),1,"")</f>
        <v>1</v>
      </c>
      <c r="Y1386">
        <f>IF(ISNUMBER(SEARCH(Y$1,raw[[#This Row],[active years]])),1,"")</f>
        <v>1</v>
      </c>
      <c r="Z1386">
        <f>IF(ISNUMBER(SEARCH(Z$1,raw[[#This Row],[active years]])),1,"")</f>
        <v>1</v>
      </c>
      <c r="AA1386">
        <f>IF(ISNUMBER(SEARCH(AA$1,raw[[#This Row],[active years]])),1,"")</f>
        <v>1</v>
      </c>
    </row>
    <row r="1387" spans="1:27" x14ac:dyDescent="0.45">
      <c r="A1387">
        <f>raw[team]</f>
        <v>1720</v>
      </c>
      <c r="B1387">
        <f>raw[rookie year]</f>
        <v>2006</v>
      </c>
      <c r="C1387" t="str">
        <f>IF(ISNUMBER(SEARCH(C$1,raw[[#This Row],[active years]])),1,"")</f>
        <v/>
      </c>
      <c r="D1387" t="str">
        <f>IF(ISNUMBER(SEARCH(D$1,raw[[#This Row],[active years]])),1,"")</f>
        <v/>
      </c>
      <c r="E1387" t="str">
        <f>IF(ISNUMBER(SEARCH(E$1,raw[[#This Row],[active years]])),1,"")</f>
        <v/>
      </c>
      <c r="F1387" t="str">
        <f>IF(ISNUMBER(SEARCH(F$1,raw[[#This Row],[active years]])),1,"")</f>
        <v/>
      </c>
      <c r="G1387" t="str">
        <f>IF(ISNUMBER(SEARCH(G$1,raw[[#This Row],[active years]])),1,"")</f>
        <v/>
      </c>
      <c r="H1387" t="str">
        <f>IF(ISNUMBER(SEARCH(H$1,raw[[#This Row],[active years]])),1,"")</f>
        <v/>
      </c>
      <c r="I1387" t="str">
        <f>IF(ISNUMBER(SEARCH(I$1,raw[[#This Row],[active years]])),1,"")</f>
        <v/>
      </c>
      <c r="J1387" t="str">
        <f>IF(ISNUMBER(SEARCH(J$1,raw[[#This Row],[active years]])),1,"")</f>
        <v/>
      </c>
      <c r="K1387" t="str">
        <f>IF(ISNUMBER(SEARCH(K$1,raw[[#This Row],[active years]])),1,"")</f>
        <v/>
      </c>
      <c r="L1387" t="str">
        <f>IF(ISNUMBER(SEARCH(L$1,raw[[#This Row],[active years]])),1,"")</f>
        <v/>
      </c>
      <c r="M1387" t="str">
        <f>IF(ISNUMBER(SEARCH(M$1,raw[[#This Row],[active years]])),1,"")</f>
        <v/>
      </c>
      <c r="N1387" t="str">
        <f>IF(ISNUMBER(SEARCH(N$1,raw[[#This Row],[active years]])),1,"")</f>
        <v/>
      </c>
      <c r="O1387" t="str">
        <f>IF(ISNUMBER(SEARCH(O$1,raw[[#This Row],[active years]])),1,"")</f>
        <v/>
      </c>
      <c r="P1387" t="str">
        <f>IF(ISNUMBER(SEARCH(P$1,raw[[#This Row],[active years]])),1,"")</f>
        <v/>
      </c>
      <c r="Q1387">
        <f>IF(ISNUMBER(SEARCH(Q$1,raw[[#This Row],[active years]])),1,"")</f>
        <v>1</v>
      </c>
      <c r="R1387">
        <f>IF(ISNUMBER(SEARCH(R$1,raw[[#This Row],[active years]])),1,"")</f>
        <v>1</v>
      </c>
      <c r="S1387">
        <f>IF(ISNUMBER(SEARCH(S$1,raw[[#This Row],[active years]])),1,"")</f>
        <v>1</v>
      </c>
      <c r="T1387">
        <f>IF(ISNUMBER(SEARCH(T$1,raw[[#This Row],[active years]])),1,"")</f>
        <v>1</v>
      </c>
      <c r="U1387">
        <f>IF(ISNUMBER(SEARCH(U$1,raw[[#This Row],[active years]])),1,"")</f>
        <v>1</v>
      </c>
      <c r="V1387">
        <f>IF(ISNUMBER(SEARCH(V$1,raw[[#This Row],[active years]])),1,"")</f>
        <v>1</v>
      </c>
      <c r="W1387">
        <f>IF(ISNUMBER(SEARCH(W$1,raw[[#This Row],[active years]])),1,"")</f>
        <v>1</v>
      </c>
      <c r="X1387">
        <f>IF(ISNUMBER(SEARCH(X$1,raw[[#This Row],[active years]])),1,"")</f>
        <v>1</v>
      </c>
      <c r="Y1387">
        <f>IF(ISNUMBER(SEARCH(Y$1,raw[[#This Row],[active years]])),1,"")</f>
        <v>1</v>
      </c>
      <c r="Z1387">
        <f>IF(ISNUMBER(SEARCH(Z$1,raw[[#This Row],[active years]])),1,"")</f>
        <v>1</v>
      </c>
      <c r="AA1387">
        <f>IF(ISNUMBER(SEARCH(AA$1,raw[[#This Row],[active years]])),1,"")</f>
        <v>1</v>
      </c>
    </row>
    <row r="1388" spans="1:27" x14ac:dyDescent="0.45">
      <c r="A1388">
        <f>raw[team]</f>
        <v>1721</v>
      </c>
      <c r="B1388">
        <f>raw[rookie year]</f>
        <v>2006</v>
      </c>
      <c r="C1388" t="str">
        <f>IF(ISNUMBER(SEARCH(C$1,raw[[#This Row],[active years]])),1,"")</f>
        <v/>
      </c>
      <c r="D1388" t="str">
        <f>IF(ISNUMBER(SEARCH(D$1,raw[[#This Row],[active years]])),1,"")</f>
        <v/>
      </c>
      <c r="E1388" t="str">
        <f>IF(ISNUMBER(SEARCH(E$1,raw[[#This Row],[active years]])),1,"")</f>
        <v/>
      </c>
      <c r="F1388" t="str">
        <f>IF(ISNUMBER(SEARCH(F$1,raw[[#This Row],[active years]])),1,"")</f>
        <v/>
      </c>
      <c r="G1388" t="str">
        <f>IF(ISNUMBER(SEARCH(G$1,raw[[#This Row],[active years]])),1,"")</f>
        <v/>
      </c>
      <c r="H1388" t="str">
        <f>IF(ISNUMBER(SEARCH(H$1,raw[[#This Row],[active years]])),1,"")</f>
        <v/>
      </c>
      <c r="I1388" t="str">
        <f>IF(ISNUMBER(SEARCH(I$1,raw[[#This Row],[active years]])),1,"")</f>
        <v/>
      </c>
      <c r="J1388" t="str">
        <f>IF(ISNUMBER(SEARCH(J$1,raw[[#This Row],[active years]])),1,"")</f>
        <v/>
      </c>
      <c r="K1388" t="str">
        <f>IF(ISNUMBER(SEARCH(K$1,raw[[#This Row],[active years]])),1,"")</f>
        <v/>
      </c>
      <c r="L1388" t="str">
        <f>IF(ISNUMBER(SEARCH(L$1,raw[[#This Row],[active years]])),1,"")</f>
        <v/>
      </c>
      <c r="M1388" t="str">
        <f>IF(ISNUMBER(SEARCH(M$1,raw[[#This Row],[active years]])),1,"")</f>
        <v/>
      </c>
      <c r="N1388" t="str">
        <f>IF(ISNUMBER(SEARCH(N$1,raw[[#This Row],[active years]])),1,"")</f>
        <v/>
      </c>
      <c r="O1388" t="str">
        <f>IF(ISNUMBER(SEARCH(O$1,raw[[#This Row],[active years]])),1,"")</f>
        <v/>
      </c>
      <c r="P1388" t="str">
        <f>IF(ISNUMBER(SEARCH(P$1,raw[[#This Row],[active years]])),1,"")</f>
        <v/>
      </c>
      <c r="Q1388">
        <f>IF(ISNUMBER(SEARCH(Q$1,raw[[#This Row],[active years]])),1,"")</f>
        <v>1</v>
      </c>
      <c r="R1388">
        <f>IF(ISNUMBER(SEARCH(R$1,raw[[#This Row],[active years]])),1,"")</f>
        <v>1</v>
      </c>
      <c r="S1388">
        <f>IF(ISNUMBER(SEARCH(S$1,raw[[#This Row],[active years]])),1,"")</f>
        <v>1</v>
      </c>
      <c r="T1388">
        <f>IF(ISNUMBER(SEARCH(T$1,raw[[#This Row],[active years]])),1,"")</f>
        <v>1</v>
      </c>
      <c r="U1388">
        <f>IF(ISNUMBER(SEARCH(U$1,raw[[#This Row],[active years]])),1,"")</f>
        <v>1</v>
      </c>
      <c r="V1388">
        <f>IF(ISNUMBER(SEARCH(V$1,raw[[#This Row],[active years]])),1,"")</f>
        <v>1</v>
      </c>
      <c r="W1388">
        <f>IF(ISNUMBER(SEARCH(W$1,raw[[#This Row],[active years]])),1,"")</f>
        <v>1</v>
      </c>
      <c r="X1388">
        <f>IF(ISNUMBER(SEARCH(X$1,raw[[#This Row],[active years]])),1,"")</f>
        <v>1</v>
      </c>
      <c r="Y1388">
        <f>IF(ISNUMBER(SEARCH(Y$1,raw[[#This Row],[active years]])),1,"")</f>
        <v>1</v>
      </c>
      <c r="Z1388">
        <f>IF(ISNUMBER(SEARCH(Z$1,raw[[#This Row],[active years]])),1,"")</f>
        <v>1</v>
      </c>
      <c r="AA1388">
        <f>IF(ISNUMBER(SEARCH(AA$1,raw[[#This Row],[active years]])),1,"")</f>
        <v>1</v>
      </c>
    </row>
    <row r="1389" spans="1:27" x14ac:dyDescent="0.45">
      <c r="A1389">
        <f>raw[team]</f>
        <v>1722</v>
      </c>
      <c r="B1389">
        <f>raw[rookie year]</f>
        <v>2006</v>
      </c>
      <c r="C1389" t="str">
        <f>IF(ISNUMBER(SEARCH(C$1,raw[[#This Row],[active years]])),1,"")</f>
        <v/>
      </c>
      <c r="D1389" t="str">
        <f>IF(ISNUMBER(SEARCH(D$1,raw[[#This Row],[active years]])),1,"")</f>
        <v/>
      </c>
      <c r="E1389" t="str">
        <f>IF(ISNUMBER(SEARCH(E$1,raw[[#This Row],[active years]])),1,"")</f>
        <v/>
      </c>
      <c r="F1389" t="str">
        <f>IF(ISNUMBER(SEARCH(F$1,raw[[#This Row],[active years]])),1,"")</f>
        <v/>
      </c>
      <c r="G1389" t="str">
        <f>IF(ISNUMBER(SEARCH(G$1,raw[[#This Row],[active years]])),1,"")</f>
        <v/>
      </c>
      <c r="H1389" t="str">
        <f>IF(ISNUMBER(SEARCH(H$1,raw[[#This Row],[active years]])),1,"")</f>
        <v/>
      </c>
      <c r="I1389" t="str">
        <f>IF(ISNUMBER(SEARCH(I$1,raw[[#This Row],[active years]])),1,"")</f>
        <v/>
      </c>
      <c r="J1389" t="str">
        <f>IF(ISNUMBER(SEARCH(J$1,raw[[#This Row],[active years]])),1,"")</f>
        <v/>
      </c>
      <c r="K1389" t="str">
        <f>IF(ISNUMBER(SEARCH(K$1,raw[[#This Row],[active years]])),1,"")</f>
        <v/>
      </c>
      <c r="L1389" t="str">
        <f>IF(ISNUMBER(SEARCH(L$1,raw[[#This Row],[active years]])),1,"")</f>
        <v/>
      </c>
      <c r="M1389" t="str">
        <f>IF(ISNUMBER(SEARCH(M$1,raw[[#This Row],[active years]])),1,"")</f>
        <v/>
      </c>
      <c r="N1389" t="str">
        <f>IF(ISNUMBER(SEARCH(N$1,raw[[#This Row],[active years]])),1,"")</f>
        <v/>
      </c>
      <c r="O1389" t="str">
        <f>IF(ISNUMBER(SEARCH(O$1,raw[[#This Row],[active years]])),1,"")</f>
        <v/>
      </c>
      <c r="P1389" t="str">
        <f>IF(ISNUMBER(SEARCH(P$1,raw[[#This Row],[active years]])),1,"")</f>
        <v/>
      </c>
      <c r="Q1389">
        <f>IF(ISNUMBER(SEARCH(Q$1,raw[[#This Row],[active years]])),1,"")</f>
        <v>1</v>
      </c>
      <c r="R1389">
        <f>IF(ISNUMBER(SEARCH(R$1,raw[[#This Row],[active years]])),1,"")</f>
        <v>1</v>
      </c>
      <c r="S1389" t="str">
        <f>IF(ISNUMBER(SEARCH(S$1,raw[[#This Row],[active years]])),1,"")</f>
        <v/>
      </c>
      <c r="T1389" t="str">
        <f>IF(ISNUMBER(SEARCH(T$1,raw[[#This Row],[active years]])),1,"")</f>
        <v/>
      </c>
      <c r="U1389" t="str">
        <f>IF(ISNUMBER(SEARCH(U$1,raw[[#This Row],[active years]])),1,"")</f>
        <v/>
      </c>
      <c r="V1389" t="str">
        <f>IF(ISNUMBER(SEARCH(V$1,raw[[#This Row],[active years]])),1,"")</f>
        <v/>
      </c>
      <c r="W1389" t="str">
        <f>IF(ISNUMBER(SEARCH(W$1,raw[[#This Row],[active years]])),1,"")</f>
        <v/>
      </c>
      <c r="X1389" t="str">
        <f>IF(ISNUMBER(SEARCH(X$1,raw[[#This Row],[active years]])),1,"")</f>
        <v/>
      </c>
      <c r="Y1389" t="str">
        <f>IF(ISNUMBER(SEARCH(Y$1,raw[[#This Row],[active years]])),1,"")</f>
        <v/>
      </c>
      <c r="Z1389" t="str">
        <f>IF(ISNUMBER(SEARCH(Z$1,raw[[#This Row],[active years]])),1,"")</f>
        <v/>
      </c>
      <c r="AA1389" t="str">
        <f>IF(ISNUMBER(SEARCH(AA$1,raw[[#This Row],[active years]])),1,"")</f>
        <v/>
      </c>
    </row>
    <row r="1390" spans="1:27" x14ac:dyDescent="0.45">
      <c r="A1390">
        <f>raw[team]</f>
        <v>1723</v>
      </c>
      <c r="B1390">
        <f>raw[rookie year]</f>
        <v>2006</v>
      </c>
      <c r="C1390" t="str">
        <f>IF(ISNUMBER(SEARCH(C$1,raw[[#This Row],[active years]])),1,"")</f>
        <v/>
      </c>
      <c r="D1390" t="str">
        <f>IF(ISNUMBER(SEARCH(D$1,raw[[#This Row],[active years]])),1,"")</f>
        <v/>
      </c>
      <c r="E1390" t="str">
        <f>IF(ISNUMBER(SEARCH(E$1,raw[[#This Row],[active years]])),1,"")</f>
        <v/>
      </c>
      <c r="F1390" t="str">
        <f>IF(ISNUMBER(SEARCH(F$1,raw[[#This Row],[active years]])),1,"")</f>
        <v/>
      </c>
      <c r="G1390" t="str">
        <f>IF(ISNUMBER(SEARCH(G$1,raw[[#This Row],[active years]])),1,"")</f>
        <v/>
      </c>
      <c r="H1390" t="str">
        <f>IF(ISNUMBER(SEARCH(H$1,raw[[#This Row],[active years]])),1,"")</f>
        <v/>
      </c>
      <c r="I1390" t="str">
        <f>IF(ISNUMBER(SEARCH(I$1,raw[[#This Row],[active years]])),1,"")</f>
        <v/>
      </c>
      <c r="J1390" t="str">
        <f>IF(ISNUMBER(SEARCH(J$1,raw[[#This Row],[active years]])),1,"")</f>
        <v/>
      </c>
      <c r="K1390" t="str">
        <f>IF(ISNUMBER(SEARCH(K$1,raw[[#This Row],[active years]])),1,"")</f>
        <v/>
      </c>
      <c r="L1390" t="str">
        <f>IF(ISNUMBER(SEARCH(L$1,raw[[#This Row],[active years]])),1,"")</f>
        <v/>
      </c>
      <c r="M1390" t="str">
        <f>IF(ISNUMBER(SEARCH(M$1,raw[[#This Row],[active years]])),1,"")</f>
        <v/>
      </c>
      <c r="N1390" t="str">
        <f>IF(ISNUMBER(SEARCH(N$1,raw[[#This Row],[active years]])),1,"")</f>
        <v/>
      </c>
      <c r="O1390" t="str">
        <f>IF(ISNUMBER(SEARCH(O$1,raw[[#This Row],[active years]])),1,"")</f>
        <v/>
      </c>
      <c r="P1390" t="str">
        <f>IF(ISNUMBER(SEARCH(P$1,raw[[#This Row],[active years]])),1,"")</f>
        <v/>
      </c>
      <c r="Q1390">
        <f>IF(ISNUMBER(SEARCH(Q$1,raw[[#This Row],[active years]])),1,"")</f>
        <v>1</v>
      </c>
      <c r="R1390">
        <f>IF(ISNUMBER(SEARCH(R$1,raw[[#This Row],[active years]])),1,"")</f>
        <v>1</v>
      </c>
      <c r="S1390">
        <f>IF(ISNUMBER(SEARCH(S$1,raw[[#This Row],[active years]])),1,"")</f>
        <v>1</v>
      </c>
      <c r="T1390">
        <f>IF(ISNUMBER(SEARCH(T$1,raw[[#This Row],[active years]])),1,"")</f>
        <v>1</v>
      </c>
      <c r="U1390">
        <f>IF(ISNUMBER(SEARCH(U$1,raw[[#This Row],[active years]])),1,"")</f>
        <v>1</v>
      </c>
      <c r="V1390">
        <f>IF(ISNUMBER(SEARCH(V$1,raw[[#This Row],[active years]])),1,"")</f>
        <v>1</v>
      </c>
      <c r="W1390">
        <f>IF(ISNUMBER(SEARCH(W$1,raw[[#This Row],[active years]])),1,"")</f>
        <v>1</v>
      </c>
      <c r="X1390">
        <f>IF(ISNUMBER(SEARCH(X$1,raw[[#This Row],[active years]])),1,"")</f>
        <v>1</v>
      </c>
      <c r="Y1390">
        <f>IF(ISNUMBER(SEARCH(Y$1,raw[[#This Row],[active years]])),1,"")</f>
        <v>1</v>
      </c>
      <c r="Z1390">
        <f>IF(ISNUMBER(SEARCH(Z$1,raw[[#This Row],[active years]])),1,"")</f>
        <v>1</v>
      </c>
      <c r="AA1390">
        <f>IF(ISNUMBER(SEARCH(AA$1,raw[[#This Row],[active years]])),1,"")</f>
        <v>1</v>
      </c>
    </row>
    <row r="1391" spans="1:27" x14ac:dyDescent="0.45">
      <c r="A1391">
        <f>raw[team]</f>
        <v>1724</v>
      </c>
      <c r="B1391">
        <f>raw[rookie year]</f>
        <v>2006</v>
      </c>
      <c r="C1391" t="str">
        <f>IF(ISNUMBER(SEARCH(C$1,raw[[#This Row],[active years]])),1,"")</f>
        <v/>
      </c>
      <c r="D1391" t="str">
        <f>IF(ISNUMBER(SEARCH(D$1,raw[[#This Row],[active years]])),1,"")</f>
        <v/>
      </c>
      <c r="E1391" t="str">
        <f>IF(ISNUMBER(SEARCH(E$1,raw[[#This Row],[active years]])),1,"")</f>
        <v/>
      </c>
      <c r="F1391" t="str">
        <f>IF(ISNUMBER(SEARCH(F$1,raw[[#This Row],[active years]])),1,"")</f>
        <v/>
      </c>
      <c r="G1391" t="str">
        <f>IF(ISNUMBER(SEARCH(G$1,raw[[#This Row],[active years]])),1,"")</f>
        <v/>
      </c>
      <c r="H1391" t="str">
        <f>IF(ISNUMBER(SEARCH(H$1,raw[[#This Row],[active years]])),1,"")</f>
        <v/>
      </c>
      <c r="I1391" t="str">
        <f>IF(ISNUMBER(SEARCH(I$1,raw[[#This Row],[active years]])),1,"")</f>
        <v/>
      </c>
      <c r="J1391" t="str">
        <f>IF(ISNUMBER(SEARCH(J$1,raw[[#This Row],[active years]])),1,"")</f>
        <v/>
      </c>
      <c r="K1391" t="str">
        <f>IF(ISNUMBER(SEARCH(K$1,raw[[#This Row],[active years]])),1,"")</f>
        <v/>
      </c>
      <c r="L1391" t="str">
        <f>IF(ISNUMBER(SEARCH(L$1,raw[[#This Row],[active years]])),1,"")</f>
        <v/>
      </c>
      <c r="M1391" t="str">
        <f>IF(ISNUMBER(SEARCH(M$1,raw[[#This Row],[active years]])),1,"")</f>
        <v/>
      </c>
      <c r="N1391" t="str">
        <f>IF(ISNUMBER(SEARCH(N$1,raw[[#This Row],[active years]])),1,"")</f>
        <v/>
      </c>
      <c r="O1391" t="str">
        <f>IF(ISNUMBER(SEARCH(O$1,raw[[#This Row],[active years]])),1,"")</f>
        <v/>
      </c>
      <c r="P1391" t="str">
        <f>IF(ISNUMBER(SEARCH(P$1,raw[[#This Row],[active years]])),1,"")</f>
        <v/>
      </c>
      <c r="Q1391" t="str">
        <f>IF(ISNUMBER(SEARCH(Q$1,raw[[#This Row],[active years]])),1,"")</f>
        <v/>
      </c>
      <c r="R1391">
        <f>IF(ISNUMBER(SEARCH(R$1,raw[[#This Row],[active years]])),1,"")</f>
        <v>1</v>
      </c>
      <c r="S1391">
        <f>IF(ISNUMBER(SEARCH(S$1,raw[[#This Row],[active years]])),1,"")</f>
        <v>1</v>
      </c>
      <c r="T1391">
        <f>IF(ISNUMBER(SEARCH(T$1,raw[[#This Row],[active years]])),1,"")</f>
        <v>1</v>
      </c>
      <c r="U1391" t="str">
        <f>IF(ISNUMBER(SEARCH(U$1,raw[[#This Row],[active years]])),1,"")</f>
        <v/>
      </c>
      <c r="V1391" t="str">
        <f>IF(ISNUMBER(SEARCH(V$1,raw[[#This Row],[active years]])),1,"")</f>
        <v/>
      </c>
      <c r="W1391" t="str">
        <f>IF(ISNUMBER(SEARCH(W$1,raw[[#This Row],[active years]])),1,"")</f>
        <v/>
      </c>
      <c r="X1391" t="str">
        <f>IF(ISNUMBER(SEARCH(X$1,raw[[#This Row],[active years]])),1,"")</f>
        <v/>
      </c>
      <c r="Y1391" t="str">
        <f>IF(ISNUMBER(SEARCH(Y$1,raw[[#This Row],[active years]])),1,"")</f>
        <v/>
      </c>
      <c r="Z1391" t="str">
        <f>IF(ISNUMBER(SEARCH(Z$1,raw[[#This Row],[active years]])),1,"")</f>
        <v/>
      </c>
      <c r="AA1391" t="str">
        <f>IF(ISNUMBER(SEARCH(AA$1,raw[[#This Row],[active years]])),1,"")</f>
        <v/>
      </c>
    </row>
    <row r="1392" spans="1:27" x14ac:dyDescent="0.45">
      <c r="A1392">
        <f>raw[team]</f>
        <v>1725</v>
      </c>
      <c r="B1392">
        <f>raw[rookie year]</f>
        <v>2006</v>
      </c>
      <c r="C1392" t="str">
        <f>IF(ISNUMBER(SEARCH(C$1,raw[[#This Row],[active years]])),1,"")</f>
        <v/>
      </c>
      <c r="D1392" t="str">
        <f>IF(ISNUMBER(SEARCH(D$1,raw[[#This Row],[active years]])),1,"")</f>
        <v/>
      </c>
      <c r="E1392" t="str">
        <f>IF(ISNUMBER(SEARCH(E$1,raw[[#This Row],[active years]])),1,"")</f>
        <v/>
      </c>
      <c r="F1392" t="str">
        <f>IF(ISNUMBER(SEARCH(F$1,raw[[#This Row],[active years]])),1,"")</f>
        <v/>
      </c>
      <c r="G1392" t="str">
        <f>IF(ISNUMBER(SEARCH(G$1,raw[[#This Row],[active years]])),1,"")</f>
        <v/>
      </c>
      <c r="H1392" t="str">
        <f>IF(ISNUMBER(SEARCH(H$1,raw[[#This Row],[active years]])),1,"")</f>
        <v/>
      </c>
      <c r="I1392" t="str">
        <f>IF(ISNUMBER(SEARCH(I$1,raw[[#This Row],[active years]])),1,"")</f>
        <v/>
      </c>
      <c r="J1392" t="str">
        <f>IF(ISNUMBER(SEARCH(J$1,raw[[#This Row],[active years]])),1,"")</f>
        <v/>
      </c>
      <c r="K1392" t="str">
        <f>IF(ISNUMBER(SEARCH(K$1,raw[[#This Row],[active years]])),1,"")</f>
        <v/>
      </c>
      <c r="L1392" t="str">
        <f>IF(ISNUMBER(SEARCH(L$1,raw[[#This Row],[active years]])),1,"")</f>
        <v/>
      </c>
      <c r="M1392" t="str">
        <f>IF(ISNUMBER(SEARCH(M$1,raw[[#This Row],[active years]])),1,"")</f>
        <v/>
      </c>
      <c r="N1392" t="str">
        <f>IF(ISNUMBER(SEARCH(N$1,raw[[#This Row],[active years]])),1,"")</f>
        <v/>
      </c>
      <c r="O1392" t="str">
        <f>IF(ISNUMBER(SEARCH(O$1,raw[[#This Row],[active years]])),1,"")</f>
        <v/>
      </c>
      <c r="P1392" t="str">
        <f>IF(ISNUMBER(SEARCH(P$1,raw[[#This Row],[active years]])),1,"")</f>
        <v/>
      </c>
      <c r="Q1392">
        <f>IF(ISNUMBER(SEARCH(Q$1,raw[[#This Row],[active years]])),1,"")</f>
        <v>1</v>
      </c>
      <c r="R1392" t="str">
        <f>IF(ISNUMBER(SEARCH(R$1,raw[[#This Row],[active years]])),1,"")</f>
        <v/>
      </c>
      <c r="S1392" t="str">
        <f>IF(ISNUMBER(SEARCH(S$1,raw[[#This Row],[active years]])),1,"")</f>
        <v/>
      </c>
      <c r="T1392" t="str">
        <f>IF(ISNUMBER(SEARCH(T$1,raw[[#This Row],[active years]])),1,"")</f>
        <v/>
      </c>
      <c r="U1392" t="str">
        <f>IF(ISNUMBER(SEARCH(U$1,raw[[#This Row],[active years]])),1,"")</f>
        <v/>
      </c>
      <c r="V1392" t="str">
        <f>IF(ISNUMBER(SEARCH(V$1,raw[[#This Row],[active years]])),1,"")</f>
        <v/>
      </c>
      <c r="W1392" t="str">
        <f>IF(ISNUMBER(SEARCH(W$1,raw[[#This Row],[active years]])),1,"")</f>
        <v/>
      </c>
      <c r="X1392" t="str">
        <f>IF(ISNUMBER(SEARCH(X$1,raw[[#This Row],[active years]])),1,"")</f>
        <v/>
      </c>
      <c r="Y1392" t="str">
        <f>IF(ISNUMBER(SEARCH(Y$1,raw[[#This Row],[active years]])),1,"")</f>
        <v/>
      </c>
      <c r="Z1392" t="str">
        <f>IF(ISNUMBER(SEARCH(Z$1,raw[[#This Row],[active years]])),1,"")</f>
        <v/>
      </c>
      <c r="AA1392" t="str">
        <f>IF(ISNUMBER(SEARCH(AA$1,raw[[#This Row],[active years]])),1,"")</f>
        <v/>
      </c>
    </row>
    <row r="1393" spans="1:27" x14ac:dyDescent="0.45">
      <c r="A1393">
        <f>raw[team]</f>
        <v>1726</v>
      </c>
      <c r="B1393">
        <f>raw[rookie year]</f>
        <v>2006</v>
      </c>
      <c r="C1393" t="str">
        <f>IF(ISNUMBER(SEARCH(C$1,raw[[#This Row],[active years]])),1,"")</f>
        <v/>
      </c>
      <c r="D1393" t="str">
        <f>IF(ISNUMBER(SEARCH(D$1,raw[[#This Row],[active years]])),1,"")</f>
        <v/>
      </c>
      <c r="E1393" t="str">
        <f>IF(ISNUMBER(SEARCH(E$1,raw[[#This Row],[active years]])),1,"")</f>
        <v/>
      </c>
      <c r="F1393" t="str">
        <f>IF(ISNUMBER(SEARCH(F$1,raw[[#This Row],[active years]])),1,"")</f>
        <v/>
      </c>
      <c r="G1393" t="str">
        <f>IF(ISNUMBER(SEARCH(G$1,raw[[#This Row],[active years]])),1,"")</f>
        <v/>
      </c>
      <c r="H1393" t="str">
        <f>IF(ISNUMBER(SEARCH(H$1,raw[[#This Row],[active years]])),1,"")</f>
        <v/>
      </c>
      <c r="I1393" t="str">
        <f>IF(ISNUMBER(SEARCH(I$1,raw[[#This Row],[active years]])),1,"")</f>
        <v/>
      </c>
      <c r="J1393" t="str">
        <f>IF(ISNUMBER(SEARCH(J$1,raw[[#This Row],[active years]])),1,"")</f>
        <v/>
      </c>
      <c r="K1393" t="str">
        <f>IF(ISNUMBER(SEARCH(K$1,raw[[#This Row],[active years]])),1,"")</f>
        <v/>
      </c>
      <c r="L1393" t="str">
        <f>IF(ISNUMBER(SEARCH(L$1,raw[[#This Row],[active years]])),1,"")</f>
        <v/>
      </c>
      <c r="M1393" t="str">
        <f>IF(ISNUMBER(SEARCH(M$1,raw[[#This Row],[active years]])),1,"")</f>
        <v/>
      </c>
      <c r="N1393" t="str">
        <f>IF(ISNUMBER(SEARCH(N$1,raw[[#This Row],[active years]])),1,"")</f>
        <v/>
      </c>
      <c r="O1393" t="str">
        <f>IF(ISNUMBER(SEARCH(O$1,raw[[#This Row],[active years]])),1,"")</f>
        <v/>
      </c>
      <c r="P1393" t="str">
        <f>IF(ISNUMBER(SEARCH(P$1,raw[[#This Row],[active years]])),1,"")</f>
        <v/>
      </c>
      <c r="Q1393">
        <f>IF(ISNUMBER(SEARCH(Q$1,raw[[#This Row],[active years]])),1,"")</f>
        <v>1</v>
      </c>
      <c r="R1393">
        <f>IF(ISNUMBER(SEARCH(R$1,raw[[#This Row],[active years]])),1,"")</f>
        <v>1</v>
      </c>
      <c r="S1393">
        <f>IF(ISNUMBER(SEARCH(S$1,raw[[#This Row],[active years]])),1,"")</f>
        <v>1</v>
      </c>
      <c r="T1393">
        <f>IF(ISNUMBER(SEARCH(T$1,raw[[#This Row],[active years]])),1,"")</f>
        <v>1</v>
      </c>
      <c r="U1393">
        <f>IF(ISNUMBER(SEARCH(U$1,raw[[#This Row],[active years]])),1,"")</f>
        <v>1</v>
      </c>
      <c r="V1393">
        <f>IF(ISNUMBER(SEARCH(V$1,raw[[#This Row],[active years]])),1,"")</f>
        <v>1</v>
      </c>
      <c r="W1393">
        <f>IF(ISNUMBER(SEARCH(W$1,raw[[#This Row],[active years]])),1,"")</f>
        <v>1</v>
      </c>
      <c r="X1393">
        <f>IF(ISNUMBER(SEARCH(X$1,raw[[#This Row],[active years]])),1,"")</f>
        <v>1</v>
      </c>
      <c r="Y1393">
        <f>IF(ISNUMBER(SEARCH(Y$1,raw[[#This Row],[active years]])),1,"")</f>
        <v>1</v>
      </c>
      <c r="Z1393">
        <f>IF(ISNUMBER(SEARCH(Z$1,raw[[#This Row],[active years]])),1,"")</f>
        <v>1</v>
      </c>
      <c r="AA1393">
        <f>IF(ISNUMBER(SEARCH(AA$1,raw[[#This Row],[active years]])),1,"")</f>
        <v>1</v>
      </c>
    </row>
    <row r="1394" spans="1:27" x14ac:dyDescent="0.45">
      <c r="A1394">
        <f>raw[team]</f>
        <v>1727</v>
      </c>
      <c r="B1394">
        <f>raw[rookie year]</f>
        <v>2006</v>
      </c>
      <c r="C1394" t="str">
        <f>IF(ISNUMBER(SEARCH(C$1,raw[[#This Row],[active years]])),1,"")</f>
        <v/>
      </c>
      <c r="D1394" t="str">
        <f>IF(ISNUMBER(SEARCH(D$1,raw[[#This Row],[active years]])),1,"")</f>
        <v/>
      </c>
      <c r="E1394" t="str">
        <f>IF(ISNUMBER(SEARCH(E$1,raw[[#This Row],[active years]])),1,"")</f>
        <v/>
      </c>
      <c r="F1394" t="str">
        <f>IF(ISNUMBER(SEARCH(F$1,raw[[#This Row],[active years]])),1,"")</f>
        <v/>
      </c>
      <c r="G1394" t="str">
        <f>IF(ISNUMBER(SEARCH(G$1,raw[[#This Row],[active years]])),1,"")</f>
        <v/>
      </c>
      <c r="H1394" t="str">
        <f>IF(ISNUMBER(SEARCH(H$1,raw[[#This Row],[active years]])),1,"")</f>
        <v/>
      </c>
      <c r="I1394" t="str">
        <f>IF(ISNUMBER(SEARCH(I$1,raw[[#This Row],[active years]])),1,"")</f>
        <v/>
      </c>
      <c r="J1394" t="str">
        <f>IF(ISNUMBER(SEARCH(J$1,raw[[#This Row],[active years]])),1,"")</f>
        <v/>
      </c>
      <c r="K1394" t="str">
        <f>IF(ISNUMBER(SEARCH(K$1,raw[[#This Row],[active years]])),1,"")</f>
        <v/>
      </c>
      <c r="L1394" t="str">
        <f>IF(ISNUMBER(SEARCH(L$1,raw[[#This Row],[active years]])),1,"")</f>
        <v/>
      </c>
      <c r="M1394" t="str">
        <f>IF(ISNUMBER(SEARCH(M$1,raw[[#This Row],[active years]])),1,"")</f>
        <v/>
      </c>
      <c r="N1394" t="str">
        <f>IF(ISNUMBER(SEARCH(N$1,raw[[#This Row],[active years]])),1,"")</f>
        <v/>
      </c>
      <c r="O1394" t="str">
        <f>IF(ISNUMBER(SEARCH(O$1,raw[[#This Row],[active years]])),1,"")</f>
        <v/>
      </c>
      <c r="P1394" t="str">
        <f>IF(ISNUMBER(SEARCH(P$1,raw[[#This Row],[active years]])),1,"")</f>
        <v/>
      </c>
      <c r="Q1394">
        <f>IF(ISNUMBER(SEARCH(Q$1,raw[[#This Row],[active years]])),1,"")</f>
        <v>1</v>
      </c>
      <c r="R1394">
        <f>IF(ISNUMBER(SEARCH(R$1,raw[[#This Row],[active years]])),1,"")</f>
        <v>1</v>
      </c>
      <c r="S1394">
        <f>IF(ISNUMBER(SEARCH(S$1,raw[[#This Row],[active years]])),1,"")</f>
        <v>1</v>
      </c>
      <c r="T1394">
        <f>IF(ISNUMBER(SEARCH(T$1,raw[[#This Row],[active years]])),1,"")</f>
        <v>1</v>
      </c>
      <c r="U1394">
        <f>IF(ISNUMBER(SEARCH(U$1,raw[[#This Row],[active years]])),1,"")</f>
        <v>1</v>
      </c>
      <c r="V1394">
        <f>IF(ISNUMBER(SEARCH(V$1,raw[[#This Row],[active years]])),1,"")</f>
        <v>1</v>
      </c>
      <c r="W1394" t="str">
        <f>IF(ISNUMBER(SEARCH(W$1,raw[[#This Row],[active years]])),1,"")</f>
        <v/>
      </c>
      <c r="X1394" t="str">
        <f>IF(ISNUMBER(SEARCH(X$1,raw[[#This Row],[active years]])),1,"")</f>
        <v/>
      </c>
      <c r="Y1394" t="str">
        <f>IF(ISNUMBER(SEARCH(Y$1,raw[[#This Row],[active years]])),1,"")</f>
        <v/>
      </c>
      <c r="Z1394" t="str">
        <f>IF(ISNUMBER(SEARCH(Z$1,raw[[#This Row],[active years]])),1,"")</f>
        <v/>
      </c>
      <c r="AA1394" t="str">
        <f>IF(ISNUMBER(SEARCH(AA$1,raw[[#This Row],[active years]])),1,"")</f>
        <v/>
      </c>
    </row>
    <row r="1395" spans="1:27" x14ac:dyDescent="0.45">
      <c r="A1395">
        <f>raw[team]</f>
        <v>1728</v>
      </c>
      <c r="B1395">
        <f>raw[rookie year]</f>
        <v>2006</v>
      </c>
      <c r="C1395" t="str">
        <f>IF(ISNUMBER(SEARCH(C$1,raw[[#This Row],[active years]])),1,"")</f>
        <v/>
      </c>
      <c r="D1395" t="str">
        <f>IF(ISNUMBER(SEARCH(D$1,raw[[#This Row],[active years]])),1,"")</f>
        <v/>
      </c>
      <c r="E1395" t="str">
        <f>IF(ISNUMBER(SEARCH(E$1,raw[[#This Row],[active years]])),1,"")</f>
        <v/>
      </c>
      <c r="F1395" t="str">
        <f>IF(ISNUMBER(SEARCH(F$1,raw[[#This Row],[active years]])),1,"")</f>
        <v/>
      </c>
      <c r="G1395" t="str">
        <f>IF(ISNUMBER(SEARCH(G$1,raw[[#This Row],[active years]])),1,"")</f>
        <v/>
      </c>
      <c r="H1395" t="str">
        <f>IF(ISNUMBER(SEARCH(H$1,raw[[#This Row],[active years]])),1,"")</f>
        <v/>
      </c>
      <c r="I1395" t="str">
        <f>IF(ISNUMBER(SEARCH(I$1,raw[[#This Row],[active years]])),1,"")</f>
        <v/>
      </c>
      <c r="J1395" t="str">
        <f>IF(ISNUMBER(SEARCH(J$1,raw[[#This Row],[active years]])),1,"")</f>
        <v/>
      </c>
      <c r="K1395" t="str">
        <f>IF(ISNUMBER(SEARCH(K$1,raw[[#This Row],[active years]])),1,"")</f>
        <v/>
      </c>
      <c r="L1395" t="str">
        <f>IF(ISNUMBER(SEARCH(L$1,raw[[#This Row],[active years]])),1,"")</f>
        <v/>
      </c>
      <c r="M1395" t="str">
        <f>IF(ISNUMBER(SEARCH(M$1,raw[[#This Row],[active years]])),1,"")</f>
        <v/>
      </c>
      <c r="N1395" t="str">
        <f>IF(ISNUMBER(SEARCH(N$1,raw[[#This Row],[active years]])),1,"")</f>
        <v/>
      </c>
      <c r="O1395" t="str">
        <f>IF(ISNUMBER(SEARCH(O$1,raw[[#This Row],[active years]])),1,"")</f>
        <v/>
      </c>
      <c r="P1395" t="str">
        <f>IF(ISNUMBER(SEARCH(P$1,raw[[#This Row],[active years]])),1,"")</f>
        <v/>
      </c>
      <c r="Q1395" t="str">
        <f>IF(ISNUMBER(SEARCH(Q$1,raw[[#This Row],[active years]])),1,"")</f>
        <v/>
      </c>
      <c r="R1395">
        <f>IF(ISNUMBER(SEARCH(R$1,raw[[#This Row],[active years]])),1,"")</f>
        <v>1</v>
      </c>
      <c r="S1395">
        <f>IF(ISNUMBER(SEARCH(S$1,raw[[#This Row],[active years]])),1,"")</f>
        <v>1</v>
      </c>
      <c r="T1395">
        <f>IF(ISNUMBER(SEARCH(T$1,raw[[#This Row],[active years]])),1,"")</f>
        <v>1</v>
      </c>
      <c r="U1395" t="str">
        <f>IF(ISNUMBER(SEARCH(U$1,raw[[#This Row],[active years]])),1,"")</f>
        <v/>
      </c>
      <c r="V1395" t="str">
        <f>IF(ISNUMBER(SEARCH(V$1,raw[[#This Row],[active years]])),1,"")</f>
        <v/>
      </c>
      <c r="W1395" t="str">
        <f>IF(ISNUMBER(SEARCH(W$1,raw[[#This Row],[active years]])),1,"")</f>
        <v/>
      </c>
      <c r="X1395" t="str">
        <f>IF(ISNUMBER(SEARCH(X$1,raw[[#This Row],[active years]])),1,"")</f>
        <v/>
      </c>
      <c r="Y1395" t="str">
        <f>IF(ISNUMBER(SEARCH(Y$1,raw[[#This Row],[active years]])),1,"")</f>
        <v/>
      </c>
      <c r="Z1395" t="str">
        <f>IF(ISNUMBER(SEARCH(Z$1,raw[[#This Row],[active years]])),1,"")</f>
        <v/>
      </c>
      <c r="AA1395" t="str">
        <f>IF(ISNUMBER(SEARCH(AA$1,raw[[#This Row],[active years]])),1,"")</f>
        <v/>
      </c>
    </row>
    <row r="1396" spans="1:27" x14ac:dyDescent="0.45">
      <c r="A1396">
        <f>raw[team]</f>
        <v>1729</v>
      </c>
      <c r="B1396">
        <f>raw[rookie year]</f>
        <v>2006</v>
      </c>
      <c r="C1396" t="str">
        <f>IF(ISNUMBER(SEARCH(C$1,raw[[#This Row],[active years]])),1,"")</f>
        <v/>
      </c>
      <c r="D1396" t="str">
        <f>IF(ISNUMBER(SEARCH(D$1,raw[[#This Row],[active years]])),1,"")</f>
        <v/>
      </c>
      <c r="E1396" t="str">
        <f>IF(ISNUMBER(SEARCH(E$1,raw[[#This Row],[active years]])),1,"")</f>
        <v/>
      </c>
      <c r="F1396" t="str">
        <f>IF(ISNUMBER(SEARCH(F$1,raw[[#This Row],[active years]])),1,"")</f>
        <v/>
      </c>
      <c r="G1396" t="str">
        <f>IF(ISNUMBER(SEARCH(G$1,raw[[#This Row],[active years]])),1,"")</f>
        <v/>
      </c>
      <c r="H1396" t="str">
        <f>IF(ISNUMBER(SEARCH(H$1,raw[[#This Row],[active years]])),1,"")</f>
        <v/>
      </c>
      <c r="I1396" t="str">
        <f>IF(ISNUMBER(SEARCH(I$1,raw[[#This Row],[active years]])),1,"")</f>
        <v/>
      </c>
      <c r="J1396" t="str">
        <f>IF(ISNUMBER(SEARCH(J$1,raw[[#This Row],[active years]])),1,"")</f>
        <v/>
      </c>
      <c r="K1396" t="str">
        <f>IF(ISNUMBER(SEARCH(K$1,raw[[#This Row],[active years]])),1,"")</f>
        <v/>
      </c>
      <c r="L1396" t="str">
        <f>IF(ISNUMBER(SEARCH(L$1,raw[[#This Row],[active years]])),1,"")</f>
        <v/>
      </c>
      <c r="M1396" t="str">
        <f>IF(ISNUMBER(SEARCH(M$1,raw[[#This Row],[active years]])),1,"")</f>
        <v/>
      </c>
      <c r="N1396" t="str">
        <f>IF(ISNUMBER(SEARCH(N$1,raw[[#This Row],[active years]])),1,"")</f>
        <v/>
      </c>
      <c r="O1396" t="str">
        <f>IF(ISNUMBER(SEARCH(O$1,raw[[#This Row],[active years]])),1,"")</f>
        <v/>
      </c>
      <c r="P1396" t="str">
        <f>IF(ISNUMBER(SEARCH(P$1,raw[[#This Row],[active years]])),1,"")</f>
        <v/>
      </c>
      <c r="Q1396" t="str">
        <f>IF(ISNUMBER(SEARCH(Q$1,raw[[#This Row],[active years]])),1,"")</f>
        <v/>
      </c>
      <c r="R1396" t="str">
        <f>IF(ISNUMBER(SEARCH(R$1,raw[[#This Row],[active years]])),1,"")</f>
        <v/>
      </c>
      <c r="S1396" t="str">
        <f>IF(ISNUMBER(SEARCH(S$1,raw[[#This Row],[active years]])),1,"")</f>
        <v/>
      </c>
      <c r="T1396">
        <f>IF(ISNUMBER(SEARCH(T$1,raw[[#This Row],[active years]])),1,"")</f>
        <v>1</v>
      </c>
      <c r="U1396">
        <f>IF(ISNUMBER(SEARCH(U$1,raw[[#This Row],[active years]])),1,"")</f>
        <v>1</v>
      </c>
      <c r="V1396">
        <f>IF(ISNUMBER(SEARCH(V$1,raw[[#This Row],[active years]])),1,"")</f>
        <v>1</v>
      </c>
      <c r="W1396">
        <f>IF(ISNUMBER(SEARCH(W$1,raw[[#This Row],[active years]])),1,"")</f>
        <v>1</v>
      </c>
      <c r="X1396">
        <f>IF(ISNUMBER(SEARCH(X$1,raw[[#This Row],[active years]])),1,"")</f>
        <v>1</v>
      </c>
      <c r="Y1396" t="str">
        <f>IF(ISNUMBER(SEARCH(Y$1,raw[[#This Row],[active years]])),1,"")</f>
        <v/>
      </c>
      <c r="Z1396">
        <f>IF(ISNUMBER(SEARCH(Z$1,raw[[#This Row],[active years]])),1,"")</f>
        <v>1</v>
      </c>
      <c r="AA1396">
        <f>IF(ISNUMBER(SEARCH(AA$1,raw[[#This Row],[active years]])),1,"")</f>
        <v>1</v>
      </c>
    </row>
    <row r="1397" spans="1:27" x14ac:dyDescent="0.45">
      <c r="A1397">
        <f>raw[team]</f>
        <v>1730</v>
      </c>
      <c r="B1397">
        <f>raw[rookie year]</f>
        <v>2006</v>
      </c>
      <c r="C1397" t="str">
        <f>IF(ISNUMBER(SEARCH(C$1,raw[[#This Row],[active years]])),1,"")</f>
        <v/>
      </c>
      <c r="D1397" t="str">
        <f>IF(ISNUMBER(SEARCH(D$1,raw[[#This Row],[active years]])),1,"")</f>
        <v/>
      </c>
      <c r="E1397" t="str">
        <f>IF(ISNUMBER(SEARCH(E$1,raw[[#This Row],[active years]])),1,"")</f>
        <v/>
      </c>
      <c r="F1397" t="str">
        <f>IF(ISNUMBER(SEARCH(F$1,raw[[#This Row],[active years]])),1,"")</f>
        <v/>
      </c>
      <c r="G1397" t="str">
        <f>IF(ISNUMBER(SEARCH(G$1,raw[[#This Row],[active years]])),1,"")</f>
        <v/>
      </c>
      <c r="H1397" t="str">
        <f>IF(ISNUMBER(SEARCH(H$1,raw[[#This Row],[active years]])),1,"")</f>
        <v/>
      </c>
      <c r="I1397" t="str">
        <f>IF(ISNUMBER(SEARCH(I$1,raw[[#This Row],[active years]])),1,"")</f>
        <v/>
      </c>
      <c r="J1397" t="str">
        <f>IF(ISNUMBER(SEARCH(J$1,raw[[#This Row],[active years]])),1,"")</f>
        <v/>
      </c>
      <c r="K1397" t="str">
        <f>IF(ISNUMBER(SEARCH(K$1,raw[[#This Row],[active years]])),1,"")</f>
        <v/>
      </c>
      <c r="L1397" t="str">
        <f>IF(ISNUMBER(SEARCH(L$1,raw[[#This Row],[active years]])),1,"")</f>
        <v/>
      </c>
      <c r="M1397" t="str">
        <f>IF(ISNUMBER(SEARCH(M$1,raw[[#This Row],[active years]])),1,"")</f>
        <v/>
      </c>
      <c r="N1397" t="str">
        <f>IF(ISNUMBER(SEARCH(N$1,raw[[#This Row],[active years]])),1,"")</f>
        <v/>
      </c>
      <c r="O1397" t="str">
        <f>IF(ISNUMBER(SEARCH(O$1,raw[[#This Row],[active years]])),1,"")</f>
        <v/>
      </c>
      <c r="P1397" t="str">
        <f>IF(ISNUMBER(SEARCH(P$1,raw[[#This Row],[active years]])),1,"")</f>
        <v/>
      </c>
      <c r="Q1397">
        <f>IF(ISNUMBER(SEARCH(Q$1,raw[[#This Row],[active years]])),1,"")</f>
        <v>1</v>
      </c>
      <c r="R1397">
        <f>IF(ISNUMBER(SEARCH(R$1,raw[[#This Row],[active years]])),1,"")</f>
        <v>1</v>
      </c>
      <c r="S1397">
        <f>IF(ISNUMBER(SEARCH(S$1,raw[[#This Row],[active years]])),1,"")</f>
        <v>1</v>
      </c>
      <c r="T1397">
        <f>IF(ISNUMBER(SEARCH(T$1,raw[[#This Row],[active years]])),1,"")</f>
        <v>1</v>
      </c>
      <c r="U1397">
        <f>IF(ISNUMBER(SEARCH(U$1,raw[[#This Row],[active years]])),1,"")</f>
        <v>1</v>
      </c>
      <c r="V1397">
        <f>IF(ISNUMBER(SEARCH(V$1,raw[[#This Row],[active years]])),1,"")</f>
        <v>1</v>
      </c>
      <c r="W1397">
        <f>IF(ISNUMBER(SEARCH(W$1,raw[[#This Row],[active years]])),1,"")</f>
        <v>1</v>
      </c>
      <c r="X1397">
        <f>IF(ISNUMBER(SEARCH(X$1,raw[[#This Row],[active years]])),1,"")</f>
        <v>1</v>
      </c>
      <c r="Y1397">
        <f>IF(ISNUMBER(SEARCH(Y$1,raw[[#This Row],[active years]])),1,"")</f>
        <v>1</v>
      </c>
      <c r="Z1397">
        <f>IF(ISNUMBER(SEARCH(Z$1,raw[[#This Row],[active years]])),1,"")</f>
        <v>1</v>
      </c>
      <c r="AA1397">
        <f>IF(ISNUMBER(SEARCH(AA$1,raw[[#This Row],[active years]])),1,"")</f>
        <v>1</v>
      </c>
    </row>
    <row r="1398" spans="1:27" x14ac:dyDescent="0.45">
      <c r="A1398">
        <f>raw[team]</f>
        <v>1731</v>
      </c>
      <c r="B1398">
        <f>raw[rookie year]</f>
        <v>2006</v>
      </c>
      <c r="C1398" t="str">
        <f>IF(ISNUMBER(SEARCH(C$1,raw[[#This Row],[active years]])),1,"")</f>
        <v/>
      </c>
      <c r="D1398" t="str">
        <f>IF(ISNUMBER(SEARCH(D$1,raw[[#This Row],[active years]])),1,"")</f>
        <v/>
      </c>
      <c r="E1398" t="str">
        <f>IF(ISNUMBER(SEARCH(E$1,raw[[#This Row],[active years]])),1,"")</f>
        <v/>
      </c>
      <c r="F1398" t="str">
        <f>IF(ISNUMBER(SEARCH(F$1,raw[[#This Row],[active years]])),1,"")</f>
        <v/>
      </c>
      <c r="G1398" t="str">
        <f>IF(ISNUMBER(SEARCH(G$1,raw[[#This Row],[active years]])),1,"")</f>
        <v/>
      </c>
      <c r="H1398" t="str">
        <f>IF(ISNUMBER(SEARCH(H$1,raw[[#This Row],[active years]])),1,"")</f>
        <v/>
      </c>
      <c r="I1398" t="str">
        <f>IF(ISNUMBER(SEARCH(I$1,raw[[#This Row],[active years]])),1,"")</f>
        <v/>
      </c>
      <c r="J1398" t="str">
        <f>IF(ISNUMBER(SEARCH(J$1,raw[[#This Row],[active years]])),1,"")</f>
        <v/>
      </c>
      <c r="K1398" t="str">
        <f>IF(ISNUMBER(SEARCH(K$1,raw[[#This Row],[active years]])),1,"")</f>
        <v/>
      </c>
      <c r="L1398" t="str">
        <f>IF(ISNUMBER(SEARCH(L$1,raw[[#This Row],[active years]])),1,"")</f>
        <v/>
      </c>
      <c r="M1398" t="str">
        <f>IF(ISNUMBER(SEARCH(M$1,raw[[#This Row],[active years]])),1,"")</f>
        <v/>
      </c>
      <c r="N1398" t="str">
        <f>IF(ISNUMBER(SEARCH(N$1,raw[[#This Row],[active years]])),1,"")</f>
        <v/>
      </c>
      <c r="O1398" t="str">
        <f>IF(ISNUMBER(SEARCH(O$1,raw[[#This Row],[active years]])),1,"")</f>
        <v/>
      </c>
      <c r="P1398" t="str">
        <f>IF(ISNUMBER(SEARCH(P$1,raw[[#This Row],[active years]])),1,"")</f>
        <v/>
      </c>
      <c r="Q1398">
        <f>IF(ISNUMBER(SEARCH(Q$1,raw[[#This Row],[active years]])),1,"")</f>
        <v>1</v>
      </c>
      <c r="R1398">
        <f>IF(ISNUMBER(SEARCH(R$1,raw[[#This Row],[active years]])),1,"")</f>
        <v>1</v>
      </c>
      <c r="S1398">
        <f>IF(ISNUMBER(SEARCH(S$1,raw[[#This Row],[active years]])),1,"")</f>
        <v>1</v>
      </c>
      <c r="T1398">
        <f>IF(ISNUMBER(SEARCH(T$1,raw[[#This Row],[active years]])),1,"")</f>
        <v>1</v>
      </c>
      <c r="U1398">
        <f>IF(ISNUMBER(SEARCH(U$1,raw[[#This Row],[active years]])),1,"")</f>
        <v>1</v>
      </c>
      <c r="V1398">
        <f>IF(ISNUMBER(SEARCH(V$1,raw[[#This Row],[active years]])),1,"")</f>
        <v>1</v>
      </c>
      <c r="W1398">
        <f>IF(ISNUMBER(SEARCH(W$1,raw[[#This Row],[active years]])),1,"")</f>
        <v>1</v>
      </c>
      <c r="X1398">
        <f>IF(ISNUMBER(SEARCH(X$1,raw[[#This Row],[active years]])),1,"")</f>
        <v>1</v>
      </c>
      <c r="Y1398">
        <f>IF(ISNUMBER(SEARCH(Y$1,raw[[#This Row],[active years]])),1,"")</f>
        <v>1</v>
      </c>
      <c r="Z1398">
        <f>IF(ISNUMBER(SEARCH(Z$1,raw[[#This Row],[active years]])),1,"")</f>
        <v>1</v>
      </c>
      <c r="AA1398">
        <f>IF(ISNUMBER(SEARCH(AA$1,raw[[#This Row],[active years]])),1,"")</f>
        <v>1</v>
      </c>
    </row>
    <row r="1399" spans="1:27" x14ac:dyDescent="0.45">
      <c r="A1399">
        <f>raw[team]</f>
        <v>1732</v>
      </c>
      <c r="B1399">
        <f>raw[rookie year]</f>
        <v>2006</v>
      </c>
      <c r="C1399" t="str">
        <f>IF(ISNUMBER(SEARCH(C$1,raw[[#This Row],[active years]])),1,"")</f>
        <v/>
      </c>
      <c r="D1399" t="str">
        <f>IF(ISNUMBER(SEARCH(D$1,raw[[#This Row],[active years]])),1,"")</f>
        <v/>
      </c>
      <c r="E1399" t="str">
        <f>IF(ISNUMBER(SEARCH(E$1,raw[[#This Row],[active years]])),1,"")</f>
        <v/>
      </c>
      <c r="F1399" t="str">
        <f>IF(ISNUMBER(SEARCH(F$1,raw[[#This Row],[active years]])),1,"")</f>
        <v/>
      </c>
      <c r="G1399" t="str">
        <f>IF(ISNUMBER(SEARCH(G$1,raw[[#This Row],[active years]])),1,"")</f>
        <v/>
      </c>
      <c r="H1399" t="str">
        <f>IF(ISNUMBER(SEARCH(H$1,raw[[#This Row],[active years]])),1,"")</f>
        <v/>
      </c>
      <c r="I1399" t="str">
        <f>IF(ISNUMBER(SEARCH(I$1,raw[[#This Row],[active years]])),1,"")</f>
        <v/>
      </c>
      <c r="J1399" t="str">
        <f>IF(ISNUMBER(SEARCH(J$1,raw[[#This Row],[active years]])),1,"")</f>
        <v/>
      </c>
      <c r="K1399" t="str">
        <f>IF(ISNUMBER(SEARCH(K$1,raw[[#This Row],[active years]])),1,"")</f>
        <v/>
      </c>
      <c r="L1399" t="str">
        <f>IF(ISNUMBER(SEARCH(L$1,raw[[#This Row],[active years]])),1,"")</f>
        <v/>
      </c>
      <c r="M1399" t="str">
        <f>IF(ISNUMBER(SEARCH(M$1,raw[[#This Row],[active years]])),1,"")</f>
        <v/>
      </c>
      <c r="N1399" t="str">
        <f>IF(ISNUMBER(SEARCH(N$1,raw[[#This Row],[active years]])),1,"")</f>
        <v/>
      </c>
      <c r="O1399" t="str">
        <f>IF(ISNUMBER(SEARCH(O$1,raw[[#This Row],[active years]])),1,"")</f>
        <v/>
      </c>
      <c r="P1399" t="str">
        <f>IF(ISNUMBER(SEARCH(P$1,raw[[#This Row],[active years]])),1,"")</f>
        <v/>
      </c>
      <c r="Q1399">
        <f>IF(ISNUMBER(SEARCH(Q$1,raw[[#This Row],[active years]])),1,"")</f>
        <v>1</v>
      </c>
      <c r="R1399">
        <f>IF(ISNUMBER(SEARCH(R$1,raw[[#This Row],[active years]])),1,"")</f>
        <v>1</v>
      </c>
      <c r="S1399">
        <f>IF(ISNUMBER(SEARCH(S$1,raw[[#This Row],[active years]])),1,"")</f>
        <v>1</v>
      </c>
      <c r="T1399">
        <f>IF(ISNUMBER(SEARCH(T$1,raw[[#This Row],[active years]])),1,"")</f>
        <v>1</v>
      </c>
      <c r="U1399">
        <f>IF(ISNUMBER(SEARCH(U$1,raw[[#This Row],[active years]])),1,"")</f>
        <v>1</v>
      </c>
      <c r="V1399">
        <f>IF(ISNUMBER(SEARCH(V$1,raw[[#This Row],[active years]])),1,"")</f>
        <v>1</v>
      </c>
      <c r="W1399">
        <f>IF(ISNUMBER(SEARCH(W$1,raw[[#This Row],[active years]])),1,"")</f>
        <v>1</v>
      </c>
      <c r="X1399">
        <f>IF(ISNUMBER(SEARCH(X$1,raw[[#This Row],[active years]])),1,"")</f>
        <v>1</v>
      </c>
      <c r="Y1399">
        <f>IF(ISNUMBER(SEARCH(Y$1,raw[[#This Row],[active years]])),1,"")</f>
        <v>1</v>
      </c>
      <c r="Z1399">
        <f>IF(ISNUMBER(SEARCH(Z$1,raw[[#This Row],[active years]])),1,"")</f>
        <v>1</v>
      </c>
      <c r="AA1399">
        <f>IF(ISNUMBER(SEARCH(AA$1,raw[[#This Row],[active years]])),1,"")</f>
        <v>1</v>
      </c>
    </row>
    <row r="1400" spans="1:27" x14ac:dyDescent="0.45">
      <c r="A1400">
        <f>raw[team]</f>
        <v>1733</v>
      </c>
      <c r="B1400">
        <f>raw[rookie year]</f>
        <v>2006</v>
      </c>
      <c r="C1400" t="str">
        <f>IF(ISNUMBER(SEARCH(C$1,raw[[#This Row],[active years]])),1,"")</f>
        <v/>
      </c>
      <c r="D1400" t="str">
        <f>IF(ISNUMBER(SEARCH(D$1,raw[[#This Row],[active years]])),1,"")</f>
        <v/>
      </c>
      <c r="E1400" t="str">
        <f>IF(ISNUMBER(SEARCH(E$1,raw[[#This Row],[active years]])),1,"")</f>
        <v/>
      </c>
      <c r="F1400" t="str">
        <f>IF(ISNUMBER(SEARCH(F$1,raw[[#This Row],[active years]])),1,"")</f>
        <v/>
      </c>
      <c r="G1400" t="str">
        <f>IF(ISNUMBER(SEARCH(G$1,raw[[#This Row],[active years]])),1,"")</f>
        <v/>
      </c>
      <c r="H1400" t="str">
        <f>IF(ISNUMBER(SEARCH(H$1,raw[[#This Row],[active years]])),1,"")</f>
        <v/>
      </c>
      <c r="I1400" t="str">
        <f>IF(ISNUMBER(SEARCH(I$1,raw[[#This Row],[active years]])),1,"")</f>
        <v/>
      </c>
      <c r="J1400" t="str">
        <f>IF(ISNUMBER(SEARCH(J$1,raw[[#This Row],[active years]])),1,"")</f>
        <v/>
      </c>
      <c r="K1400" t="str">
        <f>IF(ISNUMBER(SEARCH(K$1,raw[[#This Row],[active years]])),1,"")</f>
        <v/>
      </c>
      <c r="L1400" t="str">
        <f>IF(ISNUMBER(SEARCH(L$1,raw[[#This Row],[active years]])),1,"")</f>
        <v/>
      </c>
      <c r="M1400" t="str">
        <f>IF(ISNUMBER(SEARCH(M$1,raw[[#This Row],[active years]])),1,"")</f>
        <v/>
      </c>
      <c r="N1400" t="str">
        <f>IF(ISNUMBER(SEARCH(N$1,raw[[#This Row],[active years]])),1,"")</f>
        <v/>
      </c>
      <c r="O1400" t="str">
        <f>IF(ISNUMBER(SEARCH(O$1,raw[[#This Row],[active years]])),1,"")</f>
        <v/>
      </c>
      <c r="P1400" t="str">
        <f>IF(ISNUMBER(SEARCH(P$1,raw[[#This Row],[active years]])),1,"")</f>
        <v/>
      </c>
      <c r="Q1400">
        <f>IF(ISNUMBER(SEARCH(Q$1,raw[[#This Row],[active years]])),1,"")</f>
        <v>1</v>
      </c>
      <c r="R1400">
        <f>IF(ISNUMBER(SEARCH(R$1,raw[[#This Row],[active years]])),1,"")</f>
        <v>1</v>
      </c>
      <c r="S1400">
        <f>IF(ISNUMBER(SEARCH(S$1,raw[[#This Row],[active years]])),1,"")</f>
        <v>1</v>
      </c>
      <c r="T1400" t="str">
        <f>IF(ISNUMBER(SEARCH(T$1,raw[[#This Row],[active years]])),1,"")</f>
        <v/>
      </c>
      <c r="U1400" t="str">
        <f>IF(ISNUMBER(SEARCH(U$1,raw[[#This Row],[active years]])),1,"")</f>
        <v/>
      </c>
      <c r="V1400" t="str">
        <f>IF(ISNUMBER(SEARCH(V$1,raw[[#This Row],[active years]])),1,"")</f>
        <v/>
      </c>
      <c r="W1400" t="str">
        <f>IF(ISNUMBER(SEARCH(W$1,raw[[#This Row],[active years]])),1,"")</f>
        <v/>
      </c>
      <c r="X1400" t="str">
        <f>IF(ISNUMBER(SEARCH(X$1,raw[[#This Row],[active years]])),1,"")</f>
        <v/>
      </c>
      <c r="Y1400" t="str">
        <f>IF(ISNUMBER(SEARCH(Y$1,raw[[#This Row],[active years]])),1,"")</f>
        <v/>
      </c>
      <c r="Z1400" t="str">
        <f>IF(ISNUMBER(SEARCH(Z$1,raw[[#This Row],[active years]])),1,"")</f>
        <v/>
      </c>
      <c r="AA1400" t="str">
        <f>IF(ISNUMBER(SEARCH(AA$1,raw[[#This Row],[active years]])),1,"")</f>
        <v/>
      </c>
    </row>
    <row r="1401" spans="1:27" x14ac:dyDescent="0.45">
      <c r="A1401">
        <f>raw[team]</f>
        <v>1734</v>
      </c>
      <c r="B1401">
        <f>raw[rookie year]</f>
        <v>2006</v>
      </c>
      <c r="C1401" t="str">
        <f>IF(ISNUMBER(SEARCH(C$1,raw[[#This Row],[active years]])),1,"")</f>
        <v/>
      </c>
      <c r="D1401" t="str">
        <f>IF(ISNUMBER(SEARCH(D$1,raw[[#This Row],[active years]])),1,"")</f>
        <v/>
      </c>
      <c r="E1401" t="str">
        <f>IF(ISNUMBER(SEARCH(E$1,raw[[#This Row],[active years]])),1,"")</f>
        <v/>
      </c>
      <c r="F1401" t="str">
        <f>IF(ISNUMBER(SEARCH(F$1,raw[[#This Row],[active years]])),1,"")</f>
        <v/>
      </c>
      <c r="G1401" t="str">
        <f>IF(ISNUMBER(SEARCH(G$1,raw[[#This Row],[active years]])),1,"")</f>
        <v/>
      </c>
      <c r="H1401" t="str">
        <f>IF(ISNUMBER(SEARCH(H$1,raw[[#This Row],[active years]])),1,"")</f>
        <v/>
      </c>
      <c r="I1401" t="str">
        <f>IF(ISNUMBER(SEARCH(I$1,raw[[#This Row],[active years]])),1,"")</f>
        <v/>
      </c>
      <c r="J1401" t="str">
        <f>IF(ISNUMBER(SEARCH(J$1,raw[[#This Row],[active years]])),1,"")</f>
        <v/>
      </c>
      <c r="K1401" t="str">
        <f>IF(ISNUMBER(SEARCH(K$1,raw[[#This Row],[active years]])),1,"")</f>
        <v/>
      </c>
      <c r="L1401" t="str">
        <f>IF(ISNUMBER(SEARCH(L$1,raw[[#This Row],[active years]])),1,"")</f>
        <v/>
      </c>
      <c r="M1401" t="str">
        <f>IF(ISNUMBER(SEARCH(M$1,raw[[#This Row],[active years]])),1,"")</f>
        <v/>
      </c>
      <c r="N1401" t="str">
        <f>IF(ISNUMBER(SEARCH(N$1,raw[[#This Row],[active years]])),1,"")</f>
        <v/>
      </c>
      <c r="O1401" t="str">
        <f>IF(ISNUMBER(SEARCH(O$1,raw[[#This Row],[active years]])),1,"")</f>
        <v/>
      </c>
      <c r="P1401" t="str">
        <f>IF(ISNUMBER(SEARCH(P$1,raw[[#This Row],[active years]])),1,"")</f>
        <v/>
      </c>
      <c r="Q1401">
        <f>IF(ISNUMBER(SEARCH(Q$1,raw[[#This Row],[active years]])),1,"")</f>
        <v>1</v>
      </c>
      <c r="R1401" t="str">
        <f>IF(ISNUMBER(SEARCH(R$1,raw[[#This Row],[active years]])),1,"")</f>
        <v/>
      </c>
      <c r="S1401" t="str">
        <f>IF(ISNUMBER(SEARCH(S$1,raw[[#This Row],[active years]])),1,"")</f>
        <v/>
      </c>
      <c r="T1401" t="str">
        <f>IF(ISNUMBER(SEARCH(T$1,raw[[#This Row],[active years]])),1,"")</f>
        <v/>
      </c>
      <c r="U1401" t="str">
        <f>IF(ISNUMBER(SEARCH(U$1,raw[[#This Row],[active years]])),1,"")</f>
        <v/>
      </c>
      <c r="V1401" t="str">
        <f>IF(ISNUMBER(SEARCH(V$1,raw[[#This Row],[active years]])),1,"")</f>
        <v/>
      </c>
      <c r="W1401" t="str">
        <f>IF(ISNUMBER(SEARCH(W$1,raw[[#This Row],[active years]])),1,"")</f>
        <v/>
      </c>
      <c r="X1401" t="str">
        <f>IF(ISNUMBER(SEARCH(X$1,raw[[#This Row],[active years]])),1,"")</f>
        <v/>
      </c>
      <c r="Y1401" t="str">
        <f>IF(ISNUMBER(SEARCH(Y$1,raw[[#This Row],[active years]])),1,"")</f>
        <v/>
      </c>
      <c r="Z1401" t="str">
        <f>IF(ISNUMBER(SEARCH(Z$1,raw[[#This Row],[active years]])),1,"")</f>
        <v/>
      </c>
      <c r="AA1401" t="str">
        <f>IF(ISNUMBER(SEARCH(AA$1,raw[[#This Row],[active years]])),1,"")</f>
        <v/>
      </c>
    </row>
    <row r="1402" spans="1:27" x14ac:dyDescent="0.45">
      <c r="A1402">
        <f>raw[team]</f>
        <v>1735</v>
      </c>
      <c r="B1402">
        <f>raw[rookie year]</f>
        <v>2006</v>
      </c>
      <c r="C1402" t="str">
        <f>IF(ISNUMBER(SEARCH(C$1,raw[[#This Row],[active years]])),1,"")</f>
        <v/>
      </c>
      <c r="D1402" t="str">
        <f>IF(ISNUMBER(SEARCH(D$1,raw[[#This Row],[active years]])),1,"")</f>
        <v/>
      </c>
      <c r="E1402" t="str">
        <f>IF(ISNUMBER(SEARCH(E$1,raw[[#This Row],[active years]])),1,"")</f>
        <v/>
      </c>
      <c r="F1402" t="str">
        <f>IF(ISNUMBER(SEARCH(F$1,raw[[#This Row],[active years]])),1,"")</f>
        <v/>
      </c>
      <c r="G1402" t="str">
        <f>IF(ISNUMBER(SEARCH(G$1,raw[[#This Row],[active years]])),1,"")</f>
        <v/>
      </c>
      <c r="H1402" t="str">
        <f>IF(ISNUMBER(SEARCH(H$1,raw[[#This Row],[active years]])),1,"")</f>
        <v/>
      </c>
      <c r="I1402" t="str">
        <f>IF(ISNUMBER(SEARCH(I$1,raw[[#This Row],[active years]])),1,"")</f>
        <v/>
      </c>
      <c r="J1402" t="str">
        <f>IF(ISNUMBER(SEARCH(J$1,raw[[#This Row],[active years]])),1,"")</f>
        <v/>
      </c>
      <c r="K1402" t="str">
        <f>IF(ISNUMBER(SEARCH(K$1,raw[[#This Row],[active years]])),1,"")</f>
        <v/>
      </c>
      <c r="L1402" t="str">
        <f>IF(ISNUMBER(SEARCH(L$1,raw[[#This Row],[active years]])),1,"")</f>
        <v/>
      </c>
      <c r="M1402" t="str">
        <f>IF(ISNUMBER(SEARCH(M$1,raw[[#This Row],[active years]])),1,"")</f>
        <v/>
      </c>
      <c r="N1402" t="str">
        <f>IF(ISNUMBER(SEARCH(N$1,raw[[#This Row],[active years]])),1,"")</f>
        <v/>
      </c>
      <c r="O1402" t="str">
        <f>IF(ISNUMBER(SEARCH(O$1,raw[[#This Row],[active years]])),1,"")</f>
        <v/>
      </c>
      <c r="P1402" t="str">
        <f>IF(ISNUMBER(SEARCH(P$1,raw[[#This Row],[active years]])),1,"")</f>
        <v/>
      </c>
      <c r="Q1402">
        <f>IF(ISNUMBER(SEARCH(Q$1,raw[[#This Row],[active years]])),1,"")</f>
        <v>1</v>
      </c>
      <c r="R1402">
        <f>IF(ISNUMBER(SEARCH(R$1,raw[[#This Row],[active years]])),1,"")</f>
        <v>1</v>
      </c>
      <c r="S1402">
        <f>IF(ISNUMBER(SEARCH(S$1,raw[[#This Row],[active years]])),1,"")</f>
        <v>1</v>
      </c>
      <c r="T1402">
        <f>IF(ISNUMBER(SEARCH(T$1,raw[[#This Row],[active years]])),1,"")</f>
        <v>1</v>
      </c>
      <c r="U1402">
        <f>IF(ISNUMBER(SEARCH(U$1,raw[[#This Row],[active years]])),1,"")</f>
        <v>1</v>
      </c>
      <c r="V1402">
        <f>IF(ISNUMBER(SEARCH(V$1,raw[[#This Row],[active years]])),1,"")</f>
        <v>1</v>
      </c>
      <c r="W1402">
        <f>IF(ISNUMBER(SEARCH(W$1,raw[[#This Row],[active years]])),1,"")</f>
        <v>1</v>
      </c>
      <c r="X1402">
        <f>IF(ISNUMBER(SEARCH(X$1,raw[[#This Row],[active years]])),1,"")</f>
        <v>1</v>
      </c>
      <c r="Y1402">
        <f>IF(ISNUMBER(SEARCH(Y$1,raw[[#This Row],[active years]])),1,"")</f>
        <v>1</v>
      </c>
      <c r="Z1402">
        <f>IF(ISNUMBER(SEARCH(Z$1,raw[[#This Row],[active years]])),1,"")</f>
        <v>1</v>
      </c>
      <c r="AA1402">
        <f>IF(ISNUMBER(SEARCH(AA$1,raw[[#This Row],[active years]])),1,"")</f>
        <v>1</v>
      </c>
    </row>
    <row r="1403" spans="1:27" x14ac:dyDescent="0.45">
      <c r="A1403">
        <f>raw[team]</f>
        <v>1736</v>
      </c>
      <c r="B1403">
        <f>raw[rookie year]</f>
        <v>2006</v>
      </c>
      <c r="C1403" t="str">
        <f>IF(ISNUMBER(SEARCH(C$1,raw[[#This Row],[active years]])),1,"")</f>
        <v/>
      </c>
      <c r="D1403" t="str">
        <f>IF(ISNUMBER(SEARCH(D$1,raw[[#This Row],[active years]])),1,"")</f>
        <v/>
      </c>
      <c r="E1403" t="str">
        <f>IF(ISNUMBER(SEARCH(E$1,raw[[#This Row],[active years]])),1,"")</f>
        <v/>
      </c>
      <c r="F1403" t="str">
        <f>IF(ISNUMBER(SEARCH(F$1,raw[[#This Row],[active years]])),1,"")</f>
        <v/>
      </c>
      <c r="G1403" t="str">
        <f>IF(ISNUMBER(SEARCH(G$1,raw[[#This Row],[active years]])),1,"")</f>
        <v/>
      </c>
      <c r="H1403" t="str">
        <f>IF(ISNUMBER(SEARCH(H$1,raw[[#This Row],[active years]])),1,"")</f>
        <v/>
      </c>
      <c r="I1403" t="str">
        <f>IF(ISNUMBER(SEARCH(I$1,raw[[#This Row],[active years]])),1,"")</f>
        <v/>
      </c>
      <c r="J1403" t="str">
        <f>IF(ISNUMBER(SEARCH(J$1,raw[[#This Row],[active years]])),1,"")</f>
        <v/>
      </c>
      <c r="K1403" t="str">
        <f>IF(ISNUMBER(SEARCH(K$1,raw[[#This Row],[active years]])),1,"")</f>
        <v/>
      </c>
      <c r="L1403" t="str">
        <f>IF(ISNUMBER(SEARCH(L$1,raw[[#This Row],[active years]])),1,"")</f>
        <v/>
      </c>
      <c r="M1403" t="str">
        <f>IF(ISNUMBER(SEARCH(M$1,raw[[#This Row],[active years]])),1,"")</f>
        <v/>
      </c>
      <c r="N1403" t="str">
        <f>IF(ISNUMBER(SEARCH(N$1,raw[[#This Row],[active years]])),1,"")</f>
        <v/>
      </c>
      <c r="O1403" t="str">
        <f>IF(ISNUMBER(SEARCH(O$1,raw[[#This Row],[active years]])),1,"")</f>
        <v/>
      </c>
      <c r="P1403" t="str">
        <f>IF(ISNUMBER(SEARCH(P$1,raw[[#This Row],[active years]])),1,"")</f>
        <v/>
      </c>
      <c r="Q1403">
        <f>IF(ISNUMBER(SEARCH(Q$1,raw[[#This Row],[active years]])),1,"")</f>
        <v>1</v>
      </c>
      <c r="R1403">
        <f>IF(ISNUMBER(SEARCH(R$1,raw[[#This Row],[active years]])),1,"")</f>
        <v>1</v>
      </c>
      <c r="S1403">
        <f>IF(ISNUMBER(SEARCH(S$1,raw[[#This Row],[active years]])),1,"")</f>
        <v>1</v>
      </c>
      <c r="T1403">
        <f>IF(ISNUMBER(SEARCH(T$1,raw[[#This Row],[active years]])),1,"")</f>
        <v>1</v>
      </c>
      <c r="U1403">
        <f>IF(ISNUMBER(SEARCH(U$1,raw[[#This Row],[active years]])),1,"")</f>
        <v>1</v>
      </c>
      <c r="V1403">
        <f>IF(ISNUMBER(SEARCH(V$1,raw[[#This Row],[active years]])),1,"")</f>
        <v>1</v>
      </c>
      <c r="W1403">
        <f>IF(ISNUMBER(SEARCH(W$1,raw[[#This Row],[active years]])),1,"")</f>
        <v>1</v>
      </c>
      <c r="X1403">
        <f>IF(ISNUMBER(SEARCH(X$1,raw[[#This Row],[active years]])),1,"")</f>
        <v>1</v>
      </c>
      <c r="Y1403">
        <f>IF(ISNUMBER(SEARCH(Y$1,raw[[#This Row],[active years]])),1,"")</f>
        <v>1</v>
      </c>
      <c r="Z1403">
        <f>IF(ISNUMBER(SEARCH(Z$1,raw[[#This Row],[active years]])),1,"")</f>
        <v>1</v>
      </c>
      <c r="AA1403">
        <f>IF(ISNUMBER(SEARCH(AA$1,raw[[#This Row],[active years]])),1,"")</f>
        <v>1</v>
      </c>
    </row>
    <row r="1404" spans="1:27" x14ac:dyDescent="0.45">
      <c r="A1404">
        <f>raw[team]</f>
        <v>1737</v>
      </c>
      <c r="B1404">
        <f>raw[rookie year]</f>
        <v>2006</v>
      </c>
      <c r="C1404" t="str">
        <f>IF(ISNUMBER(SEARCH(C$1,raw[[#This Row],[active years]])),1,"")</f>
        <v/>
      </c>
      <c r="D1404" t="str">
        <f>IF(ISNUMBER(SEARCH(D$1,raw[[#This Row],[active years]])),1,"")</f>
        <v/>
      </c>
      <c r="E1404" t="str">
        <f>IF(ISNUMBER(SEARCH(E$1,raw[[#This Row],[active years]])),1,"")</f>
        <v/>
      </c>
      <c r="F1404" t="str">
        <f>IF(ISNUMBER(SEARCH(F$1,raw[[#This Row],[active years]])),1,"")</f>
        <v/>
      </c>
      <c r="G1404" t="str">
        <f>IF(ISNUMBER(SEARCH(G$1,raw[[#This Row],[active years]])),1,"")</f>
        <v/>
      </c>
      <c r="H1404" t="str">
        <f>IF(ISNUMBER(SEARCH(H$1,raw[[#This Row],[active years]])),1,"")</f>
        <v/>
      </c>
      <c r="I1404" t="str">
        <f>IF(ISNUMBER(SEARCH(I$1,raw[[#This Row],[active years]])),1,"")</f>
        <v/>
      </c>
      <c r="J1404" t="str">
        <f>IF(ISNUMBER(SEARCH(J$1,raw[[#This Row],[active years]])),1,"")</f>
        <v/>
      </c>
      <c r="K1404" t="str">
        <f>IF(ISNUMBER(SEARCH(K$1,raw[[#This Row],[active years]])),1,"")</f>
        <v/>
      </c>
      <c r="L1404" t="str">
        <f>IF(ISNUMBER(SEARCH(L$1,raw[[#This Row],[active years]])),1,"")</f>
        <v/>
      </c>
      <c r="M1404" t="str">
        <f>IF(ISNUMBER(SEARCH(M$1,raw[[#This Row],[active years]])),1,"")</f>
        <v/>
      </c>
      <c r="N1404" t="str">
        <f>IF(ISNUMBER(SEARCH(N$1,raw[[#This Row],[active years]])),1,"")</f>
        <v/>
      </c>
      <c r="O1404" t="str">
        <f>IF(ISNUMBER(SEARCH(O$1,raw[[#This Row],[active years]])),1,"")</f>
        <v/>
      </c>
      <c r="P1404" t="str">
        <f>IF(ISNUMBER(SEARCH(P$1,raw[[#This Row],[active years]])),1,"")</f>
        <v/>
      </c>
      <c r="Q1404">
        <f>IF(ISNUMBER(SEARCH(Q$1,raw[[#This Row],[active years]])),1,"")</f>
        <v>1</v>
      </c>
      <c r="R1404">
        <f>IF(ISNUMBER(SEARCH(R$1,raw[[#This Row],[active years]])),1,"")</f>
        <v>1</v>
      </c>
      <c r="S1404">
        <f>IF(ISNUMBER(SEARCH(S$1,raw[[#This Row],[active years]])),1,"")</f>
        <v>1</v>
      </c>
      <c r="T1404">
        <f>IF(ISNUMBER(SEARCH(T$1,raw[[#This Row],[active years]])),1,"")</f>
        <v>1</v>
      </c>
      <c r="U1404">
        <f>IF(ISNUMBER(SEARCH(U$1,raw[[#This Row],[active years]])),1,"")</f>
        <v>1</v>
      </c>
      <c r="V1404">
        <f>IF(ISNUMBER(SEARCH(V$1,raw[[#This Row],[active years]])),1,"")</f>
        <v>1</v>
      </c>
      <c r="W1404">
        <f>IF(ISNUMBER(SEARCH(W$1,raw[[#This Row],[active years]])),1,"")</f>
        <v>1</v>
      </c>
      <c r="X1404">
        <f>IF(ISNUMBER(SEARCH(X$1,raw[[#This Row],[active years]])),1,"")</f>
        <v>1</v>
      </c>
      <c r="Y1404">
        <f>IF(ISNUMBER(SEARCH(Y$1,raw[[#This Row],[active years]])),1,"")</f>
        <v>1</v>
      </c>
      <c r="Z1404">
        <f>IF(ISNUMBER(SEARCH(Z$1,raw[[#This Row],[active years]])),1,"")</f>
        <v>1</v>
      </c>
      <c r="AA1404">
        <f>IF(ISNUMBER(SEARCH(AA$1,raw[[#This Row],[active years]])),1,"")</f>
        <v>1</v>
      </c>
    </row>
    <row r="1405" spans="1:27" x14ac:dyDescent="0.45">
      <c r="A1405">
        <f>raw[team]</f>
        <v>1738</v>
      </c>
      <c r="B1405">
        <f>raw[rookie year]</f>
        <v>2008</v>
      </c>
      <c r="C1405" t="str">
        <f>IF(ISNUMBER(SEARCH(C$1,raw[[#This Row],[active years]])),1,"")</f>
        <v/>
      </c>
      <c r="D1405" t="str">
        <f>IF(ISNUMBER(SEARCH(D$1,raw[[#This Row],[active years]])),1,"")</f>
        <v/>
      </c>
      <c r="E1405" t="str">
        <f>IF(ISNUMBER(SEARCH(E$1,raw[[#This Row],[active years]])),1,"")</f>
        <v/>
      </c>
      <c r="F1405" t="str">
        <f>IF(ISNUMBER(SEARCH(F$1,raw[[#This Row],[active years]])),1,"")</f>
        <v/>
      </c>
      <c r="G1405" t="str">
        <f>IF(ISNUMBER(SEARCH(G$1,raw[[#This Row],[active years]])),1,"")</f>
        <v/>
      </c>
      <c r="H1405" t="str">
        <f>IF(ISNUMBER(SEARCH(H$1,raw[[#This Row],[active years]])),1,"")</f>
        <v/>
      </c>
      <c r="I1405" t="str">
        <f>IF(ISNUMBER(SEARCH(I$1,raw[[#This Row],[active years]])),1,"")</f>
        <v/>
      </c>
      <c r="J1405" t="str">
        <f>IF(ISNUMBER(SEARCH(J$1,raw[[#This Row],[active years]])),1,"")</f>
        <v/>
      </c>
      <c r="K1405" t="str">
        <f>IF(ISNUMBER(SEARCH(K$1,raw[[#This Row],[active years]])),1,"")</f>
        <v/>
      </c>
      <c r="L1405" t="str">
        <f>IF(ISNUMBER(SEARCH(L$1,raw[[#This Row],[active years]])),1,"")</f>
        <v/>
      </c>
      <c r="M1405" t="str">
        <f>IF(ISNUMBER(SEARCH(M$1,raw[[#This Row],[active years]])),1,"")</f>
        <v/>
      </c>
      <c r="N1405" t="str">
        <f>IF(ISNUMBER(SEARCH(N$1,raw[[#This Row],[active years]])),1,"")</f>
        <v/>
      </c>
      <c r="O1405" t="str">
        <f>IF(ISNUMBER(SEARCH(O$1,raw[[#This Row],[active years]])),1,"")</f>
        <v/>
      </c>
      <c r="P1405" t="str">
        <f>IF(ISNUMBER(SEARCH(P$1,raw[[#This Row],[active years]])),1,"")</f>
        <v/>
      </c>
      <c r="Q1405" t="str">
        <f>IF(ISNUMBER(SEARCH(Q$1,raw[[#This Row],[active years]])),1,"")</f>
        <v/>
      </c>
      <c r="R1405" t="str">
        <f>IF(ISNUMBER(SEARCH(R$1,raw[[#This Row],[active years]])),1,"")</f>
        <v/>
      </c>
      <c r="S1405">
        <f>IF(ISNUMBER(SEARCH(S$1,raw[[#This Row],[active years]])),1,"")</f>
        <v>1</v>
      </c>
      <c r="T1405" t="str">
        <f>IF(ISNUMBER(SEARCH(T$1,raw[[#This Row],[active years]])),1,"")</f>
        <v/>
      </c>
      <c r="U1405" t="str">
        <f>IF(ISNUMBER(SEARCH(U$1,raw[[#This Row],[active years]])),1,"")</f>
        <v/>
      </c>
      <c r="V1405" t="str">
        <f>IF(ISNUMBER(SEARCH(V$1,raw[[#This Row],[active years]])),1,"")</f>
        <v/>
      </c>
      <c r="W1405" t="str">
        <f>IF(ISNUMBER(SEARCH(W$1,raw[[#This Row],[active years]])),1,"")</f>
        <v/>
      </c>
      <c r="X1405" t="str">
        <f>IF(ISNUMBER(SEARCH(X$1,raw[[#This Row],[active years]])),1,"")</f>
        <v/>
      </c>
      <c r="Y1405" t="str">
        <f>IF(ISNUMBER(SEARCH(Y$1,raw[[#This Row],[active years]])),1,"")</f>
        <v/>
      </c>
      <c r="Z1405" t="str">
        <f>IF(ISNUMBER(SEARCH(Z$1,raw[[#This Row],[active years]])),1,"")</f>
        <v/>
      </c>
      <c r="AA1405" t="str">
        <f>IF(ISNUMBER(SEARCH(AA$1,raw[[#This Row],[active years]])),1,"")</f>
        <v/>
      </c>
    </row>
    <row r="1406" spans="1:27" x14ac:dyDescent="0.45">
      <c r="A1406">
        <f>raw[team]</f>
        <v>1739</v>
      </c>
      <c r="B1406">
        <f>raw[rookie year]</f>
        <v>2006</v>
      </c>
      <c r="C1406" t="str">
        <f>IF(ISNUMBER(SEARCH(C$1,raw[[#This Row],[active years]])),1,"")</f>
        <v/>
      </c>
      <c r="D1406" t="str">
        <f>IF(ISNUMBER(SEARCH(D$1,raw[[#This Row],[active years]])),1,"")</f>
        <v/>
      </c>
      <c r="E1406" t="str">
        <f>IF(ISNUMBER(SEARCH(E$1,raw[[#This Row],[active years]])),1,"")</f>
        <v/>
      </c>
      <c r="F1406" t="str">
        <f>IF(ISNUMBER(SEARCH(F$1,raw[[#This Row],[active years]])),1,"")</f>
        <v/>
      </c>
      <c r="G1406" t="str">
        <f>IF(ISNUMBER(SEARCH(G$1,raw[[#This Row],[active years]])),1,"")</f>
        <v/>
      </c>
      <c r="H1406" t="str">
        <f>IF(ISNUMBER(SEARCH(H$1,raw[[#This Row],[active years]])),1,"")</f>
        <v/>
      </c>
      <c r="I1406" t="str">
        <f>IF(ISNUMBER(SEARCH(I$1,raw[[#This Row],[active years]])),1,"")</f>
        <v/>
      </c>
      <c r="J1406" t="str">
        <f>IF(ISNUMBER(SEARCH(J$1,raw[[#This Row],[active years]])),1,"")</f>
        <v/>
      </c>
      <c r="K1406" t="str">
        <f>IF(ISNUMBER(SEARCH(K$1,raw[[#This Row],[active years]])),1,"")</f>
        <v/>
      </c>
      <c r="L1406" t="str">
        <f>IF(ISNUMBER(SEARCH(L$1,raw[[#This Row],[active years]])),1,"")</f>
        <v/>
      </c>
      <c r="M1406" t="str">
        <f>IF(ISNUMBER(SEARCH(M$1,raw[[#This Row],[active years]])),1,"")</f>
        <v/>
      </c>
      <c r="N1406" t="str">
        <f>IF(ISNUMBER(SEARCH(N$1,raw[[#This Row],[active years]])),1,"")</f>
        <v/>
      </c>
      <c r="O1406" t="str">
        <f>IF(ISNUMBER(SEARCH(O$1,raw[[#This Row],[active years]])),1,"")</f>
        <v/>
      </c>
      <c r="P1406" t="str">
        <f>IF(ISNUMBER(SEARCH(P$1,raw[[#This Row],[active years]])),1,"")</f>
        <v/>
      </c>
      <c r="Q1406">
        <f>IF(ISNUMBER(SEARCH(Q$1,raw[[#This Row],[active years]])),1,"")</f>
        <v>1</v>
      </c>
      <c r="R1406">
        <f>IF(ISNUMBER(SEARCH(R$1,raw[[#This Row],[active years]])),1,"")</f>
        <v>1</v>
      </c>
      <c r="S1406">
        <f>IF(ISNUMBER(SEARCH(S$1,raw[[#This Row],[active years]])),1,"")</f>
        <v>1</v>
      </c>
      <c r="T1406">
        <f>IF(ISNUMBER(SEARCH(T$1,raw[[#This Row],[active years]])),1,"")</f>
        <v>1</v>
      </c>
      <c r="U1406">
        <f>IF(ISNUMBER(SEARCH(U$1,raw[[#This Row],[active years]])),1,"")</f>
        <v>1</v>
      </c>
      <c r="V1406">
        <f>IF(ISNUMBER(SEARCH(V$1,raw[[#This Row],[active years]])),1,"")</f>
        <v>1</v>
      </c>
      <c r="W1406">
        <f>IF(ISNUMBER(SEARCH(W$1,raw[[#This Row],[active years]])),1,"")</f>
        <v>1</v>
      </c>
      <c r="X1406">
        <f>IF(ISNUMBER(SEARCH(X$1,raw[[#This Row],[active years]])),1,"")</f>
        <v>1</v>
      </c>
      <c r="Y1406">
        <f>IF(ISNUMBER(SEARCH(Y$1,raw[[#This Row],[active years]])),1,"")</f>
        <v>1</v>
      </c>
      <c r="Z1406">
        <f>IF(ISNUMBER(SEARCH(Z$1,raw[[#This Row],[active years]])),1,"")</f>
        <v>1</v>
      </c>
      <c r="AA1406">
        <f>IF(ISNUMBER(SEARCH(AA$1,raw[[#This Row],[active years]])),1,"")</f>
        <v>1</v>
      </c>
    </row>
    <row r="1407" spans="1:27" x14ac:dyDescent="0.45">
      <c r="A1407">
        <f>raw[team]</f>
        <v>1740</v>
      </c>
      <c r="B1407">
        <f>raw[rookie year]</f>
        <v>2006</v>
      </c>
      <c r="C1407" t="str">
        <f>IF(ISNUMBER(SEARCH(C$1,raw[[#This Row],[active years]])),1,"")</f>
        <v/>
      </c>
      <c r="D1407" t="str">
        <f>IF(ISNUMBER(SEARCH(D$1,raw[[#This Row],[active years]])),1,"")</f>
        <v/>
      </c>
      <c r="E1407" t="str">
        <f>IF(ISNUMBER(SEARCH(E$1,raw[[#This Row],[active years]])),1,"")</f>
        <v/>
      </c>
      <c r="F1407" t="str">
        <f>IF(ISNUMBER(SEARCH(F$1,raw[[#This Row],[active years]])),1,"")</f>
        <v/>
      </c>
      <c r="G1407" t="str">
        <f>IF(ISNUMBER(SEARCH(G$1,raw[[#This Row],[active years]])),1,"")</f>
        <v/>
      </c>
      <c r="H1407" t="str">
        <f>IF(ISNUMBER(SEARCH(H$1,raw[[#This Row],[active years]])),1,"")</f>
        <v/>
      </c>
      <c r="I1407" t="str">
        <f>IF(ISNUMBER(SEARCH(I$1,raw[[#This Row],[active years]])),1,"")</f>
        <v/>
      </c>
      <c r="J1407" t="str">
        <f>IF(ISNUMBER(SEARCH(J$1,raw[[#This Row],[active years]])),1,"")</f>
        <v/>
      </c>
      <c r="K1407" t="str">
        <f>IF(ISNUMBER(SEARCH(K$1,raw[[#This Row],[active years]])),1,"")</f>
        <v/>
      </c>
      <c r="L1407" t="str">
        <f>IF(ISNUMBER(SEARCH(L$1,raw[[#This Row],[active years]])),1,"")</f>
        <v/>
      </c>
      <c r="M1407" t="str">
        <f>IF(ISNUMBER(SEARCH(M$1,raw[[#This Row],[active years]])),1,"")</f>
        <v/>
      </c>
      <c r="N1407" t="str">
        <f>IF(ISNUMBER(SEARCH(N$1,raw[[#This Row],[active years]])),1,"")</f>
        <v/>
      </c>
      <c r="O1407" t="str">
        <f>IF(ISNUMBER(SEARCH(O$1,raw[[#This Row],[active years]])),1,"")</f>
        <v/>
      </c>
      <c r="P1407" t="str">
        <f>IF(ISNUMBER(SEARCH(P$1,raw[[#This Row],[active years]])),1,"")</f>
        <v/>
      </c>
      <c r="Q1407">
        <f>IF(ISNUMBER(SEARCH(Q$1,raw[[#This Row],[active years]])),1,"")</f>
        <v>1</v>
      </c>
      <c r="R1407">
        <f>IF(ISNUMBER(SEARCH(R$1,raw[[#This Row],[active years]])),1,"")</f>
        <v>1</v>
      </c>
      <c r="S1407">
        <f>IF(ISNUMBER(SEARCH(S$1,raw[[#This Row],[active years]])),1,"")</f>
        <v>1</v>
      </c>
      <c r="T1407">
        <f>IF(ISNUMBER(SEARCH(T$1,raw[[#This Row],[active years]])),1,"")</f>
        <v>1</v>
      </c>
      <c r="U1407">
        <f>IF(ISNUMBER(SEARCH(U$1,raw[[#This Row],[active years]])),1,"")</f>
        <v>1</v>
      </c>
      <c r="V1407">
        <f>IF(ISNUMBER(SEARCH(V$1,raw[[#This Row],[active years]])),1,"")</f>
        <v>1</v>
      </c>
      <c r="W1407">
        <f>IF(ISNUMBER(SEARCH(W$1,raw[[#This Row],[active years]])),1,"")</f>
        <v>1</v>
      </c>
      <c r="X1407">
        <f>IF(ISNUMBER(SEARCH(X$1,raw[[#This Row],[active years]])),1,"")</f>
        <v>1</v>
      </c>
      <c r="Y1407">
        <f>IF(ISNUMBER(SEARCH(Y$1,raw[[#This Row],[active years]])),1,"")</f>
        <v>1</v>
      </c>
      <c r="Z1407">
        <f>IF(ISNUMBER(SEARCH(Z$1,raw[[#This Row],[active years]])),1,"")</f>
        <v>1</v>
      </c>
      <c r="AA1407">
        <f>IF(ISNUMBER(SEARCH(AA$1,raw[[#This Row],[active years]])),1,"")</f>
        <v>1</v>
      </c>
    </row>
    <row r="1408" spans="1:27" x14ac:dyDescent="0.45">
      <c r="A1408">
        <f>raw[team]</f>
        <v>1741</v>
      </c>
      <c r="B1408">
        <f>raw[rookie year]</f>
        <v>2006</v>
      </c>
      <c r="C1408" t="str">
        <f>IF(ISNUMBER(SEARCH(C$1,raw[[#This Row],[active years]])),1,"")</f>
        <v/>
      </c>
      <c r="D1408" t="str">
        <f>IF(ISNUMBER(SEARCH(D$1,raw[[#This Row],[active years]])),1,"")</f>
        <v/>
      </c>
      <c r="E1408" t="str">
        <f>IF(ISNUMBER(SEARCH(E$1,raw[[#This Row],[active years]])),1,"")</f>
        <v/>
      </c>
      <c r="F1408" t="str">
        <f>IF(ISNUMBER(SEARCH(F$1,raw[[#This Row],[active years]])),1,"")</f>
        <v/>
      </c>
      <c r="G1408" t="str">
        <f>IF(ISNUMBER(SEARCH(G$1,raw[[#This Row],[active years]])),1,"")</f>
        <v/>
      </c>
      <c r="H1408" t="str">
        <f>IF(ISNUMBER(SEARCH(H$1,raw[[#This Row],[active years]])),1,"")</f>
        <v/>
      </c>
      <c r="I1408" t="str">
        <f>IF(ISNUMBER(SEARCH(I$1,raw[[#This Row],[active years]])),1,"")</f>
        <v/>
      </c>
      <c r="J1408" t="str">
        <f>IF(ISNUMBER(SEARCH(J$1,raw[[#This Row],[active years]])),1,"")</f>
        <v/>
      </c>
      <c r="K1408" t="str">
        <f>IF(ISNUMBER(SEARCH(K$1,raw[[#This Row],[active years]])),1,"")</f>
        <v/>
      </c>
      <c r="L1408" t="str">
        <f>IF(ISNUMBER(SEARCH(L$1,raw[[#This Row],[active years]])),1,"")</f>
        <v/>
      </c>
      <c r="M1408" t="str">
        <f>IF(ISNUMBER(SEARCH(M$1,raw[[#This Row],[active years]])),1,"")</f>
        <v/>
      </c>
      <c r="N1408" t="str">
        <f>IF(ISNUMBER(SEARCH(N$1,raw[[#This Row],[active years]])),1,"")</f>
        <v/>
      </c>
      <c r="O1408" t="str">
        <f>IF(ISNUMBER(SEARCH(O$1,raw[[#This Row],[active years]])),1,"")</f>
        <v/>
      </c>
      <c r="P1408" t="str">
        <f>IF(ISNUMBER(SEARCH(P$1,raw[[#This Row],[active years]])),1,"")</f>
        <v/>
      </c>
      <c r="Q1408">
        <f>IF(ISNUMBER(SEARCH(Q$1,raw[[#This Row],[active years]])),1,"")</f>
        <v>1</v>
      </c>
      <c r="R1408">
        <f>IF(ISNUMBER(SEARCH(R$1,raw[[#This Row],[active years]])),1,"")</f>
        <v>1</v>
      </c>
      <c r="S1408">
        <f>IF(ISNUMBER(SEARCH(S$1,raw[[#This Row],[active years]])),1,"")</f>
        <v>1</v>
      </c>
      <c r="T1408">
        <f>IF(ISNUMBER(SEARCH(T$1,raw[[#This Row],[active years]])),1,"")</f>
        <v>1</v>
      </c>
      <c r="U1408">
        <f>IF(ISNUMBER(SEARCH(U$1,raw[[#This Row],[active years]])),1,"")</f>
        <v>1</v>
      </c>
      <c r="V1408">
        <f>IF(ISNUMBER(SEARCH(V$1,raw[[#This Row],[active years]])),1,"")</f>
        <v>1</v>
      </c>
      <c r="W1408">
        <f>IF(ISNUMBER(SEARCH(W$1,raw[[#This Row],[active years]])),1,"")</f>
        <v>1</v>
      </c>
      <c r="X1408">
        <f>IF(ISNUMBER(SEARCH(X$1,raw[[#This Row],[active years]])),1,"")</f>
        <v>1</v>
      </c>
      <c r="Y1408">
        <f>IF(ISNUMBER(SEARCH(Y$1,raw[[#This Row],[active years]])),1,"")</f>
        <v>1</v>
      </c>
      <c r="Z1408">
        <f>IF(ISNUMBER(SEARCH(Z$1,raw[[#This Row],[active years]])),1,"")</f>
        <v>1</v>
      </c>
      <c r="AA1408">
        <f>IF(ISNUMBER(SEARCH(AA$1,raw[[#This Row],[active years]])),1,"")</f>
        <v>1</v>
      </c>
    </row>
    <row r="1409" spans="1:27" x14ac:dyDescent="0.45">
      <c r="A1409">
        <f>raw[team]</f>
        <v>1742</v>
      </c>
      <c r="B1409">
        <f>raw[rookie year]</f>
        <v>2006</v>
      </c>
      <c r="C1409" t="str">
        <f>IF(ISNUMBER(SEARCH(C$1,raw[[#This Row],[active years]])),1,"")</f>
        <v/>
      </c>
      <c r="D1409" t="str">
        <f>IF(ISNUMBER(SEARCH(D$1,raw[[#This Row],[active years]])),1,"")</f>
        <v/>
      </c>
      <c r="E1409" t="str">
        <f>IF(ISNUMBER(SEARCH(E$1,raw[[#This Row],[active years]])),1,"")</f>
        <v/>
      </c>
      <c r="F1409" t="str">
        <f>IF(ISNUMBER(SEARCH(F$1,raw[[#This Row],[active years]])),1,"")</f>
        <v/>
      </c>
      <c r="G1409" t="str">
        <f>IF(ISNUMBER(SEARCH(G$1,raw[[#This Row],[active years]])),1,"")</f>
        <v/>
      </c>
      <c r="H1409" t="str">
        <f>IF(ISNUMBER(SEARCH(H$1,raw[[#This Row],[active years]])),1,"")</f>
        <v/>
      </c>
      <c r="I1409" t="str">
        <f>IF(ISNUMBER(SEARCH(I$1,raw[[#This Row],[active years]])),1,"")</f>
        <v/>
      </c>
      <c r="J1409" t="str">
        <f>IF(ISNUMBER(SEARCH(J$1,raw[[#This Row],[active years]])),1,"")</f>
        <v/>
      </c>
      <c r="K1409" t="str">
        <f>IF(ISNUMBER(SEARCH(K$1,raw[[#This Row],[active years]])),1,"")</f>
        <v/>
      </c>
      <c r="L1409" t="str">
        <f>IF(ISNUMBER(SEARCH(L$1,raw[[#This Row],[active years]])),1,"")</f>
        <v/>
      </c>
      <c r="M1409" t="str">
        <f>IF(ISNUMBER(SEARCH(M$1,raw[[#This Row],[active years]])),1,"")</f>
        <v/>
      </c>
      <c r="N1409" t="str">
        <f>IF(ISNUMBER(SEARCH(N$1,raw[[#This Row],[active years]])),1,"")</f>
        <v/>
      </c>
      <c r="O1409" t="str">
        <f>IF(ISNUMBER(SEARCH(O$1,raw[[#This Row],[active years]])),1,"")</f>
        <v/>
      </c>
      <c r="P1409" t="str">
        <f>IF(ISNUMBER(SEARCH(P$1,raw[[#This Row],[active years]])),1,"")</f>
        <v/>
      </c>
      <c r="Q1409">
        <f>IF(ISNUMBER(SEARCH(Q$1,raw[[#This Row],[active years]])),1,"")</f>
        <v>1</v>
      </c>
      <c r="R1409">
        <f>IF(ISNUMBER(SEARCH(R$1,raw[[#This Row],[active years]])),1,"")</f>
        <v>1</v>
      </c>
      <c r="S1409">
        <f>IF(ISNUMBER(SEARCH(S$1,raw[[#This Row],[active years]])),1,"")</f>
        <v>1</v>
      </c>
      <c r="T1409">
        <f>IF(ISNUMBER(SEARCH(T$1,raw[[#This Row],[active years]])),1,"")</f>
        <v>1</v>
      </c>
      <c r="U1409">
        <f>IF(ISNUMBER(SEARCH(U$1,raw[[#This Row],[active years]])),1,"")</f>
        <v>1</v>
      </c>
      <c r="V1409">
        <f>IF(ISNUMBER(SEARCH(V$1,raw[[#This Row],[active years]])),1,"")</f>
        <v>1</v>
      </c>
      <c r="W1409">
        <f>IF(ISNUMBER(SEARCH(W$1,raw[[#This Row],[active years]])),1,"")</f>
        <v>1</v>
      </c>
      <c r="X1409">
        <f>IF(ISNUMBER(SEARCH(X$1,raw[[#This Row],[active years]])),1,"")</f>
        <v>1</v>
      </c>
      <c r="Y1409">
        <f>IF(ISNUMBER(SEARCH(Y$1,raw[[#This Row],[active years]])),1,"")</f>
        <v>1</v>
      </c>
      <c r="Z1409">
        <f>IF(ISNUMBER(SEARCH(Z$1,raw[[#This Row],[active years]])),1,"")</f>
        <v>1</v>
      </c>
      <c r="AA1409">
        <f>IF(ISNUMBER(SEARCH(AA$1,raw[[#This Row],[active years]])),1,"")</f>
        <v>1</v>
      </c>
    </row>
    <row r="1410" spans="1:27" x14ac:dyDescent="0.45">
      <c r="A1410">
        <f>raw[team]</f>
        <v>1743</v>
      </c>
      <c r="B1410">
        <f>raw[rookie year]</f>
        <v>2006</v>
      </c>
      <c r="C1410" t="str">
        <f>IF(ISNUMBER(SEARCH(C$1,raw[[#This Row],[active years]])),1,"")</f>
        <v/>
      </c>
      <c r="D1410" t="str">
        <f>IF(ISNUMBER(SEARCH(D$1,raw[[#This Row],[active years]])),1,"")</f>
        <v/>
      </c>
      <c r="E1410" t="str">
        <f>IF(ISNUMBER(SEARCH(E$1,raw[[#This Row],[active years]])),1,"")</f>
        <v/>
      </c>
      <c r="F1410" t="str">
        <f>IF(ISNUMBER(SEARCH(F$1,raw[[#This Row],[active years]])),1,"")</f>
        <v/>
      </c>
      <c r="G1410" t="str">
        <f>IF(ISNUMBER(SEARCH(G$1,raw[[#This Row],[active years]])),1,"")</f>
        <v/>
      </c>
      <c r="H1410" t="str">
        <f>IF(ISNUMBER(SEARCH(H$1,raw[[#This Row],[active years]])),1,"")</f>
        <v/>
      </c>
      <c r="I1410" t="str">
        <f>IF(ISNUMBER(SEARCH(I$1,raw[[#This Row],[active years]])),1,"")</f>
        <v/>
      </c>
      <c r="J1410" t="str">
        <f>IF(ISNUMBER(SEARCH(J$1,raw[[#This Row],[active years]])),1,"")</f>
        <v/>
      </c>
      <c r="K1410" t="str">
        <f>IF(ISNUMBER(SEARCH(K$1,raw[[#This Row],[active years]])),1,"")</f>
        <v/>
      </c>
      <c r="L1410" t="str">
        <f>IF(ISNUMBER(SEARCH(L$1,raw[[#This Row],[active years]])),1,"")</f>
        <v/>
      </c>
      <c r="M1410" t="str">
        <f>IF(ISNUMBER(SEARCH(M$1,raw[[#This Row],[active years]])),1,"")</f>
        <v/>
      </c>
      <c r="N1410" t="str">
        <f>IF(ISNUMBER(SEARCH(N$1,raw[[#This Row],[active years]])),1,"")</f>
        <v/>
      </c>
      <c r="O1410" t="str">
        <f>IF(ISNUMBER(SEARCH(O$1,raw[[#This Row],[active years]])),1,"")</f>
        <v/>
      </c>
      <c r="P1410" t="str">
        <f>IF(ISNUMBER(SEARCH(P$1,raw[[#This Row],[active years]])),1,"")</f>
        <v/>
      </c>
      <c r="Q1410">
        <f>IF(ISNUMBER(SEARCH(Q$1,raw[[#This Row],[active years]])),1,"")</f>
        <v>1</v>
      </c>
      <c r="R1410">
        <f>IF(ISNUMBER(SEARCH(R$1,raw[[#This Row],[active years]])),1,"")</f>
        <v>1</v>
      </c>
      <c r="S1410">
        <f>IF(ISNUMBER(SEARCH(S$1,raw[[#This Row],[active years]])),1,"")</f>
        <v>1</v>
      </c>
      <c r="T1410">
        <f>IF(ISNUMBER(SEARCH(T$1,raw[[#This Row],[active years]])),1,"")</f>
        <v>1</v>
      </c>
      <c r="U1410">
        <f>IF(ISNUMBER(SEARCH(U$1,raw[[#This Row],[active years]])),1,"")</f>
        <v>1</v>
      </c>
      <c r="V1410">
        <f>IF(ISNUMBER(SEARCH(V$1,raw[[#This Row],[active years]])),1,"")</f>
        <v>1</v>
      </c>
      <c r="W1410">
        <f>IF(ISNUMBER(SEARCH(W$1,raw[[#This Row],[active years]])),1,"")</f>
        <v>1</v>
      </c>
      <c r="X1410">
        <f>IF(ISNUMBER(SEARCH(X$1,raw[[#This Row],[active years]])),1,"")</f>
        <v>1</v>
      </c>
      <c r="Y1410">
        <f>IF(ISNUMBER(SEARCH(Y$1,raw[[#This Row],[active years]])),1,"")</f>
        <v>1</v>
      </c>
      <c r="Z1410">
        <f>IF(ISNUMBER(SEARCH(Z$1,raw[[#This Row],[active years]])),1,"")</f>
        <v>1</v>
      </c>
      <c r="AA1410">
        <f>IF(ISNUMBER(SEARCH(AA$1,raw[[#This Row],[active years]])),1,"")</f>
        <v>1</v>
      </c>
    </row>
    <row r="1411" spans="1:27" x14ac:dyDescent="0.45">
      <c r="A1411">
        <f>raw[team]</f>
        <v>1744</v>
      </c>
      <c r="B1411">
        <f>raw[rookie year]</f>
        <v>2006</v>
      </c>
      <c r="C1411" t="str">
        <f>IF(ISNUMBER(SEARCH(C$1,raw[[#This Row],[active years]])),1,"")</f>
        <v/>
      </c>
      <c r="D1411" t="str">
        <f>IF(ISNUMBER(SEARCH(D$1,raw[[#This Row],[active years]])),1,"")</f>
        <v/>
      </c>
      <c r="E1411" t="str">
        <f>IF(ISNUMBER(SEARCH(E$1,raw[[#This Row],[active years]])),1,"")</f>
        <v/>
      </c>
      <c r="F1411" t="str">
        <f>IF(ISNUMBER(SEARCH(F$1,raw[[#This Row],[active years]])),1,"")</f>
        <v/>
      </c>
      <c r="G1411" t="str">
        <f>IF(ISNUMBER(SEARCH(G$1,raw[[#This Row],[active years]])),1,"")</f>
        <v/>
      </c>
      <c r="H1411" t="str">
        <f>IF(ISNUMBER(SEARCH(H$1,raw[[#This Row],[active years]])),1,"")</f>
        <v/>
      </c>
      <c r="I1411" t="str">
        <f>IF(ISNUMBER(SEARCH(I$1,raw[[#This Row],[active years]])),1,"")</f>
        <v/>
      </c>
      <c r="J1411" t="str">
        <f>IF(ISNUMBER(SEARCH(J$1,raw[[#This Row],[active years]])),1,"")</f>
        <v/>
      </c>
      <c r="K1411" t="str">
        <f>IF(ISNUMBER(SEARCH(K$1,raw[[#This Row],[active years]])),1,"")</f>
        <v/>
      </c>
      <c r="L1411" t="str">
        <f>IF(ISNUMBER(SEARCH(L$1,raw[[#This Row],[active years]])),1,"")</f>
        <v/>
      </c>
      <c r="M1411" t="str">
        <f>IF(ISNUMBER(SEARCH(M$1,raw[[#This Row],[active years]])),1,"")</f>
        <v/>
      </c>
      <c r="N1411" t="str">
        <f>IF(ISNUMBER(SEARCH(N$1,raw[[#This Row],[active years]])),1,"")</f>
        <v/>
      </c>
      <c r="O1411" t="str">
        <f>IF(ISNUMBER(SEARCH(O$1,raw[[#This Row],[active years]])),1,"")</f>
        <v/>
      </c>
      <c r="P1411" t="str">
        <f>IF(ISNUMBER(SEARCH(P$1,raw[[#This Row],[active years]])),1,"")</f>
        <v/>
      </c>
      <c r="Q1411">
        <f>IF(ISNUMBER(SEARCH(Q$1,raw[[#This Row],[active years]])),1,"")</f>
        <v>1</v>
      </c>
      <c r="R1411">
        <f>IF(ISNUMBER(SEARCH(R$1,raw[[#This Row],[active years]])),1,"")</f>
        <v>1</v>
      </c>
      <c r="S1411">
        <f>IF(ISNUMBER(SEARCH(S$1,raw[[#This Row],[active years]])),1,"")</f>
        <v>1</v>
      </c>
      <c r="T1411" t="str">
        <f>IF(ISNUMBER(SEARCH(T$1,raw[[#This Row],[active years]])),1,"")</f>
        <v/>
      </c>
      <c r="U1411" t="str">
        <f>IF(ISNUMBER(SEARCH(U$1,raw[[#This Row],[active years]])),1,"")</f>
        <v/>
      </c>
      <c r="V1411" t="str">
        <f>IF(ISNUMBER(SEARCH(V$1,raw[[#This Row],[active years]])),1,"")</f>
        <v/>
      </c>
      <c r="W1411" t="str">
        <f>IF(ISNUMBER(SEARCH(W$1,raw[[#This Row],[active years]])),1,"")</f>
        <v/>
      </c>
      <c r="X1411" t="str">
        <f>IF(ISNUMBER(SEARCH(X$1,raw[[#This Row],[active years]])),1,"")</f>
        <v/>
      </c>
      <c r="Y1411" t="str">
        <f>IF(ISNUMBER(SEARCH(Y$1,raw[[#This Row],[active years]])),1,"")</f>
        <v/>
      </c>
      <c r="Z1411" t="str">
        <f>IF(ISNUMBER(SEARCH(Z$1,raw[[#This Row],[active years]])),1,"")</f>
        <v/>
      </c>
      <c r="AA1411">
        <f>IF(ISNUMBER(SEARCH(AA$1,raw[[#This Row],[active years]])),1,"")</f>
        <v>1</v>
      </c>
    </row>
    <row r="1412" spans="1:27" x14ac:dyDescent="0.45">
      <c r="A1412">
        <f>raw[team]</f>
        <v>1745</v>
      </c>
      <c r="B1412">
        <f>raw[rookie year]</f>
        <v>2006</v>
      </c>
      <c r="C1412" t="str">
        <f>IF(ISNUMBER(SEARCH(C$1,raw[[#This Row],[active years]])),1,"")</f>
        <v/>
      </c>
      <c r="D1412" t="str">
        <f>IF(ISNUMBER(SEARCH(D$1,raw[[#This Row],[active years]])),1,"")</f>
        <v/>
      </c>
      <c r="E1412" t="str">
        <f>IF(ISNUMBER(SEARCH(E$1,raw[[#This Row],[active years]])),1,"")</f>
        <v/>
      </c>
      <c r="F1412" t="str">
        <f>IF(ISNUMBER(SEARCH(F$1,raw[[#This Row],[active years]])),1,"")</f>
        <v/>
      </c>
      <c r="G1412" t="str">
        <f>IF(ISNUMBER(SEARCH(G$1,raw[[#This Row],[active years]])),1,"")</f>
        <v/>
      </c>
      <c r="H1412" t="str">
        <f>IF(ISNUMBER(SEARCH(H$1,raw[[#This Row],[active years]])),1,"")</f>
        <v/>
      </c>
      <c r="I1412" t="str">
        <f>IF(ISNUMBER(SEARCH(I$1,raw[[#This Row],[active years]])),1,"")</f>
        <v/>
      </c>
      <c r="J1412" t="str">
        <f>IF(ISNUMBER(SEARCH(J$1,raw[[#This Row],[active years]])),1,"")</f>
        <v/>
      </c>
      <c r="K1412" t="str">
        <f>IF(ISNUMBER(SEARCH(K$1,raw[[#This Row],[active years]])),1,"")</f>
        <v/>
      </c>
      <c r="L1412" t="str">
        <f>IF(ISNUMBER(SEARCH(L$1,raw[[#This Row],[active years]])),1,"")</f>
        <v/>
      </c>
      <c r="M1412" t="str">
        <f>IF(ISNUMBER(SEARCH(M$1,raw[[#This Row],[active years]])),1,"")</f>
        <v/>
      </c>
      <c r="N1412" t="str">
        <f>IF(ISNUMBER(SEARCH(N$1,raw[[#This Row],[active years]])),1,"")</f>
        <v/>
      </c>
      <c r="O1412" t="str">
        <f>IF(ISNUMBER(SEARCH(O$1,raw[[#This Row],[active years]])),1,"")</f>
        <v/>
      </c>
      <c r="P1412" t="str">
        <f>IF(ISNUMBER(SEARCH(P$1,raw[[#This Row],[active years]])),1,"")</f>
        <v/>
      </c>
      <c r="Q1412">
        <f>IF(ISNUMBER(SEARCH(Q$1,raw[[#This Row],[active years]])),1,"")</f>
        <v>1</v>
      </c>
      <c r="R1412">
        <f>IF(ISNUMBER(SEARCH(R$1,raw[[#This Row],[active years]])),1,"")</f>
        <v>1</v>
      </c>
      <c r="S1412">
        <f>IF(ISNUMBER(SEARCH(S$1,raw[[#This Row],[active years]])),1,"")</f>
        <v>1</v>
      </c>
      <c r="T1412">
        <f>IF(ISNUMBER(SEARCH(T$1,raw[[#This Row],[active years]])),1,"")</f>
        <v>1</v>
      </c>
      <c r="U1412">
        <f>IF(ISNUMBER(SEARCH(U$1,raw[[#This Row],[active years]])),1,"")</f>
        <v>1</v>
      </c>
      <c r="V1412">
        <f>IF(ISNUMBER(SEARCH(V$1,raw[[#This Row],[active years]])),1,"")</f>
        <v>1</v>
      </c>
      <c r="W1412">
        <f>IF(ISNUMBER(SEARCH(W$1,raw[[#This Row],[active years]])),1,"")</f>
        <v>1</v>
      </c>
      <c r="X1412">
        <f>IF(ISNUMBER(SEARCH(X$1,raw[[#This Row],[active years]])),1,"")</f>
        <v>1</v>
      </c>
      <c r="Y1412">
        <f>IF(ISNUMBER(SEARCH(Y$1,raw[[#This Row],[active years]])),1,"")</f>
        <v>1</v>
      </c>
      <c r="Z1412">
        <f>IF(ISNUMBER(SEARCH(Z$1,raw[[#This Row],[active years]])),1,"")</f>
        <v>1</v>
      </c>
      <c r="AA1412">
        <f>IF(ISNUMBER(SEARCH(AA$1,raw[[#This Row],[active years]])),1,"")</f>
        <v>1</v>
      </c>
    </row>
    <row r="1413" spans="1:27" x14ac:dyDescent="0.45">
      <c r="A1413">
        <f>raw[team]</f>
        <v>1746</v>
      </c>
      <c r="B1413">
        <f>raw[rookie year]</f>
        <v>2006</v>
      </c>
      <c r="C1413" t="str">
        <f>IF(ISNUMBER(SEARCH(C$1,raw[[#This Row],[active years]])),1,"")</f>
        <v/>
      </c>
      <c r="D1413" t="str">
        <f>IF(ISNUMBER(SEARCH(D$1,raw[[#This Row],[active years]])),1,"")</f>
        <v/>
      </c>
      <c r="E1413" t="str">
        <f>IF(ISNUMBER(SEARCH(E$1,raw[[#This Row],[active years]])),1,"")</f>
        <v/>
      </c>
      <c r="F1413" t="str">
        <f>IF(ISNUMBER(SEARCH(F$1,raw[[#This Row],[active years]])),1,"")</f>
        <v/>
      </c>
      <c r="G1413" t="str">
        <f>IF(ISNUMBER(SEARCH(G$1,raw[[#This Row],[active years]])),1,"")</f>
        <v/>
      </c>
      <c r="H1413" t="str">
        <f>IF(ISNUMBER(SEARCH(H$1,raw[[#This Row],[active years]])),1,"")</f>
        <v/>
      </c>
      <c r="I1413" t="str">
        <f>IF(ISNUMBER(SEARCH(I$1,raw[[#This Row],[active years]])),1,"")</f>
        <v/>
      </c>
      <c r="J1413" t="str">
        <f>IF(ISNUMBER(SEARCH(J$1,raw[[#This Row],[active years]])),1,"")</f>
        <v/>
      </c>
      <c r="K1413" t="str">
        <f>IF(ISNUMBER(SEARCH(K$1,raw[[#This Row],[active years]])),1,"")</f>
        <v/>
      </c>
      <c r="L1413" t="str">
        <f>IF(ISNUMBER(SEARCH(L$1,raw[[#This Row],[active years]])),1,"")</f>
        <v/>
      </c>
      <c r="M1413" t="str">
        <f>IF(ISNUMBER(SEARCH(M$1,raw[[#This Row],[active years]])),1,"")</f>
        <v/>
      </c>
      <c r="N1413" t="str">
        <f>IF(ISNUMBER(SEARCH(N$1,raw[[#This Row],[active years]])),1,"")</f>
        <v/>
      </c>
      <c r="O1413" t="str">
        <f>IF(ISNUMBER(SEARCH(O$1,raw[[#This Row],[active years]])),1,"")</f>
        <v/>
      </c>
      <c r="P1413" t="str">
        <f>IF(ISNUMBER(SEARCH(P$1,raw[[#This Row],[active years]])),1,"")</f>
        <v/>
      </c>
      <c r="Q1413">
        <f>IF(ISNUMBER(SEARCH(Q$1,raw[[#This Row],[active years]])),1,"")</f>
        <v>1</v>
      </c>
      <c r="R1413">
        <f>IF(ISNUMBER(SEARCH(R$1,raw[[#This Row],[active years]])),1,"")</f>
        <v>1</v>
      </c>
      <c r="S1413">
        <f>IF(ISNUMBER(SEARCH(S$1,raw[[#This Row],[active years]])),1,"")</f>
        <v>1</v>
      </c>
      <c r="T1413">
        <f>IF(ISNUMBER(SEARCH(T$1,raw[[#This Row],[active years]])),1,"")</f>
        <v>1</v>
      </c>
      <c r="U1413">
        <f>IF(ISNUMBER(SEARCH(U$1,raw[[#This Row],[active years]])),1,"")</f>
        <v>1</v>
      </c>
      <c r="V1413">
        <f>IF(ISNUMBER(SEARCH(V$1,raw[[#This Row],[active years]])),1,"")</f>
        <v>1</v>
      </c>
      <c r="W1413">
        <f>IF(ISNUMBER(SEARCH(W$1,raw[[#This Row],[active years]])),1,"")</f>
        <v>1</v>
      </c>
      <c r="X1413">
        <f>IF(ISNUMBER(SEARCH(X$1,raw[[#This Row],[active years]])),1,"")</f>
        <v>1</v>
      </c>
      <c r="Y1413">
        <f>IF(ISNUMBER(SEARCH(Y$1,raw[[#This Row],[active years]])),1,"")</f>
        <v>1</v>
      </c>
      <c r="Z1413">
        <f>IF(ISNUMBER(SEARCH(Z$1,raw[[#This Row],[active years]])),1,"")</f>
        <v>1</v>
      </c>
      <c r="AA1413">
        <f>IF(ISNUMBER(SEARCH(AA$1,raw[[#This Row],[active years]])),1,"")</f>
        <v>1</v>
      </c>
    </row>
    <row r="1414" spans="1:27" x14ac:dyDescent="0.45">
      <c r="A1414">
        <f>raw[team]</f>
        <v>1747</v>
      </c>
      <c r="B1414">
        <f>raw[rookie year]</f>
        <v>2006</v>
      </c>
      <c r="C1414" t="str">
        <f>IF(ISNUMBER(SEARCH(C$1,raw[[#This Row],[active years]])),1,"")</f>
        <v/>
      </c>
      <c r="D1414" t="str">
        <f>IF(ISNUMBER(SEARCH(D$1,raw[[#This Row],[active years]])),1,"")</f>
        <v/>
      </c>
      <c r="E1414" t="str">
        <f>IF(ISNUMBER(SEARCH(E$1,raw[[#This Row],[active years]])),1,"")</f>
        <v/>
      </c>
      <c r="F1414" t="str">
        <f>IF(ISNUMBER(SEARCH(F$1,raw[[#This Row],[active years]])),1,"")</f>
        <v/>
      </c>
      <c r="G1414" t="str">
        <f>IF(ISNUMBER(SEARCH(G$1,raw[[#This Row],[active years]])),1,"")</f>
        <v/>
      </c>
      <c r="H1414" t="str">
        <f>IF(ISNUMBER(SEARCH(H$1,raw[[#This Row],[active years]])),1,"")</f>
        <v/>
      </c>
      <c r="I1414" t="str">
        <f>IF(ISNUMBER(SEARCH(I$1,raw[[#This Row],[active years]])),1,"")</f>
        <v/>
      </c>
      <c r="J1414" t="str">
        <f>IF(ISNUMBER(SEARCH(J$1,raw[[#This Row],[active years]])),1,"")</f>
        <v/>
      </c>
      <c r="K1414" t="str">
        <f>IF(ISNUMBER(SEARCH(K$1,raw[[#This Row],[active years]])),1,"")</f>
        <v/>
      </c>
      <c r="L1414" t="str">
        <f>IF(ISNUMBER(SEARCH(L$1,raw[[#This Row],[active years]])),1,"")</f>
        <v/>
      </c>
      <c r="M1414" t="str">
        <f>IF(ISNUMBER(SEARCH(M$1,raw[[#This Row],[active years]])),1,"")</f>
        <v/>
      </c>
      <c r="N1414" t="str">
        <f>IF(ISNUMBER(SEARCH(N$1,raw[[#This Row],[active years]])),1,"")</f>
        <v/>
      </c>
      <c r="O1414" t="str">
        <f>IF(ISNUMBER(SEARCH(O$1,raw[[#This Row],[active years]])),1,"")</f>
        <v/>
      </c>
      <c r="P1414" t="str">
        <f>IF(ISNUMBER(SEARCH(P$1,raw[[#This Row],[active years]])),1,"")</f>
        <v/>
      </c>
      <c r="Q1414">
        <f>IF(ISNUMBER(SEARCH(Q$1,raw[[#This Row],[active years]])),1,"")</f>
        <v>1</v>
      </c>
      <c r="R1414">
        <f>IF(ISNUMBER(SEARCH(R$1,raw[[#This Row],[active years]])),1,"")</f>
        <v>1</v>
      </c>
      <c r="S1414">
        <f>IF(ISNUMBER(SEARCH(S$1,raw[[#This Row],[active years]])),1,"")</f>
        <v>1</v>
      </c>
      <c r="T1414">
        <f>IF(ISNUMBER(SEARCH(T$1,raw[[#This Row],[active years]])),1,"")</f>
        <v>1</v>
      </c>
      <c r="U1414">
        <f>IF(ISNUMBER(SEARCH(U$1,raw[[#This Row],[active years]])),1,"")</f>
        <v>1</v>
      </c>
      <c r="V1414">
        <f>IF(ISNUMBER(SEARCH(V$1,raw[[#This Row],[active years]])),1,"")</f>
        <v>1</v>
      </c>
      <c r="W1414">
        <f>IF(ISNUMBER(SEARCH(W$1,raw[[#This Row],[active years]])),1,"")</f>
        <v>1</v>
      </c>
      <c r="X1414">
        <f>IF(ISNUMBER(SEARCH(X$1,raw[[#This Row],[active years]])),1,"")</f>
        <v>1</v>
      </c>
      <c r="Y1414">
        <f>IF(ISNUMBER(SEARCH(Y$1,raw[[#This Row],[active years]])),1,"")</f>
        <v>1</v>
      </c>
      <c r="Z1414">
        <f>IF(ISNUMBER(SEARCH(Z$1,raw[[#This Row],[active years]])),1,"")</f>
        <v>1</v>
      </c>
      <c r="AA1414">
        <f>IF(ISNUMBER(SEARCH(AA$1,raw[[#This Row],[active years]])),1,"")</f>
        <v>1</v>
      </c>
    </row>
    <row r="1415" spans="1:27" x14ac:dyDescent="0.45">
      <c r="A1415">
        <f>raw[team]</f>
        <v>1748</v>
      </c>
      <c r="B1415">
        <f>raw[rookie year]</f>
        <v>2006</v>
      </c>
      <c r="C1415" t="str">
        <f>IF(ISNUMBER(SEARCH(C$1,raw[[#This Row],[active years]])),1,"")</f>
        <v/>
      </c>
      <c r="D1415" t="str">
        <f>IF(ISNUMBER(SEARCH(D$1,raw[[#This Row],[active years]])),1,"")</f>
        <v/>
      </c>
      <c r="E1415" t="str">
        <f>IF(ISNUMBER(SEARCH(E$1,raw[[#This Row],[active years]])),1,"")</f>
        <v/>
      </c>
      <c r="F1415" t="str">
        <f>IF(ISNUMBER(SEARCH(F$1,raw[[#This Row],[active years]])),1,"")</f>
        <v/>
      </c>
      <c r="G1415" t="str">
        <f>IF(ISNUMBER(SEARCH(G$1,raw[[#This Row],[active years]])),1,"")</f>
        <v/>
      </c>
      <c r="H1415" t="str">
        <f>IF(ISNUMBER(SEARCH(H$1,raw[[#This Row],[active years]])),1,"")</f>
        <v/>
      </c>
      <c r="I1415" t="str">
        <f>IF(ISNUMBER(SEARCH(I$1,raw[[#This Row],[active years]])),1,"")</f>
        <v/>
      </c>
      <c r="J1415" t="str">
        <f>IF(ISNUMBER(SEARCH(J$1,raw[[#This Row],[active years]])),1,"")</f>
        <v/>
      </c>
      <c r="K1415" t="str">
        <f>IF(ISNUMBER(SEARCH(K$1,raw[[#This Row],[active years]])),1,"")</f>
        <v/>
      </c>
      <c r="L1415" t="str">
        <f>IF(ISNUMBER(SEARCH(L$1,raw[[#This Row],[active years]])),1,"")</f>
        <v/>
      </c>
      <c r="M1415" t="str">
        <f>IF(ISNUMBER(SEARCH(M$1,raw[[#This Row],[active years]])),1,"")</f>
        <v/>
      </c>
      <c r="N1415" t="str">
        <f>IF(ISNUMBER(SEARCH(N$1,raw[[#This Row],[active years]])),1,"")</f>
        <v/>
      </c>
      <c r="O1415" t="str">
        <f>IF(ISNUMBER(SEARCH(O$1,raw[[#This Row],[active years]])),1,"")</f>
        <v/>
      </c>
      <c r="P1415" t="str">
        <f>IF(ISNUMBER(SEARCH(P$1,raw[[#This Row],[active years]])),1,"")</f>
        <v/>
      </c>
      <c r="Q1415">
        <f>IF(ISNUMBER(SEARCH(Q$1,raw[[#This Row],[active years]])),1,"")</f>
        <v>1</v>
      </c>
      <c r="R1415">
        <f>IF(ISNUMBER(SEARCH(R$1,raw[[#This Row],[active years]])),1,"")</f>
        <v>1</v>
      </c>
      <c r="S1415">
        <f>IF(ISNUMBER(SEARCH(S$1,raw[[#This Row],[active years]])),1,"")</f>
        <v>1</v>
      </c>
      <c r="T1415">
        <f>IF(ISNUMBER(SEARCH(T$1,raw[[#This Row],[active years]])),1,"")</f>
        <v>1</v>
      </c>
      <c r="U1415">
        <f>IF(ISNUMBER(SEARCH(U$1,raw[[#This Row],[active years]])),1,"")</f>
        <v>1</v>
      </c>
      <c r="V1415">
        <f>IF(ISNUMBER(SEARCH(V$1,raw[[#This Row],[active years]])),1,"")</f>
        <v>1</v>
      </c>
      <c r="W1415">
        <f>IF(ISNUMBER(SEARCH(W$1,raw[[#This Row],[active years]])),1,"")</f>
        <v>1</v>
      </c>
      <c r="X1415">
        <f>IF(ISNUMBER(SEARCH(X$1,raw[[#This Row],[active years]])),1,"")</f>
        <v>1</v>
      </c>
      <c r="Y1415">
        <f>IF(ISNUMBER(SEARCH(Y$1,raw[[#This Row],[active years]])),1,"")</f>
        <v>1</v>
      </c>
      <c r="Z1415" t="str">
        <f>IF(ISNUMBER(SEARCH(Z$1,raw[[#This Row],[active years]])),1,"")</f>
        <v/>
      </c>
      <c r="AA1415" t="str">
        <f>IF(ISNUMBER(SEARCH(AA$1,raw[[#This Row],[active years]])),1,"")</f>
        <v/>
      </c>
    </row>
    <row r="1416" spans="1:27" x14ac:dyDescent="0.45">
      <c r="A1416">
        <f>raw[team]</f>
        <v>1749</v>
      </c>
      <c r="B1416">
        <f>raw[rookie year]</f>
        <v>2006</v>
      </c>
      <c r="C1416" t="str">
        <f>IF(ISNUMBER(SEARCH(C$1,raw[[#This Row],[active years]])),1,"")</f>
        <v/>
      </c>
      <c r="D1416" t="str">
        <f>IF(ISNUMBER(SEARCH(D$1,raw[[#This Row],[active years]])),1,"")</f>
        <v/>
      </c>
      <c r="E1416" t="str">
        <f>IF(ISNUMBER(SEARCH(E$1,raw[[#This Row],[active years]])),1,"")</f>
        <v/>
      </c>
      <c r="F1416" t="str">
        <f>IF(ISNUMBER(SEARCH(F$1,raw[[#This Row],[active years]])),1,"")</f>
        <v/>
      </c>
      <c r="G1416" t="str">
        <f>IF(ISNUMBER(SEARCH(G$1,raw[[#This Row],[active years]])),1,"")</f>
        <v/>
      </c>
      <c r="H1416" t="str">
        <f>IF(ISNUMBER(SEARCH(H$1,raw[[#This Row],[active years]])),1,"")</f>
        <v/>
      </c>
      <c r="I1416" t="str">
        <f>IF(ISNUMBER(SEARCH(I$1,raw[[#This Row],[active years]])),1,"")</f>
        <v/>
      </c>
      <c r="J1416" t="str">
        <f>IF(ISNUMBER(SEARCH(J$1,raw[[#This Row],[active years]])),1,"")</f>
        <v/>
      </c>
      <c r="K1416" t="str">
        <f>IF(ISNUMBER(SEARCH(K$1,raw[[#This Row],[active years]])),1,"")</f>
        <v/>
      </c>
      <c r="L1416" t="str">
        <f>IF(ISNUMBER(SEARCH(L$1,raw[[#This Row],[active years]])),1,"")</f>
        <v/>
      </c>
      <c r="M1416" t="str">
        <f>IF(ISNUMBER(SEARCH(M$1,raw[[#This Row],[active years]])),1,"")</f>
        <v/>
      </c>
      <c r="N1416" t="str">
        <f>IF(ISNUMBER(SEARCH(N$1,raw[[#This Row],[active years]])),1,"")</f>
        <v/>
      </c>
      <c r="O1416" t="str">
        <f>IF(ISNUMBER(SEARCH(O$1,raw[[#This Row],[active years]])),1,"")</f>
        <v/>
      </c>
      <c r="P1416" t="str">
        <f>IF(ISNUMBER(SEARCH(P$1,raw[[#This Row],[active years]])),1,"")</f>
        <v/>
      </c>
      <c r="Q1416" t="str">
        <f>IF(ISNUMBER(SEARCH(Q$1,raw[[#This Row],[active years]])),1,"")</f>
        <v/>
      </c>
      <c r="R1416" t="str">
        <f>IF(ISNUMBER(SEARCH(R$1,raw[[#This Row],[active years]])),1,"")</f>
        <v/>
      </c>
      <c r="S1416" t="str">
        <f>IF(ISNUMBER(SEARCH(S$1,raw[[#This Row],[active years]])),1,"")</f>
        <v/>
      </c>
      <c r="T1416" t="str">
        <f>IF(ISNUMBER(SEARCH(T$1,raw[[#This Row],[active years]])),1,"")</f>
        <v/>
      </c>
      <c r="U1416">
        <f>IF(ISNUMBER(SEARCH(U$1,raw[[#This Row],[active years]])),1,"")</f>
        <v>1</v>
      </c>
      <c r="V1416" t="str">
        <f>IF(ISNUMBER(SEARCH(V$1,raw[[#This Row],[active years]])),1,"")</f>
        <v/>
      </c>
      <c r="W1416" t="str">
        <f>IF(ISNUMBER(SEARCH(W$1,raw[[#This Row],[active years]])),1,"")</f>
        <v/>
      </c>
      <c r="X1416" t="str">
        <f>IF(ISNUMBER(SEARCH(X$1,raw[[#This Row],[active years]])),1,"")</f>
        <v/>
      </c>
      <c r="Y1416" t="str">
        <f>IF(ISNUMBER(SEARCH(Y$1,raw[[#This Row],[active years]])),1,"")</f>
        <v/>
      </c>
      <c r="Z1416" t="str">
        <f>IF(ISNUMBER(SEARCH(Z$1,raw[[#This Row],[active years]])),1,"")</f>
        <v/>
      </c>
      <c r="AA1416" t="str">
        <f>IF(ISNUMBER(SEARCH(AA$1,raw[[#This Row],[active years]])),1,"")</f>
        <v/>
      </c>
    </row>
    <row r="1417" spans="1:27" x14ac:dyDescent="0.45">
      <c r="A1417">
        <f>raw[team]</f>
        <v>1750</v>
      </c>
      <c r="B1417">
        <f>raw[rookie year]</f>
        <v>2006</v>
      </c>
      <c r="C1417" t="str">
        <f>IF(ISNUMBER(SEARCH(C$1,raw[[#This Row],[active years]])),1,"")</f>
        <v/>
      </c>
      <c r="D1417" t="str">
        <f>IF(ISNUMBER(SEARCH(D$1,raw[[#This Row],[active years]])),1,"")</f>
        <v/>
      </c>
      <c r="E1417" t="str">
        <f>IF(ISNUMBER(SEARCH(E$1,raw[[#This Row],[active years]])),1,"")</f>
        <v/>
      </c>
      <c r="F1417" t="str">
        <f>IF(ISNUMBER(SEARCH(F$1,raw[[#This Row],[active years]])),1,"")</f>
        <v/>
      </c>
      <c r="G1417" t="str">
        <f>IF(ISNUMBER(SEARCH(G$1,raw[[#This Row],[active years]])),1,"")</f>
        <v/>
      </c>
      <c r="H1417" t="str">
        <f>IF(ISNUMBER(SEARCH(H$1,raw[[#This Row],[active years]])),1,"")</f>
        <v/>
      </c>
      <c r="I1417" t="str">
        <f>IF(ISNUMBER(SEARCH(I$1,raw[[#This Row],[active years]])),1,"")</f>
        <v/>
      </c>
      <c r="J1417" t="str">
        <f>IF(ISNUMBER(SEARCH(J$1,raw[[#This Row],[active years]])),1,"")</f>
        <v/>
      </c>
      <c r="K1417" t="str">
        <f>IF(ISNUMBER(SEARCH(K$1,raw[[#This Row],[active years]])),1,"")</f>
        <v/>
      </c>
      <c r="L1417" t="str">
        <f>IF(ISNUMBER(SEARCH(L$1,raw[[#This Row],[active years]])),1,"")</f>
        <v/>
      </c>
      <c r="M1417" t="str">
        <f>IF(ISNUMBER(SEARCH(M$1,raw[[#This Row],[active years]])),1,"")</f>
        <v/>
      </c>
      <c r="N1417" t="str">
        <f>IF(ISNUMBER(SEARCH(N$1,raw[[#This Row],[active years]])),1,"")</f>
        <v/>
      </c>
      <c r="O1417" t="str">
        <f>IF(ISNUMBER(SEARCH(O$1,raw[[#This Row],[active years]])),1,"")</f>
        <v/>
      </c>
      <c r="P1417" t="str">
        <f>IF(ISNUMBER(SEARCH(P$1,raw[[#This Row],[active years]])),1,"")</f>
        <v/>
      </c>
      <c r="Q1417">
        <f>IF(ISNUMBER(SEARCH(Q$1,raw[[#This Row],[active years]])),1,"")</f>
        <v>1</v>
      </c>
      <c r="R1417">
        <f>IF(ISNUMBER(SEARCH(R$1,raw[[#This Row],[active years]])),1,"")</f>
        <v>1</v>
      </c>
      <c r="S1417">
        <f>IF(ISNUMBER(SEARCH(S$1,raw[[#This Row],[active years]])),1,"")</f>
        <v>1</v>
      </c>
      <c r="T1417">
        <f>IF(ISNUMBER(SEARCH(T$1,raw[[#This Row],[active years]])),1,"")</f>
        <v>1</v>
      </c>
      <c r="U1417">
        <f>IF(ISNUMBER(SEARCH(U$1,raw[[#This Row],[active years]])),1,"")</f>
        <v>1</v>
      </c>
      <c r="V1417">
        <f>IF(ISNUMBER(SEARCH(V$1,raw[[#This Row],[active years]])),1,"")</f>
        <v>1</v>
      </c>
      <c r="W1417">
        <f>IF(ISNUMBER(SEARCH(W$1,raw[[#This Row],[active years]])),1,"")</f>
        <v>1</v>
      </c>
      <c r="X1417">
        <f>IF(ISNUMBER(SEARCH(X$1,raw[[#This Row],[active years]])),1,"")</f>
        <v>1</v>
      </c>
      <c r="Y1417">
        <f>IF(ISNUMBER(SEARCH(Y$1,raw[[#This Row],[active years]])),1,"")</f>
        <v>1</v>
      </c>
      <c r="Z1417">
        <f>IF(ISNUMBER(SEARCH(Z$1,raw[[#This Row],[active years]])),1,"")</f>
        <v>1</v>
      </c>
      <c r="AA1417">
        <f>IF(ISNUMBER(SEARCH(AA$1,raw[[#This Row],[active years]])),1,"")</f>
        <v>1</v>
      </c>
    </row>
    <row r="1418" spans="1:27" x14ac:dyDescent="0.45">
      <c r="A1418">
        <f>raw[team]</f>
        <v>1751</v>
      </c>
      <c r="B1418">
        <f>raw[rookie year]</f>
        <v>2006</v>
      </c>
      <c r="C1418" t="str">
        <f>IF(ISNUMBER(SEARCH(C$1,raw[[#This Row],[active years]])),1,"")</f>
        <v/>
      </c>
      <c r="D1418" t="str">
        <f>IF(ISNUMBER(SEARCH(D$1,raw[[#This Row],[active years]])),1,"")</f>
        <v/>
      </c>
      <c r="E1418" t="str">
        <f>IF(ISNUMBER(SEARCH(E$1,raw[[#This Row],[active years]])),1,"")</f>
        <v/>
      </c>
      <c r="F1418" t="str">
        <f>IF(ISNUMBER(SEARCH(F$1,raw[[#This Row],[active years]])),1,"")</f>
        <v/>
      </c>
      <c r="G1418" t="str">
        <f>IF(ISNUMBER(SEARCH(G$1,raw[[#This Row],[active years]])),1,"")</f>
        <v/>
      </c>
      <c r="H1418" t="str">
        <f>IF(ISNUMBER(SEARCH(H$1,raw[[#This Row],[active years]])),1,"")</f>
        <v/>
      </c>
      <c r="I1418" t="str">
        <f>IF(ISNUMBER(SEARCH(I$1,raw[[#This Row],[active years]])),1,"")</f>
        <v/>
      </c>
      <c r="J1418" t="str">
        <f>IF(ISNUMBER(SEARCH(J$1,raw[[#This Row],[active years]])),1,"")</f>
        <v/>
      </c>
      <c r="K1418" t="str">
        <f>IF(ISNUMBER(SEARCH(K$1,raw[[#This Row],[active years]])),1,"")</f>
        <v/>
      </c>
      <c r="L1418" t="str">
        <f>IF(ISNUMBER(SEARCH(L$1,raw[[#This Row],[active years]])),1,"")</f>
        <v/>
      </c>
      <c r="M1418" t="str">
        <f>IF(ISNUMBER(SEARCH(M$1,raw[[#This Row],[active years]])),1,"")</f>
        <v/>
      </c>
      <c r="N1418" t="str">
        <f>IF(ISNUMBER(SEARCH(N$1,raw[[#This Row],[active years]])),1,"")</f>
        <v/>
      </c>
      <c r="O1418" t="str">
        <f>IF(ISNUMBER(SEARCH(O$1,raw[[#This Row],[active years]])),1,"")</f>
        <v/>
      </c>
      <c r="P1418" t="str">
        <f>IF(ISNUMBER(SEARCH(P$1,raw[[#This Row],[active years]])),1,"")</f>
        <v/>
      </c>
      <c r="Q1418">
        <f>IF(ISNUMBER(SEARCH(Q$1,raw[[#This Row],[active years]])),1,"")</f>
        <v>1</v>
      </c>
      <c r="R1418">
        <f>IF(ISNUMBER(SEARCH(R$1,raw[[#This Row],[active years]])),1,"")</f>
        <v>1</v>
      </c>
      <c r="S1418">
        <f>IF(ISNUMBER(SEARCH(S$1,raw[[#This Row],[active years]])),1,"")</f>
        <v>1</v>
      </c>
      <c r="T1418">
        <f>IF(ISNUMBER(SEARCH(T$1,raw[[#This Row],[active years]])),1,"")</f>
        <v>1</v>
      </c>
      <c r="U1418">
        <f>IF(ISNUMBER(SEARCH(U$1,raw[[#This Row],[active years]])),1,"")</f>
        <v>1</v>
      </c>
      <c r="V1418">
        <f>IF(ISNUMBER(SEARCH(V$1,raw[[#This Row],[active years]])),1,"")</f>
        <v>1</v>
      </c>
      <c r="W1418">
        <f>IF(ISNUMBER(SEARCH(W$1,raw[[#This Row],[active years]])),1,"")</f>
        <v>1</v>
      </c>
      <c r="X1418">
        <f>IF(ISNUMBER(SEARCH(X$1,raw[[#This Row],[active years]])),1,"")</f>
        <v>1</v>
      </c>
      <c r="Y1418">
        <f>IF(ISNUMBER(SEARCH(Y$1,raw[[#This Row],[active years]])),1,"")</f>
        <v>1</v>
      </c>
      <c r="Z1418">
        <f>IF(ISNUMBER(SEARCH(Z$1,raw[[#This Row],[active years]])),1,"")</f>
        <v>1</v>
      </c>
      <c r="AA1418">
        <f>IF(ISNUMBER(SEARCH(AA$1,raw[[#This Row],[active years]])),1,"")</f>
        <v>1</v>
      </c>
    </row>
    <row r="1419" spans="1:27" x14ac:dyDescent="0.45">
      <c r="A1419">
        <f>raw[team]</f>
        <v>1752</v>
      </c>
      <c r="B1419">
        <f>raw[rookie year]</f>
        <v>2006</v>
      </c>
      <c r="C1419" t="str">
        <f>IF(ISNUMBER(SEARCH(C$1,raw[[#This Row],[active years]])),1,"")</f>
        <v/>
      </c>
      <c r="D1419" t="str">
        <f>IF(ISNUMBER(SEARCH(D$1,raw[[#This Row],[active years]])),1,"")</f>
        <v/>
      </c>
      <c r="E1419" t="str">
        <f>IF(ISNUMBER(SEARCH(E$1,raw[[#This Row],[active years]])),1,"")</f>
        <v/>
      </c>
      <c r="F1419" t="str">
        <f>IF(ISNUMBER(SEARCH(F$1,raw[[#This Row],[active years]])),1,"")</f>
        <v/>
      </c>
      <c r="G1419" t="str">
        <f>IF(ISNUMBER(SEARCH(G$1,raw[[#This Row],[active years]])),1,"")</f>
        <v/>
      </c>
      <c r="H1419" t="str">
        <f>IF(ISNUMBER(SEARCH(H$1,raw[[#This Row],[active years]])),1,"")</f>
        <v/>
      </c>
      <c r="I1419" t="str">
        <f>IF(ISNUMBER(SEARCH(I$1,raw[[#This Row],[active years]])),1,"")</f>
        <v/>
      </c>
      <c r="J1419" t="str">
        <f>IF(ISNUMBER(SEARCH(J$1,raw[[#This Row],[active years]])),1,"")</f>
        <v/>
      </c>
      <c r="K1419" t="str">
        <f>IF(ISNUMBER(SEARCH(K$1,raw[[#This Row],[active years]])),1,"")</f>
        <v/>
      </c>
      <c r="L1419" t="str">
        <f>IF(ISNUMBER(SEARCH(L$1,raw[[#This Row],[active years]])),1,"")</f>
        <v/>
      </c>
      <c r="M1419" t="str">
        <f>IF(ISNUMBER(SEARCH(M$1,raw[[#This Row],[active years]])),1,"")</f>
        <v/>
      </c>
      <c r="N1419" t="str">
        <f>IF(ISNUMBER(SEARCH(N$1,raw[[#This Row],[active years]])),1,"")</f>
        <v/>
      </c>
      <c r="O1419" t="str">
        <f>IF(ISNUMBER(SEARCH(O$1,raw[[#This Row],[active years]])),1,"")</f>
        <v/>
      </c>
      <c r="P1419" t="str">
        <f>IF(ISNUMBER(SEARCH(P$1,raw[[#This Row],[active years]])),1,"")</f>
        <v/>
      </c>
      <c r="Q1419">
        <f>IF(ISNUMBER(SEARCH(Q$1,raw[[#This Row],[active years]])),1,"")</f>
        <v>1</v>
      </c>
      <c r="R1419">
        <f>IF(ISNUMBER(SEARCH(R$1,raw[[#This Row],[active years]])),1,"")</f>
        <v>1</v>
      </c>
      <c r="S1419">
        <f>IF(ISNUMBER(SEARCH(S$1,raw[[#This Row],[active years]])),1,"")</f>
        <v>1</v>
      </c>
      <c r="T1419" t="str">
        <f>IF(ISNUMBER(SEARCH(T$1,raw[[#This Row],[active years]])),1,"")</f>
        <v/>
      </c>
      <c r="U1419" t="str">
        <f>IF(ISNUMBER(SEARCH(U$1,raw[[#This Row],[active years]])),1,"")</f>
        <v/>
      </c>
      <c r="V1419" t="str">
        <f>IF(ISNUMBER(SEARCH(V$1,raw[[#This Row],[active years]])),1,"")</f>
        <v/>
      </c>
      <c r="W1419" t="str">
        <f>IF(ISNUMBER(SEARCH(W$1,raw[[#This Row],[active years]])),1,"")</f>
        <v/>
      </c>
      <c r="X1419" t="str">
        <f>IF(ISNUMBER(SEARCH(X$1,raw[[#This Row],[active years]])),1,"")</f>
        <v/>
      </c>
      <c r="Y1419" t="str">
        <f>IF(ISNUMBER(SEARCH(Y$1,raw[[#This Row],[active years]])),1,"")</f>
        <v/>
      </c>
      <c r="Z1419" t="str">
        <f>IF(ISNUMBER(SEARCH(Z$1,raw[[#This Row],[active years]])),1,"")</f>
        <v/>
      </c>
      <c r="AA1419" t="str">
        <f>IF(ISNUMBER(SEARCH(AA$1,raw[[#This Row],[active years]])),1,"")</f>
        <v/>
      </c>
    </row>
    <row r="1420" spans="1:27" x14ac:dyDescent="0.45">
      <c r="A1420">
        <f>raw[team]</f>
        <v>1753</v>
      </c>
      <c r="B1420">
        <f>raw[rookie year]</f>
        <v>2006</v>
      </c>
      <c r="C1420" t="str">
        <f>IF(ISNUMBER(SEARCH(C$1,raw[[#This Row],[active years]])),1,"")</f>
        <v/>
      </c>
      <c r="D1420" t="str">
        <f>IF(ISNUMBER(SEARCH(D$1,raw[[#This Row],[active years]])),1,"")</f>
        <v/>
      </c>
      <c r="E1420" t="str">
        <f>IF(ISNUMBER(SEARCH(E$1,raw[[#This Row],[active years]])),1,"")</f>
        <v/>
      </c>
      <c r="F1420" t="str">
        <f>IF(ISNUMBER(SEARCH(F$1,raw[[#This Row],[active years]])),1,"")</f>
        <v/>
      </c>
      <c r="G1420" t="str">
        <f>IF(ISNUMBER(SEARCH(G$1,raw[[#This Row],[active years]])),1,"")</f>
        <v/>
      </c>
      <c r="H1420" t="str">
        <f>IF(ISNUMBER(SEARCH(H$1,raw[[#This Row],[active years]])),1,"")</f>
        <v/>
      </c>
      <c r="I1420" t="str">
        <f>IF(ISNUMBER(SEARCH(I$1,raw[[#This Row],[active years]])),1,"")</f>
        <v/>
      </c>
      <c r="J1420" t="str">
        <f>IF(ISNUMBER(SEARCH(J$1,raw[[#This Row],[active years]])),1,"")</f>
        <v/>
      </c>
      <c r="K1420" t="str">
        <f>IF(ISNUMBER(SEARCH(K$1,raw[[#This Row],[active years]])),1,"")</f>
        <v/>
      </c>
      <c r="L1420" t="str">
        <f>IF(ISNUMBER(SEARCH(L$1,raw[[#This Row],[active years]])),1,"")</f>
        <v/>
      </c>
      <c r="M1420" t="str">
        <f>IF(ISNUMBER(SEARCH(M$1,raw[[#This Row],[active years]])),1,"")</f>
        <v/>
      </c>
      <c r="N1420" t="str">
        <f>IF(ISNUMBER(SEARCH(N$1,raw[[#This Row],[active years]])),1,"")</f>
        <v/>
      </c>
      <c r="O1420" t="str">
        <f>IF(ISNUMBER(SEARCH(O$1,raw[[#This Row],[active years]])),1,"")</f>
        <v/>
      </c>
      <c r="P1420" t="str">
        <f>IF(ISNUMBER(SEARCH(P$1,raw[[#This Row],[active years]])),1,"")</f>
        <v/>
      </c>
      <c r="Q1420">
        <f>IF(ISNUMBER(SEARCH(Q$1,raw[[#This Row],[active years]])),1,"")</f>
        <v>1</v>
      </c>
      <c r="R1420" t="str">
        <f>IF(ISNUMBER(SEARCH(R$1,raw[[#This Row],[active years]])),1,"")</f>
        <v/>
      </c>
      <c r="S1420" t="str">
        <f>IF(ISNUMBER(SEARCH(S$1,raw[[#This Row],[active years]])),1,"")</f>
        <v/>
      </c>
      <c r="T1420" t="str">
        <f>IF(ISNUMBER(SEARCH(T$1,raw[[#This Row],[active years]])),1,"")</f>
        <v/>
      </c>
      <c r="U1420" t="str">
        <f>IF(ISNUMBER(SEARCH(U$1,raw[[#This Row],[active years]])),1,"")</f>
        <v/>
      </c>
      <c r="V1420" t="str">
        <f>IF(ISNUMBER(SEARCH(V$1,raw[[#This Row],[active years]])),1,"")</f>
        <v/>
      </c>
      <c r="W1420" t="str">
        <f>IF(ISNUMBER(SEARCH(W$1,raw[[#This Row],[active years]])),1,"")</f>
        <v/>
      </c>
      <c r="X1420" t="str">
        <f>IF(ISNUMBER(SEARCH(X$1,raw[[#This Row],[active years]])),1,"")</f>
        <v/>
      </c>
      <c r="Y1420" t="str">
        <f>IF(ISNUMBER(SEARCH(Y$1,raw[[#This Row],[active years]])),1,"")</f>
        <v/>
      </c>
      <c r="Z1420" t="str">
        <f>IF(ISNUMBER(SEARCH(Z$1,raw[[#This Row],[active years]])),1,"")</f>
        <v/>
      </c>
      <c r="AA1420" t="str">
        <f>IF(ISNUMBER(SEARCH(AA$1,raw[[#This Row],[active years]])),1,"")</f>
        <v/>
      </c>
    </row>
    <row r="1421" spans="1:27" x14ac:dyDescent="0.45">
      <c r="A1421">
        <f>raw[team]</f>
        <v>1754</v>
      </c>
      <c r="B1421">
        <f>raw[rookie year]</f>
        <v>2006</v>
      </c>
      <c r="C1421" t="str">
        <f>IF(ISNUMBER(SEARCH(C$1,raw[[#This Row],[active years]])),1,"")</f>
        <v/>
      </c>
      <c r="D1421" t="str">
        <f>IF(ISNUMBER(SEARCH(D$1,raw[[#This Row],[active years]])),1,"")</f>
        <v/>
      </c>
      <c r="E1421" t="str">
        <f>IF(ISNUMBER(SEARCH(E$1,raw[[#This Row],[active years]])),1,"")</f>
        <v/>
      </c>
      <c r="F1421" t="str">
        <f>IF(ISNUMBER(SEARCH(F$1,raw[[#This Row],[active years]])),1,"")</f>
        <v/>
      </c>
      <c r="G1421" t="str">
        <f>IF(ISNUMBER(SEARCH(G$1,raw[[#This Row],[active years]])),1,"")</f>
        <v/>
      </c>
      <c r="H1421" t="str">
        <f>IF(ISNUMBER(SEARCH(H$1,raw[[#This Row],[active years]])),1,"")</f>
        <v/>
      </c>
      <c r="I1421" t="str">
        <f>IF(ISNUMBER(SEARCH(I$1,raw[[#This Row],[active years]])),1,"")</f>
        <v/>
      </c>
      <c r="J1421" t="str">
        <f>IF(ISNUMBER(SEARCH(J$1,raw[[#This Row],[active years]])),1,"")</f>
        <v/>
      </c>
      <c r="K1421" t="str">
        <f>IF(ISNUMBER(SEARCH(K$1,raw[[#This Row],[active years]])),1,"")</f>
        <v/>
      </c>
      <c r="L1421" t="str">
        <f>IF(ISNUMBER(SEARCH(L$1,raw[[#This Row],[active years]])),1,"")</f>
        <v/>
      </c>
      <c r="M1421" t="str">
        <f>IF(ISNUMBER(SEARCH(M$1,raw[[#This Row],[active years]])),1,"")</f>
        <v/>
      </c>
      <c r="N1421" t="str">
        <f>IF(ISNUMBER(SEARCH(N$1,raw[[#This Row],[active years]])),1,"")</f>
        <v/>
      </c>
      <c r="O1421" t="str">
        <f>IF(ISNUMBER(SEARCH(O$1,raw[[#This Row],[active years]])),1,"")</f>
        <v/>
      </c>
      <c r="P1421" t="str">
        <f>IF(ISNUMBER(SEARCH(P$1,raw[[#This Row],[active years]])),1,"")</f>
        <v/>
      </c>
      <c r="Q1421" t="str">
        <f>IF(ISNUMBER(SEARCH(Q$1,raw[[#This Row],[active years]])),1,"")</f>
        <v/>
      </c>
      <c r="R1421" t="str">
        <f>IF(ISNUMBER(SEARCH(R$1,raw[[#This Row],[active years]])),1,"")</f>
        <v/>
      </c>
      <c r="S1421" t="str">
        <f>IF(ISNUMBER(SEARCH(S$1,raw[[#This Row],[active years]])),1,"")</f>
        <v/>
      </c>
      <c r="T1421" t="str">
        <f>IF(ISNUMBER(SEARCH(T$1,raw[[#This Row],[active years]])),1,"")</f>
        <v/>
      </c>
      <c r="U1421">
        <f>IF(ISNUMBER(SEARCH(U$1,raw[[#This Row],[active years]])),1,"")</f>
        <v>1</v>
      </c>
      <c r="V1421">
        <f>IF(ISNUMBER(SEARCH(V$1,raw[[#This Row],[active years]])),1,"")</f>
        <v>1</v>
      </c>
      <c r="W1421">
        <f>IF(ISNUMBER(SEARCH(W$1,raw[[#This Row],[active years]])),1,"")</f>
        <v>1</v>
      </c>
      <c r="X1421">
        <f>IF(ISNUMBER(SEARCH(X$1,raw[[#This Row],[active years]])),1,"")</f>
        <v>1</v>
      </c>
      <c r="Y1421" t="str">
        <f>IF(ISNUMBER(SEARCH(Y$1,raw[[#This Row],[active years]])),1,"")</f>
        <v/>
      </c>
      <c r="Z1421" t="str">
        <f>IF(ISNUMBER(SEARCH(Z$1,raw[[#This Row],[active years]])),1,"")</f>
        <v/>
      </c>
      <c r="AA1421" t="str">
        <f>IF(ISNUMBER(SEARCH(AA$1,raw[[#This Row],[active years]])),1,"")</f>
        <v/>
      </c>
    </row>
    <row r="1422" spans="1:27" x14ac:dyDescent="0.45">
      <c r="A1422">
        <f>raw[team]</f>
        <v>1755</v>
      </c>
      <c r="B1422">
        <f>raw[rookie year]</f>
        <v>2006</v>
      </c>
      <c r="C1422" t="str">
        <f>IF(ISNUMBER(SEARCH(C$1,raw[[#This Row],[active years]])),1,"")</f>
        <v/>
      </c>
      <c r="D1422" t="str">
        <f>IF(ISNUMBER(SEARCH(D$1,raw[[#This Row],[active years]])),1,"")</f>
        <v/>
      </c>
      <c r="E1422" t="str">
        <f>IF(ISNUMBER(SEARCH(E$1,raw[[#This Row],[active years]])),1,"")</f>
        <v/>
      </c>
      <c r="F1422" t="str">
        <f>IF(ISNUMBER(SEARCH(F$1,raw[[#This Row],[active years]])),1,"")</f>
        <v/>
      </c>
      <c r="G1422" t="str">
        <f>IF(ISNUMBER(SEARCH(G$1,raw[[#This Row],[active years]])),1,"")</f>
        <v/>
      </c>
      <c r="H1422" t="str">
        <f>IF(ISNUMBER(SEARCH(H$1,raw[[#This Row],[active years]])),1,"")</f>
        <v/>
      </c>
      <c r="I1422" t="str">
        <f>IF(ISNUMBER(SEARCH(I$1,raw[[#This Row],[active years]])),1,"")</f>
        <v/>
      </c>
      <c r="J1422" t="str">
        <f>IF(ISNUMBER(SEARCH(J$1,raw[[#This Row],[active years]])),1,"")</f>
        <v/>
      </c>
      <c r="K1422" t="str">
        <f>IF(ISNUMBER(SEARCH(K$1,raw[[#This Row],[active years]])),1,"")</f>
        <v/>
      </c>
      <c r="L1422" t="str">
        <f>IF(ISNUMBER(SEARCH(L$1,raw[[#This Row],[active years]])),1,"")</f>
        <v/>
      </c>
      <c r="M1422" t="str">
        <f>IF(ISNUMBER(SEARCH(M$1,raw[[#This Row],[active years]])),1,"")</f>
        <v/>
      </c>
      <c r="N1422" t="str">
        <f>IF(ISNUMBER(SEARCH(N$1,raw[[#This Row],[active years]])),1,"")</f>
        <v/>
      </c>
      <c r="O1422" t="str">
        <f>IF(ISNUMBER(SEARCH(O$1,raw[[#This Row],[active years]])),1,"")</f>
        <v/>
      </c>
      <c r="P1422" t="str">
        <f>IF(ISNUMBER(SEARCH(P$1,raw[[#This Row],[active years]])),1,"")</f>
        <v/>
      </c>
      <c r="Q1422">
        <f>IF(ISNUMBER(SEARCH(Q$1,raw[[#This Row],[active years]])),1,"")</f>
        <v>1</v>
      </c>
      <c r="R1422">
        <f>IF(ISNUMBER(SEARCH(R$1,raw[[#This Row],[active years]])),1,"")</f>
        <v>1</v>
      </c>
      <c r="S1422">
        <f>IF(ISNUMBER(SEARCH(S$1,raw[[#This Row],[active years]])),1,"")</f>
        <v>1</v>
      </c>
      <c r="T1422">
        <f>IF(ISNUMBER(SEARCH(T$1,raw[[#This Row],[active years]])),1,"")</f>
        <v>1</v>
      </c>
      <c r="U1422">
        <f>IF(ISNUMBER(SEARCH(U$1,raw[[#This Row],[active years]])),1,"")</f>
        <v>1</v>
      </c>
      <c r="V1422" t="str">
        <f>IF(ISNUMBER(SEARCH(V$1,raw[[#This Row],[active years]])),1,"")</f>
        <v/>
      </c>
      <c r="W1422" t="str">
        <f>IF(ISNUMBER(SEARCH(W$1,raw[[#This Row],[active years]])),1,"")</f>
        <v/>
      </c>
      <c r="X1422" t="str">
        <f>IF(ISNUMBER(SEARCH(X$1,raw[[#This Row],[active years]])),1,"")</f>
        <v/>
      </c>
      <c r="Y1422" t="str">
        <f>IF(ISNUMBER(SEARCH(Y$1,raw[[#This Row],[active years]])),1,"")</f>
        <v/>
      </c>
      <c r="Z1422" t="str">
        <f>IF(ISNUMBER(SEARCH(Z$1,raw[[#This Row],[active years]])),1,"")</f>
        <v/>
      </c>
      <c r="AA1422" t="str">
        <f>IF(ISNUMBER(SEARCH(AA$1,raw[[#This Row],[active years]])),1,"")</f>
        <v/>
      </c>
    </row>
    <row r="1423" spans="1:27" x14ac:dyDescent="0.45">
      <c r="A1423">
        <f>raw[team]</f>
        <v>1756</v>
      </c>
      <c r="B1423">
        <f>raw[rookie year]</f>
        <v>2006</v>
      </c>
      <c r="C1423" t="str">
        <f>IF(ISNUMBER(SEARCH(C$1,raw[[#This Row],[active years]])),1,"")</f>
        <v/>
      </c>
      <c r="D1423" t="str">
        <f>IF(ISNUMBER(SEARCH(D$1,raw[[#This Row],[active years]])),1,"")</f>
        <v/>
      </c>
      <c r="E1423" t="str">
        <f>IF(ISNUMBER(SEARCH(E$1,raw[[#This Row],[active years]])),1,"")</f>
        <v/>
      </c>
      <c r="F1423" t="str">
        <f>IF(ISNUMBER(SEARCH(F$1,raw[[#This Row],[active years]])),1,"")</f>
        <v/>
      </c>
      <c r="G1423" t="str">
        <f>IF(ISNUMBER(SEARCH(G$1,raw[[#This Row],[active years]])),1,"")</f>
        <v/>
      </c>
      <c r="H1423" t="str">
        <f>IF(ISNUMBER(SEARCH(H$1,raw[[#This Row],[active years]])),1,"")</f>
        <v/>
      </c>
      <c r="I1423" t="str">
        <f>IF(ISNUMBER(SEARCH(I$1,raw[[#This Row],[active years]])),1,"")</f>
        <v/>
      </c>
      <c r="J1423" t="str">
        <f>IF(ISNUMBER(SEARCH(J$1,raw[[#This Row],[active years]])),1,"")</f>
        <v/>
      </c>
      <c r="K1423" t="str">
        <f>IF(ISNUMBER(SEARCH(K$1,raw[[#This Row],[active years]])),1,"")</f>
        <v/>
      </c>
      <c r="L1423" t="str">
        <f>IF(ISNUMBER(SEARCH(L$1,raw[[#This Row],[active years]])),1,"")</f>
        <v/>
      </c>
      <c r="M1423" t="str">
        <f>IF(ISNUMBER(SEARCH(M$1,raw[[#This Row],[active years]])),1,"")</f>
        <v/>
      </c>
      <c r="N1423" t="str">
        <f>IF(ISNUMBER(SEARCH(N$1,raw[[#This Row],[active years]])),1,"")</f>
        <v/>
      </c>
      <c r="O1423" t="str">
        <f>IF(ISNUMBER(SEARCH(O$1,raw[[#This Row],[active years]])),1,"")</f>
        <v/>
      </c>
      <c r="P1423" t="str">
        <f>IF(ISNUMBER(SEARCH(P$1,raw[[#This Row],[active years]])),1,"")</f>
        <v/>
      </c>
      <c r="Q1423">
        <f>IF(ISNUMBER(SEARCH(Q$1,raw[[#This Row],[active years]])),1,"")</f>
        <v>1</v>
      </c>
      <c r="R1423">
        <f>IF(ISNUMBER(SEARCH(R$1,raw[[#This Row],[active years]])),1,"")</f>
        <v>1</v>
      </c>
      <c r="S1423">
        <f>IF(ISNUMBER(SEARCH(S$1,raw[[#This Row],[active years]])),1,"")</f>
        <v>1</v>
      </c>
      <c r="T1423">
        <f>IF(ISNUMBER(SEARCH(T$1,raw[[#This Row],[active years]])),1,"")</f>
        <v>1</v>
      </c>
      <c r="U1423">
        <f>IF(ISNUMBER(SEARCH(U$1,raw[[#This Row],[active years]])),1,"")</f>
        <v>1</v>
      </c>
      <c r="V1423">
        <f>IF(ISNUMBER(SEARCH(V$1,raw[[#This Row],[active years]])),1,"")</f>
        <v>1</v>
      </c>
      <c r="W1423">
        <f>IF(ISNUMBER(SEARCH(W$1,raw[[#This Row],[active years]])),1,"")</f>
        <v>1</v>
      </c>
      <c r="X1423">
        <f>IF(ISNUMBER(SEARCH(X$1,raw[[#This Row],[active years]])),1,"")</f>
        <v>1</v>
      </c>
      <c r="Y1423">
        <f>IF(ISNUMBER(SEARCH(Y$1,raw[[#This Row],[active years]])),1,"")</f>
        <v>1</v>
      </c>
      <c r="Z1423">
        <f>IF(ISNUMBER(SEARCH(Z$1,raw[[#This Row],[active years]])),1,"")</f>
        <v>1</v>
      </c>
      <c r="AA1423">
        <f>IF(ISNUMBER(SEARCH(AA$1,raw[[#This Row],[active years]])),1,"")</f>
        <v>1</v>
      </c>
    </row>
    <row r="1424" spans="1:27" x14ac:dyDescent="0.45">
      <c r="A1424">
        <f>raw[team]</f>
        <v>1757</v>
      </c>
      <c r="B1424">
        <f>raw[rookie year]</f>
        <v>2006</v>
      </c>
      <c r="C1424" t="str">
        <f>IF(ISNUMBER(SEARCH(C$1,raw[[#This Row],[active years]])),1,"")</f>
        <v/>
      </c>
      <c r="D1424" t="str">
        <f>IF(ISNUMBER(SEARCH(D$1,raw[[#This Row],[active years]])),1,"")</f>
        <v/>
      </c>
      <c r="E1424" t="str">
        <f>IF(ISNUMBER(SEARCH(E$1,raw[[#This Row],[active years]])),1,"")</f>
        <v/>
      </c>
      <c r="F1424" t="str">
        <f>IF(ISNUMBER(SEARCH(F$1,raw[[#This Row],[active years]])),1,"")</f>
        <v/>
      </c>
      <c r="G1424" t="str">
        <f>IF(ISNUMBER(SEARCH(G$1,raw[[#This Row],[active years]])),1,"")</f>
        <v/>
      </c>
      <c r="H1424" t="str">
        <f>IF(ISNUMBER(SEARCH(H$1,raw[[#This Row],[active years]])),1,"")</f>
        <v/>
      </c>
      <c r="I1424" t="str">
        <f>IF(ISNUMBER(SEARCH(I$1,raw[[#This Row],[active years]])),1,"")</f>
        <v/>
      </c>
      <c r="J1424" t="str">
        <f>IF(ISNUMBER(SEARCH(J$1,raw[[#This Row],[active years]])),1,"")</f>
        <v/>
      </c>
      <c r="K1424" t="str">
        <f>IF(ISNUMBER(SEARCH(K$1,raw[[#This Row],[active years]])),1,"")</f>
        <v/>
      </c>
      <c r="L1424" t="str">
        <f>IF(ISNUMBER(SEARCH(L$1,raw[[#This Row],[active years]])),1,"")</f>
        <v/>
      </c>
      <c r="M1424" t="str">
        <f>IF(ISNUMBER(SEARCH(M$1,raw[[#This Row],[active years]])),1,"")</f>
        <v/>
      </c>
      <c r="N1424" t="str">
        <f>IF(ISNUMBER(SEARCH(N$1,raw[[#This Row],[active years]])),1,"")</f>
        <v/>
      </c>
      <c r="O1424" t="str">
        <f>IF(ISNUMBER(SEARCH(O$1,raw[[#This Row],[active years]])),1,"")</f>
        <v/>
      </c>
      <c r="P1424" t="str">
        <f>IF(ISNUMBER(SEARCH(P$1,raw[[#This Row],[active years]])),1,"")</f>
        <v/>
      </c>
      <c r="Q1424">
        <f>IF(ISNUMBER(SEARCH(Q$1,raw[[#This Row],[active years]])),1,"")</f>
        <v>1</v>
      </c>
      <c r="R1424">
        <f>IF(ISNUMBER(SEARCH(R$1,raw[[#This Row],[active years]])),1,"")</f>
        <v>1</v>
      </c>
      <c r="S1424">
        <f>IF(ISNUMBER(SEARCH(S$1,raw[[#This Row],[active years]])),1,"")</f>
        <v>1</v>
      </c>
      <c r="T1424">
        <f>IF(ISNUMBER(SEARCH(T$1,raw[[#This Row],[active years]])),1,"")</f>
        <v>1</v>
      </c>
      <c r="U1424">
        <f>IF(ISNUMBER(SEARCH(U$1,raw[[#This Row],[active years]])),1,"")</f>
        <v>1</v>
      </c>
      <c r="V1424">
        <f>IF(ISNUMBER(SEARCH(V$1,raw[[#This Row],[active years]])),1,"")</f>
        <v>1</v>
      </c>
      <c r="W1424">
        <f>IF(ISNUMBER(SEARCH(W$1,raw[[#This Row],[active years]])),1,"")</f>
        <v>1</v>
      </c>
      <c r="X1424">
        <f>IF(ISNUMBER(SEARCH(X$1,raw[[#This Row],[active years]])),1,"")</f>
        <v>1</v>
      </c>
      <c r="Y1424">
        <f>IF(ISNUMBER(SEARCH(Y$1,raw[[#This Row],[active years]])),1,"")</f>
        <v>1</v>
      </c>
      <c r="Z1424">
        <f>IF(ISNUMBER(SEARCH(Z$1,raw[[#This Row],[active years]])),1,"")</f>
        <v>1</v>
      </c>
      <c r="AA1424">
        <f>IF(ISNUMBER(SEARCH(AA$1,raw[[#This Row],[active years]])),1,"")</f>
        <v>1</v>
      </c>
    </row>
    <row r="1425" spans="1:27" x14ac:dyDescent="0.45">
      <c r="A1425">
        <f>raw[team]</f>
        <v>1758</v>
      </c>
      <c r="B1425">
        <f>raw[rookie year]</f>
        <v>2006</v>
      </c>
      <c r="C1425" t="str">
        <f>IF(ISNUMBER(SEARCH(C$1,raw[[#This Row],[active years]])),1,"")</f>
        <v/>
      </c>
      <c r="D1425" t="str">
        <f>IF(ISNUMBER(SEARCH(D$1,raw[[#This Row],[active years]])),1,"")</f>
        <v/>
      </c>
      <c r="E1425" t="str">
        <f>IF(ISNUMBER(SEARCH(E$1,raw[[#This Row],[active years]])),1,"")</f>
        <v/>
      </c>
      <c r="F1425" t="str">
        <f>IF(ISNUMBER(SEARCH(F$1,raw[[#This Row],[active years]])),1,"")</f>
        <v/>
      </c>
      <c r="G1425" t="str">
        <f>IF(ISNUMBER(SEARCH(G$1,raw[[#This Row],[active years]])),1,"")</f>
        <v/>
      </c>
      <c r="H1425" t="str">
        <f>IF(ISNUMBER(SEARCH(H$1,raw[[#This Row],[active years]])),1,"")</f>
        <v/>
      </c>
      <c r="I1425" t="str">
        <f>IF(ISNUMBER(SEARCH(I$1,raw[[#This Row],[active years]])),1,"")</f>
        <v/>
      </c>
      <c r="J1425" t="str">
        <f>IF(ISNUMBER(SEARCH(J$1,raw[[#This Row],[active years]])),1,"")</f>
        <v/>
      </c>
      <c r="K1425" t="str">
        <f>IF(ISNUMBER(SEARCH(K$1,raw[[#This Row],[active years]])),1,"")</f>
        <v/>
      </c>
      <c r="L1425" t="str">
        <f>IF(ISNUMBER(SEARCH(L$1,raw[[#This Row],[active years]])),1,"")</f>
        <v/>
      </c>
      <c r="M1425" t="str">
        <f>IF(ISNUMBER(SEARCH(M$1,raw[[#This Row],[active years]])),1,"")</f>
        <v/>
      </c>
      <c r="N1425" t="str">
        <f>IF(ISNUMBER(SEARCH(N$1,raw[[#This Row],[active years]])),1,"")</f>
        <v/>
      </c>
      <c r="O1425" t="str">
        <f>IF(ISNUMBER(SEARCH(O$1,raw[[#This Row],[active years]])),1,"")</f>
        <v/>
      </c>
      <c r="P1425" t="str">
        <f>IF(ISNUMBER(SEARCH(P$1,raw[[#This Row],[active years]])),1,"")</f>
        <v/>
      </c>
      <c r="Q1425">
        <f>IF(ISNUMBER(SEARCH(Q$1,raw[[#This Row],[active years]])),1,"")</f>
        <v>1</v>
      </c>
      <c r="R1425">
        <f>IF(ISNUMBER(SEARCH(R$1,raw[[#This Row],[active years]])),1,"")</f>
        <v>1</v>
      </c>
      <c r="S1425">
        <f>IF(ISNUMBER(SEARCH(S$1,raw[[#This Row],[active years]])),1,"")</f>
        <v>1</v>
      </c>
      <c r="T1425">
        <f>IF(ISNUMBER(SEARCH(T$1,raw[[#This Row],[active years]])),1,"")</f>
        <v>1</v>
      </c>
      <c r="U1425">
        <f>IF(ISNUMBER(SEARCH(U$1,raw[[#This Row],[active years]])),1,"")</f>
        <v>1</v>
      </c>
      <c r="V1425">
        <f>IF(ISNUMBER(SEARCH(V$1,raw[[#This Row],[active years]])),1,"")</f>
        <v>1</v>
      </c>
      <c r="W1425">
        <f>IF(ISNUMBER(SEARCH(W$1,raw[[#This Row],[active years]])),1,"")</f>
        <v>1</v>
      </c>
      <c r="X1425">
        <f>IF(ISNUMBER(SEARCH(X$1,raw[[#This Row],[active years]])),1,"")</f>
        <v>1</v>
      </c>
      <c r="Y1425">
        <f>IF(ISNUMBER(SEARCH(Y$1,raw[[#This Row],[active years]])),1,"")</f>
        <v>1</v>
      </c>
      <c r="Z1425">
        <f>IF(ISNUMBER(SEARCH(Z$1,raw[[#This Row],[active years]])),1,"")</f>
        <v>1</v>
      </c>
      <c r="AA1425">
        <f>IF(ISNUMBER(SEARCH(AA$1,raw[[#This Row],[active years]])),1,"")</f>
        <v>1</v>
      </c>
    </row>
    <row r="1426" spans="1:27" x14ac:dyDescent="0.45">
      <c r="A1426">
        <f>raw[team]</f>
        <v>1759</v>
      </c>
      <c r="B1426">
        <f>raw[rookie year]</f>
        <v>2006</v>
      </c>
      <c r="C1426" t="str">
        <f>IF(ISNUMBER(SEARCH(C$1,raw[[#This Row],[active years]])),1,"")</f>
        <v/>
      </c>
      <c r="D1426" t="str">
        <f>IF(ISNUMBER(SEARCH(D$1,raw[[#This Row],[active years]])),1,"")</f>
        <v/>
      </c>
      <c r="E1426" t="str">
        <f>IF(ISNUMBER(SEARCH(E$1,raw[[#This Row],[active years]])),1,"")</f>
        <v/>
      </c>
      <c r="F1426" t="str">
        <f>IF(ISNUMBER(SEARCH(F$1,raw[[#This Row],[active years]])),1,"")</f>
        <v/>
      </c>
      <c r="G1426" t="str">
        <f>IF(ISNUMBER(SEARCH(G$1,raw[[#This Row],[active years]])),1,"")</f>
        <v/>
      </c>
      <c r="H1426" t="str">
        <f>IF(ISNUMBER(SEARCH(H$1,raw[[#This Row],[active years]])),1,"")</f>
        <v/>
      </c>
      <c r="I1426" t="str">
        <f>IF(ISNUMBER(SEARCH(I$1,raw[[#This Row],[active years]])),1,"")</f>
        <v/>
      </c>
      <c r="J1426" t="str">
        <f>IF(ISNUMBER(SEARCH(J$1,raw[[#This Row],[active years]])),1,"")</f>
        <v/>
      </c>
      <c r="K1426" t="str">
        <f>IF(ISNUMBER(SEARCH(K$1,raw[[#This Row],[active years]])),1,"")</f>
        <v/>
      </c>
      <c r="L1426" t="str">
        <f>IF(ISNUMBER(SEARCH(L$1,raw[[#This Row],[active years]])),1,"")</f>
        <v/>
      </c>
      <c r="M1426" t="str">
        <f>IF(ISNUMBER(SEARCH(M$1,raw[[#This Row],[active years]])),1,"")</f>
        <v/>
      </c>
      <c r="N1426" t="str">
        <f>IF(ISNUMBER(SEARCH(N$1,raw[[#This Row],[active years]])),1,"")</f>
        <v/>
      </c>
      <c r="O1426" t="str">
        <f>IF(ISNUMBER(SEARCH(O$1,raw[[#This Row],[active years]])),1,"")</f>
        <v/>
      </c>
      <c r="P1426" t="str">
        <f>IF(ISNUMBER(SEARCH(P$1,raw[[#This Row],[active years]])),1,"")</f>
        <v/>
      </c>
      <c r="Q1426">
        <f>IF(ISNUMBER(SEARCH(Q$1,raw[[#This Row],[active years]])),1,"")</f>
        <v>1</v>
      </c>
      <c r="R1426">
        <f>IF(ISNUMBER(SEARCH(R$1,raw[[#This Row],[active years]])),1,"")</f>
        <v>1</v>
      </c>
      <c r="S1426">
        <f>IF(ISNUMBER(SEARCH(S$1,raw[[#This Row],[active years]])),1,"")</f>
        <v>1</v>
      </c>
      <c r="T1426">
        <f>IF(ISNUMBER(SEARCH(T$1,raw[[#This Row],[active years]])),1,"")</f>
        <v>1</v>
      </c>
      <c r="U1426">
        <f>IF(ISNUMBER(SEARCH(U$1,raw[[#This Row],[active years]])),1,"")</f>
        <v>1</v>
      </c>
      <c r="V1426">
        <f>IF(ISNUMBER(SEARCH(V$1,raw[[#This Row],[active years]])),1,"")</f>
        <v>1</v>
      </c>
      <c r="W1426">
        <f>IF(ISNUMBER(SEARCH(W$1,raw[[#This Row],[active years]])),1,"")</f>
        <v>1</v>
      </c>
      <c r="X1426">
        <f>IF(ISNUMBER(SEARCH(X$1,raw[[#This Row],[active years]])),1,"")</f>
        <v>1</v>
      </c>
      <c r="Y1426">
        <f>IF(ISNUMBER(SEARCH(Y$1,raw[[#This Row],[active years]])),1,"")</f>
        <v>1</v>
      </c>
      <c r="Z1426">
        <f>IF(ISNUMBER(SEARCH(Z$1,raw[[#This Row],[active years]])),1,"")</f>
        <v>1</v>
      </c>
      <c r="AA1426">
        <f>IF(ISNUMBER(SEARCH(AA$1,raw[[#This Row],[active years]])),1,"")</f>
        <v>1</v>
      </c>
    </row>
    <row r="1427" spans="1:27" x14ac:dyDescent="0.45">
      <c r="A1427">
        <f>raw[team]</f>
        <v>1760</v>
      </c>
      <c r="B1427">
        <f>raw[rookie year]</f>
        <v>2006</v>
      </c>
      <c r="C1427" t="str">
        <f>IF(ISNUMBER(SEARCH(C$1,raw[[#This Row],[active years]])),1,"")</f>
        <v/>
      </c>
      <c r="D1427" t="str">
        <f>IF(ISNUMBER(SEARCH(D$1,raw[[#This Row],[active years]])),1,"")</f>
        <v/>
      </c>
      <c r="E1427" t="str">
        <f>IF(ISNUMBER(SEARCH(E$1,raw[[#This Row],[active years]])),1,"")</f>
        <v/>
      </c>
      <c r="F1427" t="str">
        <f>IF(ISNUMBER(SEARCH(F$1,raw[[#This Row],[active years]])),1,"")</f>
        <v/>
      </c>
      <c r="G1427" t="str">
        <f>IF(ISNUMBER(SEARCH(G$1,raw[[#This Row],[active years]])),1,"")</f>
        <v/>
      </c>
      <c r="H1427" t="str">
        <f>IF(ISNUMBER(SEARCH(H$1,raw[[#This Row],[active years]])),1,"")</f>
        <v/>
      </c>
      <c r="I1427" t="str">
        <f>IF(ISNUMBER(SEARCH(I$1,raw[[#This Row],[active years]])),1,"")</f>
        <v/>
      </c>
      <c r="J1427" t="str">
        <f>IF(ISNUMBER(SEARCH(J$1,raw[[#This Row],[active years]])),1,"")</f>
        <v/>
      </c>
      <c r="K1427" t="str">
        <f>IF(ISNUMBER(SEARCH(K$1,raw[[#This Row],[active years]])),1,"")</f>
        <v/>
      </c>
      <c r="L1427" t="str">
        <f>IF(ISNUMBER(SEARCH(L$1,raw[[#This Row],[active years]])),1,"")</f>
        <v/>
      </c>
      <c r="M1427" t="str">
        <f>IF(ISNUMBER(SEARCH(M$1,raw[[#This Row],[active years]])),1,"")</f>
        <v/>
      </c>
      <c r="N1427" t="str">
        <f>IF(ISNUMBER(SEARCH(N$1,raw[[#This Row],[active years]])),1,"")</f>
        <v/>
      </c>
      <c r="O1427" t="str">
        <f>IF(ISNUMBER(SEARCH(O$1,raw[[#This Row],[active years]])),1,"")</f>
        <v/>
      </c>
      <c r="P1427" t="str">
        <f>IF(ISNUMBER(SEARCH(P$1,raw[[#This Row],[active years]])),1,"")</f>
        <v/>
      </c>
      <c r="Q1427">
        <f>IF(ISNUMBER(SEARCH(Q$1,raw[[#This Row],[active years]])),1,"")</f>
        <v>1</v>
      </c>
      <c r="R1427">
        <f>IF(ISNUMBER(SEARCH(R$1,raw[[#This Row],[active years]])),1,"")</f>
        <v>1</v>
      </c>
      <c r="S1427">
        <f>IF(ISNUMBER(SEARCH(S$1,raw[[#This Row],[active years]])),1,"")</f>
        <v>1</v>
      </c>
      <c r="T1427">
        <f>IF(ISNUMBER(SEARCH(T$1,raw[[#This Row],[active years]])),1,"")</f>
        <v>1</v>
      </c>
      <c r="U1427">
        <f>IF(ISNUMBER(SEARCH(U$1,raw[[#This Row],[active years]])),1,"")</f>
        <v>1</v>
      </c>
      <c r="V1427">
        <f>IF(ISNUMBER(SEARCH(V$1,raw[[#This Row],[active years]])),1,"")</f>
        <v>1</v>
      </c>
      <c r="W1427">
        <f>IF(ISNUMBER(SEARCH(W$1,raw[[#This Row],[active years]])),1,"")</f>
        <v>1</v>
      </c>
      <c r="X1427">
        <f>IF(ISNUMBER(SEARCH(X$1,raw[[#This Row],[active years]])),1,"")</f>
        <v>1</v>
      </c>
      <c r="Y1427">
        <f>IF(ISNUMBER(SEARCH(Y$1,raw[[#This Row],[active years]])),1,"")</f>
        <v>1</v>
      </c>
      <c r="Z1427">
        <f>IF(ISNUMBER(SEARCH(Z$1,raw[[#This Row],[active years]])),1,"")</f>
        <v>1</v>
      </c>
      <c r="AA1427" t="str">
        <f>IF(ISNUMBER(SEARCH(AA$1,raw[[#This Row],[active years]])),1,"")</f>
        <v/>
      </c>
    </row>
    <row r="1428" spans="1:27" x14ac:dyDescent="0.45">
      <c r="A1428">
        <f>raw[team]</f>
        <v>1761</v>
      </c>
      <c r="B1428">
        <f>raw[rookie year]</f>
        <v>2006</v>
      </c>
      <c r="C1428" t="str">
        <f>IF(ISNUMBER(SEARCH(C$1,raw[[#This Row],[active years]])),1,"")</f>
        <v/>
      </c>
      <c r="D1428" t="str">
        <f>IF(ISNUMBER(SEARCH(D$1,raw[[#This Row],[active years]])),1,"")</f>
        <v/>
      </c>
      <c r="E1428" t="str">
        <f>IF(ISNUMBER(SEARCH(E$1,raw[[#This Row],[active years]])),1,"")</f>
        <v/>
      </c>
      <c r="F1428" t="str">
        <f>IF(ISNUMBER(SEARCH(F$1,raw[[#This Row],[active years]])),1,"")</f>
        <v/>
      </c>
      <c r="G1428" t="str">
        <f>IF(ISNUMBER(SEARCH(G$1,raw[[#This Row],[active years]])),1,"")</f>
        <v/>
      </c>
      <c r="H1428" t="str">
        <f>IF(ISNUMBER(SEARCH(H$1,raw[[#This Row],[active years]])),1,"")</f>
        <v/>
      </c>
      <c r="I1428" t="str">
        <f>IF(ISNUMBER(SEARCH(I$1,raw[[#This Row],[active years]])),1,"")</f>
        <v/>
      </c>
      <c r="J1428" t="str">
        <f>IF(ISNUMBER(SEARCH(J$1,raw[[#This Row],[active years]])),1,"")</f>
        <v/>
      </c>
      <c r="K1428" t="str">
        <f>IF(ISNUMBER(SEARCH(K$1,raw[[#This Row],[active years]])),1,"")</f>
        <v/>
      </c>
      <c r="L1428" t="str">
        <f>IF(ISNUMBER(SEARCH(L$1,raw[[#This Row],[active years]])),1,"")</f>
        <v/>
      </c>
      <c r="M1428" t="str">
        <f>IF(ISNUMBER(SEARCH(M$1,raw[[#This Row],[active years]])),1,"")</f>
        <v/>
      </c>
      <c r="N1428" t="str">
        <f>IF(ISNUMBER(SEARCH(N$1,raw[[#This Row],[active years]])),1,"")</f>
        <v/>
      </c>
      <c r="O1428" t="str">
        <f>IF(ISNUMBER(SEARCH(O$1,raw[[#This Row],[active years]])),1,"")</f>
        <v/>
      </c>
      <c r="P1428" t="str">
        <f>IF(ISNUMBER(SEARCH(P$1,raw[[#This Row],[active years]])),1,"")</f>
        <v/>
      </c>
      <c r="Q1428">
        <f>IF(ISNUMBER(SEARCH(Q$1,raw[[#This Row],[active years]])),1,"")</f>
        <v>1</v>
      </c>
      <c r="R1428">
        <f>IF(ISNUMBER(SEARCH(R$1,raw[[#This Row],[active years]])),1,"")</f>
        <v>1</v>
      </c>
      <c r="S1428">
        <f>IF(ISNUMBER(SEARCH(S$1,raw[[#This Row],[active years]])),1,"")</f>
        <v>1</v>
      </c>
      <c r="T1428">
        <f>IF(ISNUMBER(SEARCH(T$1,raw[[#This Row],[active years]])),1,"")</f>
        <v>1</v>
      </c>
      <c r="U1428">
        <f>IF(ISNUMBER(SEARCH(U$1,raw[[#This Row],[active years]])),1,"")</f>
        <v>1</v>
      </c>
      <c r="V1428">
        <f>IF(ISNUMBER(SEARCH(V$1,raw[[#This Row],[active years]])),1,"")</f>
        <v>1</v>
      </c>
      <c r="W1428">
        <f>IF(ISNUMBER(SEARCH(W$1,raw[[#This Row],[active years]])),1,"")</f>
        <v>1</v>
      </c>
      <c r="X1428">
        <f>IF(ISNUMBER(SEARCH(X$1,raw[[#This Row],[active years]])),1,"")</f>
        <v>1</v>
      </c>
      <c r="Y1428">
        <f>IF(ISNUMBER(SEARCH(Y$1,raw[[#This Row],[active years]])),1,"")</f>
        <v>1</v>
      </c>
      <c r="Z1428">
        <f>IF(ISNUMBER(SEARCH(Z$1,raw[[#This Row],[active years]])),1,"")</f>
        <v>1</v>
      </c>
      <c r="AA1428">
        <f>IF(ISNUMBER(SEARCH(AA$1,raw[[#This Row],[active years]])),1,"")</f>
        <v>1</v>
      </c>
    </row>
    <row r="1429" spans="1:27" x14ac:dyDescent="0.45">
      <c r="A1429">
        <f>raw[team]</f>
        <v>1763</v>
      </c>
      <c r="B1429">
        <f>raw[rookie year]</f>
        <v>2006</v>
      </c>
      <c r="C1429" t="str">
        <f>IF(ISNUMBER(SEARCH(C$1,raw[[#This Row],[active years]])),1,"")</f>
        <v/>
      </c>
      <c r="D1429" t="str">
        <f>IF(ISNUMBER(SEARCH(D$1,raw[[#This Row],[active years]])),1,"")</f>
        <v/>
      </c>
      <c r="E1429" t="str">
        <f>IF(ISNUMBER(SEARCH(E$1,raw[[#This Row],[active years]])),1,"")</f>
        <v/>
      </c>
      <c r="F1429" t="str">
        <f>IF(ISNUMBER(SEARCH(F$1,raw[[#This Row],[active years]])),1,"")</f>
        <v/>
      </c>
      <c r="G1429" t="str">
        <f>IF(ISNUMBER(SEARCH(G$1,raw[[#This Row],[active years]])),1,"")</f>
        <v/>
      </c>
      <c r="H1429" t="str">
        <f>IF(ISNUMBER(SEARCH(H$1,raw[[#This Row],[active years]])),1,"")</f>
        <v/>
      </c>
      <c r="I1429" t="str">
        <f>IF(ISNUMBER(SEARCH(I$1,raw[[#This Row],[active years]])),1,"")</f>
        <v/>
      </c>
      <c r="J1429" t="str">
        <f>IF(ISNUMBER(SEARCH(J$1,raw[[#This Row],[active years]])),1,"")</f>
        <v/>
      </c>
      <c r="K1429" t="str">
        <f>IF(ISNUMBER(SEARCH(K$1,raw[[#This Row],[active years]])),1,"")</f>
        <v/>
      </c>
      <c r="L1429" t="str">
        <f>IF(ISNUMBER(SEARCH(L$1,raw[[#This Row],[active years]])),1,"")</f>
        <v/>
      </c>
      <c r="M1429" t="str">
        <f>IF(ISNUMBER(SEARCH(M$1,raw[[#This Row],[active years]])),1,"")</f>
        <v/>
      </c>
      <c r="N1429" t="str">
        <f>IF(ISNUMBER(SEARCH(N$1,raw[[#This Row],[active years]])),1,"")</f>
        <v/>
      </c>
      <c r="O1429" t="str">
        <f>IF(ISNUMBER(SEARCH(O$1,raw[[#This Row],[active years]])),1,"")</f>
        <v/>
      </c>
      <c r="P1429" t="str">
        <f>IF(ISNUMBER(SEARCH(P$1,raw[[#This Row],[active years]])),1,"")</f>
        <v/>
      </c>
      <c r="Q1429">
        <f>IF(ISNUMBER(SEARCH(Q$1,raw[[#This Row],[active years]])),1,"")</f>
        <v>1</v>
      </c>
      <c r="R1429">
        <f>IF(ISNUMBER(SEARCH(R$1,raw[[#This Row],[active years]])),1,"")</f>
        <v>1</v>
      </c>
      <c r="S1429">
        <f>IF(ISNUMBER(SEARCH(S$1,raw[[#This Row],[active years]])),1,"")</f>
        <v>1</v>
      </c>
      <c r="T1429">
        <f>IF(ISNUMBER(SEARCH(T$1,raw[[#This Row],[active years]])),1,"")</f>
        <v>1</v>
      </c>
      <c r="U1429">
        <f>IF(ISNUMBER(SEARCH(U$1,raw[[#This Row],[active years]])),1,"")</f>
        <v>1</v>
      </c>
      <c r="V1429">
        <f>IF(ISNUMBER(SEARCH(V$1,raw[[#This Row],[active years]])),1,"")</f>
        <v>1</v>
      </c>
      <c r="W1429">
        <f>IF(ISNUMBER(SEARCH(W$1,raw[[#This Row],[active years]])),1,"")</f>
        <v>1</v>
      </c>
      <c r="X1429">
        <f>IF(ISNUMBER(SEARCH(X$1,raw[[#This Row],[active years]])),1,"")</f>
        <v>1</v>
      </c>
      <c r="Y1429">
        <f>IF(ISNUMBER(SEARCH(Y$1,raw[[#This Row],[active years]])),1,"")</f>
        <v>1</v>
      </c>
      <c r="Z1429">
        <f>IF(ISNUMBER(SEARCH(Z$1,raw[[#This Row],[active years]])),1,"")</f>
        <v>1</v>
      </c>
      <c r="AA1429">
        <f>IF(ISNUMBER(SEARCH(AA$1,raw[[#This Row],[active years]])),1,"")</f>
        <v>1</v>
      </c>
    </row>
    <row r="1430" spans="1:27" x14ac:dyDescent="0.45">
      <c r="A1430">
        <f>raw[team]</f>
        <v>1764</v>
      </c>
      <c r="B1430">
        <f>raw[rookie year]</f>
        <v>2006</v>
      </c>
      <c r="C1430" t="str">
        <f>IF(ISNUMBER(SEARCH(C$1,raw[[#This Row],[active years]])),1,"")</f>
        <v/>
      </c>
      <c r="D1430" t="str">
        <f>IF(ISNUMBER(SEARCH(D$1,raw[[#This Row],[active years]])),1,"")</f>
        <v/>
      </c>
      <c r="E1430" t="str">
        <f>IF(ISNUMBER(SEARCH(E$1,raw[[#This Row],[active years]])),1,"")</f>
        <v/>
      </c>
      <c r="F1430" t="str">
        <f>IF(ISNUMBER(SEARCH(F$1,raw[[#This Row],[active years]])),1,"")</f>
        <v/>
      </c>
      <c r="G1430" t="str">
        <f>IF(ISNUMBER(SEARCH(G$1,raw[[#This Row],[active years]])),1,"")</f>
        <v/>
      </c>
      <c r="H1430" t="str">
        <f>IF(ISNUMBER(SEARCH(H$1,raw[[#This Row],[active years]])),1,"")</f>
        <v/>
      </c>
      <c r="I1430" t="str">
        <f>IF(ISNUMBER(SEARCH(I$1,raw[[#This Row],[active years]])),1,"")</f>
        <v/>
      </c>
      <c r="J1430" t="str">
        <f>IF(ISNUMBER(SEARCH(J$1,raw[[#This Row],[active years]])),1,"")</f>
        <v/>
      </c>
      <c r="K1430" t="str">
        <f>IF(ISNUMBER(SEARCH(K$1,raw[[#This Row],[active years]])),1,"")</f>
        <v/>
      </c>
      <c r="L1430" t="str">
        <f>IF(ISNUMBER(SEARCH(L$1,raw[[#This Row],[active years]])),1,"")</f>
        <v/>
      </c>
      <c r="M1430" t="str">
        <f>IF(ISNUMBER(SEARCH(M$1,raw[[#This Row],[active years]])),1,"")</f>
        <v/>
      </c>
      <c r="N1430" t="str">
        <f>IF(ISNUMBER(SEARCH(N$1,raw[[#This Row],[active years]])),1,"")</f>
        <v/>
      </c>
      <c r="O1430" t="str">
        <f>IF(ISNUMBER(SEARCH(O$1,raw[[#This Row],[active years]])),1,"")</f>
        <v/>
      </c>
      <c r="P1430" t="str">
        <f>IF(ISNUMBER(SEARCH(P$1,raw[[#This Row],[active years]])),1,"")</f>
        <v/>
      </c>
      <c r="Q1430">
        <f>IF(ISNUMBER(SEARCH(Q$1,raw[[#This Row],[active years]])),1,"")</f>
        <v>1</v>
      </c>
      <c r="R1430">
        <f>IF(ISNUMBER(SEARCH(R$1,raw[[#This Row],[active years]])),1,"")</f>
        <v>1</v>
      </c>
      <c r="S1430">
        <f>IF(ISNUMBER(SEARCH(S$1,raw[[#This Row],[active years]])),1,"")</f>
        <v>1</v>
      </c>
      <c r="T1430">
        <f>IF(ISNUMBER(SEARCH(T$1,raw[[#This Row],[active years]])),1,"")</f>
        <v>1</v>
      </c>
      <c r="U1430">
        <f>IF(ISNUMBER(SEARCH(U$1,raw[[#This Row],[active years]])),1,"")</f>
        <v>1</v>
      </c>
      <c r="V1430">
        <f>IF(ISNUMBER(SEARCH(V$1,raw[[#This Row],[active years]])),1,"")</f>
        <v>1</v>
      </c>
      <c r="W1430">
        <f>IF(ISNUMBER(SEARCH(W$1,raw[[#This Row],[active years]])),1,"")</f>
        <v>1</v>
      </c>
      <c r="X1430">
        <f>IF(ISNUMBER(SEARCH(X$1,raw[[#This Row],[active years]])),1,"")</f>
        <v>1</v>
      </c>
      <c r="Y1430">
        <f>IF(ISNUMBER(SEARCH(Y$1,raw[[#This Row],[active years]])),1,"")</f>
        <v>1</v>
      </c>
      <c r="Z1430">
        <f>IF(ISNUMBER(SEARCH(Z$1,raw[[#This Row],[active years]])),1,"")</f>
        <v>1</v>
      </c>
      <c r="AA1430">
        <f>IF(ISNUMBER(SEARCH(AA$1,raw[[#This Row],[active years]])),1,"")</f>
        <v>1</v>
      </c>
    </row>
    <row r="1431" spans="1:27" x14ac:dyDescent="0.45">
      <c r="A1431">
        <f>raw[team]</f>
        <v>1765</v>
      </c>
      <c r="B1431">
        <f>raw[rookie year]</f>
        <v>2006</v>
      </c>
      <c r="C1431" t="str">
        <f>IF(ISNUMBER(SEARCH(C$1,raw[[#This Row],[active years]])),1,"")</f>
        <v/>
      </c>
      <c r="D1431" t="str">
        <f>IF(ISNUMBER(SEARCH(D$1,raw[[#This Row],[active years]])),1,"")</f>
        <v/>
      </c>
      <c r="E1431" t="str">
        <f>IF(ISNUMBER(SEARCH(E$1,raw[[#This Row],[active years]])),1,"")</f>
        <v/>
      </c>
      <c r="F1431" t="str">
        <f>IF(ISNUMBER(SEARCH(F$1,raw[[#This Row],[active years]])),1,"")</f>
        <v/>
      </c>
      <c r="G1431" t="str">
        <f>IF(ISNUMBER(SEARCH(G$1,raw[[#This Row],[active years]])),1,"")</f>
        <v/>
      </c>
      <c r="H1431" t="str">
        <f>IF(ISNUMBER(SEARCH(H$1,raw[[#This Row],[active years]])),1,"")</f>
        <v/>
      </c>
      <c r="I1431" t="str">
        <f>IF(ISNUMBER(SEARCH(I$1,raw[[#This Row],[active years]])),1,"")</f>
        <v/>
      </c>
      <c r="J1431" t="str">
        <f>IF(ISNUMBER(SEARCH(J$1,raw[[#This Row],[active years]])),1,"")</f>
        <v/>
      </c>
      <c r="K1431" t="str">
        <f>IF(ISNUMBER(SEARCH(K$1,raw[[#This Row],[active years]])),1,"")</f>
        <v/>
      </c>
      <c r="L1431" t="str">
        <f>IF(ISNUMBER(SEARCH(L$1,raw[[#This Row],[active years]])),1,"")</f>
        <v/>
      </c>
      <c r="M1431" t="str">
        <f>IF(ISNUMBER(SEARCH(M$1,raw[[#This Row],[active years]])),1,"")</f>
        <v/>
      </c>
      <c r="N1431" t="str">
        <f>IF(ISNUMBER(SEARCH(N$1,raw[[#This Row],[active years]])),1,"")</f>
        <v/>
      </c>
      <c r="O1431" t="str">
        <f>IF(ISNUMBER(SEARCH(O$1,raw[[#This Row],[active years]])),1,"")</f>
        <v/>
      </c>
      <c r="P1431" t="str">
        <f>IF(ISNUMBER(SEARCH(P$1,raw[[#This Row],[active years]])),1,"")</f>
        <v/>
      </c>
      <c r="Q1431">
        <f>IF(ISNUMBER(SEARCH(Q$1,raw[[#This Row],[active years]])),1,"")</f>
        <v>1</v>
      </c>
      <c r="R1431">
        <f>IF(ISNUMBER(SEARCH(R$1,raw[[#This Row],[active years]])),1,"")</f>
        <v>1</v>
      </c>
      <c r="S1431">
        <f>IF(ISNUMBER(SEARCH(S$1,raw[[#This Row],[active years]])),1,"")</f>
        <v>1</v>
      </c>
      <c r="T1431">
        <f>IF(ISNUMBER(SEARCH(T$1,raw[[#This Row],[active years]])),1,"")</f>
        <v>1</v>
      </c>
      <c r="U1431">
        <f>IF(ISNUMBER(SEARCH(U$1,raw[[#This Row],[active years]])),1,"")</f>
        <v>1</v>
      </c>
      <c r="V1431">
        <f>IF(ISNUMBER(SEARCH(V$1,raw[[#This Row],[active years]])),1,"")</f>
        <v>1</v>
      </c>
      <c r="W1431">
        <f>IF(ISNUMBER(SEARCH(W$1,raw[[#This Row],[active years]])),1,"")</f>
        <v>1</v>
      </c>
      <c r="X1431">
        <f>IF(ISNUMBER(SEARCH(X$1,raw[[#This Row],[active years]])),1,"")</f>
        <v>1</v>
      </c>
      <c r="Y1431">
        <f>IF(ISNUMBER(SEARCH(Y$1,raw[[#This Row],[active years]])),1,"")</f>
        <v>1</v>
      </c>
      <c r="Z1431">
        <f>IF(ISNUMBER(SEARCH(Z$1,raw[[#This Row],[active years]])),1,"")</f>
        <v>1</v>
      </c>
      <c r="AA1431">
        <f>IF(ISNUMBER(SEARCH(AA$1,raw[[#This Row],[active years]])),1,"")</f>
        <v>1</v>
      </c>
    </row>
    <row r="1432" spans="1:27" x14ac:dyDescent="0.45">
      <c r="A1432">
        <f>raw[team]</f>
        <v>1766</v>
      </c>
      <c r="B1432">
        <f>raw[rookie year]</f>
        <v>2006</v>
      </c>
      <c r="C1432" t="str">
        <f>IF(ISNUMBER(SEARCH(C$1,raw[[#This Row],[active years]])),1,"")</f>
        <v/>
      </c>
      <c r="D1432" t="str">
        <f>IF(ISNUMBER(SEARCH(D$1,raw[[#This Row],[active years]])),1,"")</f>
        <v/>
      </c>
      <c r="E1432" t="str">
        <f>IF(ISNUMBER(SEARCH(E$1,raw[[#This Row],[active years]])),1,"")</f>
        <v/>
      </c>
      <c r="F1432" t="str">
        <f>IF(ISNUMBER(SEARCH(F$1,raw[[#This Row],[active years]])),1,"")</f>
        <v/>
      </c>
      <c r="G1432" t="str">
        <f>IF(ISNUMBER(SEARCH(G$1,raw[[#This Row],[active years]])),1,"")</f>
        <v/>
      </c>
      <c r="H1432" t="str">
        <f>IF(ISNUMBER(SEARCH(H$1,raw[[#This Row],[active years]])),1,"")</f>
        <v/>
      </c>
      <c r="I1432" t="str">
        <f>IF(ISNUMBER(SEARCH(I$1,raw[[#This Row],[active years]])),1,"")</f>
        <v/>
      </c>
      <c r="J1432" t="str">
        <f>IF(ISNUMBER(SEARCH(J$1,raw[[#This Row],[active years]])),1,"")</f>
        <v/>
      </c>
      <c r="K1432" t="str">
        <f>IF(ISNUMBER(SEARCH(K$1,raw[[#This Row],[active years]])),1,"")</f>
        <v/>
      </c>
      <c r="L1432" t="str">
        <f>IF(ISNUMBER(SEARCH(L$1,raw[[#This Row],[active years]])),1,"")</f>
        <v/>
      </c>
      <c r="M1432" t="str">
        <f>IF(ISNUMBER(SEARCH(M$1,raw[[#This Row],[active years]])),1,"")</f>
        <v/>
      </c>
      <c r="N1432" t="str">
        <f>IF(ISNUMBER(SEARCH(N$1,raw[[#This Row],[active years]])),1,"")</f>
        <v/>
      </c>
      <c r="O1432" t="str">
        <f>IF(ISNUMBER(SEARCH(O$1,raw[[#This Row],[active years]])),1,"")</f>
        <v/>
      </c>
      <c r="P1432" t="str">
        <f>IF(ISNUMBER(SEARCH(P$1,raw[[#This Row],[active years]])),1,"")</f>
        <v/>
      </c>
      <c r="Q1432">
        <f>IF(ISNUMBER(SEARCH(Q$1,raw[[#This Row],[active years]])),1,"")</f>
        <v>1</v>
      </c>
      <c r="R1432">
        <f>IF(ISNUMBER(SEARCH(R$1,raw[[#This Row],[active years]])),1,"")</f>
        <v>1</v>
      </c>
      <c r="S1432">
        <f>IF(ISNUMBER(SEARCH(S$1,raw[[#This Row],[active years]])),1,"")</f>
        <v>1</v>
      </c>
      <c r="T1432">
        <f>IF(ISNUMBER(SEARCH(T$1,raw[[#This Row],[active years]])),1,"")</f>
        <v>1</v>
      </c>
      <c r="U1432">
        <f>IF(ISNUMBER(SEARCH(U$1,raw[[#This Row],[active years]])),1,"")</f>
        <v>1</v>
      </c>
      <c r="V1432">
        <f>IF(ISNUMBER(SEARCH(V$1,raw[[#This Row],[active years]])),1,"")</f>
        <v>1</v>
      </c>
      <c r="W1432" t="str">
        <f>IF(ISNUMBER(SEARCH(W$1,raw[[#This Row],[active years]])),1,"")</f>
        <v/>
      </c>
      <c r="X1432" t="str">
        <f>IF(ISNUMBER(SEARCH(X$1,raw[[#This Row],[active years]])),1,"")</f>
        <v/>
      </c>
      <c r="Y1432" t="str">
        <f>IF(ISNUMBER(SEARCH(Y$1,raw[[#This Row],[active years]])),1,"")</f>
        <v/>
      </c>
      <c r="Z1432" t="str">
        <f>IF(ISNUMBER(SEARCH(Z$1,raw[[#This Row],[active years]])),1,"")</f>
        <v/>
      </c>
      <c r="AA1432" t="str">
        <f>IF(ISNUMBER(SEARCH(AA$1,raw[[#This Row],[active years]])),1,"")</f>
        <v/>
      </c>
    </row>
    <row r="1433" spans="1:27" x14ac:dyDescent="0.45">
      <c r="A1433">
        <f>raw[team]</f>
        <v>1767</v>
      </c>
      <c r="B1433">
        <f>raw[rookie year]</f>
        <v>2006</v>
      </c>
      <c r="C1433" t="str">
        <f>IF(ISNUMBER(SEARCH(C$1,raw[[#This Row],[active years]])),1,"")</f>
        <v/>
      </c>
      <c r="D1433" t="str">
        <f>IF(ISNUMBER(SEARCH(D$1,raw[[#This Row],[active years]])),1,"")</f>
        <v/>
      </c>
      <c r="E1433" t="str">
        <f>IF(ISNUMBER(SEARCH(E$1,raw[[#This Row],[active years]])),1,"")</f>
        <v/>
      </c>
      <c r="F1433" t="str">
        <f>IF(ISNUMBER(SEARCH(F$1,raw[[#This Row],[active years]])),1,"")</f>
        <v/>
      </c>
      <c r="G1433" t="str">
        <f>IF(ISNUMBER(SEARCH(G$1,raw[[#This Row],[active years]])),1,"")</f>
        <v/>
      </c>
      <c r="H1433" t="str">
        <f>IF(ISNUMBER(SEARCH(H$1,raw[[#This Row],[active years]])),1,"")</f>
        <v/>
      </c>
      <c r="I1433" t="str">
        <f>IF(ISNUMBER(SEARCH(I$1,raw[[#This Row],[active years]])),1,"")</f>
        <v/>
      </c>
      <c r="J1433" t="str">
        <f>IF(ISNUMBER(SEARCH(J$1,raw[[#This Row],[active years]])),1,"")</f>
        <v/>
      </c>
      <c r="K1433" t="str">
        <f>IF(ISNUMBER(SEARCH(K$1,raw[[#This Row],[active years]])),1,"")</f>
        <v/>
      </c>
      <c r="L1433" t="str">
        <f>IF(ISNUMBER(SEARCH(L$1,raw[[#This Row],[active years]])),1,"")</f>
        <v/>
      </c>
      <c r="M1433" t="str">
        <f>IF(ISNUMBER(SEARCH(M$1,raw[[#This Row],[active years]])),1,"")</f>
        <v/>
      </c>
      <c r="N1433" t="str">
        <f>IF(ISNUMBER(SEARCH(N$1,raw[[#This Row],[active years]])),1,"")</f>
        <v/>
      </c>
      <c r="O1433" t="str">
        <f>IF(ISNUMBER(SEARCH(O$1,raw[[#This Row],[active years]])),1,"")</f>
        <v/>
      </c>
      <c r="P1433" t="str">
        <f>IF(ISNUMBER(SEARCH(P$1,raw[[#This Row],[active years]])),1,"")</f>
        <v/>
      </c>
      <c r="Q1433">
        <f>IF(ISNUMBER(SEARCH(Q$1,raw[[#This Row],[active years]])),1,"")</f>
        <v>1</v>
      </c>
      <c r="R1433" t="str">
        <f>IF(ISNUMBER(SEARCH(R$1,raw[[#This Row],[active years]])),1,"")</f>
        <v/>
      </c>
      <c r="S1433" t="str">
        <f>IF(ISNUMBER(SEARCH(S$1,raw[[#This Row],[active years]])),1,"")</f>
        <v/>
      </c>
      <c r="T1433" t="str">
        <f>IF(ISNUMBER(SEARCH(T$1,raw[[#This Row],[active years]])),1,"")</f>
        <v/>
      </c>
      <c r="U1433" t="str">
        <f>IF(ISNUMBER(SEARCH(U$1,raw[[#This Row],[active years]])),1,"")</f>
        <v/>
      </c>
      <c r="V1433" t="str">
        <f>IF(ISNUMBER(SEARCH(V$1,raw[[#This Row],[active years]])),1,"")</f>
        <v/>
      </c>
      <c r="W1433" t="str">
        <f>IF(ISNUMBER(SEARCH(W$1,raw[[#This Row],[active years]])),1,"")</f>
        <v/>
      </c>
      <c r="X1433" t="str">
        <f>IF(ISNUMBER(SEARCH(X$1,raw[[#This Row],[active years]])),1,"")</f>
        <v/>
      </c>
      <c r="Y1433" t="str">
        <f>IF(ISNUMBER(SEARCH(Y$1,raw[[#This Row],[active years]])),1,"")</f>
        <v/>
      </c>
      <c r="Z1433" t="str">
        <f>IF(ISNUMBER(SEARCH(Z$1,raw[[#This Row],[active years]])),1,"")</f>
        <v/>
      </c>
      <c r="AA1433" t="str">
        <f>IF(ISNUMBER(SEARCH(AA$1,raw[[#This Row],[active years]])),1,"")</f>
        <v/>
      </c>
    </row>
    <row r="1434" spans="1:27" x14ac:dyDescent="0.45">
      <c r="A1434">
        <f>raw[team]</f>
        <v>1768</v>
      </c>
      <c r="B1434">
        <f>raw[rookie year]</f>
        <v>2006</v>
      </c>
      <c r="C1434" t="str">
        <f>IF(ISNUMBER(SEARCH(C$1,raw[[#This Row],[active years]])),1,"")</f>
        <v/>
      </c>
      <c r="D1434" t="str">
        <f>IF(ISNUMBER(SEARCH(D$1,raw[[#This Row],[active years]])),1,"")</f>
        <v/>
      </c>
      <c r="E1434" t="str">
        <f>IF(ISNUMBER(SEARCH(E$1,raw[[#This Row],[active years]])),1,"")</f>
        <v/>
      </c>
      <c r="F1434" t="str">
        <f>IF(ISNUMBER(SEARCH(F$1,raw[[#This Row],[active years]])),1,"")</f>
        <v/>
      </c>
      <c r="G1434" t="str">
        <f>IF(ISNUMBER(SEARCH(G$1,raw[[#This Row],[active years]])),1,"")</f>
        <v/>
      </c>
      <c r="H1434" t="str">
        <f>IF(ISNUMBER(SEARCH(H$1,raw[[#This Row],[active years]])),1,"")</f>
        <v/>
      </c>
      <c r="I1434" t="str">
        <f>IF(ISNUMBER(SEARCH(I$1,raw[[#This Row],[active years]])),1,"")</f>
        <v/>
      </c>
      <c r="J1434" t="str">
        <f>IF(ISNUMBER(SEARCH(J$1,raw[[#This Row],[active years]])),1,"")</f>
        <v/>
      </c>
      <c r="K1434" t="str">
        <f>IF(ISNUMBER(SEARCH(K$1,raw[[#This Row],[active years]])),1,"")</f>
        <v/>
      </c>
      <c r="L1434" t="str">
        <f>IF(ISNUMBER(SEARCH(L$1,raw[[#This Row],[active years]])),1,"")</f>
        <v/>
      </c>
      <c r="M1434" t="str">
        <f>IF(ISNUMBER(SEARCH(M$1,raw[[#This Row],[active years]])),1,"")</f>
        <v/>
      </c>
      <c r="N1434" t="str">
        <f>IF(ISNUMBER(SEARCH(N$1,raw[[#This Row],[active years]])),1,"")</f>
        <v/>
      </c>
      <c r="O1434" t="str">
        <f>IF(ISNUMBER(SEARCH(O$1,raw[[#This Row],[active years]])),1,"")</f>
        <v/>
      </c>
      <c r="P1434" t="str">
        <f>IF(ISNUMBER(SEARCH(P$1,raw[[#This Row],[active years]])),1,"")</f>
        <v/>
      </c>
      <c r="Q1434">
        <f>IF(ISNUMBER(SEARCH(Q$1,raw[[#This Row],[active years]])),1,"")</f>
        <v>1</v>
      </c>
      <c r="R1434">
        <f>IF(ISNUMBER(SEARCH(R$1,raw[[#This Row],[active years]])),1,"")</f>
        <v>1</v>
      </c>
      <c r="S1434">
        <f>IF(ISNUMBER(SEARCH(S$1,raw[[#This Row],[active years]])),1,"")</f>
        <v>1</v>
      </c>
      <c r="T1434">
        <f>IF(ISNUMBER(SEARCH(T$1,raw[[#This Row],[active years]])),1,"")</f>
        <v>1</v>
      </c>
      <c r="U1434">
        <f>IF(ISNUMBER(SEARCH(U$1,raw[[#This Row],[active years]])),1,"")</f>
        <v>1</v>
      </c>
      <c r="V1434">
        <f>IF(ISNUMBER(SEARCH(V$1,raw[[#This Row],[active years]])),1,"")</f>
        <v>1</v>
      </c>
      <c r="W1434">
        <f>IF(ISNUMBER(SEARCH(W$1,raw[[#This Row],[active years]])),1,"")</f>
        <v>1</v>
      </c>
      <c r="X1434">
        <f>IF(ISNUMBER(SEARCH(X$1,raw[[#This Row],[active years]])),1,"")</f>
        <v>1</v>
      </c>
      <c r="Y1434">
        <f>IF(ISNUMBER(SEARCH(Y$1,raw[[#This Row],[active years]])),1,"")</f>
        <v>1</v>
      </c>
      <c r="Z1434">
        <f>IF(ISNUMBER(SEARCH(Z$1,raw[[#This Row],[active years]])),1,"")</f>
        <v>1</v>
      </c>
      <c r="AA1434">
        <f>IF(ISNUMBER(SEARCH(AA$1,raw[[#This Row],[active years]])),1,"")</f>
        <v>1</v>
      </c>
    </row>
    <row r="1435" spans="1:27" x14ac:dyDescent="0.45">
      <c r="A1435">
        <f>raw[team]</f>
        <v>1769</v>
      </c>
      <c r="B1435">
        <f>raw[rookie year]</f>
        <v>2006</v>
      </c>
      <c r="C1435" t="str">
        <f>IF(ISNUMBER(SEARCH(C$1,raw[[#This Row],[active years]])),1,"")</f>
        <v/>
      </c>
      <c r="D1435" t="str">
        <f>IF(ISNUMBER(SEARCH(D$1,raw[[#This Row],[active years]])),1,"")</f>
        <v/>
      </c>
      <c r="E1435" t="str">
        <f>IF(ISNUMBER(SEARCH(E$1,raw[[#This Row],[active years]])),1,"")</f>
        <v/>
      </c>
      <c r="F1435" t="str">
        <f>IF(ISNUMBER(SEARCH(F$1,raw[[#This Row],[active years]])),1,"")</f>
        <v/>
      </c>
      <c r="G1435" t="str">
        <f>IF(ISNUMBER(SEARCH(G$1,raw[[#This Row],[active years]])),1,"")</f>
        <v/>
      </c>
      <c r="H1435" t="str">
        <f>IF(ISNUMBER(SEARCH(H$1,raw[[#This Row],[active years]])),1,"")</f>
        <v/>
      </c>
      <c r="I1435" t="str">
        <f>IF(ISNUMBER(SEARCH(I$1,raw[[#This Row],[active years]])),1,"")</f>
        <v/>
      </c>
      <c r="J1435" t="str">
        <f>IF(ISNUMBER(SEARCH(J$1,raw[[#This Row],[active years]])),1,"")</f>
        <v/>
      </c>
      <c r="K1435" t="str">
        <f>IF(ISNUMBER(SEARCH(K$1,raw[[#This Row],[active years]])),1,"")</f>
        <v/>
      </c>
      <c r="L1435" t="str">
        <f>IF(ISNUMBER(SEARCH(L$1,raw[[#This Row],[active years]])),1,"")</f>
        <v/>
      </c>
      <c r="M1435" t="str">
        <f>IF(ISNUMBER(SEARCH(M$1,raw[[#This Row],[active years]])),1,"")</f>
        <v/>
      </c>
      <c r="N1435" t="str">
        <f>IF(ISNUMBER(SEARCH(N$1,raw[[#This Row],[active years]])),1,"")</f>
        <v/>
      </c>
      <c r="O1435" t="str">
        <f>IF(ISNUMBER(SEARCH(O$1,raw[[#This Row],[active years]])),1,"")</f>
        <v/>
      </c>
      <c r="P1435" t="str">
        <f>IF(ISNUMBER(SEARCH(P$1,raw[[#This Row],[active years]])),1,"")</f>
        <v/>
      </c>
      <c r="Q1435">
        <f>IF(ISNUMBER(SEARCH(Q$1,raw[[#This Row],[active years]])),1,"")</f>
        <v>1</v>
      </c>
      <c r="R1435">
        <f>IF(ISNUMBER(SEARCH(R$1,raw[[#This Row],[active years]])),1,"")</f>
        <v>1</v>
      </c>
      <c r="S1435">
        <f>IF(ISNUMBER(SEARCH(S$1,raw[[#This Row],[active years]])),1,"")</f>
        <v>1</v>
      </c>
      <c r="T1435">
        <f>IF(ISNUMBER(SEARCH(T$1,raw[[#This Row],[active years]])),1,"")</f>
        <v>1</v>
      </c>
      <c r="U1435">
        <f>IF(ISNUMBER(SEARCH(U$1,raw[[#This Row],[active years]])),1,"")</f>
        <v>1</v>
      </c>
      <c r="V1435">
        <f>IF(ISNUMBER(SEARCH(V$1,raw[[#This Row],[active years]])),1,"")</f>
        <v>1</v>
      </c>
      <c r="W1435">
        <f>IF(ISNUMBER(SEARCH(W$1,raw[[#This Row],[active years]])),1,"")</f>
        <v>1</v>
      </c>
      <c r="X1435">
        <f>IF(ISNUMBER(SEARCH(X$1,raw[[#This Row],[active years]])),1,"")</f>
        <v>1</v>
      </c>
      <c r="Y1435">
        <f>IF(ISNUMBER(SEARCH(Y$1,raw[[#This Row],[active years]])),1,"")</f>
        <v>1</v>
      </c>
      <c r="Z1435">
        <f>IF(ISNUMBER(SEARCH(Z$1,raw[[#This Row],[active years]])),1,"")</f>
        <v>1</v>
      </c>
      <c r="AA1435">
        <f>IF(ISNUMBER(SEARCH(AA$1,raw[[#This Row],[active years]])),1,"")</f>
        <v>1</v>
      </c>
    </row>
    <row r="1436" spans="1:27" x14ac:dyDescent="0.45">
      <c r="A1436">
        <f>raw[team]</f>
        <v>1770</v>
      </c>
      <c r="B1436">
        <f>raw[rookie year]</f>
        <v>2006</v>
      </c>
      <c r="C1436" t="str">
        <f>IF(ISNUMBER(SEARCH(C$1,raw[[#This Row],[active years]])),1,"")</f>
        <v/>
      </c>
      <c r="D1436" t="str">
        <f>IF(ISNUMBER(SEARCH(D$1,raw[[#This Row],[active years]])),1,"")</f>
        <v/>
      </c>
      <c r="E1436" t="str">
        <f>IF(ISNUMBER(SEARCH(E$1,raw[[#This Row],[active years]])),1,"")</f>
        <v/>
      </c>
      <c r="F1436" t="str">
        <f>IF(ISNUMBER(SEARCH(F$1,raw[[#This Row],[active years]])),1,"")</f>
        <v/>
      </c>
      <c r="G1436" t="str">
        <f>IF(ISNUMBER(SEARCH(G$1,raw[[#This Row],[active years]])),1,"")</f>
        <v/>
      </c>
      <c r="H1436" t="str">
        <f>IF(ISNUMBER(SEARCH(H$1,raw[[#This Row],[active years]])),1,"")</f>
        <v/>
      </c>
      <c r="I1436" t="str">
        <f>IF(ISNUMBER(SEARCH(I$1,raw[[#This Row],[active years]])),1,"")</f>
        <v/>
      </c>
      <c r="J1436" t="str">
        <f>IF(ISNUMBER(SEARCH(J$1,raw[[#This Row],[active years]])),1,"")</f>
        <v/>
      </c>
      <c r="K1436" t="str">
        <f>IF(ISNUMBER(SEARCH(K$1,raw[[#This Row],[active years]])),1,"")</f>
        <v/>
      </c>
      <c r="L1436" t="str">
        <f>IF(ISNUMBER(SEARCH(L$1,raw[[#This Row],[active years]])),1,"")</f>
        <v/>
      </c>
      <c r="M1436" t="str">
        <f>IF(ISNUMBER(SEARCH(M$1,raw[[#This Row],[active years]])),1,"")</f>
        <v/>
      </c>
      <c r="N1436" t="str">
        <f>IF(ISNUMBER(SEARCH(N$1,raw[[#This Row],[active years]])),1,"")</f>
        <v/>
      </c>
      <c r="O1436" t="str">
        <f>IF(ISNUMBER(SEARCH(O$1,raw[[#This Row],[active years]])),1,"")</f>
        <v/>
      </c>
      <c r="P1436" t="str">
        <f>IF(ISNUMBER(SEARCH(P$1,raw[[#This Row],[active years]])),1,"")</f>
        <v/>
      </c>
      <c r="Q1436">
        <f>IF(ISNUMBER(SEARCH(Q$1,raw[[#This Row],[active years]])),1,"")</f>
        <v>1</v>
      </c>
      <c r="R1436">
        <f>IF(ISNUMBER(SEARCH(R$1,raw[[#This Row],[active years]])),1,"")</f>
        <v>1</v>
      </c>
      <c r="S1436" t="str">
        <f>IF(ISNUMBER(SEARCH(S$1,raw[[#This Row],[active years]])),1,"")</f>
        <v/>
      </c>
      <c r="T1436" t="str">
        <f>IF(ISNUMBER(SEARCH(T$1,raw[[#This Row],[active years]])),1,"")</f>
        <v/>
      </c>
      <c r="U1436" t="str">
        <f>IF(ISNUMBER(SEARCH(U$1,raw[[#This Row],[active years]])),1,"")</f>
        <v/>
      </c>
      <c r="V1436" t="str">
        <f>IF(ISNUMBER(SEARCH(V$1,raw[[#This Row],[active years]])),1,"")</f>
        <v/>
      </c>
      <c r="W1436" t="str">
        <f>IF(ISNUMBER(SEARCH(W$1,raw[[#This Row],[active years]])),1,"")</f>
        <v/>
      </c>
      <c r="X1436" t="str">
        <f>IF(ISNUMBER(SEARCH(X$1,raw[[#This Row],[active years]])),1,"")</f>
        <v/>
      </c>
      <c r="Y1436" t="str">
        <f>IF(ISNUMBER(SEARCH(Y$1,raw[[#This Row],[active years]])),1,"")</f>
        <v/>
      </c>
      <c r="Z1436" t="str">
        <f>IF(ISNUMBER(SEARCH(Z$1,raw[[#This Row],[active years]])),1,"")</f>
        <v/>
      </c>
      <c r="AA1436" t="str">
        <f>IF(ISNUMBER(SEARCH(AA$1,raw[[#This Row],[active years]])),1,"")</f>
        <v/>
      </c>
    </row>
    <row r="1437" spans="1:27" x14ac:dyDescent="0.45">
      <c r="A1437">
        <f>raw[team]</f>
        <v>1771</v>
      </c>
      <c r="B1437">
        <f>raw[rookie year]</f>
        <v>2006</v>
      </c>
      <c r="C1437" t="str">
        <f>IF(ISNUMBER(SEARCH(C$1,raw[[#This Row],[active years]])),1,"")</f>
        <v/>
      </c>
      <c r="D1437" t="str">
        <f>IF(ISNUMBER(SEARCH(D$1,raw[[#This Row],[active years]])),1,"")</f>
        <v/>
      </c>
      <c r="E1437" t="str">
        <f>IF(ISNUMBER(SEARCH(E$1,raw[[#This Row],[active years]])),1,"")</f>
        <v/>
      </c>
      <c r="F1437" t="str">
        <f>IF(ISNUMBER(SEARCH(F$1,raw[[#This Row],[active years]])),1,"")</f>
        <v/>
      </c>
      <c r="G1437" t="str">
        <f>IF(ISNUMBER(SEARCH(G$1,raw[[#This Row],[active years]])),1,"")</f>
        <v/>
      </c>
      <c r="H1437" t="str">
        <f>IF(ISNUMBER(SEARCH(H$1,raw[[#This Row],[active years]])),1,"")</f>
        <v/>
      </c>
      <c r="I1437" t="str">
        <f>IF(ISNUMBER(SEARCH(I$1,raw[[#This Row],[active years]])),1,"")</f>
        <v/>
      </c>
      <c r="J1437" t="str">
        <f>IF(ISNUMBER(SEARCH(J$1,raw[[#This Row],[active years]])),1,"")</f>
        <v/>
      </c>
      <c r="K1437" t="str">
        <f>IF(ISNUMBER(SEARCH(K$1,raw[[#This Row],[active years]])),1,"")</f>
        <v/>
      </c>
      <c r="L1437" t="str">
        <f>IF(ISNUMBER(SEARCH(L$1,raw[[#This Row],[active years]])),1,"")</f>
        <v/>
      </c>
      <c r="M1437" t="str">
        <f>IF(ISNUMBER(SEARCH(M$1,raw[[#This Row],[active years]])),1,"")</f>
        <v/>
      </c>
      <c r="N1437" t="str">
        <f>IF(ISNUMBER(SEARCH(N$1,raw[[#This Row],[active years]])),1,"")</f>
        <v/>
      </c>
      <c r="O1437">
        <f>IF(ISNUMBER(SEARCH(O$1,raw[[#This Row],[active years]])),1,"")</f>
        <v>1</v>
      </c>
      <c r="P1437" t="str">
        <f>IF(ISNUMBER(SEARCH(P$1,raw[[#This Row],[active years]])),1,"")</f>
        <v/>
      </c>
      <c r="Q1437">
        <f>IF(ISNUMBER(SEARCH(Q$1,raw[[#This Row],[active years]])),1,"")</f>
        <v>1</v>
      </c>
      <c r="R1437" t="str">
        <f>IF(ISNUMBER(SEARCH(R$1,raw[[#This Row],[active years]])),1,"")</f>
        <v/>
      </c>
      <c r="S1437">
        <f>IF(ISNUMBER(SEARCH(S$1,raw[[#This Row],[active years]])),1,"")</f>
        <v>1</v>
      </c>
      <c r="T1437">
        <f>IF(ISNUMBER(SEARCH(T$1,raw[[#This Row],[active years]])),1,"")</f>
        <v>1</v>
      </c>
      <c r="U1437">
        <f>IF(ISNUMBER(SEARCH(U$1,raw[[#This Row],[active years]])),1,"")</f>
        <v>1</v>
      </c>
      <c r="V1437">
        <f>IF(ISNUMBER(SEARCH(V$1,raw[[#This Row],[active years]])),1,"")</f>
        <v>1</v>
      </c>
      <c r="W1437">
        <f>IF(ISNUMBER(SEARCH(W$1,raw[[#This Row],[active years]])),1,"")</f>
        <v>1</v>
      </c>
      <c r="X1437" t="str">
        <f>IF(ISNUMBER(SEARCH(X$1,raw[[#This Row],[active years]])),1,"")</f>
        <v/>
      </c>
      <c r="Y1437" t="str">
        <f>IF(ISNUMBER(SEARCH(Y$1,raw[[#This Row],[active years]])),1,"")</f>
        <v/>
      </c>
      <c r="Z1437">
        <f>IF(ISNUMBER(SEARCH(Z$1,raw[[#This Row],[active years]])),1,"")</f>
        <v>1</v>
      </c>
      <c r="AA1437">
        <f>IF(ISNUMBER(SEARCH(AA$1,raw[[#This Row],[active years]])),1,"")</f>
        <v>1</v>
      </c>
    </row>
    <row r="1438" spans="1:27" x14ac:dyDescent="0.45">
      <c r="A1438">
        <f>raw[team]</f>
        <v>1772</v>
      </c>
      <c r="B1438">
        <f>raw[rookie year]</f>
        <v>2006</v>
      </c>
      <c r="C1438" t="str">
        <f>IF(ISNUMBER(SEARCH(C$1,raw[[#This Row],[active years]])),1,"")</f>
        <v/>
      </c>
      <c r="D1438" t="str">
        <f>IF(ISNUMBER(SEARCH(D$1,raw[[#This Row],[active years]])),1,"")</f>
        <v/>
      </c>
      <c r="E1438" t="str">
        <f>IF(ISNUMBER(SEARCH(E$1,raw[[#This Row],[active years]])),1,"")</f>
        <v/>
      </c>
      <c r="F1438" t="str">
        <f>IF(ISNUMBER(SEARCH(F$1,raw[[#This Row],[active years]])),1,"")</f>
        <v/>
      </c>
      <c r="G1438" t="str">
        <f>IF(ISNUMBER(SEARCH(G$1,raw[[#This Row],[active years]])),1,"")</f>
        <v/>
      </c>
      <c r="H1438" t="str">
        <f>IF(ISNUMBER(SEARCH(H$1,raw[[#This Row],[active years]])),1,"")</f>
        <v/>
      </c>
      <c r="I1438" t="str">
        <f>IF(ISNUMBER(SEARCH(I$1,raw[[#This Row],[active years]])),1,"")</f>
        <v/>
      </c>
      <c r="J1438" t="str">
        <f>IF(ISNUMBER(SEARCH(J$1,raw[[#This Row],[active years]])),1,"")</f>
        <v/>
      </c>
      <c r="K1438" t="str">
        <f>IF(ISNUMBER(SEARCH(K$1,raw[[#This Row],[active years]])),1,"")</f>
        <v/>
      </c>
      <c r="L1438" t="str">
        <f>IF(ISNUMBER(SEARCH(L$1,raw[[#This Row],[active years]])),1,"")</f>
        <v/>
      </c>
      <c r="M1438" t="str">
        <f>IF(ISNUMBER(SEARCH(M$1,raw[[#This Row],[active years]])),1,"")</f>
        <v/>
      </c>
      <c r="N1438" t="str">
        <f>IF(ISNUMBER(SEARCH(N$1,raw[[#This Row],[active years]])),1,"")</f>
        <v/>
      </c>
      <c r="O1438" t="str">
        <f>IF(ISNUMBER(SEARCH(O$1,raw[[#This Row],[active years]])),1,"")</f>
        <v/>
      </c>
      <c r="P1438" t="str">
        <f>IF(ISNUMBER(SEARCH(P$1,raw[[#This Row],[active years]])),1,"")</f>
        <v/>
      </c>
      <c r="Q1438">
        <f>IF(ISNUMBER(SEARCH(Q$1,raw[[#This Row],[active years]])),1,"")</f>
        <v>1</v>
      </c>
      <c r="R1438">
        <f>IF(ISNUMBER(SEARCH(R$1,raw[[#This Row],[active years]])),1,"")</f>
        <v>1</v>
      </c>
      <c r="S1438">
        <f>IF(ISNUMBER(SEARCH(S$1,raw[[#This Row],[active years]])),1,"")</f>
        <v>1</v>
      </c>
      <c r="T1438">
        <f>IF(ISNUMBER(SEARCH(T$1,raw[[#This Row],[active years]])),1,"")</f>
        <v>1</v>
      </c>
      <c r="U1438">
        <f>IF(ISNUMBER(SEARCH(U$1,raw[[#This Row],[active years]])),1,"")</f>
        <v>1</v>
      </c>
      <c r="V1438">
        <f>IF(ISNUMBER(SEARCH(V$1,raw[[#This Row],[active years]])),1,"")</f>
        <v>1</v>
      </c>
      <c r="W1438">
        <f>IF(ISNUMBER(SEARCH(W$1,raw[[#This Row],[active years]])),1,"")</f>
        <v>1</v>
      </c>
      <c r="X1438">
        <f>IF(ISNUMBER(SEARCH(X$1,raw[[#This Row],[active years]])),1,"")</f>
        <v>1</v>
      </c>
      <c r="Y1438">
        <f>IF(ISNUMBER(SEARCH(Y$1,raw[[#This Row],[active years]])),1,"")</f>
        <v>1</v>
      </c>
      <c r="Z1438">
        <f>IF(ISNUMBER(SEARCH(Z$1,raw[[#This Row],[active years]])),1,"")</f>
        <v>1</v>
      </c>
      <c r="AA1438">
        <f>IF(ISNUMBER(SEARCH(AA$1,raw[[#This Row],[active years]])),1,"")</f>
        <v>1</v>
      </c>
    </row>
    <row r="1439" spans="1:27" x14ac:dyDescent="0.45">
      <c r="A1439">
        <f>raw[team]</f>
        <v>1774</v>
      </c>
      <c r="B1439">
        <f>raw[rookie year]</f>
        <v>2012</v>
      </c>
      <c r="C1439" t="str">
        <f>IF(ISNUMBER(SEARCH(C$1,raw[[#This Row],[active years]])),1,"")</f>
        <v/>
      </c>
      <c r="D1439" t="str">
        <f>IF(ISNUMBER(SEARCH(D$1,raw[[#This Row],[active years]])),1,"")</f>
        <v/>
      </c>
      <c r="E1439" t="str">
        <f>IF(ISNUMBER(SEARCH(E$1,raw[[#This Row],[active years]])),1,"")</f>
        <v/>
      </c>
      <c r="F1439" t="str">
        <f>IF(ISNUMBER(SEARCH(F$1,raw[[#This Row],[active years]])),1,"")</f>
        <v/>
      </c>
      <c r="G1439" t="str">
        <f>IF(ISNUMBER(SEARCH(G$1,raw[[#This Row],[active years]])),1,"")</f>
        <v/>
      </c>
      <c r="H1439" t="str">
        <f>IF(ISNUMBER(SEARCH(H$1,raw[[#This Row],[active years]])),1,"")</f>
        <v/>
      </c>
      <c r="I1439" t="str">
        <f>IF(ISNUMBER(SEARCH(I$1,raw[[#This Row],[active years]])),1,"")</f>
        <v/>
      </c>
      <c r="J1439" t="str">
        <f>IF(ISNUMBER(SEARCH(J$1,raw[[#This Row],[active years]])),1,"")</f>
        <v/>
      </c>
      <c r="K1439" t="str">
        <f>IF(ISNUMBER(SEARCH(K$1,raw[[#This Row],[active years]])),1,"")</f>
        <v/>
      </c>
      <c r="L1439" t="str">
        <f>IF(ISNUMBER(SEARCH(L$1,raw[[#This Row],[active years]])),1,"")</f>
        <v/>
      </c>
      <c r="M1439" t="str">
        <f>IF(ISNUMBER(SEARCH(M$1,raw[[#This Row],[active years]])),1,"")</f>
        <v/>
      </c>
      <c r="N1439" t="str">
        <f>IF(ISNUMBER(SEARCH(N$1,raw[[#This Row],[active years]])),1,"")</f>
        <v/>
      </c>
      <c r="O1439" t="str">
        <f>IF(ISNUMBER(SEARCH(O$1,raw[[#This Row],[active years]])),1,"")</f>
        <v/>
      </c>
      <c r="P1439" t="str">
        <f>IF(ISNUMBER(SEARCH(P$1,raw[[#This Row],[active years]])),1,"")</f>
        <v/>
      </c>
      <c r="Q1439" t="str">
        <f>IF(ISNUMBER(SEARCH(Q$1,raw[[#This Row],[active years]])),1,"")</f>
        <v/>
      </c>
      <c r="R1439" t="str">
        <f>IF(ISNUMBER(SEARCH(R$1,raw[[#This Row],[active years]])),1,"")</f>
        <v/>
      </c>
      <c r="S1439" t="str">
        <f>IF(ISNUMBER(SEARCH(S$1,raw[[#This Row],[active years]])),1,"")</f>
        <v/>
      </c>
      <c r="T1439" t="str">
        <f>IF(ISNUMBER(SEARCH(T$1,raw[[#This Row],[active years]])),1,"")</f>
        <v/>
      </c>
      <c r="U1439" t="str">
        <f>IF(ISNUMBER(SEARCH(U$1,raw[[#This Row],[active years]])),1,"")</f>
        <v/>
      </c>
      <c r="V1439" t="str">
        <f>IF(ISNUMBER(SEARCH(V$1,raw[[#This Row],[active years]])),1,"")</f>
        <v/>
      </c>
      <c r="W1439">
        <f>IF(ISNUMBER(SEARCH(W$1,raw[[#This Row],[active years]])),1,"")</f>
        <v>1</v>
      </c>
      <c r="X1439">
        <f>IF(ISNUMBER(SEARCH(X$1,raw[[#This Row],[active years]])),1,"")</f>
        <v>1</v>
      </c>
      <c r="Y1439" t="str">
        <f>IF(ISNUMBER(SEARCH(Y$1,raw[[#This Row],[active years]])),1,"")</f>
        <v/>
      </c>
      <c r="Z1439" t="str">
        <f>IF(ISNUMBER(SEARCH(Z$1,raw[[#This Row],[active years]])),1,"")</f>
        <v/>
      </c>
      <c r="AA1439" t="str">
        <f>IF(ISNUMBER(SEARCH(AA$1,raw[[#This Row],[active years]])),1,"")</f>
        <v/>
      </c>
    </row>
    <row r="1440" spans="1:27" x14ac:dyDescent="0.45">
      <c r="A1440">
        <f>raw[team]</f>
        <v>1775</v>
      </c>
      <c r="B1440">
        <f>raw[rookie year]</f>
        <v>2006</v>
      </c>
      <c r="C1440" t="str">
        <f>IF(ISNUMBER(SEARCH(C$1,raw[[#This Row],[active years]])),1,"")</f>
        <v/>
      </c>
      <c r="D1440" t="str">
        <f>IF(ISNUMBER(SEARCH(D$1,raw[[#This Row],[active years]])),1,"")</f>
        <v/>
      </c>
      <c r="E1440" t="str">
        <f>IF(ISNUMBER(SEARCH(E$1,raw[[#This Row],[active years]])),1,"")</f>
        <v/>
      </c>
      <c r="F1440" t="str">
        <f>IF(ISNUMBER(SEARCH(F$1,raw[[#This Row],[active years]])),1,"")</f>
        <v/>
      </c>
      <c r="G1440" t="str">
        <f>IF(ISNUMBER(SEARCH(G$1,raw[[#This Row],[active years]])),1,"")</f>
        <v/>
      </c>
      <c r="H1440" t="str">
        <f>IF(ISNUMBER(SEARCH(H$1,raw[[#This Row],[active years]])),1,"")</f>
        <v/>
      </c>
      <c r="I1440" t="str">
        <f>IF(ISNUMBER(SEARCH(I$1,raw[[#This Row],[active years]])),1,"")</f>
        <v/>
      </c>
      <c r="J1440" t="str">
        <f>IF(ISNUMBER(SEARCH(J$1,raw[[#This Row],[active years]])),1,"")</f>
        <v/>
      </c>
      <c r="K1440" t="str">
        <f>IF(ISNUMBER(SEARCH(K$1,raw[[#This Row],[active years]])),1,"")</f>
        <v/>
      </c>
      <c r="L1440" t="str">
        <f>IF(ISNUMBER(SEARCH(L$1,raw[[#This Row],[active years]])),1,"")</f>
        <v/>
      </c>
      <c r="M1440" t="str">
        <f>IF(ISNUMBER(SEARCH(M$1,raw[[#This Row],[active years]])),1,"")</f>
        <v/>
      </c>
      <c r="N1440" t="str">
        <f>IF(ISNUMBER(SEARCH(N$1,raw[[#This Row],[active years]])),1,"")</f>
        <v/>
      </c>
      <c r="O1440" t="str">
        <f>IF(ISNUMBER(SEARCH(O$1,raw[[#This Row],[active years]])),1,"")</f>
        <v/>
      </c>
      <c r="P1440" t="str">
        <f>IF(ISNUMBER(SEARCH(P$1,raw[[#This Row],[active years]])),1,"")</f>
        <v/>
      </c>
      <c r="Q1440">
        <f>IF(ISNUMBER(SEARCH(Q$1,raw[[#This Row],[active years]])),1,"")</f>
        <v>1</v>
      </c>
      <c r="R1440">
        <f>IF(ISNUMBER(SEARCH(R$1,raw[[#This Row],[active years]])),1,"")</f>
        <v>1</v>
      </c>
      <c r="S1440">
        <f>IF(ISNUMBER(SEARCH(S$1,raw[[#This Row],[active years]])),1,"")</f>
        <v>1</v>
      </c>
      <c r="T1440">
        <f>IF(ISNUMBER(SEARCH(T$1,raw[[#This Row],[active years]])),1,"")</f>
        <v>1</v>
      </c>
      <c r="U1440">
        <f>IF(ISNUMBER(SEARCH(U$1,raw[[#This Row],[active years]])),1,"")</f>
        <v>1</v>
      </c>
      <c r="V1440">
        <f>IF(ISNUMBER(SEARCH(V$1,raw[[#This Row],[active years]])),1,"")</f>
        <v>1</v>
      </c>
      <c r="W1440">
        <f>IF(ISNUMBER(SEARCH(W$1,raw[[#This Row],[active years]])),1,"")</f>
        <v>1</v>
      </c>
      <c r="X1440">
        <f>IF(ISNUMBER(SEARCH(X$1,raw[[#This Row],[active years]])),1,"")</f>
        <v>1</v>
      </c>
      <c r="Y1440">
        <f>IF(ISNUMBER(SEARCH(Y$1,raw[[#This Row],[active years]])),1,"")</f>
        <v>1</v>
      </c>
      <c r="Z1440">
        <f>IF(ISNUMBER(SEARCH(Z$1,raw[[#This Row],[active years]])),1,"")</f>
        <v>1</v>
      </c>
      <c r="AA1440">
        <f>IF(ISNUMBER(SEARCH(AA$1,raw[[#This Row],[active years]])),1,"")</f>
        <v>1</v>
      </c>
    </row>
    <row r="1441" spans="1:27" x14ac:dyDescent="0.45">
      <c r="A1441">
        <f>raw[team]</f>
        <v>1776</v>
      </c>
      <c r="B1441">
        <f>raw[rookie year]</f>
        <v>2006</v>
      </c>
      <c r="C1441" t="str">
        <f>IF(ISNUMBER(SEARCH(C$1,raw[[#This Row],[active years]])),1,"")</f>
        <v/>
      </c>
      <c r="D1441" t="str">
        <f>IF(ISNUMBER(SEARCH(D$1,raw[[#This Row],[active years]])),1,"")</f>
        <v/>
      </c>
      <c r="E1441" t="str">
        <f>IF(ISNUMBER(SEARCH(E$1,raw[[#This Row],[active years]])),1,"")</f>
        <v/>
      </c>
      <c r="F1441" t="str">
        <f>IF(ISNUMBER(SEARCH(F$1,raw[[#This Row],[active years]])),1,"")</f>
        <v/>
      </c>
      <c r="G1441" t="str">
        <f>IF(ISNUMBER(SEARCH(G$1,raw[[#This Row],[active years]])),1,"")</f>
        <v/>
      </c>
      <c r="H1441" t="str">
        <f>IF(ISNUMBER(SEARCH(H$1,raw[[#This Row],[active years]])),1,"")</f>
        <v/>
      </c>
      <c r="I1441" t="str">
        <f>IF(ISNUMBER(SEARCH(I$1,raw[[#This Row],[active years]])),1,"")</f>
        <v/>
      </c>
      <c r="J1441" t="str">
        <f>IF(ISNUMBER(SEARCH(J$1,raw[[#This Row],[active years]])),1,"")</f>
        <v/>
      </c>
      <c r="K1441" t="str">
        <f>IF(ISNUMBER(SEARCH(K$1,raw[[#This Row],[active years]])),1,"")</f>
        <v/>
      </c>
      <c r="L1441" t="str">
        <f>IF(ISNUMBER(SEARCH(L$1,raw[[#This Row],[active years]])),1,"")</f>
        <v/>
      </c>
      <c r="M1441" t="str">
        <f>IF(ISNUMBER(SEARCH(M$1,raw[[#This Row],[active years]])),1,"")</f>
        <v/>
      </c>
      <c r="N1441" t="str">
        <f>IF(ISNUMBER(SEARCH(N$1,raw[[#This Row],[active years]])),1,"")</f>
        <v/>
      </c>
      <c r="O1441" t="str">
        <f>IF(ISNUMBER(SEARCH(O$1,raw[[#This Row],[active years]])),1,"")</f>
        <v/>
      </c>
      <c r="P1441" t="str">
        <f>IF(ISNUMBER(SEARCH(P$1,raw[[#This Row],[active years]])),1,"")</f>
        <v/>
      </c>
      <c r="Q1441">
        <f>IF(ISNUMBER(SEARCH(Q$1,raw[[#This Row],[active years]])),1,"")</f>
        <v>1</v>
      </c>
      <c r="R1441">
        <f>IF(ISNUMBER(SEARCH(R$1,raw[[#This Row],[active years]])),1,"")</f>
        <v>1</v>
      </c>
      <c r="S1441">
        <f>IF(ISNUMBER(SEARCH(S$1,raw[[#This Row],[active years]])),1,"")</f>
        <v>1</v>
      </c>
      <c r="T1441">
        <f>IF(ISNUMBER(SEARCH(T$1,raw[[#This Row],[active years]])),1,"")</f>
        <v>1</v>
      </c>
      <c r="U1441" t="str">
        <f>IF(ISNUMBER(SEARCH(U$1,raw[[#This Row],[active years]])),1,"")</f>
        <v/>
      </c>
      <c r="V1441" t="str">
        <f>IF(ISNUMBER(SEARCH(V$1,raw[[#This Row],[active years]])),1,"")</f>
        <v/>
      </c>
      <c r="W1441" t="str">
        <f>IF(ISNUMBER(SEARCH(W$1,raw[[#This Row],[active years]])),1,"")</f>
        <v/>
      </c>
      <c r="X1441" t="str">
        <f>IF(ISNUMBER(SEARCH(X$1,raw[[#This Row],[active years]])),1,"")</f>
        <v/>
      </c>
      <c r="Y1441" t="str">
        <f>IF(ISNUMBER(SEARCH(Y$1,raw[[#This Row],[active years]])),1,"")</f>
        <v/>
      </c>
      <c r="Z1441" t="str">
        <f>IF(ISNUMBER(SEARCH(Z$1,raw[[#This Row],[active years]])),1,"")</f>
        <v/>
      </c>
      <c r="AA1441" t="str">
        <f>IF(ISNUMBER(SEARCH(AA$1,raw[[#This Row],[active years]])),1,"")</f>
        <v/>
      </c>
    </row>
    <row r="1442" spans="1:27" x14ac:dyDescent="0.45">
      <c r="A1442">
        <f>raw[team]</f>
        <v>1777</v>
      </c>
      <c r="B1442">
        <f>raw[rookie year]</f>
        <v>2006</v>
      </c>
      <c r="C1442" t="str">
        <f>IF(ISNUMBER(SEARCH(C$1,raw[[#This Row],[active years]])),1,"")</f>
        <v/>
      </c>
      <c r="D1442" t="str">
        <f>IF(ISNUMBER(SEARCH(D$1,raw[[#This Row],[active years]])),1,"")</f>
        <v/>
      </c>
      <c r="E1442" t="str">
        <f>IF(ISNUMBER(SEARCH(E$1,raw[[#This Row],[active years]])),1,"")</f>
        <v/>
      </c>
      <c r="F1442" t="str">
        <f>IF(ISNUMBER(SEARCH(F$1,raw[[#This Row],[active years]])),1,"")</f>
        <v/>
      </c>
      <c r="G1442" t="str">
        <f>IF(ISNUMBER(SEARCH(G$1,raw[[#This Row],[active years]])),1,"")</f>
        <v/>
      </c>
      <c r="H1442" t="str">
        <f>IF(ISNUMBER(SEARCH(H$1,raw[[#This Row],[active years]])),1,"")</f>
        <v/>
      </c>
      <c r="I1442" t="str">
        <f>IF(ISNUMBER(SEARCH(I$1,raw[[#This Row],[active years]])),1,"")</f>
        <v/>
      </c>
      <c r="J1442" t="str">
        <f>IF(ISNUMBER(SEARCH(J$1,raw[[#This Row],[active years]])),1,"")</f>
        <v/>
      </c>
      <c r="K1442" t="str">
        <f>IF(ISNUMBER(SEARCH(K$1,raw[[#This Row],[active years]])),1,"")</f>
        <v/>
      </c>
      <c r="L1442" t="str">
        <f>IF(ISNUMBER(SEARCH(L$1,raw[[#This Row],[active years]])),1,"")</f>
        <v/>
      </c>
      <c r="M1442" t="str">
        <f>IF(ISNUMBER(SEARCH(M$1,raw[[#This Row],[active years]])),1,"")</f>
        <v/>
      </c>
      <c r="N1442" t="str">
        <f>IF(ISNUMBER(SEARCH(N$1,raw[[#This Row],[active years]])),1,"")</f>
        <v/>
      </c>
      <c r="O1442" t="str">
        <f>IF(ISNUMBER(SEARCH(O$1,raw[[#This Row],[active years]])),1,"")</f>
        <v/>
      </c>
      <c r="P1442" t="str">
        <f>IF(ISNUMBER(SEARCH(P$1,raw[[#This Row],[active years]])),1,"")</f>
        <v/>
      </c>
      <c r="Q1442">
        <f>IF(ISNUMBER(SEARCH(Q$1,raw[[#This Row],[active years]])),1,"")</f>
        <v>1</v>
      </c>
      <c r="R1442">
        <f>IF(ISNUMBER(SEARCH(R$1,raw[[#This Row],[active years]])),1,"")</f>
        <v>1</v>
      </c>
      <c r="S1442">
        <f>IF(ISNUMBER(SEARCH(S$1,raw[[#This Row],[active years]])),1,"")</f>
        <v>1</v>
      </c>
      <c r="T1442">
        <f>IF(ISNUMBER(SEARCH(T$1,raw[[#This Row],[active years]])),1,"")</f>
        <v>1</v>
      </c>
      <c r="U1442">
        <f>IF(ISNUMBER(SEARCH(U$1,raw[[#This Row],[active years]])),1,"")</f>
        <v>1</v>
      </c>
      <c r="V1442">
        <f>IF(ISNUMBER(SEARCH(V$1,raw[[#This Row],[active years]])),1,"")</f>
        <v>1</v>
      </c>
      <c r="W1442">
        <f>IF(ISNUMBER(SEARCH(W$1,raw[[#This Row],[active years]])),1,"")</f>
        <v>1</v>
      </c>
      <c r="X1442">
        <f>IF(ISNUMBER(SEARCH(X$1,raw[[#This Row],[active years]])),1,"")</f>
        <v>1</v>
      </c>
      <c r="Y1442">
        <f>IF(ISNUMBER(SEARCH(Y$1,raw[[#This Row],[active years]])),1,"")</f>
        <v>1</v>
      </c>
      <c r="Z1442">
        <f>IF(ISNUMBER(SEARCH(Z$1,raw[[#This Row],[active years]])),1,"")</f>
        <v>1</v>
      </c>
      <c r="AA1442">
        <f>IF(ISNUMBER(SEARCH(AA$1,raw[[#This Row],[active years]])),1,"")</f>
        <v>1</v>
      </c>
    </row>
    <row r="1443" spans="1:27" x14ac:dyDescent="0.45">
      <c r="A1443">
        <f>raw[team]</f>
        <v>1778</v>
      </c>
      <c r="B1443">
        <f>raw[rookie year]</f>
        <v>2006</v>
      </c>
      <c r="C1443" t="str">
        <f>IF(ISNUMBER(SEARCH(C$1,raw[[#This Row],[active years]])),1,"")</f>
        <v/>
      </c>
      <c r="D1443" t="str">
        <f>IF(ISNUMBER(SEARCH(D$1,raw[[#This Row],[active years]])),1,"")</f>
        <v/>
      </c>
      <c r="E1443" t="str">
        <f>IF(ISNUMBER(SEARCH(E$1,raw[[#This Row],[active years]])),1,"")</f>
        <v/>
      </c>
      <c r="F1443" t="str">
        <f>IF(ISNUMBER(SEARCH(F$1,raw[[#This Row],[active years]])),1,"")</f>
        <v/>
      </c>
      <c r="G1443" t="str">
        <f>IF(ISNUMBER(SEARCH(G$1,raw[[#This Row],[active years]])),1,"")</f>
        <v/>
      </c>
      <c r="H1443" t="str">
        <f>IF(ISNUMBER(SEARCH(H$1,raw[[#This Row],[active years]])),1,"")</f>
        <v/>
      </c>
      <c r="I1443" t="str">
        <f>IF(ISNUMBER(SEARCH(I$1,raw[[#This Row],[active years]])),1,"")</f>
        <v/>
      </c>
      <c r="J1443" t="str">
        <f>IF(ISNUMBER(SEARCH(J$1,raw[[#This Row],[active years]])),1,"")</f>
        <v/>
      </c>
      <c r="K1443" t="str">
        <f>IF(ISNUMBER(SEARCH(K$1,raw[[#This Row],[active years]])),1,"")</f>
        <v/>
      </c>
      <c r="L1443" t="str">
        <f>IF(ISNUMBER(SEARCH(L$1,raw[[#This Row],[active years]])),1,"")</f>
        <v/>
      </c>
      <c r="M1443" t="str">
        <f>IF(ISNUMBER(SEARCH(M$1,raw[[#This Row],[active years]])),1,"")</f>
        <v/>
      </c>
      <c r="N1443" t="str">
        <f>IF(ISNUMBER(SEARCH(N$1,raw[[#This Row],[active years]])),1,"")</f>
        <v/>
      </c>
      <c r="O1443" t="str">
        <f>IF(ISNUMBER(SEARCH(O$1,raw[[#This Row],[active years]])),1,"")</f>
        <v/>
      </c>
      <c r="P1443" t="str">
        <f>IF(ISNUMBER(SEARCH(P$1,raw[[#This Row],[active years]])),1,"")</f>
        <v/>
      </c>
      <c r="Q1443">
        <f>IF(ISNUMBER(SEARCH(Q$1,raw[[#This Row],[active years]])),1,"")</f>
        <v>1</v>
      </c>
      <c r="R1443">
        <f>IF(ISNUMBER(SEARCH(R$1,raw[[#This Row],[active years]])),1,"")</f>
        <v>1</v>
      </c>
      <c r="S1443">
        <f>IF(ISNUMBER(SEARCH(S$1,raw[[#This Row],[active years]])),1,"")</f>
        <v>1</v>
      </c>
      <c r="T1443">
        <f>IF(ISNUMBER(SEARCH(T$1,raw[[#This Row],[active years]])),1,"")</f>
        <v>1</v>
      </c>
      <c r="U1443">
        <f>IF(ISNUMBER(SEARCH(U$1,raw[[#This Row],[active years]])),1,"")</f>
        <v>1</v>
      </c>
      <c r="V1443">
        <f>IF(ISNUMBER(SEARCH(V$1,raw[[#This Row],[active years]])),1,"")</f>
        <v>1</v>
      </c>
      <c r="W1443">
        <f>IF(ISNUMBER(SEARCH(W$1,raw[[#This Row],[active years]])),1,"")</f>
        <v>1</v>
      </c>
      <c r="X1443">
        <f>IF(ISNUMBER(SEARCH(X$1,raw[[#This Row],[active years]])),1,"")</f>
        <v>1</v>
      </c>
      <c r="Y1443">
        <f>IF(ISNUMBER(SEARCH(Y$1,raw[[#This Row],[active years]])),1,"")</f>
        <v>1</v>
      </c>
      <c r="Z1443">
        <f>IF(ISNUMBER(SEARCH(Z$1,raw[[#This Row],[active years]])),1,"")</f>
        <v>1</v>
      </c>
      <c r="AA1443">
        <f>IF(ISNUMBER(SEARCH(AA$1,raw[[#This Row],[active years]])),1,"")</f>
        <v>1</v>
      </c>
    </row>
    <row r="1444" spans="1:27" x14ac:dyDescent="0.45">
      <c r="A1444">
        <f>raw[team]</f>
        <v>1779</v>
      </c>
      <c r="B1444">
        <f>raw[rookie year]</f>
        <v>2006</v>
      </c>
      <c r="C1444" t="str">
        <f>IF(ISNUMBER(SEARCH(C$1,raw[[#This Row],[active years]])),1,"")</f>
        <v/>
      </c>
      <c r="D1444" t="str">
        <f>IF(ISNUMBER(SEARCH(D$1,raw[[#This Row],[active years]])),1,"")</f>
        <v/>
      </c>
      <c r="E1444" t="str">
        <f>IF(ISNUMBER(SEARCH(E$1,raw[[#This Row],[active years]])),1,"")</f>
        <v/>
      </c>
      <c r="F1444" t="str">
        <f>IF(ISNUMBER(SEARCH(F$1,raw[[#This Row],[active years]])),1,"")</f>
        <v/>
      </c>
      <c r="G1444" t="str">
        <f>IF(ISNUMBER(SEARCH(G$1,raw[[#This Row],[active years]])),1,"")</f>
        <v/>
      </c>
      <c r="H1444" t="str">
        <f>IF(ISNUMBER(SEARCH(H$1,raw[[#This Row],[active years]])),1,"")</f>
        <v/>
      </c>
      <c r="I1444" t="str">
        <f>IF(ISNUMBER(SEARCH(I$1,raw[[#This Row],[active years]])),1,"")</f>
        <v/>
      </c>
      <c r="J1444" t="str">
        <f>IF(ISNUMBER(SEARCH(J$1,raw[[#This Row],[active years]])),1,"")</f>
        <v/>
      </c>
      <c r="K1444" t="str">
        <f>IF(ISNUMBER(SEARCH(K$1,raw[[#This Row],[active years]])),1,"")</f>
        <v/>
      </c>
      <c r="L1444" t="str">
        <f>IF(ISNUMBER(SEARCH(L$1,raw[[#This Row],[active years]])),1,"")</f>
        <v/>
      </c>
      <c r="M1444" t="str">
        <f>IF(ISNUMBER(SEARCH(M$1,raw[[#This Row],[active years]])),1,"")</f>
        <v/>
      </c>
      <c r="N1444" t="str">
        <f>IF(ISNUMBER(SEARCH(N$1,raw[[#This Row],[active years]])),1,"")</f>
        <v/>
      </c>
      <c r="O1444" t="str">
        <f>IF(ISNUMBER(SEARCH(O$1,raw[[#This Row],[active years]])),1,"")</f>
        <v/>
      </c>
      <c r="P1444" t="str">
        <f>IF(ISNUMBER(SEARCH(P$1,raw[[#This Row],[active years]])),1,"")</f>
        <v/>
      </c>
      <c r="Q1444">
        <f>IF(ISNUMBER(SEARCH(Q$1,raw[[#This Row],[active years]])),1,"")</f>
        <v>1</v>
      </c>
      <c r="R1444">
        <f>IF(ISNUMBER(SEARCH(R$1,raw[[#This Row],[active years]])),1,"")</f>
        <v>1</v>
      </c>
      <c r="S1444">
        <f>IF(ISNUMBER(SEARCH(S$1,raw[[#This Row],[active years]])),1,"")</f>
        <v>1</v>
      </c>
      <c r="T1444">
        <f>IF(ISNUMBER(SEARCH(T$1,raw[[#This Row],[active years]])),1,"")</f>
        <v>1</v>
      </c>
      <c r="U1444" t="str">
        <f>IF(ISNUMBER(SEARCH(U$1,raw[[#This Row],[active years]])),1,"")</f>
        <v/>
      </c>
      <c r="V1444" t="str">
        <f>IF(ISNUMBER(SEARCH(V$1,raw[[#This Row],[active years]])),1,"")</f>
        <v/>
      </c>
      <c r="W1444" t="str">
        <f>IF(ISNUMBER(SEARCH(W$1,raw[[#This Row],[active years]])),1,"")</f>
        <v/>
      </c>
      <c r="X1444" t="str">
        <f>IF(ISNUMBER(SEARCH(X$1,raw[[#This Row],[active years]])),1,"")</f>
        <v/>
      </c>
      <c r="Y1444" t="str">
        <f>IF(ISNUMBER(SEARCH(Y$1,raw[[#This Row],[active years]])),1,"")</f>
        <v/>
      </c>
      <c r="Z1444" t="str">
        <f>IF(ISNUMBER(SEARCH(Z$1,raw[[#This Row],[active years]])),1,"")</f>
        <v/>
      </c>
      <c r="AA1444" t="str">
        <f>IF(ISNUMBER(SEARCH(AA$1,raw[[#This Row],[active years]])),1,"")</f>
        <v/>
      </c>
    </row>
    <row r="1445" spans="1:27" x14ac:dyDescent="0.45">
      <c r="A1445">
        <f>raw[team]</f>
        <v>1780</v>
      </c>
      <c r="B1445">
        <f>raw[rookie year]</f>
        <v>2006</v>
      </c>
      <c r="C1445" t="str">
        <f>IF(ISNUMBER(SEARCH(C$1,raw[[#This Row],[active years]])),1,"")</f>
        <v/>
      </c>
      <c r="D1445" t="str">
        <f>IF(ISNUMBER(SEARCH(D$1,raw[[#This Row],[active years]])),1,"")</f>
        <v/>
      </c>
      <c r="E1445" t="str">
        <f>IF(ISNUMBER(SEARCH(E$1,raw[[#This Row],[active years]])),1,"")</f>
        <v/>
      </c>
      <c r="F1445" t="str">
        <f>IF(ISNUMBER(SEARCH(F$1,raw[[#This Row],[active years]])),1,"")</f>
        <v/>
      </c>
      <c r="G1445" t="str">
        <f>IF(ISNUMBER(SEARCH(G$1,raw[[#This Row],[active years]])),1,"")</f>
        <v/>
      </c>
      <c r="H1445" t="str">
        <f>IF(ISNUMBER(SEARCH(H$1,raw[[#This Row],[active years]])),1,"")</f>
        <v/>
      </c>
      <c r="I1445" t="str">
        <f>IF(ISNUMBER(SEARCH(I$1,raw[[#This Row],[active years]])),1,"")</f>
        <v/>
      </c>
      <c r="J1445" t="str">
        <f>IF(ISNUMBER(SEARCH(J$1,raw[[#This Row],[active years]])),1,"")</f>
        <v/>
      </c>
      <c r="K1445" t="str">
        <f>IF(ISNUMBER(SEARCH(K$1,raw[[#This Row],[active years]])),1,"")</f>
        <v/>
      </c>
      <c r="L1445" t="str">
        <f>IF(ISNUMBER(SEARCH(L$1,raw[[#This Row],[active years]])),1,"")</f>
        <v/>
      </c>
      <c r="M1445" t="str">
        <f>IF(ISNUMBER(SEARCH(M$1,raw[[#This Row],[active years]])),1,"")</f>
        <v/>
      </c>
      <c r="N1445" t="str">
        <f>IF(ISNUMBER(SEARCH(N$1,raw[[#This Row],[active years]])),1,"")</f>
        <v/>
      </c>
      <c r="O1445" t="str">
        <f>IF(ISNUMBER(SEARCH(O$1,raw[[#This Row],[active years]])),1,"")</f>
        <v/>
      </c>
      <c r="P1445" t="str">
        <f>IF(ISNUMBER(SEARCH(P$1,raw[[#This Row],[active years]])),1,"")</f>
        <v/>
      </c>
      <c r="Q1445">
        <f>IF(ISNUMBER(SEARCH(Q$1,raw[[#This Row],[active years]])),1,"")</f>
        <v>1</v>
      </c>
      <c r="R1445">
        <f>IF(ISNUMBER(SEARCH(R$1,raw[[#This Row],[active years]])),1,"")</f>
        <v>1</v>
      </c>
      <c r="S1445">
        <f>IF(ISNUMBER(SEARCH(S$1,raw[[#This Row],[active years]])),1,"")</f>
        <v>1</v>
      </c>
      <c r="T1445">
        <f>IF(ISNUMBER(SEARCH(T$1,raw[[#This Row],[active years]])),1,"")</f>
        <v>1</v>
      </c>
      <c r="U1445">
        <f>IF(ISNUMBER(SEARCH(U$1,raw[[#This Row],[active years]])),1,"")</f>
        <v>1</v>
      </c>
      <c r="V1445">
        <f>IF(ISNUMBER(SEARCH(V$1,raw[[#This Row],[active years]])),1,"")</f>
        <v>1</v>
      </c>
      <c r="W1445">
        <f>IF(ISNUMBER(SEARCH(W$1,raw[[#This Row],[active years]])),1,"")</f>
        <v>1</v>
      </c>
      <c r="X1445">
        <f>IF(ISNUMBER(SEARCH(X$1,raw[[#This Row],[active years]])),1,"")</f>
        <v>1</v>
      </c>
      <c r="Y1445" t="str">
        <f>IF(ISNUMBER(SEARCH(Y$1,raw[[#This Row],[active years]])),1,"")</f>
        <v/>
      </c>
      <c r="Z1445" t="str">
        <f>IF(ISNUMBER(SEARCH(Z$1,raw[[#This Row],[active years]])),1,"")</f>
        <v/>
      </c>
      <c r="AA1445" t="str">
        <f>IF(ISNUMBER(SEARCH(AA$1,raw[[#This Row],[active years]])),1,"")</f>
        <v/>
      </c>
    </row>
    <row r="1446" spans="1:27" x14ac:dyDescent="0.45">
      <c r="A1446">
        <f>raw[team]</f>
        <v>1781</v>
      </c>
      <c r="B1446">
        <f>raw[rookie year]</f>
        <v>2006</v>
      </c>
      <c r="C1446" t="str">
        <f>IF(ISNUMBER(SEARCH(C$1,raw[[#This Row],[active years]])),1,"")</f>
        <v/>
      </c>
      <c r="D1446" t="str">
        <f>IF(ISNUMBER(SEARCH(D$1,raw[[#This Row],[active years]])),1,"")</f>
        <v/>
      </c>
      <c r="E1446" t="str">
        <f>IF(ISNUMBER(SEARCH(E$1,raw[[#This Row],[active years]])),1,"")</f>
        <v/>
      </c>
      <c r="F1446" t="str">
        <f>IF(ISNUMBER(SEARCH(F$1,raw[[#This Row],[active years]])),1,"")</f>
        <v/>
      </c>
      <c r="G1446" t="str">
        <f>IF(ISNUMBER(SEARCH(G$1,raw[[#This Row],[active years]])),1,"")</f>
        <v/>
      </c>
      <c r="H1446" t="str">
        <f>IF(ISNUMBER(SEARCH(H$1,raw[[#This Row],[active years]])),1,"")</f>
        <v/>
      </c>
      <c r="I1446" t="str">
        <f>IF(ISNUMBER(SEARCH(I$1,raw[[#This Row],[active years]])),1,"")</f>
        <v/>
      </c>
      <c r="J1446" t="str">
        <f>IF(ISNUMBER(SEARCH(J$1,raw[[#This Row],[active years]])),1,"")</f>
        <v/>
      </c>
      <c r="K1446" t="str">
        <f>IF(ISNUMBER(SEARCH(K$1,raw[[#This Row],[active years]])),1,"")</f>
        <v/>
      </c>
      <c r="L1446" t="str">
        <f>IF(ISNUMBER(SEARCH(L$1,raw[[#This Row],[active years]])),1,"")</f>
        <v/>
      </c>
      <c r="M1446" t="str">
        <f>IF(ISNUMBER(SEARCH(M$1,raw[[#This Row],[active years]])),1,"")</f>
        <v/>
      </c>
      <c r="N1446" t="str">
        <f>IF(ISNUMBER(SEARCH(N$1,raw[[#This Row],[active years]])),1,"")</f>
        <v/>
      </c>
      <c r="O1446" t="str">
        <f>IF(ISNUMBER(SEARCH(O$1,raw[[#This Row],[active years]])),1,"")</f>
        <v/>
      </c>
      <c r="P1446" t="str">
        <f>IF(ISNUMBER(SEARCH(P$1,raw[[#This Row],[active years]])),1,"")</f>
        <v/>
      </c>
      <c r="Q1446">
        <f>IF(ISNUMBER(SEARCH(Q$1,raw[[#This Row],[active years]])),1,"")</f>
        <v>1</v>
      </c>
      <c r="R1446">
        <f>IF(ISNUMBER(SEARCH(R$1,raw[[#This Row],[active years]])),1,"")</f>
        <v>1</v>
      </c>
      <c r="S1446">
        <f>IF(ISNUMBER(SEARCH(S$1,raw[[#This Row],[active years]])),1,"")</f>
        <v>1</v>
      </c>
      <c r="T1446">
        <f>IF(ISNUMBER(SEARCH(T$1,raw[[#This Row],[active years]])),1,"")</f>
        <v>1</v>
      </c>
      <c r="U1446">
        <f>IF(ISNUMBER(SEARCH(U$1,raw[[#This Row],[active years]])),1,"")</f>
        <v>1</v>
      </c>
      <c r="V1446">
        <f>IF(ISNUMBER(SEARCH(V$1,raw[[#This Row],[active years]])),1,"")</f>
        <v>1</v>
      </c>
      <c r="W1446">
        <f>IF(ISNUMBER(SEARCH(W$1,raw[[#This Row],[active years]])),1,"")</f>
        <v>1</v>
      </c>
      <c r="X1446">
        <f>IF(ISNUMBER(SEARCH(X$1,raw[[#This Row],[active years]])),1,"")</f>
        <v>1</v>
      </c>
      <c r="Y1446">
        <f>IF(ISNUMBER(SEARCH(Y$1,raw[[#This Row],[active years]])),1,"")</f>
        <v>1</v>
      </c>
      <c r="Z1446">
        <f>IF(ISNUMBER(SEARCH(Z$1,raw[[#This Row],[active years]])),1,"")</f>
        <v>1</v>
      </c>
      <c r="AA1446">
        <f>IF(ISNUMBER(SEARCH(AA$1,raw[[#This Row],[active years]])),1,"")</f>
        <v>1</v>
      </c>
    </row>
    <row r="1447" spans="1:27" x14ac:dyDescent="0.45">
      <c r="A1447">
        <f>raw[team]</f>
        <v>1782</v>
      </c>
      <c r="B1447">
        <f>raw[rookie year]</f>
        <v>2006</v>
      </c>
      <c r="C1447" t="str">
        <f>IF(ISNUMBER(SEARCH(C$1,raw[[#This Row],[active years]])),1,"")</f>
        <v/>
      </c>
      <c r="D1447" t="str">
        <f>IF(ISNUMBER(SEARCH(D$1,raw[[#This Row],[active years]])),1,"")</f>
        <v/>
      </c>
      <c r="E1447" t="str">
        <f>IF(ISNUMBER(SEARCH(E$1,raw[[#This Row],[active years]])),1,"")</f>
        <v/>
      </c>
      <c r="F1447" t="str">
        <f>IF(ISNUMBER(SEARCH(F$1,raw[[#This Row],[active years]])),1,"")</f>
        <v/>
      </c>
      <c r="G1447" t="str">
        <f>IF(ISNUMBER(SEARCH(G$1,raw[[#This Row],[active years]])),1,"")</f>
        <v/>
      </c>
      <c r="H1447" t="str">
        <f>IF(ISNUMBER(SEARCH(H$1,raw[[#This Row],[active years]])),1,"")</f>
        <v/>
      </c>
      <c r="I1447" t="str">
        <f>IF(ISNUMBER(SEARCH(I$1,raw[[#This Row],[active years]])),1,"")</f>
        <v/>
      </c>
      <c r="J1447" t="str">
        <f>IF(ISNUMBER(SEARCH(J$1,raw[[#This Row],[active years]])),1,"")</f>
        <v/>
      </c>
      <c r="K1447" t="str">
        <f>IF(ISNUMBER(SEARCH(K$1,raw[[#This Row],[active years]])),1,"")</f>
        <v/>
      </c>
      <c r="L1447" t="str">
        <f>IF(ISNUMBER(SEARCH(L$1,raw[[#This Row],[active years]])),1,"")</f>
        <v/>
      </c>
      <c r="M1447" t="str">
        <f>IF(ISNUMBER(SEARCH(M$1,raw[[#This Row],[active years]])),1,"")</f>
        <v/>
      </c>
      <c r="N1447" t="str">
        <f>IF(ISNUMBER(SEARCH(N$1,raw[[#This Row],[active years]])),1,"")</f>
        <v/>
      </c>
      <c r="O1447" t="str">
        <f>IF(ISNUMBER(SEARCH(O$1,raw[[#This Row],[active years]])),1,"")</f>
        <v/>
      </c>
      <c r="P1447" t="str">
        <f>IF(ISNUMBER(SEARCH(P$1,raw[[#This Row],[active years]])),1,"")</f>
        <v/>
      </c>
      <c r="Q1447">
        <f>IF(ISNUMBER(SEARCH(Q$1,raw[[#This Row],[active years]])),1,"")</f>
        <v>1</v>
      </c>
      <c r="R1447">
        <f>IF(ISNUMBER(SEARCH(R$1,raw[[#This Row],[active years]])),1,"")</f>
        <v>1</v>
      </c>
      <c r="S1447">
        <f>IF(ISNUMBER(SEARCH(S$1,raw[[#This Row],[active years]])),1,"")</f>
        <v>1</v>
      </c>
      <c r="T1447">
        <f>IF(ISNUMBER(SEARCH(T$1,raw[[#This Row],[active years]])),1,"")</f>
        <v>1</v>
      </c>
      <c r="U1447">
        <f>IF(ISNUMBER(SEARCH(U$1,raw[[#This Row],[active years]])),1,"")</f>
        <v>1</v>
      </c>
      <c r="V1447">
        <f>IF(ISNUMBER(SEARCH(V$1,raw[[#This Row],[active years]])),1,"")</f>
        <v>1</v>
      </c>
      <c r="W1447">
        <f>IF(ISNUMBER(SEARCH(W$1,raw[[#This Row],[active years]])),1,"")</f>
        <v>1</v>
      </c>
      <c r="X1447" t="str">
        <f>IF(ISNUMBER(SEARCH(X$1,raw[[#This Row],[active years]])),1,"")</f>
        <v/>
      </c>
      <c r="Y1447" t="str">
        <f>IF(ISNUMBER(SEARCH(Y$1,raw[[#This Row],[active years]])),1,"")</f>
        <v/>
      </c>
      <c r="Z1447" t="str">
        <f>IF(ISNUMBER(SEARCH(Z$1,raw[[#This Row],[active years]])),1,"")</f>
        <v/>
      </c>
      <c r="AA1447" t="str">
        <f>IF(ISNUMBER(SEARCH(AA$1,raw[[#This Row],[active years]])),1,"")</f>
        <v/>
      </c>
    </row>
    <row r="1448" spans="1:27" x14ac:dyDescent="0.45">
      <c r="A1448">
        <f>raw[team]</f>
        <v>1783</v>
      </c>
      <c r="B1448">
        <f>raw[rookie year]</f>
        <v>2006</v>
      </c>
      <c r="C1448" t="str">
        <f>IF(ISNUMBER(SEARCH(C$1,raw[[#This Row],[active years]])),1,"")</f>
        <v/>
      </c>
      <c r="D1448" t="str">
        <f>IF(ISNUMBER(SEARCH(D$1,raw[[#This Row],[active years]])),1,"")</f>
        <v/>
      </c>
      <c r="E1448" t="str">
        <f>IF(ISNUMBER(SEARCH(E$1,raw[[#This Row],[active years]])),1,"")</f>
        <v/>
      </c>
      <c r="F1448" t="str">
        <f>IF(ISNUMBER(SEARCH(F$1,raw[[#This Row],[active years]])),1,"")</f>
        <v/>
      </c>
      <c r="G1448" t="str">
        <f>IF(ISNUMBER(SEARCH(G$1,raw[[#This Row],[active years]])),1,"")</f>
        <v/>
      </c>
      <c r="H1448" t="str">
        <f>IF(ISNUMBER(SEARCH(H$1,raw[[#This Row],[active years]])),1,"")</f>
        <v/>
      </c>
      <c r="I1448" t="str">
        <f>IF(ISNUMBER(SEARCH(I$1,raw[[#This Row],[active years]])),1,"")</f>
        <v/>
      </c>
      <c r="J1448" t="str">
        <f>IF(ISNUMBER(SEARCH(J$1,raw[[#This Row],[active years]])),1,"")</f>
        <v/>
      </c>
      <c r="K1448" t="str">
        <f>IF(ISNUMBER(SEARCH(K$1,raw[[#This Row],[active years]])),1,"")</f>
        <v/>
      </c>
      <c r="L1448" t="str">
        <f>IF(ISNUMBER(SEARCH(L$1,raw[[#This Row],[active years]])),1,"")</f>
        <v/>
      </c>
      <c r="M1448" t="str">
        <f>IF(ISNUMBER(SEARCH(M$1,raw[[#This Row],[active years]])),1,"")</f>
        <v/>
      </c>
      <c r="N1448" t="str">
        <f>IF(ISNUMBER(SEARCH(N$1,raw[[#This Row],[active years]])),1,"")</f>
        <v/>
      </c>
      <c r="O1448" t="str">
        <f>IF(ISNUMBER(SEARCH(O$1,raw[[#This Row],[active years]])),1,"")</f>
        <v/>
      </c>
      <c r="P1448" t="str">
        <f>IF(ISNUMBER(SEARCH(P$1,raw[[#This Row],[active years]])),1,"")</f>
        <v/>
      </c>
      <c r="Q1448">
        <f>IF(ISNUMBER(SEARCH(Q$1,raw[[#This Row],[active years]])),1,"")</f>
        <v>1</v>
      </c>
      <c r="R1448">
        <f>IF(ISNUMBER(SEARCH(R$1,raw[[#This Row],[active years]])),1,"")</f>
        <v>1</v>
      </c>
      <c r="S1448">
        <f>IF(ISNUMBER(SEARCH(S$1,raw[[#This Row],[active years]])),1,"")</f>
        <v>1</v>
      </c>
      <c r="T1448">
        <f>IF(ISNUMBER(SEARCH(T$1,raw[[#This Row],[active years]])),1,"")</f>
        <v>1</v>
      </c>
      <c r="U1448">
        <f>IF(ISNUMBER(SEARCH(U$1,raw[[#This Row],[active years]])),1,"")</f>
        <v>1</v>
      </c>
      <c r="V1448" t="str">
        <f>IF(ISNUMBER(SEARCH(V$1,raw[[#This Row],[active years]])),1,"")</f>
        <v/>
      </c>
      <c r="W1448" t="str">
        <f>IF(ISNUMBER(SEARCH(W$1,raw[[#This Row],[active years]])),1,"")</f>
        <v/>
      </c>
      <c r="X1448" t="str">
        <f>IF(ISNUMBER(SEARCH(X$1,raw[[#This Row],[active years]])),1,"")</f>
        <v/>
      </c>
      <c r="Y1448" t="str">
        <f>IF(ISNUMBER(SEARCH(Y$1,raw[[#This Row],[active years]])),1,"")</f>
        <v/>
      </c>
      <c r="Z1448" t="str">
        <f>IF(ISNUMBER(SEARCH(Z$1,raw[[#This Row],[active years]])),1,"")</f>
        <v/>
      </c>
      <c r="AA1448" t="str">
        <f>IF(ISNUMBER(SEARCH(AA$1,raw[[#This Row],[active years]])),1,"")</f>
        <v/>
      </c>
    </row>
    <row r="1449" spans="1:27" x14ac:dyDescent="0.45">
      <c r="A1449">
        <f>raw[team]</f>
        <v>1784</v>
      </c>
      <c r="B1449">
        <f>raw[rookie year]</f>
        <v>2006</v>
      </c>
      <c r="C1449" t="str">
        <f>IF(ISNUMBER(SEARCH(C$1,raw[[#This Row],[active years]])),1,"")</f>
        <v/>
      </c>
      <c r="D1449" t="str">
        <f>IF(ISNUMBER(SEARCH(D$1,raw[[#This Row],[active years]])),1,"")</f>
        <v/>
      </c>
      <c r="E1449" t="str">
        <f>IF(ISNUMBER(SEARCH(E$1,raw[[#This Row],[active years]])),1,"")</f>
        <v/>
      </c>
      <c r="F1449" t="str">
        <f>IF(ISNUMBER(SEARCH(F$1,raw[[#This Row],[active years]])),1,"")</f>
        <v/>
      </c>
      <c r="G1449" t="str">
        <f>IF(ISNUMBER(SEARCH(G$1,raw[[#This Row],[active years]])),1,"")</f>
        <v/>
      </c>
      <c r="H1449" t="str">
        <f>IF(ISNUMBER(SEARCH(H$1,raw[[#This Row],[active years]])),1,"")</f>
        <v/>
      </c>
      <c r="I1449" t="str">
        <f>IF(ISNUMBER(SEARCH(I$1,raw[[#This Row],[active years]])),1,"")</f>
        <v/>
      </c>
      <c r="J1449" t="str">
        <f>IF(ISNUMBER(SEARCH(J$1,raw[[#This Row],[active years]])),1,"")</f>
        <v/>
      </c>
      <c r="K1449" t="str">
        <f>IF(ISNUMBER(SEARCH(K$1,raw[[#This Row],[active years]])),1,"")</f>
        <v/>
      </c>
      <c r="L1449" t="str">
        <f>IF(ISNUMBER(SEARCH(L$1,raw[[#This Row],[active years]])),1,"")</f>
        <v/>
      </c>
      <c r="M1449" t="str">
        <f>IF(ISNUMBER(SEARCH(M$1,raw[[#This Row],[active years]])),1,"")</f>
        <v/>
      </c>
      <c r="N1449" t="str">
        <f>IF(ISNUMBER(SEARCH(N$1,raw[[#This Row],[active years]])),1,"")</f>
        <v/>
      </c>
      <c r="O1449" t="str">
        <f>IF(ISNUMBER(SEARCH(O$1,raw[[#This Row],[active years]])),1,"")</f>
        <v/>
      </c>
      <c r="P1449" t="str">
        <f>IF(ISNUMBER(SEARCH(P$1,raw[[#This Row],[active years]])),1,"")</f>
        <v/>
      </c>
      <c r="Q1449">
        <f>IF(ISNUMBER(SEARCH(Q$1,raw[[#This Row],[active years]])),1,"")</f>
        <v>1</v>
      </c>
      <c r="R1449">
        <f>IF(ISNUMBER(SEARCH(R$1,raw[[#This Row],[active years]])),1,"")</f>
        <v>1</v>
      </c>
      <c r="S1449">
        <f>IF(ISNUMBER(SEARCH(S$1,raw[[#This Row],[active years]])),1,"")</f>
        <v>1</v>
      </c>
      <c r="T1449">
        <f>IF(ISNUMBER(SEARCH(T$1,raw[[#This Row],[active years]])),1,"")</f>
        <v>1</v>
      </c>
      <c r="U1449">
        <f>IF(ISNUMBER(SEARCH(U$1,raw[[#This Row],[active years]])),1,"")</f>
        <v>1</v>
      </c>
      <c r="V1449">
        <f>IF(ISNUMBER(SEARCH(V$1,raw[[#This Row],[active years]])),1,"")</f>
        <v>1</v>
      </c>
      <c r="W1449">
        <f>IF(ISNUMBER(SEARCH(W$1,raw[[#This Row],[active years]])),1,"")</f>
        <v>1</v>
      </c>
      <c r="X1449">
        <f>IF(ISNUMBER(SEARCH(X$1,raw[[#This Row],[active years]])),1,"")</f>
        <v>1</v>
      </c>
      <c r="Y1449" t="str">
        <f>IF(ISNUMBER(SEARCH(Y$1,raw[[#This Row],[active years]])),1,"")</f>
        <v/>
      </c>
      <c r="Z1449" t="str">
        <f>IF(ISNUMBER(SEARCH(Z$1,raw[[#This Row],[active years]])),1,"")</f>
        <v/>
      </c>
      <c r="AA1449" t="str">
        <f>IF(ISNUMBER(SEARCH(AA$1,raw[[#This Row],[active years]])),1,"")</f>
        <v/>
      </c>
    </row>
    <row r="1450" spans="1:27" x14ac:dyDescent="0.45">
      <c r="A1450">
        <f>raw[team]</f>
        <v>1785</v>
      </c>
      <c r="B1450">
        <f>raw[rookie year]</f>
        <v>2006</v>
      </c>
      <c r="C1450" t="str">
        <f>IF(ISNUMBER(SEARCH(C$1,raw[[#This Row],[active years]])),1,"")</f>
        <v/>
      </c>
      <c r="D1450" t="str">
        <f>IF(ISNUMBER(SEARCH(D$1,raw[[#This Row],[active years]])),1,"")</f>
        <v/>
      </c>
      <c r="E1450" t="str">
        <f>IF(ISNUMBER(SEARCH(E$1,raw[[#This Row],[active years]])),1,"")</f>
        <v/>
      </c>
      <c r="F1450" t="str">
        <f>IF(ISNUMBER(SEARCH(F$1,raw[[#This Row],[active years]])),1,"")</f>
        <v/>
      </c>
      <c r="G1450" t="str">
        <f>IF(ISNUMBER(SEARCH(G$1,raw[[#This Row],[active years]])),1,"")</f>
        <v/>
      </c>
      <c r="H1450" t="str">
        <f>IF(ISNUMBER(SEARCH(H$1,raw[[#This Row],[active years]])),1,"")</f>
        <v/>
      </c>
      <c r="I1450" t="str">
        <f>IF(ISNUMBER(SEARCH(I$1,raw[[#This Row],[active years]])),1,"")</f>
        <v/>
      </c>
      <c r="J1450" t="str">
        <f>IF(ISNUMBER(SEARCH(J$1,raw[[#This Row],[active years]])),1,"")</f>
        <v/>
      </c>
      <c r="K1450" t="str">
        <f>IF(ISNUMBER(SEARCH(K$1,raw[[#This Row],[active years]])),1,"")</f>
        <v/>
      </c>
      <c r="L1450" t="str">
        <f>IF(ISNUMBER(SEARCH(L$1,raw[[#This Row],[active years]])),1,"")</f>
        <v/>
      </c>
      <c r="M1450" t="str">
        <f>IF(ISNUMBER(SEARCH(M$1,raw[[#This Row],[active years]])),1,"")</f>
        <v/>
      </c>
      <c r="N1450" t="str">
        <f>IF(ISNUMBER(SEARCH(N$1,raw[[#This Row],[active years]])),1,"")</f>
        <v/>
      </c>
      <c r="O1450" t="str">
        <f>IF(ISNUMBER(SEARCH(O$1,raw[[#This Row],[active years]])),1,"")</f>
        <v/>
      </c>
      <c r="P1450" t="str">
        <f>IF(ISNUMBER(SEARCH(P$1,raw[[#This Row],[active years]])),1,"")</f>
        <v/>
      </c>
      <c r="Q1450">
        <f>IF(ISNUMBER(SEARCH(Q$1,raw[[#This Row],[active years]])),1,"")</f>
        <v>1</v>
      </c>
      <c r="R1450">
        <f>IF(ISNUMBER(SEARCH(R$1,raw[[#This Row],[active years]])),1,"")</f>
        <v>1</v>
      </c>
      <c r="S1450">
        <f>IF(ISNUMBER(SEARCH(S$1,raw[[#This Row],[active years]])),1,"")</f>
        <v>1</v>
      </c>
      <c r="T1450">
        <f>IF(ISNUMBER(SEARCH(T$1,raw[[#This Row],[active years]])),1,"")</f>
        <v>1</v>
      </c>
      <c r="U1450">
        <f>IF(ISNUMBER(SEARCH(U$1,raw[[#This Row],[active years]])),1,"")</f>
        <v>1</v>
      </c>
      <c r="V1450">
        <f>IF(ISNUMBER(SEARCH(V$1,raw[[#This Row],[active years]])),1,"")</f>
        <v>1</v>
      </c>
      <c r="W1450">
        <f>IF(ISNUMBER(SEARCH(W$1,raw[[#This Row],[active years]])),1,"")</f>
        <v>1</v>
      </c>
      <c r="X1450">
        <f>IF(ISNUMBER(SEARCH(X$1,raw[[#This Row],[active years]])),1,"")</f>
        <v>1</v>
      </c>
      <c r="Y1450">
        <f>IF(ISNUMBER(SEARCH(Y$1,raw[[#This Row],[active years]])),1,"")</f>
        <v>1</v>
      </c>
      <c r="Z1450">
        <f>IF(ISNUMBER(SEARCH(Z$1,raw[[#This Row],[active years]])),1,"")</f>
        <v>1</v>
      </c>
      <c r="AA1450">
        <f>IF(ISNUMBER(SEARCH(AA$1,raw[[#This Row],[active years]])),1,"")</f>
        <v>1</v>
      </c>
    </row>
    <row r="1451" spans="1:27" x14ac:dyDescent="0.45">
      <c r="A1451">
        <f>raw[team]</f>
        <v>1786</v>
      </c>
      <c r="B1451">
        <f>raw[rookie year]</f>
        <v>2006</v>
      </c>
      <c r="C1451" t="str">
        <f>IF(ISNUMBER(SEARCH(C$1,raw[[#This Row],[active years]])),1,"")</f>
        <v/>
      </c>
      <c r="D1451" t="str">
        <f>IF(ISNUMBER(SEARCH(D$1,raw[[#This Row],[active years]])),1,"")</f>
        <v/>
      </c>
      <c r="E1451" t="str">
        <f>IF(ISNUMBER(SEARCH(E$1,raw[[#This Row],[active years]])),1,"")</f>
        <v/>
      </c>
      <c r="F1451" t="str">
        <f>IF(ISNUMBER(SEARCH(F$1,raw[[#This Row],[active years]])),1,"")</f>
        <v/>
      </c>
      <c r="G1451" t="str">
        <f>IF(ISNUMBER(SEARCH(G$1,raw[[#This Row],[active years]])),1,"")</f>
        <v/>
      </c>
      <c r="H1451" t="str">
        <f>IF(ISNUMBER(SEARCH(H$1,raw[[#This Row],[active years]])),1,"")</f>
        <v/>
      </c>
      <c r="I1451" t="str">
        <f>IF(ISNUMBER(SEARCH(I$1,raw[[#This Row],[active years]])),1,"")</f>
        <v/>
      </c>
      <c r="J1451" t="str">
        <f>IF(ISNUMBER(SEARCH(J$1,raw[[#This Row],[active years]])),1,"")</f>
        <v/>
      </c>
      <c r="K1451" t="str">
        <f>IF(ISNUMBER(SEARCH(K$1,raw[[#This Row],[active years]])),1,"")</f>
        <v/>
      </c>
      <c r="L1451" t="str">
        <f>IF(ISNUMBER(SEARCH(L$1,raw[[#This Row],[active years]])),1,"")</f>
        <v/>
      </c>
      <c r="M1451" t="str">
        <f>IF(ISNUMBER(SEARCH(M$1,raw[[#This Row],[active years]])),1,"")</f>
        <v/>
      </c>
      <c r="N1451" t="str">
        <f>IF(ISNUMBER(SEARCH(N$1,raw[[#This Row],[active years]])),1,"")</f>
        <v/>
      </c>
      <c r="O1451" t="str">
        <f>IF(ISNUMBER(SEARCH(O$1,raw[[#This Row],[active years]])),1,"")</f>
        <v/>
      </c>
      <c r="P1451" t="str">
        <f>IF(ISNUMBER(SEARCH(P$1,raw[[#This Row],[active years]])),1,"")</f>
        <v/>
      </c>
      <c r="Q1451" t="str">
        <f>IF(ISNUMBER(SEARCH(Q$1,raw[[#This Row],[active years]])),1,"")</f>
        <v/>
      </c>
      <c r="R1451" t="str">
        <f>IF(ISNUMBER(SEARCH(R$1,raw[[#This Row],[active years]])),1,"")</f>
        <v/>
      </c>
      <c r="S1451" t="str">
        <f>IF(ISNUMBER(SEARCH(S$1,raw[[#This Row],[active years]])),1,"")</f>
        <v/>
      </c>
      <c r="T1451" t="str">
        <f>IF(ISNUMBER(SEARCH(T$1,raw[[#This Row],[active years]])),1,"")</f>
        <v/>
      </c>
      <c r="U1451" t="str">
        <f>IF(ISNUMBER(SEARCH(U$1,raw[[#This Row],[active years]])),1,"")</f>
        <v/>
      </c>
      <c r="V1451" t="str">
        <f>IF(ISNUMBER(SEARCH(V$1,raw[[#This Row],[active years]])),1,"")</f>
        <v/>
      </c>
      <c r="W1451" t="str">
        <f>IF(ISNUMBER(SEARCH(W$1,raw[[#This Row],[active years]])),1,"")</f>
        <v/>
      </c>
      <c r="X1451" t="str">
        <f>IF(ISNUMBER(SEARCH(X$1,raw[[#This Row],[active years]])),1,"")</f>
        <v/>
      </c>
      <c r="Y1451">
        <f>IF(ISNUMBER(SEARCH(Y$1,raw[[#This Row],[active years]])),1,"")</f>
        <v>1</v>
      </c>
      <c r="Z1451">
        <f>IF(ISNUMBER(SEARCH(Z$1,raw[[#This Row],[active years]])),1,"")</f>
        <v>1</v>
      </c>
      <c r="AA1451">
        <f>IF(ISNUMBER(SEARCH(AA$1,raw[[#This Row],[active years]])),1,"")</f>
        <v>1</v>
      </c>
    </row>
    <row r="1452" spans="1:27" x14ac:dyDescent="0.45">
      <c r="A1452">
        <f>raw[team]</f>
        <v>1787</v>
      </c>
      <c r="B1452">
        <f>raw[rookie year]</f>
        <v>2006</v>
      </c>
      <c r="C1452" t="str">
        <f>IF(ISNUMBER(SEARCH(C$1,raw[[#This Row],[active years]])),1,"")</f>
        <v/>
      </c>
      <c r="D1452" t="str">
        <f>IF(ISNUMBER(SEARCH(D$1,raw[[#This Row],[active years]])),1,"")</f>
        <v/>
      </c>
      <c r="E1452" t="str">
        <f>IF(ISNUMBER(SEARCH(E$1,raw[[#This Row],[active years]])),1,"")</f>
        <v/>
      </c>
      <c r="F1452" t="str">
        <f>IF(ISNUMBER(SEARCH(F$1,raw[[#This Row],[active years]])),1,"")</f>
        <v/>
      </c>
      <c r="G1452" t="str">
        <f>IF(ISNUMBER(SEARCH(G$1,raw[[#This Row],[active years]])),1,"")</f>
        <v/>
      </c>
      <c r="H1452" t="str">
        <f>IF(ISNUMBER(SEARCH(H$1,raw[[#This Row],[active years]])),1,"")</f>
        <v/>
      </c>
      <c r="I1452" t="str">
        <f>IF(ISNUMBER(SEARCH(I$1,raw[[#This Row],[active years]])),1,"")</f>
        <v/>
      </c>
      <c r="J1452" t="str">
        <f>IF(ISNUMBER(SEARCH(J$1,raw[[#This Row],[active years]])),1,"")</f>
        <v/>
      </c>
      <c r="K1452" t="str">
        <f>IF(ISNUMBER(SEARCH(K$1,raw[[#This Row],[active years]])),1,"")</f>
        <v/>
      </c>
      <c r="L1452" t="str">
        <f>IF(ISNUMBER(SEARCH(L$1,raw[[#This Row],[active years]])),1,"")</f>
        <v/>
      </c>
      <c r="M1452" t="str">
        <f>IF(ISNUMBER(SEARCH(M$1,raw[[#This Row],[active years]])),1,"")</f>
        <v/>
      </c>
      <c r="N1452" t="str">
        <f>IF(ISNUMBER(SEARCH(N$1,raw[[#This Row],[active years]])),1,"")</f>
        <v/>
      </c>
      <c r="O1452" t="str">
        <f>IF(ISNUMBER(SEARCH(O$1,raw[[#This Row],[active years]])),1,"")</f>
        <v/>
      </c>
      <c r="P1452" t="str">
        <f>IF(ISNUMBER(SEARCH(P$1,raw[[#This Row],[active years]])),1,"")</f>
        <v/>
      </c>
      <c r="Q1452">
        <f>IF(ISNUMBER(SEARCH(Q$1,raw[[#This Row],[active years]])),1,"")</f>
        <v>1</v>
      </c>
      <c r="R1452">
        <f>IF(ISNUMBER(SEARCH(R$1,raw[[#This Row],[active years]])),1,"")</f>
        <v>1</v>
      </c>
      <c r="S1452">
        <f>IF(ISNUMBER(SEARCH(S$1,raw[[#This Row],[active years]])),1,"")</f>
        <v>1</v>
      </c>
      <c r="T1452">
        <f>IF(ISNUMBER(SEARCH(T$1,raw[[#This Row],[active years]])),1,"")</f>
        <v>1</v>
      </c>
      <c r="U1452">
        <f>IF(ISNUMBER(SEARCH(U$1,raw[[#This Row],[active years]])),1,"")</f>
        <v>1</v>
      </c>
      <c r="V1452">
        <f>IF(ISNUMBER(SEARCH(V$1,raw[[#This Row],[active years]])),1,"")</f>
        <v>1</v>
      </c>
      <c r="W1452">
        <f>IF(ISNUMBER(SEARCH(W$1,raw[[#This Row],[active years]])),1,"")</f>
        <v>1</v>
      </c>
      <c r="X1452">
        <f>IF(ISNUMBER(SEARCH(X$1,raw[[#This Row],[active years]])),1,"")</f>
        <v>1</v>
      </c>
      <c r="Y1452">
        <f>IF(ISNUMBER(SEARCH(Y$1,raw[[#This Row],[active years]])),1,"")</f>
        <v>1</v>
      </c>
      <c r="Z1452">
        <f>IF(ISNUMBER(SEARCH(Z$1,raw[[#This Row],[active years]])),1,"")</f>
        <v>1</v>
      </c>
      <c r="AA1452">
        <f>IF(ISNUMBER(SEARCH(AA$1,raw[[#This Row],[active years]])),1,"")</f>
        <v>1</v>
      </c>
    </row>
    <row r="1453" spans="1:27" x14ac:dyDescent="0.45">
      <c r="A1453">
        <f>raw[team]</f>
        <v>1788</v>
      </c>
      <c r="B1453">
        <f>raw[rookie year]</f>
        <v>2006</v>
      </c>
      <c r="C1453" t="str">
        <f>IF(ISNUMBER(SEARCH(C$1,raw[[#This Row],[active years]])),1,"")</f>
        <v/>
      </c>
      <c r="D1453" t="str">
        <f>IF(ISNUMBER(SEARCH(D$1,raw[[#This Row],[active years]])),1,"")</f>
        <v/>
      </c>
      <c r="E1453" t="str">
        <f>IF(ISNUMBER(SEARCH(E$1,raw[[#This Row],[active years]])),1,"")</f>
        <v/>
      </c>
      <c r="F1453" t="str">
        <f>IF(ISNUMBER(SEARCH(F$1,raw[[#This Row],[active years]])),1,"")</f>
        <v/>
      </c>
      <c r="G1453" t="str">
        <f>IF(ISNUMBER(SEARCH(G$1,raw[[#This Row],[active years]])),1,"")</f>
        <v/>
      </c>
      <c r="H1453" t="str">
        <f>IF(ISNUMBER(SEARCH(H$1,raw[[#This Row],[active years]])),1,"")</f>
        <v/>
      </c>
      <c r="I1453" t="str">
        <f>IF(ISNUMBER(SEARCH(I$1,raw[[#This Row],[active years]])),1,"")</f>
        <v/>
      </c>
      <c r="J1453" t="str">
        <f>IF(ISNUMBER(SEARCH(J$1,raw[[#This Row],[active years]])),1,"")</f>
        <v/>
      </c>
      <c r="K1453" t="str">
        <f>IF(ISNUMBER(SEARCH(K$1,raw[[#This Row],[active years]])),1,"")</f>
        <v/>
      </c>
      <c r="L1453" t="str">
        <f>IF(ISNUMBER(SEARCH(L$1,raw[[#This Row],[active years]])),1,"")</f>
        <v/>
      </c>
      <c r="M1453" t="str">
        <f>IF(ISNUMBER(SEARCH(M$1,raw[[#This Row],[active years]])),1,"")</f>
        <v/>
      </c>
      <c r="N1453" t="str">
        <f>IF(ISNUMBER(SEARCH(N$1,raw[[#This Row],[active years]])),1,"")</f>
        <v/>
      </c>
      <c r="O1453" t="str">
        <f>IF(ISNUMBER(SEARCH(O$1,raw[[#This Row],[active years]])),1,"")</f>
        <v/>
      </c>
      <c r="P1453" t="str">
        <f>IF(ISNUMBER(SEARCH(P$1,raw[[#This Row],[active years]])),1,"")</f>
        <v/>
      </c>
      <c r="Q1453">
        <f>IF(ISNUMBER(SEARCH(Q$1,raw[[#This Row],[active years]])),1,"")</f>
        <v>1</v>
      </c>
      <c r="R1453" t="str">
        <f>IF(ISNUMBER(SEARCH(R$1,raw[[#This Row],[active years]])),1,"")</f>
        <v/>
      </c>
      <c r="S1453">
        <f>IF(ISNUMBER(SEARCH(S$1,raw[[#This Row],[active years]])),1,"")</f>
        <v>1</v>
      </c>
      <c r="T1453">
        <f>IF(ISNUMBER(SEARCH(T$1,raw[[#This Row],[active years]])),1,"")</f>
        <v>1</v>
      </c>
      <c r="U1453">
        <f>IF(ISNUMBER(SEARCH(U$1,raw[[#This Row],[active years]])),1,"")</f>
        <v>1</v>
      </c>
      <c r="V1453">
        <f>IF(ISNUMBER(SEARCH(V$1,raw[[#This Row],[active years]])),1,"")</f>
        <v>1</v>
      </c>
      <c r="W1453" t="str">
        <f>IF(ISNUMBER(SEARCH(W$1,raw[[#This Row],[active years]])),1,"")</f>
        <v/>
      </c>
      <c r="X1453" t="str">
        <f>IF(ISNUMBER(SEARCH(X$1,raw[[#This Row],[active years]])),1,"")</f>
        <v/>
      </c>
      <c r="Y1453" t="str">
        <f>IF(ISNUMBER(SEARCH(Y$1,raw[[#This Row],[active years]])),1,"")</f>
        <v/>
      </c>
      <c r="Z1453" t="str">
        <f>IF(ISNUMBER(SEARCH(Z$1,raw[[#This Row],[active years]])),1,"")</f>
        <v/>
      </c>
      <c r="AA1453" t="str">
        <f>IF(ISNUMBER(SEARCH(AA$1,raw[[#This Row],[active years]])),1,"")</f>
        <v/>
      </c>
    </row>
    <row r="1454" spans="1:27" x14ac:dyDescent="0.45">
      <c r="A1454">
        <f>raw[team]</f>
        <v>1789</v>
      </c>
      <c r="B1454">
        <f>raw[rookie year]</f>
        <v>2006</v>
      </c>
      <c r="C1454" t="str">
        <f>IF(ISNUMBER(SEARCH(C$1,raw[[#This Row],[active years]])),1,"")</f>
        <v/>
      </c>
      <c r="D1454" t="str">
        <f>IF(ISNUMBER(SEARCH(D$1,raw[[#This Row],[active years]])),1,"")</f>
        <v/>
      </c>
      <c r="E1454" t="str">
        <f>IF(ISNUMBER(SEARCH(E$1,raw[[#This Row],[active years]])),1,"")</f>
        <v/>
      </c>
      <c r="F1454" t="str">
        <f>IF(ISNUMBER(SEARCH(F$1,raw[[#This Row],[active years]])),1,"")</f>
        <v/>
      </c>
      <c r="G1454" t="str">
        <f>IF(ISNUMBER(SEARCH(G$1,raw[[#This Row],[active years]])),1,"")</f>
        <v/>
      </c>
      <c r="H1454" t="str">
        <f>IF(ISNUMBER(SEARCH(H$1,raw[[#This Row],[active years]])),1,"")</f>
        <v/>
      </c>
      <c r="I1454" t="str">
        <f>IF(ISNUMBER(SEARCH(I$1,raw[[#This Row],[active years]])),1,"")</f>
        <v/>
      </c>
      <c r="J1454" t="str">
        <f>IF(ISNUMBER(SEARCH(J$1,raw[[#This Row],[active years]])),1,"")</f>
        <v/>
      </c>
      <c r="K1454" t="str">
        <f>IF(ISNUMBER(SEARCH(K$1,raw[[#This Row],[active years]])),1,"")</f>
        <v/>
      </c>
      <c r="L1454" t="str">
        <f>IF(ISNUMBER(SEARCH(L$1,raw[[#This Row],[active years]])),1,"")</f>
        <v/>
      </c>
      <c r="M1454" t="str">
        <f>IF(ISNUMBER(SEARCH(M$1,raw[[#This Row],[active years]])),1,"")</f>
        <v/>
      </c>
      <c r="N1454" t="str">
        <f>IF(ISNUMBER(SEARCH(N$1,raw[[#This Row],[active years]])),1,"")</f>
        <v/>
      </c>
      <c r="O1454" t="str">
        <f>IF(ISNUMBER(SEARCH(O$1,raw[[#This Row],[active years]])),1,"")</f>
        <v/>
      </c>
      <c r="P1454" t="str">
        <f>IF(ISNUMBER(SEARCH(P$1,raw[[#This Row],[active years]])),1,"")</f>
        <v/>
      </c>
      <c r="Q1454">
        <f>IF(ISNUMBER(SEARCH(Q$1,raw[[#This Row],[active years]])),1,"")</f>
        <v>1</v>
      </c>
      <c r="R1454">
        <f>IF(ISNUMBER(SEARCH(R$1,raw[[#This Row],[active years]])),1,"")</f>
        <v>1</v>
      </c>
      <c r="S1454">
        <f>IF(ISNUMBER(SEARCH(S$1,raw[[#This Row],[active years]])),1,"")</f>
        <v>1</v>
      </c>
      <c r="T1454">
        <f>IF(ISNUMBER(SEARCH(T$1,raw[[#This Row],[active years]])),1,"")</f>
        <v>1</v>
      </c>
      <c r="U1454">
        <f>IF(ISNUMBER(SEARCH(U$1,raw[[#This Row],[active years]])),1,"")</f>
        <v>1</v>
      </c>
      <c r="V1454">
        <f>IF(ISNUMBER(SEARCH(V$1,raw[[#This Row],[active years]])),1,"")</f>
        <v>1</v>
      </c>
      <c r="W1454">
        <f>IF(ISNUMBER(SEARCH(W$1,raw[[#This Row],[active years]])),1,"")</f>
        <v>1</v>
      </c>
      <c r="X1454">
        <f>IF(ISNUMBER(SEARCH(X$1,raw[[#This Row],[active years]])),1,"")</f>
        <v>1</v>
      </c>
      <c r="Y1454" t="str">
        <f>IF(ISNUMBER(SEARCH(Y$1,raw[[#This Row],[active years]])),1,"")</f>
        <v/>
      </c>
      <c r="Z1454" t="str">
        <f>IF(ISNUMBER(SEARCH(Z$1,raw[[#This Row],[active years]])),1,"")</f>
        <v/>
      </c>
      <c r="AA1454" t="str">
        <f>IF(ISNUMBER(SEARCH(AA$1,raw[[#This Row],[active years]])),1,"")</f>
        <v/>
      </c>
    </row>
    <row r="1455" spans="1:27" x14ac:dyDescent="0.45">
      <c r="A1455">
        <f>raw[team]</f>
        <v>1790</v>
      </c>
      <c r="B1455">
        <f>raw[rookie year]</f>
        <v>2006</v>
      </c>
      <c r="C1455" t="str">
        <f>IF(ISNUMBER(SEARCH(C$1,raw[[#This Row],[active years]])),1,"")</f>
        <v/>
      </c>
      <c r="D1455" t="str">
        <f>IF(ISNUMBER(SEARCH(D$1,raw[[#This Row],[active years]])),1,"")</f>
        <v/>
      </c>
      <c r="E1455" t="str">
        <f>IF(ISNUMBER(SEARCH(E$1,raw[[#This Row],[active years]])),1,"")</f>
        <v/>
      </c>
      <c r="F1455" t="str">
        <f>IF(ISNUMBER(SEARCH(F$1,raw[[#This Row],[active years]])),1,"")</f>
        <v/>
      </c>
      <c r="G1455" t="str">
        <f>IF(ISNUMBER(SEARCH(G$1,raw[[#This Row],[active years]])),1,"")</f>
        <v/>
      </c>
      <c r="H1455" t="str">
        <f>IF(ISNUMBER(SEARCH(H$1,raw[[#This Row],[active years]])),1,"")</f>
        <v/>
      </c>
      <c r="I1455" t="str">
        <f>IF(ISNUMBER(SEARCH(I$1,raw[[#This Row],[active years]])),1,"")</f>
        <v/>
      </c>
      <c r="J1455" t="str">
        <f>IF(ISNUMBER(SEARCH(J$1,raw[[#This Row],[active years]])),1,"")</f>
        <v/>
      </c>
      <c r="K1455" t="str">
        <f>IF(ISNUMBER(SEARCH(K$1,raw[[#This Row],[active years]])),1,"")</f>
        <v/>
      </c>
      <c r="L1455" t="str">
        <f>IF(ISNUMBER(SEARCH(L$1,raw[[#This Row],[active years]])),1,"")</f>
        <v/>
      </c>
      <c r="M1455" t="str">
        <f>IF(ISNUMBER(SEARCH(M$1,raw[[#This Row],[active years]])),1,"")</f>
        <v/>
      </c>
      <c r="N1455" t="str">
        <f>IF(ISNUMBER(SEARCH(N$1,raw[[#This Row],[active years]])),1,"")</f>
        <v/>
      </c>
      <c r="O1455" t="str">
        <f>IF(ISNUMBER(SEARCH(O$1,raw[[#This Row],[active years]])),1,"")</f>
        <v/>
      </c>
      <c r="P1455" t="str">
        <f>IF(ISNUMBER(SEARCH(P$1,raw[[#This Row],[active years]])),1,"")</f>
        <v/>
      </c>
      <c r="Q1455" t="str">
        <f>IF(ISNUMBER(SEARCH(Q$1,raw[[#This Row],[active years]])),1,"")</f>
        <v/>
      </c>
      <c r="R1455" t="str">
        <f>IF(ISNUMBER(SEARCH(R$1,raw[[#This Row],[active years]])),1,"")</f>
        <v/>
      </c>
      <c r="S1455" t="str">
        <f>IF(ISNUMBER(SEARCH(S$1,raw[[#This Row],[active years]])),1,"")</f>
        <v/>
      </c>
      <c r="T1455" t="str">
        <f>IF(ISNUMBER(SEARCH(T$1,raw[[#This Row],[active years]])),1,"")</f>
        <v/>
      </c>
      <c r="U1455" t="str">
        <f>IF(ISNUMBER(SEARCH(U$1,raw[[#This Row],[active years]])),1,"")</f>
        <v/>
      </c>
      <c r="V1455" t="str">
        <f>IF(ISNUMBER(SEARCH(V$1,raw[[#This Row],[active years]])),1,"")</f>
        <v/>
      </c>
      <c r="W1455" t="str">
        <f>IF(ISNUMBER(SEARCH(W$1,raw[[#This Row],[active years]])),1,"")</f>
        <v/>
      </c>
      <c r="X1455" t="str">
        <f>IF(ISNUMBER(SEARCH(X$1,raw[[#This Row],[active years]])),1,"")</f>
        <v/>
      </c>
      <c r="Y1455" t="str">
        <f>IF(ISNUMBER(SEARCH(Y$1,raw[[#This Row],[active years]])),1,"")</f>
        <v/>
      </c>
      <c r="Z1455" t="str">
        <f>IF(ISNUMBER(SEARCH(Z$1,raw[[#This Row],[active years]])),1,"")</f>
        <v/>
      </c>
      <c r="AA1455" t="str">
        <f>IF(ISNUMBER(SEARCH(AA$1,raw[[#This Row],[active years]])),1,"")</f>
        <v/>
      </c>
    </row>
    <row r="1456" spans="1:27" x14ac:dyDescent="0.45">
      <c r="A1456">
        <f>raw[team]</f>
        <v>1791</v>
      </c>
      <c r="B1456">
        <f>raw[rookie year]</f>
        <v>2006</v>
      </c>
      <c r="C1456" t="str">
        <f>IF(ISNUMBER(SEARCH(C$1,raw[[#This Row],[active years]])),1,"")</f>
        <v/>
      </c>
      <c r="D1456" t="str">
        <f>IF(ISNUMBER(SEARCH(D$1,raw[[#This Row],[active years]])),1,"")</f>
        <v/>
      </c>
      <c r="E1456" t="str">
        <f>IF(ISNUMBER(SEARCH(E$1,raw[[#This Row],[active years]])),1,"")</f>
        <v/>
      </c>
      <c r="F1456" t="str">
        <f>IF(ISNUMBER(SEARCH(F$1,raw[[#This Row],[active years]])),1,"")</f>
        <v/>
      </c>
      <c r="G1456" t="str">
        <f>IF(ISNUMBER(SEARCH(G$1,raw[[#This Row],[active years]])),1,"")</f>
        <v/>
      </c>
      <c r="H1456" t="str">
        <f>IF(ISNUMBER(SEARCH(H$1,raw[[#This Row],[active years]])),1,"")</f>
        <v/>
      </c>
      <c r="I1456" t="str">
        <f>IF(ISNUMBER(SEARCH(I$1,raw[[#This Row],[active years]])),1,"")</f>
        <v/>
      </c>
      <c r="J1456" t="str">
        <f>IF(ISNUMBER(SEARCH(J$1,raw[[#This Row],[active years]])),1,"")</f>
        <v/>
      </c>
      <c r="K1456" t="str">
        <f>IF(ISNUMBER(SEARCH(K$1,raw[[#This Row],[active years]])),1,"")</f>
        <v/>
      </c>
      <c r="L1456" t="str">
        <f>IF(ISNUMBER(SEARCH(L$1,raw[[#This Row],[active years]])),1,"")</f>
        <v/>
      </c>
      <c r="M1456" t="str">
        <f>IF(ISNUMBER(SEARCH(M$1,raw[[#This Row],[active years]])),1,"")</f>
        <v/>
      </c>
      <c r="N1456" t="str">
        <f>IF(ISNUMBER(SEARCH(N$1,raw[[#This Row],[active years]])),1,"")</f>
        <v/>
      </c>
      <c r="O1456" t="str">
        <f>IF(ISNUMBER(SEARCH(O$1,raw[[#This Row],[active years]])),1,"")</f>
        <v/>
      </c>
      <c r="P1456" t="str">
        <f>IF(ISNUMBER(SEARCH(P$1,raw[[#This Row],[active years]])),1,"")</f>
        <v/>
      </c>
      <c r="Q1456">
        <f>IF(ISNUMBER(SEARCH(Q$1,raw[[#This Row],[active years]])),1,"")</f>
        <v>1</v>
      </c>
      <c r="R1456">
        <f>IF(ISNUMBER(SEARCH(R$1,raw[[#This Row],[active years]])),1,"")</f>
        <v>1</v>
      </c>
      <c r="S1456">
        <f>IF(ISNUMBER(SEARCH(S$1,raw[[#This Row],[active years]])),1,"")</f>
        <v>1</v>
      </c>
      <c r="T1456">
        <f>IF(ISNUMBER(SEARCH(T$1,raw[[#This Row],[active years]])),1,"")</f>
        <v>1</v>
      </c>
      <c r="U1456">
        <f>IF(ISNUMBER(SEARCH(U$1,raw[[#This Row],[active years]])),1,"")</f>
        <v>1</v>
      </c>
      <c r="V1456">
        <f>IF(ISNUMBER(SEARCH(V$1,raw[[#This Row],[active years]])),1,"")</f>
        <v>1</v>
      </c>
      <c r="W1456">
        <f>IF(ISNUMBER(SEARCH(W$1,raw[[#This Row],[active years]])),1,"")</f>
        <v>1</v>
      </c>
      <c r="X1456">
        <f>IF(ISNUMBER(SEARCH(X$1,raw[[#This Row],[active years]])),1,"")</f>
        <v>1</v>
      </c>
      <c r="Y1456">
        <f>IF(ISNUMBER(SEARCH(Y$1,raw[[#This Row],[active years]])),1,"")</f>
        <v>1</v>
      </c>
      <c r="Z1456">
        <f>IF(ISNUMBER(SEARCH(Z$1,raw[[#This Row],[active years]])),1,"")</f>
        <v>1</v>
      </c>
      <c r="AA1456">
        <f>IF(ISNUMBER(SEARCH(AA$1,raw[[#This Row],[active years]])),1,"")</f>
        <v>1</v>
      </c>
    </row>
    <row r="1457" spans="1:27" x14ac:dyDescent="0.45">
      <c r="A1457">
        <f>raw[team]</f>
        <v>1792</v>
      </c>
      <c r="B1457">
        <f>raw[rookie year]</f>
        <v>2006</v>
      </c>
      <c r="C1457" t="str">
        <f>IF(ISNUMBER(SEARCH(C$1,raw[[#This Row],[active years]])),1,"")</f>
        <v/>
      </c>
      <c r="D1457" t="str">
        <f>IF(ISNUMBER(SEARCH(D$1,raw[[#This Row],[active years]])),1,"")</f>
        <v/>
      </c>
      <c r="E1457" t="str">
        <f>IF(ISNUMBER(SEARCH(E$1,raw[[#This Row],[active years]])),1,"")</f>
        <v/>
      </c>
      <c r="F1457" t="str">
        <f>IF(ISNUMBER(SEARCH(F$1,raw[[#This Row],[active years]])),1,"")</f>
        <v/>
      </c>
      <c r="G1457" t="str">
        <f>IF(ISNUMBER(SEARCH(G$1,raw[[#This Row],[active years]])),1,"")</f>
        <v/>
      </c>
      <c r="H1457" t="str">
        <f>IF(ISNUMBER(SEARCH(H$1,raw[[#This Row],[active years]])),1,"")</f>
        <v/>
      </c>
      <c r="I1457" t="str">
        <f>IF(ISNUMBER(SEARCH(I$1,raw[[#This Row],[active years]])),1,"")</f>
        <v/>
      </c>
      <c r="J1457" t="str">
        <f>IF(ISNUMBER(SEARCH(J$1,raw[[#This Row],[active years]])),1,"")</f>
        <v/>
      </c>
      <c r="K1457" t="str">
        <f>IF(ISNUMBER(SEARCH(K$1,raw[[#This Row],[active years]])),1,"")</f>
        <v/>
      </c>
      <c r="L1457" t="str">
        <f>IF(ISNUMBER(SEARCH(L$1,raw[[#This Row],[active years]])),1,"")</f>
        <v/>
      </c>
      <c r="M1457" t="str">
        <f>IF(ISNUMBER(SEARCH(M$1,raw[[#This Row],[active years]])),1,"")</f>
        <v/>
      </c>
      <c r="N1457" t="str">
        <f>IF(ISNUMBER(SEARCH(N$1,raw[[#This Row],[active years]])),1,"")</f>
        <v/>
      </c>
      <c r="O1457" t="str">
        <f>IF(ISNUMBER(SEARCH(O$1,raw[[#This Row],[active years]])),1,"")</f>
        <v/>
      </c>
      <c r="P1457" t="str">
        <f>IF(ISNUMBER(SEARCH(P$1,raw[[#This Row],[active years]])),1,"")</f>
        <v/>
      </c>
      <c r="Q1457" t="str">
        <f>IF(ISNUMBER(SEARCH(Q$1,raw[[#This Row],[active years]])),1,"")</f>
        <v/>
      </c>
      <c r="R1457" t="str">
        <f>IF(ISNUMBER(SEARCH(R$1,raw[[#This Row],[active years]])),1,"")</f>
        <v/>
      </c>
      <c r="S1457" t="str">
        <f>IF(ISNUMBER(SEARCH(S$1,raw[[#This Row],[active years]])),1,"")</f>
        <v/>
      </c>
      <c r="T1457" t="str">
        <f>IF(ISNUMBER(SEARCH(T$1,raw[[#This Row],[active years]])),1,"")</f>
        <v/>
      </c>
      <c r="U1457" t="str">
        <f>IF(ISNUMBER(SEARCH(U$1,raw[[#This Row],[active years]])),1,"")</f>
        <v/>
      </c>
      <c r="V1457" t="str">
        <f>IF(ISNUMBER(SEARCH(V$1,raw[[#This Row],[active years]])),1,"")</f>
        <v/>
      </c>
      <c r="W1457" t="str">
        <f>IF(ISNUMBER(SEARCH(W$1,raw[[#This Row],[active years]])),1,"")</f>
        <v/>
      </c>
      <c r="X1457" t="str">
        <f>IF(ISNUMBER(SEARCH(X$1,raw[[#This Row],[active years]])),1,"")</f>
        <v/>
      </c>
      <c r="Y1457" t="str">
        <f>IF(ISNUMBER(SEARCH(Y$1,raw[[#This Row],[active years]])),1,"")</f>
        <v/>
      </c>
      <c r="Z1457" t="str">
        <f>IF(ISNUMBER(SEARCH(Z$1,raw[[#This Row],[active years]])),1,"")</f>
        <v/>
      </c>
      <c r="AA1457">
        <f>IF(ISNUMBER(SEARCH(AA$1,raw[[#This Row],[active years]])),1,"")</f>
        <v>1</v>
      </c>
    </row>
    <row r="1458" spans="1:27" x14ac:dyDescent="0.45">
      <c r="A1458">
        <f>raw[team]</f>
        <v>1793</v>
      </c>
      <c r="B1458">
        <f>raw[rookie year]</f>
        <v>2006</v>
      </c>
      <c r="C1458" t="str">
        <f>IF(ISNUMBER(SEARCH(C$1,raw[[#This Row],[active years]])),1,"")</f>
        <v/>
      </c>
      <c r="D1458" t="str">
        <f>IF(ISNUMBER(SEARCH(D$1,raw[[#This Row],[active years]])),1,"")</f>
        <v/>
      </c>
      <c r="E1458" t="str">
        <f>IF(ISNUMBER(SEARCH(E$1,raw[[#This Row],[active years]])),1,"")</f>
        <v/>
      </c>
      <c r="F1458" t="str">
        <f>IF(ISNUMBER(SEARCH(F$1,raw[[#This Row],[active years]])),1,"")</f>
        <v/>
      </c>
      <c r="G1458" t="str">
        <f>IF(ISNUMBER(SEARCH(G$1,raw[[#This Row],[active years]])),1,"")</f>
        <v/>
      </c>
      <c r="H1458" t="str">
        <f>IF(ISNUMBER(SEARCH(H$1,raw[[#This Row],[active years]])),1,"")</f>
        <v/>
      </c>
      <c r="I1458" t="str">
        <f>IF(ISNUMBER(SEARCH(I$1,raw[[#This Row],[active years]])),1,"")</f>
        <v/>
      </c>
      <c r="J1458" t="str">
        <f>IF(ISNUMBER(SEARCH(J$1,raw[[#This Row],[active years]])),1,"")</f>
        <v/>
      </c>
      <c r="K1458" t="str">
        <f>IF(ISNUMBER(SEARCH(K$1,raw[[#This Row],[active years]])),1,"")</f>
        <v/>
      </c>
      <c r="L1458" t="str">
        <f>IF(ISNUMBER(SEARCH(L$1,raw[[#This Row],[active years]])),1,"")</f>
        <v/>
      </c>
      <c r="M1458" t="str">
        <f>IF(ISNUMBER(SEARCH(M$1,raw[[#This Row],[active years]])),1,"")</f>
        <v/>
      </c>
      <c r="N1458" t="str">
        <f>IF(ISNUMBER(SEARCH(N$1,raw[[#This Row],[active years]])),1,"")</f>
        <v/>
      </c>
      <c r="O1458" t="str">
        <f>IF(ISNUMBER(SEARCH(O$1,raw[[#This Row],[active years]])),1,"")</f>
        <v/>
      </c>
      <c r="P1458" t="str">
        <f>IF(ISNUMBER(SEARCH(P$1,raw[[#This Row],[active years]])),1,"")</f>
        <v/>
      </c>
      <c r="Q1458">
        <f>IF(ISNUMBER(SEARCH(Q$1,raw[[#This Row],[active years]])),1,"")</f>
        <v>1</v>
      </c>
      <c r="R1458">
        <f>IF(ISNUMBER(SEARCH(R$1,raw[[#This Row],[active years]])),1,"")</f>
        <v>1</v>
      </c>
      <c r="S1458">
        <f>IF(ISNUMBER(SEARCH(S$1,raw[[#This Row],[active years]])),1,"")</f>
        <v>1</v>
      </c>
      <c r="T1458">
        <f>IF(ISNUMBER(SEARCH(T$1,raw[[#This Row],[active years]])),1,"")</f>
        <v>1</v>
      </c>
      <c r="U1458">
        <f>IF(ISNUMBER(SEARCH(U$1,raw[[#This Row],[active years]])),1,"")</f>
        <v>1</v>
      </c>
      <c r="V1458">
        <f>IF(ISNUMBER(SEARCH(V$1,raw[[#This Row],[active years]])),1,"")</f>
        <v>1</v>
      </c>
      <c r="W1458">
        <f>IF(ISNUMBER(SEARCH(W$1,raw[[#This Row],[active years]])),1,"")</f>
        <v>1</v>
      </c>
      <c r="X1458">
        <f>IF(ISNUMBER(SEARCH(X$1,raw[[#This Row],[active years]])),1,"")</f>
        <v>1</v>
      </c>
      <c r="Y1458">
        <f>IF(ISNUMBER(SEARCH(Y$1,raw[[#This Row],[active years]])),1,"")</f>
        <v>1</v>
      </c>
      <c r="Z1458">
        <f>IF(ISNUMBER(SEARCH(Z$1,raw[[#This Row],[active years]])),1,"")</f>
        <v>1</v>
      </c>
      <c r="AA1458">
        <f>IF(ISNUMBER(SEARCH(AA$1,raw[[#This Row],[active years]])),1,"")</f>
        <v>1</v>
      </c>
    </row>
    <row r="1459" spans="1:27" x14ac:dyDescent="0.45">
      <c r="A1459">
        <f>raw[team]</f>
        <v>1794</v>
      </c>
      <c r="B1459">
        <f>raw[rookie year]</f>
        <v>2006</v>
      </c>
      <c r="C1459" t="str">
        <f>IF(ISNUMBER(SEARCH(C$1,raw[[#This Row],[active years]])),1,"")</f>
        <v/>
      </c>
      <c r="D1459" t="str">
        <f>IF(ISNUMBER(SEARCH(D$1,raw[[#This Row],[active years]])),1,"")</f>
        <v/>
      </c>
      <c r="E1459" t="str">
        <f>IF(ISNUMBER(SEARCH(E$1,raw[[#This Row],[active years]])),1,"")</f>
        <v/>
      </c>
      <c r="F1459" t="str">
        <f>IF(ISNUMBER(SEARCH(F$1,raw[[#This Row],[active years]])),1,"")</f>
        <v/>
      </c>
      <c r="G1459" t="str">
        <f>IF(ISNUMBER(SEARCH(G$1,raw[[#This Row],[active years]])),1,"")</f>
        <v/>
      </c>
      <c r="H1459" t="str">
        <f>IF(ISNUMBER(SEARCH(H$1,raw[[#This Row],[active years]])),1,"")</f>
        <v/>
      </c>
      <c r="I1459" t="str">
        <f>IF(ISNUMBER(SEARCH(I$1,raw[[#This Row],[active years]])),1,"")</f>
        <v/>
      </c>
      <c r="J1459" t="str">
        <f>IF(ISNUMBER(SEARCH(J$1,raw[[#This Row],[active years]])),1,"")</f>
        <v/>
      </c>
      <c r="K1459" t="str">
        <f>IF(ISNUMBER(SEARCH(K$1,raw[[#This Row],[active years]])),1,"")</f>
        <v/>
      </c>
      <c r="L1459" t="str">
        <f>IF(ISNUMBER(SEARCH(L$1,raw[[#This Row],[active years]])),1,"")</f>
        <v/>
      </c>
      <c r="M1459" t="str">
        <f>IF(ISNUMBER(SEARCH(M$1,raw[[#This Row],[active years]])),1,"")</f>
        <v/>
      </c>
      <c r="N1459" t="str">
        <f>IF(ISNUMBER(SEARCH(N$1,raw[[#This Row],[active years]])),1,"")</f>
        <v/>
      </c>
      <c r="O1459" t="str">
        <f>IF(ISNUMBER(SEARCH(O$1,raw[[#This Row],[active years]])),1,"")</f>
        <v/>
      </c>
      <c r="P1459" t="str">
        <f>IF(ISNUMBER(SEARCH(P$1,raw[[#This Row],[active years]])),1,"")</f>
        <v/>
      </c>
      <c r="Q1459">
        <f>IF(ISNUMBER(SEARCH(Q$1,raw[[#This Row],[active years]])),1,"")</f>
        <v>1</v>
      </c>
      <c r="R1459" t="str">
        <f>IF(ISNUMBER(SEARCH(R$1,raw[[#This Row],[active years]])),1,"")</f>
        <v/>
      </c>
      <c r="S1459" t="str">
        <f>IF(ISNUMBER(SEARCH(S$1,raw[[#This Row],[active years]])),1,"")</f>
        <v/>
      </c>
      <c r="T1459" t="str">
        <f>IF(ISNUMBER(SEARCH(T$1,raw[[#This Row],[active years]])),1,"")</f>
        <v/>
      </c>
      <c r="U1459" t="str">
        <f>IF(ISNUMBER(SEARCH(U$1,raw[[#This Row],[active years]])),1,"")</f>
        <v/>
      </c>
      <c r="V1459" t="str">
        <f>IF(ISNUMBER(SEARCH(V$1,raw[[#This Row],[active years]])),1,"")</f>
        <v/>
      </c>
      <c r="W1459" t="str">
        <f>IF(ISNUMBER(SEARCH(W$1,raw[[#This Row],[active years]])),1,"")</f>
        <v/>
      </c>
      <c r="X1459" t="str">
        <f>IF(ISNUMBER(SEARCH(X$1,raw[[#This Row],[active years]])),1,"")</f>
        <v/>
      </c>
      <c r="Y1459" t="str">
        <f>IF(ISNUMBER(SEARCH(Y$1,raw[[#This Row],[active years]])),1,"")</f>
        <v/>
      </c>
      <c r="Z1459" t="str">
        <f>IF(ISNUMBER(SEARCH(Z$1,raw[[#This Row],[active years]])),1,"")</f>
        <v/>
      </c>
      <c r="AA1459" t="str">
        <f>IF(ISNUMBER(SEARCH(AA$1,raw[[#This Row],[active years]])),1,"")</f>
        <v/>
      </c>
    </row>
    <row r="1460" spans="1:27" x14ac:dyDescent="0.45">
      <c r="A1460">
        <f>raw[team]</f>
        <v>1795</v>
      </c>
      <c r="B1460">
        <f>raw[rookie year]</f>
        <v>2006</v>
      </c>
      <c r="C1460" t="str">
        <f>IF(ISNUMBER(SEARCH(C$1,raw[[#This Row],[active years]])),1,"")</f>
        <v/>
      </c>
      <c r="D1460" t="str">
        <f>IF(ISNUMBER(SEARCH(D$1,raw[[#This Row],[active years]])),1,"")</f>
        <v/>
      </c>
      <c r="E1460" t="str">
        <f>IF(ISNUMBER(SEARCH(E$1,raw[[#This Row],[active years]])),1,"")</f>
        <v/>
      </c>
      <c r="F1460" t="str">
        <f>IF(ISNUMBER(SEARCH(F$1,raw[[#This Row],[active years]])),1,"")</f>
        <v/>
      </c>
      <c r="G1460" t="str">
        <f>IF(ISNUMBER(SEARCH(G$1,raw[[#This Row],[active years]])),1,"")</f>
        <v/>
      </c>
      <c r="H1460" t="str">
        <f>IF(ISNUMBER(SEARCH(H$1,raw[[#This Row],[active years]])),1,"")</f>
        <v/>
      </c>
      <c r="I1460" t="str">
        <f>IF(ISNUMBER(SEARCH(I$1,raw[[#This Row],[active years]])),1,"")</f>
        <v/>
      </c>
      <c r="J1460" t="str">
        <f>IF(ISNUMBER(SEARCH(J$1,raw[[#This Row],[active years]])),1,"")</f>
        <v/>
      </c>
      <c r="K1460" t="str">
        <f>IF(ISNUMBER(SEARCH(K$1,raw[[#This Row],[active years]])),1,"")</f>
        <v/>
      </c>
      <c r="L1460" t="str">
        <f>IF(ISNUMBER(SEARCH(L$1,raw[[#This Row],[active years]])),1,"")</f>
        <v/>
      </c>
      <c r="M1460" t="str">
        <f>IF(ISNUMBER(SEARCH(M$1,raw[[#This Row],[active years]])),1,"")</f>
        <v/>
      </c>
      <c r="N1460" t="str">
        <f>IF(ISNUMBER(SEARCH(N$1,raw[[#This Row],[active years]])),1,"")</f>
        <v/>
      </c>
      <c r="O1460" t="str">
        <f>IF(ISNUMBER(SEARCH(O$1,raw[[#This Row],[active years]])),1,"")</f>
        <v/>
      </c>
      <c r="P1460" t="str">
        <f>IF(ISNUMBER(SEARCH(P$1,raw[[#This Row],[active years]])),1,"")</f>
        <v/>
      </c>
      <c r="Q1460">
        <f>IF(ISNUMBER(SEARCH(Q$1,raw[[#This Row],[active years]])),1,"")</f>
        <v>1</v>
      </c>
      <c r="R1460">
        <f>IF(ISNUMBER(SEARCH(R$1,raw[[#This Row],[active years]])),1,"")</f>
        <v>1</v>
      </c>
      <c r="S1460">
        <f>IF(ISNUMBER(SEARCH(S$1,raw[[#This Row],[active years]])),1,"")</f>
        <v>1</v>
      </c>
      <c r="T1460">
        <f>IF(ISNUMBER(SEARCH(T$1,raw[[#This Row],[active years]])),1,"")</f>
        <v>1</v>
      </c>
      <c r="U1460">
        <f>IF(ISNUMBER(SEARCH(U$1,raw[[#This Row],[active years]])),1,"")</f>
        <v>1</v>
      </c>
      <c r="V1460">
        <f>IF(ISNUMBER(SEARCH(V$1,raw[[#This Row],[active years]])),1,"")</f>
        <v>1</v>
      </c>
      <c r="W1460">
        <f>IF(ISNUMBER(SEARCH(W$1,raw[[#This Row],[active years]])),1,"")</f>
        <v>1</v>
      </c>
      <c r="X1460">
        <f>IF(ISNUMBER(SEARCH(X$1,raw[[#This Row],[active years]])),1,"")</f>
        <v>1</v>
      </c>
      <c r="Y1460">
        <f>IF(ISNUMBER(SEARCH(Y$1,raw[[#This Row],[active years]])),1,"")</f>
        <v>1</v>
      </c>
      <c r="Z1460">
        <f>IF(ISNUMBER(SEARCH(Z$1,raw[[#This Row],[active years]])),1,"")</f>
        <v>1</v>
      </c>
      <c r="AA1460">
        <f>IF(ISNUMBER(SEARCH(AA$1,raw[[#This Row],[active years]])),1,"")</f>
        <v>1</v>
      </c>
    </row>
    <row r="1461" spans="1:27" x14ac:dyDescent="0.45">
      <c r="A1461">
        <f>raw[team]</f>
        <v>1796</v>
      </c>
      <c r="B1461">
        <f>raw[rookie year]</f>
        <v>2006</v>
      </c>
      <c r="C1461" t="str">
        <f>IF(ISNUMBER(SEARCH(C$1,raw[[#This Row],[active years]])),1,"")</f>
        <v/>
      </c>
      <c r="D1461" t="str">
        <f>IF(ISNUMBER(SEARCH(D$1,raw[[#This Row],[active years]])),1,"")</f>
        <v/>
      </c>
      <c r="E1461" t="str">
        <f>IF(ISNUMBER(SEARCH(E$1,raw[[#This Row],[active years]])),1,"")</f>
        <v/>
      </c>
      <c r="F1461" t="str">
        <f>IF(ISNUMBER(SEARCH(F$1,raw[[#This Row],[active years]])),1,"")</f>
        <v/>
      </c>
      <c r="G1461" t="str">
        <f>IF(ISNUMBER(SEARCH(G$1,raw[[#This Row],[active years]])),1,"")</f>
        <v/>
      </c>
      <c r="H1461" t="str">
        <f>IF(ISNUMBER(SEARCH(H$1,raw[[#This Row],[active years]])),1,"")</f>
        <v/>
      </c>
      <c r="I1461" t="str">
        <f>IF(ISNUMBER(SEARCH(I$1,raw[[#This Row],[active years]])),1,"")</f>
        <v/>
      </c>
      <c r="J1461" t="str">
        <f>IF(ISNUMBER(SEARCH(J$1,raw[[#This Row],[active years]])),1,"")</f>
        <v/>
      </c>
      <c r="K1461" t="str">
        <f>IF(ISNUMBER(SEARCH(K$1,raw[[#This Row],[active years]])),1,"")</f>
        <v/>
      </c>
      <c r="L1461" t="str">
        <f>IF(ISNUMBER(SEARCH(L$1,raw[[#This Row],[active years]])),1,"")</f>
        <v/>
      </c>
      <c r="M1461" t="str">
        <f>IF(ISNUMBER(SEARCH(M$1,raw[[#This Row],[active years]])),1,"")</f>
        <v/>
      </c>
      <c r="N1461" t="str">
        <f>IF(ISNUMBER(SEARCH(N$1,raw[[#This Row],[active years]])),1,"")</f>
        <v/>
      </c>
      <c r="O1461" t="str">
        <f>IF(ISNUMBER(SEARCH(O$1,raw[[#This Row],[active years]])),1,"")</f>
        <v/>
      </c>
      <c r="P1461" t="str">
        <f>IF(ISNUMBER(SEARCH(P$1,raw[[#This Row],[active years]])),1,"")</f>
        <v/>
      </c>
      <c r="Q1461">
        <f>IF(ISNUMBER(SEARCH(Q$1,raw[[#This Row],[active years]])),1,"")</f>
        <v>1</v>
      </c>
      <c r="R1461">
        <f>IF(ISNUMBER(SEARCH(R$1,raw[[#This Row],[active years]])),1,"")</f>
        <v>1</v>
      </c>
      <c r="S1461">
        <f>IF(ISNUMBER(SEARCH(S$1,raw[[#This Row],[active years]])),1,"")</f>
        <v>1</v>
      </c>
      <c r="T1461">
        <f>IF(ISNUMBER(SEARCH(T$1,raw[[#This Row],[active years]])),1,"")</f>
        <v>1</v>
      </c>
      <c r="U1461">
        <f>IF(ISNUMBER(SEARCH(U$1,raw[[#This Row],[active years]])),1,"")</f>
        <v>1</v>
      </c>
      <c r="V1461">
        <f>IF(ISNUMBER(SEARCH(V$1,raw[[#This Row],[active years]])),1,"")</f>
        <v>1</v>
      </c>
      <c r="W1461">
        <f>IF(ISNUMBER(SEARCH(W$1,raw[[#This Row],[active years]])),1,"")</f>
        <v>1</v>
      </c>
      <c r="X1461">
        <f>IF(ISNUMBER(SEARCH(X$1,raw[[#This Row],[active years]])),1,"")</f>
        <v>1</v>
      </c>
      <c r="Y1461">
        <f>IF(ISNUMBER(SEARCH(Y$1,raw[[#This Row],[active years]])),1,"")</f>
        <v>1</v>
      </c>
      <c r="Z1461">
        <f>IF(ISNUMBER(SEARCH(Z$1,raw[[#This Row],[active years]])),1,"")</f>
        <v>1</v>
      </c>
      <c r="AA1461">
        <f>IF(ISNUMBER(SEARCH(AA$1,raw[[#This Row],[active years]])),1,"")</f>
        <v>1</v>
      </c>
    </row>
    <row r="1462" spans="1:27" x14ac:dyDescent="0.45">
      <c r="A1462">
        <f>raw[team]</f>
        <v>1797</v>
      </c>
      <c r="B1462">
        <f>raw[rookie year]</f>
        <v>2006</v>
      </c>
      <c r="C1462" t="str">
        <f>IF(ISNUMBER(SEARCH(C$1,raw[[#This Row],[active years]])),1,"")</f>
        <v/>
      </c>
      <c r="D1462" t="str">
        <f>IF(ISNUMBER(SEARCH(D$1,raw[[#This Row],[active years]])),1,"")</f>
        <v/>
      </c>
      <c r="E1462" t="str">
        <f>IF(ISNUMBER(SEARCH(E$1,raw[[#This Row],[active years]])),1,"")</f>
        <v/>
      </c>
      <c r="F1462" t="str">
        <f>IF(ISNUMBER(SEARCH(F$1,raw[[#This Row],[active years]])),1,"")</f>
        <v/>
      </c>
      <c r="G1462" t="str">
        <f>IF(ISNUMBER(SEARCH(G$1,raw[[#This Row],[active years]])),1,"")</f>
        <v/>
      </c>
      <c r="H1462" t="str">
        <f>IF(ISNUMBER(SEARCH(H$1,raw[[#This Row],[active years]])),1,"")</f>
        <v/>
      </c>
      <c r="I1462" t="str">
        <f>IF(ISNUMBER(SEARCH(I$1,raw[[#This Row],[active years]])),1,"")</f>
        <v/>
      </c>
      <c r="J1462" t="str">
        <f>IF(ISNUMBER(SEARCH(J$1,raw[[#This Row],[active years]])),1,"")</f>
        <v/>
      </c>
      <c r="K1462" t="str">
        <f>IF(ISNUMBER(SEARCH(K$1,raw[[#This Row],[active years]])),1,"")</f>
        <v/>
      </c>
      <c r="L1462" t="str">
        <f>IF(ISNUMBER(SEARCH(L$1,raw[[#This Row],[active years]])),1,"")</f>
        <v/>
      </c>
      <c r="M1462" t="str">
        <f>IF(ISNUMBER(SEARCH(M$1,raw[[#This Row],[active years]])),1,"")</f>
        <v/>
      </c>
      <c r="N1462" t="str">
        <f>IF(ISNUMBER(SEARCH(N$1,raw[[#This Row],[active years]])),1,"")</f>
        <v/>
      </c>
      <c r="O1462" t="str">
        <f>IF(ISNUMBER(SEARCH(O$1,raw[[#This Row],[active years]])),1,"")</f>
        <v/>
      </c>
      <c r="P1462" t="str">
        <f>IF(ISNUMBER(SEARCH(P$1,raw[[#This Row],[active years]])),1,"")</f>
        <v/>
      </c>
      <c r="Q1462" t="str">
        <f>IF(ISNUMBER(SEARCH(Q$1,raw[[#This Row],[active years]])),1,"")</f>
        <v/>
      </c>
      <c r="R1462" t="str">
        <f>IF(ISNUMBER(SEARCH(R$1,raw[[#This Row],[active years]])),1,"")</f>
        <v/>
      </c>
      <c r="S1462" t="str">
        <f>IF(ISNUMBER(SEARCH(S$1,raw[[#This Row],[active years]])),1,"")</f>
        <v/>
      </c>
      <c r="T1462" t="str">
        <f>IF(ISNUMBER(SEARCH(T$1,raw[[#This Row],[active years]])),1,"")</f>
        <v/>
      </c>
      <c r="U1462" t="str">
        <f>IF(ISNUMBER(SEARCH(U$1,raw[[#This Row],[active years]])),1,"")</f>
        <v/>
      </c>
      <c r="V1462" t="str">
        <f>IF(ISNUMBER(SEARCH(V$1,raw[[#This Row],[active years]])),1,"")</f>
        <v/>
      </c>
      <c r="W1462" t="str">
        <f>IF(ISNUMBER(SEARCH(W$1,raw[[#This Row],[active years]])),1,"")</f>
        <v/>
      </c>
      <c r="X1462" t="str">
        <f>IF(ISNUMBER(SEARCH(X$1,raw[[#This Row],[active years]])),1,"")</f>
        <v/>
      </c>
      <c r="Y1462" t="str">
        <f>IF(ISNUMBER(SEARCH(Y$1,raw[[#This Row],[active years]])),1,"")</f>
        <v/>
      </c>
      <c r="Z1462" t="str">
        <f>IF(ISNUMBER(SEARCH(Z$1,raw[[#This Row],[active years]])),1,"")</f>
        <v/>
      </c>
      <c r="AA1462">
        <f>IF(ISNUMBER(SEARCH(AA$1,raw[[#This Row],[active years]])),1,"")</f>
        <v>1</v>
      </c>
    </row>
    <row r="1463" spans="1:27" x14ac:dyDescent="0.45">
      <c r="A1463">
        <f>raw[team]</f>
        <v>1798</v>
      </c>
      <c r="B1463">
        <f>raw[rookie year]</f>
        <v>2006</v>
      </c>
      <c r="C1463" t="str">
        <f>IF(ISNUMBER(SEARCH(C$1,raw[[#This Row],[active years]])),1,"")</f>
        <v/>
      </c>
      <c r="D1463" t="str">
        <f>IF(ISNUMBER(SEARCH(D$1,raw[[#This Row],[active years]])),1,"")</f>
        <v/>
      </c>
      <c r="E1463" t="str">
        <f>IF(ISNUMBER(SEARCH(E$1,raw[[#This Row],[active years]])),1,"")</f>
        <v/>
      </c>
      <c r="F1463" t="str">
        <f>IF(ISNUMBER(SEARCH(F$1,raw[[#This Row],[active years]])),1,"")</f>
        <v/>
      </c>
      <c r="G1463" t="str">
        <f>IF(ISNUMBER(SEARCH(G$1,raw[[#This Row],[active years]])),1,"")</f>
        <v/>
      </c>
      <c r="H1463" t="str">
        <f>IF(ISNUMBER(SEARCH(H$1,raw[[#This Row],[active years]])),1,"")</f>
        <v/>
      </c>
      <c r="I1463" t="str">
        <f>IF(ISNUMBER(SEARCH(I$1,raw[[#This Row],[active years]])),1,"")</f>
        <v/>
      </c>
      <c r="J1463" t="str">
        <f>IF(ISNUMBER(SEARCH(J$1,raw[[#This Row],[active years]])),1,"")</f>
        <v/>
      </c>
      <c r="K1463" t="str">
        <f>IF(ISNUMBER(SEARCH(K$1,raw[[#This Row],[active years]])),1,"")</f>
        <v/>
      </c>
      <c r="L1463" t="str">
        <f>IF(ISNUMBER(SEARCH(L$1,raw[[#This Row],[active years]])),1,"")</f>
        <v/>
      </c>
      <c r="M1463" t="str">
        <f>IF(ISNUMBER(SEARCH(M$1,raw[[#This Row],[active years]])),1,"")</f>
        <v/>
      </c>
      <c r="N1463" t="str">
        <f>IF(ISNUMBER(SEARCH(N$1,raw[[#This Row],[active years]])),1,"")</f>
        <v/>
      </c>
      <c r="O1463" t="str">
        <f>IF(ISNUMBER(SEARCH(O$1,raw[[#This Row],[active years]])),1,"")</f>
        <v/>
      </c>
      <c r="P1463" t="str">
        <f>IF(ISNUMBER(SEARCH(P$1,raw[[#This Row],[active years]])),1,"")</f>
        <v/>
      </c>
      <c r="Q1463">
        <f>IF(ISNUMBER(SEARCH(Q$1,raw[[#This Row],[active years]])),1,"")</f>
        <v>1</v>
      </c>
      <c r="R1463">
        <f>IF(ISNUMBER(SEARCH(R$1,raw[[#This Row],[active years]])),1,"")</f>
        <v>1</v>
      </c>
      <c r="S1463">
        <f>IF(ISNUMBER(SEARCH(S$1,raw[[#This Row],[active years]])),1,"")</f>
        <v>1</v>
      </c>
      <c r="T1463">
        <f>IF(ISNUMBER(SEARCH(T$1,raw[[#This Row],[active years]])),1,"")</f>
        <v>1</v>
      </c>
      <c r="U1463">
        <f>IF(ISNUMBER(SEARCH(U$1,raw[[#This Row],[active years]])),1,"")</f>
        <v>1</v>
      </c>
      <c r="V1463">
        <f>IF(ISNUMBER(SEARCH(V$1,raw[[#This Row],[active years]])),1,"")</f>
        <v>1</v>
      </c>
      <c r="W1463">
        <f>IF(ISNUMBER(SEARCH(W$1,raw[[#This Row],[active years]])),1,"")</f>
        <v>1</v>
      </c>
      <c r="X1463" t="str">
        <f>IF(ISNUMBER(SEARCH(X$1,raw[[#This Row],[active years]])),1,"")</f>
        <v/>
      </c>
      <c r="Y1463" t="str">
        <f>IF(ISNUMBER(SEARCH(Y$1,raw[[#This Row],[active years]])),1,"")</f>
        <v/>
      </c>
      <c r="Z1463" t="str">
        <f>IF(ISNUMBER(SEARCH(Z$1,raw[[#This Row],[active years]])),1,"")</f>
        <v/>
      </c>
      <c r="AA1463" t="str">
        <f>IF(ISNUMBER(SEARCH(AA$1,raw[[#This Row],[active years]])),1,"")</f>
        <v/>
      </c>
    </row>
    <row r="1464" spans="1:27" x14ac:dyDescent="0.45">
      <c r="A1464">
        <f>raw[team]</f>
        <v>1799</v>
      </c>
      <c r="B1464">
        <f>raw[rookie year]</f>
        <v>2006</v>
      </c>
      <c r="C1464" t="str">
        <f>IF(ISNUMBER(SEARCH(C$1,raw[[#This Row],[active years]])),1,"")</f>
        <v/>
      </c>
      <c r="D1464" t="str">
        <f>IF(ISNUMBER(SEARCH(D$1,raw[[#This Row],[active years]])),1,"")</f>
        <v/>
      </c>
      <c r="E1464" t="str">
        <f>IF(ISNUMBER(SEARCH(E$1,raw[[#This Row],[active years]])),1,"")</f>
        <v/>
      </c>
      <c r="F1464" t="str">
        <f>IF(ISNUMBER(SEARCH(F$1,raw[[#This Row],[active years]])),1,"")</f>
        <v/>
      </c>
      <c r="G1464" t="str">
        <f>IF(ISNUMBER(SEARCH(G$1,raw[[#This Row],[active years]])),1,"")</f>
        <v/>
      </c>
      <c r="H1464" t="str">
        <f>IF(ISNUMBER(SEARCH(H$1,raw[[#This Row],[active years]])),1,"")</f>
        <v/>
      </c>
      <c r="I1464" t="str">
        <f>IF(ISNUMBER(SEARCH(I$1,raw[[#This Row],[active years]])),1,"")</f>
        <v/>
      </c>
      <c r="J1464" t="str">
        <f>IF(ISNUMBER(SEARCH(J$1,raw[[#This Row],[active years]])),1,"")</f>
        <v/>
      </c>
      <c r="K1464" t="str">
        <f>IF(ISNUMBER(SEARCH(K$1,raw[[#This Row],[active years]])),1,"")</f>
        <v/>
      </c>
      <c r="L1464" t="str">
        <f>IF(ISNUMBER(SEARCH(L$1,raw[[#This Row],[active years]])),1,"")</f>
        <v/>
      </c>
      <c r="M1464" t="str">
        <f>IF(ISNUMBER(SEARCH(M$1,raw[[#This Row],[active years]])),1,"")</f>
        <v/>
      </c>
      <c r="N1464" t="str">
        <f>IF(ISNUMBER(SEARCH(N$1,raw[[#This Row],[active years]])),1,"")</f>
        <v/>
      </c>
      <c r="O1464" t="str">
        <f>IF(ISNUMBER(SEARCH(O$1,raw[[#This Row],[active years]])),1,"")</f>
        <v/>
      </c>
      <c r="P1464" t="str">
        <f>IF(ISNUMBER(SEARCH(P$1,raw[[#This Row],[active years]])),1,"")</f>
        <v/>
      </c>
      <c r="Q1464">
        <f>IF(ISNUMBER(SEARCH(Q$1,raw[[#This Row],[active years]])),1,"")</f>
        <v>1</v>
      </c>
      <c r="R1464">
        <f>IF(ISNUMBER(SEARCH(R$1,raw[[#This Row],[active years]])),1,"")</f>
        <v>1</v>
      </c>
      <c r="S1464">
        <f>IF(ISNUMBER(SEARCH(S$1,raw[[#This Row],[active years]])),1,"")</f>
        <v>1</v>
      </c>
      <c r="T1464">
        <f>IF(ISNUMBER(SEARCH(T$1,raw[[#This Row],[active years]])),1,"")</f>
        <v>1</v>
      </c>
      <c r="U1464">
        <f>IF(ISNUMBER(SEARCH(U$1,raw[[#This Row],[active years]])),1,"")</f>
        <v>1</v>
      </c>
      <c r="V1464">
        <f>IF(ISNUMBER(SEARCH(V$1,raw[[#This Row],[active years]])),1,"")</f>
        <v>1</v>
      </c>
      <c r="W1464">
        <f>IF(ISNUMBER(SEARCH(W$1,raw[[#This Row],[active years]])),1,"")</f>
        <v>1</v>
      </c>
      <c r="X1464">
        <f>IF(ISNUMBER(SEARCH(X$1,raw[[#This Row],[active years]])),1,"")</f>
        <v>1</v>
      </c>
      <c r="Y1464">
        <f>IF(ISNUMBER(SEARCH(Y$1,raw[[#This Row],[active years]])),1,"")</f>
        <v>1</v>
      </c>
      <c r="Z1464">
        <f>IF(ISNUMBER(SEARCH(Z$1,raw[[#This Row],[active years]])),1,"")</f>
        <v>1</v>
      </c>
      <c r="AA1464">
        <f>IF(ISNUMBER(SEARCH(AA$1,raw[[#This Row],[active years]])),1,"")</f>
        <v>1</v>
      </c>
    </row>
    <row r="1465" spans="1:27" x14ac:dyDescent="0.45">
      <c r="A1465">
        <f>raw[team]</f>
        <v>1800</v>
      </c>
      <c r="B1465">
        <f>raw[rookie year]</f>
        <v>2006</v>
      </c>
      <c r="C1465" t="str">
        <f>IF(ISNUMBER(SEARCH(C$1,raw[[#This Row],[active years]])),1,"")</f>
        <v/>
      </c>
      <c r="D1465" t="str">
        <f>IF(ISNUMBER(SEARCH(D$1,raw[[#This Row],[active years]])),1,"")</f>
        <v/>
      </c>
      <c r="E1465" t="str">
        <f>IF(ISNUMBER(SEARCH(E$1,raw[[#This Row],[active years]])),1,"")</f>
        <v/>
      </c>
      <c r="F1465" t="str">
        <f>IF(ISNUMBER(SEARCH(F$1,raw[[#This Row],[active years]])),1,"")</f>
        <v/>
      </c>
      <c r="G1465" t="str">
        <f>IF(ISNUMBER(SEARCH(G$1,raw[[#This Row],[active years]])),1,"")</f>
        <v/>
      </c>
      <c r="H1465" t="str">
        <f>IF(ISNUMBER(SEARCH(H$1,raw[[#This Row],[active years]])),1,"")</f>
        <v/>
      </c>
      <c r="I1465" t="str">
        <f>IF(ISNUMBER(SEARCH(I$1,raw[[#This Row],[active years]])),1,"")</f>
        <v/>
      </c>
      <c r="J1465" t="str">
        <f>IF(ISNUMBER(SEARCH(J$1,raw[[#This Row],[active years]])),1,"")</f>
        <v/>
      </c>
      <c r="K1465" t="str">
        <f>IF(ISNUMBER(SEARCH(K$1,raw[[#This Row],[active years]])),1,"")</f>
        <v/>
      </c>
      <c r="L1465" t="str">
        <f>IF(ISNUMBER(SEARCH(L$1,raw[[#This Row],[active years]])),1,"")</f>
        <v/>
      </c>
      <c r="M1465" t="str">
        <f>IF(ISNUMBER(SEARCH(M$1,raw[[#This Row],[active years]])),1,"")</f>
        <v/>
      </c>
      <c r="N1465" t="str">
        <f>IF(ISNUMBER(SEARCH(N$1,raw[[#This Row],[active years]])),1,"")</f>
        <v/>
      </c>
      <c r="O1465" t="str">
        <f>IF(ISNUMBER(SEARCH(O$1,raw[[#This Row],[active years]])),1,"")</f>
        <v/>
      </c>
      <c r="P1465" t="str">
        <f>IF(ISNUMBER(SEARCH(P$1,raw[[#This Row],[active years]])),1,"")</f>
        <v/>
      </c>
      <c r="Q1465">
        <f>IF(ISNUMBER(SEARCH(Q$1,raw[[#This Row],[active years]])),1,"")</f>
        <v>1</v>
      </c>
      <c r="R1465">
        <f>IF(ISNUMBER(SEARCH(R$1,raw[[#This Row],[active years]])),1,"")</f>
        <v>1</v>
      </c>
      <c r="S1465">
        <f>IF(ISNUMBER(SEARCH(S$1,raw[[#This Row],[active years]])),1,"")</f>
        <v>1</v>
      </c>
      <c r="T1465">
        <f>IF(ISNUMBER(SEARCH(T$1,raw[[#This Row],[active years]])),1,"")</f>
        <v>1</v>
      </c>
      <c r="U1465" t="str">
        <f>IF(ISNUMBER(SEARCH(U$1,raw[[#This Row],[active years]])),1,"")</f>
        <v/>
      </c>
      <c r="V1465" t="str">
        <f>IF(ISNUMBER(SEARCH(V$1,raw[[#This Row],[active years]])),1,"")</f>
        <v/>
      </c>
      <c r="W1465" t="str">
        <f>IF(ISNUMBER(SEARCH(W$1,raw[[#This Row],[active years]])),1,"")</f>
        <v/>
      </c>
      <c r="X1465" t="str">
        <f>IF(ISNUMBER(SEARCH(X$1,raw[[#This Row],[active years]])),1,"")</f>
        <v/>
      </c>
      <c r="Y1465" t="str">
        <f>IF(ISNUMBER(SEARCH(Y$1,raw[[#This Row],[active years]])),1,"")</f>
        <v/>
      </c>
      <c r="Z1465" t="str">
        <f>IF(ISNUMBER(SEARCH(Z$1,raw[[#This Row],[active years]])),1,"")</f>
        <v/>
      </c>
      <c r="AA1465" t="str">
        <f>IF(ISNUMBER(SEARCH(AA$1,raw[[#This Row],[active years]])),1,"")</f>
        <v/>
      </c>
    </row>
    <row r="1466" spans="1:27" x14ac:dyDescent="0.45">
      <c r="A1466">
        <f>raw[team]</f>
        <v>1801</v>
      </c>
      <c r="B1466">
        <f>raw[rookie year]</f>
        <v>2006</v>
      </c>
      <c r="C1466" t="str">
        <f>IF(ISNUMBER(SEARCH(C$1,raw[[#This Row],[active years]])),1,"")</f>
        <v/>
      </c>
      <c r="D1466" t="str">
        <f>IF(ISNUMBER(SEARCH(D$1,raw[[#This Row],[active years]])),1,"")</f>
        <v/>
      </c>
      <c r="E1466" t="str">
        <f>IF(ISNUMBER(SEARCH(E$1,raw[[#This Row],[active years]])),1,"")</f>
        <v/>
      </c>
      <c r="F1466" t="str">
        <f>IF(ISNUMBER(SEARCH(F$1,raw[[#This Row],[active years]])),1,"")</f>
        <v/>
      </c>
      <c r="G1466" t="str">
        <f>IF(ISNUMBER(SEARCH(G$1,raw[[#This Row],[active years]])),1,"")</f>
        <v/>
      </c>
      <c r="H1466" t="str">
        <f>IF(ISNUMBER(SEARCH(H$1,raw[[#This Row],[active years]])),1,"")</f>
        <v/>
      </c>
      <c r="I1466" t="str">
        <f>IF(ISNUMBER(SEARCH(I$1,raw[[#This Row],[active years]])),1,"")</f>
        <v/>
      </c>
      <c r="J1466" t="str">
        <f>IF(ISNUMBER(SEARCH(J$1,raw[[#This Row],[active years]])),1,"")</f>
        <v/>
      </c>
      <c r="K1466" t="str">
        <f>IF(ISNUMBER(SEARCH(K$1,raw[[#This Row],[active years]])),1,"")</f>
        <v/>
      </c>
      <c r="L1466" t="str">
        <f>IF(ISNUMBER(SEARCH(L$1,raw[[#This Row],[active years]])),1,"")</f>
        <v/>
      </c>
      <c r="M1466" t="str">
        <f>IF(ISNUMBER(SEARCH(M$1,raw[[#This Row],[active years]])),1,"")</f>
        <v/>
      </c>
      <c r="N1466" t="str">
        <f>IF(ISNUMBER(SEARCH(N$1,raw[[#This Row],[active years]])),1,"")</f>
        <v/>
      </c>
      <c r="O1466" t="str">
        <f>IF(ISNUMBER(SEARCH(O$1,raw[[#This Row],[active years]])),1,"")</f>
        <v/>
      </c>
      <c r="P1466" t="str">
        <f>IF(ISNUMBER(SEARCH(P$1,raw[[#This Row],[active years]])),1,"")</f>
        <v/>
      </c>
      <c r="Q1466">
        <f>IF(ISNUMBER(SEARCH(Q$1,raw[[#This Row],[active years]])),1,"")</f>
        <v>1</v>
      </c>
      <c r="R1466">
        <f>IF(ISNUMBER(SEARCH(R$1,raw[[#This Row],[active years]])),1,"")</f>
        <v>1</v>
      </c>
      <c r="S1466">
        <f>IF(ISNUMBER(SEARCH(S$1,raw[[#This Row],[active years]])),1,"")</f>
        <v>1</v>
      </c>
      <c r="T1466">
        <f>IF(ISNUMBER(SEARCH(T$1,raw[[#This Row],[active years]])),1,"")</f>
        <v>1</v>
      </c>
      <c r="U1466">
        <f>IF(ISNUMBER(SEARCH(U$1,raw[[#This Row],[active years]])),1,"")</f>
        <v>1</v>
      </c>
      <c r="V1466">
        <f>IF(ISNUMBER(SEARCH(V$1,raw[[#This Row],[active years]])),1,"")</f>
        <v>1</v>
      </c>
      <c r="W1466">
        <f>IF(ISNUMBER(SEARCH(W$1,raw[[#This Row],[active years]])),1,"")</f>
        <v>1</v>
      </c>
      <c r="X1466">
        <f>IF(ISNUMBER(SEARCH(X$1,raw[[#This Row],[active years]])),1,"")</f>
        <v>1</v>
      </c>
      <c r="Y1466">
        <f>IF(ISNUMBER(SEARCH(Y$1,raw[[#This Row],[active years]])),1,"")</f>
        <v>1</v>
      </c>
      <c r="Z1466" t="str">
        <f>IF(ISNUMBER(SEARCH(Z$1,raw[[#This Row],[active years]])),1,"")</f>
        <v/>
      </c>
      <c r="AA1466" t="str">
        <f>IF(ISNUMBER(SEARCH(AA$1,raw[[#This Row],[active years]])),1,"")</f>
        <v/>
      </c>
    </row>
    <row r="1467" spans="1:27" x14ac:dyDescent="0.45">
      <c r="A1467">
        <f>raw[team]</f>
        <v>1802</v>
      </c>
      <c r="B1467">
        <f>raw[rookie year]</f>
        <v>2006</v>
      </c>
      <c r="C1467" t="str">
        <f>IF(ISNUMBER(SEARCH(C$1,raw[[#This Row],[active years]])),1,"")</f>
        <v/>
      </c>
      <c r="D1467" t="str">
        <f>IF(ISNUMBER(SEARCH(D$1,raw[[#This Row],[active years]])),1,"")</f>
        <v/>
      </c>
      <c r="E1467" t="str">
        <f>IF(ISNUMBER(SEARCH(E$1,raw[[#This Row],[active years]])),1,"")</f>
        <v/>
      </c>
      <c r="F1467" t="str">
        <f>IF(ISNUMBER(SEARCH(F$1,raw[[#This Row],[active years]])),1,"")</f>
        <v/>
      </c>
      <c r="G1467" t="str">
        <f>IF(ISNUMBER(SEARCH(G$1,raw[[#This Row],[active years]])),1,"")</f>
        <v/>
      </c>
      <c r="H1467" t="str">
        <f>IF(ISNUMBER(SEARCH(H$1,raw[[#This Row],[active years]])),1,"")</f>
        <v/>
      </c>
      <c r="I1467" t="str">
        <f>IF(ISNUMBER(SEARCH(I$1,raw[[#This Row],[active years]])),1,"")</f>
        <v/>
      </c>
      <c r="J1467" t="str">
        <f>IF(ISNUMBER(SEARCH(J$1,raw[[#This Row],[active years]])),1,"")</f>
        <v/>
      </c>
      <c r="K1467" t="str">
        <f>IF(ISNUMBER(SEARCH(K$1,raw[[#This Row],[active years]])),1,"")</f>
        <v/>
      </c>
      <c r="L1467" t="str">
        <f>IF(ISNUMBER(SEARCH(L$1,raw[[#This Row],[active years]])),1,"")</f>
        <v/>
      </c>
      <c r="M1467" t="str">
        <f>IF(ISNUMBER(SEARCH(M$1,raw[[#This Row],[active years]])),1,"")</f>
        <v/>
      </c>
      <c r="N1467" t="str">
        <f>IF(ISNUMBER(SEARCH(N$1,raw[[#This Row],[active years]])),1,"")</f>
        <v/>
      </c>
      <c r="O1467" t="str">
        <f>IF(ISNUMBER(SEARCH(O$1,raw[[#This Row],[active years]])),1,"")</f>
        <v/>
      </c>
      <c r="P1467" t="str">
        <f>IF(ISNUMBER(SEARCH(P$1,raw[[#This Row],[active years]])),1,"")</f>
        <v/>
      </c>
      <c r="Q1467">
        <f>IF(ISNUMBER(SEARCH(Q$1,raw[[#This Row],[active years]])),1,"")</f>
        <v>1</v>
      </c>
      <c r="R1467">
        <f>IF(ISNUMBER(SEARCH(R$1,raw[[#This Row],[active years]])),1,"")</f>
        <v>1</v>
      </c>
      <c r="S1467">
        <f>IF(ISNUMBER(SEARCH(S$1,raw[[#This Row],[active years]])),1,"")</f>
        <v>1</v>
      </c>
      <c r="T1467">
        <f>IF(ISNUMBER(SEARCH(T$1,raw[[#This Row],[active years]])),1,"")</f>
        <v>1</v>
      </c>
      <c r="U1467">
        <f>IF(ISNUMBER(SEARCH(U$1,raw[[#This Row],[active years]])),1,"")</f>
        <v>1</v>
      </c>
      <c r="V1467">
        <f>IF(ISNUMBER(SEARCH(V$1,raw[[#This Row],[active years]])),1,"")</f>
        <v>1</v>
      </c>
      <c r="W1467">
        <f>IF(ISNUMBER(SEARCH(W$1,raw[[#This Row],[active years]])),1,"")</f>
        <v>1</v>
      </c>
      <c r="X1467">
        <f>IF(ISNUMBER(SEARCH(X$1,raw[[#This Row],[active years]])),1,"")</f>
        <v>1</v>
      </c>
      <c r="Y1467">
        <f>IF(ISNUMBER(SEARCH(Y$1,raw[[#This Row],[active years]])),1,"")</f>
        <v>1</v>
      </c>
      <c r="Z1467">
        <f>IF(ISNUMBER(SEARCH(Z$1,raw[[#This Row],[active years]])),1,"")</f>
        <v>1</v>
      </c>
      <c r="AA1467">
        <f>IF(ISNUMBER(SEARCH(AA$1,raw[[#This Row],[active years]])),1,"")</f>
        <v>1</v>
      </c>
    </row>
    <row r="1468" spans="1:27" x14ac:dyDescent="0.45">
      <c r="A1468">
        <f>raw[team]</f>
        <v>1803</v>
      </c>
      <c r="B1468">
        <f>raw[rookie year]</f>
        <v>2006</v>
      </c>
      <c r="C1468" t="str">
        <f>IF(ISNUMBER(SEARCH(C$1,raw[[#This Row],[active years]])),1,"")</f>
        <v/>
      </c>
      <c r="D1468" t="str">
        <f>IF(ISNUMBER(SEARCH(D$1,raw[[#This Row],[active years]])),1,"")</f>
        <v/>
      </c>
      <c r="E1468" t="str">
        <f>IF(ISNUMBER(SEARCH(E$1,raw[[#This Row],[active years]])),1,"")</f>
        <v/>
      </c>
      <c r="F1468" t="str">
        <f>IF(ISNUMBER(SEARCH(F$1,raw[[#This Row],[active years]])),1,"")</f>
        <v/>
      </c>
      <c r="G1468" t="str">
        <f>IF(ISNUMBER(SEARCH(G$1,raw[[#This Row],[active years]])),1,"")</f>
        <v/>
      </c>
      <c r="H1468" t="str">
        <f>IF(ISNUMBER(SEARCH(H$1,raw[[#This Row],[active years]])),1,"")</f>
        <v/>
      </c>
      <c r="I1468" t="str">
        <f>IF(ISNUMBER(SEARCH(I$1,raw[[#This Row],[active years]])),1,"")</f>
        <v/>
      </c>
      <c r="J1468" t="str">
        <f>IF(ISNUMBER(SEARCH(J$1,raw[[#This Row],[active years]])),1,"")</f>
        <v/>
      </c>
      <c r="K1468" t="str">
        <f>IF(ISNUMBER(SEARCH(K$1,raw[[#This Row],[active years]])),1,"")</f>
        <v/>
      </c>
      <c r="L1468" t="str">
        <f>IF(ISNUMBER(SEARCH(L$1,raw[[#This Row],[active years]])),1,"")</f>
        <v/>
      </c>
      <c r="M1468" t="str">
        <f>IF(ISNUMBER(SEARCH(M$1,raw[[#This Row],[active years]])),1,"")</f>
        <v/>
      </c>
      <c r="N1468" t="str">
        <f>IF(ISNUMBER(SEARCH(N$1,raw[[#This Row],[active years]])),1,"")</f>
        <v/>
      </c>
      <c r="O1468" t="str">
        <f>IF(ISNUMBER(SEARCH(O$1,raw[[#This Row],[active years]])),1,"")</f>
        <v/>
      </c>
      <c r="P1468" t="str">
        <f>IF(ISNUMBER(SEARCH(P$1,raw[[#This Row],[active years]])),1,"")</f>
        <v/>
      </c>
      <c r="Q1468">
        <f>IF(ISNUMBER(SEARCH(Q$1,raw[[#This Row],[active years]])),1,"")</f>
        <v>1</v>
      </c>
      <c r="R1468">
        <f>IF(ISNUMBER(SEARCH(R$1,raw[[#This Row],[active years]])),1,"")</f>
        <v>1</v>
      </c>
      <c r="S1468">
        <f>IF(ISNUMBER(SEARCH(S$1,raw[[#This Row],[active years]])),1,"")</f>
        <v>1</v>
      </c>
      <c r="T1468">
        <f>IF(ISNUMBER(SEARCH(T$1,raw[[#This Row],[active years]])),1,"")</f>
        <v>1</v>
      </c>
      <c r="U1468">
        <f>IF(ISNUMBER(SEARCH(U$1,raw[[#This Row],[active years]])),1,"")</f>
        <v>1</v>
      </c>
      <c r="V1468">
        <f>IF(ISNUMBER(SEARCH(V$1,raw[[#This Row],[active years]])),1,"")</f>
        <v>1</v>
      </c>
      <c r="W1468">
        <f>IF(ISNUMBER(SEARCH(W$1,raw[[#This Row],[active years]])),1,"")</f>
        <v>1</v>
      </c>
      <c r="X1468">
        <f>IF(ISNUMBER(SEARCH(X$1,raw[[#This Row],[active years]])),1,"")</f>
        <v>1</v>
      </c>
      <c r="Y1468">
        <f>IF(ISNUMBER(SEARCH(Y$1,raw[[#This Row],[active years]])),1,"")</f>
        <v>1</v>
      </c>
      <c r="Z1468">
        <f>IF(ISNUMBER(SEARCH(Z$1,raw[[#This Row],[active years]])),1,"")</f>
        <v>1</v>
      </c>
      <c r="AA1468">
        <f>IF(ISNUMBER(SEARCH(AA$1,raw[[#This Row],[active years]])),1,"")</f>
        <v>1</v>
      </c>
    </row>
    <row r="1469" spans="1:27" x14ac:dyDescent="0.45">
      <c r="A1469">
        <f>raw[team]</f>
        <v>1804</v>
      </c>
      <c r="B1469">
        <f>raw[rookie year]</f>
        <v>2006</v>
      </c>
      <c r="C1469" t="str">
        <f>IF(ISNUMBER(SEARCH(C$1,raw[[#This Row],[active years]])),1,"")</f>
        <v/>
      </c>
      <c r="D1469" t="str">
        <f>IF(ISNUMBER(SEARCH(D$1,raw[[#This Row],[active years]])),1,"")</f>
        <v/>
      </c>
      <c r="E1469" t="str">
        <f>IF(ISNUMBER(SEARCH(E$1,raw[[#This Row],[active years]])),1,"")</f>
        <v/>
      </c>
      <c r="F1469" t="str">
        <f>IF(ISNUMBER(SEARCH(F$1,raw[[#This Row],[active years]])),1,"")</f>
        <v/>
      </c>
      <c r="G1469" t="str">
        <f>IF(ISNUMBER(SEARCH(G$1,raw[[#This Row],[active years]])),1,"")</f>
        <v/>
      </c>
      <c r="H1469" t="str">
        <f>IF(ISNUMBER(SEARCH(H$1,raw[[#This Row],[active years]])),1,"")</f>
        <v/>
      </c>
      <c r="I1469" t="str">
        <f>IF(ISNUMBER(SEARCH(I$1,raw[[#This Row],[active years]])),1,"")</f>
        <v/>
      </c>
      <c r="J1469" t="str">
        <f>IF(ISNUMBER(SEARCH(J$1,raw[[#This Row],[active years]])),1,"")</f>
        <v/>
      </c>
      <c r="K1469" t="str">
        <f>IF(ISNUMBER(SEARCH(K$1,raw[[#This Row],[active years]])),1,"")</f>
        <v/>
      </c>
      <c r="L1469" t="str">
        <f>IF(ISNUMBER(SEARCH(L$1,raw[[#This Row],[active years]])),1,"")</f>
        <v/>
      </c>
      <c r="M1469" t="str">
        <f>IF(ISNUMBER(SEARCH(M$1,raw[[#This Row],[active years]])),1,"")</f>
        <v/>
      </c>
      <c r="N1469" t="str">
        <f>IF(ISNUMBER(SEARCH(N$1,raw[[#This Row],[active years]])),1,"")</f>
        <v/>
      </c>
      <c r="O1469" t="str">
        <f>IF(ISNUMBER(SEARCH(O$1,raw[[#This Row],[active years]])),1,"")</f>
        <v/>
      </c>
      <c r="P1469" t="str">
        <f>IF(ISNUMBER(SEARCH(P$1,raw[[#This Row],[active years]])),1,"")</f>
        <v/>
      </c>
      <c r="Q1469">
        <f>IF(ISNUMBER(SEARCH(Q$1,raw[[#This Row],[active years]])),1,"")</f>
        <v>1</v>
      </c>
      <c r="R1469">
        <f>IF(ISNUMBER(SEARCH(R$1,raw[[#This Row],[active years]])),1,"")</f>
        <v>1</v>
      </c>
      <c r="S1469">
        <f>IF(ISNUMBER(SEARCH(S$1,raw[[#This Row],[active years]])),1,"")</f>
        <v>1</v>
      </c>
      <c r="T1469" t="str">
        <f>IF(ISNUMBER(SEARCH(T$1,raw[[#This Row],[active years]])),1,"")</f>
        <v/>
      </c>
      <c r="U1469" t="str">
        <f>IF(ISNUMBER(SEARCH(U$1,raw[[#This Row],[active years]])),1,"")</f>
        <v/>
      </c>
      <c r="V1469" t="str">
        <f>IF(ISNUMBER(SEARCH(V$1,raw[[#This Row],[active years]])),1,"")</f>
        <v/>
      </c>
      <c r="W1469" t="str">
        <f>IF(ISNUMBER(SEARCH(W$1,raw[[#This Row],[active years]])),1,"")</f>
        <v/>
      </c>
      <c r="X1469" t="str">
        <f>IF(ISNUMBER(SEARCH(X$1,raw[[#This Row],[active years]])),1,"")</f>
        <v/>
      </c>
      <c r="Y1469" t="str">
        <f>IF(ISNUMBER(SEARCH(Y$1,raw[[#This Row],[active years]])),1,"")</f>
        <v/>
      </c>
      <c r="Z1469" t="str">
        <f>IF(ISNUMBER(SEARCH(Z$1,raw[[#This Row],[active years]])),1,"")</f>
        <v/>
      </c>
      <c r="AA1469" t="str">
        <f>IF(ISNUMBER(SEARCH(AA$1,raw[[#This Row],[active years]])),1,"")</f>
        <v/>
      </c>
    </row>
    <row r="1470" spans="1:27" x14ac:dyDescent="0.45">
      <c r="A1470">
        <f>raw[team]</f>
        <v>1805</v>
      </c>
      <c r="B1470">
        <f>raw[rookie year]</f>
        <v>2006</v>
      </c>
      <c r="C1470" t="str">
        <f>IF(ISNUMBER(SEARCH(C$1,raw[[#This Row],[active years]])),1,"")</f>
        <v/>
      </c>
      <c r="D1470" t="str">
        <f>IF(ISNUMBER(SEARCH(D$1,raw[[#This Row],[active years]])),1,"")</f>
        <v/>
      </c>
      <c r="E1470" t="str">
        <f>IF(ISNUMBER(SEARCH(E$1,raw[[#This Row],[active years]])),1,"")</f>
        <v/>
      </c>
      <c r="F1470" t="str">
        <f>IF(ISNUMBER(SEARCH(F$1,raw[[#This Row],[active years]])),1,"")</f>
        <v/>
      </c>
      <c r="G1470" t="str">
        <f>IF(ISNUMBER(SEARCH(G$1,raw[[#This Row],[active years]])),1,"")</f>
        <v/>
      </c>
      <c r="H1470" t="str">
        <f>IF(ISNUMBER(SEARCH(H$1,raw[[#This Row],[active years]])),1,"")</f>
        <v/>
      </c>
      <c r="I1470" t="str">
        <f>IF(ISNUMBER(SEARCH(I$1,raw[[#This Row],[active years]])),1,"")</f>
        <v/>
      </c>
      <c r="J1470" t="str">
        <f>IF(ISNUMBER(SEARCH(J$1,raw[[#This Row],[active years]])),1,"")</f>
        <v/>
      </c>
      <c r="K1470" t="str">
        <f>IF(ISNUMBER(SEARCH(K$1,raw[[#This Row],[active years]])),1,"")</f>
        <v/>
      </c>
      <c r="L1470" t="str">
        <f>IF(ISNUMBER(SEARCH(L$1,raw[[#This Row],[active years]])),1,"")</f>
        <v/>
      </c>
      <c r="M1470" t="str">
        <f>IF(ISNUMBER(SEARCH(M$1,raw[[#This Row],[active years]])),1,"")</f>
        <v/>
      </c>
      <c r="N1470" t="str">
        <f>IF(ISNUMBER(SEARCH(N$1,raw[[#This Row],[active years]])),1,"")</f>
        <v/>
      </c>
      <c r="O1470" t="str">
        <f>IF(ISNUMBER(SEARCH(O$1,raw[[#This Row],[active years]])),1,"")</f>
        <v/>
      </c>
      <c r="P1470" t="str">
        <f>IF(ISNUMBER(SEARCH(P$1,raw[[#This Row],[active years]])),1,"")</f>
        <v/>
      </c>
      <c r="Q1470">
        <f>IF(ISNUMBER(SEARCH(Q$1,raw[[#This Row],[active years]])),1,"")</f>
        <v>1</v>
      </c>
      <c r="R1470">
        <f>IF(ISNUMBER(SEARCH(R$1,raw[[#This Row],[active years]])),1,"")</f>
        <v>1</v>
      </c>
      <c r="S1470">
        <f>IF(ISNUMBER(SEARCH(S$1,raw[[#This Row],[active years]])),1,"")</f>
        <v>1</v>
      </c>
      <c r="T1470">
        <f>IF(ISNUMBER(SEARCH(T$1,raw[[#This Row],[active years]])),1,"")</f>
        <v>1</v>
      </c>
      <c r="U1470">
        <f>IF(ISNUMBER(SEARCH(U$1,raw[[#This Row],[active years]])),1,"")</f>
        <v>1</v>
      </c>
      <c r="V1470" t="str">
        <f>IF(ISNUMBER(SEARCH(V$1,raw[[#This Row],[active years]])),1,"")</f>
        <v/>
      </c>
      <c r="W1470" t="str">
        <f>IF(ISNUMBER(SEARCH(W$1,raw[[#This Row],[active years]])),1,"")</f>
        <v/>
      </c>
      <c r="X1470" t="str">
        <f>IF(ISNUMBER(SEARCH(X$1,raw[[#This Row],[active years]])),1,"")</f>
        <v/>
      </c>
      <c r="Y1470" t="str">
        <f>IF(ISNUMBER(SEARCH(Y$1,raw[[#This Row],[active years]])),1,"")</f>
        <v/>
      </c>
      <c r="Z1470" t="str">
        <f>IF(ISNUMBER(SEARCH(Z$1,raw[[#This Row],[active years]])),1,"")</f>
        <v/>
      </c>
      <c r="AA1470" t="str">
        <f>IF(ISNUMBER(SEARCH(AA$1,raw[[#This Row],[active years]])),1,"")</f>
        <v/>
      </c>
    </row>
    <row r="1471" spans="1:27" x14ac:dyDescent="0.45">
      <c r="A1471">
        <f>raw[team]</f>
        <v>1806</v>
      </c>
      <c r="B1471">
        <f>raw[rookie year]</f>
        <v>2006</v>
      </c>
      <c r="C1471" t="str">
        <f>IF(ISNUMBER(SEARCH(C$1,raw[[#This Row],[active years]])),1,"")</f>
        <v/>
      </c>
      <c r="D1471" t="str">
        <f>IF(ISNUMBER(SEARCH(D$1,raw[[#This Row],[active years]])),1,"")</f>
        <v/>
      </c>
      <c r="E1471" t="str">
        <f>IF(ISNUMBER(SEARCH(E$1,raw[[#This Row],[active years]])),1,"")</f>
        <v/>
      </c>
      <c r="F1471" t="str">
        <f>IF(ISNUMBER(SEARCH(F$1,raw[[#This Row],[active years]])),1,"")</f>
        <v/>
      </c>
      <c r="G1471" t="str">
        <f>IF(ISNUMBER(SEARCH(G$1,raw[[#This Row],[active years]])),1,"")</f>
        <v/>
      </c>
      <c r="H1471" t="str">
        <f>IF(ISNUMBER(SEARCH(H$1,raw[[#This Row],[active years]])),1,"")</f>
        <v/>
      </c>
      <c r="I1471" t="str">
        <f>IF(ISNUMBER(SEARCH(I$1,raw[[#This Row],[active years]])),1,"")</f>
        <v/>
      </c>
      <c r="J1471" t="str">
        <f>IF(ISNUMBER(SEARCH(J$1,raw[[#This Row],[active years]])),1,"")</f>
        <v/>
      </c>
      <c r="K1471" t="str">
        <f>IF(ISNUMBER(SEARCH(K$1,raw[[#This Row],[active years]])),1,"")</f>
        <v/>
      </c>
      <c r="L1471" t="str">
        <f>IF(ISNUMBER(SEARCH(L$1,raw[[#This Row],[active years]])),1,"")</f>
        <v/>
      </c>
      <c r="M1471" t="str">
        <f>IF(ISNUMBER(SEARCH(M$1,raw[[#This Row],[active years]])),1,"")</f>
        <v/>
      </c>
      <c r="N1471" t="str">
        <f>IF(ISNUMBER(SEARCH(N$1,raw[[#This Row],[active years]])),1,"")</f>
        <v/>
      </c>
      <c r="O1471" t="str">
        <f>IF(ISNUMBER(SEARCH(O$1,raw[[#This Row],[active years]])),1,"")</f>
        <v/>
      </c>
      <c r="P1471" t="str">
        <f>IF(ISNUMBER(SEARCH(P$1,raw[[#This Row],[active years]])),1,"")</f>
        <v/>
      </c>
      <c r="Q1471">
        <f>IF(ISNUMBER(SEARCH(Q$1,raw[[#This Row],[active years]])),1,"")</f>
        <v>1</v>
      </c>
      <c r="R1471">
        <f>IF(ISNUMBER(SEARCH(R$1,raw[[#This Row],[active years]])),1,"")</f>
        <v>1</v>
      </c>
      <c r="S1471">
        <f>IF(ISNUMBER(SEARCH(S$1,raw[[#This Row],[active years]])),1,"")</f>
        <v>1</v>
      </c>
      <c r="T1471">
        <f>IF(ISNUMBER(SEARCH(T$1,raw[[#This Row],[active years]])),1,"")</f>
        <v>1</v>
      </c>
      <c r="U1471">
        <f>IF(ISNUMBER(SEARCH(U$1,raw[[#This Row],[active years]])),1,"")</f>
        <v>1</v>
      </c>
      <c r="V1471">
        <f>IF(ISNUMBER(SEARCH(V$1,raw[[#This Row],[active years]])),1,"")</f>
        <v>1</v>
      </c>
      <c r="W1471">
        <f>IF(ISNUMBER(SEARCH(W$1,raw[[#This Row],[active years]])),1,"")</f>
        <v>1</v>
      </c>
      <c r="X1471">
        <f>IF(ISNUMBER(SEARCH(X$1,raw[[#This Row],[active years]])),1,"")</f>
        <v>1</v>
      </c>
      <c r="Y1471">
        <f>IF(ISNUMBER(SEARCH(Y$1,raw[[#This Row],[active years]])),1,"")</f>
        <v>1</v>
      </c>
      <c r="Z1471">
        <f>IF(ISNUMBER(SEARCH(Z$1,raw[[#This Row],[active years]])),1,"")</f>
        <v>1</v>
      </c>
      <c r="AA1471">
        <f>IF(ISNUMBER(SEARCH(AA$1,raw[[#This Row],[active years]])),1,"")</f>
        <v>1</v>
      </c>
    </row>
    <row r="1472" spans="1:27" x14ac:dyDescent="0.45">
      <c r="A1472">
        <f>raw[team]</f>
        <v>1807</v>
      </c>
      <c r="B1472">
        <f>raw[rookie year]</f>
        <v>2006</v>
      </c>
      <c r="C1472" t="str">
        <f>IF(ISNUMBER(SEARCH(C$1,raw[[#This Row],[active years]])),1,"")</f>
        <v/>
      </c>
      <c r="D1472" t="str">
        <f>IF(ISNUMBER(SEARCH(D$1,raw[[#This Row],[active years]])),1,"")</f>
        <v/>
      </c>
      <c r="E1472" t="str">
        <f>IF(ISNUMBER(SEARCH(E$1,raw[[#This Row],[active years]])),1,"")</f>
        <v/>
      </c>
      <c r="F1472" t="str">
        <f>IF(ISNUMBER(SEARCH(F$1,raw[[#This Row],[active years]])),1,"")</f>
        <v/>
      </c>
      <c r="G1472" t="str">
        <f>IF(ISNUMBER(SEARCH(G$1,raw[[#This Row],[active years]])),1,"")</f>
        <v/>
      </c>
      <c r="H1472" t="str">
        <f>IF(ISNUMBER(SEARCH(H$1,raw[[#This Row],[active years]])),1,"")</f>
        <v/>
      </c>
      <c r="I1472" t="str">
        <f>IF(ISNUMBER(SEARCH(I$1,raw[[#This Row],[active years]])),1,"")</f>
        <v/>
      </c>
      <c r="J1472" t="str">
        <f>IF(ISNUMBER(SEARCH(J$1,raw[[#This Row],[active years]])),1,"")</f>
        <v/>
      </c>
      <c r="K1472" t="str">
        <f>IF(ISNUMBER(SEARCH(K$1,raw[[#This Row],[active years]])),1,"")</f>
        <v/>
      </c>
      <c r="L1472" t="str">
        <f>IF(ISNUMBER(SEARCH(L$1,raw[[#This Row],[active years]])),1,"")</f>
        <v/>
      </c>
      <c r="M1472" t="str">
        <f>IF(ISNUMBER(SEARCH(M$1,raw[[#This Row],[active years]])),1,"")</f>
        <v/>
      </c>
      <c r="N1472" t="str">
        <f>IF(ISNUMBER(SEARCH(N$1,raw[[#This Row],[active years]])),1,"")</f>
        <v/>
      </c>
      <c r="O1472" t="str">
        <f>IF(ISNUMBER(SEARCH(O$1,raw[[#This Row],[active years]])),1,"")</f>
        <v/>
      </c>
      <c r="P1472" t="str">
        <f>IF(ISNUMBER(SEARCH(P$1,raw[[#This Row],[active years]])),1,"")</f>
        <v/>
      </c>
      <c r="Q1472">
        <f>IF(ISNUMBER(SEARCH(Q$1,raw[[#This Row],[active years]])),1,"")</f>
        <v>1</v>
      </c>
      <c r="R1472">
        <f>IF(ISNUMBER(SEARCH(R$1,raw[[#This Row],[active years]])),1,"")</f>
        <v>1</v>
      </c>
      <c r="S1472">
        <f>IF(ISNUMBER(SEARCH(S$1,raw[[#This Row],[active years]])),1,"")</f>
        <v>1</v>
      </c>
      <c r="T1472">
        <f>IF(ISNUMBER(SEARCH(T$1,raw[[#This Row],[active years]])),1,"")</f>
        <v>1</v>
      </c>
      <c r="U1472">
        <f>IF(ISNUMBER(SEARCH(U$1,raw[[#This Row],[active years]])),1,"")</f>
        <v>1</v>
      </c>
      <c r="V1472">
        <f>IF(ISNUMBER(SEARCH(V$1,raw[[#This Row],[active years]])),1,"")</f>
        <v>1</v>
      </c>
      <c r="W1472">
        <f>IF(ISNUMBER(SEARCH(W$1,raw[[#This Row],[active years]])),1,"")</f>
        <v>1</v>
      </c>
      <c r="X1472">
        <f>IF(ISNUMBER(SEARCH(X$1,raw[[#This Row],[active years]])),1,"")</f>
        <v>1</v>
      </c>
      <c r="Y1472">
        <f>IF(ISNUMBER(SEARCH(Y$1,raw[[#This Row],[active years]])),1,"")</f>
        <v>1</v>
      </c>
      <c r="Z1472">
        <f>IF(ISNUMBER(SEARCH(Z$1,raw[[#This Row],[active years]])),1,"")</f>
        <v>1</v>
      </c>
      <c r="AA1472">
        <f>IF(ISNUMBER(SEARCH(AA$1,raw[[#This Row],[active years]])),1,"")</f>
        <v>1</v>
      </c>
    </row>
    <row r="1473" spans="1:27" x14ac:dyDescent="0.45">
      <c r="A1473">
        <f>raw[team]</f>
        <v>1808</v>
      </c>
      <c r="B1473">
        <f>raw[rookie year]</f>
        <v>2006</v>
      </c>
      <c r="C1473" t="str">
        <f>IF(ISNUMBER(SEARCH(C$1,raw[[#This Row],[active years]])),1,"")</f>
        <v/>
      </c>
      <c r="D1473" t="str">
        <f>IF(ISNUMBER(SEARCH(D$1,raw[[#This Row],[active years]])),1,"")</f>
        <v/>
      </c>
      <c r="E1473" t="str">
        <f>IF(ISNUMBER(SEARCH(E$1,raw[[#This Row],[active years]])),1,"")</f>
        <v/>
      </c>
      <c r="F1473" t="str">
        <f>IF(ISNUMBER(SEARCH(F$1,raw[[#This Row],[active years]])),1,"")</f>
        <v/>
      </c>
      <c r="G1473" t="str">
        <f>IF(ISNUMBER(SEARCH(G$1,raw[[#This Row],[active years]])),1,"")</f>
        <v/>
      </c>
      <c r="H1473" t="str">
        <f>IF(ISNUMBER(SEARCH(H$1,raw[[#This Row],[active years]])),1,"")</f>
        <v/>
      </c>
      <c r="I1473" t="str">
        <f>IF(ISNUMBER(SEARCH(I$1,raw[[#This Row],[active years]])),1,"")</f>
        <v/>
      </c>
      <c r="J1473" t="str">
        <f>IF(ISNUMBER(SEARCH(J$1,raw[[#This Row],[active years]])),1,"")</f>
        <v/>
      </c>
      <c r="K1473" t="str">
        <f>IF(ISNUMBER(SEARCH(K$1,raw[[#This Row],[active years]])),1,"")</f>
        <v/>
      </c>
      <c r="L1473" t="str">
        <f>IF(ISNUMBER(SEARCH(L$1,raw[[#This Row],[active years]])),1,"")</f>
        <v/>
      </c>
      <c r="M1473" t="str">
        <f>IF(ISNUMBER(SEARCH(M$1,raw[[#This Row],[active years]])),1,"")</f>
        <v/>
      </c>
      <c r="N1473" t="str">
        <f>IF(ISNUMBER(SEARCH(N$1,raw[[#This Row],[active years]])),1,"")</f>
        <v/>
      </c>
      <c r="O1473" t="str">
        <f>IF(ISNUMBER(SEARCH(O$1,raw[[#This Row],[active years]])),1,"")</f>
        <v/>
      </c>
      <c r="P1473" t="str">
        <f>IF(ISNUMBER(SEARCH(P$1,raw[[#This Row],[active years]])),1,"")</f>
        <v/>
      </c>
      <c r="Q1473">
        <f>IF(ISNUMBER(SEARCH(Q$1,raw[[#This Row],[active years]])),1,"")</f>
        <v>1</v>
      </c>
      <c r="R1473">
        <f>IF(ISNUMBER(SEARCH(R$1,raw[[#This Row],[active years]])),1,"")</f>
        <v>1</v>
      </c>
      <c r="S1473">
        <f>IF(ISNUMBER(SEARCH(S$1,raw[[#This Row],[active years]])),1,"")</f>
        <v>1</v>
      </c>
      <c r="T1473">
        <f>IF(ISNUMBER(SEARCH(T$1,raw[[#This Row],[active years]])),1,"")</f>
        <v>1</v>
      </c>
      <c r="U1473">
        <f>IF(ISNUMBER(SEARCH(U$1,raw[[#This Row],[active years]])),1,"")</f>
        <v>1</v>
      </c>
      <c r="V1473">
        <f>IF(ISNUMBER(SEARCH(V$1,raw[[#This Row],[active years]])),1,"")</f>
        <v>1</v>
      </c>
      <c r="W1473">
        <f>IF(ISNUMBER(SEARCH(W$1,raw[[#This Row],[active years]])),1,"")</f>
        <v>1</v>
      </c>
      <c r="X1473">
        <f>IF(ISNUMBER(SEARCH(X$1,raw[[#This Row],[active years]])),1,"")</f>
        <v>1</v>
      </c>
      <c r="Y1473" t="str">
        <f>IF(ISNUMBER(SEARCH(Y$1,raw[[#This Row],[active years]])),1,"")</f>
        <v/>
      </c>
      <c r="Z1473" t="str">
        <f>IF(ISNUMBER(SEARCH(Z$1,raw[[#This Row],[active years]])),1,"")</f>
        <v/>
      </c>
      <c r="AA1473" t="str">
        <f>IF(ISNUMBER(SEARCH(AA$1,raw[[#This Row],[active years]])),1,"")</f>
        <v/>
      </c>
    </row>
    <row r="1474" spans="1:27" x14ac:dyDescent="0.45">
      <c r="A1474">
        <f>raw[team]</f>
        <v>1810</v>
      </c>
      <c r="B1474">
        <f>raw[rookie year]</f>
        <v>2006</v>
      </c>
      <c r="C1474" t="str">
        <f>IF(ISNUMBER(SEARCH(C$1,raw[[#This Row],[active years]])),1,"")</f>
        <v/>
      </c>
      <c r="D1474" t="str">
        <f>IF(ISNUMBER(SEARCH(D$1,raw[[#This Row],[active years]])),1,"")</f>
        <v/>
      </c>
      <c r="E1474" t="str">
        <f>IF(ISNUMBER(SEARCH(E$1,raw[[#This Row],[active years]])),1,"")</f>
        <v/>
      </c>
      <c r="F1474" t="str">
        <f>IF(ISNUMBER(SEARCH(F$1,raw[[#This Row],[active years]])),1,"")</f>
        <v/>
      </c>
      <c r="G1474" t="str">
        <f>IF(ISNUMBER(SEARCH(G$1,raw[[#This Row],[active years]])),1,"")</f>
        <v/>
      </c>
      <c r="H1474" t="str">
        <f>IF(ISNUMBER(SEARCH(H$1,raw[[#This Row],[active years]])),1,"")</f>
        <v/>
      </c>
      <c r="I1474" t="str">
        <f>IF(ISNUMBER(SEARCH(I$1,raw[[#This Row],[active years]])),1,"")</f>
        <v/>
      </c>
      <c r="J1474" t="str">
        <f>IF(ISNUMBER(SEARCH(J$1,raw[[#This Row],[active years]])),1,"")</f>
        <v/>
      </c>
      <c r="K1474" t="str">
        <f>IF(ISNUMBER(SEARCH(K$1,raw[[#This Row],[active years]])),1,"")</f>
        <v/>
      </c>
      <c r="L1474" t="str">
        <f>IF(ISNUMBER(SEARCH(L$1,raw[[#This Row],[active years]])),1,"")</f>
        <v/>
      </c>
      <c r="M1474" t="str">
        <f>IF(ISNUMBER(SEARCH(M$1,raw[[#This Row],[active years]])),1,"")</f>
        <v/>
      </c>
      <c r="N1474" t="str">
        <f>IF(ISNUMBER(SEARCH(N$1,raw[[#This Row],[active years]])),1,"")</f>
        <v/>
      </c>
      <c r="O1474" t="str">
        <f>IF(ISNUMBER(SEARCH(O$1,raw[[#This Row],[active years]])),1,"")</f>
        <v/>
      </c>
      <c r="P1474" t="str">
        <f>IF(ISNUMBER(SEARCH(P$1,raw[[#This Row],[active years]])),1,"")</f>
        <v/>
      </c>
      <c r="Q1474">
        <f>IF(ISNUMBER(SEARCH(Q$1,raw[[#This Row],[active years]])),1,"")</f>
        <v>1</v>
      </c>
      <c r="R1474">
        <f>IF(ISNUMBER(SEARCH(R$1,raw[[#This Row],[active years]])),1,"")</f>
        <v>1</v>
      </c>
      <c r="S1474">
        <f>IF(ISNUMBER(SEARCH(S$1,raw[[#This Row],[active years]])),1,"")</f>
        <v>1</v>
      </c>
      <c r="T1474">
        <f>IF(ISNUMBER(SEARCH(T$1,raw[[#This Row],[active years]])),1,"")</f>
        <v>1</v>
      </c>
      <c r="U1474">
        <f>IF(ISNUMBER(SEARCH(U$1,raw[[#This Row],[active years]])),1,"")</f>
        <v>1</v>
      </c>
      <c r="V1474">
        <f>IF(ISNUMBER(SEARCH(V$1,raw[[#This Row],[active years]])),1,"")</f>
        <v>1</v>
      </c>
      <c r="W1474">
        <f>IF(ISNUMBER(SEARCH(W$1,raw[[#This Row],[active years]])),1,"")</f>
        <v>1</v>
      </c>
      <c r="X1474">
        <f>IF(ISNUMBER(SEARCH(X$1,raw[[#This Row],[active years]])),1,"")</f>
        <v>1</v>
      </c>
      <c r="Y1474">
        <f>IF(ISNUMBER(SEARCH(Y$1,raw[[#This Row],[active years]])),1,"")</f>
        <v>1</v>
      </c>
      <c r="Z1474">
        <f>IF(ISNUMBER(SEARCH(Z$1,raw[[#This Row],[active years]])),1,"")</f>
        <v>1</v>
      </c>
      <c r="AA1474">
        <f>IF(ISNUMBER(SEARCH(AA$1,raw[[#This Row],[active years]])),1,"")</f>
        <v>1</v>
      </c>
    </row>
    <row r="1475" spans="1:27" x14ac:dyDescent="0.45">
      <c r="A1475">
        <f>raw[team]</f>
        <v>1811</v>
      </c>
      <c r="B1475">
        <f>raw[rookie year]</f>
        <v>2006</v>
      </c>
      <c r="C1475" t="str">
        <f>IF(ISNUMBER(SEARCH(C$1,raw[[#This Row],[active years]])),1,"")</f>
        <v/>
      </c>
      <c r="D1475" t="str">
        <f>IF(ISNUMBER(SEARCH(D$1,raw[[#This Row],[active years]])),1,"")</f>
        <v/>
      </c>
      <c r="E1475" t="str">
        <f>IF(ISNUMBER(SEARCH(E$1,raw[[#This Row],[active years]])),1,"")</f>
        <v/>
      </c>
      <c r="F1475" t="str">
        <f>IF(ISNUMBER(SEARCH(F$1,raw[[#This Row],[active years]])),1,"")</f>
        <v/>
      </c>
      <c r="G1475" t="str">
        <f>IF(ISNUMBER(SEARCH(G$1,raw[[#This Row],[active years]])),1,"")</f>
        <v/>
      </c>
      <c r="H1475" t="str">
        <f>IF(ISNUMBER(SEARCH(H$1,raw[[#This Row],[active years]])),1,"")</f>
        <v/>
      </c>
      <c r="I1475" t="str">
        <f>IF(ISNUMBER(SEARCH(I$1,raw[[#This Row],[active years]])),1,"")</f>
        <v/>
      </c>
      <c r="J1475" t="str">
        <f>IF(ISNUMBER(SEARCH(J$1,raw[[#This Row],[active years]])),1,"")</f>
        <v/>
      </c>
      <c r="K1475" t="str">
        <f>IF(ISNUMBER(SEARCH(K$1,raw[[#This Row],[active years]])),1,"")</f>
        <v/>
      </c>
      <c r="L1475" t="str">
        <f>IF(ISNUMBER(SEARCH(L$1,raw[[#This Row],[active years]])),1,"")</f>
        <v/>
      </c>
      <c r="M1475" t="str">
        <f>IF(ISNUMBER(SEARCH(M$1,raw[[#This Row],[active years]])),1,"")</f>
        <v/>
      </c>
      <c r="N1475" t="str">
        <f>IF(ISNUMBER(SEARCH(N$1,raw[[#This Row],[active years]])),1,"")</f>
        <v/>
      </c>
      <c r="O1475" t="str">
        <f>IF(ISNUMBER(SEARCH(O$1,raw[[#This Row],[active years]])),1,"")</f>
        <v/>
      </c>
      <c r="P1475" t="str">
        <f>IF(ISNUMBER(SEARCH(P$1,raw[[#This Row],[active years]])),1,"")</f>
        <v/>
      </c>
      <c r="Q1475">
        <f>IF(ISNUMBER(SEARCH(Q$1,raw[[#This Row],[active years]])),1,"")</f>
        <v>1</v>
      </c>
      <c r="R1475">
        <f>IF(ISNUMBER(SEARCH(R$1,raw[[#This Row],[active years]])),1,"")</f>
        <v>1</v>
      </c>
      <c r="S1475">
        <f>IF(ISNUMBER(SEARCH(S$1,raw[[#This Row],[active years]])),1,"")</f>
        <v>1</v>
      </c>
      <c r="T1475">
        <f>IF(ISNUMBER(SEARCH(T$1,raw[[#This Row],[active years]])),1,"")</f>
        <v>1</v>
      </c>
      <c r="U1475">
        <f>IF(ISNUMBER(SEARCH(U$1,raw[[#This Row],[active years]])),1,"")</f>
        <v>1</v>
      </c>
      <c r="V1475">
        <f>IF(ISNUMBER(SEARCH(V$1,raw[[#This Row],[active years]])),1,"")</f>
        <v>1</v>
      </c>
      <c r="W1475">
        <f>IF(ISNUMBER(SEARCH(W$1,raw[[#This Row],[active years]])),1,"")</f>
        <v>1</v>
      </c>
      <c r="X1475">
        <f>IF(ISNUMBER(SEARCH(X$1,raw[[#This Row],[active years]])),1,"")</f>
        <v>1</v>
      </c>
      <c r="Y1475">
        <f>IF(ISNUMBER(SEARCH(Y$1,raw[[#This Row],[active years]])),1,"")</f>
        <v>1</v>
      </c>
      <c r="Z1475">
        <f>IF(ISNUMBER(SEARCH(Z$1,raw[[#This Row],[active years]])),1,"")</f>
        <v>1</v>
      </c>
      <c r="AA1475">
        <f>IF(ISNUMBER(SEARCH(AA$1,raw[[#This Row],[active years]])),1,"")</f>
        <v>1</v>
      </c>
    </row>
    <row r="1476" spans="1:27" x14ac:dyDescent="0.45">
      <c r="A1476">
        <f>raw[team]</f>
        <v>1813</v>
      </c>
      <c r="B1476">
        <f>raw[rookie year]</f>
        <v>2006</v>
      </c>
      <c r="C1476" t="str">
        <f>IF(ISNUMBER(SEARCH(C$1,raw[[#This Row],[active years]])),1,"")</f>
        <v/>
      </c>
      <c r="D1476" t="str">
        <f>IF(ISNUMBER(SEARCH(D$1,raw[[#This Row],[active years]])),1,"")</f>
        <v/>
      </c>
      <c r="E1476" t="str">
        <f>IF(ISNUMBER(SEARCH(E$1,raw[[#This Row],[active years]])),1,"")</f>
        <v/>
      </c>
      <c r="F1476" t="str">
        <f>IF(ISNUMBER(SEARCH(F$1,raw[[#This Row],[active years]])),1,"")</f>
        <v/>
      </c>
      <c r="G1476" t="str">
        <f>IF(ISNUMBER(SEARCH(G$1,raw[[#This Row],[active years]])),1,"")</f>
        <v/>
      </c>
      <c r="H1476" t="str">
        <f>IF(ISNUMBER(SEARCH(H$1,raw[[#This Row],[active years]])),1,"")</f>
        <v/>
      </c>
      <c r="I1476" t="str">
        <f>IF(ISNUMBER(SEARCH(I$1,raw[[#This Row],[active years]])),1,"")</f>
        <v/>
      </c>
      <c r="J1476" t="str">
        <f>IF(ISNUMBER(SEARCH(J$1,raw[[#This Row],[active years]])),1,"")</f>
        <v/>
      </c>
      <c r="K1476" t="str">
        <f>IF(ISNUMBER(SEARCH(K$1,raw[[#This Row],[active years]])),1,"")</f>
        <v/>
      </c>
      <c r="L1476" t="str">
        <f>IF(ISNUMBER(SEARCH(L$1,raw[[#This Row],[active years]])),1,"")</f>
        <v/>
      </c>
      <c r="M1476" t="str">
        <f>IF(ISNUMBER(SEARCH(M$1,raw[[#This Row],[active years]])),1,"")</f>
        <v/>
      </c>
      <c r="N1476" t="str">
        <f>IF(ISNUMBER(SEARCH(N$1,raw[[#This Row],[active years]])),1,"")</f>
        <v/>
      </c>
      <c r="O1476" t="str">
        <f>IF(ISNUMBER(SEARCH(O$1,raw[[#This Row],[active years]])),1,"")</f>
        <v/>
      </c>
      <c r="P1476" t="str">
        <f>IF(ISNUMBER(SEARCH(P$1,raw[[#This Row],[active years]])),1,"")</f>
        <v/>
      </c>
      <c r="Q1476">
        <f>IF(ISNUMBER(SEARCH(Q$1,raw[[#This Row],[active years]])),1,"")</f>
        <v>1</v>
      </c>
      <c r="R1476" t="str">
        <f>IF(ISNUMBER(SEARCH(R$1,raw[[#This Row],[active years]])),1,"")</f>
        <v/>
      </c>
      <c r="S1476" t="str">
        <f>IF(ISNUMBER(SEARCH(S$1,raw[[#This Row],[active years]])),1,"")</f>
        <v/>
      </c>
      <c r="T1476" t="str">
        <f>IF(ISNUMBER(SEARCH(T$1,raw[[#This Row],[active years]])),1,"")</f>
        <v/>
      </c>
      <c r="U1476" t="str">
        <f>IF(ISNUMBER(SEARCH(U$1,raw[[#This Row],[active years]])),1,"")</f>
        <v/>
      </c>
      <c r="V1476" t="str">
        <f>IF(ISNUMBER(SEARCH(V$1,raw[[#This Row],[active years]])),1,"")</f>
        <v/>
      </c>
      <c r="W1476" t="str">
        <f>IF(ISNUMBER(SEARCH(W$1,raw[[#This Row],[active years]])),1,"")</f>
        <v/>
      </c>
      <c r="X1476" t="str">
        <f>IF(ISNUMBER(SEARCH(X$1,raw[[#This Row],[active years]])),1,"")</f>
        <v/>
      </c>
      <c r="Y1476" t="str">
        <f>IF(ISNUMBER(SEARCH(Y$1,raw[[#This Row],[active years]])),1,"")</f>
        <v/>
      </c>
      <c r="Z1476" t="str">
        <f>IF(ISNUMBER(SEARCH(Z$1,raw[[#This Row],[active years]])),1,"")</f>
        <v/>
      </c>
      <c r="AA1476" t="str">
        <f>IF(ISNUMBER(SEARCH(AA$1,raw[[#This Row],[active years]])),1,"")</f>
        <v/>
      </c>
    </row>
    <row r="1477" spans="1:27" x14ac:dyDescent="0.45">
      <c r="A1477">
        <f>raw[team]</f>
        <v>1814</v>
      </c>
      <c r="B1477">
        <f>raw[rookie year]</f>
        <v>2006</v>
      </c>
      <c r="C1477" t="str">
        <f>IF(ISNUMBER(SEARCH(C$1,raw[[#This Row],[active years]])),1,"")</f>
        <v/>
      </c>
      <c r="D1477" t="str">
        <f>IF(ISNUMBER(SEARCH(D$1,raw[[#This Row],[active years]])),1,"")</f>
        <v/>
      </c>
      <c r="E1477" t="str">
        <f>IF(ISNUMBER(SEARCH(E$1,raw[[#This Row],[active years]])),1,"")</f>
        <v/>
      </c>
      <c r="F1477" t="str">
        <f>IF(ISNUMBER(SEARCH(F$1,raw[[#This Row],[active years]])),1,"")</f>
        <v/>
      </c>
      <c r="G1477" t="str">
        <f>IF(ISNUMBER(SEARCH(G$1,raw[[#This Row],[active years]])),1,"")</f>
        <v/>
      </c>
      <c r="H1477" t="str">
        <f>IF(ISNUMBER(SEARCH(H$1,raw[[#This Row],[active years]])),1,"")</f>
        <v/>
      </c>
      <c r="I1477" t="str">
        <f>IF(ISNUMBER(SEARCH(I$1,raw[[#This Row],[active years]])),1,"")</f>
        <v/>
      </c>
      <c r="J1477" t="str">
        <f>IF(ISNUMBER(SEARCH(J$1,raw[[#This Row],[active years]])),1,"")</f>
        <v/>
      </c>
      <c r="K1477" t="str">
        <f>IF(ISNUMBER(SEARCH(K$1,raw[[#This Row],[active years]])),1,"")</f>
        <v/>
      </c>
      <c r="L1477" t="str">
        <f>IF(ISNUMBER(SEARCH(L$1,raw[[#This Row],[active years]])),1,"")</f>
        <v/>
      </c>
      <c r="M1477" t="str">
        <f>IF(ISNUMBER(SEARCH(M$1,raw[[#This Row],[active years]])),1,"")</f>
        <v/>
      </c>
      <c r="N1477" t="str">
        <f>IF(ISNUMBER(SEARCH(N$1,raw[[#This Row],[active years]])),1,"")</f>
        <v/>
      </c>
      <c r="O1477" t="str">
        <f>IF(ISNUMBER(SEARCH(O$1,raw[[#This Row],[active years]])),1,"")</f>
        <v/>
      </c>
      <c r="P1477" t="str">
        <f>IF(ISNUMBER(SEARCH(P$1,raw[[#This Row],[active years]])),1,"")</f>
        <v/>
      </c>
      <c r="Q1477">
        <f>IF(ISNUMBER(SEARCH(Q$1,raw[[#This Row],[active years]])),1,"")</f>
        <v>1</v>
      </c>
      <c r="R1477">
        <f>IF(ISNUMBER(SEARCH(R$1,raw[[#This Row],[active years]])),1,"")</f>
        <v>1</v>
      </c>
      <c r="S1477">
        <f>IF(ISNUMBER(SEARCH(S$1,raw[[#This Row],[active years]])),1,"")</f>
        <v>1</v>
      </c>
      <c r="T1477" t="str">
        <f>IF(ISNUMBER(SEARCH(T$1,raw[[#This Row],[active years]])),1,"")</f>
        <v/>
      </c>
      <c r="U1477" t="str">
        <f>IF(ISNUMBER(SEARCH(U$1,raw[[#This Row],[active years]])),1,"")</f>
        <v/>
      </c>
      <c r="V1477" t="str">
        <f>IF(ISNUMBER(SEARCH(V$1,raw[[#This Row],[active years]])),1,"")</f>
        <v/>
      </c>
      <c r="W1477" t="str">
        <f>IF(ISNUMBER(SEARCH(W$1,raw[[#This Row],[active years]])),1,"")</f>
        <v/>
      </c>
      <c r="X1477" t="str">
        <f>IF(ISNUMBER(SEARCH(X$1,raw[[#This Row],[active years]])),1,"")</f>
        <v/>
      </c>
      <c r="Y1477" t="str">
        <f>IF(ISNUMBER(SEARCH(Y$1,raw[[#This Row],[active years]])),1,"")</f>
        <v/>
      </c>
      <c r="Z1477" t="str">
        <f>IF(ISNUMBER(SEARCH(Z$1,raw[[#This Row],[active years]])),1,"")</f>
        <v/>
      </c>
      <c r="AA1477" t="str">
        <f>IF(ISNUMBER(SEARCH(AA$1,raw[[#This Row],[active years]])),1,"")</f>
        <v/>
      </c>
    </row>
    <row r="1478" spans="1:27" x14ac:dyDescent="0.45">
      <c r="A1478">
        <f>raw[team]</f>
        <v>1815</v>
      </c>
      <c r="B1478">
        <f>raw[rookie year]</f>
        <v>2006</v>
      </c>
      <c r="C1478" t="str">
        <f>IF(ISNUMBER(SEARCH(C$1,raw[[#This Row],[active years]])),1,"")</f>
        <v/>
      </c>
      <c r="D1478" t="str">
        <f>IF(ISNUMBER(SEARCH(D$1,raw[[#This Row],[active years]])),1,"")</f>
        <v/>
      </c>
      <c r="E1478" t="str">
        <f>IF(ISNUMBER(SEARCH(E$1,raw[[#This Row],[active years]])),1,"")</f>
        <v/>
      </c>
      <c r="F1478" t="str">
        <f>IF(ISNUMBER(SEARCH(F$1,raw[[#This Row],[active years]])),1,"")</f>
        <v/>
      </c>
      <c r="G1478" t="str">
        <f>IF(ISNUMBER(SEARCH(G$1,raw[[#This Row],[active years]])),1,"")</f>
        <v/>
      </c>
      <c r="H1478" t="str">
        <f>IF(ISNUMBER(SEARCH(H$1,raw[[#This Row],[active years]])),1,"")</f>
        <v/>
      </c>
      <c r="I1478" t="str">
        <f>IF(ISNUMBER(SEARCH(I$1,raw[[#This Row],[active years]])),1,"")</f>
        <v/>
      </c>
      <c r="J1478" t="str">
        <f>IF(ISNUMBER(SEARCH(J$1,raw[[#This Row],[active years]])),1,"")</f>
        <v/>
      </c>
      <c r="K1478" t="str">
        <f>IF(ISNUMBER(SEARCH(K$1,raw[[#This Row],[active years]])),1,"")</f>
        <v/>
      </c>
      <c r="L1478" t="str">
        <f>IF(ISNUMBER(SEARCH(L$1,raw[[#This Row],[active years]])),1,"")</f>
        <v/>
      </c>
      <c r="M1478" t="str">
        <f>IF(ISNUMBER(SEARCH(M$1,raw[[#This Row],[active years]])),1,"")</f>
        <v/>
      </c>
      <c r="N1478" t="str">
        <f>IF(ISNUMBER(SEARCH(N$1,raw[[#This Row],[active years]])),1,"")</f>
        <v/>
      </c>
      <c r="O1478" t="str">
        <f>IF(ISNUMBER(SEARCH(O$1,raw[[#This Row],[active years]])),1,"")</f>
        <v/>
      </c>
      <c r="P1478" t="str">
        <f>IF(ISNUMBER(SEARCH(P$1,raw[[#This Row],[active years]])),1,"")</f>
        <v/>
      </c>
      <c r="Q1478">
        <f>IF(ISNUMBER(SEARCH(Q$1,raw[[#This Row],[active years]])),1,"")</f>
        <v>1</v>
      </c>
      <c r="R1478">
        <f>IF(ISNUMBER(SEARCH(R$1,raw[[#This Row],[active years]])),1,"")</f>
        <v>1</v>
      </c>
      <c r="S1478">
        <f>IF(ISNUMBER(SEARCH(S$1,raw[[#This Row],[active years]])),1,"")</f>
        <v>1</v>
      </c>
      <c r="T1478">
        <f>IF(ISNUMBER(SEARCH(T$1,raw[[#This Row],[active years]])),1,"")</f>
        <v>1</v>
      </c>
      <c r="U1478">
        <f>IF(ISNUMBER(SEARCH(U$1,raw[[#This Row],[active years]])),1,"")</f>
        <v>1</v>
      </c>
      <c r="V1478">
        <f>IF(ISNUMBER(SEARCH(V$1,raw[[#This Row],[active years]])),1,"")</f>
        <v>1</v>
      </c>
      <c r="W1478">
        <f>IF(ISNUMBER(SEARCH(W$1,raw[[#This Row],[active years]])),1,"")</f>
        <v>1</v>
      </c>
      <c r="X1478">
        <f>IF(ISNUMBER(SEARCH(X$1,raw[[#This Row],[active years]])),1,"")</f>
        <v>1</v>
      </c>
      <c r="Y1478">
        <f>IF(ISNUMBER(SEARCH(Y$1,raw[[#This Row],[active years]])),1,"")</f>
        <v>1</v>
      </c>
      <c r="Z1478">
        <f>IF(ISNUMBER(SEARCH(Z$1,raw[[#This Row],[active years]])),1,"")</f>
        <v>1</v>
      </c>
      <c r="AA1478">
        <f>IF(ISNUMBER(SEARCH(AA$1,raw[[#This Row],[active years]])),1,"")</f>
        <v>1</v>
      </c>
    </row>
    <row r="1479" spans="1:27" x14ac:dyDescent="0.45">
      <c r="A1479">
        <f>raw[team]</f>
        <v>1816</v>
      </c>
      <c r="B1479">
        <f>raw[rookie year]</f>
        <v>2006</v>
      </c>
      <c r="C1479" t="str">
        <f>IF(ISNUMBER(SEARCH(C$1,raw[[#This Row],[active years]])),1,"")</f>
        <v/>
      </c>
      <c r="D1479" t="str">
        <f>IF(ISNUMBER(SEARCH(D$1,raw[[#This Row],[active years]])),1,"")</f>
        <v/>
      </c>
      <c r="E1479" t="str">
        <f>IF(ISNUMBER(SEARCH(E$1,raw[[#This Row],[active years]])),1,"")</f>
        <v/>
      </c>
      <c r="F1479" t="str">
        <f>IF(ISNUMBER(SEARCH(F$1,raw[[#This Row],[active years]])),1,"")</f>
        <v/>
      </c>
      <c r="G1479" t="str">
        <f>IF(ISNUMBER(SEARCH(G$1,raw[[#This Row],[active years]])),1,"")</f>
        <v/>
      </c>
      <c r="H1479" t="str">
        <f>IF(ISNUMBER(SEARCH(H$1,raw[[#This Row],[active years]])),1,"")</f>
        <v/>
      </c>
      <c r="I1479" t="str">
        <f>IF(ISNUMBER(SEARCH(I$1,raw[[#This Row],[active years]])),1,"")</f>
        <v/>
      </c>
      <c r="J1479" t="str">
        <f>IF(ISNUMBER(SEARCH(J$1,raw[[#This Row],[active years]])),1,"")</f>
        <v/>
      </c>
      <c r="K1479" t="str">
        <f>IF(ISNUMBER(SEARCH(K$1,raw[[#This Row],[active years]])),1,"")</f>
        <v/>
      </c>
      <c r="L1479" t="str">
        <f>IF(ISNUMBER(SEARCH(L$1,raw[[#This Row],[active years]])),1,"")</f>
        <v/>
      </c>
      <c r="M1479" t="str">
        <f>IF(ISNUMBER(SEARCH(M$1,raw[[#This Row],[active years]])),1,"")</f>
        <v/>
      </c>
      <c r="N1479" t="str">
        <f>IF(ISNUMBER(SEARCH(N$1,raw[[#This Row],[active years]])),1,"")</f>
        <v/>
      </c>
      <c r="O1479" t="str">
        <f>IF(ISNUMBER(SEARCH(O$1,raw[[#This Row],[active years]])),1,"")</f>
        <v/>
      </c>
      <c r="P1479" t="str">
        <f>IF(ISNUMBER(SEARCH(P$1,raw[[#This Row],[active years]])),1,"")</f>
        <v/>
      </c>
      <c r="Q1479">
        <f>IF(ISNUMBER(SEARCH(Q$1,raw[[#This Row],[active years]])),1,"")</f>
        <v>1</v>
      </c>
      <c r="R1479">
        <f>IF(ISNUMBER(SEARCH(R$1,raw[[#This Row],[active years]])),1,"")</f>
        <v>1</v>
      </c>
      <c r="S1479">
        <f>IF(ISNUMBER(SEARCH(S$1,raw[[#This Row],[active years]])),1,"")</f>
        <v>1</v>
      </c>
      <c r="T1479">
        <f>IF(ISNUMBER(SEARCH(T$1,raw[[#This Row],[active years]])),1,"")</f>
        <v>1</v>
      </c>
      <c r="U1479">
        <f>IF(ISNUMBER(SEARCH(U$1,raw[[#This Row],[active years]])),1,"")</f>
        <v>1</v>
      </c>
      <c r="V1479">
        <f>IF(ISNUMBER(SEARCH(V$1,raw[[#This Row],[active years]])),1,"")</f>
        <v>1</v>
      </c>
      <c r="W1479">
        <f>IF(ISNUMBER(SEARCH(W$1,raw[[#This Row],[active years]])),1,"")</f>
        <v>1</v>
      </c>
      <c r="X1479">
        <f>IF(ISNUMBER(SEARCH(X$1,raw[[#This Row],[active years]])),1,"")</f>
        <v>1</v>
      </c>
      <c r="Y1479">
        <f>IF(ISNUMBER(SEARCH(Y$1,raw[[#This Row],[active years]])),1,"")</f>
        <v>1</v>
      </c>
      <c r="Z1479">
        <f>IF(ISNUMBER(SEARCH(Z$1,raw[[#This Row],[active years]])),1,"")</f>
        <v>1</v>
      </c>
      <c r="AA1479">
        <f>IF(ISNUMBER(SEARCH(AA$1,raw[[#This Row],[active years]])),1,"")</f>
        <v>1</v>
      </c>
    </row>
    <row r="1480" spans="1:27" x14ac:dyDescent="0.45">
      <c r="A1480">
        <f>raw[team]</f>
        <v>1817</v>
      </c>
      <c r="B1480">
        <f>raw[rookie year]</f>
        <v>2006</v>
      </c>
      <c r="C1480" t="str">
        <f>IF(ISNUMBER(SEARCH(C$1,raw[[#This Row],[active years]])),1,"")</f>
        <v/>
      </c>
      <c r="D1480" t="str">
        <f>IF(ISNUMBER(SEARCH(D$1,raw[[#This Row],[active years]])),1,"")</f>
        <v/>
      </c>
      <c r="E1480" t="str">
        <f>IF(ISNUMBER(SEARCH(E$1,raw[[#This Row],[active years]])),1,"")</f>
        <v/>
      </c>
      <c r="F1480" t="str">
        <f>IF(ISNUMBER(SEARCH(F$1,raw[[#This Row],[active years]])),1,"")</f>
        <v/>
      </c>
      <c r="G1480" t="str">
        <f>IF(ISNUMBER(SEARCH(G$1,raw[[#This Row],[active years]])),1,"")</f>
        <v/>
      </c>
      <c r="H1480">
        <f>IF(ISNUMBER(SEARCH(H$1,raw[[#This Row],[active years]])),1,"")</f>
        <v>1</v>
      </c>
      <c r="I1480" t="str">
        <f>IF(ISNUMBER(SEARCH(I$1,raw[[#This Row],[active years]])),1,"")</f>
        <v/>
      </c>
      <c r="J1480" t="str">
        <f>IF(ISNUMBER(SEARCH(J$1,raw[[#This Row],[active years]])),1,"")</f>
        <v/>
      </c>
      <c r="K1480" t="str">
        <f>IF(ISNUMBER(SEARCH(K$1,raw[[#This Row],[active years]])),1,"")</f>
        <v/>
      </c>
      <c r="L1480" t="str">
        <f>IF(ISNUMBER(SEARCH(L$1,raw[[#This Row],[active years]])),1,"")</f>
        <v/>
      </c>
      <c r="M1480" t="str">
        <f>IF(ISNUMBER(SEARCH(M$1,raw[[#This Row],[active years]])),1,"")</f>
        <v/>
      </c>
      <c r="N1480" t="str">
        <f>IF(ISNUMBER(SEARCH(N$1,raw[[#This Row],[active years]])),1,"")</f>
        <v/>
      </c>
      <c r="O1480" t="str">
        <f>IF(ISNUMBER(SEARCH(O$1,raw[[#This Row],[active years]])),1,"")</f>
        <v/>
      </c>
      <c r="P1480" t="str">
        <f>IF(ISNUMBER(SEARCH(P$1,raw[[#This Row],[active years]])),1,"")</f>
        <v/>
      </c>
      <c r="Q1480">
        <f>IF(ISNUMBER(SEARCH(Q$1,raw[[#This Row],[active years]])),1,"")</f>
        <v>1</v>
      </c>
      <c r="R1480">
        <f>IF(ISNUMBER(SEARCH(R$1,raw[[#This Row],[active years]])),1,"")</f>
        <v>1</v>
      </c>
      <c r="S1480">
        <f>IF(ISNUMBER(SEARCH(S$1,raw[[#This Row],[active years]])),1,"")</f>
        <v>1</v>
      </c>
      <c r="T1480">
        <f>IF(ISNUMBER(SEARCH(T$1,raw[[#This Row],[active years]])),1,"")</f>
        <v>1</v>
      </c>
      <c r="U1480">
        <f>IF(ISNUMBER(SEARCH(U$1,raw[[#This Row],[active years]])),1,"")</f>
        <v>1</v>
      </c>
      <c r="V1480">
        <f>IF(ISNUMBER(SEARCH(V$1,raw[[#This Row],[active years]])),1,"")</f>
        <v>1</v>
      </c>
      <c r="W1480">
        <f>IF(ISNUMBER(SEARCH(W$1,raw[[#This Row],[active years]])),1,"")</f>
        <v>1</v>
      </c>
      <c r="X1480">
        <f>IF(ISNUMBER(SEARCH(X$1,raw[[#This Row],[active years]])),1,"")</f>
        <v>1</v>
      </c>
      <c r="Y1480">
        <f>IF(ISNUMBER(SEARCH(Y$1,raw[[#This Row],[active years]])),1,"")</f>
        <v>1</v>
      </c>
      <c r="Z1480">
        <f>IF(ISNUMBER(SEARCH(Z$1,raw[[#This Row],[active years]])),1,"")</f>
        <v>1</v>
      </c>
      <c r="AA1480">
        <f>IF(ISNUMBER(SEARCH(AA$1,raw[[#This Row],[active years]])),1,"")</f>
        <v>1</v>
      </c>
    </row>
    <row r="1481" spans="1:27" x14ac:dyDescent="0.45">
      <c r="A1481">
        <f>raw[team]</f>
        <v>1818</v>
      </c>
      <c r="B1481">
        <f>raw[rookie year]</f>
        <v>2006</v>
      </c>
      <c r="C1481" t="str">
        <f>IF(ISNUMBER(SEARCH(C$1,raw[[#This Row],[active years]])),1,"")</f>
        <v/>
      </c>
      <c r="D1481" t="str">
        <f>IF(ISNUMBER(SEARCH(D$1,raw[[#This Row],[active years]])),1,"")</f>
        <v/>
      </c>
      <c r="E1481" t="str">
        <f>IF(ISNUMBER(SEARCH(E$1,raw[[#This Row],[active years]])),1,"")</f>
        <v/>
      </c>
      <c r="F1481" t="str">
        <f>IF(ISNUMBER(SEARCH(F$1,raw[[#This Row],[active years]])),1,"")</f>
        <v/>
      </c>
      <c r="G1481" t="str">
        <f>IF(ISNUMBER(SEARCH(G$1,raw[[#This Row],[active years]])),1,"")</f>
        <v/>
      </c>
      <c r="H1481" t="str">
        <f>IF(ISNUMBER(SEARCH(H$1,raw[[#This Row],[active years]])),1,"")</f>
        <v/>
      </c>
      <c r="I1481" t="str">
        <f>IF(ISNUMBER(SEARCH(I$1,raw[[#This Row],[active years]])),1,"")</f>
        <v/>
      </c>
      <c r="J1481" t="str">
        <f>IF(ISNUMBER(SEARCH(J$1,raw[[#This Row],[active years]])),1,"")</f>
        <v/>
      </c>
      <c r="K1481" t="str">
        <f>IF(ISNUMBER(SEARCH(K$1,raw[[#This Row],[active years]])),1,"")</f>
        <v/>
      </c>
      <c r="L1481" t="str">
        <f>IF(ISNUMBER(SEARCH(L$1,raw[[#This Row],[active years]])),1,"")</f>
        <v/>
      </c>
      <c r="M1481" t="str">
        <f>IF(ISNUMBER(SEARCH(M$1,raw[[#This Row],[active years]])),1,"")</f>
        <v/>
      </c>
      <c r="N1481" t="str">
        <f>IF(ISNUMBER(SEARCH(N$1,raw[[#This Row],[active years]])),1,"")</f>
        <v/>
      </c>
      <c r="O1481" t="str">
        <f>IF(ISNUMBER(SEARCH(O$1,raw[[#This Row],[active years]])),1,"")</f>
        <v/>
      </c>
      <c r="P1481" t="str">
        <f>IF(ISNUMBER(SEARCH(P$1,raw[[#This Row],[active years]])),1,"")</f>
        <v/>
      </c>
      <c r="Q1481">
        <f>IF(ISNUMBER(SEARCH(Q$1,raw[[#This Row],[active years]])),1,"")</f>
        <v>1</v>
      </c>
      <c r="R1481">
        <f>IF(ISNUMBER(SEARCH(R$1,raw[[#This Row],[active years]])),1,"")</f>
        <v>1</v>
      </c>
      <c r="S1481">
        <f>IF(ISNUMBER(SEARCH(S$1,raw[[#This Row],[active years]])),1,"")</f>
        <v>1</v>
      </c>
      <c r="T1481">
        <f>IF(ISNUMBER(SEARCH(T$1,raw[[#This Row],[active years]])),1,"")</f>
        <v>1</v>
      </c>
      <c r="U1481">
        <f>IF(ISNUMBER(SEARCH(U$1,raw[[#This Row],[active years]])),1,"")</f>
        <v>1</v>
      </c>
      <c r="V1481">
        <f>IF(ISNUMBER(SEARCH(V$1,raw[[#This Row],[active years]])),1,"")</f>
        <v>1</v>
      </c>
      <c r="W1481">
        <f>IF(ISNUMBER(SEARCH(W$1,raw[[#This Row],[active years]])),1,"")</f>
        <v>1</v>
      </c>
      <c r="X1481">
        <f>IF(ISNUMBER(SEARCH(X$1,raw[[#This Row],[active years]])),1,"")</f>
        <v>1</v>
      </c>
      <c r="Y1481">
        <f>IF(ISNUMBER(SEARCH(Y$1,raw[[#This Row],[active years]])),1,"")</f>
        <v>1</v>
      </c>
      <c r="Z1481">
        <f>IF(ISNUMBER(SEARCH(Z$1,raw[[#This Row],[active years]])),1,"")</f>
        <v>1</v>
      </c>
      <c r="AA1481">
        <f>IF(ISNUMBER(SEARCH(AA$1,raw[[#This Row],[active years]])),1,"")</f>
        <v>1</v>
      </c>
    </row>
    <row r="1482" spans="1:27" x14ac:dyDescent="0.45">
      <c r="A1482">
        <f>raw[team]</f>
        <v>1820</v>
      </c>
      <c r="B1482">
        <f>raw[rookie year]</f>
        <v>2006</v>
      </c>
      <c r="C1482" t="str">
        <f>IF(ISNUMBER(SEARCH(C$1,raw[[#This Row],[active years]])),1,"")</f>
        <v/>
      </c>
      <c r="D1482" t="str">
        <f>IF(ISNUMBER(SEARCH(D$1,raw[[#This Row],[active years]])),1,"")</f>
        <v/>
      </c>
      <c r="E1482" t="str">
        <f>IF(ISNUMBER(SEARCH(E$1,raw[[#This Row],[active years]])),1,"")</f>
        <v/>
      </c>
      <c r="F1482" t="str">
        <f>IF(ISNUMBER(SEARCH(F$1,raw[[#This Row],[active years]])),1,"")</f>
        <v/>
      </c>
      <c r="G1482" t="str">
        <f>IF(ISNUMBER(SEARCH(G$1,raw[[#This Row],[active years]])),1,"")</f>
        <v/>
      </c>
      <c r="H1482" t="str">
        <f>IF(ISNUMBER(SEARCH(H$1,raw[[#This Row],[active years]])),1,"")</f>
        <v/>
      </c>
      <c r="I1482" t="str">
        <f>IF(ISNUMBER(SEARCH(I$1,raw[[#This Row],[active years]])),1,"")</f>
        <v/>
      </c>
      <c r="J1482" t="str">
        <f>IF(ISNUMBER(SEARCH(J$1,raw[[#This Row],[active years]])),1,"")</f>
        <v/>
      </c>
      <c r="K1482" t="str">
        <f>IF(ISNUMBER(SEARCH(K$1,raw[[#This Row],[active years]])),1,"")</f>
        <v/>
      </c>
      <c r="L1482" t="str">
        <f>IF(ISNUMBER(SEARCH(L$1,raw[[#This Row],[active years]])),1,"")</f>
        <v/>
      </c>
      <c r="M1482" t="str">
        <f>IF(ISNUMBER(SEARCH(M$1,raw[[#This Row],[active years]])),1,"")</f>
        <v/>
      </c>
      <c r="N1482" t="str">
        <f>IF(ISNUMBER(SEARCH(N$1,raw[[#This Row],[active years]])),1,"")</f>
        <v/>
      </c>
      <c r="O1482" t="str">
        <f>IF(ISNUMBER(SEARCH(O$1,raw[[#This Row],[active years]])),1,"")</f>
        <v/>
      </c>
      <c r="P1482" t="str">
        <f>IF(ISNUMBER(SEARCH(P$1,raw[[#This Row],[active years]])),1,"")</f>
        <v/>
      </c>
      <c r="Q1482">
        <f>IF(ISNUMBER(SEARCH(Q$1,raw[[#This Row],[active years]])),1,"")</f>
        <v>1</v>
      </c>
      <c r="R1482">
        <f>IF(ISNUMBER(SEARCH(R$1,raw[[#This Row],[active years]])),1,"")</f>
        <v>1</v>
      </c>
      <c r="S1482">
        <f>IF(ISNUMBER(SEARCH(S$1,raw[[#This Row],[active years]])),1,"")</f>
        <v>1</v>
      </c>
      <c r="T1482" t="str">
        <f>IF(ISNUMBER(SEARCH(T$1,raw[[#This Row],[active years]])),1,"")</f>
        <v/>
      </c>
      <c r="U1482" t="str">
        <f>IF(ISNUMBER(SEARCH(U$1,raw[[#This Row],[active years]])),1,"")</f>
        <v/>
      </c>
      <c r="V1482" t="str">
        <f>IF(ISNUMBER(SEARCH(V$1,raw[[#This Row],[active years]])),1,"")</f>
        <v/>
      </c>
      <c r="W1482" t="str">
        <f>IF(ISNUMBER(SEARCH(W$1,raw[[#This Row],[active years]])),1,"")</f>
        <v/>
      </c>
      <c r="X1482" t="str">
        <f>IF(ISNUMBER(SEARCH(X$1,raw[[#This Row],[active years]])),1,"")</f>
        <v/>
      </c>
      <c r="Y1482" t="str">
        <f>IF(ISNUMBER(SEARCH(Y$1,raw[[#This Row],[active years]])),1,"")</f>
        <v/>
      </c>
      <c r="Z1482" t="str">
        <f>IF(ISNUMBER(SEARCH(Z$1,raw[[#This Row],[active years]])),1,"")</f>
        <v/>
      </c>
      <c r="AA1482" t="str">
        <f>IF(ISNUMBER(SEARCH(AA$1,raw[[#This Row],[active years]])),1,"")</f>
        <v/>
      </c>
    </row>
    <row r="1483" spans="1:27" x14ac:dyDescent="0.45">
      <c r="A1483">
        <f>raw[team]</f>
        <v>1823</v>
      </c>
      <c r="B1483">
        <f>raw[rookie year]</f>
        <v>2006</v>
      </c>
      <c r="C1483" t="str">
        <f>IF(ISNUMBER(SEARCH(C$1,raw[[#This Row],[active years]])),1,"")</f>
        <v/>
      </c>
      <c r="D1483" t="str">
        <f>IF(ISNUMBER(SEARCH(D$1,raw[[#This Row],[active years]])),1,"")</f>
        <v/>
      </c>
      <c r="E1483" t="str">
        <f>IF(ISNUMBER(SEARCH(E$1,raw[[#This Row],[active years]])),1,"")</f>
        <v/>
      </c>
      <c r="F1483" t="str">
        <f>IF(ISNUMBER(SEARCH(F$1,raw[[#This Row],[active years]])),1,"")</f>
        <v/>
      </c>
      <c r="G1483" t="str">
        <f>IF(ISNUMBER(SEARCH(G$1,raw[[#This Row],[active years]])),1,"")</f>
        <v/>
      </c>
      <c r="H1483" t="str">
        <f>IF(ISNUMBER(SEARCH(H$1,raw[[#This Row],[active years]])),1,"")</f>
        <v/>
      </c>
      <c r="I1483" t="str">
        <f>IF(ISNUMBER(SEARCH(I$1,raw[[#This Row],[active years]])),1,"")</f>
        <v/>
      </c>
      <c r="J1483" t="str">
        <f>IF(ISNUMBER(SEARCH(J$1,raw[[#This Row],[active years]])),1,"")</f>
        <v/>
      </c>
      <c r="K1483" t="str">
        <f>IF(ISNUMBER(SEARCH(K$1,raw[[#This Row],[active years]])),1,"")</f>
        <v/>
      </c>
      <c r="L1483" t="str">
        <f>IF(ISNUMBER(SEARCH(L$1,raw[[#This Row],[active years]])),1,"")</f>
        <v/>
      </c>
      <c r="M1483" t="str">
        <f>IF(ISNUMBER(SEARCH(M$1,raw[[#This Row],[active years]])),1,"")</f>
        <v/>
      </c>
      <c r="N1483" t="str">
        <f>IF(ISNUMBER(SEARCH(N$1,raw[[#This Row],[active years]])),1,"")</f>
        <v/>
      </c>
      <c r="O1483" t="str">
        <f>IF(ISNUMBER(SEARCH(O$1,raw[[#This Row],[active years]])),1,"")</f>
        <v/>
      </c>
      <c r="P1483" t="str">
        <f>IF(ISNUMBER(SEARCH(P$1,raw[[#This Row],[active years]])),1,"")</f>
        <v/>
      </c>
      <c r="Q1483">
        <f>IF(ISNUMBER(SEARCH(Q$1,raw[[#This Row],[active years]])),1,"")</f>
        <v>1</v>
      </c>
      <c r="R1483">
        <f>IF(ISNUMBER(SEARCH(R$1,raw[[#This Row],[active years]])),1,"")</f>
        <v>1</v>
      </c>
      <c r="S1483">
        <f>IF(ISNUMBER(SEARCH(S$1,raw[[#This Row],[active years]])),1,"")</f>
        <v>1</v>
      </c>
      <c r="T1483">
        <f>IF(ISNUMBER(SEARCH(T$1,raw[[#This Row],[active years]])),1,"")</f>
        <v>1</v>
      </c>
      <c r="U1483">
        <f>IF(ISNUMBER(SEARCH(U$1,raw[[#This Row],[active years]])),1,"")</f>
        <v>1</v>
      </c>
      <c r="V1483">
        <f>IF(ISNUMBER(SEARCH(V$1,raw[[#This Row],[active years]])),1,"")</f>
        <v>1</v>
      </c>
      <c r="W1483">
        <f>IF(ISNUMBER(SEARCH(W$1,raw[[#This Row],[active years]])),1,"")</f>
        <v>1</v>
      </c>
      <c r="X1483">
        <f>IF(ISNUMBER(SEARCH(X$1,raw[[#This Row],[active years]])),1,"")</f>
        <v>1</v>
      </c>
      <c r="Y1483" t="str">
        <f>IF(ISNUMBER(SEARCH(Y$1,raw[[#This Row],[active years]])),1,"")</f>
        <v/>
      </c>
      <c r="Z1483" t="str">
        <f>IF(ISNUMBER(SEARCH(Z$1,raw[[#This Row],[active years]])),1,"")</f>
        <v/>
      </c>
      <c r="AA1483" t="str">
        <f>IF(ISNUMBER(SEARCH(AA$1,raw[[#This Row],[active years]])),1,"")</f>
        <v/>
      </c>
    </row>
    <row r="1484" spans="1:27" x14ac:dyDescent="0.45">
      <c r="A1484">
        <f>raw[team]</f>
        <v>1824</v>
      </c>
      <c r="B1484">
        <f>raw[rookie year]</f>
        <v>2006</v>
      </c>
      <c r="C1484" t="str">
        <f>IF(ISNUMBER(SEARCH(C$1,raw[[#This Row],[active years]])),1,"")</f>
        <v/>
      </c>
      <c r="D1484" t="str">
        <f>IF(ISNUMBER(SEARCH(D$1,raw[[#This Row],[active years]])),1,"")</f>
        <v/>
      </c>
      <c r="E1484" t="str">
        <f>IF(ISNUMBER(SEARCH(E$1,raw[[#This Row],[active years]])),1,"")</f>
        <v/>
      </c>
      <c r="F1484" t="str">
        <f>IF(ISNUMBER(SEARCH(F$1,raw[[#This Row],[active years]])),1,"")</f>
        <v/>
      </c>
      <c r="G1484" t="str">
        <f>IF(ISNUMBER(SEARCH(G$1,raw[[#This Row],[active years]])),1,"")</f>
        <v/>
      </c>
      <c r="H1484" t="str">
        <f>IF(ISNUMBER(SEARCH(H$1,raw[[#This Row],[active years]])),1,"")</f>
        <v/>
      </c>
      <c r="I1484" t="str">
        <f>IF(ISNUMBER(SEARCH(I$1,raw[[#This Row],[active years]])),1,"")</f>
        <v/>
      </c>
      <c r="J1484" t="str">
        <f>IF(ISNUMBER(SEARCH(J$1,raw[[#This Row],[active years]])),1,"")</f>
        <v/>
      </c>
      <c r="K1484" t="str">
        <f>IF(ISNUMBER(SEARCH(K$1,raw[[#This Row],[active years]])),1,"")</f>
        <v/>
      </c>
      <c r="L1484" t="str">
        <f>IF(ISNUMBER(SEARCH(L$1,raw[[#This Row],[active years]])),1,"")</f>
        <v/>
      </c>
      <c r="M1484" t="str">
        <f>IF(ISNUMBER(SEARCH(M$1,raw[[#This Row],[active years]])),1,"")</f>
        <v/>
      </c>
      <c r="N1484" t="str">
        <f>IF(ISNUMBER(SEARCH(N$1,raw[[#This Row],[active years]])),1,"")</f>
        <v/>
      </c>
      <c r="O1484" t="str">
        <f>IF(ISNUMBER(SEARCH(O$1,raw[[#This Row],[active years]])),1,"")</f>
        <v/>
      </c>
      <c r="P1484" t="str">
        <f>IF(ISNUMBER(SEARCH(P$1,raw[[#This Row],[active years]])),1,"")</f>
        <v/>
      </c>
      <c r="Q1484" t="str">
        <f>IF(ISNUMBER(SEARCH(Q$1,raw[[#This Row],[active years]])),1,"")</f>
        <v/>
      </c>
      <c r="R1484">
        <f>IF(ISNUMBER(SEARCH(R$1,raw[[#This Row],[active years]])),1,"")</f>
        <v>1</v>
      </c>
      <c r="S1484">
        <f>IF(ISNUMBER(SEARCH(S$1,raw[[#This Row],[active years]])),1,"")</f>
        <v>1</v>
      </c>
      <c r="T1484">
        <f>IF(ISNUMBER(SEARCH(T$1,raw[[#This Row],[active years]])),1,"")</f>
        <v>1</v>
      </c>
      <c r="U1484">
        <f>IF(ISNUMBER(SEARCH(U$1,raw[[#This Row],[active years]])),1,"")</f>
        <v>1</v>
      </c>
      <c r="V1484">
        <f>IF(ISNUMBER(SEARCH(V$1,raw[[#This Row],[active years]])),1,"")</f>
        <v>1</v>
      </c>
      <c r="W1484">
        <f>IF(ISNUMBER(SEARCH(W$1,raw[[#This Row],[active years]])),1,"")</f>
        <v>1</v>
      </c>
      <c r="X1484" t="str">
        <f>IF(ISNUMBER(SEARCH(X$1,raw[[#This Row],[active years]])),1,"")</f>
        <v/>
      </c>
      <c r="Y1484" t="str">
        <f>IF(ISNUMBER(SEARCH(Y$1,raw[[#This Row],[active years]])),1,"")</f>
        <v/>
      </c>
      <c r="Z1484" t="str">
        <f>IF(ISNUMBER(SEARCH(Z$1,raw[[#This Row],[active years]])),1,"")</f>
        <v/>
      </c>
      <c r="AA1484" t="str">
        <f>IF(ISNUMBER(SEARCH(AA$1,raw[[#This Row],[active years]])),1,"")</f>
        <v/>
      </c>
    </row>
    <row r="1485" spans="1:27" x14ac:dyDescent="0.45">
      <c r="A1485">
        <f>raw[team]</f>
        <v>1825</v>
      </c>
      <c r="B1485">
        <f>raw[rookie year]</f>
        <v>2006</v>
      </c>
      <c r="C1485" t="str">
        <f>IF(ISNUMBER(SEARCH(C$1,raw[[#This Row],[active years]])),1,"")</f>
        <v/>
      </c>
      <c r="D1485" t="str">
        <f>IF(ISNUMBER(SEARCH(D$1,raw[[#This Row],[active years]])),1,"")</f>
        <v/>
      </c>
      <c r="E1485" t="str">
        <f>IF(ISNUMBER(SEARCH(E$1,raw[[#This Row],[active years]])),1,"")</f>
        <v/>
      </c>
      <c r="F1485" t="str">
        <f>IF(ISNUMBER(SEARCH(F$1,raw[[#This Row],[active years]])),1,"")</f>
        <v/>
      </c>
      <c r="G1485" t="str">
        <f>IF(ISNUMBER(SEARCH(G$1,raw[[#This Row],[active years]])),1,"")</f>
        <v/>
      </c>
      <c r="H1485" t="str">
        <f>IF(ISNUMBER(SEARCH(H$1,raw[[#This Row],[active years]])),1,"")</f>
        <v/>
      </c>
      <c r="I1485" t="str">
        <f>IF(ISNUMBER(SEARCH(I$1,raw[[#This Row],[active years]])),1,"")</f>
        <v/>
      </c>
      <c r="J1485" t="str">
        <f>IF(ISNUMBER(SEARCH(J$1,raw[[#This Row],[active years]])),1,"")</f>
        <v/>
      </c>
      <c r="K1485" t="str">
        <f>IF(ISNUMBER(SEARCH(K$1,raw[[#This Row],[active years]])),1,"")</f>
        <v/>
      </c>
      <c r="L1485" t="str">
        <f>IF(ISNUMBER(SEARCH(L$1,raw[[#This Row],[active years]])),1,"")</f>
        <v/>
      </c>
      <c r="M1485" t="str">
        <f>IF(ISNUMBER(SEARCH(M$1,raw[[#This Row],[active years]])),1,"")</f>
        <v/>
      </c>
      <c r="N1485" t="str">
        <f>IF(ISNUMBER(SEARCH(N$1,raw[[#This Row],[active years]])),1,"")</f>
        <v/>
      </c>
      <c r="O1485" t="str">
        <f>IF(ISNUMBER(SEARCH(O$1,raw[[#This Row],[active years]])),1,"")</f>
        <v/>
      </c>
      <c r="P1485" t="str">
        <f>IF(ISNUMBER(SEARCH(P$1,raw[[#This Row],[active years]])),1,"")</f>
        <v/>
      </c>
      <c r="Q1485">
        <f>IF(ISNUMBER(SEARCH(Q$1,raw[[#This Row],[active years]])),1,"")</f>
        <v>1</v>
      </c>
      <c r="R1485">
        <f>IF(ISNUMBER(SEARCH(R$1,raw[[#This Row],[active years]])),1,"")</f>
        <v>1</v>
      </c>
      <c r="S1485">
        <f>IF(ISNUMBER(SEARCH(S$1,raw[[#This Row],[active years]])),1,"")</f>
        <v>1</v>
      </c>
      <c r="T1485">
        <f>IF(ISNUMBER(SEARCH(T$1,raw[[#This Row],[active years]])),1,"")</f>
        <v>1</v>
      </c>
      <c r="U1485">
        <f>IF(ISNUMBER(SEARCH(U$1,raw[[#This Row],[active years]])),1,"")</f>
        <v>1</v>
      </c>
      <c r="V1485">
        <f>IF(ISNUMBER(SEARCH(V$1,raw[[#This Row],[active years]])),1,"")</f>
        <v>1</v>
      </c>
      <c r="W1485">
        <f>IF(ISNUMBER(SEARCH(W$1,raw[[#This Row],[active years]])),1,"")</f>
        <v>1</v>
      </c>
      <c r="X1485">
        <f>IF(ISNUMBER(SEARCH(X$1,raw[[#This Row],[active years]])),1,"")</f>
        <v>1</v>
      </c>
      <c r="Y1485">
        <f>IF(ISNUMBER(SEARCH(Y$1,raw[[#This Row],[active years]])),1,"")</f>
        <v>1</v>
      </c>
      <c r="Z1485">
        <f>IF(ISNUMBER(SEARCH(Z$1,raw[[#This Row],[active years]])),1,"")</f>
        <v>1</v>
      </c>
      <c r="AA1485">
        <f>IF(ISNUMBER(SEARCH(AA$1,raw[[#This Row],[active years]])),1,"")</f>
        <v>1</v>
      </c>
    </row>
    <row r="1486" spans="1:27" x14ac:dyDescent="0.45">
      <c r="A1486">
        <f>raw[team]</f>
        <v>1826</v>
      </c>
      <c r="B1486">
        <f>raw[rookie year]</f>
        <v>2006</v>
      </c>
      <c r="C1486" t="str">
        <f>IF(ISNUMBER(SEARCH(C$1,raw[[#This Row],[active years]])),1,"")</f>
        <v/>
      </c>
      <c r="D1486" t="str">
        <f>IF(ISNUMBER(SEARCH(D$1,raw[[#This Row],[active years]])),1,"")</f>
        <v/>
      </c>
      <c r="E1486" t="str">
        <f>IF(ISNUMBER(SEARCH(E$1,raw[[#This Row],[active years]])),1,"")</f>
        <v/>
      </c>
      <c r="F1486" t="str">
        <f>IF(ISNUMBER(SEARCH(F$1,raw[[#This Row],[active years]])),1,"")</f>
        <v/>
      </c>
      <c r="G1486" t="str">
        <f>IF(ISNUMBER(SEARCH(G$1,raw[[#This Row],[active years]])),1,"")</f>
        <v/>
      </c>
      <c r="H1486" t="str">
        <f>IF(ISNUMBER(SEARCH(H$1,raw[[#This Row],[active years]])),1,"")</f>
        <v/>
      </c>
      <c r="I1486" t="str">
        <f>IF(ISNUMBER(SEARCH(I$1,raw[[#This Row],[active years]])),1,"")</f>
        <v/>
      </c>
      <c r="J1486" t="str">
        <f>IF(ISNUMBER(SEARCH(J$1,raw[[#This Row],[active years]])),1,"")</f>
        <v/>
      </c>
      <c r="K1486" t="str">
        <f>IF(ISNUMBER(SEARCH(K$1,raw[[#This Row],[active years]])),1,"")</f>
        <v/>
      </c>
      <c r="L1486" t="str">
        <f>IF(ISNUMBER(SEARCH(L$1,raw[[#This Row],[active years]])),1,"")</f>
        <v/>
      </c>
      <c r="M1486" t="str">
        <f>IF(ISNUMBER(SEARCH(M$1,raw[[#This Row],[active years]])),1,"")</f>
        <v/>
      </c>
      <c r="N1486" t="str">
        <f>IF(ISNUMBER(SEARCH(N$1,raw[[#This Row],[active years]])),1,"")</f>
        <v/>
      </c>
      <c r="O1486" t="str">
        <f>IF(ISNUMBER(SEARCH(O$1,raw[[#This Row],[active years]])),1,"")</f>
        <v/>
      </c>
      <c r="P1486" t="str">
        <f>IF(ISNUMBER(SEARCH(P$1,raw[[#This Row],[active years]])),1,"")</f>
        <v/>
      </c>
      <c r="Q1486">
        <f>IF(ISNUMBER(SEARCH(Q$1,raw[[#This Row],[active years]])),1,"")</f>
        <v>1</v>
      </c>
      <c r="R1486">
        <f>IF(ISNUMBER(SEARCH(R$1,raw[[#This Row],[active years]])),1,"")</f>
        <v>1</v>
      </c>
      <c r="S1486" t="str">
        <f>IF(ISNUMBER(SEARCH(S$1,raw[[#This Row],[active years]])),1,"")</f>
        <v/>
      </c>
      <c r="T1486" t="str">
        <f>IF(ISNUMBER(SEARCH(T$1,raw[[#This Row],[active years]])),1,"")</f>
        <v/>
      </c>
      <c r="U1486" t="str">
        <f>IF(ISNUMBER(SEARCH(U$1,raw[[#This Row],[active years]])),1,"")</f>
        <v/>
      </c>
      <c r="V1486" t="str">
        <f>IF(ISNUMBER(SEARCH(V$1,raw[[#This Row],[active years]])),1,"")</f>
        <v/>
      </c>
      <c r="W1486" t="str">
        <f>IF(ISNUMBER(SEARCH(W$1,raw[[#This Row],[active years]])),1,"")</f>
        <v/>
      </c>
      <c r="X1486" t="str">
        <f>IF(ISNUMBER(SEARCH(X$1,raw[[#This Row],[active years]])),1,"")</f>
        <v/>
      </c>
      <c r="Y1486" t="str">
        <f>IF(ISNUMBER(SEARCH(Y$1,raw[[#This Row],[active years]])),1,"")</f>
        <v/>
      </c>
      <c r="Z1486" t="str">
        <f>IF(ISNUMBER(SEARCH(Z$1,raw[[#This Row],[active years]])),1,"")</f>
        <v/>
      </c>
      <c r="AA1486" t="str">
        <f>IF(ISNUMBER(SEARCH(AA$1,raw[[#This Row],[active years]])),1,"")</f>
        <v/>
      </c>
    </row>
    <row r="1487" spans="1:27" x14ac:dyDescent="0.45">
      <c r="A1487">
        <f>raw[team]</f>
        <v>1827</v>
      </c>
      <c r="B1487">
        <f>raw[rookie year]</f>
        <v>2006</v>
      </c>
      <c r="C1487" t="str">
        <f>IF(ISNUMBER(SEARCH(C$1,raw[[#This Row],[active years]])),1,"")</f>
        <v/>
      </c>
      <c r="D1487" t="str">
        <f>IF(ISNUMBER(SEARCH(D$1,raw[[#This Row],[active years]])),1,"")</f>
        <v/>
      </c>
      <c r="E1487" t="str">
        <f>IF(ISNUMBER(SEARCH(E$1,raw[[#This Row],[active years]])),1,"")</f>
        <v/>
      </c>
      <c r="F1487" t="str">
        <f>IF(ISNUMBER(SEARCH(F$1,raw[[#This Row],[active years]])),1,"")</f>
        <v/>
      </c>
      <c r="G1487" t="str">
        <f>IF(ISNUMBER(SEARCH(G$1,raw[[#This Row],[active years]])),1,"")</f>
        <v/>
      </c>
      <c r="H1487" t="str">
        <f>IF(ISNUMBER(SEARCH(H$1,raw[[#This Row],[active years]])),1,"")</f>
        <v/>
      </c>
      <c r="I1487" t="str">
        <f>IF(ISNUMBER(SEARCH(I$1,raw[[#This Row],[active years]])),1,"")</f>
        <v/>
      </c>
      <c r="J1487" t="str">
        <f>IF(ISNUMBER(SEARCH(J$1,raw[[#This Row],[active years]])),1,"")</f>
        <v/>
      </c>
      <c r="K1487" t="str">
        <f>IF(ISNUMBER(SEARCH(K$1,raw[[#This Row],[active years]])),1,"")</f>
        <v/>
      </c>
      <c r="L1487" t="str">
        <f>IF(ISNUMBER(SEARCH(L$1,raw[[#This Row],[active years]])),1,"")</f>
        <v/>
      </c>
      <c r="M1487" t="str">
        <f>IF(ISNUMBER(SEARCH(M$1,raw[[#This Row],[active years]])),1,"")</f>
        <v/>
      </c>
      <c r="N1487" t="str">
        <f>IF(ISNUMBER(SEARCH(N$1,raw[[#This Row],[active years]])),1,"")</f>
        <v/>
      </c>
      <c r="O1487" t="str">
        <f>IF(ISNUMBER(SEARCH(O$1,raw[[#This Row],[active years]])),1,"")</f>
        <v/>
      </c>
      <c r="P1487" t="str">
        <f>IF(ISNUMBER(SEARCH(P$1,raw[[#This Row],[active years]])),1,"")</f>
        <v/>
      </c>
      <c r="Q1487">
        <f>IF(ISNUMBER(SEARCH(Q$1,raw[[#This Row],[active years]])),1,"")</f>
        <v>1</v>
      </c>
      <c r="R1487">
        <f>IF(ISNUMBER(SEARCH(R$1,raw[[#This Row],[active years]])),1,"")</f>
        <v>1</v>
      </c>
      <c r="S1487">
        <f>IF(ISNUMBER(SEARCH(S$1,raw[[#This Row],[active years]])),1,"")</f>
        <v>1</v>
      </c>
      <c r="T1487">
        <f>IF(ISNUMBER(SEARCH(T$1,raw[[#This Row],[active years]])),1,"")</f>
        <v>1</v>
      </c>
      <c r="U1487">
        <f>IF(ISNUMBER(SEARCH(U$1,raw[[#This Row],[active years]])),1,"")</f>
        <v>1</v>
      </c>
      <c r="V1487">
        <f>IF(ISNUMBER(SEARCH(V$1,raw[[#This Row],[active years]])),1,"")</f>
        <v>1</v>
      </c>
      <c r="W1487">
        <f>IF(ISNUMBER(SEARCH(W$1,raw[[#This Row],[active years]])),1,"")</f>
        <v>1</v>
      </c>
      <c r="X1487">
        <f>IF(ISNUMBER(SEARCH(X$1,raw[[#This Row],[active years]])),1,"")</f>
        <v>1</v>
      </c>
      <c r="Y1487">
        <f>IF(ISNUMBER(SEARCH(Y$1,raw[[#This Row],[active years]])),1,"")</f>
        <v>1</v>
      </c>
      <c r="Z1487">
        <f>IF(ISNUMBER(SEARCH(Z$1,raw[[#This Row],[active years]])),1,"")</f>
        <v>1</v>
      </c>
      <c r="AA1487">
        <f>IF(ISNUMBER(SEARCH(AA$1,raw[[#This Row],[active years]])),1,"")</f>
        <v>1</v>
      </c>
    </row>
    <row r="1488" spans="1:27" x14ac:dyDescent="0.45">
      <c r="A1488">
        <f>raw[team]</f>
        <v>1828</v>
      </c>
      <c r="B1488">
        <f>raw[rookie year]</f>
        <v>2006</v>
      </c>
      <c r="C1488" t="str">
        <f>IF(ISNUMBER(SEARCH(C$1,raw[[#This Row],[active years]])),1,"")</f>
        <v/>
      </c>
      <c r="D1488" t="str">
        <f>IF(ISNUMBER(SEARCH(D$1,raw[[#This Row],[active years]])),1,"")</f>
        <v/>
      </c>
      <c r="E1488" t="str">
        <f>IF(ISNUMBER(SEARCH(E$1,raw[[#This Row],[active years]])),1,"")</f>
        <v/>
      </c>
      <c r="F1488" t="str">
        <f>IF(ISNUMBER(SEARCH(F$1,raw[[#This Row],[active years]])),1,"")</f>
        <v/>
      </c>
      <c r="G1488" t="str">
        <f>IF(ISNUMBER(SEARCH(G$1,raw[[#This Row],[active years]])),1,"")</f>
        <v/>
      </c>
      <c r="H1488" t="str">
        <f>IF(ISNUMBER(SEARCH(H$1,raw[[#This Row],[active years]])),1,"")</f>
        <v/>
      </c>
      <c r="I1488" t="str">
        <f>IF(ISNUMBER(SEARCH(I$1,raw[[#This Row],[active years]])),1,"")</f>
        <v/>
      </c>
      <c r="J1488" t="str">
        <f>IF(ISNUMBER(SEARCH(J$1,raw[[#This Row],[active years]])),1,"")</f>
        <v/>
      </c>
      <c r="K1488" t="str">
        <f>IF(ISNUMBER(SEARCH(K$1,raw[[#This Row],[active years]])),1,"")</f>
        <v/>
      </c>
      <c r="L1488" t="str">
        <f>IF(ISNUMBER(SEARCH(L$1,raw[[#This Row],[active years]])),1,"")</f>
        <v/>
      </c>
      <c r="M1488" t="str">
        <f>IF(ISNUMBER(SEARCH(M$1,raw[[#This Row],[active years]])),1,"")</f>
        <v/>
      </c>
      <c r="N1488" t="str">
        <f>IF(ISNUMBER(SEARCH(N$1,raw[[#This Row],[active years]])),1,"")</f>
        <v/>
      </c>
      <c r="O1488" t="str">
        <f>IF(ISNUMBER(SEARCH(O$1,raw[[#This Row],[active years]])),1,"")</f>
        <v/>
      </c>
      <c r="P1488" t="str">
        <f>IF(ISNUMBER(SEARCH(P$1,raw[[#This Row],[active years]])),1,"")</f>
        <v/>
      </c>
      <c r="Q1488">
        <f>IF(ISNUMBER(SEARCH(Q$1,raw[[#This Row],[active years]])),1,"")</f>
        <v>1</v>
      </c>
      <c r="R1488">
        <f>IF(ISNUMBER(SEARCH(R$1,raw[[#This Row],[active years]])),1,"")</f>
        <v>1</v>
      </c>
      <c r="S1488">
        <f>IF(ISNUMBER(SEARCH(S$1,raw[[#This Row],[active years]])),1,"")</f>
        <v>1</v>
      </c>
      <c r="T1488">
        <f>IF(ISNUMBER(SEARCH(T$1,raw[[#This Row],[active years]])),1,"")</f>
        <v>1</v>
      </c>
      <c r="U1488">
        <f>IF(ISNUMBER(SEARCH(U$1,raw[[#This Row],[active years]])),1,"")</f>
        <v>1</v>
      </c>
      <c r="V1488">
        <f>IF(ISNUMBER(SEARCH(V$1,raw[[#This Row],[active years]])),1,"")</f>
        <v>1</v>
      </c>
      <c r="W1488">
        <f>IF(ISNUMBER(SEARCH(W$1,raw[[#This Row],[active years]])),1,"")</f>
        <v>1</v>
      </c>
      <c r="X1488">
        <f>IF(ISNUMBER(SEARCH(X$1,raw[[#This Row],[active years]])),1,"")</f>
        <v>1</v>
      </c>
      <c r="Y1488">
        <f>IF(ISNUMBER(SEARCH(Y$1,raw[[#This Row],[active years]])),1,"")</f>
        <v>1</v>
      </c>
      <c r="Z1488">
        <f>IF(ISNUMBER(SEARCH(Z$1,raw[[#This Row],[active years]])),1,"")</f>
        <v>1</v>
      </c>
      <c r="AA1488">
        <f>IF(ISNUMBER(SEARCH(AA$1,raw[[#This Row],[active years]])),1,"")</f>
        <v>1</v>
      </c>
    </row>
    <row r="1489" spans="1:27" x14ac:dyDescent="0.45">
      <c r="A1489">
        <f>raw[team]</f>
        <v>1829</v>
      </c>
      <c r="B1489">
        <f>raw[rookie year]</f>
        <v>2006</v>
      </c>
      <c r="C1489" t="str">
        <f>IF(ISNUMBER(SEARCH(C$1,raw[[#This Row],[active years]])),1,"")</f>
        <v/>
      </c>
      <c r="D1489" t="str">
        <f>IF(ISNUMBER(SEARCH(D$1,raw[[#This Row],[active years]])),1,"")</f>
        <v/>
      </c>
      <c r="E1489" t="str">
        <f>IF(ISNUMBER(SEARCH(E$1,raw[[#This Row],[active years]])),1,"")</f>
        <v/>
      </c>
      <c r="F1489" t="str">
        <f>IF(ISNUMBER(SEARCH(F$1,raw[[#This Row],[active years]])),1,"")</f>
        <v/>
      </c>
      <c r="G1489" t="str">
        <f>IF(ISNUMBER(SEARCH(G$1,raw[[#This Row],[active years]])),1,"")</f>
        <v/>
      </c>
      <c r="H1489" t="str">
        <f>IF(ISNUMBER(SEARCH(H$1,raw[[#This Row],[active years]])),1,"")</f>
        <v/>
      </c>
      <c r="I1489" t="str">
        <f>IF(ISNUMBER(SEARCH(I$1,raw[[#This Row],[active years]])),1,"")</f>
        <v/>
      </c>
      <c r="J1489" t="str">
        <f>IF(ISNUMBER(SEARCH(J$1,raw[[#This Row],[active years]])),1,"")</f>
        <v/>
      </c>
      <c r="K1489" t="str">
        <f>IF(ISNUMBER(SEARCH(K$1,raw[[#This Row],[active years]])),1,"")</f>
        <v/>
      </c>
      <c r="L1489" t="str">
        <f>IF(ISNUMBER(SEARCH(L$1,raw[[#This Row],[active years]])),1,"")</f>
        <v/>
      </c>
      <c r="M1489" t="str">
        <f>IF(ISNUMBER(SEARCH(M$1,raw[[#This Row],[active years]])),1,"")</f>
        <v/>
      </c>
      <c r="N1489" t="str">
        <f>IF(ISNUMBER(SEARCH(N$1,raw[[#This Row],[active years]])),1,"")</f>
        <v/>
      </c>
      <c r="O1489" t="str">
        <f>IF(ISNUMBER(SEARCH(O$1,raw[[#This Row],[active years]])),1,"")</f>
        <v/>
      </c>
      <c r="P1489" t="str">
        <f>IF(ISNUMBER(SEARCH(P$1,raw[[#This Row],[active years]])),1,"")</f>
        <v/>
      </c>
      <c r="Q1489">
        <f>IF(ISNUMBER(SEARCH(Q$1,raw[[#This Row],[active years]])),1,"")</f>
        <v>1</v>
      </c>
      <c r="R1489">
        <f>IF(ISNUMBER(SEARCH(R$1,raw[[#This Row],[active years]])),1,"")</f>
        <v>1</v>
      </c>
      <c r="S1489">
        <f>IF(ISNUMBER(SEARCH(S$1,raw[[#This Row],[active years]])),1,"")</f>
        <v>1</v>
      </c>
      <c r="T1489">
        <f>IF(ISNUMBER(SEARCH(T$1,raw[[#This Row],[active years]])),1,"")</f>
        <v>1</v>
      </c>
      <c r="U1489">
        <f>IF(ISNUMBER(SEARCH(U$1,raw[[#This Row],[active years]])),1,"")</f>
        <v>1</v>
      </c>
      <c r="V1489">
        <f>IF(ISNUMBER(SEARCH(V$1,raw[[#This Row],[active years]])),1,"")</f>
        <v>1</v>
      </c>
      <c r="W1489">
        <f>IF(ISNUMBER(SEARCH(W$1,raw[[#This Row],[active years]])),1,"")</f>
        <v>1</v>
      </c>
      <c r="X1489">
        <f>IF(ISNUMBER(SEARCH(X$1,raw[[#This Row],[active years]])),1,"")</f>
        <v>1</v>
      </c>
      <c r="Y1489">
        <f>IF(ISNUMBER(SEARCH(Y$1,raw[[#This Row],[active years]])),1,"")</f>
        <v>1</v>
      </c>
      <c r="Z1489">
        <f>IF(ISNUMBER(SEARCH(Z$1,raw[[#This Row],[active years]])),1,"")</f>
        <v>1</v>
      </c>
      <c r="AA1489">
        <f>IF(ISNUMBER(SEARCH(AA$1,raw[[#This Row],[active years]])),1,"")</f>
        <v>1</v>
      </c>
    </row>
    <row r="1490" spans="1:27" x14ac:dyDescent="0.45">
      <c r="A1490">
        <f>raw[team]</f>
        <v>1830</v>
      </c>
      <c r="B1490">
        <f>raw[rookie year]</f>
        <v>2006</v>
      </c>
      <c r="C1490" t="str">
        <f>IF(ISNUMBER(SEARCH(C$1,raw[[#This Row],[active years]])),1,"")</f>
        <v/>
      </c>
      <c r="D1490" t="str">
        <f>IF(ISNUMBER(SEARCH(D$1,raw[[#This Row],[active years]])),1,"")</f>
        <v/>
      </c>
      <c r="E1490" t="str">
        <f>IF(ISNUMBER(SEARCH(E$1,raw[[#This Row],[active years]])),1,"")</f>
        <v/>
      </c>
      <c r="F1490" t="str">
        <f>IF(ISNUMBER(SEARCH(F$1,raw[[#This Row],[active years]])),1,"")</f>
        <v/>
      </c>
      <c r="G1490" t="str">
        <f>IF(ISNUMBER(SEARCH(G$1,raw[[#This Row],[active years]])),1,"")</f>
        <v/>
      </c>
      <c r="H1490" t="str">
        <f>IF(ISNUMBER(SEARCH(H$1,raw[[#This Row],[active years]])),1,"")</f>
        <v/>
      </c>
      <c r="I1490" t="str">
        <f>IF(ISNUMBER(SEARCH(I$1,raw[[#This Row],[active years]])),1,"")</f>
        <v/>
      </c>
      <c r="J1490" t="str">
        <f>IF(ISNUMBER(SEARCH(J$1,raw[[#This Row],[active years]])),1,"")</f>
        <v/>
      </c>
      <c r="K1490" t="str">
        <f>IF(ISNUMBER(SEARCH(K$1,raw[[#This Row],[active years]])),1,"")</f>
        <v/>
      </c>
      <c r="L1490" t="str">
        <f>IF(ISNUMBER(SEARCH(L$1,raw[[#This Row],[active years]])),1,"")</f>
        <v/>
      </c>
      <c r="M1490" t="str">
        <f>IF(ISNUMBER(SEARCH(M$1,raw[[#This Row],[active years]])),1,"")</f>
        <v/>
      </c>
      <c r="N1490" t="str">
        <f>IF(ISNUMBER(SEARCH(N$1,raw[[#This Row],[active years]])),1,"")</f>
        <v/>
      </c>
      <c r="O1490" t="str">
        <f>IF(ISNUMBER(SEARCH(O$1,raw[[#This Row],[active years]])),1,"")</f>
        <v/>
      </c>
      <c r="P1490" t="str">
        <f>IF(ISNUMBER(SEARCH(P$1,raw[[#This Row],[active years]])),1,"")</f>
        <v/>
      </c>
      <c r="Q1490">
        <f>IF(ISNUMBER(SEARCH(Q$1,raw[[#This Row],[active years]])),1,"")</f>
        <v>1</v>
      </c>
      <c r="R1490">
        <f>IF(ISNUMBER(SEARCH(R$1,raw[[#This Row],[active years]])),1,"")</f>
        <v>1</v>
      </c>
      <c r="S1490" t="str">
        <f>IF(ISNUMBER(SEARCH(S$1,raw[[#This Row],[active years]])),1,"")</f>
        <v/>
      </c>
      <c r="T1490" t="str">
        <f>IF(ISNUMBER(SEARCH(T$1,raw[[#This Row],[active years]])),1,"")</f>
        <v/>
      </c>
      <c r="U1490" t="str">
        <f>IF(ISNUMBER(SEARCH(U$1,raw[[#This Row],[active years]])),1,"")</f>
        <v/>
      </c>
      <c r="V1490" t="str">
        <f>IF(ISNUMBER(SEARCH(V$1,raw[[#This Row],[active years]])),1,"")</f>
        <v/>
      </c>
      <c r="W1490" t="str">
        <f>IF(ISNUMBER(SEARCH(W$1,raw[[#This Row],[active years]])),1,"")</f>
        <v/>
      </c>
      <c r="X1490" t="str">
        <f>IF(ISNUMBER(SEARCH(X$1,raw[[#This Row],[active years]])),1,"")</f>
        <v/>
      </c>
      <c r="Y1490" t="str">
        <f>IF(ISNUMBER(SEARCH(Y$1,raw[[#This Row],[active years]])),1,"")</f>
        <v/>
      </c>
      <c r="Z1490" t="str">
        <f>IF(ISNUMBER(SEARCH(Z$1,raw[[#This Row],[active years]])),1,"")</f>
        <v/>
      </c>
      <c r="AA1490" t="str">
        <f>IF(ISNUMBER(SEARCH(AA$1,raw[[#This Row],[active years]])),1,"")</f>
        <v/>
      </c>
    </row>
    <row r="1491" spans="1:27" x14ac:dyDescent="0.45">
      <c r="A1491">
        <f>raw[team]</f>
        <v>1831</v>
      </c>
      <c r="B1491">
        <f>raw[rookie year]</f>
        <v>2006</v>
      </c>
      <c r="C1491" t="str">
        <f>IF(ISNUMBER(SEARCH(C$1,raw[[#This Row],[active years]])),1,"")</f>
        <v/>
      </c>
      <c r="D1491" t="str">
        <f>IF(ISNUMBER(SEARCH(D$1,raw[[#This Row],[active years]])),1,"")</f>
        <v/>
      </c>
      <c r="E1491" t="str">
        <f>IF(ISNUMBER(SEARCH(E$1,raw[[#This Row],[active years]])),1,"")</f>
        <v/>
      </c>
      <c r="F1491" t="str">
        <f>IF(ISNUMBER(SEARCH(F$1,raw[[#This Row],[active years]])),1,"")</f>
        <v/>
      </c>
      <c r="G1491">
        <f>IF(ISNUMBER(SEARCH(G$1,raw[[#This Row],[active years]])),1,"")</f>
        <v>1</v>
      </c>
      <c r="H1491">
        <f>IF(ISNUMBER(SEARCH(H$1,raw[[#This Row],[active years]])),1,"")</f>
        <v>1</v>
      </c>
      <c r="I1491" t="str">
        <f>IF(ISNUMBER(SEARCH(I$1,raw[[#This Row],[active years]])),1,"")</f>
        <v/>
      </c>
      <c r="J1491" t="str">
        <f>IF(ISNUMBER(SEARCH(J$1,raw[[#This Row],[active years]])),1,"")</f>
        <v/>
      </c>
      <c r="K1491" t="str">
        <f>IF(ISNUMBER(SEARCH(K$1,raw[[#This Row],[active years]])),1,"")</f>
        <v/>
      </c>
      <c r="L1491" t="str">
        <f>IF(ISNUMBER(SEARCH(L$1,raw[[#This Row],[active years]])),1,"")</f>
        <v/>
      </c>
      <c r="M1491" t="str">
        <f>IF(ISNUMBER(SEARCH(M$1,raw[[#This Row],[active years]])),1,"")</f>
        <v/>
      </c>
      <c r="N1491" t="str">
        <f>IF(ISNUMBER(SEARCH(N$1,raw[[#This Row],[active years]])),1,"")</f>
        <v/>
      </c>
      <c r="O1491" t="str">
        <f>IF(ISNUMBER(SEARCH(O$1,raw[[#This Row],[active years]])),1,"")</f>
        <v/>
      </c>
      <c r="P1491" t="str">
        <f>IF(ISNUMBER(SEARCH(P$1,raw[[#This Row],[active years]])),1,"")</f>
        <v/>
      </c>
      <c r="Q1491">
        <f>IF(ISNUMBER(SEARCH(Q$1,raw[[#This Row],[active years]])),1,"")</f>
        <v>1</v>
      </c>
      <c r="R1491">
        <f>IF(ISNUMBER(SEARCH(R$1,raw[[#This Row],[active years]])),1,"")</f>
        <v>1</v>
      </c>
      <c r="S1491">
        <f>IF(ISNUMBER(SEARCH(S$1,raw[[#This Row],[active years]])),1,"")</f>
        <v>1</v>
      </c>
      <c r="T1491">
        <f>IF(ISNUMBER(SEARCH(T$1,raw[[#This Row],[active years]])),1,"")</f>
        <v>1</v>
      </c>
      <c r="U1491">
        <f>IF(ISNUMBER(SEARCH(U$1,raw[[#This Row],[active years]])),1,"")</f>
        <v>1</v>
      </c>
      <c r="V1491">
        <f>IF(ISNUMBER(SEARCH(V$1,raw[[#This Row],[active years]])),1,"")</f>
        <v>1</v>
      </c>
      <c r="W1491">
        <f>IF(ISNUMBER(SEARCH(W$1,raw[[#This Row],[active years]])),1,"")</f>
        <v>1</v>
      </c>
      <c r="X1491">
        <f>IF(ISNUMBER(SEARCH(X$1,raw[[#This Row],[active years]])),1,"")</f>
        <v>1</v>
      </c>
      <c r="Y1491">
        <f>IF(ISNUMBER(SEARCH(Y$1,raw[[#This Row],[active years]])),1,"")</f>
        <v>1</v>
      </c>
      <c r="Z1491">
        <f>IF(ISNUMBER(SEARCH(Z$1,raw[[#This Row],[active years]])),1,"")</f>
        <v>1</v>
      </c>
      <c r="AA1491">
        <f>IF(ISNUMBER(SEARCH(AA$1,raw[[#This Row],[active years]])),1,"")</f>
        <v>1</v>
      </c>
    </row>
    <row r="1492" spans="1:27" x14ac:dyDescent="0.45">
      <c r="A1492">
        <f>raw[team]</f>
        <v>1834</v>
      </c>
      <c r="B1492">
        <f>raw[rookie year]</f>
        <v>2006</v>
      </c>
      <c r="C1492" t="str">
        <f>IF(ISNUMBER(SEARCH(C$1,raw[[#This Row],[active years]])),1,"")</f>
        <v/>
      </c>
      <c r="D1492" t="str">
        <f>IF(ISNUMBER(SEARCH(D$1,raw[[#This Row],[active years]])),1,"")</f>
        <v/>
      </c>
      <c r="E1492" t="str">
        <f>IF(ISNUMBER(SEARCH(E$1,raw[[#This Row],[active years]])),1,"")</f>
        <v/>
      </c>
      <c r="F1492" t="str">
        <f>IF(ISNUMBER(SEARCH(F$1,raw[[#This Row],[active years]])),1,"")</f>
        <v/>
      </c>
      <c r="G1492" t="str">
        <f>IF(ISNUMBER(SEARCH(G$1,raw[[#This Row],[active years]])),1,"")</f>
        <v/>
      </c>
      <c r="H1492" t="str">
        <f>IF(ISNUMBER(SEARCH(H$1,raw[[#This Row],[active years]])),1,"")</f>
        <v/>
      </c>
      <c r="I1492" t="str">
        <f>IF(ISNUMBER(SEARCH(I$1,raw[[#This Row],[active years]])),1,"")</f>
        <v/>
      </c>
      <c r="J1492" t="str">
        <f>IF(ISNUMBER(SEARCH(J$1,raw[[#This Row],[active years]])),1,"")</f>
        <v/>
      </c>
      <c r="K1492" t="str">
        <f>IF(ISNUMBER(SEARCH(K$1,raw[[#This Row],[active years]])),1,"")</f>
        <v/>
      </c>
      <c r="L1492" t="str">
        <f>IF(ISNUMBER(SEARCH(L$1,raw[[#This Row],[active years]])),1,"")</f>
        <v/>
      </c>
      <c r="M1492" t="str">
        <f>IF(ISNUMBER(SEARCH(M$1,raw[[#This Row],[active years]])),1,"")</f>
        <v/>
      </c>
      <c r="N1492" t="str">
        <f>IF(ISNUMBER(SEARCH(N$1,raw[[#This Row],[active years]])),1,"")</f>
        <v/>
      </c>
      <c r="O1492" t="str">
        <f>IF(ISNUMBER(SEARCH(O$1,raw[[#This Row],[active years]])),1,"")</f>
        <v/>
      </c>
      <c r="P1492" t="str">
        <f>IF(ISNUMBER(SEARCH(P$1,raw[[#This Row],[active years]])),1,"")</f>
        <v/>
      </c>
      <c r="Q1492">
        <f>IF(ISNUMBER(SEARCH(Q$1,raw[[#This Row],[active years]])),1,"")</f>
        <v>1</v>
      </c>
      <c r="R1492">
        <f>IF(ISNUMBER(SEARCH(R$1,raw[[#This Row],[active years]])),1,"")</f>
        <v>1</v>
      </c>
      <c r="S1492">
        <f>IF(ISNUMBER(SEARCH(S$1,raw[[#This Row],[active years]])),1,"")</f>
        <v>1</v>
      </c>
      <c r="T1492">
        <f>IF(ISNUMBER(SEARCH(T$1,raw[[#This Row],[active years]])),1,"")</f>
        <v>1</v>
      </c>
      <c r="U1492">
        <f>IF(ISNUMBER(SEARCH(U$1,raw[[#This Row],[active years]])),1,"")</f>
        <v>1</v>
      </c>
      <c r="V1492" t="str">
        <f>IF(ISNUMBER(SEARCH(V$1,raw[[#This Row],[active years]])),1,"")</f>
        <v/>
      </c>
      <c r="W1492" t="str">
        <f>IF(ISNUMBER(SEARCH(W$1,raw[[#This Row],[active years]])),1,"")</f>
        <v/>
      </c>
      <c r="X1492" t="str">
        <f>IF(ISNUMBER(SEARCH(X$1,raw[[#This Row],[active years]])),1,"")</f>
        <v/>
      </c>
      <c r="Y1492" t="str">
        <f>IF(ISNUMBER(SEARCH(Y$1,raw[[#This Row],[active years]])),1,"")</f>
        <v/>
      </c>
      <c r="Z1492" t="str">
        <f>IF(ISNUMBER(SEARCH(Z$1,raw[[#This Row],[active years]])),1,"")</f>
        <v/>
      </c>
      <c r="AA1492" t="str">
        <f>IF(ISNUMBER(SEARCH(AA$1,raw[[#This Row],[active years]])),1,"")</f>
        <v/>
      </c>
    </row>
    <row r="1493" spans="1:27" x14ac:dyDescent="0.45">
      <c r="A1493">
        <f>raw[team]</f>
        <v>1835</v>
      </c>
      <c r="B1493">
        <f>raw[rookie year]</f>
        <v>2006</v>
      </c>
      <c r="C1493" t="str">
        <f>IF(ISNUMBER(SEARCH(C$1,raw[[#This Row],[active years]])),1,"")</f>
        <v/>
      </c>
      <c r="D1493" t="str">
        <f>IF(ISNUMBER(SEARCH(D$1,raw[[#This Row],[active years]])),1,"")</f>
        <v/>
      </c>
      <c r="E1493" t="str">
        <f>IF(ISNUMBER(SEARCH(E$1,raw[[#This Row],[active years]])),1,"")</f>
        <v/>
      </c>
      <c r="F1493" t="str">
        <f>IF(ISNUMBER(SEARCH(F$1,raw[[#This Row],[active years]])),1,"")</f>
        <v/>
      </c>
      <c r="G1493" t="str">
        <f>IF(ISNUMBER(SEARCH(G$1,raw[[#This Row],[active years]])),1,"")</f>
        <v/>
      </c>
      <c r="H1493" t="str">
        <f>IF(ISNUMBER(SEARCH(H$1,raw[[#This Row],[active years]])),1,"")</f>
        <v/>
      </c>
      <c r="I1493" t="str">
        <f>IF(ISNUMBER(SEARCH(I$1,raw[[#This Row],[active years]])),1,"")</f>
        <v/>
      </c>
      <c r="J1493" t="str">
        <f>IF(ISNUMBER(SEARCH(J$1,raw[[#This Row],[active years]])),1,"")</f>
        <v/>
      </c>
      <c r="K1493" t="str">
        <f>IF(ISNUMBER(SEARCH(K$1,raw[[#This Row],[active years]])),1,"")</f>
        <v/>
      </c>
      <c r="L1493" t="str">
        <f>IF(ISNUMBER(SEARCH(L$1,raw[[#This Row],[active years]])),1,"")</f>
        <v/>
      </c>
      <c r="M1493" t="str">
        <f>IF(ISNUMBER(SEARCH(M$1,raw[[#This Row],[active years]])),1,"")</f>
        <v/>
      </c>
      <c r="N1493" t="str">
        <f>IF(ISNUMBER(SEARCH(N$1,raw[[#This Row],[active years]])),1,"")</f>
        <v/>
      </c>
      <c r="O1493" t="str">
        <f>IF(ISNUMBER(SEARCH(O$1,raw[[#This Row],[active years]])),1,"")</f>
        <v/>
      </c>
      <c r="P1493" t="str">
        <f>IF(ISNUMBER(SEARCH(P$1,raw[[#This Row],[active years]])),1,"")</f>
        <v/>
      </c>
      <c r="Q1493">
        <f>IF(ISNUMBER(SEARCH(Q$1,raw[[#This Row],[active years]])),1,"")</f>
        <v>1</v>
      </c>
      <c r="R1493">
        <f>IF(ISNUMBER(SEARCH(R$1,raw[[#This Row],[active years]])),1,"")</f>
        <v>1</v>
      </c>
      <c r="S1493">
        <f>IF(ISNUMBER(SEARCH(S$1,raw[[#This Row],[active years]])),1,"")</f>
        <v>1</v>
      </c>
      <c r="T1493">
        <f>IF(ISNUMBER(SEARCH(T$1,raw[[#This Row],[active years]])),1,"")</f>
        <v>1</v>
      </c>
      <c r="U1493">
        <f>IF(ISNUMBER(SEARCH(U$1,raw[[#This Row],[active years]])),1,"")</f>
        <v>1</v>
      </c>
      <c r="V1493">
        <f>IF(ISNUMBER(SEARCH(V$1,raw[[#This Row],[active years]])),1,"")</f>
        <v>1</v>
      </c>
      <c r="W1493">
        <f>IF(ISNUMBER(SEARCH(W$1,raw[[#This Row],[active years]])),1,"")</f>
        <v>1</v>
      </c>
      <c r="X1493" t="str">
        <f>IF(ISNUMBER(SEARCH(X$1,raw[[#This Row],[active years]])),1,"")</f>
        <v/>
      </c>
      <c r="Y1493" t="str">
        <f>IF(ISNUMBER(SEARCH(Y$1,raw[[#This Row],[active years]])),1,"")</f>
        <v/>
      </c>
      <c r="Z1493" t="str">
        <f>IF(ISNUMBER(SEARCH(Z$1,raw[[#This Row],[active years]])),1,"")</f>
        <v/>
      </c>
      <c r="AA1493" t="str">
        <f>IF(ISNUMBER(SEARCH(AA$1,raw[[#This Row],[active years]])),1,"")</f>
        <v/>
      </c>
    </row>
    <row r="1494" spans="1:27" x14ac:dyDescent="0.45">
      <c r="A1494">
        <f>raw[team]</f>
        <v>1836</v>
      </c>
      <c r="B1494">
        <f>raw[rookie year]</f>
        <v>2006</v>
      </c>
      <c r="C1494" t="str">
        <f>IF(ISNUMBER(SEARCH(C$1,raw[[#This Row],[active years]])),1,"")</f>
        <v/>
      </c>
      <c r="D1494" t="str">
        <f>IF(ISNUMBER(SEARCH(D$1,raw[[#This Row],[active years]])),1,"")</f>
        <v/>
      </c>
      <c r="E1494" t="str">
        <f>IF(ISNUMBER(SEARCH(E$1,raw[[#This Row],[active years]])),1,"")</f>
        <v/>
      </c>
      <c r="F1494" t="str">
        <f>IF(ISNUMBER(SEARCH(F$1,raw[[#This Row],[active years]])),1,"")</f>
        <v/>
      </c>
      <c r="G1494" t="str">
        <f>IF(ISNUMBER(SEARCH(G$1,raw[[#This Row],[active years]])),1,"")</f>
        <v/>
      </c>
      <c r="H1494" t="str">
        <f>IF(ISNUMBER(SEARCH(H$1,raw[[#This Row],[active years]])),1,"")</f>
        <v/>
      </c>
      <c r="I1494" t="str">
        <f>IF(ISNUMBER(SEARCH(I$1,raw[[#This Row],[active years]])),1,"")</f>
        <v/>
      </c>
      <c r="J1494" t="str">
        <f>IF(ISNUMBER(SEARCH(J$1,raw[[#This Row],[active years]])),1,"")</f>
        <v/>
      </c>
      <c r="K1494" t="str">
        <f>IF(ISNUMBER(SEARCH(K$1,raw[[#This Row],[active years]])),1,"")</f>
        <v/>
      </c>
      <c r="L1494" t="str">
        <f>IF(ISNUMBER(SEARCH(L$1,raw[[#This Row],[active years]])),1,"")</f>
        <v/>
      </c>
      <c r="M1494" t="str">
        <f>IF(ISNUMBER(SEARCH(M$1,raw[[#This Row],[active years]])),1,"")</f>
        <v/>
      </c>
      <c r="N1494" t="str">
        <f>IF(ISNUMBER(SEARCH(N$1,raw[[#This Row],[active years]])),1,"")</f>
        <v/>
      </c>
      <c r="O1494" t="str">
        <f>IF(ISNUMBER(SEARCH(O$1,raw[[#This Row],[active years]])),1,"")</f>
        <v/>
      </c>
      <c r="P1494" t="str">
        <f>IF(ISNUMBER(SEARCH(P$1,raw[[#This Row],[active years]])),1,"")</f>
        <v/>
      </c>
      <c r="Q1494">
        <f>IF(ISNUMBER(SEARCH(Q$1,raw[[#This Row],[active years]])),1,"")</f>
        <v>1</v>
      </c>
      <c r="R1494">
        <f>IF(ISNUMBER(SEARCH(R$1,raw[[#This Row],[active years]])),1,"")</f>
        <v>1</v>
      </c>
      <c r="S1494">
        <f>IF(ISNUMBER(SEARCH(S$1,raw[[#This Row],[active years]])),1,"")</f>
        <v>1</v>
      </c>
      <c r="T1494">
        <f>IF(ISNUMBER(SEARCH(T$1,raw[[#This Row],[active years]])),1,"")</f>
        <v>1</v>
      </c>
      <c r="U1494">
        <f>IF(ISNUMBER(SEARCH(U$1,raw[[#This Row],[active years]])),1,"")</f>
        <v>1</v>
      </c>
      <c r="V1494">
        <f>IF(ISNUMBER(SEARCH(V$1,raw[[#This Row],[active years]])),1,"")</f>
        <v>1</v>
      </c>
      <c r="W1494">
        <f>IF(ISNUMBER(SEARCH(W$1,raw[[#This Row],[active years]])),1,"")</f>
        <v>1</v>
      </c>
      <c r="X1494">
        <f>IF(ISNUMBER(SEARCH(X$1,raw[[#This Row],[active years]])),1,"")</f>
        <v>1</v>
      </c>
      <c r="Y1494">
        <f>IF(ISNUMBER(SEARCH(Y$1,raw[[#This Row],[active years]])),1,"")</f>
        <v>1</v>
      </c>
      <c r="Z1494">
        <f>IF(ISNUMBER(SEARCH(Z$1,raw[[#This Row],[active years]])),1,"")</f>
        <v>1</v>
      </c>
      <c r="AA1494">
        <f>IF(ISNUMBER(SEARCH(AA$1,raw[[#This Row],[active years]])),1,"")</f>
        <v>1</v>
      </c>
    </row>
    <row r="1495" spans="1:27" x14ac:dyDescent="0.45">
      <c r="A1495">
        <f>raw[team]</f>
        <v>1837</v>
      </c>
      <c r="B1495">
        <f>raw[rookie year]</f>
        <v>2006</v>
      </c>
      <c r="C1495" t="str">
        <f>IF(ISNUMBER(SEARCH(C$1,raw[[#This Row],[active years]])),1,"")</f>
        <v/>
      </c>
      <c r="D1495" t="str">
        <f>IF(ISNUMBER(SEARCH(D$1,raw[[#This Row],[active years]])),1,"")</f>
        <v/>
      </c>
      <c r="E1495" t="str">
        <f>IF(ISNUMBER(SEARCH(E$1,raw[[#This Row],[active years]])),1,"")</f>
        <v/>
      </c>
      <c r="F1495" t="str">
        <f>IF(ISNUMBER(SEARCH(F$1,raw[[#This Row],[active years]])),1,"")</f>
        <v/>
      </c>
      <c r="G1495" t="str">
        <f>IF(ISNUMBER(SEARCH(G$1,raw[[#This Row],[active years]])),1,"")</f>
        <v/>
      </c>
      <c r="H1495" t="str">
        <f>IF(ISNUMBER(SEARCH(H$1,raw[[#This Row],[active years]])),1,"")</f>
        <v/>
      </c>
      <c r="I1495" t="str">
        <f>IF(ISNUMBER(SEARCH(I$1,raw[[#This Row],[active years]])),1,"")</f>
        <v/>
      </c>
      <c r="J1495" t="str">
        <f>IF(ISNUMBER(SEARCH(J$1,raw[[#This Row],[active years]])),1,"")</f>
        <v/>
      </c>
      <c r="K1495" t="str">
        <f>IF(ISNUMBER(SEARCH(K$1,raw[[#This Row],[active years]])),1,"")</f>
        <v/>
      </c>
      <c r="L1495" t="str">
        <f>IF(ISNUMBER(SEARCH(L$1,raw[[#This Row],[active years]])),1,"")</f>
        <v/>
      </c>
      <c r="M1495" t="str">
        <f>IF(ISNUMBER(SEARCH(M$1,raw[[#This Row],[active years]])),1,"")</f>
        <v/>
      </c>
      <c r="N1495" t="str">
        <f>IF(ISNUMBER(SEARCH(N$1,raw[[#This Row],[active years]])),1,"")</f>
        <v/>
      </c>
      <c r="O1495" t="str">
        <f>IF(ISNUMBER(SEARCH(O$1,raw[[#This Row],[active years]])),1,"")</f>
        <v/>
      </c>
      <c r="P1495" t="str">
        <f>IF(ISNUMBER(SEARCH(P$1,raw[[#This Row],[active years]])),1,"")</f>
        <v/>
      </c>
      <c r="Q1495">
        <f>IF(ISNUMBER(SEARCH(Q$1,raw[[#This Row],[active years]])),1,"")</f>
        <v>1</v>
      </c>
      <c r="R1495" t="str">
        <f>IF(ISNUMBER(SEARCH(R$1,raw[[#This Row],[active years]])),1,"")</f>
        <v/>
      </c>
      <c r="S1495" t="str">
        <f>IF(ISNUMBER(SEARCH(S$1,raw[[#This Row],[active years]])),1,"")</f>
        <v/>
      </c>
      <c r="T1495" t="str">
        <f>IF(ISNUMBER(SEARCH(T$1,raw[[#This Row],[active years]])),1,"")</f>
        <v/>
      </c>
      <c r="U1495" t="str">
        <f>IF(ISNUMBER(SEARCH(U$1,raw[[#This Row],[active years]])),1,"")</f>
        <v/>
      </c>
      <c r="V1495" t="str">
        <f>IF(ISNUMBER(SEARCH(V$1,raw[[#This Row],[active years]])),1,"")</f>
        <v/>
      </c>
      <c r="W1495" t="str">
        <f>IF(ISNUMBER(SEARCH(W$1,raw[[#This Row],[active years]])),1,"")</f>
        <v/>
      </c>
      <c r="X1495" t="str">
        <f>IF(ISNUMBER(SEARCH(X$1,raw[[#This Row],[active years]])),1,"")</f>
        <v/>
      </c>
      <c r="Y1495" t="str">
        <f>IF(ISNUMBER(SEARCH(Y$1,raw[[#This Row],[active years]])),1,"")</f>
        <v/>
      </c>
      <c r="Z1495" t="str">
        <f>IF(ISNUMBER(SEARCH(Z$1,raw[[#This Row],[active years]])),1,"")</f>
        <v/>
      </c>
      <c r="AA1495" t="str">
        <f>IF(ISNUMBER(SEARCH(AA$1,raw[[#This Row],[active years]])),1,"")</f>
        <v/>
      </c>
    </row>
    <row r="1496" spans="1:27" x14ac:dyDescent="0.45">
      <c r="A1496">
        <f>raw[team]</f>
        <v>1838</v>
      </c>
      <c r="B1496">
        <f>raw[rookie year]</f>
        <v>2006</v>
      </c>
      <c r="C1496" t="str">
        <f>IF(ISNUMBER(SEARCH(C$1,raw[[#This Row],[active years]])),1,"")</f>
        <v/>
      </c>
      <c r="D1496" t="str">
        <f>IF(ISNUMBER(SEARCH(D$1,raw[[#This Row],[active years]])),1,"")</f>
        <v/>
      </c>
      <c r="E1496" t="str">
        <f>IF(ISNUMBER(SEARCH(E$1,raw[[#This Row],[active years]])),1,"")</f>
        <v/>
      </c>
      <c r="F1496" t="str">
        <f>IF(ISNUMBER(SEARCH(F$1,raw[[#This Row],[active years]])),1,"")</f>
        <v/>
      </c>
      <c r="G1496" t="str">
        <f>IF(ISNUMBER(SEARCH(G$1,raw[[#This Row],[active years]])),1,"")</f>
        <v/>
      </c>
      <c r="H1496" t="str">
        <f>IF(ISNUMBER(SEARCH(H$1,raw[[#This Row],[active years]])),1,"")</f>
        <v/>
      </c>
      <c r="I1496" t="str">
        <f>IF(ISNUMBER(SEARCH(I$1,raw[[#This Row],[active years]])),1,"")</f>
        <v/>
      </c>
      <c r="J1496" t="str">
        <f>IF(ISNUMBER(SEARCH(J$1,raw[[#This Row],[active years]])),1,"")</f>
        <v/>
      </c>
      <c r="K1496" t="str">
        <f>IF(ISNUMBER(SEARCH(K$1,raw[[#This Row],[active years]])),1,"")</f>
        <v/>
      </c>
      <c r="L1496" t="str">
        <f>IF(ISNUMBER(SEARCH(L$1,raw[[#This Row],[active years]])),1,"")</f>
        <v/>
      </c>
      <c r="M1496" t="str">
        <f>IF(ISNUMBER(SEARCH(M$1,raw[[#This Row],[active years]])),1,"")</f>
        <v/>
      </c>
      <c r="N1496" t="str">
        <f>IF(ISNUMBER(SEARCH(N$1,raw[[#This Row],[active years]])),1,"")</f>
        <v/>
      </c>
      <c r="O1496" t="str">
        <f>IF(ISNUMBER(SEARCH(O$1,raw[[#This Row],[active years]])),1,"")</f>
        <v/>
      </c>
      <c r="P1496" t="str">
        <f>IF(ISNUMBER(SEARCH(P$1,raw[[#This Row],[active years]])),1,"")</f>
        <v/>
      </c>
      <c r="Q1496">
        <f>IF(ISNUMBER(SEARCH(Q$1,raw[[#This Row],[active years]])),1,"")</f>
        <v>1</v>
      </c>
      <c r="R1496">
        <f>IF(ISNUMBER(SEARCH(R$1,raw[[#This Row],[active years]])),1,"")</f>
        <v>1</v>
      </c>
      <c r="S1496" t="str">
        <f>IF(ISNUMBER(SEARCH(S$1,raw[[#This Row],[active years]])),1,"")</f>
        <v/>
      </c>
      <c r="T1496" t="str">
        <f>IF(ISNUMBER(SEARCH(T$1,raw[[#This Row],[active years]])),1,"")</f>
        <v/>
      </c>
      <c r="U1496" t="str">
        <f>IF(ISNUMBER(SEARCH(U$1,raw[[#This Row],[active years]])),1,"")</f>
        <v/>
      </c>
      <c r="V1496" t="str">
        <f>IF(ISNUMBER(SEARCH(V$1,raw[[#This Row],[active years]])),1,"")</f>
        <v/>
      </c>
      <c r="W1496" t="str">
        <f>IF(ISNUMBER(SEARCH(W$1,raw[[#This Row],[active years]])),1,"")</f>
        <v/>
      </c>
      <c r="X1496" t="str">
        <f>IF(ISNUMBER(SEARCH(X$1,raw[[#This Row],[active years]])),1,"")</f>
        <v/>
      </c>
      <c r="Y1496" t="str">
        <f>IF(ISNUMBER(SEARCH(Y$1,raw[[#This Row],[active years]])),1,"")</f>
        <v/>
      </c>
      <c r="Z1496" t="str">
        <f>IF(ISNUMBER(SEARCH(Z$1,raw[[#This Row],[active years]])),1,"")</f>
        <v/>
      </c>
      <c r="AA1496" t="str">
        <f>IF(ISNUMBER(SEARCH(AA$1,raw[[#This Row],[active years]])),1,"")</f>
        <v/>
      </c>
    </row>
    <row r="1497" spans="1:27" x14ac:dyDescent="0.45">
      <c r="A1497">
        <f>raw[team]</f>
        <v>1839</v>
      </c>
      <c r="B1497">
        <f>raw[rookie year]</f>
        <v>2006</v>
      </c>
      <c r="C1497" t="str">
        <f>IF(ISNUMBER(SEARCH(C$1,raw[[#This Row],[active years]])),1,"")</f>
        <v/>
      </c>
      <c r="D1497" t="str">
        <f>IF(ISNUMBER(SEARCH(D$1,raw[[#This Row],[active years]])),1,"")</f>
        <v/>
      </c>
      <c r="E1497" t="str">
        <f>IF(ISNUMBER(SEARCH(E$1,raw[[#This Row],[active years]])),1,"")</f>
        <v/>
      </c>
      <c r="F1497" t="str">
        <f>IF(ISNUMBER(SEARCH(F$1,raw[[#This Row],[active years]])),1,"")</f>
        <v/>
      </c>
      <c r="G1497" t="str">
        <f>IF(ISNUMBER(SEARCH(G$1,raw[[#This Row],[active years]])),1,"")</f>
        <v/>
      </c>
      <c r="H1497" t="str">
        <f>IF(ISNUMBER(SEARCH(H$1,raw[[#This Row],[active years]])),1,"")</f>
        <v/>
      </c>
      <c r="I1497" t="str">
        <f>IF(ISNUMBER(SEARCH(I$1,raw[[#This Row],[active years]])),1,"")</f>
        <v/>
      </c>
      <c r="J1497" t="str">
        <f>IF(ISNUMBER(SEARCH(J$1,raw[[#This Row],[active years]])),1,"")</f>
        <v/>
      </c>
      <c r="K1497" t="str">
        <f>IF(ISNUMBER(SEARCH(K$1,raw[[#This Row],[active years]])),1,"")</f>
        <v/>
      </c>
      <c r="L1497" t="str">
        <f>IF(ISNUMBER(SEARCH(L$1,raw[[#This Row],[active years]])),1,"")</f>
        <v/>
      </c>
      <c r="M1497" t="str">
        <f>IF(ISNUMBER(SEARCH(M$1,raw[[#This Row],[active years]])),1,"")</f>
        <v/>
      </c>
      <c r="N1497" t="str">
        <f>IF(ISNUMBER(SEARCH(N$1,raw[[#This Row],[active years]])),1,"")</f>
        <v/>
      </c>
      <c r="O1497" t="str">
        <f>IF(ISNUMBER(SEARCH(O$1,raw[[#This Row],[active years]])),1,"")</f>
        <v/>
      </c>
      <c r="P1497" t="str">
        <f>IF(ISNUMBER(SEARCH(P$1,raw[[#This Row],[active years]])),1,"")</f>
        <v/>
      </c>
      <c r="Q1497">
        <f>IF(ISNUMBER(SEARCH(Q$1,raw[[#This Row],[active years]])),1,"")</f>
        <v>1</v>
      </c>
      <c r="R1497">
        <f>IF(ISNUMBER(SEARCH(R$1,raw[[#This Row],[active years]])),1,"")</f>
        <v>1</v>
      </c>
      <c r="S1497" t="str">
        <f>IF(ISNUMBER(SEARCH(S$1,raw[[#This Row],[active years]])),1,"")</f>
        <v/>
      </c>
      <c r="T1497" t="str">
        <f>IF(ISNUMBER(SEARCH(T$1,raw[[#This Row],[active years]])),1,"")</f>
        <v/>
      </c>
      <c r="U1497" t="str">
        <f>IF(ISNUMBER(SEARCH(U$1,raw[[#This Row],[active years]])),1,"")</f>
        <v/>
      </c>
      <c r="V1497" t="str">
        <f>IF(ISNUMBER(SEARCH(V$1,raw[[#This Row],[active years]])),1,"")</f>
        <v/>
      </c>
      <c r="W1497" t="str">
        <f>IF(ISNUMBER(SEARCH(W$1,raw[[#This Row],[active years]])),1,"")</f>
        <v/>
      </c>
      <c r="X1497" t="str">
        <f>IF(ISNUMBER(SEARCH(X$1,raw[[#This Row],[active years]])),1,"")</f>
        <v/>
      </c>
      <c r="Y1497" t="str">
        <f>IF(ISNUMBER(SEARCH(Y$1,raw[[#This Row],[active years]])),1,"")</f>
        <v/>
      </c>
      <c r="Z1497" t="str">
        <f>IF(ISNUMBER(SEARCH(Z$1,raw[[#This Row],[active years]])),1,"")</f>
        <v/>
      </c>
      <c r="AA1497" t="str">
        <f>IF(ISNUMBER(SEARCH(AA$1,raw[[#This Row],[active years]])),1,"")</f>
        <v/>
      </c>
    </row>
    <row r="1498" spans="1:27" x14ac:dyDescent="0.45">
      <c r="A1498">
        <f>raw[team]</f>
        <v>1840</v>
      </c>
      <c r="B1498">
        <f>raw[rookie year]</f>
        <v>2006</v>
      </c>
      <c r="C1498" t="str">
        <f>IF(ISNUMBER(SEARCH(C$1,raw[[#This Row],[active years]])),1,"")</f>
        <v/>
      </c>
      <c r="D1498" t="str">
        <f>IF(ISNUMBER(SEARCH(D$1,raw[[#This Row],[active years]])),1,"")</f>
        <v/>
      </c>
      <c r="E1498" t="str">
        <f>IF(ISNUMBER(SEARCH(E$1,raw[[#This Row],[active years]])),1,"")</f>
        <v/>
      </c>
      <c r="F1498" t="str">
        <f>IF(ISNUMBER(SEARCH(F$1,raw[[#This Row],[active years]])),1,"")</f>
        <v/>
      </c>
      <c r="G1498" t="str">
        <f>IF(ISNUMBER(SEARCH(G$1,raw[[#This Row],[active years]])),1,"")</f>
        <v/>
      </c>
      <c r="H1498" t="str">
        <f>IF(ISNUMBER(SEARCH(H$1,raw[[#This Row],[active years]])),1,"")</f>
        <v/>
      </c>
      <c r="I1498" t="str">
        <f>IF(ISNUMBER(SEARCH(I$1,raw[[#This Row],[active years]])),1,"")</f>
        <v/>
      </c>
      <c r="J1498" t="str">
        <f>IF(ISNUMBER(SEARCH(J$1,raw[[#This Row],[active years]])),1,"")</f>
        <v/>
      </c>
      <c r="K1498" t="str">
        <f>IF(ISNUMBER(SEARCH(K$1,raw[[#This Row],[active years]])),1,"")</f>
        <v/>
      </c>
      <c r="L1498" t="str">
        <f>IF(ISNUMBER(SEARCH(L$1,raw[[#This Row],[active years]])),1,"")</f>
        <v/>
      </c>
      <c r="M1498" t="str">
        <f>IF(ISNUMBER(SEARCH(M$1,raw[[#This Row],[active years]])),1,"")</f>
        <v/>
      </c>
      <c r="N1498" t="str">
        <f>IF(ISNUMBER(SEARCH(N$1,raw[[#This Row],[active years]])),1,"")</f>
        <v/>
      </c>
      <c r="O1498" t="str">
        <f>IF(ISNUMBER(SEARCH(O$1,raw[[#This Row],[active years]])),1,"")</f>
        <v/>
      </c>
      <c r="P1498" t="str">
        <f>IF(ISNUMBER(SEARCH(P$1,raw[[#This Row],[active years]])),1,"")</f>
        <v/>
      </c>
      <c r="Q1498">
        <f>IF(ISNUMBER(SEARCH(Q$1,raw[[#This Row],[active years]])),1,"")</f>
        <v>1</v>
      </c>
      <c r="R1498" t="str">
        <f>IF(ISNUMBER(SEARCH(R$1,raw[[#This Row],[active years]])),1,"")</f>
        <v/>
      </c>
      <c r="S1498" t="str">
        <f>IF(ISNUMBER(SEARCH(S$1,raw[[#This Row],[active years]])),1,"")</f>
        <v/>
      </c>
      <c r="T1498" t="str">
        <f>IF(ISNUMBER(SEARCH(T$1,raw[[#This Row],[active years]])),1,"")</f>
        <v/>
      </c>
      <c r="U1498" t="str">
        <f>IF(ISNUMBER(SEARCH(U$1,raw[[#This Row],[active years]])),1,"")</f>
        <v/>
      </c>
      <c r="V1498" t="str">
        <f>IF(ISNUMBER(SEARCH(V$1,raw[[#This Row],[active years]])),1,"")</f>
        <v/>
      </c>
      <c r="W1498" t="str">
        <f>IF(ISNUMBER(SEARCH(W$1,raw[[#This Row],[active years]])),1,"")</f>
        <v/>
      </c>
      <c r="X1498" t="str">
        <f>IF(ISNUMBER(SEARCH(X$1,raw[[#This Row],[active years]])),1,"")</f>
        <v/>
      </c>
      <c r="Y1498" t="str">
        <f>IF(ISNUMBER(SEARCH(Y$1,raw[[#This Row],[active years]])),1,"")</f>
        <v/>
      </c>
      <c r="Z1498" t="str">
        <f>IF(ISNUMBER(SEARCH(Z$1,raw[[#This Row],[active years]])),1,"")</f>
        <v/>
      </c>
      <c r="AA1498" t="str">
        <f>IF(ISNUMBER(SEARCH(AA$1,raw[[#This Row],[active years]])),1,"")</f>
        <v/>
      </c>
    </row>
    <row r="1499" spans="1:27" x14ac:dyDescent="0.45">
      <c r="A1499">
        <f>raw[team]</f>
        <v>1841</v>
      </c>
      <c r="B1499">
        <f>raw[rookie year]</f>
        <v>2006</v>
      </c>
      <c r="C1499" t="str">
        <f>IF(ISNUMBER(SEARCH(C$1,raw[[#This Row],[active years]])),1,"")</f>
        <v/>
      </c>
      <c r="D1499" t="str">
        <f>IF(ISNUMBER(SEARCH(D$1,raw[[#This Row],[active years]])),1,"")</f>
        <v/>
      </c>
      <c r="E1499" t="str">
        <f>IF(ISNUMBER(SEARCH(E$1,raw[[#This Row],[active years]])),1,"")</f>
        <v/>
      </c>
      <c r="F1499" t="str">
        <f>IF(ISNUMBER(SEARCH(F$1,raw[[#This Row],[active years]])),1,"")</f>
        <v/>
      </c>
      <c r="G1499" t="str">
        <f>IF(ISNUMBER(SEARCH(G$1,raw[[#This Row],[active years]])),1,"")</f>
        <v/>
      </c>
      <c r="H1499" t="str">
        <f>IF(ISNUMBER(SEARCH(H$1,raw[[#This Row],[active years]])),1,"")</f>
        <v/>
      </c>
      <c r="I1499" t="str">
        <f>IF(ISNUMBER(SEARCH(I$1,raw[[#This Row],[active years]])),1,"")</f>
        <v/>
      </c>
      <c r="J1499" t="str">
        <f>IF(ISNUMBER(SEARCH(J$1,raw[[#This Row],[active years]])),1,"")</f>
        <v/>
      </c>
      <c r="K1499" t="str">
        <f>IF(ISNUMBER(SEARCH(K$1,raw[[#This Row],[active years]])),1,"")</f>
        <v/>
      </c>
      <c r="L1499" t="str">
        <f>IF(ISNUMBER(SEARCH(L$1,raw[[#This Row],[active years]])),1,"")</f>
        <v/>
      </c>
      <c r="M1499" t="str">
        <f>IF(ISNUMBER(SEARCH(M$1,raw[[#This Row],[active years]])),1,"")</f>
        <v/>
      </c>
      <c r="N1499" t="str">
        <f>IF(ISNUMBER(SEARCH(N$1,raw[[#This Row],[active years]])),1,"")</f>
        <v/>
      </c>
      <c r="O1499" t="str">
        <f>IF(ISNUMBER(SEARCH(O$1,raw[[#This Row],[active years]])),1,"")</f>
        <v/>
      </c>
      <c r="P1499" t="str">
        <f>IF(ISNUMBER(SEARCH(P$1,raw[[#This Row],[active years]])),1,"")</f>
        <v/>
      </c>
      <c r="Q1499">
        <f>IF(ISNUMBER(SEARCH(Q$1,raw[[#This Row],[active years]])),1,"")</f>
        <v>1</v>
      </c>
      <c r="R1499">
        <f>IF(ISNUMBER(SEARCH(R$1,raw[[#This Row],[active years]])),1,"")</f>
        <v>1</v>
      </c>
      <c r="S1499">
        <f>IF(ISNUMBER(SEARCH(S$1,raw[[#This Row],[active years]])),1,"")</f>
        <v>1</v>
      </c>
      <c r="T1499" t="str">
        <f>IF(ISNUMBER(SEARCH(T$1,raw[[#This Row],[active years]])),1,"")</f>
        <v/>
      </c>
      <c r="U1499" t="str">
        <f>IF(ISNUMBER(SEARCH(U$1,raw[[#This Row],[active years]])),1,"")</f>
        <v/>
      </c>
      <c r="V1499" t="str">
        <f>IF(ISNUMBER(SEARCH(V$1,raw[[#This Row],[active years]])),1,"")</f>
        <v/>
      </c>
      <c r="W1499" t="str">
        <f>IF(ISNUMBER(SEARCH(W$1,raw[[#This Row],[active years]])),1,"")</f>
        <v/>
      </c>
      <c r="X1499" t="str">
        <f>IF(ISNUMBER(SEARCH(X$1,raw[[#This Row],[active years]])),1,"")</f>
        <v/>
      </c>
      <c r="Y1499" t="str">
        <f>IF(ISNUMBER(SEARCH(Y$1,raw[[#This Row],[active years]])),1,"")</f>
        <v/>
      </c>
      <c r="Z1499" t="str">
        <f>IF(ISNUMBER(SEARCH(Z$1,raw[[#This Row],[active years]])),1,"")</f>
        <v/>
      </c>
      <c r="AA1499" t="str">
        <f>IF(ISNUMBER(SEARCH(AA$1,raw[[#This Row],[active years]])),1,"")</f>
        <v/>
      </c>
    </row>
    <row r="1500" spans="1:27" x14ac:dyDescent="0.45">
      <c r="A1500">
        <f>raw[team]</f>
        <v>1842</v>
      </c>
      <c r="B1500">
        <f>raw[rookie year]</f>
        <v>2006</v>
      </c>
      <c r="C1500" t="str">
        <f>IF(ISNUMBER(SEARCH(C$1,raw[[#This Row],[active years]])),1,"")</f>
        <v/>
      </c>
      <c r="D1500" t="str">
        <f>IF(ISNUMBER(SEARCH(D$1,raw[[#This Row],[active years]])),1,"")</f>
        <v/>
      </c>
      <c r="E1500" t="str">
        <f>IF(ISNUMBER(SEARCH(E$1,raw[[#This Row],[active years]])),1,"")</f>
        <v/>
      </c>
      <c r="F1500" t="str">
        <f>IF(ISNUMBER(SEARCH(F$1,raw[[#This Row],[active years]])),1,"")</f>
        <v/>
      </c>
      <c r="G1500" t="str">
        <f>IF(ISNUMBER(SEARCH(G$1,raw[[#This Row],[active years]])),1,"")</f>
        <v/>
      </c>
      <c r="H1500" t="str">
        <f>IF(ISNUMBER(SEARCH(H$1,raw[[#This Row],[active years]])),1,"")</f>
        <v/>
      </c>
      <c r="I1500" t="str">
        <f>IF(ISNUMBER(SEARCH(I$1,raw[[#This Row],[active years]])),1,"")</f>
        <v/>
      </c>
      <c r="J1500" t="str">
        <f>IF(ISNUMBER(SEARCH(J$1,raw[[#This Row],[active years]])),1,"")</f>
        <v/>
      </c>
      <c r="K1500" t="str">
        <f>IF(ISNUMBER(SEARCH(K$1,raw[[#This Row],[active years]])),1,"")</f>
        <v/>
      </c>
      <c r="L1500" t="str">
        <f>IF(ISNUMBER(SEARCH(L$1,raw[[#This Row],[active years]])),1,"")</f>
        <v/>
      </c>
      <c r="M1500" t="str">
        <f>IF(ISNUMBER(SEARCH(M$1,raw[[#This Row],[active years]])),1,"")</f>
        <v/>
      </c>
      <c r="N1500" t="str">
        <f>IF(ISNUMBER(SEARCH(N$1,raw[[#This Row],[active years]])),1,"")</f>
        <v/>
      </c>
      <c r="O1500" t="str">
        <f>IF(ISNUMBER(SEARCH(O$1,raw[[#This Row],[active years]])),1,"")</f>
        <v/>
      </c>
      <c r="P1500" t="str">
        <f>IF(ISNUMBER(SEARCH(P$1,raw[[#This Row],[active years]])),1,"")</f>
        <v/>
      </c>
      <c r="Q1500">
        <f>IF(ISNUMBER(SEARCH(Q$1,raw[[#This Row],[active years]])),1,"")</f>
        <v>1</v>
      </c>
      <c r="R1500">
        <f>IF(ISNUMBER(SEARCH(R$1,raw[[#This Row],[active years]])),1,"")</f>
        <v>1</v>
      </c>
      <c r="S1500" t="str">
        <f>IF(ISNUMBER(SEARCH(S$1,raw[[#This Row],[active years]])),1,"")</f>
        <v/>
      </c>
      <c r="T1500" t="str">
        <f>IF(ISNUMBER(SEARCH(T$1,raw[[#This Row],[active years]])),1,"")</f>
        <v/>
      </c>
      <c r="U1500" t="str">
        <f>IF(ISNUMBER(SEARCH(U$1,raw[[#This Row],[active years]])),1,"")</f>
        <v/>
      </c>
      <c r="V1500" t="str">
        <f>IF(ISNUMBER(SEARCH(V$1,raw[[#This Row],[active years]])),1,"")</f>
        <v/>
      </c>
      <c r="W1500" t="str">
        <f>IF(ISNUMBER(SEARCH(W$1,raw[[#This Row],[active years]])),1,"")</f>
        <v/>
      </c>
      <c r="X1500" t="str">
        <f>IF(ISNUMBER(SEARCH(X$1,raw[[#This Row],[active years]])),1,"")</f>
        <v/>
      </c>
      <c r="Y1500" t="str">
        <f>IF(ISNUMBER(SEARCH(Y$1,raw[[#This Row],[active years]])),1,"")</f>
        <v/>
      </c>
      <c r="Z1500" t="str">
        <f>IF(ISNUMBER(SEARCH(Z$1,raw[[#This Row],[active years]])),1,"")</f>
        <v/>
      </c>
      <c r="AA1500" t="str">
        <f>IF(ISNUMBER(SEARCH(AA$1,raw[[#This Row],[active years]])),1,"")</f>
        <v/>
      </c>
    </row>
    <row r="1501" spans="1:27" x14ac:dyDescent="0.45">
      <c r="A1501">
        <f>raw[team]</f>
        <v>1843</v>
      </c>
      <c r="B1501">
        <f>raw[rookie year]</f>
        <v>2006</v>
      </c>
      <c r="C1501" t="str">
        <f>IF(ISNUMBER(SEARCH(C$1,raw[[#This Row],[active years]])),1,"")</f>
        <v/>
      </c>
      <c r="D1501" t="str">
        <f>IF(ISNUMBER(SEARCH(D$1,raw[[#This Row],[active years]])),1,"")</f>
        <v/>
      </c>
      <c r="E1501" t="str">
        <f>IF(ISNUMBER(SEARCH(E$1,raw[[#This Row],[active years]])),1,"")</f>
        <v/>
      </c>
      <c r="F1501" t="str">
        <f>IF(ISNUMBER(SEARCH(F$1,raw[[#This Row],[active years]])),1,"")</f>
        <v/>
      </c>
      <c r="G1501" t="str">
        <f>IF(ISNUMBER(SEARCH(G$1,raw[[#This Row],[active years]])),1,"")</f>
        <v/>
      </c>
      <c r="H1501" t="str">
        <f>IF(ISNUMBER(SEARCH(H$1,raw[[#This Row],[active years]])),1,"")</f>
        <v/>
      </c>
      <c r="I1501" t="str">
        <f>IF(ISNUMBER(SEARCH(I$1,raw[[#This Row],[active years]])),1,"")</f>
        <v/>
      </c>
      <c r="J1501" t="str">
        <f>IF(ISNUMBER(SEARCH(J$1,raw[[#This Row],[active years]])),1,"")</f>
        <v/>
      </c>
      <c r="K1501" t="str">
        <f>IF(ISNUMBER(SEARCH(K$1,raw[[#This Row],[active years]])),1,"")</f>
        <v/>
      </c>
      <c r="L1501" t="str">
        <f>IF(ISNUMBER(SEARCH(L$1,raw[[#This Row],[active years]])),1,"")</f>
        <v/>
      </c>
      <c r="M1501" t="str">
        <f>IF(ISNUMBER(SEARCH(M$1,raw[[#This Row],[active years]])),1,"")</f>
        <v/>
      </c>
      <c r="N1501" t="str">
        <f>IF(ISNUMBER(SEARCH(N$1,raw[[#This Row],[active years]])),1,"")</f>
        <v/>
      </c>
      <c r="O1501" t="str">
        <f>IF(ISNUMBER(SEARCH(O$1,raw[[#This Row],[active years]])),1,"")</f>
        <v/>
      </c>
      <c r="P1501" t="str">
        <f>IF(ISNUMBER(SEARCH(P$1,raw[[#This Row],[active years]])),1,"")</f>
        <v/>
      </c>
      <c r="Q1501">
        <f>IF(ISNUMBER(SEARCH(Q$1,raw[[#This Row],[active years]])),1,"")</f>
        <v>1</v>
      </c>
      <c r="R1501" t="str">
        <f>IF(ISNUMBER(SEARCH(R$1,raw[[#This Row],[active years]])),1,"")</f>
        <v/>
      </c>
      <c r="S1501" t="str">
        <f>IF(ISNUMBER(SEARCH(S$1,raw[[#This Row],[active years]])),1,"")</f>
        <v/>
      </c>
      <c r="T1501" t="str">
        <f>IF(ISNUMBER(SEARCH(T$1,raw[[#This Row],[active years]])),1,"")</f>
        <v/>
      </c>
      <c r="U1501" t="str">
        <f>IF(ISNUMBER(SEARCH(U$1,raw[[#This Row],[active years]])),1,"")</f>
        <v/>
      </c>
      <c r="V1501" t="str">
        <f>IF(ISNUMBER(SEARCH(V$1,raw[[#This Row],[active years]])),1,"")</f>
        <v/>
      </c>
      <c r="W1501" t="str">
        <f>IF(ISNUMBER(SEARCH(W$1,raw[[#This Row],[active years]])),1,"")</f>
        <v/>
      </c>
      <c r="X1501" t="str">
        <f>IF(ISNUMBER(SEARCH(X$1,raw[[#This Row],[active years]])),1,"")</f>
        <v/>
      </c>
      <c r="Y1501" t="str">
        <f>IF(ISNUMBER(SEARCH(Y$1,raw[[#This Row],[active years]])),1,"")</f>
        <v/>
      </c>
      <c r="Z1501" t="str">
        <f>IF(ISNUMBER(SEARCH(Z$1,raw[[#This Row],[active years]])),1,"")</f>
        <v/>
      </c>
      <c r="AA1501" t="str">
        <f>IF(ISNUMBER(SEARCH(AA$1,raw[[#This Row],[active years]])),1,"")</f>
        <v/>
      </c>
    </row>
    <row r="1502" spans="1:27" x14ac:dyDescent="0.45">
      <c r="A1502">
        <f>raw[team]</f>
        <v>1845</v>
      </c>
      <c r="B1502">
        <f>raw[rookie year]</f>
        <v>2006</v>
      </c>
      <c r="C1502" t="str">
        <f>IF(ISNUMBER(SEARCH(C$1,raw[[#This Row],[active years]])),1,"")</f>
        <v/>
      </c>
      <c r="D1502" t="str">
        <f>IF(ISNUMBER(SEARCH(D$1,raw[[#This Row],[active years]])),1,"")</f>
        <v/>
      </c>
      <c r="E1502" t="str">
        <f>IF(ISNUMBER(SEARCH(E$1,raw[[#This Row],[active years]])),1,"")</f>
        <v/>
      </c>
      <c r="F1502" t="str">
        <f>IF(ISNUMBER(SEARCH(F$1,raw[[#This Row],[active years]])),1,"")</f>
        <v/>
      </c>
      <c r="G1502" t="str">
        <f>IF(ISNUMBER(SEARCH(G$1,raw[[#This Row],[active years]])),1,"")</f>
        <v/>
      </c>
      <c r="H1502" t="str">
        <f>IF(ISNUMBER(SEARCH(H$1,raw[[#This Row],[active years]])),1,"")</f>
        <v/>
      </c>
      <c r="I1502" t="str">
        <f>IF(ISNUMBER(SEARCH(I$1,raw[[#This Row],[active years]])),1,"")</f>
        <v/>
      </c>
      <c r="J1502" t="str">
        <f>IF(ISNUMBER(SEARCH(J$1,raw[[#This Row],[active years]])),1,"")</f>
        <v/>
      </c>
      <c r="K1502" t="str">
        <f>IF(ISNUMBER(SEARCH(K$1,raw[[#This Row],[active years]])),1,"")</f>
        <v/>
      </c>
      <c r="L1502" t="str">
        <f>IF(ISNUMBER(SEARCH(L$1,raw[[#This Row],[active years]])),1,"")</f>
        <v/>
      </c>
      <c r="M1502" t="str">
        <f>IF(ISNUMBER(SEARCH(M$1,raw[[#This Row],[active years]])),1,"")</f>
        <v/>
      </c>
      <c r="N1502" t="str">
        <f>IF(ISNUMBER(SEARCH(N$1,raw[[#This Row],[active years]])),1,"")</f>
        <v/>
      </c>
      <c r="O1502" t="str">
        <f>IF(ISNUMBER(SEARCH(O$1,raw[[#This Row],[active years]])),1,"")</f>
        <v/>
      </c>
      <c r="P1502" t="str">
        <f>IF(ISNUMBER(SEARCH(P$1,raw[[#This Row],[active years]])),1,"")</f>
        <v/>
      </c>
      <c r="Q1502">
        <f>IF(ISNUMBER(SEARCH(Q$1,raw[[#This Row],[active years]])),1,"")</f>
        <v>1</v>
      </c>
      <c r="R1502" t="str">
        <f>IF(ISNUMBER(SEARCH(R$1,raw[[#This Row],[active years]])),1,"")</f>
        <v/>
      </c>
      <c r="S1502">
        <f>IF(ISNUMBER(SEARCH(S$1,raw[[#This Row],[active years]])),1,"")</f>
        <v>1</v>
      </c>
      <c r="T1502" t="str">
        <f>IF(ISNUMBER(SEARCH(T$1,raw[[#This Row],[active years]])),1,"")</f>
        <v/>
      </c>
      <c r="U1502" t="str">
        <f>IF(ISNUMBER(SEARCH(U$1,raw[[#This Row],[active years]])),1,"")</f>
        <v/>
      </c>
      <c r="V1502" t="str">
        <f>IF(ISNUMBER(SEARCH(V$1,raw[[#This Row],[active years]])),1,"")</f>
        <v/>
      </c>
      <c r="W1502" t="str">
        <f>IF(ISNUMBER(SEARCH(W$1,raw[[#This Row],[active years]])),1,"")</f>
        <v/>
      </c>
      <c r="X1502" t="str">
        <f>IF(ISNUMBER(SEARCH(X$1,raw[[#This Row],[active years]])),1,"")</f>
        <v/>
      </c>
      <c r="Y1502" t="str">
        <f>IF(ISNUMBER(SEARCH(Y$1,raw[[#This Row],[active years]])),1,"")</f>
        <v/>
      </c>
      <c r="Z1502" t="str">
        <f>IF(ISNUMBER(SEARCH(Z$1,raw[[#This Row],[active years]])),1,"")</f>
        <v/>
      </c>
      <c r="AA1502" t="str">
        <f>IF(ISNUMBER(SEARCH(AA$1,raw[[#This Row],[active years]])),1,"")</f>
        <v/>
      </c>
    </row>
    <row r="1503" spans="1:27" x14ac:dyDescent="0.45">
      <c r="A1503">
        <f>raw[team]</f>
        <v>1846</v>
      </c>
      <c r="B1503">
        <f>raw[rookie year]</f>
        <v>2006</v>
      </c>
      <c r="C1503" t="str">
        <f>IF(ISNUMBER(SEARCH(C$1,raw[[#This Row],[active years]])),1,"")</f>
        <v/>
      </c>
      <c r="D1503" t="str">
        <f>IF(ISNUMBER(SEARCH(D$1,raw[[#This Row],[active years]])),1,"")</f>
        <v/>
      </c>
      <c r="E1503" t="str">
        <f>IF(ISNUMBER(SEARCH(E$1,raw[[#This Row],[active years]])),1,"")</f>
        <v/>
      </c>
      <c r="F1503" t="str">
        <f>IF(ISNUMBER(SEARCH(F$1,raw[[#This Row],[active years]])),1,"")</f>
        <v/>
      </c>
      <c r="G1503" t="str">
        <f>IF(ISNUMBER(SEARCH(G$1,raw[[#This Row],[active years]])),1,"")</f>
        <v/>
      </c>
      <c r="H1503" t="str">
        <f>IF(ISNUMBER(SEARCH(H$1,raw[[#This Row],[active years]])),1,"")</f>
        <v/>
      </c>
      <c r="I1503" t="str">
        <f>IF(ISNUMBER(SEARCH(I$1,raw[[#This Row],[active years]])),1,"")</f>
        <v/>
      </c>
      <c r="J1503" t="str">
        <f>IF(ISNUMBER(SEARCH(J$1,raw[[#This Row],[active years]])),1,"")</f>
        <v/>
      </c>
      <c r="K1503" t="str">
        <f>IF(ISNUMBER(SEARCH(K$1,raw[[#This Row],[active years]])),1,"")</f>
        <v/>
      </c>
      <c r="L1503" t="str">
        <f>IF(ISNUMBER(SEARCH(L$1,raw[[#This Row],[active years]])),1,"")</f>
        <v/>
      </c>
      <c r="M1503" t="str">
        <f>IF(ISNUMBER(SEARCH(M$1,raw[[#This Row],[active years]])),1,"")</f>
        <v/>
      </c>
      <c r="N1503" t="str">
        <f>IF(ISNUMBER(SEARCH(N$1,raw[[#This Row],[active years]])),1,"")</f>
        <v/>
      </c>
      <c r="O1503" t="str">
        <f>IF(ISNUMBER(SEARCH(O$1,raw[[#This Row],[active years]])),1,"")</f>
        <v/>
      </c>
      <c r="P1503" t="str">
        <f>IF(ISNUMBER(SEARCH(P$1,raw[[#This Row],[active years]])),1,"")</f>
        <v/>
      </c>
      <c r="Q1503">
        <f>IF(ISNUMBER(SEARCH(Q$1,raw[[#This Row],[active years]])),1,"")</f>
        <v>1</v>
      </c>
      <c r="R1503">
        <f>IF(ISNUMBER(SEARCH(R$1,raw[[#This Row],[active years]])),1,"")</f>
        <v>1</v>
      </c>
      <c r="S1503">
        <f>IF(ISNUMBER(SEARCH(S$1,raw[[#This Row],[active years]])),1,"")</f>
        <v>1</v>
      </c>
      <c r="T1503">
        <f>IF(ISNUMBER(SEARCH(T$1,raw[[#This Row],[active years]])),1,"")</f>
        <v>1</v>
      </c>
      <c r="U1503">
        <f>IF(ISNUMBER(SEARCH(U$1,raw[[#This Row],[active years]])),1,"")</f>
        <v>1</v>
      </c>
      <c r="V1503">
        <f>IF(ISNUMBER(SEARCH(V$1,raw[[#This Row],[active years]])),1,"")</f>
        <v>1</v>
      </c>
      <c r="W1503">
        <f>IF(ISNUMBER(SEARCH(W$1,raw[[#This Row],[active years]])),1,"")</f>
        <v>1</v>
      </c>
      <c r="X1503">
        <f>IF(ISNUMBER(SEARCH(X$1,raw[[#This Row],[active years]])),1,"")</f>
        <v>1</v>
      </c>
      <c r="Y1503">
        <f>IF(ISNUMBER(SEARCH(Y$1,raw[[#This Row],[active years]])),1,"")</f>
        <v>1</v>
      </c>
      <c r="Z1503" t="str">
        <f>IF(ISNUMBER(SEARCH(Z$1,raw[[#This Row],[active years]])),1,"")</f>
        <v/>
      </c>
      <c r="AA1503" t="str">
        <f>IF(ISNUMBER(SEARCH(AA$1,raw[[#This Row],[active years]])),1,"")</f>
        <v/>
      </c>
    </row>
    <row r="1504" spans="1:27" x14ac:dyDescent="0.45">
      <c r="A1504">
        <f>raw[team]</f>
        <v>1847</v>
      </c>
      <c r="B1504">
        <f>raw[rookie year]</f>
        <v>2006</v>
      </c>
      <c r="C1504" t="str">
        <f>IF(ISNUMBER(SEARCH(C$1,raw[[#This Row],[active years]])),1,"")</f>
        <v/>
      </c>
      <c r="D1504" t="str">
        <f>IF(ISNUMBER(SEARCH(D$1,raw[[#This Row],[active years]])),1,"")</f>
        <v/>
      </c>
      <c r="E1504" t="str">
        <f>IF(ISNUMBER(SEARCH(E$1,raw[[#This Row],[active years]])),1,"")</f>
        <v/>
      </c>
      <c r="F1504" t="str">
        <f>IF(ISNUMBER(SEARCH(F$1,raw[[#This Row],[active years]])),1,"")</f>
        <v/>
      </c>
      <c r="G1504" t="str">
        <f>IF(ISNUMBER(SEARCH(G$1,raw[[#This Row],[active years]])),1,"")</f>
        <v/>
      </c>
      <c r="H1504" t="str">
        <f>IF(ISNUMBER(SEARCH(H$1,raw[[#This Row],[active years]])),1,"")</f>
        <v/>
      </c>
      <c r="I1504" t="str">
        <f>IF(ISNUMBER(SEARCH(I$1,raw[[#This Row],[active years]])),1,"")</f>
        <v/>
      </c>
      <c r="J1504" t="str">
        <f>IF(ISNUMBER(SEARCH(J$1,raw[[#This Row],[active years]])),1,"")</f>
        <v/>
      </c>
      <c r="K1504" t="str">
        <f>IF(ISNUMBER(SEARCH(K$1,raw[[#This Row],[active years]])),1,"")</f>
        <v/>
      </c>
      <c r="L1504" t="str">
        <f>IF(ISNUMBER(SEARCH(L$1,raw[[#This Row],[active years]])),1,"")</f>
        <v/>
      </c>
      <c r="M1504" t="str">
        <f>IF(ISNUMBER(SEARCH(M$1,raw[[#This Row],[active years]])),1,"")</f>
        <v/>
      </c>
      <c r="N1504" t="str">
        <f>IF(ISNUMBER(SEARCH(N$1,raw[[#This Row],[active years]])),1,"")</f>
        <v/>
      </c>
      <c r="O1504" t="str">
        <f>IF(ISNUMBER(SEARCH(O$1,raw[[#This Row],[active years]])),1,"")</f>
        <v/>
      </c>
      <c r="P1504" t="str">
        <f>IF(ISNUMBER(SEARCH(P$1,raw[[#This Row],[active years]])),1,"")</f>
        <v/>
      </c>
      <c r="Q1504">
        <f>IF(ISNUMBER(SEARCH(Q$1,raw[[#This Row],[active years]])),1,"")</f>
        <v>1</v>
      </c>
      <c r="R1504">
        <f>IF(ISNUMBER(SEARCH(R$1,raw[[#This Row],[active years]])),1,"")</f>
        <v>1</v>
      </c>
      <c r="S1504">
        <f>IF(ISNUMBER(SEARCH(S$1,raw[[#This Row],[active years]])),1,"")</f>
        <v>1</v>
      </c>
      <c r="T1504">
        <f>IF(ISNUMBER(SEARCH(T$1,raw[[#This Row],[active years]])),1,"")</f>
        <v>1</v>
      </c>
      <c r="U1504">
        <f>IF(ISNUMBER(SEARCH(U$1,raw[[#This Row],[active years]])),1,"")</f>
        <v>1</v>
      </c>
      <c r="V1504">
        <f>IF(ISNUMBER(SEARCH(V$1,raw[[#This Row],[active years]])),1,"")</f>
        <v>1</v>
      </c>
      <c r="W1504">
        <f>IF(ISNUMBER(SEARCH(W$1,raw[[#This Row],[active years]])),1,"")</f>
        <v>1</v>
      </c>
      <c r="X1504">
        <f>IF(ISNUMBER(SEARCH(X$1,raw[[#This Row],[active years]])),1,"")</f>
        <v>1</v>
      </c>
      <c r="Y1504">
        <f>IF(ISNUMBER(SEARCH(Y$1,raw[[#This Row],[active years]])),1,"")</f>
        <v>1</v>
      </c>
      <c r="Z1504">
        <f>IF(ISNUMBER(SEARCH(Z$1,raw[[#This Row],[active years]])),1,"")</f>
        <v>1</v>
      </c>
      <c r="AA1504">
        <f>IF(ISNUMBER(SEARCH(AA$1,raw[[#This Row],[active years]])),1,"")</f>
        <v>1</v>
      </c>
    </row>
    <row r="1505" spans="1:27" x14ac:dyDescent="0.45">
      <c r="A1505">
        <f>raw[team]</f>
        <v>1848</v>
      </c>
      <c r="B1505">
        <f>raw[rookie year]</f>
        <v>2006</v>
      </c>
      <c r="C1505" t="str">
        <f>IF(ISNUMBER(SEARCH(C$1,raw[[#This Row],[active years]])),1,"")</f>
        <v/>
      </c>
      <c r="D1505" t="str">
        <f>IF(ISNUMBER(SEARCH(D$1,raw[[#This Row],[active years]])),1,"")</f>
        <v/>
      </c>
      <c r="E1505" t="str">
        <f>IF(ISNUMBER(SEARCH(E$1,raw[[#This Row],[active years]])),1,"")</f>
        <v/>
      </c>
      <c r="F1505" t="str">
        <f>IF(ISNUMBER(SEARCH(F$1,raw[[#This Row],[active years]])),1,"")</f>
        <v/>
      </c>
      <c r="G1505" t="str">
        <f>IF(ISNUMBER(SEARCH(G$1,raw[[#This Row],[active years]])),1,"")</f>
        <v/>
      </c>
      <c r="H1505" t="str">
        <f>IF(ISNUMBER(SEARCH(H$1,raw[[#This Row],[active years]])),1,"")</f>
        <v/>
      </c>
      <c r="I1505" t="str">
        <f>IF(ISNUMBER(SEARCH(I$1,raw[[#This Row],[active years]])),1,"")</f>
        <v/>
      </c>
      <c r="J1505" t="str">
        <f>IF(ISNUMBER(SEARCH(J$1,raw[[#This Row],[active years]])),1,"")</f>
        <v/>
      </c>
      <c r="K1505" t="str">
        <f>IF(ISNUMBER(SEARCH(K$1,raw[[#This Row],[active years]])),1,"")</f>
        <v/>
      </c>
      <c r="L1505" t="str">
        <f>IF(ISNUMBER(SEARCH(L$1,raw[[#This Row],[active years]])),1,"")</f>
        <v/>
      </c>
      <c r="M1505" t="str">
        <f>IF(ISNUMBER(SEARCH(M$1,raw[[#This Row],[active years]])),1,"")</f>
        <v/>
      </c>
      <c r="N1505" t="str">
        <f>IF(ISNUMBER(SEARCH(N$1,raw[[#This Row],[active years]])),1,"")</f>
        <v/>
      </c>
      <c r="O1505" t="str">
        <f>IF(ISNUMBER(SEARCH(O$1,raw[[#This Row],[active years]])),1,"")</f>
        <v/>
      </c>
      <c r="P1505" t="str">
        <f>IF(ISNUMBER(SEARCH(P$1,raw[[#This Row],[active years]])),1,"")</f>
        <v/>
      </c>
      <c r="Q1505">
        <f>IF(ISNUMBER(SEARCH(Q$1,raw[[#This Row],[active years]])),1,"")</f>
        <v>1</v>
      </c>
      <c r="R1505">
        <f>IF(ISNUMBER(SEARCH(R$1,raw[[#This Row],[active years]])),1,"")</f>
        <v>1</v>
      </c>
      <c r="S1505">
        <f>IF(ISNUMBER(SEARCH(S$1,raw[[#This Row],[active years]])),1,"")</f>
        <v>1</v>
      </c>
      <c r="T1505">
        <f>IF(ISNUMBER(SEARCH(T$1,raw[[#This Row],[active years]])),1,"")</f>
        <v>1</v>
      </c>
      <c r="U1505">
        <f>IF(ISNUMBER(SEARCH(U$1,raw[[#This Row],[active years]])),1,"")</f>
        <v>1</v>
      </c>
      <c r="V1505">
        <f>IF(ISNUMBER(SEARCH(V$1,raw[[#This Row],[active years]])),1,"")</f>
        <v>1</v>
      </c>
      <c r="W1505" t="str">
        <f>IF(ISNUMBER(SEARCH(W$1,raw[[#This Row],[active years]])),1,"")</f>
        <v/>
      </c>
      <c r="X1505" t="str">
        <f>IF(ISNUMBER(SEARCH(X$1,raw[[#This Row],[active years]])),1,"")</f>
        <v/>
      </c>
      <c r="Y1505" t="str">
        <f>IF(ISNUMBER(SEARCH(Y$1,raw[[#This Row],[active years]])),1,"")</f>
        <v/>
      </c>
      <c r="Z1505" t="str">
        <f>IF(ISNUMBER(SEARCH(Z$1,raw[[#This Row],[active years]])),1,"")</f>
        <v/>
      </c>
      <c r="AA1505" t="str">
        <f>IF(ISNUMBER(SEARCH(AA$1,raw[[#This Row],[active years]])),1,"")</f>
        <v/>
      </c>
    </row>
    <row r="1506" spans="1:27" x14ac:dyDescent="0.45">
      <c r="A1506">
        <f>raw[team]</f>
        <v>1849</v>
      </c>
      <c r="B1506">
        <f>raw[rookie year]</f>
        <v>2006</v>
      </c>
      <c r="C1506" t="str">
        <f>IF(ISNUMBER(SEARCH(C$1,raw[[#This Row],[active years]])),1,"")</f>
        <v/>
      </c>
      <c r="D1506" t="str">
        <f>IF(ISNUMBER(SEARCH(D$1,raw[[#This Row],[active years]])),1,"")</f>
        <v/>
      </c>
      <c r="E1506" t="str">
        <f>IF(ISNUMBER(SEARCH(E$1,raw[[#This Row],[active years]])),1,"")</f>
        <v/>
      </c>
      <c r="F1506" t="str">
        <f>IF(ISNUMBER(SEARCH(F$1,raw[[#This Row],[active years]])),1,"")</f>
        <v/>
      </c>
      <c r="G1506" t="str">
        <f>IF(ISNUMBER(SEARCH(G$1,raw[[#This Row],[active years]])),1,"")</f>
        <v/>
      </c>
      <c r="H1506" t="str">
        <f>IF(ISNUMBER(SEARCH(H$1,raw[[#This Row],[active years]])),1,"")</f>
        <v/>
      </c>
      <c r="I1506" t="str">
        <f>IF(ISNUMBER(SEARCH(I$1,raw[[#This Row],[active years]])),1,"")</f>
        <v/>
      </c>
      <c r="J1506" t="str">
        <f>IF(ISNUMBER(SEARCH(J$1,raw[[#This Row],[active years]])),1,"")</f>
        <v/>
      </c>
      <c r="K1506" t="str">
        <f>IF(ISNUMBER(SEARCH(K$1,raw[[#This Row],[active years]])),1,"")</f>
        <v/>
      </c>
      <c r="L1506" t="str">
        <f>IF(ISNUMBER(SEARCH(L$1,raw[[#This Row],[active years]])),1,"")</f>
        <v/>
      </c>
      <c r="M1506" t="str">
        <f>IF(ISNUMBER(SEARCH(M$1,raw[[#This Row],[active years]])),1,"")</f>
        <v/>
      </c>
      <c r="N1506" t="str">
        <f>IF(ISNUMBER(SEARCH(N$1,raw[[#This Row],[active years]])),1,"")</f>
        <v/>
      </c>
      <c r="O1506" t="str">
        <f>IF(ISNUMBER(SEARCH(O$1,raw[[#This Row],[active years]])),1,"")</f>
        <v/>
      </c>
      <c r="P1506" t="str">
        <f>IF(ISNUMBER(SEARCH(P$1,raw[[#This Row],[active years]])),1,"")</f>
        <v/>
      </c>
      <c r="Q1506">
        <f>IF(ISNUMBER(SEARCH(Q$1,raw[[#This Row],[active years]])),1,"")</f>
        <v>1</v>
      </c>
      <c r="R1506">
        <f>IF(ISNUMBER(SEARCH(R$1,raw[[#This Row],[active years]])),1,"")</f>
        <v>1</v>
      </c>
      <c r="S1506" t="str">
        <f>IF(ISNUMBER(SEARCH(S$1,raw[[#This Row],[active years]])),1,"")</f>
        <v/>
      </c>
      <c r="T1506">
        <f>IF(ISNUMBER(SEARCH(T$1,raw[[#This Row],[active years]])),1,"")</f>
        <v>1</v>
      </c>
      <c r="U1506">
        <f>IF(ISNUMBER(SEARCH(U$1,raw[[#This Row],[active years]])),1,"")</f>
        <v>1</v>
      </c>
      <c r="V1506">
        <f>IF(ISNUMBER(SEARCH(V$1,raw[[#This Row],[active years]])),1,"")</f>
        <v>1</v>
      </c>
      <c r="W1506">
        <f>IF(ISNUMBER(SEARCH(W$1,raw[[#This Row],[active years]])),1,"")</f>
        <v>1</v>
      </c>
      <c r="X1506">
        <f>IF(ISNUMBER(SEARCH(X$1,raw[[#This Row],[active years]])),1,"")</f>
        <v>1</v>
      </c>
      <c r="Y1506">
        <f>IF(ISNUMBER(SEARCH(Y$1,raw[[#This Row],[active years]])),1,"")</f>
        <v>1</v>
      </c>
      <c r="Z1506" t="str">
        <f>IF(ISNUMBER(SEARCH(Z$1,raw[[#This Row],[active years]])),1,"")</f>
        <v/>
      </c>
      <c r="AA1506" t="str">
        <f>IF(ISNUMBER(SEARCH(AA$1,raw[[#This Row],[active years]])),1,"")</f>
        <v/>
      </c>
    </row>
    <row r="1507" spans="1:27" x14ac:dyDescent="0.45">
      <c r="A1507">
        <f>raw[team]</f>
        <v>1850</v>
      </c>
      <c r="B1507">
        <f>raw[rookie year]</f>
        <v>2006</v>
      </c>
      <c r="C1507" t="str">
        <f>IF(ISNUMBER(SEARCH(C$1,raw[[#This Row],[active years]])),1,"")</f>
        <v/>
      </c>
      <c r="D1507" t="str">
        <f>IF(ISNUMBER(SEARCH(D$1,raw[[#This Row],[active years]])),1,"")</f>
        <v/>
      </c>
      <c r="E1507" t="str">
        <f>IF(ISNUMBER(SEARCH(E$1,raw[[#This Row],[active years]])),1,"")</f>
        <v/>
      </c>
      <c r="F1507" t="str">
        <f>IF(ISNUMBER(SEARCH(F$1,raw[[#This Row],[active years]])),1,"")</f>
        <v/>
      </c>
      <c r="G1507" t="str">
        <f>IF(ISNUMBER(SEARCH(G$1,raw[[#This Row],[active years]])),1,"")</f>
        <v/>
      </c>
      <c r="H1507" t="str">
        <f>IF(ISNUMBER(SEARCH(H$1,raw[[#This Row],[active years]])),1,"")</f>
        <v/>
      </c>
      <c r="I1507" t="str">
        <f>IF(ISNUMBER(SEARCH(I$1,raw[[#This Row],[active years]])),1,"")</f>
        <v/>
      </c>
      <c r="J1507" t="str">
        <f>IF(ISNUMBER(SEARCH(J$1,raw[[#This Row],[active years]])),1,"")</f>
        <v/>
      </c>
      <c r="K1507" t="str">
        <f>IF(ISNUMBER(SEARCH(K$1,raw[[#This Row],[active years]])),1,"")</f>
        <v/>
      </c>
      <c r="L1507" t="str">
        <f>IF(ISNUMBER(SEARCH(L$1,raw[[#This Row],[active years]])),1,"")</f>
        <v/>
      </c>
      <c r="M1507" t="str">
        <f>IF(ISNUMBER(SEARCH(M$1,raw[[#This Row],[active years]])),1,"")</f>
        <v/>
      </c>
      <c r="N1507" t="str">
        <f>IF(ISNUMBER(SEARCH(N$1,raw[[#This Row],[active years]])),1,"")</f>
        <v/>
      </c>
      <c r="O1507" t="str">
        <f>IF(ISNUMBER(SEARCH(O$1,raw[[#This Row],[active years]])),1,"")</f>
        <v/>
      </c>
      <c r="P1507" t="str">
        <f>IF(ISNUMBER(SEARCH(P$1,raw[[#This Row],[active years]])),1,"")</f>
        <v/>
      </c>
      <c r="Q1507">
        <f>IF(ISNUMBER(SEARCH(Q$1,raw[[#This Row],[active years]])),1,"")</f>
        <v>1</v>
      </c>
      <c r="R1507">
        <f>IF(ISNUMBER(SEARCH(R$1,raw[[#This Row],[active years]])),1,"")</f>
        <v>1</v>
      </c>
      <c r="S1507">
        <f>IF(ISNUMBER(SEARCH(S$1,raw[[#This Row],[active years]])),1,"")</f>
        <v>1</v>
      </c>
      <c r="T1507">
        <f>IF(ISNUMBER(SEARCH(T$1,raw[[#This Row],[active years]])),1,"")</f>
        <v>1</v>
      </c>
      <c r="U1507">
        <f>IF(ISNUMBER(SEARCH(U$1,raw[[#This Row],[active years]])),1,"")</f>
        <v>1</v>
      </c>
      <c r="V1507">
        <f>IF(ISNUMBER(SEARCH(V$1,raw[[#This Row],[active years]])),1,"")</f>
        <v>1</v>
      </c>
      <c r="W1507">
        <f>IF(ISNUMBER(SEARCH(W$1,raw[[#This Row],[active years]])),1,"")</f>
        <v>1</v>
      </c>
      <c r="X1507">
        <f>IF(ISNUMBER(SEARCH(X$1,raw[[#This Row],[active years]])),1,"")</f>
        <v>1</v>
      </c>
      <c r="Y1507">
        <f>IF(ISNUMBER(SEARCH(Y$1,raw[[#This Row],[active years]])),1,"")</f>
        <v>1</v>
      </c>
      <c r="Z1507">
        <f>IF(ISNUMBER(SEARCH(Z$1,raw[[#This Row],[active years]])),1,"")</f>
        <v>1</v>
      </c>
      <c r="AA1507">
        <f>IF(ISNUMBER(SEARCH(AA$1,raw[[#This Row],[active years]])),1,"")</f>
        <v>1</v>
      </c>
    </row>
    <row r="1508" spans="1:27" x14ac:dyDescent="0.45">
      <c r="A1508">
        <f>raw[team]</f>
        <v>1851</v>
      </c>
      <c r="B1508">
        <f>raw[rookie year]</f>
        <v>2006</v>
      </c>
      <c r="C1508" t="str">
        <f>IF(ISNUMBER(SEARCH(C$1,raw[[#This Row],[active years]])),1,"")</f>
        <v/>
      </c>
      <c r="D1508" t="str">
        <f>IF(ISNUMBER(SEARCH(D$1,raw[[#This Row],[active years]])),1,"")</f>
        <v/>
      </c>
      <c r="E1508" t="str">
        <f>IF(ISNUMBER(SEARCH(E$1,raw[[#This Row],[active years]])),1,"")</f>
        <v/>
      </c>
      <c r="F1508" t="str">
        <f>IF(ISNUMBER(SEARCH(F$1,raw[[#This Row],[active years]])),1,"")</f>
        <v/>
      </c>
      <c r="G1508" t="str">
        <f>IF(ISNUMBER(SEARCH(G$1,raw[[#This Row],[active years]])),1,"")</f>
        <v/>
      </c>
      <c r="H1508" t="str">
        <f>IF(ISNUMBER(SEARCH(H$1,raw[[#This Row],[active years]])),1,"")</f>
        <v/>
      </c>
      <c r="I1508" t="str">
        <f>IF(ISNUMBER(SEARCH(I$1,raw[[#This Row],[active years]])),1,"")</f>
        <v/>
      </c>
      <c r="J1508" t="str">
        <f>IF(ISNUMBER(SEARCH(J$1,raw[[#This Row],[active years]])),1,"")</f>
        <v/>
      </c>
      <c r="K1508" t="str">
        <f>IF(ISNUMBER(SEARCH(K$1,raw[[#This Row],[active years]])),1,"")</f>
        <v/>
      </c>
      <c r="L1508" t="str">
        <f>IF(ISNUMBER(SEARCH(L$1,raw[[#This Row],[active years]])),1,"")</f>
        <v/>
      </c>
      <c r="M1508" t="str">
        <f>IF(ISNUMBER(SEARCH(M$1,raw[[#This Row],[active years]])),1,"")</f>
        <v/>
      </c>
      <c r="N1508" t="str">
        <f>IF(ISNUMBER(SEARCH(N$1,raw[[#This Row],[active years]])),1,"")</f>
        <v/>
      </c>
      <c r="O1508" t="str">
        <f>IF(ISNUMBER(SEARCH(O$1,raw[[#This Row],[active years]])),1,"")</f>
        <v/>
      </c>
      <c r="P1508" t="str">
        <f>IF(ISNUMBER(SEARCH(P$1,raw[[#This Row],[active years]])),1,"")</f>
        <v/>
      </c>
      <c r="Q1508">
        <f>IF(ISNUMBER(SEARCH(Q$1,raw[[#This Row],[active years]])),1,"")</f>
        <v>1</v>
      </c>
      <c r="R1508" t="str">
        <f>IF(ISNUMBER(SEARCH(R$1,raw[[#This Row],[active years]])),1,"")</f>
        <v/>
      </c>
      <c r="S1508" t="str">
        <f>IF(ISNUMBER(SEARCH(S$1,raw[[#This Row],[active years]])),1,"")</f>
        <v/>
      </c>
      <c r="T1508" t="str">
        <f>IF(ISNUMBER(SEARCH(T$1,raw[[#This Row],[active years]])),1,"")</f>
        <v/>
      </c>
      <c r="U1508" t="str">
        <f>IF(ISNUMBER(SEARCH(U$1,raw[[#This Row],[active years]])),1,"")</f>
        <v/>
      </c>
      <c r="V1508" t="str">
        <f>IF(ISNUMBER(SEARCH(V$1,raw[[#This Row],[active years]])),1,"")</f>
        <v/>
      </c>
      <c r="W1508" t="str">
        <f>IF(ISNUMBER(SEARCH(W$1,raw[[#This Row],[active years]])),1,"")</f>
        <v/>
      </c>
      <c r="X1508" t="str">
        <f>IF(ISNUMBER(SEARCH(X$1,raw[[#This Row],[active years]])),1,"")</f>
        <v/>
      </c>
      <c r="Y1508" t="str">
        <f>IF(ISNUMBER(SEARCH(Y$1,raw[[#This Row],[active years]])),1,"")</f>
        <v/>
      </c>
      <c r="Z1508" t="str">
        <f>IF(ISNUMBER(SEARCH(Z$1,raw[[#This Row],[active years]])),1,"")</f>
        <v/>
      </c>
      <c r="AA1508" t="str">
        <f>IF(ISNUMBER(SEARCH(AA$1,raw[[#This Row],[active years]])),1,"")</f>
        <v/>
      </c>
    </row>
    <row r="1509" spans="1:27" x14ac:dyDescent="0.45">
      <c r="A1509">
        <f>raw[team]</f>
        <v>1852</v>
      </c>
      <c r="B1509">
        <f>raw[rookie year]</f>
        <v>2006</v>
      </c>
      <c r="C1509" t="str">
        <f>IF(ISNUMBER(SEARCH(C$1,raw[[#This Row],[active years]])),1,"")</f>
        <v/>
      </c>
      <c r="D1509" t="str">
        <f>IF(ISNUMBER(SEARCH(D$1,raw[[#This Row],[active years]])),1,"")</f>
        <v/>
      </c>
      <c r="E1509" t="str">
        <f>IF(ISNUMBER(SEARCH(E$1,raw[[#This Row],[active years]])),1,"")</f>
        <v/>
      </c>
      <c r="F1509" t="str">
        <f>IF(ISNUMBER(SEARCH(F$1,raw[[#This Row],[active years]])),1,"")</f>
        <v/>
      </c>
      <c r="G1509" t="str">
        <f>IF(ISNUMBER(SEARCH(G$1,raw[[#This Row],[active years]])),1,"")</f>
        <v/>
      </c>
      <c r="H1509" t="str">
        <f>IF(ISNUMBER(SEARCH(H$1,raw[[#This Row],[active years]])),1,"")</f>
        <v/>
      </c>
      <c r="I1509" t="str">
        <f>IF(ISNUMBER(SEARCH(I$1,raw[[#This Row],[active years]])),1,"")</f>
        <v/>
      </c>
      <c r="J1509" t="str">
        <f>IF(ISNUMBER(SEARCH(J$1,raw[[#This Row],[active years]])),1,"")</f>
        <v/>
      </c>
      <c r="K1509" t="str">
        <f>IF(ISNUMBER(SEARCH(K$1,raw[[#This Row],[active years]])),1,"")</f>
        <v/>
      </c>
      <c r="L1509" t="str">
        <f>IF(ISNUMBER(SEARCH(L$1,raw[[#This Row],[active years]])),1,"")</f>
        <v/>
      </c>
      <c r="M1509" t="str">
        <f>IF(ISNUMBER(SEARCH(M$1,raw[[#This Row],[active years]])),1,"")</f>
        <v/>
      </c>
      <c r="N1509" t="str">
        <f>IF(ISNUMBER(SEARCH(N$1,raw[[#This Row],[active years]])),1,"")</f>
        <v/>
      </c>
      <c r="O1509" t="str">
        <f>IF(ISNUMBER(SEARCH(O$1,raw[[#This Row],[active years]])),1,"")</f>
        <v/>
      </c>
      <c r="P1509" t="str">
        <f>IF(ISNUMBER(SEARCH(P$1,raw[[#This Row],[active years]])),1,"")</f>
        <v/>
      </c>
      <c r="Q1509">
        <f>IF(ISNUMBER(SEARCH(Q$1,raw[[#This Row],[active years]])),1,"")</f>
        <v>1</v>
      </c>
      <c r="R1509">
        <f>IF(ISNUMBER(SEARCH(R$1,raw[[#This Row],[active years]])),1,"")</f>
        <v>1</v>
      </c>
      <c r="S1509">
        <f>IF(ISNUMBER(SEARCH(S$1,raw[[#This Row],[active years]])),1,"")</f>
        <v>1</v>
      </c>
      <c r="T1509">
        <f>IF(ISNUMBER(SEARCH(T$1,raw[[#This Row],[active years]])),1,"")</f>
        <v>1</v>
      </c>
      <c r="U1509">
        <f>IF(ISNUMBER(SEARCH(U$1,raw[[#This Row],[active years]])),1,"")</f>
        <v>1</v>
      </c>
      <c r="V1509" t="str">
        <f>IF(ISNUMBER(SEARCH(V$1,raw[[#This Row],[active years]])),1,"")</f>
        <v/>
      </c>
      <c r="W1509" t="str">
        <f>IF(ISNUMBER(SEARCH(W$1,raw[[#This Row],[active years]])),1,"")</f>
        <v/>
      </c>
      <c r="X1509" t="str">
        <f>IF(ISNUMBER(SEARCH(X$1,raw[[#This Row],[active years]])),1,"")</f>
        <v/>
      </c>
      <c r="Y1509" t="str">
        <f>IF(ISNUMBER(SEARCH(Y$1,raw[[#This Row],[active years]])),1,"")</f>
        <v/>
      </c>
      <c r="Z1509" t="str">
        <f>IF(ISNUMBER(SEARCH(Z$1,raw[[#This Row],[active years]])),1,"")</f>
        <v/>
      </c>
      <c r="AA1509" t="str">
        <f>IF(ISNUMBER(SEARCH(AA$1,raw[[#This Row],[active years]])),1,"")</f>
        <v/>
      </c>
    </row>
    <row r="1510" spans="1:27" x14ac:dyDescent="0.45">
      <c r="A1510">
        <f>raw[team]</f>
        <v>1853</v>
      </c>
      <c r="B1510">
        <f>raw[rookie year]</f>
        <v>2006</v>
      </c>
      <c r="C1510" t="str">
        <f>IF(ISNUMBER(SEARCH(C$1,raw[[#This Row],[active years]])),1,"")</f>
        <v/>
      </c>
      <c r="D1510" t="str">
        <f>IF(ISNUMBER(SEARCH(D$1,raw[[#This Row],[active years]])),1,"")</f>
        <v/>
      </c>
      <c r="E1510" t="str">
        <f>IF(ISNUMBER(SEARCH(E$1,raw[[#This Row],[active years]])),1,"")</f>
        <v/>
      </c>
      <c r="F1510" t="str">
        <f>IF(ISNUMBER(SEARCH(F$1,raw[[#This Row],[active years]])),1,"")</f>
        <v/>
      </c>
      <c r="G1510" t="str">
        <f>IF(ISNUMBER(SEARCH(G$1,raw[[#This Row],[active years]])),1,"")</f>
        <v/>
      </c>
      <c r="H1510" t="str">
        <f>IF(ISNUMBER(SEARCH(H$1,raw[[#This Row],[active years]])),1,"")</f>
        <v/>
      </c>
      <c r="I1510" t="str">
        <f>IF(ISNUMBER(SEARCH(I$1,raw[[#This Row],[active years]])),1,"")</f>
        <v/>
      </c>
      <c r="J1510" t="str">
        <f>IF(ISNUMBER(SEARCH(J$1,raw[[#This Row],[active years]])),1,"")</f>
        <v/>
      </c>
      <c r="K1510" t="str">
        <f>IF(ISNUMBER(SEARCH(K$1,raw[[#This Row],[active years]])),1,"")</f>
        <v/>
      </c>
      <c r="L1510" t="str">
        <f>IF(ISNUMBER(SEARCH(L$1,raw[[#This Row],[active years]])),1,"")</f>
        <v/>
      </c>
      <c r="M1510" t="str">
        <f>IF(ISNUMBER(SEARCH(M$1,raw[[#This Row],[active years]])),1,"")</f>
        <v/>
      </c>
      <c r="N1510" t="str">
        <f>IF(ISNUMBER(SEARCH(N$1,raw[[#This Row],[active years]])),1,"")</f>
        <v/>
      </c>
      <c r="O1510" t="str">
        <f>IF(ISNUMBER(SEARCH(O$1,raw[[#This Row],[active years]])),1,"")</f>
        <v/>
      </c>
      <c r="P1510" t="str">
        <f>IF(ISNUMBER(SEARCH(P$1,raw[[#This Row],[active years]])),1,"")</f>
        <v/>
      </c>
      <c r="Q1510">
        <f>IF(ISNUMBER(SEARCH(Q$1,raw[[#This Row],[active years]])),1,"")</f>
        <v>1</v>
      </c>
      <c r="R1510">
        <f>IF(ISNUMBER(SEARCH(R$1,raw[[#This Row],[active years]])),1,"")</f>
        <v>1</v>
      </c>
      <c r="S1510" t="str">
        <f>IF(ISNUMBER(SEARCH(S$1,raw[[#This Row],[active years]])),1,"")</f>
        <v/>
      </c>
      <c r="T1510" t="str">
        <f>IF(ISNUMBER(SEARCH(T$1,raw[[#This Row],[active years]])),1,"")</f>
        <v/>
      </c>
      <c r="U1510" t="str">
        <f>IF(ISNUMBER(SEARCH(U$1,raw[[#This Row],[active years]])),1,"")</f>
        <v/>
      </c>
      <c r="V1510" t="str">
        <f>IF(ISNUMBER(SEARCH(V$1,raw[[#This Row],[active years]])),1,"")</f>
        <v/>
      </c>
      <c r="W1510" t="str">
        <f>IF(ISNUMBER(SEARCH(W$1,raw[[#This Row],[active years]])),1,"")</f>
        <v/>
      </c>
      <c r="X1510" t="str">
        <f>IF(ISNUMBER(SEARCH(X$1,raw[[#This Row],[active years]])),1,"")</f>
        <v/>
      </c>
      <c r="Y1510" t="str">
        <f>IF(ISNUMBER(SEARCH(Y$1,raw[[#This Row],[active years]])),1,"")</f>
        <v/>
      </c>
      <c r="Z1510" t="str">
        <f>IF(ISNUMBER(SEARCH(Z$1,raw[[#This Row],[active years]])),1,"")</f>
        <v/>
      </c>
      <c r="AA1510" t="str">
        <f>IF(ISNUMBER(SEARCH(AA$1,raw[[#This Row],[active years]])),1,"")</f>
        <v/>
      </c>
    </row>
    <row r="1511" spans="1:27" x14ac:dyDescent="0.45">
      <c r="A1511">
        <f>raw[team]</f>
        <v>1855</v>
      </c>
      <c r="B1511">
        <f>raw[rookie year]</f>
        <v>2006</v>
      </c>
      <c r="C1511" t="str">
        <f>IF(ISNUMBER(SEARCH(C$1,raw[[#This Row],[active years]])),1,"")</f>
        <v/>
      </c>
      <c r="D1511" t="str">
        <f>IF(ISNUMBER(SEARCH(D$1,raw[[#This Row],[active years]])),1,"")</f>
        <v/>
      </c>
      <c r="E1511" t="str">
        <f>IF(ISNUMBER(SEARCH(E$1,raw[[#This Row],[active years]])),1,"")</f>
        <v/>
      </c>
      <c r="F1511" t="str">
        <f>IF(ISNUMBER(SEARCH(F$1,raw[[#This Row],[active years]])),1,"")</f>
        <v/>
      </c>
      <c r="G1511" t="str">
        <f>IF(ISNUMBER(SEARCH(G$1,raw[[#This Row],[active years]])),1,"")</f>
        <v/>
      </c>
      <c r="H1511" t="str">
        <f>IF(ISNUMBER(SEARCH(H$1,raw[[#This Row],[active years]])),1,"")</f>
        <v/>
      </c>
      <c r="I1511" t="str">
        <f>IF(ISNUMBER(SEARCH(I$1,raw[[#This Row],[active years]])),1,"")</f>
        <v/>
      </c>
      <c r="J1511" t="str">
        <f>IF(ISNUMBER(SEARCH(J$1,raw[[#This Row],[active years]])),1,"")</f>
        <v/>
      </c>
      <c r="K1511" t="str">
        <f>IF(ISNUMBER(SEARCH(K$1,raw[[#This Row],[active years]])),1,"")</f>
        <v/>
      </c>
      <c r="L1511" t="str">
        <f>IF(ISNUMBER(SEARCH(L$1,raw[[#This Row],[active years]])),1,"")</f>
        <v/>
      </c>
      <c r="M1511" t="str">
        <f>IF(ISNUMBER(SEARCH(M$1,raw[[#This Row],[active years]])),1,"")</f>
        <v/>
      </c>
      <c r="N1511" t="str">
        <f>IF(ISNUMBER(SEARCH(N$1,raw[[#This Row],[active years]])),1,"")</f>
        <v/>
      </c>
      <c r="O1511" t="str">
        <f>IF(ISNUMBER(SEARCH(O$1,raw[[#This Row],[active years]])),1,"")</f>
        <v/>
      </c>
      <c r="P1511" t="str">
        <f>IF(ISNUMBER(SEARCH(P$1,raw[[#This Row],[active years]])),1,"")</f>
        <v/>
      </c>
      <c r="Q1511">
        <f>IF(ISNUMBER(SEARCH(Q$1,raw[[#This Row],[active years]])),1,"")</f>
        <v>1</v>
      </c>
      <c r="R1511">
        <f>IF(ISNUMBER(SEARCH(R$1,raw[[#This Row],[active years]])),1,"")</f>
        <v>1</v>
      </c>
      <c r="S1511">
        <f>IF(ISNUMBER(SEARCH(S$1,raw[[#This Row],[active years]])),1,"")</f>
        <v>1</v>
      </c>
      <c r="T1511" t="str">
        <f>IF(ISNUMBER(SEARCH(T$1,raw[[#This Row],[active years]])),1,"")</f>
        <v/>
      </c>
      <c r="U1511" t="str">
        <f>IF(ISNUMBER(SEARCH(U$1,raw[[#This Row],[active years]])),1,"")</f>
        <v/>
      </c>
      <c r="V1511" t="str">
        <f>IF(ISNUMBER(SEARCH(V$1,raw[[#This Row],[active years]])),1,"")</f>
        <v/>
      </c>
      <c r="W1511" t="str">
        <f>IF(ISNUMBER(SEARCH(W$1,raw[[#This Row],[active years]])),1,"")</f>
        <v/>
      </c>
      <c r="X1511" t="str">
        <f>IF(ISNUMBER(SEARCH(X$1,raw[[#This Row],[active years]])),1,"")</f>
        <v/>
      </c>
      <c r="Y1511" t="str">
        <f>IF(ISNUMBER(SEARCH(Y$1,raw[[#This Row],[active years]])),1,"")</f>
        <v/>
      </c>
      <c r="Z1511" t="str">
        <f>IF(ISNUMBER(SEARCH(Z$1,raw[[#This Row],[active years]])),1,"")</f>
        <v/>
      </c>
      <c r="AA1511" t="str">
        <f>IF(ISNUMBER(SEARCH(AA$1,raw[[#This Row],[active years]])),1,"")</f>
        <v/>
      </c>
    </row>
    <row r="1512" spans="1:27" x14ac:dyDescent="0.45">
      <c r="A1512">
        <f>raw[team]</f>
        <v>1856</v>
      </c>
      <c r="B1512">
        <f>raw[rookie year]</f>
        <v>2006</v>
      </c>
      <c r="C1512" t="str">
        <f>IF(ISNUMBER(SEARCH(C$1,raw[[#This Row],[active years]])),1,"")</f>
        <v/>
      </c>
      <c r="D1512" t="str">
        <f>IF(ISNUMBER(SEARCH(D$1,raw[[#This Row],[active years]])),1,"")</f>
        <v/>
      </c>
      <c r="E1512" t="str">
        <f>IF(ISNUMBER(SEARCH(E$1,raw[[#This Row],[active years]])),1,"")</f>
        <v/>
      </c>
      <c r="F1512" t="str">
        <f>IF(ISNUMBER(SEARCH(F$1,raw[[#This Row],[active years]])),1,"")</f>
        <v/>
      </c>
      <c r="G1512" t="str">
        <f>IF(ISNUMBER(SEARCH(G$1,raw[[#This Row],[active years]])),1,"")</f>
        <v/>
      </c>
      <c r="H1512" t="str">
        <f>IF(ISNUMBER(SEARCH(H$1,raw[[#This Row],[active years]])),1,"")</f>
        <v/>
      </c>
      <c r="I1512" t="str">
        <f>IF(ISNUMBER(SEARCH(I$1,raw[[#This Row],[active years]])),1,"")</f>
        <v/>
      </c>
      <c r="J1512" t="str">
        <f>IF(ISNUMBER(SEARCH(J$1,raw[[#This Row],[active years]])),1,"")</f>
        <v/>
      </c>
      <c r="K1512" t="str">
        <f>IF(ISNUMBER(SEARCH(K$1,raw[[#This Row],[active years]])),1,"")</f>
        <v/>
      </c>
      <c r="L1512" t="str">
        <f>IF(ISNUMBER(SEARCH(L$1,raw[[#This Row],[active years]])),1,"")</f>
        <v/>
      </c>
      <c r="M1512" t="str">
        <f>IF(ISNUMBER(SEARCH(M$1,raw[[#This Row],[active years]])),1,"")</f>
        <v/>
      </c>
      <c r="N1512" t="str">
        <f>IF(ISNUMBER(SEARCH(N$1,raw[[#This Row],[active years]])),1,"")</f>
        <v/>
      </c>
      <c r="O1512" t="str">
        <f>IF(ISNUMBER(SEARCH(O$1,raw[[#This Row],[active years]])),1,"")</f>
        <v/>
      </c>
      <c r="P1512" t="str">
        <f>IF(ISNUMBER(SEARCH(P$1,raw[[#This Row],[active years]])),1,"")</f>
        <v/>
      </c>
      <c r="Q1512">
        <f>IF(ISNUMBER(SEARCH(Q$1,raw[[#This Row],[active years]])),1,"")</f>
        <v>1</v>
      </c>
      <c r="R1512">
        <f>IF(ISNUMBER(SEARCH(R$1,raw[[#This Row],[active years]])),1,"")</f>
        <v>1</v>
      </c>
      <c r="S1512" t="str">
        <f>IF(ISNUMBER(SEARCH(S$1,raw[[#This Row],[active years]])),1,"")</f>
        <v/>
      </c>
      <c r="T1512">
        <f>IF(ISNUMBER(SEARCH(T$1,raw[[#This Row],[active years]])),1,"")</f>
        <v>1</v>
      </c>
      <c r="U1512" t="str">
        <f>IF(ISNUMBER(SEARCH(U$1,raw[[#This Row],[active years]])),1,"")</f>
        <v/>
      </c>
      <c r="V1512" t="str">
        <f>IF(ISNUMBER(SEARCH(V$1,raw[[#This Row],[active years]])),1,"")</f>
        <v/>
      </c>
      <c r="W1512" t="str">
        <f>IF(ISNUMBER(SEARCH(W$1,raw[[#This Row],[active years]])),1,"")</f>
        <v/>
      </c>
      <c r="X1512" t="str">
        <f>IF(ISNUMBER(SEARCH(X$1,raw[[#This Row],[active years]])),1,"")</f>
        <v/>
      </c>
      <c r="Y1512" t="str">
        <f>IF(ISNUMBER(SEARCH(Y$1,raw[[#This Row],[active years]])),1,"")</f>
        <v/>
      </c>
      <c r="Z1512" t="str">
        <f>IF(ISNUMBER(SEARCH(Z$1,raw[[#This Row],[active years]])),1,"")</f>
        <v/>
      </c>
      <c r="AA1512" t="str">
        <f>IF(ISNUMBER(SEARCH(AA$1,raw[[#This Row],[active years]])),1,"")</f>
        <v/>
      </c>
    </row>
    <row r="1513" spans="1:27" x14ac:dyDescent="0.45">
      <c r="A1513">
        <f>raw[team]</f>
        <v>1858</v>
      </c>
      <c r="B1513">
        <f>raw[rookie year]</f>
        <v>2006</v>
      </c>
      <c r="C1513" t="str">
        <f>IF(ISNUMBER(SEARCH(C$1,raw[[#This Row],[active years]])),1,"")</f>
        <v/>
      </c>
      <c r="D1513" t="str">
        <f>IF(ISNUMBER(SEARCH(D$1,raw[[#This Row],[active years]])),1,"")</f>
        <v/>
      </c>
      <c r="E1513" t="str">
        <f>IF(ISNUMBER(SEARCH(E$1,raw[[#This Row],[active years]])),1,"")</f>
        <v/>
      </c>
      <c r="F1513" t="str">
        <f>IF(ISNUMBER(SEARCH(F$1,raw[[#This Row],[active years]])),1,"")</f>
        <v/>
      </c>
      <c r="G1513" t="str">
        <f>IF(ISNUMBER(SEARCH(G$1,raw[[#This Row],[active years]])),1,"")</f>
        <v/>
      </c>
      <c r="H1513" t="str">
        <f>IF(ISNUMBER(SEARCH(H$1,raw[[#This Row],[active years]])),1,"")</f>
        <v/>
      </c>
      <c r="I1513" t="str">
        <f>IF(ISNUMBER(SEARCH(I$1,raw[[#This Row],[active years]])),1,"")</f>
        <v/>
      </c>
      <c r="J1513" t="str">
        <f>IF(ISNUMBER(SEARCH(J$1,raw[[#This Row],[active years]])),1,"")</f>
        <v/>
      </c>
      <c r="K1513" t="str">
        <f>IF(ISNUMBER(SEARCH(K$1,raw[[#This Row],[active years]])),1,"")</f>
        <v/>
      </c>
      <c r="L1513" t="str">
        <f>IF(ISNUMBER(SEARCH(L$1,raw[[#This Row],[active years]])),1,"")</f>
        <v/>
      </c>
      <c r="M1513" t="str">
        <f>IF(ISNUMBER(SEARCH(M$1,raw[[#This Row],[active years]])),1,"")</f>
        <v/>
      </c>
      <c r="N1513" t="str">
        <f>IF(ISNUMBER(SEARCH(N$1,raw[[#This Row],[active years]])),1,"")</f>
        <v/>
      </c>
      <c r="O1513" t="str">
        <f>IF(ISNUMBER(SEARCH(O$1,raw[[#This Row],[active years]])),1,"")</f>
        <v/>
      </c>
      <c r="P1513" t="str">
        <f>IF(ISNUMBER(SEARCH(P$1,raw[[#This Row],[active years]])),1,"")</f>
        <v/>
      </c>
      <c r="Q1513">
        <f>IF(ISNUMBER(SEARCH(Q$1,raw[[#This Row],[active years]])),1,"")</f>
        <v>1</v>
      </c>
      <c r="R1513">
        <f>IF(ISNUMBER(SEARCH(R$1,raw[[#This Row],[active years]])),1,"")</f>
        <v>1</v>
      </c>
      <c r="S1513">
        <f>IF(ISNUMBER(SEARCH(S$1,raw[[#This Row],[active years]])),1,"")</f>
        <v>1</v>
      </c>
      <c r="T1513" t="str">
        <f>IF(ISNUMBER(SEARCH(T$1,raw[[#This Row],[active years]])),1,"")</f>
        <v/>
      </c>
      <c r="U1513" t="str">
        <f>IF(ISNUMBER(SEARCH(U$1,raw[[#This Row],[active years]])),1,"")</f>
        <v/>
      </c>
      <c r="V1513" t="str">
        <f>IF(ISNUMBER(SEARCH(V$1,raw[[#This Row],[active years]])),1,"")</f>
        <v/>
      </c>
      <c r="W1513" t="str">
        <f>IF(ISNUMBER(SEARCH(W$1,raw[[#This Row],[active years]])),1,"")</f>
        <v/>
      </c>
      <c r="X1513" t="str">
        <f>IF(ISNUMBER(SEARCH(X$1,raw[[#This Row],[active years]])),1,"")</f>
        <v/>
      </c>
      <c r="Y1513" t="str">
        <f>IF(ISNUMBER(SEARCH(Y$1,raw[[#This Row],[active years]])),1,"")</f>
        <v/>
      </c>
      <c r="Z1513" t="str">
        <f>IF(ISNUMBER(SEARCH(Z$1,raw[[#This Row],[active years]])),1,"")</f>
        <v/>
      </c>
      <c r="AA1513" t="str">
        <f>IF(ISNUMBER(SEARCH(AA$1,raw[[#This Row],[active years]])),1,"")</f>
        <v/>
      </c>
    </row>
    <row r="1514" spans="1:27" x14ac:dyDescent="0.45">
      <c r="A1514">
        <f>raw[team]</f>
        <v>1859</v>
      </c>
      <c r="B1514">
        <f>raw[rookie year]</f>
        <v>2006</v>
      </c>
      <c r="C1514" t="str">
        <f>IF(ISNUMBER(SEARCH(C$1,raw[[#This Row],[active years]])),1,"")</f>
        <v/>
      </c>
      <c r="D1514" t="str">
        <f>IF(ISNUMBER(SEARCH(D$1,raw[[#This Row],[active years]])),1,"")</f>
        <v/>
      </c>
      <c r="E1514" t="str">
        <f>IF(ISNUMBER(SEARCH(E$1,raw[[#This Row],[active years]])),1,"")</f>
        <v/>
      </c>
      <c r="F1514" t="str">
        <f>IF(ISNUMBER(SEARCH(F$1,raw[[#This Row],[active years]])),1,"")</f>
        <v/>
      </c>
      <c r="G1514" t="str">
        <f>IF(ISNUMBER(SEARCH(G$1,raw[[#This Row],[active years]])),1,"")</f>
        <v/>
      </c>
      <c r="H1514" t="str">
        <f>IF(ISNUMBER(SEARCH(H$1,raw[[#This Row],[active years]])),1,"")</f>
        <v/>
      </c>
      <c r="I1514" t="str">
        <f>IF(ISNUMBER(SEARCH(I$1,raw[[#This Row],[active years]])),1,"")</f>
        <v/>
      </c>
      <c r="J1514" t="str">
        <f>IF(ISNUMBER(SEARCH(J$1,raw[[#This Row],[active years]])),1,"")</f>
        <v/>
      </c>
      <c r="K1514" t="str">
        <f>IF(ISNUMBER(SEARCH(K$1,raw[[#This Row],[active years]])),1,"")</f>
        <v/>
      </c>
      <c r="L1514" t="str">
        <f>IF(ISNUMBER(SEARCH(L$1,raw[[#This Row],[active years]])),1,"")</f>
        <v/>
      </c>
      <c r="M1514" t="str">
        <f>IF(ISNUMBER(SEARCH(M$1,raw[[#This Row],[active years]])),1,"")</f>
        <v/>
      </c>
      <c r="N1514" t="str">
        <f>IF(ISNUMBER(SEARCH(N$1,raw[[#This Row],[active years]])),1,"")</f>
        <v/>
      </c>
      <c r="O1514" t="str">
        <f>IF(ISNUMBER(SEARCH(O$1,raw[[#This Row],[active years]])),1,"")</f>
        <v/>
      </c>
      <c r="P1514" t="str">
        <f>IF(ISNUMBER(SEARCH(P$1,raw[[#This Row],[active years]])),1,"")</f>
        <v/>
      </c>
      <c r="Q1514">
        <f>IF(ISNUMBER(SEARCH(Q$1,raw[[#This Row],[active years]])),1,"")</f>
        <v>1</v>
      </c>
      <c r="R1514">
        <f>IF(ISNUMBER(SEARCH(R$1,raw[[#This Row],[active years]])),1,"")</f>
        <v>1</v>
      </c>
      <c r="S1514">
        <f>IF(ISNUMBER(SEARCH(S$1,raw[[#This Row],[active years]])),1,"")</f>
        <v>1</v>
      </c>
      <c r="T1514">
        <f>IF(ISNUMBER(SEARCH(T$1,raw[[#This Row],[active years]])),1,"")</f>
        <v>1</v>
      </c>
      <c r="U1514">
        <f>IF(ISNUMBER(SEARCH(U$1,raw[[#This Row],[active years]])),1,"")</f>
        <v>1</v>
      </c>
      <c r="V1514" t="str">
        <f>IF(ISNUMBER(SEARCH(V$1,raw[[#This Row],[active years]])),1,"")</f>
        <v/>
      </c>
      <c r="W1514" t="str">
        <f>IF(ISNUMBER(SEARCH(W$1,raw[[#This Row],[active years]])),1,"")</f>
        <v/>
      </c>
      <c r="X1514" t="str">
        <f>IF(ISNUMBER(SEARCH(X$1,raw[[#This Row],[active years]])),1,"")</f>
        <v/>
      </c>
      <c r="Y1514" t="str">
        <f>IF(ISNUMBER(SEARCH(Y$1,raw[[#This Row],[active years]])),1,"")</f>
        <v/>
      </c>
      <c r="Z1514" t="str">
        <f>IF(ISNUMBER(SEARCH(Z$1,raw[[#This Row],[active years]])),1,"")</f>
        <v/>
      </c>
      <c r="AA1514" t="str">
        <f>IF(ISNUMBER(SEARCH(AA$1,raw[[#This Row],[active years]])),1,"")</f>
        <v/>
      </c>
    </row>
    <row r="1515" spans="1:27" x14ac:dyDescent="0.45">
      <c r="A1515">
        <f>raw[team]</f>
        <v>1860</v>
      </c>
      <c r="B1515">
        <f>raw[rookie year]</f>
        <v>2006</v>
      </c>
      <c r="C1515" t="str">
        <f>IF(ISNUMBER(SEARCH(C$1,raw[[#This Row],[active years]])),1,"")</f>
        <v/>
      </c>
      <c r="D1515" t="str">
        <f>IF(ISNUMBER(SEARCH(D$1,raw[[#This Row],[active years]])),1,"")</f>
        <v/>
      </c>
      <c r="E1515" t="str">
        <f>IF(ISNUMBER(SEARCH(E$1,raw[[#This Row],[active years]])),1,"")</f>
        <v/>
      </c>
      <c r="F1515" t="str">
        <f>IF(ISNUMBER(SEARCH(F$1,raw[[#This Row],[active years]])),1,"")</f>
        <v/>
      </c>
      <c r="G1515" t="str">
        <f>IF(ISNUMBER(SEARCH(G$1,raw[[#This Row],[active years]])),1,"")</f>
        <v/>
      </c>
      <c r="H1515" t="str">
        <f>IF(ISNUMBER(SEARCH(H$1,raw[[#This Row],[active years]])),1,"")</f>
        <v/>
      </c>
      <c r="I1515" t="str">
        <f>IF(ISNUMBER(SEARCH(I$1,raw[[#This Row],[active years]])),1,"")</f>
        <v/>
      </c>
      <c r="J1515" t="str">
        <f>IF(ISNUMBER(SEARCH(J$1,raw[[#This Row],[active years]])),1,"")</f>
        <v/>
      </c>
      <c r="K1515" t="str">
        <f>IF(ISNUMBER(SEARCH(K$1,raw[[#This Row],[active years]])),1,"")</f>
        <v/>
      </c>
      <c r="L1515" t="str">
        <f>IF(ISNUMBER(SEARCH(L$1,raw[[#This Row],[active years]])),1,"")</f>
        <v/>
      </c>
      <c r="M1515" t="str">
        <f>IF(ISNUMBER(SEARCH(M$1,raw[[#This Row],[active years]])),1,"")</f>
        <v/>
      </c>
      <c r="N1515" t="str">
        <f>IF(ISNUMBER(SEARCH(N$1,raw[[#This Row],[active years]])),1,"")</f>
        <v/>
      </c>
      <c r="O1515" t="str">
        <f>IF(ISNUMBER(SEARCH(O$1,raw[[#This Row],[active years]])),1,"")</f>
        <v/>
      </c>
      <c r="P1515" t="str">
        <f>IF(ISNUMBER(SEARCH(P$1,raw[[#This Row],[active years]])),1,"")</f>
        <v/>
      </c>
      <c r="Q1515">
        <f>IF(ISNUMBER(SEARCH(Q$1,raw[[#This Row],[active years]])),1,"")</f>
        <v>1</v>
      </c>
      <c r="R1515">
        <f>IF(ISNUMBER(SEARCH(R$1,raw[[#This Row],[active years]])),1,"")</f>
        <v>1</v>
      </c>
      <c r="S1515">
        <f>IF(ISNUMBER(SEARCH(S$1,raw[[#This Row],[active years]])),1,"")</f>
        <v>1</v>
      </c>
      <c r="T1515">
        <f>IF(ISNUMBER(SEARCH(T$1,raw[[#This Row],[active years]])),1,"")</f>
        <v>1</v>
      </c>
      <c r="U1515">
        <f>IF(ISNUMBER(SEARCH(U$1,raw[[#This Row],[active years]])),1,"")</f>
        <v>1</v>
      </c>
      <c r="V1515">
        <f>IF(ISNUMBER(SEARCH(V$1,raw[[#This Row],[active years]])),1,"")</f>
        <v>1</v>
      </c>
      <c r="W1515">
        <f>IF(ISNUMBER(SEARCH(W$1,raw[[#This Row],[active years]])),1,"")</f>
        <v>1</v>
      </c>
      <c r="X1515">
        <f>IF(ISNUMBER(SEARCH(X$1,raw[[#This Row],[active years]])),1,"")</f>
        <v>1</v>
      </c>
      <c r="Y1515">
        <f>IF(ISNUMBER(SEARCH(Y$1,raw[[#This Row],[active years]])),1,"")</f>
        <v>1</v>
      </c>
      <c r="Z1515">
        <f>IF(ISNUMBER(SEARCH(Z$1,raw[[#This Row],[active years]])),1,"")</f>
        <v>1</v>
      </c>
      <c r="AA1515">
        <f>IF(ISNUMBER(SEARCH(AA$1,raw[[#This Row],[active years]])),1,"")</f>
        <v>1</v>
      </c>
    </row>
    <row r="1516" spans="1:27" x14ac:dyDescent="0.45">
      <c r="A1516">
        <f>raw[team]</f>
        <v>1861</v>
      </c>
      <c r="B1516">
        <f>raw[rookie year]</f>
        <v>2006</v>
      </c>
      <c r="C1516" t="str">
        <f>IF(ISNUMBER(SEARCH(C$1,raw[[#This Row],[active years]])),1,"")</f>
        <v/>
      </c>
      <c r="D1516" t="str">
        <f>IF(ISNUMBER(SEARCH(D$1,raw[[#This Row],[active years]])),1,"")</f>
        <v/>
      </c>
      <c r="E1516" t="str">
        <f>IF(ISNUMBER(SEARCH(E$1,raw[[#This Row],[active years]])),1,"")</f>
        <v/>
      </c>
      <c r="F1516" t="str">
        <f>IF(ISNUMBER(SEARCH(F$1,raw[[#This Row],[active years]])),1,"")</f>
        <v/>
      </c>
      <c r="G1516" t="str">
        <f>IF(ISNUMBER(SEARCH(G$1,raw[[#This Row],[active years]])),1,"")</f>
        <v/>
      </c>
      <c r="H1516" t="str">
        <f>IF(ISNUMBER(SEARCH(H$1,raw[[#This Row],[active years]])),1,"")</f>
        <v/>
      </c>
      <c r="I1516" t="str">
        <f>IF(ISNUMBER(SEARCH(I$1,raw[[#This Row],[active years]])),1,"")</f>
        <v/>
      </c>
      <c r="J1516" t="str">
        <f>IF(ISNUMBER(SEARCH(J$1,raw[[#This Row],[active years]])),1,"")</f>
        <v/>
      </c>
      <c r="K1516" t="str">
        <f>IF(ISNUMBER(SEARCH(K$1,raw[[#This Row],[active years]])),1,"")</f>
        <v/>
      </c>
      <c r="L1516" t="str">
        <f>IF(ISNUMBER(SEARCH(L$1,raw[[#This Row],[active years]])),1,"")</f>
        <v/>
      </c>
      <c r="M1516" t="str">
        <f>IF(ISNUMBER(SEARCH(M$1,raw[[#This Row],[active years]])),1,"")</f>
        <v/>
      </c>
      <c r="N1516" t="str">
        <f>IF(ISNUMBER(SEARCH(N$1,raw[[#This Row],[active years]])),1,"")</f>
        <v/>
      </c>
      <c r="O1516" t="str">
        <f>IF(ISNUMBER(SEARCH(O$1,raw[[#This Row],[active years]])),1,"")</f>
        <v/>
      </c>
      <c r="P1516" t="str">
        <f>IF(ISNUMBER(SEARCH(P$1,raw[[#This Row],[active years]])),1,"")</f>
        <v/>
      </c>
      <c r="Q1516">
        <f>IF(ISNUMBER(SEARCH(Q$1,raw[[#This Row],[active years]])),1,"")</f>
        <v>1</v>
      </c>
      <c r="R1516">
        <f>IF(ISNUMBER(SEARCH(R$1,raw[[#This Row],[active years]])),1,"")</f>
        <v>1</v>
      </c>
      <c r="S1516" t="str">
        <f>IF(ISNUMBER(SEARCH(S$1,raw[[#This Row],[active years]])),1,"")</f>
        <v/>
      </c>
      <c r="T1516" t="str">
        <f>IF(ISNUMBER(SEARCH(T$1,raw[[#This Row],[active years]])),1,"")</f>
        <v/>
      </c>
      <c r="U1516" t="str">
        <f>IF(ISNUMBER(SEARCH(U$1,raw[[#This Row],[active years]])),1,"")</f>
        <v/>
      </c>
      <c r="V1516" t="str">
        <f>IF(ISNUMBER(SEARCH(V$1,raw[[#This Row],[active years]])),1,"")</f>
        <v/>
      </c>
      <c r="W1516" t="str">
        <f>IF(ISNUMBER(SEARCH(W$1,raw[[#This Row],[active years]])),1,"")</f>
        <v/>
      </c>
      <c r="X1516" t="str">
        <f>IF(ISNUMBER(SEARCH(X$1,raw[[#This Row],[active years]])),1,"")</f>
        <v/>
      </c>
      <c r="Y1516" t="str">
        <f>IF(ISNUMBER(SEARCH(Y$1,raw[[#This Row],[active years]])),1,"")</f>
        <v/>
      </c>
      <c r="Z1516" t="str">
        <f>IF(ISNUMBER(SEARCH(Z$1,raw[[#This Row],[active years]])),1,"")</f>
        <v/>
      </c>
      <c r="AA1516" t="str">
        <f>IF(ISNUMBER(SEARCH(AA$1,raw[[#This Row],[active years]])),1,"")</f>
        <v/>
      </c>
    </row>
    <row r="1517" spans="1:27" x14ac:dyDescent="0.45">
      <c r="A1517">
        <f>raw[team]</f>
        <v>1862</v>
      </c>
      <c r="B1517">
        <f>raw[rookie year]</f>
        <v>2006</v>
      </c>
      <c r="C1517" t="str">
        <f>IF(ISNUMBER(SEARCH(C$1,raw[[#This Row],[active years]])),1,"")</f>
        <v/>
      </c>
      <c r="D1517" t="str">
        <f>IF(ISNUMBER(SEARCH(D$1,raw[[#This Row],[active years]])),1,"")</f>
        <v/>
      </c>
      <c r="E1517" t="str">
        <f>IF(ISNUMBER(SEARCH(E$1,raw[[#This Row],[active years]])),1,"")</f>
        <v/>
      </c>
      <c r="F1517" t="str">
        <f>IF(ISNUMBER(SEARCH(F$1,raw[[#This Row],[active years]])),1,"")</f>
        <v/>
      </c>
      <c r="G1517" t="str">
        <f>IF(ISNUMBER(SEARCH(G$1,raw[[#This Row],[active years]])),1,"")</f>
        <v/>
      </c>
      <c r="H1517" t="str">
        <f>IF(ISNUMBER(SEARCH(H$1,raw[[#This Row],[active years]])),1,"")</f>
        <v/>
      </c>
      <c r="I1517" t="str">
        <f>IF(ISNUMBER(SEARCH(I$1,raw[[#This Row],[active years]])),1,"")</f>
        <v/>
      </c>
      <c r="J1517" t="str">
        <f>IF(ISNUMBER(SEARCH(J$1,raw[[#This Row],[active years]])),1,"")</f>
        <v/>
      </c>
      <c r="K1517" t="str">
        <f>IF(ISNUMBER(SEARCH(K$1,raw[[#This Row],[active years]])),1,"")</f>
        <v/>
      </c>
      <c r="L1517" t="str">
        <f>IF(ISNUMBER(SEARCH(L$1,raw[[#This Row],[active years]])),1,"")</f>
        <v/>
      </c>
      <c r="M1517" t="str">
        <f>IF(ISNUMBER(SEARCH(M$1,raw[[#This Row],[active years]])),1,"")</f>
        <v/>
      </c>
      <c r="N1517" t="str">
        <f>IF(ISNUMBER(SEARCH(N$1,raw[[#This Row],[active years]])),1,"")</f>
        <v/>
      </c>
      <c r="O1517" t="str">
        <f>IF(ISNUMBER(SEARCH(O$1,raw[[#This Row],[active years]])),1,"")</f>
        <v/>
      </c>
      <c r="P1517" t="str">
        <f>IF(ISNUMBER(SEARCH(P$1,raw[[#This Row],[active years]])),1,"")</f>
        <v/>
      </c>
      <c r="Q1517">
        <f>IF(ISNUMBER(SEARCH(Q$1,raw[[#This Row],[active years]])),1,"")</f>
        <v>1</v>
      </c>
      <c r="R1517">
        <f>IF(ISNUMBER(SEARCH(R$1,raw[[#This Row],[active years]])),1,"")</f>
        <v>1</v>
      </c>
      <c r="S1517">
        <f>IF(ISNUMBER(SEARCH(S$1,raw[[#This Row],[active years]])),1,"")</f>
        <v>1</v>
      </c>
      <c r="T1517">
        <f>IF(ISNUMBER(SEARCH(T$1,raw[[#This Row],[active years]])),1,"")</f>
        <v>1</v>
      </c>
      <c r="U1517">
        <f>IF(ISNUMBER(SEARCH(U$1,raw[[#This Row],[active years]])),1,"")</f>
        <v>1</v>
      </c>
      <c r="V1517">
        <f>IF(ISNUMBER(SEARCH(V$1,raw[[#This Row],[active years]])),1,"")</f>
        <v>1</v>
      </c>
      <c r="W1517" t="str">
        <f>IF(ISNUMBER(SEARCH(W$1,raw[[#This Row],[active years]])),1,"")</f>
        <v/>
      </c>
      <c r="X1517" t="str">
        <f>IF(ISNUMBER(SEARCH(X$1,raw[[#This Row],[active years]])),1,"")</f>
        <v/>
      </c>
      <c r="Y1517" t="str">
        <f>IF(ISNUMBER(SEARCH(Y$1,raw[[#This Row],[active years]])),1,"")</f>
        <v/>
      </c>
      <c r="Z1517" t="str">
        <f>IF(ISNUMBER(SEARCH(Z$1,raw[[#This Row],[active years]])),1,"")</f>
        <v/>
      </c>
      <c r="AA1517" t="str">
        <f>IF(ISNUMBER(SEARCH(AA$1,raw[[#This Row],[active years]])),1,"")</f>
        <v/>
      </c>
    </row>
    <row r="1518" spans="1:27" x14ac:dyDescent="0.45">
      <c r="A1518">
        <f>raw[team]</f>
        <v>1863</v>
      </c>
      <c r="B1518">
        <f>raw[rookie year]</f>
        <v>2006</v>
      </c>
      <c r="C1518" t="str">
        <f>IF(ISNUMBER(SEARCH(C$1,raw[[#This Row],[active years]])),1,"")</f>
        <v/>
      </c>
      <c r="D1518" t="str">
        <f>IF(ISNUMBER(SEARCH(D$1,raw[[#This Row],[active years]])),1,"")</f>
        <v/>
      </c>
      <c r="E1518" t="str">
        <f>IF(ISNUMBER(SEARCH(E$1,raw[[#This Row],[active years]])),1,"")</f>
        <v/>
      </c>
      <c r="F1518" t="str">
        <f>IF(ISNUMBER(SEARCH(F$1,raw[[#This Row],[active years]])),1,"")</f>
        <v/>
      </c>
      <c r="G1518" t="str">
        <f>IF(ISNUMBER(SEARCH(G$1,raw[[#This Row],[active years]])),1,"")</f>
        <v/>
      </c>
      <c r="H1518" t="str">
        <f>IF(ISNUMBER(SEARCH(H$1,raw[[#This Row],[active years]])),1,"")</f>
        <v/>
      </c>
      <c r="I1518" t="str">
        <f>IF(ISNUMBER(SEARCH(I$1,raw[[#This Row],[active years]])),1,"")</f>
        <v/>
      </c>
      <c r="J1518" t="str">
        <f>IF(ISNUMBER(SEARCH(J$1,raw[[#This Row],[active years]])),1,"")</f>
        <v/>
      </c>
      <c r="K1518" t="str">
        <f>IF(ISNUMBER(SEARCH(K$1,raw[[#This Row],[active years]])),1,"")</f>
        <v/>
      </c>
      <c r="L1518" t="str">
        <f>IF(ISNUMBER(SEARCH(L$1,raw[[#This Row],[active years]])),1,"")</f>
        <v/>
      </c>
      <c r="M1518" t="str">
        <f>IF(ISNUMBER(SEARCH(M$1,raw[[#This Row],[active years]])),1,"")</f>
        <v/>
      </c>
      <c r="N1518" t="str">
        <f>IF(ISNUMBER(SEARCH(N$1,raw[[#This Row],[active years]])),1,"")</f>
        <v/>
      </c>
      <c r="O1518" t="str">
        <f>IF(ISNUMBER(SEARCH(O$1,raw[[#This Row],[active years]])),1,"")</f>
        <v/>
      </c>
      <c r="P1518" t="str">
        <f>IF(ISNUMBER(SEARCH(P$1,raw[[#This Row],[active years]])),1,"")</f>
        <v/>
      </c>
      <c r="Q1518">
        <f>IF(ISNUMBER(SEARCH(Q$1,raw[[#This Row],[active years]])),1,"")</f>
        <v>1</v>
      </c>
      <c r="R1518">
        <f>IF(ISNUMBER(SEARCH(R$1,raw[[#This Row],[active years]])),1,"")</f>
        <v>1</v>
      </c>
      <c r="S1518" t="str">
        <f>IF(ISNUMBER(SEARCH(S$1,raw[[#This Row],[active years]])),1,"")</f>
        <v/>
      </c>
      <c r="T1518" t="str">
        <f>IF(ISNUMBER(SEARCH(T$1,raw[[#This Row],[active years]])),1,"")</f>
        <v/>
      </c>
      <c r="U1518">
        <f>IF(ISNUMBER(SEARCH(U$1,raw[[#This Row],[active years]])),1,"")</f>
        <v>1</v>
      </c>
      <c r="V1518" t="str">
        <f>IF(ISNUMBER(SEARCH(V$1,raw[[#This Row],[active years]])),1,"")</f>
        <v/>
      </c>
      <c r="W1518" t="str">
        <f>IF(ISNUMBER(SEARCH(W$1,raw[[#This Row],[active years]])),1,"")</f>
        <v/>
      </c>
      <c r="X1518" t="str">
        <f>IF(ISNUMBER(SEARCH(X$1,raw[[#This Row],[active years]])),1,"")</f>
        <v/>
      </c>
      <c r="Y1518" t="str">
        <f>IF(ISNUMBER(SEARCH(Y$1,raw[[#This Row],[active years]])),1,"")</f>
        <v/>
      </c>
      <c r="Z1518" t="str">
        <f>IF(ISNUMBER(SEARCH(Z$1,raw[[#This Row],[active years]])),1,"")</f>
        <v/>
      </c>
      <c r="AA1518" t="str">
        <f>IF(ISNUMBER(SEARCH(AA$1,raw[[#This Row],[active years]])),1,"")</f>
        <v/>
      </c>
    </row>
    <row r="1519" spans="1:27" x14ac:dyDescent="0.45">
      <c r="A1519">
        <f>raw[team]</f>
        <v>1864</v>
      </c>
      <c r="B1519">
        <f>raw[rookie year]</f>
        <v>2006</v>
      </c>
      <c r="C1519" t="str">
        <f>IF(ISNUMBER(SEARCH(C$1,raw[[#This Row],[active years]])),1,"")</f>
        <v/>
      </c>
      <c r="D1519" t="str">
        <f>IF(ISNUMBER(SEARCH(D$1,raw[[#This Row],[active years]])),1,"")</f>
        <v/>
      </c>
      <c r="E1519" t="str">
        <f>IF(ISNUMBER(SEARCH(E$1,raw[[#This Row],[active years]])),1,"")</f>
        <v/>
      </c>
      <c r="F1519" t="str">
        <f>IF(ISNUMBER(SEARCH(F$1,raw[[#This Row],[active years]])),1,"")</f>
        <v/>
      </c>
      <c r="G1519" t="str">
        <f>IF(ISNUMBER(SEARCH(G$1,raw[[#This Row],[active years]])),1,"")</f>
        <v/>
      </c>
      <c r="H1519" t="str">
        <f>IF(ISNUMBER(SEARCH(H$1,raw[[#This Row],[active years]])),1,"")</f>
        <v/>
      </c>
      <c r="I1519" t="str">
        <f>IF(ISNUMBER(SEARCH(I$1,raw[[#This Row],[active years]])),1,"")</f>
        <v/>
      </c>
      <c r="J1519" t="str">
        <f>IF(ISNUMBER(SEARCH(J$1,raw[[#This Row],[active years]])),1,"")</f>
        <v/>
      </c>
      <c r="K1519" t="str">
        <f>IF(ISNUMBER(SEARCH(K$1,raw[[#This Row],[active years]])),1,"")</f>
        <v/>
      </c>
      <c r="L1519" t="str">
        <f>IF(ISNUMBER(SEARCH(L$1,raw[[#This Row],[active years]])),1,"")</f>
        <v/>
      </c>
      <c r="M1519" t="str">
        <f>IF(ISNUMBER(SEARCH(M$1,raw[[#This Row],[active years]])),1,"")</f>
        <v/>
      </c>
      <c r="N1519" t="str">
        <f>IF(ISNUMBER(SEARCH(N$1,raw[[#This Row],[active years]])),1,"")</f>
        <v/>
      </c>
      <c r="O1519" t="str">
        <f>IF(ISNUMBER(SEARCH(O$1,raw[[#This Row],[active years]])),1,"")</f>
        <v/>
      </c>
      <c r="P1519" t="str">
        <f>IF(ISNUMBER(SEARCH(P$1,raw[[#This Row],[active years]])),1,"")</f>
        <v/>
      </c>
      <c r="Q1519">
        <f>IF(ISNUMBER(SEARCH(Q$1,raw[[#This Row],[active years]])),1,"")</f>
        <v>1</v>
      </c>
      <c r="R1519">
        <f>IF(ISNUMBER(SEARCH(R$1,raw[[#This Row],[active years]])),1,"")</f>
        <v>1</v>
      </c>
      <c r="S1519">
        <f>IF(ISNUMBER(SEARCH(S$1,raw[[#This Row],[active years]])),1,"")</f>
        <v>1</v>
      </c>
      <c r="T1519">
        <f>IF(ISNUMBER(SEARCH(T$1,raw[[#This Row],[active years]])),1,"")</f>
        <v>1</v>
      </c>
      <c r="U1519">
        <f>IF(ISNUMBER(SEARCH(U$1,raw[[#This Row],[active years]])),1,"")</f>
        <v>1</v>
      </c>
      <c r="V1519">
        <f>IF(ISNUMBER(SEARCH(V$1,raw[[#This Row],[active years]])),1,"")</f>
        <v>1</v>
      </c>
      <c r="W1519">
        <f>IF(ISNUMBER(SEARCH(W$1,raw[[#This Row],[active years]])),1,"")</f>
        <v>1</v>
      </c>
      <c r="X1519" t="str">
        <f>IF(ISNUMBER(SEARCH(X$1,raw[[#This Row],[active years]])),1,"")</f>
        <v/>
      </c>
      <c r="Y1519" t="str">
        <f>IF(ISNUMBER(SEARCH(Y$1,raw[[#This Row],[active years]])),1,"")</f>
        <v/>
      </c>
      <c r="Z1519" t="str">
        <f>IF(ISNUMBER(SEARCH(Z$1,raw[[#This Row],[active years]])),1,"")</f>
        <v/>
      </c>
      <c r="AA1519" t="str">
        <f>IF(ISNUMBER(SEARCH(AA$1,raw[[#This Row],[active years]])),1,"")</f>
        <v/>
      </c>
    </row>
    <row r="1520" spans="1:27" x14ac:dyDescent="0.45">
      <c r="A1520">
        <f>raw[team]</f>
        <v>1865</v>
      </c>
      <c r="B1520">
        <f>raw[rookie year]</f>
        <v>2006</v>
      </c>
      <c r="C1520" t="str">
        <f>IF(ISNUMBER(SEARCH(C$1,raw[[#This Row],[active years]])),1,"")</f>
        <v/>
      </c>
      <c r="D1520" t="str">
        <f>IF(ISNUMBER(SEARCH(D$1,raw[[#This Row],[active years]])),1,"")</f>
        <v/>
      </c>
      <c r="E1520" t="str">
        <f>IF(ISNUMBER(SEARCH(E$1,raw[[#This Row],[active years]])),1,"")</f>
        <v/>
      </c>
      <c r="F1520" t="str">
        <f>IF(ISNUMBER(SEARCH(F$1,raw[[#This Row],[active years]])),1,"")</f>
        <v/>
      </c>
      <c r="G1520" t="str">
        <f>IF(ISNUMBER(SEARCH(G$1,raw[[#This Row],[active years]])),1,"")</f>
        <v/>
      </c>
      <c r="H1520" t="str">
        <f>IF(ISNUMBER(SEARCH(H$1,raw[[#This Row],[active years]])),1,"")</f>
        <v/>
      </c>
      <c r="I1520" t="str">
        <f>IF(ISNUMBER(SEARCH(I$1,raw[[#This Row],[active years]])),1,"")</f>
        <v/>
      </c>
      <c r="J1520" t="str">
        <f>IF(ISNUMBER(SEARCH(J$1,raw[[#This Row],[active years]])),1,"")</f>
        <v/>
      </c>
      <c r="K1520" t="str">
        <f>IF(ISNUMBER(SEARCH(K$1,raw[[#This Row],[active years]])),1,"")</f>
        <v/>
      </c>
      <c r="L1520" t="str">
        <f>IF(ISNUMBER(SEARCH(L$1,raw[[#This Row],[active years]])),1,"")</f>
        <v/>
      </c>
      <c r="M1520" t="str">
        <f>IF(ISNUMBER(SEARCH(M$1,raw[[#This Row],[active years]])),1,"")</f>
        <v/>
      </c>
      <c r="N1520" t="str">
        <f>IF(ISNUMBER(SEARCH(N$1,raw[[#This Row],[active years]])),1,"")</f>
        <v/>
      </c>
      <c r="O1520" t="str">
        <f>IF(ISNUMBER(SEARCH(O$1,raw[[#This Row],[active years]])),1,"")</f>
        <v/>
      </c>
      <c r="P1520" t="str">
        <f>IF(ISNUMBER(SEARCH(P$1,raw[[#This Row],[active years]])),1,"")</f>
        <v/>
      </c>
      <c r="Q1520">
        <f>IF(ISNUMBER(SEARCH(Q$1,raw[[#This Row],[active years]])),1,"")</f>
        <v>1</v>
      </c>
      <c r="R1520">
        <f>IF(ISNUMBER(SEARCH(R$1,raw[[#This Row],[active years]])),1,"")</f>
        <v>1</v>
      </c>
      <c r="S1520">
        <f>IF(ISNUMBER(SEARCH(S$1,raw[[#This Row],[active years]])),1,"")</f>
        <v>1</v>
      </c>
      <c r="T1520">
        <f>IF(ISNUMBER(SEARCH(T$1,raw[[#This Row],[active years]])),1,"")</f>
        <v>1</v>
      </c>
      <c r="U1520">
        <f>IF(ISNUMBER(SEARCH(U$1,raw[[#This Row],[active years]])),1,"")</f>
        <v>1</v>
      </c>
      <c r="V1520">
        <f>IF(ISNUMBER(SEARCH(V$1,raw[[#This Row],[active years]])),1,"")</f>
        <v>1</v>
      </c>
      <c r="W1520">
        <f>IF(ISNUMBER(SEARCH(W$1,raw[[#This Row],[active years]])),1,"")</f>
        <v>1</v>
      </c>
      <c r="X1520">
        <f>IF(ISNUMBER(SEARCH(X$1,raw[[#This Row],[active years]])),1,"")</f>
        <v>1</v>
      </c>
      <c r="Y1520" t="str">
        <f>IF(ISNUMBER(SEARCH(Y$1,raw[[#This Row],[active years]])),1,"")</f>
        <v/>
      </c>
      <c r="Z1520" t="str">
        <f>IF(ISNUMBER(SEARCH(Z$1,raw[[#This Row],[active years]])),1,"")</f>
        <v/>
      </c>
      <c r="AA1520" t="str">
        <f>IF(ISNUMBER(SEARCH(AA$1,raw[[#This Row],[active years]])),1,"")</f>
        <v/>
      </c>
    </row>
    <row r="1521" spans="1:27" x14ac:dyDescent="0.45">
      <c r="A1521">
        <f>raw[team]</f>
        <v>1866</v>
      </c>
      <c r="B1521">
        <f>raw[rookie year]</f>
        <v>2006</v>
      </c>
      <c r="C1521" t="str">
        <f>IF(ISNUMBER(SEARCH(C$1,raw[[#This Row],[active years]])),1,"")</f>
        <v/>
      </c>
      <c r="D1521" t="str">
        <f>IF(ISNUMBER(SEARCH(D$1,raw[[#This Row],[active years]])),1,"")</f>
        <v/>
      </c>
      <c r="E1521" t="str">
        <f>IF(ISNUMBER(SEARCH(E$1,raw[[#This Row],[active years]])),1,"")</f>
        <v/>
      </c>
      <c r="F1521" t="str">
        <f>IF(ISNUMBER(SEARCH(F$1,raw[[#This Row],[active years]])),1,"")</f>
        <v/>
      </c>
      <c r="G1521" t="str">
        <f>IF(ISNUMBER(SEARCH(G$1,raw[[#This Row],[active years]])),1,"")</f>
        <v/>
      </c>
      <c r="H1521" t="str">
        <f>IF(ISNUMBER(SEARCH(H$1,raw[[#This Row],[active years]])),1,"")</f>
        <v/>
      </c>
      <c r="I1521" t="str">
        <f>IF(ISNUMBER(SEARCH(I$1,raw[[#This Row],[active years]])),1,"")</f>
        <v/>
      </c>
      <c r="J1521" t="str">
        <f>IF(ISNUMBER(SEARCH(J$1,raw[[#This Row],[active years]])),1,"")</f>
        <v/>
      </c>
      <c r="K1521" t="str">
        <f>IF(ISNUMBER(SEARCH(K$1,raw[[#This Row],[active years]])),1,"")</f>
        <v/>
      </c>
      <c r="L1521" t="str">
        <f>IF(ISNUMBER(SEARCH(L$1,raw[[#This Row],[active years]])),1,"")</f>
        <v/>
      </c>
      <c r="M1521" t="str">
        <f>IF(ISNUMBER(SEARCH(M$1,raw[[#This Row],[active years]])),1,"")</f>
        <v/>
      </c>
      <c r="N1521" t="str">
        <f>IF(ISNUMBER(SEARCH(N$1,raw[[#This Row],[active years]])),1,"")</f>
        <v/>
      </c>
      <c r="O1521" t="str">
        <f>IF(ISNUMBER(SEARCH(O$1,raw[[#This Row],[active years]])),1,"")</f>
        <v/>
      </c>
      <c r="P1521" t="str">
        <f>IF(ISNUMBER(SEARCH(P$1,raw[[#This Row],[active years]])),1,"")</f>
        <v/>
      </c>
      <c r="Q1521" t="str">
        <f>IF(ISNUMBER(SEARCH(Q$1,raw[[#This Row],[active years]])),1,"")</f>
        <v/>
      </c>
      <c r="R1521" t="str">
        <f>IF(ISNUMBER(SEARCH(R$1,raw[[#This Row],[active years]])),1,"")</f>
        <v/>
      </c>
      <c r="S1521" t="str">
        <f>IF(ISNUMBER(SEARCH(S$1,raw[[#This Row],[active years]])),1,"")</f>
        <v/>
      </c>
      <c r="T1521" t="str">
        <f>IF(ISNUMBER(SEARCH(T$1,raw[[#This Row],[active years]])),1,"")</f>
        <v/>
      </c>
      <c r="U1521" t="str">
        <f>IF(ISNUMBER(SEARCH(U$1,raw[[#This Row],[active years]])),1,"")</f>
        <v/>
      </c>
      <c r="V1521" t="str">
        <f>IF(ISNUMBER(SEARCH(V$1,raw[[#This Row],[active years]])),1,"")</f>
        <v/>
      </c>
      <c r="W1521" t="str">
        <f>IF(ISNUMBER(SEARCH(W$1,raw[[#This Row],[active years]])),1,"")</f>
        <v/>
      </c>
      <c r="X1521" t="str">
        <f>IF(ISNUMBER(SEARCH(X$1,raw[[#This Row],[active years]])),1,"")</f>
        <v/>
      </c>
      <c r="Y1521" t="str">
        <f>IF(ISNUMBER(SEARCH(Y$1,raw[[#This Row],[active years]])),1,"")</f>
        <v/>
      </c>
      <c r="Z1521" t="str">
        <f>IF(ISNUMBER(SEARCH(Z$1,raw[[#This Row],[active years]])),1,"")</f>
        <v/>
      </c>
      <c r="AA1521" t="str">
        <f>IF(ISNUMBER(SEARCH(AA$1,raw[[#This Row],[active years]])),1,"")</f>
        <v/>
      </c>
    </row>
    <row r="1522" spans="1:27" x14ac:dyDescent="0.45">
      <c r="A1522">
        <f>raw[team]</f>
        <v>1867</v>
      </c>
      <c r="B1522">
        <f>raw[rookie year]</f>
        <v>2006</v>
      </c>
      <c r="C1522" t="str">
        <f>IF(ISNUMBER(SEARCH(C$1,raw[[#This Row],[active years]])),1,"")</f>
        <v/>
      </c>
      <c r="D1522" t="str">
        <f>IF(ISNUMBER(SEARCH(D$1,raw[[#This Row],[active years]])),1,"")</f>
        <v/>
      </c>
      <c r="E1522" t="str">
        <f>IF(ISNUMBER(SEARCH(E$1,raw[[#This Row],[active years]])),1,"")</f>
        <v/>
      </c>
      <c r="F1522" t="str">
        <f>IF(ISNUMBER(SEARCH(F$1,raw[[#This Row],[active years]])),1,"")</f>
        <v/>
      </c>
      <c r="G1522" t="str">
        <f>IF(ISNUMBER(SEARCH(G$1,raw[[#This Row],[active years]])),1,"")</f>
        <v/>
      </c>
      <c r="H1522" t="str">
        <f>IF(ISNUMBER(SEARCH(H$1,raw[[#This Row],[active years]])),1,"")</f>
        <v/>
      </c>
      <c r="I1522" t="str">
        <f>IF(ISNUMBER(SEARCH(I$1,raw[[#This Row],[active years]])),1,"")</f>
        <v/>
      </c>
      <c r="J1522" t="str">
        <f>IF(ISNUMBER(SEARCH(J$1,raw[[#This Row],[active years]])),1,"")</f>
        <v/>
      </c>
      <c r="K1522" t="str">
        <f>IF(ISNUMBER(SEARCH(K$1,raw[[#This Row],[active years]])),1,"")</f>
        <v/>
      </c>
      <c r="L1522" t="str">
        <f>IF(ISNUMBER(SEARCH(L$1,raw[[#This Row],[active years]])),1,"")</f>
        <v/>
      </c>
      <c r="M1522" t="str">
        <f>IF(ISNUMBER(SEARCH(M$1,raw[[#This Row],[active years]])),1,"")</f>
        <v/>
      </c>
      <c r="N1522" t="str">
        <f>IF(ISNUMBER(SEARCH(N$1,raw[[#This Row],[active years]])),1,"")</f>
        <v/>
      </c>
      <c r="O1522" t="str">
        <f>IF(ISNUMBER(SEARCH(O$1,raw[[#This Row],[active years]])),1,"")</f>
        <v/>
      </c>
      <c r="P1522" t="str">
        <f>IF(ISNUMBER(SEARCH(P$1,raw[[#This Row],[active years]])),1,"")</f>
        <v/>
      </c>
      <c r="Q1522">
        <f>IF(ISNUMBER(SEARCH(Q$1,raw[[#This Row],[active years]])),1,"")</f>
        <v>1</v>
      </c>
      <c r="R1522">
        <f>IF(ISNUMBER(SEARCH(R$1,raw[[#This Row],[active years]])),1,"")</f>
        <v>1</v>
      </c>
      <c r="S1522">
        <f>IF(ISNUMBER(SEARCH(S$1,raw[[#This Row],[active years]])),1,"")</f>
        <v>1</v>
      </c>
      <c r="T1522">
        <f>IF(ISNUMBER(SEARCH(T$1,raw[[#This Row],[active years]])),1,"")</f>
        <v>1</v>
      </c>
      <c r="U1522" t="str">
        <f>IF(ISNUMBER(SEARCH(U$1,raw[[#This Row],[active years]])),1,"")</f>
        <v/>
      </c>
      <c r="V1522" t="str">
        <f>IF(ISNUMBER(SEARCH(V$1,raw[[#This Row],[active years]])),1,"")</f>
        <v/>
      </c>
      <c r="W1522" t="str">
        <f>IF(ISNUMBER(SEARCH(W$1,raw[[#This Row],[active years]])),1,"")</f>
        <v/>
      </c>
      <c r="X1522" t="str">
        <f>IF(ISNUMBER(SEARCH(X$1,raw[[#This Row],[active years]])),1,"")</f>
        <v/>
      </c>
      <c r="Y1522" t="str">
        <f>IF(ISNUMBER(SEARCH(Y$1,raw[[#This Row],[active years]])),1,"")</f>
        <v/>
      </c>
      <c r="Z1522" t="str">
        <f>IF(ISNUMBER(SEARCH(Z$1,raw[[#This Row],[active years]])),1,"")</f>
        <v/>
      </c>
      <c r="AA1522" t="str">
        <f>IF(ISNUMBER(SEARCH(AA$1,raw[[#This Row],[active years]])),1,"")</f>
        <v/>
      </c>
    </row>
    <row r="1523" spans="1:27" x14ac:dyDescent="0.45">
      <c r="A1523">
        <f>raw[team]</f>
        <v>1868</v>
      </c>
      <c r="B1523">
        <f>raw[rookie year]</f>
        <v>2006</v>
      </c>
      <c r="C1523" t="str">
        <f>IF(ISNUMBER(SEARCH(C$1,raw[[#This Row],[active years]])),1,"")</f>
        <v/>
      </c>
      <c r="D1523" t="str">
        <f>IF(ISNUMBER(SEARCH(D$1,raw[[#This Row],[active years]])),1,"")</f>
        <v/>
      </c>
      <c r="E1523" t="str">
        <f>IF(ISNUMBER(SEARCH(E$1,raw[[#This Row],[active years]])),1,"")</f>
        <v/>
      </c>
      <c r="F1523" t="str">
        <f>IF(ISNUMBER(SEARCH(F$1,raw[[#This Row],[active years]])),1,"")</f>
        <v/>
      </c>
      <c r="G1523" t="str">
        <f>IF(ISNUMBER(SEARCH(G$1,raw[[#This Row],[active years]])),1,"")</f>
        <v/>
      </c>
      <c r="H1523" t="str">
        <f>IF(ISNUMBER(SEARCH(H$1,raw[[#This Row],[active years]])),1,"")</f>
        <v/>
      </c>
      <c r="I1523" t="str">
        <f>IF(ISNUMBER(SEARCH(I$1,raw[[#This Row],[active years]])),1,"")</f>
        <v/>
      </c>
      <c r="J1523" t="str">
        <f>IF(ISNUMBER(SEARCH(J$1,raw[[#This Row],[active years]])),1,"")</f>
        <v/>
      </c>
      <c r="K1523" t="str">
        <f>IF(ISNUMBER(SEARCH(K$1,raw[[#This Row],[active years]])),1,"")</f>
        <v/>
      </c>
      <c r="L1523" t="str">
        <f>IF(ISNUMBER(SEARCH(L$1,raw[[#This Row],[active years]])),1,"")</f>
        <v/>
      </c>
      <c r="M1523" t="str">
        <f>IF(ISNUMBER(SEARCH(M$1,raw[[#This Row],[active years]])),1,"")</f>
        <v/>
      </c>
      <c r="N1523" t="str">
        <f>IF(ISNUMBER(SEARCH(N$1,raw[[#This Row],[active years]])),1,"")</f>
        <v/>
      </c>
      <c r="O1523" t="str">
        <f>IF(ISNUMBER(SEARCH(O$1,raw[[#This Row],[active years]])),1,"")</f>
        <v/>
      </c>
      <c r="P1523" t="str">
        <f>IF(ISNUMBER(SEARCH(P$1,raw[[#This Row],[active years]])),1,"")</f>
        <v/>
      </c>
      <c r="Q1523">
        <f>IF(ISNUMBER(SEARCH(Q$1,raw[[#This Row],[active years]])),1,"")</f>
        <v>1</v>
      </c>
      <c r="R1523">
        <f>IF(ISNUMBER(SEARCH(R$1,raw[[#This Row],[active years]])),1,"")</f>
        <v>1</v>
      </c>
      <c r="S1523">
        <f>IF(ISNUMBER(SEARCH(S$1,raw[[#This Row],[active years]])),1,"")</f>
        <v>1</v>
      </c>
      <c r="T1523">
        <f>IF(ISNUMBER(SEARCH(T$1,raw[[#This Row],[active years]])),1,"")</f>
        <v>1</v>
      </c>
      <c r="U1523">
        <f>IF(ISNUMBER(SEARCH(U$1,raw[[#This Row],[active years]])),1,"")</f>
        <v>1</v>
      </c>
      <c r="V1523">
        <f>IF(ISNUMBER(SEARCH(V$1,raw[[#This Row],[active years]])),1,"")</f>
        <v>1</v>
      </c>
      <c r="W1523">
        <f>IF(ISNUMBER(SEARCH(W$1,raw[[#This Row],[active years]])),1,"")</f>
        <v>1</v>
      </c>
      <c r="X1523">
        <f>IF(ISNUMBER(SEARCH(X$1,raw[[#This Row],[active years]])),1,"")</f>
        <v>1</v>
      </c>
      <c r="Y1523">
        <f>IF(ISNUMBER(SEARCH(Y$1,raw[[#This Row],[active years]])),1,"")</f>
        <v>1</v>
      </c>
      <c r="Z1523">
        <f>IF(ISNUMBER(SEARCH(Z$1,raw[[#This Row],[active years]])),1,"")</f>
        <v>1</v>
      </c>
      <c r="AA1523">
        <f>IF(ISNUMBER(SEARCH(AA$1,raw[[#This Row],[active years]])),1,"")</f>
        <v>1</v>
      </c>
    </row>
    <row r="1524" spans="1:27" x14ac:dyDescent="0.45">
      <c r="A1524">
        <f>raw[team]</f>
        <v>1870</v>
      </c>
      <c r="B1524">
        <f>raw[rookie year]</f>
        <v>2006</v>
      </c>
      <c r="C1524" t="str">
        <f>IF(ISNUMBER(SEARCH(C$1,raw[[#This Row],[active years]])),1,"")</f>
        <v/>
      </c>
      <c r="D1524" t="str">
        <f>IF(ISNUMBER(SEARCH(D$1,raw[[#This Row],[active years]])),1,"")</f>
        <v/>
      </c>
      <c r="E1524" t="str">
        <f>IF(ISNUMBER(SEARCH(E$1,raw[[#This Row],[active years]])),1,"")</f>
        <v/>
      </c>
      <c r="F1524" t="str">
        <f>IF(ISNUMBER(SEARCH(F$1,raw[[#This Row],[active years]])),1,"")</f>
        <v/>
      </c>
      <c r="G1524" t="str">
        <f>IF(ISNUMBER(SEARCH(G$1,raw[[#This Row],[active years]])),1,"")</f>
        <v/>
      </c>
      <c r="H1524" t="str">
        <f>IF(ISNUMBER(SEARCH(H$1,raw[[#This Row],[active years]])),1,"")</f>
        <v/>
      </c>
      <c r="I1524" t="str">
        <f>IF(ISNUMBER(SEARCH(I$1,raw[[#This Row],[active years]])),1,"")</f>
        <v/>
      </c>
      <c r="J1524" t="str">
        <f>IF(ISNUMBER(SEARCH(J$1,raw[[#This Row],[active years]])),1,"")</f>
        <v/>
      </c>
      <c r="K1524" t="str">
        <f>IF(ISNUMBER(SEARCH(K$1,raw[[#This Row],[active years]])),1,"")</f>
        <v/>
      </c>
      <c r="L1524" t="str">
        <f>IF(ISNUMBER(SEARCH(L$1,raw[[#This Row],[active years]])),1,"")</f>
        <v/>
      </c>
      <c r="M1524" t="str">
        <f>IF(ISNUMBER(SEARCH(M$1,raw[[#This Row],[active years]])),1,"")</f>
        <v/>
      </c>
      <c r="N1524" t="str">
        <f>IF(ISNUMBER(SEARCH(N$1,raw[[#This Row],[active years]])),1,"")</f>
        <v/>
      </c>
      <c r="O1524" t="str">
        <f>IF(ISNUMBER(SEARCH(O$1,raw[[#This Row],[active years]])),1,"")</f>
        <v/>
      </c>
      <c r="P1524" t="str">
        <f>IF(ISNUMBER(SEARCH(P$1,raw[[#This Row],[active years]])),1,"")</f>
        <v/>
      </c>
      <c r="Q1524">
        <f>IF(ISNUMBER(SEARCH(Q$1,raw[[#This Row],[active years]])),1,"")</f>
        <v>1</v>
      </c>
      <c r="R1524">
        <f>IF(ISNUMBER(SEARCH(R$1,raw[[#This Row],[active years]])),1,"")</f>
        <v>1</v>
      </c>
      <c r="S1524">
        <f>IF(ISNUMBER(SEARCH(S$1,raw[[#This Row],[active years]])),1,"")</f>
        <v>1</v>
      </c>
      <c r="T1524" t="str">
        <f>IF(ISNUMBER(SEARCH(T$1,raw[[#This Row],[active years]])),1,"")</f>
        <v/>
      </c>
      <c r="U1524" t="str">
        <f>IF(ISNUMBER(SEARCH(U$1,raw[[#This Row],[active years]])),1,"")</f>
        <v/>
      </c>
      <c r="V1524" t="str">
        <f>IF(ISNUMBER(SEARCH(V$1,raw[[#This Row],[active years]])),1,"")</f>
        <v/>
      </c>
      <c r="W1524" t="str">
        <f>IF(ISNUMBER(SEARCH(W$1,raw[[#This Row],[active years]])),1,"")</f>
        <v/>
      </c>
      <c r="X1524">
        <f>IF(ISNUMBER(SEARCH(X$1,raw[[#This Row],[active years]])),1,"")</f>
        <v>1</v>
      </c>
      <c r="Y1524" t="str">
        <f>IF(ISNUMBER(SEARCH(Y$1,raw[[#This Row],[active years]])),1,"")</f>
        <v/>
      </c>
      <c r="Z1524" t="str">
        <f>IF(ISNUMBER(SEARCH(Z$1,raw[[#This Row],[active years]])),1,"")</f>
        <v/>
      </c>
      <c r="AA1524" t="str">
        <f>IF(ISNUMBER(SEARCH(AA$1,raw[[#This Row],[active years]])),1,"")</f>
        <v/>
      </c>
    </row>
    <row r="1525" spans="1:27" x14ac:dyDescent="0.45">
      <c r="A1525">
        <f>raw[team]</f>
        <v>1871</v>
      </c>
      <c r="B1525">
        <f>raw[rookie year]</f>
        <v>2006</v>
      </c>
      <c r="C1525" t="str">
        <f>IF(ISNUMBER(SEARCH(C$1,raw[[#This Row],[active years]])),1,"")</f>
        <v/>
      </c>
      <c r="D1525" t="str">
        <f>IF(ISNUMBER(SEARCH(D$1,raw[[#This Row],[active years]])),1,"")</f>
        <v/>
      </c>
      <c r="E1525" t="str">
        <f>IF(ISNUMBER(SEARCH(E$1,raw[[#This Row],[active years]])),1,"")</f>
        <v/>
      </c>
      <c r="F1525" t="str">
        <f>IF(ISNUMBER(SEARCH(F$1,raw[[#This Row],[active years]])),1,"")</f>
        <v/>
      </c>
      <c r="G1525" t="str">
        <f>IF(ISNUMBER(SEARCH(G$1,raw[[#This Row],[active years]])),1,"")</f>
        <v/>
      </c>
      <c r="H1525" t="str">
        <f>IF(ISNUMBER(SEARCH(H$1,raw[[#This Row],[active years]])),1,"")</f>
        <v/>
      </c>
      <c r="I1525" t="str">
        <f>IF(ISNUMBER(SEARCH(I$1,raw[[#This Row],[active years]])),1,"")</f>
        <v/>
      </c>
      <c r="J1525" t="str">
        <f>IF(ISNUMBER(SEARCH(J$1,raw[[#This Row],[active years]])),1,"")</f>
        <v/>
      </c>
      <c r="K1525" t="str">
        <f>IF(ISNUMBER(SEARCH(K$1,raw[[#This Row],[active years]])),1,"")</f>
        <v/>
      </c>
      <c r="L1525" t="str">
        <f>IF(ISNUMBER(SEARCH(L$1,raw[[#This Row],[active years]])),1,"")</f>
        <v/>
      </c>
      <c r="M1525" t="str">
        <f>IF(ISNUMBER(SEARCH(M$1,raw[[#This Row],[active years]])),1,"")</f>
        <v/>
      </c>
      <c r="N1525" t="str">
        <f>IF(ISNUMBER(SEARCH(N$1,raw[[#This Row],[active years]])),1,"")</f>
        <v/>
      </c>
      <c r="O1525" t="str">
        <f>IF(ISNUMBER(SEARCH(O$1,raw[[#This Row],[active years]])),1,"")</f>
        <v/>
      </c>
      <c r="P1525" t="str">
        <f>IF(ISNUMBER(SEARCH(P$1,raw[[#This Row],[active years]])),1,"")</f>
        <v/>
      </c>
      <c r="Q1525">
        <f>IF(ISNUMBER(SEARCH(Q$1,raw[[#This Row],[active years]])),1,"")</f>
        <v>1</v>
      </c>
      <c r="R1525" t="str">
        <f>IF(ISNUMBER(SEARCH(R$1,raw[[#This Row],[active years]])),1,"")</f>
        <v/>
      </c>
      <c r="S1525" t="str">
        <f>IF(ISNUMBER(SEARCH(S$1,raw[[#This Row],[active years]])),1,"")</f>
        <v/>
      </c>
      <c r="T1525" t="str">
        <f>IF(ISNUMBER(SEARCH(T$1,raw[[#This Row],[active years]])),1,"")</f>
        <v/>
      </c>
      <c r="U1525" t="str">
        <f>IF(ISNUMBER(SEARCH(U$1,raw[[#This Row],[active years]])),1,"")</f>
        <v/>
      </c>
      <c r="V1525" t="str">
        <f>IF(ISNUMBER(SEARCH(V$1,raw[[#This Row],[active years]])),1,"")</f>
        <v/>
      </c>
      <c r="W1525" t="str">
        <f>IF(ISNUMBER(SEARCH(W$1,raw[[#This Row],[active years]])),1,"")</f>
        <v/>
      </c>
      <c r="X1525" t="str">
        <f>IF(ISNUMBER(SEARCH(X$1,raw[[#This Row],[active years]])),1,"")</f>
        <v/>
      </c>
      <c r="Y1525" t="str">
        <f>IF(ISNUMBER(SEARCH(Y$1,raw[[#This Row],[active years]])),1,"")</f>
        <v/>
      </c>
      <c r="Z1525" t="str">
        <f>IF(ISNUMBER(SEARCH(Z$1,raw[[#This Row],[active years]])),1,"")</f>
        <v/>
      </c>
      <c r="AA1525" t="str">
        <f>IF(ISNUMBER(SEARCH(AA$1,raw[[#This Row],[active years]])),1,"")</f>
        <v/>
      </c>
    </row>
    <row r="1526" spans="1:27" x14ac:dyDescent="0.45">
      <c r="A1526">
        <f>raw[team]</f>
        <v>1872</v>
      </c>
      <c r="B1526">
        <f>raw[rookie year]</f>
        <v>2006</v>
      </c>
      <c r="C1526" t="str">
        <f>IF(ISNUMBER(SEARCH(C$1,raw[[#This Row],[active years]])),1,"")</f>
        <v/>
      </c>
      <c r="D1526" t="str">
        <f>IF(ISNUMBER(SEARCH(D$1,raw[[#This Row],[active years]])),1,"")</f>
        <v/>
      </c>
      <c r="E1526" t="str">
        <f>IF(ISNUMBER(SEARCH(E$1,raw[[#This Row],[active years]])),1,"")</f>
        <v/>
      </c>
      <c r="F1526" t="str">
        <f>IF(ISNUMBER(SEARCH(F$1,raw[[#This Row],[active years]])),1,"")</f>
        <v/>
      </c>
      <c r="G1526" t="str">
        <f>IF(ISNUMBER(SEARCH(G$1,raw[[#This Row],[active years]])),1,"")</f>
        <v/>
      </c>
      <c r="H1526" t="str">
        <f>IF(ISNUMBER(SEARCH(H$1,raw[[#This Row],[active years]])),1,"")</f>
        <v/>
      </c>
      <c r="I1526" t="str">
        <f>IF(ISNUMBER(SEARCH(I$1,raw[[#This Row],[active years]])),1,"")</f>
        <v/>
      </c>
      <c r="J1526" t="str">
        <f>IF(ISNUMBER(SEARCH(J$1,raw[[#This Row],[active years]])),1,"")</f>
        <v/>
      </c>
      <c r="K1526" t="str">
        <f>IF(ISNUMBER(SEARCH(K$1,raw[[#This Row],[active years]])),1,"")</f>
        <v/>
      </c>
      <c r="L1526" t="str">
        <f>IF(ISNUMBER(SEARCH(L$1,raw[[#This Row],[active years]])),1,"")</f>
        <v/>
      </c>
      <c r="M1526" t="str">
        <f>IF(ISNUMBER(SEARCH(M$1,raw[[#This Row],[active years]])),1,"")</f>
        <v/>
      </c>
      <c r="N1526" t="str">
        <f>IF(ISNUMBER(SEARCH(N$1,raw[[#This Row],[active years]])),1,"")</f>
        <v/>
      </c>
      <c r="O1526" t="str">
        <f>IF(ISNUMBER(SEARCH(O$1,raw[[#This Row],[active years]])),1,"")</f>
        <v/>
      </c>
      <c r="P1526" t="str">
        <f>IF(ISNUMBER(SEARCH(P$1,raw[[#This Row],[active years]])),1,"")</f>
        <v/>
      </c>
      <c r="Q1526">
        <f>IF(ISNUMBER(SEARCH(Q$1,raw[[#This Row],[active years]])),1,"")</f>
        <v>1</v>
      </c>
      <c r="R1526">
        <f>IF(ISNUMBER(SEARCH(R$1,raw[[#This Row],[active years]])),1,"")</f>
        <v>1</v>
      </c>
      <c r="S1526">
        <f>IF(ISNUMBER(SEARCH(S$1,raw[[#This Row],[active years]])),1,"")</f>
        <v>1</v>
      </c>
      <c r="T1526">
        <f>IF(ISNUMBER(SEARCH(T$1,raw[[#This Row],[active years]])),1,"")</f>
        <v>1</v>
      </c>
      <c r="U1526">
        <f>IF(ISNUMBER(SEARCH(U$1,raw[[#This Row],[active years]])),1,"")</f>
        <v>1</v>
      </c>
      <c r="V1526">
        <f>IF(ISNUMBER(SEARCH(V$1,raw[[#This Row],[active years]])),1,"")</f>
        <v>1</v>
      </c>
      <c r="W1526">
        <f>IF(ISNUMBER(SEARCH(W$1,raw[[#This Row],[active years]])),1,"")</f>
        <v>1</v>
      </c>
      <c r="X1526">
        <f>IF(ISNUMBER(SEARCH(X$1,raw[[#This Row],[active years]])),1,"")</f>
        <v>1</v>
      </c>
      <c r="Y1526">
        <f>IF(ISNUMBER(SEARCH(Y$1,raw[[#This Row],[active years]])),1,"")</f>
        <v>1</v>
      </c>
      <c r="Z1526">
        <f>IF(ISNUMBER(SEARCH(Z$1,raw[[#This Row],[active years]])),1,"")</f>
        <v>1</v>
      </c>
      <c r="AA1526">
        <f>IF(ISNUMBER(SEARCH(AA$1,raw[[#This Row],[active years]])),1,"")</f>
        <v>1</v>
      </c>
    </row>
    <row r="1527" spans="1:27" x14ac:dyDescent="0.45">
      <c r="A1527">
        <f>raw[team]</f>
        <v>1873</v>
      </c>
      <c r="B1527">
        <f>raw[rookie year]</f>
        <v>2006</v>
      </c>
      <c r="C1527" t="str">
        <f>IF(ISNUMBER(SEARCH(C$1,raw[[#This Row],[active years]])),1,"")</f>
        <v/>
      </c>
      <c r="D1527" t="str">
        <f>IF(ISNUMBER(SEARCH(D$1,raw[[#This Row],[active years]])),1,"")</f>
        <v/>
      </c>
      <c r="E1527" t="str">
        <f>IF(ISNUMBER(SEARCH(E$1,raw[[#This Row],[active years]])),1,"")</f>
        <v/>
      </c>
      <c r="F1527" t="str">
        <f>IF(ISNUMBER(SEARCH(F$1,raw[[#This Row],[active years]])),1,"")</f>
        <v/>
      </c>
      <c r="G1527" t="str">
        <f>IF(ISNUMBER(SEARCH(G$1,raw[[#This Row],[active years]])),1,"")</f>
        <v/>
      </c>
      <c r="H1527" t="str">
        <f>IF(ISNUMBER(SEARCH(H$1,raw[[#This Row],[active years]])),1,"")</f>
        <v/>
      </c>
      <c r="I1527" t="str">
        <f>IF(ISNUMBER(SEARCH(I$1,raw[[#This Row],[active years]])),1,"")</f>
        <v/>
      </c>
      <c r="J1527" t="str">
        <f>IF(ISNUMBER(SEARCH(J$1,raw[[#This Row],[active years]])),1,"")</f>
        <v/>
      </c>
      <c r="K1527" t="str">
        <f>IF(ISNUMBER(SEARCH(K$1,raw[[#This Row],[active years]])),1,"")</f>
        <v/>
      </c>
      <c r="L1527" t="str">
        <f>IF(ISNUMBER(SEARCH(L$1,raw[[#This Row],[active years]])),1,"")</f>
        <v/>
      </c>
      <c r="M1527" t="str">
        <f>IF(ISNUMBER(SEARCH(M$1,raw[[#This Row],[active years]])),1,"")</f>
        <v/>
      </c>
      <c r="N1527" t="str">
        <f>IF(ISNUMBER(SEARCH(N$1,raw[[#This Row],[active years]])),1,"")</f>
        <v/>
      </c>
      <c r="O1527" t="str">
        <f>IF(ISNUMBER(SEARCH(O$1,raw[[#This Row],[active years]])),1,"")</f>
        <v/>
      </c>
      <c r="P1527" t="str">
        <f>IF(ISNUMBER(SEARCH(P$1,raw[[#This Row],[active years]])),1,"")</f>
        <v/>
      </c>
      <c r="Q1527">
        <f>IF(ISNUMBER(SEARCH(Q$1,raw[[#This Row],[active years]])),1,"")</f>
        <v>1</v>
      </c>
      <c r="R1527" t="str">
        <f>IF(ISNUMBER(SEARCH(R$1,raw[[#This Row],[active years]])),1,"")</f>
        <v/>
      </c>
      <c r="S1527" t="str">
        <f>IF(ISNUMBER(SEARCH(S$1,raw[[#This Row],[active years]])),1,"")</f>
        <v/>
      </c>
      <c r="T1527" t="str">
        <f>IF(ISNUMBER(SEARCH(T$1,raw[[#This Row],[active years]])),1,"")</f>
        <v/>
      </c>
      <c r="U1527" t="str">
        <f>IF(ISNUMBER(SEARCH(U$1,raw[[#This Row],[active years]])),1,"")</f>
        <v/>
      </c>
      <c r="V1527" t="str">
        <f>IF(ISNUMBER(SEARCH(V$1,raw[[#This Row],[active years]])),1,"")</f>
        <v/>
      </c>
      <c r="W1527" t="str">
        <f>IF(ISNUMBER(SEARCH(W$1,raw[[#This Row],[active years]])),1,"")</f>
        <v/>
      </c>
      <c r="X1527" t="str">
        <f>IF(ISNUMBER(SEARCH(X$1,raw[[#This Row],[active years]])),1,"")</f>
        <v/>
      </c>
      <c r="Y1527" t="str">
        <f>IF(ISNUMBER(SEARCH(Y$1,raw[[#This Row],[active years]])),1,"")</f>
        <v/>
      </c>
      <c r="Z1527" t="str">
        <f>IF(ISNUMBER(SEARCH(Z$1,raw[[#This Row],[active years]])),1,"")</f>
        <v/>
      </c>
      <c r="AA1527" t="str">
        <f>IF(ISNUMBER(SEARCH(AA$1,raw[[#This Row],[active years]])),1,"")</f>
        <v/>
      </c>
    </row>
    <row r="1528" spans="1:27" x14ac:dyDescent="0.45">
      <c r="A1528">
        <f>raw[team]</f>
        <v>1875</v>
      </c>
      <c r="B1528">
        <f>raw[rookie year]</f>
        <v>2006</v>
      </c>
      <c r="C1528" t="str">
        <f>IF(ISNUMBER(SEARCH(C$1,raw[[#This Row],[active years]])),1,"")</f>
        <v/>
      </c>
      <c r="D1528" t="str">
        <f>IF(ISNUMBER(SEARCH(D$1,raw[[#This Row],[active years]])),1,"")</f>
        <v/>
      </c>
      <c r="E1528" t="str">
        <f>IF(ISNUMBER(SEARCH(E$1,raw[[#This Row],[active years]])),1,"")</f>
        <v/>
      </c>
      <c r="F1528" t="str">
        <f>IF(ISNUMBER(SEARCH(F$1,raw[[#This Row],[active years]])),1,"")</f>
        <v/>
      </c>
      <c r="G1528" t="str">
        <f>IF(ISNUMBER(SEARCH(G$1,raw[[#This Row],[active years]])),1,"")</f>
        <v/>
      </c>
      <c r="H1528" t="str">
        <f>IF(ISNUMBER(SEARCH(H$1,raw[[#This Row],[active years]])),1,"")</f>
        <v/>
      </c>
      <c r="I1528" t="str">
        <f>IF(ISNUMBER(SEARCH(I$1,raw[[#This Row],[active years]])),1,"")</f>
        <v/>
      </c>
      <c r="J1528" t="str">
        <f>IF(ISNUMBER(SEARCH(J$1,raw[[#This Row],[active years]])),1,"")</f>
        <v/>
      </c>
      <c r="K1528" t="str">
        <f>IF(ISNUMBER(SEARCH(K$1,raw[[#This Row],[active years]])),1,"")</f>
        <v/>
      </c>
      <c r="L1528" t="str">
        <f>IF(ISNUMBER(SEARCH(L$1,raw[[#This Row],[active years]])),1,"")</f>
        <v/>
      </c>
      <c r="M1528" t="str">
        <f>IF(ISNUMBER(SEARCH(M$1,raw[[#This Row],[active years]])),1,"")</f>
        <v/>
      </c>
      <c r="N1528" t="str">
        <f>IF(ISNUMBER(SEARCH(N$1,raw[[#This Row],[active years]])),1,"")</f>
        <v/>
      </c>
      <c r="O1528" t="str">
        <f>IF(ISNUMBER(SEARCH(O$1,raw[[#This Row],[active years]])),1,"")</f>
        <v/>
      </c>
      <c r="P1528" t="str">
        <f>IF(ISNUMBER(SEARCH(P$1,raw[[#This Row],[active years]])),1,"")</f>
        <v/>
      </c>
      <c r="Q1528">
        <f>IF(ISNUMBER(SEARCH(Q$1,raw[[#This Row],[active years]])),1,"")</f>
        <v>1</v>
      </c>
      <c r="R1528">
        <f>IF(ISNUMBER(SEARCH(R$1,raw[[#This Row],[active years]])),1,"")</f>
        <v>1</v>
      </c>
      <c r="S1528">
        <f>IF(ISNUMBER(SEARCH(S$1,raw[[#This Row],[active years]])),1,"")</f>
        <v>1</v>
      </c>
      <c r="T1528">
        <f>IF(ISNUMBER(SEARCH(T$1,raw[[#This Row],[active years]])),1,"")</f>
        <v>1</v>
      </c>
      <c r="U1528">
        <f>IF(ISNUMBER(SEARCH(U$1,raw[[#This Row],[active years]])),1,"")</f>
        <v>1</v>
      </c>
      <c r="V1528">
        <f>IF(ISNUMBER(SEARCH(V$1,raw[[#This Row],[active years]])),1,"")</f>
        <v>1</v>
      </c>
      <c r="W1528">
        <f>IF(ISNUMBER(SEARCH(W$1,raw[[#This Row],[active years]])),1,"")</f>
        <v>1</v>
      </c>
      <c r="X1528" t="str">
        <f>IF(ISNUMBER(SEARCH(X$1,raw[[#This Row],[active years]])),1,"")</f>
        <v/>
      </c>
      <c r="Y1528" t="str">
        <f>IF(ISNUMBER(SEARCH(Y$1,raw[[#This Row],[active years]])),1,"")</f>
        <v/>
      </c>
      <c r="Z1528" t="str">
        <f>IF(ISNUMBER(SEARCH(Z$1,raw[[#This Row],[active years]])),1,"")</f>
        <v/>
      </c>
      <c r="AA1528" t="str">
        <f>IF(ISNUMBER(SEARCH(AA$1,raw[[#This Row],[active years]])),1,"")</f>
        <v/>
      </c>
    </row>
    <row r="1529" spans="1:27" x14ac:dyDescent="0.45">
      <c r="A1529">
        <f>raw[team]</f>
        <v>1876</v>
      </c>
      <c r="B1529">
        <f>raw[rookie year]</f>
        <v>2006</v>
      </c>
      <c r="C1529" t="str">
        <f>IF(ISNUMBER(SEARCH(C$1,raw[[#This Row],[active years]])),1,"")</f>
        <v/>
      </c>
      <c r="D1529" t="str">
        <f>IF(ISNUMBER(SEARCH(D$1,raw[[#This Row],[active years]])),1,"")</f>
        <v/>
      </c>
      <c r="E1529" t="str">
        <f>IF(ISNUMBER(SEARCH(E$1,raw[[#This Row],[active years]])),1,"")</f>
        <v/>
      </c>
      <c r="F1529" t="str">
        <f>IF(ISNUMBER(SEARCH(F$1,raw[[#This Row],[active years]])),1,"")</f>
        <v/>
      </c>
      <c r="G1529" t="str">
        <f>IF(ISNUMBER(SEARCH(G$1,raw[[#This Row],[active years]])),1,"")</f>
        <v/>
      </c>
      <c r="H1529" t="str">
        <f>IF(ISNUMBER(SEARCH(H$1,raw[[#This Row],[active years]])),1,"")</f>
        <v/>
      </c>
      <c r="I1529" t="str">
        <f>IF(ISNUMBER(SEARCH(I$1,raw[[#This Row],[active years]])),1,"")</f>
        <v/>
      </c>
      <c r="J1529" t="str">
        <f>IF(ISNUMBER(SEARCH(J$1,raw[[#This Row],[active years]])),1,"")</f>
        <v/>
      </c>
      <c r="K1529" t="str">
        <f>IF(ISNUMBER(SEARCH(K$1,raw[[#This Row],[active years]])),1,"")</f>
        <v/>
      </c>
      <c r="L1529" t="str">
        <f>IF(ISNUMBER(SEARCH(L$1,raw[[#This Row],[active years]])),1,"")</f>
        <v/>
      </c>
      <c r="M1529" t="str">
        <f>IF(ISNUMBER(SEARCH(M$1,raw[[#This Row],[active years]])),1,"")</f>
        <v/>
      </c>
      <c r="N1529" t="str">
        <f>IF(ISNUMBER(SEARCH(N$1,raw[[#This Row],[active years]])),1,"")</f>
        <v/>
      </c>
      <c r="O1529" t="str">
        <f>IF(ISNUMBER(SEARCH(O$1,raw[[#This Row],[active years]])),1,"")</f>
        <v/>
      </c>
      <c r="P1529" t="str">
        <f>IF(ISNUMBER(SEARCH(P$1,raw[[#This Row],[active years]])),1,"")</f>
        <v/>
      </c>
      <c r="Q1529">
        <f>IF(ISNUMBER(SEARCH(Q$1,raw[[#This Row],[active years]])),1,"")</f>
        <v>1</v>
      </c>
      <c r="R1529">
        <f>IF(ISNUMBER(SEARCH(R$1,raw[[#This Row],[active years]])),1,"")</f>
        <v>1</v>
      </c>
      <c r="S1529">
        <f>IF(ISNUMBER(SEARCH(S$1,raw[[#This Row],[active years]])),1,"")</f>
        <v>1</v>
      </c>
      <c r="T1529">
        <f>IF(ISNUMBER(SEARCH(T$1,raw[[#This Row],[active years]])),1,"")</f>
        <v>1</v>
      </c>
      <c r="U1529">
        <f>IF(ISNUMBER(SEARCH(U$1,raw[[#This Row],[active years]])),1,"")</f>
        <v>1</v>
      </c>
      <c r="V1529">
        <f>IF(ISNUMBER(SEARCH(V$1,raw[[#This Row],[active years]])),1,"")</f>
        <v>1</v>
      </c>
      <c r="W1529">
        <f>IF(ISNUMBER(SEARCH(W$1,raw[[#This Row],[active years]])),1,"")</f>
        <v>1</v>
      </c>
      <c r="X1529">
        <f>IF(ISNUMBER(SEARCH(X$1,raw[[#This Row],[active years]])),1,"")</f>
        <v>1</v>
      </c>
      <c r="Y1529">
        <f>IF(ISNUMBER(SEARCH(Y$1,raw[[#This Row],[active years]])),1,"")</f>
        <v>1</v>
      </c>
      <c r="Z1529">
        <f>IF(ISNUMBER(SEARCH(Z$1,raw[[#This Row],[active years]])),1,"")</f>
        <v>1</v>
      </c>
      <c r="AA1529">
        <f>IF(ISNUMBER(SEARCH(AA$1,raw[[#This Row],[active years]])),1,"")</f>
        <v>1</v>
      </c>
    </row>
    <row r="1530" spans="1:27" x14ac:dyDescent="0.45">
      <c r="A1530">
        <f>raw[team]</f>
        <v>1877</v>
      </c>
      <c r="B1530">
        <f>raw[rookie year]</f>
        <v>2006</v>
      </c>
      <c r="C1530" t="str">
        <f>IF(ISNUMBER(SEARCH(C$1,raw[[#This Row],[active years]])),1,"")</f>
        <v/>
      </c>
      <c r="D1530" t="str">
        <f>IF(ISNUMBER(SEARCH(D$1,raw[[#This Row],[active years]])),1,"")</f>
        <v/>
      </c>
      <c r="E1530" t="str">
        <f>IF(ISNUMBER(SEARCH(E$1,raw[[#This Row],[active years]])),1,"")</f>
        <v/>
      </c>
      <c r="F1530" t="str">
        <f>IF(ISNUMBER(SEARCH(F$1,raw[[#This Row],[active years]])),1,"")</f>
        <v/>
      </c>
      <c r="G1530" t="str">
        <f>IF(ISNUMBER(SEARCH(G$1,raw[[#This Row],[active years]])),1,"")</f>
        <v/>
      </c>
      <c r="H1530" t="str">
        <f>IF(ISNUMBER(SEARCH(H$1,raw[[#This Row],[active years]])),1,"")</f>
        <v/>
      </c>
      <c r="I1530" t="str">
        <f>IF(ISNUMBER(SEARCH(I$1,raw[[#This Row],[active years]])),1,"")</f>
        <v/>
      </c>
      <c r="J1530" t="str">
        <f>IF(ISNUMBER(SEARCH(J$1,raw[[#This Row],[active years]])),1,"")</f>
        <v/>
      </c>
      <c r="K1530" t="str">
        <f>IF(ISNUMBER(SEARCH(K$1,raw[[#This Row],[active years]])),1,"")</f>
        <v/>
      </c>
      <c r="L1530" t="str">
        <f>IF(ISNUMBER(SEARCH(L$1,raw[[#This Row],[active years]])),1,"")</f>
        <v/>
      </c>
      <c r="M1530" t="str">
        <f>IF(ISNUMBER(SEARCH(M$1,raw[[#This Row],[active years]])),1,"")</f>
        <v/>
      </c>
      <c r="N1530" t="str">
        <f>IF(ISNUMBER(SEARCH(N$1,raw[[#This Row],[active years]])),1,"")</f>
        <v/>
      </c>
      <c r="O1530" t="str">
        <f>IF(ISNUMBER(SEARCH(O$1,raw[[#This Row],[active years]])),1,"")</f>
        <v/>
      </c>
      <c r="P1530" t="str">
        <f>IF(ISNUMBER(SEARCH(P$1,raw[[#This Row],[active years]])),1,"")</f>
        <v/>
      </c>
      <c r="Q1530">
        <f>IF(ISNUMBER(SEARCH(Q$1,raw[[#This Row],[active years]])),1,"")</f>
        <v>1</v>
      </c>
      <c r="R1530" t="str">
        <f>IF(ISNUMBER(SEARCH(R$1,raw[[#This Row],[active years]])),1,"")</f>
        <v/>
      </c>
      <c r="S1530">
        <f>IF(ISNUMBER(SEARCH(S$1,raw[[#This Row],[active years]])),1,"")</f>
        <v>1</v>
      </c>
      <c r="T1530">
        <f>IF(ISNUMBER(SEARCH(T$1,raw[[#This Row],[active years]])),1,"")</f>
        <v>1</v>
      </c>
      <c r="U1530">
        <f>IF(ISNUMBER(SEARCH(U$1,raw[[#This Row],[active years]])),1,"")</f>
        <v>1</v>
      </c>
      <c r="V1530">
        <f>IF(ISNUMBER(SEARCH(V$1,raw[[#This Row],[active years]])),1,"")</f>
        <v>1</v>
      </c>
      <c r="W1530">
        <f>IF(ISNUMBER(SEARCH(W$1,raw[[#This Row],[active years]])),1,"")</f>
        <v>1</v>
      </c>
      <c r="X1530">
        <f>IF(ISNUMBER(SEARCH(X$1,raw[[#This Row],[active years]])),1,"")</f>
        <v>1</v>
      </c>
      <c r="Y1530" t="str">
        <f>IF(ISNUMBER(SEARCH(Y$1,raw[[#This Row],[active years]])),1,"")</f>
        <v/>
      </c>
      <c r="Z1530" t="str">
        <f>IF(ISNUMBER(SEARCH(Z$1,raw[[#This Row],[active years]])),1,"")</f>
        <v/>
      </c>
      <c r="AA1530" t="str">
        <f>IF(ISNUMBER(SEARCH(AA$1,raw[[#This Row],[active years]])),1,"")</f>
        <v/>
      </c>
    </row>
    <row r="1531" spans="1:27" x14ac:dyDescent="0.45">
      <c r="A1531">
        <f>raw[team]</f>
        <v>1879</v>
      </c>
      <c r="B1531">
        <f>raw[rookie year]</f>
        <v>2006</v>
      </c>
      <c r="C1531" t="str">
        <f>IF(ISNUMBER(SEARCH(C$1,raw[[#This Row],[active years]])),1,"")</f>
        <v/>
      </c>
      <c r="D1531" t="str">
        <f>IF(ISNUMBER(SEARCH(D$1,raw[[#This Row],[active years]])),1,"")</f>
        <v/>
      </c>
      <c r="E1531" t="str">
        <f>IF(ISNUMBER(SEARCH(E$1,raw[[#This Row],[active years]])),1,"")</f>
        <v/>
      </c>
      <c r="F1531" t="str">
        <f>IF(ISNUMBER(SEARCH(F$1,raw[[#This Row],[active years]])),1,"")</f>
        <v/>
      </c>
      <c r="G1531" t="str">
        <f>IF(ISNUMBER(SEARCH(G$1,raw[[#This Row],[active years]])),1,"")</f>
        <v/>
      </c>
      <c r="H1531" t="str">
        <f>IF(ISNUMBER(SEARCH(H$1,raw[[#This Row],[active years]])),1,"")</f>
        <v/>
      </c>
      <c r="I1531" t="str">
        <f>IF(ISNUMBER(SEARCH(I$1,raw[[#This Row],[active years]])),1,"")</f>
        <v/>
      </c>
      <c r="J1531" t="str">
        <f>IF(ISNUMBER(SEARCH(J$1,raw[[#This Row],[active years]])),1,"")</f>
        <v/>
      </c>
      <c r="K1531" t="str">
        <f>IF(ISNUMBER(SEARCH(K$1,raw[[#This Row],[active years]])),1,"")</f>
        <v/>
      </c>
      <c r="L1531" t="str">
        <f>IF(ISNUMBER(SEARCH(L$1,raw[[#This Row],[active years]])),1,"")</f>
        <v/>
      </c>
      <c r="M1531" t="str">
        <f>IF(ISNUMBER(SEARCH(M$1,raw[[#This Row],[active years]])),1,"")</f>
        <v/>
      </c>
      <c r="N1531" t="str">
        <f>IF(ISNUMBER(SEARCH(N$1,raw[[#This Row],[active years]])),1,"")</f>
        <v/>
      </c>
      <c r="O1531" t="str">
        <f>IF(ISNUMBER(SEARCH(O$1,raw[[#This Row],[active years]])),1,"")</f>
        <v/>
      </c>
      <c r="P1531" t="str">
        <f>IF(ISNUMBER(SEARCH(P$1,raw[[#This Row],[active years]])),1,"")</f>
        <v/>
      </c>
      <c r="Q1531">
        <f>IF(ISNUMBER(SEARCH(Q$1,raw[[#This Row],[active years]])),1,"")</f>
        <v>1</v>
      </c>
      <c r="R1531" t="str">
        <f>IF(ISNUMBER(SEARCH(R$1,raw[[#This Row],[active years]])),1,"")</f>
        <v/>
      </c>
      <c r="S1531" t="str">
        <f>IF(ISNUMBER(SEARCH(S$1,raw[[#This Row],[active years]])),1,"")</f>
        <v/>
      </c>
      <c r="T1531" t="str">
        <f>IF(ISNUMBER(SEARCH(T$1,raw[[#This Row],[active years]])),1,"")</f>
        <v/>
      </c>
      <c r="U1531" t="str">
        <f>IF(ISNUMBER(SEARCH(U$1,raw[[#This Row],[active years]])),1,"")</f>
        <v/>
      </c>
      <c r="V1531" t="str">
        <f>IF(ISNUMBER(SEARCH(V$1,raw[[#This Row],[active years]])),1,"")</f>
        <v/>
      </c>
      <c r="W1531" t="str">
        <f>IF(ISNUMBER(SEARCH(W$1,raw[[#This Row],[active years]])),1,"")</f>
        <v/>
      </c>
      <c r="X1531" t="str">
        <f>IF(ISNUMBER(SEARCH(X$1,raw[[#This Row],[active years]])),1,"")</f>
        <v/>
      </c>
      <c r="Y1531" t="str">
        <f>IF(ISNUMBER(SEARCH(Y$1,raw[[#This Row],[active years]])),1,"")</f>
        <v/>
      </c>
      <c r="Z1531" t="str">
        <f>IF(ISNUMBER(SEARCH(Z$1,raw[[#This Row],[active years]])),1,"")</f>
        <v/>
      </c>
      <c r="AA1531" t="str">
        <f>IF(ISNUMBER(SEARCH(AA$1,raw[[#This Row],[active years]])),1,"")</f>
        <v/>
      </c>
    </row>
    <row r="1532" spans="1:27" x14ac:dyDescent="0.45">
      <c r="A1532">
        <f>raw[team]</f>
        <v>1880</v>
      </c>
      <c r="B1532">
        <f>raw[rookie year]</f>
        <v>2006</v>
      </c>
      <c r="C1532" t="str">
        <f>IF(ISNUMBER(SEARCH(C$1,raw[[#This Row],[active years]])),1,"")</f>
        <v/>
      </c>
      <c r="D1532" t="str">
        <f>IF(ISNUMBER(SEARCH(D$1,raw[[#This Row],[active years]])),1,"")</f>
        <v/>
      </c>
      <c r="E1532" t="str">
        <f>IF(ISNUMBER(SEARCH(E$1,raw[[#This Row],[active years]])),1,"")</f>
        <v/>
      </c>
      <c r="F1532" t="str">
        <f>IF(ISNUMBER(SEARCH(F$1,raw[[#This Row],[active years]])),1,"")</f>
        <v/>
      </c>
      <c r="G1532" t="str">
        <f>IF(ISNUMBER(SEARCH(G$1,raw[[#This Row],[active years]])),1,"")</f>
        <v/>
      </c>
      <c r="H1532" t="str">
        <f>IF(ISNUMBER(SEARCH(H$1,raw[[#This Row],[active years]])),1,"")</f>
        <v/>
      </c>
      <c r="I1532" t="str">
        <f>IF(ISNUMBER(SEARCH(I$1,raw[[#This Row],[active years]])),1,"")</f>
        <v/>
      </c>
      <c r="J1532" t="str">
        <f>IF(ISNUMBER(SEARCH(J$1,raw[[#This Row],[active years]])),1,"")</f>
        <v/>
      </c>
      <c r="K1532" t="str">
        <f>IF(ISNUMBER(SEARCH(K$1,raw[[#This Row],[active years]])),1,"")</f>
        <v/>
      </c>
      <c r="L1532" t="str">
        <f>IF(ISNUMBER(SEARCH(L$1,raw[[#This Row],[active years]])),1,"")</f>
        <v/>
      </c>
      <c r="M1532" t="str">
        <f>IF(ISNUMBER(SEARCH(M$1,raw[[#This Row],[active years]])),1,"")</f>
        <v/>
      </c>
      <c r="N1532" t="str">
        <f>IF(ISNUMBER(SEARCH(N$1,raw[[#This Row],[active years]])),1,"")</f>
        <v/>
      </c>
      <c r="O1532" t="str">
        <f>IF(ISNUMBER(SEARCH(O$1,raw[[#This Row],[active years]])),1,"")</f>
        <v/>
      </c>
      <c r="P1532" t="str">
        <f>IF(ISNUMBER(SEARCH(P$1,raw[[#This Row],[active years]])),1,"")</f>
        <v/>
      </c>
      <c r="Q1532">
        <f>IF(ISNUMBER(SEARCH(Q$1,raw[[#This Row],[active years]])),1,"")</f>
        <v>1</v>
      </c>
      <c r="R1532">
        <f>IF(ISNUMBER(SEARCH(R$1,raw[[#This Row],[active years]])),1,"")</f>
        <v>1</v>
      </c>
      <c r="S1532">
        <f>IF(ISNUMBER(SEARCH(S$1,raw[[#This Row],[active years]])),1,"")</f>
        <v>1</v>
      </c>
      <c r="T1532">
        <f>IF(ISNUMBER(SEARCH(T$1,raw[[#This Row],[active years]])),1,"")</f>
        <v>1</v>
      </c>
      <c r="U1532">
        <f>IF(ISNUMBER(SEARCH(U$1,raw[[#This Row],[active years]])),1,"")</f>
        <v>1</v>
      </c>
      <c r="V1532">
        <f>IF(ISNUMBER(SEARCH(V$1,raw[[#This Row],[active years]])),1,"")</f>
        <v>1</v>
      </c>
      <c r="W1532">
        <f>IF(ISNUMBER(SEARCH(W$1,raw[[#This Row],[active years]])),1,"")</f>
        <v>1</v>
      </c>
      <c r="X1532">
        <f>IF(ISNUMBER(SEARCH(X$1,raw[[#This Row],[active years]])),1,"")</f>
        <v>1</v>
      </c>
      <c r="Y1532">
        <f>IF(ISNUMBER(SEARCH(Y$1,raw[[#This Row],[active years]])),1,"")</f>
        <v>1</v>
      </c>
      <c r="Z1532">
        <f>IF(ISNUMBER(SEARCH(Z$1,raw[[#This Row],[active years]])),1,"")</f>
        <v>1</v>
      </c>
      <c r="AA1532">
        <f>IF(ISNUMBER(SEARCH(AA$1,raw[[#This Row],[active years]])),1,"")</f>
        <v>1</v>
      </c>
    </row>
    <row r="1533" spans="1:27" x14ac:dyDescent="0.45">
      <c r="A1533">
        <f>raw[team]</f>
        <v>1881</v>
      </c>
      <c r="B1533">
        <f>raw[rookie year]</f>
        <v>2006</v>
      </c>
      <c r="C1533" t="str">
        <f>IF(ISNUMBER(SEARCH(C$1,raw[[#This Row],[active years]])),1,"")</f>
        <v/>
      </c>
      <c r="D1533" t="str">
        <f>IF(ISNUMBER(SEARCH(D$1,raw[[#This Row],[active years]])),1,"")</f>
        <v/>
      </c>
      <c r="E1533" t="str">
        <f>IF(ISNUMBER(SEARCH(E$1,raw[[#This Row],[active years]])),1,"")</f>
        <v/>
      </c>
      <c r="F1533" t="str">
        <f>IF(ISNUMBER(SEARCH(F$1,raw[[#This Row],[active years]])),1,"")</f>
        <v/>
      </c>
      <c r="G1533" t="str">
        <f>IF(ISNUMBER(SEARCH(G$1,raw[[#This Row],[active years]])),1,"")</f>
        <v/>
      </c>
      <c r="H1533" t="str">
        <f>IF(ISNUMBER(SEARCH(H$1,raw[[#This Row],[active years]])),1,"")</f>
        <v/>
      </c>
      <c r="I1533" t="str">
        <f>IF(ISNUMBER(SEARCH(I$1,raw[[#This Row],[active years]])),1,"")</f>
        <v/>
      </c>
      <c r="J1533" t="str">
        <f>IF(ISNUMBER(SEARCH(J$1,raw[[#This Row],[active years]])),1,"")</f>
        <v/>
      </c>
      <c r="K1533" t="str">
        <f>IF(ISNUMBER(SEARCH(K$1,raw[[#This Row],[active years]])),1,"")</f>
        <v/>
      </c>
      <c r="L1533" t="str">
        <f>IF(ISNUMBER(SEARCH(L$1,raw[[#This Row],[active years]])),1,"")</f>
        <v/>
      </c>
      <c r="M1533" t="str">
        <f>IF(ISNUMBER(SEARCH(M$1,raw[[#This Row],[active years]])),1,"")</f>
        <v/>
      </c>
      <c r="N1533" t="str">
        <f>IF(ISNUMBER(SEARCH(N$1,raw[[#This Row],[active years]])),1,"")</f>
        <v/>
      </c>
      <c r="O1533" t="str">
        <f>IF(ISNUMBER(SEARCH(O$1,raw[[#This Row],[active years]])),1,"")</f>
        <v/>
      </c>
      <c r="P1533" t="str">
        <f>IF(ISNUMBER(SEARCH(P$1,raw[[#This Row],[active years]])),1,"")</f>
        <v/>
      </c>
      <c r="Q1533">
        <f>IF(ISNUMBER(SEARCH(Q$1,raw[[#This Row],[active years]])),1,"")</f>
        <v>1</v>
      </c>
      <c r="R1533">
        <f>IF(ISNUMBER(SEARCH(R$1,raw[[#This Row],[active years]])),1,"")</f>
        <v>1</v>
      </c>
      <c r="S1533">
        <f>IF(ISNUMBER(SEARCH(S$1,raw[[#This Row],[active years]])),1,"")</f>
        <v>1</v>
      </c>
      <c r="T1533">
        <f>IF(ISNUMBER(SEARCH(T$1,raw[[#This Row],[active years]])),1,"")</f>
        <v>1</v>
      </c>
      <c r="U1533">
        <f>IF(ISNUMBER(SEARCH(U$1,raw[[#This Row],[active years]])),1,"")</f>
        <v>1</v>
      </c>
      <c r="V1533">
        <f>IF(ISNUMBER(SEARCH(V$1,raw[[#This Row],[active years]])),1,"")</f>
        <v>1</v>
      </c>
      <c r="W1533">
        <f>IF(ISNUMBER(SEARCH(W$1,raw[[#This Row],[active years]])),1,"")</f>
        <v>1</v>
      </c>
      <c r="X1533">
        <f>IF(ISNUMBER(SEARCH(X$1,raw[[#This Row],[active years]])),1,"")</f>
        <v>1</v>
      </c>
      <c r="Y1533" t="str">
        <f>IF(ISNUMBER(SEARCH(Y$1,raw[[#This Row],[active years]])),1,"")</f>
        <v/>
      </c>
      <c r="Z1533" t="str">
        <f>IF(ISNUMBER(SEARCH(Z$1,raw[[#This Row],[active years]])),1,"")</f>
        <v/>
      </c>
      <c r="AA1533" t="str">
        <f>IF(ISNUMBER(SEARCH(AA$1,raw[[#This Row],[active years]])),1,"")</f>
        <v/>
      </c>
    </row>
    <row r="1534" spans="1:27" x14ac:dyDescent="0.45">
      <c r="A1534">
        <f>raw[team]</f>
        <v>1882</v>
      </c>
      <c r="B1534">
        <f>raw[rookie year]</f>
        <v>2006</v>
      </c>
      <c r="C1534" t="str">
        <f>IF(ISNUMBER(SEARCH(C$1,raw[[#This Row],[active years]])),1,"")</f>
        <v/>
      </c>
      <c r="D1534" t="str">
        <f>IF(ISNUMBER(SEARCH(D$1,raw[[#This Row],[active years]])),1,"")</f>
        <v/>
      </c>
      <c r="E1534" t="str">
        <f>IF(ISNUMBER(SEARCH(E$1,raw[[#This Row],[active years]])),1,"")</f>
        <v/>
      </c>
      <c r="F1534" t="str">
        <f>IF(ISNUMBER(SEARCH(F$1,raw[[#This Row],[active years]])),1,"")</f>
        <v/>
      </c>
      <c r="G1534" t="str">
        <f>IF(ISNUMBER(SEARCH(G$1,raw[[#This Row],[active years]])),1,"")</f>
        <v/>
      </c>
      <c r="H1534" t="str">
        <f>IF(ISNUMBER(SEARCH(H$1,raw[[#This Row],[active years]])),1,"")</f>
        <v/>
      </c>
      <c r="I1534" t="str">
        <f>IF(ISNUMBER(SEARCH(I$1,raw[[#This Row],[active years]])),1,"")</f>
        <v/>
      </c>
      <c r="J1534" t="str">
        <f>IF(ISNUMBER(SEARCH(J$1,raw[[#This Row],[active years]])),1,"")</f>
        <v/>
      </c>
      <c r="K1534" t="str">
        <f>IF(ISNUMBER(SEARCH(K$1,raw[[#This Row],[active years]])),1,"")</f>
        <v/>
      </c>
      <c r="L1534" t="str">
        <f>IF(ISNUMBER(SEARCH(L$1,raw[[#This Row],[active years]])),1,"")</f>
        <v/>
      </c>
      <c r="M1534" t="str">
        <f>IF(ISNUMBER(SEARCH(M$1,raw[[#This Row],[active years]])),1,"")</f>
        <v/>
      </c>
      <c r="N1534" t="str">
        <f>IF(ISNUMBER(SEARCH(N$1,raw[[#This Row],[active years]])),1,"")</f>
        <v/>
      </c>
      <c r="O1534" t="str">
        <f>IF(ISNUMBER(SEARCH(O$1,raw[[#This Row],[active years]])),1,"")</f>
        <v/>
      </c>
      <c r="P1534" t="str">
        <f>IF(ISNUMBER(SEARCH(P$1,raw[[#This Row],[active years]])),1,"")</f>
        <v/>
      </c>
      <c r="Q1534">
        <f>IF(ISNUMBER(SEARCH(Q$1,raw[[#This Row],[active years]])),1,"")</f>
        <v>1</v>
      </c>
      <c r="R1534">
        <f>IF(ISNUMBER(SEARCH(R$1,raw[[#This Row],[active years]])),1,"")</f>
        <v>1</v>
      </c>
      <c r="S1534" t="str">
        <f>IF(ISNUMBER(SEARCH(S$1,raw[[#This Row],[active years]])),1,"")</f>
        <v/>
      </c>
      <c r="T1534" t="str">
        <f>IF(ISNUMBER(SEARCH(T$1,raw[[#This Row],[active years]])),1,"")</f>
        <v/>
      </c>
      <c r="U1534" t="str">
        <f>IF(ISNUMBER(SEARCH(U$1,raw[[#This Row],[active years]])),1,"")</f>
        <v/>
      </c>
      <c r="V1534" t="str">
        <f>IF(ISNUMBER(SEARCH(V$1,raw[[#This Row],[active years]])),1,"")</f>
        <v/>
      </c>
      <c r="W1534" t="str">
        <f>IF(ISNUMBER(SEARCH(W$1,raw[[#This Row],[active years]])),1,"")</f>
        <v/>
      </c>
      <c r="X1534" t="str">
        <f>IF(ISNUMBER(SEARCH(X$1,raw[[#This Row],[active years]])),1,"")</f>
        <v/>
      </c>
      <c r="Y1534" t="str">
        <f>IF(ISNUMBER(SEARCH(Y$1,raw[[#This Row],[active years]])),1,"")</f>
        <v/>
      </c>
      <c r="Z1534" t="str">
        <f>IF(ISNUMBER(SEARCH(Z$1,raw[[#This Row],[active years]])),1,"")</f>
        <v/>
      </c>
      <c r="AA1534" t="str">
        <f>IF(ISNUMBER(SEARCH(AA$1,raw[[#This Row],[active years]])),1,"")</f>
        <v/>
      </c>
    </row>
    <row r="1535" spans="1:27" x14ac:dyDescent="0.45">
      <c r="A1535">
        <f>raw[team]</f>
        <v>1883</v>
      </c>
      <c r="B1535">
        <f>raw[rookie year]</f>
        <v>2006</v>
      </c>
      <c r="C1535" t="str">
        <f>IF(ISNUMBER(SEARCH(C$1,raw[[#This Row],[active years]])),1,"")</f>
        <v/>
      </c>
      <c r="D1535" t="str">
        <f>IF(ISNUMBER(SEARCH(D$1,raw[[#This Row],[active years]])),1,"")</f>
        <v/>
      </c>
      <c r="E1535" t="str">
        <f>IF(ISNUMBER(SEARCH(E$1,raw[[#This Row],[active years]])),1,"")</f>
        <v/>
      </c>
      <c r="F1535" t="str">
        <f>IF(ISNUMBER(SEARCH(F$1,raw[[#This Row],[active years]])),1,"")</f>
        <v/>
      </c>
      <c r="G1535" t="str">
        <f>IF(ISNUMBER(SEARCH(G$1,raw[[#This Row],[active years]])),1,"")</f>
        <v/>
      </c>
      <c r="H1535" t="str">
        <f>IF(ISNUMBER(SEARCH(H$1,raw[[#This Row],[active years]])),1,"")</f>
        <v/>
      </c>
      <c r="I1535" t="str">
        <f>IF(ISNUMBER(SEARCH(I$1,raw[[#This Row],[active years]])),1,"")</f>
        <v/>
      </c>
      <c r="J1535" t="str">
        <f>IF(ISNUMBER(SEARCH(J$1,raw[[#This Row],[active years]])),1,"")</f>
        <v/>
      </c>
      <c r="K1535" t="str">
        <f>IF(ISNUMBER(SEARCH(K$1,raw[[#This Row],[active years]])),1,"")</f>
        <v/>
      </c>
      <c r="L1535" t="str">
        <f>IF(ISNUMBER(SEARCH(L$1,raw[[#This Row],[active years]])),1,"")</f>
        <v/>
      </c>
      <c r="M1535" t="str">
        <f>IF(ISNUMBER(SEARCH(M$1,raw[[#This Row],[active years]])),1,"")</f>
        <v/>
      </c>
      <c r="N1535" t="str">
        <f>IF(ISNUMBER(SEARCH(N$1,raw[[#This Row],[active years]])),1,"")</f>
        <v/>
      </c>
      <c r="O1535" t="str">
        <f>IF(ISNUMBER(SEARCH(O$1,raw[[#This Row],[active years]])),1,"")</f>
        <v/>
      </c>
      <c r="P1535" t="str">
        <f>IF(ISNUMBER(SEARCH(P$1,raw[[#This Row],[active years]])),1,"")</f>
        <v/>
      </c>
      <c r="Q1535">
        <f>IF(ISNUMBER(SEARCH(Q$1,raw[[#This Row],[active years]])),1,"")</f>
        <v>1</v>
      </c>
      <c r="R1535">
        <f>IF(ISNUMBER(SEARCH(R$1,raw[[#This Row],[active years]])),1,"")</f>
        <v>1</v>
      </c>
      <c r="S1535">
        <f>IF(ISNUMBER(SEARCH(S$1,raw[[#This Row],[active years]])),1,"")</f>
        <v>1</v>
      </c>
      <c r="T1535">
        <f>IF(ISNUMBER(SEARCH(T$1,raw[[#This Row],[active years]])),1,"")</f>
        <v>1</v>
      </c>
      <c r="U1535" t="str">
        <f>IF(ISNUMBER(SEARCH(U$1,raw[[#This Row],[active years]])),1,"")</f>
        <v/>
      </c>
      <c r="V1535" t="str">
        <f>IF(ISNUMBER(SEARCH(V$1,raw[[#This Row],[active years]])),1,"")</f>
        <v/>
      </c>
      <c r="W1535" t="str">
        <f>IF(ISNUMBER(SEARCH(W$1,raw[[#This Row],[active years]])),1,"")</f>
        <v/>
      </c>
      <c r="X1535" t="str">
        <f>IF(ISNUMBER(SEARCH(X$1,raw[[#This Row],[active years]])),1,"")</f>
        <v/>
      </c>
      <c r="Y1535" t="str">
        <f>IF(ISNUMBER(SEARCH(Y$1,raw[[#This Row],[active years]])),1,"")</f>
        <v/>
      </c>
      <c r="Z1535" t="str">
        <f>IF(ISNUMBER(SEARCH(Z$1,raw[[#This Row],[active years]])),1,"")</f>
        <v/>
      </c>
      <c r="AA1535" t="str">
        <f>IF(ISNUMBER(SEARCH(AA$1,raw[[#This Row],[active years]])),1,"")</f>
        <v/>
      </c>
    </row>
    <row r="1536" spans="1:27" x14ac:dyDescent="0.45">
      <c r="A1536">
        <f>raw[team]</f>
        <v>1884</v>
      </c>
      <c r="B1536">
        <f>raw[rookie year]</f>
        <v>2006</v>
      </c>
      <c r="C1536" t="str">
        <f>IF(ISNUMBER(SEARCH(C$1,raw[[#This Row],[active years]])),1,"")</f>
        <v/>
      </c>
      <c r="D1536" t="str">
        <f>IF(ISNUMBER(SEARCH(D$1,raw[[#This Row],[active years]])),1,"")</f>
        <v/>
      </c>
      <c r="E1536" t="str">
        <f>IF(ISNUMBER(SEARCH(E$1,raw[[#This Row],[active years]])),1,"")</f>
        <v/>
      </c>
      <c r="F1536" t="str">
        <f>IF(ISNUMBER(SEARCH(F$1,raw[[#This Row],[active years]])),1,"")</f>
        <v/>
      </c>
      <c r="G1536" t="str">
        <f>IF(ISNUMBER(SEARCH(G$1,raw[[#This Row],[active years]])),1,"")</f>
        <v/>
      </c>
      <c r="H1536" t="str">
        <f>IF(ISNUMBER(SEARCH(H$1,raw[[#This Row],[active years]])),1,"")</f>
        <v/>
      </c>
      <c r="I1536" t="str">
        <f>IF(ISNUMBER(SEARCH(I$1,raw[[#This Row],[active years]])),1,"")</f>
        <v/>
      </c>
      <c r="J1536" t="str">
        <f>IF(ISNUMBER(SEARCH(J$1,raw[[#This Row],[active years]])),1,"")</f>
        <v/>
      </c>
      <c r="K1536" t="str">
        <f>IF(ISNUMBER(SEARCH(K$1,raw[[#This Row],[active years]])),1,"")</f>
        <v/>
      </c>
      <c r="L1536" t="str">
        <f>IF(ISNUMBER(SEARCH(L$1,raw[[#This Row],[active years]])),1,"")</f>
        <v/>
      </c>
      <c r="M1536" t="str">
        <f>IF(ISNUMBER(SEARCH(M$1,raw[[#This Row],[active years]])),1,"")</f>
        <v/>
      </c>
      <c r="N1536" t="str">
        <f>IF(ISNUMBER(SEARCH(N$1,raw[[#This Row],[active years]])),1,"")</f>
        <v/>
      </c>
      <c r="O1536" t="str">
        <f>IF(ISNUMBER(SEARCH(O$1,raw[[#This Row],[active years]])),1,"")</f>
        <v/>
      </c>
      <c r="P1536" t="str">
        <f>IF(ISNUMBER(SEARCH(P$1,raw[[#This Row],[active years]])),1,"")</f>
        <v/>
      </c>
      <c r="Q1536">
        <f>IF(ISNUMBER(SEARCH(Q$1,raw[[#This Row],[active years]])),1,"")</f>
        <v>1</v>
      </c>
      <c r="R1536">
        <f>IF(ISNUMBER(SEARCH(R$1,raw[[#This Row],[active years]])),1,"")</f>
        <v>1</v>
      </c>
      <c r="S1536">
        <f>IF(ISNUMBER(SEARCH(S$1,raw[[#This Row],[active years]])),1,"")</f>
        <v>1</v>
      </c>
      <c r="T1536">
        <f>IF(ISNUMBER(SEARCH(T$1,raw[[#This Row],[active years]])),1,"")</f>
        <v>1</v>
      </c>
      <c r="U1536">
        <f>IF(ISNUMBER(SEARCH(U$1,raw[[#This Row],[active years]])),1,"")</f>
        <v>1</v>
      </c>
      <c r="V1536">
        <f>IF(ISNUMBER(SEARCH(V$1,raw[[#This Row],[active years]])),1,"")</f>
        <v>1</v>
      </c>
      <c r="W1536">
        <f>IF(ISNUMBER(SEARCH(W$1,raw[[#This Row],[active years]])),1,"")</f>
        <v>1</v>
      </c>
      <c r="X1536">
        <f>IF(ISNUMBER(SEARCH(X$1,raw[[#This Row],[active years]])),1,"")</f>
        <v>1</v>
      </c>
      <c r="Y1536">
        <f>IF(ISNUMBER(SEARCH(Y$1,raw[[#This Row],[active years]])),1,"")</f>
        <v>1</v>
      </c>
      <c r="Z1536">
        <f>IF(ISNUMBER(SEARCH(Z$1,raw[[#This Row],[active years]])),1,"")</f>
        <v>1</v>
      </c>
      <c r="AA1536">
        <f>IF(ISNUMBER(SEARCH(AA$1,raw[[#This Row],[active years]])),1,"")</f>
        <v>1</v>
      </c>
    </row>
    <row r="1537" spans="1:27" x14ac:dyDescent="0.45">
      <c r="A1537">
        <f>raw[team]</f>
        <v>1885</v>
      </c>
      <c r="B1537">
        <f>raw[rookie year]</f>
        <v>2006</v>
      </c>
      <c r="C1537" t="str">
        <f>IF(ISNUMBER(SEARCH(C$1,raw[[#This Row],[active years]])),1,"")</f>
        <v/>
      </c>
      <c r="D1537" t="str">
        <f>IF(ISNUMBER(SEARCH(D$1,raw[[#This Row],[active years]])),1,"")</f>
        <v/>
      </c>
      <c r="E1537" t="str">
        <f>IF(ISNUMBER(SEARCH(E$1,raw[[#This Row],[active years]])),1,"")</f>
        <v/>
      </c>
      <c r="F1537" t="str">
        <f>IF(ISNUMBER(SEARCH(F$1,raw[[#This Row],[active years]])),1,"")</f>
        <v/>
      </c>
      <c r="G1537" t="str">
        <f>IF(ISNUMBER(SEARCH(G$1,raw[[#This Row],[active years]])),1,"")</f>
        <v/>
      </c>
      <c r="H1537" t="str">
        <f>IF(ISNUMBER(SEARCH(H$1,raw[[#This Row],[active years]])),1,"")</f>
        <v/>
      </c>
      <c r="I1537" t="str">
        <f>IF(ISNUMBER(SEARCH(I$1,raw[[#This Row],[active years]])),1,"")</f>
        <v/>
      </c>
      <c r="J1537" t="str">
        <f>IF(ISNUMBER(SEARCH(J$1,raw[[#This Row],[active years]])),1,"")</f>
        <v/>
      </c>
      <c r="K1537" t="str">
        <f>IF(ISNUMBER(SEARCH(K$1,raw[[#This Row],[active years]])),1,"")</f>
        <v/>
      </c>
      <c r="L1537" t="str">
        <f>IF(ISNUMBER(SEARCH(L$1,raw[[#This Row],[active years]])),1,"")</f>
        <v/>
      </c>
      <c r="M1537" t="str">
        <f>IF(ISNUMBER(SEARCH(M$1,raw[[#This Row],[active years]])),1,"")</f>
        <v/>
      </c>
      <c r="N1537" t="str">
        <f>IF(ISNUMBER(SEARCH(N$1,raw[[#This Row],[active years]])),1,"")</f>
        <v/>
      </c>
      <c r="O1537" t="str">
        <f>IF(ISNUMBER(SEARCH(O$1,raw[[#This Row],[active years]])),1,"")</f>
        <v/>
      </c>
      <c r="P1537" t="str">
        <f>IF(ISNUMBER(SEARCH(P$1,raw[[#This Row],[active years]])),1,"")</f>
        <v/>
      </c>
      <c r="Q1537">
        <f>IF(ISNUMBER(SEARCH(Q$1,raw[[#This Row],[active years]])),1,"")</f>
        <v>1</v>
      </c>
      <c r="R1537">
        <f>IF(ISNUMBER(SEARCH(R$1,raw[[#This Row],[active years]])),1,"")</f>
        <v>1</v>
      </c>
      <c r="S1537">
        <f>IF(ISNUMBER(SEARCH(S$1,raw[[#This Row],[active years]])),1,"")</f>
        <v>1</v>
      </c>
      <c r="T1537">
        <f>IF(ISNUMBER(SEARCH(T$1,raw[[#This Row],[active years]])),1,"")</f>
        <v>1</v>
      </c>
      <c r="U1537">
        <f>IF(ISNUMBER(SEARCH(U$1,raw[[#This Row],[active years]])),1,"")</f>
        <v>1</v>
      </c>
      <c r="V1537">
        <f>IF(ISNUMBER(SEARCH(V$1,raw[[#This Row],[active years]])),1,"")</f>
        <v>1</v>
      </c>
      <c r="W1537">
        <f>IF(ISNUMBER(SEARCH(W$1,raw[[#This Row],[active years]])),1,"")</f>
        <v>1</v>
      </c>
      <c r="X1537">
        <f>IF(ISNUMBER(SEARCH(X$1,raw[[#This Row],[active years]])),1,"")</f>
        <v>1</v>
      </c>
      <c r="Y1537">
        <f>IF(ISNUMBER(SEARCH(Y$1,raw[[#This Row],[active years]])),1,"")</f>
        <v>1</v>
      </c>
      <c r="Z1537">
        <f>IF(ISNUMBER(SEARCH(Z$1,raw[[#This Row],[active years]])),1,"")</f>
        <v>1</v>
      </c>
      <c r="AA1537">
        <f>IF(ISNUMBER(SEARCH(AA$1,raw[[#This Row],[active years]])),1,"")</f>
        <v>1</v>
      </c>
    </row>
    <row r="1538" spans="1:27" x14ac:dyDescent="0.45">
      <c r="A1538">
        <f>raw[team]</f>
        <v>1886</v>
      </c>
      <c r="B1538">
        <f>raw[rookie year]</f>
        <v>2006</v>
      </c>
      <c r="C1538" t="str">
        <f>IF(ISNUMBER(SEARCH(C$1,raw[[#This Row],[active years]])),1,"")</f>
        <v/>
      </c>
      <c r="D1538" t="str">
        <f>IF(ISNUMBER(SEARCH(D$1,raw[[#This Row],[active years]])),1,"")</f>
        <v/>
      </c>
      <c r="E1538" t="str">
        <f>IF(ISNUMBER(SEARCH(E$1,raw[[#This Row],[active years]])),1,"")</f>
        <v/>
      </c>
      <c r="F1538" t="str">
        <f>IF(ISNUMBER(SEARCH(F$1,raw[[#This Row],[active years]])),1,"")</f>
        <v/>
      </c>
      <c r="G1538" t="str">
        <f>IF(ISNUMBER(SEARCH(G$1,raw[[#This Row],[active years]])),1,"")</f>
        <v/>
      </c>
      <c r="H1538" t="str">
        <f>IF(ISNUMBER(SEARCH(H$1,raw[[#This Row],[active years]])),1,"")</f>
        <v/>
      </c>
      <c r="I1538" t="str">
        <f>IF(ISNUMBER(SEARCH(I$1,raw[[#This Row],[active years]])),1,"")</f>
        <v/>
      </c>
      <c r="J1538" t="str">
        <f>IF(ISNUMBER(SEARCH(J$1,raw[[#This Row],[active years]])),1,"")</f>
        <v/>
      </c>
      <c r="K1538" t="str">
        <f>IF(ISNUMBER(SEARCH(K$1,raw[[#This Row],[active years]])),1,"")</f>
        <v/>
      </c>
      <c r="L1538" t="str">
        <f>IF(ISNUMBER(SEARCH(L$1,raw[[#This Row],[active years]])),1,"")</f>
        <v/>
      </c>
      <c r="M1538" t="str">
        <f>IF(ISNUMBER(SEARCH(M$1,raw[[#This Row],[active years]])),1,"")</f>
        <v/>
      </c>
      <c r="N1538" t="str">
        <f>IF(ISNUMBER(SEARCH(N$1,raw[[#This Row],[active years]])),1,"")</f>
        <v/>
      </c>
      <c r="O1538" t="str">
        <f>IF(ISNUMBER(SEARCH(O$1,raw[[#This Row],[active years]])),1,"")</f>
        <v/>
      </c>
      <c r="P1538" t="str">
        <f>IF(ISNUMBER(SEARCH(P$1,raw[[#This Row],[active years]])),1,"")</f>
        <v/>
      </c>
      <c r="Q1538">
        <f>IF(ISNUMBER(SEARCH(Q$1,raw[[#This Row],[active years]])),1,"")</f>
        <v>1</v>
      </c>
      <c r="R1538">
        <f>IF(ISNUMBER(SEARCH(R$1,raw[[#This Row],[active years]])),1,"")</f>
        <v>1</v>
      </c>
      <c r="S1538">
        <f>IF(ISNUMBER(SEARCH(S$1,raw[[#This Row],[active years]])),1,"")</f>
        <v>1</v>
      </c>
      <c r="T1538">
        <f>IF(ISNUMBER(SEARCH(T$1,raw[[#This Row],[active years]])),1,"")</f>
        <v>1</v>
      </c>
      <c r="U1538">
        <f>IF(ISNUMBER(SEARCH(U$1,raw[[#This Row],[active years]])),1,"")</f>
        <v>1</v>
      </c>
      <c r="V1538" t="str">
        <f>IF(ISNUMBER(SEARCH(V$1,raw[[#This Row],[active years]])),1,"")</f>
        <v/>
      </c>
      <c r="W1538" t="str">
        <f>IF(ISNUMBER(SEARCH(W$1,raw[[#This Row],[active years]])),1,"")</f>
        <v/>
      </c>
      <c r="X1538" t="str">
        <f>IF(ISNUMBER(SEARCH(X$1,raw[[#This Row],[active years]])),1,"")</f>
        <v/>
      </c>
      <c r="Y1538" t="str">
        <f>IF(ISNUMBER(SEARCH(Y$1,raw[[#This Row],[active years]])),1,"")</f>
        <v/>
      </c>
      <c r="Z1538" t="str">
        <f>IF(ISNUMBER(SEARCH(Z$1,raw[[#This Row],[active years]])),1,"")</f>
        <v/>
      </c>
      <c r="AA1538" t="str">
        <f>IF(ISNUMBER(SEARCH(AA$1,raw[[#This Row],[active years]])),1,"")</f>
        <v/>
      </c>
    </row>
    <row r="1539" spans="1:27" x14ac:dyDescent="0.45">
      <c r="A1539">
        <f>raw[team]</f>
        <v>1887</v>
      </c>
      <c r="B1539">
        <f>raw[rookie year]</f>
        <v>2006</v>
      </c>
      <c r="C1539" t="str">
        <f>IF(ISNUMBER(SEARCH(C$1,raw[[#This Row],[active years]])),1,"")</f>
        <v/>
      </c>
      <c r="D1539" t="str">
        <f>IF(ISNUMBER(SEARCH(D$1,raw[[#This Row],[active years]])),1,"")</f>
        <v/>
      </c>
      <c r="E1539" t="str">
        <f>IF(ISNUMBER(SEARCH(E$1,raw[[#This Row],[active years]])),1,"")</f>
        <v/>
      </c>
      <c r="F1539" t="str">
        <f>IF(ISNUMBER(SEARCH(F$1,raw[[#This Row],[active years]])),1,"")</f>
        <v/>
      </c>
      <c r="G1539" t="str">
        <f>IF(ISNUMBER(SEARCH(G$1,raw[[#This Row],[active years]])),1,"")</f>
        <v/>
      </c>
      <c r="H1539" t="str">
        <f>IF(ISNUMBER(SEARCH(H$1,raw[[#This Row],[active years]])),1,"")</f>
        <v/>
      </c>
      <c r="I1539" t="str">
        <f>IF(ISNUMBER(SEARCH(I$1,raw[[#This Row],[active years]])),1,"")</f>
        <v/>
      </c>
      <c r="J1539" t="str">
        <f>IF(ISNUMBER(SEARCH(J$1,raw[[#This Row],[active years]])),1,"")</f>
        <v/>
      </c>
      <c r="K1539" t="str">
        <f>IF(ISNUMBER(SEARCH(K$1,raw[[#This Row],[active years]])),1,"")</f>
        <v/>
      </c>
      <c r="L1539" t="str">
        <f>IF(ISNUMBER(SEARCH(L$1,raw[[#This Row],[active years]])),1,"")</f>
        <v/>
      </c>
      <c r="M1539" t="str">
        <f>IF(ISNUMBER(SEARCH(M$1,raw[[#This Row],[active years]])),1,"")</f>
        <v/>
      </c>
      <c r="N1539" t="str">
        <f>IF(ISNUMBER(SEARCH(N$1,raw[[#This Row],[active years]])),1,"")</f>
        <v/>
      </c>
      <c r="O1539" t="str">
        <f>IF(ISNUMBER(SEARCH(O$1,raw[[#This Row],[active years]])),1,"")</f>
        <v/>
      </c>
      <c r="P1539" t="str">
        <f>IF(ISNUMBER(SEARCH(P$1,raw[[#This Row],[active years]])),1,"")</f>
        <v/>
      </c>
      <c r="Q1539">
        <f>IF(ISNUMBER(SEARCH(Q$1,raw[[#This Row],[active years]])),1,"")</f>
        <v>1</v>
      </c>
      <c r="R1539">
        <f>IF(ISNUMBER(SEARCH(R$1,raw[[#This Row],[active years]])),1,"")</f>
        <v>1</v>
      </c>
      <c r="S1539">
        <f>IF(ISNUMBER(SEARCH(S$1,raw[[#This Row],[active years]])),1,"")</f>
        <v>1</v>
      </c>
      <c r="T1539" t="str">
        <f>IF(ISNUMBER(SEARCH(T$1,raw[[#This Row],[active years]])),1,"")</f>
        <v/>
      </c>
      <c r="U1539" t="str">
        <f>IF(ISNUMBER(SEARCH(U$1,raw[[#This Row],[active years]])),1,"")</f>
        <v/>
      </c>
      <c r="V1539" t="str">
        <f>IF(ISNUMBER(SEARCH(V$1,raw[[#This Row],[active years]])),1,"")</f>
        <v/>
      </c>
      <c r="W1539" t="str">
        <f>IF(ISNUMBER(SEARCH(W$1,raw[[#This Row],[active years]])),1,"")</f>
        <v/>
      </c>
      <c r="X1539" t="str">
        <f>IF(ISNUMBER(SEARCH(X$1,raw[[#This Row],[active years]])),1,"")</f>
        <v/>
      </c>
      <c r="Y1539" t="str">
        <f>IF(ISNUMBER(SEARCH(Y$1,raw[[#This Row],[active years]])),1,"")</f>
        <v/>
      </c>
      <c r="Z1539" t="str">
        <f>IF(ISNUMBER(SEARCH(Z$1,raw[[#This Row],[active years]])),1,"")</f>
        <v/>
      </c>
      <c r="AA1539" t="str">
        <f>IF(ISNUMBER(SEARCH(AA$1,raw[[#This Row],[active years]])),1,"")</f>
        <v/>
      </c>
    </row>
    <row r="1540" spans="1:27" x14ac:dyDescent="0.45">
      <c r="A1540">
        <f>raw[team]</f>
        <v>1888</v>
      </c>
      <c r="B1540">
        <f>raw[rookie year]</f>
        <v>2006</v>
      </c>
      <c r="C1540" t="str">
        <f>IF(ISNUMBER(SEARCH(C$1,raw[[#This Row],[active years]])),1,"")</f>
        <v/>
      </c>
      <c r="D1540" t="str">
        <f>IF(ISNUMBER(SEARCH(D$1,raw[[#This Row],[active years]])),1,"")</f>
        <v/>
      </c>
      <c r="E1540" t="str">
        <f>IF(ISNUMBER(SEARCH(E$1,raw[[#This Row],[active years]])),1,"")</f>
        <v/>
      </c>
      <c r="F1540" t="str">
        <f>IF(ISNUMBER(SEARCH(F$1,raw[[#This Row],[active years]])),1,"")</f>
        <v/>
      </c>
      <c r="G1540" t="str">
        <f>IF(ISNUMBER(SEARCH(G$1,raw[[#This Row],[active years]])),1,"")</f>
        <v/>
      </c>
      <c r="H1540" t="str">
        <f>IF(ISNUMBER(SEARCH(H$1,raw[[#This Row],[active years]])),1,"")</f>
        <v/>
      </c>
      <c r="I1540" t="str">
        <f>IF(ISNUMBER(SEARCH(I$1,raw[[#This Row],[active years]])),1,"")</f>
        <v/>
      </c>
      <c r="J1540" t="str">
        <f>IF(ISNUMBER(SEARCH(J$1,raw[[#This Row],[active years]])),1,"")</f>
        <v/>
      </c>
      <c r="K1540" t="str">
        <f>IF(ISNUMBER(SEARCH(K$1,raw[[#This Row],[active years]])),1,"")</f>
        <v/>
      </c>
      <c r="L1540" t="str">
        <f>IF(ISNUMBER(SEARCH(L$1,raw[[#This Row],[active years]])),1,"")</f>
        <v/>
      </c>
      <c r="M1540" t="str">
        <f>IF(ISNUMBER(SEARCH(M$1,raw[[#This Row],[active years]])),1,"")</f>
        <v/>
      </c>
      <c r="N1540" t="str">
        <f>IF(ISNUMBER(SEARCH(N$1,raw[[#This Row],[active years]])),1,"")</f>
        <v/>
      </c>
      <c r="O1540" t="str">
        <f>IF(ISNUMBER(SEARCH(O$1,raw[[#This Row],[active years]])),1,"")</f>
        <v/>
      </c>
      <c r="P1540" t="str">
        <f>IF(ISNUMBER(SEARCH(P$1,raw[[#This Row],[active years]])),1,"")</f>
        <v/>
      </c>
      <c r="Q1540">
        <f>IF(ISNUMBER(SEARCH(Q$1,raw[[#This Row],[active years]])),1,"")</f>
        <v>1</v>
      </c>
      <c r="R1540" t="str">
        <f>IF(ISNUMBER(SEARCH(R$1,raw[[#This Row],[active years]])),1,"")</f>
        <v/>
      </c>
      <c r="S1540" t="str">
        <f>IF(ISNUMBER(SEARCH(S$1,raw[[#This Row],[active years]])),1,"")</f>
        <v/>
      </c>
      <c r="T1540" t="str">
        <f>IF(ISNUMBER(SEARCH(T$1,raw[[#This Row],[active years]])),1,"")</f>
        <v/>
      </c>
      <c r="U1540" t="str">
        <f>IF(ISNUMBER(SEARCH(U$1,raw[[#This Row],[active years]])),1,"")</f>
        <v/>
      </c>
      <c r="V1540" t="str">
        <f>IF(ISNUMBER(SEARCH(V$1,raw[[#This Row],[active years]])),1,"")</f>
        <v/>
      </c>
      <c r="W1540" t="str">
        <f>IF(ISNUMBER(SEARCH(W$1,raw[[#This Row],[active years]])),1,"")</f>
        <v/>
      </c>
      <c r="X1540" t="str">
        <f>IF(ISNUMBER(SEARCH(X$1,raw[[#This Row],[active years]])),1,"")</f>
        <v/>
      </c>
      <c r="Y1540" t="str">
        <f>IF(ISNUMBER(SEARCH(Y$1,raw[[#This Row],[active years]])),1,"")</f>
        <v/>
      </c>
      <c r="Z1540" t="str">
        <f>IF(ISNUMBER(SEARCH(Z$1,raw[[#This Row],[active years]])),1,"")</f>
        <v/>
      </c>
      <c r="AA1540" t="str">
        <f>IF(ISNUMBER(SEARCH(AA$1,raw[[#This Row],[active years]])),1,"")</f>
        <v/>
      </c>
    </row>
    <row r="1541" spans="1:27" x14ac:dyDescent="0.45">
      <c r="A1541">
        <f>raw[team]</f>
        <v>1889</v>
      </c>
      <c r="B1541">
        <f>raw[rookie year]</f>
        <v>2006</v>
      </c>
      <c r="C1541" t="str">
        <f>IF(ISNUMBER(SEARCH(C$1,raw[[#This Row],[active years]])),1,"")</f>
        <v/>
      </c>
      <c r="D1541" t="str">
        <f>IF(ISNUMBER(SEARCH(D$1,raw[[#This Row],[active years]])),1,"")</f>
        <v/>
      </c>
      <c r="E1541" t="str">
        <f>IF(ISNUMBER(SEARCH(E$1,raw[[#This Row],[active years]])),1,"")</f>
        <v/>
      </c>
      <c r="F1541" t="str">
        <f>IF(ISNUMBER(SEARCH(F$1,raw[[#This Row],[active years]])),1,"")</f>
        <v/>
      </c>
      <c r="G1541" t="str">
        <f>IF(ISNUMBER(SEARCH(G$1,raw[[#This Row],[active years]])),1,"")</f>
        <v/>
      </c>
      <c r="H1541" t="str">
        <f>IF(ISNUMBER(SEARCH(H$1,raw[[#This Row],[active years]])),1,"")</f>
        <v/>
      </c>
      <c r="I1541" t="str">
        <f>IF(ISNUMBER(SEARCH(I$1,raw[[#This Row],[active years]])),1,"")</f>
        <v/>
      </c>
      <c r="J1541" t="str">
        <f>IF(ISNUMBER(SEARCH(J$1,raw[[#This Row],[active years]])),1,"")</f>
        <v/>
      </c>
      <c r="K1541" t="str">
        <f>IF(ISNUMBER(SEARCH(K$1,raw[[#This Row],[active years]])),1,"")</f>
        <v/>
      </c>
      <c r="L1541" t="str">
        <f>IF(ISNUMBER(SEARCH(L$1,raw[[#This Row],[active years]])),1,"")</f>
        <v/>
      </c>
      <c r="M1541" t="str">
        <f>IF(ISNUMBER(SEARCH(M$1,raw[[#This Row],[active years]])),1,"")</f>
        <v/>
      </c>
      <c r="N1541" t="str">
        <f>IF(ISNUMBER(SEARCH(N$1,raw[[#This Row],[active years]])),1,"")</f>
        <v/>
      </c>
      <c r="O1541" t="str">
        <f>IF(ISNUMBER(SEARCH(O$1,raw[[#This Row],[active years]])),1,"")</f>
        <v/>
      </c>
      <c r="P1541" t="str">
        <f>IF(ISNUMBER(SEARCH(P$1,raw[[#This Row],[active years]])),1,"")</f>
        <v/>
      </c>
      <c r="Q1541">
        <f>IF(ISNUMBER(SEARCH(Q$1,raw[[#This Row],[active years]])),1,"")</f>
        <v>1</v>
      </c>
      <c r="R1541">
        <f>IF(ISNUMBER(SEARCH(R$1,raw[[#This Row],[active years]])),1,"")</f>
        <v>1</v>
      </c>
      <c r="S1541" t="str">
        <f>IF(ISNUMBER(SEARCH(S$1,raw[[#This Row],[active years]])),1,"")</f>
        <v/>
      </c>
      <c r="T1541">
        <f>IF(ISNUMBER(SEARCH(T$1,raw[[#This Row],[active years]])),1,"")</f>
        <v>1</v>
      </c>
      <c r="U1541" t="str">
        <f>IF(ISNUMBER(SEARCH(U$1,raw[[#This Row],[active years]])),1,"")</f>
        <v/>
      </c>
      <c r="V1541" t="str">
        <f>IF(ISNUMBER(SEARCH(V$1,raw[[#This Row],[active years]])),1,"")</f>
        <v/>
      </c>
      <c r="W1541" t="str">
        <f>IF(ISNUMBER(SEARCH(W$1,raw[[#This Row],[active years]])),1,"")</f>
        <v/>
      </c>
      <c r="X1541" t="str">
        <f>IF(ISNUMBER(SEARCH(X$1,raw[[#This Row],[active years]])),1,"")</f>
        <v/>
      </c>
      <c r="Y1541" t="str">
        <f>IF(ISNUMBER(SEARCH(Y$1,raw[[#This Row],[active years]])),1,"")</f>
        <v/>
      </c>
      <c r="Z1541" t="str">
        <f>IF(ISNUMBER(SEARCH(Z$1,raw[[#This Row],[active years]])),1,"")</f>
        <v/>
      </c>
      <c r="AA1541" t="str">
        <f>IF(ISNUMBER(SEARCH(AA$1,raw[[#This Row],[active years]])),1,"")</f>
        <v/>
      </c>
    </row>
    <row r="1542" spans="1:27" x14ac:dyDescent="0.45">
      <c r="A1542">
        <f>raw[team]</f>
        <v>1890</v>
      </c>
      <c r="B1542">
        <f>raw[rookie year]</f>
        <v>2006</v>
      </c>
      <c r="C1542" t="str">
        <f>IF(ISNUMBER(SEARCH(C$1,raw[[#This Row],[active years]])),1,"")</f>
        <v/>
      </c>
      <c r="D1542" t="str">
        <f>IF(ISNUMBER(SEARCH(D$1,raw[[#This Row],[active years]])),1,"")</f>
        <v/>
      </c>
      <c r="E1542" t="str">
        <f>IF(ISNUMBER(SEARCH(E$1,raw[[#This Row],[active years]])),1,"")</f>
        <v/>
      </c>
      <c r="F1542" t="str">
        <f>IF(ISNUMBER(SEARCH(F$1,raw[[#This Row],[active years]])),1,"")</f>
        <v/>
      </c>
      <c r="G1542" t="str">
        <f>IF(ISNUMBER(SEARCH(G$1,raw[[#This Row],[active years]])),1,"")</f>
        <v/>
      </c>
      <c r="H1542" t="str">
        <f>IF(ISNUMBER(SEARCH(H$1,raw[[#This Row],[active years]])),1,"")</f>
        <v/>
      </c>
      <c r="I1542" t="str">
        <f>IF(ISNUMBER(SEARCH(I$1,raw[[#This Row],[active years]])),1,"")</f>
        <v/>
      </c>
      <c r="J1542" t="str">
        <f>IF(ISNUMBER(SEARCH(J$1,raw[[#This Row],[active years]])),1,"")</f>
        <v/>
      </c>
      <c r="K1542" t="str">
        <f>IF(ISNUMBER(SEARCH(K$1,raw[[#This Row],[active years]])),1,"")</f>
        <v/>
      </c>
      <c r="L1542" t="str">
        <f>IF(ISNUMBER(SEARCH(L$1,raw[[#This Row],[active years]])),1,"")</f>
        <v/>
      </c>
      <c r="M1542" t="str">
        <f>IF(ISNUMBER(SEARCH(M$1,raw[[#This Row],[active years]])),1,"")</f>
        <v/>
      </c>
      <c r="N1542" t="str">
        <f>IF(ISNUMBER(SEARCH(N$1,raw[[#This Row],[active years]])),1,"")</f>
        <v/>
      </c>
      <c r="O1542" t="str">
        <f>IF(ISNUMBER(SEARCH(O$1,raw[[#This Row],[active years]])),1,"")</f>
        <v/>
      </c>
      <c r="P1542" t="str">
        <f>IF(ISNUMBER(SEARCH(P$1,raw[[#This Row],[active years]])),1,"")</f>
        <v/>
      </c>
      <c r="Q1542">
        <f>IF(ISNUMBER(SEARCH(Q$1,raw[[#This Row],[active years]])),1,"")</f>
        <v>1</v>
      </c>
      <c r="R1542" t="str">
        <f>IF(ISNUMBER(SEARCH(R$1,raw[[#This Row],[active years]])),1,"")</f>
        <v/>
      </c>
      <c r="S1542" t="str">
        <f>IF(ISNUMBER(SEARCH(S$1,raw[[#This Row],[active years]])),1,"")</f>
        <v/>
      </c>
      <c r="T1542" t="str">
        <f>IF(ISNUMBER(SEARCH(T$1,raw[[#This Row],[active years]])),1,"")</f>
        <v/>
      </c>
      <c r="U1542" t="str">
        <f>IF(ISNUMBER(SEARCH(U$1,raw[[#This Row],[active years]])),1,"")</f>
        <v/>
      </c>
      <c r="V1542" t="str">
        <f>IF(ISNUMBER(SEARCH(V$1,raw[[#This Row],[active years]])),1,"")</f>
        <v/>
      </c>
      <c r="W1542" t="str">
        <f>IF(ISNUMBER(SEARCH(W$1,raw[[#This Row],[active years]])),1,"")</f>
        <v/>
      </c>
      <c r="X1542" t="str">
        <f>IF(ISNUMBER(SEARCH(X$1,raw[[#This Row],[active years]])),1,"")</f>
        <v/>
      </c>
      <c r="Y1542" t="str">
        <f>IF(ISNUMBER(SEARCH(Y$1,raw[[#This Row],[active years]])),1,"")</f>
        <v/>
      </c>
      <c r="Z1542" t="str">
        <f>IF(ISNUMBER(SEARCH(Z$1,raw[[#This Row],[active years]])),1,"")</f>
        <v/>
      </c>
      <c r="AA1542" t="str">
        <f>IF(ISNUMBER(SEARCH(AA$1,raw[[#This Row],[active years]])),1,"")</f>
        <v/>
      </c>
    </row>
    <row r="1543" spans="1:27" x14ac:dyDescent="0.45">
      <c r="A1543">
        <f>raw[team]</f>
        <v>1891</v>
      </c>
      <c r="B1543">
        <f>raw[rookie year]</f>
        <v>2006</v>
      </c>
      <c r="C1543" t="str">
        <f>IF(ISNUMBER(SEARCH(C$1,raw[[#This Row],[active years]])),1,"")</f>
        <v/>
      </c>
      <c r="D1543" t="str">
        <f>IF(ISNUMBER(SEARCH(D$1,raw[[#This Row],[active years]])),1,"")</f>
        <v/>
      </c>
      <c r="E1543" t="str">
        <f>IF(ISNUMBER(SEARCH(E$1,raw[[#This Row],[active years]])),1,"")</f>
        <v/>
      </c>
      <c r="F1543" t="str">
        <f>IF(ISNUMBER(SEARCH(F$1,raw[[#This Row],[active years]])),1,"")</f>
        <v/>
      </c>
      <c r="G1543" t="str">
        <f>IF(ISNUMBER(SEARCH(G$1,raw[[#This Row],[active years]])),1,"")</f>
        <v/>
      </c>
      <c r="H1543" t="str">
        <f>IF(ISNUMBER(SEARCH(H$1,raw[[#This Row],[active years]])),1,"")</f>
        <v/>
      </c>
      <c r="I1543" t="str">
        <f>IF(ISNUMBER(SEARCH(I$1,raw[[#This Row],[active years]])),1,"")</f>
        <v/>
      </c>
      <c r="J1543" t="str">
        <f>IF(ISNUMBER(SEARCH(J$1,raw[[#This Row],[active years]])),1,"")</f>
        <v/>
      </c>
      <c r="K1543" t="str">
        <f>IF(ISNUMBER(SEARCH(K$1,raw[[#This Row],[active years]])),1,"")</f>
        <v/>
      </c>
      <c r="L1543" t="str">
        <f>IF(ISNUMBER(SEARCH(L$1,raw[[#This Row],[active years]])),1,"")</f>
        <v/>
      </c>
      <c r="M1543" t="str">
        <f>IF(ISNUMBER(SEARCH(M$1,raw[[#This Row],[active years]])),1,"")</f>
        <v/>
      </c>
      <c r="N1543" t="str">
        <f>IF(ISNUMBER(SEARCH(N$1,raw[[#This Row],[active years]])),1,"")</f>
        <v/>
      </c>
      <c r="O1543" t="str">
        <f>IF(ISNUMBER(SEARCH(O$1,raw[[#This Row],[active years]])),1,"")</f>
        <v/>
      </c>
      <c r="P1543" t="str">
        <f>IF(ISNUMBER(SEARCH(P$1,raw[[#This Row],[active years]])),1,"")</f>
        <v/>
      </c>
      <c r="Q1543">
        <f>IF(ISNUMBER(SEARCH(Q$1,raw[[#This Row],[active years]])),1,"")</f>
        <v>1</v>
      </c>
      <c r="R1543">
        <f>IF(ISNUMBER(SEARCH(R$1,raw[[#This Row],[active years]])),1,"")</f>
        <v>1</v>
      </c>
      <c r="S1543">
        <f>IF(ISNUMBER(SEARCH(S$1,raw[[#This Row],[active years]])),1,"")</f>
        <v>1</v>
      </c>
      <c r="T1543">
        <f>IF(ISNUMBER(SEARCH(T$1,raw[[#This Row],[active years]])),1,"")</f>
        <v>1</v>
      </c>
      <c r="U1543">
        <f>IF(ISNUMBER(SEARCH(U$1,raw[[#This Row],[active years]])),1,"")</f>
        <v>1</v>
      </c>
      <c r="V1543">
        <f>IF(ISNUMBER(SEARCH(V$1,raw[[#This Row],[active years]])),1,"")</f>
        <v>1</v>
      </c>
      <c r="W1543">
        <f>IF(ISNUMBER(SEARCH(W$1,raw[[#This Row],[active years]])),1,"")</f>
        <v>1</v>
      </c>
      <c r="X1543">
        <f>IF(ISNUMBER(SEARCH(X$1,raw[[#This Row],[active years]])),1,"")</f>
        <v>1</v>
      </c>
      <c r="Y1543">
        <f>IF(ISNUMBER(SEARCH(Y$1,raw[[#This Row],[active years]])),1,"")</f>
        <v>1</v>
      </c>
      <c r="Z1543">
        <f>IF(ISNUMBER(SEARCH(Z$1,raw[[#This Row],[active years]])),1,"")</f>
        <v>1</v>
      </c>
      <c r="AA1543">
        <f>IF(ISNUMBER(SEARCH(AA$1,raw[[#This Row],[active years]])),1,"")</f>
        <v>1</v>
      </c>
    </row>
    <row r="1544" spans="1:27" x14ac:dyDescent="0.45">
      <c r="A1544">
        <f>raw[team]</f>
        <v>1893</v>
      </c>
      <c r="B1544">
        <f>raw[rookie year]</f>
        <v>2006</v>
      </c>
      <c r="C1544" t="str">
        <f>IF(ISNUMBER(SEARCH(C$1,raw[[#This Row],[active years]])),1,"")</f>
        <v/>
      </c>
      <c r="D1544" t="str">
        <f>IF(ISNUMBER(SEARCH(D$1,raw[[#This Row],[active years]])),1,"")</f>
        <v/>
      </c>
      <c r="E1544" t="str">
        <f>IF(ISNUMBER(SEARCH(E$1,raw[[#This Row],[active years]])),1,"")</f>
        <v/>
      </c>
      <c r="F1544" t="str">
        <f>IF(ISNUMBER(SEARCH(F$1,raw[[#This Row],[active years]])),1,"")</f>
        <v/>
      </c>
      <c r="G1544" t="str">
        <f>IF(ISNUMBER(SEARCH(G$1,raw[[#This Row],[active years]])),1,"")</f>
        <v/>
      </c>
      <c r="H1544" t="str">
        <f>IF(ISNUMBER(SEARCH(H$1,raw[[#This Row],[active years]])),1,"")</f>
        <v/>
      </c>
      <c r="I1544" t="str">
        <f>IF(ISNUMBER(SEARCH(I$1,raw[[#This Row],[active years]])),1,"")</f>
        <v/>
      </c>
      <c r="J1544" t="str">
        <f>IF(ISNUMBER(SEARCH(J$1,raw[[#This Row],[active years]])),1,"")</f>
        <v/>
      </c>
      <c r="K1544" t="str">
        <f>IF(ISNUMBER(SEARCH(K$1,raw[[#This Row],[active years]])),1,"")</f>
        <v/>
      </c>
      <c r="L1544" t="str">
        <f>IF(ISNUMBER(SEARCH(L$1,raw[[#This Row],[active years]])),1,"")</f>
        <v/>
      </c>
      <c r="M1544" t="str">
        <f>IF(ISNUMBER(SEARCH(M$1,raw[[#This Row],[active years]])),1,"")</f>
        <v/>
      </c>
      <c r="N1544" t="str">
        <f>IF(ISNUMBER(SEARCH(N$1,raw[[#This Row],[active years]])),1,"")</f>
        <v/>
      </c>
      <c r="O1544" t="str">
        <f>IF(ISNUMBER(SEARCH(O$1,raw[[#This Row],[active years]])),1,"")</f>
        <v/>
      </c>
      <c r="P1544" t="str">
        <f>IF(ISNUMBER(SEARCH(P$1,raw[[#This Row],[active years]])),1,"")</f>
        <v/>
      </c>
      <c r="Q1544">
        <f>IF(ISNUMBER(SEARCH(Q$1,raw[[#This Row],[active years]])),1,"")</f>
        <v>1</v>
      </c>
      <c r="R1544">
        <f>IF(ISNUMBER(SEARCH(R$1,raw[[#This Row],[active years]])),1,"")</f>
        <v>1</v>
      </c>
      <c r="S1544">
        <f>IF(ISNUMBER(SEARCH(S$1,raw[[#This Row],[active years]])),1,"")</f>
        <v>1</v>
      </c>
      <c r="T1544">
        <f>IF(ISNUMBER(SEARCH(T$1,raw[[#This Row],[active years]])),1,"")</f>
        <v>1</v>
      </c>
      <c r="U1544">
        <f>IF(ISNUMBER(SEARCH(U$1,raw[[#This Row],[active years]])),1,"")</f>
        <v>1</v>
      </c>
      <c r="V1544">
        <f>IF(ISNUMBER(SEARCH(V$1,raw[[#This Row],[active years]])),1,"")</f>
        <v>1</v>
      </c>
      <c r="W1544" t="str">
        <f>IF(ISNUMBER(SEARCH(W$1,raw[[#This Row],[active years]])),1,"")</f>
        <v/>
      </c>
      <c r="X1544" t="str">
        <f>IF(ISNUMBER(SEARCH(X$1,raw[[#This Row],[active years]])),1,"")</f>
        <v/>
      </c>
      <c r="Y1544" t="str">
        <f>IF(ISNUMBER(SEARCH(Y$1,raw[[#This Row],[active years]])),1,"")</f>
        <v/>
      </c>
      <c r="Z1544" t="str">
        <f>IF(ISNUMBER(SEARCH(Z$1,raw[[#This Row],[active years]])),1,"")</f>
        <v/>
      </c>
      <c r="AA1544" t="str">
        <f>IF(ISNUMBER(SEARCH(AA$1,raw[[#This Row],[active years]])),1,"")</f>
        <v/>
      </c>
    </row>
    <row r="1545" spans="1:27" x14ac:dyDescent="0.45">
      <c r="A1545">
        <f>raw[team]</f>
        <v>1894</v>
      </c>
      <c r="B1545">
        <f>raw[rookie year]</f>
        <v>2006</v>
      </c>
      <c r="C1545" t="str">
        <f>IF(ISNUMBER(SEARCH(C$1,raw[[#This Row],[active years]])),1,"")</f>
        <v/>
      </c>
      <c r="D1545" t="str">
        <f>IF(ISNUMBER(SEARCH(D$1,raw[[#This Row],[active years]])),1,"")</f>
        <v/>
      </c>
      <c r="E1545" t="str">
        <f>IF(ISNUMBER(SEARCH(E$1,raw[[#This Row],[active years]])),1,"")</f>
        <v/>
      </c>
      <c r="F1545" t="str">
        <f>IF(ISNUMBER(SEARCH(F$1,raw[[#This Row],[active years]])),1,"")</f>
        <v/>
      </c>
      <c r="G1545" t="str">
        <f>IF(ISNUMBER(SEARCH(G$1,raw[[#This Row],[active years]])),1,"")</f>
        <v/>
      </c>
      <c r="H1545" t="str">
        <f>IF(ISNUMBER(SEARCH(H$1,raw[[#This Row],[active years]])),1,"")</f>
        <v/>
      </c>
      <c r="I1545" t="str">
        <f>IF(ISNUMBER(SEARCH(I$1,raw[[#This Row],[active years]])),1,"")</f>
        <v/>
      </c>
      <c r="J1545" t="str">
        <f>IF(ISNUMBER(SEARCH(J$1,raw[[#This Row],[active years]])),1,"")</f>
        <v/>
      </c>
      <c r="K1545" t="str">
        <f>IF(ISNUMBER(SEARCH(K$1,raw[[#This Row],[active years]])),1,"")</f>
        <v/>
      </c>
      <c r="L1545" t="str">
        <f>IF(ISNUMBER(SEARCH(L$1,raw[[#This Row],[active years]])),1,"")</f>
        <v/>
      </c>
      <c r="M1545" t="str">
        <f>IF(ISNUMBER(SEARCH(M$1,raw[[#This Row],[active years]])),1,"")</f>
        <v/>
      </c>
      <c r="N1545" t="str">
        <f>IF(ISNUMBER(SEARCH(N$1,raw[[#This Row],[active years]])),1,"")</f>
        <v/>
      </c>
      <c r="O1545" t="str">
        <f>IF(ISNUMBER(SEARCH(O$1,raw[[#This Row],[active years]])),1,"")</f>
        <v/>
      </c>
      <c r="P1545" t="str">
        <f>IF(ISNUMBER(SEARCH(P$1,raw[[#This Row],[active years]])),1,"")</f>
        <v/>
      </c>
      <c r="Q1545">
        <f>IF(ISNUMBER(SEARCH(Q$1,raw[[#This Row],[active years]])),1,"")</f>
        <v>1</v>
      </c>
      <c r="R1545">
        <f>IF(ISNUMBER(SEARCH(R$1,raw[[#This Row],[active years]])),1,"")</f>
        <v>1</v>
      </c>
      <c r="S1545">
        <f>IF(ISNUMBER(SEARCH(S$1,raw[[#This Row],[active years]])),1,"")</f>
        <v>1</v>
      </c>
      <c r="T1545" t="str">
        <f>IF(ISNUMBER(SEARCH(T$1,raw[[#This Row],[active years]])),1,"")</f>
        <v/>
      </c>
      <c r="U1545" t="str">
        <f>IF(ISNUMBER(SEARCH(U$1,raw[[#This Row],[active years]])),1,"")</f>
        <v/>
      </c>
      <c r="V1545" t="str">
        <f>IF(ISNUMBER(SEARCH(V$1,raw[[#This Row],[active years]])),1,"")</f>
        <v/>
      </c>
      <c r="W1545" t="str">
        <f>IF(ISNUMBER(SEARCH(W$1,raw[[#This Row],[active years]])),1,"")</f>
        <v/>
      </c>
      <c r="X1545" t="str">
        <f>IF(ISNUMBER(SEARCH(X$1,raw[[#This Row],[active years]])),1,"")</f>
        <v/>
      </c>
      <c r="Y1545" t="str">
        <f>IF(ISNUMBER(SEARCH(Y$1,raw[[#This Row],[active years]])),1,"")</f>
        <v/>
      </c>
      <c r="Z1545" t="str">
        <f>IF(ISNUMBER(SEARCH(Z$1,raw[[#This Row],[active years]])),1,"")</f>
        <v/>
      </c>
      <c r="AA1545" t="str">
        <f>IF(ISNUMBER(SEARCH(AA$1,raw[[#This Row],[active years]])),1,"")</f>
        <v/>
      </c>
    </row>
    <row r="1546" spans="1:27" x14ac:dyDescent="0.45">
      <c r="A1546">
        <f>raw[team]</f>
        <v>1895</v>
      </c>
      <c r="B1546">
        <f>raw[rookie year]</f>
        <v>2006</v>
      </c>
      <c r="C1546" t="str">
        <f>IF(ISNUMBER(SEARCH(C$1,raw[[#This Row],[active years]])),1,"")</f>
        <v/>
      </c>
      <c r="D1546" t="str">
        <f>IF(ISNUMBER(SEARCH(D$1,raw[[#This Row],[active years]])),1,"")</f>
        <v/>
      </c>
      <c r="E1546" t="str">
        <f>IF(ISNUMBER(SEARCH(E$1,raw[[#This Row],[active years]])),1,"")</f>
        <v/>
      </c>
      <c r="F1546" t="str">
        <f>IF(ISNUMBER(SEARCH(F$1,raw[[#This Row],[active years]])),1,"")</f>
        <v/>
      </c>
      <c r="G1546" t="str">
        <f>IF(ISNUMBER(SEARCH(G$1,raw[[#This Row],[active years]])),1,"")</f>
        <v/>
      </c>
      <c r="H1546" t="str">
        <f>IF(ISNUMBER(SEARCH(H$1,raw[[#This Row],[active years]])),1,"")</f>
        <v/>
      </c>
      <c r="I1546" t="str">
        <f>IF(ISNUMBER(SEARCH(I$1,raw[[#This Row],[active years]])),1,"")</f>
        <v/>
      </c>
      <c r="J1546" t="str">
        <f>IF(ISNUMBER(SEARCH(J$1,raw[[#This Row],[active years]])),1,"")</f>
        <v/>
      </c>
      <c r="K1546" t="str">
        <f>IF(ISNUMBER(SEARCH(K$1,raw[[#This Row],[active years]])),1,"")</f>
        <v/>
      </c>
      <c r="L1546" t="str">
        <f>IF(ISNUMBER(SEARCH(L$1,raw[[#This Row],[active years]])),1,"")</f>
        <v/>
      </c>
      <c r="M1546" t="str">
        <f>IF(ISNUMBER(SEARCH(M$1,raw[[#This Row],[active years]])),1,"")</f>
        <v/>
      </c>
      <c r="N1546" t="str">
        <f>IF(ISNUMBER(SEARCH(N$1,raw[[#This Row],[active years]])),1,"")</f>
        <v/>
      </c>
      <c r="O1546" t="str">
        <f>IF(ISNUMBER(SEARCH(O$1,raw[[#This Row],[active years]])),1,"")</f>
        <v/>
      </c>
      <c r="P1546" t="str">
        <f>IF(ISNUMBER(SEARCH(P$1,raw[[#This Row],[active years]])),1,"")</f>
        <v/>
      </c>
      <c r="Q1546">
        <f>IF(ISNUMBER(SEARCH(Q$1,raw[[#This Row],[active years]])),1,"")</f>
        <v>1</v>
      </c>
      <c r="R1546">
        <f>IF(ISNUMBER(SEARCH(R$1,raw[[#This Row],[active years]])),1,"")</f>
        <v>1</v>
      </c>
      <c r="S1546">
        <f>IF(ISNUMBER(SEARCH(S$1,raw[[#This Row],[active years]])),1,"")</f>
        <v>1</v>
      </c>
      <c r="T1546">
        <f>IF(ISNUMBER(SEARCH(T$1,raw[[#This Row],[active years]])),1,"")</f>
        <v>1</v>
      </c>
      <c r="U1546">
        <f>IF(ISNUMBER(SEARCH(U$1,raw[[#This Row],[active years]])),1,"")</f>
        <v>1</v>
      </c>
      <c r="V1546">
        <f>IF(ISNUMBER(SEARCH(V$1,raw[[#This Row],[active years]])),1,"")</f>
        <v>1</v>
      </c>
      <c r="W1546">
        <f>IF(ISNUMBER(SEARCH(W$1,raw[[#This Row],[active years]])),1,"")</f>
        <v>1</v>
      </c>
      <c r="X1546">
        <f>IF(ISNUMBER(SEARCH(X$1,raw[[#This Row],[active years]])),1,"")</f>
        <v>1</v>
      </c>
      <c r="Y1546">
        <f>IF(ISNUMBER(SEARCH(Y$1,raw[[#This Row],[active years]])),1,"")</f>
        <v>1</v>
      </c>
      <c r="Z1546">
        <f>IF(ISNUMBER(SEARCH(Z$1,raw[[#This Row],[active years]])),1,"")</f>
        <v>1</v>
      </c>
      <c r="AA1546">
        <f>IF(ISNUMBER(SEARCH(AA$1,raw[[#This Row],[active years]])),1,"")</f>
        <v>1</v>
      </c>
    </row>
    <row r="1547" spans="1:27" x14ac:dyDescent="0.45">
      <c r="A1547">
        <f>raw[team]</f>
        <v>1896</v>
      </c>
      <c r="B1547">
        <f>raw[rookie year]</f>
        <v>2006</v>
      </c>
      <c r="C1547" t="str">
        <f>IF(ISNUMBER(SEARCH(C$1,raw[[#This Row],[active years]])),1,"")</f>
        <v/>
      </c>
      <c r="D1547" t="str">
        <f>IF(ISNUMBER(SEARCH(D$1,raw[[#This Row],[active years]])),1,"")</f>
        <v/>
      </c>
      <c r="E1547" t="str">
        <f>IF(ISNUMBER(SEARCH(E$1,raw[[#This Row],[active years]])),1,"")</f>
        <v/>
      </c>
      <c r="F1547" t="str">
        <f>IF(ISNUMBER(SEARCH(F$1,raw[[#This Row],[active years]])),1,"")</f>
        <v/>
      </c>
      <c r="G1547" t="str">
        <f>IF(ISNUMBER(SEARCH(G$1,raw[[#This Row],[active years]])),1,"")</f>
        <v/>
      </c>
      <c r="H1547" t="str">
        <f>IF(ISNUMBER(SEARCH(H$1,raw[[#This Row],[active years]])),1,"")</f>
        <v/>
      </c>
      <c r="I1547" t="str">
        <f>IF(ISNUMBER(SEARCH(I$1,raw[[#This Row],[active years]])),1,"")</f>
        <v/>
      </c>
      <c r="J1547" t="str">
        <f>IF(ISNUMBER(SEARCH(J$1,raw[[#This Row],[active years]])),1,"")</f>
        <v/>
      </c>
      <c r="K1547" t="str">
        <f>IF(ISNUMBER(SEARCH(K$1,raw[[#This Row],[active years]])),1,"")</f>
        <v/>
      </c>
      <c r="L1547" t="str">
        <f>IF(ISNUMBER(SEARCH(L$1,raw[[#This Row],[active years]])),1,"")</f>
        <v/>
      </c>
      <c r="M1547" t="str">
        <f>IF(ISNUMBER(SEARCH(M$1,raw[[#This Row],[active years]])),1,"")</f>
        <v/>
      </c>
      <c r="N1547" t="str">
        <f>IF(ISNUMBER(SEARCH(N$1,raw[[#This Row],[active years]])),1,"")</f>
        <v/>
      </c>
      <c r="O1547" t="str">
        <f>IF(ISNUMBER(SEARCH(O$1,raw[[#This Row],[active years]])),1,"")</f>
        <v/>
      </c>
      <c r="P1547" t="str">
        <f>IF(ISNUMBER(SEARCH(P$1,raw[[#This Row],[active years]])),1,"")</f>
        <v/>
      </c>
      <c r="Q1547">
        <f>IF(ISNUMBER(SEARCH(Q$1,raw[[#This Row],[active years]])),1,"")</f>
        <v>1</v>
      </c>
      <c r="R1547">
        <f>IF(ISNUMBER(SEARCH(R$1,raw[[#This Row],[active years]])),1,"")</f>
        <v>1</v>
      </c>
      <c r="S1547">
        <f>IF(ISNUMBER(SEARCH(S$1,raw[[#This Row],[active years]])),1,"")</f>
        <v>1</v>
      </c>
      <c r="T1547">
        <f>IF(ISNUMBER(SEARCH(T$1,raw[[#This Row],[active years]])),1,"")</f>
        <v>1</v>
      </c>
      <c r="U1547">
        <f>IF(ISNUMBER(SEARCH(U$1,raw[[#This Row],[active years]])),1,"")</f>
        <v>1</v>
      </c>
      <c r="V1547">
        <f>IF(ISNUMBER(SEARCH(V$1,raw[[#This Row],[active years]])),1,"")</f>
        <v>1</v>
      </c>
      <c r="W1547">
        <f>IF(ISNUMBER(SEARCH(W$1,raw[[#This Row],[active years]])),1,"")</f>
        <v>1</v>
      </c>
      <c r="X1547">
        <f>IF(ISNUMBER(SEARCH(X$1,raw[[#This Row],[active years]])),1,"")</f>
        <v>1</v>
      </c>
      <c r="Y1547">
        <f>IF(ISNUMBER(SEARCH(Y$1,raw[[#This Row],[active years]])),1,"")</f>
        <v>1</v>
      </c>
      <c r="Z1547">
        <f>IF(ISNUMBER(SEARCH(Z$1,raw[[#This Row],[active years]])),1,"")</f>
        <v>1</v>
      </c>
      <c r="AA1547">
        <f>IF(ISNUMBER(SEARCH(AA$1,raw[[#This Row],[active years]])),1,"")</f>
        <v>1</v>
      </c>
    </row>
    <row r="1548" spans="1:27" x14ac:dyDescent="0.45">
      <c r="A1548">
        <f>raw[team]</f>
        <v>1897</v>
      </c>
      <c r="B1548">
        <f>raw[rookie year]</f>
        <v>2006</v>
      </c>
      <c r="C1548" t="str">
        <f>IF(ISNUMBER(SEARCH(C$1,raw[[#This Row],[active years]])),1,"")</f>
        <v/>
      </c>
      <c r="D1548" t="str">
        <f>IF(ISNUMBER(SEARCH(D$1,raw[[#This Row],[active years]])),1,"")</f>
        <v/>
      </c>
      <c r="E1548" t="str">
        <f>IF(ISNUMBER(SEARCH(E$1,raw[[#This Row],[active years]])),1,"")</f>
        <v/>
      </c>
      <c r="F1548" t="str">
        <f>IF(ISNUMBER(SEARCH(F$1,raw[[#This Row],[active years]])),1,"")</f>
        <v/>
      </c>
      <c r="G1548" t="str">
        <f>IF(ISNUMBER(SEARCH(G$1,raw[[#This Row],[active years]])),1,"")</f>
        <v/>
      </c>
      <c r="H1548" t="str">
        <f>IF(ISNUMBER(SEARCH(H$1,raw[[#This Row],[active years]])),1,"")</f>
        <v/>
      </c>
      <c r="I1548" t="str">
        <f>IF(ISNUMBER(SEARCH(I$1,raw[[#This Row],[active years]])),1,"")</f>
        <v/>
      </c>
      <c r="J1548" t="str">
        <f>IF(ISNUMBER(SEARCH(J$1,raw[[#This Row],[active years]])),1,"")</f>
        <v/>
      </c>
      <c r="K1548" t="str">
        <f>IF(ISNUMBER(SEARCH(K$1,raw[[#This Row],[active years]])),1,"")</f>
        <v/>
      </c>
      <c r="L1548" t="str">
        <f>IF(ISNUMBER(SEARCH(L$1,raw[[#This Row],[active years]])),1,"")</f>
        <v/>
      </c>
      <c r="M1548" t="str">
        <f>IF(ISNUMBER(SEARCH(M$1,raw[[#This Row],[active years]])),1,"")</f>
        <v/>
      </c>
      <c r="N1548" t="str">
        <f>IF(ISNUMBER(SEARCH(N$1,raw[[#This Row],[active years]])),1,"")</f>
        <v/>
      </c>
      <c r="O1548" t="str">
        <f>IF(ISNUMBER(SEARCH(O$1,raw[[#This Row],[active years]])),1,"")</f>
        <v/>
      </c>
      <c r="P1548" t="str">
        <f>IF(ISNUMBER(SEARCH(P$1,raw[[#This Row],[active years]])),1,"")</f>
        <v/>
      </c>
      <c r="Q1548">
        <f>IF(ISNUMBER(SEARCH(Q$1,raw[[#This Row],[active years]])),1,"")</f>
        <v>1</v>
      </c>
      <c r="R1548">
        <f>IF(ISNUMBER(SEARCH(R$1,raw[[#This Row],[active years]])),1,"")</f>
        <v>1</v>
      </c>
      <c r="S1548">
        <f>IF(ISNUMBER(SEARCH(S$1,raw[[#This Row],[active years]])),1,"")</f>
        <v>1</v>
      </c>
      <c r="T1548" t="str">
        <f>IF(ISNUMBER(SEARCH(T$1,raw[[#This Row],[active years]])),1,"")</f>
        <v/>
      </c>
      <c r="U1548" t="str">
        <f>IF(ISNUMBER(SEARCH(U$1,raw[[#This Row],[active years]])),1,"")</f>
        <v/>
      </c>
      <c r="V1548" t="str">
        <f>IF(ISNUMBER(SEARCH(V$1,raw[[#This Row],[active years]])),1,"")</f>
        <v/>
      </c>
      <c r="W1548" t="str">
        <f>IF(ISNUMBER(SEARCH(W$1,raw[[#This Row],[active years]])),1,"")</f>
        <v/>
      </c>
      <c r="X1548" t="str">
        <f>IF(ISNUMBER(SEARCH(X$1,raw[[#This Row],[active years]])),1,"")</f>
        <v/>
      </c>
      <c r="Y1548" t="str">
        <f>IF(ISNUMBER(SEARCH(Y$1,raw[[#This Row],[active years]])),1,"")</f>
        <v/>
      </c>
      <c r="Z1548" t="str">
        <f>IF(ISNUMBER(SEARCH(Z$1,raw[[#This Row],[active years]])),1,"")</f>
        <v/>
      </c>
      <c r="AA1548" t="str">
        <f>IF(ISNUMBER(SEARCH(AA$1,raw[[#This Row],[active years]])),1,"")</f>
        <v/>
      </c>
    </row>
    <row r="1549" spans="1:27" x14ac:dyDescent="0.45">
      <c r="A1549">
        <f>raw[team]</f>
        <v>1898</v>
      </c>
      <c r="B1549">
        <f>raw[rookie year]</f>
        <v>2006</v>
      </c>
      <c r="C1549" t="str">
        <f>IF(ISNUMBER(SEARCH(C$1,raw[[#This Row],[active years]])),1,"")</f>
        <v/>
      </c>
      <c r="D1549" t="str">
        <f>IF(ISNUMBER(SEARCH(D$1,raw[[#This Row],[active years]])),1,"")</f>
        <v/>
      </c>
      <c r="E1549" t="str">
        <f>IF(ISNUMBER(SEARCH(E$1,raw[[#This Row],[active years]])),1,"")</f>
        <v/>
      </c>
      <c r="F1549" t="str">
        <f>IF(ISNUMBER(SEARCH(F$1,raw[[#This Row],[active years]])),1,"")</f>
        <v/>
      </c>
      <c r="G1549" t="str">
        <f>IF(ISNUMBER(SEARCH(G$1,raw[[#This Row],[active years]])),1,"")</f>
        <v/>
      </c>
      <c r="H1549" t="str">
        <f>IF(ISNUMBER(SEARCH(H$1,raw[[#This Row],[active years]])),1,"")</f>
        <v/>
      </c>
      <c r="I1549" t="str">
        <f>IF(ISNUMBER(SEARCH(I$1,raw[[#This Row],[active years]])),1,"")</f>
        <v/>
      </c>
      <c r="J1549" t="str">
        <f>IF(ISNUMBER(SEARCH(J$1,raw[[#This Row],[active years]])),1,"")</f>
        <v/>
      </c>
      <c r="K1549" t="str">
        <f>IF(ISNUMBER(SEARCH(K$1,raw[[#This Row],[active years]])),1,"")</f>
        <v/>
      </c>
      <c r="L1549" t="str">
        <f>IF(ISNUMBER(SEARCH(L$1,raw[[#This Row],[active years]])),1,"")</f>
        <v/>
      </c>
      <c r="M1549" t="str">
        <f>IF(ISNUMBER(SEARCH(M$1,raw[[#This Row],[active years]])),1,"")</f>
        <v/>
      </c>
      <c r="N1549" t="str">
        <f>IF(ISNUMBER(SEARCH(N$1,raw[[#This Row],[active years]])),1,"")</f>
        <v/>
      </c>
      <c r="O1549" t="str">
        <f>IF(ISNUMBER(SEARCH(O$1,raw[[#This Row],[active years]])),1,"")</f>
        <v/>
      </c>
      <c r="P1549" t="str">
        <f>IF(ISNUMBER(SEARCH(P$1,raw[[#This Row],[active years]])),1,"")</f>
        <v/>
      </c>
      <c r="Q1549">
        <f>IF(ISNUMBER(SEARCH(Q$1,raw[[#This Row],[active years]])),1,"")</f>
        <v>1</v>
      </c>
      <c r="R1549">
        <f>IF(ISNUMBER(SEARCH(R$1,raw[[#This Row],[active years]])),1,"")</f>
        <v>1</v>
      </c>
      <c r="S1549">
        <f>IF(ISNUMBER(SEARCH(S$1,raw[[#This Row],[active years]])),1,"")</f>
        <v>1</v>
      </c>
      <c r="T1549">
        <f>IF(ISNUMBER(SEARCH(T$1,raw[[#This Row],[active years]])),1,"")</f>
        <v>1</v>
      </c>
      <c r="U1549">
        <f>IF(ISNUMBER(SEARCH(U$1,raw[[#This Row],[active years]])),1,"")</f>
        <v>1</v>
      </c>
      <c r="V1549">
        <f>IF(ISNUMBER(SEARCH(V$1,raw[[#This Row],[active years]])),1,"")</f>
        <v>1</v>
      </c>
      <c r="W1549" t="str">
        <f>IF(ISNUMBER(SEARCH(W$1,raw[[#This Row],[active years]])),1,"")</f>
        <v/>
      </c>
      <c r="X1549" t="str">
        <f>IF(ISNUMBER(SEARCH(X$1,raw[[#This Row],[active years]])),1,"")</f>
        <v/>
      </c>
      <c r="Y1549" t="str">
        <f>IF(ISNUMBER(SEARCH(Y$1,raw[[#This Row],[active years]])),1,"")</f>
        <v/>
      </c>
      <c r="Z1549" t="str">
        <f>IF(ISNUMBER(SEARCH(Z$1,raw[[#This Row],[active years]])),1,"")</f>
        <v/>
      </c>
      <c r="AA1549" t="str">
        <f>IF(ISNUMBER(SEARCH(AA$1,raw[[#This Row],[active years]])),1,"")</f>
        <v/>
      </c>
    </row>
    <row r="1550" spans="1:27" x14ac:dyDescent="0.45">
      <c r="A1550">
        <f>raw[team]</f>
        <v>1899</v>
      </c>
      <c r="B1550">
        <f>raw[rookie year]</f>
        <v>2006</v>
      </c>
      <c r="C1550" t="str">
        <f>IF(ISNUMBER(SEARCH(C$1,raw[[#This Row],[active years]])),1,"")</f>
        <v/>
      </c>
      <c r="D1550" t="str">
        <f>IF(ISNUMBER(SEARCH(D$1,raw[[#This Row],[active years]])),1,"")</f>
        <v/>
      </c>
      <c r="E1550" t="str">
        <f>IF(ISNUMBER(SEARCH(E$1,raw[[#This Row],[active years]])),1,"")</f>
        <v/>
      </c>
      <c r="F1550" t="str">
        <f>IF(ISNUMBER(SEARCH(F$1,raw[[#This Row],[active years]])),1,"")</f>
        <v/>
      </c>
      <c r="G1550" t="str">
        <f>IF(ISNUMBER(SEARCH(G$1,raw[[#This Row],[active years]])),1,"")</f>
        <v/>
      </c>
      <c r="H1550" t="str">
        <f>IF(ISNUMBER(SEARCH(H$1,raw[[#This Row],[active years]])),1,"")</f>
        <v/>
      </c>
      <c r="I1550" t="str">
        <f>IF(ISNUMBER(SEARCH(I$1,raw[[#This Row],[active years]])),1,"")</f>
        <v/>
      </c>
      <c r="J1550" t="str">
        <f>IF(ISNUMBER(SEARCH(J$1,raw[[#This Row],[active years]])),1,"")</f>
        <v/>
      </c>
      <c r="K1550" t="str">
        <f>IF(ISNUMBER(SEARCH(K$1,raw[[#This Row],[active years]])),1,"")</f>
        <v/>
      </c>
      <c r="L1550" t="str">
        <f>IF(ISNUMBER(SEARCH(L$1,raw[[#This Row],[active years]])),1,"")</f>
        <v/>
      </c>
      <c r="M1550" t="str">
        <f>IF(ISNUMBER(SEARCH(M$1,raw[[#This Row],[active years]])),1,"")</f>
        <v/>
      </c>
      <c r="N1550" t="str">
        <f>IF(ISNUMBER(SEARCH(N$1,raw[[#This Row],[active years]])),1,"")</f>
        <v/>
      </c>
      <c r="O1550" t="str">
        <f>IF(ISNUMBER(SEARCH(O$1,raw[[#This Row],[active years]])),1,"")</f>
        <v/>
      </c>
      <c r="P1550" t="str">
        <f>IF(ISNUMBER(SEARCH(P$1,raw[[#This Row],[active years]])),1,"")</f>
        <v/>
      </c>
      <c r="Q1550">
        <f>IF(ISNUMBER(SEARCH(Q$1,raw[[#This Row],[active years]])),1,"")</f>
        <v>1</v>
      </c>
      <c r="R1550">
        <f>IF(ISNUMBER(SEARCH(R$1,raw[[#This Row],[active years]])),1,"")</f>
        <v>1</v>
      </c>
      <c r="S1550">
        <f>IF(ISNUMBER(SEARCH(S$1,raw[[#This Row],[active years]])),1,"")</f>
        <v>1</v>
      </c>
      <c r="T1550">
        <f>IF(ISNUMBER(SEARCH(T$1,raw[[#This Row],[active years]])),1,"")</f>
        <v>1</v>
      </c>
      <c r="U1550">
        <f>IF(ISNUMBER(SEARCH(U$1,raw[[#This Row],[active years]])),1,"")</f>
        <v>1</v>
      </c>
      <c r="V1550">
        <f>IF(ISNUMBER(SEARCH(V$1,raw[[#This Row],[active years]])),1,"")</f>
        <v>1</v>
      </c>
      <c r="W1550">
        <f>IF(ISNUMBER(SEARCH(W$1,raw[[#This Row],[active years]])),1,"")</f>
        <v>1</v>
      </c>
      <c r="X1550">
        <f>IF(ISNUMBER(SEARCH(X$1,raw[[#This Row],[active years]])),1,"")</f>
        <v>1</v>
      </c>
      <c r="Y1550">
        <f>IF(ISNUMBER(SEARCH(Y$1,raw[[#This Row],[active years]])),1,"")</f>
        <v>1</v>
      </c>
      <c r="Z1550">
        <f>IF(ISNUMBER(SEARCH(Z$1,raw[[#This Row],[active years]])),1,"")</f>
        <v>1</v>
      </c>
      <c r="AA1550">
        <f>IF(ISNUMBER(SEARCH(AA$1,raw[[#This Row],[active years]])),1,"")</f>
        <v>1</v>
      </c>
    </row>
    <row r="1551" spans="1:27" x14ac:dyDescent="0.45">
      <c r="A1551">
        <f>raw[team]</f>
        <v>1900</v>
      </c>
      <c r="B1551">
        <f>raw[rookie year]</f>
        <v>2006</v>
      </c>
      <c r="C1551" t="str">
        <f>IF(ISNUMBER(SEARCH(C$1,raw[[#This Row],[active years]])),1,"")</f>
        <v/>
      </c>
      <c r="D1551" t="str">
        <f>IF(ISNUMBER(SEARCH(D$1,raw[[#This Row],[active years]])),1,"")</f>
        <v/>
      </c>
      <c r="E1551" t="str">
        <f>IF(ISNUMBER(SEARCH(E$1,raw[[#This Row],[active years]])),1,"")</f>
        <v/>
      </c>
      <c r="F1551" t="str">
        <f>IF(ISNUMBER(SEARCH(F$1,raw[[#This Row],[active years]])),1,"")</f>
        <v/>
      </c>
      <c r="G1551" t="str">
        <f>IF(ISNUMBER(SEARCH(G$1,raw[[#This Row],[active years]])),1,"")</f>
        <v/>
      </c>
      <c r="H1551" t="str">
        <f>IF(ISNUMBER(SEARCH(H$1,raw[[#This Row],[active years]])),1,"")</f>
        <v/>
      </c>
      <c r="I1551" t="str">
        <f>IF(ISNUMBER(SEARCH(I$1,raw[[#This Row],[active years]])),1,"")</f>
        <v/>
      </c>
      <c r="J1551" t="str">
        <f>IF(ISNUMBER(SEARCH(J$1,raw[[#This Row],[active years]])),1,"")</f>
        <v/>
      </c>
      <c r="K1551" t="str">
        <f>IF(ISNUMBER(SEARCH(K$1,raw[[#This Row],[active years]])),1,"")</f>
        <v/>
      </c>
      <c r="L1551" t="str">
        <f>IF(ISNUMBER(SEARCH(L$1,raw[[#This Row],[active years]])),1,"")</f>
        <v/>
      </c>
      <c r="M1551" t="str">
        <f>IF(ISNUMBER(SEARCH(M$1,raw[[#This Row],[active years]])),1,"")</f>
        <v/>
      </c>
      <c r="N1551" t="str">
        <f>IF(ISNUMBER(SEARCH(N$1,raw[[#This Row],[active years]])),1,"")</f>
        <v/>
      </c>
      <c r="O1551" t="str">
        <f>IF(ISNUMBER(SEARCH(O$1,raw[[#This Row],[active years]])),1,"")</f>
        <v/>
      </c>
      <c r="P1551" t="str">
        <f>IF(ISNUMBER(SEARCH(P$1,raw[[#This Row],[active years]])),1,"")</f>
        <v/>
      </c>
      <c r="Q1551">
        <f>IF(ISNUMBER(SEARCH(Q$1,raw[[#This Row],[active years]])),1,"")</f>
        <v>1</v>
      </c>
      <c r="R1551">
        <f>IF(ISNUMBER(SEARCH(R$1,raw[[#This Row],[active years]])),1,"")</f>
        <v>1</v>
      </c>
      <c r="S1551">
        <f>IF(ISNUMBER(SEARCH(S$1,raw[[#This Row],[active years]])),1,"")</f>
        <v>1</v>
      </c>
      <c r="T1551">
        <f>IF(ISNUMBER(SEARCH(T$1,raw[[#This Row],[active years]])),1,"")</f>
        <v>1</v>
      </c>
      <c r="U1551">
        <f>IF(ISNUMBER(SEARCH(U$1,raw[[#This Row],[active years]])),1,"")</f>
        <v>1</v>
      </c>
      <c r="V1551" t="str">
        <f>IF(ISNUMBER(SEARCH(V$1,raw[[#This Row],[active years]])),1,"")</f>
        <v/>
      </c>
      <c r="W1551" t="str">
        <f>IF(ISNUMBER(SEARCH(W$1,raw[[#This Row],[active years]])),1,"")</f>
        <v/>
      </c>
      <c r="X1551" t="str">
        <f>IF(ISNUMBER(SEARCH(X$1,raw[[#This Row],[active years]])),1,"")</f>
        <v/>
      </c>
      <c r="Y1551" t="str">
        <f>IF(ISNUMBER(SEARCH(Y$1,raw[[#This Row],[active years]])),1,"")</f>
        <v/>
      </c>
      <c r="Z1551" t="str">
        <f>IF(ISNUMBER(SEARCH(Z$1,raw[[#This Row],[active years]])),1,"")</f>
        <v/>
      </c>
      <c r="AA1551" t="str">
        <f>IF(ISNUMBER(SEARCH(AA$1,raw[[#This Row],[active years]])),1,"")</f>
        <v/>
      </c>
    </row>
    <row r="1552" spans="1:27" x14ac:dyDescent="0.45">
      <c r="A1552">
        <f>raw[team]</f>
        <v>1901</v>
      </c>
      <c r="B1552">
        <f>raw[rookie year]</f>
        <v>2006</v>
      </c>
      <c r="C1552" t="str">
        <f>IF(ISNUMBER(SEARCH(C$1,raw[[#This Row],[active years]])),1,"")</f>
        <v/>
      </c>
      <c r="D1552" t="str">
        <f>IF(ISNUMBER(SEARCH(D$1,raw[[#This Row],[active years]])),1,"")</f>
        <v/>
      </c>
      <c r="E1552" t="str">
        <f>IF(ISNUMBER(SEARCH(E$1,raw[[#This Row],[active years]])),1,"")</f>
        <v/>
      </c>
      <c r="F1552" t="str">
        <f>IF(ISNUMBER(SEARCH(F$1,raw[[#This Row],[active years]])),1,"")</f>
        <v/>
      </c>
      <c r="G1552" t="str">
        <f>IF(ISNUMBER(SEARCH(G$1,raw[[#This Row],[active years]])),1,"")</f>
        <v/>
      </c>
      <c r="H1552" t="str">
        <f>IF(ISNUMBER(SEARCH(H$1,raw[[#This Row],[active years]])),1,"")</f>
        <v/>
      </c>
      <c r="I1552" t="str">
        <f>IF(ISNUMBER(SEARCH(I$1,raw[[#This Row],[active years]])),1,"")</f>
        <v/>
      </c>
      <c r="J1552" t="str">
        <f>IF(ISNUMBER(SEARCH(J$1,raw[[#This Row],[active years]])),1,"")</f>
        <v/>
      </c>
      <c r="K1552" t="str">
        <f>IF(ISNUMBER(SEARCH(K$1,raw[[#This Row],[active years]])),1,"")</f>
        <v/>
      </c>
      <c r="L1552" t="str">
        <f>IF(ISNUMBER(SEARCH(L$1,raw[[#This Row],[active years]])),1,"")</f>
        <v/>
      </c>
      <c r="M1552" t="str">
        <f>IF(ISNUMBER(SEARCH(M$1,raw[[#This Row],[active years]])),1,"")</f>
        <v/>
      </c>
      <c r="N1552" t="str">
        <f>IF(ISNUMBER(SEARCH(N$1,raw[[#This Row],[active years]])),1,"")</f>
        <v/>
      </c>
      <c r="O1552" t="str">
        <f>IF(ISNUMBER(SEARCH(O$1,raw[[#This Row],[active years]])),1,"")</f>
        <v/>
      </c>
      <c r="P1552" t="str">
        <f>IF(ISNUMBER(SEARCH(P$1,raw[[#This Row],[active years]])),1,"")</f>
        <v/>
      </c>
      <c r="Q1552">
        <f>IF(ISNUMBER(SEARCH(Q$1,raw[[#This Row],[active years]])),1,"")</f>
        <v>1</v>
      </c>
      <c r="R1552">
        <f>IF(ISNUMBER(SEARCH(R$1,raw[[#This Row],[active years]])),1,"")</f>
        <v>1</v>
      </c>
      <c r="S1552" t="str">
        <f>IF(ISNUMBER(SEARCH(S$1,raw[[#This Row],[active years]])),1,"")</f>
        <v/>
      </c>
      <c r="T1552" t="str">
        <f>IF(ISNUMBER(SEARCH(T$1,raw[[#This Row],[active years]])),1,"")</f>
        <v/>
      </c>
      <c r="U1552" t="str">
        <f>IF(ISNUMBER(SEARCH(U$1,raw[[#This Row],[active years]])),1,"")</f>
        <v/>
      </c>
      <c r="V1552" t="str">
        <f>IF(ISNUMBER(SEARCH(V$1,raw[[#This Row],[active years]])),1,"")</f>
        <v/>
      </c>
      <c r="W1552" t="str">
        <f>IF(ISNUMBER(SEARCH(W$1,raw[[#This Row],[active years]])),1,"")</f>
        <v/>
      </c>
      <c r="X1552" t="str">
        <f>IF(ISNUMBER(SEARCH(X$1,raw[[#This Row],[active years]])),1,"")</f>
        <v/>
      </c>
      <c r="Y1552" t="str">
        <f>IF(ISNUMBER(SEARCH(Y$1,raw[[#This Row],[active years]])),1,"")</f>
        <v/>
      </c>
      <c r="Z1552" t="str">
        <f>IF(ISNUMBER(SEARCH(Z$1,raw[[#This Row],[active years]])),1,"")</f>
        <v/>
      </c>
      <c r="AA1552" t="str">
        <f>IF(ISNUMBER(SEARCH(AA$1,raw[[#This Row],[active years]])),1,"")</f>
        <v/>
      </c>
    </row>
    <row r="1553" spans="1:27" x14ac:dyDescent="0.45">
      <c r="A1553">
        <f>raw[team]</f>
        <v>1902</v>
      </c>
      <c r="B1553">
        <f>raw[rookie year]</f>
        <v>2006</v>
      </c>
      <c r="C1553" t="str">
        <f>IF(ISNUMBER(SEARCH(C$1,raw[[#This Row],[active years]])),1,"")</f>
        <v/>
      </c>
      <c r="D1553" t="str">
        <f>IF(ISNUMBER(SEARCH(D$1,raw[[#This Row],[active years]])),1,"")</f>
        <v/>
      </c>
      <c r="E1553" t="str">
        <f>IF(ISNUMBER(SEARCH(E$1,raw[[#This Row],[active years]])),1,"")</f>
        <v/>
      </c>
      <c r="F1553" t="str">
        <f>IF(ISNUMBER(SEARCH(F$1,raw[[#This Row],[active years]])),1,"")</f>
        <v/>
      </c>
      <c r="G1553" t="str">
        <f>IF(ISNUMBER(SEARCH(G$1,raw[[#This Row],[active years]])),1,"")</f>
        <v/>
      </c>
      <c r="H1553" t="str">
        <f>IF(ISNUMBER(SEARCH(H$1,raw[[#This Row],[active years]])),1,"")</f>
        <v/>
      </c>
      <c r="I1553" t="str">
        <f>IF(ISNUMBER(SEARCH(I$1,raw[[#This Row],[active years]])),1,"")</f>
        <v/>
      </c>
      <c r="J1553" t="str">
        <f>IF(ISNUMBER(SEARCH(J$1,raw[[#This Row],[active years]])),1,"")</f>
        <v/>
      </c>
      <c r="K1553" t="str">
        <f>IF(ISNUMBER(SEARCH(K$1,raw[[#This Row],[active years]])),1,"")</f>
        <v/>
      </c>
      <c r="L1553" t="str">
        <f>IF(ISNUMBER(SEARCH(L$1,raw[[#This Row],[active years]])),1,"")</f>
        <v/>
      </c>
      <c r="M1553" t="str">
        <f>IF(ISNUMBER(SEARCH(M$1,raw[[#This Row],[active years]])),1,"")</f>
        <v/>
      </c>
      <c r="N1553" t="str">
        <f>IF(ISNUMBER(SEARCH(N$1,raw[[#This Row],[active years]])),1,"")</f>
        <v/>
      </c>
      <c r="O1553" t="str">
        <f>IF(ISNUMBER(SEARCH(O$1,raw[[#This Row],[active years]])),1,"")</f>
        <v/>
      </c>
      <c r="P1553" t="str">
        <f>IF(ISNUMBER(SEARCH(P$1,raw[[#This Row],[active years]])),1,"")</f>
        <v/>
      </c>
      <c r="Q1553">
        <f>IF(ISNUMBER(SEARCH(Q$1,raw[[#This Row],[active years]])),1,"")</f>
        <v>1</v>
      </c>
      <c r="R1553">
        <f>IF(ISNUMBER(SEARCH(R$1,raw[[#This Row],[active years]])),1,"")</f>
        <v>1</v>
      </c>
      <c r="S1553">
        <f>IF(ISNUMBER(SEARCH(S$1,raw[[#This Row],[active years]])),1,"")</f>
        <v>1</v>
      </c>
      <c r="T1553">
        <f>IF(ISNUMBER(SEARCH(T$1,raw[[#This Row],[active years]])),1,"")</f>
        <v>1</v>
      </c>
      <c r="U1553">
        <f>IF(ISNUMBER(SEARCH(U$1,raw[[#This Row],[active years]])),1,"")</f>
        <v>1</v>
      </c>
      <c r="V1553">
        <f>IF(ISNUMBER(SEARCH(V$1,raw[[#This Row],[active years]])),1,"")</f>
        <v>1</v>
      </c>
      <c r="W1553">
        <f>IF(ISNUMBER(SEARCH(W$1,raw[[#This Row],[active years]])),1,"")</f>
        <v>1</v>
      </c>
      <c r="X1553">
        <f>IF(ISNUMBER(SEARCH(X$1,raw[[#This Row],[active years]])),1,"")</f>
        <v>1</v>
      </c>
      <c r="Y1553">
        <f>IF(ISNUMBER(SEARCH(Y$1,raw[[#This Row],[active years]])),1,"")</f>
        <v>1</v>
      </c>
      <c r="Z1553">
        <f>IF(ISNUMBER(SEARCH(Z$1,raw[[#This Row],[active years]])),1,"")</f>
        <v>1</v>
      </c>
      <c r="AA1553">
        <f>IF(ISNUMBER(SEARCH(AA$1,raw[[#This Row],[active years]])),1,"")</f>
        <v>1</v>
      </c>
    </row>
    <row r="1554" spans="1:27" x14ac:dyDescent="0.45">
      <c r="A1554">
        <f>raw[team]</f>
        <v>1904</v>
      </c>
      <c r="B1554">
        <f>raw[rookie year]</f>
        <v>2006</v>
      </c>
      <c r="C1554" t="str">
        <f>IF(ISNUMBER(SEARCH(C$1,raw[[#This Row],[active years]])),1,"")</f>
        <v/>
      </c>
      <c r="D1554" t="str">
        <f>IF(ISNUMBER(SEARCH(D$1,raw[[#This Row],[active years]])),1,"")</f>
        <v/>
      </c>
      <c r="E1554" t="str">
        <f>IF(ISNUMBER(SEARCH(E$1,raw[[#This Row],[active years]])),1,"")</f>
        <v/>
      </c>
      <c r="F1554" t="str">
        <f>IF(ISNUMBER(SEARCH(F$1,raw[[#This Row],[active years]])),1,"")</f>
        <v/>
      </c>
      <c r="G1554" t="str">
        <f>IF(ISNUMBER(SEARCH(G$1,raw[[#This Row],[active years]])),1,"")</f>
        <v/>
      </c>
      <c r="H1554" t="str">
        <f>IF(ISNUMBER(SEARCH(H$1,raw[[#This Row],[active years]])),1,"")</f>
        <v/>
      </c>
      <c r="I1554" t="str">
        <f>IF(ISNUMBER(SEARCH(I$1,raw[[#This Row],[active years]])),1,"")</f>
        <v/>
      </c>
      <c r="J1554" t="str">
        <f>IF(ISNUMBER(SEARCH(J$1,raw[[#This Row],[active years]])),1,"")</f>
        <v/>
      </c>
      <c r="K1554" t="str">
        <f>IF(ISNUMBER(SEARCH(K$1,raw[[#This Row],[active years]])),1,"")</f>
        <v/>
      </c>
      <c r="L1554" t="str">
        <f>IF(ISNUMBER(SEARCH(L$1,raw[[#This Row],[active years]])),1,"")</f>
        <v/>
      </c>
      <c r="M1554" t="str">
        <f>IF(ISNUMBER(SEARCH(M$1,raw[[#This Row],[active years]])),1,"")</f>
        <v/>
      </c>
      <c r="N1554" t="str">
        <f>IF(ISNUMBER(SEARCH(N$1,raw[[#This Row],[active years]])),1,"")</f>
        <v/>
      </c>
      <c r="O1554" t="str">
        <f>IF(ISNUMBER(SEARCH(O$1,raw[[#This Row],[active years]])),1,"")</f>
        <v/>
      </c>
      <c r="P1554" t="str">
        <f>IF(ISNUMBER(SEARCH(P$1,raw[[#This Row],[active years]])),1,"")</f>
        <v/>
      </c>
      <c r="Q1554">
        <f>IF(ISNUMBER(SEARCH(Q$1,raw[[#This Row],[active years]])),1,"")</f>
        <v>1</v>
      </c>
      <c r="R1554">
        <f>IF(ISNUMBER(SEARCH(R$1,raw[[#This Row],[active years]])),1,"")</f>
        <v>1</v>
      </c>
      <c r="S1554">
        <f>IF(ISNUMBER(SEARCH(S$1,raw[[#This Row],[active years]])),1,"")</f>
        <v>1</v>
      </c>
      <c r="T1554" t="str">
        <f>IF(ISNUMBER(SEARCH(T$1,raw[[#This Row],[active years]])),1,"")</f>
        <v/>
      </c>
      <c r="U1554" t="str">
        <f>IF(ISNUMBER(SEARCH(U$1,raw[[#This Row],[active years]])),1,"")</f>
        <v/>
      </c>
      <c r="V1554" t="str">
        <f>IF(ISNUMBER(SEARCH(V$1,raw[[#This Row],[active years]])),1,"")</f>
        <v/>
      </c>
      <c r="W1554" t="str">
        <f>IF(ISNUMBER(SEARCH(W$1,raw[[#This Row],[active years]])),1,"")</f>
        <v/>
      </c>
      <c r="X1554" t="str">
        <f>IF(ISNUMBER(SEARCH(X$1,raw[[#This Row],[active years]])),1,"")</f>
        <v/>
      </c>
      <c r="Y1554" t="str">
        <f>IF(ISNUMBER(SEARCH(Y$1,raw[[#This Row],[active years]])),1,"")</f>
        <v/>
      </c>
      <c r="Z1554" t="str">
        <f>IF(ISNUMBER(SEARCH(Z$1,raw[[#This Row],[active years]])),1,"")</f>
        <v/>
      </c>
      <c r="AA1554" t="str">
        <f>IF(ISNUMBER(SEARCH(AA$1,raw[[#This Row],[active years]])),1,"")</f>
        <v/>
      </c>
    </row>
    <row r="1555" spans="1:27" x14ac:dyDescent="0.45">
      <c r="A1555">
        <f>raw[team]</f>
        <v>1905</v>
      </c>
      <c r="B1555">
        <f>raw[rookie year]</f>
        <v>2006</v>
      </c>
      <c r="C1555" t="str">
        <f>IF(ISNUMBER(SEARCH(C$1,raw[[#This Row],[active years]])),1,"")</f>
        <v/>
      </c>
      <c r="D1555" t="str">
        <f>IF(ISNUMBER(SEARCH(D$1,raw[[#This Row],[active years]])),1,"")</f>
        <v/>
      </c>
      <c r="E1555" t="str">
        <f>IF(ISNUMBER(SEARCH(E$1,raw[[#This Row],[active years]])),1,"")</f>
        <v/>
      </c>
      <c r="F1555" t="str">
        <f>IF(ISNUMBER(SEARCH(F$1,raw[[#This Row],[active years]])),1,"")</f>
        <v/>
      </c>
      <c r="G1555" t="str">
        <f>IF(ISNUMBER(SEARCH(G$1,raw[[#This Row],[active years]])),1,"")</f>
        <v/>
      </c>
      <c r="H1555" t="str">
        <f>IF(ISNUMBER(SEARCH(H$1,raw[[#This Row],[active years]])),1,"")</f>
        <v/>
      </c>
      <c r="I1555" t="str">
        <f>IF(ISNUMBER(SEARCH(I$1,raw[[#This Row],[active years]])),1,"")</f>
        <v/>
      </c>
      <c r="J1555" t="str">
        <f>IF(ISNUMBER(SEARCH(J$1,raw[[#This Row],[active years]])),1,"")</f>
        <v/>
      </c>
      <c r="K1555" t="str">
        <f>IF(ISNUMBER(SEARCH(K$1,raw[[#This Row],[active years]])),1,"")</f>
        <v/>
      </c>
      <c r="L1555" t="str">
        <f>IF(ISNUMBER(SEARCH(L$1,raw[[#This Row],[active years]])),1,"")</f>
        <v/>
      </c>
      <c r="M1555" t="str">
        <f>IF(ISNUMBER(SEARCH(M$1,raw[[#This Row],[active years]])),1,"")</f>
        <v/>
      </c>
      <c r="N1555" t="str">
        <f>IF(ISNUMBER(SEARCH(N$1,raw[[#This Row],[active years]])),1,"")</f>
        <v/>
      </c>
      <c r="O1555" t="str">
        <f>IF(ISNUMBER(SEARCH(O$1,raw[[#This Row],[active years]])),1,"")</f>
        <v/>
      </c>
      <c r="P1555" t="str">
        <f>IF(ISNUMBER(SEARCH(P$1,raw[[#This Row],[active years]])),1,"")</f>
        <v/>
      </c>
      <c r="Q1555">
        <f>IF(ISNUMBER(SEARCH(Q$1,raw[[#This Row],[active years]])),1,"")</f>
        <v>1</v>
      </c>
      <c r="R1555">
        <f>IF(ISNUMBER(SEARCH(R$1,raw[[#This Row],[active years]])),1,"")</f>
        <v>1</v>
      </c>
      <c r="S1555" t="str">
        <f>IF(ISNUMBER(SEARCH(S$1,raw[[#This Row],[active years]])),1,"")</f>
        <v/>
      </c>
      <c r="T1555" t="str">
        <f>IF(ISNUMBER(SEARCH(T$1,raw[[#This Row],[active years]])),1,"")</f>
        <v/>
      </c>
      <c r="U1555" t="str">
        <f>IF(ISNUMBER(SEARCH(U$1,raw[[#This Row],[active years]])),1,"")</f>
        <v/>
      </c>
      <c r="V1555" t="str">
        <f>IF(ISNUMBER(SEARCH(V$1,raw[[#This Row],[active years]])),1,"")</f>
        <v/>
      </c>
      <c r="W1555" t="str">
        <f>IF(ISNUMBER(SEARCH(W$1,raw[[#This Row],[active years]])),1,"")</f>
        <v/>
      </c>
      <c r="X1555" t="str">
        <f>IF(ISNUMBER(SEARCH(X$1,raw[[#This Row],[active years]])),1,"")</f>
        <v/>
      </c>
      <c r="Y1555" t="str">
        <f>IF(ISNUMBER(SEARCH(Y$1,raw[[#This Row],[active years]])),1,"")</f>
        <v/>
      </c>
      <c r="Z1555" t="str">
        <f>IF(ISNUMBER(SEARCH(Z$1,raw[[#This Row],[active years]])),1,"")</f>
        <v/>
      </c>
      <c r="AA1555" t="str">
        <f>IF(ISNUMBER(SEARCH(AA$1,raw[[#This Row],[active years]])),1,"")</f>
        <v/>
      </c>
    </row>
    <row r="1556" spans="1:27" x14ac:dyDescent="0.45">
      <c r="A1556">
        <f>raw[team]</f>
        <v>1906</v>
      </c>
      <c r="B1556">
        <f>raw[rookie year]</f>
        <v>2006</v>
      </c>
      <c r="C1556" t="str">
        <f>IF(ISNUMBER(SEARCH(C$1,raw[[#This Row],[active years]])),1,"")</f>
        <v/>
      </c>
      <c r="D1556" t="str">
        <f>IF(ISNUMBER(SEARCH(D$1,raw[[#This Row],[active years]])),1,"")</f>
        <v/>
      </c>
      <c r="E1556" t="str">
        <f>IF(ISNUMBER(SEARCH(E$1,raw[[#This Row],[active years]])),1,"")</f>
        <v/>
      </c>
      <c r="F1556" t="str">
        <f>IF(ISNUMBER(SEARCH(F$1,raw[[#This Row],[active years]])),1,"")</f>
        <v/>
      </c>
      <c r="G1556" t="str">
        <f>IF(ISNUMBER(SEARCH(G$1,raw[[#This Row],[active years]])),1,"")</f>
        <v/>
      </c>
      <c r="H1556" t="str">
        <f>IF(ISNUMBER(SEARCH(H$1,raw[[#This Row],[active years]])),1,"")</f>
        <v/>
      </c>
      <c r="I1556" t="str">
        <f>IF(ISNUMBER(SEARCH(I$1,raw[[#This Row],[active years]])),1,"")</f>
        <v/>
      </c>
      <c r="J1556" t="str">
        <f>IF(ISNUMBER(SEARCH(J$1,raw[[#This Row],[active years]])),1,"")</f>
        <v/>
      </c>
      <c r="K1556" t="str">
        <f>IF(ISNUMBER(SEARCH(K$1,raw[[#This Row],[active years]])),1,"")</f>
        <v/>
      </c>
      <c r="L1556" t="str">
        <f>IF(ISNUMBER(SEARCH(L$1,raw[[#This Row],[active years]])),1,"")</f>
        <v/>
      </c>
      <c r="M1556" t="str">
        <f>IF(ISNUMBER(SEARCH(M$1,raw[[#This Row],[active years]])),1,"")</f>
        <v/>
      </c>
      <c r="N1556" t="str">
        <f>IF(ISNUMBER(SEARCH(N$1,raw[[#This Row],[active years]])),1,"")</f>
        <v/>
      </c>
      <c r="O1556" t="str">
        <f>IF(ISNUMBER(SEARCH(O$1,raw[[#This Row],[active years]])),1,"")</f>
        <v/>
      </c>
      <c r="P1556" t="str">
        <f>IF(ISNUMBER(SEARCH(P$1,raw[[#This Row],[active years]])),1,"")</f>
        <v/>
      </c>
      <c r="Q1556">
        <f>IF(ISNUMBER(SEARCH(Q$1,raw[[#This Row],[active years]])),1,"")</f>
        <v>1</v>
      </c>
      <c r="R1556">
        <f>IF(ISNUMBER(SEARCH(R$1,raw[[#This Row],[active years]])),1,"")</f>
        <v>1</v>
      </c>
      <c r="S1556" t="str">
        <f>IF(ISNUMBER(SEARCH(S$1,raw[[#This Row],[active years]])),1,"")</f>
        <v/>
      </c>
      <c r="T1556" t="str">
        <f>IF(ISNUMBER(SEARCH(T$1,raw[[#This Row],[active years]])),1,"")</f>
        <v/>
      </c>
      <c r="U1556" t="str">
        <f>IF(ISNUMBER(SEARCH(U$1,raw[[#This Row],[active years]])),1,"")</f>
        <v/>
      </c>
      <c r="V1556" t="str">
        <f>IF(ISNUMBER(SEARCH(V$1,raw[[#This Row],[active years]])),1,"")</f>
        <v/>
      </c>
      <c r="W1556" t="str">
        <f>IF(ISNUMBER(SEARCH(W$1,raw[[#This Row],[active years]])),1,"")</f>
        <v/>
      </c>
      <c r="X1556" t="str">
        <f>IF(ISNUMBER(SEARCH(X$1,raw[[#This Row],[active years]])),1,"")</f>
        <v/>
      </c>
      <c r="Y1556" t="str">
        <f>IF(ISNUMBER(SEARCH(Y$1,raw[[#This Row],[active years]])),1,"")</f>
        <v/>
      </c>
      <c r="Z1556" t="str">
        <f>IF(ISNUMBER(SEARCH(Z$1,raw[[#This Row],[active years]])),1,"")</f>
        <v/>
      </c>
      <c r="AA1556" t="str">
        <f>IF(ISNUMBER(SEARCH(AA$1,raw[[#This Row],[active years]])),1,"")</f>
        <v/>
      </c>
    </row>
    <row r="1557" spans="1:27" x14ac:dyDescent="0.45">
      <c r="A1557">
        <f>raw[team]</f>
        <v>1907</v>
      </c>
      <c r="B1557">
        <f>raw[rookie year]</f>
        <v>2006</v>
      </c>
      <c r="C1557" t="str">
        <f>IF(ISNUMBER(SEARCH(C$1,raw[[#This Row],[active years]])),1,"")</f>
        <v/>
      </c>
      <c r="D1557" t="str">
        <f>IF(ISNUMBER(SEARCH(D$1,raw[[#This Row],[active years]])),1,"")</f>
        <v/>
      </c>
      <c r="E1557" t="str">
        <f>IF(ISNUMBER(SEARCH(E$1,raw[[#This Row],[active years]])),1,"")</f>
        <v/>
      </c>
      <c r="F1557" t="str">
        <f>IF(ISNUMBER(SEARCH(F$1,raw[[#This Row],[active years]])),1,"")</f>
        <v/>
      </c>
      <c r="G1557" t="str">
        <f>IF(ISNUMBER(SEARCH(G$1,raw[[#This Row],[active years]])),1,"")</f>
        <v/>
      </c>
      <c r="H1557" t="str">
        <f>IF(ISNUMBER(SEARCH(H$1,raw[[#This Row],[active years]])),1,"")</f>
        <v/>
      </c>
      <c r="I1557" t="str">
        <f>IF(ISNUMBER(SEARCH(I$1,raw[[#This Row],[active years]])),1,"")</f>
        <v/>
      </c>
      <c r="J1557" t="str">
        <f>IF(ISNUMBER(SEARCH(J$1,raw[[#This Row],[active years]])),1,"")</f>
        <v/>
      </c>
      <c r="K1557" t="str">
        <f>IF(ISNUMBER(SEARCH(K$1,raw[[#This Row],[active years]])),1,"")</f>
        <v/>
      </c>
      <c r="L1557" t="str">
        <f>IF(ISNUMBER(SEARCH(L$1,raw[[#This Row],[active years]])),1,"")</f>
        <v/>
      </c>
      <c r="M1557" t="str">
        <f>IF(ISNUMBER(SEARCH(M$1,raw[[#This Row],[active years]])),1,"")</f>
        <v/>
      </c>
      <c r="N1557" t="str">
        <f>IF(ISNUMBER(SEARCH(N$1,raw[[#This Row],[active years]])),1,"")</f>
        <v/>
      </c>
      <c r="O1557" t="str">
        <f>IF(ISNUMBER(SEARCH(O$1,raw[[#This Row],[active years]])),1,"")</f>
        <v/>
      </c>
      <c r="P1557" t="str">
        <f>IF(ISNUMBER(SEARCH(P$1,raw[[#This Row],[active years]])),1,"")</f>
        <v/>
      </c>
      <c r="Q1557">
        <f>IF(ISNUMBER(SEARCH(Q$1,raw[[#This Row],[active years]])),1,"")</f>
        <v>1</v>
      </c>
      <c r="R1557">
        <f>IF(ISNUMBER(SEARCH(R$1,raw[[#This Row],[active years]])),1,"")</f>
        <v>1</v>
      </c>
      <c r="S1557">
        <f>IF(ISNUMBER(SEARCH(S$1,raw[[#This Row],[active years]])),1,"")</f>
        <v>1</v>
      </c>
      <c r="T1557">
        <f>IF(ISNUMBER(SEARCH(T$1,raw[[#This Row],[active years]])),1,"")</f>
        <v>1</v>
      </c>
      <c r="U1557" t="str">
        <f>IF(ISNUMBER(SEARCH(U$1,raw[[#This Row],[active years]])),1,"")</f>
        <v/>
      </c>
      <c r="V1557" t="str">
        <f>IF(ISNUMBER(SEARCH(V$1,raw[[#This Row],[active years]])),1,"")</f>
        <v/>
      </c>
      <c r="W1557" t="str">
        <f>IF(ISNUMBER(SEARCH(W$1,raw[[#This Row],[active years]])),1,"")</f>
        <v/>
      </c>
      <c r="X1557" t="str">
        <f>IF(ISNUMBER(SEARCH(X$1,raw[[#This Row],[active years]])),1,"")</f>
        <v/>
      </c>
      <c r="Y1557" t="str">
        <f>IF(ISNUMBER(SEARCH(Y$1,raw[[#This Row],[active years]])),1,"")</f>
        <v/>
      </c>
      <c r="Z1557" t="str">
        <f>IF(ISNUMBER(SEARCH(Z$1,raw[[#This Row],[active years]])),1,"")</f>
        <v/>
      </c>
      <c r="AA1557" t="str">
        <f>IF(ISNUMBER(SEARCH(AA$1,raw[[#This Row],[active years]])),1,"")</f>
        <v/>
      </c>
    </row>
    <row r="1558" spans="1:27" x14ac:dyDescent="0.45">
      <c r="A1558">
        <f>raw[team]</f>
        <v>1908</v>
      </c>
      <c r="B1558">
        <f>raw[rookie year]</f>
        <v>2006</v>
      </c>
      <c r="C1558" t="str">
        <f>IF(ISNUMBER(SEARCH(C$1,raw[[#This Row],[active years]])),1,"")</f>
        <v/>
      </c>
      <c r="D1558" t="str">
        <f>IF(ISNUMBER(SEARCH(D$1,raw[[#This Row],[active years]])),1,"")</f>
        <v/>
      </c>
      <c r="E1558" t="str">
        <f>IF(ISNUMBER(SEARCH(E$1,raw[[#This Row],[active years]])),1,"")</f>
        <v/>
      </c>
      <c r="F1558" t="str">
        <f>IF(ISNUMBER(SEARCH(F$1,raw[[#This Row],[active years]])),1,"")</f>
        <v/>
      </c>
      <c r="G1558" t="str">
        <f>IF(ISNUMBER(SEARCH(G$1,raw[[#This Row],[active years]])),1,"")</f>
        <v/>
      </c>
      <c r="H1558" t="str">
        <f>IF(ISNUMBER(SEARCH(H$1,raw[[#This Row],[active years]])),1,"")</f>
        <v/>
      </c>
      <c r="I1558" t="str">
        <f>IF(ISNUMBER(SEARCH(I$1,raw[[#This Row],[active years]])),1,"")</f>
        <v/>
      </c>
      <c r="J1558" t="str">
        <f>IF(ISNUMBER(SEARCH(J$1,raw[[#This Row],[active years]])),1,"")</f>
        <v/>
      </c>
      <c r="K1558" t="str">
        <f>IF(ISNUMBER(SEARCH(K$1,raw[[#This Row],[active years]])),1,"")</f>
        <v/>
      </c>
      <c r="L1558" t="str">
        <f>IF(ISNUMBER(SEARCH(L$1,raw[[#This Row],[active years]])),1,"")</f>
        <v/>
      </c>
      <c r="M1558" t="str">
        <f>IF(ISNUMBER(SEARCH(M$1,raw[[#This Row],[active years]])),1,"")</f>
        <v/>
      </c>
      <c r="N1558" t="str">
        <f>IF(ISNUMBER(SEARCH(N$1,raw[[#This Row],[active years]])),1,"")</f>
        <v/>
      </c>
      <c r="O1558" t="str">
        <f>IF(ISNUMBER(SEARCH(O$1,raw[[#This Row],[active years]])),1,"")</f>
        <v/>
      </c>
      <c r="P1558" t="str">
        <f>IF(ISNUMBER(SEARCH(P$1,raw[[#This Row],[active years]])),1,"")</f>
        <v/>
      </c>
      <c r="Q1558">
        <f>IF(ISNUMBER(SEARCH(Q$1,raw[[#This Row],[active years]])),1,"")</f>
        <v>1</v>
      </c>
      <c r="R1558">
        <f>IF(ISNUMBER(SEARCH(R$1,raw[[#This Row],[active years]])),1,"")</f>
        <v>1</v>
      </c>
      <c r="S1558">
        <f>IF(ISNUMBER(SEARCH(S$1,raw[[#This Row],[active years]])),1,"")</f>
        <v>1</v>
      </c>
      <c r="T1558">
        <f>IF(ISNUMBER(SEARCH(T$1,raw[[#This Row],[active years]])),1,"")</f>
        <v>1</v>
      </c>
      <c r="U1558">
        <f>IF(ISNUMBER(SEARCH(U$1,raw[[#This Row],[active years]])),1,"")</f>
        <v>1</v>
      </c>
      <c r="V1558">
        <f>IF(ISNUMBER(SEARCH(V$1,raw[[#This Row],[active years]])),1,"")</f>
        <v>1</v>
      </c>
      <c r="W1558">
        <f>IF(ISNUMBER(SEARCH(W$1,raw[[#This Row],[active years]])),1,"")</f>
        <v>1</v>
      </c>
      <c r="X1558">
        <f>IF(ISNUMBER(SEARCH(X$1,raw[[#This Row],[active years]])),1,"")</f>
        <v>1</v>
      </c>
      <c r="Y1558">
        <f>IF(ISNUMBER(SEARCH(Y$1,raw[[#This Row],[active years]])),1,"")</f>
        <v>1</v>
      </c>
      <c r="Z1558">
        <f>IF(ISNUMBER(SEARCH(Z$1,raw[[#This Row],[active years]])),1,"")</f>
        <v>1</v>
      </c>
      <c r="AA1558">
        <f>IF(ISNUMBER(SEARCH(AA$1,raw[[#This Row],[active years]])),1,"")</f>
        <v>1</v>
      </c>
    </row>
    <row r="1559" spans="1:27" x14ac:dyDescent="0.45">
      <c r="A1559">
        <f>raw[team]</f>
        <v>1909</v>
      </c>
      <c r="B1559">
        <f>raw[rookie year]</f>
        <v>2006</v>
      </c>
      <c r="C1559" t="str">
        <f>IF(ISNUMBER(SEARCH(C$1,raw[[#This Row],[active years]])),1,"")</f>
        <v/>
      </c>
      <c r="D1559" t="str">
        <f>IF(ISNUMBER(SEARCH(D$1,raw[[#This Row],[active years]])),1,"")</f>
        <v/>
      </c>
      <c r="E1559" t="str">
        <f>IF(ISNUMBER(SEARCH(E$1,raw[[#This Row],[active years]])),1,"")</f>
        <v/>
      </c>
      <c r="F1559" t="str">
        <f>IF(ISNUMBER(SEARCH(F$1,raw[[#This Row],[active years]])),1,"")</f>
        <v/>
      </c>
      <c r="G1559" t="str">
        <f>IF(ISNUMBER(SEARCH(G$1,raw[[#This Row],[active years]])),1,"")</f>
        <v/>
      </c>
      <c r="H1559" t="str">
        <f>IF(ISNUMBER(SEARCH(H$1,raw[[#This Row],[active years]])),1,"")</f>
        <v/>
      </c>
      <c r="I1559" t="str">
        <f>IF(ISNUMBER(SEARCH(I$1,raw[[#This Row],[active years]])),1,"")</f>
        <v/>
      </c>
      <c r="J1559" t="str">
        <f>IF(ISNUMBER(SEARCH(J$1,raw[[#This Row],[active years]])),1,"")</f>
        <v/>
      </c>
      <c r="K1559" t="str">
        <f>IF(ISNUMBER(SEARCH(K$1,raw[[#This Row],[active years]])),1,"")</f>
        <v/>
      </c>
      <c r="L1559" t="str">
        <f>IF(ISNUMBER(SEARCH(L$1,raw[[#This Row],[active years]])),1,"")</f>
        <v/>
      </c>
      <c r="M1559" t="str">
        <f>IF(ISNUMBER(SEARCH(M$1,raw[[#This Row],[active years]])),1,"")</f>
        <v/>
      </c>
      <c r="N1559" t="str">
        <f>IF(ISNUMBER(SEARCH(N$1,raw[[#This Row],[active years]])),1,"")</f>
        <v/>
      </c>
      <c r="O1559" t="str">
        <f>IF(ISNUMBER(SEARCH(O$1,raw[[#This Row],[active years]])),1,"")</f>
        <v/>
      </c>
      <c r="P1559" t="str">
        <f>IF(ISNUMBER(SEARCH(P$1,raw[[#This Row],[active years]])),1,"")</f>
        <v/>
      </c>
      <c r="Q1559">
        <f>IF(ISNUMBER(SEARCH(Q$1,raw[[#This Row],[active years]])),1,"")</f>
        <v>1</v>
      </c>
      <c r="R1559">
        <f>IF(ISNUMBER(SEARCH(R$1,raw[[#This Row],[active years]])),1,"")</f>
        <v>1</v>
      </c>
      <c r="S1559" t="str">
        <f>IF(ISNUMBER(SEARCH(S$1,raw[[#This Row],[active years]])),1,"")</f>
        <v/>
      </c>
      <c r="T1559" t="str">
        <f>IF(ISNUMBER(SEARCH(T$1,raw[[#This Row],[active years]])),1,"")</f>
        <v/>
      </c>
      <c r="U1559" t="str">
        <f>IF(ISNUMBER(SEARCH(U$1,raw[[#This Row],[active years]])),1,"")</f>
        <v/>
      </c>
      <c r="V1559" t="str">
        <f>IF(ISNUMBER(SEARCH(V$1,raw[[#This Row],[active years]])),1,"")</f>
        <v/>
      </c>
      <c r="W1559" t="str">
        <f>IF(ISNUMBER(SEARCH(W$1,raw[[#This Row],[active years]])),1,"")</f>
        <v/>
      </c>
      <c r="X1559" t="str">
        <f>IF(ISNUMBER(SEARCH(X$1,raw[[#This Row],[active years]])),1,"")</f>
        <v/>
      </c>
      <c r="Y1559" t="str">
        <f>IF(ISNUMBER(SEARCH(Y$1,raw[[#This Row],[active years]])),1,"")</f>
        <v/>
      </c>
      <c r="Z1559" t="str">
        <f>IF(ISNUMBER(SEARCH(Z$1,raw[[#This Row],[active years]])),1,"")</f>
        <v/>
      </c>
      <c r="AA1559" t="str">
        <f>IF(ISNUMBER(SEARCH(AA$1,raw[[#This Row],[active years]])),1,"")</f>
        <v/>
      </c>
    </row>
    <row r="1560" spans="1:27" x14ac:dyDescent="0.45">
      <c r="A1560">
        <f>raw[team]</f>
        <v>1910</v>
      </c>
      <c r="B1560">
        <f>raw[rookie year]</f>
        <v>2006</v>
      </c>
      <c r="C1560" t="str">
        <f>IF(ISNUMBER(SEARCH(C$1,raw[[#This Row],[active years]])),1,"")</f>
        <v/>
      </c>
      <c r="D1560" t="str">
        <f>IF(ISNUMBER(SEARCH(D$1,raw[[#This Row],[active years]])),1,"")</f>
        <v/>
      </c>
      <c r="E1560" t="str">
        <f>IF(ISNUMBER(SEARCH(E$1,raw[[#This Row],[active years]])),1,"")</f>
        <v/>
      </c>
      <c r="F1560" t="str">
        <f>IF(ISNUMBER(SEARCH(F$1,raw[[#This Row],[active years]])),1,"")</f>
        <v/>
      </c>
      <c r="G1560" t="str">
        <f>IF(ISNUMBER(SEARCH(G$1,raw[[#This Row],[active years]])),1,"")</f>
        <v/>
      </c>
      <c r="H1560" t="str">
        <f>IF(ISNUMBER(SEARCH(H$1,raw[[#This Row],[active years]])),1,"")</f>
        <v/>
      </c>
      <c r="I1560" t="str">
        <f>IF(ISNUMBER(SEARCH(I$1,raw[[#This Row],[active years]])),1,"")</f>
        <v/>
      </c>
      <c r="J1560" t="str">
        <f>IF(ISNUMBER(SEARCH(J$1,raw[[#This Row],[active years]])),1,"")</f>
        <v/>
      </c>
      <c r="K1560" t="str">
        <f>IF(ISNUMBER(SEARCH(K$1,raw[[#This Row],[active years]])),1,"")</f>
        <v/>
      </c>
      <c r="L1560" t="str">
        <f>IF(ISNUMBER(SEARCH(L$1,raw[[#This Row],[active years]])),1,"")</f>
        <v/>
      </c>
      <c r="M1560" t="str">
        <f>IF(ISNUMBER(SEARCH(M$1,raw[[#This Row],[active years]])),1,"")</f>
        <v/>
      </c>
      <c r="N1560" t="str">
        <f>IF(ISNUMBER(SEARCH(N$1,raw[[#This Row],[active years]])),1,"")</f>
        <v/>
      </c>
      <c r="O1560" t="str">
        <f>IF(ISNUMBER(SEARCH(O$1,raw[[#This Row],[active years]])),1,"")</f>
        <v/>
      </c>
      <c r="P1560" t="str">
        <f>IF(ISNUMBER(SEARCH(P$1,raw[[#This Row],[active years]])),1,"")</f>
        <v/>
      </c>
      <c r="Q1560">
        <f>IF(ISNUMBER(SEARCH(Q$1,raw[[#This Row],[active years]])),1,"")</f>
        <v>1</v>
      </c>
      <c r="R1560">
        <f>IF(ISNUMBER(SEARCH(R$1,raw[[#This Row],[active years]])),1,"")</f>
        <v>1</v>
      </c>
      <c r="S1560" t="str">
        <f>IF(ISNUMBER(SEARCH(S$1,raw[[#This Row],[active years]])),1,"")</f>
        <v/>
      </c>
      <c r="T1560" t="str">
        <f>IF(ISNUMBER(SEARCH(T$1,raw[[#This Row],[active years]])),1,"")</f>
        <v/>
      </c>
      <c r="U1560" t="str">
        <f>IF(ISNUMBER(SEARCH(U$1,raw[[#This Row],[active years]])),1,"")</f>
        <v/>
      </c>
      <c r="V1560" t="str">
        <f>IF(ISNUMBER(SEARCH(V$1,raw[[#This Row],[active years]])),1,"")</f>
        <v/>
      </c>
      <c r="W1560" t="str">
        <f>IF(ISNUMBER(SEARCH(W$1,raw[[#This Row],[active years]])),1,"")</f>
        <v/>
      </c>
      <c r="X1560" t="str">
        <f>IF(ISNUMBER(SEARCH(X$1,raw[[#This Row],[active years]])),1,"")</f>
        <v/>
      </c>
      <c r="Y1560" t="str">
        <f>IF(ISNUMBER(SEARCH(Y$1,raw[[#This Row],[active years]])),1,"")</f>
        <v/>
      </c>
      <c r="Z1560" t="str">
        <f>IF(ISNUMBER(SEARCH(Z$1,raw[[#This Row],[active years]])),1,"")</f>
        <v/>
      </c>
      <c r="AA1560" t="str">
        <f>IF(ISNUMBER(SEARCH(AA$1,raw[[#This Row],[active years]])),1,"")</f>
        <v/>
      </c>
    </row>
    <row r="1561" spans="1:27" x14ac:dyDescent="0.45">
      <c r="A1561">
        <f>raw[team]</f>
        <v>1911</v>
      </c>
      <c r="B1561">
        <f>raw[rookie year]</f>
        <v>2006</v>
      </c>
      <c r="C1561" t="str">
        <f>IF(ISNUMBER(SEARCH(C$1,raw[[#This Row],[active years]])),1,"")</f>
        <v/>
      </c>
      <c r="D1561" t="str">
        <f>IF(ISNUMBER(SEARCH(D$1,raw[[#This Row],[active years]])),1,"")</f>
        <v/>
      </c>
      <c r="E1561" t="str">
        <f>IF(ISNUMBER(SEARCH(E$1,raw[[#This Row],[active years]])),1,"")</f>
        <v/>
      </c>
      <c r="F1561" t="str">
        <f>IF(ISNUMBER(SEARCH(F$1,raw[[#This Row],[active years]])),1,"")</f>
        <v/>
      </c>
      <c r="G1561" t="str">
        <f>IF(ISNUMBER(SEARCH(G$1,raw[[#This Row],[active years]])),1,"")</f>
        <v/>
      </c>
      <c r="H1561" t="str">
        <f>IF(ISNUMBER(SEARCH(H$1,raw[[#This Row],[active years]])),1,"")</f>
        <v/>
      </c>
      <c r="I1561" t="str">
        <f>IF(ISNUMBER(SEARCH(I$1,raw[[#This Row],[active years]])),1,"")</f>
        <v/>
      </c>
      <c r="J1561" t="str">
        <f>IF(ISNUMBER(SEARCH(J$1,raw[[#This Row],[active years]])),1,"")</f>
        <v/>
      </c>
      <c r="K1561" t="str">
        <f>IF(ISNUMBER(SEARCH(K$1,raw[[#This Row],[active years]])),1,"")</f>
        <v/>
      </c>
      <c r="L1561" t="str">
        <f>IF(ISNUMBER(SEARCH(L$1,raw[[#This Row],[active years]])),1,"")</f>
        <v/>
      </c>
      <c r="M1561" t="str">
        <f>IF(ISNUMBER(SEARCH(M$1,raw[[#This Row],[active years]])),1,"")</f>
        <v/>
      </c>
      <c r="N1561" t="str">
        <f>IF(ISNUMBER(SEARCH(N$1,raw[[#This Row],[active years]])),1,"")</f>
        <v/>
      </c>
      <c r="O1561" t="str">
        <f>IF(ISNUMBER(SEARCH(O$1,raw[[#This Row],[active years]])),1,"")</f>
        <v/>
      </c>
      <c r="P1561" t="str">
        <f>IF(ISNUMBER(SEARCH(P$1,raw[[#This Row],[active years]])),1,"")</f>
        <v/>
      </c>
      <c r="Q1561">
        <f>IF(ISNUMBER(SEARCH(Q$1,raw[[#This Row],[active years]])),1,"")</f>
        <v>1</v>
      </c>
      <c r="R1561">
        <f>IF(ISNUMBER(SEARCH(R$1,raw[[#This Row],[active years]])),1,"")</f>
        <v>1</v>
      </c>
      <c r="S1561" t="str">
        <f>IF(ISNUMBER(SEARCH(S$1,raw[[#This Row],[active years]])),1,"")</f>
        <v/>
      </c>
      <c r="T1561" t="str">
        <f>IF(ISNUMBER(SEARCH(T$1,raw[[#This Row],[active years]])),1,"")</f>
        <v/>
      </c>
      <c r="U1561" t="str">
        <f>IF(ISNUMBER(SEARCH(U$1,raw[[#This Row],[active years]])),1,"")</f>
        <v/>
      </c>
      <c r="V1561" t="str">
        <f>IF(ISNUMBER(SEARCH(V$1,raw[[#This Row],[active years]])),1,"")</f>
        <v/>
      </c>
      <c r="W1561" t="str">
        <f>IF(ISNUMBER(SEARCH(W$1,raw[[#This Row],[active years]])),1,"")</f>
        <v/>
      </c>
      <c r="X1561" t="str">
        <f>IF(ISNUMBER(SEARCH(X$1,raw[[#This Row],[active years]])),1,"")</f>
        <v/>
      </c>
      <c r="Y1561" t="str">
        <f>IF(ISNUMBER(SEARCH(Y$1,raw[[#This Row],[active years]])),1,"")</f>
        <v/>
      </c>
      <c r="Z1561" t="str">
        <f>IF(ISNUMBER(SEARCH(Z$1,raw[[#This Row],[active years]])),1,"")</f>
        <v/>
      </c>
      <c r="AA1561" t="str">
        <f>IF(ISNUMBER(SEARCH(AA$1,raw[[#This Row],[active years]])),1,"")</f>
        <v/>
      </c>
    </row>
    <row r="1562" spans="1:27" x14ac:dyDescent="0.45">
      <c r="A1562">
        <f>raw[team]</f>
        <v>1912</v>
      </c>
      <c r="B1562">
        <f>raw[rookie year]</f>
        <v>2006</v>
      </c>
      <c r="C1562" t="str">
        <f>IF(ISNUMBER(SEARCH(C$1,raw[[#This Row],[active years]])),1,"")</f>
        <v/>
      </c>
      <c r="D1562" t="str">
        <f>IF(ISNUMBER(SEARCH(D$1,raw[[#This Row],[active years]])),1,"")</f>
        <v/>
      </c>
      <c r="E1562" t="str">
        <f>IF(ISNUMBER(SEARCH(E$1,raw[[#This Row],[active years]])),1,"")</f>
        <v/>
      </c>
      <c r="F1562" t="str">
        <f>IF(ISNUMBER(SEARCH(F$1,raw[[#This Row],[active years]])),1,"")</f>
        <v/>
      </c>
      <c r="G1562" t="str">
        <f>IF(ISNUMBER(SEARCH(G$1,raw[[#This Row],[active years]])),1,"")</f>
        <v/>
      </c>
      <c r="H1562" t="str">
        <f>IF(ISNUMBER(SEARCH(H$1,raw[[#This Row],[active years]])),1,"")</f>
        <v/>
      </c>
      <c r="I1562" t="str">
        <f>IF(ISNUMBER(SEARCH(I$1,raw[[#This Row],[active years]])),1,"")</f>
        <v/>
      </c>
      <c r="J1562" t="str">
        <f>IF(ISNUMBER(SEARCH(J$1,raw[[#This Row],[active years]])),1,"")</f>
        <v/>
      </c>
      <c r="K1562" t="str">
        <f>IF(ISNUMBER(SEARCH(K$1,raw[[#This Row],[active years]])),1,"")</f>
        <v/>
      </c>
      <c r="L1562" t="str">
        <f>IF(ISNUMBER(SEARCH(L$1,raw[[#This Row],[active years]])),1,"")</f>
        <v/>
      </c>
      <c r="M1562" t="str">
        <f>IF(ISNUMBER(SEARCH(M$1,raw[[#This Row],[active years]])),1,"")</f>
        <v/>
      </c>
      <c r="N1562" t="str">
        <f>IF(ISNUMBER(SEARCH(N$1,raw[[#This Row],[active years]])),1,"")</f>
        <v/>
      </c>
      <c r="O1562" t="str">
        <f>IF(ISNUMBER(SEARCH(O$1,raw[[#This Row],[active years]])),1,"")</f>
        <v/>
      </c>
      <c r="P1562" t="str">
        <f>IF(ISNUMBER(SEARCH(P$1,raw[[#This Row],[active years]])),1,"")</f>
        <v/>
      </c>
      <c r="Q1562">
        <f>IF(ISNUMBER(SEARCH(Q$1,raw[[#This Row],[active years]])),1,"")</f>
        <v>1</v>
      </c>
      <c r="R1562">
        <f>IF(ISNUMBER(SEARCH(R$1,raw[[#This Row],[active years]])),1,"")</f>
        <v>1</v>
      </c>
      <c r="S1562">
        <f>IF(ISNUMBER(SEARCH(S$1,raw[[#This Row],[active years]])),1,"")</f>
        <v>1</v>
      </c>
      <c r="T1562">
        <f>IF(ISNUMBER(SEARCH(T$1,raw[[#This Row],[active years]])),1,"")</f>
        <v>1</v>
      </c>
      <c r="U1562">
        <f>IF(ISNUMBER(SEARCH(U$1,raw[[#This Row],[active years]])),1,"")</f>
        <v>1</v>
      </c>
      <c r="V1562">
        <f>IF(ISNUMBER(SEARCH(V$1,raw[[#This Row],[active years]])),1,"")</f>
        <v>1</v>
      </c>
      <c r="W1562">
        <f>IF(ISNUMBER(SEARCH(W$1,raw[[#This Row],[active years]])),1,"")</f>
        <v>1</v>
      </c>
      <c r="X1562">
        <f>IF(ISNUMBER(SEARCH(X$1,raw[[#This Row],[active years]])),1,"")</f>
        <v>1</v>
      </c>
      <c r="Y1562">
        <f>IF(ISNUMBER(SEARCH(Y$1,raw[[#This Row],[active years]])),1,"")</f>
        <v>1</v>
      </c>
      <c r="Z1562">
        <f>IF(ISNUMBER(SEARCH(Z$1,raw[[#This Row],[active years]])),1,"")</f>
        <v>1</v>
      </c>
      <c r="AA1562">
        <f>IF(ISNUMBER(SEARCH(AA$1,raw[[#This Row],[active years]])),1,"")</f>
        <v>1</v>
      </c>
    </row>
    <row r="1563" spans="1:27" x14ac:dyDescent="0.45">
      <c r="A1563">
        <f>raw[team]</f>
        <v>1913</v>
      </c>
      <c r="B1563">
        <f>raw[rookie year]</f>
        <v>2006</v>
      </c>
      <c r="C1563" t="str">
        <f>IF(ISNUMBER(SEARCH(C$1,raw[[#This Row],[active years]])),1,"")</f>
        <v/>
      </c>
      <c r="D1563" t="str">
        <f>IF(ISNUMBER(SEARCH(D$1,raw[[#This Row],[active years]])),1,"")</f>
        <v/>
      </c>
      <c r="E1563" t="str">
        <f>IF(ISNUMBER(SEARCH(E$1,raw[[#This Row],[active years]])),1,"")</f>
        <v/>
      </c>
      <c r="F1563" t="str">
        <f>IF(ISNUMBER(SEARCH(F$1,raw[[#This Row],[active years]])),1,"")</f>
        <v/>
      </c>
      <c r="G1563" t="str">
        <f>IF(ISNUMBER(SEARCH(G$1,raw[[#This Row],[active years]])),1,"")</f>
        <v/>
      </c>
      <c r="H1563" t="str">
        <f>IF(ISNUMBER(SEARCH(H$1,raw[[#This Row],[active years]])),1,"")</f>
        <v/>
      </c>
      <c r="I1563" t="str">
        <f>IF(ISNUMBER(SEARCH(I$1,raw[[#This Row],[active years]])),1,"")</f>
        <v/>
      </c>
      <c r="J1563" t="str">
        <f>IF(ISNUMBER(SEARCH(J$1,raw[[#This Row],[active years]])),1,"")</f>
        <v/>
      </c>
      <c r="K1563" t="str">
        <f>IF(ISNUMBER(SEARCH(K$1,raw[[#This Row],[active years]])),1,"")</f>
        <v/>
      </c>
      <c r="L1563" t="str">
        <f>IF(ISNUMBER(SEARCH(L$1,raw[[#This Row],[active years]])),1,"")</f>
        <v/>
      </c>
      <c r="M1563" t="str">
        <f>IF(ISNUMBER(SEARCH(M$1,raw[[#This Row],[active years]])),1,"")</f>
        <v/>
      </c>
      <c r="N1563" t="str">
        <f>IF(ISNUMBER(SEARCH(N$1,raw[[#This Row],[active years]])),1,"")</f>
        <v/>
      </c>
      <c r="O1563" t="str">
        <f>IF(ISNUMBER(SEARCH(O$1,raw[[#This Row],[active years]])),1,"")</f>
        <v/>
      </c>
      <c r="P1563" t="str">
        <f>IF(ISNUMBER(SEARCH(P$1,raw[[#This Row],[active years]])),1,"")</f>
        <v/>
      </c>
      <c r="Q1563">
        <f>IF(ISNUMBER(SEARCH(Q$1,raw[[#This Row],[active years]])),1,"")</f>
        <v>1</v>
      </c>
      <c r="R1563">
        <f>IF(ISNUMBER(SEARCH(R$1,raw[[#This Row],[active years]])),1,"")</f>
        <v>1</v>
      </c>
      <c r="S1563" t="str">
        <f>IF(ISNUMBER(SEARCH(S$1,raw[[#This Row],[active years]])),1,"")</f>
        <v/>
      </c>
      <c r="T1563" t="str">
        <f>IF(ISNUMBER(SEARCH(T$1,raw[[#This Row],[active years]])),1,"")</f>
        <v/>
      </c>
      <c r="U1563" t="str">
        <f>IF(ISNUMBER(SEARCH(U$1,raw[[#This Row],[active years]])),1,"")</f>
        <v/>
      </c>
      <c r="V1563" t="str">
        <f>IF(ISNUMBER(SEARCH(V$1,raw[[#This Row],[active years]])),1,"")</f>
        <v/>
      </c>
      <c r="W1563" t="str">
        <f>IF(ISNUMBER(SEARCH(W$1,raw[[#This Row],[active years]])),1,"")</f>
        <v/>
      </c>
      <c r="X1563" t="str">
        <f>IF(ISNUMBER(SEARCH(X$1,raw[[#This Row],[active years]])),1,"")</f>
        <v/>
      </c>
      <c r="Y1563" t="str">
        <f>IF(ISNUMBER(SEARCH(Y$1,raw[[#This Row],[active years]])),1,"")</f>
        <v/>
      </c>
      <c r="Z1563" t="str">
        <f>IF(ISNUMBER(SEARCH(Z$1,raw[[#This Row],[active years]])),1,"")</f>
        <v/>
      </c>
      <c r="AA1563" t="str">
        <f>IF(ISNUMBER(SEARCH(AA$1,raw[[#This Row],[active years]])),1,"")</f>
        <v/>
      </c>
    </row>
    <row r="1564" spans="1:27" x14ac:dyDescent="0.45">
      <c r="A1564">
        <f>raw[team]</f>
        <v>1915</v>
      </c>
      <c r="B1564">
        <f>raw[rookie year]</f>
        <v>2006</v>
      </c>
      <c r="C1564" t="str">
        <f>IF(ISNUMBER(SEARCH(C$1,raw[[#This Row],[active years]])),1,"")</f>
        <v/>
      </c>
      <c r="D1564" t="str">
        <f>IF(ISNUMBER(SEARCH(D$1,raw[[#This Row],[active years]])),1,"")</f>
        <v/>
      </c>
      <c r="E1564" t="str">
        <f>IF(ISNUMBER(SEARCH(E$1,raw[[#This Row],[active years]])),1,"")</f>
        <v/>
      </c>
      <c r="F1564" t="str">
        <f>IF(ISNUMBER(SEARCH(F$1,raw[[#This Row],[active years]])),1,"")</f>
        <v/>
      </c>
      <c r="G1564" t="str">
        <f>IF(ISNUMBER(SEARCH(G$1,raw[[#This Row],[active years]])),1,"")</f>
        <v/>
      </c>
      <c r="H1564" t="str">
        <f>IF(ISNUMBER(SEARCH(H$1,raw[[#This Row],[active years]])),1,"")</f>
        <v/>
      </c>
      <c r="I1564" t="str">
        <f>IF(ISNUMBER(SEARCH(I$1,raw[[#This Row],[active years]])),1,"")</f>
        <v/>
      </c>
      <c r="J1564" t="str">
        <f>IF(ISNUMBER(SEARCH(J$1,raw[[#This Row],[active years]])),1,"")</f>
        <v/>
      </c>
      <c r="K1564" t="str">
        <f>IF(ISNUMBER(SEARCH(K$1,raw[[#This Row],[active years]])),1,"")</f>
        <v/>
      </c>
      <c r="L1564" t="str">
        <f>IF(ISNUMBER(SEARCH(L$1,raw[[#This Row],[active years]])),1,"")</f>
        <v/>
      </c>
      <c r="M1564" t="str">
        <f>IF(ISNUMBER(SEARCH(M$1,raw[[#This Row],[active years]])),1,"")</f>
        <v/>
      </c>
      <c r="N1564" t="str">
        <f>IF(ISNUMBER(SEARCH(N$1,raw[[#This Row],[active years]])),1,"")</f>
        <v/>
      </c>
      <c r="O1564" t="str">
        <f>IF(ISNUMBER(SEARCH(O$1,raw[[#This Row],[active years]])),1,"")</f>
        <v/>
      </c>
      <c r="P1564" t="str">
        <f>IF(ISNUMBER(SEARCH(P$1,raw[[#This Row],[active years]])),1,"")</f>
        <v/>
      </c>
      <c r="Q1564">
        <f>IF(ISNUMBER(SEARCH(Q$1,raw[[#This Row],[active years]])),1,"")</f>
        <v>1</v>
      </c>
      <c r="R1564">
        <f>IF(ISNUMBER(SEARCH(R$1,raw[[#This Row],[active years]])),1,"")</f>
        <v>1</v>
      </c>
      <c r="S1564">
        <f>IF(ISNUMBER(SEARCH(S$1,raw[[#This Row],[active years]])),1,"")</f>
        <v>1</v>
      </c>
      <c r="T1564">
        <f>IF(ISNUMBER(SEARCH(T$1,raw[[#This Row],[active years]])),1,"")</f>
        <v>1</v>
      </c>
      <c r="U1564">
        <f>IF(ISNUMBER(SEARCH(U$1,raw[[#This Row],[active years]])),1,"")</f>
        <v>1</v>
      </c>
      <c r="V1564">
        <f>IF(ISNUMBER(SEARCH(V$1,raw[[#This Row],[active years]])),1,"")</f>
        <v>1</v>
      </c>
      <c r="W1564">
        <f>IF(ISNUMBER(SEARCH(W$1,raw[[#This Row],[active years]])),1,"")</f>
        <v>1</v>
      </c>
      <c r="X1564">
        <f>IF(ISNUMBER(SEARCH(X$1,raw[[#This Row],[active years]])),1,"")</f>
        <v>1</v>
      </c>
      <c r="Y1564">
        <f>IF(ISNUMBER(SEARCH(Y$1,raw[[#This Row],[active years]])),1,"")</f>
        <v>1</v>
      </c>
      <c r="Z1564">
        <f>IF(ISNUMBER(SEARCH(Z$1,raw[[#This Row],[active years]])),1,"")</f>
        <v>1</v>
      </c>
      <c r="AA1564">
        <f>IF(ISNUMBER(SEARCH(AA$1,raw[[#This Row],[active years]])),1,"")</f>
        <v>1</v>
      </c>
    </row>
    <row r="1565" spans="1:27" x14ac:dyDescent="0.45">
      <c r="A1565">
        <f>raw[team]</f>
        <v>1916</v>
      </c>
      <c r="B1565">
        <f>raw[rookie year]</f>
        <v>2006</v>
      </c>
      <c r="C1565" t="str">
        <f>IF(ISNUMBER(SEARCH(C$1,raw[[#This Row],[active years]])),1,"")</f>
        <v/>
      </c>
      <c r="D1565" t="str">
        <f>IF(ISNUMBER(SEARCH(D$1,raw[[#This Row],[active years]])),1,"")</f>
        <v/>
      </c>
      <c r="E1565" t="str">
        <f>IF(ISNUMBER(SEARCH(E$1,raw[[#This Row],[active years]])),1,"")</f>
        <v/>
      </c>
      <c r="F1565" t="str">
        <f>IF(ISNUMBER(SEARCH(F$1,raw[[#This Row],[active years]])),1,"")</f>
        <v/>
      </c>
      <c r="G1565" t="str">
        <f>IF(ISNUMBER(SEARCH(G$1,raw[[#This Row],[active years]])),1,"")</f>
        <v/>
      </c>
      <c r="H1565" t="str">
        <f>IF(ISNUMBER(SEARCH(H$1,raw[[#This Row],[active years]])),1,"")</f>
        <v/>
      </c>
      <c r="I1565" t="str">
        <f>IF(ISNUMBER(SEARCH(I$1,raw[[#This Row],[active years]])),1,"")</f>
        <v/>
      </c>
      <c r="J1565" t="str">
        <f>IF(ISNUMBER(SEARCH(J$1,raw[[#This Row],[active years]])),1,"")</f>
        <v/>
      </c>
      <c r="K1565" t="str">
        <f>IF(ISNUMBER(SEARCH(K$1,raw[[#This Row],[active years]])),1,"")</f>
        <v/>
      </c>
      <c r="L1565" t="str">
        <f>IF(ISNUMBER(SEARCH(L$1,raw[[#This Row],[active years]])),1,"")</f>
        <v/>
      </c>
      <c r="M1565" t="str">
        <f>IF(ISNUMBER(SEARCH(M$1,raw[[#This Row],[active years]])),1,"")</f>
        <v/>
      </c>
      <c r="N1565" t="str">
        <f>IF(ISNUMBER(SEARCH(N$1,raw[[#This Row],[active years]])),1,"")</f>
        <v/>
      </c>
      <c r="O1565" t="str">
        <f>IF(ISNUMBER(SEARCH(O$1,raw[[#This Row],[active years]])),1,"")</f>
        <v/>
      </c>
      <c r="P1565" t="str">
        <f>IF(ISNUMBER(SEARCH(P$1,raw[[#This Row],[active years]])),1,"")</f>
        <v/>
      </c>
      <c r="Q1565">
        <f>IF(ISNUMBER(SEARCH(Q$1,raw[[#This Row],[active years]])),1,"")</f>
        <v>1</v>
      </c>
      <c r="R1565">
        <f>IF(ISNUMBER(SEARCH(R$1,raw[[#This Row],[active years]])),1,"")</f>
        <v>1</v>
      </c>
      <c r="S1565">
        <f>IF(ISNUMBER(SEARCH(S$1,raw[[#This Row],[active years]])),1,"")</f>
        <v>1</v>
      </c>
      <c r="T1565">
        <f>IF(ISNUMBER(SEARCH(T$1,raw[[#This Row],[active years]])),1,"")</f>
        <v>1</v>
      </c>
      <c r="U1565">
        <f>IF(ISNUMBER(SEARCH(U$1,raw[[#This Row],[active years]])),1,"")</f>
        <v>1</v>
      </c>
      <c r="V1565">
        <f>IF(ISNUMBER(SEARCH(V$1,raw[[#This Row],[active years]])),1,"")</f>
        <v>1</v>
      </c>
      <c r="W1565" t="str">
        <f>IF(ISNUMBER(SEARCH(W$1,raw[[#This Row],[active years]])),1,"")</f>
        <v/>
      </c>
      <c r="X1565" t="str">
        <f>IF(ISNUMBER(SEARCH(X$1,raw[[#This Row],[active years]])),1,"")</f>
        <v/>
      </c>
      <c r="Y1565" t="str">
        <f>IF(ISNUMBER(SEARCH(Y$1,raw[[#This Row],[active years]])),1,"")</f>
        <v/>
      </c>
      <c r="Z1565" t="str">
        <f>IF(ISNUMBER(SEARCH(Z$1,raw[[#This Row],[active years]])),1,"")</f>
        <v/>
      </c>
      <c r="AA1565" t="str">
        <f>IF(ISNUMBER(SEARCH(AA$1,raw[[#This Row],[active years]])),1,"")</f>
        <v/>
      </c>
    </row>
    <row r="1566" spans="1:27" x14ac:dyDescent="0.45">
      <c r="A1566">
        <f>raw[team]</f>
        <v>1917</v>
      </c>
      <c r="B1566">
        <f>raw[rookie year]</f>
        <v>2006</v>
      </c>
      <c r="C1566" t="str">
        <f>IF(ISNUMBER(SEARCH(C$1,raw[[#This Row],[active years]])),1,"")</f>
        <v/>
      </c>
      <c r="D1566" t="str">
        <f>IF(ISNUMBER(SEARCH(D$1,raw[[#This Row],[active years]])),1,"")</f>
        <v/>
      </c>
      <c r="E1566" t="str">
        <f>IF(ISNUMBER(SEARCH(E$1,raw[[#This Row],[active years]])),1,"")</f>
        <v/>
      </c>
      <c r="F1566" t="str">
        <f>IF(ISNUMBER(SEARCH(F$1,raw[[#This Row],[active years]])),1,"")</f>
        <v/>
      </c>
      <c r="G1566" t="str">
        <f>IF(ISNUMBER(SEARCH(G$1,raw[[#This Row],[active years]])),1,"")</f>
        <v/>
      </c>
      <c r="H1566" t="str">
        <f>IF(ISNUMBER(SEARCH(H$1,raw[[#This Row],[active years]])),1,"")</f>
        <v/>
      </c>
      <c r="I1566" t="str">
        <f>IF(ISNUMBER(SEARCH(I$1,raw[[#This Row],[active years]])),1,"")</f>
        <v/>
      </c>
      <c r="J1566" t="str">
        <f>IF(ISNUMBER(SEARCH(J$1,raw[[#This Row],[active years]])),1,"")</f>
        <v/>
      </c>
      <c r="K1566" t="str">
        <f>IF(ISNUMBER(SEARCH(K$1,raw[[#This Row],[active years]])),1,"")</f>
        <v/>
      </c>
      <c r="L1566" t="str">
        <f>IF(ISNUMBER(SEARCH(L$1,raw[[#This Row],[active years]])),1,"")</f>
        <v/>
      </c>
      <c r="M1566" t="str">
        <f>IF(ISNUMBER(SEARCH(M$1,raw[[#This Row],[active years]])),1,"")</f>
        <v/>
      </c>
      <c r="N1566" t="str">
        <f>IF(ISNUMBER(SEARCH(N$1,raw[[#This Row],[active years]])),1,"")</f>
        <v/>
      </c>
      <c r="O1566" t="str">
        <f>IF(ISNUMBER(SEARCH(O$1,raw[[#This Row],[active years]])),1,"")</f>
        <v/>
      </c>
      <c r="P1566" t="str">
        <f>IF(ISNUMBER(SEARCH(P$1,raw[[#This Row],[active years]])),1,"")</f>
        <v/>
      </c>
      <c r="Q1566">
        <f>IF(ISNUMBER(SEARCH(Q$1,raw[[#This Row],[active years]])),1,"")</f>
        <v>1</v>
      </c>
      <c r="R1566">
        <f>IF(ISNUMBER(SEARCH(R$1,raw[[#This Row],[active years]])),1,"")</f>
        <v>1</v>
      </c>
      <c r="S1566" t="str">
        <f>IF(ISNUMBER(SEARCH(S$1,raw[[#This Row],[active years]])),1,"")</f>
        <v/>
      </c>
      <c r="T1566" t="str">
        <f>IF(ISNUMBER(SEARCH(T$1,raw[[#This Row],[active years]])),1,"")</f>
        <v/>
      </c>
      <c r="U1566" t="str">
        <f>IF(ISNUMBER(SEARCH(U$1,raw[[#This Row],[active years]])),1,"")</f>
        <v/>
      </c>
      <c r="V1566" t="str">
        <f>IF(ISNUMBER(SEARCH(V$1,raw[[#This Row],[active years]])),1,"")</f>
        <v/>
      </c>
      <c r="W1566" t="str">
        <f>IF(ISNUMBER(SEARCH(W$1,raw[[#This Row],[active years]])),1,"")</f>
        <v/>
      </c>
      <c r="X1566" t="str">
        <f>IF(ISNUMBER(SEARCH(X$1,raw[[#This Row],[active years]])),1,"")</f>
        <v/>
      </c>
      <c r="Y1566" t="str">
        <f>IF(ISNUMBER(SEARCH(Y$1,raw[[#This Row],[active years]])),1,"")</f>
        <v/>
      </c>
      <c r="Z1566" t="str">
        <f>IF(ISNUMBER(SEARCH(Z$1,raw[[#This Row],[active years]])),1,"")</f>
        <v/>
      </c>
      <c r="AA1566" t="str">
        <f>IF(ISNUMBER(SEARCH(AA$1,raw[[#This Row],[active years]])),1,"")</f>
        <v/>
      </c>
    </row>
    <row r="1567" spans="1:27" x14ac:dyDescent="0.45">
      <c r="A1567">
        <f>raw[team]</f>
        <v>1918</v>
      </c>
      <c r="B1567">
        <f>raw[rookie year]</f>
        <v>2006</v>
      </c>
      <c r="C1567" t="str">
        <f>IF(ISNUMBER(SEARCH(C$1,raw[[#This Row],[active years]])),1,"")</f>
        <v/>
      </c>
      <c r="D1567" t="str">
        <f>IF(ISNUMBER(SEARCH(D$1,raw[[#This Row],[active years]])),1,"")</f>
        <v/>
      </c>
      <c r="E1567" t="str">
        <f>IF(ISNUMBER(SEARCH(E$1,raw[[#This Row],[active years]])),1,"")</f>
        <v/>
      </c>
      <c r="F1567" t="str">
        <f>IF(ISNUMBER(SEARCH(F$1,raw[[#This Row],[active years]])),1,"")</f>
        <v/>
      </c>
      <c r="G1567" t="str">
        <f>IF(ISNUMBER(SEARCH(G$1,raw[[#This Row],[active years]])),1,"")</f>
        <v/>
      </c>
      <c r="H1567" t="str">
        <f>IF(ISNUMBER(SEARCH(H$1,raw[[#This Row],[active years]])),1,"")</f>
        <v/>
      </c>
      <c r="I1567" t="str">
        <f>IF(ISNUMBER(SEARCH(I$1,raw[[#This Row],[active years]])),1,"")</f>
        <v/>
      </c>
      <c r="J1567" t="str">
        <f>IF(ISNUMBER(SEARCH(J$1,raw[[#This Row],[active years]])),1,"")</f>
        <v/>
      </c>
      <c r="K1567" t="str">
        <f>IF(ISNUMBER(SEARCH(K$1,raw[[#This Row],[active years]])),1,"")</f>
        <v/>
      </c>
      <c r="L1567" t="str">
        <f>IF(ISNUMBER(SEARCH(L$1,raw[[#This Row],[active years]])),1,"")</f>
        <v/>
      </c>
      <c r="M1567" t="str">
        <f>IF(ISNUMBER(SEARCH(M$1,raw[[#This Row],[active years]])),1,"")</f>
        <v/>
      </c>
      <c r="N1567" t="str">
        <f>IF(ISNUMBER(SEARCH(N$1,raw[[#This Row],[active years]])),1,"")</f>
        <v/>
      </c>
      <c r="O1567" t="str">
        <f>IF(ISNUMBER(SEARCH(O$1,raw[[#This Row],[active years]])),1,"")</f>
        <v/>
      </c>
      <c r="P1567" t="str">
        <f>IF(ISNUMBER(SEARCH(P$1,raw[[#This Row],[active years]])),1,"")</f>
        <v/>
      </c>
      <c r="Q1567">
        <f>IF(ISNUMBER(SEARCH(Q$1,raw[[#This Row],[active years]])),1,"")</f>
        <v>1</v>
      </c>
      <c r="R1567">
        <f>IF(ISNUMBER(SEARCH(R$1,raw[[#This Row],[active years]])),1,"")</f>
        <v>1</v>
      </c>
      <c r="S1567">
        <f>IF(ISNUMBER(SEARCH(S$1,raw[[#This Row],[active years]])),1,"")</f>
        <v>1</v>
      </c>
      <c r="T1567">
        <f>IF(ISNUMBER(SEARCH(T$1,raw[[#This Row],[active years]])),1,"")</f>
        <v>1</v>
      </c>
      <c r="U1567">
        <f>IF(ISNUMBER(SEARCH(U$1,raw[[#This Row],[active years]])),1,"")</f>
        <v>1</v>
      </c>
      <c r="V1567">
        <f>IF(ISNUMBER(SEARCH(V$1,raw[[#This Row],[active years]])),1,"")</f>
        <v>1</v>
      </c>
      <c r="W1567">
        <f>IF(ISNUMBER(SEARCH(W$1,raw[[#This Row],[active years]])),1,"")</f>
        <v>1</v>
      </c>
      <c r="X1567">
        <f>IF(ISNUMBER(SEARCH(X$1,raw[[#This Row],[active years]])),1,"")</f>
        <v>1</v>
      </c>
      <c r="Y1567">
        <f>IF(ISNUMBER(SEARCH(Y$1,raw[[#This Row],[active years]])),1,"")</f>
        <v>1</v>
      </c>
      <c r="Z1567">
        <f>IF(ISNUMBER(SEARCH(Z$1,raw[[#This Row],[active years]])),1,"")</f>
        <v>1</v>
      </c>
      <c r="AA1567">
        <f>IF(ISNUMBER(SEARCH(AA$1,raw[[#This Row],[active years]])),1,"")</f>
        <v>1</v>
      </c>
    </row>
    <row r="1568" spans="1:27" x14ac:dyDescent="0.45">
      <c r="A1568">
        <f>raw[team]</f>
        <v>1919</v>
      </c>
      <c r="B1568">
        <f>raw[rookie year]</f>
        <v>2006</v>
      </c>
      <c r="C1568" t="str">
        <f>IF(ISNUMBER(SEARCH(C$1,raw[[#This Row],[active years]])),1,"")</f>
        <v/>
      </c>
      <c r="D1568" t="str">
        <f>IF(ISNUMBER(SEARCH(D$1,raw[[#This Row],[active years]])),1,"")</f>
        <v/>
      </c>
      <c r="E1568" t="str">
        <f>IF(ISNUMBER(SEARCH(E$1,raw[[#This Row],[active years]])),1,"")</f>
        <v/>
      </c>
      <c r="F1568" t="str">
        <f>IF(ISNUMBER(SEARCH(F$1,raw[[#This Row],[active years]])),1,"")</f>
        <v/>
      </c>
      <c r="G1568" t="str">
        <f>IF(ISNUMBER(SEARCH(G$1,raw[[#This Row],[active years]])),1,"")</f>
        <v/>
      </c>
      <c r="H1568" t="str">
        <f>IF(ISNUMBER(SEARCH(H$1,raw[[#This Row],[active years]])),1,"")</f>
        <v/>
      </c>
      <c r="I1568" t="str">
        <f>IF(ISNUMBER(SEARCH(I$1,raw[[#This Row],[active years]])),1,"")</f>
        <v/>
      </c>
      <c r="J1568" t="str">
        <f>IF(ISNUMBER(SEARCH(J$1,raw[[#This Row],[active years]])),1,"")</f>
        <v/>
      </c>
      <c r="K1568" t="str">
        <f>IF(ISNUMBER(SEARCH(K$1,raw[[#This Row],[active years]])),1,"")</f>
        <v/>
      </c>
      <c r="L1568" t="str">
        <f>IF(ISNUMBER(SEARCH(L$1,raw[[#This Row],[active years]])),1,"")</f>
        <v/>
      </c>
      <c r="M1568" t="str">
        <f>IF(ISNUMBER(SEARCH(M$1,raw[[#This Row],[active years]])),1,"")</f>
        <v/>
      </c>
      <c r="N1568" t="str">
        <f>IF(ISNUMBER(SEARCH(N$1,raw[[#This Row],[active years]])),1,"")</f>
        <v/>
      </c>
      <c r="O1568" t="str">
        <f>IF(ISNUMBER(SEARCH(O$1,raw[[#This Row],[active years]])),1,"")</f>
        <v/>
      </c>
      <c r="P1568" t="str">
        <f>IF(ISNUMBER(SEARCH(P$1,raw[[#This Row],[active years]])),1,"")</f>
        <v/>
      </c>
      <c r="Q1568">
        <f>IF(ISNUMBER(SEARCH(Q$1,raw[[#This Row],[active years]])),1,"")</f>
        <v>1</v>
      </c>
      <c r="R1568">
        <f>IF(ISNUMBER(SEARCH(R$1,raw[[#This Row],[active years]])),1,"")</f>
        <v>1</v>
      </c>
      <c r="S1568" t="str">
        <f>IF(ISNUMBER(SEARCH(S$1,raw[[#This Row],[active years]])),1,"")</f>
        <v/>
      </c>
      <c r="T1568" t="str">
        <f>IF(ISNUMBER(SEARCH(T$1,raw[[#This Row],[active years]])),1,"")</f>
        <v/>
      </c>
      <c r="U1568" t="str">
        <f>IF(ISNUMBER(SEARCH(U$1,raw[[#This Row],[active years]])),1,"")</f>
        <v/>
      </c>
      <c r="V1568" t="str">
        <f>IF(ISNUMBER(SEARCH(V$1,raw[[#This Row],[active years]])),1,"")</f>
        <v/>
      </c>
      <c r="W1568" t="str">
        <f>IF(ISNUMBER(SEARCH(W$1,raw[[#This Row],[active years]])),1,"")</f>
        <v/>
      </c>
      <c r="X1568" t="str">
        <f>IF(ISNUMBER(SEARCH(X$1,raw[[#This Row],[active years]])),1,"")</f>
        <v/>
      </c>
      <c r="Y1568" t="str">
        <f>IF(ISNUMBER(SEARCH(Y$1,raw[[#This Row],[active years]])),1,"")</f>
        <v/>
      </c>
      <c r="Z1568" t="str">
        <f>IF(ISNUMBER(SEARCH(Z$1,raw[[#This Row],[active years]])),1,"")</f>
        <v/>
      </c>
      <c r="AA1568" t="str">
        <f>IF(ISNUMBER(SEARCH(AA$1,raw[[#This Row],[active years]])),1,"")</f>
        <v/>
      </c>
    </row>
    <row r="1569" spans="1:27" x14ac:dyDescent="0.45">
      <c r="A1569">
        <f>raw[team]</f>
        <v>1920</v>
      </c>
      <c r="B1569">
        <f>raw[rookie year]</f>
        <v>2006</v>
      </c>
      <c r="C1569" t="str">
        <f>IF(ISNUMBER(SEARCH(C$1,raw[[#This Row],[active years]])),1,"")</f>
        <v/>
      </c>
      <c r="D1569" t="str">
        <f>IF(ISNUMBER(SEARCH(D$1,raw[[#This Row],[active years]])),1,"")</f>
        <v/>
      </c>
      <c r="E1569" t="str">
        <f>IF(ISNUMBER(SEARCH(E$1,raw[[#This Row],[active years]])),1,"")</f>
        <v/>
      </c>
      <c r="F1569" t="str">
        <f>IF(ISNUMBER(SEARCH(F$1,raw[[#This Row],[active years]])),1,"")</f>
        <v/>
      </c>
      <c r="G1569" t="str">
        <f>IF(ISNUMBER(SEARCH(G$1,raw[[#This Row],[active years]])),1,"")</f>
        <v/>
      </c>
      <c r="H1569" t="str">
        <f>IF(ISNUMBER(SEARCH(H$1,raw[[#This Row],[active years]])),1,"")</f>
        <v/>
      </c>
      <c r="I1569" t="str">
        <f>IF(ISNUMBER(SEARCH(I$1,raw[[#This Row],[active years]])),1,"")</f>
        <v/>
      </c>
      <c r="J1569" t="str">
        <f>IF(ISNUMBER(SEARCH(J$1,raw[[#This Row],[active years]])),1,"")</f>
        <v/>
      </c>
      <c r="K1569" t="str">
        <f>IF(ISNUMBER(SEARCH(K$1,raw[[#This Row],[active years]])),1,"")</f>
        <v/>
      </c>
      <c r="L1569" t="str">
        <f>IF(ISNUMBER(SEARCH(L$1,raw[[#This Row],[active years]])),1,"")</f>
        <v/>
      </c>
      <c r="M1569" t="str">
        <f>IF(ISNUMBER(SEARCH(M$1,raw[[#This Row],[active years]])),1,"")</f>
        <v/>
      </c>
      <c r="N1569" t="str">
        <f>IF(ISNUMBER(SEARCH(N$1,raw[[#This Row],[active years]])),1,"")</f>
        <v/>
      </c>
      <c r="O1569" t="str">
        <f>IF(ISNUMBER(SEARCH(O$1,raw[[#This Row],[active years]])),1,"")</f>
        <v/>
      </c>
      <c r="P1569" t="str">
        <f>IF(ISNUMBER(SEARCH(P$1,raw[[#This Row],[active years]])),1,"")</f>
        <v/>
      </c>
      <c r="Q1569">
        <f>IF(ISNUMBER(SEARCH(Q$1,raw[[#This Row],[active years]])),1,"")</f>
        <v>1</v>
      </c>
      <c r="R1569">
        <f>IF(ISNUMBER(SEARCH(R$1,raw[[#This Row],[active years]])),1,"")</f>
        <v>1</v>
      </c>
      <c r="S1569">
        <f>IF(ISNUMBER(SEARCH(S$1,raw[[#This Row],[active years]])),1,"")</f>
        <v>1</v>
      </c>
      <c r="T1569">
        <f>IF(ISNUMBER(SEARCH(T$1,raw[[#This Row],[active years]])),1,"")</f>
        <v>1</v>
      </c>
      <c r="U1569">
        <f>IF(ISNUMBER(SEARCH(U$1,raw[[#This Row],[active years]])),1,"")</f>
        <v>1</v>
      </c>
      <c r="V1569">
        <f>IF(ISNUMBER(SEARCH(V$1,raw[[#This Row],[active years]])),1,"")</f>
        <v>1</v>
      </c>
      <c r="W1569">
        <f>IF(ISNUMBER(SEARCH(W$1,raw[[#This Row],[active years]])),1,"")</f>
        <v>1</v>
      </c>
      <c r="X1569" t="str">
        <f>IF(ISNUMBER(SEARCH(X$1,raw[[#This Row],[active years]])),1,"")</f>
        <v/>
      </c>
      <c r="Y1569">
        <f>IF(ISNUMBER(SEARCH(Y$1,raw[[#This Row],[active years]])),1,"")</f>
        <v>1</v>
      </c>
      <c r="Z1569" t="str">
        <f>IF(ISNUMBER(SEARCH(Z$1,raw[[#This Row],[active years]])),1,"")</f>
        <v/>
      </c>
      <c r="AA1569">
        <f>IF(ISNUMBER(SEARCH(AA$1,raw[[#This Row],[active years]])),1,"")</f>
        <v>1</v>
      </c>
    </row>
    <row r="1570" spans="1:27" x14ac:dyDescent="0.45">
      <c r="A1570">
        <f>raw[team]</f>
        <v>1922</v>
      </c>
      <c r="B1570">
        <f>raw[rookie year]</f>
        <v>2006</v>
      </c>
      <c r="C1570" t="str">
        <f>IF(ISNUMBER(SEARCH(C$1,raw[[#This Row],[active years]])),1,"")</f>
        <v/>
      </c>
      <c r="D1570" t="str">
        <f>IF(ISNUMBER(SEARCH(D$1,raw[[#This Row],[active years]])),1,"")</f>
        <v/>
      </c>
      <c r="E1570" t="str">
        <f>IF(ISNUMBER(SEARCH(E$1,raw[[#This Row],[active years]])),1,"")</f>
        <v/>
      </c>
      <c r="F1570" t="str">
        <f>IF(ISNUMBER(SEARCH(F$1,raw[[#This Row],[active years]])),1,"")</f>
        <v/>
      </c>
      <c r="G1570" t="str">
        <f>IF(ISNUMBER(SEARCH(G$1,raw[[#This Row],[active years]])),1,"")</f>
        <v/>
      </c>
      <c r="H1570" t="str">
        <f>IF(ISNUMBER(SEARCH(H$1,raw[[#This Row],[active years]])),1,"")</f>
        <v/>
      </c>
      <c r="I1570" t="str">
        <f>IF(ISNUMBER(SEARCH(I$1,raw[[#This Row],[active years]])),1,"")</f>
        <v/>
      </c>
      <c r="J1570" t="str">
        <f>IF(ISNUMBER(SEARCH(J$1,raw[[#This Row],[active years]])),1,"")</f>
        <v/>
      </c>
      <c r="K1570" t="str">
        <f>IF(ISNUMBER(SEARCH(K$1,raw[[#This Row],[active years]])),1,"")</f>
        <v/>
      </c>
      <c r="L1570" t="str">
        <f>IF(ISNUMBER(SEARCH(L$1,raw[[#This Row],[active years]])),1,"")</f>
        <v/>
      </c>
      <c r="M1570" t="str">
        <f>IF(ISNUMBER(SEARCH(M$1,raw[[#This Row],[active years]])),1,"")</f>
        <v/>
      </c>
      <c r="N1570" t="str">
        <f>IF(ISNUMBER(SEARCH(N$1,raw[[#This Row],[active years]])),1,"")</f>
        <v/>
      </c>
      <c r="O1570" t="str">
        <f>IF(ISNUMBER(SEARCH(O$1,raw[[#This Row],[active years]])),1,"")</f>
        <v/>
      </c>
      <c r="P1570" t="str">
        <f>IF(ISNUMBER(SEARCH(P$1,raw[[#This Row],[active years]])),1,"")</f>
        <v/>
      </c>
      <c r="Q1570">
        <f>IF(ISNUMBER(SEARCH(Q$1,raw[[#This Row],[active years]])),1,"")</f>
        <v>1</v>
      </c>
      <c r="R1570">
        <f>IF(ISNUMBER(SEARCH(R$1,raw[[#This Row],[active years]])),1,"")</f>
        <v>1</v>
      </c>
      <c r="S1570">
        <f>IF(ISNUMBER(SEARCH(S$1,raw[[#This Row],[active years]])),1,"")</f>
        <v>1</v>
      </c>
      <c r="T1570">
        <f>IF(ISNUMBER(SEARCH(T$1,raw[[#This Row],[active years]])),1,"")</f>
        <v>1</v>
      </c>
      <c r="U1570">
        <f>IF(ISNUMBER(SEARCH(U$1,raw[[#This Row],[active years]])),1,"")</f>
        <v>1</v>
      </c>
      <c r="V1570">
        <f>IF(ISNUMBER(SEARCH(V$1,raw[[#This Row],[active years]])),1,"")</f>
        <v>1</v>
      </c>
      <c r="W1570">
        <f>IF(ISNUMBER(SEARCH(W$1,raw[[#This Row],[active years]])),1,"")</f>
        <v>1</v>
      </c>
      <c r="X1570">
        <f>IF(ISNUMBER(SEARCH(X$1,raw[[#This Row],[active years]])),1,"")</f>
        <v>1</v>
      </c>
      <c r="Y1570">
        <f>IF(ISNUMBER(SEARCH(Y$1,raw[[#This Row],[active years]])),1,"")</f>
        <v>1</v>
      </c>
      <c r="Z1570">
        <f>IF(ISNUMBER(SEARCH(Z$1,raw[[#This Row],[active years]])),1,"")</f>
        <v>1</v>
      </c>
      <c r="AA1570">
        <f>IF(ISNUMBER(SEARCH(AA$1,raw[[#This Row],[active years]])),1,"")</f>
        <v>1</v>
      </c>
    </row>
    <row r="1571" spans="1:27" x14ac:dyDescent="0.45">
      <c r="A1571">
        <f>raw[team]</f>
        <v>1923</v>
      </c>
      <c r="B1571">
        <f>raw[rookie year]</f>
        <v>2006</v>
      </c>
      <c r="C1571" t="str">
        <f>IF(ISNUMBER(SEARCH(C$1,raw[[#This Row],[active years]])),1,"")</f>
        <v/>
      </c>
      <c r="D1571" t="str">
        <f>IF(ISNUMBER(SEARCH(D$1,raw[[#This Row],[active years]])),1,"")</f>
        <v/>
      </c>
      <c r="E1571" t="str">
        <f>IF(ISNUMBER(SEARCH(E$1,raw[[#This Row],[active years]])),1,"")</f>
        <v/>
      </c>
      <c r="F1571" t="str">
        <f>IF(ISNUMBER(SEARCH(F$1,raw[[#This Row],[active years]])),1,"")</f>
        <v/>
      </c>
      <c r="G1571" t="str">
        <f>IF(ISNUMBER(SEARCH(G$1,raw[[#This Row],[active years]])),1,"")</f>
        <v/>
      </c>
      <c r="H1571" t="str">
        <f>IF(ISNUMBER(SEARCH(H$1,raw[[#This Row],[active years]])),1,"")</f>
        <v/>
      </c>
      <c r="I1571" t="str">
        <f>IF(ISNUMBER(SEARCH(I$1,raw[[#This Row],[active years]])),1,"")</f>
        <v/>
      </c>
      <c r="J1571" t="str">
        <f>IF(ISNUMBER(SEARCH(J$1,raw[[#This Row],[active years]])),1,"")</f>
        <v/>
      </c>
      <c r="K1571" t="str">
        <f>IF(ISNUMBER(SEARCH(K$1,raw[[#This Row],[active years]])),1,"")</f>
        <v/>
      </c>
      <c r="L1571" t="str">
        <f>IF(ISNUMBER(SEARCH(L$1,raw[[#This Row],[active years]])),1,"")</f>
        <v/>
      </c>
      <c r="M1571" t="str">
        <f>IF(ISNUMBER(SEARCH(M$1,raw[[#This Row],[active years]])),1,"")</f>
        <v/>
      </c>
      <c r="N1571" t="str">
        <f>IF(ISNUMBER(SEARCH(N$1,raw[[#This Row],[active years]])),1,"")</f>
        <v/>
      </c>
      <c r="O1571" t="str">
        <f>IF(ISNUMBER(SEARCH(O$1,raw[[#This Row],[active years]])),1,"")</f>
        <v/>
      </c>
      <c r="P1571" t="str">
        <f>IF(ISNUMBER(SEARCH(P$1,raw[[#This Row],[active years]])),1,"")</f>
        <v/>
      </c>
      <c r="Q1571">
        <f>IF(ISNUMBER(SEARCH(Q$1,raw[[#This Row],[active years]])),1,"")</f>
        <v>1</v>
      </c>
      <c r="R1571">
        <f>IF(ISNUMBER(SEARCH(R$1,raw[[#This Row],[active years]])),1,"")</f>
        <v>1</v>
      </c>
      <c r="S1571">
        <f>IF(ISNUMBER(SEARCH(S$1,raw[[#This Row],[active years]])),1,"")</f>
        <v>1</v>
      </c>
      <c r="T1571">
        <f>IF(ISNUMBER(SEARCH(T$1,raw[[#This Row],[active years]])),1,"")</f>
        <v>1</v>
      </c>
      <c r="U1571">
        <f>IF(ISNUMBER(SEARCH(U$1,raw[[#This Row],[active years]])),1,"")</f>
        <v>1</v>
      </c>
      <c r="V1571">
        <f>IF(ISNUMBER(SEARCH(V$1,raw[[#This Row],[active years]])),1,"")</f>
        <v>1</v>
      </c>
      <c r="W1571">
        <f>IF(ISNUMBER(SEARCH(W$1,raw[[#This Row],[active years]])),1,"")</f>
        <v>1</v>
      </c>
      <c r="X1571">
        <f>IF(ISNUMBER(SEARCH(X$1,raw[[#This Row],[active years]])),1,"")</f>
        <v>1</v>
      </c>
      <c r="Y1571">
        <f>IF(ISNUMBER(SEARCH(Y$1,raw[[#This Row],[active years]])),1,"")</f>
        <v>1</v>
      </c>
      <c r="Z1571">
        <f>IF(ISNUMBER(SEARCH(Z$1,raw[[#This Row],[active years]])),1,"")</f>
        <v>1</v>
      </c>
      <c r="AA1571">
        <f>IF(ISNUMBER(SEARCH(AA$1,raw[[#This Row],[active years]])),1,"")</f>
        <v>1</v>
      </c>
    </row>
    <row r="1572" spans="1:27" x14ac:dyDescent="0.45">
      <c r="A1572">
        <f>raw[team]</f>
        <v>1925</v>
      </c>
      <c r="B1572">
        <f>raw[rookie year]</f>
        <v>2006</v>
      </c>
      <c r="C1572" t="str">
        <f>IF(ISNUMBER(SEARCH(C$1,raw[[#This Row],[active years]])),1,"")</f>
        <v/>
      </c>
      <c r="D1572" t="str">
        <f>IF(ISNUMBER(SEARCH(D$1,raw[[#This Row],[active years]])),1,"")</f>
        <v/>
      </c>
      <c r="E1572" t="str">
        <f>IF(ISNUMBER(SEARCH(E$1,raw[[#This Row],[active years]])),1,"")</f>
        <v/>
      </c>
      <c r="F1572" t="str">
        <f>IF(ISNUMBER(SEARCH(F$1,raw[[#This Row],[active years]])),1,"")</f>
        <v/>
      </c>
      <c r="G1572" t="str">
        <f>IF(ISNUMBER(SEARCH(G$1,raw[[#This Row],[active years]])),1,"")</f>
        <v/>
      </c>
      <c r="H1572" t="str">
        <f>IF(ISNUMBER(SEARCH(H$1,raw[[#This Row],[active years]])),1,"")</f>
        <v/>
      </c>
      <c r="I1572" t="str">
        <f>IF(ISNUMBER(SEARCH(I$1,raw[[#This Row],[active years]])),1,"")</f>
        <v/>
      </c>
      <c r="J1572" t="str">
        <f>IF(ISNUMBER(SEARCH(J$1,raw[[#This Row],[active years]])),1,"")</f>
        <v/>
      </c>
      <c r="K1572" t="str">
        <f>IF(ISNUMBER(SEARCH(K$1,raw[[#This Row],[active years]])),1,"")</f>
        <v/>
      </c>
      <c r="L1572" t="str">
        <f>IF(ISNUMBER(SEARCH(L$1,raw[[#This Row],[active years]])),1,"")</f>
        <v/>
      </c>
      <c r="M1572" t="str">
        <f>IF(ISNUMBER(SEARCH(M$1,raw[[#This Row],[active years]])),1,"")</f>
        <v/>
      </c>
      <c r="N1572" t="str">
        <f>IF(ISNUMBER(SEARCH(N$1,raw[[#This Row],[active years]])),1,"")</f>
        <v/>
      </c>
      <c r="O1572" t="str">
        <f>IF(ISNUMBER(SEARCH(O$1,raw[[#This Row],[active years]])),1,"")</f>
        <v/>
      </c>
      <c r="P1572" t="str">
        <f>IF(ISNUMBER(SEARCH(P$1,raw[[#This Row],[active years]])),1,"")</f>
        <v/>
      </c>
      <c r="Q1572">
        <f>IF(ISNUMBER(SEARCH(Q$1,raw[[#This Row],[active years]])),1,"")</f>
        <v>1</v>
      </c>
      <c r="R1572" t="str">
        <f>IF(ISNUMBER(SEARCH(R$1,raw[[#This Row],[active years]])),1,"")</f>
        <v/>
      </c>
      <c r="S1572" t="str">
        <f>IF(ISNUMBER(SEARCH(S$1,raw[[#This Row],[active years]])),1,"")</f>
        <v/>
      </c>
      <c r="T1572" t="str">
        <f>IF(ISNUMBER(SEARCH(T$1,raw[[#This Row],[active years]])),1,"")</f>
        <v/>
      </c>
      <c r="U1572" t="str">
        <f>IF(ISNUMBER(SEARCH(U$1,raw[[#This Row],[active years]])),1,"")</f>
        <v/>
      </c>
      <c r="V1572" t="str">
        <f>IF(ISNUMBER(SEARCH(V$1,raw[[#This Row],[active years]])),1,"")</f>
        <v/>
      </c>
      <c r="W1572" t="str">
        <f>IF(ISNUMBER(SEARCH(W$1,raw[[#This Row],[active years]])),1,"")</f>
        <v/>
      </c>
      <c r="X1572" t="str">
        <f>IF(ISNUMBER(SEARCH(X$1,raw[[#This Row],[active years]])),1,"")</f>
        <v/>
      </c>
      <c r="Y1572" t="str">
        <f>IF(ISNUMBER(SEARCH(Y$1,raw[[#This Row],[active years]])),1,"")</f>
        <v/>
      </c>
      <c r="Z1572" t="str">
        <f>IF(ISNUMBER(SEARCH(Z$1,raw[[#This Row],[active years]])),1,"")</f>
        <v/>
      </c>
      <c r="AA1572" t="str">
        <f>IF(ISNUMBER(SEARCH(AA$1,raw[[#This Row],[active years]])),1,"")</f>
        <v/>
      </c>
    </row>
    <row r="1573" spans="1:27" x14ac:dyDescent="0.45">
      <c r="A1573">
        <f>raw[team]</f>
        <v>1926</v>
      </c>
      <c r="B1573">
        <f>raw[rookie year]</f>
        <v>2006</v>
      </c>
      <c r="C1573" t="str">
        <f>IF(ISNUMBER(SEARCH(C$1,raw[[#This Row],[active years]])),1,"")</f>
        <v/>
      </c>
      <c r="D1573" t="str">
        <f>IF(ISNUMBER(SEARCH(D$1,raw[[#This Row],[active years]])),1,"")</f>
        <v/>
      </c>
      <c r="E1573" t="str">
        <f>IF(ISNUMBER(SEARCH(E$1,raw[[#This Row],[active years]])),1,"")</f>
        <v/>
      </c>
      <c r="F1573" t="str">
        <f>IF(ISNUMBER(SEARCH(F$1,raw[[#This Row],[active years]])),1,"")</f>
        <v/>
      </c>
      <c r="G1573" t="str">
        <f>IF(ISNUMBER(SEARCH(G$1,raw[[#This Row],[active years]])),1,"")</f>
        <v/>
      </c>
      <c r="H1573" t="str">
        <f>IF(ISNUMBER(SEARCH(H$1,raw[[#This Row],[active years]])),1,"")</f>
        <v/>
      </c>
      <c r="I1573" t="str">
        <f>IF(ISNUMBER(SEARCH(I$1,raw[[#This Row],[active years]])),1,"")</f>
        <v/>
      </c>
      <c r="J1573" t="str">
        <f>IF(ISNUMBER(SEARCH(J$1,raw[[#This Row],[active years]])),1,"")</f>
        <v/>
      </c>
      <c r="K1573" t="str">
        <f>IF(ISNUMBER(SEARCH(K$1,raw[[#This Row],[active years]])),1,"")</f>
        <v/>
      </c>
      <c r="L1573" t="str">
        <f>IF(ISNUMBER(SEARCH(L$1,raw[[#This Row],[active years]])),1,"")</f>
        <v/>
      </c>
      <c r="M1573" t="str">
        <f>IF(ISNUMBER(SEARCH(M$1,raw[[#This Row],[active years]])),1,"")</f>
        <v/>
      </c>
      <c r="N1573" t="str">
        <f>IF(ISNUMBER(SEARCH(N$1,raw[[#This Row],[active years]])),1,"")</f>
        <v/>
      </c>
      <c r="O1573" t="str">
        <f>IF(ISNUMBER(SEARCH(O$1,raw[[#This Row],[active years]])),1,"")</f>
        <v/>
      </c>
      <c r="P1573" t="str">
        <f>IF(ISNUMBER(SEARCH(P$1,raw[[#This Row],[active years]])),1,"")</f>
        <v/>
      </c>
      <c r="Q1573">
        <f>IF(ISNUMBER(SEARCH(Q$1,raw[[#This Row],[active years]])),1,"")</f>
        <v>1</v>
      </c>
      <c r="R1573">
        <f>IF(ISNUMBER(SEARCH(R$1,raw[[#This Row],[active years]])),1,"")</f>
        <v>1</v>
      </c>
      <c r="S1573">
        <f>IF(ISNUMBER(SEARCH(S$1,raw[[#This Row],[active years]])),1,"")</f>
        <v>1</v>
      </c>
      <c r="T1573" t="str">
        <f>IF(ISNUMBER(SEARCH(T$1,raw[[#This Row],[active years]])),1,"")</f>
        <v/>
      </c>
      <c r="U1573" t="str">
        <f>IF(ISNUMBER(SEARCH(U$1,raw[[#This Row],[active years]])),1,"")</f>
        <v/>
      </c>
      <c r="V1573" t="str">
        <f>IF(ISNUMBER(SEARCH(V$1,raw[[#This Row],[active years]])),1,"")</f>
        <v/>
      </c>
      <c r="W1573" t="str">
        <f>IF(ISNUMBER(SEARCH(W$1,raw[[#This Row],[active years]])),1,"")</f>
        <v/>
      </c>
      <c r="X1573" t="str">
        <f>IF(ISNUMBER(SEARCH(X$1,raw[[#This Row],[active years]])),1,"")</f>
        <v/>
      </c>
      <c r="Y1573" t="str">
        <f>IF(ISNUMBER(SEARCH(Y$1,raw[[#This Row],[active years]])),1,"")</f>
        <v/>
      </c>
      <c r="Z1573" t="str">
        <f>IF(ISNUMBER(SEARCH(Z$1,raw[[#This Row],[active years]])),1,"")</f>
        <v/>
      </c>
      <c r="AA1573" t="str">
        <f>IF(ISNUMBER(SEARCH(AA$1,raw[[#This Row],[active years]])),1,"")</f>
        <v/>
      </c>
    </row>
    <row r="1574" spans="1:27" x14ac:dyDescent="0.45">
      <c r="A1574">
        <f>raw[team]</f>
        <v>1927</v>
      </c>
      <c r="B1574">
        <f>raw[rookie year]</f>
        <v>2006</v>
      </c>
      <c r="C1574" t="str">
        <f>IF(ISNUMBER(SEARCH(C$1,raw[[#This Row],[active years]])),1,"")</f>
        <v/>
      </c>
      <c r="D1574" t="str">
        <f>IF(ISNUMBER(SEARCH(D$1,raw[[#This Row],[active years]])),1,"")</f>
        <v/>
      </c>
      <c r="E1574" t="str">
        <f>IF(ISNUMBER(SEARCH(E$1,raw[[#This Row],[active years]])),1,"")</f>
        <v/>
      </c>
      <c r="F1574" t="str">
        <f>IF(ISNUMBER(SEARCH(F$1,raw[[#This Row],[active years]])),1,"")</f>
        <v/>
      </c>
      <c r="G1574" t="str">
        <f>IF(ISNUMBER(SEARCH(G$1,raw[[#This Row],[active years]])),1,"")</f>
        <v/>
      </c>
      <c r="H1574" t="str">
        <f>IF(ISNUMBER(SEARCH(H$1,raw[[#This Row],[active years]])),1,"")</f>
        <v/>
      </c>
      <c r="I1574" t="str">
        <f>IF(ISNUMBER(SEARCH(I$1,raw[[#This Row],[active years]])),1,"")</f>
        <v/>
      </c>
      <c r="J1574" t="str">
        <f>IF(ISNUMBER(SEARCH(J$1,raw[[#This Row],[active years]])),1,"")</f>
        <v/>
      </c>
      <c r="K1574" t="str">
        <f>IF(ISNUMBER(SEARCH(K$1,raw[[#This Row],[active years]])),1,"")</f>
        <v/>
      </c>
      <c r="L1574" t="str">
        <f>IF(ISNUMBER(SEARCH(L$1,raw[[#This Row],[active years]])),1,"")</f>
        <v/>
      </c>
      <c r="M1574" t="str">
        <f>IF(ISNUMBER(SEARCH(M$1,raw[[#This Row],[active years]])),1,"")</f>
        <v/>
      </c>
      <c r="N1574" t="str">
        <f>IF(ISNUMBER(SEARCH(N$1,raw[[#This Row],[active years]])),1,"")</f>
        <v/>
      </c>
      <c r="O1574" t="str">
        <f>IF(ISNUMBER(SEARCH(O$1,raw[[#This Row],[active years]])),1,"")</f>
        <v/>
      </c>
      <c r="P1574" t="str">
        <f>IF(ISNUMBER(SEARCH(P$1,raw[[#This Row],[active years]])),1,"")</f>
        <v/>
      </c>
      <c r="Q1574">
        <f>IF(ISNUMBER(SEARCH(Q$1,raw[[#This Row],[active years]])),1,"")</f>
        <v>1</v>
      </c>
      <c r="R1574">
        <f>IF(ISNUMBER(SEARCH(R$1,raw[[#This Row],[active years]])),1,"")</f>
        <v>1</v>
      </c>
      <c r="S1574">
        <f>IF(ISNUMBER(SEARCH(S$1,raw[[#This Row],[active years]])),1,"")</f>
        <v>1</v>
      </c>
      <c r="T1574">
        <f>IF(ISNUMBER(SEARCH(T$1,raw[[#This Row],[active years]])),1,"")</f>
        <v>1</v>
      </c>
      <c r="U1574">
        <f>IF(ISNUMBER(SEARCH(U$1,raw[[#This Row],[active years]])),1,"")</f>
        <v>1</v>
      </c>
      <c r="V1574">
        <f>IF(ISNUMBER(SEARCH(V$1,raw[[#This Row],[active years]])),1,"")</f>
        <v>1</v>
      </c>
      <c r="W1574">
        <f>IF(ISNUMBER(SEARCH(W$1,raw[[#This Row],[active years]])),1,"")</f>
        <v>1</v>
      </c>
      <c r="X1574">
        <f>IF(ISNUMBER(SEARCH(X$1,raw[[#This Row],[active years]])),1,"")</f>
        <v>1</v>
      </c>
      <c r="Y1574">
        <f>IF(ISNUMBER(SEARCH(Y$1,raw[[#This Row],[active years]])),1,"")</f>
        <v>1</v>
      </c>
      <c r="Z1574">
        <f>IF(ISNUMBER(SEARCH(Z$1,raw[[#This Row],[active years]])),1,"")</f>
        <v>1</v>
      </c>
      <c r="AA1574">
        <f>IF(ISNUMBER(SEARCH(AA$1,raw[[#This Row],[active years]])),1,"")</f>
        <v>1</v>
      </c>
    </row>
    <row r="1575" spans="1:27" x14ac:dyDescent="0.45">
      <c r="A1575">
        <f>raw[team]</f>
        <v>1929</v>
      </c>
      <c r="B1575">
        <f>raw[rookie year]</f>
        <v>2006</v>
      </c>
      <c r="C1575" t="str">
        <f>IF(ISNUMBER(SEARCH(C$1,raw[[#This Row],[active years]])),1,"")</f>
        <v/>
      </c>
      <c r="D1575" t="str">
        <f>IF(ISNUMBER(SEARCH(D$1,raw[[#This Row],[active years]])),1,"")</f>
        <v/>
      </c>
      <c r="E1575" t="str">
        <f>IF(ISNUMBER(SEARCH(E$1,raw[[#This Row],[active years]])),1,"")</f>
        <v/>
      </c>
      <c r="F1575" t="str">
        <f>IF(ISNUMBER(SEARCH(F$1,raw[[#This Row],[active years]])),1,"")</f>
        <v/>
      </c>
      <c r="G1575" t="str">
        <f>IF(ISNUMBER(SEARCH(G$1,raw[[#This Row],[active years]])),1,"")</f>
        <v/>
      </c>
      <c r="H1575" t="str">
        <f>IF(ISNUMBER(SEARCH(H$1,raw[[#This Row],[active years]])),1,"")</f>
        <v/>
      </c>
      <c r="I1575" t="str">
        <f>IF(ISNUMBER(SEARCH(I$1,raw[[#This Row],[active years]])),1,"")</f>
        <v/>
      </c>
      <c r="J1575" t="str">
        <f>IF(ISNUMBER(SEARCH(J$1,raw[[#This Row],[active years]])),1,"")</f>
        <v/>
      </c>
      <c r="K1575" t="str">
        <f>IF(ISNUMBER(SEARCH(K$1,raw[[#This Row],[active years]])),1,"")</f>
        <v/>
      </c>
      <c r="L1575" t="str">
        <f>IF(ISNUMBER(SEARCH(L$1,raw[[#This Row],[active years]])),1,"")</f>
        <v/>
      </c>
      <c r="M1575" t="str">
        <f>IF(ISNUMBER(SEARCH(M$1,raw[[#This Row],[active years]])),1,"")</f>
        <v/>
      </c>
      <c r="N1575" t="str">
        <f>IF(ISNUMBER(SEARCH(N$1,raw[[#This Row],[active years]])),1,"")</f>
        <v/>
      </c>
      <c r="O1575" t="str">
        <f>IF(ISNUMBER(SEARCH(O$1,raw[[#This Row],[active years]])),1,"")</f>
        <v/>
      </c>
      <c r="P1575" t="str">
        <f>IF(ISNUMBER(SEARCH(P$1,raw[[#This Row],[active years]])),1,"")</f>
        <v/>
      </c>
      <c r="Q1575">
        <f>IF(ISNUMBER(SEARCH(Q$1,raw[[#This Row],[active years]])),1,"")</f>
        <v>1</v>
      </c>
      <c r="R1575">
        <f>IF(ISNUMBER(SEARCH(R$1,raw[[#This Row],[active years]])),1,"")</f>
        <v>1</v>
      </c>
      <c r="S1575">
        <f>IF(ISNUMBER(SEARCH(S$1,raw[[#This Row],[active years]])),1,"")</f>
        <v>1</v>
      </c>
      <c r="T1575" t="str">
        <f>IF(ISNUMBER(SEARCH(T$1,raw[[#This Row],[active years]])),1,"")</f>
        <v/>
      </c>
      <c r="U1575" t="str">
        <f>IF(ISNUMBER(SEARCH(U$1,raw[[#This Row],[active years]])),1,"")</f>
        <v/>
      </c>
      <c r="V1575" t="str">
        <f>IF(ISNUMBER(SEARCH(V$1,raw[[#This Row],[active years]])),1,"")</f>
        <v/>
      </c>
      <c r="W1575" t="str">
        <f>IF(ISNUMBER(SEARCH(W$1,raw[[#This Row],[active years]])),1,"")</f>
        <v/>
      </c>
      <c r="X1575" t="str">
        <f>IF(ISNUMBER(SEARCH(X$1,raw[[#This Row],[active years]])),1,"")</f>
        <v/>
      </c>
      <c r="Y1575" t="str">
        <f>IF(ISNUMBER(SEARCH(Y$1,raw[[#This Row],[active years]])),1,"")</f>
        <v/>
      </c>
      <c r="Z1575" t="str">
        <f>IF(ISNUMBER(SEARCH(Z$1,raw[[#This Row],[active years]])),1,"")</f>
        <v/>
      </c>
      <c r="AA1575" t="str">
        <f>IF(ISNUMBER(SEARCH(AA$1,raw[[#This Row],[active years]])),1,"")</f>
        <v/>
      </c>
    </row>
    <row r="1576" spans="1:27" x14ac:dyDescent="0.45">
      <c r="A1576">
        <f>raw[team]</f>
        <v>1930</v>
      </c>
      <c r="B1576">
        <f>raw[rookie year]</f>
        <v>2006</v>
      </c>
      <c r="C1576" t="str">
        <f>IF(ISNUMBER(SEARCH(C$1,raw[[#This Row],[active years]])),1,"")</f>
        <v/>
      </c>
      <c r="D1576" t="str">
        <f>IF(ISNUMBER(SEARCH(D$1,raw[[#This Row],[active years]])),1,"")</f>
        <v/>
      </c>
      <c r="E1576" t="str">
        <f>IF(ISNUMBER(SEARCH(E$1,raw[[#This Row],[active years]])),1,"")</f>
        <v/>
      </c>
      <c r="F1576" t="str">
        <f>IF(ISNUMBER(SEARCH(F$1,raw[[#This Row],[active years]])),1,"")</f>
        <v/>
      </c>
      <c r="G1576" t="str">
        <f>IF(ISNUMBER(SEARCH(G$1,raw[[#This Row],[active years]])),1,"")</f>
        <v/>
      </c>
      <c r="H1576" t="str">
        <f>IF(ISNUMBER(SEARCH(H$1,raw[[#This Row],[active years]])),1,"")</f>
        <v/>
      </c>
      <c r="I1576" t="str">
        <f>IF(ISNUMBER(SEARCH(I$1,raw[[#This Row],[active years]])),1,"")</f>
        <v/>
      </c>
      <c r="J1576" t="str">
        <f>IF(ISNUMBER(SEARCH(J$1,raw[[#This Row],[active years]])),1,"")</f>
        <v/>
      </c>
      <c r="K1576" t="str">
        <f>IF(ISNUMBER(SEARCH(K$1,raw[[#This Row],[active years]])),1,"")</f>
        <v/>
      </c>
      <c r="L1576" t="str">
        <f>IF(ISNUMBER(SEARCH(L$1,raw[[#This Row],[active years]])),1,"")</f>
        <v/>
      </c>
      <c r="M1576" t="str">
        <f>IF(ISNUMBER(SEARCH(M$1,raw[[#This Row],[active years]])),1,"")</f>
        <v/>
      </c>
      <c r="N1576" t="str">
        <f>IF(ISNUMBER(SEARCH(N$1,raw[[#This Row],[active years]])),1,"")</f>
        <v/>
      </c>
      <c r="O1576" t="str">
        <f>IF(ISNUMBER(SEARCH(O$1,raw[[#This Row],[active years]])),1,"")</f>
        <v/>
      </c>
      <c r="P1576" t="str">
        <f>IF(ISNUMBER(SEARCH(P$1,raw[[#This Row],[active years]])),1,"")</f>
        <v/>
      </c>
      <c r="Q1576">
        <f>IF(ISNUMBER(SEARCH(Q$1,raw[[#This Row],[active years]])),1,"")</f>
        <v>1</v>
      </c>
      <c r="R1576">
        <f>IF(ISNUMBER(SEARCH(R$1,raw[[#This Row],[active years]])),1,"")</f>
        <v>1</v>
      </c>
      <c r="S1576">
        <f>IF(ISNUMBER(SEARCH(S$1,raw[[#This Row],[active years]])),1,"")</f>
        <v>1</v>
      </c>
      <c r="T1576" t="str">
        <f>IF(ISNUMBER(SEARCH(T$1,raw[[#This Row],[active years]])),1,"")</f>
        <v/>
      </c>
      <c r="U1576" t="str">
        <f>IF(ISNUMBER(SEARCH(U$1,raw[[#This Row],[active years]])),1,"")</f>
        <v/>
      </c>
      <c r="V1576" t="str">
        <f>IF(ISNUMBER(SEARCH(V$1,raw[[#This Row],[active years]])),1,"")</f>
        <v/>
      </c>
      <c r="W1576" t="str">
        <f>IF(ISNUMBER(SEARCH(W$1,raw[[#This Row],[active years]])),1,"")</f>
        <v/>
      </c>
      <c r="X1576" t="str">
        <f>IF(ISNUMBER(SEARCH(X$1,raw[[#This Row],[active years]])),1,"")</f>
        <v/>
      </c>
      <c r="Y1576" t="str">
        <f>IF(ISNUMBER(SEARCH(Y$1,raw[[#This Row],[active years]])),1,"")</f>
        <v/>
      </c>
      <c r="Z1576" t="str">
        <f>IF(ISNUMBER(SEARCH(Z$1,raw[[#This Row],[active years]])),1,"")</f>
        <v/>
      </c>
      <c r="AA1576" t="str">
        <f>IF(ISNUMBER(SEARCH(AA$1,raw[[#This Row],[active years]])),1,"")</f>
        <v/>
      </c>
    </row>
    <row r="1577" spans="1:27" x14ac:dyDescent="0.45">
      <c r="A1577">
        <f>raw[team]</f>
        <v>1931</v>
      </c>
      <c r="B1577">
        <f>raw[rookie year]</f>
        <v>2006</v>
      </c>
      <c r="C1577" t="str">
        <f>IF(ISNUMBER(SEARCH(C$1,raw[[#This Row],[active years]])),1,"")</f>
        <v/>
      </c>
      <c r="D1577" t="str">
        <f>IF(ISNUMBER(SEARCH(D$1,raw[[#This Row],[active years]])),1,"")</f>
        <v/>
      </c>
      <c r="E1577" t="str">
        <f>IF(ISNUMBER(SEARCH(E$1,raw[[#This Row],[active years]])),1,"")</f>
        <v/>
      </c>
      <c r="F1577" t="str">
        <f>IF(ISNUMBER(SEARCH(F$1,raw[[#This Row],[active years]])),1,"")</f>
        <v/>
      </c>
      <c r="G1577" t="str">
        <f>IF(ISNUMBER(SEARCH(G$1,raw[[#This Row],[active years]])),1,"")</f>
        <v/>
      </c>
      <c r="H1577" t="str">
        <f>IF(ISNUMBER(SEARCH(H$1,raw[[#This Row],[active years]])),1,"")</f>
        <v/>
      </c>
      <c r="I1577" t="str">
        <f>IF(ISNUMBER(SEARCH(I$1,raw[[#This Row],[active years]])),1,"")</f>
        <v/>
      </c>
      <c r="J1577" t="str">
        <f>IF(ISNUMBER(SEARCH(J$1,raw[[#This Row],[active years]])),1,"")</f>
        <v/>
      </c>
      <c r="K1577" t="str">
        <f>IF(ISNUMBER(SEARCH(K$1,raw[[#This Row],[active years]])),1,"")</f>
        <v/>
      </c>
      <c r="L1577" t="str">
        <f>IF(ISNUMBER(SEARCH(L$1,raw[[#This Row],[active years]])),1,"")</f>
        <v/>
      </c>
      <c r="M1577" t="str">
        <f>IF(ISNUMBER(SEARCH(M$1,raw[[#This Row],[active years]])),1,"")</f>
        <v/>
      </c>
      <c r="N1577" t="str">
        <f>IF(ISNUMBER(SEARCH(N$1,raw[[#This Row],[active years]])),1,"")</f>
        <v/>
      </c>
      <c r="O1577" t="str">
        <f>IF(ISNUMBER(SEARCH(O$1,raw[[#This Row],[active years]])),1,"")</f>
        <v/>
      </c>
      <c r="P1577" t="str">
        <f>IF(ISNUMBER(SEARCH(P$1,raw[[#This Row],[active years]])),1,"")</f>
        <v/>
      </c>
      <c r="Q1577">
        <f>IF(ISNUMBER(SEARCH(Q$1,raw[[#This Row],[active years]])),1,"")</f>
        <v>1</v>
      </c>
      <c r="R1577" t="str">
        <f>IF(ISNUMBER(SEARCH(R$1,raw[[#This Row],[active years]])),1,"")</f>
        <v/>
      </c>
      <c r="S1577" t="str">
        <f>IF(ISNUMBER(SEARCH(S$1,raw[[#This Row],[active years]])),1,"")</f>
        <v/>
      </c>
      <c r="T1577" t="str">
        <f>IF(ISNUMBER(SEARCH(T$1,raw[[#This Row],[active years]])),1,"")</f>
        <v/>
      </c>
      <c r="U1577" t="str">
        <f>IF(ISNUMBER(SEARCH(U$1,raw[[#This Row],[active years]])),1,"")</f>
        <v/>
      </c>
      <c r="V1577" t="str">
        <f>IF(ISNUMBER(SEARCH(V$1,raw[[#This Row],[active years]])),1,"")</f>
        <v/>
      </c>
      <c r="W1577" t="str">
        <f>IF(ISNUMBER(SEARCH(W$1,raw[[#This Row],[active years]])),1,"")</f>
        <v/>
      </c>
      <c r="X1577" t="str">
        <f>IF(ISNUMBER(SEARCH(X$1,raw[[#This Row],[active years]])),1,"")</f>
        <v/>
      </c>
      <c r="Y1577" t="str">
        <f>IF(ISNUMBER(SEARCH(Y$1,raw[[#This Row],[active years]])),1,"")</f>
        <v/>
      </c>
      <c r="Z1577" t="str">
        <f>IF(ISNUMBER(SEARCH(Z$1,raw[[#This Row],[active years]])),1,"")</f>
        <v/>
      </c>
      <c r="AA1577" t="str">
        <f>IF(ISNUMBER(SEARCH(AA$1,raw[[#This Row],[active years]])),1,"")</f>
        <v/>
      </c>
    </row>
    <row r="1578" spans="1:27" x14ac:dyDescent="0.45">
      <c r="A1578">
        <f>raw[team]</f>
        <v>1932</v>
      </c>
      <c r="B1578">
        <f>raw[rookie year]</f>
        <v>2006</v>
      </c>
      <c r="C1578" t="str">
        <f>IF(ISNUMBER(SEARCH(C$1,raw[[#This Row],[active years]])),1,"")</f>
        <v/>
      </c>
      <c r="D1578" t="str">
        <f>IF(ISNUMBER(SEARCH(D$1,raw[[#This Row],[active years]])),1,"")</f>
        <v/>
      </c>
      <c r="E1578" t="str">
        <f>IF(ISNUMBER(SEARCH(E$1,raw[[#This Row],[active years]])),1,"")</f>
        <v/>
      </c>
      <c r="F1578" t="str">
        <f>IF(ISNUMBER(SEARCH(F$1,raw[[#This Row],[active years]])),1,"")</f>
        <v/>
      </c>
      <c r="G1578" t="str">
        <f>IF(ISNUMBER(SEARCH(G$1,raw[[#This Row],[active years]])),1,"")</f>
        <v/>
      </c>
      <c r="H1578" t="str">
        <f>IF(ISNUMBER(SEARCH(H$1,raw[[#This Row],[active years]])),1,"")</f>
        <v/>
      </c>
      <c r="I1578" t="str">
        <f>IF(ISNUMBER(SEARCH(I$1,raw[[#This Row],[active years]])),1,"")</f>
        <v/>
      </c>
      <c r="J1578" t="str">
        <f>IF(ISNUMBER(SEARCH(J$1,raw[[#This Row],[active years]])),1,"")</f>
        <v/>
      </c>
      <c r="K1578" t="str">
        <f>IF(ISNUMBER(SEARCH(K$1,raw[[#This Row],[active years]])),1,"")</f>
        <v/>
      </c>
      <c r="L1578" t="str">
        <f>IF(ISNUMBER(SEARCH(L$1,raw[[#This Row],[active years]])),1,"")</f>
        <v/>
      </c>
      <c r="M1578" t="str">
        <f>IF(ISNUMBER(SEARCH(M$1,raw[[#This Row],[active years]])),1,"")</f>
        <v/>
      </c>
      <c r="N1578" t="str">
        <f>IF(ISNUMBER(SEARCH(N$1,raw[[#This Row],[active years]])),1,"")</f>
        <v/>
      </c>
      <c r="O1578" t="str">
        <f>IF(ISNUMBER(SEARCH(O$1,raw[[#This Row],[active years]])),1,"")</f>
        <v/>
      </c>
      <c r="P1578" t="str">
        <f>IF(ISNUMBER(SEARCH(P$1,raw[[#This Row],[active years]])),1,"")</f>
        <v/>
      </c>
      <c r="Q1578">
        <f>IF(ISNUMBER(SEARCH(Q$1,raw[[#This Row],[active years]])),1,"")</f>
        <v>1</v>
      </c>
      <c r="R1578" t="str">
        <f>IF(ISNUMBER(SEARCH(R$1,raw[[#This Row],[active years]])),1,"")</f>
        <v/>
      </c>
      <c r="S1578" t="str">
        <f>IF(ISNUMBER(SEARCH(S$1,raw[[#This Row],[active years]])),1,"")</f>
        <v/>
      </c>
      <c r="T1578" t="str">
        <f>IF(ISNUMBER(SEARCH(T$1,raw[[#This Row],[active years]])),1,"")</f>
        <v/>
      </c>
      <c r="U1578" t="str">
        <f>IF(ISNUMBER(SEARCH(U$1,raw[[#This Row],[active years]])),1,"")</f>
        <v/>
      </c>
      <c r="V1578" t="str">
        <f>IF(ISNUMBER(SEARCH(V$1,raw[[#This Row],[active years]])),1,"")</f>
        <v/>
      </c>
      <c r="W1578" t="str">
        <f>IF(ISNUMBER(SEARCH(W$1,raw[[#This Row],[active years]])),1,"")</f>
        <v/>
      </c>
      <c r="X1578" t="str">
        <f>IF(ISNUMBER(SEARCH(X$1,raw[[#This Row],[active years]])),1,"")</f>
        <v/>
      </c>
      <c r="Y1578" t="str">
        <f>IF(ISNUMBER(SEARCH(Y$1,raw[[#This Row],[active years]])),1,"")</f>
        <v/>
      </c>
      <c r="Z1578" t="str">
        <f>IF(ISNUMBER(SEARCH(Z$1,raw[[#This Row],[active years]])),1,"")</f>
        <v/>
      </c>
      <c r="AA1578" t="str">
        <f>IF(ISNUMBER(SEARCH(AA$1,raw[[#This Row],[active years]])),1,"")</f>
        <v/>
      </c>
    </row>
    <row r="1579" spans="1:27" x14ac:dyDescent="0.45">
      <c r="A1579">
        <f>raw[team]</f>
        <v>1933</v>
      </c>
      <c r="B1579">
        <f>raw[rookie year]</f>
        <v>2006</v>
      </c>
      <c r="C1579" t="str">
        <f>IF(ISNUMBER(SEARCH(C$1,raw[[#This Row],[active years]])),1,"")</f>
        <v/>
      </c>
      <c r="D1579" t="str">
        <f>IF(ISNUMBER(SEARCH(D$1,raw[[#This Row],[active years]])),1,"")</f>
        <v/>
      </c>
      <c r="E1579" t="str">
        <f>IF(ISNUMBER(SEARCH(E$1,raw[[#This Row],[active years]])),1,"")</f>
        <v/>
      </c>
      <c r="F1579" t="str">
        <f>IF(ISNUMBER(SEARCH(F$1,raw[[#This Row],[active years]])),1,"")</f>
        <v/>
      </c>
      <c r="G1579" t="str">
        <f>IF(ISNUMBER(SEARCH(G$1,raw[[#This Row],[active years]])),1,"")</f>
        <v/>
      </c>
      <c r="H1579" t="str">
        <f>IF(ISNUMBER(SEARCH(H$1,raw[[#This Row],[active years]])),1,"")</f>
        <v/>
      </c>
      <c r="I1579" t="str">
        <f>IF(ISNUMBER(SEARCH(I$1,raw[[#This Row],[active years]])),1,"")</f>
        <v/>
      </c>
      <c r="J1579" t="str">
        <f>IF(ISNUMBER(SEARCH(J$1,raw[[#This Row],[active years]])),1,"")</f>
        <v/>
      </c>
      <c r="K1579" t="str">
        <f>IF(ISNUMBER(SEARCH(K$1,raw[[#This Row],[active years]])),1,"")</f>
        <v/>
      </c>
      <c r="L1579" t="str">
        <f>IF(ISNUMBER(SEARCH(L$1,raw[[#This Row],[active years]])),1,"")</f>
        <v/>
      </c>
      <c r="M1579" t="str">
        <f>IF(ISNUMBER(SEARCH(M$1,raw[[#This Row],[active years]])),1,"")</f>
        <v/>
      </c>
      <c r="N1579" t="str">
        <f>IF(ISNUMBER(SEARCH(N$1,raw[[#This Row],[active years]])),1,"")</f>
        <v/>
      </c>
      <c r="O1579" t="str">
        <f>IF(ISNUMBER(SEARCH(O$1,raw[[#This Row],[active years]])),1,"")</f>
        <v/>
      </c>
      <c r="P1579" t="str">
        <f>IF(ISNUMBER(SEARCH(P$1,raw[[#This Row],[active years]])),1,"")</f>
        <v/>
      </c>
      <c r="Q1579">
        <f>IF(ISNUMBER(SEARCH(Q$1,raw[[#This Row],[active years]])),1,"")</f>
        <v>1</v>
      </c>
      <c r="R1579">
        <f>IF(ISNUMBER(SEARCH(R$1,raw[[#This Row],[active years]])),1,"")</f>
        <v>1</v>
      </c>
      <c r="S1579">
        <f>IF(ISNUMBER(SEARCH(S$1,raw[[#This Row],[active years]])),1,"")</f>
        <v>1</v>
      </c>
      <c r="T1579">
        <f>IF(ISNUMBER(SEARCH(T$1,raw[[#This Row],[active years]])),1,"")</f>
        <v>1</v>
      </c>
      <c r="U1579" t="str">
        <f>IF(ISNUMBER(SEARCH(U$1,raw[[#This Row],[active years]])),1,"")</f>
        <v/>
      </c>
      <c r="V1579" t="str">
        <f>IF(ISNUMBER(SEARCH(V$1,raw[[#This Row],[active years]])),1,"")</f>
        <v/>
      </c>
      <c r="W1579" t="str">
        <f>IF(ISNUMBER(SEARCH(W$1,raw[[#This Row],[active years]])),1,"")</f>
        <v/>
      </c>
      <c r="X1579" t="str">
        <f>IF(ISNUMBER(SEARCH(X$1,raw[[#This Row],[active years]])),1,"")</f>
        <v/>
      </c>
      <c r="Y1579" t="str">
        <f>IF(ISNUMBER(SEARCH(Y$1,raw[[#This Row],[active years]])),1,"")</f>
        <v/>
      </c>
      <c r="Z1579" t="str">
        <f>IF(ISNUMBER(SEARCH(Z$1,raw[[#This Row],[active years]])),1,"")</f>
        <v/>
      </c>
      <c r="AA1579" t="str">
        <f>IF(ISNUMBER(SEARCH(AA$1,raw[[#This Row],[active years]])),1,"")</f>
        <v/>
      </c>
    </row>
    <row r="1580" spans="1:27" x14ac:dyDescent="0.45">
      <c r="A1580">
        <f>raw[team]</f>
        <v>1934</v>
      </c>
      <c r="B1580">
        <f>raw[rookie year]</f>
        <v>2006</v>
      </c>
      <c r="C1580" t="str">
        <f>IF(ISNUMBER(SEARCH(C$1,raw[[#This Row],[active years]])),1,"")</f>
        <v/>
      </c>
      <c r="D1580" t="str">
        <f>IF(ISNUMBER(SEARCH(D$1,raw[[#This Row],[active years]])),1,"")</f>
        <v/>
      </c>
      <c r="E1580" t="str">
        <f>IF(ISNUMBER(SEARCH(E$1,raw[[#This Row],[active years]])),1,"")</f>
        <v/>
      </c>
      <c r="F1580" t="str">
        <f>IF(ISNUMBER(SEARCH(F$1,raw[[#This Row],[active years]])),1,"")</f>
        <v/>
      </c>
      <c r="G1580" t="str">
        <f>IF(ISNUMBER(SEARCH(G$1,raw[[#This Row],[active years]])),1,"")</f>
        <v/>
      </c>
      <c r="H1580" t="str">
        <f>IF(ISNUMBER(SEARCH(H$1,raw[[#This Row],[active years]])),1,"")</f>
        <v/>
      </c>
      <c r="I1580" t="str">
        <f>IF(ISNUMBER(SEARCH(I$1,raw[[#This Row],[active years]])),1,"")</f>
        <v/>
      </c>
      <c r="J1580" t="str">
        <f>IF(ISNUMBER(SEARCH(J$1,raw[[#This Row],[active years]])),1,"")</f>
        <v/>
      </c>
      <c r="K1580" t="str">
        <f>IF(ISNUMBER(SEARCH(K$1,raw[[#This Row],[active years]])),1,"")</f>
        <v/>
      </c>
      <c r="L1580" t="str">
        <f>IF(ISNUMBER(SEARCH(L$1,raw[[#This Row],[active years]])),1,"")</f>
        <v/>
      </c>
      <c r="M1580" t="str">
        <f>IF(ISNUMBER(SEARCH(M$1,raw[[#This Row],[active years]])),1,"")</f>
        <v/>
      </c>
      <c r="N1580" t="str">
        <f>IF(ISNUMBER(SEARCH(N$1,raw[[#This Row],[active years]])),1,"")</f>
        <v/>
      </c>
      <c r="O1580" t="str">
        <f>IF(ISNUMBER(SEARCH(O$1,raw[[#This Row],[active years]])),1,"")</f>
        <v/>
      </c>
      <c r="P1580" t="str">
        <f>IF(ISNUMBER(SEARCH(P$1,raw[[#This Row],[active years]])),1,"")</f>
        <v/>
      </c>
      <c r="Q1580">
        <f>IF(ISNUMBER(SEARCH(Q$1,raw[[#This Row],[active years]])),1,"")</f>
        <v>1</v>
      </c>
      <c r="R1580">
        <f>IF(ISNUMBER(SEARCH(R$1,raw[[#This Row],[active years]])),1,"")</f>
        <v>1</v>
      </c>
      <c r="S1580" t="str">
        <f>IF(ISNUMBER(SEARCH(S$1,raw[[#This Row],[active years]])),1,"")</f>
        <v/>
      </c>
      <c r="T1580" t="str">
        <f>IF(ISNUMBER(SEARCH(T$1,raw[[#This Row],[active years]])),1,"")</f>
        <v/>
      </c>
      <c r="U1580" t="str">
        <f>IF(ISNUMBER(SEARCH(U$1,raw[[#This Row],[active years]])),1,"")</f>
        <v/>
      </c>
      <c r="V1580" t="str">
        <f>IF(ISNUMBER(SEARCH(V$1,raw[[#This Row],[active years]])),1,"")</f>
        <v/>
      </c>
      <c r="W1580" t="str">
        <f>IF(ISNUMBER(SEARCH(W$1,raw[[#This Row],[active years]])),1,"")</f>
        <v/>
      </c>
      <c r="X1580" t="str">
        <f>IF(ISNUMBER(SEARCH(X$1,raw[[#This Row],[active years]])),1,"")</f>
        <v/>
      </c>
      <c r="Y1580" t="str">
        <f>IF(ISNUMBER(SEARCH(Y$1,raw[[#This Row],[active years]])),1,"")</f>
        <v/>
      </c>
      <c r="Z1580" t="str">
        <f>IF(ISNUMBER(SEARCH(Z$1,raw[[#This Row],[active years]])),1,"")</f>
        <v/>
      </c>
      <c r="AA1580" t="str">
        <f>IF(ISNUMBER(SEARCH(AA$1,raw[[#This Row],[active years]])),1,"")</f>
        <v/>
      </c>
    </row>
    <row r="1581" spans="1:27" x14ac:dyDescent="0.45">
      <c r="A1581">
        <f>raw[team]</f>
        <v>1935</v>
      </c>
      <c r="B1581">
        <f>raw[rookie year]</f>
        <v>2006</v>
      </c>
      <c r="C1581" t="str">
        <f>IF(ISNUMBER(SEARCH(C$1,raw[[#This Row],[active years]])),1,"")</f>
        <v/>
      </c>
      <c r="D1581" t="str">
        <f>IF(ISNUMBER(SEARCH(D$1,raw[[#This Row],[active years]])),1,"")</f>
        <v/>
      </c>
      <c r="E1581" t="str">
        <f>IF(ISNUMBER(SEARCH(E$1,raw[[#This Row],[active years]])),1,"")</f>
        <v/>
      </c>
      <c r="F1581" t="str">
        <f>IF(ISNUMBER(SEARCH(F$1,raw[[#This Row],[active years]])),1,"")</f>
        <v/>
      </c>
      <c r="G1581" t="str">
        <f>IF(ISNUMBER(SEARCH(G$1,raw[[#This Row],[active years]])),1,"")</f>
        <v/>
      </c>
      <c r="H1581" t="str">
        <f>IF(ISNUMBER(SEARCH(H$1,raw[[#This Row],[active years]])),1,"")</f>
        <v/>
      </c>
      <c r="I1581" t="str">
        <f>IF(ISNUMBER(SEARCH(I$1,raw[[#This Row],[active years]])),1,"")</f>
        <v/>
      </c>
      <c r="J1581" t="str">
        <f>IF(ISNUMBER(SEARCH(J$1,raw[[#This Row],[active years]])),1,"")</f>
        <v/>
      </c>
      <c r="K1581" t="str">
        <f>IF(ISNUMBER(SEARCH(K$1,raw[[#This Row],[active years]])),1,"")</f>
        <v/>
      </c>
      <c r="L1581" t="str">
        <f>IF(ISNUMBER(SEARCH(L$1,raw[[#This Row],[active years]])),1,"")</f>
        <v/>
      </c>
      <c r="M1581" t="str">
        <f>IF(ISNUMBER(SEARCH(M$1,raw[[#This Row],[active years]])),1,"")</f>
        <v/>
      </c>
      <c r="N1581" t="str">
        <f>IF(ISNUMBER(SEARCH(N$1,raw[[#This Row],[active years]])),1,"")</f>
        <v/>
      </c>
      <c r="O1581" t="str">
        <f>IF(ISNUMBER(SEARCH(O$1,raw[[#This Row],[active years]])),1,"")</f>
        <v/>
      </c>
      <c r="P1581" t="str">
        <f>IF(ISNUMBER(SEARCH(P$1,raw[[#This Row],[active years]])),1,"")</f>
        <v/>
      </c>
      <c r="Q1581">
        <f>IF(ISNUMBER(SEARCH(Q$1,raw[[#This Row],[active years]])),1,"")</f>
        <v>1</v>
      </c>
      <c r="R1581" t="str">
        <f>IF(ISNUMBER(SEARCH(R$1,raw[[#This Row],[active years]])),1,"")</f>
        <v/>
      </c>
      <c r="S1581" t="str">
        <f>IF(ISNUMBER(SEARCH(S$1,raw[[#This Row],[active years]])),1,"")</f>
        <v/>
      </c>
      <c r="T1581" t="str">
        <f>IF(ISNUMBER(SEARCH(T$1,raw[[#This Row],[active years]])),1,"")</f>
        <v/>
      </c>
      <c r="U1581" t="str">
        <f>IF(ISNUMBER(SEARCH(U$1,raw[[#This Row],[active years]])),1,"")</f>
        <v/>
      </c>
      <c r="V1581" t="str">
        <f>IF(ISNUMBER(SEARCH(V$1,raw[[#This Row],[active years]])),1,"")</f>
        <v/>
      </c>
      <c r="W1581" t="str">
        <f>IF(ISNUMBER(SEARCH(W$1,raw[[#This Row],[active years]])),1,"")</f>
        <v/>
      </c>
      <c r="X1581" t="str">
        <f>IF(ISNUMBER(SEARCH(X$1,raw[[#This Row],[active years]])),1,"")</f>
        <v/>
      </c>
      <c r="Y1581" t="str">
        <f>IF(ISNUMBER(SEARCH(Y$1,raw[[#This Row],[active years]])),1,"")</f>
        <v/>
      </c>
      <c r="Z1581" t="str">
        <f>IF(ISNUMBER(SEARCH(Z$1,raw[[#This Row],[active years]])),1,"")</f>
        <v/>
      </c>
      <c r="AA1581" t="str">
        <f>IF(ISNUMBER(SEARCH(AA$1,raw[[#This Row],[active years]])),1,"")</f>
        <v/>
      </c>
    </row>
    <row r="1582" spans="1:27" x14ac:dyDescent="0.45">
      <c r="A1582">
        <f>raw[team]</f>
        <v>1937</v>
      </c>
      <c r="B1582">
        <f>raw[rookie year]</f>
        <v>2006</v>
      </c>
      <c r="C1582" t="str">
        <f>IF(ISNUMBER(SEARCH(C$1,raw[[#This Row],[active years]])),1,"")</f>
        <v/>
      </c>
      <c r="D1582" t="str">
        <f>IF(ISNUMBER(SEARCH(D$1,raw[[#This Row],[active years]])),1,"")</f>
        <v/>
      </c>
      <c r="E1582" t="str">
        <f>IF(ISNUMBER(SEARCH(E$1,raw[[#This Row],[active years]])),1,"")</f>
        <v/>
      </c>
      <c r="F1582" t="str">
        <f>IF(ISNUMBER(SEARCH(F$1,raw[[#This Row],[active years]])),1,"")</f>
        <v/>
      </c>
      <c r="G1582" t="str">
        <f>IF(ISNUMBER(SEARCH(G$1,raw[[#This Row],[active years]])),1,"")</f>
        <v/>
      </c>
      <c r="H1582" t="str">
        <f>IF(ISNUMBER(SEARCH(H$1,raw[[#This Row],[active years]])),1,"")</f>
        <v/>
      </c>
      <c r="I1582" t="str">
        <f>IF(ISNUMBER(SEARCH(I$1,raw[[#This Row],[active years]])),1,"")</f>
        <v/>
      </c>
      <c r="J1582" t="str">
        <f>IF(ISNUMBER(SEARCH(J$1,raw[[#This Row],[active years]])),1,"")</f>
        <v/>
      </c>
      <c r="K1582" t="str">
        <f>IF(ISNUMBER(SEARCH(K$1,raw[[#This Row],[active years]])),1,"")</f>
        <v/>
      </c>
      <c r="L1582" t="str">
        <f>IF(ISNUMBER(SEARCH(L$1,raw[[#This Row],[active years]])),1,"")</f>
        <v/>
      </c>
      <c r="M1582" t="str">
        <f>IF(ISNUMBER(SEARCH(M$1,raw[[#This Row],[active years]])),1,"")</f>
        <v/>
      </c>
      <c r="N1582" t="str">
        <f>IF(ISNUMBER(SEARCH(N$1,raw[[#This Row],[active years]])),1,"")</f>
        <v/>
      </c>
      <c r="O1582" t="str">
        <f>IF(ISNUMBER(SEARCH(O$1,raw[[#This Row],[active years]])),1,"")</f>
        <v/>
      </c>
      <c r="P1582" t="str">
        <f>IF(ISNUMBER(SEARCH(P$1,raw[[#This Row],[active years]])),1,"")</f>
        <v/>
      </c>
      <c r="Q1582">
        <f>IF(ISNUMBER(SEARCH(Q$1,raw[[#This Row],[active years]])),1,"")</f>
        <v>1</v>
      </c>
      <c r="R1582">
        <f>IF(ISNUMBER(SEARCH(R$1,raw[[#This Row],[active years]])),1,"")</f>
        <v>1</v>
      </c>
      <c r="S1582">
        <f>IF(ISNUMBER(SEARCH(S$1,raw[[#This Row],[active years]])),1,"")</f>
        <v>1</v>
      </c>
      <c r="T1582">
        <f>IF(ISNUMBER(SEARCH(T$1,raw[[#This Row],[active years]])),1,"")</f>
        <v>1</v>
      </c>
      <c r="U1582">
        <f>IF(ISNUMBER(SEARCH(U$1,raw[[#This Row],[active years]])),1,"")</f>
        <v>1</v>
      </c>
      <c r="V1582">
        <f>IF(ISNUMBER(SEARCH(V$1,raw[[#This Row],[active years]])),1,"")</f>
        <v>1</v>
      </c>
      <c r="W1582">
        <f>IF(ISNUMBER(SEARCH(W$1,raw[[#This Row],[active years]])),1,"")</f>
        <v>1</v>
      </c>
      <c r="X1582">
        <f>IF(ISNUMBER(SEARCH(X$1,raw[[#This Row],[active years]])),1,"")</f>
        <v>1</v>
      </c>
      <c r="Y1582">
        <f>IF(ISNUMBER(SEARCH(Y$1,raw[[#This Row],[active years]])),1,"")</f>
        <v>1</v>
      </c>
      <c r="Z1582">
        <f>IF(ISNUMBER(SEARCH(Z$1,raw[[#This Row],[active years]])),1,"")</f>
        <v>1</v>
      </c>
      <c r="AA1582">
        <f>IF(ISNUMBER(SEARCH(AA$1,raw[[#This Row],[active years]])),1,"")</f>
        <v>1</v>
      </c>
    </row>
    <row r="1583" spans="1:27" x14ac:dyDescent="0.45">
      <c r="A1583">
        <f>raw[team]</f>
        <v>1938</v>
      </c>
      <c r="B1583">
        <f>raw[rookie year]</f>
        <v>2006</v>
      </c>
      <c r="C1583" t="str">
        <f>IF(ISNUMBER(SEARCH(C$1,raw[[#This Row],[active years]])),1,"")</f>
        <v/>
      </c>
      <c r="D1583" t="str">
        <f>IF(ISNUMBER(SEARCH(D$1,raw[[#This Row],[active years]])),1,"")</f>
        <v/>
      </c>
      <c r="E1583" t="str">
        <f>IF(ISNUMBER(SEARCH(E$1,raw[[#This Row],[active years]])),1,"")</f>
        <v/>
      </c>
      <c r="F1583" t="str">
        <f>IF(ISNUMBER(SEARCH(F$1,raw[[#This Row],[active years]])),1,"")</f>
        <v/>
      </c>
      <c r="G1583" t="str">
        <f>IF(ISNUMBER(SEARCH(G$1,raw[[#This Row],[active years]])),1,"")</f>
        <v/>
      </c>
      <c r="H1583" t="str">
        <f>IF(ISNUMBER(SEARCH(H$1,raw[[#This Row],[active years]])),1,"")</f>
        <v/>
      </c>
      <c r="I1583" t="str">
        <f>IF(ISNUMBER(SEARCH(I$1,raw[[#This Row],[active years]])),1,"")</f>
        <v/>
      </c>
      <c r="J1583" t="str">
        <f>IF(ISNUMBER(SEARCH(J$1,raw[[#This Row],[active years]])),1,"")</f>
        <v/>
      </c>
      <c r="K1583" t="str">
        <f>IF(ISNUMBER(SEARCH(K$1,raw[[#This Row],[active years]])),1,"")</f>
        <v/>
      </c>
      <c r="L1583" t="str">
        <f>IF(ISNUMBER(SEARCH(L$1,raw[[#This Row],[active years]])),1,"")</f>
        <v/>
      </c>
      <c r="M1583" t="str">
        <f>IF(ISNUMBER(SEARCH(M$1,raw[[#This Row],[active years]])),1,"")</f>
        <v/>
      </c>
      <c r="N1583" t="str">
        <f>IF(ISNUMBER(SEARCH(N$1,raw[[#This Row],[active years]])),1,"")</f>
        <v/>
      </c>
      <c r="O1583" t="str">
        <f>IF(ISNUMBER(SEARCH(O$1,raw[[#This Row],[active years]])),1,"")</f>
        <v/>
      </c>
      <c r="P1583" t="str">
        <f>IF(ISNUMBER(SEARCH(P$1,raw[[#This Row],[active years]])),1,"")</f>
        <v/>
      </c>
      <c r="Q1583">
        <f>IF(ISNUMBER(SEARCH(Q$1,raw[[#This Row],[active years]])),1,"")</f>
        <v>1</v>
      </c>
      <c r="R1583" t="str">
        <f>IF(ISNUMBER(SEARCH(R$1,raw[[#This Row],[active years]])),1,"")</f>
        <v/>
      </c>
      <c r="S1583" t="str">
        <f>IF(ISNUMBER(SEARCH(S$1,raw[[#This Row],[active years]])),1,"")</f>
        <v/>
      </c>
      <c r="T1583" t="str">
        <f>IF(ISNUMBER(SEARCH(T$1,raw[[#This Row],[active years]])),1,"")</f>
        <v/>
      </c>
      <c r="U1583" t="str">
        <f>IF(ISNUMBER(SEARCH(U$1,raw[[#This Row],[active years]])),1,"")</f>
        <v/>
      </c>
      <c r="V1583" t="str">
        <f>IF(ISNUMBER(SEARCH(V$1,raw[[#This Row],[active years]])),1,"")</f>
        <v/>
      </c>
      <c r="W1583" t="str">
        <f>IF(ISNUMBER(SEARCH(W$1,raw[[#This Row],[active years]])),1,"")</f>
        <v/>
      </c>
      <c r="X1583" t="str">
        <f>IF(ISNUMBER(SEARCH(X$1,raw[[#This Row],[active years]])),1,"")</f>
        <v/>
      </c>
      <c r="Y1583" t="str">
        <f>IF(ISNUMBER(SEARCH(Y$1,raw[[#This Row],[active years]])),1,"")</f>
        <v/>
      </c>
      <c r="Z1583" t="str">
        <f>IF(ISNUMBER(SEARCH(Z$1,raw[[#This Row],[active years]])),1,"")</f>
        <v/>
      </c>
      <c r="AA1583" t="str">
        <f>IF(ISNUMBER(SEARCH(AA$1,raw[[#This Row],[active years]])),1,"")</f>
        <v/>
      </c>
    </row>
    <row r="1584" spans="1:27" x14ac:dyDescent="0.45">
      <c r="A1584">
        <f>raw[team]</f>
        <v>1939</v>
      </c>
      <c r="B1584">
        <f>raw[rookie year]</f>
        <v>2006</v>
      </c>
      <c r="C1584" t="str">
        <f>IF(ISNUMBER(SEARCH(C$1,raw[[#This Row],[active years]])),1,"")</f>
        <v/>
      </c>
      <c r="D1584" t="str">
        <f>IF(ISNUMBER(SEARCH(D$1,raw[[#This Row],[active years]])),1,"")</f>
        <v/>
      </c>
      <c r="E1584" t="str">
        <f>IF(ISNUMBER(SEARCH(E$1,raw[[#This Row],[active years]])),1,"")</f>
        <v/>
      </c>
      <c r="F1584" t="str">
        <f>IF(ISNUMBER(SEARCH(F$1,raw[[#This Row],[active years]])),1,"")</f>
        <v/>
      </c>
      <c r="G1584" t="str">
        <f>IF(ISNUMBER(SEARCH(G$1,raw[[#This Row],[active years]])),1,"")</f>
        <v/>
      </c>
      <c r="H1584" t="str">
        <f>IF(ISNUMBER(SEARCH(H$1,raw[[#This Row],[active years]])),1,"")</f>
        <v/>
      </c>
      <c r="I1584" t="str">
        <f>IF(ISNUMBER(SEARCH(I$1,raw[[#This Row],[active years]])),1,"")</f>
        <v/>
      </c>
      <c r="J1584" t="str">
        <f>IF(ISNUMBER(SEARCH(J$1,raw[[#This Row],[active years]])),1,"")</f>
        <v/>
      </c>
      <c r="K1584" t="str">
        <f>IF(ISNUMBER(SEARCH(K$1,raw[[#This Row],[active years]])),1,"")</f>
        <v/>
      </c>
      <c r="L1584" t="str">
        <f>IF(ISNUMBER(SEARCH(L$1,raw[[#This Row],[active years]])),1,"")</f>
        <v/>
      </c>
      <c r="M1584" t="str">
        <f>IF(ISNUMBER(SEARCH(M$1,raw[[#This Row],[active years]])),1,"")</f>
        <v/>
      </c>
      <c r="N1584" t="str">
        <f>IF(ISNUMBER(SEARCH(N$1,raw[[#This Row],[active years]])),1,"")</f>
        <v/>
      </c>
      <c r="O1584" t="str">
        <f>IF(ISNUMBER(SEARCH(O$1,raw[[#This Row],[active years]])),1,"")</f>
        <v/>
      </c>
      <c r="P1584" t="str">
        <f>IF(ISNUMBER(SEARCH(P$1,raw[[#This Row],[active years]])),1,"")</f>
        <v/>
      </c>
      <c r="Q1584">
        <f>IF(ISNUMBER(SEARCH(Q$1,raw[[#This Row],[active years]])),1,"")</f>
        <v>1</v>
      </c>
      <c r="R1584">
        <f>IF(ISNUMBER(SEARCH(R$1,raw[[#This Row],[active years]])),1,"")</f>
        <v>1</v>
      </c>
      <c r="S1584">
        <f>IF(ISNUMBER(SEARCH(S$1,raw[[#This Row],[active years]])),1,"")</f>
        <v>1</v>
      </c>
      <c r="T1584">
        <f>IF(ISNUMBER(SEARCH(T$1,raw[[#This Row],[active years]])),1,"")</f>
        <v>1</v>
      </c>
      <c r="U1584">
        <f>IF(ISNUMBER(SEARCH(U$1,raw[[#This Row],[active years]])),1,"")</f>
        <v>1</v>
      </c>
      <c r="V1584">
        <f>IF(ISNUMBER(SEARCH(V$1,raw[[#This Row],[active years]])),1,"")</f>
        <v>1</v>
      </c>
      <c r="W1584">
        <f>IF(ISNUMBER(SEARCH(W$1,raw[[#This Row],[active years]])),1,"")</f>
        <v>1</v>
      </c>
      <c r="X1584">
        <f>IF(ISNUMBER(SEARCH(X$1,raw[[#This Row],[active years]])),1,"")</f>
        <v>1</v>
      </c>
      <c r="Y1584">
        <f>IF(ISNUMBER(SEARCH(Y$1,raw[[#This Row],[active years]])),1,"")</f>
        <v>1</v>
      </c>
      <c r="Z1584">
        <f>IF(ISNUMBER(SEARCH(Z$1,raw[[#This Row],[active years]])),1,"")</f>
        <v>1</v>
      </c>
      <c r="AA1584">
        <f>IF(ISNUMBER(SEARCH(AA$1,raw[[#This Row],[active years]])),1,"")</f>
        <v>1</v>
      </c>
    </row>
    <row r="1585" spans="1:27" x14ac:dyDescent="0.45">
      <c r="A1585">
        <f>raw[team]</f>
        <v>1940</v>
      </c>
      <c r="B1585">
        <f>raw[rookie year]</f>
        <v>2006</v>
      </c>
      <c r="C1585" t="str">
        <f>IF(ISNUMBER(SEARCH(C$1,raw[[#This Row],[active years]])),1,"")</f>
        <v/>
      </c>
      <c r="D1585" t="str">
        <f>IF(ISNUMBER(SEARCH(D$1,raw[[#This Row],[active years]])),1,"")</f>
        <v/>
      </c>
      <c r="E1585" t="str">
        <f>IF(ISNUMBER(SEARCH(E$1,raw[[#This Row],[active years]])),1,"")</f>
        <v/>
      </c>
      <c r="F1585" t="str">
        <f>IF(ISNUMBER(SEARCH(F$1,raw[[#This Row],[active years]])),1,"")</f>
        <v/>
      </c>
      <c r="G1585" t="str">
        <f>IF(ISNUMBER(SEARCH(G$1,raw[[#This Row],[active years]])),1,"")</f>
        <v/>
      </c>
      <c r="H1585" t="str">
        <f>IF(ISNUMBER(SEARCH(H$1,raw[[#This Row],[active years]])),1,"")</f>
        <v/>
      </c>
      <c r="I1585" t="str">
        <f>IF(ISNUMBER(SEARCH(I$1,raw[[#This Row],[active years]])),1,"")</f>
        <v/>
      </c>
      <c r="J1585" t="str">
        <f>IF(ISNUMBER(SEARCH(J$1,raw[[#This Row],[active years]])),1,"")</f>
        <v/>
      </c>
      <c r="K1585" t="str">
        <f>IF(ISNUMBER(SEARCH(K$1,raw[[#This Row],[active years]])),1,"")</f>
        <v/>
      </c>
      <c r="L1585" t="str">
        <f>IF(ISNUMBER(SEARCH(L$1,raw[[#This Row],[active years]])),1,"")</f>
        <v/>
      </c>
      <c r="M1585" t="str">
        <f>IF(ISNUMBER(SEARCH(M$1,raw[[#This Row],[active years]])),1,"")</f>
        <v/>
      </c>
      <c r="N1585" t="str">
        <f>IF(ISNUMBER(SEARCH(N$1,raw[[#This Row],[active years]])),1,"")</f>
        <v/>
      </c>
      <c r="O1585" t="str">
        <f>IF(ISNUMBER(SEARCH(O$1,raw[[#This Row],[active years]])),1,"")</f>
        <v/>
      </c>
      <c r="P1585" t="str">
        <f>IF(ISNUMBER(SEARCH(P$1,raw[[#This Row],[active years]])),1,"")</f>
        <v/>
      </c>
      <c r="Q1585">
        <f>IF(ISNUMBER(SEARCH(Q$1,raw[[#This Row],[active years]])),1,"")</f>
        <v>1</v>
      </c>
      <c r="R1585">
        <f>IF(ISNUMBER(SEARCH(R$1,raw[[#This Row],[active years]])),1,"")</f>
        <v>1</v>
      </c>
      <c r="S1585">
        <f>IF(ISNUMBER(SEARCH(S$1,raw[[#This Row],[active years]])),1,"")</f>
        <v>1</v>
      </c>
      <c r="T1585">
        <f>IF(ISNUMBER(SEARCH(T$1,raw[[#This Row],[active years]])),1,"")</f>
        <v>1</v>
      </c>
      <c r="U1585">
        <f>IF(ISNUMBER(SEARCH(U$1,raw[[#This Row],[active years]])),1,"")</f>
        <v>1</v>
      </c>
      <c r="V1585" t="str">
        <f>IF(ISNUMBER(SEARCH(V$1,raw[[#This Row],[active years]])),1,"")</f>
        <v/>
      </c>
      <c r="W1585">
        <f>IF(ISNUMBER(SEARCH(W$1,raw[[#This Row],[active years]])),1,"")</f>
        <v>1</v>
      </c>
      <c r="X1585">
        <f>IF(ISNUMBER(SEARCH(X$1,raw[[#This Row],[active years]])),1,"")</f>
        <v>1</v>
      </c>
      <c r="Y1585">
        <f>IF(ISNUMBER(SEARCH(Y$1,raw[[#This Row],[active years]])),1,"")</f>
        <v>1</v>
      </c>
      <c r="Z1585">
        <f>IF(ISNUMBER(SEARCH(Z$1,raw[[#This Row],[active years]])),1,"")</f>
        <v>1</v>
      </c>
      <c r="AA1585">
        <f>IF(ISNUMBER(SEARCH(AA$1,raw[[#This Row],[active years]])),1,"")</f>
        <v>1</v>
      </c>
    </row>
    <row r="1586" spans="1:27" x14ac:dyDescent="0.45">
      <c r="A1586">
        <f>raw[team]</f>
        <v>1941</v>
      </c>
      <c r="B1586">
        <f>raw[rookie year]</f>
        <v>2006</v>
      </c>
      <c r="C1586" t="str">
        <f>IF(ISNUMBER(SEARCH(C$1,raw[[#This Row],[active years]])),1,"")</f>
        <v/>
      </c>
      <c r="D1586" t="str">
        <f>IF(ISNUMBER(SEARCH(D$1,raw[[#This Row],[active years]])),1,"")</f>
        <v/>
      </c>
      <c r="E1586" t="str">
        <f>IF(ISNUMBER(SEARCH(E$1,raw[[#This Row],[active years]])),1,"")</f>
        <v/>
      </c>
      <c r="F1586" t="str">
        <f>IF(ISNUMBER(SEARCH(F$1,raw[[#This Row],[active years]])),1,"")</f>
        <v/>
      </c>
      <c r="G1586" t="str">
        <f>IF(ISNUMBER(SEARCH(G$1,raw[[#This Row],[active years]])),1,"")</f>
        <v/>
      </c>
      <c r="H1586" t="str">
        <f>IF(ISNUMBER(SEARCH(H$1,raw[[#This Row],[active years]])),1,"")</f>
        <v/>
      </c>
      <c r="I1586" t="str">
        <f>IF(ISNUMBER(SEARCH(I$1,raw[[#This Row],[active years]])),1,"")</f>
        <v/>
      </c>
      <c r="J1586" t="str">
        <f>IF(ISNUMBER(SEARCH(J$1,raw[[#This Row],[active years]])),1,"")</f>
        <v/>
      </c>
      <c r="K1586" t="str">
        <f>IF(ISNUMBER(SEARCH(K$1,raw[[#This Row],[active years]])),1,"")</f>
        <v/>
      </c>
      <c r="L1586" t="str">
        <f>IF(ISNUMBER(SEARCH(L$1,raw[[#This Row],[active years]])),1,"")</f>
        <v/>
      </c>
      <c r="M1586" t="str">
        <f>IF(ISNUMBER(SEARCH(M$1,raw[[#This Row],[active years]])),1,"")</f>
        <v/>
      </c>
      <c r="N1586" t="str">
        <f>IF(ISNUMBER(SEARCH(N$1,raw[[#This Row],[active years]])),1,"")</f>
        <v/>
      </c>
      <c r="O1586" t="str">
        <f>IF(ISNUMBER(SEARCH(O$1,raw[[#This Row],[active years]])),1,"")</f>
        <v/>
      </c>
      <c r="P1586" t="str">
        <f>IF(ISNUMBER(SEARCH(P$1,raw[[#This Row],[active years]])),1,"")</f>
        <v/>
      </c>
      <c r="Q1586">
        <f>IF(ISNUMBER(SEARCH(Q$1,raw[[#This Row],[active years]])),1,"")</f>
        <v>1</v>
      </c>
      <c r="R1586">
        <f>IF(ISNUMBER(SEARCH(R$1,raw[[#This Row],[active years]])),1,"")</f>
        <v>1</v>
      </c>
      <c r="S1586">
        <f>IF(ISNUMBER(SEARCH(S$1,raw[[#This Row],[active years]])),1,"")</f>
        <v>1</v>
      </c>
      <c r="T1586">
        <f>IF(ISNUMBER(SEARCH(T$1,raw[[#This Row],[active years]])),1,"")</f>
        <v>1</v>
      </c>
      <c r="U1586">
        <f>IF(ISNUMBER(SEARCH(U$1,raw[[#This Row],[active years]])),1,"")</f>
        <v>1</v>
      </c>
      <c r="V1586">
        <f>IF(ISNUMBER(SEARCH(V$1,raw[[#This Row],[active years]])),1,"")</f>
        <v>1</v>
      </c>
      <c r="W1586" t="str">
        <f>IF(ISNUMBER(SEARCH(W$1,raw[[#This Row],[active years]])),1,"")</f>
        <v/>
      </c>
      <c r="X1586">
        <f>IF(ISNUMBER(SEARCH(X$1,raw[[#This Row],[active years]])),1,"")</f>
        <v>1</v>
      </c>
      <c r="Y1586">
        <f>IF(ISNUMBER(SEARCH(Y$1,raw[[#This Row],[active years]])),1,"")</f>
        <v>1</v>
      </c>
      <c r="Z1586">
        <f>IF(ISNUMBER(SEARCH(Z$1,raw[[#This Row],[active years]])),1,"")</f>
        <v>1</v>
      </c>
      <c r="AA1586" t="str">
        <f>IF(ISNUMBER(SEARCH(AA$1,raw[[#This Row],[active years]])),1,"")</f>
        <v/>
      </c>
    </row>
    <row r="1587" spans="1:27" x14ac:dyDescent="0.45">
      <c r="A1587">
        <f>raw[team]</f>
        <v>1942</v>
      </c>
      <c r="B1587">
        <f>raw[rookie year]</f>
        <v>2006</v>
      </c>
      <c r="C1587" t="str">
        <f>IF(ISNUMBER(SEARCH(C$1,raw[[#This Row],[active years]])),1,"")</f>
        <v/>
      </c>
      <c r="D1587" t="str">
        <f>IF(ISNUMBER(SEARCH(D$1,raw[[#This Row],[active years]])),1,"")</f>
        <v/>
      </c>
      <c r="E1587" t="str">
        <f>IF(ISNUMBER(SEARCH(E$1,raw[[#This Row],[active years]])),1,"")</f>
        <v/>
      </c>
      <c r="F1587" t="str">
        <f>IF(ISNUMBER(SEARCH(F$1,raw[[#This Row],[active years]])),1,"")</f>
        <v/>
      </c>
      <c r="G1587" t="str">
        <f>IF(ISNUMBER(SEARCH(G$1,raw[[#This Row],[active years]])),1,"")</f>
        <v/>
      </c>
      <c r="H1587" t="str">
        <f>IF(ISNUMBER(SEARCH(H$1,raw[[#This Row],[active years]])),1,"")</f>
        <v/>
      </c>
      <c r="I1587" t="str">
        <f>IF(ISNUMBER(SEARCH(I$1,raw[[#This Row],[active years]])),1,"")</f>
        <v/>
      </c>
      <c r="J1587" t="str">
        <f>IF(ISNUMBER(SEARCH(J$1,raw[[#This Row],[active years]])),1,"")</f>
        <v/>
      </c>
      <c r="K1587" t="str">
        <f>IF(ISNUMBER(SEARCH(K$1,raw[[#This Row],[active years]])),1,"")</f>
        <v/>
      </c>
      <c r="L1587" t="str">
        <f>IF(ISNUMBER(SEARCH(L$1,raw[[#This Row],[active years]])),1,"")</f>
        <v/>
      </c>
      <c r="M1587" t="str">
        <f>IF(ISNUMBER(SEARCH(M$1,raw[[#This Row],[active years]])),1,"")</f>
        <v/>
      </c>
      <c r="N1587" t="str">
        <f>IF(ISNUMBER(SEARCH(N$1,raw[[#This Row],[active years]])),1,"")</f>
        <v/>
      </c>
      <c r="O1587" t="str">
        <f>IF(ISNUMBER(SEARCH(O$1,raw[[#This Row],[active years]])),1,"")</f>
        <v/>
      </c>
      <c r="P1587" t="str">
        <f>IF(ISNUMBER(SEARCH(P$1,raw[[#This Row],[active years]])),1,"")</f>
        <v/>
      </c>
      <c r="Q1587">
        <f>IF(ISNUMBER(SEARCH(Q$1,raw[[#This Row],[active years]])),1,"")</f>
        <v>1</v>
      </c>
      <c r="R1587">
        <f>IF(ISNUMBER(SEARCH(R$1,raw[[#This Row],[active years]])),1,"")</f>
        <v>1</v>
      </c>
      <c r="S1587">
        <f>IF(ISNUMBER(SEARCH(S$1,raw[[#This Row],[active years]])),1,"")</f>
        <v>1</v>
      </c>
      <c r="T1587">
        <f>IF(ISNUMBER(SEARCH(T$1,raw[[#This Row],[active years]])),1,"")</f>
        <v>1</v>
      </c>
      <c r="U1587">
        <f>IF(ISNUMBER(SEARCH(U$1,raw[[#This Row],[active years]])),1,"")</f>
        <v>1</v>
      </c>
      <c r="V1587">
        <f>IF(ISNUMBER(SEARCH(V$1,raw[[#This Row],[active years]])),1,"")</f>
        <v>1</v>
      </c>
      <c r="W1587">
        <f>IF(ISNUMBER(SEARCH(W$1,raw[[#This Row],[active years]])),1,"")</f>
        <v>1</v>
      </c>
      <c r="X1587">
        <f>IF(ISNUMBER(SEARCH(X$1,raw[[#This Row],[active years]])),1,"")</f>
        <v>1</v>
      </c>
      <c r="Y1587">
        <f>IF(ISNUMBER(SEARCH(Y$1,raw[[#This Row],[active years]])),1,"")</f>
        <v>1</v>
      </c>
      <c r="Z1587">
        <f>IF(ISNUMBER(SEARCH(Z$1,raw[[#This Row],[active years]])),1,"")</f>
        <v>1</v>
      </c>
      <c r="AA1587">
        <f>IF(ISNUMBER(SEARCH(AA$1,raw[[#This Row],[active years]])),1,"")</f>
        <v>1</v>
      </c>
    </row>
    <row r="1588" spans="1:27" x14ac:dyDescent="0.45">
      <c r="A1588">
        <f>raw[team]</f>
        <v>1943</v>
      </c>
      <c r="B1588">
        <f>raw[rookie year]</f>
        <v>2006</v>
      </c>
      <c r="C1588" t="str">
        <f>IF(ISNUMBER(SEARCH(C$1,raw[[#This Row],[active years]])),1,"")</f>
        <v/>
      </c>
      <c r="D1588" t="str">
        <f>IF(ISNUMBER(SEARCH(D$1,raw[[#This Row],[active years]])),1,"")</f>
        <v/>
      </c>
      <c r="E1588" t="str">
        <f>IF(ISNUMBER(SEARCH(E$1,raw[[#This Row],[active years]])),1,"")</f>
        <v/>
      </c>
      <c r="F1588" t="str">
        <f>IF(ISNUMBER(SEARCH(F$1,raw[[#This Row],[active years]])),1,"")</f>
        <v/>
      </c>
      <c r="G1588" t="str">
        <f>IF(ISNUMBER(SEARCH(G$1,raw[[#This Row],[active years]])),1,"")</f>
        <v/>
      </c>
      <c r="H1588" t="str">
        <f>IF(ISNUMBER(SEARCH(H$1,raw[[#This Row],[active years]])),1,"")</f>
        <v/>
      </c>
      <c r="I1588" t="str">
        <f>IF(ISNUMBER(SEARCH(I$1,raw[[#This Row],[active years]])),1,"")</f>
        <v/>
      </c>
      <c r="J1588" t="str">
        <f>IF(ISNUMBER(SEARCH(J$1,raw[[#This Row],[active years]])),1,"")</f>
        <v/>
      </c>
      <c r="K1588" t="str">
        <f>IF(ISNUMBER(SEARCH(K$1,raw[[#This Row],[active years]])),1,"")</f>
        <v/>
      </c>
      <c r="L1588" t="str">
        <f>IF(ISNUMBER(SEARCH(L$1,raw[[#This Row],[active years]])),1,"")</f>
        <v/>
      </c>
      <c r="M1588" t="str">
        <f>IF(ISNUMBER(SEARCH(M$1,raw[[#This Row],[active years]])),1,"")</f>
        <v/>
      </c>
      <c r="N1588" t="str">
        <f>IF(ISNUMBER(SEARCH(N$1,raw[[#This Row],[active years]])),1,"")</f>
        <v/>
      </c>
      <c r="O1588" t="str">
        <f>IF(ISNUMBER(SEARCH(O$1,raw[[#This Row],[active years]])),1,"")</f>
        <v/>
      </c>
      <c r="P1588" t="str">
        <f>IF(ISNUMBER(SEARCH(P$1,raw[[#This Row],[active years]])),1,"")</f>
        <v/>
      </c>
      <c r="Q1588">
        <f>IF(ISNUMBER(SEARCH(Q$1,raw[[#This Row],[active years]])),1,"")</f>
        <v>1</v>
      </c>
      <c r="R1588">
        <f>IF(ISNUMBER(SEARCH(R$1,raw[[#This Row],[active years]])),1,"")</f>
        <v>1</v>
      </c>
      <c r="S1588">
        <f>IF(ISNUMBER(SEARCH(S$1,raw[[#This Row],[active years]])),1,"")</f>
        <v>1</v>
      </c>
      <c r="T1588">
        <f>IF(ISNUMBER(SEARCH(T$1,raw[[#This Row],[active years]])),1,"")</f>
        <v>1</v>
      </c>
      <c r="U1588">
        <f>IF(ISNUMBER(SEARCH(U$1,raw[[#This Row],[active years]])),1,"")</f>
        <v>1</v>
      </c>
      <c r="V1588">
        <f>IF(ISNUMBER(SEARCH(V$1,raw[[#This Row],[active years]])),1,"")</f>
        <v>1</v>
      </c>
      <c r="W1588">
        <f>IF(ISNUMBER(SEARCH(W$1,raw[[#This Row],[active years]])),1,"")</f>
        <v>1</v>
      </c>
      <c r="X1588">
        <f>IF(ISNUMBER(SEARCH(X$1,raw[[#This Row],[active years]])),1,"")</f>
        <v>1</v>
      </c>
      <c r="Y1588">
        <f>IF(ISNUMBER(SEARCH(Y$1,raw[[#This Row],[active years]])),1,"")</f>
        <v>1</v>
      </c>
      <c r="Z1588">
        <f>IF(ISNUMBER(SEARCH(Z$1,raw[[#This Row],[active years]])),1,"")</f>
        <v>1</v>
      </c>
      <c r="AA1588">
        <f>IF(ISNUMBER(SEARCH(AA$1,raw[[#This Row],[active years]])),1,"")</f>
        <v>1</v>
      </c>
    </row>
    <row r="1589" spans="1:27" x14ac:dyDescent="0.45">
      <c r="A1589">
        <f>raw[team]</f>
        <v>1944</v>
      </c>
      <c r="B1589">
        <f>raw[rookie year]</f>
        <v>2006</v>
      </c>
      <c r="C1589" t="str">
        <f>IF(ISNUMBER(SEARCH(C$1,raw[[#This Row],[active years]])),1,"")</f>
        <v/>
      </c>
      <c r="D1589" t="str">
        <f>IF(ISNUMBER(SEARCH(D$1,raw[[#This Row],[active years]])),1,"")</f>
        <v/>
      </c>
      <c r="E1589" t="str">
        <f>IF(ISNUMBER(SEARCH(E$1,raw[[#This Row],[active years]])),1,"")</f>
        <v/>
      </c>
      <c r="F1589" t="str">
        <f>IF(ISNUMBER(SEARCH(F$1,raw[[#This Row],[active years]])),1,"")</f>
        <v/>
      </c>
      <c r="G1589" t="str">
        <f>IF(ISNUMBER(SEARCH(G$1,raw[[#This Row],[active years]])),1,"")</f>
        <v/>
      </c>
      <c r="H1589" t="str">
        <f>IF(ISNUMBER(SEARCH(H$1,raw[[#This Row],[active years]])),1,"")</f>
        <v/>
      </c>
      <c r="I1589" t="str">
        <f>IF(ISNUMBER(SEARCH(I$1,raw[[#This Row],[active years]])),1,"")</f>
        <v/>
      </c>
      <c r="J1589" t="str">
        <f>IF(ISNUMBER(SEARCH(J$1,raw[[#This Row],[active years]])),1,"")</f>
        <v/>
      </c>
      <c r="K1589" t="str">
        <f>IF(ISNUMBER(SEARCH(K$1,raw[[#This Row],[active years]])),1,"")</f>
        <v/>
      </c>
      <c r="L1589" t="str">
        <f>IF(ISNUMBER(SEARCH(L$1,raw[[#This Row],[active years]])),1,"")</f>
        <v/>
      </c>
      <c r="M1589" t="str">
        <f>IF(ISNUMBER(SEARCH(M$1,raw[[#This Row],[active years]])),1,"")</f>
        <v/>
      </c>
      <c r="N1589" t="str">
        <f>IF(ISNUMBER(SEARCH(N$1,raw[[#This Row],[active years]])),1,"")</f>
        <v/>
      </c>
      <c r="O1589" t="str">
        <f>IF(ISNUMBER(SEARCH(O$1,raw[[#This Row],[active years]])),1,"")</f>
        <v/>
      </c>
      <c r="P1589" t="str">
        <f>IF(ISNUMBER(SEARCH(P$1,raw[[#This Row],[active years]])),1,"")</f>
        <v/>
      </c>
      <c r="Q1589">
        <f>IF(ISNUMBER(SEARCH(Q$1,raw[[#This Row],[active years]])),1,"")</f>
        <v>1</v>
      </c>
      <c r="R1589">
        <f>IF(ISNUMBER(SEARCH(R$1,raw[[#This Row],[active years]])),1,"")</f>
        <v>1</v>
      </c>
      <c r="S1589">
        <f>IF(ISNUMBER(SEARCH(S$1,raw[[#This Row],[active years]])),1,"")</f>
        <v>1</v>
      </c>
      <c r="T1589">
        <f>IF(ISNUMBER(SEARCH(T$1,raw[[#This Row],[active years]])),1,"")</f>
        <v>1</v>
      </c>
      <c r="U1589">
        <f>IF(ISNUMBER(SEARCH(U$1,raw[[#This Row],[active years]])),1,"")</f>
        <v>1</v>
      </c>
      <c r="V1589">
        <f>IF(ISNUMBER(SEARCH(V$1,raw[[#This Row],[active years]])),1,"")</f>
        <v>1</v>
      </c>
      <c r="W1589">
        <f>IF(ISNUMBER(SEARCH(W$1,raw[[#This Row],[active years]])),1,"")</f>
        <v>1</v>
      </c>
      <c r="X1589">
        <f>IF(ISNUMBER(SEARCH(X$1,raw[[#This Row],[active years]])),1,"")</f>
        <v>1</v>
      </c>
      <c r="Y1589">
        <f>IF(ISNUMBER(SEARCH(Y$1,raw[[#This Row],[active years]])),1,"")</f>
        <v>1</v>
      </c>
      <c r="Z1589">
        <f>IF(ISNUMBER(SEARCH(Z$1,raw[[#This Row],[active years]])),1,"")</f>
        <v>1</v>
      </c>
      <c r="AA1589">
        <f>IF(ISNUMBER(SEARCH(AA$1,raw[[#This Row],[active years]])),1,"")</f>
        <v>1</v>
      </c>
    </row>
    <row r="1590" spans="1:27" x14ac:dyDescent="0.45">
      <c r="A1590">
        <f>raw[team]</f>
        <v>1945</v>
      </c>
      <c r="B1590">
        <f>raw[rookie year]</f>
        <v>2006</v>
      </c>
      <c r="C1590" t="str">
        <f>IF(ISNUMBER(SEARCH(C$1,raw[[#This Row],[active years]])),1,"")</f>
        <v/>
      </c>
      <c r="D1590" t="str">
        <f>IF(ISNUMBER(SEARCH(D$1,raw[[#This Row],[active years]])),1,"")</f>
        <v/>
      </c>
      <c r="E1590" t="str">
        <f>IF(ISNUMBER(SEARCH(E$1,raw[[#This Row],[active years]])),1,"")</f>
        <v/>
      </c>
      <c r="F1590" t="str">
        <f>IF(ISNUMBER(SEARCH(F$1,raw[[#This Row],[active years]])),1,"")</f>
        <v/>
      </c>
      <c r="G1590" t="str">
        <f>IF(ISNUMBER(SEARCH(G$1,raw[[#This Row],[active years]])),1,"")</f>
        <v/>
      </c>
      <c r="H1590" t="str">
        <f>IF(ISNUMBER(SEARCH(H$1,raw[[#This Row],[active years]])),1,"")</f>
        <v/>
      </c>
      <c r="I1590" t="str">
        <f>IF(ISNUMBER(SEARCH(I$1,raw[[#This Row],[active years]])),1,"")</f>
        <v/>
      </c>
      <c r="J1590" t="str">
        <f>IF(ISNUMBER(SEARCH(J$1,raw[[#This Row],[active years]])),1,"")</f>
        <v/>
      </c>
      <c r="K1590" t="str">
        <f>IF(ISNUMBER(SEARCH(K$1,raw[[#This Row],[active years]])),1,"")</f>
        <v/>
      </c>
      <c r="L1590" t="str">
        <f>IF(ISNUMBER(SEARCH(L$1,raw[[#This Row],[active years]])),1,"")</f>
        <v/>
      </c>
      <c r="M1590" t="str">
        <f>IF(ISNUMBER(SEARCH(M$1,raw[[#This Row],[active years]])),1,"")</f>
        <v/>
      </c>
      <c r="N1590" t="str">
        <f>IF(ISNUMBER(SEARCH(N$1,raw[[#This Row],[active years]])),1,"")</f>
        <v/>
      </c>
      <c r="O1590" t="str">
        <f>IF(ISNUMBER(SEARCH(O$1,raw[[#This Row],[active years]])),1,"")</f>
        <v/>
      </c>
      <c r="P1590" t="str">
        <f>IF(ISNUMBER(SEARCH(P$1,raw[[#This Row],[active years]])),1,"")</f>
        <v/>
      </c>
      <c r="Q1590">
        <f>IF(ISNUMBER(SEARCH(Q$1,raw[[#This Row],[active years]])),1,"")</f>
        <v>1</v>
      </c>
      <c r="R1590" t="str">
        <f>IF(ISNUMBER(SEARCH(R$1,raw[[#This Row],[active years]])),1,"")</f>
        <v/>
      </c>
      <c r="S1590" t="str">
        <f>IF(ISNUMBER(SEARCH(S$1,raw[[#This Row],[active years]])),1,"")</f>
        <v/>
      </c>
      <c r="T1590" t="str">
        <f>IF(ISNUMBER(SEARCH(T$1,raw[[#This Row],[active years]])),1,"")</f>
        <v/>
      </c>
      <c r="U1590" t="str">
        <f>IF(ISNUMBER(SEARCH(U$1,raw[[#This Row],[active years]])),1,"")</f>
        <v/>
      </c>
      <c r="V1590" t="str">
        <f>IF(ISNUMBER(SEARCH(V$1,raw[[#This Row],[active years]])),1,"")</f>
        <v/>
      </c>
      <c r="W1590" t="str">
        <f>IF(ISNUMBER(SEARCH(W$1,raw[[#This Row],[active years]])),1,"")</f>
        <v/>
      </c>
      <c r="X1590" t="str">
        <f>IF(ISNUMBER(SEARCH(X$1,raw[[#This Row],[active years]])),1,"")</f>
        <v/>
      </c>
      <c r="Y1590" t="str">
        <f>IF(ISNUMBER(SEARCH(Y$1,raw[[#This Row],[active years]])),1,"")</f>
        <v/>
      </c>
      <c r="Z1590" t="str">
        <f>IF(ISNUMBER(SEARCH(Z$1,raw[[#This Row],[active years]])),1,"")</f>
        <v/>
      </c>
      <c r="AA1590" t="str">
        <f>IF(ISNUMBER(SEARCH(AA$1,raw[[#This Row],[active years]])),1,"")</f>
        <v/>
      </c>
    </row>
    <row r="1591" spans="1:27" x14ac:dyDescent="0.45">
      <c r="A1591">
        <f>raw[team]</f>
        <v>1946</v>
      </c>
      <c r="B1591">
        <f>raw[rookie year]</f>
        <v>2006</v>
      </c>
      <c r="C1591" t="str">
        <f>IF(ISNUMBER(SEARCH(C$1,raw[[#This Row],[active years]])),1,"")</f>
        <v/>
      </c>
      <c r="D1591" t="str">
        <f>IF(ISNUMBER(SEARCH(D$1,raw[[#This Row],[active years]])),1,"")</f>
        <v/>
      </c>
      <c r="E1591" t="str">
        <f>IF(ISNUMBER(SEARCH(E$1,raw[[#This Row],[active years]])),1,"")</f>
        <v/>
      </c>
      <c r="F1591" t="str">
        <f>IF(ISNUMBER(SEARCH(F$1,raw[[#This Row],[active years]])),1,"")</f>
        <v/>
      </c>
      <c r="G1591" t="str">
        <f>IF(ISNUMBER(SEARCH(G$1,raw[[#This Row],[active years]])),1,"")</f>
        <v/>
      </c>
      <c r="H1591" t="str">
        <f>IF(ISNUMBER(SEARCH(H$1,raw[[#This Row],[active years]])),1,"")</f>
        <v/>
      </c>
      <c r="I1591" t="str">
        <f>IF(ISNUMBER(SEARCH(I$1,raw[[#This Row],[active years]])),1,"")</f>
        <v/>
      </c>
      <c r="J1591" t="str">
        <f>IF(ISNUMBER(SEARCH(J$1,raw[[#This Row],[active years]])),1,"")</f>
        <v/>
      </c>
      <c r="K1591" t="str">
        <f>IF(ISNUMBER(SEARCH(K$1,raw[[#This Row],[active years]])),1,"")</f>
        <v/>
      </c>
      <c r="L1591" t="str">
        <f>IF(ISNUMBER(SEARCH(L$1,raw[[#This Row],[active years]])),1,"")</f>
        <v/>
      </c>
      <c r="M1591" t="str">
        <f>IF(ISNUMBER(SEARCH(M$1,raw[[#This Row],[active years]])),1,"")</f>
        <v/>
      </c>
      <c r="N1591" t="str">
        <f>IF(ISNUMBER(SEARCH(N$1,raw[[#This Row],[active years]])),1,"")</f>
        <v/>
      </c>
      <c r="O1591" t="str">
        <f>IF(ISNUMBER(SEARCH(O$1,raw[[#This Row],[active years]])),1,"")</f>
        <v/>
      </c>
      <c r="P1591" t="str">
        <f>IF(ISNUMBER(SEARCH(P$1,raw[[#This Row],[active years]])),1,"")</f>
        <v/>
      </c>
      <c r="Q1591">
        <f>IF(ISNUMBER(SEARCH(Q$1,raw[[#This Row],[active years]])),1,"")</f>
        <v>1</v>
      </c>
      <c r="R1591">
        <f>IF(ISNUMBER(SEARCH(R$1,raw[[#This Row],[active years]])),1,"")</f>
        <v>1</v>
      </c>
      <c r="S1591">
        <f>IF(ISNUMBER(SEARCH(S$1,raw[[#This Row],[active years]])),1,"")</f>
        <v>1</v>
      </c>
      <c r="T1591">
        <f>IF(ISNUMBER(SEARCH(T$1,raw[[#This Row],[active years]])),1,"")</f>
        <v>1</v>
      </c>
      <c r="U1591">
        <f>IF(ISNUMBER(SEARCH(U$1,raw[[#This Row],[active years]])),1,"")</f>
        <v>1</v>
      </c>
      <c r="V1591">
        <f>IF(ISNUMBER(SEARCH(V$1,raw[[#This Row],[active years]])),1,"")</f>
        <v>1</v>
      </c>
      <c r="W1591">
        <f>IF(ISNUMBER(SEARCH(W$1,raw[[#This Row],[active years]])),1,"")</f>
        <v>1</v>
      </c>
      <c r="X1591">
        <f>IF(ISNUMBER(SEARCH(X$1,raw[[#This Row],[active years]])),1,"")</f>
        <v>1</v>
      </c>
      <c r="Y1591">
        <f>IF(ISNUMBER(SEARCH(Y$1,raw[[#This Row],[active years]])),1,"")</f>
        <v>1</v>
      </c>
      <c r="Z1591">
        <f>IF(ISNUMBER(SEARCH(Z$1,raw[[#This Row],[active years]])),1,"")</f>
        <v>1</v>
      </c>
      <c r="AA1591" t="str">
        <f>IF(ISNUMBER(SEARCH(AA$1,raw[[#This Row],[active years]])),1,"")</f>
        <v/>
      </c>
    </row>
    <row r="1592" spans="1:27" x14ac:dyDescent="0.45">
      <c r="A1592">
        <f>raw[team]</f>
        <v>1947</v>
      </c>
      <c r="B1592">
        <f>raw[rookie year]</f>
        <v>2006</v>
      </c>
      <c r="C1592" t="str">
        <f>IF(ISNUMBER(SEARCH(C$1,raw[[#This Row],[active years]])),1,"")</f>
        <v/>
      </c>
      <c r="D1592" t="str">
        <f>IF(ISNUMBER(SEARCH(D$1,raw[[#This Row],[active years]])),1,"")</f>
        <v/>
      </c>
      <c r="E1592" t="str">
        <f>IF(ISNUMBER(SEARCH(E$1,raw[[#This Row],[active years]])),1,"")</f>
        <v/>
      </c>
      <c r="F1592" t="str">
        <f>IF(ISNUMBER(SEARCH(F$1,raw[[#This Row],[active years]])),1,"")</f>
        <v/>
      </c>
      <c r="G1592" t="str">
        <f>IF(ISNUMBER(SEARCH(G$1,raw[[#This Row],[active years]])),1,"")</f>
        <v/>
      </c>
      <c r="H1592" t="str">
        <f>IF(ISNUMBER(SEARCH(H$1,raw[[#This Row],[active years]])),1,"")</f>
        <v/>
      </c>
      <c r="I1592" t="str">
        <f>IF(ISNUMBER(SEARCH(I$1,raw[[#This Row],[active years]])),1,"")</f>
        <v/>
      </c>
      <c r="J1592" t="str">
        <f>IF(ISNUMBER(SEARCH(J$1,raw[[#This Row],[active years]])),1,"")</f>
        <v/>
      </c>
      <c r="K1592" t="str">
        <f>IF(ISNUMBER(SEARCH(K$1,raw[[#This Row],[active years]])),1,"")</f>
        <v/>
      </c>
      <c r="L1592" t="str">
        <f>IF(ISNUMBER(SEARCH(L$1,raw[[#This Row],[active years]])),1,"")</f>
        <v/>
      </c>
      <c r="M1592" t="str">
        <f>IF(ISNUMBER(SEARCH(M$1,raw[[#This Row],[active years]])),1,"")</f>
        <v/>
      </c>
      <c r="N1592" t="str">
        <f>IF(ISNUMBER(SEARCH(N$1,raw[[#This Row],[active years]])),1,"")</f>
        <v/>
      </c>
      <c r="O1592" t="str">
        <f>IF(ISNUMBER(SEARCH(O$1,raw[[#This Row],[active years]])),1,"")</f>
        <v/>
      </c>
      <c r="P1592" t="str">
        <f>IF(ISNUMBER(SEARCH(P$1,raw[[#This Row],[active years]])),1,"")</f>
        <v/>
      </c>
      <c r="Q1592">
        <f>IF(ISNUMBER(SEARCH(Q$1,raw[[#This Row],[active years]])),1,"")</f>
        <v>1</v>
      </c>
      <c r="R1592">
        <f>IF(ISNUMBER(SEARCH(R$1,raw[[#This Row],[active years]])),1,"")</f>
        <v>1</v>
      </c>
      <c r="S1592">
        <f>IF(ISNUMBER(SEARCH(S$1,raw[[#This Row],[active years]])),1,"")</f>
        <v>1</v>
      </c>
      <c r="T1592" t="str">
        <f>IF(ISNUMBER(SEARCH(T$1,raw[[#This Row],[active years]])),1,"")</f>
        <v/>
      </c>
      <c r="U1592" t="str">
        <f>IF(ISNUMBER(SEARCH(U$1,raw[[#This Row],[active years]])),1,"")</f>
        <v/>
      </c>
      <c r="V1592" t="str">
        <f>IF(ISNUMBER(SEARCH(V$1,raw[[#This Row],[active years]])),1,"")</f>
        <v/>
      </c>
      <c r="W1592" t="str">
        <f>IF(ISNUMBER(SEARCH(W$1,raw[[#This Row],[active years]])),1,"")</f>
        <v/>
      </c>
      <c r="X1592" t="str">
        <f>IF(ISNUMBER(SEARCH(X$1,raw[[#This Row],[active years]])),1,"")</f>
        <v/>
      </c>
      <c r="Y1592" t="str">
        <f>IF(ISNUMBER(SEARCH(Y$1,raw[[#This Row],[active years]])),1,"")</f>
        <v/>
      </c>
      <c r="Z1592" t="str">
        <f>IF(ISNUMBER(SEARCH(Z$1,raw[[#This Row],[active years]])),1,"")</f>
        <v/>
      </c>
      <c r="AA1592" t="str">
        <f>IF(ISNUMBER(SEARCH(AA$1,raw[[#This Row],[active years]])),1,"")</f>
        <v/>
      </c>
    </row>
    <row r="1593" spans="1:27" x14ac:dyDescent="0.45">
      <c r="A1593">
        <f>raw[team]</f>
        <v>1948</v>
      </c>
      <c r="B1593">
        <f>raw[rookie year]</f>
        <v>2006</v>
      </c>
      <c r="C1593" t="str">
        <f>IF(ISNUMBER(SEARCH(C$1,raw[[#This Row],[active years]])),1,"")</f>
        <v/>
      </c>
      <c r="D1593" t="str">
        <f>IF(ISNUMBER(SEARCH(D$1,raw[[#This Row],[active years]])),1,"")</f>
        <v/>
      </c>
      <c r="E1593" t="str">
        <f>IF(ISNUMBER(SEARCH(E$1,raw[[#This Row],[active years]])),1,"")</f>
        <v/>
      </c>
      <c r="F1593" t="str">
        <f>IF(ISNUMBER(SEARCH(F$1,raw[[#This Row],[active years]])),1,"")</f>
        <v/>
      </c>
      <c r="G1593" t="str">
        <f>IF(ISNUMBER(SEARCH(G$1,raw[[#This Row],[active years]])),1,"")</f>
        <v/>
      </c>
      <c r="H1593" t="str">
        <f>IF(ISNUMBER(SEARCH(H$1,raw[[#This Row],[active years]])),1,"")</f>
        <v/>
      </c>
      <c r="I1593" t="str">
        <f>IF(ISNUMBER(SEARCH(I$1,raw[[#This Row],[active years]])),1,"")</f>
        <v/>
      </c>
      <c r="J1593" t="str">
        <f>IF(ISNUMBER(SEARCH(J$1,raw[[#This Row],[active years]])),1,"")</f>
        <v/>
      </c>
      <c r="K1593" t="str">
        <f>IF(ISNUMBER(SEARCH(K$1,raw[[#This Row],[active years]])),1,"")</f>
        <v/>
      </c>
      <c r="L1593" t="str">
        <f>IF(ISNUMBER(SEARCH(L$1,raw[[#This Row],[active years]])),1,"")</f>
        <v/>
      </c>
      <c r="M1593" t="str">
        <f>IF(ISNUMBER(SEARCH(M$1,raw[[#This Row],[active years]])),1,"")</f>
        <v/>
      </c>
      <c r="N1593" t="str">
        <f>IF(ISNUMBER(SEARCH(N$1,raw[[#This Row],[active years]])),1,"")</f>
        <v/>
      </c>
      <c r="O1593" t="str">
        <f>IF(ISNUMBER(SEARCH(O$1,raw[[#This Row],[active years]])),1,"")</f>
        <v/>
      </c>
      <c r="P1593" t="str">
        <f>IF(ISNUMBER(SEARCH(P$1,raw[[#This Row],[active years]])),1,"")</f>
        <v/>
      </c>
      <c r="Q1593">
        <f>IF(ISNUMBER(SEARCH(Q$1,raw[[#This Row],[active years]])),1,"")</f>
        <v>1</v>
      </c>
      <c r="R1593" t="str">
        <f>IF(ISNUMBER(SEARCH(R$1,raw[[#This Row],[active years]])),1,"")</f>
        <v/>
      </c>
      <c r="S1593" t="str">
        <f>IF(ISNUMBER(SEARCH(S$1,raw[[#This Row],[active years]])),1,"")</f>
        <v/>
      </c>
      <c r="T1593" t="str">
        <f>IF(ISNUMBER(SEARCH(T$1,raw[[#This Row],[active years]])),1,"")</f>
        <v/>
      </c>
      <c r="U1593" t="str">
        <f>IF(ISNUMBER(SEARCH(U$1,raw[[#This Row],[active years]])),1,"")</f>
        <v/>
      </c>
      <c r="V1593" t="str">
        <f>IF(ISNUMBER(SEARCH(V$1,raw[[#This Row],[active years]])),1,"")</f>
        <v/>
      </c>
      <c r="W1593" t="str">
        <f>IF(ISNUMBER(SEARCH(W$1,raw[[#This Row],[active years]])),1,"")</f>
        <v/>
      </c>
      <c r="X1593" t="str">
        <f>IF(ISNUMBER(SEARCH(X$1,raw[[#This Row],[active years]])),1,"")</f>
        <v/>
      </c>
      <c r="Y1593" t="str">
        <f>IF(ISNUMBER(SEARCH(Y$1,raw[[#This Row],[active years]])),1,"")</f>
        <v/>
      </c>
      <c r="Z1593" t="str">
        <f>IF(ISNUMBER(SEARCH(Z$1,raw[[#This Row],[active years]])),1,"")</f>
        <v/>
      </c>
      <c r="AA1593" t="str">
        <f>IF(ISNUMBER(SEARCH(AA$1,raw[[#This Row],[active years]])),1,"")</f>
        <v/>
      </c>
    </row>
    <row r="1594" spans="1:27" x14ac:dyDescent="0.45">
      <c r="A1594">
        <f>raw[team]</f>
        <v>1949</v>
      </c>
      <c r="B1594">
        <f>raw[rookie year]</f>
        <v>2006</v>
      </c>
      <c r="C1594" t="str">
        <f>IF(ISNUMBER(SEARCH(C$1,raw[[#This Row],[active years]])),1,"")</f>
        <v/>
      </c>
      <c r="D1594" t="str">
        <f>IF(ISNUMBER(SEARCH(D$1,raw[[#This Row],[active years]])),1,"")</f>
        <v/>
      </c>
      <c r="E1594" t="str">
        <f>IF(ISNUMBER(SEARCH(E$1,raw[[#This Row],[active years]])),1,"")</f>
        <v/>
      </c>
      <c r="F1594" t="str">
        <f>IF(ISNUMBER(SEARCH(F$1,raw[[#This Row],[active years]])),1,"")</f>
        <v/>
      </c>
      <c r="G1594" t="str">
        <f>IF(ISNUMBER(SEARCH(G$1,raw[[#This Row],[active years]])),1,"")</f>
        <v/>
      </c>
      <c r="H1594" t="str">
        <f>IF(ISNUMBER(SEARCH(H$1,raw[[#This Row],[active years]])),1,"")</f>
        <v/>
      </c>
      <c r="I1594" t="str">
        <f>IF(ISNUMBER(SEARCH(I$1,raw[[#This Row],[active years]])),1,"")</f>
        <v/>
      </c>
      <c r="J1594" t="str">
        <f>IF(ISNUMBER(SEARCH(J$1,raw[[#This Row],[active years]])),1,"")</f>
        <v/>
      </c>
      <c r="K1594" t="str">
        <f>IF(ISNUMBER(SEARCH(K$1,raw[[#This Row],[active years]])),1,"")</f>
        <v/>
      </c>
      <c r="L1594" t="str">
        <f>IF(ISNUMBER(SEARCH(L$1,raw[[#This Row],[active years]])),1,"")</f>
        <v/>
      </c>
      <c r="M1594" t="str">
        <f>IF(ISNUMBER(SEARCH(M$1,raw[[#This Row],[active years]])),1,"")</f>
        <v/>
      </c>
      <c r="N1594" t="str">
        <f>IF(ISNUMBER(SEARCH(N$1,raw[[#This Row],[active years]])),1,"")</f>
        <v/>
      </c>
      <c r="O1594" t="str">
        <f>IF(ISNUMBER(SEARCH(O$1,raw[[#This Row],[active years]])),1,"")</f>
        <v/>
      </c>
      <c r="P1594" t="str">
        <f>IF(ISNUMBER(SEARCH(P$1,raw[[#This Row],[active years]])),1,"")</f>
        <v/>
      </c>
      <c r="Q1594">
        <f>IF(ISNUMBER(SEARCH(Q$1,raw[[#This Row],[active years]])),1,"")</f>
        <v>1</v>
      </c>
      <c r="R1594">
        <f>IF(ISNUMBER(SEARCH(R$1,raw[[#This Row],[active years]])),1,"")</f>
        <v>1</v>
      </c>
      <c r="S1594">
        <f>IF(ISNUMBER(SEARCH(S$1,raw[[#This Row],[active years]])),1,"")</f>
        <v>1</v>
      </c>
      <c r="T1594" t="str">
        <f>IF(ISNUMBER(SEARCH(T$1,raw[[#This Row],[active years]])),1,"")</f>
        <v/>
      </c>
      <c r="U1594">
        <f>IF(ISNUMBER(SEARCH(U$1,raw[[#This Row],[active years]])),1,"")</f>
        <v>1</v>
      </c>
      <c r="V1594" t="str">
        <f>IF(ISNUMBER(SEARCH(V$1,raw[[#This Row],[active years]])),1,"")</f>
        <v/>
      </c>
      <c r="W1594" t="str">
        <f>IF(ISNUMBER(SEARCH(W$1,raw[[#This Row],[active years]])),1,"")</f>
        <v/>
      </c>
      <c r="X1594">
        <f>IF(ISNUMBER(SEARCH(X$1,raw[[#This Row],[active years]])),1,"")</f>
        <v>1</v>
      </c>
      <c r="Y1594" t="str">
        <f>IF(ISNUMBER(SEARCH(Y$1,raw[[#This Row],[active years]])),1,"")</f>
        <v/>
      </c>
      <c r="Z1594" t="str">
        <f>IF(ISNUMBER(SEARCH(Z$1,raw[[#This Row],[active years]])),1,"")</f>
        <v/>
      </c>
      <c r="AA1594" t="str">
        <f>IF(ISNUMBER(SEARCH(AA$1,raw[[#This Row],[active years]])),1,"")</f>
        <v/>
      </c>
    </row>
    <row r="1595" spans="1:27" x14ac:dyDescent="0.45">
      <c r="A1595">
        <f>raw[team]</f>
        <v>1950</v>
      </c>
      <c r="B1595">
        <f>raw[rookie year]</f>
        <v>2006</v>
      </c>
      <c r="C1595" t="str">
        <f>IF(ISNUMBER(SEARCH(C$1,raw[[#This Row],[active years]])),1,"")</f>
        <v/>
      </c>
      <c r="D1595" t="str">
        <f>IF(ISNUMBER(SEARCH(D$1,raw[[#This Row],[active years]])),1,"")</f>
        <v/>
      </c>
      <c r="E1595" t="str">
        <f>IF(ISNUMBER(SEARCH(E$1,raw[[#This Row],[active years]])),1,"")</f>
        <v/>
      </c>
      <c r="F1595" t="str">
        <f>IF(ISNUMBER(SEARCH(F$1,raw[[#This Row],[active years]])),1,"")</f>
        <v/>
      </c>
      <c r="G1595" t="str">
        <f>IF(ISNUMBER(SEARCH(G$1,raw[[#This Row],[active years]])),1,"")</f>
        <v/>
      </c>
      <c r="H1595" t="str">
        <f>IF(ISNUMBER(SEARCH(H$1,raw[[#This Row],[active years]])),1,"")</f>
        <v/>
      </c>
      <c r="I1595" t="str">
        <f>IF(ISNUMBER(SEARCH(I$1,raw[[#This Row],[active years]])),1,"")</f>
        <v/>
      </c>
      <c r="J1595" t="str">
        <f>IF(ISNUMBER(SEARCH(J$1,raw[[#This Row],[active years]])),1,"")</f>
        <v/>
      </c>
      <c r="K1595" t="str">
        <f>IF(ISNUMBER(SEARCH(K$1,raw[[#This Row],[active years]])),1,"")</f>
        <v/>
      </c>
      <c r="L1595" t="str">
        <f>IF(ISNUMBER(SEARCH(L$1,raw[[#This Row],[active years]])),1,"")</f>
        <v/>
      </c>
      <c r="M1595" t="str">
        <f>IF(ISNUMBER(SEARCH(M$1,raw[[#This Row],[active years]])),1,"")</f>
        <v/>
      </c>
      <c r="N1595" t="str">
        <f>IF(ISNUMBER(SEARCH(N$1,raw[[#This Row],[active years]])),1,"")</f>
        <v/>
      </c>
      <c r="O1595" t="str">
        <f>IF(ISNUMBER(SEARCH(O$1,raw[[#This Row],[active years]])),1,"")</f>
        <v/>
      </c>
      <c r="P1595" t="str">
        <f>IF(ISNUMBER(SEARCH(P$1,raw[[#This Row],[active years]])),1,"")</f>
        <v/>
      </c>
      <c r="Q1595">
        <f>IF(ISNUMBER(SEARCH(Q$1,raw[[#This Row],[active years]])),1,"")</f>
        <v>1</v>
      </c>
      <c r="R1595">
        <f>IF(ISNUMBER(SEARCH(R$1,raw[[#This Row],[active years]])),1,"")</f>
        <v>1</v>
      </c>
      <c r="S1595" t="str">
        <f>IF(ISNUMBER(SEARCH(S$1,raw[[#This Row],[active years]])),1,"")</f>
        <v/>
      </c>
      <c r="T1595" t="str">
        <f>IF(ISNUMBER(SEARCH(T$1,raw[[#This Row],[active years]])),1,"")</f>
        <v/>
      </c>
      <c r="U1595" t="str">
        <f>IF(ISNUMBER(SEARCH(U$1,raw[[#This Row],[active years]])),1,"")</f>
        <v/>
      </c>
      <c r="V1595" t="str">
        <f>IF(ISNUMBER(SEARCH(V$1,raw[[#This Row],[active years]])),1,"")</f>
        <v/>
      </c>
      <c r="W1595" t="str">
        <f>IF(ISNUMBER(SEARCH(W$1,raw[[#This Row],[active years]])),1,"")</f>
        <v/>
      </c>
      <c r="X1595" t="str">
        <f>IF(ISNUMBER(SEARCH(X$1,raw[[#This Row],[active years]])),1,"")</f>
        <v/>
      </c>
      <c r="Y1595" t="str">
        <f>IF(ISNUMBER(SEARCH(Y$1,raw[[#This Row],[active years]])),1,"")</f>
        <v/>
      </c>
      <c r="Z1595" t="str">
        <f>IF(ISNUMBER(SEARCH(Z$1,raw[[#This Row],[active years]])),1,"")</f>
        <v/>
      </c>
      <c r="AA1595" t="str">
        <f>IF(ISNUMBER(SEARCH(AA$1,raw[[#This Row],[active years]])),1,"")</f>
        <v/>
      </c>
    </row>
    <row r="1596" spans="1:27" x14ac:dyDescent="0.45">
      <c r="A1596">
        <f>raw[team]</f>
        <v>1951</v>
      </c>
      <c r="B1596">
        <f>raw[rookie year]</f>
        <v>2006</v>
      </c>
      <c r="C1596" t="str">
        <f>IF(ISNUMBER(SEARCH(C$1,raw[[#This Row],[active years]])),1,"")</f>
        <v/>
      </c>
      <c r="D1596" t="str">
        <f>IF(ISNUMBER(SEARCH(D$1,raw[[#This Row],[active years]])),1,"")</f>
        <v/>
      </c>
      <c r="E1596" t="str">
        <f>IF(ISNUMBER(SEARCH(E$1,raw[[#This Row],[active years]])),1,"")</f>
        <v/>
      </c>
      <c r="F1596" t="str">
        <f>IF(ISNUMBER(SEARCH(F$1,raw[[#This Row],[active years]])),1,"")</f>
        <v/>
      </c>
      <c r="G1596" t="str">
        <f>IF(ISNUMBER(SEARCH(G$1,raw[[#This Row],[active years]])),1,"")</f>
        <v/>
      </c>
      <c r="H1596" t="str">
        <f>IF(ISNUMBER(SEARCH(H$1,raw[[#This Row],[active years]])),1,"")</f>
        <v/>
      </c>
      <c r="I1596" t="str">
        <f>IF(ISNUMBER(SEARCH(I$1,raw[[#This Row],[active years]])),1,"")</f>
        <v/>
      </c>
      <c r="J1596" t="str">
        <f>IF(ISNUMBER(SEARCH(J$1,raw[[#This Row],[active years]])),1,"")</f>
        <v/>
      </c>
      <c r="K1596" t="str">
        <f>IF(ISNUMBER(SEARCH(K$1,raw[[#This Row],[active years]])),1,"")</f>
        <v/>
      </c>
      <c r="L1596" t="str">
        <f>IF(ISNUMBER(SEARCH(L$1,raw[[#This Row],[active years]])),1,"")</f>
        <v/>
      </c>
      <c r="M1596" t="str">
        <f>IF(ISNUMBER(SEARCH(M$1,raw[[#This Row],[active years]])),1,"")</f>
        <v/>
      </c>
      <c r="N1596" t="str">
        <f>IF(ISNUMBER(SEARCH(N$1,raw[[#This Row],[active years]])),1,"")</f>
        <v/>
      </c>
      <c r="O1596" t="str">
        <f>IF(ISNUMBER(SEARCH(O$1,raw[[#This Row],[active years]])),1,"")</f>
        <v/>
      </c>
      <c r="P1596" t="str">
        <f>IF(ISNUMBER(SEARCH(P$1,raw[[#This Row],[active years]])),1,"")</f>
        <v/>
      </c>
      <c r="Q1596">
        <f>IF(ISNUMBER(SEARCH(Q$1,raw[[#This Row],[active years]])),1,"")</f>
        <v>1</v>
      </c>
      <c r="R1596">
        <f>IF(ISNUMBER(SEARCH(R$1,raw[[#This Row],[active years]])),1,"")</f>
        <v>1</v>
      </c>
      <c r="S1596">
        <f>IF(ISNUMBER(SEARCH(S$1,raw[[#This Row],[active years]])),1,"")</f>
        <v>1</v>
      </c>
      <c r="T1596" t="str">
        <f>IF(ISNUMBER(SEARCH(T$1,raw[[#This Row],[active years]])),1,"")</f>
        <v/>
      </c>
      <c r="U1596" t="str">
        <f>IF(ISNUMBER(SEARCH(U$1,raw[[#This Row],[active years]])),1,"")</f>
        <v/>
      </c>
      <c r="V1596" t="str">
        <f>IF(ISNUMBER(SEARCH(V$1,raw[[#This Row],[active years]])),1,"")</f>
        <v/>
      </c>
      <c r="W1596" t="str">
        <f>IF(ISNUMBER(SEARCH(W$1,raw[[#This Row],[active years]])),1,"")</f>
        <v/>
      </c>
      <c r="X1596" t="str">
        <f>IF(ISNUMBER(SEARCH(X$1,raw[[#This Row],[active years]])),1,"")</f>
        <v/>
      </c>
      <c r="Y1596" t="str">
        <f>IF(ISNUMBER(SEARCH(Y$1,raw[[#This Row],[active years]])),1,"")</f>
        <v/>
      </c>
      <c r="Z1596" t="str">
        <f>IF(ISNUMBER(SEARCH(Z$1,raw[[#This Row],[active years]])),1,"")</f>
        <v/>
      </c>
      <c r="AA1596" t="str">
        <f>IF(ISNUMBER(SEARCH(AA$1,raw[[#This Row],[active years]])),1,"")</f>
        <v/>
      </c>
    </row>
    <row r="1597" spans="1:27" x14ac:dyDescent="0.45">
      <c r="A1597">
        <f>raw[team]</f>
        <v>1952</v>
      </c>
      <c r="B1597">
        <f>raw[rookie year]</f>
        <v>2006</v>
      </c>
      <c r="C1597" t="str">
        <f>IF(ISNUMBER(SEARCH(C$1,raw[[#This Row],[active years]])),1,"")</f>
        <v/>
      </c>
      <c r="D1597" t="str">
        <f>IF(ISNUMBER(SEARCH(D$1,raw[[#This Row],[active years]])),1,"")</f>
        <v/>
      </c>
      <c r="E1597" t="str">
        <f>IF(ISNUMBER(SEARCH(E$1,raw[[#This Row],[active years]])),1,"")</f>
        <v/>
      </c>
      <c r="F1597" t="str">
        <f>IF(ISNUMBER(SEARCH(F$1,raw[[#This Row],[active years]])),1,"")</f>
        <v/>
      </c>
      <c r="G1597" t="str">
        <f>IF(ISNUMBER(SEARCH(G$1,raw[[#This Row],[active years]])),1,"")</f>
        <v/>
      </c>
      <c r="H1597" t="str">
        <f>IF(ISNUMBER(SEARCH(H$1,raw[[#This Row],[active years]])),1,"")</f>
        <v/>
      </c>
      <c r="I1597" t="str">
        <f>IF(ISNUMBER(SEARCH(I$1,raw[[#This Row],[active years]])),1,"")</f>
        <v/>
      </c>
      <c r="J1597" t="str">
        <f>IF(ISNUMBER(SEARCH(J$1,raw[[#This Row],[active years]])),1,"")</f>
        <v/>
      </c>
      <c r="K1597" t="str">
        <f>IF(ISNUMBER(SEARCH(K$1,raw[[#This Row],[active years]])),1,"")</f>
        <v/>
      </c>
      <c r="L1597" t="str">
        <f>IF(ISNUMBER(SEARCH(L$1,raw[[#This Row],[active years]])),1,"")</f>
        <v/>
      </c>
      <c r="M1597" t="str">
        <f>IF(ISNUMBER(SEARCH(M$1,raw[[#This Row],[active years]])),1,"")</f>
        <v/>
      </c>
      <c r="N1597" t="str">
        <f>IF(ISNUMBER(SEARCH(N$1,raw[[#This Row],[active years]])),1,"")</f>
        <v/>
      </c>
      <c r="O1597" t="str">
        <f>IF(ISNUMBER(SEARCH(O$1,raw[[#This Row],[active years]])),1,"")</f>
        <v/>
      </c>
      <c r="P1597" t="str">
        <f>IF(ISNUMBER(SEARCH(P$1,raw[[#This Row],[active years]])),1,"")</f>
        <v/>
      </c>
      <c r="Q1597">
        <f>IF(ISNUMBER(SEARCH(Q$1,raw[[#This Row],[active years]])),1,"")</f>
        <v>1</v>
      </c>
      <c r="R1597">
        <f>IF(ISNUMBER(SEARCH(R$1,raw[[#This Row],[active years]])),1,"")</f>
        <v>1</v>
      </c>
      <c r="S1597">
        <f>IF(ISNUMBER(SEARCH(S$1,raw[[#This Row],[active years]])),1,"")</f>
        <v>1</v>
      </c>
      <c r="T1597">
        <f>IF(ISNUMBER(SEARCH(T$1,raw[[#This Row],[active years]])),1,"")</f>
        <v>1</v>
      </c>
      <c r="U1597">
        <f>IF(ISNUMBER(SEARCH(U$1,raw[[#This Row],[active years]])),1,"")</f>
        <v>1</v>
      </c>
      <c r="V1597">
        <f>IF(ISNUMBER(SEARCH(V$1,raw[[#This Row],[active years]])),1,"")</f>
        <v>1</v>
      </c>
      <c r="W1597">
        <f>IF(ISNUMBER(SEARCH(W$1,raw[[#This Row],[active years]])),1,"")</f>
        <v>1</v>
      </c>
      <c r="X1597">
        <f>IF(ISNUMBER(SEARCH(X$1,raw[[#This Row],[active years]])),1,"")</f>
        <v>1</v>
      </c>
      <c r="Y1597">
        <f>IF(ISNUMBER(SEARCH(Y$1,raw[[#This Row],[active years]])),1,"")</f>
        <v>1</v>
      </c>
      <c r="Z1597">
        <f>IF(ISNUMBER(SEARCH(Z$1,raw[[#This Row],[active years]])),1,"")</f>
        <v>1</v>
      </c>
      <c r="AA1597" t="str">
        <f>IF(ISNUMBER(SEARCH(AA$1,raw[[#This Row],[active years]])),1,"")</f>
        <v/>
      </c>
    </row>
    <row r="1598" spans="1:27" x14ac:dyDescent="0.45">
      <c r="A1598">
        <f>raw[team]</f>
        <v>1954</v>
      </c>
      <c r="B1598">
        <f>raw[rookie year]</f>
        <v>2006</v>
      </c>
      <c r="C1598" t="str">
        <f>IF(ISNUMBER(SEARCH(C$1,raw[[#This Row],[active years]])),1,"")</f>
        <v/>
      </c>
      <c r="D1598" t="str">
        <f>IF(ISNUMBER(SEARCH(D$1,raw[[#This Row],[active years]])),1,"")</f>
        <v/>
      </c>
      <c r="E1598" t="str">
        <f>IF(ISNUMBER(SEARCH(E$1,raw[[#This Row],[active years]])),1,"")</f>
        <v/>
      </c>
      <c r="F1598" t="str">
        <f>IF(ISNUMBER(SEARCH(F$1,raw[[#This Row],[active years]])),1,"")</f>
        <v/>
      </c>
      <c r="G1598" t="str">
        <f>IF(ISNUMBER(SEARCH(G$1,raw[[#This Row],[active years]])),1,"")</f>
        <v/>
      </c>
      <c r="H1598" t="str">
        <f>IF(ISNUMBER(SEARCH(H$1,raw[[#This Row],[active years]])),1,"")</f>
        <v/>
      </c>
      <c r="I1598" t="str">
        <f>IF(ISNUMBER(SEARCH(I$1,raw[[#This Row],[active years]])),1,"")</f>
        <v/>
      </c>
      <c r="J1598" t="str">
        <f>IF(ISNUMBER(SEARCH(J$1,raw[[#This Row],[active years]])),1,"")</f>
        <v/>
      </c>
      <c r="K1598" t="str">
        <f>IF(ISNUMBER(SEARCH(K$1,raw[[#This Row],[active years]])),1,"")</f>
        <v/>
      </c>
      <c r="L1598" t="str">
        <f>IF(ISNUMBER(SEARCH(L$1,raw[[#This Row],[active years]])),1,"")</f>
        <v/>
      </c>
      <c r="M1598" t="str">
        <f>IF(ISNUMBER(SEARCH(M$1,raw[[#This Row],[active years]])),1,"")</f>
        <v/>
      </c>
      <c r="N1598" t="str">
        <f>IF(ISNUMBER(SEARCH(N$1,raw[[#This Row],[active years]])),1,"")</f>
        <v/>
      </c>
      <c r="O1598" t="str">
        <f>IF(ISNUMBER(SEARCH(O$1,raw[[#This Row],[active years]])),1,"")</f>
        <v/>
      </c>
      <c r="P1598" t="str">
        <f>IF(ISNUMBER(SEARCH(P$1,raw[[#This Row],[active years]])),1,"")</f>
        <v/>
      </c>
      <c r="Q1598">
        <f>IF(ISNUMBER(SEARCH(Q$1,raw[[#This Row],[active years]])),1,"")</f>
        <v>1</v>
      </c>
      <c r="R1598" t="str">
        <f>IF(ISNUMBER(SEARCH(R$1,raw[[#This Row],[active years]])),1,"")</f>
        <v/>
      </c>
      <c r="S1598" t="str">
        <f>IF(ISNUMBER(SEARCH(S$1,raw[[#This Row],[active years]])),1,"")</f>
        <v/>
      </c>
      <c r="T1598">
        <f>IF(ISNUMBER(SEARCH(T$1,raw[[#This Row],[active years]])),1,"")</f>
        <v>1</v>
      </c>
      <c r="U1598">
        <f>IF(ISNUMBER(SEARCH(U$1,raw[[#This Row],[active years]])),1,"")</f>
        <v>1</v>
      </c>
      <c r="V1598">
        <f>IF(ISNUMBER(SEARCH(V$1,raw[[#This Row],[active years]])),1,"")</f>
        <v>1</v>
      </c>
      <c r="W1598">
        <f>IF(ISNUMBER(SEARCH(W$1,raw[[#This Row],[active years]])),1,"")</f>
        <v>1</v>
      </c>
      <c r="X1598" t="str">
        <f>IF(ISNUMBER(SEARCH(X$1,raw[[#This Row],[active years]])),1,"")</f>
        <v/>
      </c>
      <c r="Y1598">
        <f>IF(ISNUMBER(SEARCH(Y$1,raw[[#This Row],[active years]])),1,"")</f>
        <v>1</v>
      </c>
      <c r="Z1598">
        <f>IF(ISNUMBER(SEARCH(Z$1,raw[[#This Row],[active years]])),1,"")</f>
        <v>1</v>
      </c>
      <c r="AA1598">
        <f>IF(ISNUMBER(SEARCH(AA$1,raw[[#This Row],[active years]])),1,"")</f>
        <v>1</v>
      </c>
    </row>
    <row r="1599" spans="1:27" x14ac:dyDescent="0.45">
      <c r="A1599">
        <f>raw[team]</f>
        <v>1955</v>
      </c>
      <c r="B1599">
        <f>raw[rookie year]</f>
        <v>2006</v>
      </c>
      <c r="C1599" t="str">
        <f>IF(ISNUMBER(SEARCH(C$1,raw[[#This Row],[active years]])),1,"")</f>
        <v/>
      </c>
      <c r="D1599" t="str">
        <f>IF(ISNUMBER(SEARCH(D$1,raw[[#This Row],[active years]])),1,"")</f>
        <v/>
      </c>
      <c r="E1599" t="str">
        <f>IF(ISNUMBER(SEARCH(E$1,raw[[#This Row],[active years]])),1,"")</f>
        <v/>
      </c>
      <c r="F1599" t="str">
        <f>IF(ISNUMBER(SEARCH(F$1,raw[[#This Row],[active years]])),1,"")</f>
        <v/>
      </c>
      <c r="G1599" t="str">
        <f>IF(ISNUMBER(SEARCH(G$1,raw[[#This Row],[active years]])),1,"")</f>
        <v/>
      </c>
      <c r="H1599" t="str">
        <f>IF(ISNUMBER(SEARCH(H$1,raw[[#This Row],[active years]])),1,"")</f>
        <v/>
      </c>
      <c r="I1599" t="str">
        <f>IF(ISNUMBER(SEARCH(I$1,raw[[#This Row],[active years]])),1,"")</f>
        <v/>
      </c>
      <c r="J1599" t="str">
        <f>IF(ISNUMBER(SEARCH(J$1,raw[[#This Row],[active years]])),1,"")</f>
        <v/>
      </c>
      <c r="K1599" t="str">
        <f>IF(ISNUMBER(SEARCH(K$1,raw[[#This Row],[active years]])),1,"")</f>
        <v/>
      </c>
      <c r="L1599" t="str">
        <f>IF(ISNUMBER(SEARCH(L$1,raw[[#This Row],[active years]])),1,"")</f>
        <v/>
      </c>
      <c r="M1599" t="str">
        <f>IF(ISNUMBER(SEARCH(M$1,raw[[#This Row],[active years]])),1,"")</f>
        <v/>
      </c>
      <c r="N1599" t="str">
        <f>IF(ISNUMBER(SEARCH(N$1,raw[[#This Row],[active years]])),1,"")</f>
        <v/>
      </c>
      <c r="O1599" t="str">
        <f>IF(ISNUMBER(SEARCH(O$1,raw[[#This Row],[active years]])),1,"")</f>
        <v/>
      </c>
      <c r="P1599" t="str">
        <f>IF(ISNUMBER(SEARCH(P$1,raw[[#This Row],[active years]])),1,"")</f>
        <v/>
      </c>
      <c r="Q1599">
        <f>IF(ISNUMBER(SEARCH(Q$1,raw[[#This Row],[active years]])),1,"")</f>
        <v>1</v>
      </c>
      <c r="R1599">
        <f>IF(ISNUMBER(SEARCH(R$1,raw[[#This Row],[active years]])),1,"")</f>
        <v>1</v>
      </c>
      <c r="S1599">
        <f>IF(ISNUMBER(SEARCH(S$1,raw[[#This Row],[active years]])),1,"")</f>
        <v>1</v>
      </c>
      <c r="T1599">
        <f>IF(ISNUMBER(SEARCH(T$1,raw[[#This Row],[active years]])),1,"")</f>
        <v>1</v>
      </c>
      <c r="U1599">
        <f>IF(ISNUMBER(SEARCH(U$1,raw[[#This Row],[active years]])),1,"")</f>
        <v>1</v>
      </c>
      <c r="V1599">
        <f>IF(ISNUMBER(SEARCH(V$1,raw[[#This Row],[active years]])),1,"")</f>
        <v>1</v>
      </c>
      <c r="W1599" t="str">
        <f>IF(ISNUMBER(SEARCH(W$1,raw[[#This Row],[active years]])),1,"")</f>
        <v/>
      </c>
      <c r="X1599" t="str">
        <f>IF(ISNUMBER(SEARCH(X$1,raw[[#This Row],[active years]])),1,"")</f>
        <v/>
      </c>
      <c r="Y1599" t="str">
        <f>IF(ISNUMBER(SEARCH(Y$1,raw[[#This Row],[active years]])),1,"")</f>
        <v/>
      </c>
      <c r="Z1599" t="str">
        <f>IF(ISNUMBER(SEARCH(Z$1,raw[[#This Row],[active years]])),1,"")</f>
        <v/>
      </c>
      <c r="AA1599" t="str">
        <f>IF(ISNUMBER(SEARCH(AA$1,raw[[#This Row],[active years]])),1,"")</f>
        <v/>
      </c>
    </row>
    <row r="1600" spans="1:27" x14ac:dyDescent="0.45">
      <c r="A1600">
        <f>raw[team]</f>
        <v>1956</v>
      </c>
      <c r="B1600">
        <f>raw[rookie year]</f>
        <v>2006</v>
      </c>
      <c r="C1600" t="str">
        <f>IF(ISNUMBER(SEARCH(C$1,raw[[#This Row],[active years]])),1,"")</f>
        <v/>
      </c>
      <c r="D1600" t="str">
        <f>IF(ISNUMBER(SEARCH(D$1,raw[[#This Row],[active years]])),1,"")</f>
        <v/>
      </c>
      <c r="E1600" t="str">
        <f>IF(ISNUMBER(SEARCH(E$1,raw[[#This Row],[active years]])),1,"")</f>
        <v/>
      </c>
      <c r="F1600" t="str">
        <f>IF(ISNUMBER(SEARCH(F$1,raw[[#This Row],[active years]])),1,"")</f>
        <v/>
      </c>
      <c r="G1600" t="str">
        <f>IF(ISNUMBER(SEARCH(G$1,raw[[#This Row],[active years]])),1,"")</f>
        <v/>
      </c>
      <c r="H1600" t="str">
        <f>IF(ISNUMBER(SEARCH(H$1,raw[[#This Row],[active years]])),1,"")</f>
        <v/>
      </c>
      <c r="I1600" t="str">
        <f>IF(ISNUMBER(SEARCH(I$1,raw[[#This Row],[active years]])),1,"")</f>
        <v/>
      </c>
      <c r="J1600" t="str">
        <f>IF(ISNUMBER(SEARCH(J$1,raw[[#This Row],[active years]])),1,"")</f>
        <v/>
      </c>
      <c r="K1600" t="str">
        <f>IF(ISNUMBER(SEARCH(K$1,raw[[#This Row],[active years]])),1,"")</f>
        <v/>
      </c>
      <c r="L1600" t="str">
        <f>IF(ISNUMBER(SEARCH(L$1,raw[[#This Row],[active years]])),1,"")</f>
        <v/>
      </c>
      <c r="M1600" t="str">
        <f>IF(ISNUMBER(SEARCH(M$1,raw[[#This Row],[active years]])),1,"")</f>
        <v/>
      </c>
      <c r="N1600" t="str">
        <f>IF(ISNUMBER(SEARCH(N$1,raw[[#This Row],[active years]])),1,"")</f>
        <v/>
      </c>
      <c r="O1600" t="str">
        <f>IF(ISNUMBER(SEARCH(O$1,raw[[#This Row],[active years]])),1,"")</f>
        <v/>
      </c>
      <c r="P1600" t="str">
        <f>IF(ISNUMBER(SEARCH(P$1,raw[[#This Row],[active years]])),1,"")</f>
        <v/>
      </c>
      <c r="Q1600">
        <f>IF(ISNUMBER(SEARCH(Q$1,raw[[#This Row],[active years]])),1,"")</f>
        <v>1</v>
      </c>
      <c r="R1600" t="str">
        <f>IF(ISNUMBER(SEARCH(R$1,raw[[#This Row],[active years]])),1,"")</f>
        <v/>
      </c>
      <c r="S1600" t="str">
        <f>IF(ISNUMBER(SEARCH(S$1,raw[[#This Row],[active years]])),1,"")</f>
        <v/>
      </c>
      <c r="T1600" t="str">
        <f>IF(ISNUMBER(SEARCH(T$1,raw[[#This Row],[active years]])),1,"")</f>
        <v/>
      </c>
      <c r="U1600" t="str">
        <f>IF(ISNUMBER(SEARCH(U$1,raw[[#This Row],[active years]])),1,"")</f>
        <v/>
      </c>
      <c r="V1600" t="str">
        <f>IF(ISNUMBER(SEARCH(V$1,raw[[#This Row],[active years]])),1,"")</f>
        <v/>
      </c>
      <c r="W1600" t="str">
        <f>IF(ISNUMBER(SEARCH(W$1,raw[[#This Row],[active years]])),1,"")</f>
        <v/>
      </c>
      <c r="X1600" t="str">
        <f>IF(ISNUMBER(SEARCH(X$1,raw[[#This Row],[active years]])),1,"")</f>
        <v/>
      </c>
      <c r="Y1600" t="str">
        <f>IF(ISNUMBER(SEARCH(Y$1,raw[[#This Row],[active years]])),1,"")</f>
        <v/>
      </c>
      <c r="Z1600" t="str">
        <f>IF(ISNUMBER(SEARCH(Z$1,raw[[#This Row],[active years]])),1,"")</f>
        <v/>
      </c>
      <c r="AA1600" t="str">
        <f>IF(ISNUMBER(SEARCH(AA$1,raw[[#This Row],[active years]])),1,"")</f>
        <v/>
      </c>
    </row>
    <row r="1601" spans="1:27" x14ac:dyDescent="0.45">
      <c r="A1601">
        <f>raw[team]</f>
        <v>1957</v>
      </c>
      <c r="B1601">
        <f>raw[rookie year]</f>
        <v>2006</v>
      </c>
      <c r="C1601" t="str">
        <f>IF(ISNUMBER(SEARCH(C$1,raw[[#This Row],[active years]])),1,"")</f>
        <v/>
      </c>
      <c r="D1601" t="str">
        <f>IF(ISNUMBER(SEARCH(D$1,raw[[#This Row],[active years]])),1,"")</f>
        <v/>
      </c>
      <c r="E1601" t="str">
        <f>IF(ISNUMBER(SEARCH(E$1,raw[[#This Row],[active years]])),1,"")</f>
        <v/>
      </c>
      <c r="F1601" t="str">
        <f>IF(ISNUMBER(SEARCH(F$1,raw[[#This Row],[active years]])),1,"")</f>
        <v/>
      </c>
      <c r="G1601" t="str">
        <f>IF(ISNUMBER(SEARCH(G$1,raw[[#This Row],[active years]])),1,"")</f>
        <v/>
      </c>
      <c r="H1601" t="str">
        <f>IF(ISNUMBER(SEARCH(H$1,raw[[#This Row],[active years]])),1,"")</f>
        <v/>
      </c>
      <c r="I1601" t="str">
        <f>IF(ISNUMBER(SEARCH(I$1,raw[[#This Row],[active years]])),1,"")</f>
        <v/>
      </c>
      <c r="J1601" t="str">
        <f>IF(ISNUMBER(SEARCH(J$1,raw[[#This Row],[active years]])),1,"")</f>
        <v/>
      </c>
      <c r="K1601" t="str">
        <f>IF(ISNUMBER(SEARCH(K$1,raw[[#This Row],[active years]])),1,"")</f>
        <v/>
      </c>
      <c r="L1601" t="str">
        <f>IF(ISNUMBER(SEARCH(L$1,raw[[#This Row],[active years]])),1,"")</f>
        <v/>
      </c>
      <c r="M1601" t="str">
        <f>IF(ISNUMBER(SEARCH(M$1,raw[[#This Row],[active years]])),1,"")</f>
        <v/>
      </c>
      <c r="N1601" t="str">
        <f>IF(ISNUMBER(SEARCH(N$1,raw[[#This Row],[active years]])),1,"")</f>
        <v/>
      </c>
      <c r="O1601" t="str">
        <f>IF(ISNUMBER(SEARCH(O$1,raw[[#This Row],[active years]])),1,"")</f>
        <v/>
      </c>
      <c r="P1601" t="str">
        <f>IF(ISNUMBER(SEARCH(P$1,raw[[#This Row],[active years]])),1,"")</f>
        <v/>
      </c>
      <c r="Q1601">
        <f>IF(ISNUMBER(SEARCH(Q$1,raw[[#This Row],[active years]])),1,"")</f>
        <v>1</v>
      </c>
      <c r="R1601">
        <f>IF(ISNUMBER(SEARCH(R$1,raw[[#This Row],[active years]])),1,"")</f>
        <v>1</v>
      </c>
      <c r="S1601">
        <f>IF(ISNUMBER(SEARCH(S$1,raw[[#This Row],[active years]])),1,"")</f>
        <v>1</v>
      </c>
      <c r="T1601">
        <f>IF(ISNUMBER(SEARCH(T$1,raw[[#This Row],[active years]])),1,"")</f>
        <v>1</v>
      </c>
      <c r="U1601">
        <f>IF(ISNUMBER(SEARCH(U$1,raw[[#This Row],[active years]])),1,"")</f>
        <v>1</v>
      </c>
      <c r="V1601">
        <f>IF(ISNUMBER(SEARCH(V$1,raw[[#This Row],[active years]])),1,"")</f>
        <v>1</v>
      </c>
      <c r="W1601" t="str">
        <f>IF(ISNUMBER(SEARCH(W$1,raw[[#This Row],[active years]])),1,"")</f>
        <v/>
      </c>
      <c r="X1601" t="str">
        <f>IF(ISNUMBER(SEARCH(X$1,raw[[#This Row],[active years]])),1,"")</f>
        <v/>
      </c>
      <c r="Y1601" t="str">
        <f>IF(ISNUMBER(SEARCH(Y$1,raw[[#This Row],[active years]])),1,"")</f>
        <v/>
      </c>
      <c r="Z1601" t="str">
        <f>IF(ISNUMBER(SEARCH(Z$1,raw[[#This Row],[active years]])),1,"")</f>
        <v/>
      </c>
      <c r="AA1601" t="str">
        <f>IF(ISNUMBER(SEARCH(AA$1,raw[[#This Row],[active years]])),1,"")</f>
        <v/>
      </c>
    </row>
    <row r="1602" spans="1:27" x14ac:dyDescent="0.45">
      <c r="A1602">
        <f>raw[team]</f>
        <v>1959</v>
      </c>
      <c r="B1602">
        <f>raw[rookie year]</f>
        <v>2006</v>
      </c>
      <c r="C1602" t="str">
        <f>IF(ISNUMBER(SEARCH(C$1,raw[[#This Row],[active years]])),1,"")</f>
        <v/>
      </c>
      <c r="D1602" t="str">
        <f>IF(ISNUMBER(SEARCH(D$1,raw[[#This Row],[active years]])),1,"")</f>
        <v/>
      </c>
      <c r="E1602" t="str">
        <f>IF(ISNUMBER(SEARCH(E$1,raw[[#This Row],[active years]])),1,"")</f>
        <v/>
      </c>
      <c r="F1602" t="str">
        <f>IF(ISNUMBER(SEARCH(F$1,raw[[#This Row],[active years]])),1,"")</f>
        <v/>
      </c>
      <c r="G1602" t="str">
        <f>IF(ISNUMBER(SEARCH(G$1,raw[[#This Row],[active years]])),1,"")</f>
        <v/>
      </c>
      <c r="H1602" t="str">
        <f>IF(ISNUMBER(SEARCH(H$1,raw[[#This Row],[active years]])),1,"")</f>
        <v/>
      </c>
      <c r="I1602" t="str">
        <f>IF(ISNUMBER(SEARCH(I$1,raw[[#This Row],[active years]])),1,"")</f>
        <v/>
      </c>
      <c r="J1602" t="str">
        <f>IF(ISNUMBER(SEARCH(J$1,raw[[#This Row],[active years]])),1,"")</f>
        <v/>
      </c>
      <c r="K1602" t="str">
        <f>IF(ISNUMBER(SEARCH(K$1,raw[[#This Row],[active years]])),1,"")</f>
        <v/>
      </c>
      <c r="L1602" t="str">
        <f>IF(ISNUMBER(SEARCH(L$1,raw[[#This Row],[active years]])),1,"")</f>
        <v/>
      </c>
      <c r="M1602" t="str">
        <f>IF(ISNUMBER(SEARCH(M$1,raw[[#This Row],[active years]])),1,"")</f>
        <v/>
      </c>
      <c r="N1602" t="str">
        <f>IF(ISNUMBER(SEARCH(N$1,raw[[#This Row],[active years]])),1,"")</f>
        <v/>
      </c>
      <c r="O1602" t="str">
        <f>IF(ISNUMBER(SEARCH(O$1,raw[[#This Row],[active years]])),1,"")</f>
        <v/>
      </c>
      <c r="P1602" t="str">
        <f>IF(ISNUMBER(SEARCH(P$1,raw[[#This Row],[active years]])),1,"")</f>
        <v/>
      </c>
      <c r="Q1602">
        <f>IF(ISNUMBER(SEARCH(Q$1,raw[[#This Row],[active years]])),1,"")</f>
        <v>1</v>
      </c>
      <c r="R1602">
        <f>IF(ISNUMBER(SEARCH(R$1,raw[[#This Row],[active years]])),1,"")</f>
        <v>1</v>
      </c>
      <c r="S1602">
        <f>IF(ISNUMBER(SEARCH(S$1,raw[[#This Row],[active years]])),1,"")</f>
        <v>1</v>
      </c>
      <c r="T1602">
        <f>IF(ISNUMBER(SEARCH(T$1,raw[[#This Row],[active years]])),1,"")</f>
        <v>1</v>
      </c>
      <c r="U1602">
        <f>IF(ISNUMBER(SEARCH(U$1,raw[[#This Row],[active years]])),1,"")</f>
        <v>1</v>
      </c>
      <c r="V1602">
        <f>IF(ISNUMBER(SEARCH(V$1,raw[[#This Row],[active years]])),1,"")</f>
        <v>1</v>
      </c>
      <c r="W1602" t="str">
        <f>IF(ISNUMBER(SEARCH(W$1,raw[[#This Row],[active years]])),1,"")</f>
        <v/>
      </c>
      <c r="X1602" t="str">
        <f>IF(ISNUMBER(SEARCH(X$1,raw[[#This Row],[active years]])),1,"")</f>
        <v/>
      </c>
      <c r="Y1602" t="str">
        <f>IF(ISNUMBER(SEARCH(Y$1,raw[[#This Row],[active years]])),1,"")</f>
        <v/>
      </c>
      <c r="Z1602" t="str">
        <f>IF(ISNUMBER(SEARCH(Z$1,raw[[#This Row],[active years]])),1,"")</f>
        <v/>
      </c>
      <c r="AA1602" t="str">
        <f>IF(ISNUMBER(SEARCH(AA$1,raw[[#This Row],[active years]])),1,"")</f>
        <v/>
      </c>
    </row>
    <row r="1603" spans="1:27" x14ac:dyDescent="0.45">
      <c r="A1603">
        <f>raw[team]</f>
        <v>1960</v>
      </c>
      <c r="B1603">
        <f>raw[rookie year]</f>
        <v>2006</v>
      </c>
      <c r="C1603" t="str">
        <f>IF(ISNUMBER(SEARCH(C$1,raw[[#This Row],[active years]])),1,"")</f>
        <v/>
      </c>
      <c r="D1603" t="str">
        <f>IF(ISNUMBER(SEARCH(D$1,raw[[#This Row],[active years]])),1,"")</f>
        <v/>
      </c>
      <c r="E1603" t="str">
        <f>IF(ISNUMBER(SEARCH(E$1,raw[[#This Row],[active years]])),1,"")</f>
        <v/>
      </c>
      <c r="F1603" t="str">
        <f>IF(ISNUMBER(SEARCH(F$1,raw[[#This Row],[active years]])),1,"")</f>
        <v/>
      </c>
      <c r="G1603" t="str">
        <f>IF(ISNUMBER(SEARCH(G$1,raw[[#This Row],[active years]])),1,"")</f>
        <v/>
      </c>
      <c r="H1603" t="str">
        <f>IF(ISNUMBER(SEARCH(H$1,raw[[#This Row],[active years]])),1,"")</f>
        <v/>
      </c>
      <c r="I1603" t="str">
        <f>IF(ISNUMBER(SEARCH(I$1,raw[[#This Row],[active years]])),1,"")</f>
        <v/>
      </c>
      <c r="J1603" t="str">
        <f>IF(ISNUMBER(SEARCH(J$1,raw[[#This Row],[active years]])),1,"")</f>
        <v/>
      </c>
      <c r="K1603" t="str">
        <f>IF(ISNUMBER(SEARCH(K$1,raw[[#This Row],[active years]])),1,"")</f>
        <v/>
      </c>
      <c r="L1603" t="str">
        <f>IF(ISNUMBER(SEARCH(L$1,raw[[#This Row],[active years]])),1,"")</f>
        <v/>
      </c>
      <c r="M1603" t="str">
        <f>IF(ISNUMBER(SEARCH(M$1,raw[[#This Row],[active years]])),1,"")</f>
        <v/>
      </c>
      <c r="N1603" t="str">
        <f>IF(ISNUMBER(SEARCH(N$1,raw[[#This Row],[active years]])),1,"")</f>
        <v/>
      </c>
      <c r="O1603" t="str">
        <f>IF(ISNUMBER(SEARCH(O$1,raw[[#This Row],[active years]])),1,"")</f>
        <v/>
      </c>
      <c r="P1603" t="str">
        <f>IF(ISNUMBER(SEARCH(P$1,raw[[#This Row],[active years]])),1,"")</f>
        <v/>
      </c>
      <c r="Q1603">
        <f>IF(ISNUMBER(SEARCH(Q$1,raw[[#This Row],[active years]])),1,"")</f>
        <v>1</v>
      </c>
      <c r="R1603">
        <f>IF(ISNUMBER(SEARCH(R$1,raw[[#This Row],[active years]])),1,"")</f>
        <v>1</v>
      </c>
      <c r="S1603" t="str">
        <f>IF(ISNUMBER(SEARCH(S$1,raw[[#This Row],[active years]])),1,"")</f>
        <v/>
      </c>
      <c r="T1603" t="str">
        <f>IF(ISNUMBER(SEARCH(T$1,raw[[#This Row],[active years]])),1,"")</f>
        <v/>
      </c>
      <c r="U1603" t="str">
        <f>IF(ISNUMBER(SEARCH(U$1,raw[[#This Row],[active years]])),1,"")</f>
        <v/>
      </c>
      <c r="V1603" t="str">
        <f>IF(ISNUMBER(SEARCH(V$1,raw[[#This Row],[active years]])),1,"")</f>
        <v/>
      </c>
      <c r="W1603" t="str">
        <f>IF(ISNUMBER(SEARCH(W$1,raw[[#This Row],[active years]])),1,"")</f>
        <v/>
      </c>
      <c r="X1603" t="str">
        <f>IF(ISNUMBER(SEARCH(X$1,raw[[#This Row],[active years]])),1,"")</f>
        <v/>
      </c>
      <c r="Y1603" t="str">
        <f>IF(ISNUMBER(SEARCH(Y$1,raw[[#This Row],[active years]])),1,"")</f>
        <v/>
      </c>
      <c r="Z1603" t="str">
        <f>IF(ISNUMBER(SEARCH(Z$1,raw[[#This Row],[active years]])),1,"")</f>
        <v/>
      </c>
      <c r="AA1603" t="str">
        <f>IF(ISNUMBER(SEARCH(AA$1,raw[[#This Row],[active years]])),1,"")</f>
        <v/>
      </c>
    </row>
    <row r="1604" spans="1:27" x14ac:dyDescent="0.45">
      <c r="A1604">
        <f>raw[team]</f>
        <v>1961</v>
      </c>
      <c r="B1604">
        <f>raw[rookie year]</f>
        <v>2006</v>
      </c>
      <c r="C1604" t="str">
        <f>IF(ISNUMBER(SEARCH(C$1,raw[[#This Row],[active years]])),1,"")</f>
        <v/>
      </c>
      <c r="D1604" t="str">
        <f>IF(ISNUMBER(SEARCH(D$1,raw[[#This Row],[active years]])),1,"")</f>
        <v/>
      </c>
      <c r="E1604" t="str">
        <f>IF(ISNUMBER(SEARCH(E$1,raw[[#This Row],[active years]])),1,"")</f>
        <v/>
      </c>
      <c r="F1604" t="str">
        <f>IF(ISNUMBER(SEARCH(F$1,raw[[#This Row],[active years]])),1,"")</f>
        <v/>
      </c>
      <c r="G1604" t="str">
        <f>IF(ISNUMBER(SEARCH(G$1,raw[[#This Row],[active years]])),1,"")</f>
        <v/>
      </c>
      <c r="H1604" t="str">
        <f>IF(ISNUMBER(SEARCH(H$1,raw[[#This Row],[active years]])),1,"")</f>
        <v/>
      </c>
      <c r="I1604" t="str">
        <f>IF(ISNUMBER(SEARCH(I$1,raw[[#This Row],[active years]])),1,"")</f>
        <v/>
      </c>
      <c r="J1604" t="str">
        <f>IF(ISNUMBER(SEARCH(J$1,raw[[#This Row],[active years]])),1,"")</f>
        <v/>
      </c>
      <c r="K1604" t="str">
        <f>IF(ISNUMBER(SEARCH(K$1,raw[[#This Row],[active years]])),1,"")</f>
        <v/>
      </c>
      <c r="L1604" t="str">
        <f>IF(ISNUMBER(SEARCH(L$1,raw[[#This Row],[active years]])),1,"")</f>
        <v/>
      </c>
      <c r="M1604" t="str">
        <f>IF(ISNUMBER(SEARCH(M$1,raw[[#This Row],[active years]])),1,"")</f>
        <v/>
      </c>
      <c r="N1604" t="str">
        <f>IF(ISNUMBER(SEARCH(N$1,raw[[#This Row],[active years]])),1,"")</f>
        <v/>
      </c>
      <c r="O1604" t="str">
        <f>IF(ISNUMBER(SEARCH(O$1,raw[[#This Row],[active years]])),1,"")</f>
        <v/>
      </c>
      <c r="P1604" t="str">
        <f>IF(ISNUMBER(SEARCH(P$1,raw[[#This Row],[active years]])),1,"")</f>
        <v/>
      </c>
      <c r="Q1604">
        <f>IF(ISNUMBER(SEARCH(Q$1,raw[[#This Row],[active years]])),1,"")</f>
        <v>1</v>
      </c>
      <c r="R1604" t="str">
        <f>IF(ISNUMBER(SEARCH(R$1,raw[[#This Row],[active years]])),1,"")</f>
        <v/>
      </c>
      <c r="S1604" t="str">
        <f>IF(ISNUMBER(SEARCH(S$1,raw[[#This Row],[active years]])),1,"")</f>
        <v/>
      </c>
      <c r="T1604" t="str">
        <f>IF(ISNUMBER(SEARCH(T$1,raw[[#This Row],[active years]])),1,"")</f>
        <v/>
      </c>
      <c r="U1604" t="str">
        <f>IF(ISNUMBER(SEARCH(U$1,raw[[#This Row],[active years]])),1,"")</f>
        <v/>
      </c>
      <c r="V1604" t="str">
        <f>IF(ISNUMBER(SEARCH(V$1,raw[[#This Row],[active years]])),1,"")</f>
        <v/>
      </c>
      <c r="W1604" t="str">
        <f>IF(ISNUMBER(SEARCH(W$1,raw[[#This Row],[active years]])),1,"")</f>
        <v/>
      </c>
      <c r="X1604" t="str">
        <f>IF(ISNUMBER(SEARCH(X$1,raw[[#This Row],[active years]])),1,"")</f>
        <v/>
      </c>
      <c r="Y1604" t="str">
        <f>IF(ISNUMBER(SEARCH(Y$1,raw[[#This Row],[active years]])),1,"")</f>
        <v/>
      </c>
      <c r="Z1604" t="str">
        <f>IF(ISNUMBER(SEARCH(Z$1,raw[[#This Row],[active years]])),1,"")</f>
        <v/>
      </c>
      <c r="AA1604" t="str">
        <f>IF(ISNUMBER(SEARCH(AA$1,raw[[#This Row],[active years]])),1,"")</f>
        <v/>
      </c>
    </row>
    <row r="1605" spans="1:27" x14ac:dyDescent="0.45">
      <c r="A1605">
        <f>raw[team]</f>
        <v>1962</v>
      </c>
      <c r="B1605">
        <f>raw[rookie year]</f>
        <v>2006</v>
      </c>
      <c r="C1605" t="str">
        <f>IF(ISNUMBER(SEARCH(C$1,raw[[#This Row],[active years]])),1,"")</f>
        <v/>
      </c>
      <c r="D1605" t="str">
        <f>IF(ISNUMBER(SEARCH(D$1,raw[[#This Row],[active years]])),1,"")</f>
        <v/>
      </c>
      <c r="E1605" t="str">
        <f>IF(ISNUMBER(SEARCH(E$1,raw[[#This Row],[active years]])),1,"")</f>
        <v/>
      </c>
      <c r="F1605" t="str">
        <f>IF(ISNUMBER(SEARCH(F$1,raw[[#This Row],[active years]])),1,"")</f>
        <v/>
      </c>
      <c r="G1605" t="str">
        <f>IF(ISNUMBER(SEARCH(G$1,raw[[#This Row],[active years]])),1,"")</f>
        <v/>
      </c>
      <c r="H1605" t="str">
        <f>IF(ISNUMBER(SEARCH(H$1,raw[[#This Row],[active years]])),1,"")</f>
        <v/>
      </c>
      <c r="I1605" t="str">
        <f>IF(ISNUMBER(SEARCH(I$1,raw[[#This Row],[active years]])),1,"")</f>
        <v/>
      </c>
      <c r="J1605" t="str">
        <f>IF(ISNUMBER(SEARCH(J$1,raw[[#This Row],[active years]])),1,"")</f>
        <v/>
      </c>
      <c r="K1605" t="str">
        <f>IF(ISNUMBER(SEARCH(K$1,raw[[#This Row],[active years]])),1,"")</f>
        <v/>
      </c>
      <c r="L1605" t="str">
        <f>IF(ISNUMBER(SEARCH(L$1,raw[[#This Row],[active years]])),1,"")</f>
        <v/>
      </c>
      <c r="M1605" t="str">
        <f>IF(ISNUMBER(SEARCH(M$1,raw[[#This Row],[active years]])),1,"")</f>
        <v/>
      </c>
      <c r="N1605" t="str">
        <f>IF(ISNUMBER(SEARCH(N$1,raw[[#This Row],[active years]])),1,"")</f>
        <v/>
      </c>
      <c r="O1605" t="str">
        <f>IF(ISNUMBER(SEARCH(O$1,raw[[#This Row],[active years]])),1,"")</f>
        <v/>
      </c>
      <c r="P1605" t="str">
        <f>IF(ISNUMBER(SEARCH(P$1,raw[[#This Row],[active years]])),1,"")</f>
        <v/>
      </c>
      <c r="Q1605">
        <f>IF(ISNUMBER(SEARCH(Q$1,raw[[#This Row],[active years]])),1,"")</f>
        <v>1</v>
      </c>
      <c r="R1605" t="str">
        <f>IF(ISNUMBER(SEARCH(R$1,raw[[#This Row],[active years]])),1,"")</f>
        <v/>
      </c>
      <c r="S1605" t="str">
        <f>IF(ISNUMBER(SEARCH(S$1,raw[[#This Row],[active years]])),1,"")</f>
        <v/>
      </c>
      <c r="T1605" t="str">
        <f>IF(ISNUMBER(SEARCH(T$1,raw[[#This Row],[active years]])),1,"")</f>
        <v/>
      </c>
      <c r="U1605" t="str">
        <f>IF(ISNUMBER(SEARCH(U$1,raw[[#This Row],[active years]])),1,"")</f>
        <v/>
      </c>
      <c r="V1605" t="str">
        <f>IF(ISNUMBER(SEARCH(V$1,raw[[#This Row],[active years]])),1,"")</f>
        <v/>
      </c>
      <c r="W1605" t="str">
        <f>IF(ISNUMBER(SEARCH(W$1,raw[[#This Row],[active years]])),1,"")</f>
        <v/>
      </c>
      <c r="X1605" t="str">
        <f>IF(ISNUMBER(SEARCH(X$1,raw[[#This Row],[active years]])),1,"")</f>
        <v/>
      </c>
      <c r="Y1605" t="str">
        <f>IF(ISNUMBER(SEARCH(Y$1,raw[[#This Row],[active years]])),1,"")</f>
        <v/>
      </c>
      <c r="Z1605" t="str">
        <f>IF(ISNUMBER(SEARCH(Z$1,raw[[#This Row],[active years]])),1,"")</f>
        <v/>
      </c>
      <c r="AA1605" t="str">
        <f>IF(ISNUMBER(SEARCH(AA$1,raw[[#This Row],[active years]])),1,"")</f>
        <v/>
      </c>
    </row>
    <row r="1606" spans="1:27" x14ac:dyDescent="0.45">
      <c r="A1606">
        <f>raw[team]</f>
        <v>1963</v>
      </c>
      <c r="B1606">
        <f>raw[rookie year]</f>
        <v>2006</v>
      </c>
      <c r="C1606" t="str">
        <f>IF(ISNUMBER(SEARCH(C$1,raw[[#This Row],[active years]])),1,"")</f>
        <v/>
      </c>
      <c r="D1606" t="str">
        <f>IF(ISNUMBER(SEARCH(D$1,raw[[#This Row],[active years]])),1,"")</f>
        <v/>
      </c>
      <c r="E1606" t="str">
        <f>IF(ISNUMBER(SEARCH(E$1,raw[[#This Row],[active years]])),1,"")</f>
        <v/>
      </c>
      <c r="F1606" t="str">
        <f>IF(ISNUMBER(SEARCH(F$1,raw[[#This Row],[active years]])),1,"")</f>
        <v/>
      </c>
      <c r="G1606" t="str">
        <f>IF(ISNUMBER(SEARCH(G$1,raw[[#This Row],[active years]])),1,"")</f>
        <v/>
      </c>
      <c r="H1606" t="str">
        <f>IF(ISNUMBER(SEARCH(H$1,raw[[#This Row],[active years]])),1,"")</f>
        <v/>
      </c>
      <c r="I1606" t="str">
        <f>IF(ISNUMBER(SEARCH(I$1,raw[[#This Row],[active years]])),1,"")</f>
        <v/>
      </c>
      <c r="J1606" t="str">
        <f>IF(ISNUMBER(SEARCH(J$1,raw[[#This Row],[active years]])),1,"")</f>
        <v/>
      </c>
      <c r="K1606" t="str">
        <f>IF(ISNUMBER(SEARCH(K$1,raw[[#This Row],[active years]])),1,"")</f>
        <v/>
      </c>
      <c r="L1606" t="str">
        <f>IF(ISNUMBER(SEARCH(L$1,raw[[#This Row],[active years]])),1,"")</f>
        <v/>
      </c>
      <c r="M1606" t="str">
        <f>IF(ISNUMBER(SEARCH(M$1,raw[[#This Row],[active years]])),1,"")</f>
        <v/>
      </c>
      <c r="N1606" t="str">
        <f>IF(ISNUMBER(SEARCH(N$1,raw[[#This Row],[active years]])),1,"")</f>
        <v/>
      </c>
      <c r="O1606" t="str">
        <f>IF(ISNUMBER(SEARCH(O$1,raw[[#This Row],[active years]])),1,"")</f>
        <v/>
      </c>
      <c r="P1606" t="str">
        <f>IF(ISNUMBER(SEARCH(P$1,raw[[#This Row],[active years]])),1,"")</f>
        <v/>
      </c>
      <c r="Q1606">
        <f>IF(ISNUMBER(SEARCH(Q$1,raw[[#This Row],[active years]])),1,"")</f>
        <v>1</v>
      </c>
      <c r="R1606" t="str">
        <f>IF(ISNUMBER(SEARCH(R$1,raw[[#This Row],[active years]])),1,"")</f>
        <v/>
      </c>
      <c r="S1606" t="str">
        <f>IF(ISNUMBER(SEARCH(S$1,raw[[#This Row],[active years]])),1,"")</f>
        <v/>
      </c>
      <c r="T1606" t="str">
        <f>IF(ISNUMBER(SEARCH(T$1,raw[[#This Row],[active years]])),1,"")</f>
        <v/>
      </c>
      <c r="U1606" t="str">
        <f>IF(ISNUMBER(SEARCH(U$1,raw[[#This Row],[active years]])),1,"")</f>
        <v/>
      </c>
      <c r="V1606" t="str">
        <f>IF(ISNUMBER(SEARCH(V$1,raw[[#This Row],[active years]])),1,"")</f>
        <v/>
      </c>
      <c r="W1606" t="str">
        <f>IF(ISNUMBER(SEARCH(W$1,raw[[#This Row],[active years]])),1,"")</f>
        <v/>
      </c>
      <c r="X1606" t="str">
        <f>IF(ISNUMBER(SEARCH(X$1,raw[[#This Row],[active years]])),1,"")</f>
        <v/>
      </c>
      <c r="Y1606" t="str">
        <f>IF(ISNUMBER(SEARCH(Y$1,raw[[#This Row],[active years]])),1,"")</f>
        <v/>
      </c>
      <c r="Z1606" t="str">
        <f>IF(ISNUMBER(SEARCH(Z$1,raw[[#This Row],[active years]])),1,"")</f>
        <v/>
      </c>
      <c r="AA1606" t="str">
        <f>IF(ISNUMBER(SEARCH(AA$1,raw[[#This Row],[active years]])),1,"")</f>
        <v/>
      </c>
    </row>
    <row r="1607" spans="1:27" x14ac:dyDescent="0.45">
      <c r="A1607">
        <f>raw[team]</f>
        <v>1965</v>
      </c>
      <c r="B1607">
        <f>raw[rookie year]</f>
        <v>2006</v>
      </c>
      <c r="C1607" t="str">
        <f>IF(ISNUMBER(SEARCH(C$1,raw[[#This Row],[active years]])),1,"")</f>
        <v/>
      </c>
      <c r="D1607" t="str">
        <f>IF(ISNUMBER(SEARCH(D$1,raw[[#This Row],[active years]])),1,"")</f>
        <v/>
      </c>
      <c r="E1607" t="str">
        <f>IF(ISNUMBER(SEARCH(E$1,raw[[#This Row],[active years]])),1,"")</f>
        <v/>
      </c>
      <c r="F1607" t="str">
        <f>IF(ISNUMBER(SEARCH(F$1,raw[[#This Row],[active years]])),1,"")</f>
        <v/>
      </c>
      <c r="G1607" t="str">
        <f>IF(ISNUMBER(SEARCH(G$1,raw[[#This Row],[active years]])),1,"")</f>
        <v/>
      </c>
      <c r="H1607" t="str">
        <f>IF(ISNUMBER(SEARCH(H$1,raw[[#This Row],[active years]])),1,"")</f>
        <v/>
      </c>
      <c r="I1607" t="str">
        <f>IF(ISNUMBER(SEARCH(I$1,raw[[#This Row],[active years]])),1,"")</f>
        <v/>
      </c>
      <c r="J1607" t="str">
        <f>IF(ISNUMBER(SEARCH(J$1,raw[[#This Row],[active years]])),1,"")</f>
        <v/>
      </c>
      <c r="K1607" t="str">
        <f>IF(ISNUMBER(SEARCH(K$1,raw[[#This Row],[active years]])),1,"")</f>
        <v/>
      </c>
      <c r="L1607" t="str">
        <f>IF(ISNUMBER(SEARCH(L$1,raw[[#This Row],[active years]])),1,"")</f>
        <v/>
      </c>
      <c r="M1607" t="str">
        <f>IF(ISNUMBER(SEARCH(M$1,raw[[#This Row],[active years]])),1,"")</f>
        <v/>
      </c>
      <c r="N1607" t="str">
        <f>IF(ISNUMBER(SEARCH(N$1,raw[[#This Row],[active years]])),1,"")</f>
        <v/>
      </c>
      <c r="O1607" t="str">
        <f>IF(ISNUMBER(SEARCH(O$1,raw[[#This Row],[active years]])),1,"")</f>
        <v/>
      </c>
      <c r="P1607" t="str">
        <f>IF(ISNUMBER(SEARCH(P$1,raw[[#This Row],[active years]])),1,"")</f>
        <v/>
      </c>
      <c r="Q1607">
        <f>IF(ISNUMBER(SEARCH(Q$1,raw[[#This Row],[active years]])),1,"")</f>
        <v>1</v>
      </c>
      <c r="R1607">
        <f>IF(ISNUMBER(SEARCH(R$1,raw[[#This Row],[active years]])),1,"")</f>
        <v>1</v>
      </c>
      <c r="S1607">
        <f>IF(ISNUMBER(SEARCH(S$1,raw[[#This Row],[active years]])),1,"")</f>
        <v>1</v>
      </c>
      <c r="T1607">
        <f>IF(ISNUMBER(SEARCH(T$1,raw[[#This Row],[active years]])),1,"")</f>
        <v>1</v>
      </c>
      <c r="U1607">
        <f>IF(ISNUMBER(SEARCH(U$1,raw[[#This Row],[active years]])),1,"")</f>
        <v>1</v>
      </c>
      <c r="V1607">
        <f>IF(ISNUMBER(SEARCH(V$1,raw[[#This Row],[active years]])),1,"")</f>
        <v>1</v>
      </c>
      <c r="W1607">
        <f>IF(ISNUMBER(SEARCH(W$1,raw[[#This Row],[active years]])),1,"")</f>
        <v>1</v>
      </c>
      <c r="X1607">
        <f>IF(ISNUMBER(SEARCH(X$1,raw[[#This Row],[active years]])),1,"")</f>
        <v>1</v>
      </c>
      <c r="Y1607">
        <f>IF(ISNUMBER(SEARCH(Y$1,raw[[#This Row],[active years]])),1,"")</f>
        <v>1</v>
      </c>
      <c r="Z1607">
        <f>IF(ISNUMBER(SEARCH(Z$1,raw[[#This Row],[active years]])),1,"")</f>
        <v>1</v>
      </c>
      <c r="AA1607">
        <f>IF(ISNUMBER(SEARCH(AA$1,raw[[#This Row],[active years]])),1,"")</f>
        <v>1</v>
      </c>
    </row>
    <row r="1608" spans="1:27" x14ac:dyDescent="0.45">
      <c r="A1608">
        <f>raw[team]</f>
        <v>1966</v>
      </c>
      <c r="B1608">
        <f>raw[rookie year]</f>
        <v>2006</v>
      </c>
      <c r="C1608" t="str">
        <f>IF(ISNUMBER(SEARCH(C$1,raw[[#This Row],[active years]])),1,"")</f>
        <v/>
      </c>
      <c r="D1608" t="str">
        <f>IF(ISNUMBER(SEARCH(D$1,raw[[#This Row],[active years]])),1,"")</f>
        <v/>
      </c>
      <c r="E1608" t="str">
        <f>IF(ISNUMBER(SEARCH(E$1,raw[[#This Row],[active years]])),1,"")</f>
        <v/>
      </c>
      <c r="F1608" t="str">
        <f>IF(ISNUMBER(SEARCH(F$1,raw[[#This Row],[active years]])),1,"")</f>
        <v/>
      </c>
      <c r="G1608" t="str">
        <f>IF(ISNUMBER(SEARCH(G$1,raw[[#This Row],[active years]])),1,"")</f>
        <v/>
      </c>
      <c r="H1608" t="str">
        <f>IF(ISNUMBER(SEARCH(H$1,raw[[#This Row],[active years]])),1,"")</f>
        <v/>
      </c>
      <c r="I1608" t="str">
        <f>IF(ISNUMBER(SEARCH(I$1,raw[[#This Row],[active years]])),1,"")</f>
        <v/>
      </c>
      <c r="J1608" t="str">
        <f>IF(ISNUMBER(SEARCH(J$1,raw[[#This Row],[active years]])),1,"")</f>
        <v/>
      </c>
      <c r="K1608" t="str">
        <f>IF(ISNUMBER(SEARCH(K$1,raw[[#This Row],[active years]])),1,"")</f>
        <v/>
      </c>
      <c r="L1608" t="str">
        <f>IF(ISNUMBER(SEARCH(L$1,raw[[#This Row],[active years]])),1,"")</f>
        <v/>
      </c>
      <c r="M1608" t="str">
        <f>IF(ISNUMBER(SEARCH(M$1,raw[[#This Row],[active years]])),1,"")</f>
        <v/>
      </c>
      <c r="N1608" t="str">
        <f>IF(ISNUMBER(SEARCH(N$1,raw[[#This Row],[active years]])),1,"")</f>
        <v/>
      </c>
      <c r="O1608" t="str">
        <f>IF(ISNUMBER(SEARCH(O$1,raw[[#This Row],[active years]])),1,"")</f>
        <v/>
      </c>
      <c r="P1608" t="str">
        <f>IF(ISNUMBER(SEARCH(P$1,raw[[#This Row],[active years]])),1,"")</f>
        <v/>
      </c>
      <c r="Q1608">
        <f>IF(ISNUMBER(SEARCH(Q$1,raw[[#This Row],[active years]])),1,"")</f>
        <v>1</v>
      </c>
      <c r="R1608" t="str">
        <f>IF(ISNUMBER(SEARCH(R$1,raw[[#This Row],[active years]])),1,"")</f>
        <v/>
      </c>
      <c r="S1608" t="str">
        <f>IF(ISNUMBER(SEARCH(S$1,raw[[#This Row],[active years]])),1,"")</f>
        <v/>
      </c>
      <c r="T1608" t="str">
        <f>IF(ISNUMBER(SEARCH(T$1,raw[[#This Row],[active years]])),1,"")</f>
        <v/>
      </c>
      <c r="U1608" t="str">
        <f>IF(ISNUMBER(SEARCH(U$1,raw[[#This Row],[active years]])),1,"")</f>
        <v/>
      </c>
      <c r="V1608" t="str">
        <f>IF(ISNUMBER(SEARCH(V$1,raw[[#This Row],[active years]])),1,"")</f>
        <v/>
      </c>
      <c r="W1608" t="str">
        <f>IF(ISNUMBER(SEARCH(W$1,raw[[#This Row],[active years]])),1,"")</f>
        <v/>
      </c>
      <c r="X1608" t="str">
        <f>IF(ISNUMBER(SEARCH(X$1,raw[[#This Row],[active years]])),1,"")</f>
        <v/>
      </c>
      <c r="Y1608" t="str">
        <f>IF(ISNUMBER(SEARCH(Y$1,raw[[#This Row],[active years]])),1,"")</f>
        <v/>
      </c>
      <c r="Z1608" t="str">
        <f>IF(ISNUMBER(SEARCH(Z$1,raw[[#This Row],[active years]])),1,"")</f>
        <v/>
      </c>
      <c r="AA1608" t="str">
        <f>IF(ISNUMBER(SEARCH(AA$1,raw[[#This Row],[active years]])),1,"")</f>
        <v/>
      </c>
    </row>
    <row r="1609" spans="1:27" x14ac:dyDescent="0.45">
      <c r="A1609">
        <f>raw[team]</f>
        <v>1967</v>
      </c>
      <c r="B1609">
        <f>raw[rookie year]</f>
        <v>2006</v>
      </c>
      <c r="C1609" t="str">
        <f>IF(ISNUMBER(SEARCH(C$1,raw[[#This Row],[active years]])),1,"")</f>
        <v/>
      </c>
      <c r="D1609" t="str">
        <f>IF(ISNUMBER(SEARCH(D$1,raw[[#This Row],[active years]])),1,"")</f>
        <v/>
      </c>
      <c r="E1609" t="str">
        <f>IF(ISNUMBER(SEARCH(E$1,raw[[#This Row],[active years]])),1,"")</f>
        <v/>
      </c>
      <c r="F1609" t="str">
        <f>IF(ISNUMBER(SEARCH(F$1,raw[[#This Row],[active years]])),1,"")</f>
        <v/>
      </c>
      <c r="G1609" t="str">
        <f>IF(ISNUMBER(SEARCH(G$1,raw[[#This Row],[active years]])),1,"")</f>
        <v/>
      </c>
      <c r="H1609" t="str">
        <f>IF(ISNUMBER(SEARCH(H$1,raw[[#This Row],[active years]])),1,"")</f>
        <v/>
      </c>
      <c r="I1609" t="str">
        <f>IF(ISNUMBER(SEARCH(I$1,raw[[#This Row],[active years]])),1,"")</f>
        <v/>
      </c>
      <c r="J1609" t="str">
        <f>IF(ISNUMBER(SEARCH(J$1,raw[[#This Row],[active years]])),1,"")</f>
        <v/>
      </c>
      <c r="K1609" t="str">
        <f>IF(ISNUMBER(SEARCH(K$1,raw[[#This Row],[active years]])),1,"")</f>
        <v/>
      </c>
      <c r="L1609" t="str">
        <f>IF(ISNUMBER(SEARCH(L$1,raw[[#This Row],[active years]])),1,"")</f>
        <v/>
      </c>
      <c r="M1609" t="str">
        <f>IF(ISNUMBER(SEARCH(M$1,raw[[#This Row],[active years]])),1,"")</f>
        <v/>
      </c>
      <c r="N1609" t="str">
        <f>IF(ISNUMBER(SEARCH(N$1,raw[[#This Row],[active years]])),1,"")</f>
        <v/>
      </c>
      <c r="O1609" t="str">
        <f>IF(ISNUMBER(SEARCH(O$1,raw[[#This Row],[active years]])),1,"")</f>
        <v/>
      </c>
      <c r="P1609" t="str">
        <f>IF(ISNUMBER(SEARCH(P$1,raw[[#This Row],[active years]])),1,"")</f>
        <v/>
      </c>
      <c r="Q1609">
        <f>IF(ISNUMBER(SEARCH(Q$1,raw[[#This Row],[active years]])),1,"")</f>
        <v>1</v>
      </c>
      <c r="R1609">
        <f>IF(ISNUMBER(SEARCH(R$1,raw[[#This Row],[active years]])),1,"")</f>
        <v>1</v>
      </c>
      <c r="S1609">
        <f>IF(ISNUMBER(SEARCH(S$1,raw[[#This Row],[active years]])),1,"")</f>
        <v>1</v>
      </c>
      <c r="T1609">
        <f>IF(ISNUMBER(SEARCH(T$1,raw[[#This Row],[active years]])),1,"")</f>
        <v>1</v>
      </c>
      <c r="U1609">
        <f>IF(ISNUMBER(SEARCH(U$1,raw[[#This Row],[active years]])),1,"")</f>
        <v>1</v>
      </c>
      <c r="V1609">
        <f>IF(ISNUMBER(SEARCH(V$1,raw[[#This Row],[active years]])),1,"")</f>
        <v>1</v>
      </c>
      <c r="W1609">
        <f>IF(ISNUMBER(SEARCH(W$1,raw[[#This Row],[active years]])),1,"")</f>
        <v>1</v>
      </c>
      <c r="X1609">
        <f>IF(ISNUMBER(SEARCH(X$1,raw[[#This Row],[active years]])),1,"")</f>
        <v>1</v>
      </c>
      <c r="Y1609">
        <f>IF(ISNUMBER(SEARCH(Y$1,raw[[#This Row],[active years]])),1,"")</f>
        <v>1</v>
      </c>
      <c r="Z1609">
        <f>IF(ISNUMBER(SEARCH(Z$1,raw[[#This Row],[active years]])),1,"")</f>
        <v>1</v>
      </c>
      <c r="AA1609">
        <f>IF(ISNUMBER(SEARCH(AA$1,raw[[#This Row],[active years]])),1,"")</f>
        <v>1</v>
      </c>
    </row>
    <row r="1610" spans="1:27" x14ac:dyDescent="0.45">
      <c r="A1610">
        <f>raw[team]</f>
        <v>1970</v>
      </c>
      <c r="B1610">
        <f>raw[rookie year]</f>
        <v>2006</v>
      </c>
      <c r="C1610" t="str">
        <f>IF(ISNUMBER(SEARCH(C$1,raw[[#This Row],[active years]])),1,"")</f>
        <v/>
      </c>
      <c r="D1610" t="str">
        <f>IF(ISNUMBER(SEARCH(D$1,raw[[#This Row],[active years]])),1,"")</f>
        <v/>
      </c>
      <c r="E1610" t="str">
        <f>IF(ISNUMBER(SEARCH(E$1,raw[[#This Row],[active years]])),1,"")</f>
        <v/>
      </c>
      <c r="F1610" t="str">
        <f>IF(ISNUMBER(SEARCH(F$1,raw[[#This Row],[active years]])),1,"")</f>
        <v/>
      </c>
      <c r="G1610" t="str">
        <f>IF(ISNUMBER(SEARCH(G$1,raw[[#This Row],[active years]])),1,"")</f>
        <v/>
      </c>
      <c r="H1610" t="str">
        <f>IF(ISNUMBER(SEARCH(H$1,raw[[#This Row],[active years]])),1,"")</f>
        <v/>
      </c>
      <c r="I1610" t="str">
        <f>IF(ISNUMBER(SEARCH(I$1,raw[[#This Row],[active years]])),1,"")</f>
        <v/>
      </c>
      <c r="J1610" t="str">
        <f>IF(ISNUMBER(SEARCH(J$1,raw[[#This Row],[active years]])),1,"")</f>
        <v/>
      </c>
      <c r="K1610" t="str">
        <f>IF(ISNUMBER(SEARCH(K$1,raw[[#This Row],[active years]])),1,"")</f>
        <v/>
      </c>
      <c r="L1610" t="str">
        <f>IF(ISNUMBER(SEARCH(L$1,raw[[#This Row],[active years]])),1,"")</f>
        <v/>
      </c>
      <c r="M1610" t="str">
        <f>IF(ISNUMBER(SEARCH(M$1,raw[[#This Row],[active years]])),1,"")</f>
        <v/>
      </c>
      <c r="N1610" t="str">
        <f>IF(ISNUMBER(SEARCH(N$1,raw[[#This Row],[active years]])),1,"")</f>
        <v/>
      </c>
      <c r="O1610" t="str">
        <f>IF(ISNUMBER(SEARCH(O$1,raw[[#This Row],[active years]])),1,"")</f>
        <v/>
      </c>
      <c r="P1610" t="str">
        <f>IF(ISNUMBER(SEARCH(P$1,raw[[#This Row],[active years]])),1,"")</f>
        <v/>
      </c>
      <c r="Q1610">
        <f>IF(ISNUMBER(SEARCH(Q$1,raw[[#This Row],[active years]])),1,"")</f>
        <v>1</v>
      </c>
      <c r="R1610">
        <f>IF(ISNUMBER(SEARCH(R$1,raw[[#This Row],[active years]])),1,"")</f>
        <v>1</v>
      </c>
      <c r="S1610" t="str">
        <f>IF(ISNUMBER(SEARCH(S$1,raw[[#This Row],[active years]])),1,"")</f>
        <v/>
      </c>
      <c r="T1610" t="str">
        <f>IF(ISNUMBER(SEARCH(T$1,raw[[#This Row],[active years]])),1,"")</f>
        <v/>
      </c>
      <c r="U1610" t="str">
        <f>IF(ISNUMBER(SEARCH(U$1,raw[[#This Row],[active years]])),1,"")</f>
        <v/>
      </c>
      <c r="V1610" t="str">
        <f>IF(ISNUMBER(SEARCH(V$1,raw[[#This Row],[active years]])),1,"")</f>
        <v/>
      </c>
      <c r="W1610" t="str">
        <f>IF(ISNUMBER(SEARCH(W$1,raw[[#This Row],[active years]])),1,"")</f>
        <v/>
      </c>
      <c r="X1610" t="str">
        <f>IF(ISNUMBER(SEARCH(X$1,raw[[#This Row],[active years]])),1,"")</f>
        <v/>
      </c>
      <c r="Y1610" t="str">
        <f>IF(ISNUMBER(SEARCH(Y$1,raw[[#This Row],[active years]])),1,"")</f>
        <v/>
      </c>
      <c r="Z1610" t="str">
        <f>IF(ISNUMBER(SEARCH(Z$1,raw[[#This Row],[active years]])),1,"")</f>
        <v/>
      </c>
      <c r="AA1610" t="str">
        <f>IF(ISNUMBER(SEARCH(AA$1,raw[[#This Row],[active years]])),1,"")</f>
        <v/>
      </c>
    </row>
    <row r="1611" spans="1:27" x14ac:dyDescent="0.45">
      <c r="A1611">
        <f>raw[team]</f>
        <v>1972</v>
      </c>
      <c r="B1611">
        <f>raw[rookie year]</f>
        <v>2006</v>
      </c>
      <c r="C1611" t="str">
        <f>IF(ISNUMBER(SEARCH(C$1,raw[[#This Row],[active years]])),1,"")</f>
        <v/>
      </c>
      <c r="D1611" t="str">
        <f>IF(ISNUMBER(SEARCH(D$1,raw[[#This Row],[active years]])),1,"")</f>
        <v/>
      </c>
      <c r="E1611" t="str">
        <f>IF(ISNUMBER(SEARCH(E$1,raw[[#This Row],[active years]])),1,"")</f>
        <v/>
      </c>
      <c r="F1611" t="str">
        <f>IF(ISNUMBER(SEARCH(F$1,raw[[#This Row],[active years]])),1,"")</f>
        <v/>
      </c>
      <c r="G1611" t="str">
        <f>IF(ISNUMBER(SEARCH(G$1,raw[[#This Row],[active years]])),1,"")</f>
        <v/>
      </c>
      <c r="H1611" t="str">
        <f>IF(ISNUMBER(SEARCH(H$1,raw[[#This Row],[active years]])),1,"")</f>
        <v/>
      </c>
      <c r="I1611" t="str">
        <f>IF(ISNUMBER(SEARCH(I$1,raw[[#This Row],[active years]])),1,"")</f>
        <v/>
      </c>
      <c r="J1611" t="str">
        <f>IF(ISNUMBER(SEARCH(J$1,raw[[#This Row],[active years]])),1,"")</f>
        <v/>
      </c>
      <c r="K1611" t="str">
        <f>IF(ISNUMBER(SEARCH(K$1,raw[[#This Row],[active years]])),1,"")</f>
        <v/>
      </c>
      <c r="L1611" t="str">
        <f>IF(ISNUMBER(SEARCH(L$1,raw[[#This Row],[active years]])),1,"")</f>
        <v/>
      </c>
      <c r="M1611" t="str">
        <f>IF(ISNUMBER(SEARCH(M$1,raw[[#This Row],[active years]])),1,"")</f>
        <v/>
      </c>
      <c r="N1611" t="str">
        <f>IF(ISNUMBER(SEARCH(N$1,raw[[#This Row],[active years]])),1,"")</f>
        <v/>
      </c>
      <c r="O1611" t="str">
        <f>IF(ISNUMBER(SEARCH(O$1,raw[[#This Row],[active years]])),1,"")</f>
        <v/>
      </c>
      <c r="P1611" t="str">
        <f>IF(ISNUMBER(SEARCH(P$1,raw[[#This Row],[active years]])),1,"")</f>
        <v/>
      </c>
      <c r="Q1611">
        <f>IF(ISNUMBER(SEARCH(Q$1,raw[[#This Row],[active years]])),1,"")</f>
        <v>1</v>
      </c>
      <c r="R1611">
        <f>IF(ISNUMBER(SEARCH(R$1,raw[[#This Row],[active years]])),1,"")</f>
        <v>1</v>
      </c>
      <c r="S1611">
        <f>IF(ISNUMBER(SEARCH(S$1,raw[[#This Row],[active years]])),1,"")</f>
        <v>1</v>
      </c>
      <c r="T1611">
        <f>IF(ISNUMBER(SEARCH(T$1,raw[[#This Row],[active years]])),1,"")</f>
        <v>1</v>
      </c>
      <c r="U1611">
        <f>IF(ISNUMBER(SEARCH(U$1,raw[[#This Row],[active years]])),1,"")</f>
        <v>1</v>
      </c>
      <c r="V1611">
        <f>IF(ISNUMBER(SEARCH(V$1,raw[[#This Row],[active years]])),1,"")</f>
        <v>1</v>
      </c>
      <c r="W1611">
        <f>IF(ISNUMBER(SEARCH(W$1,raw[[#This Row],[active years]])),1,"")</f>
        <v>1</v>
      </c>
      <c r="X1611">
        <f>IF(ISNUMBER(SEARCH(X$1,raw[[#This Row],[active years]])),1,"")</f>
        <v>1</v>
      </c>
      <c r="Y1611">
        <f>IF(ISNUMBER(SEARCH(Y$1,raw[[#This Row],[active years]])),1,"")</f>
        <v>1</v>
      </c>
      <c r="Z1611">
        <f>IF(ISNUMBER(SEARCH(Z$1,raw[[#This Row],[active years]])),1,"")</f>
        <v>1</v>
      </c>
      <c r="AA1611">
        <f>IF(ISNUMBER(SEARCH(AA$1,raw[[#This Row],[active years]])),1,"")</f>
        <v>1</v>
      </c>
    </row>
    <row r="1612" spans="1:27" x14ac:dyDescent="0.45">
      <c r="A1612">
        <f>raw[team]</f>
        <v>1973</v>
      </c>
      <c r="B1612">
        <f>raw[rookie year]</f>
        <v>2006</v>
      </c>
      <c r="C1612" t="str">
        <f>IF(ISNUMBER(SEARCH(C$1,raw[[#This Row],[active years]])),1,"")</f>
        <v/>
      </c>
      <c r="D1612" t="str">
        <f>IF(ISNUMBER(SEARCH(D$1,raw[[#This Row],[active years]])),1,"")</f>
        <v/>
      </c>
      <c r="E1612" t="str">
        <f>IF(ISNUMBER(SEARCH(E$1,raw[[#This Row],[active years]])),1,"")</f>
        <v/>
      </c>
      <c r="F1612" t="str">
        <f>IF(ISNUMBER(SEARCH(F$1,raw[[#This Row],[active years]])),1,"")</f>
        <v/>
      </c>
      <c r="G1612" t="str">
        <f>IF(ISNUMBER(SEARCH(G$1,raw[[#This Row],[active years]])),1,"")</f>
        <v/>
      </c>
      <c r="H1612" t="str">
        <f>IF(ISNUMBER(SEARCH(H$1,raw[[#This Row],[active years]])),1,"")</f>
        <v/>
      </c>
      <c r="I1612" t="str">
        <f>IF(ISNUMBER(SEARCH(I$1,raw[[#This Row],[active years]])),1,"")</f>
        <v/>
      </c>
      <c r="J1612" t="str">
        <f>IF(ISNUMBER(SEARCH(J$1,raw[[#This Row],[active years]])),1,"")</f>
        <v/>
      </c>
      <c r="K1612" t="str">
        <f>IF(ISNUMBER(SEARCH(K$1,raw[[#This Row],[active years]])),1,"")</f>
        <v/>
      </c>
      <c r="L1612" t="str">
        <f>IF(ISNUMBER(SEARCH(L$1,raw[[#This Row],[active years]])),1,"")</f>
        <v/>
      </c>
      <c r="M1612" t="str">
        <f>IF(ISNUMBER(SEARCH(M$1,raw[[#This Row],[active years]])),1,"")</f>
        <v/>
      </c>
      <c r="N1612" t="str">
        <f>IF(ISNUMBER(SEARCH(N$1,raw[[#This Row],[active years]])),1,"")</f>
        <v/>
      </c>
      <c r="O1612" t="str">
        <f>IF(ISNUMBER(SEARCH(O$1,raw[[#This Row],[active years]])),1,"")</f>
        <v/>
      </c>
      <c r="P1612" t="str">
        <f>IF(ISNUMBER(SEARCH(P$1,raw[[#This Row],[active years]])),1,"")</f>
        <v/>
      </c>
      <c r="Q1612">
        <f>IF(ISNUMBER(SEARCH(Q$1,raw[[#This Row],[active years]])),1,"")</f>
        <v>1</v>
      </c>
      <c r="R1612">
        <f>IF(ISNUMBER(SEARCH(R$1,raw[[#This Row],[active years]])),1,"")</f>
        <v>1</v>
      </c>
      <c r="S1612">
        <f>IF(ISNUMBER(SEARCH(S$1,raw[[#This Row],[active years]])),1,"")</f>
        <v>1</v>
      </c>
      <c r="T1612">
        <f>IF(ISNUMBER(SEARCH(T$1,raw[[#This Row],[active years]])),1,"")</f>
        <v>1</v>
      </c>
      <c r="U1612">
        <f>IF(ISNUMBER(SEARCH(U$1,raw[[#This Row],[active years]])),1,"")</f>
        <v>1</v>
      </c>
      <c r="V1612">
        <f>IF(ISNUMBER(SEARCH(V$1,raw[[#This Row],[active years]])),1,"")</f>
        <v>1</v>
      </c>
      <c r="W1612">
        <f>IF(ISNUMBER(SEARCH(W$1,raw[[#This Row],[active years]])),1,"")</f>
        <v>1</v>
      </c>
      <c r="X1612">
        <f>IF(ISNUMBER(SEARCH(X$1,raw[[#This Row],[active years]])),1,"")</f>
        <v>1</v>
      </c>
      <c r="Y1612">
        <f>IF(ISNUMBER(SEARCH(Y$1,raw[[#This Row],[active years]])),1,"")</f>
        <v>1</v>
      </c>
      <c r="Z1612">
        <f>IF(ISNUMBER(SEARCH(Z$1,raw[[#This Row],[active years]])),1,"")</f>
        <v>1</v>
      </c>
      <c r="AA1612">
        <f>IF(ISNUMBER(SEARCH(AA$1,raw[[#This Row],[active years]])),1,"")</f>
        <v>1</v>
      </c>
    </row>
    <row r="1613" spans="1:27" x14ac:dyDescent="0.45">
      <c r="A1613">
        <f>raw[team]</f>
        <v>1974</v>
      </c>
      <c r="B1613">
        <f>raw[rookie year]</f>
        <v>2006</v>
      </c>
      <c r="C1613" t="str">
        <f>IF(ISNUMBER(SEARCH(C$1,raw[[#This Row],[active years]])),1,"")</f>
        <v/>
      </c>
      <c r="D1613" t="str">
        <f>IF(ISNUMBER(SEARCH(D$1,raw[[#This Row],[active years]])),1,"")</f>
        <v/>
      </c>
      <c r="E1613" t="str">
        <f>IF(ISNUMBER(SEARCH(E$1,raw[[#This Row],[active years]])),1,"")</f>
        <v/>
      </c>
      <c r="F1613" t="str">
        <f>IF(ISNUMBER(SEARCH(F$1,raw[[#This Row],[active years]])),1,"")</f>
        <v/>
      </c>
      <c r="G1613" t="str">
        <f>IF(ISNUMBER(SEARCH(G$1,raw[[#This Row],[active years]])),1,"")</f>
        <v/>
      </c>
      <c r="H1613" t="str">
        <f>IF(ISNUMBER(SEARCH(H$1,raw[[#This Row],[active years]])),1,"")</f>
        <v/>
      </c>
      <c r="I1613" t="str">
        <f>IF(ISNUMBER(SEARCH(I$1,raw[[#This Row],[active years]])),1,"")</f>
        <v/>
      </c>
      <c r="J1613" t="str">
        <f>IF(ISNUMBER(SEARCH(J$1,raw[[#This Row],[active years]])),1,"")</f>
        <v/>
      </c>
      <c r="K1613" t="str">
        <f>IF(ISNUMBER(SEARCH(K$1,raw[[#This Row],[active years]])),1,"")</f>
        <v/>
      </c>
      <c r="L1613" t="str">
        <f>IF(ISNUMBER(SEARCH(L$1,raw[[#This Row],[active years]])),1,"")</f>
        <v/>
      </c>
      <c r="M1613" t="str">
        <f>IF(ISNUMBER(SEARCH(M$1,raw[[#This Row],[active years]])),1,"")</f>
        <v/>
      </c>
      <c r="N1613" t="str">
        <f>IF(ISNUMBER(SEARCH(N$1,raw[[#This Row],[active years]])),1,"")</f>
        <v/>
      </c>
      <c r="O1613" t="str">
        <f>IF(ISNUMBER(SEARCH(O$1,raw[[#This Row],[active years]])),1,"")</f>
        <v/>
      </c>
      <c r="P1613" t="str">
        <f>IF(ISNUMBER(SEARCH(P$1,raw[[#This Row],[active years]])),1,"")</f>
        <v/>
      </c>
      <c r="Q1613">
        <f>IF(ISNUMBER(SEARCH(Q$1,raw[[#This Row],[active years]])),1,"")</f>
        <v>1</v>
      </c>
      <c r="R1613" t="str">
        <f>IF(ISNUMBER(SEARCH(R$1,raw[[#This Row],[active years]])),1,"")</f>
        <v/>
      </c>
      <c r="S1613" t="str">
        <f>IF(ISNUMBER(SEARCH(S$1,raw[[#This Row],[active years]])),1,"")</f>
        <v/>
      </c>
      <c r="T1613">
        <f>IF(ISNUMBER(SEARCH(T$1,raw[[#This Row],[active years]])),1,"")</f>
        <v>1</v>
      </c>
      <c r="U1613" t="str">
        <f>IF(ISNUMBER(SEARCH(U$1,raw[[#This Row],[active years]])),1,"")</f>
        <v/>
      </c>
      <c r="V1613" t="str">
        <f>IF(ISNUMBER(SEARCH(V$1,raw[[#This Row],[active years]])),1,"")</f>
        <v/>
      </c>
      <c r="W1613" t="str">
        <f>IF(ISNUMBER(SEARCH(W$1,raw[[#This Row],[active years]])),1,"")</f>
        <v/>
      </c>
      <c r="X1613" t="str">
        <f>IF(ISNUMBER(SEARCH(X$1,raw[[#This Row],[active years]])),1,"")</f>
        <v/>
      </c>
      <c r="Y1613" t="str">
        <f>IF(ISNUMBER(SEARCH(Y$1,raw[[#This Row],[active years]])),1,"")</f>
        <v/>
      </c>
      <c r="Z1613" t="str">
        <f>IF(ISNUMBER(SEARCH(Z$1,raw[[#This Row],[active years]])),1,"")</f>
        <v/>
      </c>
      <c r="AA1613" t="str">
        <f>IF(ISNUMBER(SEARCH(AA$1,raw[[#This Row],[active years]])),1,"")</f>
        <v/>
      </c>
    </row>
    <row r="1614" spans="1:27" x14ac:dyDescent="0.45">
      <c r="A1614">
        <f>raw[team]</f>
        <v>1975</v>
      </c>
      <c r="B1614">
        <f>raw[rookie year]</f>
        <v>2006</v>
      </c>
      <c r="C1614" t="str">
        <f>IF(ISNUMBER(SEARCH(C$1,raw[[#This Row],[active years]])),1,"")</f>
        <v/>
      </c>
      <c r="D1614" t="str">
        <f>IF(ISNUMBER(SEARCH(D$1,raw[[#This Row],[active years]])),1,"")</f>
        <v/>
      </c>
      <c r="E1614" t="str">
        <f>IF(ISNUMBER(SEARCH(E$1,raw[[#This Row],[active years]])),1,"")</f>
        <v/>
      </c>
      <c r="F1614" t="str">
        <f>IF(ISNUMBER(SEARCH(F$1,raw[[#This Row],[active years]])),1,"")</f>
        <v/>
      </c>
      <c r="G1614" t="str">
        <f>IF(ISNUMBER(SEARCH(G$1,raw[[#This Row],[active years]])),1,"")</f>
        <v/>
      </c>
      <c r="H1614" t="str">
        <f>IF(ISNUMBER(SEARCH(H$1,raw[[#This Row],[active years]])),1,"")</f>
        <v/>
      </c>
      <c r="I1614" t="str">
        <f>IF(ISNUMBER(SEARCH(I$1,raw[[#This Row],[active years]])),1,"")</f>
        <v/>
      </c>
      <c r="J1614" t="str">
        <f>IF(ISNUMBER(SEARCH(J$1,raw[[#This Row],[active years]])),1,"")</f>
        <v/>
      </c>
      <c r="K1614" t="str">
        <f>IF(ISNUMBER(SEARCH(K$1,raw[[#This Row],[active years]])),1,"")</f>
        <v/>
      </c>
      <c r="L1614" t="str">
        <f>IF(ISNUMBER(SEARCH(L$1,raw[[#This Row],[active years]])),1,"")</f>
        <v/>
      </c>
      <c r="M1614" t="str">
        <f>IF(ISNUMBER(SEARCH(M$1,raw[[#This Row],[active years]])),1,"")</f>
        <v/>
      </c>
      <c r="N1614" t="str">
        <f>IF(ISNUMBER(SEARCH(N$1,raw[[#This Row],[active years]])),1,"")</f>
        <v/>
      </c>
      <c r="O1614" t="str">
        <f>IF(ISNUMBER(SEARCH(O$1,raw[[#This Row],[active years]])),1,"")</f>
        <v/>
      </c>
      <c r="P1614" t="str">
        <f>IF(ISNUMBER(SEARCH(P$1,raw[[#This Row],[active years]])),1,"")</f>
        <v/>
      </c>
      <c r="Q1614">
        <f>IF(ISNUMBER(SEARCH(Q$1,raw[[#This Row],[active years]])),1,"")</f>
        <v>1</v>
      </c>
      <c r="R1614">
        <f>IF(ISNUMBER(SEARCH(R$1,raw[[#This Row],[active years]])),1,"")</f>
        <v>1</v>
      </c>
      <c r="S1614" t="str">
        <f>IF(ISNUMBER(SEARCH(S$1,raw[[#This Row],[active years]])),1,"")</f>
        <v/>
      </c>
      <c r="T1614" t="str">
        <f>IF(ISNUMBER(SEARCH(T$1,raw[[#This Row],[active years]])),1,"")</f>
        <v/>
      </c>
      <c r="U1614" t="str">
        <f>IF(ISNUMBER(SEARCH(U$1,raw[[#This Row],[active years]])),1,"")</f>
        <v/>
      </c>
      <c r="V1614" t="str">
        <f>IF(ISNUMBER(SEARCH(V$1,raw[[#This Row],[active years]])),1,"")</f>
        <v/>
      </c>
      <c r="W1614" t="str">
        <f>IF(ISNUMBER(SEARCH(W$1,raw[[#This Row],[active years]])),1,"")</f>
        <v/>
      </c>
      <c r="X1614" t="str">
        <f>IF(ISNUMBER(SEARCH(X$1,raw[[#This Row],[active years]])),1,"")</f>
        <v/>
      </c>
      <c r="Y1614" t="str">
        <f>IF(ISNUMBER(SEARCH(Y$1,raw[[#This Row],[active years]])),1,"")</f>
        <v/>
      </c>
      <c r="Z1614" t="str">
        <f>IF(ISNUMBER(SEARCH(Z$1,raw[[#This Row],[active years]])),1,"")</f>
        <v/>
      </c>
      <c r="AA1614" t="str">
        <f>IF(ISNUMBER(SEARCH(AA$1,raw[[#This Row],[active years]])),1,"")</f>
        <v/>
      </c>
    </row>
    <row r="1615" spans="1:27" x14ac:dyDescent="0.45">
      <c r="A1615">
        <f>raw[team]</f>
        <v>1976</v>
      </c>
      <c r="B1615">
        <f>raw[rookie year]</f>
        <v>2006</v>
      </c>
      <c r="C1615" t="str">
        <f>IF(ISNUMBER(SEARCH(C$1,raw[[#This Row],[active years]])),1,"")</f>
        <v/>
      </c>
      <c r="D1615" t="str">
        <f>IF(ISNUMBER(SEARCH(D$1,raw[[#This Row],[active years]])),1,"")</f>
        <v/>
      </c>
      <c r="E1615" t="str">
        <f>IF(ISNUMBER(SEARCH(E$1,raw[[#This Row],[active years]])),1,"")</f>
        <v/>
      </c>
      <c r="F1615" t="str">
        <f>IF(ISNUMBER(SEARCH(F$1,raw[[#This Row],[active years]])),1,"")</f>
        <v/>
      </c>
      <c r="G1615" t="str">
        <f>IF(ISNUMBER(SEARCH(G$1,raw[[#This Row],[active years]])),1,"")</f>
        <v/>
      </c>
      <c r="H1615" t="str">
        <f>IF(ISNUMBER(SEARCH(H$1,raw[[#This Row],[active years]])),1,"")</f>
        <v/>
      </c>
      <c r="I1615" t="str">
        <f>IF(ISNUMBER(SEARCH(I$1,raw[[#This Row],[active years]])),1,"")</f>
        <v/>
      </c>
      <c r="J1615" t="str">
        <f>IF(ISNUMBER(SEARCH(J$1,raw[[#This Row],[active years]])),1,"")</f>
        <v/>
      </c>
      <c r="K1615" t="str">
        <f>IF(ISNUMBER(SEARCH(K$1,raw[[#This Row],[active years]])),1,"")</f>
        <v/>
      </c>
      <c r="L1615" t="str">
        <f>IF(ISNUMBER(SEARCH(L$1,raw[[#This Row],[active years]])),1,"")</f>
        <v/>
      </c>
      <c r="M1615" t="str">
        <f>IF(ISNUMBER(SEARCH(M$1,raw[[#This Row],[active years]])),1,"")</f>
        <v/>
      </c>
      <c r="N1615" t="str">
        <f>IF(ISNUMBER(SEARCH(N$1,raw[[#This Row],[active years]])),1,"")</f>
        <v/>
      </c>
      <c r="O1615" t="str">
        <f>IF(ISNUMBER(SEARCH(O$1,raw[[#This Row],[active years]])),1,"")</f>
        <v/>
      </c>
      <c r="P1615" t="str">
        <f>IF(ISNUMBER(SEARCH(P$1,raw[[#This Row],[active years]])),1,"")</f>
        <v/>
      </c>
      <c r="Q1615">
        <f>IF(ISNUMBER(SEARCH(Q$1,raw[[#This Row],[active years]])),1,"")</f>
        <v>1</v>
      </c>
      <c r="R1615" t="str">
        <f>IF(ISNUMBER(SEARCH(R$1,raw[[#This Row],[active years]])),1,"")</f>
        <v/>
      </c>
      <c r="S1615" t="str">
        <f>IF(ISNUMBER(SEARCH(S$1,raw[[#This Row],[active years]])),1,"")</f>
        <v/>
      </c>
      <c r="T1615" t="str">
        <f>IF(ISNUMBER(SEARCH(T$1,raw[[#This Row],[active years]])),1,"")</f>
        <v/>
      </c>
      <c r="U1615" t="str">
        <f>IF(ISNUMBER(SEARCH(U$1,raw[[#This Row],[active years]])),1,"")</f>
        <v/>
      </c>
      <c r="V1615" t="str">
        <f>IF(ISNUMBER(SEARCH(V$1,raw[[#This Row],[active years]])),1,"")</f>
        <v/>
      </c>
      <c r="W1615" t="str">
        <f>IF(ISNUMBER(SEARCH(W$1,raw[[#This Row],[active years]])),1,"")</f>
        <v/>
      </c>
      <c r="X1615" t="str">
        <f>IF(ISNUMBER(SEARCH(X$1,raw[[#This Row],[active years]])),1,"")</f>
        <v/>
      </c>
      <c r="Y1615" t="str">
        <f>IF(ISNUMBER(SEARCH(Y$1,raw[[#This Row],[active years]])),1,"")</f>
        <v/>
      </c>
      <c r="Z1615" t="str">
        <f>IF(ISNUMBER(SEARCH(Z$1,raw[[#This Row],[active years]])),1,"")</f>
        <v/>
      </c>
      <c r="AA1615" t="str">
        <f>IF(ISNUMBER(SEARCH(AA$1,raw[[#This Row],[active years]])),1,"")</f>
        <v/>
      </c>
    </row>
    <row r="1616" spans="1:27" x14ac:dyDescent="0.45">
      <c r="A1616">
        <f>raw[team]</f>
        <v>1977</v>
      </c>
      <c r="B1616">
        <f>raw[rookie year]</f>
        <v>2006</v>
      </c>
      <c r="C1616" t="str">
        <f>IF(ISNUMBER(SEARCH(C$1,raw[[#This Row],[active years]])),1,"")</f>
        <v/>
      </c>
      <c r="D1616" t="str">
        <f>IF(ISNUMBER(SEARCH(D$1,raw[[#This Row],[active years]])),1,"")</f>
        <v/>
      </c>
      <c r="E1616" t="str">
        <f>IF(ISNUMBER(SEARCH(E$1,raw[[#This Row],[active years]])),1,"")</f>
        <v/>
      </c>
      <c r="F1616" t="str">
        <f>IF(ISNUMBER(SEARCH(F$1,raw[[#This Row],[active years]])),1,"")</f>
        <v/>
      </c>
      <c r="G1616" t="str">
        <f>IF(ISNUMBER(SEARCH(G$1,raw[[#This Row],[active years]])),1,"")</f>
        <v/>
      </c>
      <c r="H1616" t="str">
        <f>IF(ISNUMBER(SEARCH(H$1,raw[[#This Row],[active years]])),1,"")</f>
        <v/>
      </c>
      <c r="I1616" t="str">
        <f>IF(ISNUMBER(SEARCH(I$1,raw[[#This Row],[active years]])),1,"")</f>
        <v/>
      </c>
      <c r="J1616" t="str">
        <f>IF(ISNUMBER(SEARCH(J$1,raw[[#This Row],[active years]])),1,"")</f>
        <v/>
      </c>
      <c r="K1616" t="str">
        <f>IF(ISNUMBER(SEARCH(K$1,raw[[#This Row],[active years]])),1,"")</f>
        <v/>
      </c>
      <c r="L1616" t="str">
        <f>IF(ISNUMBER(SEARCH(L$1,raw[[#This Row],[active years]])),1,"")</f>
        <v/>
      </c>
      <c r="M1616" t="str">
        <f>IF(ISNUMBER(SEARCH(M$1,raw[[#This Row],[active years]])),1,"")</f>
        <v/>
      </c>
      <c r="N1616" t="str">
        <f>IF(ISNUMBER(SEARCH(N$1,raw[[#This Row],[active years]])),1,"")</f>
        <v/>
      </c>
      <c r="O1616" t="str">
        <f>IF(ISNUMBER(SEARCH(O$1,raw[[#This Row],[active years]])),1,"")</f>
        <v/>
      </c>
      <c r="P1616" t="str">
        <f>IF(ISNUMBER(SEARCH(P$1,raw[[#This Row],[active years]])),1,"")</f>
        <v/>
      </c>
      <c r="Q1616">
        <f>IF(ISNUMBER(SEARCH(Q$1,raw[[#This Row],[active years]])),1,"")</f>
        <v>1</v>
      </c>
      <c r="R1616">
        <f>IF(ISNUMBER(SEARCH(R$1,raw[[#This Row],[active years]])),1,"")</f>
        <v>1</v>
      </c>
      <c r="S1616">
        <f>IF(ISNUMBER(SEARCH(S$1,raw[[#This Row],[active years]])),1,"")</f>
        <v>1</v>
      </c>
      <c r="T1616">
        <f>IF(ISNUMBER(SEARCH(T$1,raw[[#This Row],[active years]])),1,"")</f>
        <v>1</v>
      </c>
      <c r="U1616">
        <f>IF(ISNUMBER(SEARCH(U$1,raw[[#This Row],[active years]])),1,"")</f>
        <v>1</v>
      </c>
      <c r="V1616">
        <f>IF(ISNUMBER(SEARCH(V$1,raw[[#This Row],[active years]])),1,"")</f>
        <v>1</v>
      </c>
      <c r="W1616">
        <f>IF(ISNUMBER(SEARCH(W$1,raw[[#This Row],[active years]])),1,"")</f>
        <v>1</v>
      </c>
      <c r="X1616">
        <f>IF(ISNUMBER(SEARCH(X$1,raw[[#This Row],[active years]])),1,"")</f>
        <v>1</v>
      </c>
      <c r="Y1616">
        <f>IF(ISNUMBER(SEARCH(Y$1,raw[[#This Row],[active years]])),1,"")</f>
        <v>1</v>
      </c>
      <c r="Z1616">
        <f>IF(ISNUMBER(SEARCH(Z$1,raw[[#This Row],[active years]])),1,"")</f>
        <v>1</v>
      </c>
      <c r="AA1616">
        <f>IF(ISNUMBER(SEARCH(AA$1,raw[[#This Row],[active years]])),1,"")</f>
        <v>1</v>
      </c>
    </row>
    <row r="1617" spans="1:27" x14ac:dyDescent="0.45">
      <c r="A1617">
        <f>raw[team]</f>
        <v>1978</v>
      </c>
      <c r="B1617">
        <f>raw[rookie year]</f>
        <v>2006</v>
      </c>
      <c r="C1617" t="str">
        <f>IF(ISNUMBER(SEARCH(C$1,raw[[#This Row],[active years]])),1,"")</f>
        <v/>
      </c>
      <c r="D1617" t="str">
        <f>IF(ISNUMBER(SEARCH(D$1,raw[[#This Row],[active years]])),1,"")</f>
        <v/>
      </c>
      <c r="E1617" t="str">
        <f>IF(ISNUMBER(SEARCH(E$1,raw[[#This Row],[active years]])),1,"")</f>
        <v/>
      </c>
      <c r="F1617" t="str">
        <f>IF(ISNUMBER(SEARCH(F$1,raw[[#This Row],[active years]])),1,"")</f>
        <v/>
      </c>
      <c r="G1617" t="str">
        <f>IF(ISNUMBER(SEARCH(G$1,raw[[#This Row],[active years]])),1,"")</f>
        <v/>
      </c>
      <c r="H1617" t="str">
        <f>IF(ISNUMBER(SEARCH(H$1,raw[[#This Row],[active years]])),1,"")</f>
        <v/>
      </c>
      <c r="I1617" t="str">
        <f>IF(ISNUMBER(SEARCH(I$1,raw[[#This Row],[active years]])),1,"")</f>
        <v/>
      </c>
      <c r="J1617" t="str">
        <f>IF(ISNUMBER(SEARCH(J$1,raw[[#This Row],[active years]])),1,"")</f>
        <v/>
      </c>
      <c r="K1617" t="str">
        <f>IF(ISNUMBER(SEARCH(K$1,raw[[#This Row],[active years]])),1,"")</f>
        <v/>
      </c>
      <c r="L1617" t="str">
        <f>IF(ISNUMBER(SEARCH(L$1,raw[[#This Row],[active years]])),1,"")</f>
        <v/>
      </c>
      <c r="M1617" t="str">
        <f>IF(ISNUMBER(SEARCH(M$1,raw[[#This Row],[active years]])),1,"")</f>
        <v/>
      </c>
      <c r="N1617" t="str">
        <f>IF(ISNUMBER(SEARCH(N$1,raw[[#This Row],[active years]])),1,"")</f>
        <v/>
      </c>
      <c r="O1617" t="str">
        <f>IF(ISNUMBER(SEARCH(O$1,raw[[#This Row],[active years]])),1,"")</f>
        <v/>
      </c>
      <c r="P1617" t="str">
        <f>IF(ISNUMBER(SEARCH(P$1,raw[[#This Row],[active years]])),1,"")</f>
        <v/>
      </c>
      <c r="Q1617">
        <f>IF(ISNUMBER(SEARCH(Q$1,raw[[#This Row],[active years]])),1,"")</f>
        <v>1</v>
      </c>
      <c r="R1617" t="str">
        <f>IF(ISNUMBER(SEARCH(R$1,raw[[#This Row],[active years]])),1,"")</f>
        <v/>
      </c>
      <c r="S1617" t="str">
        <f>IF(ISNUMBER(SEARCH(S$1,raw[[#This Row],[active years]])),1,"")</f>
        <v/>
      </c>
      <c r="T1617" t="str">
        <f>IF(ISNUMBER(SEARCH(T$1,raw[[#This Row],[active years]])),1,"")</f>
        <v/>
      </c>
      <c r="U1617" t="str">
        <f>IF(ISNUMBER(SEARCH(U$1,raw[[#This Row],[active years]])),1,"")</f>
        <v/>
      </c>
      <c r="V1617" t="str">
        <f>IF(ISNUMBER(SEARCH(V$1,raw[[#This Row],[active years]])),1,"")</f>
        <v/>
      </c>
      <c r="W1617" t="str">
        <f>IF(ISNUMBER(SEARCH(W$1,raw[[#This Row],[active years]])),1,"")</f>
        <v/>
      </c>
      <c r="X1617" t="str">
        <f>IF(ISNUMBER(SEARCH(X$1,raw[[#This Row],[active years]])),1,"")</f>
        <v/>
      </c>
      <c r="Y1617" t="str">
        <f>IF(ISNUMBER(SEARCH(Y$1,raw[[#This Row],[active years]])),1,"")</f>
        <v/>
      </c>
      <c r="Z1617" t="str">
        <f>IF(ISNUMBER(SEARCH(Z$1,raw[[#This Row],[active years]])),1,"")</f>
        <v/>
      </c>
      <c r="AA1617" t="str">
        <f>IF(ISNUMBER(SEARCH(AA$1,raw[[#This Row],[active years]])),1,"")</f>
        <v/>
      </c>
    </row>
    <row r="1618" spans="1:27" x14ac:dyDescent="0.45">
      <c r="A1618">
        <f>raw[team]</f>
        <v>1980</v>
      </c>
      <c r="B1618">
        <f>raw[rookie year]</f>
        <v>2006</v>
      </c>
      <c r="C1618" t="str">
        <f>IF(ISNUMBER(SEARCH(C$1,raw[[#This Row],[active years]])),1,"")</f>
        <v/>
      </c>
      <c r="D1618" t="str">
        <f>IF(ISNUMBER(SEARCH(D$1,raw[[#This Row],[active years]])),1,"")</f>
        <v/>
      </c>
      <c r="E1618" t="str">
        <f>IF(ISNUMBER(SEARCH(E$1,raw[[#This Row],[active years]])),1,"")</f>
        <v/>
      </c>
      <c r="F1618" t="str">
        <f>IF(ISNUMBER(SEARCH(F$1,raw[[#This Row],[active years]])),1,"")</f>
        <v/>
      </c>
      <c r="G1618" t="str">
        <f>IF(ISNUMBER(SEARCH(G$1,raw[[#This Row],[active years]])),1,"")</f>
        <v/>
      </c>
      <c r="H1618" t="str">
        <f>IF(ISNUMBER(SEARCH(H$1,raw[[#This Row],[active years]])),1,"")</f>
        <v/>
      </c>
      <c r="I1618" t="str">
        <f>IF(ISNUMBER(SEARCH(I$1,raw[[#This Row],[active years]])),1,"")</f>
        <v/>
      </c>
      <c r="J1618" t="str">
        <f>IF(ISNUMBER(SEARCH(J$1,raw[[#This Row],[active years]])),1,"")</f>
        <v/>
      </c>
      <c r="K1618" t="str">
        <f>IF(ISNUMBER(SEARCH(K$1,raw[[#This Row],[active years]])),1,"")</f>
        <v/>
      </c>
      <c r="L1618" t="str">
        <f>IF(ISNUMBER(SEARCH(L$1,raw[[#This Row],[active years]])),1,"")</f>
        <v/>
      </c>
      <c r="M1618" t="str">
        <f>IF(ISNUMBER(SEARCH(M$1,raw[[#This Row],[active years]])),1,"")</f>
        <v/>
      </c>
      <c r="N1618" t="str">
        <f>IF(ISNUMBER(SEARCH(N$1,raw[[#This Row],[active years]])),1,"")</f>
        <v/>
      </c>
      <c r="O1618" t="str">
        <f>IF(ISNUMBER(SEARCH(O$1,raw[[#This Row],[active years]])),1,"")</f>
        <v/>
      </c>
      <c r="P1618" t="str">
        <f>IF(ISNUMBER(SEARCH(P$1,raw[[#This Row],[active years]])),1,"")</f>
        <v/>
      </c>
      <c r="Q1618" t="str">
        <f>IF(ISNUMBER(SEARCH(Q$1,raw[[#This Row],[active years]])),1,"")</f>
        <v/>
      </c>
      <c r="R1618">
        <f>IF(ISNUMBER(SEARCH(R$1,raw[[#This Row],[active years]])),1,"")</f>
        <v>1</v>
      </c>
      <c r="S1618">
        <f>IF(ISNUMBER(SEARCH(S$1,raw[[#This Row],[active years]])),1,"")</f>
        <v>1</v>
      </c>
      <c r="T1618">
        <f>IF(ISNUMBER(SEARCH(T$1,raw[[#This Row],[active years]])),1,"")</f>
        <v>1</v>
      </c>
      <c r="U1618">
        <f>IF(ISNUMBER(SEARCH(U$1,raw[[#This Row],[active years]])),1,"")</f>
        <v>1</v>
      </c>
      <c r="V1618">
        <f>IF(ISNUMBER(SEARCH(V$1,raw[[#This Row],[active years]])),1,"")</f>
        <v>1</v>
      </c>
      <c r="W1618">
        <f>IF(ISNUMBER(SEARCH(W$1,raw[[#This Row],[active years]])),1,"")</f>
        <v>1</v>
      </c>
      <c r="X1618" t="str">
        <f>IF(ISNUMBER(SEARCH(X$1,raw[[#This Row],[active years]])),1,"")</f>
        <v/>
      </c>
      <c r="Y1618" t="str">
        <f>IF(ISNUMBER(SEARCH(Y$1,raw[[#This Row],[active years]])),1,"")</f>
        <v/>
      </c>
      <c r="Z1618" t="str">
        <f>IF(ISNUMBER(SEARCH(Z$1,raw[[#This Row],[active years]])),1,"")</f>
        <v/>
      </c>
      <c r="AA1618" t="str">
        <f>IF(ISNUMBER(SEARCH(AA$1,raw[[#This Row],[active years]])),1,"")</f>
        <v/>
      </c>
    </row>
    <row r="1619" spans="1:27" x14ac:dyDescent="0.45">
      <c r="A1619">
        <f>raw[team]</f>
        <v>1981</v>
      </c>
      <c r="B1619">
        <f>raw[rookie year]</f>
        <v>2007</v>
      </c>
      <c r="C1619" t="str">
        <f>IF(ISNUMBER(SEARCH(C$1,raw[[#This Row],[active years]])),1,"")</f>
        <v/>
      </c>
      <c r="D1619" t="str">
        <f>IF(ISNUMBER(SEARCH(D$1,raw[[#This Row],[active years]])),1,"")</f>
        <v/>
      </c>
      <c r="E1619" t="str">
        <f>IF(ISNUMBER(SEARCH(E$1,raw[[#This Row],[active years]])),1,"")</f>
        <v/>
      </c>
      <c r="F1619" t="str">
        <f>IF(ISNUMBER(SEARCH(F$1,raw[[#This Row],[active years]])),1,"")</f>
        <v/>
      </c>
      <c r="G1619" t="str">
        <f>IF(ISNUMBER(SEARCH(G$1,raw[[#This Row],[active years]])),1,"")</f>
        <v/>
      </c>
      <c r="H1619" t="str">
        <f>IF(ISNUMBER(SEARCH(H$1,raw[[#This Row],[active years]])),1,"")</f>
        <v/>
      </c>
      <c r="I1619" t="str">
        <f>IF(ISNUMBER(SEARCH(I$1,raw[[#This Row],[active years]])),1,"")</f>
        <v/>
      </c>
      <c r="J1619" t="str">
        <f>IF(ISNUMBER(SEARCH(J$1,raw[[#This Row],[active years]])),1,"")</f>
        <v/>
      </c>
      <c r="K1619" t="str">
        <f>IF(ISNUMBER(SEARCH(K$1,raw[[#This Row],[active years]])),1,"")</f>
        <v/>
      </c>
      <c r="L1619" t="str">
        <f>IF(ISNUMBER(SEARCH(L$1,raw[[#This Row],[active years]])),1,"")</f>
        <v/>
      </c>
      <c r="M1619" t="str">
        <f>IF(ISNUMBER(SEARCH(M$1,raw[[#This Row],[active years]])),1,"")</f>
        <v/>
      </c>
      <c r="N1619" t="str">
        <f>IF(ISNUMBER(SEARCH(N$1,raw[[#This Row],[active years]])),1,"")</f>
        <v/>
      </c>
      <c r="O1619" t="str">
        <f>IF(ISNUMBER(SEARCH(O$1,raw[[#This Row],[active years]])),1,"")</f>
        <v/>
      </c>
      <c r="P1619" t="str">
        <f>IF(ISNUMBER(SEARCH(P$1,raw[[#This Row],[active years]])),1,"")</f>
        <v/>
      </c>
      <c r="Q1619" t="str">
        <f>IF(ISNUMBER(SEARCH(Q$1,raw[[#This Row],[active years]])),1,"")</f>
        <v/>
      </c>
      <c r="R1619">
        <f>IF(ISNUMBER(SEARCH(R$1,raw[[#This Row],[active years]])),1,"")</f>
        <v>1</v>
      </c>
      <c r="S1619">
        <f>IF(ISNUMBER(SEARCH(S$1,raw[[#This Row],[active years]])),1,"")</f>
        <v>1</v>
      </c>
      <c r="T1619">
        <f>IF(ISNUMBER(SEARCH(T$1,raw[[#This Row],[active years]])),1,"")</f>
        <v>1</v>
      </c>
      <c r="U1619" t="str">
        <f>IF(ISNUMBER(SEARCH(U$1,raw[[#This Row],[active years]])),1,"")</f>
        <v/>
      </c>
      <c r="V1619" t="str">
        <f>IF(ISNUMBER(SEARCH(V$1,raw[[#This Row],[active years]])),1,"")</f>
        <v/>
      </c>
      <c r="W1619" t="str">
        <f>IF(ISNUMBER(SEARCH(W$1,raw[[#This Row],[active years]])),1,"")</f>
        <v/>
      </c>
      <c r="X1619" t="str">
        <f>IF(ISNUMBER(SEARCH(X$1,raw[[#This Row],[active years]])),1,"")</f>
        <v/>
      </c>
      <c r="Y1619" t="str">
        <f>IF(ISNUMBER(SEARCH(Y$1,raw[[#This Row],[active years]])),1,"")</f>
        <v/>
      </c>
      <c r="Z1619" t="str">
        <f>IF(ISNUMBER(SEARCH(Z$1,raw[[#This Row],[active years]])),1,"")</f>
        <v/>
      </c>
      <c r="AA1619" t="str">
        <f>IF(ISNUMBER(SEARCH(AA$1,raw[[#This Row],[active years]])),1,"")</f>
        <v/>
      </c>
    </row>
    <row r="1620" spans="1:27" x14ac:dyDescent="0.45">
      <c r="A1620">
        <f>raw[team]</f>
        <v>1982</v>
      </c>
      <c r="B1620">
        <f>raw[rookie year]</f>
        <v>2007</v>
      </c>
      <c r="C1620" t="str">
        <f>IF(ISNUMBER(SEARCH(C$1,raw[[#This Row],[active years]])),1,"")</f>
        <v/>
      </c>
      <c r="D1620" t="str">
        <f>IF(ISNUMBER(SEARCH(D$1,raw[[#This Row],[active years]])),1,"")</f>
        <v/>
      </c>
      <c r="E1620" t="str">
        <f>IF(ISNUMBER(SEARCH(E$1,raw[[#This Row],[active years]])),1,"")</f>
        <v/>
      </c>
      <c r="F1620" t="str">
        <f>IF(ISNUMBER(SEARCH(F$1,raw[[#This Row],[active years]])),1,"")</f>
        <v/>
      </c>
      <c r="G1620" t="str">
        <f>IF(ISNUMBER(SEARCH(G$1,raw[[#This Row],[active years]])),1,"")</f>
        <v/>
      </c>
      <c r="H1620" t="str">
        <f>IF(ISNUMBER(SEARCH(H$1,raw[[#This Row],[active years]])),1,"")</f>
        <v/>
      </c>
      <c r="I1620" t="str">
        <f>IF(ISNUMBER(SEARCH(I$1,raw[[#This Row],[active years]])),1,"")</f>
        <v/>
      </c>
      <c r="J1620" t="str">
        <f>IF(ISNUMBER(SEARCH(J$1,raw[[#This Row],[active years]])),1,"")</f>
        <v/>
      </c>
      <c r="K1620" t="str">
        <f>IF(ISNUMBER(SEARCH(K$1,raw[[#This Row],[active years]])),1,"")</f>
        <v/>
      </c>
      <c r="L1620" t="str">
        <f>IF(ISNUMBER(SEARCH(L$1,raw[[#This Row],[active years]])),1,"")</f>
        <v/>
      </c>
      <c r="M1620" t="str">
        <f>IF(ISNUMBER(SEARCH(M$1,raw[[#This Row],[active years]])),1,"")</f>
        <v/>
      </c>
      <c r="N1620" t="str">
        <f>IF(ISNUMBER(SEARCH(N$1,raw[[#This Row],[active years]])),1,"")</f>
        <v/>
      </c>
      <c r="O1620" t="str">
        <f>IF(ISNUMBER(SEARCH(O$1,raw[[#This Row],[active years]])),1,"")</f>
        <v/>
      </c>
      <c r="P1620" t="str">
        <f>IF(ISNUMBER(SEARCH(P$1,raw[[#This Row],[active years]])),1,"")</f>
        <v/>
      </c>
      <c r="Q1620" t="str">
        <f>IF(ISNUMBER(SEARCH(Q$1,raw[[#This Row],[active years]])),1,"")</f>
        <v/>
      </c>
      <c r="R1620">
        <f>IF(ISNUMBER(SEARCH(R$1,raw[[#This Row],[active years]])),1,"")</f>
        <v>1</v>
      </c>
      <c r="S1620">
        <f>IF(ISNUMBER(SEARCH(S$1,raw[[#This Row],[active years]])),1,"")</f>
        <v>1</v>
      </c>
      <c r="T1620">
        <f>IF(ISNUMBER(SEARCH(T$1,raw[[#This Row],[active years]])),1,"")</f>
        <v>1</v>
      </c>
      <c r="U1620">
        <f>IF(ISNUMBER(SEARCH(U$1,raw[[#This Row],[active years]])),1,"")</f>
        <v>1</v>
      </c>
      <c r="V1620">
        <f>IF(ISNUMBER(SEARCH(V$1,raw[[#This Row],[active years]])),1,"")</f>
        <v>1</v>
      </c>
      <c r="W1620">
        <f>IF(ISNUMBER(SEARCH(W$1,raw[[#This Row],[active years]])),1,"")</f>
        <v>1</v>
      </c>
      <c r="X1620">
        <f>IF(ISNUMBER(SEARCH(X$1,raw[[#This Row],[active years]])),1,"")</f>
        <v>1</v>
      </c>
      <c r="Y1620">
        <f>IF(ISNUMBER(SEARCH(Y$1,raw[[#This Row],[active years]])),1,"")</f>
        <v>1</v>
      </c>
      <c r="Z1620">
        <f>IF(ISNUMBER(SEARCH(Z$1,raw[[#This Row],[active years]])),1,"")</f>
        <v>1</v>
      </c>
      <c r="AA1620">
        <f>IF(ISNUMBER(SEARCH(AA$1,raw[[#This Row],[active years]])),1,"")</f>
        <v>1</v>
      </c>
    </row>
    <row r="1621" spans="1:27" x14ac:dyDescent="0.45">
      <c r="A1621">
        <f>raw[team]</f>
        <v>1983</v>
      </c>
      <c r="B1621">
        <f>raw[rookie year]</f>
        <v>2007</v>
      </c>
      <c r="C1621" t="str">
        <f>IF(ISNUMBER(SEARCH(C$1,raw[[#This Row],[active years]])),1,"")</f>
        <v/>
      </c>
      <c r="D1621" t="str">
        <f>IF(ISNUMBER(SEARCH(D$1,raw[[#This Row],[active years]])),1,"")</f>
        <v/>
      </c>
      <c r="E1621" t="str">
        <f>IF(ISNUMBER(SEARCH(E$1,raw[[#This Row],[active years]])),1,"")</f>
        <v/>
      </c>
      <c r="F1621" t="str">
        <f>IF(ISNUMBER(SEARCH(F$1,raw[[#This Row],[active years]])),1,"")</f>
        <v/>
      </c>
      <c r="G1621" t="str">
        <f>IF(ISNUMBER(SEARCH(G$1,raw[[#This Row],[active years]])),1,"")</f>
        <v/>
      </c>
      <c r="H1621" t="str">
        <f>IF(ISNUMBER(SEARCH(H$1,raw[[#This Row],[active years]])),1,"")</f>
        <v/>
      </c>
      <c r="I1621" t="str">
        <f>IF(ISNUMBER(SEARCH(I$1,raw[[#This Row],[active years]])),1,"")</f>
        <v/>
      </c>
      <c r="J1621" t="str">
        <f>IF(ISNUMBER(SEARCH(J$1,raw[[#This Row],[active years]])),1,"")</f>
        <v/>
      </c>
      <c r="K1621" t="str">
        <f>IF(ISNUMBER(SEARCH(K$1,raw[[#This Row],[active years]])),1,"")</f>
        <v/>
      </c>
      <c r="L1621" t="str">
        <f>IF(ISNUMBER(SEARCH(L$1,raw[[#This Row],[active years]])),1,"")</f>
        <v/>
      </c>
      <c r="M1621" t="str">
        <f>IF(ISNUMBER(SEARCH(M$1,raw[[#This Row],[active years]])),1,"")</f>
        <v/>
      </c>
      <c r="N1621" t="str">
        <f>IF(ISNUMBER(SEARCH(N$1,raw[[#This Row],[active years]])),1,"")</f>
        <v/>
      </c>
      <c r="O1621" t="str">
        <f>IF(ISNUMBER(SEARCH(O$1,raw[[#This Row],[active years]])),1,"")</f>
        <v/>
      </c>
      <c r="P1621" t="str">
        <f>IF(ISNUMBER(SEARCH(P$1,raw[[#This Row],[active years]])),1,"")</f>
        <v/>
      </c>
      <c r="Q1621" t="str">
        <f>IF(ISNUMBER(SEARCH(Q$1,raw[[#This Row],[active years]])),1,"")</f>
        <v/>
      </c>
      <c r="R1621">
        <f>IF(ISNUMBER(SEARCH(R$1,raw[[#This Row],[active years]])),1,"")</f>
        <v>1</v>
      </c>
      <c r="S1621">
        <f>IF(ISNUMBER(SEARCH(S$1,raw[[#This Row],[active years]])),1,"")</f>
        <v>1</v>
      </c>
      <c r="T1621">
        <f>IF(ISNUMBER(SEARCH(T$1,raw[[#This Row],[active years]])),1,"")</f>
        <v>1</v>
      </c>
      <c r="U1621">
        <f>IF(ISNUMBER(SEARCH(U$1,raw[[#This Row],[active years]])),1,"")</f>
        <v>1</v>
      </c>
      <c r="V1621">
        <f>IF(ISNUMBER(SEARCH(V$1,raw[[#This Row],[active years]])),1,"")</f>
        <v>1</v>
      </c>
      <c r="W1621">
        <f>IF(ISNUMBER(SEARCH(W$1,raw[[#This Row],[active years]])),1,"")</f>
        <v>1</v>
      </c>
      <c r="X1621">
        <f>IF(ISNUMBER(SEARCH(X$1,raw[[#This Row],[active years]])),1,"")</f>
        <v>1</v>
      </c>
      <c r="Y1621">
        <f>IF(ISNUMBER(SEARCH(Y$1,raw[[#This Row],[active years]])),1,"")</f>
        <v>1</v>
      </c>
      <c r="Z1621">
        <f>IF(ISNUMBER(SEARCH(Z$1,raw[[#This Row],[active years]])),1,"")</f>
        <v>1</v>
      </c>
      <c r="AA1621">
        <f>IF(ISNUMBER(SEARCH(AA$1,raw[[#This Row],[active years]])),1,"")</f>
        <v>1</v>
      </c>
    </row>
    <row r="1622" spans="1:27" x14ac:dyDescent="0.45">
      <c r="A1622">
        <f>raw[team]</f>
        <v>1984</v>
      </c>
      <c r="B1622">
        <f>raw[rookie year]</f>
        <v>2007</v>
      </c>
      <c r="C1622" t="str">
        <f>IF(ISNUMBER(SEARCH(C$1,raw[[#This Row],[active years]])),1,"")</f>
        <v/>
      </c>
      <c r="D1622" t="str">
        <f>IF(ISNUMBER(SEARCH(D$1,raw[[#This Row],[active years]])),1,"")</f>
        <v/>
      </c>
      <c r="E1622" t="str">
        <f>IF(ISNUMBER(SEARCH(E$1,raw[[#This Row],[active years]])),1,"")</f>
        <v/>
      </c>
      <c r="F1622" t="str">
        <f>IF(ISNUMBER(SEARCH(F$1,raw[[#This Row],[active years]])),1,"")</f>
        <v/>
      </c>
      <c r="G1622" t="str">
        <f>IF(ISNUMBER(SEARCH(G$1,raw[[#This Row],[active years]])),1,"")</f>
        <v/>
      </c>
      <c r="H1622" t="str">
        <f>IF(ISNUMBER(SEARCH(H$1,raw[[#This Row],[active years]])),1,"")</f>
        <v/>
      </c>
      <c r="I1622" t="str">
        <f>IF(ISNUMBER(SEARCH(I$1,raw[[#This Row],[active years]])),1,"")</f>
        <v/>
      </c>
      <c r="J1622" t="str">
        <f>IF(ISNUMBER(SEARCH(J$1,raw[[#This Row],[active years]])),1,"")</f>
        <v/>
      </c>
      <c r="K1622" t="str">
        <f>IF(ISNUMBER(SEARCH(K$1,raw[[#This Row],[active years]])),1,"")</f>
        <v/>
      </c>
      <c r="L1622" t="str">
        <f>IF(ISNUMBER(SEARCH(L$1,raw[[#This Row],[active years]])),1,"")</f>
        <v/>
      </c>
      <c r="M1622" t="str">
        <f>IF(ISNUMBER(SEARCH(M$1,raw[[#This Row],[active years]])),1,"")</f>
        <v/>
      </c>
      <c r="N1622" t="str">
        <f>IF(ISNUMBER(SEARCH(N$1,raw[[#This Row],[active years]])),1,"")</f>
        <v/>
      </c>
      <c r="O1622" t="str">
        <f>IF(ISNUMBER(SEARCH(O$1,raw[[#This Row],[active years]])),1,"")</f>
        <v/>
      </c>
      <c r="P1622" t="str">
        <f>IF(ISNUMBER(SEARCH(P$1,raw[[#This Row],[active years]])),1,"")</f>
        <v/>
      </c>
      <c r="Q1622" t="str">
        <f>IF(ISNUMBER(SEARCH(Q$1,raw[[#This Row],[active years]])),1,"")</f>
        <v/>
      </c>
      <c r="R1622">
        <f>IF(ISNUMBER(SEARCH(R$1,raw[[#This Row],[active years]])),1,"")</f>
        <v>1</v>
      </c>
      <c r="S1622">
        <f>IF(ISNUMBER(SEARCH(S$1,raw[[#This Row],[active years]])),1,"")</f>
        <v>1</v>
      </c>
      <c r="T1622">
        <f>IF(ISNUMBER(SEARCH(T$1,raw[[#This Row],[active years]])),1,"")</f>
        <v>1</v>
      </c>
      <c r="U1622">
        <f>IF(ISNUMBER(SEARCH(U$1,raw[[#This Row],[active years]])),1,"")</f>
        <v>1</v>
      </c>
      <c r="V1622">
        <f>IF(ISNUMBER(SEARCH(V$1,raw[[#This Row],[active years]])),1,"")</f>
        <v>1</v>
      </c>
      <c r="W1622">
        <f>IF(ISNUMBER(SEARCH(W$1,raw[[#This Row],[active years]])),1,"")</f>
        <v>1</v>
      </c>
      <c r="X1622">
        <f>IF(ISNUMBER(SEARCH(X$1,raw[[#This Row],[active years]])),1,"")</f>
        <v>1</v>
      </c>
      <c r="Y1622">
        <f>IF(ISNUMBER(SEARCH(Y$1,raw[[#This Row],[active years]])),1,"")</f>
        <v>1</v>
      </c>
      <c r="Z1622">
        <f>IF(ISNUMBER(SEARCH(Z$1,raw[[#This Row],[active years]])),1,"")</f>
        <v>1</v>
      </c>
      <c r="AA1622">
        <f>IF(ISNUMBER(SEARCH(AA$1,raw[[#This Row],[active years]])),1,"")</f>
        <v>1</v>
      </c>
    </row>
    <row r="1623" spans="1:27" x14ac:dyDescent="0.45">
      <c r="A1623">
        <f>raw[team]</f>
        <v>1985</v>
      </c>
      <c r="B1623">
        <f>raw[rookie year]</f>
        <v>2007</v>
      </c>
      <c r="C1623" t="str">
        <f>IF(ISNUMBER(SEARCH(C$1,raw[[#This Row],[active years]])),1,"")</f>
        <v/>
      </c>
      <c r="D1623" t="str">
        <f>IF(ISNUMBER(SEARCH(D$1,raw[[#This Row],[active years]])),1,"")</f>
        <v/>
      </c>
      <c r="E1623" t="str">
        <f>IF(ISNUMBER(SEARCH(E$1,raw[[#This Row],[active years]])),1,"")</f>
        <v/>
      </c>
      <c r="F1623" t="str">
        <f>IF(ISNUMBER(SEARCH(F$1,raw[[#This Row],[active years]])),1,"")</f>
        <v/>
      </c>
      <c r="G1623" t="str">
        <f>IF(ISNUMBER(SEARCH(G$1,raw[[#This Row],[active years]])),1,"")</f>
        <v/>
      </c>
      <c r="H1623" t="str">
        <f>IF(ISNUMBER(SEARCH(H$1,raw[[#This Row],[active years]])),1,"")</f>
        <v/>
      </c>
      <c r="I1623" t="str">
        <f>IF(ISNUMBER(SEARCH(I$1,raw[[#This Row],[active years]])),1,"")</f>
        <v/>
      </c>
      <c r="J1623" t="str">
        <f>IF(ISNUMBER(SEARCH(J$1,raw[[#This Row],[active years]])),1,"")</f>
        <v/>
      </c>
      <c r="K1623" t="str">
        <f>IF(ISNUMBER(SEARCH(K$1,raw[[#This Row],[active years]])),1,"")</f>
        <v/>
      </c>
      <c r="L1623" t="str">
        <f>IF(ISNUMBER(SEARCH(L$1,raw[[#This Row],[active years]])),1,"")</f>
        <v/>
      </c>
      <c r="M1623" t="str">
        <f>IF(ISNUMBER(SEARCH(M$1,raw[[#This Row],[active years]])),1,"")</f>
        <v/>
      </c>
      <c r="N1623" t="str">
        <f>IF(ISNUMBER(SEARCH(N$1,raw[[#This Row],[active years]])),1,"")</f>
        <v/>
      </c>
      <c r="O1623" t="str">
        <f>IF(ISNUMBER(SEARCH(O$1,raw[[#This Row],[active years]])),1,"")</f>
        <v/>
      </c>
      <c r="P1623" t="str">
        <f>IF(ISNUMBER(SEARCH(P$1,raw[[#This Row],[active years]])),1,"")</f>
        <v/>
      </c>
      <c r="Q1623" t="str">
        <f>IF(ISNUMBER(SEARCH(Q$1,raw[[#This Row],[active years]])),1,"")</f>
        <v/>
      </c>
      <c r="R1623">
        <f>IF(ISNUMBER(SEARCH(R$1,raw[[#This Row],[active years]])),1,"")</f>
        <v>1</v>
      </c>
      <c r="S1623">
        <f>IF(ISNUMBER(SEARCH(S$1,raw[[#This Row],[active years]])),1,"")</f>
        <v>1</v>
      </c>
      <c r="T1623">
        <f>IF(ISNUMBER(SEARCH(T$1,raw[[#This Row],[active years]])),1,"")</f>
        <v>1</v>
      </c>
      <c r="U1623">
        <f>IF(ISNUMBER(SEARCH(U$1,raw[[#This Row],[active years]])),1,"")</f>
        <v>1</v>
      </c>
      <c r="V1623">
        <f>IF(ISNUMBER(SEARCH(V$1,raw[[#This Row],[active years]])),1,"")</f>
        <v>1</v>
      </c>
      <c r="W1623">
        <f>IF(ISNUMBER(SEARCH(W$1,raw[[#This Row],[active years]])),1,"")</f>
        <v>1</v>
      </c>
      <c r="X1623">
        <f>IF(ISNUMBER(SEARCH(X$1,raw[[#This Row],[active years]])),1,"")</f>
        <v>1</v>
      </c>
      <c r="Y1623">
        <f>IF(ISNUMBER(SEARCH(Y$1,raw[[#This Row],[active years]])),1,"")</f>
        <v>1</v>
      </c>
      <c r="Z1623">
        <f>IF(ISNUMBER(SEARCH(Z$1,raw[[#This Row],[active years]])),1,"")</f>
        <v>1</v>
      </c>
      <c r="AA1623">
        <f>IF(ISNUMBER(SEARCH(AA$1,raw[[#This Row],[active years]])),1,"")</f>
        <v>1</v>
      </c>
    </row>
    <row r="1624" spans="1:27" x14ac:dyDescent="0.45">
      <c r="A1624">
        <f>raw[team]</f>
        <v>1986</v>
      </c>
      <c r="B1624">
        <f>raw[rookie year]</f>
        <v>2007</v>
      </c>
      <c r="C1624" t="str">
        <f>IF(ISNUMBER(SEARCH(C$1,raw[[#This Row],[active years]])),1,"")</f>
        <v/>
      </c>
      <c r="D1624" t="str">
        <f>IF(ISNUMBER(SEARCH(D$1,raw[[#This Row],[active years]])),1,"")</f>
        <v/>
      </c>
      <c r="E1624" t="str">
        <f>IF(ISNUMBER(SEARCH(E$1,raw[[#This Row],[active years]])),1,"")</f>
        <v/>
      </c>
      <c r="F1624" t="str">
        <f>IF(ISNUMBER(SEARCH(F$1,raw[[#This Row],[active years]])),1,"")</f>
        <v/>
      </c>
      <c r="G1624" t="str">
        <f>IF(ISNUMBER(SEARCH(G$1,raw[[#This Row],[active years]])),1,"")</f>
        <v/>
      </c>
      <c r="H1624" t="str">
        <f>IF(ISNUMBER(SEARCH(H$1,raw[[#This Row],[active years]])),1,"")</f>
        <v/>
      </c>
      <c r="I1624" t="str">
        <f>IF(ISNUMBER(SEARCH(I$1,raw[[#This Row],[active years]])),1,"")</f>
        <v/>
      </c>
      <c r="J1624" t="str">
        <f>IF(ISNUMBER(SEARCH(J$1,raw[[#This Row],[active years]])),1,"")</f>
        <v/>
      </c>
      <c r="K1624" t="str">
        <f>IF(ISNUMBER(SEARCH(K$1,raw[[#This Row],[active years]])),1,"")</f>
        <v/>
      </c>
      <c r="L1624" t="str">
        <f>IF(ISNUMBER(SEARCH(L$1,raw[[#This Row],[active years]])),1,"")</f>
        <v/>
      </c>
      <c r="M1624" t="str">
        <f>IF(ISNUMBER(SEARCH(M$1,raw[[#This Row],[active years]])),1,"")</f>
        <v/>
      </c>
      <c r="N1624" t="str">
        <f>IF(ISNUMBER(SEARCH(N$1,raw[[#This Row],[active years]])),1,"")</f>
        <v/>
      </c>
      <c r="O1624" t="str">
        <f>IF(ISNUMBER(SEARCH(O$1,raw[[#This Row],[active years]])),1,"")</f>
        <v/>
      </c>
      <c r="P1624" t="str">
        <f>IF(ISNUMBER(SEARCH(P$1,raw[[#This Row],[active years]])),1,"")</f>
        <v/>
      </c>
      <c r="Q1624" t="str">
        <f>IF(ISNUMBER(SEARCH(Q$1,raw[[#This Row],[active years]])),1,"")</f>
        <v/>
      </c>
      <c r="R1624">
        <f>IF(ISNUMBER(SEARCH(R$1,raw[[#This Row],[active years]])),1,"")</f>
        <v>1</v>
      </c>
      <c r="S1624">
        <f>IF(ISNUMBER(SEARCH(S$1,raw[[#This Row],[active years]])),1,"")</f>
        <v>1</v>
      </c>
      <c r="T1624">
        <f>IF(ISNUMBER(SEARCH(T$1,raw[[#This Row],[active years]])),1,"")</f>
        <v>1</v>
      </c>
      <c r="U1624">
        <f>IF(ISNUMBER(SEARCH(U$1,raw[[#This Row],[active years]])),1,"")</f>
        <v>1</v>
      </c>
      <c r="V1624">
        <f>IF(ISNUMBER(SEARCH(V$1,raw[[#This Row],[active years]])),1,"")</f>
        <v>1</v>
      </c>
      <c r="W1624">
        <f>IF(ISNUMBER(SEARCH(W$1,raw[[#This Row],[active years]])),1,"")</f>
        <v>1</v>
      </c>
      <c r="X1624">
        <f>IF(ISNUMBER(SEARCH(X$1,raw[[#This Row],[active years]])),1,"")</f>
        <v>1</v>
      </c>
      <c r="Y1624">
        <f>IF(ISNUMBER(SEARCH(Y$1,raw[[#This Row],[active years]])),1,"")</f>
        <v>1</v>
      </c>
      <c r="Z1624">
        <f>IF(ISNUMBER(SEARCH(Z$1,raw[[#This Row],[active years]])),1,"")</f>
        <v>1</v>
      </c>
      <c r="AA1624">
        <f>IF(ISNUMBER(SEARCH(AA$1,raw[[#This Row],[active years]])),1,"")</f>
        <v>1</v>
      </c>
    </row>
    <row r="1625" spans="1:27" x14ac:dyDescent="0.45">
      <c r="A1625">
        <f>raw[team]</f>
        <v>1987</v>
      </c>
      <c r="B1625">
        <f>raw[rookie year]</f>
        <v>2007</v>
      </c>
      <c r="C1625" t="str">
        <f>IF(ISNUMBER(SEARCH(C$1,raw[[#This Row],[active years]])),1,"")</f>
        <v/>
      </c>
      <c r="D1625" t="str">
        <f>IF(ISNUMBER(SEARCH(D$1,raw[[#This Row],[active years]])),1,"")</f>
        <v/>
      </c>
      <c r="E1625" t="str">
        <f>IF(ISNUMBER(SEARCH(E$1,raw[[#This Row],[active years]])),1,"")</f>
        <v/>
      </c>
      <c r="F1625" t="str">
        <f>IF(ISNUMBER(SEARCH(F$1,raw[[#This Row],[active years]])),1,"")</f>
        <v/>
      </c>
      <c r="G1625" t="str">
        <f>IF(ISNUMBER(SEARCH(G$1,raw[[#This Row],[active years]])),1,"")</f>
        <v/>
      </c>
      <c r="H1625" t="str">
        <f>IF(ISNUMBER(SEARCH(H$1,raw[[#This Row],[active years]])),1,"")</f>
        <v/>
      </c>
      <c r="I1625" t="str">
        <f>IF(ISNUMBER(SEARCH(I$1,raw[[#This Row],[active years]])),1,"")</f>
        <v/>
      </c>
      <c r="J1625" t="str">
        <f>IF(ISNUMBER(SEARCH(J$1,raw[[#This Row],[active years]])),1,"")</f>
        <v/>
      </c>
      <c r="K1625" t="str">
        <f>IF(ISNUMBER(SEARCH(K$1,raw[[#This Row],[active years]])),1,"")</f>
        <v/>
      </c>
      <c r="L1625" t="str">
        <f>IF(ISNUMBER(SEARCH(L$1,raw[[#This Row],[active years]])),1,"")</f>
        <v/>
      </c>
      <c r="M1625" t="str">
        <f>IF(ISNUMBER(SEARCH(M$1,raw[[#This Row],[active years]])),1,"")</f>
        <v/>
      </c>
      <c r="N1625" t="str">
        <f>IF(ISNUMBER(SEARCH(N$1,raw[[#This Row],[active years]])),1,"")</f>
        <v/>
      </c>
      <c r="O1625" t="str">
        <f>IF(ISNUMBER(SEARCH(O$1,raw[[#This Row],[active years]])),1,"")</f>
        <v/>
      </c>
      <c r="P1625" t="str">
        <f>IF(ISNUMBER(SEARCH(P$1,raw[[#This Row],[active years]])),1,"")</f>
        <v/>
      </c>
      <c r="Q1625" t="str">
        <f>IF(ISNUMBER(SEARCH(Q$1,raw[[#This Row],[active years]])),1,"")</f>
        <v/>
      </c>
      <c r="R1625">
        <f>IF(ISNUMBER(SEARCH(R$1,raw[[#This Row],[active years]])),1,"")</f>
        <v>1</v>
      </c>
      <c r="S1625">
        <f>IF(ISNUMBER(SEARCH(S$1,raw[[#This Row],[active years]])),1,"")</f>
        <v>1</v>
      </c>
      <c r="T1625">
        <f>IF(ISNUMBER(SEARCH(T$1,raw[[#This Row],[active years]])),1,"")</f>
        <v>1</v>
      </c>
      <c r="U1625">
        <f>IF(ISNUMBER(SEARCH(U$1,raw[[#This Row],[active years]])),1,"")</f>
        <v>1</v>
      </c>
      <c r="V1625">
        <f>IF(ISNUMBER(SEARCH(V$1,raw[[#This Row],[active years]])),1,"")</f>
        <v>1</v>
      </c>
      <c r="W1625">
        <f>IF(ISNUMBER(SEARCH(W$1,raw[[#This Row],[active years]])),1,"")</f>
        <v>1</v>
      </c>
      <c r="X1625">
        <f>IF(ISNUMBER(SEARCH(X$1,raw[[#This Row],[active years]])),1,"")</f>
        <v>1</v>
      </c>
      <c r="Y1625">
        <f>IF(ISNUMBER(SEARCH(Y$1,raw[[#This Row],[active years]])),1,"")</f>
        <v>1</v>
      </c>
      <c r="Z1625">
        <f>IF(ISNUMBER(SEARCH(Z$1,raw[[#This Row],[active years]])),1,"")</f>
        <v>1</v>
      </c>
      <c r="AA1625">
        <f>IF(ISNUMBER(SEARCH(AA$1,raw[[#This Row],[active years]])),1,"")</f>
        <v>1</v>
      </c>
    </row>
    <row r="1626" spans="1:27" x14ac:dyDescent="0.45">
      <c r="A1626">
        <f>raw[team]</f>
        <v>1988</v>
      </c>
      <c r="B1626">
        <f>raw[rookie year]</f>
        <v>2007</v>
      </c>
      <c r="C1626" t="str">
        <f>IF(ISNUMBER(SEARCH(C$1,raw[[#This Row],[active years]])),1,"")</f>
        <v/>
      </c>
      <c r="D1626" t="str">
        <f>IF(ISNUMBER(SEARCH(D$1,raw[[#This Row],[active years]])),1,"")</f>
        <v/>
      </c>
      <c r="E1626" t="str">
        <f>IF(ISNUMBER(SEARCH(E$1,raw[[#This Row],[active years]])),1,"")</f>
        <v/>
      </c>
      <c r="F1626" t="str">
        <f>IF(ISNUMBER(SEARCH(F$1,raw[[#This Row],[active years]])),1,"")</f>
        <v/>
      </c>
      <c r="G1626" t="str">
        <f>IF(ISNUMBER(SEARCH(G$1,raw[[#This Row],[active years]])),1,"")</f>
        <v/>
      </c>
      <c r="H1626" t="str">
        <f>IF(ISNUMBER(SEARCH(H$1,raw[[#This Row],[active years]])),1,"")</f>
        <v/>
      </c>
      <c r="I1626" t="str">
        <f>IF(ISNUMBER(SEARCH(I$1,raw[[#This Row],[active years]])),1,"")</f>
        <v/>
      </c>
      <c r="J1626" t="str">
        <f>IF(ISNUMBER(SEARCH(J$1,raw[[#This Row],[active years]])),1,"")</f>
        <v/>
      </c>
      <c r="K1626" t="str">
        <f>IF(ISNUMBER(SEARCH(K$1,raw[[#This Row],[active years]])),1,"")</f>
        <v/>
      </c>
      <c r="L1626" t="str">
        <f>IF(ISNUMBER(SEARCH(L$1,raw[[#This Row],[active years]])),1,"")</f>
        <v/>
      </c>
      <c r="M1626" t="str">
        <f>IF(ISNUMBER(SEARCH(M$1,raw[[#This Row],[active years]])),1,"")</f>
        <v/>
      </c>
      <c r="N1626" t="str">
        <f>IF(ISNUMBER(SEARCH(N$1,raw[[#This Row],[active years]])),1,"")</f>
        <v/>
      </c>
      <c r="O1626" t="str">
        <f>IF(ISNUMBER(SEARCH(O$1,raw[[#This Row],[active years]])),1,"")</f>
        <v/>
      </c>
      <c r="P1626" t="str">
        <f>IF(ISNUMBER(SEARCH(P$1,raw[[#This Row],[active years]])),1,"")</f>
        <v/>
      </c>
      <c r="Q1626" t="str">
        <f>IF(ISNUMBER(SEARCH(Q$1,raw[[#This Row],[active years]])),1,"")</f>
        <v/>
      </c>
      <c r="R1626" t="str">
        <f>IF(ISNUMBER(SEARCH(R$1,raw[[#This Row],[active years]])),1,"")</f>
        <v/>
      </c>
      <c r="S1626">
        <f>IF(ISNUMBER(SEARCH(S$1,raw[[#This Row],[active years]])),1,"")</f>
        <v>1</v>
      </c>
      <c r="T1626" t="str">
        <f>IF(ISNUMBER(SEARCH(T$1,raw[[#This Row],[active years]])),1,"")</f>
        <v/>
      </c>
      <c r="U1626" t="str">
        <f>IF(ISNUMBER(SEARCH(U$1,raw[[#This Row],[active years]])),1,"")</f>
        <v/>
      </c>
      <c r="V1626" t="str">
        <f>IF(ISNUMBER(SEARCH(V$1,raw[[#This Row],[active years]])),1,"")</f>
        <v/>
      </c>
      <c r="W1626" t="str">
        <f>IF(ISNUMBER(SEARCH(W$1,raw[[#This Row],[active years]])),1,"")</f>
        <v/>
      </c>
      <c r="X1626" t="str">
        <f>IF(ISNUMBER(SEARCH(X$1,raw[[#This Row],[active years]])),1,"")</f>
        <v/>
      </c>
      <c r="Y1626" t="str">
        <f>IF(ISNUMBER(SEARCH(Y$1,raw[[#This Row],[active years]])),1,"")</f>
        <v/>
      </c>
      <c r="Z1626" t="str">
        <f>IF(ISNUMBER(SEARCH(Z$1,raw[[#This Row],[active years]])),1,"")</f>
        <v/>
      </c>
      <c r="AA1626" t="str">
        <f>IF(ISNUMBER(SEARCH(AA$1,raw[[#This Row],[active years]])),1,"")</f>
        <v/>
      </c>
    </row>
    <row r="1627" spans="1:27" x14ac:dyDescent="0.45">
      <c r="A1627">
        <f>raw[team]</f>
        <v>1989</v>
      </c>
      <c r="B1627">
        <f>raw[rookie year]</f>
        <v>2007</v>
      </c>
      <c r="C1627" t="str">
        <f>IF(ISNUMBER(SEARCH(C$1,raw[[#This Row],[active years]])),1,"")</f>
        <v/>
      </c>
      <c r="D1627" t="str">
        <f>IF(ISNUMBER(SEARCH(D$1,raw[[#This Row],[active years]])),1,"")</f>
        <v/>
      </c>
      <c r="E1627" t="str">
        <f>IF(ISNUMBER(SEARCH(E$1,raw[[#This Row],[active years]])),1,"")</f>
        <v/>
      </c>
      <c r="F1627" t="str">
        <f>IF(ISNUMBER(SEARCH(F$1,raw[[#This Row],[active years]])),1,"")</f>
        <v/>
      </c>
      <c r="G1627" t="str">
        <f>IF(ISNUMBER(SEARCH(G$1,raw[[#This Row],[active years]])),1,"")</f>
        <v/>
      </c>
      <c r="H1627" t="str">
        <f>IF(ISNUMBER(SEARCH(H$1,raw[[#This Row],[active years]])),1,"")</f>
        <v/>
      </c>
      <c r="I1627" t="str">
        <f>IF(ISNUMBER(SEARCH(I$1,raw[[#This Row],[active years]])),1,"")</f>
        <v/>
      </c>
      <c r="J1627" t="str">
        <f>IF(ISNUMBER(SEARCH(J$1,raw[[#This Row],[active years]])),1,"")</f>
        <v/>
      </c>
      <c r="K1627" t="str">
        <f>IF(ISNUMBER(SEARCH(K$1,raw[[#This Row],[active years]])),1,"")</f>
        <v/>
      </c>
      <c r="L1627" t="str">
        <f>IF(ISNUMBER(SEARCH(L$1,raw[[#This Row],[active years]])),1,"")</f>
        <v/>
      </c>
      <c r="M1627" t="str">
        <f>IF(ISNUMBER(SEARCH(M$1,raw[[#This Row],[active years]])),1,"")</f>
        <v/>
      </c>
      <c r="N1627" t="str">
        <f>IF(ISNUMBER(SEARCH(N$1,raw[[#This Row],[active years]])),1,"")</f>
        <v/>
      </c>
      <c r="O1627" t="str">
        <f>IF(ISNUMBER(SEARCH(O$1,raw[[#This Row],[active years]])),1,"")</f>
        <v/>
      </c>
      <c r="P1627" t="str">
        <f>IF(ISNUMBER(SEARCH(P$1,raw[[#This Row],[active years]])),1,"")</f>
        <v/>
      </c>
      <c r="Q1627" t="str">
        <f>IF(ISNUMBER(SEARCH(Q$1,raw[[#This Row],[active years]])),1,"")</f>
        <v/>
      </c>
      <c r="R1627">
        <f>IF(ISNUMBER(SEARCH(R$1,raw[[#This Row],[active years]])),1,"")</f>
        <v>1</v>
      </c>
      <c r="S1627">
        <f>IF(ISNUMBER(SEARCH(S$1,raw[[#This Row],[active years]])),1,"")</f>
        <v>1</v>
      </c>
      <c r="T1627">
        <f>IF(ISNUMBER(SEARCH(T$1,raw[[#This Row],[active years]])),1,"")</f>
        <v>1</v>
      </c>
      <c r="U1627">
        <f>IF(ISNUMBER(SEARCH(U$1,raw[[#This Row],[active years]])),1,"")</f>
        <v>1</v>
      </c>
      <c r="V1627">
        <f>IF(ISNUMBER(SEARCH(V$1,raw[[#This Row],[active years]])),1,"")</f>
        <v>1</v>
      </c>
      <c r="W1627">
        <f>IF(ISNUMBER(SEARCH(W$1,raw[[#This Row],[active years]])),1,"")</f>
        <v>1</v>
      </c>
      <c r="X1627">
        <f>IF(ISNUMBER(SEARCH(X$1,raw[[#This Row],[active years]])),1,"")</f>
        <v>1</v>
      </c>
      <c r="Y1627">
        <f>IF(ISNUMBER(SEARCH(Y$1,raw[[#This Row],[active years]])),1,"")</f>
        <v>1</v>
      </c>
      <c r="Z1627">
        <f>IF(ISNUMBER(SEARCH(Z$1,raw[[#This Row],[active years]])),1,"")</f>
        <v>1</v>
      </c>
      <c r="AA1627">
        <f>IF(ISNUMBER(SEARCH(AA$1,raw[[#This Row],[active years]])),1,"")</f>
        <v>1</v>
      </c>
    </row>
    <row r="1628" spans="1:27" x14ac:dyDescent="0.45">
      <c r="A1628">
        <f>raw[team]</f>
        <v>1990</v>
      </c>
      <c r="B1628">
        <f>raw[rookie year]</f>
        <v>2007</v>
      </c>
      <c r="C1628" t="str">
        <f>IF(ISNUMBER(SEARCH(C$1,raw[[#This Row],[active years]])),1,"")</f>
        <v/>
      </c>
      <c r="D1628" t="str">
        <f>IF(ISNUMBER(SEARCH(D$1,raw[[#This Row],[active years]])),1,"")</f>
        <v/>
      </c>
      <c r="E1628" t="str">
        <f>IF(ISNUMBER(SEARCH(E$1,raw[[#This Row],[active years]])),1,"")</f>
        <v/>
      </c>
      <c r="F1628" t="str">
        <f>IF(ISNUMBER(SEARCH(F$1,raw[[#This Row],[active years]])),1,"")</f>
        <v/>
      </c>
      <c r="G1628" t="str">
        <f>IF(ISNUMBER(SEARCH(G$1,raw[[#This Row],[active years]])),1,"")</f>
        <v/>
      </c>
      <c r="H1628" t="str">
        <f>IF(ISNUMBER(SEARCH(H$1,raw[[#This Row],[active years]])),1,"")</f>
        <v/>
      </c>
      <c r="I1628" t="str">
        <f>IF(ISNUMBER(SEARCH(I$1,raw[[#This Row],[active years]])),1,"")</f>
        <v/>
      </c>
      <c r="J1628" t="str">
        <f>IF(ISNUMBER(SEARCH(J$1,raw[[#This Row],[active years]])),1,"")</f>
        <v/>
      </c>
      <c r="K1628" t="str">
        <f>IF(ISNUMBER(SEARCH(K$1,raw[[#This Row],[active years]])),1,"")</f>
        <v/>
      </c>
      <c r="L1628" t="str">
        <f>IF(ISNUMBER(SEARCH(L$1,raw[[#This Row],[active years]])),1,"")</f>
        <v/>
      </c>
      <c r="M1628" t="str">
        <f>IF(ISNUMBER(SEARCH(M$1,raw[[#This Row],[active years]])),1,"")</f>
        <v/>
      </c>
      <c r="N1628" t="str">
        <f>IF(ISNUMBER(SEARCH(N$1,raw[[#This Row],[active years]])),1,"")</f>
        <v/>
      </c>
      <c r="O1628" t="str">
        <f>IF(ISNUMBER(SEARCH(O$1,raw[[#This Row],[active years]])),1,"")</f>
        <v/>
      </c>
      <c r="P1628" t="str">
        <f>IF(ISNUMBER(SEARCH(P$1,raw[[#This Row],[active years]])),1,"")</f>
        <v/>
      </c>
      <c r="Q1628" t="str">
        <f>IF(ISNUMBER(SEARCH(Q$1,raw[[#This Row],[active years]])),1,"")</f>
        <v/>
      </c>
      <c r="R1628">
        <f>IF(ISNUMBER(SEARCH(R$1,raw[[#This Row],[active years]])),1,"")</f>
        <v>1</v>
      </c>
      <c r="S1628">
        <f>IF(ISNUMBER(SEARCH(S$1,raw[[#This Row],[active years]])),1,"")</f>
        <v>1</v>
      </c>
      <c r="T1628">
        <f>IF(ISNUMBER(SEARCH(T$1,raw[[#This Row],[active years]])),1,"")</f>
        <v>1</v>
      </c>
      <c r="U1628">
        <f>IF(ISNUMBER(SEARCH(U$1,raw[[#This Row],[active years]])),1,"")</f>
        <v>1</v>
      </c>
      <c r="V1628" t="str">
        <f>IF(ISNUMBER(SEARCH(V$1,raw[[#This Row],[active years]])),1,"")</f>
        <v/>
      </c>
      <c r="W1628" t="str">
        <f>IF(ISNUMBER(SEARCH(W$1,raw[[#This Row],[active years]])),1,"")</f>
        <v/>
      </c>
      <c r="X1628" t="str">
        <f>IF(ISNUMBER(SEARCH(X$1,raw[[#This Row],[active years]])),1,"")</f>
        <v/>
      </c>
      <c r="Y1628" t="str">
        <f>IF(ISNUMBER(SEARCH(Y$1,raw[[#This Row],[active years]])),1,"")</f>
        <v/>
      </c>
      <c r="Z1628" t="str">
        <f>IF(ISNUMBER(SEARCH(Z$1,raw[[#This Row],[active years]])),1,"")</f>
        <v/>
      </c>
      <c r="AA1628" t="str">
        <f>IF(ISNUMBER(SEARCH(AA$1,raw[[#This Row],[active years]])),1,"")</f>
        <v/>
      </c>
    </row>
    <row r="1629" spans="1:27" x14ac:dyDescent="0.45">
      <c r="A1629">
        <f>raw[team]</f>
        <v>1991</v>
      </c>
      <c r="B1629">
        <f>raw[rookie year]</f>
        <v>2007</v>
      </c>
      <c r="C1629" t="str">
        <f>IF(ISNUMBER(SEARCH(C$1,raw[[#This Row],[active years]])),1,"")</f>
        <v/>
      </c>
      <c r="D1629" t="str">
        <f>IF(ISNUMBER(SEARCH(D$1,raw[[#This Row],[active years]])),1,"")</f>
        <v/>
      </c>
      <c r="E1629" t="str">
        <f>IF(ISNUMBER(SEARCH(E$1,raw[[#This Row],[active years]])),1,"")</f>
        <v/>
      </c>
      <c r="F1629" t="str">
        <f>IF(ISNUMBER(SEARCH(F$1,raw[[#This Row],[active years]])),1,"")</f>
        <v/>
      </c>
      <c r="G1629" t="str">
        <f>IF(ISNUMBER(SEARCH(G$1,raw[[#This Row],[active years]])),1,"")</f>
        <v/>
      </c>
      <c r="H1629" t="str">
        <f>IF(ISNUMBER(SEARCH(H$1,raw[[#This Row],[active years]])),1,"")</f>
        <v/>
      </c>
      <c r="I1629" t="str">
        <f>IF(ISNUMBER(SEARCH(I$1,raw[[#This Row],[active years]])),1,"")</f>
        <v/>
      </c>
      <c r="J1629" t="str">
        <f>IF(ISNUMBER(SEARCH(J$1,raw[[#This Row],[active years]])),1,"")</f>
        <v/>
      </c>
      <c r="K1629" t="str">
        <f>IF(ISNUMBER(SEARCH(K$1,raw[[#This Row],[active years]])),1,"")</f>
        <v/>
      </c>
      <c r="L1629" t="str">
        <f>IF(ISNUMBER(SEARCH(L$1,raw[[#This Row],[active years]])),1,"")</f>
        <v/>
      </c>
      <c r="M1629" t="str">
        <f>IF(ISNUMBER(SEARCH(M$1,raw[[#This Row],[active years]])),1,"")</f>
        <v/>
      </c>
      <c r="N1629" t="str">
        <f>IF(ISNUMBER(SEARCH(N$1,raw[[#This Row],[active years]])),1,"")</f>
        <v/>
      </c>
      <c r="O1629" t="str">
        <f>IF(ISNUMBER(SEARCH(O$1,raw[[#This Row],[active years]])),1,"")</f>
        <v/>
      </c>
      <c r="P1629" t="str">
        <f>IF(ISNUMBER(SEARCH(P$1,raw[[#This Row],[active years]])),1,"")</f>
        <v/>
      </c>
      <c r="Q1629" t="str">
        <f>IF(ISNUMBER(SEARCH(Q$1,raw[[#This Row],[active years]])),1,"")</f>
        <v/>
      </c>
      <c r="R1629">
        <f>IF(ISNUMBER(SEARCH(R$1,raw[[#This Row],[active years]])),1,"")</f>
        <v>1</v>
      </c>
      <c r="S1629">
        <f>IF(ISNUMBER(SEARCH(S$1,raw[[#This Row],[active years]])),1,"")</f>
        <v>1</v>
      </c>
      <c r="T1629">
        <f>IF(ISNUMBER(SEARCH(T$1,raw[[#This Row],[active years]])),1,"")</f>
        <v>1</v>
      </c>
      <c r="U1629">
        <f>IF(ISNUMBER(SEARCH(U$1,raw[[#This Row],[active years]])),1,"")</f>
        <v>1</v>
      </c>
      <c r="V1629">
        <f>IF(ISNUMBER(SEARCH(V$1,raw[[#This Row],[active years]])),1,"")</f>
        <v>1</v>
      </c>
      <c r="W1629">
        <f>IF(ISNUMBER(SEARCH(W$1,raw[[#This Row],[active years]])),1,"")</f>
        <v>1</v>
      </c>
      <c r="X1629">
        <f>IF(ISNUMBER(SEARCH(X$1,raw[[#This Row],[active years]])),1,"")</f>
        <v>1</v>
      </c>
      <c r="Y1629">
        <f>IF(ISNUMBER(SEARCH(Y$1,raw[[#This Row],[active years]])),1,"")</f>
        <v>1</v>
      </c>
      <c r="Z1629">
        <f>IF(ISNUMBER(SEARCH(Z$1,raw[[#This Row],[active years]])),1,"")</f>
        <v>1</v>
      </c>
      <c r="AA1629">
        <f>IF(ISNUMBER(SEARCH(AA$1,raw[[#This Row],[active years]])),1,"")</f>
        <v>1</v>
      </c>
    </row>
    <row r="1630" spans="1:27" x14ac:dyDescent="0.45">
      <c r="A1630">
        <f>raw[team]</f>
        <v>1992</v>
      </c>
      <c r="B1630">
        <f>raw[rookie year]</f>
        <v>2007</v>
      </c>
      <c r="C1630" t="str">
        <f>IF(ISNUMBER(SEARCH(C$1,raw[[#This Row],[active years]])),1,"")</f>
        <v/>
      </c>
      <c r="D1630" t="str">
        <f>IF(ISNUMBER(SEARCH(D$1,raw[[#This Row],[active years]])),1,"")</f>
        <v/>
      </c>
      <c r="E1630" t="str">
        <f>IF(ISNUMBER(SEARCH(E$1,raw[[#This Row],[active years]])),1,"")</f>
        <v/>
      </c>
      <c r="F1630" t="str">
        <f>IF(ISNUMBER(SEARCH(F$1,raw[[#This Row],[active years]])),1,"")</f>
        <v/>
      </c>
      <c r="G1630" t="str">
        <f>IF(ISNUMBER(SEARCH(G$1,raw[[#This Row],[active years]])),1,"")</f>
        <v/>
      </c>
      <c r="H1630" t="str">
        <f>IF(ISNUMBER(SEARCH(H$1,raw[[#This Row],[active years]])),1,"")</f>
        <v/>
      </c>
      <c r="I1630" t="str">
        <f>IF(ISNUMBER(SEARCH(I$1,raw[[#This Row],[active years]])),1,"")</f>
        <v/>
      </c>
      <c r="J1630" t="str">
        <f>IF(ISNUMBER(SEARCH(J$1,raw[[#This Row],[active years]])),1,"")</f>
        <v/>
      </c>
      <c r="K1630" t="str">
        <f>IF(ISNUMBER(SEARCH(K$1,raw[[#This Row],[active years]])),1,"")</f>
        <v/>
      </c>
      <c r="L1630" t="str">
        <f>IF(ISNUMBER(SEARCH(L$1,raw[[#This Row],[active years]])),1,"")</f>
        <v/>
      </c>
      <c r="M1630" t="str">
        <f>IF(ISNUMBER(SEARCH(M$1,raw[[#This Row],[active years]])),1,"")</f>
        <v/>
      </c>
      <c r="N1630" t="str">
        <f>IF(ISNUMBER(SEARCH(N$1,raw[[#This Row],[active years]])),1,"")</f>
        <v/>
      </c>
      <c r="O1630" t="str">
        <f>IF(ISNUMBER(SEARCH(O$1,raw[[#This Row],[active years]])),1,"")</f>
        <v/>
      </c>
      <c r="P1630" t="str">
        <f>IF(ISNUMBER(SEARCH(P$1,raw[[#This Row],[active years]])),1,"")</f>
        <v/>
      </c>
      <c r="Q1630" t="str">
        <f>IF(ISNUMBER(SEARCH(Q$1,raw[[#This Row],[active years]])),1,"")</f>
        <v/>
      </c>
      <c r="R1630">
        <f>IF(ISNUMBER(SEARCH(R$1,raw[[#This Row],[active years]])),1,"")</f>
        <v>1</v>
      </c>
      <c r="S1630">
        <f>IF(ISNUMBER(SEARCH(S$1,raw[[#This Row],[active years]])),1,"")</f>
        <v>1</v>
      </c>
      <c r="T1630">
        <f>IF(ISNUMBER(SEARCH(T$1,raw[[#This Row],[active years]])),1,"")</f>
        <v>1</v>
      </c>
      <c r="U1630" t="str">
        <f>IF(ISNUMBER(SEARCH(U$1,raw[[#This Row],[active years]])),1,"")</f>
        <v/>
      </c>
      <c r="V1630" t="str">
        <f>IF(ISNUMBER(SEARCH(V$1,raw[[#This Row],[active years]])),1,"")</f>
        <v/>
      </c>
      <c r="W1630" t="str">
        <f>IF(ISNUMBER(SEARCH(W$1,raw[[#This Row],[active years]])),1,"")</f>
        <v/>
      </c>
      <c r="X1630" t="str">
        <f>IF(ISNUMBER(SEARCH(X$1,raw[[#This Row],[active years]])),1,"")</f>
        <v/>
      </c>
      <c r="Y1630" t="str">
        <f>IF(ISNUMBER(SEARCH(Y$1,raw[[#This Row],[active years]])),1,"")</f>
        <v/>
      </c>
      <c r="Z1630" t="str">
        <f>IF(ISNUMBER(SEARCH(Z$1,raw[[#This Row],[active years]])),1,"")</f>
        <v/>
      </c>
      <c r="AA1630" t="str">
        <f>IF(ISNUMBER(SEARCH(AA$1,raw[[#This Row],[active years]])),1,"")</f>
        <v/>
      </c>
    </row>
    <row r="1631" spans="1:27" x14ac:dyDescent="0.45">
      <c r="A1631">
        <f>raw[team]</f>
        <v>1994</v>
      </c>
      <c r="B1631">
        <f>raw[rookie year]</f>
        <v>2007</v>
      </c>
      <c r="C1631" t="str">
        <f>IF(ISNUMBER(SEARCH(C$1,raw[[#This Row],[active years]])),1,"")</f>
        <v/>
      </c>
      <c r="D1631" t="str">
        <f>IF(ISNUMBER(SEARCH(D$1,raw[[#This Row],[active years]])),1,"")</f>
        <v/>
      </c>
      <c r="E1631" t="str">
        <f>IF(ISNUMBER(SEARCH(E$1,raw[[#This Row],[active years]])),1,"")</f>
        <v/>
      </c>
      <c r="F1631" t="str">
        <f>IF(ISNUMBER(SEARCH(F$1,raw[[#This Row],[active years]])),1,"")</f>
        <v/>
      </c>
      <c r="G1631" t="str">
        <f>IF(ISNUMBER(SEARCH(G$1,raw[[#This Row],[active years]])),1,"")</f>
        <v/>
      </c>
      <c r="H1631" t="str">
        <f>IF(ISNUMBER(SEARCH(H$1,raw[[#This Row],[active years]])),1,"")</f>
        <v/>
      </c>
      <c r="I1631" t="str">
        <f>IF(ISNUMBER(SEARCH(I$1,raw[[#This Row],[active years]])),1,"")</f>
        <v/>
      </c>
      <c r="J1631" t="str">
        <f>IF(ISNUMBER(SEARCH(J$1,raw[[#This Row],[active years]])),1,"")</f>
        <v/>
      </c>
      <c r="K1631" t="str">
        <f>IF(ISNUMBER(SEARCH(K$1,raw[[#This Row],[active years]])),1,"")</f>
        <v/>
      </c>
      <c r="L1631" t="str">
        <f>IF(ISNUMBER(SEARCH(L$1,raw[[#This Row],[active years]])),1,"")</f>
        <v/>
      </c>
      <c r="M1631" t="str">
        <f>IF(ISNUMBER(SEARCH(M$1,raw[[#This Row],[active years]])),1,"")</f>
        <v/>
      </c>
      <c r="N1631" t="str">
        <f>IF(ISNUMBER(SEARCH(N$1,raw[[#This Row],[active years]])),1,"")</f>
        <v/>
      </c>
      <c r="O1631" t="str">
        <f>IF(ISNUMBER(SEARCH(O$1,raw[[#This Row],[active years]])),1,"")</f>
        <v/>
      </c>
      <c r="P1631" t="str">
        <f>IF(ISNUMBER(SEARCH(P$1,raw[[#This Row],[active years]])),1,"")</f>
        <v/>
      </c>
      <c r="Q1631" t="str">
        <f>IF(ISNUMBER(SEARCH(Q$1,raw[[#This Row],[active years]])),1,"")</f>
        <v/>
      </c>
      <c r="R1631">
        <f>IF(ISNUMBER(SEARCH(R$1,raw[[#This Row],[active years]])),1,"")</f>
        <v>1</v>
      </c>
      <c r="S1631">
        <f>IF(ISNUMBER(SEARCH(S$1,raw[[#This Row],[active years]])),1,"")</f>
        <v>1</v>
      </c>
      <c r="T1631">
        <f>IF(ISNUMBER(SEARCH(T$1,raw[[#This Row],[active years]])),1,"")</f>
        <v>1</v>
      </c>
      <c r="U1631">
        <f>IF(ISNUMBER(SEARCH(U$1,raw[[#This Row],[active years]])),1,"")</f>
        <v>1</v>
      </c>
      <c r="V1631">
        <f>IF(ISNUMBER(SEARCH(V$1,raw[[#This Row],[active years]])),1,"")</f>
        <v>1</v>
      </c>
      <c r="W1631">
        <f>IF(ISNUMBER(SEARCH(W$1,raw[[#This Row],[active years]])),1,"")</f>
        <v>1</v>
      </c>
      <c r="X1631">
        <f>IF(ISNUMBER(SEARCH(X$1,raw[[#This Row],[active years]])),1,"")</f>
        <v>1</v>
      </c>
      <c r="Y1631">
        <f>IF(ISNUMBER(SEARCH(Y$1,raw[[#This Row],[active years]])),1,"")</f>
        <v>1</v>
      </c>
      <c r="Z1631">
        <f>IF(ISNUMBER(SEARCH(Z$1,raw[[#This Row],[active years]])),1,"")</f>
        <v>1</v>
      </c>
      <c r="AA1631">
        <f>IF(ISNUMBER(SEARCH(AA$1,raw[[#This Row],[active years]])),1,"")</f>
        <v>1</v>
      </c>
    </row>
    <row r="1632" spans="1:27" x14ac:dyDescent="0.45">
      <c r="A1632">
        <f>raw[team]</f>
        <v>1995</v>
      </c>
      <c r="B1632">
        <f>raw[rookie year]</f>
        <v>2007</v>
      </c>
      <c r="C1632" t="str">
        <f>IF(ISNUMBER(SEARCH(C$1,raw[[#This Row],[active years]])),1,"")</f>
        <v/>
      </c>
      <c r="D1632" t="str">
        <f>IF(ISNUMBER(SEARCH(D$1,raw[[#This Row],[active years]])),1,"")</f>
        <v/>
      </c>
      <c r="E1632" t="str">
        <f>IF(ISNUMBER(SEARCH(E$1,raw[[#This Row],[active years]])),1,"")</f>
        <v/>
      </c>
      <c r="F1632" t="str">
        <f>IF(ISNUMBER(SEARCH(F$1,raw[[#This Row],[active years]])),1,"")</f>
        <v/>
      </c>
      <c r="G1632" t="str">
        <f>IF(ISNUMBER(SEARCH(G$1,raw[[#This Row],[active years]])),1,"")</f>
        <v/>
      </c>
      <c r="H1632" t="str">
        <f>IF(ISNUMBER(SEARCH(H$1,raw[[#This Row],[active years]])),1,"")</f>
        <v/>
      </c>
      <c r="I1632" t="str">
        <f>IF(ISNUMBER(SEARCH(I$1,raw[[#This Row],[active years]])),1,"")</f>
        <v/>
      </c>
      <c r="J1632" t="str">
        <f>IF(ISNUMBER(SEARCH(J$1,raw[[#This Row],[active years]])),1,"")</f>
        <v/>
      </c>
      <c r="K1632" t="str">
        <f>IF(ISNUMBER(SEARCH(K$1,raw[[#This Row],[active years]])),1,"")</f>
        <v/>
      </c>
      <c r="L1632" t="str">
        <f>IF(ISNUMBER(SEARCH(L$1,raw[[#This Row],[active years]])),1,"")</f>
        <v/>
      </c>
      <c r="M1632" t="str">
        <f>IF(ISNUMBER(SEARCH(M$1,raw[[#This Row],[active years]])),1,"")</f>
        <v/>
      </c>
      <c r="N1632" t="str">
        <f>IF(ISNUMBER(SEARCH(N$1,raw[[#This Row],[active years]])),1,"")</f>
        <v/>
      </c>
      <c r="O1632" t="str">
        <f>IF(ISNUMBER(SEARCH(O$1,raw[[#This Row],[active years]])),1,"")</f>
        <v/>
      </c>
      <c r="P1632" t="str">
        <f>IF(ISNUMBER(SEARCH(P$1,raw[[#This Row],[active years]])),1,"")</f>
        <v/>
      </c>
      <c r="Q1632" t="str">
        <f>IF(ISNUMBER(SEARCH(Q$1,raw[[#This Row],[active years]])),1,"")</f>
        <v/>
      </c>
      <c r="R1632">
        <f>IF(ISNUMBER(SEARCH(R$1,raw[[#This Row],[active years]])),1,"")</f>
        <v>1</v>
      </c>
      <c r="S1632">
        <f>IF(ISNUMBER(SEARCH(S$1,raw[[#This Row],[active years]])),1,"")</f>
        <v>1</v>
      </c>
      <c r="T1632">
        <f>IF(ISNUMBER(SEARCH(T$1,raw[[#This Row],[active years]])),1,"")</f>
        <v>1</v>
      </c>
      <c r="U1632">
        <f>IF(ISNUMBER(SEARCH(U$1,raw[[#This Row],[active years]])),1,"")</f>
        <v>1</v>
      </c>
      <c r="V1632" t="str">
        <f>IF(ISNUMBER(SEARCH(V$1,raw[[#This Row],[active years]])),1,"")</f>
        <v/>
      </c>
      <c r="W1632" t="str">
        <f>IF(ISNUMBER(SEARCH(W$1,raw[[#This Row],[active years]])),1,"")</f>
        <v/>
      </c>
      <c r="X1632" t="str">
        <f>IF(ISNUMBER(SEARCH(X$1,raw[[#This Row],[active years]])),1,"")</f>
        <v/>
      </c>
      <c r="Y1632" t="str">
        <f>IF(ISNUMBER(SEARCH(Y$1,raw[[#This Row],[active years]])),1,"")</f>
        <v/>
      </c>
      <c r="Z1632" t="str">
        <f>IF(ISNUMBER(SEARCH(Z$1,raw[[#This Row],[active years]])),1,"")</f>
        <v/>
      </c>
      <c r="AA1632" t="str">
        <f>IF(ISNUMBER(SEARCH(AA$1,raw[[#This Row],[active years]])),1,"")</f>
        <v/>
      </c>
    </row>
    <row r="1633" spans="1:27" x14ac:dyDescent="0.45">
      <c r="A1633">
        <f>raw[team]</f>
        <v>1996</v>
      </c>
      <c r="B1633">
        <f>raw[rookie year]</f>
        <v>2007</v>
      </c>
      <c r="C1633" t="str">
        <f>IF(ISNUMBER(SEARCH(C$1,raw[[#This Row],[active years]])),1,"")</f>
        <v/>
      </c>
      <c r="D1633" t="str">
        <f>IF(ISNUMBER(SEARCH(D$1,raw[[#This Row],[active years]])),1,"")</f>
        <v/>
      </c>
      <c r="E1633" t="str">
        <f>IF(ISNUMBER(SEARCH(E$1,raw[[#This Row],[active years]])),1,"")</f>
        <v/>
      </c>
      <c r="F1633" t="str">
        <f>IF(ISNUMBER(SEARCH(F$1,raw[[#This Row],[active years]])),1,"")</f>
        <v/>
      </c>
      <c r="G1633" t="str">
        <f>IF(ISNUMBER(SEARCH(G$1,raw[[#This Row],[active years]])),1,"")</f>
        <v/>
      </c>
      <c r="H1633" t="str">
        <f>IF(ISNUMBER(SEARCH(H$1,raw[[#This Row],[active years]])),1,"")</f>
        <v/>
      </c>
      <c r="I1633" t="str">
        <f>IF(ISNUMBER(SEARCH(I$1,raw[[#This Row],[active years]])),1,"")</f>
        <v/>
      </c>
      <c r="J1633" t="str">
        <f>IF(ISNUMBER(SEARCH(J$1,raw[[#This Row],[active years]])),1,"")</f>
        <v/>
      </c>
      <c r="K1633" t="str">
        <f>IF(ISNUMBER(SEARCH(K$1,raw[[#This Row],[active years]])),1,"")</f>
        <v/>
      </c>
      <c r="L1633" t="str">
        <f>IF(ISNUMBER(SEARCH(L$1,raw[[#This Row],[active years]])),1,"")</f>
        <v/>
      </c>
      <c r="M1633" t="str">
        <f>IF(ISNUMBER(SEARCH(M$1,raw[[#This Row],[active years]])),1,"")</f>
        <v/>
      </c>
      <c r="N1633" t="str">
        <f>IF(ISNUMBER(SEARCH(N$1,raw[[#This Row],[active years]])),1,"")</f>
        <v/>
      </c>
      <c r="O1633" t="str">
        <f>IF(ISNUMBER(SEARCH(O$1,raw[[#This Row],[active years]])),1,"")</f>
        <v/>
      </c>
      <c r="P1633" t="str">
        <f>IF(ISNUMBER(SEARCH(P$1,raw[[#This Row],[active years]])),1,"")</f>
        <v/>
      </c>
      <c r="Q1633" t="str">
        <f>IF(ISNUMBER(SEARCH(Q$1,raw[[#This Row],[active years]])),1,"")</f>
        <v/>
      </c>
      <c r="R1633">
        <f>IF(ISNUMBER(SEARCH(R$1,raw[[#This Row],[active years]])),1,"")</f>
        <v>1</v>
      </c>
      <c r="S1633">
        <f>IF(ISNUMBER(SEARCH(S$1,raw[[#This Row],[active years]])),1,"")</f>
        <v>1</v>
      </c>
      <c r="T1633">
        <f>IF(ISNUMBER(SEARCH(T$1,raw[[#This Row],[active years]])),1,"")</f>
        <v>1</v>
      </c>
      <c r="U1633" t="str">
        <f>IF(ISNUMBER(SEARCH(U$1,raw[[#This Row],[active years]])),1,"")</f>
        <v/>
      </c>
      <c r="V1633" t="str">
        <f>IF(ISNUMBER(SEARCH(V$1,raw[[#This Row],[active years]])),1,"")</f>
        <v/>
      </c>
      <c r="W1633" t="str">
        <f>IF(ISNUMBER(SEARCH(W$1,raw[[#This Row],[active years]])),1,"")</f>
        <v/>
      </c>
      <c r="X1633" t="str">
        <f>IF(ISNUMBER(SEARCH(X$1,raw[[#This Row],[active years]])),1,"")</f>
        <v/>
      </c>
      <c r="Y1633" t="str">
        <f>IF(ISNUMBER(SEARCH(Y$1,raw[[#This Row],[active years]])),1,"")</f>
        <v/>
      </c>
      <c r="Z1633" t="str">
        <f>IF(ISNUMBER(SEARCH(Z$1,raw[[#This Row],[active years]])),1,"")</f>
        <v/>
      </c>
      <c r="AA1633" t="str">
        <f>IF(ISNUMBER(SEARCH(AA$1,raw[[#This Row],[active years]])),1,"")</f>
        <v/>
      </c>
    </row>
    <row r="1634" spans="1:27" x14ac:dyDescent="0.45">
      <c r="A1634">
        <f>raw[team]</f>
        <v>1997</v>
      </c>
      <c r="B1634">
        <f>raw[rookie year]</f>
        <v>2007</v>
      </c>
      <c r="C1634" t="str">
        <f>IF(ISNUMBER(SEARCH(C$1,raw[[#This Row],[active years]])),1,"")</f>
        <v/>
      </c>
      <c r="D1634" t="str">
        <f>IF(ISNUMBER(SEARCH(D$1,raw[[#This Row],[active years]])),1,"")</f>
        <v/>
      </c>
      <c r="E1634" t="str">
        <f>IF(ISNUMBER(SEARCH(E$1,raw[[#This Row],[active years]])),1,"")</f>
        <v/>
      </c>
      <c r="F1634" t="str">
        <f>IF(ISNUMBER(SEARCH(F$1,raw[[#This Row],[active years]])),1,"")</f>
        <v/>
      </c>
      <c r="G1634" t="str">
        <f>IF(ISNUMBER(SEARCH(G$1,raw[[#This Row],[active years]])),1,"")</f>
        <v/>
      </c>
      <c r="H1634" t="str">
        <f>IF(ISNUMBER(SEARCH(H$1,raw[[#This Row],[active years]])),1,"")</f>
        <v/>
      </c>
      <c r="I1634" t="str">
        <f>IF(ISNUMBER(SEARCH(I$1,raw[[#This Row],[active years]])),1,"")</f>
        <v/>
      </c>
      <c r="J1634" t="str">
        <f>IF(ISNUMBER(SEARCH(J$1,raw[[#This Row],[active years]])),1,"")</f>
        <v/>
      </c>
      <c r="K1634" t="str">
        <f>IF(ISNUMBER(SEARCH(K$1,raw[[#This Row],[active years]])),1,"")</f>
        <v/>
      </c>
      <c r="L1634" t="str">
        <f>IF(ISNUMBER(SEARCH(L$1,raw[[#This Row],[active years]])),1,"")</f>
        <v/>
      </c>
      <c r="M1634" t="str">
        <f>IF(ISNUMBER(SEARCH(M$1,raw[[#This Row],[active years]])),1,"")</f>
        <v/>
      </c>
      <c r="N1634" t="str">
        <f>IF(ISNUMBER(SEARCH(N$1,raw[[#This Row],[active years]])),1,"")</f>
        <v/>
      </c>
      <c r="O1634" t="str">
        <f>IF(ISNUMBER(SEARCH(O$1,raw[[#This Row],[active years]])),1,"")</f>
        <v/>
      </c>
      <c r="P1634" t="str">
        <f>IF(ISNUMBER(SEARCH(P$1,raw[[#This Row],[active years]])),1,"")</f>
        <v/>
      </c>
      <c r="Q1634" t="str">
        <f>IF(ISNUMBER(SEARCH(Q$1,raw[[#This Row],[active years]])),1,"")</f>
        <v/>
      </c>
      <c r="R1634">
        <f>IF(ISNUMBER(SEARCH(R$1,raw[[#This Row],[active years]])),1,"")</f>
        <v>1</v>
      </c>
      <c r="S1634">
        <f>IF(ISNUMBER(SEARCH(S$1,raw[[#This Row],[active years]])),1,"")</f>
        <v>1</v>
      </c>
      <c r="T1634">
        <f>IF(ISNUMBER(SEARCH(T$1,raw[[#This Row],[active years]])),1,"")</f>
        <v>1</v>
      </c>
      <c r="U1634">
        <f>IF(ISNUMBER(SEARCH(U$1,raw[[#This Row],[active years]])),1,"")</f>
        <v>1</v>
      </c>
      <c r="V1634">
        <f>IF(ISNUMBER(SEARCH(V$1,raw[[#This Row],[active years]])),1,"")</f>
        <v>1</v>
      </c>
      <c r="W1634">
        <f>IF(ISNUMBER(SEARCH(W$1,raw[[#This Row],[active years]])),1,"")</f>
        <v>1</v>
      </c>
      <c r="X1634">
        <f>IF(ISNUMBER(SEARCH(X$1,raw[[#This Row],[active years]])),1,"")</f>
        <v>1</v>
      </c>
      <c r="Y1634">
        <f>IF(ISNUMBER(SEARCH(Y$1,raw[[#This Row],[active years]])),1,"")</f>
        <v>1</v>
      </c>
      <c r="Z1634">
        <f>IF(ISNUMBER(SEARCH(Z$1,raw[[#This Row],[active years]])),1,"")</f>
        <v>1</v>
      </c>
      <c r="AA1634">
        <f>IF(ISNUMBER(SEARCH(AA$1,raw[[#This Row],[active years]])),1,"")</f>
        <v>1</v>
      </c>
    </row>
    <row r="1635" spans="1:27" x14ac:dyDescent="0.45">
      <c r="A1635">
        <f>raw[team]</f>
        <v>1998</v>
      </c>
      <c r="B1635">
        <f>raw[rookie year]</f>
        <v>2007</v>
      </c>
      <c r="C1635" t="str">
        <f>IF(ISNUMBER(SEARCH(C$1,raw[[#This Row],[active years]])),1,"")</f>
        <v/>
      </c>
      <c r="D1635" t="str">
        <f>IF(ISNUMBER(SEARCH(D$1,raw[[#This Row],[active years]])),1,"")</f>
        <v/>
      </c>
      <c r="E1635" t="str">
        <f>IF(ISNUMBER(SEARCH(E$1,raw[[#This Row],[active years]])),1,"")</f>
        <v/>
      </c>
      <c r="F1635" t="str">
        <f>IF(ISNUMBER(SEARCH(F$1,raw[[#This Row],[active years]])),1,"")</f>
        <v/>
      </c>
      <c r="G1635" t="str">
        <f>IF(ISNUMBER(SEARCH(G$1,raw[[#This Row],[active years]])),1,"")</f>
        <v/>
      </c>
      <c r="H1635" t="str">
        <f>IF(ISNUMBER(SEARCH(H$1,raw[[#This Row],[active years]])),1,"")</f>
        <v/>
      </c>
      <c r="I1635" t="str">
        <f>IF(ISNUMBER(SEARCH(I$1,raw[[#This Row],[active years]])),1,"")</f>
        <v/>
      </c>
      <c r="J1635" t="str">
        <f>IF(ISNUMBER(SEARCH(J$1,raw[[#This Row],[active years]])),1,"")</f>
        <v/>
      </c>
      <c r="K1635" t="str">
        <f>IF(ISNUMBER(SEARCH(K$1,raw[[#This Row],[active years]])),1,"")</f>
        <v/>
      </c>
      <c r="L1635" t="str">
        <f>IF(ISNUMBER(SEARCH(L$1,raw[[#This Row],[active years]])),1,"")</f>
        <v/>
      </c>
      <c r="M1635" t="str">
        <f>IF(ISNUMBER(SEARCH(M$1,raw[[#This Row],[active years]])),1,"")</f>
        <v/>
      </c>
      <c r="N1635" t="str">
        <f>IF(ISNUMBER(SEARCH(N$1,raw[[#This Row],[active years]])),1,"")</f>
        <v/>
      </c>
      <c r="O1635" t="str">
        <f>IF(ISNUMBER(SEARCH(O$1,raw[[#This Row],[active years]])),1,"")</f>
        <v/>
      </c>
      <c r="P1635" t="str">
        <f>IF(ISNUMBER(SEARCH(P$1,raw[[#This Row],[active years]])),1,"")</f>
        <v/>
      </c>
      <c r="Q1635" t="str">
        <f>IF(ISNUMBER(SEARCH(Q$1,raw[[#This Row],[active years]])),1,"")</f>
        <v/>
      </c>
      <c r="R1635">
        <f>IF(ISNUMBER(SEARCH(R$1,raw[[#This Row],[active years]])),1,"")</f>
        <v>1</v>
      </c>
      <c r="S1635">
        <f>IF(ISNUMBER(SEARCH(S$1,raw[[#This Row],[active years]])),1,"")</f>
        <v>1</v>
      </c>
      <c r="T1635">
        <f>IF(ISNUMBER(SEARCH(T$1,raw[[#This Row],[active years]])),1,"")</f>
        <v>1</v>
      </c>
      <c r="U1635">
        <f>IF(ISNUMBER(SEARCH(U$1,raw[[#This Row],[active years]])),1,"")</f>
        <v>1</v>
      </c>
      <c r="V1635">
        <f>IF(ISNUMBER(SEARCH(V$1,raw[[#This Row],[active years]])),1,"")</f>
        <v>1</v>
      </c>
      <c r="W1635">
        <f>IF(ISNUMBER(SEARCH(W$1,raw[[#This Row],[active years]])),1,"")</f>
        <v>1</v>
      </c>
      <c r="X1635" t="str">
        <f>IF(ISNUMBER(SEARCH(X$1,raw[[#This Row],[active years]])),1,"")</f>
        <v/>
      </c>
      <c r="Y1635" t="str">
        <f>IF(ISNUMBER(SEARCH(Y$1,raw[[#This Row],[active years]])),1,"")</f>
        <v/>
      </c>
      <c r="Z1635" t="str">
        <f>IF(ISNUMBER(SEARCH(Z$1,raw[[#This Row],[active years]])),1,"")</f>
        <v/>
      </c>
      <c r="AA1635" t="str">
        <f>IF(ISNUMBER(SEARCH(AA$1,raw[[#This Row],[active years]])),1,"")</f>
        <v/>
      </c>
    </row>
    <row r="1636" spans="1:27" x14ac:dyDescent="0.45">
      <c r="A1636">
        <f>raw[team]</f>
        <v>1999</v>
      </c>
      <c r="B1636">
        <f>raw[rookie year]</f>
        <v>2008</v>
      </c>
      <c r="C1636" t="str">
        <f>IF(ISNUMBER(SEARCH(C$1,raw[[#This Row],[active years]])),1,"")</f>
        <v/>
      </c>
      <c r="D1636" t="str">
        <f>IF(ISNUMBER(SEARCH(D$1,raw[[#This Row],[active years]])),1,"")</f>
        <v/>
      </c>
      <c r="E1636" t="str">
        <f>IF(ISNUMBER(SEARCH(E$1,raw[[#This Row],[active years]])),1,"")</f>
        <v/>
      </c>
      <c r="F1636" t="str">
        <f>IF(ISNUMBER(SEARCH(F$1,raw[[#This Row],[active years]])),1,"")</f>
        <v/>
      </c>
      <c r="G1636" t="str">
        <f>IF(ISNUMBER(SEARCH(G$1,raw[[#This Row],[active years]])),1,"")</f>
        <v/>
      </c>
      <c r="H1636" t="str">
        <f>IF(ISNUMBER(SEARCH(H$1,raw[[#This Row],[active years]])),1,"")</f>
        <v/>
      </c>
      <c r="I1636" t="str">
        <f>IF(ISNUMBER(SEARCH(I$1,raw[[#This Row],[active years]])),1,"")</f>
        <v/>
      </c>
      <c r="J1636" t="str">
        <f>IF(ISNUMBER(SEARCH(J$1,raw[[#This Row],[active years]])),1,"")</f>
        <v/>
      </c>
      <c r="K1636" t="str">
        <f>IF(ISNUMBER(SEARCH(K$1,raw[[#This Row],[active years]])),1,"")</f>
        <v/>
      </c>
      <c r="L1636" t="str">
        <f>IF(ISNUMBER(SEARCH(L$1,raw[[#This Row],[active years]])),1,"")</f>
        <v/>
      </c>
      <c r="M1636" t="str">
        <f>IF(ISNUMBER(SEARCH(M$1,raw[[#This Row],[active years]])),1,"")</f>
        <v/>
      </c>
      <c r="N1636" t="str">
        <f>IF(ISNUMBER(SEARCH(N$1,raw[[#This Row],[active years]])),1,"")</f>
        <v/>
      </c>
      <c r="O1636" t="str">
        <f>IF(ISNUMBER(SEARCH(O$1,raw[[#This Row],[active years]])),1,"")</f>
        <v/>
      </c>
      <c r="P1636" t="str">
        <f>IF(ISNUMBER(SEARCH(P$1,raw[[#This Row],[active years]])),1,"")</f>
        <v/>
      </c>
      <c r="Q1636" t="str">
        <f>IF(ISNUMBER(SEARCH(Q$1,raw[[#This Row],[active years]])),1,"")</f>
        <v/>
      </c>
      <c r="R1636" t="str">
        <f>IF(ISNUMBER(SEARCH(R$1,raw[[#This Row],[active years]])),1,"")</f>
        <v/>
      </c>
      <c r="S1636">
        <f>IF(ISNUMBER(SEARCH(S$1,raw[[#This Row],[active years]])),1,"")</f>
        <v>1</v>
      </c>
      <c r="T1636">
        <f>IF(ISNUMBER(SEARCH(T$1,raw[[#This Row],[active years]])),1,"")</f>
        <v>1</v>
      </c>
      <c r="U1636">
        <f>IF(ISNUMBER(SEARCH(U$1,raw[[#This Row],[active years]])),1,"")</f>
        <v>1</v>
      </c>
      <c r="V1636">
        <f>IF(ISNUMBER(SEARCH(V$1,raw[[#This Row],[active years]])),1,"")</f>
        <v>1</v>
      </c>
      <c r="W1636">
        <f>IF(ISNUMBER(SEARCH(W$1,raw[[#This Row],[active years]])),1,"")</f>
        <v>1</v>
      </c>
      <c r="X1636" t="str">
        <f>IF(ISNUMBER(SEARCH(X$1,raw[[#This Row],[active years]])),1,"")</f>
        <v/>
      </c>
      <c r="Y1636" t="str">
        <f>IF(ISNUMBER(SEARCH(Y$1,raw[[#This Row],[active years]])),1,"")</f>
        <v/>
      </c>
      <c r="Z1636" t="str">
        <f>IF(ISNUMBER(SEARCH(Z$1,raw[[#This Row],[active years]])),1,"")</f>
        <v/>
      </c>
      <c r="AA1636" t="str">
        <f>IF(ISNUMBER(SEARCH(AA$1,raw[[#This Row],[active years]])),1,"")</f>
        <v/>
      </c>
    </row>
    <row r="1637" spans="1:27" x14ac:dyDescent="0.45">
      <c r="A1637">
        <f>raw[team]</f>
        <v>2000</v>
      </c>
      <c r="B1637">
        <f>raw[rookie year]</f>
        <v>2007</v>
      </c>
      <c r="C1637" t="str">
        <f>IF(ISNUMBER(SEARCH(C$1,raw[[#This Row],[active years]])),1,"")</f>
        <v/>
      </c>
      <c r="D1637" t="str">
        <f>IF(ISNUMBER(SEARCH(D$1,raw[[#This Row],[active years]])),1,"")</f>
        <v/>
      </c>
      <c r="E1637" t="str">
        <f>IF(ISNUMBER(SEARCH(E$1,raw[[#This Row],[active years]])),1,"")</f>
        <v/>
      </c>
      <c r="F1637" t="str">
        <f>IF(ISNUMBER(SEARCH(F$1,raw[[#This Row],[active years]])),1,"")</f>
        <v/>
      </c>
      <c r="G1637" t="str">
        <f>IF(ISNUMBER(SEARCH(G$1,raw[[#This Row],[active years]])),1,"")</f>
        <v/>
      </c>
      <c r="H1637" t="str">
        <f>IF(ISNUMBER(SEARCH(H$1,raw[[#This Row],[active years]])),1,"")</f>
        <v/>
      </c>
      <c r="I1637" t="str">
        <f>IF(ISNUMBER(SEARCH(I$1,raw[[#This Row],[active years]])),1,"")</f>
        <v/>
      </c>
      <c r="J1637" t="str">
        <f>IF(ISNUMBER(SEARCH(J$1,raw[[#This Row],[active years]])),1,"")</f>
        <v/>
      </c>
      <c r="K1637" t="str">
        <f>IF(ISNUMBER(SEARCH(K$1,raw[[#This Row],[active years]])),1,"")</f>
        <v/>
      </c>
      <c r="L1637" t="str">
        <f>IF(ISNUMBER(SEARCH(L$1,raw[[#This Row],[active years]])),1,"")</f>
        <v/>
      </c>
      <c r="M1637" t="str">
        <f>IF(ISNUMBER(SEARCH(M$1,raw[[#This Row],[active years]])),1,"")</f>
        <v/>
      </c>
      <c r="N1637" t="str">
        <f>IF(ISNUMBER(SEARCH(N$1,raw[[#This Row],[active years]])),1,"")</f>
        <v/>
      </c>
      <c r="O1637" t="str">
        <f>IF(ISNUMBER(SEARCH(O$1,raw[[#This Row],[active years]])),1,"")</f>
        <v/>
      </c>
      <c r="P1637" t="str">
        <f>IF(ISNUMBER(SEARCH(P$1,raw[[#This Row],[active years]])),1,"")</f>
        <v/>
      </c>
      <c r="Q1637" t="str">
        <f>IF(ISNUMBER(SEARCH(Q$1,raw[[#This Row],[active years]])),1,"")</f>
        <v/>
      </c>
      <c r="R1637" t="str">
        <f>IF(ISNUMBER(SEARCH(R$1,raw[[#This Row],[active years]])),1,"")</f>
        <v/>
      </c>
      <c r="S1637" t="str">
        <f>IF(ISNUMBER(SEARCH(S$1,raw[[#This Row],[active years]])),1,"")</f>
        <v/>
      </c>
      <c r="T1637" t="str">
        <f>IF(ISNUMBER(SEARCH(T$1,raw[[#This Row],[active years]])),1,"")</f>
        <v/>
      </c>
      <c r="U1637">
        <f>IF(ISNUMBER(SEARCH(U$1,raw[[#This Row],[active years]])),1,"")</f>
        <v>1</v>
      </c>
      <c r="V1637">
        <f>IF(ISNUMBER(SEARCH(V$1,raw[[#This Row],[active years]])),1,"")</f>
        <v>1</v>
      </c>
      <c r="W1637">
        <f>IF(ISNUMBER(SEARCH(W$1,raw[[#This Row],[active years]])),1,"")</f>
        <v>1</v>
      </c>
      <c r="X1637">
        <f>IF(ISNUMBER(SEARCH(X$1,raw[[#This Row],[active years]])),1,"")</f>
        <v>1</v>
      </c>
      <c r="Y1637" t="str">
        <f>IF(ISNUMBER(SEARCH(Y$1,raw[[#This Row],[active years]])),1,"")</f>
        <v/>
      </c>
      <c r="Z1637" t="str">
        <f>IF(ISNUMBER(SEARCH(Z$1,raw[[#This Row],[active years]])),1,"")</f>
        <v/>
      </c>
      <c r="AA1637" t="str">
        <f>IF(ISNUMBER(SEARCH(AA$1,raw[[#This Row],[active years]])),1,"")</f>
        <v/>
      </c>
    </row>
    <row r="1638" spans="1:27" x14ac:dyDescent="0.45">
      <c r="A1638">
        <f>raw[team]</f>
        <v>2001</v>
      </c>
      <c r="B1638">
        <f>raw[rookie year]</f>
        <v>2007</v>
      </c>
      <c r="C1638" t="str">
        <f>IF(ISNUMBER(SEARCH(C$1,raw[[#This Row],[active years]])),1,"")</f>
        <v/>
      </c>
      <c r="D1638" t="str">
        <f>IF(ISNUMBER(SEARCH(D$1,raw[[#This Row],[active years]])),1,"")</f>
        <v/>
      </c>
      <c r="E1638" t="str">
        <f>IF(ISNUMBER(SEARCH(E$1,raw[[#This Row],[active years]])),1,"")</f>
        <v/>
      </c>
      <c r="F1638" t="str">
        <f>IF(ISNUMBER(SEARCH(F$1,raw[[#This Row],[active years]])),1,"")</f>
        <v/>
      </c>
      <c r="G1638" t="str">
        <f>IF(ISNUMBER(SEARCH(G$1,raw[[#This Row],[active years]])),1,"")</f>
        <v/>
      </c>
      <c r="H1638" t="str">
        <f>IF(ISNUMBER(SEARCH(H$1,raw[[#This Row],[active years]])),1,"")</f>
        <v/>
      </c>
      <c r="I1638" t="str">
        <f>IF(ISNUMBER(SEARCH(I$1,raw[[#This Row],[active years]])),1,"")</f>
        <v/>
      </c>
      <c r="J1638" t="str">
        <f>IF(ISNUMBER(SEARCH(J$1,raw[[#This Row],[active years]])),1,"")</f>
        <v/>
      </c>
      <c r="K1638" t="str">
        <f>IF(ISNUMBER(SEARCH(K$1,raw[[#This Row],[active years]])),1,"")</f>
        <v/>
      </c>
      <c r="L1638" t="str">
        <f>IF(ISNUMBER(SEARCH(L$1,raw[[#This Row],[active years]])),1,"")</f>
        <v/>
      </c>
      <c r="M1638" t="str">
        <f>IF(ISNUMBER(SEARCH(M$1,raw[[#This Row],[active years]])),1,"")</f>
        <v/>
      </c>
      <c r="N1638" t="str">
        <f>IF(ISNUMBER(SEARCH(N$1,raw[[#This Row],[active years]])),1,"")</f>
        <v/>
      </c>
      <c r="O1638" t="str">
        <f>IF(ISNUMBER(SEARCH(O$1,raw[[#This Row],[active years]])),1,"")</f>
        <v/>
      </c>
      <c r="P1638" t="str">
        <f>IF(ISNUMBER(SEARCH(P$1,raw[[#This Row],[active years]])),1,"")</f>
        <v/>
      </c>
      <c r="Q1638" t="str">
        <f>IF(ISNUMBER(SEARCH(Q$1,raw[[#This Row],[active years]])),1,"")</f>
        <v/>
      </c>
      <c r="R1638">
        <f>IF(ISNUMBER(SEARCH(R$1,raw[[#This Row],[active years]])),1,"")</f>
        <v>1</v>
      </c>
      <c r="S1638">
        <f>IF(ISNUMBER(SEARCH(S$1,raw[[#This Row],[active years]])),1,"")</f>
        <v>1</v>
      </c>
      <c r="T1638">
        <f>IF(ISNUMBER(SEARCH(T$1,raw[[#This Row],[active years]])),1,"")</f>
        <v>1</v>
      </c>
      <c r="U1638">
        <f>IF(ISNUMBER(SEARCH(U$1,raw[[#This Row],[active years]])),1,"")</f>
        <v>1</v>
      </c>
      <c r="V1638">
        <f>IF(ISNUMBER(SEARCH(V$1,raw[[#This Row],[active years]])),1,"")</f>
        <v>1</v>
      </c>
      <c r="W1638">
        <f>IF(ISNUMBER(SEARCH(W$1,raw[[#This Row],[active years]])),1,"")</f>
        <v>1</v>
      </c>
      <c r="X1638">
        <f>IF(ISNUMBER(SEARCH(X$1,raw[[#This Row],[active years]])),1,"")</f>
        <v>1</v>
      </c>
      <c r="Y1638">
        <f>IF(ISNUMBER(SEARCH(Y$1,raw[[#This Row],[active years]])),1,"")</f>
        <v>1</v>
      </c>
      <c r="Z1638">
        <f>IF(ISNUMBER(SEARCH(Z$1,raw[[#This Row],[active years]])),1,"")</f>
        <v>1</v>
      </c>
      <c r="AA1638">
        <f>IF(ISNUMBER(SEARCH(AA$1,raw[[#This Row],[active years]])),1,"")</f>
        <v>1</v>
      </c>
    </row>
    <row r="1639" spans="1:27" x14ac:dyDescent="0.45">
      <c r="A1639">
        <f>raw[team]</f>
        <v>2002</v>
      </c>
      <c r="B1639">
        <f>raw[rookie year]</f>
        <v>2007</v>
      </c>
      <c r="C1639" t="str">
        <f>IF(ISNUMBER(SEARCH(C$1,raw[[#This Row],[active years]])),1,"")</f>
        <v/>
      </c>
      <c r="D1639" t="str">
        <f>IF(ISNUMBER(SEARCH(D$1,raw[[#This Row],[active years]])),1,"")</f>
        <v/>
      </c>
      <c r="E1639" t="str">
        <f>IF(ISNUMBER(SEARCH(E$1,raw[[#This Row],[active years]])),1,"")</f>
        <v/>
      </c>
      <c r="F1639" t="str">
        <f>IF(ISNUMBER(SEARCH(F$1,raw[[#This Row],[active years]])),1,"")</f>
        <v/>
      </c>
      <c r="G1639" t="str">
        <f>IF(ISNUMBER(SEARCH(G$1,raw[[#This Row],[active years]])),1,"")</f>
        <v/>
      </c>
      <c r="H1639" t="str">
        <f>IF(ISNUMBER(SEARCH(H$1,raw[[#This Row],[active years]])),1,"")</f>
        <v/>
      </c>
      <c r="I1639" t="str">
        <f>IF(ISNUMBER(SEARCH(I$1,raw[[#This Row],[active years]])),1,"")</f>
        <v/>
      </c>
      <c r="J1639" t="str">
        <f>IF(ISNUMBER(SEARCH(J$1,raw[[#This Row],[active years]])),1,"")</f>
        <v/>
      </c>
      <c r="K1639" t="str">
        <f>IF(ISNUMBER(SEARCH(K$1,raw[[#This Row],[active years]])),1,"")</f>
        <v/>
      </c>
      <c r="L1639" t="str">
        <f>IF(ISNUMBER(SEARCH(L$1,raw[[#This Row],[active years]])),1,"")</f>
        <v/>
      </c>
      <c r="M1639" t="str">
        <f>IF(ISNUMBER(SEARCH(M$1,raw[[#This Row],[active years]])),1,"")</f>
        <v/>
      </c>
      <c r="N1639" t="str">
        <f>IF(ISNUMBER(SEARCH(N$1,raw[[#This Row],[active years]])),1,"")</f>
        <v/>
      </c>
      <c r="O1639" t="str">
        <f>IF(ISNUMBER(SEARCH(O$1,raw[[#This Row],[active years]])),1,"")</f>
        <v/>
      </c>
      <c r="P1639" t="str">
        <f>IF(ISNUMBER(SEARCH(P$1,raw[[#This Row],[active years]])),1,"")</f>
        <v/>
      </c>
      <c r="Q1639" t="str">
        <f>IF(ISNUMBER(SEARCH(Q$1,raw[[#This Row],[active years]])),1,"")</f>
        <v/>
      </c>
      <c r="R1639">
        <f>IF(ISNUMBER(SEARCH(R$1,raw[[#This Row],[active years]])),1,"")</f>
        <v>1</v>
      </c>
      <c r="S1639">
        <f>IF(ISNUMBER(SEARCH(S$1,raw[[#This Row],[active years]])),1,"")</f>
        <v>1</v>
      </c>
      <c r="T1639">
        <f>IF(ISNUMBER(SEARCH(T$1,raw[[#This Row],[active years]])),1,"")</f>
        <v>1</v>
      </c>
      <c r="U1639">
        <f>IF(ISNUMBER(SEARCH(U$1,raw[[#This Row],[active years]])),1,"")</f>
        <v>1</v>
      </c>
      <c r="V1639">
        <f>IF(ISNUMBER(SEARCH(V$1,raw[[#This Row],[active years]])),1,"")</f>
        <v>1</v>
      </c>
      <c r="W1639">
        <f>IF(ISNUMBER(SEARCH(W$1,raw[[#This Row],[active years]])),1,"")</f>
        <v>1</v>
      </c>
      <c r="X1639">
        <f>IF(ISNUMBER(SEARCH(X$1,raw[[#This Row],[active years]])),1,"")</f>
        <v>1</v>
      </c>
      <c r="Y1639">
        <f>IF(ISNUMBER(SEARCH(Y$1,raw[[#This Row],[active years]])),1,"")</f>
        <v>1</v>
      </c>
      <c r="Z1639">
        <f>IF(ISNUMBER(SEARCH(Z$1,raw[[#This Row],[active years]])),1,"")</f>
        <v>1</v>
      </c>
      <c r="AA1639">
        <f>IF(ISNUMBER(SEARCH(AA$1,raw[[#This Row],[active years]])),1,"")</f>
        <v>1</v>
      </c>
    </row>
    <row r="1640" spans="1:27" x14ac:dyDescent="0.45">
      <c r="A1640">
        <f>raw[team]</f>
        <v>2004</v>
      </c>
      <c r="B1640">
        <f>raw[rookie year]</f>
        <v>2007</v>
      </c>
      <c r="C1640" t="str">
        <f>IF(ISNUMBER(SEARCH(C$1,raw[[#This Row],[active years]])),1,"")</f>
        <v/>
      </c>
      <c r="D1640" t="str">
        <f>IF(ISNUMBER(SEARCH(D$1,raw[[#This Row],[active years]])),1,"")</f>
        <v/>
      </c>
      <c r="E1640" t="str">
        <f>IF(ISNUMBER(SEARCH(E$1,raw[[#This Row],[active years]])),1,"")</f>
        <v/>
      </c>
      <c r="F1640" t="str">
        <f>IF(ISNUMBER(SEARCH(F$1,raw[[#This Row],[active years]])),1,"")</f>
        <v/>
      </c>
      <c r="G1640" t="str">
        <f>IF(ISNUMBER(SEARCH(G$1,raw[[#This Row],[active years]])),1,"")</f>
        <v/>
      </c>
      <c r="H1640" t="str">
        <f>IF(ISNUMBER(SEARCH(H$1,raw[[#This Row],[active years]])),1,"")</f>
        <v/>
      </c>
      <c r="I1640" t="str">
        <f>IF(ISNUMBER(SEARCH(I$1,raw[[#This Row],[active years]])),1,"")</f>
        <v/>
      </c>
      <c r="J1640" t="str">
        <f>IF(ISNUMBER(SEARCH(J$1,raw[[#This Row],[active years]])),1,"")</f>
        <v/>
      </c>
      <c r="K1640" t="str">
        <f>IF(ISNUMBER(SEARCH(K$1,raw[[#This Row],[active years]])),1,"")</f>
        <v/>
      </c>
      <c r="L1640" t="str">
        <f>IF(ISNUMBER(SEARCH(L$1,raw[[#This Row],[active years]])),1,"")</f>
        <v/>
      </c>
      <c r="M1640" t="str">
        <f>IF(ISNUMBER(SEARCH(M$1,raw[[#This Row],[active years]])),1,"")</f>
        <v/>
      </c>
      <c r="N1640" t="str">
        <f>IF(ISNUMBER(SEARCH(N$1,raw[[#This Row],[active years]])),1,"")</f>
        <v/>
      </c>
      <c r="O1640" t="str">
        <f>IF(ISNUMBER(SEARCH(O$1,raw[[#This Row],[active years]])),1,"")</f>
        <v/>
      </c>
      <c r="P1640" t="str">
        <f>IF(ISNUMBER(SEARCH(P$1,raw[[#This Row],[active years]])),1,"")</f>
        <v/>
      </c>
      <c r="Q1640" t="str">
        <f>IF(ISNUMBER(SEARCH(Q$1,raw[[#This Row],[active years]])),1,"")</f>
        <v/>
      </c>
      <c r="R1640">
        <f>IF(ISNUMBER(SEARCH(R$1,raw[[#This Row],[active years]])),1,"")</f>
        <v>1</v>
      </c>
      <c r="S1640">
        <f>IF(ISNUMBER(SEARCH(S$1,raw[[#This Row],[active years]])),1,"")</f>
        <v>1</v>
      </c>
      <c r="T1640">
        <f>IF(ISNUMBER(SEARCH(T$1,raw[[#This Row],[active years]])),1,"")</f>
        <v>1</v>
      </c>
      <c r="U1640">
        <f>IF(ISNUMBER(SEARCH(U$1,raw[[#This Row],[active years]])),1,"")</f>
        <v>1</v>
      </c>
      <c r="V1640">
        <f>IF(ISNUMBER(SEARCH(V$1,raw[[#This Row],[active years]])),1,"")</f>
        <v>1</v>
      </c>
      <c r="W1640">
        <f>IF(ISNUMBER(SEARCH(W$1,raw[[#This Row],[active years]])),1,"")</f>
        <v>1</v>
      </c>
      <c r="X1640">
        <f>IF(ISNUMBER(SEARCH(X$1,raw[[#This Row],[active years]])),1,"")</f>
        <v>1</v>
      </c>
      <c r="Y1640">
        <f>IF(ISNUMBER(SEARCH(Y$1,raw[[#This Row],[active years]])),1,"")</f>
        <v>1</v>
      </c>
      <c r="Z1640">
        <f>IF(ISNUMBER(SEARCH(Z$1,raw[[#This Row],[active years]])),1,"")</f>
        <v>1</v>
      </c>
      <c r="AA1640">
        <f>IF(ISNUMBER(SEARCH(AA$1,raw[[#This Row],[active years]])),1,"")</f>
        <v>1</v>
      </c>
    </row>
    <row r="1641" spans="1:27" x14ac:dyDescent="0.45">
      <c r="A1641">
        <f>raw[team]</f>
        <v>2005</v>
      </c>
      <c r="B1641">
        <f>raw[rookie year]</f>
        <v>2007</v>
      </c>
      <c r="C1641" t="str">
        <f>IF(ISNUMBER(SEARCH(C$1,raw[[#This Row],[active years]])),1,"")</f>
        <v/>
      </c>
      <c r="D1641" t="str">
        <f>IF(ISNUMBER(SEARCH(D$1,raw[[#This Row],[active years]])),1,"")</f>
        <v/>
      </c>
      <c r="E1641" t="str">
        <f>IF(ISNUMBER(SEARCH(E$1,raw[[#This Row],[active years]])),1,"")</f>
        <v/>
      </c>
      <c r="F1641" t="str">
        <f>IF(ISNUMBER(SEARCH(F$1,raw[[#This Row],[active years]])),1,"")</f>
        <v/>
      </c>
      <c r="G1641" t="str">
        <f>IF(ISNUMBER(SEARCH(G$1,raw[[#This Row],[active years]])),1,"")</f>
        <v/>
      </c>
      <c r="H1641" t="str">
        <f>IF(ISNUMBER(SEARCH(H$1,raw[[#This Row],[active years]])),1,"")</f>
        <v/>
      </c>
      <c r="I1641" t="str">
        <f>IF(ISNUMBER(SEARCH(I$1,raw[[#This Row],[active years]])),1,"")</f>
        <v/>
      </c>
      <c r="J1641" t="str">
        <f>IF(ISNUMBER(SEARCH(J$1,raw[[#This Row],[active years]])),1,"")</f>
        <v/>
      </c>
      <c r="K1641" t="str">
        <f>IF(ISNUMBER(SEARCH(K$1,raw[[#This Row],[active years]])),1,"")</f>
        <v/>
      </c>
      <c r="L1641" t="str">
        <f>IF(ISNUMBER(SEARCH(L$1,raw[[#This Row],[active years]])),1,"")</f>
        <v/>
      </c>
      <c r="M1641" t="str">
        <f>IF(ISNUMBER(SEARCH(M$1,raw[[#This Row],[active years]])),1,"")</f>
        <v/>
      </c>
      <c r="N1641" t="str">
        <f>IF(ISNUMBER(SEARCH(N$1,raw[[#This Row],[active years]])),1,"")</f>
        <v/>
      </c>
      <c r="O1641" t="str">
        <f>IF(ISNUMBER(SEARCH(O$1,raw[[#This Row],[active years]])),1,"")</f>
        <v/>
      </c>
      <c r="P1641" t="str">
        <f>IF(ISNUMBER(SEARCH(P$1,raw[[#This Row],[active years]])),1,"")</f>
        <v/>
      </c>
      <c r="Q1641" t="str">
        <f>IF(ISNUMBER(SEARCH(Q$1,raw[[#This Row],[active years]])),1,"")</f>
        <v/>
      </c>
      <c r="R1641">
        <f>IF(ISNUMBER(SEARCH(R$1,raw[[#This Row],[active years]])),1,"")</f>
        <v>1</v>
      </c>
      <c r="S1641" t="str">
        <f>IF(ISNUMBER(SEARCH(S$1,raw[[#This Row],[active years]])),1,"")</f>
        <v/>
      </c>
      <c r="T1641" t="str">
        <f>IF(ISNUMBER(SEARCH(T$1,raw[[#This Row],[active years]])),1,"")</f>
        <v/>
      </c>
      <c r="U1641" t="str">
        <f>IF(ISNUMBER(SEARCH(U$1,raw[[#This Row],[active years]])),1,"")</f>
        <v/>
      </c>
      <c r="V1641" t="str">
        <f>IF(ISNUMBER(SEARCH(V$1,raw[[#This Row],[active years]])),1,"")</f>
        <v/>
      </c>
      <c r="W1641" t="str">
        <f>IF(ISNUMBER(SEARCH(W$1,raw[[#This Row],[active years]])),1,"")</f>
        <v/>
      </c>
      <c r="X1641" t="str">
        <f>IF(ISNUMBER(SEARCH(X$1,raw[[#This Row],[active years]])),1,"")</f>
        <v/>
      </c>
      <c r="Y1641" t="str">
        <f>IF(ISNUMBER(SEARCH(Y$1,raw[[#This Row],[active years]])),1,"")</f>
        <v/>
      </c>
      <c r="Z1641" t="str">
        <f>IF(ISNUMBER(SEARCH(Z$1,raw[[#This Row],[active years]])),1,"")</f>
        <v/>
      </c>
      <c r="AA1641" t="str">
        <f>IF(ISNUMBER(SEARCH(AA$1,raw[[#This Row],[active years]])),1,"")</f>
        <v/>
      </c>
    </row>
    <row r="1642" spans="1:27" x14ac:dyDescent="0.45">
      <c r="A1642">
        <f>raw[team]</f>
        <v>2007</v>
      </c>
      <c r="B1642">
        <f>raw[rookie year]</f>
        <v>2007</v>
      </c>
      <c r="C1642" t="str">
        <f>IF(ISNUMBER(SEARCH(C$1,raw[[#This Row],[active years]])),1,"")</f>
        <v/>
      </c>
      <c r="D1642" t="str">
        <f>IF(ISNUMBER(SEARCH(D$1,raw[[#This Row],[active years]])),1,"")</f>
        <v/>
      </c>
      <c r="E1642" t="str">
        <f>IF(ISNUMBER(SEARCH(E$1,raw[[#This Row],[active years]])),1,"")</f>
        <v/>
      </c>
      <c r="F1642" t="str">
        <f>IF(ISNUMBER(SEARCH(F$1,raw[[#This Row],[active years]])),1,"")</f>
        <v/>
      </c>
      <c r="G1642" t="str">
        <f>IF(ISNUMBER(SEARCH(G$1,raw[[#This Row],[active years]])),1,"")</f>
        <v/>
      </c>
      <c r="H1642" t="str">
        <f>IF(ISNUMBER(SEARCH(H$1,raw[[#This Row],[active years]])),1,"")</f>
        <v/>
      </c>
      <c r="I1642" t="str">
        <f>IF(ISNUMBER(SEARCH(I$1,raw[[#This Row],[active years]])),1,"")</f>
        <v/>
      </c>
      <c r="J1642" t="str">
        <f>IF(ISNUMBER(SEARCH(J$1,raw[[#This Row],[active years]])),1,"")</f>
        <v/>
      </c>
      <c r="K1642" t="str">
        <f>IF(ISNUMBER(SEARCH(K$1,raw[[#This Row],[active years]])),1,"")</f>
        <v/>
      </c>
      <c r="L1642" t="str">
        <f>IF(ISNUMBER(SEARCH(L$1,raw[[#This Row],[active years]])),1,"")</f>
        <v/>
      </c>
      <c r="M1642" t="str">
        <f>IF(ISNUMBER(SEARCH(M$1,raw[[#This Row],[active years]])),1,"")</f>
        <v/>
      </c>
      <c r="N1642" t="str">
        <f>IF(ISNUMBER(SEARCH(N$1,raw[[#This Row],[active years]])),1,"")</f>
        <v/>
      </c>
      <c r="O1642" t="str">
        <f>IF(ISNUMBER(SEARCH(O$1,raw[[#This Row],[active years]])),1,"")</f>
        <v/>
      </c>
      <c r="P1642" t="str">
        <f>IF(ISNUMBER(SEARCH(P$1,raw[[#This Row],[active years]])),1,"")</f>
        <v/>
      </c>
      <c r="Q1642" t="str">
        <f>IF(ISNUMBER(SEARCH(Q$1,raw[[#This Row],[active years]])),1,"")</f>
        <v/>
      </c>
      <c r="R1642" t="str">
        <f>IF(ISNUMBER(SEARCH(R$1,raw[[#This Row],[active years]])),1,"")</f>
        <v/>
      </c>
      <c r="S1642">
        <f>IF(ISNUMBER(SEARCH(S$1,raw[[#This Row],[active years]])),1,"")</f>
        <v>1</v>
      </c>
      <c r="T1642">
        <f>IF(ISNUMBER(SEARCH(T$1,raw[[#This Row],[active years]])),1,"")</f>
        <v>1</v>
      </c>
      <c r="U1642">
        <f>IF(ISNUMBER(SEARCH(U$1,raw[[#This Row],[active years]])),1,"")</f>
        <v>1</v>
      </c>
      <c r="V1642" t="str">
        <f>IF(ISNUMBER(SEARCH(V$1,raw[[#This Row],[active years]])),1,"")</f>
        <v/>
      </c>
      <c r="W1642" t="str">
        <f>IF(ISNUMBER(SEARCH(W$1,raw[[#This Row],[active years]])),1,"")</f>
        <v/>
      </c>
      <c r="X1642" t="str">
        <f>IF(ISNUMBER(SEARCH(X$1,raw[[#This Row],[active years]])),1,"")</f>
        <v/>
      </c>
      <c r="Y1642" t="str">
        <f>IF(ISNUMBER(SEARCH(Y$1,raw[[#This Row],[active years]])),1,"")</f>
        <v/>
      </c>
      <c r="Z1642" t="str">
        <f>IF(ISNUMBER(SEARCH(Z$1,raw[[#This Row],[active years]])),1,"")</f>
        <v/>
      </c>
      <c r="AA1642" t="str">
        <f>IF(ISNUMBER(SEARCH(AA$1,raw[[#This Row],[active years]])),1,"")</f>
        <v/>
      </c>
    </row>
    <row r="1643" spans="1:27" x14ac:dyDescent="0.45">
      <c r="A1643">
        <f>raw[team]</f>
        <v>2008</v>
      </c>
      <c r="B1643">
        <f>raw[rookie year]</f>
        <v>2007</v>
      </c>
      <c r="C1643" t="str">
        <f>IF(ISNUMBER(SEARCH(C$1,raw[[#This Row],[active years]])),1,"")</f>
        <v/>
      </c>
      <c r="D1643" t="str">
        <f>IF(ISNUMBER(SEARCH(D$1,raw[[#This Row],[active years]])),1,"")</f>
        <v/>
      </c>
      <c r="E1643" t="str">
        <f>IF(ISNUMBER(SEARCH(E$1,raw[[#This Row],[active years]])),1,"")</f>
        <v/>
      </c>
      <c r="F1643" t="str">
        <f>IF(ISNUMBER(SEARCH(F$1,raw[[#This Row],[active years]])),1,"")</f>
        <v/>
      </c>
      <c r="G1643" t="str">
        <f>IF(ISNUMBER(SEARCH(G$1,raw[[#This Row],[active years]])),1,"")</f>
        <v/>
      </c>
      <c r="H1643" t="str">
        <f>IF(ISNUMBER(SEARCH(H$1,raw[[#This Row],[active years]])),1,"")</f>
        <v/>
      </c>
      <c r="I1643" t="str">
        <f>IF(ISNUMBER(SEARCH(I$1,raw[[#This Row],[active years]])),1,"")</f>
        <v/>
      </c>
      <c r="J1643" t="str">
        <f>IF(ISNUMBER(SEARCH(J$1,raw[[#This Row],[active years]])),1,"")</f>
        <v/>
      </c>
      <c r="K1643" t="str">
        <f>IF(ISNUMBER(SEARCH(K$1,raw[[#This Row],[active years]])),1,"")</f>
        <v/>
      </c>
      <c r="L1643" t="str">
        <f>IF(ISNUMBER(SEARCH(L$1,raw[[#This Row],[active years]])),1,"")</f>
        <v/>
      </c>
      <c r="M1643" t="str">
        <f>IF(ISNUMBER(SEARCH(M$1,raw[[#This Row],[active years]])),1,"")</f>
        <v/>
      </c>
      <c r="N1643" t="str">
        <f>IF(ISNUMBER(SEARCH(N$1,raw[[#This Row],[active years]])),1,"")</f>
        <v/>
      </c>
      <c r="O1643" t="str">
        <f>IF(ISNUMBER(SEARCH(O$1,raw[[#This Row],[active years]])),1,"")</f>
        <v/>
      </c>
      <c r="P1643" t="str">
        <f>IF(ISNUMBER(SEARCH(P$1,raw[[#This Row],[active years]])),1,"")</f>
        <v/>
      </c>
      <c r="Q1643" t="str">
        <f>IF(ISNUMBER(SEARCH(Q$1,raw[[#This Row],[active years]])),1,"")</f>
        <v/>
      </c>
      <c r="R1643">
        <f>IF(ISNUMBER(SEARCH(R$1,raw[[#This Row],[active years]])),1,"")</f>
        <v>1</v>
      </c>
      <c r="S1643">
        <f>IF(ISNUMBER(SEARCH(S$1,raw[[#This Row],[active years]])),1,"")</f>
        <v>1</v>
      </c>
      <c r="T1643">
        <f>IF(ISNUMBER(SEARCH(T$1,raw[[#This Row],[active years]])),1,"")</f>
        <v>1</v>
      </c>
      <c r="U1643">
        <f>IF(ISNUMBER(SEARCH(U$1,raw[[#This Row],[active years]])),1,"")</f>
        <v>1</v>
      </c>
      <c r="V1643">
        <f>IF(ISNUMBER(SEARCH(V$1,raw[[#This Row],[active years]])),1,"")</f>
        <v>1</v>
      </c>
      <c r="W1643" t="str">
        <f>IF(ISNUMBER(SEARCH(W$1,raw[[#This Row],[active years]])),1,"")</f>
        <v/>
      </c>
      <c r="X1643" t="str">
        <f>IF(ISNUMBER(SEARCH(X$1,raw[[#This Row],[active years]])),1,"")</f>
        <v/>
      </c>
      <c r="Y1643" t="str">
        <f>IF(ISNUMBER(SEARCH(Y$1,raw[[#This Row],[active years]])),1,"")</f>
        <v/>
      </c>
      <c r="Z1643" t="str">
        <f>IF(ISNUMBER(SEARCH(Z$1,raw[[#This Row],[active years]])),1,"")</f>
        <v/>
      </c>
      <c r="AA1643" t="str">
        <f>IF(ISNUMBER(SEARCH(AA$1,raw[[#This Row],[active years]])),1,"")</f>
        <v/>
      </c>
    </row>
    <row r="1644" spans="1:27" x14ac:dyDescent="0.45">
      <c r="A1644">
        <f>raw[team]</f>
        <v>2009</v>
      </c>
      <c r="B1644">
        <f>raw[rookie year]</f>
        <v>2007</v>
      </c>
      <c r="C1644" t="str">
        <f>IF(ISNUMBER(SEARCH(C$1,raw[[#This Row],[active years]])),1,"")</f>
        <v/>
      </c>
      <c r="D1644" t="str">
        <f>IF(ISNUMBER(SEARCH(D$1,raw[[#This Row],[active years]])),1,"")</f>
        <v/>
      </c>
      <c r="E1644" t="str">
        <f>IF(ISNUMBER(SEARCH(E$1,raw[[#This Row],[active years]])),1,"")</f>
        <v/>
      </c>
      <c r="F1644" t="str">
        <f>IF(ISNUMBER(SEARCH(F$1,raw[[#This Row],[active years]])),1,"")</f>
        <v/>
      </c>
      <c r="G1644" t="str">
        <f>IF(ISNUMBER(SEARCH(G$1,raw[[#This Row],[active years]])),1,"")</f>
        <v/>
      </c>
      <c r="H1644" t="str">
        <f>IF(ISNUMBER(SEARCH(H$1,raw[[#This Row],[active years]])),1,"")</f>
        <v/>
      </c>
      <c r="I1644" t="str">
        <f>IF(ISNUMBER(SEARCH(I$1,raw[[#This Row],[active years]])),1,"")</f>
        <v/>
      </c>
      <c r="J1644" t="str">
        <f>IF(ISNUMBER(SEARCH(J$1,raw[[#This Row],[active years]])),1,"")</f>
        <v/>
      </c>
      <c r="K1644" t="str">
        <f>IF(ISNUMBER(SEARCH(K$1,raw[[#This Row],[active years]])),1,"")</f>
        <v/>
      </c>
      <c r="L1644" t="str">
        <f>IF(ISNUMBER(SEARCH(L$1,raw[[#This Row],[active years]])),1,"")</f>
        <v/>
      </c>
      <c r="M1644" t="str">
        <f>IF(ISNUMBER(SEARCH(M$1,raw[[#This Row],[active years]])),1,"")</f>
        <v/>
      </c>
      <c r="N1644" t="str">
        <f>IF(ISNUMBER(SEARCH(N$1,raw[[#This Row],[active years]])),1,"")</f>
        <v/>
      </c>
      <c r="O1644" t="str">
        <f>IF(ISNUMBER(SEARCH(O$1,raw[[#This Row],[active years]])),1,"")</f>
        <v/>
      </c>
      <c r="P1644" t="str">
        <f>IF(ISNUMBER(SEARCH(P$1,raw[[#This Row],[active years]])),1,"")</f>
        <v/>
      </c>
      <c r="Q1644" t="str">
        <f>IF(ISNUMBER(SEARCH(Q$1,raw[[#This Row],[active years]])),1,"")</f>
        <v/>
      </c>
      <c r="R1644">
        <f>IF(ISNUMBER(SEARCH(R$1,raw[[#This Row],[active years]])),1,"")</f>
        <v>1</v>
      </c>
      <c r="S1644">
        <f>IF(ISNUMBER(SEARCH(S$1,raw[[#This Row],[active years]])),1,"")</f>
        <v>1</v>
      </c>
      <c r="T1644">
        <f>IF(ISNUMBER(SEARCH(T$1,raw[[#This Row],[active years]])),1,"")</f>
        <v>1</v>
      </c>
      <c r="U1644" t="str">
        <f>IF(ISNUMBER(SEARCH(U$1,raw[[#This Row],[active years]])),1,"")</f>
        <v/>
      </c>
      <c r="V1644" t="str">
        <f>IF(ISNUMBER(SEARCH(V$1,raw[[#This Row],[active years]])),1,"")</f>
        <v/>
      </c>
      <c r="W1644" t="str">
        <f>IF(ISNUMBER(SEARCH(W$1,raw[[#This Row],[active years]])),1,"")</f>
        <v/>
      </c>
      <c r="X1644" t="str">
        <f>IF(ISNUMBER(SEARCH(X$1,raw[[#This Row],[active years]])),1,"")</f>
        <v/>
      </c>
      <c r="Y1644" t="str">
        <f>IF(ISNUMBER(SEARCH(Y$1,raw[[#This Row],[active years]])),1,"")</f>
        <v/>
      </c>
      <c r="Z1644" t="str">
        <f>IF(ISNUMBER(SEARCH(Z$1,raw[[#This Row],[active years]])),1,"")</f>
        <v/>
      </c>
      <c r="AA1644" t="str">
        <f>IF(ISNUMBER(SEARCH(AA$1,raw[[#This Row],[active years]])),1,"")</f>
        <v/>
      </c>
    </row>
    <row r="1645" spans="1:27" x14ac:dyDescent="0.45">
      <c r="A1645">
        <f>raw[team]</f>
        <v>2010</v>
      </c>
      <c r="B1645">
        <f>raw[rookie year]</f>
        <v>2007</v>
      </c>
      <c r="C1645" t="str">
        <f>IF(ISNUMBER(SEARCH(C$1,raw[[#This Row],[active years]])),1,"")</f>
        <v/>
      </c>
      <c r="D1645" t="str">
        <f>IF(ISNUMBER(SEARCH(D$1,raw[[#This Row],[active years]])),1,"")</f>
        <v/>
      </c>
      <c r="E1645" t="str">
        <f>IF(ISNUMBER(SEARCH(E$1,raw[[#This Row],[active years]])),1,"")</f>
        <v/>
      </c>
      <c r="F1645" t="str">
        <f>IF(ISNUMBER(SEARCH(F$1,raw[[#This Row],[active years]])),1,"")</f>
        <v/>
      </c>
      <c r="G1645" t="str">
        <f>IF(ISNUMBER(SEARCH(G$1,raw[[#This Row],[active years]])),1,"")</f>
        <v/>
      </c>
      <c r="H1645" t="str">
        <f>IF(ISNUMBER(SEARCH(H$1,raw[[#This Row],[active years]])),1,"")</f>
        <v/>
      </c>
      <c r="I1645" t="str">
        <f>IF(ISNUMBER(SEARCH(I$1,raw[[#This Row],[active years]])),1,"")</f>
        <v/>
      </c>
      <c r="J1645" t="str">
        <f>IF(ISNUMBER(SEARCH(J$1,raw[[#This Row],[active years]])),1,"")</f>
        <v/>
      </c>
      <c r="K1645" t="str">
        <f>IF(ISNUMBER(SEARCH(K$1,raw[[#This Row],[active years]])),1,"")</f>
        <v/>
      </c>
      <c r="L1645" t="str">
        <f>IF(ISNUMBER(SEARCH(L$1,raw[[#This Row],[active years]])),1,"")</f>
        <v/>
      </c>
      <c r="M1645" t="str">
        <f>IF(ISNUMBER(SEARCH(M$1,raw[[#This Row],[active years]])),1,"")</f>
        <v/>
      </c>
      <c r="N1645" t="str">
        <f>IF(ISNUMBER(SEARCH(N$1,raw[[#This Row],[active years]])),1,"")</f>
        <v/>
      </c>
      <c r="O1645" t="str">
        <f>IF(ISNUMBER(SEARCH(O$1,raw[[#This Row],[active years]])),1,"")</f>
        <v/>
      </c>
      <c r="P1645" t="str">
        <f>IF(ISNUMBER(SEARCH(P$1,raw[[#This Row],[active years]])),1,"")</f>
        <v/>
      </c>
      <c r="Q1645" t="str">
        <f>IF(ISNUMBER(SEARCH(Q$1,raw[[#This Row],[active years]])),1,"")</f>
        <v/>
      </c>
      <c r="R1645">
        <f>IF(ISNUMBER(SEARCH(R$1,raw[[#This Row],[active years]])),1,"")</f>
        <v>1</v>
      </c>
      <c r="S1645">
        <f>IF(ISNUMBER(SEARCH(S$1,raw[[#This Row],[active years]])),1,"")</f>
        <v>1</v>
      </c>
      <c r="T1645">
        <f>IF(ISNUMBER(SEARCH(T$1,raw[[#This Row],[active years]])),1,"")</f>
        <v>1</v>
      </c>
      <c r="U1645">
        <f>IF(ISNUMBER(SEARCH(U$1,raw[[#This Row],[active years]])),1,"")</f>
        <v>1</v>
      </c>
      <c r="V1645">
        <f>IF(ISNUMBER(SEARCH(V$1,raw[[#This Row],[active years]])),1,"")</f>
        <v>1</v>
      </c>
      <c r="W1645">
        <f>IF(ISNUMBER(SEARCH(W$1,raw[[#This Row],[active years]])),1,"")</f>
        <v>1</v>
      </c>
      <c r="X1645">
        <f>IF(ISNUMBER(SEARCH(X$1,raw[[#This Row],[active years]])),1,"")</f>
        <v>1</v>
      </c>
      <c r="Y1645">
        <f>IF(ISNUMBER(SEARCH(Y$1,raw[[#This Row],[active years]])),1,"")</f>
        <v>1</v>
      </c>
      <c r="Z1645">
        <f>IF(ISNUMBER(SEARCH(Z$1,raw[[#This Row],[active years]])),1,"")</f>
        <v>1</v>
      </c>
      <c r="AA1645">
        <f>IF(ISNUMBER(SEARCH(AA$1,raw[[#This Row],[active years]])),1,"")</f>
        <v>1</v>
      </c>
    </row>
    <row r="1646" spans="1:27" x14ac:dyDescent="0.45">
      <c r="A1646">
        <f>raw[team]</f>
        <v>2011</v>
      </c>
      <c r="B1646">
        <f>raw[rookie year]</f>
        <v>2007</v>
      </c>
      <c r="C1646" t="str">
        <f>IF(ISNUMBER(SEARCH(C$1,raw[[#This Row],[active years]])),1,"")</f>
        <v/>
      </c>
      <c r="D1646" t="str">
        <f>IF(ISNUMBER(SEARCH(D$1,raw[[#This Row],[active years]])),1,"")</f>
        <v/>
      </c>
      <c r="E1646" t="str">
        <f>IF(ISNUMBER(SEARCH(E$1,raw[[#This Row],[active years]])),1,"")</f>
        <v/>
      </c>
      <c r="F1646" t="str">
        <f>IF(ISNUMBER(SEARCH(F$1,raw[[#This Row],[active years]])),1,"")</f>
        <v/>
      </c>
      <c r="G1646" t="str">
        <f>IF(ISNUMBER(SEARCH(G$1,raw[[#This Row],[active years]])),1,"")</f>
        <v/>
      </c>
      <c r="H1646" t="str">
        <f>IF(ISNUMBER(SEARCH(H$1,raw[[#This Row],[active years]])),1,"")</f>
        <v/>
      </c>
      <c r="I1646" t="str">
        <f>IF(ISNUMBER(SEARCH(I$1,raw[[#This Row],[active years]])),1,"")</f>
        <v/>
      </c>
      <c r="J1646" t="str">
        <f>IF(ISNUMBER(SEARCH(J$1,raw[[#This Row],[active years]])),1,"")</f>
        <v/>
      </c>
      <c r="K1646" t="str">
        <f>IF(ISNUMBER(SEARCH(K$1,raw[[#This Row],[active years]])),1,"")</f>
        <v/>
      </c>
      <c r="L1646" t="str">
        <f>IF(ISNUMBER(SEARCH(L$1,raw[[#This Row],[active years]])),1,"")</f>
        <v/>
      </c>
      <c r="M1646" t="str">
        <f>IF(ISNUMBER(SEARCH(M$1,raw[[#This Row],[active years]])),1,"")</f>
        <v/>
      </c>
      <c r="N1646" t="str">
        <f>IF(ISNUMBER(SEARCH(N$1,raw[[#This Row],[active years]])),1,"")</f>
        <v/>
      </c>
      <c r="O1646" t="str">
        <f>IF(ISNUMBER(SEARCH(O$1,raw[[#This Row],[active years]])),1,"")</f>
        <v/>
      </c>
      <c r="P1646" t="str">
        <f>IF(ISNUMBER(SEARCH(P$1,raw[[#This Row],[active years]])),1,"")</f>
        <v/>
      </c>
      <c r="Q1646" t="str">
        <f>IF(ISNUMBER(SEARCH(Q$1,raw[[#This Row],[active years]])),1,"")</f>
        <v/>
      </c>
      <c r="R1646">
        <f>IF(ISNUMBER(SEARCH(R$1,raw[[#This Row],[active years]])),1,"")</f>
        <v>1</v>
      </c>
      <c r="S1646">
        <f>IF(ISNUMBER(SEARCH(S$1,raw[[#This Row],[active years]])),1,"")</f>
        <v>1</v>
      </c>
      <c r="T1646" t="str">
        <f>IF(ISNUMBER(SEARCH(T$1,raw[[#This Row],[active years]])),1,"")</f>
        <v/>
      </c>
      <c r="U1646" t="str">
        <f>IF(ISNUMBER(SEARCH(U$1,raw[[#This Row],[active years]])),1,"")</f>
        <v/>
      </c>
      <c r="V1646" t="str">
        <f>IF(ISNUMBER(SEARCH(V$1,raw[[#This Row],[active years]])),1,"")</f>
        <v/>
      </c>
      <c r="W1646" t="str">
        <f>IF(ISNUMBER(SEARCH(W$1,raw[[#This Row],[active years]])),1,"")</f>
        <v/>
      </c>
      <c r="X1646" t="str">
        <f>IF(ISNUMBER(SEARCH(X$1,raw[[#This Row],[active years]])),1,"")</f>
        <v/>
      </c>
      <c r="Y1646" t="str">
        <f>IF(ISNUMBER(SEARCH(Y$1,raw[[#This Row],[active years]])),1,"")</f>
        <v/>
      </c>
      <c r="Z1646" t="str">
        <f>IF(ISNUMBER(SEARCH(Z$1,raw[[#This Row],[active years]])),1,"")</f>
        <v/>
      </c>
      <c r="AA1646" t="str">
        <f>IF(ISNUMBER(SEARCH(AA$1,raw[[#This Row],[active years]])),1,"")</f>
        <v/>
      </c>
    </row>
    <row r="1647" spans="1:27" x14ac:dyDescent="0.45">
      <c r="A1647">
        <f>raw[team]</f>
        <v>2012</v>
      </c>
      <c r="B1647">
        <f>raw[rookie year]</f>
        <v>2007</v>
      </c>
      <c r="C1647" t="str">
        <f>IF(ISNUMBER(SEARCH(C$1,raw[[#This Row],[active years]])),1,"")</f>
        <v/>
      </c>
      <c r="D1647" t="str">
        <f>IF(ISNUMBER(SEARCH(D$1,raw[[#This Row],[active years]])),1,"")</f>
        <v/>
      </c>
      <c r="E1647" t="str">
        <f>IF(ISNUMBER(SEARCH(E$1,raw[[#This Row],[active years]])),1,"")</f>
        <v/>
      </c>
      <c r="F1647" t="str">
        <f>IF(ISNUMBER(SEARCH(F$1,raw[[#This Row],[active years]])),1,"")</f>
        <v/>
      </c>
      <c r="G1647" t="str">
        <f>IF(ISNUMBER(SEARCH(G$1,raw[[#This Row],[active years]])),1,"")</f>
        <v/>
      </c>
      <c r="H1647" t="str">
        <f>IF(ISNUMBER(SEARCH(H$1,raw[[#This Row],[active years]])),1,"")</f>
        <v/>
      </c>
      <c r="I1647" t="str">
        <f>IF(ISNUMBER(SEARCH(I$1,raw[[#This Row],[active years]])),1,"")</f>
        <v/>
      </c>
      <c r="J1647" t="str">
        <f>IF(ISNUMBER(SEARCH(J$1,raw[[#This Row],[active years]])),1,"")</f>
        <v/>
      </c>
      <c r="K1647" t="str">
        <f>IF(ISNUMBER(SEARCH(K$1,raw[[#This Row],[active years]])),1,"")</f>
        <v/>
      </c>
      <c r="L1647" t="str">
        <f>IF(ISNUMBER(SEARCH(L$1,raw[[#This Row],[active years]])),1,"")</f>
        <v/>
      </c>
      <c r="M1647" t="str">
        <f>IF(ISNUMBER(SEARCH(M$1,raw[[#This Row],[active years]])),1,"")</f>
        <v/>
      </c>
      <c r="N1647" t="str">
        <f>IF(ISNUMBER(SEARCH(N$1,raw[[#This Row],[active years]])),1,"")</f>
        <v/>
      </c>
      <c r="O1647" t="str">
        <f>IF(ISNUMBER(SEARCH(O$1,raw[[#This Row],[active years]])),1,"")</f>
        <v/>
      </c>
      <c r="P1647" t="str">
        <f>IF(ISNUMBER(SEARCH(P$1,raw[[#This Row],[active years]])),1,"")</f>
        <v/>
      </c>
      <c r="Q1647" t="str">
        <f>IF(ISNUMBER(SEARCH(Q$1,raw[[#This Row],[active years]])),1,"")</f>
        <v/>
      </c>
      <c r="R1647">
        <f>IF(ISNUMBER(SEARCH(R$1,raw[[#This Row],[active years]])),1,"")</f>
        <v>1</v>
      </c>
      <c r="S1647">
        <f>IF(ISNUMBER(SEARCH(S$1,raw[[#This Row],[active years]])),1,"")</f>
        <v>1</v>
      </c>
      <c r="T1647" t="str">
        <f>IF(ISNUMBER(SEARCH(T$1,raw[[#This Row],[active years]])),1,"")</f>
        <v/>
      </c>
      <c r="U1647" t="str">
        <f>IF(ISNUMBER(SEARCH(U$1,raw[[#This Row],[active years]])),1,"")</f>
        <v/>
      </c>
      <c r="V1647" t="str">
        <f>IF(ISNUMBER(SEARCH(V$1,raw[[#This Row],[active years]])),1,"")</f>
        <v/>
      </c>
      <c r="W1647" t="str">
        <f>IF(ISNUMBER(SEARCH(W$1,raw[[#This Row],[active years]])),1,"")</f>
        <v/>
      </c>
      <c r="X1647" t="str">
        <f>IF(ISNUMBER(SEARCH(X$1,raw[[#This Row],[active years]])),1,"")</f>
        <v/>
      </c>
      <c r="Y1647" t="str">
        <f>IF(ISNUMBER(SEARCH(Y$1,raw[[#This Row],[active years]])),1,"")</f>
        <v/>
      </c>
      <c r="Z1647" t="str">
        <f>IF(ISNUMBER(SEARCH(Z$1,raw[[#This Row],[active years]])),1,"")</f>
        <v/>
      </c>
      <c r="AA1647" t="str">
        <f>IF(ISNUMBER(SEARCH(AA$1,raw[[#This Row],[active years]])),1,"")</f>
        <v/>
      </c>
    </row>
    <row r="1648" spans="1:27" x14ac:dyDescent="0.45">
      <c r="A1648">
        <f>raw[team]</f>
        <v>2013</v>
      </c>
      <c r="B1648">
        <f>raw[rookie year]</f>
        <v>2007</v>
      </c>
      <c r="C1648" t="str">
        <f>IF(ISNUMBER(SEARCH(C$1,raw[[#This Row],[active years]])),1,"")</f>
        <v/>
      </c>
      <c r="D1648" t="str">
        <f>IF(ISNUMBER(SEARCH(D$1,raw[[#This Row],[active years]])),1,"")</f>
        <v/>
      </c>
      <c r="E1648" t="str">
        <f>IF(ISNUMBER(SEARCH(E$1,raw[[#This Row],[active years]])),1,"")</f>
        <v/>
      </c>
      <c r="F1648" t="str">
        <f>IF(ISNUMBER(SEARCH(F$1,raw[[#This Row],[active years]])),1,"")</f>
        <v/>
      </c>
      <c r="G1648" t="str">
        <f>IF(ISNUMBER(SEARCH(G$1,raw[[#This Row],[active years]])),1,"")</f>
        <v/>
      </c>
      <c r="H1648" t="str">
        <f>IF(ISNUMBER(SEARCH(H$1,raw[[#This Row],[active years]])),1,"")</f>
        <v/>
      </c>
      <c r="I1648" t="str">
        <f>IF(ISNUMBER(SEARCH(I$1,raw[[#This Row],[active years]])),1,"")</f>
        <v/>
      </c>
      <c r="J1648" t="str">
        <f>IF(ISNUMBER(SEARCH(J$1,raw[[#This Row],[active years]])),1,"")</f>
        <v/>
      </c>
      <c r="K1648" t="str">
        <f>IF(ISNUMBER(SEARCH(K$1,raw[[#This Row],[active years]])),1,"")</f>
        <v/>
      </c>
      <c r="L1648" t="str">
        <f>IF(ISNUMBER(SEARCH(L$1,raw[[#This Row],[active years]])),1,"")</f>
        <v/>
      </c>
      <c r="M1648" t="str">
        <f>IF(ISNUMBER(SEARCH(M$1,raw[[#This Row],[active years]])),1,"")</f>
        <v/>
      </c>
      <c r="N1648" t="str">
        <f>IF(ISNUMBER(SEARCH(N$1,raw[[#This Row],[active years]])),1,"")</f>
        <v/>
      </c>
      <c r="O1648" t="str">
        <f>IF(ISNUMBER(SEARCH(O$1,raw[[#This Row],[active years]])),1,"")</f>
        <v/>
      </c>
      <c r="P1648" t="str">
        <f>IF(ISNUMBER(SEARCH(P$1,raw[[#This Row],[active years]])),1,"")</f>
        <v/>
      </c>
      <c r="Q1648" t="str">
        <f>IF(ISNUMBER(SEARCH(Q$1,raw[[#This Row],[active years]])),1,"")</f>
        <v/>
      </c>
      <c r="R1648">
        <f>IF(ISNUMBER(SEARCH(R$1,raw[[#This Row],[active years]])),1,"")</f>
        <v>1</v>
      </c>
      <c r="S1648">
        <f>IF(ISNUMBER(SEARCH(S$1,raw[[#This Row],[active years]])),1,"")</f>
        <v>1</v>
      </c>
      <c r="T1648">
        <f>IF(ISNUMBER(SEARCH(T$1,raw[[#This Row],[active years]])),1,"")</f>
        <v>1</v>
      </c>
      <c r="U1648">
        <f>IF(ISNUMBER(SEARCH(U$1,raw[[#This Row],[active years]])),1,"")</f>
        <v>1</v>
      </c>
      <c r="V1648">
        <f>IF(ISNUMBER(SEARCH(V$1,raw[[#This Row],[active years]])),1,"")</f>
        <v>1</v>
      </c>
      <c r="W1648">
        <f>IF(ISNUMBER(SEARCH(W$1,raw[[#This Row],[active years]])),1,"")</f>
        <v>1</v>
      </c>
      <c r="X1648">
        <f>IF(ISNUMBER(SEARCH(X$1,raw[[#This Row],[active years]])),1,"")</f>
        <v>1</v>
      </c>
      <c r="Y1648">
        <f>IF(ISNUMBER(SEARCH(Y$1,raw[[#This Row],[active years]])),1,"")</f>
        <v>1</v>
      </c>
      <c r="Z1648">
        <f>IF(ISNUMBER(SEARCH(Z$1,raw[[#This Row],[active years]])),1,"")</f>
        <v>1</v>
      </c>
      <c r="AA1648">
        <f>IF(ISNUMBER(SEARCH(AA$1,raw[[#This Row],[active years]])),1,"")</f>
        <v>1</v>
      </c>
    </row>
    <row r="1649" spans="1:27" x14ac:dyDescent="0.45">
      <c r="A1649">
        <f>raw[team]</f>
        <v>2014</v>
      </c>
      <c r="B1649">
        <f>raw[rookie year]</f>
        <v>2007</v>
      </c>
      <c r="C1649" t="str">
        <f>IF(ISNUMBER(SEARCH(C$1,raw[[#This Row],[active years]])),1,"")</f>
        <v/>
      </c>
      <c r="D1649" t="str">
        <f>IF(ISNUMBER(SEARCH(D$1,raw[[#This Row],[active years]])),1,"")</f>
        <v/>
      </c>
      <c r="E1649" t="str">
        <f>IF(ISNUMBER(SEARCH(E$1,raw[[#This Row],[active years]])),1,"")</f>
        <v/>
      </c>
      <c r="F1649" t="str">
        <f>IF(ISNUMBER(SEARCH(F$1,raw[[#This Row],[active years]])),1,"")</f>
        <v/>
      </c>
      <c r="G1649" t="str">
        <f>IF(ISNUMBER(SEARCH(G$1,raw[[#This Row],[active years]])),1,"")</f>
        <v/>
      </c>
      <c r="H1649" t="str">
        <f>IF(ISNUMBER(SEARCH(H$1,raw[[#This Row],[active years]])),1,"")</f>
        <v/>
      </c>
      <c r="I1649" t="str">
        <f>IF(ISNUMBER(SEARCH(I$1,raw[[#This Row],[active years]])),1,"")</f>
        <v/>
      </c>
      <c r="J1649" t="str">
        <f>IF(ISNUMBER(SEARCH(J$1,raw[[#This Row],[active years]])),1,"")</f>
        <v/>
      </c>
      <c r="K1649" t="str">
        <f>IF(ISNUMBER(SEARCH(K$1,raw[[#This Row],[active years]])),1,"")</f>
        <v/>
      </c>
      <c r="L1649" t="str">
        <f>IF(ISNUMBER(SEARCH(L$1,raw[[#This Row],[active years]])),1,"")</f>
        <v/>
      </c>
      <c r="M1649" t="str">
        <f>IF(ISNUMBER(SEARCH(M$1,raw[[#This Row],[active years]])),1,"")</f>
        <v/>
      </c>
      <c r="N1649" t="str">
        <f>IF(ISNUMBER(SEARCH(N$1,raw[[#This Row],[active years]])),1,"")</f>
        <v/>
      </c>
      <c r="O1649" t="str">
        <f>IF(ISNUMBER(SEARCH(O$1,raw[[#This Row],[active years]])),1,"")</f>
        <v/>
      </c>
      <c r="P1649" t="str">
        <f>IF(ISNUMBER(SEARCH(P$1,raw[[#This Row],[active years]])),1,"")</f>
        <v/>
      </c>
      <c r="Q1649" t="str">
        <f>IF(ISNUMBER(SEARCH(Q$1,raw[[#This Row],[active years]])),1,"")</f>
        <v/>
      </c>
      <c r="R1649">
        <f>IF(ISNUMBER(SEARCH(R$1,raw[[#This Row],[active years]])),1,"")</f>
        <v>1</v>
      </c>
      <c r="S1649">
        <f>IF(ISNUMBER(SEARCH(S$1,raw[[#This Row],[active years]])),1,"")</f>
        <v>1</v>
      </c>
      <c r="T1649">
        <f>IF(ISNUMBER(SEARCH(T$1,raw[[#This Row],[active years]])),1,"")</f>
        <v>1</v>
      </c>
      <c r="U1649">
        <f>IF(ISNUMBER(SEARCH(U$1,raw[[#This Row],[active years]])),1,"")</f>
        <v>1</v>
      </c>
      <c r="V1649" t="str">
        <f>IF(ISNUMBER(SEARCH(V$1,raw[[#This Row],[active years]])),1,"")</f>
        <v/>
      </c>
      <c r="W1649" t="str">
        <f>IF(ISNUMBER(SEARCH(W$1,raw[[#This Row],[active years]])),1,"")</f>
        <v/>
      </c>
      <c r="X1649" t="str">
        <f>IF(ISNUMBER(SEARCH(X$1,raw[[#This Row],[active years]])),1,"")</f>
        <v/>
      </c>
      <c r="Y1649" t="str">
        <f>IF(ISNUMBER(SEARCH(Y$1,raw[[#This Row],[active years]])),1,"")</f>
        <v/>
      </c>
      <c r="Z1649" t="str">
        <f>IF(ISNUMBER(SEARCH(Z$1,raw[[#This Row],[active years]])),1,"")</f>
        <v/>
      </c>
      <c r="AA1649" t="str">
        <f>IF(ISNUMBER(SEARCH(AA$1,raw[[#This Row],[active years]])),1,"")</f>
        <v/>
      </c>
    </row>
    <row r="1650" spans="1:27" x14ac:dyDescent="0.45">
      <c r="A1650">
        <f>raw[team]</f>
        <v>2015</v>
      </c>
      <c r="B1650">
        <f>raw[rookie year]</f>
        <v>2007</v>
      </c>
      <c r="C1650" t="str">
        <f>IF(ISNUMBER(SEARCH(C$1,raw[[#This Row],[active years]])),1,"")</f>
        <v/>
      </c>
      <c r="D1650" t="str">
        <f>IF(ISNUMBER(SEARCH(D$1,raw[[#This Row],[active years]])),1,"")</f>
        <v/>
      </c>
      <c r="E1650" t="str">
        <f>IF(ISNUMBER(SEARCH(E$1,raw[[#This Row],[active years]])),1,"")</f>
        <v/>
      </c>
      <c r="F1650" t="str">
        <f>IF(ISNUMBER(SEARCH(F$1,raw[[#This Row],[active years]])),1,"")</f>
        <v/>
      </c>
      <c r="G1650" t="str">
        <f>IF(ISNUMBER(SEARCH(G$1,raw[[#This Row],[active years]])),1,"")</f>
        <v/>
      </c>
      <c r="H1650" t="str">
        <f>IF(ISNUMBER(SEARCH(H$1,raw[[#This Row],[active years]])),1,"")</f>
        <v/>
      </c>
      <c r="I1650" t="str">
        <f>IF(ISNUMBER(SEARCH(I$1,raw[[#This Row],[active years]])),1,"")</f>
        <v/>
      </c>
      <c r="J1650" t="str">
        <f>IF(ISNUMBER(SEARCH(J$1,raw[[#This Row],[active years]])),1,"")</f>
        <v/>
      </c>
      <c r="K1650" t="str">
        <f>IF(ISNUMBER(SEARCH(K$1,raw[[#This Row],[active years]])),1,"")</f>
        <v/>
      </c>
      <c r="L1650" t="str">
        <f>IF(ISNUMBER(SEARCH(L$1,raw[[#This Row],[active years]])),1,"")</f>
        <v/>
      </c>
      <c r="M1650" t="str">
        <f>IF(ISNUMBER(SEARCH(M$1,raw[[#This Row],[active years]])),1,"")</f>
        <v/>
      </c>
      <c r="N1650" t="str">
        <f>IF(ISNUMBER(SEARCH(N$1,raw[[#This Row],[active years]])),1,"")</f>
        <v/>
      </c>
      <c r="O1650" t="str">
        <f>IF(ISNUMBER(SEARCH(O$1,raw[[#This Row],[active years]])),1,"")</f>
        <v/>
      </c>
      <c r="P1650" t="str">
        <f>IF(ISNUMBER(SEARCH(P$1,raw[[#This Row],[active years]])),1,"")</f>
        <v/>
      </c>
      <c r="Q1650" t="str">
        <f>IF(ISNUMBER(SEARCH(Q$1,raw[[#This Row],[active years]])),1,"")</f>
        <v/>
      </c>
      <c r="R1650">
        <f>IF(ISNUMBER(SEARCH(R$1,raw[[#This Row],[active years]])),1,"")</f>
        <v>1</v>
      </c>
      <c r="S1650">
        <f>IF(ISNUMBER(SEARCH(S$1,raw[[#This Row],[active years]])),1,"")</f>
        <v>1</v>
      </c>
      <c r="T1650">
        <f>IF(ISNUMBER(SEARCH(T$1,raw[[#This Row],[active years]])),1,"")</f>
        <v>1</v>
      </c>
      <c r="U1650">
        <f>IF(ISNUMBER(SEARCH(U$1,raw[[#This Row],[active years]])),1,"")</f>
        <v>1</v>
      </c>
      <c r="V1650" t="str">
        <f>IF(ISNUMBER(SEARCH(V$1,raw[[#This Row],[active years]])),1,"")</f>
        <v/>
      </c>
      <c r="W1650" t="str">
        <f>IF(ISNUMBER(SEARCH(W$1,raw[[#This Row],[active years]])),1,"")</f>
        <v/>
      </c>
      <c r="X1650" t="str">
        <f>IF(ISNUMBER(SEARCH(X$1,raw[[#This Row],[active years]])),1,"")</f>
        <v/>
      </c>
      <c r="Y1650" t="str">
        <f>IF(ISNUMBER(SEARCH(Y$1,raw[[#This Row],[active years]])),1,"")</f>
        <v/>
      </c>
      <c r="Z1650" t="str">
        <f>IF(ISNUMBER(SEARCH(Z$1,raw[[#This Row],[active years]])),1,"")</f>
        <v/>
      </c>
      <c r="AA1650" t="str">
        <f>IF(ISNUMBER(SEARCH(AA$1,raw[[#This Row],[active years]])),1,"")</f>
        <v/>
      </c>
    </row>
    <row r="1651" spans="1:27" x14ac:dyDescent="0.45">
      <c r="A1651">
        <f>raw[team]</f>
        <v>2016</v>
      </c>
      <c r="B1651">
        <f>raw[rookie year]</f>
        <v>2007</v>
      </c>
      <c r="C1651" t="str">
        <f>IF(ISNUMBER(SEARCH(C$1,raw[[#This Row],[active years]])),1,"")</f>
        <v/>
      </c>
      <c r="D1651" t="str">
        <f>IF(ISNUMBER(SEARCH(D$1,raw[[#This Row],[active years]])),1,"")</f>
        <v/>
      </c>
      <c r="E1651" t="str">
        <f>IF(ISNUMBER(SEARCH(E$1,raw[[#This Row],[active years]])),1,"")</f>
        <v/>
      </c>
      <c r="F1651" t="str">
        <f>IF(ISNUMBER(SEARCH(F$1,raw[[#This Row],[active years]])),1,"")</f>
        <v/>
      </c>
      <c r="G1651" t="str">
        <f>IF(ISNUMBER(SEARCH(G$1,raw[[#This Row],[active years]])),1,"")</f>
        <v/>
      </c>
      <c r="H1651" t="str">
        <f>IF(ISNUMBER(SEARCH(H$1,raw[[#This Row],[active years]])),1,"")</f>
        <v/>
      </c>
      <c r="I1651" t="str">
        <f>IF(ISNUMBER(SEARCH(I$1,raw[[#This Row],[active years]])),1,"")</f>
        <v/>
      </c>
      <c r="J1651" t="str">
        <f>IF(ISNUMBER(SEARCH(J$1,raw[[#This Row],[active years]])),1,"")</f>
        <v/>
      </c>
      <c r="K1651" t="str">
        <f>IF(ISNUMBER(SEARCH(K$1,raw[[#This Row],[active years]])),1,"")</f>
        <v/>
      </c>
      <c r="L1651" t="str">
        <f>IF(ISNUMBER(SEARCH(L$1,raw[[#This Row],[active years]])),1,"")</f>
        <v/>
      </c>
      <c r="M1651" t="str">
        <f>IF(ISNUMBER(SEARCH(M$1,raw[[#This Row],[active years]])),1,"")</f>
        <v/>
      </c>
      <c r="N1651" t="str">
        <f>IF(ISNUMBER(SEARCH(N$1,raw[[#This Row],[active years]])),1,"")</f>
        <v/>
      </c>
      <c r="O1651" t="str">
        <f>IF(ISNUMBER(SEARCH(O$1,raw[[#This Row],[active years]])),1,"")</f>
        <v/>
      </c>
      <c r="P1651" t="str">
        <f>IF(ISNUMBER(SEARCH(P$1,raw[[#This Row],[active years]])),1,"")</f>
        <v/>
      </c>
      <c r="Q1651" t="str">
        <f>IF(ISNUMBER(SEARCH(Q$1,raw[[#This Row],[active years]])),1,"")</f>
        <v/>
      </c>
      <c r="R1651">
        <f>IF(ISNUMBER(SEARCH(R$1,raw[[#This Row],[active years]])),1,"")</f>
        <v>1</v>
      </c>
      <c r="S1651">
        <f>IF(ISNUMBER(SEARCH(S$1,raw[[#This Row],[active years]])),1,"")</f>
        <v>1</v>
      </c>
      <c r="T1651">
        <f>IF(ISNUMBER(SEARCH(T$1,raw[[#This Row],[active years]])),1,"")</f>
        <v>1</v>
      </c>
      <c r="U1651">
        <f>IF(ISNUMBER(SEARCH(U$1,raw[[#This Row],[active years]])),1,"")</f>
        <v>1</v>
      </c>
      <c r="V1651">
        <f>IF(ISNUMBER(SEARCH(V$1,raw[[#This Row],[active years]])),1,"")</f>
        <v>1</v>
      </c>
      <c r="W1651">
        <f>IF(ISNUMBER(SEARCH(W$1,raw[[#This Row],[active years]])),1,"")</f>
        <v>1</v>
      </c>
      <c r="X1651">
        <f>IF(ISNUMBER(SEARCH(X$1,raw[[#This Row],[active years]])),1,"")</f>
        <v>1</v>
      </c>
      <c r="Y1651">
        <f>IF(ISNUMBER(SEARCH(Y$1,raw[[#This Row],[active years]])),1,"")</f>
        <v>1</v>
      </c>
      <c r="Z1651">
        <f>IF(ISNUMBER(SEARCH(Z$1,raw[[#This Row],[active years]])),1,"")</f>
        <v>1</v>
      </c>
      <c r="AA1651">
        <f>IF(ISNUMBER(SEARCH(AA$1,raw[[#This Row],[active years]])),1,"")</f>
        <v>1</v>
      </c>
    </row>
    <row r="1652" spans="1:27" x14ac:dyDescent="0.45">
      <c r="A1652">
        <f>raw[team]</f>
        <v>2017</v>
      </c>
      <c r="B1652">
        <f>raw[rookie year]</f>
        <v>2007</v>
      </c>
      <c r="C1652" t="str">
        <f>IF(ISNUMBER(SEARCH(C$1,raw[[#This Row],[active years]])),1,"")</f>
        <v/>
      </c>
      <c r="D1652" t="str">
        <f>IF(ISNUMBER(SEARCH(D$1,raw[[#This Row],[active years]])),1,"")</f>
        <v/>
      </c>
      <c r="E1652" t="str">
        <f>IF(ISNUMBER(SEARCH(E$1,raw[[#This Row],[active years]])),1,"")</f>
        <v/>
      </c>
      <c r="F1652" t="str">
        <f>IF(ISNUMBER(SEARCH(F$1,raw[[#This Row],[active years]])),1,"")</f>
        <v/>
      </c>
      <c r="G1652" t="str">
        <f>IF(ISNUMBER(SEARCH(G$1,raw[[#This Row],[active years]])),1,"")</f>
        <v/>
      </c>
      <c r="H1652" t="str">
        <f>IF(ISNUMBER(SEARCH(H$1,raw[[#This Row],[active years]])),1,"")</f>
        <v/>
      </c>
      <c r="I1652" t="str">
        <f>IF(ISNUMBER(SEARCH(I$1,raw[[#This Row],[active years]])),1,"")</f>
        <v/>
      </c>
      <c r="J1652" t="str">
        <f>IF(ISNUMBER(SEARCH(J$1,raw[[#This Row],[active years]])),1,"")</f>
        <v/>
      </c>
      <c r="K1652" t="str">
        <f>IF(ISNUMBER(SEARCH(K$1,raw[[#This Row],[active years]])),1,"")</f>
        <v/>
      </c>
      <c r="L1652" t="str">
        <f>IF(ISNUMBER(SEARCH(L$1,raw[[#This Row],[active years]])),1,"")</f>
        <v/>
      </c>
      <c r="M1652" t="str">
        <f>IF(ISNUMBER(SEARCH(M$1,raw[[#This Row],[active years]])),1,"")</f>
        <v/>
      </c>
      <c r="N1652" t="str">
        <f>IF(ISNUMBER(SEARCH(N$1,raw[[#This Row],[active years]])),1,"")</f>
        <v/>
      </c>
      <c r="O1652" t="str">
        <f>IF(ISNUMBER(SEARCH(O$1,raw[[#This Row],[active years]])),1,"")</f>
        <v/>
      </c>
      <c r="P1652" t="str">
        <f>IF(ISNUMBER(SEARCH(P$1,raw[[#This Row],[active years]])),1,"")</f>
        <v/>
      </c>
      <c r="Q1652" t="str">
        <f>IF(ISNUMBER(SEARCH(Q$1,raw[[#This Row],[active years]])),1,"")</f>
        <v/>
      </c>
      <c r="R1652">
        <f>IF(ISNUMBER(SEARCH(R$1,raw[[#This Row],[active years]])),1,"")</f>
        <v>1</v>
      </c>
      <c r="S1652" t="str">
        <f>IF(ISNUMBER(SEARCH(S$1,raw[[#This Row],[active years]])),1,"")</f>
        <v/>
      </c>
      <c r="T1652" t="str">
        <f>IF(ISNUMBER(SEARCH(T$1,raw[[#This Row],[active years]])),1,"")</f>
        <v/>
      </c>
      <c r="U1652" t="str">
        <f>IF(ISNUMBER(SEARCH(U$1,raw[[#This Row],[active years]])),1,"")</f>
        <v/>
      </c>
      <c r="V1652" t="str">
        <f>IF(ISNUMBER(SEARCH(V$1,raw[[#This Row],[active years]])),1,"")</f>
        <v/>
      </c>
      <c r="W1652" t="str">
        <f>IF(ISNUMBER(SEARCH(W$1,raw[[#This Row],[active years]])),1,"")</f>
        <v/>
      </c>
      <c r="X1652" t="str">
        <f>IF(ISNUMBER(SEARCH(X$1,raw[[#This Row],[active years]])),1,"")</f>
        <v/>
      </c>
      <c r="Y1652" t="str">
        <f>IF(ISNUMBER(SEARCH(Y$1,raw[[#This Row],[active years]])),1,"")</f>
        <v/>
      </c>
      <c r="Z1652" t="str">
        <f>IF(ISNUMBER(SEARCH(Z$1,raw[[#This Row],[active years]])),1,"")</f>
        <v/>
      </c>
      <c r="AA1652" t="str">
        <f>IF(ISNUMBER(SEARCH(AA$1,raw[[#This Row],[active years]])),1,"")</f>
        <v/>
      </c>
    </row>
    <row r="1653" spans="1:27" x14ac:dyDescent="0.45">
      <c r="A1653">
        <f>raw[team]</f>
        <v>2018</v>
      </c>
      <c r="B1653">
        <f>raw[rookie year]</f>
        <v>2008</v>
      </c>
      <c r="C1653" t="str">
        <f>IF(ISNUMBER(SEARCH(C$1,raw[[#This Row],[active years]])),1,"")</f>
        <v/>
      </c>
      <c r="D1653" t="str">
        <f>IF(ISNUMBER(SEARCH(D$1,raw[[#This Row],[active years]])),1,"")</f>
        <v/>
      </c>
      <c r="E1653" t="str">
        <f>IF(ISNUMBER(SEARCH(E$1,raw[[#This Row],[active years]])),1,"")</f>
        <v/>
      </c>
      <c r="F1653" t="str">
        <f>IF(ISNUMBER(SEARCH(F$1,raw[[#This Row],[active years]])),1,"")</f>
        <v/>
      </c>
      <c r="G1653" t="str">
        <f>IF(ISNUMBER(SEARCH(G$1,raw[[#This Row],[active years]])),1,"")</f>
        <v/>
      </c>
      <c r="H1653" t="str">
        <f>IF(ISNUMBER(SEARCH(H$1,raw[[#This Row],[active years]])),1,"")</f>
        <v/>
      </c>
      <c r="I1653" t="str">
        <f>IF(ISNUMBER(SEARCH(I$1,raw[[#This Row],[active years]])),1,"")</f>
        <v/>
      </c>
      <c r="J1653" t="str">
        <f>IF(ISNUMBER(SEARCH(J$1,raw[[#This Row],[active years]])),1,"")</f>
        <v/>
      </c>
      <c r="K1653" t="str">
        <f>IF(ISNUMBER(SEARCH(K$1,raw[[#This Row],[active years]])),1,"")</f>
        <v/>
      </c>
      <c r="L1653" t="str">
        <f>IF(ISNUMBER(SEARCH(L$1,raw[[#This Row],[active years]])),1,"")</f>
        <v/>
      </c>
      <c r="M1653" t="str">
        <f>IF(ISNUMBER(SEARCH(M$1,raw[[#This Row],[active years]])),1,"")</f>
        <v/>
      </c>
      <c r="N1653" t="str">
        <f>IF(ISNUMBER(SEARCH(N$1,raw[[#This Row],[active years]])),1,"")</f>
        <v/>
      </c>
      <c r="O1653" t="str">
        <f>IF(ISNUMBER(SEARCH(O$1,raw[[#This Row],[active years]])),1,"")</f>
        <v/>
      </c>
      <c r="P1653" t="str">
        <f>IF(ISNUMBER(SEARCH(P$1,raw[[#This Row],[active years]])),1,"")</f>
        <v/>
      </c>
      <c r="Q1653" t="str">
        <f>IF(ISNUMBER(SEARCH(Q$1,raw[[#This Row],[active years]])),1,"")</f>
        <v/>
      </c>
      <c r="R1653" t="str">
        <f>IF(ISNUMBER(SEARCH(R$1,raw[[#This Row],[active years]])),1,"")</f>
        <v/>
      </c>
      <c r="S1653">
        <f>IF(ISNUMBER(SEARCH(S$1,raw[[#This Row],[active years]])),1,"")</f>
        <v>1</v>
      </c>
      <c r="T1653" t="str">
        <f>IF(ISNUMBER(SEARCH(T$1,raw[[#This Row],[active years]])),1,"")</f>
        <v/>
      </c>
      <c r="U1653" t="str">
        <f>IF(ISNUMBER(SEARCH(U$1,raw[[#This Row],[active years]])),1,"")</f>
        <v/>
      </c>
      <c r="V1653" t="str">
        <f>IF(ISNUMBER(SEARCH(V$1,raw[[#This Row],[active years]])),1,"")</f>
        <v/>
      </c>
      <c r="W1653" t="str">
        <f>IF(ISNUMBER(SEARCH(W$1,raw[[#This Row],[active years]])),1,"")</f>
        <v/>
      </c>
      <c r="X1653" t="str">
        <f>IF(ISNUMBER(SEARCH(X$1,raw[[#This Row],[active years]])),1,"")</f>
        <v/>
      </c>
      <c r="Y1653" t="str">
        <f>IF(ISNUMBER(SEARCH(Y$1,raw[[#This Row],[active years]])),1,"")</f>
        <v/>
      </c>
      <c r="Z1653" t="str">
        <f>IF(ISNUMBER(SEARCH(Z$1,raw[[#This Row],[active years]])),1,"")</f>
        <v/>
      </c>
      <c r="AA1653" t="str">
        <f>IF(ISNUMBER(SEARCH(AA$1,raw[[#This Row],[active years]])),1,"")</f>
        <v/>
      </c>
    </row>
    <row r="1654" spans="1:27" x14ac:dyDescent="0.45">
      <c r="A1654">
        <f>raw[team]</f>
        <v>2019</v>
      </c>
      <c r="B1654">
        <f>raw[rookie year]</f>
        <v>2007</v>
      </c>
      <c r="C1654" t="str">
        <f>IF(ISNUMBER(SEARCH(C$1,raw[[#This Row],[active years]])),1,"")</f>
        <v/>
      </c>
      <c r="D1654" t="str">
        <f>IF(ISNUMBER(SEARCH(D$1,raw[[#This Row],[active years]])),1,"")</f>
        <v/>
      </c>
      <c r="E1654" t="str">
        <f>IF(ISNUMBER(SEARCH(E$1,raw[[#This Row],[active years]])),1,"")</f>
        <v/>
      </c>
      <c r="F1654" t="str">
        <f>IF(ISNUMBER(SEARCH(F$1,raw[[#This Row],[active years]])),1,"")</f>
        <v/>
      </c>
      <c r="G1654" t="str">
        <f>IF(ISNUMBER(SEARCH(G$1,raw[[#This Row],[active years]])),1,"")</f>
        <v/>
      </c>
      <c r="H1654" t="str">
        <f>IF(ISNUMBER(SEARCH(H$1,raw[[#This Row],[active years]])),1,"")</f>
        <v/>
      </c>
      <c r="I1654" t="str">
        <f>IF(ISNUMBER(SEARCH(I$1,raw[[#This Row],[active years]])),1,"")</f>
        <v/>
      </c>
      <c r="J1654" t="str">
        <f>IF(ISNUMBER(SEARCH(J$1,raw[[#This Row],[active years]])),1,"")</f>
        <v/>
      </c>
      <c r="K1654" t="str">
        <f>IF(ISNUMBER(SEARCH(K$1,raw[[#This Row],[active years]])),1,"")</f>
        <v/>
      </c>
      <c r="L1654" t="str">
        <f>IF(ISNUMBER(SEARCH(L$1,raw[[#This Row],[active years]])),1,"")</f>
        <v/>
      </c>
      <c r="M1654" t="str">
        <f>IF(ISNUMBER(SEARCH(M$1,raw[[#This Row],[active years]])),1,"")</f>
        <v/>
      </c>
      <c r="N1654" t="str">
        <f>IF(ISNUMBER(SEARCH(N$1,raw[[#This Row],[active years]])),1,"")</f>
        <v/>
      </c>
      <c r="O1654" t="str">
        <f>IF(ISNUMBER(SEARCH(O$1,raw[[#This Row],[active years]])),1,"")</f>
        <v/>
      </c>
      <c r="P1654" t="str">
        <f>IF(ISNUMBER(SEARCH(P$1,raw[[#This Row],[active years]])),1,"")</f>
        <v/>
      </c>
      <c r="Q1654" t="str">
        <f>IF(ISNUMBER(SEARCH(Q$1,raw[[#This Row],[active years]])),1,"")</f>
        <v/>
      </c>
      <c r="R1654">
        <f>IF(ISNUMBER(SEARCH(R$1,raw[[#This Row],[active years]])),1,"")</f>
        <v>1</v>
      </c>
      <c r="S1654" t="str">
        <f>IF(ISNUMBER(SEARCH(S$1,raw[[#This Row],[active years]])),1,"")</f>
        <v/>
      </c>
      <c r="T1654" t="str">
        <f>IF(ISNUMBER(SEARCH(T$1,raw[[#This Row],[active years]])),1,"")</f>
        <v/>
      </c>
      <c r="U1654" t="str">
        <f>IF(ISNUMBER(SEARCH(U$1,raw[[#This Row],[active years]])),1,"")</f>
        <v/>
      </c>
      <c r="V1654" t="str">
        <f>IF(ISNUMBER(SEARCH(V$1,raw[[#This Row],[active years]])),1,"")</f>
        <v/>
      </c>
      <c r="W1654" t="str">
        <f>IF(ISNUMBER(SEARCH(W$1,raw[[#This Row],[active years]])),1,"")</f>
        <v/>
      </c>
      <c r="X1654" t="str">
        <f>IF(ISNUMBER(SEARCH(X$1,raw[[#This Row],[active years]])),1,"")</f>
        <v/>
      </c>
      <c r="Y1654" t="str">
        <f>IF(ISNUMBER(SEARCH(Y$1,raw[[#This Row],[active years]])),1,"")</f>
        <v/>
      </c>
      <c r="Z1654" t="str">
        <f>IF(ISNUMBER(SEARCH(Z$1,raw[[#This Row],[active years]])),1,"")</f>
        <v/>
      </c>
      <c r="AA1654" t="str">
        <f>IF(ISNUMBER(SEARCH(AA$1,raw[[#This Row],[active years]])),1,"")</f>
        <v/>
      </c>
    </row>
    <row r="1655" spans="1:27" x14ac:dyDescent="0.45">
      <c r="A1655">
        <f>raw[team]</f>
        <v>2021</v>
      </c>
      <c r="B1655">
        <f>raw[rookie year]</f>
        <v>2007</v>
      </c>
      <c r="C1655" t="str">
        <f>IF(ISNUMBER(SEARCH(C$1,raw[[#This Row],[active years]])),1,"")</f>
        <v/>
      </c>
      <c r="D1655" t="str">
        <f>IF(ISNUMBER(SEARCH(D$1,raw[[#This Row],[active years]])),1,"")</f>
        <v/>
      </c>
      <c r="E1655" t="str">
        <f>IF(ISNUMBER(SEARCH(E$1,raw[[#This Row],[active years]])),1,"")</f>
        <v/>
      </c>
      <c r="F1655" t="str">
        <f>IF(ISNUMBER(SEARCH(F$1,raw[[#This Row],[active years]])),1,"")</f>
        <v/>
      </c>
      <c r="G1655" t="str">
        <f>IF(ISNUMBER(SEARCH(G$1,raw[[#This Row],[active years]])),1,"")</f>
        <v/>
      </c>
      <c r="H1655" t="str">
        <f>IF(ISNUMBER(SEARCH(H$1,raw[[#This Row],[active years]])),1,"")</f>
        <v/>
      </c>
      <c r="I1655" t="str">
        <f>IF(ISNUMBER(SEARCH(I$1,raw[[#This Row],[active years]])),1,"")</f>
        <v/>
      </c>
      <c r="J1655" t="str">
        <f>IF(ISNUMBER(SEARCH(J$1,raw[[#This Row],[active years]])),1,"")</f>
        <v/>
      </c>
      <c r="K1655" t="str">
        <f>IF(ISNUMBER(SEARCH(K$1,raw[[#This Row],[active years]])),1,"")</f>
        <v/>
      </c>
      <c r="L1655" t="str">
        <f>IF(ISNUMBER(SEARCH(L$1,raw[[#This Row],[active years]])),1,"")</f>
        <v/>
      </c>
      <c r="M1655" t="str">
        <f>IF(ISNUMBER(SEARCH(M$1,raw[[#This Row],[active years]])),1,"")</f>
        <v/>
      </c>
      <c r="N1655" t="str">
        <f>IF(ISNUMBER(SEARCH(N$1,raw[[#This Row],[active years]])),1,"")</f>
        <v/>
      </c>
      <c r="O1655" t="str">
        <f>IF(ISNUMBER(SEARCH(O$1,raw[[#This Row],[active years]])),1,"")</f>
        <v/>
      </c>
      <c r="P1655" t="str">
        <f>IF(ISNUMBER(SEARCH(P$1,raw[[#This Row],[active years]])),1,"")</f>
        <v/>
      </c>
      <c r="Q1655" t="str">
        <f>IF(ISNUMBER(SEARCH(Q$1,raw[[#This Row],[active years]])),1,"")</f>
        <v/>
      </c>
      <c r="R1655">
        <f>IF(ISNUMBER(SEARCH(R$1,raw[[#This Row],[active years]])),1,"")</f>
        <v>1</v>
      </c>
      <c r="S1655">
        <f>IF(ISNUMBER(SEARCH(S$1,raw[[#This Row],[active years]])),1,"")</f>
        <v>1</v>
      </c>
      <c r="T1655">
        <f>IF(ISNUMBER(SEARCH(T$1,raw[[#This Row],[active years]])),1,"")</f>
        <v>1</v>
      </c>
      <c r="U1655">
        <f>IF(ISNUMBER(SEARCH(U$1,raw[[#This Row],[active years]])),1,"")</f>
        <v>1</v>
      </c>
      <c r="V1655">
        <f>IF(ISNUMBER(SEARCH(V$1,raw[[#This Row],[active years]])),1,"")</f>
        <v>1</v>
      </c>
      <c r="W1655">
        <f>IF(ISNUMBER(SEARCH(W$1,raw[[#This Row],[active years]])),1,"")</f>
        <v>1</v>
      </c>
      <c r="X1655">
        <f>IF(ISNUMBER(SEARCH(X$1,raw[[#This Row],[active years]])),1,"")</f>
        <v>1</v>
      </c>
      <c r="Y1655">
        <f>IF(ISNUMBER(SEARCH(Y$1,raw[[#This Row],[active years]])),1,"")</f>
        <v>1</v>
      </c>
      <c r="Z1655" t="str">
        <f>IF(ISNUMBER(SEARCH(Z$1,raw[[#This Row],[active years]])),1,"")</f>
        <v/>
      </c>
      <c r="AA1655" t="str">
        <f>IF(ISNUMBER(SEARCH(AA$1,raw[[#This Row],[active years]])),1,"")</f>
        <v/>
      </c>
    </row>
    <row r="1656" spans="1:27" x14ac:dyDescent="0.45">
      <c r="A1656">
        <f>raw[team]</f>
        <v>2022</v>
      </c>
      <c r="B1656">
        <f>raw[rookie year]</f>
        <v>2007</v>
      </c>
      <c r="C1656" t="str">
        <f>IF(ISNUMBER(SEARCH(C$1,raw[[#This Row],[active years]])),1,"")</f>
        <v/>
      </c>
      <c r="D1656" t="str">
        <f>IF(ISNUMBER(SEARCH(D$1,raw[[#This Row],[active years]])),1,"")</f>
        <v/>
      </c>
      <c r="E1656" t="str">
        <f>IF(ISNUMBER(SEARCH(E$1,raw[[#This Row],[active years]])),1,"")</f>
        <v/>
      </c>
      <c r="F1656" t="str">
        <f>IF(ISNUMBER(SEARCH(F$1,raw[[#This Row],[active years]])),1,"")</f>
        <v/>
      </c>
      <c r="G1656" t="str">
        <f>IF(ISNUMBER(SEARCH(G$1,raw[[#This Row],[active years]])),1,"")</f>
        <v/>
      </c>
      <c r="H1656" t="str">
        <f>IF(ISNUMBER(SEARCH(H$1,raw[[#This Row],[active years]])),1,"")</f>
        <v/>
      </c>
      <c r="I1656" t="str">
        <f>IF(ISNUMBER(SEARCH(I$1,raw[[#This Row],[active years]])),1,"")</f>
        <v/>
      </c>
      <c r="J1656" t="str">
        <f>IF(ISNUMBER(SEARCH(J$1,raw[[#This Row],[active years]])),1,"")</f>
        <v/>
      </c>
      <c r="K1656" t="str">
        <f>IF(ISNUMBER(SEARCH(K$1,raw[[#This Row],[active years]])),1,"")</f>
        <v/>
      </c>
      <c r="L1656" t="str">
        <f>IF(ISNUMBER(SEARCH(L$1,raw[[#This Row],[active years]])),1,"")</f>
        <v/>
      </c>
      <c r="M1656" t="str">
        <f>IF(ISNUMBER(SEARCH(M$1,raw[[#This Row],[active years]])),1,"")</f>
        <v/>
      </c>
      <c r="N1656" t="str">
        <f>IF(ISNUMBER(SEARCH(N$1,raw[[#This Row],[active years]])),1,"")</f>
        <v/>
      </c>
      <c r="O1656" t="str">
        <f>IF(ISNUMBER(SEARCH(O$1,raw[[#This Row],[active years]])),1,"")</f>
        <v/>
      </c>
      <c r="P1656" t="str">
        <f>IF(ISNUMBER(SEARCH(P$1,raw[[#This Row],[active years]])),1,"")</f>
        <v/>
      </c>
      <c r="Q1656" t="str">
        <f>IF(ISNUMBER(SEARCH(Q$1,raw[[#This Row],[active years]])),1,"")</f>
        <v/>
      </c>
      <c r="R1656">
        <f>IF(ISNUMBER(SEARCH(R$1,raw[[#This Row],[active years]])),1,"")</f>
        <v>1</v>
      </c>
      <c r="S1656">
        <f>IF(ISNUMBER(SEARCH(S$1,raw[[#This Row],[active years]])),1,"")</f>
        <v>1</v>
      </c>
      <c r="T1656">
        <f>IF(ISNUMBER(SEARCH(T$1,raw[[#This Row],[active years]])),1,"")</f>
        <v>1</v>
      </c>
      <c r="U1656">
        <f>IF(ISNUMBER(SEARCH(U$1,raw[[#This Row],[active years]])),1,"")</f>
        <v>1</v>
      </c>
      <c r="V1656">
        <f>IF(ISNUMBER(SEARCH(V$1,raw[[#This Row],[active years]])),1,"")</f>
        <v>1</v>
      </c>
      <c r="W1656">
        <f>IF(ISNUMBER(SEARCH(W$1,raw[[#This Row],[active years]])),1,"")</f>
        <v>1</v>
      </c>
      <c r="X1656">
        <f>IF(ISNUMBER(SEARCH(X$1,raw[[#This Row],[active years]])),1,"")</f>
        <v>1</v>
      </c>
      <c r="Y1656">
        <f>IF(ISNUMBER(SEARCH(Y$1,raw[[#This Row],[active years]])),1,"")</f>
        <v>1</v>
      </c>
      <c r="Z1656">
        <f>IF(ISNUMBER(SEARCH(Z$1,raw[[#This Row],[active years]])),1,"")</f>
        <v>1</v>
      </c>
      <c r="AA1656">
        <f>IF(ISNUMBER(SEARCH(AA$1,raw[[#This Row],[active years]])),1,"")</f>
        <v>1</v>
      </c>
    </row>
    <row r="1657" spans="1:27" x14ac:dyDescent="0.45">
      <c r="A1657">
        <f>raw[team]</f>
        <v>2023</v>
      </c>
      <c r="B1657">
        <f>raw[rookie year]</f>
        <v>2007</v>
      </c>
      <c r="C1657" t="str">
        <f>IF(ISNUMBER(SEARCH(C$1,raw[[#This Row],[active years]])),1,"")</f>
        <v/>
      </c>
      <c r="D1657" t="str">
        <f>IF(ISNUMBER(SEARCH(D$1,raw[[#This Row],[active years]])),1,"")</f>
        <v/>
      </c>
      <c r="E1657" t="str">
        <f>IF(ISNUMBER(SEARCH(E$1,raw[[#This Row],[active years]])),1,"")</f>
        <v/>
      </c>
      <c r="F1657" t="str">
        <f>IF(ISNUMBER(SEARCH(F$1,raw[[#This Row],[active years]])),1,"")</f>
        <v/>
      </c>
      <c r="G1657" t="str">
        <f>IF(ISNUMBER(SEARCH(G$1,raw[[#This Row],[active years]])),1,"")</f>
        <v/>
      </c>
      <c r="H1657" t="str">
        <f>IF(ISNUMBER(SEARCH(H$1,raw[[#This Row],[active years]])),1,"")</f>
        <v/>
      </c>
      <c r="I1657" t="str">
        <f>IF(ISNUMBER(SEARCH(I$1,raw[[#This Row],[active years]])),1,"")</f>
        <v/>
      </c>
      <c r="J1657" t="str">
        <f>IF(ISNUMBER(SEARCH(J$1,raw[[#This Row],[active years]])),1,"")</f>
        <v/>
      </c>
      <c r="K1657" t="str">
        <f>IF(ISNUMBER(SEARCH(K$1,raw[[#This Row],[active years]])),1,"")</f>
        <v/>
      </c>
      <c r="L1657" t="str">
        <f>IF(ISNUMBER(SEARCH(L$1,raw[[#This Row],[active years]])),1,"")</f>
        <v/>
      </c>
      <c r="M1657" t="str">
        <f>IF(ISNUMBER(SEARCH(M$1,raw[[#This Row],[active years]])),1,"")</f>
        <v/>
      </c>
      <c r="N1657" t="str">
        <f>IF(ISNUMBER(SEARCH(N$1,raw[[#This Row],[active years]])),1,"")</f>
        <v/>
      </c>
      <c r="O1657" t="str">
        <f>IF(ISNUMBER(SEARCH(O$1,raw[[#This Row],[active years]])),1,"")</f>
        <v/>
      </c>
      <c r="P1657" t="str">
        <f>IF(ISNUMBER(SEARCH(P$1,raw[[#This Row],[active years]])),1,"")</f>
        <v/>
      </c>
      <c r="Q1657" t="str">
        <f>IF(ISNUMBER(SEARCH(Q$1,raw[[#This Row],[active years]])),1,"")</f>
        <v/>
      </c>
      <c r="R1657">
        <f>IF(ISNUMBER(SEARCH(R$1,raw[[#This Row],[active years]])),1,"")</f>
        <v>1</v>
      </c>
      <c r="S1657">
        <f>IF(ISNUMBER(SEARCH(S$1,raw[[#This Row],[active years]])),1,"")</f>
        <v>1</v>
      </c>
      <c r="T1657">
        <f>IF(ISNUMBER(SEARCH(T$1,raw[[#This Row],[active years]])),1,"")</f>
        <v>1</v>
      </c>
      <c r="U1657">
        <f>IF(ISNUMBER(SEARCH(U$1,raw[[#This Row],[active years]])),1,"")</f>
        <v>1</v>
      </c>
      <c r="V1657">
        <f>IF(ISNUMBER(SEARCH(V$1,raw[[#This Row],[active years]])),1,"")</f>
        <v>1</v>
      </c>
      <c r="W1657" t="str">
        <f>IF(ISNUMBER(SEARCH(W$1,raw[[#This Row],[active years]])),1,"")</f>
        <v/>
      </c>
      <c r="X1657" t="str">
        <f>IF(ISNUMBER(SEARCH(X$1,raw[[#This Row],[active years]])),1,"")</f>
        <v/>
      </c>
      <c r="Y1657" t="str">
        <f>IF(ISNUMBER(SEARCH(Y$1,raw[[#This Row],[active years]])),1,"")</f>
        <v/>
      </c>
      <c r="Z1657" t="str">
        <f>IF(ISNUMBER(SEARCH(Z$1,raw[[#This Row],[active years]])),1,"")</f>
        <v/>
      </c>
      <c r="AA1657" t="str">
        <f>IF(ISNUMBER(SEARCH(AA$1,raw[[#This Row],[active years]])),1,"")</f>
        <v/>
      </c>
    </row>
    <row r="1658" spans="1:27" x14ac:dyDescent="0.45">
      <c r="A1658">
        <f>raw[team]</f>
        <v>2024</v>
      </c>
      <c r="B1658">
        <f>raw[rookie year]</f>
        <v>2007</v>
      </c>
      <c r="C1658" t="str">
        <f>IF(ISNUMBER(SEARCH(C$1,raw[[#This Row],[active years]])),1,"")</f>
        <v/>
      </c>
      <c r="D1658" t="str">
        <f>IF(ISNUMBER(SEARCH(D$1,raw[[#This Row],[active years]])),1,"")</f>
        <v/>
      </c>
      <c r="E1658" t="str">
        <f>IF(ISNUMBER(SEARCH(E$1,raw[[#This Row],[active years]])),1,"")</f>
        <v/>
      </c>
      <c r="F1658" t="str">
        <f>IF(ISNUMBER(SEARCH(F$1,raw[[#This Row],[active years]])),1,"")</f>
        <v/>
      </c>
      <c r="G1658" t="str">
        <f>IF(ISNUMBER(SEARCH(G$1,raw[[#This Row],[active years]])),1,"")</f>
        <v/>
      </c>
      <c r="H1658" t="str">
        <f>IF(ISNUMBER(SEARCH(H$1,raw[[#This Row],[active years]])),1,"")</f>
        <v/>
      </c>
      <c r="I1658" t="str">
        <f>IF(ISNUMBER(SEARCH(I$1,raw[[#This Row],[active years]])),1,"")</f>
        <v/>
      </c>
      <c r="J1658" t="str">
        <f>IF(ISNUMBER(SEARCH(J$1,raw[[#This Row],[active years]])),1,"")</f>
        <v/>
      </c>
      <c r="K1658" t="str">
        <f>IF(ISNUMBER(SEARCH(K$1,raw[[#This Row],[active years]])),1,"")</f>
        <v/>
      </c>
      <c r="L1658" t="str">
        <f>IF(ISNUMBER(SEARCH(L$1,raw[[#This Row],[active years]])),1,"")</f>
        <v/>
      </c>
      <c r="M1658" t="str">
        <f>IF(ISNUMBER(SEARCH(M$1,raw[[#This Row],[active years]])),1,"")</f>
        <v/>
      </c>
      <c r="N1658" t="str">
        <f>IF(ISNUMBER(SEARCH(N$1,raw[[#This Row],[active years]])),1,"")</f>
        <v/>
      </c>
      <c r="O1658" t="str">
        <f>IF(ISNUMBER(SEARCH(O$1,raw[[#This Row],[active years]])),1,"")</f>
        <v/>
      </c>
      <c r="P1658" t="str">
        <f>IF(ISNUMBER(SEARCH(P$1,raw[[#This Row],[active years]])),1,"")</f>
        <v/>
      </c>
      <c r="Q1658" t="str">
        <f>IF(ISNUMBER(SEARCH(Q$1,raw[[#This Row],[active years]])),1,"")</f>
        <v/>
      </c>
      <c r="R1658">
        <f>IF(ISNUMBER(SEARCH(R$1,raw[[#This Row],[active years]])),1,"")</f>
        <v>1</v>
      </c>
      <c r="S1658">
        <f>IF(ISNUMBER(SEARCH(S$1,raw[[#This Row],[active years]])),1,"")</f>
        <v>1</v>
      </c>
      <c r="T1658" t="str">
        <f>IF(ISNUMBER(SEARCH(T$1,raw[[#This Row],[active years]])),1,"")</f>
        <v/>
      </c>
      <c r="U1658" t="str">
        <f>IF(ISNUMBER(SEARCH(U$1,raw[[#This Row],[active years]])),1,"")</f>
        <v/>
      </c>
      <c r="V1658" t="str">
        <f>IF(ISNUMBER(SEARCH(V$1,raw[[#This Row],[active years]])),1,"")</f>
        <v/>
      </c>
      <c r="W1658" t="str">
        <f>IF(ISNUMBER(SEARCH(W$1,raw[[#This Row],[active years]])),1,"")</f>
        <v/>
      </c>
      <c r="X1658" t="str">
        <f>IF(ISNUMBER(SEARCH(X$1,raw[[#This Row],[active years]])),1,"")</f>
        <v/>
      </c>
      <c r="Y1658" t="str">
        <f>IF(ISNUMBER(SEARCH(Y$1,raw[[#This Row],[active years]])),1,"")</f>
        <v/>
      </c>
      <c r="Z1658" t="str">
        <f>IF(ISNUMBER(SEARCH(Z$1,raw[[#This Row],[active years]])),1,"")</f>
        <v/>
      </c>
      <c r="AA1658" t="str">
        <f>IF(ISNUMBER(SEARCH(AA$1,raw[[#This Row],[active years]])),1,"")</f>
        <v/>
      </c>
    </row>
    <row r="1659" spans="1:27" x14ac:dyDescent="0.45">
      <c r="A1659">
        <f>raw[team]</f>
        <v>2025</v>
      </c>
      <c r="B1659">
        <f>raw[rookie year]</f>
        <v>2007</v>
      </c>
      <c r="C1659" t="str">
        <f>IF(ISNUMBER(SEARCH(C$1,raw[[#This Row],[active years]])),1,"")</f>
        <v/>
      </c>
      <c r="D1659" t="str">
        <f>IF(ISNUMBER(SEARCH(D$1,raw[[#This Row],[active years]])),1,"")</f>
        <v/>
      </c>
      <c r="E1659" t="str">
        <f>IF(ISNUMBER(SEARCH(E$1,raw[[#This Row],[active years]])),1,"")</f>
        <v/>
      </c>
      <c r="F1659" t="str">
        <f>IF(ISNUMBER(SEARCH(F$1,raw[[#This Row],[active years]])),1,"")</f>
        <v/>
      </c>
      <c r="G1659" t="str">
        <f>IF(ISNUMBER(SEARCH(G$1,raw[[#This Row],[active years]])),1,"")</f>
        <v/>
      </c>
      <c r="H1659" t="str">
        <f>IF(ISNUMBER(SEARCH(H$1,raw[[#This Row],[active years]])),1,"")</f>
        <v/>
      </c>
      <c r="I1659" t="str">
        <f>IF(ISNUMBER(SEARCH(I$1,raw[[#This Row],[active years]])),1,"")</f>
        <v/>
      </c>
      <c r="J1659" t="str">
        <f>IF(ISNUMBER(SEARCH(J$1,raw[[#This Row],[active years]])),1,"")</f>
        <v/>
      </c>
      <c r="K1659" t="str">
        <f>IF(ISNUMBER(SEARCH(K$1,raw[[#This Row],[active years]])),1,"")</f>
        <v/>
      </c>
      <c r="L1659" t="str">
        <f>IF(ISNUMBER(SEARCH(L$1,raw[[#This Row],[active years]])),1,"")</f>
        <v/>
      </c>
      <c r="M1659" t="str">
        <f>IF(ISNUMBER(SEARCH(M$1,raw[[#This Row],[active years]])),1,"")</f>
        <v/>
      </c>
      <c r="N1659" t="str">
        <f>IF(ISNUMBER(SEARCH(N$1,raw[[#This Row],[active years]])),1,"")</f>
        <v/>
      </c>
      <c r="O1659" t="str">
        <f>IF(ISNUMBER(SEARCH(O$1,raw[[#This Row],[active years]])),1,"")</f>
        <v/>
      </c>
      <c r="P1659" t="str">
        <f>IF(ISNUMBER(SEARCH(P$1,raw[[#This Row],[active years]])),1,"")</f>
        <v/>
      </c>
      <c r="Q1659" t="str">
        <f>IF(ISNUMBER(SEARCH(Q$1,raw[[#This Row],[active years]])),1,"")</f>
        <v/>
      </c>
      <c r="R1659">
        <f>IF(ISNUMBER(SEARCH(R$1,raw[[#This Row],[active years]])),1,"")</f>
        <v>1</v>
      </c>
      <c r="S1659" t="str">
        <f>IF(ISNUMBER(SEARCH(S$1,raw[[#This Row],[active years]])),1,"")</f>
        <v/>
      </c>
      <c r="T1659" t="str">
        <f>IF(ISNUMBER(SEARCH(T$1,raw[[#This Row],[active years]])),1,"")</f>
        <v/>
      </c>
      <c r="U1659" t="str">
        <f>IF(ISNUMBER(SEARCH(U$1,raw[[#This Row],[active years]])),1,"")</f>
        <v/>
      </c>
      <c r="V1659" t="str">
        <f>IF(ISNUMBER(SEARCH(V$1,raw[[#This Row],[active years]])),1,"")</f>
        <v/>
      </c>
      <c r="W1659" t="str">
        <f>IF(ISNUMBER(SEARCH(W$1,raw[[#This Row],[active years]])),1,"")</f>
        <v/>
      </c>
      <c r="X1659" t="str">
        <f>IF(ISNUMBER(SEARCH(X$1,raw[[#This Row],[active years]])),1,"")</f>
        <v/>
      </c>
      <c r="Y1659" t="str">
        <f>IF(ISNUMBER(SEARCH(Y$1,raw[[#This Row],[active years]])),1,"")</f>
        <v/>
      </c>
      <c r="Z1659" t="str">
        <f>IF(ISNUMBER(SEARCH(Z$1,raw[[#This Row],[active years]])),1,"")</f>
        <v/>
      </c>
      <c r="AA1659" t="str">
        <f>IF(ISNUMBER(SEARCH(AA$1,raw[[#This Row],[active years]])),1,"")</f>
        <v/>
      </c>
    </row>
    <row r="1660" spans="1:27" x14ac:dyDescent="0.45">
      <c r="A1660">
        <f>raw[team]</f>
        <v>2026</v>
      </c>
      <c r="B1660">
        <f>raw[rookie year]</f>
        <v>2007</v>
      </c>
      <c r="C1660" t="str">
        <f>IF(ISNUMBER(SEARCH(C$1,raw[[#This Row],[active years]])),1,"")</f>
        <v/>
      </c>
      <c r="D1660" t="str">
        <f>IF(ISNUMBER(SEARCH(D$1,raw[[#This Row],[active years]])),1,"")</f>
        <v/>
      </c>
      <c r="E1660" t="str">
        <f>IF(ISNUMBER(SEARCH(E$1,raw[[#This Row],[active years]])),1,"")</f>
        <v/>
      </c>
      <c r="F1660" t="str">
        <f>IF(ISNUMBER(SEARCH(F$1,raw[[#This Row],[active years]])),1,"")</f>
        <v/>
      </c>
      <c r="G1660" t="str">
        <f>IF(ISNUMBER(SEARCH(G$1,raw[[#This Row],[active years]])),1,"")</f>
        <v/>
      </c>
      <c r="H1660" t="str">
        <f>IF(ISNUMBER(SEARCH(H$1,raw[[#This Row],[active years]])),1,"")</f>
        <v/>
      </c>
      <c r="I1660" t="str">
        <f>IF(ISNUMBER(SEARCH(I$1,raw[[#This Row],[active years]])),1,"")</f>
        <v/>
      </c>
      <c r="J1660" t="str">
        <f>IF(ISNUMBER(SEARCH(J$1,raw[[#This Row],[active years]])),1,"")</f>
        <v/>
      </c>
      <c r="K1660" t="str">
        <f>IF(ISNUMBER(SEARCH(K$1,raw[[#This Row],[active years]])),1,"")</f>
        <v/>
      </c>
      <c r="L1660" t="str">
        <f>IF(ISNUMBER(SEARCH(L$1,raw[[#This Row],[active years]])),1,"")</f>
        <v/>
      </c>
      <c r="M1660" t="str">
        <f>IF(ISNUMBER(SEARCH(M$1,raw[[#This Row],[active years]])),1,"")</f>
        <v/>
      </c>
      <c r="N1660" t="str">
        <f>IF(ISNUMBER(SEARCH(N$1,raw[[#This Row],[active years]])),1,"")</f>
        <v/>
      </c>
      <c r="O1660" t="str">
        <f>IF(ISNUMBER(SEARCH(O$1,raw[[#This Row],[active years]])),1,"")</f>
        <v/>
      </c>
      <c r="P1660" t="str">
        <f>IF(ISNUMBER(SEARCH(P$1,raw[[#This Row],[active years]])),1,"")</f>
        <v/>
      </c>
      <c r="Q1660" t="str">
        <f>IF(ISNUMBER(SEARCH(Q$1,raw[[#This Row],[active years]])),1,"")</f>
        <v/>
      </c>
      <c r="R1660">
        <f>IF(ISNUMBER(SEARCH(R$1,raw[[#This Row],[active years]])),1,"")</f>
        <v>1</v>
      </c>
      <c r="S1660" t="str">
        <f>IF(ISNUMBER(SEARCH(S$1,raw[[#This Row],[active years]])),1,"")</f>
        <v/>
      </c>
      <c r="T1660" t="str">
        <f>IF(ISNUMBER(SEARCH(T$1,raw[[#This Row],[active years]])),1,"")</f>
        <v/>
      </c>
      <c r="U1660" t="str">
        <f>IF(ISNUMBER(SEARCH(U$1,raw[[#This Row],[active years]])),1,"")</f>
        <v/>
      </c>
      <c r="V1660" t="str">
        <f>IF(ISNUMBER(SEARCH(V$1,raw[[#This Row],[active years]])),1,"")</f>
        <v/>
      </c>
      <c r="W1660" t="str">
        <f>IF(ISNUMBER(SEARCH(W$1,raw[[#This Row],[active years]])),1,"")</f>
        <v/>
      </c>
      <c r="X1660" t="str">
        <f>IF(ISNUMBER(SEARCH(X$1,raw[[#This Row],[active years]])),1,"")</f>
        <v/>
      </c>
      <c r="Y1660" t="str">
        <f>IF(ISNUMBER(SEARCH(Y$1,raw[[#This Row],[active years]])),1,"")</f>
        <v/>
      </c>
      <c r="Z1660" t="str">
        <f>IF(ISNUMBER(SEARCH(Z$1,raw[[#This Row],[active years]])),1,"")</f>
        <v/>
      </c>
      <c r="AA1660" t="str">
        <f>IF(ISNUMBER(SEARCH(AA$1,raw[[#This Row],[active years]])),1,"")</f>
        <v/>
      </c>
    </row>
    <row r="1661" spans="1:27" x14ac:dyDescent="0.45">
      <c r="A1661">
        <f>raw[team]</f>
        <v>2027</v>
      </c>
      <c r="B1661">
        <f>raw[rookie year]</f>
        <v>2007</v>
      </c>
      <c r="C1661" t="str">
        <f>IF(ISNUMBER(SEARCH(C$1,raw[[#This Row],[active years]])),1,"")</f>
        <v/>
      </c>
      <c r="D1661" t="str">
        <f>IF(ISNUMBER(SEARCH(D$1,raw[[#This Row],[active years]])),1,"")</f>
        <v/>
      </c>
      <c r="E1661" t="str">
        <f>IF(ISNUMBER(SEARCH(E$1,raw[[#This Row],[active years]])),1,"")</f>
        <v/>
      </c>
      <c r="F1661" t="str">
        <f>IF(ISNUMBER(SEARCH(F$1,raw[[#This Row],[active years]])),1,"")</f>
        <v/>
      </c>
      <c r="G1661" t="str">
        <f>IF(ISNUMBER(SEARCH(G$1,raw[[#This Row],[active years]])),1,"")</f>
        <v/>
      </c>
      <c r="H1661" t="str">
        <f>IF(ISNUMBER(SEARCH(H$1,raw[[#This Row],[active years]])),1,"")</f>
        <v/>
      </c>
      <c r="I1661" t="str">
        <f>IF(ISNUMBER(SEARCH(I$1,raw[[#This Row],[active years]])),1,"")</f>
        <v/>
      </c>
      <c r="J1661" t="str">
        <f>IF(ISNUMBER(SEARCH(J$1,raw[[#This Row],[active years]])),1,"")</f>
        <v/>
      </c>
      <c r="K1661" t="str">
        <f>IF(ISNUMBER(SEARCH(K$1,raw[[#This Row],[active years]])),1,"")</f>
        <v/>
      </c>
      <c r="L1661" t="str">
        <f>IF(ISNUMBER(SEARCH(L$1,raw[[#This Row],[active years]])),1,"")</f>
        <v/>
      </c>
      <c r="M1661" t="str">
        <f>IF(ISNUMBER(SEARCH(M$1,raw[[#This Row],[active years]])),1,"")</f>
        <v/>
      </c>
      <c r="N1661" t="str">
        <f>IF(ISNUMBER(SEARCH(N$1,raw[[#This Row],[active years]])),1,"")</f>
        <v/>
      </c>
      <c r="O1661" t="str">
        <f>IF(ISNUMBER(SEARCH(O$1,raw[[#This Row],[active years]])),1,"")</f>
        <v/>
      </c>
      <c r="P1661" t="str">
        <f>IF(ISNUMBER(SEARCH(P$1,raw[[#This Row],[active years]])),1,"")</f>
        <v/>
      </c>
      <c r="Q1661" t="str">
        <f>IF(ISNUMBER(SEARCH(Q$1,raw[[#This Row],[active years]])),1,"")</f>
        <v/>
      </c>
      <c r="R1661">
        <f>IF(ISNUMBER(SEARCH(R$1,raw[[#This Row],[active years]])),1,"")</f>
        <v>1</v>
      </c>
      <c r="S1661">
        <f>IF(ISNUMBER(SEARCH(S$1,raw[[#This Row],[active years]])),1,"")</f>
        <v>1</v>
      </c>
      <c r="T1661">
        <f>IF(ISNUMBER(SEARCH(T$1,raw[[#This Row],[active years]])),1,"")</f>
        <v>1</v>
      </c>
      <c r="U1661">
        <f>IF(ISNUMBER(SEARCH(U$1,raw[[#This Row],[active years]])),1,"")</f>
        <v>1</v>
      </c>
      <c r="V1661">
        <f>IF(ISNUMBER(SEARCH(V$1,raw[[#This Row],[active years]])),1,"")</f>
        <v>1</v>
      </c>
      <c r="W1661">
        <f>IF(ISNUMBER(SEARCH(W$1,raw[[#This Row],[active years]])),1,"")</f>
        <v>1</v>
      </c>
      <c r="X1661">
        <f>IF(ISNUMBER(SEARCH(X$1,raw[[#This Row],[active years]])),1,"")</f>
        <v>1</v>
      </c>
      <c r="Y1661">
        <f>IF(ISNUMBER(SEARCH(Y$1,raw[[#This Row],[active years]])),1,"")</f>
        <v>1</v>
      </c>
      <c r="Z1661">
        <f>IF(ISNUMBER(SEARCH(Z$1,raw[[#This Row],[active years]])),1,"")</f>
        <v>1</v>
      </c>
      <c r="AA1661">
        <f>IF(ISNUMBER(SEARCH(AA$1,raw[[#This Row],[active years]])),1,"")</f>
        <v>1</v>
      </c>
    </row>
    <row r="1662" spans="1:27" x14ac:dyDescent="0.45">
      <c r="A1662">
        <f>raw[team]</f>
        <v>2028</v>
      </c>
      <c r="B1662">
        <f>raw[rookie year]</f>
        <v>2007</v>
      </c>
      <c r="C1662" t="str">
        <f>IF(ISNUMBER(SEARCH(C$1,raw[[#This Row],[active years]])),1,"")</f>
        <v/>
      </c>
      <c r="D1662" t="str">
        <f>IF(ISNUMBER(SEARCH(D$1,raw[[#This Row],[active years]])),1,"")</f>
        <v/>
      </c>
      <c r="E1662" t="str">
        <f>IF(ISNUMBER(SEARCH(E$1,raw[[#This Row],[active years]])),1,"")</f>
        <v/>
      </c>
      <c r="F1662" t="str">
        <f>IF(ISNUMBER(SEARCH(F$1,raw[[#This Row],[active years]])),1,"")</f>
        <v/>
      </c>
      <c r="G1662" t="str">
        <f>IF(ISNUMBER(SEARCH(G$1,raw[[#This Row],[active years]])),1,"")</f>
        <v/>
      </c>
      <c r="H1662" t="str">
        <f>IF(ISNUMBER(SEARCH(H$1,raw[[#This Row],[active years]])),1,"")</f>
        <v/>
      </c>
      <c r="I1662" t="str">
        <f>IF(ISNUMBER(SEARCH(I$1,raw[[#This Row],[active years]])),1,"")</f>
        <v/>
      </c>
      <c r="J1662" t="str">
        <f>IF(ISNUMBER(SEARCH(J$1,raw[[#This Row],[active years]])),1,"")</f>
        <v/>
      </c>
      <c r="K1662" t="str">
        <f>IF(ISNUMBER(SEARCH(K$1,raw[[#This Row],[active years]])),1,"")</f>
        <v/>
      </c>
      <c r="L1662" t="str">
        <f>IF(ISNUMBER(SEARCH(L$1,raw[[#This Row],[active years]])),1,"")</f>
        <v/>
      </c>
      <c r="M1662" t="str">
        <f>IF(ISNUMBER(SEARCH(M$1,raw[[#This Row],[active years]])),1,"")</f>
        <v/>
      </c>
      <c r="N1662" t="str">
        <f>IF(ISNUMBER(SEARCH(N$1,raw[[#This Row],[active years]])),1,"")</f>
        <v/>
      </c>
      <c r="O1662" t="str">
        <f>IF(ISNUMBER(SEARCH(O$1,raw[[#This Row],[active years]])),1,"")</f>
        <v/>
      </c>
      <c r="P1662" t="str">
        <f>IF(ISNUMBER(SEARCH(P$1,raw[[#This Row],[active years]])),1,"")</f>
        <v/>
      </c>
      <c r="Q1662" t="str">
        <f>IF(ISNUMBER(SEARCH(Q$1,raw[[#This Row],[active years]])),1,"")</f>
        <v/>
      </c>
      <c r="R1662">
        <f>IF(ISNUMBER(SEARCH(R$1,raw[[#This Row],[active years]])),1,"")</f>
        <v>1</v>
      </c>
      <c r="S1662">
        <f>IF(ISNUMBER(SEARCH(S$1,raw[[#This Row],[active years]])),1,"")</f>
        <v>1</v>
      </c>
      <c r="T1662">
        <f>IF(ISNUMBER(SEARCH(T$1,raw[[#This Row],[active years]])),1,"")</f>
        <v>1</v>
      </c>
      <c r="U1662">
        <f>IF(ISNUMBER(SEARCH(U$1,raw[[#This Row],[active years]])),1,"")</f>
        <v>1</v>
      </c>
      <c r="V1662">
        <f>IF(ISNUMBER(SEARCH(V$1,raw[[#This Row],[active years]])),1,"")</f>
        <v>1</v>
      </c>
      <c r="W1662">
        <f>IF(ISNUMBER(SEARCH(W$1,raw[[#This Row],[active years]])),1,"")</f>
        <v>1</v>
      </c>
      <c r="X1662">
        <f>IF(ISNUMBER(SEARCH(X$1,raw[[#This Row],[active years]])),1,"")</f>
        <v>1</v>
      </c>
      <c r="Y1662">
        <f>IF(ISNUMBER(SEARCH(Y$1,raw[[#This Row],[active years]])),1,"")</f>
        <v>1</v>
      </c>
      <c r="Z1662">
        <f>IF(ISNUMBER(SEARCH(Z$1,raw[[#This Row],[active years]])),1,"")</f>
        <v>1</v>
      </c>
      <c r="AA1662">
        <f>IF(ISNUMBER(SEARCH(AA$1,raw[[#This Row],[active years]])),1,"")</f>
        <v>1</v>
      </c>
    </row>
    <row r="1663" spans="1:27" x14ac:dyDescent="0.45">
      <c r="A1663">
        <f>raw[team]</f>
        <v>2029</v>
      </c>
      <c r="B1663">
        <f>raw[rookie year]</f>
        <v>2007</v>
      </c>
      <c r="C1663" t="str">
        <f>IF(ISNUMBER(SEARCH(C$1,raw[[#This Row],[active years]])),1,"")</f>
        <v/>
      </c>
      <c r="D1663" t="str">
        <f>IF(ISNUMBER(SEARCH(D$1,raw[[#This Row],[active years]])),1,"")</f>
        <v/>
      </c>
      <c r="E1663" t="str">
        <f>IF(ISNUMBER(SEARCH(E$1,raw[[#This Row],[active years]])),1,"")</f>
        <v/>
      </c>
      <c r="F1663" t="str">
        <f>IF(ISNUMBER(SEARCH(F$1,raw[[#This Row],[active years]])),1,"")</f>
        <v/>
      </c>
      <c r="G1663" t="str">
        <f>IF(ISNUMBER(SEARCH(G$1,raw[[#This Row],[active years]])),1,"")</f>
        <v/>
      </c>
      <c r="H1663" t="str">
        <f>IF(ISNUMBER(SEARCH(H$1,raw[[#This Row],[active years]])),1,"")</f>
        <v/>
      </c>
      <c r="I1663" t="str">
        <f>IF(ISNUMBER(SEARCH(I$1,raw[[#This Row],[active years]])),1,"")</f>
        <v/>
      </c>
      <c r="J1663" t="str">
        <f>IF(ISNUMBER(SEARCH(J$1,raw[[#This Row],[active years]])),1,"")</f>
        <v/>
      </c>
      <c r="K1663" t="str">
        <f>IF(ISNUMBER(SEARCH(K$1,raw[[#This Row],[active years]])),1,"")</f>
        <v/>
      </c>
      <c r="L1663" t="str">
        <f>IF(ISNUMBER(SEARCH(L$1,raw[[#This Row],[active years]])),1,"")</f>
        <v/>
      </c>
      <c r="M1663" t="str">
        <f>IF(ISNUMBER(SEARCH(M$1,raw[[#This Row],[active years]])),1,"")</f>
        <v/>
      </c>
      <c r="N1663" t="str">
        <f>IF(ISNUMBER(SEARCH(N$1,raw[[#This Row],[active years]])),1,"")</f>
        <v/>
      </c>
      <c r="O1663" t="str">
        <f>IF(ISNUMBER(SEARCH(O$1,raw[[#This Row],[active years]])),1,"")</f>
        <v/>
      </c>
      <c r="P1663" t="str">
        <f>IF(ISNUMBER(SEARCH(P$1,raw[[#This Row],[active years]])),1,"")</f>
        <v/>
      </c>
      <c r="Q1663" t="str">
        <f>IF(ISNUMBER(SEARCH(Q$1,raw[[#This Row],[active years]])),1,"")</f>
        <v/>
      </c>
      <c r="R1663">
        <f>IF(ISNUMBER(SEARCH(R$1,raw[[#This Row],[active years]])),1,"")</f>
        <v>1</v>
      </c>
      <c r="S1663">
        <f>IF(ISNUMBER(SEARCH(S$1,raw[[#This Row],[active years]])),1,"")</f>
        <v>1</v>
      </c>
      <c r="T1663">
        <f>IF(ISNUMBER(SEARCH(T$1,raw[[#This Row],[active years]])),1,"")</f>
        <v>1</v>
      </c>
      <c r="U1663">
        <f>IF(ISNUMBER(SEARCH(U$1,raw[[#This Row],[active years]])),1,"")</f>
        <v>1</v>
      </c>
      <c r="V1663">
        <f>IF(ISNUMBER(SEARCH(V$1,raw[[#This Row],[active years]])),1,"")</f>
        <v>1</v>
      </c>
      <c r="W1663">
        <f>IF(ISNUMBER(SEARCH(W$1,raw[[#This Row],[active years]])),1,"")</f>
        <v>1</v>
      </c>
      <c r="X1663">
        <f>IF(ISNUMBER(SEARCH(X$1,raw[[#This Row],[active years]])),1,"")</f>
        <v>1</v>
      </c>
      <c r="Y1663">
        <f>IF(ISNUMBER(SEARCH(Y$1,raw[[#This Row],[active years]])),1,"")</f>
        <v>1</v>
      </c>
      <c r="Z1663">
        <f>IF(ISNUMBER(SEARCH(Z$1,raw[[#This Row],[active years]])),1,"")</f>
        <v>1</v>
      </c>
      <c r="AA1663" t="str">
        <f>IF(ISNUMBER(SEARCH(AA$1,raw[[#This Row],[active years]])),1,"")</f>
        <v/>
      </c>
    </row>
    <row r="1664" spans="1:27" x14ac:dyDescent="0.45">
      <c r="A1664">
        <f>raw[team]</f>
        <v>2030</v>
      </c>
      <c r="B1664">
        <f>raw[rookie year]</f>
        <v>2007</v>
      </c>
      <c r="C1664" t="str">
        <f>IF(ISNUMBER(SEARCH(C$1,raw[[#This Row],[active years]])),1,"")</f>
        <v/>
      </c>
      <c r="D1664" t="str">
        <f>IF(ISNUMBER(SEARCH(D$1,raw[[#This Row],[active years]])),1,"")</f>
        <v/>
      </c>
      <c r="E1664" t="str">
        <f>IF(ISNUMBER(SEARCH(E$1,raw[[#This Row],[active years]])),1,"")</f>
        <v/>
      </c>
      <c r="F1664" t="str">
        <f>IF(ISNUMBER(SEARCH(F$1,raw[[#This Row],[active years]])),1,"")</f>
        <v/>
      </c>
      <c r="G1664" t="str">
        <f>IF(ISNUMBER(SEARCH(G$1,raw[[#This Row],[active years]])),1,"")</f>
        <v/>
      </c>
      <c r="H1664" t="str">
        <f>IF(ISNUMBER(SEARCH(H$1,raw[[#This Row],[active years]])),1,"")</f>
        <v/>
      </c>
      <c r="I1664" t="str">
        <f>IF(ISNUMBER(SEARCH(I$1,raw[[#This Row],[active years]])),1,"")</f>
        <v/>
      </c>
      <c r="J1664" t="str">
        <f>IF(ISNUMBER(SEARCH(J$1,raw[[#This Row],[active years]])),1,"")</f>
        <v/>
      </c>
      <c r="K1664" t="str">
        <f>IF(ISNUMBER(SEARCH(K$1,raw[[#This Row],[active years]])),1,"")</f>
        <v/>
      </c>
      <c r="L1664" t="str">
        <f>IF(ISNUMBER(SEARCH(L$1,raw[[#This Row],[active years]])),1,"")</f>
        <v/>
      </c>
      <c r="M1664" t="str">
        <f>IF(ISNUMBER(SEARCH(M$1,raw[[#This Row],[active years]])),1,"")</f>
        <v/>
      </c>
      <c r="N1664" t="str">
        <f>IF(ISNUMBER(SEARCH(N$1,raw[[#This Row],[active years]])),1,"")</f>
        <v/>
      </c>
      <c r="O1664" t="str">
        <f>IF(ISNUMBER(SEARCH(O$1,raw[[#This Row],[active years]])),1,"")</f>
        <v/>
      </c>
      <c r="P1664" t="str">
        <f>IF(ISNUMBER(SEARCH(P$1,raw[[#This Row],[active years]])),1,"")</f>
        <v/>
      </c>
      <c r="Q1664" t="str">
        <f>IF(ISNUMBER(SEARCH(Q$1,raw[[#This Row],[active years]])),1,"")</f>
        <v/>
      </c>
      <c r="R1664">
        <f>IF(ISNUMBER(SEARCH(R$1,raw[[#This Row],[active years]])),1,"")</f>
        <v>1</v>
      </c>
      <c r="S1664">
        <f>IF(ISNUMBER(SEARCH(S$1,raw[[#This Row],[active years]])),1,"")</f>
        <v>1</v>
      </c>
      <c r="T1664" t="str">
        <f>IF(ISNUMBER(SEARCH(T$1,raw[[#This Row],[active years]])),1,"")</f>
        <v/>
      </c>
      <c r="U1664" t="str">
        <f>IF(ISNUMBER(SEARCH(U$1,raw[[#This Row],[active years]])),1,"")</f>
        <v/>
      </c>
      <c r="V1664" t="str">
        <f>IF(ISNUMBER(SEARCH(V$1,raw[[#This Row],[active years]])),1,"")</f>
        <v/>
      </c>
      <c r="W1664" t="str">
        <f>IF(ISNUMBER(SEARCH(W$1,raw[[#This Row],[active years]])),1,"")</f>
        <v/>
      </c>
      <c r="X1664" t="str">
        <f>IF(ISNUMBER(SEARCH(X$1,raw[[#This Row],[active years]])),1,"")</f>
        <v/>
      </c>
      <c r="Y1664" t="str">
        <f>IF(ISNUMBER(SEARCH(Y$1,raw[[#This Row],[active years]])),1,"")</f>
        <v/>
      </c>
      <c r="Z1664" t="str">
        <f>IF(ISNUMBER(SEARCH(Z$1,raw[[#This Row],[active years]])),1,"")</f>
        <v/>
      </c>
      <c r="AA1664" t="str">
        <f>IF(ISNUMBER(SEARCH(AA$1,raw[[#This Row],[active years]])),1,"")</f>
        <v/>
      </c>
    </row>
    <row r="1665" spans="1:27" x14ac:dyDescent="0.45">
      <c r="A1665">
        <f>raw[team]</f>
        <v>2031</v>
      </c>
      <c r="B1665">
        <f>raw[rookie year]</f>
        <v>2007</v>
      </c>
      <c r="C1665" t="str">
        <f>IF(ISNUMBER(SEARCH(C$1,raw[[#This Row],[active years]])),1,"")</f>
        <v/>
      </c>
      <c r="D1665" t="str">
        <f>IF(ISNUMBER(SEARCH(D$1,raw[[#This Row],[active years]])),1,"")</f>
        <v/>
      </c>
      <c r="E1665" t="str">
        <f>IF(ISNUMBER(SEARCH(E$1,raw[[#This Row],[active years]])),1,"")</f>
        <v/>
      </c>
      <c r="F1665" t="str">
        <f>IF(ISNUMBER(SEARCH(F$1,raw[[#This Row],[active years]])),1,"")</f>
        <v/>
      </c>
      <c r="G1665" t="str">
        <f>IF(ISNUMBER(SEARCH(G$1,raw[[#This Row],[active years]])),1,"")</f>
        <v/>
      </c>
      <c r="H1665" t="str">
        <f>IF(ISNUMBER(SEARCH(H$1,raw[[#This Row],[active years]])),1,"")</f>
        <v/>
      </c>
      <c r="I1665" t="str">
        <f>IF(ISNUMBER(SEARCH(I$1,raw[[#This Row],[active years]])),1,"")</f>
        <v/>
      </c>
      <c r="J1665" t="str">
        <f>IF(ISNUMBER(SEARCH(J$1,raw[[#This Row],[active years]])),1,"")</f>
        <v/>
      </c>
      <c r="K1665" t="str">
        <f>IF(ISNUMBER(SEARCH(K$1,raw[[#This Row],[active years]])),1,"")</f>
        <v/>
      </c>
      <c r="L1665" t="str">
        <f>IF(ISNUMBER(SEARCH(L$1,raw[[#This Row],[active years]])),1,"")</f>
        <v/>
      </c>
      <c r="M1665" t="str">
        <f>IF(ISNUMBER(SEARCH(M$1,raw[[#This Row],[active years]])),1,"")</f>
        <v/>
      </c>
      <c r="N1665" t="str">
        <f>IF(ISNUMBER(SEARCH(N$1,raw[[#This Row],[active years]])),1,"")</f>
        <v/>
      </c>
      <c r="O1665" t="str">
        <f>IF(ISNUMBER(SEARCH(O$1,raw[[#This Row],[active years]])),1,"")</f>
        <v/>
      </c>
      <c r="P1665" t="str">
        <f>IF(ISNUMBER(SEARCH(P$1,raw[[#This Row],[active years]])),1,"")</f>
        <v/>
      </c>
      <c r="Q1665" t="str">
        <f>IF(ISNUMBER(SEARCH(Q$1,raw[[#This Row],[active years]])),1,"")</f>
        <v/>
      </c>
      <c r="R1665">
        <f>IF(ISNUMBER(SEARCH(R$1,raw[[#This Row],[active years]])),1,"")</f>
        <v>1</v>
      </c>
      <c r="S1665">
        <f>IF(ISNUMBER(SEARCH(S$1,raw[[#This Row],[active years]])),1,"")</f>
        <v>1</v>
      </c>
      <c r="T1665">
        <f>IF(ISNUMBER(SEARCH(T$1,raw[[#This Row],[active years]])),1,"")</f>
        <v>1</v>
      </c>
      <c r="U1665" t="str">
        <f>IF(ISNUMBER(SEARCH(U$1,raw[[#This Row],[active years]])),1,"")</f>
        <v/>
      </c>
      <c r="V1665" t="str">
        <f>IF(ISNUMBER(SEARCH(V$1,raw[[#This Row],[active years]])),1,"")</f>
        <v/>
      </c>
      <c r="W1665" t="str">
        <f>IF(ISNUMBER(SEARCH(W$1,raw[[#This Row],[active years]])),1,"")</f>
        <v/>
      </c>
      <c r="X1665" t="str">
        <f>IF(ISNUMBER(SEARCH(X$1,raw[[#This Row],[active years]])),1,"")</f>
        <v/>
      </c>
      <c r="Y1665" t="str">
        <f>IF(ISNUMBER(SEARCH(Y$1,raw[[#This Row],[active years]])),1,"")</f>
        <v/>
      </c>
      <c r="Z1665" t="str">
        <f>IF(ISNUMBER(SEARCH(Z$1,raw[[#This Row],[active years]])),1,"")</f>
        <v/>
      </c>
      <c r="AA1665" t="str">
        <f>IF(ISNUMBER(SEARCH(AA$1,raw[[#This Row],[active years]])),1,"")</f>
        <v/>
      </c>
    </row>
    <row r="1666" spans="1:27" x14ac:dyDescent="0.45">
      <c r="A1666">
        <f>raw[team]</f>
        <v>2032</v>
      </c>
      <c r="B1666">
        <f>raw[rookie year]</f>
        <v>2007</v>
      </c>
      <c r="C1666" t="str">
        <f>IF(ISNUMBER(SEARCH(C$1,raw[[#This Row],[active years]])),1,"")</f>
        <v/>
      </c>
      <c r="D1666" t="str">
        <f>IF(ISNUMBER(SEARCH(D$1,raw[[#This Row],[active years]])),1,"")</f>
        <v/>
      </c>
      <c r="E1666" t="str">
        <f>IF(ISNUMBER(SEARCH(E$1,raw[[#This Row],[active years]])),1,"")</f>
        <v/>
      </c>
      <c r="F1666" t="str">
        <f>IF(ISNUMBER(SEARCH(F$1,raw[[#This Row],[active years]])),1,"")</f>
        <v/>
      </c>
      <c r="G1666" t="str">
        <f>IF(ISNUMBER(SEARCH(G$1,raw[[#This Row],[active years]])),1,"")</f>
        <v/>
      </c>
      <c r="H1666" t="str">
        <f>IF(ISNUMBER(SEARCH(H$1,raw[[#This Row],[active years]])),1,"")</f>
        <v/>
      </c>
      <c r="I1666" t="str">
        <f>IF(ISNUMBER(SEARCH(I$1,raw[[#This Row],[active years]])),1,"")</f>
        <v/>
      </c>
      <c r="J1666" t="str">
        <f>IF(ISNUMBER(SEARCH(J$1,raw[[#This Row],[active years]])),1,"")</f>
        <v/>
      </c>
      <c r="K1666" t="str">
        <f>IF(ISNUMBER(SEARCH(K$1,raw[[#This Row],[active years]])),1,"")</f>
        <v/>
      </c>
      <c r="L1666" t="str">
        <f>IF(ISNUMBER(SEARCH(L$1,raw[[#This Row],[active years]])),1,"")</f>
        <v/>
      </c>
      <c r="M1666" t="str">
        <f>IF(ISNUMBER(SEARCH(M$1,raw[[#This Row],[active years]])),1,"")</f>
        <v/>
      </c>
      <c r="N1666" t="str">
        <f>IF(ISNUMBER(SEARCH(N$1,raw[[#This Row],[active years]])),1,"")</f>
        <v/>
      </c>
      <c r="O1666" t="str">
        <f>IF(ISNUMBER(SEARCH(O$1,raw[[#This Row],[active years]])),1,"")</f>
        <v/>
      </c>
      <c r="P1666" t="str">
        <f>IF(ISNUMBER(SEARCH(P$1,raw[[#This Row],[active years]])),1,"")</f>
        <v/>
      </c>
      <c r="Q1666" t="str">
        <f>IF(ISNUMBER(SEARCH(Q$1,raw[[#This Row],[active years]])),1,"")</f>
        <v/>
      </c>
      <c r="R1666">
        <f>IF(ISNUMBER(SEARCH(R$1,raw[[#This Row],[active years]])),1,"")</f>
        <v>1</v>
      </c>
      <c r="S1666">
        <f>IF(ISNUMBER(SEARCH(S$1,raw[[#This Row],[active years]])),1,"")</f>
        <v>1</v>
      </c>
      <c r="T1666">
        <f>IF(ISNUMBER(SEARCH(T$1,raw[[#This Row],[active years]])),1,"")</f>
        <v>1</v>
      </c>
      <c r="U1666" t="str">
        <f>IF(ISNUMBER(SEARCH(U$1,raw[[#This Row],[active years]])),1,"")</f>
        <v/>
      </c>
      <c r="V1666" t="str">
        <f>IF(ISNUMBER(SEARCH(V$1,raw[[#This Row],[active years]])),1,"")</f>
        <v/>
      </c>
      <c r="W1666" t="str">
        <f>IF(ISNUMBER(SEARCH(W$1,raw[[#This Row],[active years]])),1,"")</f>
        <v/>
      </c>
      <c r="X1666" t="str">
        <f>IF(ISNUMBER(SEARCH(X$1,raw[[#This Row],[active years]])),1,"")</f>
        <v/>
      </c>
      <c r="Y1666" t="str">
        <f>IF(ISNUMBER(SEARCH(Y$1,raw[[#This Row],[active years]])),1,"")</f>
        <v/>
      </c>
      <c r="Z1666" t="str">
        <f>IF(ISNUMBER(SEARCH(Z$1,raw[[#This Row],[active years]])),1,"")</f>
        <v/>
      </c>
      <c r="AA1666" t="str">
        <f>IF(ISNUMBER(SEARCH(AA$1,raw[[#This Row],[active years]])),1,"")</f>
        <v/>
      </c>
    </row>
    <row r="1667" spans="1:27" x14ac:dyDescent="0.45">
      <c r="A1667">
        <f>raw[team]</f>
        <v>2033</v>
      </c>
      <c r="B1667">
        <f>raw[rookie year]</f>
        <v>2007</v>
      </c>
      <c r="C1667" t="str">
        <f>IF(ISNUMBER(SEARCH(C$1,raw[[#This Row],[active years]])),1,"")</f>
        <v/>
      </c>
      <c r="D1667" t="str">
        <f>IF(ISNUMBER(SEARCH(D$1,raw[[#This Row],[active years]])),1,"")</f>
        <v/>
      </c>
      <c r="E1667" t="str">
        <f>IF(ISNUMBER(SEARCH(E$1,raw[[#This Row],[active years]])),1,"")</f>
        <v/>
      </c>
      <c r="F1667" t="str">
        <f>IF(ISNUMBER(SEARCH(F$1,raw[[#This Row],[active years]])),1,"")</f>
        <v/>
      </c>
      <c r="G1667" t="str">
        <f>IF(ISNUMBER(SEARCH(G$1,raw[[#This Row],[active years]])),1,"")</f>
        <v/>
      </c>
      <c r="H1667" t="str">
        <f>IF(ISNUMBER(SEARCH(H$1,raw[[#This Row],[active years]])),1,"")</f>
        <v/>
      </c>
      <c r="I1667" t="str">
        <f>IF(ISNUMBER(SEARCH(I$1,raw[[#This Row],[active years]])),1,"")</f>
        <v/>
      </c>
      <c r="J1667" t="str">
        <f>IF(ISNUMBER(SEARCH(J$1,raw[[#This Row],[active years]])),1,"")</f>
        <v/>
      </c>
      <c r="K1667" t="str">
        <f>IF(ISNUMBER(SEARCH(K$1,raw[[#This Row],[active years]])),1,"")</f>
        <v/>
      </c>
      <c r="L1667" t="str">
        <f>IF(ISNUMBER(SEARCH(L$1,raw[[#This Row],[active years]])),1,"")</f>
        <v/>
      </c>
      <c r="M1667" t="str">
        <f>IF(ISNUMBER(SEARCH(M$1,raw[[#This Row],[active years]])),1,"")</f>
        <v/>
      </c>
      <c r="N1667" t="str">
        <f>IF(ISNUMBER(SEARCH(N$1,raw[[#This Row],[active years]])),1,"")</f>
        <v/>
      </c>
      <c r="O1667" t="str">
        <f>IF(ISNUMBER(SEARCH(O$1,raw[[#This Row],[active years]])),1,"")</f>
        <v/>
      </c>
      <c r="P1667" t="str">
        <f>IF(ISNUMBER(SEARCH(P$1,raw[[#This Row],[active years]])),1,"")</f>
        <v/>
      </c>
      <c r="Q1667" t="str">
        <f>IF(ISNUMBER(SEARCH(Q$1,raw[[#This Row],[active years]])),1,"")</f>
        <v/>
      </c>
      <c r="R1667">
        <f>IF(ISNUMBER(SEARCH(R$1,raw[[#This Row],[active years]])),1,"")</f>
        <v>1</v>
      </c>
      <c r="S1667" t="str">
        <f>IF(ISNUMBER(SEARCH(S$1,raw[[#This Row],[active years]])),1,"")</f>
        <v/>
      </c>
      <c r="T1667" t="str">
        <f>IF(ISNUMBER(SEARCH(T$1,raw[[#This Row],[active years]])),1,"")</f>
        <v/>
      </c>
      <c r="U1667" t="str">
        <f>IF(ISNUMBER(SEARCH(U$1,raw[[#This Row],[active years]])),1,"")</f>
        <v/>
      </c>
      <c r="V1667" t="str">
        <f>IF(ISNUMBER(SEARCH(V$1,raw[[#This Row],[active years]])),1,"")</f>
        <v/>
      </c>
      <c r="W1667" t="str">
        <f>IF(ISNUMBER(SEARCH(W$1,raw[[#This Row],[active years]])),1,"")</f>
        <v/>
      </c>
      <c r="X1667" t="str">
        <f>IF(ISNUMBER(SEARCH(X$1,raw[[#This Row],[active years]])),1,"")</f>
        <v/>
      </c>
      <c r="Y1667" t="str">
        <f>IF(ISNUMBER(SEARCH(Y$1,raw[[#This Row],[active years]])),1,"")</f>
        <v/>
      </c>
      <c r="Z1667" t="str">
        <f>IF(ISNUMBER(SEARCH(Z$1,raw[[#This Row],[active years]])),1,"")</f>
        <v/>
      </c>
      <c r="AA1667" t="str">
        <f>IF(ISNUMBER(SEARCH(AA$1,raw[[#This Row],[active years]])),1,"")</f>
        <v/>
      </c>
    </row>
    <row r="1668" spans="1:27" x14ac:dyDescent="0.45">
      <c r="A1668">
        <f>raw[team]</f>
        <v>2034</v>
      </c>
      <c r="B1668">
        <f>raw[rookie year]</f>
        <v>2007</v>
      </c>
      <c r="C1668" t="str">
        <f>IF(ISNUMBER(SEARCH(C$1,raw[[#This Row],[active years]])),1,"")</f>
        <v/>
      </c>
      <c r="D1668" t="str">
        <f>IF(ISNUMBER(SEARCH(D$1,raw[[#This Row],[active years]])),1,"")</f>
        <v/>
      </c>
      <c r="E1668" t="str">
        <f>IF(ISNUMBER(SEARCH(E$1,raw[[#This Row],[active years]])),1,"")</f>
        <v/>
      </c>
      <c r="F1668" t="str">
        <f>IF(ISNUMBER(SEARCH(F$1,raw[[#This Row],[active years]])),1,"")</f>
        <v/>
      </c>
      <c r="G1668" t="str">
        <f>IF(ISNUMBER(SEARCH(G$1,raw[[#This Row],[active years]])),1,"")</f>
        <v/>
      </c>
      <c r="H1668" t="str">
        <f>IF(ISNUMBER(SEARCH(H$1,raw[[#This Row],[active years]])),1,"")</f>
        <v/>
      </c>
      <c r="I1668" t="str">
        <f>IF(ISNUMBER(SEARCH(I$1,raw[[#This Row],[active years]])),1,"")</f>
        <v/>
      </c>
      <c r="J1668" t="str">
        <f>IF(ISNUMBER(SEARCH(J$1,raw[[#This Row],[active years]])),1,"")</f>
        <v/>
      </c>
      <c r="K1668" t="str">
        <f>IF(ISNUMBER(SEARCH(K$1,raw[[#This Row],[active years]])),1,"")</f>
        <v/>
      </c>
      <c r="L1668" t="str">
        <f>IF(ISNUMBER(SEARCH(L$1,raw[[#This Row],[active years]])),1,"")</f>
        <v/>
      </c>
      <c r="M1668" t="str">
        <f>IF(ISNUMBER(SEARCH(M$1,raw[[#This Row],[active years]])),1,"")</f>
        <v/>
      </c>
      <c r="N1668" t="str">
        <f>IF(ISNUMBER(SEARCH(N$1,raw[[#This Row],[active years]])),1,"")</f>
        <v/>
      </c>
      <c r="O1668" t="str">
        <f>IF(ISNUMBER(SEARCH(O$1,raw[[#This Row],[active years]])),1,"")</f>
        <v/>
      </c>
      <c r="P1668" t="str">
        <f>IF(ISNUMBER(SEARCH(P$1,raw[[#This Row],[active years]])),1,"")</f>
        <v/>
      </c>
      <c r="Q1668" t="str">
        <f>IF(ISNUMBER(SEARCH(Q$1,raw[[#This Row],[active years]])),1,"")</f>
        <v/>
      </c>
      <c r="R1668">
        <f>IF(ISNUMBER(SEARCH(R$1,raw[[#This Row],[active years]])),1,"")</f>
        <v>1</v>
      </c>
      <c r="S1668">
        <f>IF(ISNUMBER(SEARCH(S$1,raw[[#This Row],[active years]])),1,"")</f>
        <v>1</v>
      </c>
      <c r="T1668">
        <f>IF(ISNUMBER(SEARCH(T$1,raw[[#This Row],[active years]])),1,"")</f>
        <v>1</v>
      </c>
      <c r="U1668" t="str">
        <f>IF(ISNUMBER(SEARCH(U$1,raw[[#This Row],[active years]])),1,"")</f>
        <v/>
      </c>
      <c r="V1668" t="str">
        <f>IF(ISNUMBER(SEARCH(V$1,raw[[#This Row],[active years]])),1,"")</f>
        <v/>
      </c>
      <c r="W1668">
        <f>IF(ISNUMBER(SEARCH(W$1,raw[[#This Row],[active years]])),1,"")</f>
        <v>1</v>
      </c>
      <c r="X1668">
        <f>IF(ISNUMBER(SEARCH(X$1,raw[[#This Row],[active years]])),1,"")</f>
        <v>1</v>
      </c>
      <c r="Y1668">
        <f>IF(ISNUMBER(SEARCH(Y$1,raw[[#This Row],[active years]])),1,"")</f>
        <v>1</v>
      </c>
      <c r="Z1668">
        <f>IF(ISNUMBER(SEARCH(Z$1,raw[[#This Row],[active years]])),1,"")</f>
        <v>1</v>
      </c>
      <c r="AA1668" t="str">
        <f>IF(ISNUMBER(SEARCH(AA$1,raw[[#This Row],[active years]])),1,"")</f>
        <v/>
      </c>
    </row>
    <row r="1669" spans="1:27" x14ac:dyDescent="0.45">
      <c r="A1669">
        <f>raw[team]</f>
        <v>2035</v>
      </c>
      <c r="B1669">
        <f>raw[rookie year]</f>
        <v>2007</v>
      </c>
      <c r="C1669" t="str">
        <f>IF(ISNUMBER(SEARCH(C$1,raw[[#This Row],[active years]])),1,"")</f>
        <v/>
      </c>
      <c r="D1669" t="str">
        <f>IF(ISNUMBER(SEARCH(D$1,raw[[#This Row],[active years]])),1,"")</f>
        <v/>
      </c>
      <c r="E1669" t="str">
        <f>IF(ISNUMBER(SEARCH(E$1,raw[[#This Row],[active years]])),1,"")</f>
        <v/>
      </c>
      <c r="F1669" t="str">
        <f>IF(ISNUMBER(SEARCH(F$1,raw[[#This Row],[active years]])),1,"")</f>
        <v/>
      </c>
      <c r="G1669" t="str">
        <f>IF(ISNUMBER(SEARCH(G$1,raw[[#This Row],[active years]])),1,"")</f>
        <v/>
      </c>
      <c r="H1669" t="str">
        <f>IF(ISNUMBER(SEARCH(H$1,raw[[#This Row],[active years]])),1,"")</f>
        <v/>
      </c>
      <c r="I1669" t="str">
        <f>IF(ISNUMBER(SEARCH(I$1,raw[[#This Row],[active years]])),1,"")</f>
        <v/>
      </c>
      <c r="J1669" t="str">
        <f>IF(ISNUMBER(SEARCH(J$1,raw[[#This Row],[active years]])),1,"")</f>
        <v/>
      </c>
      <c r="K1669" t="str">
        <f>IF(ISNUMBER(SEARCH(K$1,raw[[#This Row],[active years]])),1,"")</f>
        <v/>
      </c>
      <c r="L1669" t="str">
        <f>IF(ISNUMBER(SEARCH(L$1,raw[[#This Row],[active years]])),1,"")</f>
        <v/>
      </c>
      <c r="M1669" t="str">
        <f>IF(ISNUMBER(SEARCH(M$1,raw[[#This Row],[active years]])),1,"")</f>
        <v/>
      </c>
      <c r="N1669" t="str">
        <f>IF(ISNUMBER(SEARCH(N$1,raw[[#This Row],[active years]])),1,"")</f>
        <v/>
      </c>
      <c r="O1669" t="str">
        <f>IF(ISNUMBER(SEARCH(O$1,raw[[#This Row],[active years]])),1,"")</f>
        <v/>
      </c>
      <c r="P1669" t="str">
        <f>IF(ISNUMBER(SEARCH(P$1,raw[[#This Row],[active years]])),1,"")</f>
        <v/>
      </c>
      <c r="Q1669" t="str">
        <f>IF(ISNUMBER(SEARCH(Q$1,raw[[#This Row],[active years]])),1,"")</f>
        <v/>
      </c>
      <c r="R1669">
        <f>IF(ISNUMBER(SEARCH(R$1,raw[[#This Row],[active years]])),1,"")</f>
        <v>1</v>
      </c>
      <c r="S1669">
        <f>IF(ISNUMBER(SEARCH(S$1,raw[[#This Row],[active years]])),1,"")</f>
        <v>1</v>
      </c>
      <c r="T1669">
        <f>IF(ISNUMBER(SEARCH(T$1,raw[[#This Row],[active years]])),1,"")</f>
        <v>1</v>
      </c>
      <c r="U1669">
        <f>IF(ISNUMBER(SEARCH(U$1,raw[[#This Row],[active years]])),1,"")</f>
        <v>1</v>
      </c>
      <c r="V1669">
        <f>IF(ISNUMBER(SEARCH(V$1,raw[[#This Row],[active years]])),1,"")</f>
        <v>1</v>
      </c>
      <c r="W1669">
        <f>IF(ISNUMBER(SEARCH(W$1,raw[[#This Row],[active years]])),1,"")</f>
        <v>1</v>
      </c>
      <c r="X1669">
        <f>IF(ISNUMBER(SEARCH(X$1,raw[[#This Row],[active years]])),1,"")</f>
        <v>1</v>
      </c>
      <c r="Y1669">
        <f>IF(ISNUMBER(SEARCH(Y$1,raw[[#This Row],[active years]])),1,"")</f>
        <v>1</v>
      </c>
      <c r="Z1669">
        <f>IF(ISNUMBER(SEARCH(Z$1,raw[[#This Row],[active years]])),1,"")</f>
        <v>1</v>
      </c>
      <c r="AA1669">
        <f>IF(ISNUMBER(SEARCH(AA$1,raw[[#This Row],[active years]])),1,"")</f>
        <v>1</v>
      </c>
    </row>
    <row r="1670" spans="1:27" x14ac:dyDescent="0.45">
      <c r="A1670">
        <f>raw[team]</f>
        <v>2036</v>
      </c>
      <c r="B1670">
        <f>raw[rookie year]</f>
        <v>2007</v>
      </c>
      <c r="C1670" t="str">
        <f>IF(ISNUMBER(SEARCH(C$1,raw[[#This Row],[active years]])),1,"")</f>
        <v/>
      </c>
      <c r="D1670" t="str">
        <f>IF(ISNUMBER(SEARCH(D$1,raw[[#This Row],[active years]])),1,"")</f>
        <v/>
      </c>
      <c r="E1670" t="str">
        <f>IF(ISNUMBER(SEARCH(E$1,raw[[#This Row],[active years]])),1,"")</f>
        <v/>
      </c>
      <c r="F1670" t="str">
        <f>IF(ISNUMBER(SEARCH(F$1,raw[[#This Row],[active years]])),1,"")</f>
        <v/>
      </c>
      <c r="G1670" t="str">
        <f>IF(ISNUMBER(SEARCH(G$1,raw[[#This Row],[active years]])),1,"")</f>
        <v/>
      </c>
      <c r="H1670" t="str">
        <f>IF(ISNUMBER(SEARCH(H$1,raw[[#This Row],[active years]])),1,"")</f>
        <v/>
      </c>
      <c r="I1670" t="str">
        <f>IF(ISNUMBER(SEARCH(I$1,raw[[#This Row],[active years]])),1,"")</f>
        <v/>
      </c>
      <c r="J1670" t="str">
        <f>IF(ISNUMBER(SEARCH(J$1,raw[[#This Row],[active years]])),1,"")</f>
        <v/>
      </c>
      <c r="K1670" t="str">
        <f>IF(ISNUMBER(SEARCH(K$1,raw[[#This Row],[active years]])),1,"")</f>
        <v/>
      </c>
      <c r="L1670" t="str">
        <f>IF(ISNUMBER(SEARCH(L$1,raw[[#This Row],[active years]])),1,"")</f>
        <v/>
      </c>
      <c r="M1670" t="str">
        <f>IF(ISNUMBER(SEARCH(M$1,raw[[#This Row],[active years]])),1,"")</f>
        <v/>
      </c>
      <c r="N1670" t="str">
        <f>IF(ISNUMBER(SEARCH(N$1,raw[[#This Row],[active years]])),1,"")</f>
        <v/>
      </c>
      <c r="O1670" t="str">
        <f>IF(ISNUMBER(SEARCH(O$1,raw[[#This Row],[active years]])),1,"")</f>
        <v/>
      </c>
      <c r="P1670" t="str">
        <f>IF(ISNUMBER(SEARCH(P$1,raw[[#This Row],[active years]])),1,"")</f>
        <v/>
      </c>
      <c r="Q1670" t="str">
        <f>IF(ISNUMBER(SEARCH(Q$1,raw[[#This Row],[active years]])),1,"")</f>
        <v/>
      </c>
      <c r="R1670">
        <f>IF(ISNUMBER(SEARCH(R$1,raw[[#This Row],[active years]])),1,"")</f>
        <v>1</v>
      </c>
      <c r="S1670">
        <f>IF(ISNUMBER(SEARCH(S$1,raw[[#This Row],[active years]])),1,"")</f>
        <v>1</v>
      </c>
      <c r="T1670">
        <f>IF(ISNUMBER(SEARCH(T$1,raw[[#This Row],[active years]])),1,"")</f>
        <v>1</v>
      </c>
      <c r="U1670">
        <f>IF(ISNUMBER(SEARCH(U$1,raw[[#This Row],[active years]])),1,"")</f>
        <v>1</v>
      </c>
      <c r="V1670">
        <f>IF(ISNUMBER(SEARCH(V$1,raw[[#This Row],[active years]])),1,"")</f>
        <v>1</v>
      </c>
      <c r="W1670">
        <f>IF(ISNUMBER(SEARCH(W$1,raw[[#This Row],[active years]])),1,"")</f>
        <v>1</v>
      </c>
      <c r="X1670">
        <f>IF(ISNUMBER(SEARCH(X$1,raw[[#This Row],[active years]])),1,"")</f>
        <v>1</v>
      </c>
      <c r="Y1670">
        <f>IF(ISNUMBER(SEARCH(Y$1,raw[[#This Row],[active years]])),1,"")</f>
        <v>1</v>
      </c>
      <c r="Z1670">
        <f>IF(ISNUMBER(SEARCH(Z$1,raw[[#This Row],[active years]])),1,"")</f>
        <v>1</v>
      </c>
      <c r="AA1670">
        <f>IF(ISNUMBER(SEARCH(AA$1,raw[[#This Row],[active years]])),1,"")</f>
        <v>1</v>
      </c>
    </row>
    <row r="1671" spans="1:27" x14ac:dyDescent="0.45">
      <c r="A1671">
        <f>raw[team]</f>
        <v>2037</v>
      </c>
      <c r="B1671">
        <f>raw[rookie year]</f>
        <v>2007</v>
      </c>
      <c r="C1671" t="str">
        <f>IF(ISNUMBER(SEARCH(C$1,raw[[#This Row],[active years]])),1,"")</f>
        <v/>
      </c>
      <c r="D1671" t="str">
        <f>IF(ISNUMBER(SEARCH(D$1,raw[[#This Row],[active years]])),1,"")</f>
        <v/>
      </c>
      <c r="E1671" t="str">
        <f>IF(ISNUMBER(SEARCH(E$1,raw[[#This Row],[active years]])),1,"")</f>
        <v/>
      </c>
      <c r="F1671" t="str">
        <f>IF(ISNUMBER(SEARCH(F$1,raw[[#This Row],[active years]])),1,"")</f>
        <v/>
      </c>
      <c r="G1671" t="str">
        <f>IF(ISNUMBER(SEARCH(G$1,raw[[#This Row],[active years]])),1,"")</f>
        <v/>
      </c>
      <c r="H1671" t="str">
        <f>IF(ISNUMBER(SEARCH(H$1,raw[[#This Row],[active years]])),1,"")</f>
        <v/>
      </c>
      <c r="I1671" t="str">
        <f>IF(ISNUMBER(SEARCH(I$1,raw[[#This Row],[active years]])),1,"")</f>
        <v/>
      </c>
      <c r="J1671" t="str">
        <f>IF(ISNUMBER(SEARCH(J$1,raw[[#This Row],[active years]])),1,"")</f>
        <v/>
      </c>
      <c r="K1671" t="str">
        <f>IF(ISNUMBER(SEARCH(K$1,raw[[#This Row],[active years]])),1,"")</f>
        <v/>
      </c>
      <c r="L1671" t="str">
        <f>IF(ISNUMBER(SEARCH(L$1,raw[[#This Row],[active years]])),1,"")</f>
        <v/>
      </c>
      <c r="M1671" t="str">
        <f>IF(ISNUMBER(SEARCH(M$1,raw[[#This Row],[active years]])),1,"")</f>
        <v/>
      </c>
      <c r="N1671" t="str">
        <f>IF(ISNUMBER(SEARCH(N$1,raw[[#This Row],[active years]])),1,"")</f>
        <v/>
      </c>
      <c r="O1671" t="str">
        <f>IF(ISNUMBER(SEARCH(O$1,raw[[#This Row],[active years]])),1,"")</f>
        <v/>
      </c>
      <c r="P1671" t="str">
        <f>IF(ISNUMBER(SEARCH(P$1,raw[[#This Row],[active years]])),1,"")</f>
        <v/>
      </c>
      <c r="Q1671" t="str">
        <f>IF(ISNUMBER(SEARCH(Q$1,raw[[#This Row],[active years]])),1,"")</f>
        <v/>
      </c>
      <c r="R1671">
        <f>IF(ISNUMBER(SEARCH(R$1,raw[[#This Row],[active years]])),1,"")</f>
        <v>1</v>
      </c>
      <c r="S1671">
        <f>IF(ISNUMBER(SEARCH(S$1,raw[[#This Row],[active years]])),1,"")</f>
        <v>1</v>
      </c>
      <c r="T1671">
        <f>IF(ISNUMBER(SEARCH(T$1,raw[[#This Row],[active years]])),1,"")</f>
        <v>1</v>
      </c>
      <c r="U1671">
        <f>IF(ISNUMBER(SEARCH(U$1,raw[[#This Row],[active years]])),1,"")</f>
        <v>1</v>
      </c>
      <c r="V1671" t="str">
        <f>IF(ISNUMBER(SEARCH(V$1,raw[[#This Row],[active years]])),1,"")</f>
        <v/>
      </c>
      <c r="W1671" t="str">
        <f>IF(ISNUMBER(SEARCH(W$1,raw[[#This Row],[active years]])),1,"")</f>
        <v/>
      </c>
      <c r="X1671">
        <f>IF(ISNUMBER(SEARCH(X$1,raw[[#This Row],[active years]])),1,"")</f>
        <v>1</v>
      </c>
      <c r="Y1671" t="str">
        <f>IF(ISNUMBER(SEARCH(Y$1,raw[[#This Row],[active years]])),1,"")</f>
        <v/>
      </c>
      <c r="Z1671" t="str">
        <f>IF(ISNUMBER(SEARCH(Z$1,raw[[#This Row],[active years]])),1,"")</f>
        <v/>
      </c>
      <c r="AA1671" t="str">
        <f>IF(ISNUMBER(SEARCH(AA$1,raw[[#This Row],[active years]])),1,"")</f>
        <v/>
      </c>
    </row>
    <row r="1672" spans="1:27" x14ac:dyDescent="0.45">
      <c r="A1672">
        <f>raw[team]</f>
        <v>2038</v>
      </c>
      <c r="B1672">
        <f>raw[rookie year]</f>
        <v>2007</v>
      </c>
      <c r="C1672" t="str">
        <f>IF(ISNUMBER(SEARCH(C$1,raw[[#This Row],[active years]])),1,"")</f>
        <v/>
      </c>
      <c r="D1672" t="str">
        <f>IF(ISNUMBER(SEARCH(D$1,raw[[#This Row],[active years]])),1,"")</f>
        <v/>
      </c>
      <c r="E1672" t="str">
        <f>IF(ISNUMBER(SEARCH(E$1,raw[[#This Row],[active years]])),1,"")</f>
        <v/>
      </c>
      <c r="F1672" t="str">
        <f>IF(ISNUMBER(SEARCH(F$1,raw[[#This Row],[active years]])),1,"")</f>
        <v/>
      </c>
      <c r="G1672" t="str">
        <f>IF(ISNUMBER(SEARCH(G$1,raw[[#This Row],[active years]])),1,"")</f>
        <v/>
      </c>
      <c r="H1672" t="str">
        <f>IF(ISNUMBER(SEARCH(H$1,raw[[#This Row],[active years]])),1,"")</f>
        <v/>
      </c>
      <c r="I1672" t="str">
        <f>IF(ISNUMBER(SEARCH(I$1,raw[[#This Row],[active years]])),1,"")</f>
        <v/>
      </c>
      <c r="J1672" t="str">
        <f>IF(ISNUMBER(SEARCH(J$1,raw[[#This Row],[active years]])),1,"")</f>
        <v/>
      </c>
      <c r="K1672" t="str">
        <f>IF(ISNUMBER(SEARCH(K$1,raw[[#This Row],[active years]])),1,"")</f>
        <v/>
      </c>
      <c r="L1672" t="str">
        <f>IF(ISNUMBER(SEARCH(L$1,raw[[#This Row],[active years]])),1,"")</f>
        <v/>
      </c>
      <c r="M1672" t="str">
        <f>IF(ISNUMBER(SEARCH(M$1,raw[[#This Row],[active years]])),1,"")</f>
        <v/>
      </c>
      <c r="N1672" t="str">
        <f>IF(ISNUMBER(SEARCH(N$1,raw[[#This Row],[active years]])),1,"")</f>
        <v/>
      </c>
      <c r="O1672">
        <f>IF(ISNUMBER(SEARCH(O$1,raw[[#This Row],[active years]])),1,"")</f>
        <v>1</v>
      </c>
      <c r="P1672" t="str">
        <f>IF(ISNUMBER(SEARCH(P$1,raw[[#This Row],[active years]])),1,"")</f>
        <v/>
      </c>
      <c r="Q1672" t="str">
        <f>IF(ISNUMBER(SEARCH(Q$1,raw[[#This Row],[active years]])),1,"")</f>
        <v/>
      </c>
      <c r="R1672">
        <f>IF(ISNUMBER(SEARCH(R$1,raw[[#This Row],[active years]])),1,"")</f>
        <v>1</v>
      </c>
      <c r="S1672">
        <f>IF(ISNUMBER(SEARCH(S$1,raw[[#This Row],[active years]])),1,"")</f>
        <v>1</v>
      </c>
      <c r="T1672">
        <f>IF(ISNUMBER(SEARCH(T$1,raw[[#This Row],[active years]])),1,"")</f>
        <v>1</v>
      </c>
      <c r="U1672">
        <f>IF(ISNUMBER(SEARCH(U$1,raw[[#This Row],[active years]])),1,"")</f>
        <v>1</v>
      </c>
      <c r="V1672" t="str">
        <f>IF(ISNUMBER(SEARCH(V$1,raw[[#This Row],[active years]])),1,"")</f>
        <v/>
      </c>
      <c r="W1672" t="str">
        <f>IF(ISNUMBER(SEARCH(W$1,raw[[#This Row],[active years]])),1,"")</f>
        <v/>
      </c>
      <c r="X1672" t="str">
        <f>IF(ISNUMBER(SEARCH(X$1,raw[[#This Row],[active years]])),1,"")</f>
        <v/>
      </c>
      <c r="Y1672" t="str">
        <f>IF(ISNUMBER(SEARCH(Y$1,raw[[#This Row],[active years]])),1,"")</f>
        <v/>
      </c>
      <c r="Z1672" t="str">
        <f>IF(ISNUMBER(SEARCH(Z$1,raw[[#This Row],[active years]])),1,"")</f>
        <v/>
      </c>
      <c r="AA1672" t="str">
        <f>IF(ISNUMBER(SEARCH(AA$1,raw[[#This Row],[active years]])),1,"")</f>
        <v/>
      </c>
    </row>
    <row r="1673" spans="1:27" x14ac:dyDescent="0.45">
      <c r="A1673">
        <f>raw[team]</f>
        <v>2039</v>
      </c>
      <c r="B1673">
        <f>raw[rookie year]</f>
        <v>2007</v>
      </c>
      <c r="C1673" t="str">
        <f>IF(ISNUMBER(SEARCH(C$1,raw[[#This Row],[active years]])),1,"")</f>
        <v/>
      </c>
      <c r="D1673" t="str">
        <f>IF(ISNUMBER(SEARCH(D$1,raw[[#This Row],[active years]])),1,"")</f>
        <v/>
      </c>
      <c r="E1673" t="str">
        <f>IF(ISNUMBER(SEARCH(E$1,raw[[#This Row],[active years]])),1,"")</f>
        <v/>
      </c>
      <c r="F1673" t="str">
        <f>IF(ISNUMBER(SEARCH(F$1,raw[[#This Row],[active years]])),1,"")</f>
        <v/>
      </c>
      <c r="G1673" t="str">
        <f>IF(ISNUMBER(SEARCH(G$1,raw[[#This Row],[active years]])),1,"")</f>
        <v/>
      </c>
      <c r="H1673" t="str">
        <f>IF(ISNUMBER(SEARCH(H$1,raw[[#This Row],[active years]])),1,"")</f>
        <v/>
      </c>
      <c r="I1673" t="str">
        <f>IF(ISNUMBER(SEARCH(I$1,raw[[#This Row],[active years]])),1,"")</f>
        <v/>
      </c>
      <c r="J1673" t="str">
        <f>IF(ISNUMBER(SEARCH(J$1,raw[[#This Row],[active years]])),1,"")</f>
        <v/>
      </c>
      <c r="K1673" t="str">
        <f>IF(ISNUMBER(SEARCH(K$1,raw[[#This Row],[active years]])),1,"")</f>
        <v/>
      </c>
      <c r="L1673" t="str">
        <f>IF(ISNUMBER(SEARCH(L$1,raw[[#This Row],[active years]])),1,"")</f>
        <v/>
      </c>
      <c r="M1673" t="str">
        <f>IF(ISNUMBER(SEARCH(M$1,raw[[#This Row],[active years]])),1,"")</f>
        <v/>
      </c>
      <c r="N1673" t="str">
        <f>IF(ISNUMBER(SEARCH(N$1,raw[[#This Row],[active years]])),1,"")</f>
        <v/>
      </c>
      <c r="O1673" t="str">
        <f>IF(ISNUMBER(SEARCH(O$1,raw[[#This Row],[active years]])),1,"")</f>
        <v/>
      </c>
      <c r="P1673" t="str">
        <f>IF(ISNUMBER(SEARCH(P$1,raw[[#This Row],[active years]])),1,"")</f>
        <v/>
      </c>
      <c r="Q1673" t="str">
        <f>IF(ISNUMBER(SEARCH(Q$1,raw[[#This Row],[active years]])),1,"")</f>
        <v/>
      </c>
      <c r="R1673">
        <f>IF(ISNUMBER(SEARCH(R$1,raw[[#This Row],[active years]])),1,"")</f>
        <v>1</v>
      </c>
      <c r="S1673">
        <f>IF(ISNUMBER(SEARCH(S$1,raw[[#This Row],[active years]])),1,"")</f>
        <v>1</v>
      </c>
      <c r="T1673">
        <f>IF(ISNUMBER(SEARCH(T$1,raw[[#This Row],[active years]])),1,"")</f>
        <v>1</v>
      </c>
      <c r="U1673">
        <f>IF(ISNUMBER(SEARCH(U$1,raw[[#This Row],[active years]])),1,"")</f>
        <v>1</v>
      </c>
      <c r="V1673">
        <f>IF(ISNUMBER(SEARCH(V$1,raw[[#This Row],[active years]])),1,"")</f>
        <v>1</v>
      </c>
      <c r="W1673">
        <f>IF(ISNUMBER(SEARCH(W$1,raw[[#This Row],[active years]])),1,"")</f>
        <v>1</v>
      </c>
      <c r="X1673">
        <f>IF(ISNUMBER(SEARCH(X$1,raw[[#This Row],[active years]])),1,"")</f>
        <v>1</v>
      </c>
      <c r="Y1673">
        <f>IF(ISNUMBER(SEARCH(Y$1,raw[[#This Row],[active years]])),1,"")</f>
        <v>1</v>
      </c>
      <c r="Z1673">
        <f>IF(ISNUMBER(SEARCH(Z$1,raw[[#This Row],[active years]])),1,"")</f>
        <v>1</v>
      </c>
      <c r="AA1673">
        <f>IF(ISNUMBER(SEARCH(AA$1,raw[[#This Row],[active years]])),1,"")</f>
        <v>1</v>
      </c>
    </row>
    <row r="1674" spans="1:27" x14ac:dyDescent="0.45">
      <c r="A1674">
        <f>raw[team]</f>
        <v>2040</v>
      </c>
      <c r="B1674">
        <f>raw[rookie year]</f>
        <v>2007</v>
      </c>
      <c r="C1674" t="str">
        <f>IF(ISNUMBER(SEARCH(C$1,raw[[#This Row],[active years]])),1,"")</f>
        <v/>
      </c>
      <c r="D1674" t="str">
        <f>IF(ISNUMBER(SEARCH(D$1,raw[[#This Row],[active years]])),1,"")</f>
        <v/>
      </c>
      <c r="E1674" t="str">
        <f>IF(ISNUMBER(SEARCH(E$1,raw[[#This Row],[active years]])),1,"")</f>
        <v/>
      </c>
      <c r="F1674" t="str">
        <f>IF(ISNUMBER(SEARCH(F$1,raw[[#This Row],[active years]])),1,"")</f>
        <v/>
      </c>
      <c r="G1674" t="str">
        <f>IF(ISNUMBER(SEARCH(G$1,raw[[#This Row],[active years]])),1,"")</f>
        <v/>
      </c>
      <c r="H1674" t="str">
        <f>IF(ISNUMBER(SEARCH(H$1,raw[[#This Row],[active years]])),1,"")</f>
        <v/>
      </c>
      <c r="I1674" t="str">
        <f>IF(ISNUMBER(SEARCH(I$1,raw[[#This Row],[active years]])),1,"")</f>
        <v/>
      </c>
      <c r="J1674" t="str">
        <f>IF(ISNUMBER(SEARCH(J$1,raw[[#This Row],[active years]])),1,"")</f>
        <v/>
      </c>
      <c r="K1674" t="str">
        <f>IF(ISNUMBER(SEARCH(K$1,raw[[#This Row],[active years]])),1,"")</f>
        <v/>
      </c>
      <c r="L1674" t="str">
        <f>IF(ISNUMBER(SEARCH(L$1,raw[[#This Row],[active years]])),1,"")</f>
        <v/>
      </c>
      <c r="M1674" t="str">
        <f>IF(ISNUMBER(SEARCH(M$1,raw[[#This Row],[active years]])),1,"")</f>
        <v/>
      </c>
      <c r="N1674" t="str">
        <f>IF(ISNUMBER(SEARCH(N$1,raw[[#This Row],[active years]])),1,"")</f>
        <v/>
      </c>
      <c r="O1674" t="str">
        <f>IF(ISNUMBER(SEARCH(O$1,raw[[#This Row],[active years]])),1,"")</f>
        <v/>
      </c>
      <c r="P1674" t="str">
        <f>IF(ISNUMBER(SEARCH(P$1,raw[[#This Row],[active years]])),1,"")</f>
        <v/>
      </c>
      <c r="Q1674" t="str">
        <f>IF(ISNUMBER(SEARCH(Q$1,raw[[#This Row],[active years]])),1,"")</f>
        <v/>
      </c>
      <c r="R1674">
        <f>IF(ISNUMBER(SEARCH(R$1,raw[[#This Row],[active years]])),1,"")</f>
        <v>1</v>
      </c>
      <c r="S1674">
        <f>IF(ISNUMBER(SEARCH(S$1,raw[[#This Row],[active years]])),1,"")</f>
        <v>1</v>
      </c>
      <c r="T1674">
        <f>IF(ISNUMBER(SEARCH(T$1,raw[[#This Row],[active years]])),1,"")</f>
        <v>1</v>
      </c>
      <c r="U1674">
        <f>IF(ISNUMBER(SEARCH(U$1,raw[[#This Row],[active years]])),1,"")</f>
        <v>1</v>
      </c>
      <c r="V1674">
        <f>IF(ISNUMBER(SEARCH(V$1,raw[[#This Row],[active years]])),1,"")</f>
        <v>1</v>
      </c>
      <c r="W1674">
        <f>IF(ISNUMBER(SEARCH(W$1,raw[[#This Row],[active years]])),1,"")</f>
        <v>1</v>
      </c>
      <c r="X1674">
        <f>IF(ISNUMBER(SEARCH(X$1,raw[[#This Row],[active years]])),1,"")</f>
        <v>1</v>
      </c>
      <c r="Y1674">
        <f>IF(ISNUMBER(SEARCH(Y$1,raw[[#This Row],[active years]])),1,"")</f>
        <v>1</v>
      </c>
      <c r="Z1674">
        <f>IF(ISNUMBER(SEARCH(Z$1,raw[[#This Row],[active years]])),1,"")</f>
        <v>1</v>
      </c>
      <c r="AA1674">
        <f>IF(ISNUMBER(SEARCH(AA$1,raw[[#This Row],[active years]])),1,"")</f>
        <v>1</v>
      </c>
    </row>
    <row r="1675" spans="1:27" x14ac:dyDescent="0.45">
      <c r="A1675">
        <f>raw[team]</f>
        <v>2041</v>
      </c>
      <c r="B1675">
        <f>raw[rookie year]</f>
        <v>2007</v>
      </c>
      <c r="C1675" t="str">
        <f>IF(ISNUMBER(SEARCH(C$1,raw[[#This Row],[active years]])),1,"")</f>
        <v/>
      </c>
      <c r="D1675" t="str">
        <f>IF(ISNUMBER(SEARCH(D$1,raw[[#This Row],[active years]])),1,"")</f>
        <v/>
      </c>
      <c r="E1675" t="str">
        <f>IF(ISNUMBER(SEARCH(E$1,raw[[#This Row],[active years]])),1,"")</f>
        <v/>
      </c>
      <c r="F1675" t="str">
        <f>IF(ISNUMBER(SEARCH(F$1,raw[[#This Row],[active years]])),1,"")</f>
        <v/>
      </c>
      <c r="G1675" t="str">
        <f>IF(ISNUMBER(SEARCH(G$1,raw[[#This Row],[active years]])),1,"")</f>
        <v/>
      </c>
      <c r="H1675" t="str">
        <f>IF(ISNUMBER(SEARCH(H$1,raw[[#This Row],[active years]])),1,"")</f>
        <v/>
      </c>
      <c r="I1675" t="str">
        <f>IF(ISNUMBER(SEARCH(I$1,raw[[#This Row],[active years]])),1,"")</f>
        <v/>
      </c>
      <c r="J1675" t="str">
        <f>IF(ISNUMBER(SEARCH(J$1,raw[[#This Row],[active years]])),1,"")</f>
        <v/>
      </c>
      <c r="K1675" t="str">
        <f>IF(ISNUMBER(SEARCH(K$1,raw[[#This Row],[active years]])),1,"")</f>
        <v/>
      </c>
      <c r="L1675" t="str">
        <f>IF(ISNUMBER(SEARCH(L$1,raw[[#This Row],[active years]])),1,"")</f>
        <v/>
      </c>
      <c r="M1675" t="str">
        <f>IF(ISNUMBER(SEARCH(M$1,raw[[#This Row],[active years]])),1,"")</f>
        <v/>
      </c>
      <c r="N1675" t="str">
        <f>IF(ISNUMBER(SEARCH(N$1,raw[[#This Row],[active years]])),1,"")</f>
        <v/>
      </c>
      <c r="O1675" t="str">
        <f>IF(ISNUMBER(SEARCH(O$1,raw[[#This Row],[active years]])),1,"")</f>
        <v/>
      </c>
      <c r="P1675" t="str">
        <f>IF(ISNUMBER(SEARCH(P$1,raw[[#This Row],[active years]])),1,"")</f>
        <v/>
      </c>
      <c r="Q1675" t="str">
        <f>IF(ISNUMBER(SEARCH(Q$1,raw[[#This Row],[active years]])),1,"")</f>
        <v/>
      </c>
      <c r="R1675">
        <f>IF(ISNUMBER(SEARCH(R$1,raw[[#This Row],[active years]])),1,"")</f>
        <v>1</v>
      </c>
      <c r="S1675">
        <f>IF(ISNUMBER(SEARCH(S$1,raw[[#This Row],[active years]])),1,"")</f>
        <v>1</v>
      </c>
      <c r="T1675">
        <f>IF(ISNUMBER(SEARCH(T$1,raw[[#This Row],[active years]])),1,"")</f>
        <v>1</v>
      </c>
      <c r="U1675">
        <f>IF(ISNUMBER(SEARCH(U$1,raw[[#This Row],[active years]])),1,"")</f>
        <v>1</v>
      </c>
      <c r="V1675">
        <f>IF(ISNUMBER(SEARCH(V$1,raw[[#This Row],[active years]])),1,"")</f>
        <v>1</v>
      </c>
      <c r="W1675" t="str">
        <f>IF(ISNUMBER(SEARCH(W$1,raw[[#This Row],[active years]])),1,"")</f>
        <v/>
      </c>
      <c r="X1675" t="str">
        <f>IF(ISNUMBER(SEARCH(X$1,raw[[#This Row],[active years]])),1,"")</f>
        <v/>
      </c>
      <c r="Y1675" t="str">
        <f>IF(ISNUMBER(SEARCH(Y$1,raw[[#This Row],[active years]])),1,"")</f>
        <v/>
      </c>
      <c r="Z1675" t="str">
        <f>IF(ISNUMBER(SEARCH(Z$1,raw[[#This Row],[active years]])),1,"")</f>
        <v/>
      </c>
      <c r="AA1675" t="str">
        <f>IF(ISNUMBER(SEARCH(AA$1,raw[[#This Row],[active years]])),1,"")</f>
        <v/>
      </c>
    </row>
    <row r="1676" spans="1:27" x14ac:dyDescent="0.45">
      <c r="A1676">
        <f>raw[team]</f>
        <v>2042</v>
      </c>
      <c r="B1676">
        <f>raw[rookie year]</f>
        <v>2007</v>
      </c>
      <c r="C1676" t="str">
        <f>IF(ISNUMBER(SEARCH(C$1,raw[[#This Row],[active years]])),1,"")</f>
        <v/>
      </c>
      <c r="D1676" t="str">
        <f>IF(ISNUMBER(SEARCH(D$1,raw[[#This Row],[active years]])),1,"")</f>
        <v/>
      </c>
      <c r="E1676" t="str">
        <f>IF(ISNUMBER(SEARCH(E$1,raw[[#This Row],[active years]])),1,"")</f>
        <v/>
      </c>
      <c r="F1676" t="str">
        <f>IF(ISNUMBER(SEARCH(F$1,raw[[#This Row],[active years]])),1,"")</f>
        <v/>
      </c>
      <c r="G1676" t="str">
        <f>IF(ISNUMBER(SEARCH(G$1,raw[[#This Row],[active years]])),1,"")</f>
        <v/>
      </c>
      <c r="H1676" t="str">
        <f>IF(ISNUMBER(SEARCH(H$1,raw[[#This Row],[active years]])),1,"")</f>
        <v/>
      </c>
      <c r="I1676" t="str">
        <f>IF(ISNUMBER(SEARCH(I$1,raw[[#This Row],[active years]])),1,"")</f>
        <v/>
      </c>
      <c r="J1676" t="str">
        <f>IF(ISNUMBER(SEARCH(J$1,raw[[#This Row],[active years]])),1,"")</f>
        <v/>
      </c>
      <c r="K1676" t="str">
        <f>IF(ISNUMBER(SEARCH(K$1,raw[[#This Row],[active years]])),1,"")</f>
        <v/>
      </c>
      <c r="L1676" t="str">
        <f>IF(ISNUMBER(SEARCH(L$1,raw[[#This Row],[active years]])),1,"")</f>
        <v/>
      </c>
      <c r="M1676" t="str">
        <f>IF(ISNUMBER(SEARCH(M$1,raw[[#This Row],[active years]])),1,"")</f>
        <v/>
      </c>
      <c r="N1676" t="str">
        <f>IF(ISNUMBER(SEARCH(N$1,raw[[#This Row],[active years]])),1,"")</f>
        <v/>
      </c>
      <c r="O1676" t="str">
        <f>IF(ISNUMBER(SEARCH(O$1,raw[[#This Row],[active years]])),1,"")</f>
        <v/>
      </c>
      <c r="P1676" t="str">
        <f>IF(ISNUMBER(SEARCH(P$1,raw[[#This Row],[active years]])),1,"")</f>
        <v/>
      </c>
      <c r="Q1676" t="str">
        <f>IF(ISNUMBER(SEARCH(Q$1,raw[[#This Row],[active years]])),1,"")</f>
        <v/>
      </c>
      <c r="R1676">
        <f>IF(ISNUMBER(SEARCH(R$1,raw[[#This Row],[active years]])),1,"")</f>
        <v>1</v>
      </c>
      <c r="S1676">
        <f>IF(ISNUMBER(SEARCH(S$1,raw[[#This Row],[active years]])),1,"")</f>
        <v>1</v>
      </c>
      <c r="T1676" t="str">
        <f>IF(ISNUMBER(SEARCH(T$1,raw[[#This Row],[active years]])),1,"")</f>
        <v/>
      </c>
      <c r="U1676" t="str">
        <f>IF(ISNUMBER(SEARCH(U$1,raw[[#This Row],[active years]])),1,"")</f>
        <v/>
      </c>
      <c r="V1676" t="str">
        <f>IF(ISNUMBER(SEARCH(V$1,raw[[#This Row],[active years]])),1,"")</f>
        <v/>
      </c>
      <c r="W1676" t="str">
        <f>IF(ISNUMBER(SEARCH(W$1,raw[[#This Row],[active years]])),1,"")</f>
        <v/>
      </c>
      <c r="X1676" t="str">
        <f>IF(ISNUMBER(SEARCH(X$1,raw[[#This Row],[active years]])),1,"")</f>
        <v/>
      </c>
      <c r="Y1676" t="str">
        <f>IF(ISNUMBER(SEARCH(Y$1,raw[[#This Row],[active years]])),1,"")</f>
        <v/>
      </c>
      <c r="Z1676" t="str">
        <f>IF(ISNUMBER(SEARCH(Z$1,raw[[#This Row],[active years]])),1,"")</f>
        <v/>
      </c>
      <c r="AA1676" t="str">
        <f>IF(ISNUMBER(SEARCH(AA$1,raw[[#This Row],[active years]])),1,"")</f>
        <v/>
      </c>
    </row>
    <row r="1677" spans="1:27" x14ac:dyDescent="0.45">
      <c r="A1677">
        <f>raw[team]</f>
        <v>2043</v>
      </c>
      <c r="B1677">
        <f>raw[rookie year]</f>
        <v>2007</v>
      </c>
      <c r="C1677" t="str">
        <f>IF(ISNUMBER(SEARCH(C$1,raw[[#This Row],[active years]])),1,"")</f>
        <v/>
      </c>
      <c r="D1677" t="str">
        <f>IF(ISNUMBER(SEARCH(D$1,raw[[#This Row],[active years]])),1,"")</f>
        <v/>
      </c>
      <c r="E1677" t="str">
        <f>IF(ISNUMBER(SEARCH(E$1,raw[[#This Row],[active years]])),1,"")</f>
        <v/>
      </c>
      <c r="F1677" t="str">
        <f>IF(ISNUMBER(SEARCH(F$1,raw[[#This Row],[active years]])),1,"")</f>
        <v/>
      </c>
      <c r="G1677" t="str">
        <f>IF(ISNUMBER(SEARCH(G$1,raw[[#This Row],[active years]])),1,"")</f>
        <v/>
      </c>
      <c r="H1677" t="str">
        <f>IF(ISNUMBER(SEARCH(H$1,raw[[#This Row],[active years]])),1,"")</f>
        <v/>
      </c>
      <c r="I1677" t="str">
        <f>IF(ISNUMBER(SEARCH(I$1,raw[[#This Row],[active years]])),1,"")</f>
        <v/>
      </c>
      <c r="J1677" t="str">
        <f>IF(ISNUMBER(SEARCH(J$1,raw[[#This Row],[active years]])),1,"")</f>
        <v/>
      </c>
      <c r="K1677" t="str">
        <f>IF(ISNUMBER(SEARCH(K$1,raw[[#This Row],[active years]])),1,"")</f>
        <v/>
      </c>
      <c r="L1677" t="str">
        <f>IF(ISNUMBER(SEARCH(L$1,raw[[#This Row],[active years]])),1,"")</f>
        <v/>
      </c>
      <c r="M1677" t="str">
        <f>IF(ISNUMBER(SEARCH(M$1,raw[[#This Row],[active years]])),1,"")</f>
        <v/>
      </c>
      <c r="N1677" t="str">
        <f>IF(ISNUMBER(SEARCH(N$1,raw[[#This Row],[active years]])),1,"")</f>
        <v/>
      </c>
      <c r="O1677" t="str">
        <f>IF(ISNUMBER(SEARCH(O$1,raw[[#This Row],[active years]])),1,"")</f>
        <v/>
      </c>
      <c r="P1677" t="str">
        <f>IF(ISNUMBER(SEARCH(P$1,raw[[#This Row],[active years]])),1,"")</f>
        <v/>
      </c>
      <c r="Q1677" t="str">
        <f>IF(ISNUMBER(SEARCH(Q$1,raw[[#This Row],[active years]])),1,"")</f>
        <v/>
      </c>
      <c r="R1677">
        <f>IF(ISNUMBER(SEARCH(R$1,raw[[#This Row],[active years]])),1,"")</f>
        <v>1</v>
      </c>
      <c r="S1677">
        <f>IF(ISNUMBER(SEARCH(S$1,raw[[#This Row],[active years]])),1,"")</f>
        <v>1</v>
      </c>
      <c r="T1677">
        <f>IF(ISNUMBER(SEARCH(T$1,raw[[#This Row],[active years]])),1,"")</f>
        <v>1</v>
      </c>
      <c r="U1677">
        <f>IF(ISNUMBER(SEARCH(U$1,raw[[#This Row],[active years]])),1,"")</f>
        <v>1</v>
      </c>
      <c r="V1677" t="str">
        <f>IF(ISNUMBER(SEARCH(V$1,raw[[#This Row],[active years]])),1,"")</f>
        <v/>
      </c>
      <c r="W1677" t="str">
        <f>IF(ISNUMBER(SEARCH(W$1,raw[[#This Row],[active years]])),1,"")</f>
        <v/>
      </c>
      <c r="X1677" t="str">
        <f>IF(ISNUMBER(SEARCH(X$1,raw[[#This Row],[active years]])),1,"")</f>
        <v/>
      </c>
      <c r="Y1677" t="str">
        <f>IF(ISNUMBER(SEARCH(Y$1,raw[[#This Row],[active years]])),1,"")</f>
        <v/>
      </c>
      <c r="Z1677" t="str">
        <f>IF(ISNUMBER(SEARCH(Z$1,raw[[#This Row],[active years]])),1,"")</f>
        <v/>
      </c>
      <c r="AA1677" t="str">
        <f>IF(ISNUMBER(SEARCH(AA$1,raw[[#This Row],[active years]])),1,"")</f>
        <v/>
      </c>
    </row>
    <row r="1678" spans="1:27" x14ac:dyDescent="0.45">
      <c r="A1678">
        <f>raw[team]</f>
        <v>2044</v>
      </c>
      <c r="B1678">
        <f>raw[rookie year]</f>
        <v>2007</v>
      </c>
      <c r="C1678" t="str">
        <f>IF(ISNUMBER(SEARCH(C$1,raw[[#This Row],[active years]])),1,"")</f>
        <v/>
      </c>
      <c r="D1678" t="str">
        <f>IF(ISNUMBER(SEARCH(D$1,raw[[#This Row],[active years]])),1,"")</f>
        <v/>
      </c>
      <c r="E1678" t="str">
        <f>IF(ISNUMBER(SEARCH(E$1,raw[[#This Row],[active years]])),1,"")</f>
        <v/>
      </c>
      <c r="F1678" t="str">
        <f>IF(ISNUMBER(SEARCH(F$1,raw[[#This Row],[active years]])),1,"")</f>
        <v/>
      </c>
      <c r="G1678" t="str">
        <f>IF(ISNUMBER(SEARCH(G$1,raw[[#This Row],[active years]])),1,"")</f>
        <v/>
      </c>
      <c r="H1678" t="str">
        <f>IF(ISNUMBER(SEARCH(H$1,raw[[#This Row],[active years]])),1,"")</f>
        <v/>
      </c>
      <c r="I1678" t="str">
        <f>IF(ISNUMBER(SEARCH(I$1,raw[[#This Row],[active years]])),1,"")</f>
        <v/>
      </c>
      <c r="J1678" t="str">
        <f>IF(ISNUMBER(SEARCH(J$1,raw[[#This Row],[active years]])),1,"")</f>
        <v/>
      </c>
      <c r="K1678" t="str">
        <f>IF(ISNUMBER(SEARCH(K$1,raw[[#This Row],[active years]])),1,"")</f>
        <v/>
      </c>
      <c r="L1678" t="str">
        <f>IF(ISNUMBER(SEARCH(L$1,raw[[#This Row],[active years]])),1,"")</f>
        <v/>
      </c>
      <c r="M1678" t="str">
        <f>IF(ISNUMBER(SEARCH(M$1,raw[[#This Row],[active years]])),1,"")</f>
        <v/>
      </c>
      <c r="N1678" t="str">
        <f>IF(ISNUMBER(SEARCH(N$1,raw[[#This Row],[active years]])),1,"")</f>
        <v/>
      </c>
      <c r="O1678" t="str">
        <f>IF(ISNUMBER(SEARCH(O$1,raw[[#This Row],[active years]])),1,"")</f>
        <v/>
      </c>
      <c r="P1678" t="str">
        <f>IF(ISNUMBER(SEARCH(P$1,raw[[#This Row],[active years]])),1,"")</f>
        <v/>
      </c>
      <c r="Q1678" t="str">
        <f>IF(ISNUMBER(SEARCH(Q$1,raw[[#This Row],[active years]])),1,"")</f>
        <v/>
      </c>
      <c r="R1678">
        <f>IF(ISNUMBER(SEARCH(R$1,raw[[#This Row],[active years]])),1,"")</f>
        <v>1</v>
      </c>
      <c r="S1678">
        <f>IF(ISNUMBER(SEARCH(S$1,raw[[#This Row],[active years]])),1,"")</f>
        <v>1</v>
      </c>
      <c r="T1678" t="str">
        <f>IF(ISNUMBER(SEARCH(T$1,raw[[#This Row],[active years]])),1,"")</f>
        <v/>
      </c>
      <c r="U1678" t="str">
        <f>IF(ISNUMBER(SEARCH(U$1,raw[[#This Row],[active years]])),1,"")</f>
        <v/>
      </c>
      <c r="V1678" t="str">
        <f>IF(ISNUMBER(SEARCH(V$1,raw[[#This Row],[active years]])),1,"")</f>
        <v/>
      </c>
      <c r="W1678" t="str">
        <f>IF(ISNUMBER(SEARCH(W$1,raw[[#This Row],[active years]])),1,"")</f>
        <v/>
      </c>
      <c r="X1678" t="str">
        <f>IF(ISNUMBER(SEARCH(X$1,raw[[#This Row],[active years]])),1,"")</f>
        <v/>
      </c>
      <c r="Y1678" t="str">
        <f>IF(ISNUMBER(SEARCH(Y$1,raw[[#This Row],[active years]])),1,"")</f>
        <v/>
      </c>
      <c r="Z1678" t="str">
        <f>IF(ISNUMBER(SEARCH(Z$1,raw[[#This Row],[active years]])),1,"")</f>
        <v/>
      </c>
      <c r="AA1678" t="str">
        <f>IF(ISNUMBER(SEARCH(AA$1,raw[[#This Row],[active years]])),1,"")</f>
        <v/>
      </c>
    </row>
    <row r="1679" spans="1:27" x14ac:dyDescent="0.45">
      <c r="A1679">
        <f>raw[team]</f>
        <v>2045</v>
      </c>
      <c r="B1679">
        <f>raw[rookie year]</f>
        <v>2007</v>
      </c>
      <c r="C1679" t="str">
        <f>IF(ISNUMBER(SEARCH(C$1,raw[[#This Row],[active years]])),1,"")</f>
        <v/>
      </c>
      <c r="D1679" t="str">
        <f>IF(ISNUMBER(SEARCH(D$1,raw[[#This Row],[active years]])),1,"")</f>
        <v/>
      </c>
      <c r="E1679" t="str">
        <f>IF(ISNUMBER(SEARCH(E$1,raw[[#This Row],[active years]])),1,"")</f>
        <v/>
      </c>
      <c r="F1679" t="str">
        <f>IF(ISNUMBER(SEARCH(F$1,raw[[#This Row],[active years]])),1,"")</f>
        <v/>
      </c>
      <c r="G1679" t="str">
        <f>IF(ISNUMBER(SEARCH(G$1,raw[[#This Row],[active years]])),1,"")</f>
        <v/>
      </c>
      <c r="H1679" t="str">
        <f>IF(ISNUMBER(SEARCH(H$1,raw[[#This Row],[active years]])),1,"")</f>
        <v/>
      </c>
      <c r="I1679" t="str">
        <f>IF(ISNUMBER(SEARCH(I$1,raw[[#This Row],[active years]])),1,"")</f>
        <v/>
      </c>
      <c r="J1679" t="str">
        <f>IF(ISNUMBER(SEARCH(J$1,raw[[#This Row],[active years]])),1,"")</f>
        <v/>
      </c>
      <c r="K1679" t="str">
        <f>IF(ISNUMBER(SEARCH(K$1,raw[[#This Row],[active years]])),1,"")</f>
        <v/>
      </c>
      <c r="L1679" t="str">
        <f>IF(ISNUMBER(SEARCH(L$1,raw[[#This Row],[active years]])),1,"")</f>
        <v/>
      </c>
      <c r="M1679" t="str">
        <f>IF(ISNUMBER(SEARCH(M$1,raw[[#This Row],[active years]])),1,"")</f>
        <v/>
      </c>
      <c r="N1679" t="str">
        <f>IF(ISNUMBER(SEARCH(N$1,raw[[#This Row],[active years]])),1,"")</f>
        <v/>
      </c>
      <c r="O1679" t="str">
        <f>IF(ISNUMBER(SEARCH(O$1,raw[[#This Row],[active years]])),1,"")</f>
        <v/>
      </c>
      <c r="P1679" t="str">
        <f>IF(ISNUMBER(SEARCH(P$1,raw[[#This Row],[active years]])),1,"")</f>
        <v/>
      </c>
      <c r="Q1679" t="str">
        <f>IF(ISNUMBER(SEARCH(Q$1,raw[[#This Row],[active years]])),1,"")</f>
        <v/>
      </c>
      <c r="R1679">
        <f>IF(ISNUMBER(SEARCH(R$1,raw[[#This Row],[active years]])),1,"")</f>
        <v>1</v>
      </c>
      <c r="S1679">
        <f>IF(ISNUMBER(SEARCH(S$1,raw[[#This Row],[active years]])),1,"")</f>
        <v>1</v>
      </c>
      <c r="T1679" t="str">
        <f>IF(ISNUMBER(SEARCH(T$1,raw[[#This Row],[active years]])),1,"")</f>
        <v/>
      </c>
      <c r="U1679" t="str">
        <f>IF(ISNUMBER(SEARCH(U$1,raw[[#This Row],[active years]])),1,"")</f>
        <v/>
      </c>
      <c r="V1679" t="str">
        <f>IF(ISNUMBER(SEARCH(V$1,raw[[#This Row],[active years]])),1,"")</f>
        <v/>
      </c>
      <c r="W1679" t="str">
        <f>IF(ISNUMBER(SEARCH(W$1,raw[[#This Row],[active years]])),1,"")</f>
        <v/>
      </c>
      <c r="X1679" t="str">
        <f>IF(ISNUMBER(SEARCH(X$1,raw[[#This Row],[active years]])),1,"")</f>
        <v/>
      </c>
      <c r="Y1679" t="str">
        <f>IF(ISNUMBER(SEARCH(Y$1,raw[[#This Row],[active years]])),1,"")</f>
        <v/>
      </c>
      <c r="Z1679" t="str">
        <f>IF(ISNUMBER(SEARCH(Z$1,raw[[#This Row],[active years]])),1,"")</f>
        <v/>
      </c>
      <c r="AA1679" t="str">
        <f>IF(ISNUMBER(SEARCH(AA$1,raw[[#This Row],[active years]])),1,"")</f>
        <v/>
      </c>
    </row>
    <row r="1680" spans="1:27" x14ac:dyDescent="0.45">
      <c r="A1680">
        <f>raw[team]</f>
        <v>2046</v>
      </c>
      <c r="B1680">
        <f>raw[rookie year]</f>
        <v>2007</v>
      </c>
      <c r="C1680" t="str">
        <f>IF(ISNUMBER(SEARCH(C$1,raw[[#This Row],[active years]])),1,"")</f>
        <v/>
      </c>
      <c r="D1680" t="str">
        <f>IF(ISNUMBER(SEARCH(D$1,raw[[#This Row],[active years]])),1,"")</f>
        <v/>
      </c>
      <c r="E1680" t="str">
        <f>IF(ISNUMBER(SEARCH(E$1,raw[[#This Row],[active years]])),1,"")</f>
        <v/>
      </c>
      <c r="F1680" t="str">
        <f>IF(ISNUMBER(SEARCH(F$1,raw[[#This Row],[active years]])),1,"")</f>
        <v/>
      </c>
      <c r="G1680" t="str">
        <f>IF(ISNUMBER(SEARCH(G$1,raw[[#This Row],[active years]])),1,"")</f>
        <v/>
      </c>
      <c r="H1680" t="str">
        <f>IF(ISNUMBER(SEARCH(H$1,raw[[#This Row],[active years]])),1,"")</f>
        <v/>
      </c>
      <c r="I1680" t="str">
        <f>IF(ISNUMBER(SEARCH(I$1,raw[[#This Row],[active years]])),1,"")</f>
        <v/>
      </c>
      <c r="J1680" t="str">
        <f>IF(ISNUMBER(SEARCH(J$1,raw[[#This Row],[active years]])),1,"")</f>
        <v/>
      </c>
      <c r="K1680" t="str">
        <f>IF(ISNUMBER(SEARCH(K$1,raw[[#This Row],[active years]])),1,"")</f>
        <v/>
      </c>
      <c r="L1680" t="str">
        <f>IF(ISNUMBER(SEARCH(L$1,raw[[#This Row],[active years]])),1,"")</f>
        <v/>
      </c>
      <c r="M1680" t="str">
        <f>IF(ISNUMBER(SEARCH(M$1,raw[[#This Row],[active years]])),1,"")</f>
        <v/>
      </c>
      <c r="N1680" t="str">
        <f>IF(ISNUMBER(SEARCH(N$1,raw[[#This Row],[active years]])),1,"")</f>
        <v/>
      </c>
      <c r="O1680" t="str">
        <f>IF(ISNUMBER(SEARCH(O$1,raw[[#This Row],[active years]])),1,"")</f>
        <v/>
      </c>
      <c r="P1680" t="str">
        <f>IF(ISNUMBER(SEARCH(P$1,raw[[#This Row],[active years]])),1,"")</f>
        <v/>
      </c>
      <c r="Q1680" t="str">
        <f>IF(ISNUMBER(SEARCH(Q$1,raw[[#This Row],[active years]])),1,"")</f>
        <v/>
      </c>
      <c r="R1680">
        <f>IF(ISNUMBER(SEARCH(R$1,raw[[#This Row],[active years]])),1,"")</f>
        <v>1</v>
      </c>
      <c r="S1680">
        <f>IF(ISNUMBER(SEARCH(S$1,raw[[#This Row],[active years]])),1,"")</f>
        <v>1</v>
      </c>
      <c r="T1680">
        <f>IF(ISNUMBER(SEARCH(T$1,raw[[#This Row],[active years]])),1,"")</f>
        <v>1</v>
      </c>
      <c r="U1680">
        <f>IF(ISNUMBER(SEARCH(U$1,raw[[#This Row],[active years]])),1,"")</f>
        <v>1</v>
      </c>
      <c r="V1680">
        <f>IF(ISNUMBER(SEARCH(V$1,raw[[#This Row],[active years]])),1,"")</f>
        <v>1</v>
      </c>
      <c r="W1680">
        <f>IF(ISNUMBER(SEARCH(W$1,raw[[#This Row],[active years]])),1,"")</f>
        <v>1</v>
      </c>
      <c r="X1680">
        <f>IF(ISNUMBER(SEARCH(X$1,raw[[#This Row],[active years]])),1,"")</f>
        <v>1</v>
      </c>
      <c r="Y1680">
        <f>IF(ISNUMBER(SEARCH(Y$1,raw[[#This Row],[active years]])),1,"")</f>
        <v>1</v>
      </c>
      <c r="Z1680">
        <f>IF(ISNUMBER(SEARCH(Z$1,raw[[#This Row],[active years]])),1,"")</f>
        <v>1</v>
      </c>
      <c r="AA1680">
        <f>IF(ISNUMBER(SEARCH(AA$1,raw[[#This Row],[active years]])),1,"")</f>
        <v>1</v>
      </c>
    </row>
    <row r="1681" spans="1:27" x14ac:dyDescent="0.45">
      <c r="A1681">
        <f>raw[team]</f>
        <v>2047</v>
      </c>
      <c r="B1681">
        <f>raw[rookie year]</f>
        <v>2007</v>
      </c>
      <c r="C1681" t="str">
        <f>IF(ISNUMBER(SEARCH(C$1,raw[[#This Row],[active years]])),1,"")</f>
        <v/>
      </c>
      <c r="D1681" t="str">
        <f>IF(ISNUMBER(SEARCH(D$1,raw[[#This Row],[active years]])),1,"")</f>
        <v/>
      </c>
      <c r="E1681" t="str">
        <f>IF(ISNUMBER(SEARCH(E$1,raw[[#This Row],[active years]])),1,"")</f>
        <v/>
      </c>
      <c r="F1681" t="str">
        <f>IF(ISNUMBER(SEARCH(F$1,raw[[#This Row],[active years]])),1,"")</f>
        <v/>
      </c>
      <c r="G1681" t="str">
        <f>IF(ISNUMBER(SEARCH(G$1,raw[[#This Row],[active years]])),1,"")</f>
        <v/>
      </c>
      <c r="H1681" t="str">
        <f>IF(ISNUMBER(SEARCH(H$1,raw[[#This Row],[active years]])),1,"")</f>
        <v/>
      </c>
      <c r="I1681" t="str">
        <f>IF(ISNUMBER(SEARCH(I$1,raw[[#This Row],[active years]])),1,"")</f>
        <v/>
      </c>
      <c r="J1681" t="str">
        <f>IF(ISNUMBER(SEARCH(J$1,raw[[#This Row],[active years]])),1,"")</f>
        <v/>
      </c>
      <c r="K1681" t="str">
        <f>IF(ISNUMBER(SEARCH(K$1,raw[[#This Row],[active years]])),1,"")</f>
        <v/>
      </c>
      <c r="L1681" t="str">
        <f>IF(ISNUMBER(SEARCH(L$1,raw[[#This Row],[active years]])),1,"")</f>
        <v/>
      </c>
      <c r="M1681" t="str">
        <f>IF(ISNUMBER(SEARCH(M$1,raw[[#This Row],[active years]])),1,"")</f>
        <v/>
      </c>
      <c r="N1681" t="str">
        <f>IF(ISNUMBER(SEARCH(N$1,raw[[#This Row],[active years]])),1,"")</f>
        <v/>
      </c>
      <c r="O1681" t="str">
        <f>IF(ISNUMBER(SEARCH(O$1,raw[[#This Row],[active years]])),1,"")</f>
        <v/>
      </c>
      <c r="P1681" t="str">
        <f>IF(ISNUMBER(SEARCH(P$1,raw[[#This Row],[active years]])),1,"")</f>
        <v/>
      </c>
      <c r="Q1681" t="str">
        <f>IF(ISNUMBER(SEARCH(Q$1,raw[[#This Row],[active years]])),1,"")</f>
        <v/>
      </c>
      <c r="R1681">
        <f>IF(ISNUMBER(SEARCH(R$1,raw[[#This Row],[active years]])),1,"")</f>
        <v>1</v>
      </c>
      <c r="S1681" t="str">
        <f>IF(ISNUMBER(SEARCH(S$1,raw[[#This Row],[active years]])),1,"")</f>
        <v/>
      </c>
      <c r="T1681" t="str">
        <f>IF(ISNUMBER(SEARCH(T$1,raw[[#This Row],[active years]])),1,"")</f>
        <v/>
      </c>
      <c r="U1681" t="str">
        <f>IF(ISNUMBER(SEARCH(U$1,raw[[#This Row],[active years]])),1,"")</f>
        <v/>
      </c>
      <c r="V1681" t="str">
        <f>IF(ISNUMBER(SEARCH(V$1,raw[[#This Row],[active years]])),1,"")</f>
        <v/>
      </c>
      <c r="W1681" t="str">
        <f>IF(ISNUMBER(SEARCH(W$1,raw[[#This Row],[active years]])),1,"")</f>
        <v/>
      </c>
      <c r="X1681" t="str">
        <f>IF(ISNUMBER(SEARCH(X$1,raw[[#This Row],[active years]])),1,"")</f>
        <v/>
      </c>
      <c r="Y1681" t="str">
        <f>IF(ISNUMBER(SEARCH(Y$1,raw[[#This Row],[active years]])),1,"")</f>
        <v/>
      </c>
      <c r="Z1681" t="str">
        <f>IF(ISNUMBER(SEARCH(Z$1,raw[[#This Row],[active years]])),1,"")</f>
        <v/>
      </c>
      <c r="AA1681" t="str">
        <f>IF(ISNUMBER(SEARCH(AA$1,raw[[#This Row],[active years]])),1,"")</f>
        <v/>
      </c>
    </row>
    <row r="1682" spans="1:27" x14ac:dyDescent="0.45">
      <c r="A1682">
        <f>raw[team]</f>
        <v>2048</v>
      </c>
      <c r="B1682">
        <f>raw[rookie year]</f>
        <v>2007</v>
      </c>
      <c r="C1682" t="str">
        <f>IF(ISNUMBER(SEARCH(C$1,raw[[#This Row],[active years]])),1,"")</f>
        <v/>
      </c>
      <c r="D1682" t="str">
        <f>IF(ISNUMBER(SEARCH(D$1,raw[[#This Row],[active years]])),1,"")</f>
        <v/>
      </c>
      <c r="E1682" t="str">
        <f>IF(ISNUMBER(SEARCH(E$1,raw[[#This Row],[active years]])),1,"")</f>
        <v/>
      </c>
      <c r="F1682" t="str">
        <f>IF(ISNUMBER(SEARCH(F$1,raw[[#This Row],[active years]])),1,"")</f>
        <v/>
      </c>
      <c r="G1682" t="str">
        <f>IF(ISNUMBER(SEARCH(G$1,raw[[#This Row],[active years]])),1,"")</f>
        <v/>
      </c>
      <c r="H1682" t="str">
        <f>IF(ISNUMBER(SEARCH(H$1,raw[[#This Row],[active years]])),1,"")</f>
        <v/>
      </c>
      <c r="I1682" t="str">
        <f>IF(ISNUMBER(SEARCH(I$1,raw[[#This Row],[active years]])),1,"")</f>
        <v/>
      </c>
      <c r="J1682" t="str">
        <f>IF(ISNUMBER(SEARCH(J$1,raw[[#This Row],[active years]])),1,"")</f>
        <v/>
      </c>
      <c r="K1682" t="str">
        <f>IF(ISNUMBER(SEARCH(K$1,raw[[#This Row],[active years]])),1,"")</f>
        <v/>
      </c>
      <c r="L1682" t="str">
        <f>IF(ISNUMBER(SEARCH(L$1,raw[[#This Row],[active years]])),1,"")</f>
        <v/>
      </c>
      <c r="M1682" t="str">
        <f>IF(ISNUMBER(SEARCH(M$1,raw[[#This Row],[active years]])),1,"")</f>
        <v/>
      </c>
      <c r="N1682" t="str">
        <f>IF(ISNUMBER(SEARCH(N$1,raw[[#This Row],[active years]])),1,"")</f>
        <v/>
      </c>
      <c r="O1682" t="str">
        <f>IF(ISNUMBER(SEARCH(O$1,raw[[#This Row],[active years]])),1,"")</f>
        <v/>
      </c>
      <c r="P1682" t="str">
        <f>IF(ISNUMBER(SEARCH(P$1,raw[[#This Row],[active years]])),1,"")</f>
        <v/>
      </c>
      <c r="Q1682" t="str">
        <f>IF(ISNUMBER(SEARCH(Q$1,raw[[#This Row],[active years]])),1,"")</f>
        <v/>
      </c>
      <c r="R1682">
        <f>IF(ISNUMBER(SEARCH(R$1,raw[[#This Row],[active years]])),1,"")</f>
        <v>1</v>
      </c>
      <c r="S1682">
        <f>IF(ISNUMBER(SEARCH(S$1,raw[[#This Row],[active years]])),1,"")</f>
        <v>1</v>
      </c>
      <c r="T1682">
        <f>IF(ISNUMBER(SEARCH(T$1,raw[[#This Row],[active years]])),1,"")</f>
        <v>1</v>
      </c>
      <c r="U1682">
        <f>IF(ISNUMBER(SEARCH(U$1,raw[[#This Row],[active years]])),1,"")</f>
        <v>1</v>
      </c>
      <c r="V1682">
        <f>IF(ISNUMBER(SEARCH(V$1,raw[[#This Row],[active years]])),1,"")</f>
        <v>1</v>
      </c>
      <c r="W1682" t="str">
        <f>IF(ISNUMBER(SEARCH(W$1,raw[[#This Row],[active years]])),1,"")</f>
        <v/>
      </c>
      <c r="X1682" t="str">
        <f>IF(ISNUMBER(SEARCH(X$1,raw[[#This Row],[active years]])),1,"")</f>
        <v/>
      </c>
      <c r="Y1682">
        <f>IF(ISNUMBER(SEARCH(Y$1,raw[[#This Row],[active years]])),1,"")</f>
        <v>1</v>
      </c>
      <c r="Z1682">
        <f>IF(ISNUMBER(SEARCH(Z$1,raw[[#This Row],[active years]])),1,"")</f>
        <v>1</v>
      </c>
      <c r="AA1682">
        <f>IF(ISNUMBER(SEARCH(AA$1,raw[[#This Row],[active years]])),1,"")</f>
        <v>1</v>
      </c>
    </row>
    <row r="1683" spans="1:27" x14ac:dyDescent="0.45">
      <c r="A1683">
        <f>raw[team]</f>
        <v>2049</v>
      </c>
      <c r="B1683">
        <f>raw[rookie year]</f>
        <v>2007</v>
      </c>
      <c r="C1683" t="str">
        <f>IF(ISNUMBER(SEARCH(C$1,raw[[#This Row],[active years]])),1,"")</f>
        <v/>
      </c>
      <c r="D1683" t="str">
        <f>IF(ISNUMBER(SEARCH(D$1,raw[[#This Row],[active years]])),1,"")</f>
        <v/>
      </c>
      <c r="E1683" t="str">
        <f>IF(ISNUMBER(SEARCH(E$1,raw[[#This Row],[active years]])),1,"")</f>
        <v/>
      </c>
      <c r="F1683" t="str">
        <f>IF(ISNUMBER(SEARCH(F$1,raw[[#This Row],[active years]])),1,"")</f>
        <v/>
      </c>
      <c r="G1683" t="str">
        <f>IF(ISNUMBER(SEARCH(G$1,raw[[#This Row],[active years]])),1,"")</f>
        <v/>
      </c>
      <c r="H1683" t="str">
        <f>IF(ISNUMBER(SEARCH(H$1,raw[[#This Row],[active years]])),1,"")</f>
        <v/>
      </c>
      <c r="I1683" t="str">
        <f>IF(ISNUMBER(SEARCH(I$1,raw[[#This Row],[active years]])),1,"")</f>
        <v/>
      </c>
      <c r="J1683" t="str">
        <f>IF(ISNUMBER(SEARCH(J$1,raw[[#This Row],[active years]])),1,"")</f>
        <v/>
      </c>
      <c r="K1683" t="str">
        <f>IF(ISNUMBER(SEARCH(K$1,raw[[#This Row],[active years]])),1,"")</f>
        <v/>
      </c>
      <c r="L1683" t="str">
        <f>IF(ISNUMBER(SEARCH(L$1,raw[[#This Row],[active years]])),1,"")</f>
        <v/>
      </c>
      <c r="M1683" t="str">
        <f>IF(ISNUMBER(SEARCH(M$1,raw[[#This Row],[active years]])),1,"")</f>
        <v/>
      </c>
      <c r="N1683" t="str">
        <f>IF(ISNUMBER(SEARCH(N$1,raw[[#This Row],[active years]])),1,"")</f>
        <v/>
      </c>
      <c r="O1683" t="str">
        <f>IF(ISNUMBER(SEARCH(O$1,raw[[#This Row],[active years]])),1,"")</f>
        <v/>
      </c>
      <c r="P1683" t="str">
        <f>IF(ISNUMBER(SEARCH(P$1,raw[[#This Row],[active years]])),1,"")</f>
        <v/>
      </c>
      <c r="Q1683" t="str">
        <f>IF(ISNUMBER(SEARCH(Q$1,raw[[#This Row],[active years]])),1,"")</f>
        <v/>
      </c>
      <c r="R1683">
        <f>IF(ISNUMBER(SEARCH(R$1,raw[[#This Row],[active years]])),1,"")</f>
        <v>1</v>
      </c>
      <c r="S1683" t="str">
        <f>IF(ISNUMBER(SEARCH(S$1,raw[[#This Row],[active years]])),1,"")</f>
        <v/>
      </c>
      <c r="T1683" t="str">
        <f>IF(ISNUMBER(SEARCH(T$1,raw[[#This Row],[active years]])),1,"")</f>
        <v/>
      </c>
      <c r="U1683" t="str">
        <f>IF(ISNUMBER(SEARCH(U$1,raw[[#This Row],[active years]])),1,"")</f>
        <v/>
      </c>
      <c r="V1683" t="str">
        <f>IF(ISNUMBER(SEARCH(V$1,raw[[#This Row],[active years]])),1,"")</f>
        <v/>
      </c>
      <c r="W1683" t="str">
        <f>IF(ISNUMBER(SEARCH(W$1,raw[[#This Row],[active years]])),1,"")</f>
        <v/>
      </c>
      <c r="X1683" t="str">
        <f>IF(ISNUMBER(SEARCH(X$1,raw[[#This Row],[active years]])),1,"")</f>
        <v/>
      </c>
      <c r="Y1683" t="str">
        <f>IF(ISNUMBER(SEARCH(Y$1,raw[[#This Row],[active years]])),1,"")</f>
        <v/>
      </c>
      <c r="Z1683" t="str">
        <f>IF(ISNUMBER(SEARCH(Z$1,raw[[#This Row],[active years]])),1,"")</f>
        <v/>
      </c>
      <c r="AA1683" t="str">
        <f>IF(ISNUMBER(SEARCH(AA$1,raw[[#This Row],[active years]])),1,"")</f>
        <v/>
      </c>
    </row>
    <row r="1684" spans="1:27" x14ac:dyDescent="0.45">
      <c r="A1684">
        <f>raw[team]</f>
        <v>2050</v>
      </c>
      <c r="B1684">
        <f>raw[rookie year]</f>
        <v>2007</v>
      </c>
      <c r="C1684" t="str">
        <f>IF(ISNUMBER(SEARCH(C$1,raw[[#This Row],[active years]])),1,"")</f>
        <v/>
      </c>
      <c r="D1684" t="str">
        <f>IF(ISNUMBER(SEARCH(D$1,raw[[#This Row],[active years]])),1,"")</f>
        <v/>
      </c>
      <c r="E1684" t="str">
        <f>IF(ISNUMBER(SEARCH(E$1,raw[[#This Row],[active years]])),1,"")</f>
        <v/>
      </c>
      <c r="F1684" t="str">
        <f>IF(ISNUMBER(SEARCH(F$1,raw[[#This Row],[active years]])),1,"")</f>
        <v/>
      </c>
      <c r="G1684" t="str">
        <f>IF(ISNUMBER(SEARCH(G$1,raw[[#This Row],[active years]])),1,"")</f>
        <v/>
      </c>
      <c r="H1684" t="str">
        <f>IF(ISNUMBER(SEARCH(H$1,raw[[#This Row],[active years]])),1,"")</f>
        <v/>
      </c>
      <c r="I1684" t="str">
        <f>IF(ISNUMBER(SEARCH(I$1,raw[[#This Row],[active years]])),1,"")</f>
        <v/>
      </c>
      <c r="J1684" t="str">
        <f>IF(ISNUMBER(SEARCH(J$1,raw[[#This Row],[active years]])),1,"")</f>
        <v/>
      </c>
      <c r="K1684" t="str">
        <f>IF(ISNUMBER(SEARCH(K$1,raw[[#This Row],[active years]])),1,"")</f>
        <v/>
      </c>
      <c r="L1684" t="str">
        <f>IF(ISNUMBER(SEARCH(L$1,raw[[#This Row],[active years]])),1,"")</f>
        <v/>
      </c>
      <c r="M1684" t="str">
        <f>IF(ISNUMBER(SEARCH(M$1,raw[[#This Row],[active years]])),1,"")</f>
        <v/>
      </c>
      <c r="N1684" t="str">
        <f>IF(ISNUMBER(SEARCH(N$1,raw[[#This Row],[active years]])),1,"")</f>
        <v/>
      </c>
      <c r="O1684" t="str">
        <f>IF(ISNUMBER(SEARCH(O$1,raw[[#This Row],[active years]])),1,"")</f>
        <v/>
      </c>
      <c r="P1684" t="str">
        <f>IF(ISNUMBER(SEARCH(P$1,raw[[#This Row],[active years]])),1,"")</f>
        <v/>
      </c>
      <c r="Q1684" t="str">
        <f>IF(ISNUMBER(SEARCH(Q$1,raw[[#This Row],[active years]])),1,"")</f>
        <v/>
      </c>
      <c r="R1684">
        <f>IF(ISNUMBER(SEARCH(R$1,raw[[#This Row],[active years]])),1,"")</f>
        <v>1</v>
      </c>
      <c r="S1684">
        <f>IF(ISNUMBER(SEARCH(S$1,raw[[#This Row],[active years]])),1,"")</f>
        <v>1</v>
      </c>
      <c r="T1684">
        <f>IF(ISNUMBER(SEARCH(T$1,raw[[#This Row],[active years]])),1,"")</f>
        <v>1</v>
      </c>
      <c r="U1684">
        <f>IF(ISNUMBER(SEARCH(U$1,raw[[#This Row],[active years]])),1,"")</f>
        <v>1</v>
      </c>
      <c r="V1684" t="str">
        <f>IF(ISNUMBER(SEARCH(V$1,raw[[#This Row],[active years]])),1,"")</f>
        <v/>
      </c>
      <c r="W1684" t="str">
        <f>IF(ISNUMBER(SEARCH(W$1,raw[[#This Row],[active years]])),1,"")</f>
        <v/>
      </c>
      <c r="X1684" t="str">
        <f>IF(ISNUMBER(SEARCH(X$1,raw[[#This Row],[active years]])),1,"")</f>
        <v/>
      </c>
      <c r="Y1684" t="str">
        <f>IF(ISNUMBER(SEARCH(Y$1,raw[[#This Row],[active years]])),1,"")</f>
        <v/>
      </c>
      <c r="Z1684" t="str">
        <f>IF(ISNUMBER(SEARCH(Z$1,raw[[#This Row],[active years]])),1,"")</f>
        <v/>
      </c>
      <c r="AA1684" t="str">
        <f>IF(ISNUMBER(SEARCH(AA$1,raw[[#This Row],[active years]])),1,"")</f>
        <v/>
      </c>
    </row>
    <row r="1685" spans="1:27" x14ac:dyDescent="0.45">
      <c r="A1685">
        <f>raw[team]</f>
        <v>2051</v>
      </c>
      <c r="B1685">
        <f>raw[rookie year]</f>
        <v>2007</v>
      </c>
      <c r="C1685" t="str">
        <f>IF(ISNUMBER(SEARCH(C$1,raw[[#This Row],[active years]])),1,"")</f>
        <v/>
      </c>
      <c r="D1685" t="str">
        <f>IF(ISNUMBER(SEARCH(D$1,raw[[#This Row],[active years]])),1,"")</f>
        <v/>
      </c>
      <c r="E1685" t="str">
        <f>IF(ISNUMBER(SEARCH(E$1,raw[[#This Row],[active years]])),1,"")</f>
        <v/>
      </c>
      <c r="F1685" t="str">
        <f>IF(ISNUMBER(SEARCH(F$1,raw[[#This Row],[active years]])),1,"")</f>
        <v/>
      </c>
      <c r="G1685" t="str">
        <f>IF(ISNUMBER(SEARCH(G$1,raw[[#This Row],[active years]])),1,"")</f>
        <v/>
      </c>
      <c r="H1685" t="str">
        <f>IF(ISNUMBER(SEARCH(H$1,raw[[#This Row],[active years]])),1,"")</f>
        <v/>
      </c>
      <c r="I1685" t="str">
        <f>IF(ISNUMBER(SEARCH(I$1,raw[[#This Row],[active years]])),1,"")</f>
        <v/>
      </c>
      <c r="J1685" t="str">
        <f>IF(ISNUMBER(SEARCH(J$1,raw[[#This Row],[active years]])),1,"")</f>
        <v/>
      </c>
      <c r="K1685" t="str">
        <f>IF(ISNUMBER(SEARCH(K$1,raw[[#This Row],[active years]])),1,"")</f>
        <v/>
      </c>
      <c r="L1685" t="str">
        <f>IF(ISNUMBER(SEARCH(L$1,raw[[#This Row],[active years]])),1,"")</f>
        <v/>
      </c>
      <c r="M1685" t="str">
        <f>IF(ISNUMBER(SEARCH(M$1,raw[[#This Row],[active years]])),1,"")</f>
        <v/>
      </c>
      <c r="N1685" t="str">
        <f>IF(ISNUMBER(SEARCH(N$1,raw[[#This Row],[active years]])),1,"")</f>
        <v/>
      </c>
      <c r="O1685" t="str">
        <f>IF(ISNUMBER(SEARCH(O$1,raw[[#This Row],[active years]])),1,"")</f>
        <v/>
      </c>
      <c r="P1685" t="str">
        <f>IF(ISNUMBER(SEARCH(P$1,raw[[#This Row],[active years]])),1,"")</f>
        <v/>
      </c>
      <c r="Q1685" t="str">
        <f>IF(ISNUMBER(SEARCH(Q$1,raw[[#This Row],[active years]])),1,"")</f>
        <v/>
      </c>
      <c r="R1685">
        <f>IF(ISNUMBER(SEARCH(R$1,raw[[#This Row],[active years]])),1,"")</f>
        <v>1</v>
      </c>
      <c r="S1685">
        <f>IF(ISNUMBER(SEARCH(S$1,raw[[#This Row],[active years]])),1,"")</f>
        <v>1</v>
      </c>
      <c r="T1685">
        <f>IF(ISNUMBER(SEARCH(T$1,raw[[#This Row],[active years]])),1,"")</f>
        <v>1</v>
      </c>
      <c r="U1685">
        <f>IF(ISNUMBER(SEARCH(U$1,raw[[#This Row],[active years]])),1,"")</f>
        <v>1</v>
      </c>
      <c r="V1685">
        <f>IF(ISNUMBER(SEARCH(V$1,raw[[#This Row],[active years]])),1,"")</f>
        <v>1</v>
      </c>
      <c r="W1685">
        <f>IF(ISNUMBER(SEARCH(W$1,raw[[#This Row],[active years]])),1,"")</f>
        <v>1</v>
      </c>
      <c r="X1685">
        <f>IF(ISNUMBER(SEARCH(X$1,raw[[#This Row],[active years]])),1,"")</f>
        <v>1</v>
      </c>
      <c r="Y1685">
        <f>IF(ISNUMBER(SEARCH(Y$1,raw[[#This Row],[active years]])),1,"")</f>
        <v>1</v>
      </c>
      <c r="Z1685">
        <f>IF(ISNUMBER(SEARCH(Z$1,raw[[#This Row],[active years]])),1,"")</f>
        <v>1</v>
      </c>
      <c r="AA1685">
        <f>IF(ISNUMBER(SEARCH(AA$1,raw[[#This Row],[active years]])),1,"")</f>
        <v>1</v>
      </c>
    </row>
    <row r="1686" spans="1:27" x14ac:dyDescent="0.45">
      <c r="A1686">
        <f>raw[team]</f>
        <v>2052</v>
      </c>
      <c r="B1686">
        <f>raw[rookie year]</f>
        <v>2007</v>
      </c>
      <c r="C1686" t="str">
        <f>IF(ISNUMBER(SEARCH(C$1,raw[[#This Row],[active years]])),1,"")</f>
        <v/>
      </c>
      <c r="D1686" t="str">
        <f>IF(ISNUMBER(SEARCH(D$1,raw[[#This Row],[active years]])),1,"")</f>
        <v/>
      </c>
      <c r="E1686" t="str">
        <f>IF(ISNUMBER(SEARCH(E$1,raw[[#This Row],[active years]])),1,"")</f>
        <v/>
      </c>
      <c r="F1686" t="str">
        <f>IF(ISNUMBER(SEARCH(F$1,raw[[#This Row],[active years]])),1,"")</f>
        <v/>
      </c>
      <c r="G1686" t="str">
        <f>IF(ISNUMBER(SEARCH(G$1,raw[[#This Row],[active years]])),1,"")</f>
        <v/>
      </c>
      <c r="H1686" t="str">
        <f>IF(ISNUMBER(SEARCH(H$1,raw[[#This Row],[active years]])),1,"")</f>
        <v/>
      </c>
      <c r="I1686" t="str">
        <f>IF(ISNUMBER(SEARCH(I$1,raw[[#This Row],[active years]])),1,"")</f>
        <v/>
      </c>
      <c r="J1686" t="str">
        <f>IF(ISNUMBER(SEARCH(J$1,raw[[#This Row],[active years]])),1,"")</f>
        <v/>
      </c>
      <c r="K1686" t="str">
        <f>IF(ISNUMBER(SEARCH(K$1,raw[[#This Row],[active years]])),1,"")</f>
        <v/>
      </c>
      <c r="L1686" t="str">
        <f>IF(ISNUMBER(SEARCH(L$1,raw[[#This Row],[active years]])),1,"")</f>
        <v/>
      </c>
      <c r="M1686" t="str">
        <f>IF(ISNUMBER(SEARCH(M$1,raw[[#This Row],[active years]])),1,"")</f>
        <v/>
      </c>
      <c r="N1686" t="str">
        <f>IF(ISNUMBER(SEARCH(N$1,raw[[#This Row],[active years]])),1,"")</f>
        <v/>
      </c>
      <c r="O1686" t="str">
        <f>IF(ISNUMBER(SEARCH(O$1,raw[[#This Row],[active years]])),1,"")</f>
        <v/>
      </c>
      <c r="P1686" t="str">
        <f>IF(ISNUMBER(SEARCH(P$1,raw[[#This Row],[active years]])),1,"")</f>
        <v/>
      </c>
      <c r="Q1686" t="str">
        <f>IF(ISNUMBER(SEARCH(Q$1,raw[[#This Row],[active years]])),1,"")</f>
        <v/>
      </c>
      <c r="R1686">
        <f>IF(ISNUMBER(SEARCH(R$1,raw[[#This Row],[active years]])),1,"")</f>
        <v>1</v>
      </c>
      <c r="S1686">
        <f>IF(ISNUMBER(SEARCH(S$1,raw[[#This Row],[active years]])),1,"")</f>
        <v>1</v>
      </c>
      <c r="T1686">
        <f>IF(ISNUMBER(SEARCH(T$1,raw[[#This Row],[active years]])),1,"")</f>
        <v>1</v>
      </c>
      <c r="U1686">
        <f>IF(ISNUMBER(SEARCH(U$1,raw[[#This Row],[active years]])),1,"")</f>
        <v>1</v>
      </c>
      <c r="V1686">
        <f>IF(ISNUMBER(SEARCH(V$1,raw[[#This Row],[active years]])),1,"")</f>
        <v>1</v>
      </c>
      <c r="W1686">
        <f>IF(ISNUMBER(SEARCH(W$1,raw[[#This Row],[active years]])),1,"")</f>
        <v>1</v>
      </c>
      <c r="X1686">
        <f>IF(ISNUMBER(SEARCH(X$1,raw[[#This Row],[active years]])),1,"")</f>
        <v>1</v>
      </c>
      <c r="Y1686">
        <f>IF(ISNUMBER(SEARCH(Y$1,raw[[#This Row],[active years]])),1,"")</f>
        <v>1</v>
      </c>
      <c r="Z1686">
        <f>IF(ISNUMBER(SEARCH(Z$1,raw[[#This Row],[active years]])),1,"")</f>
        <v>1</v>
      </c>
      <c r="AA1686">
        <f>IF(ISNUMBER(SEARCH(AA$1,raw[[#This Row],[active years]])),1,"")</f>
        <v>1</v>
      </c>
    </row>
    <row r="1687" spans="1:27" x14ac:dyDescent="0.45">
      <c r="A1687">
        <f>raw[team]</f>
        <v>2053</v>
      </c>
      <c r="B1687">
        <f>raw[rookie year]</f>
        <v>2007</v>
      </c>
      <c r="C1687" t="str">
        <f>IF(ISNUMBER(SEARCH(C$1,raw[[#This Row],[active years]])),1,"")</f>
        <v/>
      </c>
      <c r="D1687" t="str">
        <f>IF(ISNUMBER(SEARCH(D$1,raw[[#This Row],[active years]])),1,"")</f>
        <v/>
      </c>
      <c r="E1687" t="str">
        <f>IF(ISNUMBER(SEARCH(E$1,raw[[#This Row],[active years]])),1,"")</f>
        <v/>
      </c>
      <c r="F1687" t="str">
        <f>IF(ISNUMBER(SEARCH(F$1,raw[[#This Row],[active years]])),1,"")</f>
        <v/>
      </c>
      <c r="G1687" t="str">
        <f>IF(ISNUMBER(SEARCH(G$1,raw[[#This Row],[active years]])),1,"")</f>
        <v/>
      </c>
      <c r="H1687" t="str">
        <f>IF(ISNUMBER(SEARCH(H$1,raw[[#This Row],[active years]])),1,"")</f>
        <v/>
      </c>
      <c r="I1687" t="str">
        <f>IF(ISNUMBER(SEARCH(I$1,raw[[#This Row],[active years]])),1,"")</f>
        <v/>
      </c>
      <c r="J1687" t="str">
        <f>IF(ISNUMBER(SEARCH(J$1,raw[[#This Row],[active years]])),1,"")</f>
        <v/>
      </c>
      <c r="K1687" t="str">
        <f>IF(ISNUMBER(SEARCH(K$1,raw[[#This Row],[active years]])),1,"")</f>
        <v/>
      </c>
      <c r="L1687" t="str">
        <f>IF(ISNUMBER(SEARCH(L$1,raw[[#This Row],[active years]])),1,"")</f>
        <v/>
      </c>
      <c r="M1687" t="str">
        <f>IF(ISNUMBER(SEARCH(M$1,raw[[#This Row],[active years]])),1,"")</f>
        <v/>
      </c>
      <c r="N1687" t="str">
        <f>IF(ISNUMBER(SEARCH(N$1,raw[[#This Row],[active years]])),1,"")</f>
        <v/>
      </c>
      <c r="O1687" t="str">
        <f>IF(ISNUMBER(SEARCH(O$1,raw[[#This Row],[active years]])),1,"")</f>
        <v/>
      </c>
      <c r="P1687" t="str">
        <f>IF(ISNUMBER(SEARCH(P$1,raw[[#This Row],[active years]])),1,"")</f>
        <v/>
      </c>
      <c r="Q1687" t="str">
        <f>IF(ISNUMBER(SEARCH(Q$1,raw[[#This Row],[active years]])),1,"")</f>
        <v/>
      </c>
      <c r="R1687">
        <f>IF(ISNUMBER(SEARCH(R$1,raw[[#This Row],[active years]])),1,"")</f>
        <v>1</v>
      </c>
      <c r="S1687">
        <f>IF(ISNUMBER(SEARCH(S$1,raw[[#This Row],[active years]])),1,"")</f>
        <v>1</v>
      </c>
      <c r="T1687">
        <f>IF(ISNUMBER(SEARCH(T$1,raw[[#This Row],[active years]])),1,"")</f>
        <v>1</v>
      </c>
      <c r="U1687">
        <f>IF(ISNUMBER(SEARCH(U$1,raw[[#This Row],[active years]])),1,"")</f>
        <v>1</v>
      </c>
      <c r="V1687">
        <f>IF(ISNUMBER(SEARCH(V$1,raw[[#This Row],[active years]])),1,"")</f>
        <v>1</v>
      </c>
      <c r="W1687">
        <f>IF(ISNUMBER(SEARCH(W$1,raw[[#This Row],[active years]])),1,"")</f>
        <v>1</v>
      </c>
      <c r="X1687">
        <f>IF(ISNUMBER(SEARCH(X$1,raw[[#This Row],[active years]])),1,"")</f>
        <v>1</v>
      </c>
      <c r="Y1687">
        <f>IF(ISNUMBER(SEARCH(Y$1,raw[[#This Row],[active years]])),1,"")</f>
        <v>1</v>
      </c>
      <c r="Z1687">
        <f>IF(ISNUMBER(SEARCH(Z$1,raw[[#This Row],[active years]])),1,"")</f>
        <v>1</v>
      </c>
      <c r="AA1687">
        <f>IF(ISNUMBER(SEARCH(AA$1,raw[[#This Row],[active years]])),1,"")</f>
        <v>1</v>
      </c>
    </row>
    <row r="1688" spans="1:27" x14ac:dyDescent="0.45">
      <c r="A1688">
        <f>raw[team]</f>
        <v>2054</v>
      </c>
      <c r="B1688">
        <f>raw[rookie year]</f>
        <v>2007</v>
      </c>
      <c r="C1688" t="str">
        <f>IF(ISNUMBER(SEARCH(C$1,raw[[#This Row],[active years]])),1,"")</f>
        <v/>
      </c>
      <c r="D1688" t="str">
        <f>IF(ISNUMBER(SEARCH(D$1,raw[[#This Row],[active years]])),1,"")</f>
        <v/>
      </c>
      <c r="E1688" t="str">
        <f>IF(ISNUMBER(SEARCH(E$1,raw[[#This Row],[active years]])),1,"")</f>
        <v/>
      </c>
      <c r="F1688" t="str">
        <f>IF(ISNUMBER(SEARCH(F$1,raw[[#This Row],[active years]])),1,"")</f>
        <v/>
      </c>
      <c r="G1688" t="str">
        <f>IF(ISNUMBER(SEARCH(G$1,raw[[#This Row],[active years]])),1,"")</f>
        <v/>
      </c>
      <c r="H1688" t="str">
        <f>IF(ISNUMBER(SEARCH(H$1,raw[[#This Row],[active years]])),1,"")</f>
        <v/>
      </c>
      <c r="I1688" t="str">
        <f>IF(ISNUMBER(SEARCH(I$1,raw[[#This Row],[active years]])),1,"")</f>
        <v/>
      </c>
      <c r="J1688" t="str">
        <f>IF(ISNUMBER(SEARCH(J$1,raw[[#This Row],[active years]])),1,"")</f>
        <v/>
      </c>
      <c r="K1688" t="str">
        <f>IF(ISNUMBER(SEARCH(K$1,raw[[#This Row],[active years]])),1,"")</f>
        <v/>
      </c>
      <c r="L1688" t="str">
        <f>IF(ISNUMBER(SEARCH(L$1,raw[[#This Row],[active years]])),1,"")</f>
        <v/>
      </c>
      <c r="M1688" t="str">
        <f>IF(ISNUMBER(SEARCH(M$1,raw[[#This Row],[active years]])),1,"")</f>
        <v/>
      </c>
      <c r="N1688" t="str">
        <f>IF(ISNUMBER(SEARCH(N$1,raw[[#This Row],[active years]])),1,"")</f>
        <v/>
      </c>
      <c r="O1688" t="str">
        <f>IF(ISNUMBER(SEARCH(O$1,raw[[#This Row],[active years]])),1,"")</f>
        <v/>
      </c>
      <c r="P1688" t="str">
        <f>IF(ISNUMBER(SEARCH(P$1,raw[[#This Row],[active years]])),1,"")</f>
        <v/>
      </c>
      <c r="Q1688" t="str">
        <f>IF(ISNUMBER(SEARCH(Q$1,raw[[#This Row],[active years]])),1,"")</f>
        <v/>
      </c>
      <c r="R1688">
        <f>IF(ISNUMBER(SEARCH(R$1,raw[[#This Row],[active years]])),1,"")</f>
        <v>1</v>
      </c>
      <c r="S1688">
        <f>IF(ISNUMBER(SEARCH(S$1,raw[[#This Row],[active years]])),1,"")</f>
        <v>1</v>
      </c>
      <c r="T1688">
        <f>IF(ISNUMBER(SEARCH(T$1,raw[[#This Row],[active years]])),1,"")</f>
        <v>1</v>
      </c>
      <c r="U1688">
        <f>IF(ISNUMBER(SEARCH(U$1,raw[[#This Row],[active years]])),1,"")</f>
        <v>1</v>
      </c>
      <c r="V1688">
        <f>IF(ISNUMBER(SEARCH(V$1,raw[[#This Row],[active years]])),1,"")</f>
        <v>1</v>
      </c>
      <c r="W1688">
        <f>IF(ISNUMBER(SEARCH(W$1,raw[[#This Row],[active years]])),1,"")</f>
        <v>1</v>
      </c>
      <c r="X1688">
        <f>IF(ISNUMBER(SEARCH(X$1,raw[[#This Row],[active years]])),1,"")</f>
        <v>1</v>
      </c>
      <c r="Y1688">
        <f>IF(ISNUMBER(SEARCH(Y$1,raw[[#This Row],[active years]])),1,"")</f>
        <v>1</v>
      </c>
      <c r="Z1688">
        <f>IF(ISNUMBER(SEARCH(Z$1,raw[[#This Row],[active years]])),1,"")</f>
        <v>1</v>
      </c>
      <c r="AA1688">
        <f>IF(ISNUMBER(SEARCH(AA$1,raw[[#This Row],[active years]])),1,"")</f>
        <v>1</v>
      </c>
    </row>
    <row r="1689" spans="1:27" x14ac:dyDescent="0.45">
      <c r="A1689">
        <f>raw[team]</f>
        <v>2055</v>
      </c>
      <c r="B1689">
        <f>raw[rookie year]</f>
        <v>2007</v>
      </c>
      <c r="C1689" t="str">
        <f>IF(ISNUMBER(SEARCH(C$1,raw[[#This Row],[active years]])),1,"")</f>
        <v/>
      </c>
      <c r="D1689" t="str">
        <f>IF(ISNUMBER(SEARCH(D$1,raw[[#This Row],[active years]])),1,"")</f>
        <v/>
      </c>
      <c r="E1689" t="str">
        <f>IF(ISNUMBER(SEARCH(E$1,raw[[#This Row],[active years]])),1,"")</f>
        <v/>
      </c>
      <c r="F1689" t="str">
        <f>IF(ISNUMBER(SEARCH(F$1,raw[[#This Row],[active years]])),1,"")</f>
        <v/>
      </c>
      <c r="G1689" t="str">
        <f>IF(ISNUMBER(SEARCH(G$1,raw[[#This Row],[active years]])),1,"")</f>
        <v/>
      </c>
      <c r="H1689" t="str">
        <f>IF(ISNUMBER(SEARCH(H$1,raw[[#This Row],[active years]])),1,"")</f>
        <v/>
      </c>
      <c r="I1689" t="str">
        <f>IF(ISNUMBER(SEARCH(I$1,raw[[#This Row],[active years]])),1,"")</f>
        <v/>
      </c>
      <c r="J1689" t="str">
        <f>IF(ISNUMBER(SEARCH(J$1,raw[[#This Row],[active years]])),1,"")</f>
        <v/>
      </c>
      <c r="K1689" t="str">
        <f>IF(ISNUMBER(SEARCH(K$1,raw[[#This Row],[active years]])),1,"")</f>
        <v/>
      </c>
      <c r="L1689" t="str">
        <f>IF(ISNUMBER(SEARCH(L$1,raw[[#This Row],[active years]])),1,"")</f>
        <v/>
      </c>
      <c r="M1689" t="str">
        <f>IF(ISNUMBER(SEARCH(M$1,raw[[#This Row],[active years]])),1,"")</f>
        <v/>
      </c>
      <c r="N1689" t="str">
        <f>IF(ISNUMBER(SEARCH(N$1,raw[[#This Row],[active years]])),1,"")</f>
        <v/>
      </c>
      <c r="O1689" t="str">
        <f>IF(ISNUMBER(SEARCH(O$1,raw[[#This Row],[active years]])),1,"")</f>
        <v/>
      </c>
      <c r="P1689" t="str">
        <f>IF(ISNUMBER(SEARCH(P$1,raw[[#This Row],[active years]])),1,"")</f>
        <v/>
      </c>
      <c r="Q1689" t="str">
        <f>IF(ISNUMBER(SEARCH(Q$1,raw[[#This Row],[active years]])),1,"")</f>
        <v/>
      </c>
      <c r="R1689" t="str">
        <f>IF(ISNUMBER(SEARCH(R$1,raw[[#This Row],[active years]])),1,"")</f>
        <v/>
      </c>
      <c r="S1689" t="str">
        <f>IF(ISNUMBER(SEARCH(S$1,raw[[#This Row],[active years]])),1,"")</f>
        <v/>
      </c>
      <c r="T1689" t="str">
        <f>IF(ISNUMBER(SEARCH(T$1,raw[[#This Row],[active years]])),1,"")</f>
        <v/>
      </c>
      <c r="U1689" t="str">
        <f>IF(ISNUMBER(SEARCH(U$1,raw[[#This Row],[active years]])),1,"")</f>
        <v/>
      </c>
      <c r="V1689">
        <f>IF(ISNUMBER(SEARCH(V$1,raw[[#This Row],[active years]])),1,"")</f>
        <v>1</v>
      </c>
      <c r="W1689" t="str">
        <f>IF(ISNUMBER(SEARCH(W$1,raw[[#This Row],[active years]])),1,"")</f>
        <v/>
      </c>
      <c r="X1689" t="str">
        <f>IF(ISNUMBER(SEARCH(X$1,raw[[#This Row],[active years]])),1,"")</f>
        <v/>
      </c>
      <c r="Y1689" t="str">
        <f>IF(ISNUMBER(SEARCH(Y$1,raw[[#This Row],[active years]])),1,"")</f>
        <v/>
      </c>
      <c r="Z1689" t="str">
        <f>IF(ISNUMBER(SEARCH(Z$1,raw[[#This Row],[active years]])),1,"")</f>
        <v/>
      </c>
      <c r="AA1689" t="str">
        <f>IF(ISNUMBER(SEARCH(AA$1,raw[[#This Row],[active years]])),1,"")</f>
        <v/>
      </c>
    </row>
    <row r="1690" spans="1:27" x14ac:dyDescent="0.45">
      <c r="A1690">
        <f>raw[team]</f>
        <v>2056</v>
      </c>
      <c r="B1690">
        <f>raw[rookie year]</f>
        <v>2007</v>
      </c>
      <c r="C1690" t="str">
        <f>IF(ISNUMBER(SEARCH(C$1,raw[[#This Row],[active years]])),1,"")</f>
        <v/>
      </c>
      <c r="D1690" t="str">
        <f>IF(ISNUMBER(SEARCH(D$1,raw[[#This Row],[active years]])),1,"")</f>
        <v/>
      </c>
      <c r="E1690" t="str">
        <f>IF(ISNUMBER(SEARCH(E$1,raw[[#This Row],[active years]])),1,"")</f>
        <v/>
      </c>
      <c r="F1690" t="str">
        <f>IF(ISNUMBER(SEARCH(F$1,raw[[#This Row],[active years]])),1,"")</f>
        <v/>
      </c>
      <c r="G1690" t="str">
        <f>IF(ISNUMBER(SEARCH(G$1,raw[[#This Row],[active years]])),1,"")</f>
        <v/>
      </c>
      <c r="H1690" t="str">
        <f>IF(ISNUMBER(SEARCH(H$1,raw[[#This Row],[active years]])),1,"")</f>
        <v/>
      </c>
      <c r="I1690" t="str">
        <f>IF(ISNUMBER(SEARCH(I$1,raw[[#This Row],[active years]])),1,"")</f>
        <v/>
      </c>
      <c r="J1690" t="str">
        <f>IF(ISNUMBER(SEARCH(J$1,raw[[#This Row],[active years]])),1,"")</f>
        <v/>
      </c>
      <c r="K1690" t="str">
        <f>IF(ISNUMBER(SEARCH(K$1,raw[[#This Row],[active years]])),1,"")</f>
        <v/>
      </c>
      <c r="L1690" t="str">
        <f>IF(ISNUMBER(SEARCH(L$1,raw[[#This Row],[active years]])),1,"")</f>
        <v/>
      </c>
      <c r="M1690" t="str">
        <f>IF(ISNUMBER(SEARCH(M$1,raw[[#This Row],[active years]])),1,"")</f>
        <v/>
      </c>
      <c r="N1690" t="str">
        <f>IF(ISNUMBER(SEARCH(N$1,raw[[#This Row],[active years]])),1,"")</f>
        <v/>
      </c>
      <c r="O1690" t="str">
        <f>IF(ISNUMBER(SEARCH(O$1,raw[[#This Row],[active years]])),1,"")</f>
        <v/>
      </c>
      <c r="P1690" t="str">
        <f>IF(ISNUMBER(SEARCH(P$1,raw[[#This Row],[active years]])),1,"")</f>
        <v/>
      </c>
      <c r="Q1690" t="str">
        <f>IF(ISNUMBER(SEARCH(Q$1,raw[[#This Row],[active years]])),1,"")</f>
        <v/>
      </c>
      <c r="R1690">
        <f>IF(ISNUMBER(SEARCH(R$1,raw[[#This Row],[active years]])),1,"")</f>
        <v>1</v>
      </c>
      <c r="S1690">
        <f>IF(ISNUMBER(SEARCH(S$1,raw[[#This Row],[active years]])),1,"")</f>
        <v>1</v>
      </c>
      <c r="T1690">
        <f>IF(ISNUMBER(SEARCH(T$1,raw[[#This Row],[active years]])),1,"")</f>
        <v>1</v>
      </c>
      <c r="U1690">
        <f>IF(ISNUMBER(SEARCH(U$1,raw[[#This Row],[active years]])),1,"")</f>
        <v>1</v>
      </c>
      <c r="V1690">
        <f>IF(ISNUMBER(SEARCH(V$1,raw[[#This Row],[active years]])),1,"")</f>
        <v>1</v>
      </c>
      <c r="W1690">
        <f>IF(ISNUMBER(SEARCH(W$1,raw[[#This Row],[active years]])),1,"")</f>
        <v>1</v>
      </c>
      <c r="X1690">
        <f>IF(ISNUMBER(SEARCH(X$1,raw[[#This Row],[active years]])),1,"")</f>
        <v>1</v>
      </c>
      <c r="Y1690">
        <f>IF(ISNUMBER(SEARCH(Y$1,raw[[#This Row],[active years]])),1,"")</f>
        <v>1</v>
      </c>
      <c r="Z1690">
        <f>IF(ISNUMBER(SEARCH(Z$1,raw[[#This Row],[active years]])),1,"")</f>
        <v>1</v>
      </c>
      <c r="AA1690">
        <f>IF(ISNUMBER(SEARCH(AA$1,raw[[#This Row],[active years]])),1,"")</f>
        <v>1</v>
      </c>
    </row>
    <row r="1691" spans="1:27" x14ac:dyDescent="0.45">
      <c r="A1691">
        <f>raw[team]</f>
        <v>2057</v>
      </c>
      <c r="B1691">
        <f>raw[rookie year]</f>
        <v>2007</v>
      </c>
      <c r="C1691" t="str">
        <f>IF(ISNUMBER(SEARCH(C$1,raw[[#This Row],[active years]])),1,"")</f>
        <v/>
      </c>
      <c r="D1691" t="str">
        <f>IF(ISNUMBER(SEARCH(D$1,raw[[#This Row],[active years]])),1,"")</f>
        <v/>
      </c>
      <c r="E1691" t="str">
        <f>IF(ISNUMBER(SEARCH(E$1,raw[[#This Row],[active years]])),1,"")</f>
        <v/>
      </c>
      <c r="F1691" t="str">
        <f>IF(ISNUMBER(SEARCH(F$1,raw[[#This Row],[active years]])),1,"")</f>
        <v/>
      </c>
      <c r="G1691" t="str">
        <f>IF(ISNUMBER(SEARCH(G$1,raw[[#This Row],[active years]])),1,"")</f>
        <v/>
      </c>
      <c r="H1691" t="str">
        <f>IF(ISNUMBER(SEARCH(H$1,raw[[#This Row],[active years]])),1,"")</f>
        <v/>
      </c>
      <c r="I1691" t="str">
        <f>IF(ISNUMBER(SEARCH(I$1,raw[[#This Row],[active years]])),1,"")</f>
        <v/>
      </c>
      <c r="J1691" t="str">
        <f>IF(ISNUMBER(SEARCH(J$1,raw[[#This Row],[active years]])),1,"")</f>
        <v/>
      </c>
      <c r="K1691" t="str">
        <f>IF(ISNUMBER(SEARCH(K$1,raw[[#This Row],[active years]])),1,"")</f>
        <v/>
      </c>
      <c r="L1691" t="str">
        <f>IF(ISNUMBER(SEARCH(L$1,raw[[#This Row],[active years]])),1,"")</f>
        <v/>
      </c>
      <c r="M1691" t="str">
        <f>IF(ISNUMBER(SEARCH(M$1,raw[[#This Row],[active years]])),1,"")</f>
        <v/>
      </c>
      <c r="N1691" t="str">
        <f>IF(ISNUMBER(SEARCH(N$1,raw[[#This Row],[active years]])),1,"")</f>
        <v/>
      </c>
      <c r="O1691" t="str">
        <f>IF(ISNUMBER(SEARCH(O$1,raw[[#This Row],[active years]])),1,"")</f>
        <v/>
      </c>
      <c r="P1691" t="str">
        <f>IF(ISNUMBER(SEARCH(P$1,raw[[#This Row],[active years]])),1,"")</f>
        <v/>
      </c>
      <c r="Q1691" t="str">
        <f>IF(ISNUMBER(SEARCH(Q$1,raw[[#This Row],[active years]])),1,"")</f>
        <v/>
      </c>
      <c r="R1691">
        <f>IF(ISNUMBER(SEARCH(R$1,raw[[#This Row],[active years]])),1,"")</f>
        <v>1</v>
      </c>
      <c r="S1691">
        <f>IF(ISNUMBER(SEARCH(S$1,raw[[#This Row],[active years]])),1,"")</f>
        <v>1</v>
      </c>
      <c r="T1691">
        <f>IF(ISNUMBER(SEARCH(T$1,raw[[#This Row],[active years]])),1,"")</f>
        <v>1</v>
      </c>
      <c r="U1691">
        <f>IF(ISNUMBER(SEARCH(U$1,raw[[#This Row],[active years]])),1,"")</f>
        <v>1</v>
      </c>
      <c r="V1691">
        <f>IF(ISNUMBER(SEARCH(V$1,raw[[#This Row],[active years]])),1,"")</f>
        <v>1</v>
      </c>
      <c r="W1691" t="str">
        <f>IF(ISNUMBER(SEARCH(W$1,raw[[#This Row],[active years]])),1,"")</f>
        <v/>
      </c>
      <c r="X1691" t="str">
        <f>IF(ISNUMBER(SEARCH(X$1,raw[[#This Row],[active years]])),1,"")</f>
        <v/>
      </c>
      <c r="Y1691" t="str">
        <f>IF(ISNUMBER(SEARCH(Y$1,raw[[#This Row],[active years]])),1,"")</f>
        <v/>
      </c>
      <c r="Z1691" t="str">
        <f>IF(ISNUMBER(SEARCH(Z$1,raw[[#This Row],[active years]])),1,"")</f>
        <v/>
      </c>
      <c r="AA1691" t="str">
        <f>IF(ISNUMBER(SEARCH(AA$1,raw[[#This Row],[active years]])),1,"")</f>
        <v/>
      </c>
    </row>
    <row r="1692" spans="1:27" x14ac:dyDescent="0.45">
      <c r="A1692">
        <f>raw[team]</f>
        <v>2059</v>
      </c>
      <c r="B1692">
        <f>raw[rookie year]</f>
        <v>2007</v>
      </c>
      <c r="C1692" t="str">
        <f>IF(ISNUMBER(SEARCH(C$1,raw[[#This Row],[active years]])),1,"")</f>
        <v/>
      </c>
      <c r="D1692" t="str">
        <f>IF(ISNUMBER(SEARCH(D$1,raw[[#This Row],[active years]])),1,"")</f>
        <v/>
      </c>
      <c r="E1692" t="str">
        <f>IF(ISNUMBER(SEARCH(E$1,raw[[#This Row],[active years]])),1,"")</f>
        <v/>
      </c>
      <c r="F1692" t="str">
        <f>IF(ISNUMBER(SEARCH(F$1,raw[[#This Row],[active years]])),1,"")</f>
        <v/>
      </c>
      <c r="G1692" t="str">
        <f>IF(ISNUMBER(SEARCH(G$1,raw[[#This Row],[active years]])),1,"")</f>
        <v/>
      </c>
      <c r="H1692" t="str">
        <f>IF(ISNUMBER(SEARCH(H$1,raw[[#This Row],[active years]])),1,"")</f>
        <v/>
      </c>
      <c r="I1692" t="str">
        <f>IF(ISNUMBER(SEARCH(I$1,raw[[#This Row],[active years]])),1,"")</f>
        <v/>
      </c>
      <c r="J1692" t="str">
        <f>IF(ISNUMBER(SEARCH(J$1,raw[[#This Row],[active years]])),1,"")</f>
        <v/>
      </c>
      <c r="K1692" t="str">
        <f>IF(ISNUMBER(SEARCH(K$1,raw[[#This Row],[active years]])),1,"")</f>
        <v/>
      </c>
      <c r="L1692" t="str">
        <f>IF(ISNUMBER(SEARCH(L$1,raw[[#This Row],[active years]])),1,"")</f>
        <v/>
      </c>
      <c r="M1692" t="str">
        <f>IF(ISNUMBER(SEARCH(M$1,raw[[#This Row],[active years]])),1,"")</f>
        <v/>
      </c>
      <c r="N1692" t="str">
        <f>IF(ISNUMBER(SEARCH(N$1,raw[[#This Row],[active years]])),1,"")</f>
        <v/>
      </c>
      <c r="O1692" t="str">
        <f>IF(ISNUMBER(SEARCH(O$1,raw[[#This Row],[active years]])),1,"")</f>
        <v/>
      </c>
      <c r="P1692" t="str">
        <f>IF(ISNUMBER(SEARCH(P$1,raw[[#This Row],[active years]])),1,"")</f>
        <v/>
      </c>
      <c r="Q1692" t="str">
        <f>IF(ISNUMBER(SEARCH(Q$1,raw[[#This Row],[active years]])),1,"")</f>
        <v/>
      </c>
      <c r="R1692" t="str">
        <f>IF(ISNUMBER(SEARCH(R$1,raw[[#This Row],[active years]])),1,"")</f>
        <v/>
      </c>
      <c r="S1692" t="str">
        <f>IF(ISNUMBER(SEARCH(S$1,raw[[#This Row],[active years]])),1,"")</f>
        <v/>
      </c>
      <c r="T1692" t="str">
        <f>IF(ISNUMBER(SEARCH(T$1,raw[[#This Row],[active years]])),1,"")</f>
        <v/>
      </c>
      <c r="U1692" t="str">
        <f>IF(ISNUMBER(SEARCH(U$1,raw[[#This Row],[active years]])),1,"")</f>
        <v/>
      </c>
      <c r="V1692">
        <f>IF(ISNUMBER(SEARCH(V$1,raw[[#This Row],[active years]])),1,"")</f>
        <v>1</v>
      </c>
      <c r="W1692">
        <f>IF(ISNUMBER(SEARCH(W$1,raw[[#This Row],[active years]])),1,"")</f>
        <v>1</v>
      </c>
      <c r="X1692">
        <f>IF(ISNUMBER(SEARCH(X$1,raw[[#This Row],[active years]])),1,"")</f>
        <v>1</v>
      </c>
      <c r="Y1692">
        <f>IF(ISNUMBER(SEARCH(Y$1,raw[[#This Row],[active years]])),1,"")</f>
        <v>1</v>
      </c>
      <c r="Z1692">
        <f>IF(ISNUMBER(SEARCH(Z$1,raw[[#This Row],[active years]])),1,"")</f>
        <v>1</v>
      </c>
      <c r="AA1692">
        <f>IF(ISNUMBER(SEARCH(AA$1,raw[[#This Row],[active years]])),1,"")</f>
        <v>1</v>
      </c>
    </row>
    <row r="1693" spans="1:27" x14ac:dyDescent="0.45">
      <c r="A1693">
        <f>raw[team]</f>
        <v>2060</v>
      </c>
      <c r="B1693">
        <f>raw[rookie year]</f>
        <v>2007</v>
      </c>
      <c r="C1693" t="str">
        <f>IF(ISNUMBER(SEARCH(C$1,raw[[#This Row],[active years]])),1,"")</f>
        <v/>
      </c>
      <c r="D1693" t="str">
        <f>IF(ISNUMBER(SEARCH(D$1,raw[[#This Row],[active years]])),1,"")</f>
        <v/>
      </c>
      <c r="E1693" t="str">
        <f>IF(ISNUMBER(SEARCH(E$1,raw[[#This Row],[active years]])),1,"")</f>
        <v/>
      </c>
      <c r="F1693" t="str">
        <f>IF(ISNUMBER(SEARCH(F$1,raw[[#This Row],[active years]])),1,"")</f>
        <v/>
      </c>
      <c r="G1693" t="str">
        <f>IF(ISNUMBER(SEARCH(G$1,raw[[#This Row],[active years]])),1,"")</f>
        <v/>
      </c>
      <c r="H1693" t="str">
        <f>IF(ISNUMBER(SEARCH(H$1,raw[[#This Row],[active years]])),1,"")</f>
        <v/>
      </c>
      <c r="I1693" t="str">
        <f>IF(ISNUMBER(SEARCH(I$1,raw[[#This Row],[active years]])),1,"")</f>
        <v/>
      </c>
      <c r="J1693" t="str">
        <f>IF(ISNUMBER(SEARCH(J$1,raw[[#This Row],[active years]])),1,"")</f>
        <v/>
      </c>
      <c r="K1693" t="str">
        <f>IF(ISNUMBER(SEARCH(K$1,raw[[#This Row],[active years]])),1,"")</f>
        <v/>
      </c>
      <c r="L1693" t="str">
        <f>IF(ISNUMBER(SEARCH(L$1,raw[[#This Row],[active years]])),1,"")</f>
        <v/>
      </c>
      <c r="M1693" t="str">
        <f>IF(ISNUMBER(SEARCH(M$1,raw[[#This Row],[active years]])),1,"")</f>
        <v/>
      </c>
      <c r="N1693" t="str">
        <f>IF(ISNUMBER(SEARCH(N$1,raw[[#This Row],[active years]])),1,"")</f>
        <v/>
      </c>
      <c r="O1693" t="str">
        <f>IF(ISNUMBER(SEARCH(O$1,raw[[#This Row],[active years]])),1,"")</f>
        <v/>
      </c>
      <c r="P1693" t="str">
        <f>IF(ISNUMBER(SEARCH(P$1,raw[[#This Row],[active years]])),1,"")</f>
        <v/>
      </c>
      <c r="Q1693" t="str">
        <f>IF(ISNUMBER(SEARCH(Q$1,raw[[#This Row],[active years]])),1,"")</f>
        <v/>
      </c>
      <c r="R1693">
        <f>IF(ISNUMBER(SEARCH(R$1,raw[[#This Row],[active years]])),1,"")</f>
        <v>1</v>
      </c>
      <c r="S1693" t="str">
        <f>IF(ISNUMBER(SEARCH(S$1,raw[[#This Row],[active years]])),1,"")</f>
        <v/>
      </c>
      <c r="T1693" t="str">
        <f>IF(ISNUMBER(SEARCH(T$1,raw[[#This Row],[active years]])),1,"")</f>
        <v/>
      </c>
      <c r="U1693" t="str">
        <f>IF(ISNUMBER(SEARCH(U$1,raw[[#This Row],[active years]])),1,"")</f>
        <v/>
      </c>
      <c r="V1693" t="str">
        <f>IF(ISNUMBER(SEARCH(V$1,raw[[#This Row],[active years]])),1,"")</f>
        <v/>
      </c>
      <c r="W1693" t="str">
        <f>IF(ISNUMBER(SEARCH(W$1,raw[[#This Row],[active years]])),1,"")</f>
        <v/>
      </c>
      <c r="X1693" t="str">
        <f>IF(ISNUMBER(SEARCH(X$1,raw[[#This Row],[active years]])),1,"")</f>
        <v/>
      </c>
      <c r="Y1693" t="str">
        <f>IF(ISNUMBER(SEARCH(Y$1,raw[[#This Row],[active years]])),1,"")</f>
        <v/>
      </c>
      <c r="Z1693" t="str">
        <f>IF(ISNUMBER(SEARCH(Z$1,raw[[#This Row],[active years]])),1,"")</f>
        <v/>
      </c>
      <c r="AA1693" t="str">
        <f>IF(ISNUMBER(SEARCH(AA$1,raw[[#This Row],[active years]])),1,"")</f>
        <v/>
      </c>
    </row>
    <row r="1694" spans="1:27" x14ac:dyDescent="0.45">
      <c r="A1694">
        <f>raw[team]</f>
        <v>2061</v>
      </c>
      <c r="B1694">
        <f>raw[rookie year]</f>
        <v>2007</v>
      </c>
      <c r="C1694" t="str">
        <f>IF(ISNUMBER(SEARCH(C$1,raw[[#This Row],[active years]])),1,"")</f>
        <v/>
      </c>
      <c r="D1694" t="str">
        <f>IF(ISNUMBER(SEARCH(D$1,raw[[#This Row],[active years]])),1,"")</f>
        <v/>
      </c>
      <c r="E1694" t="str">
        <f>IF(ISNUMBER(SEARCH(E$1,raw[[#This Row],[active years]])),1,"")</f>
        <v/>
      </c>
      <c r="F1694" t="str">
        <f>IF(ISNUMBER(SEARCH(F$1,raw[[#This Row],[active years]])),1,"")</f>
        <v/>
      </c>
      <c r="G1694" t="str">
        <f>IF(ISNUMBER(SEARCH(G$1,raw[[#This Row],[active years]])),1,"")</f>
        <v/>
      </c>
      <c r="H1694" t="str">
        <f>IF(ISNUMBER(SEARCH(H$1,raw[[#This Row],[active years]])),1,"")</f>
        <v/>
      </c>
      <c r="I1694" t="str">
        <f>IF(ISNUMBER(SEARCH(I$1,raw[[#This Row],[active years]])),1,"")</f>
        <v/>
      </c>
      <c r="J1694" t="str">
        <f>IF(ISNUMBER(SEARCH(J$1,raw[[#This Row],[active years]])),1,"")</f>
        <v/>
      </c>
      <c r="K1694" t="str">
        <f>IF(ISNUMBER(SEARCH(K$1,raw[[#This Row],[active years]])),1,"")</f>
        <v/>
      </c>
      <c r="L1694" t="str">
        <f>IF(ISNUMBER(SEARCH(L$1,raw[[#This Row],[active years]])),1,"")</f>
        <v/>
      </c>
      <c r="M1694" t="str">
        <f>IF(ISNUMBER(SEARCH(M$1,raw[[#This Row],[active years]])),1,"")</f>
        <v/>
      </c>
      <c r="N1694" t="str">
        <f>IF(ISNUMBER(SEARCH(N$1,raw[[#This Row],[active years]])),1,"")</f>
        <v/>
      </c>
      <c r="O1694" t="str">
        <f>IF(ISNUMBER(SEARCH(O$1,raw[[#This Row],[active years]])),1,"")</f>
        <v/>
      </c>
      <c r="P1694" t="str">
        <f>IF(ISNUMBER(SEARCH(P$1,raw[[#This Row],[active years]])),1,"")</f>
        <v/>
      </c>
      <c r="Q1694" t="str">
        <f>IF(ISNUMBER(SEARCH(Q$1,raw[[#This Row],[active years]])),1,"")</f>
        <v/>
      </c>
      <c r="R1694">
        <f>IF(ISNUMBER(SEARCH(R$1,raw[[#This Row],[active years]])),1,"")</f>
        <v>1</v>
      </c>
      <c r="S1694">
        <f>IF(ISNUMBER(SEARCH(S$1,raw[[#This Row],[active years]])),1,"")</f>
        <v>1</v>
      </c>
      <c r="T1694">
        <f>IF(ISNUMBER(SEARCH(T$1,raw[[#This Row],[active years]])),1,"")</f>
        <v>1</v>
      </c>
      <c r="U1694" t="str">
        <f>IF(ISNUMBER(SEARCH(U$1,raw[[#This Row],[active years]])),1,"")</f>
        <v/>
      </c>
      <c r="V1694" t="str">
        <f>IF(ISNUMBER(SEARCH(V$1,raw[[#This Row],[active years]])),1,"")</f>
        <v/>
      </c>
      <c r="W1694" t="str">
        <f>IF(ISNUMBER(SEARCH(W$1,raw[[#This Row],[active years]])),1,"")</f>
        <v/>
      </c>
      <c r="X1694" t="str">
        <f>IF(ISNUMBER(SEARCH(X$1,raw[[#This Row],[active years]])),1,"")</f>
        <v/>
      </c>
      <c r="Y1694" t="str">
        <f>IF(ISNUMBER(SEARCH(Y$1,raw[[#This Row],[active years]])),1,"")</f>
        <v/>
      </c>
      <c r="Z1694" t="str">
        <f>IF(ISNUMBER(SEARCH(Z$1,raw[[#This Row],[active years]])),1,"")</f>
        <v/>
      </c>
      <c r="AA1694" t="str">
        <f>IF(ISNUMBER(SEARCH(AA$1,raw[[#This Row],[active years]])),1,"")</f>
        <v/>
      </c>
    </row>
    <row r="1695" spans="1:27" x14ac:dyDescent="0.45">
      <c r="A1695">
        <f>raw[team]</f>
        <v>2062</v>
      </c>
      <c r="B1695">
        <f>raw[rookie year]</f>
        <v>2007</v>
      </c>
      <c r="C1695" t="str">
        <f>IF(ISNUMBER(SEARCH(C$1,raw[[#This Row],[active years]])),1,"")</f>
        <v/>
      </c>
      <c r="D1695" t="str">
        <f>IF(ISNUMBER(SEARCH(D$1,raw[[#This Row],[active years]])),1,"")</f>
        <v/>
      </c>
      <c r="E1695" t="str">
        <f>IF(ISNUMBER(SEARCH(E$1,raw[[#This Row],[active years]])),1,"")</f>
        <v/>
      </c>
      <c r="F1695" t="str">
        <f>IF(ISNUMBER(SEARCH(F$1,raw[[#This Row],[active years]])),1,"")</f>
        <v/>
      </c>
      <c r="G1695" t="str">
        <f>IF(ISNUMBER(SEARCH(G$1,raw[[#This Row],[active years]])),1,"")</f>
        <v/>
      </c>
      <c r="H1695" t="str">
        <f>IF(ISNUMBER(SEARCH(H$1,raw[[#This Row],[active years]])),1,"")</f>
        <v/>
      </c>
      <c r="I1695" t="str">
        <f>IF(ISNUMBER(SEARCH(I$1,raw[[#This Row],[active years]])),1,"")</f>
        <v/>
      </c>
      <c r="J1695" t="str">
        <f>IF(ISNUMBER(SEARCH(J$1,raw[[#This Row],[active years]])),1,"")</f>
        <v/>
      </c>
      <c r="K1695" t="str">
        <f>IF(ISNUMBER(SEARCH(K$1,raw[[#This Row],[active years]])),1,"")</f>
        <v/>
      </c>
      <c r="L1695" t="str">
        <f>IF(ISNUMBER(SEARCH(L$1,raw[[#This Row],[active years]])),1,"")</f>
        <v/>
      </c>
      <c r="M1695" t="str">
        <f>IF(ISNUMBER(SEARCH(M$1,raw[[#This Row],[active years]])),1,"")</f>
        <v/>
      </c>
      <c r="N1695" t="str">
        <f>IF(ISNUMBER(SEARCH(N$1,raw[[#This Row],[active years]])),1,"")</f>
        <v/>
      </c>
      <c r="O1695" t="str">
        <f>IF(ISNUMBER(SEARCH(O$1,raw[[#This Row],[active years]])),1,"")</f>
        <v/>
      </c>
      <c r="P1695" t="str">
        <f>IF(ISNUMBER(SEARCH(P$1,raw[[#This Row],[active years]])),1,"")</f>
        <v/>
      </c>
      <c r="Q1695" t="str">
        <f>IF(ISNUMBER(SEARCH(Q$1,raw[[#This Row],[active years]])),1,"")</f>
        <v/>
      </c>
      <c r="R1695">
        <f>IF(ISNUMBER(SEARCH(R$1,raw[[#This Row],[active years]])),1,"")</f>
        <v>1</v>
      </c>
      <c r="S1695">
        <f>IF(ISNUMBER(SEARCH(S$1,raw[[#This Row],[active years]])),1,"")</f>
        <v>1</v>
      </c>
      <c r="T1695">
        <f>IF(ISNUMBER(SEARCH(T$1,raw[[#This Row],[active years]])),1,"")</f>
        <v>1</v>
      </c>
      <c r="U1695">
        <f>IF(ISNUMBER(SEARCH(U$1,raw[[#This Row],[active years]])),1,"")</f>
        <v>1</v>
      </c>
      <c r="V1695">
        <f>IF(ISNUMBER(SEARCH(V$1,raw[[#This Row],[active years]])),1,"")</f>
        <v>1</v>
      </c>
      <c r="W1695">
        <f>IF(ISNUMBER(SEARCH(W$1,raw[[#This Row],[active years]])),1,"")</f>
        <v>1</v>
      </c>
      <c r="X1695">
        <f>IF(ISNUMBER(SEARCH(X$1,raw[[#This Row],[active years]])),1,"")</f>
        <v>1</v>
      </c>
      <c r="Y1695">
        <f>IF(ISNUMBER(SEARCH(Y$1,raw[[#This Row],[active years]])),1,"")</f>
        <v>1</v>
      </c>
      <c r="Z1695">
        <f>IF(ISNUMBER(SEARCH(Z$1,raw[[#This Row],[active years]])),1,"")</f>
        <v>1</v>
      </c>
      <c r="AA1695">
        <f>IF(ISNUMBER(SEARCH(AA$1,raw[[#This Row],[active years]])),1,"")</f>
        <v>1</v>
      </c>
    </row>
    <row r="1696" spans="1:27" x14ac:dyDescent="0.45">
      <c r="A1696">
        <f>raw[team]</f>
        <v>2063</v>
      </c>
      <c r="B1696">
        <f>raw[rookie year]</f>
        <v>2007</v>
      </c>
      <c r="C1696" t="str">
        <f>IF(ISNUMBER(SEARCH(C$1,raw[[#This Row],[active years]])),1,"")</f>
        <v/>
      </c>
      <c r="D1696" t="str">
        <f>IF(ISNUMBER(SEARCH(D$1,raw[[#This Row],[active years]])),1,"")</f>
        <v/>
      </c>
      <c r="E1696" t="str">
        <f>IF(ISNUMBER(SEARCH(E$1,raw[[#This Row],[active years]])),1,"")</f>
        <v/>
      </c>
      <c r="F1696" t="str">
        <f>IF(ISNUMBER(SEARCH(F$1,raw[[#This Row],[active years]])),1,"")</f>
        <v/>
      </c>
      <c r="G1696" t="str">
        <f>IF(ISNUMBER(SEARCH(G$1,raw[[#This Row],[active years]])),1,"")</f>
        <v/>
      </c>
      <c r="H1696" t="str">
        <f>IF(ISNUMBER(SEARCH(H$1,raw[[#This Row],[active years]])),1,"")</f>
        <v/>
      </c>
      <c r="I1696" t="str">
        <f>IF(ISNUMBER(SEARCH(I$1,raw[[#This Row],[active years]])),1,"")</f>
        <v/>
      </c>
      <c r="J1696" t="str">
        <f>IF(ISNUMBER(SEARCH(J$1,raw[[#This Row],[active years]])),1,"")</f>
        <v/>
      </c>
      <c r="K1696" t="str">
        <f>IF(ISNUMBER(SEARCH(K$1,raw[[#This Row],[active years]])),1,"")</f>
        <v/>
      </c>
      <c r="L1696" t="str">
        <f>IF(ISNUMBER(SEARCH(L$1,raw[[#This Row],[active years]])),1,"")</f>
        <v/>
      </c>
      <c r="M1696" t="str">
        <f>IF(ISNUMBER(SEARCH(M$1,raw[[#This Row],[active years]])),1,"")</f>
        <v/>
      </c>
      <c r="N1696" t="str">
        <f>IF(ISNUMBER(SEARCH(N$1,raw[[#This Row],[active years]])),1,"")</f>
        <v/>
      </c>
      <c r="O1696" t="str">
        <f>IF(ISNUMBER(SEARCH(O$1,raw[[#This Row],[active years]])),1,"")</f>
        <v/>
      </c>
      <c r="P1696" t="str">
        <f>IF(ISNUMBER(SEARCH(P$1,raw[[#This Row],[active years]])),1,"")</f>
        <v/>
      </c>
      <c r="Q1696" t="str">
        <f>IF(ISNUMBER(SEARCH(Q$1,raw[[#This Row],[active years]])),1,"")</f>
        <v/>
      </c>
      <c r="R1696">
        <f>IF(ISNUMBER(SEARCH(R$1,raw[[#This Row],[active years]])),1,"")</f>
        <v>1</v>
      </c>
      <c r="S1696">
        <f>IF(ISNUMBER(SEARCH(S$1,raw[[#This Row],[active years]])),1,"")</f>
        <v>1</v>
      </c>
      <c r="T1696">
        <f>IF(ISNUMBER(SEARCH(T$1,raw[[#This Row],[active years]])),1,"")</f>
        <v>1</v>
      </c>
      <c r="U1696" t="str">
        <f>IF(ISNUMBER(SEARCH(U$1,raw[[#This Row],[active years]])),1,"")</f>
        <v/>
      </c>
      <c r="V1696" t="str">
        <f>IF(ISNUMBER(SEARCH(V$1,raw[[#This Row],[active years]])),1,"")</f>
        <v/>
      </c>
      <c r="W1696" t="str">
        <f>IF(ISNUMBER(SEARCH(W$1,raw[[#This Row],[active years]])),1,"")</f>
        <v/>
      </c>
      <c r="X1696" t="str">
        <f>IF(ISNUMBER(SEARCH(X$1,raw[[#This Row],[active years]])),1,"")</f>
        <v/>
      </c>
      <c r="Y1696" t="str">
        <f>IF(ISNUMBER(SEARCH(Y$1,raw[[#This Row],[active years]])),1,"")</f>
        <v/>
      </c>
      <c r="Z1696" t="str">
        <f>IF(ISNUMBER(SEARCH(Z$1,raw[[#This Row],[active years]])),1,"")</f>
        <v/>
      </c>
      <c r="AA1696" t="str">
        <f>IF(ISNUMBER(SEARCH(AA$1,raw[[#This Row],[active years]])),1,"")</f>
        <v/>
      </c>
    </row>
    <row r="1697" spans="1:27" x14ac:dyDescent="0.45">
      <c r="A1697">
        <f>raw[team]</f>
        <v>2064</v>
      </c>
      <c r="B1697">
        <f>raw[rookie year]</f>
        <v>2007</v>
      </c>
      <c r="C1697" t="str">
        <f>IF(ISNUMBER(SEARCH(C$1,raw[[#This Row],[active years]])),1,"")</f>
        <v/>
      </c>
      <c r="D1697" t="str">
        <f>IF(ISNUMBER(SEARCH(D$1,raw[[#This Row],[active years]])),1,"")</f>
        <v/>
      </c>
      <c r="E1697" t="str">
        <f>IF(ISNUMBER(SEARCH(E$1,raw[[#This Row],[active years]])),1,"")</f>
        <v/>
      </c>
      <c r="F1697" t="str">
        <f>IF(ISNUMBER(SEARCH(F$1,raw[[#This Row],[active years]])),1,"")</f>
        <v/>
      </c>
      <c r="G1697" t="str">
        <f>IF(ISNUMBER(SEARCH(G$1,raw[[#This Row],[active years]])),1,"")</f>
        <v/>
      </c>
      <c r="H1697" t="str">
        <f>IF(ISNUMBER(SEARCH(H$1,raw[[#This Row],[active years]])),1,"")</f>
        <v/>
      </c>
      <c r="I1697" t="str">
        <f>IF(ISNUMBER(SEARCH(I$1,raw[[#This Row],[active years]])),1,"")</f>
        <v/>
      </c>
      <c r="J1697" t="str">
        <f>IF(ISNUMBER(SEARCH(J$1,raw[[#This Row],[active years]])),1,"")</f>
        <v/>
      </c>
      <c r="K1697" t="str">
        <f>IF(ISNUMBER(SEARCH(K$1,raw[[#This Row],[active years]])),1,"")</f>
        <v/>
      </c>
      <c r="L1697" t="str">
        <f>IF(ISNUMBER(SEARCH(L$1,raw[[#This Row],[active years]])),1,"")</f>
        <v/>
      </c>
      <c r="M1697" t="str">
        <f>IF(ISNUMBER(SEARCH(M$1,raw[[#This Row],[active years]])),1,"")</f>
        <v/>
      </c>
      <c r="N1697" t="str">
        <f>IF(ISNUMBER(SEARCH(N$1,raw[[#This Row],[active years]])),1,"")</f>
        <v/>
      </c>
      <c r="O1697" t="str">
        <f>IF(ISNUMBER(SEARCH(O$1,raw[[#This Row],[active years]])),1,"")</f>
        <v/>
      </c>
      <c r="P1697" t="str">
        <f>IF(ISNUMBER(SEARCH(P$1,raw[[#This Row],[active years]])),1,"")</f>
        <v/>
      </c>
      <c r="Q1697" t="str">
        <f>IF(ISNUMBER(SEARCH(Q$1,raw[[#This Row],[active years]])),1,"")</f>
        <v/>
      </c>
      <c r="R1697">
        <f>IF(ISNUMBER(SEARCH(R$1,raw[[#This Row],[active years]])),1,"")</f>
        <v>1</v>
      </c>
      <c r="S1697">
        <f>IF(ISNUMBER(SEARCH(S$1,raw[[#This Row],[active years]])),1,"")</f>
        <v>1</v>
      </c>
      <c r="T1697">
        <f>IF(ISNUMBER(SEARCH(T$1,raw[[#This Row],[active years]])),1,"")</f>
        <v>1</v>
      </c>
      <c r="U1697">
        <f>IF(ISNUMBER(SEARCH(U$1,raw[[#This Row],[active years]])),1,"")</f>
        <v>1</v>
      </c>
      <c r="V1697">
        <f>IF(ISNUMBER(SEARCH(V$1,raw[[#This Row],[active years]])),1,"")</f>
        <v>1</v>
      </c>
      <c r="W1697">
        <f>IF(ISNUMBER(SEARCH(W$1,raw[[#This Row],[active years]])),1,"")</f>
        <v>1</v>
      </c>
      <c r="X1697">
        <f>IF(ISNUMBER(SEARCH(X$1,raw[[#This Row],[active years]])),1,"")</f>
        <v>1</v>
      </c>
      <c r="Y1697">
        <f>IF(ISNUMBER(SEARCH(Y$1,raw[[#This Row],[active years]])),1,"")</f>
        <v>1</v>
      </c>
      <c r="Z1697">
        <f>IF(ISNUMBER(SEARCH(Z$1,raw[[#This Row],[active years]])),1,"")</f>
        <v>1</v>
      </c>
      <c r="AA1697">
        <f>IF(ISNUMBER(SEARCH(AA$1,raw[[#This Row],[active years]])),1,"")</f>
        <v>1</v>
      </c>
    </row>
    <row r="1698" spans="1:27" x14ac:dyDescent="0.45">
      <c r="A1698">
        <f>raw[team]</f>
        <v>2065</v>
      </c>
      <c r="B1698">
        <f>raw[rookie year]</f>
        <v>2007</v>
      </c>
      <c r="C1698" t="str">
        <f>IF(ISNUMBER(SEARCH(C$1,raw[[#This Row],[active years]])),1,"")</f>
        <v/>
      </c>
      <c r="D1698" t="str">
        <f>IF(ISNUMBER(SEARCH(D$1,raw[[#This Row],[active years]])),1,"")</f>
        <v/>
      </c>
      <c r="E1698" t="str">
        <f>IF(ISNUMBER(SEARCH(E$1,raw[[#This Row],[active years]])),1,"")</f>
        <v/>
      </c>
      <c r="F1698" t="str">
        <f>IF(ISNUMBER(SEARCH(F$1,raw[[#This Row],[active years]])),1,"")</f>
        <v/>
      </c>
      <c r="G1698" t="str">
        <f>IF(ISNUMBER(SEARCH(G$1,raw[[#This Row],[active years]])),1,"")</f>
        <v/>
      </c>
      <c r="H1698" t="str">
        <f>IF(ISNUMBER(SEARCH(H$1,raw[[#This Row],[active years]])),1,"")</f>
        <v/>
      </c>
      <c r="I1698" t="str">
        <f>IF(ISNUMBER(SEARCH(I$1,raw[[#This Row],[active years]])),1,"")</f>
        <v/>
      </c>
      <c r="J1698" t="str">
        <f>IF(ISNUMBER(SEARCH(J$1,raw[[#This Row],[active years]])),1,"")</f>
        <v/>
      </c>
      <c r="K1698" t="str">
        <f>IF(ISNUMBER(SEARCH(K$1,raw[[#This Row],[active years]])),1,"")</f>
        <v/>
      </c>
      <c r="L1698" t="str">
        <f>IF(ISNUMBER(SEARCH(L$1,raw[[#This Row],[active years]])),1,"")</f>
        <v/>
      </c>
      <c r="M1698" t="str">
        <f>IF(ISNUMBER(SEARCH(M$1,raw[[#This Row],[active years]])),1,"")</f>
        <v/>
      </c>
      <c r="N1698" t="str">
        <f>IF(ISNUMBER(SEARCH(N$1,raw[[#This Row],[active years]])),1,"")</f>
        <v/>
      </c>
      <c r="O1698" t="str">
        <f>IF(ISNUMBER(SEARCH(O$1,raw[[#This Row],[active years]])),1,"")</f>
        <v/>
      </c>
      <c r="P1698" t="str">
        <f>IF(ISNUMBER(SEARCH(P$1,raw[[#This Row],[active years]])),1,"")</f>
        <v/>
      </c>
      <c r="Q1698" t="str">
        <f>IF(ISNUMBER(SEARCH(Q$1,raw[[#This Row],[active years]])),1,"")</f>
        <v/>
      </c>
      <c r="R1698">
        <f>IF(ISNUMBER(SEARCH(R$1,raw[[#This Row],[active years]])),1,"")</f>
        <v>1</v>
      </c>
      <c r="S1698">
        <f>IF(ISNUMBER(SEARCH(S$1,raw[[#This Row],[active years]])),1,"")</f>
        <v>1</v>
      </c>
      <c r="T1698" t="str">
        <f>IF(ISNUMBER(SEARCH(T$1,raw[[#This Row],[active years]])),1,"")</f>
        <v/>
      </c>
      <c r="U1698" t="str">
        <f>IF(ISNUMBER(SEARCH(U$1,raw[[#This Row],[active years]])),1,"")</f>
        <v/>
      </c>
      <c r="V1698" t="str">
        <f>IF(ISNUMBER(SEARCH(V$1,raw[[#This Row],[active years]])),1,"")</f>
        <v/>
      </c>
      <c r="W1698" t="str">
        <f>IF(ISNUMBER(SEARCH(W$1,raw[[#This Row],[active years]])),1,"")</f>
        <v/>
      </c>
      <c r="X1698" t="str">
        <f>IF(ISNUMBER(SEARCH(X$1,raw[[#This Row],[active years]])),1,"")</f>
        <v/>
      </c>
      <c r="Y1698" t="str">
        <f>IF(ISNUMBER(SEARCH(Y$1,raw[[#This Row],[active years]])),1,"")</f>
        <v/>
      </c>
      <c r="Z1698" t="str">
        <f>IF(ISNUMBER(SEARCH(Z$1,raw[[#This Row],[active years]])),1,"")</f>
        <v/>
      </c>
      <c r="AA1698" t="str">
        <f>IF(ISNUMBER(SEARCH(AA$1,raw[[#This Row],[active years]])),1,"")</f>
        <v/>
      </c>
    </row>
    <row r="1699" spans="1:27" x14ac:dyDescent="0.45">
      <c r="A1699">
        <f>raw[team]</f>
        <v>2066</v>
      </c>
      <c r="B1699">
        <f>raw[rookie year]</f>
        <v>2007</v>
      </c>
      <c r="C1699" t="str">
        <f>IF(ISNUMBER(SEARCH(C$1,raw[[#This Row],[active years]])),1,"")</f>
        <v/>
      </c>
      <c r="D1699" t="str">
        <f>IF(ISNUMBER(SEARCH(D$1,raw[[#This Row],[active years]])),1,"")</f>
        <v/>
      </c>
      <c r="E1699" t="str">
        <f>IF(ISNUMBER(SEARCH(E$1,raw[[#This Row],[active years]])),1,"")</f>
        <v/>
      </c>
      <c r="F1699" t="str">
        <f>IF(ISNUMBER(SEARCH(F$1,raw[[#This Row],[active years]])),1,"")</f>
        <v/>
      </c>
      <c r="G1699" t="str">
        <f>IF(ISNUMBER(SEARCH(G$1,raw[[#This Row],[active years]])),1,"")</f>
        <v/>
      </c>
      <c r="H1699" t="str">
        <f>IF(ISNUMBER(SEARCH(H$1,raw[[#This Row],[active years]])),1,"")</f>
        <v/>
      </c>
      <c r="I1699" t="str">
        <f>IF(ISNUMBER(SEARCH(I$1,raw[[#This Row],[active years]])),1,"")</f>
        <v/>
      </c>
      <c r="J1699" t="str">
        <f>IF(ISNUMBER(SEARCH(J$1,raw[[#This Row],[active years]])),1,"")</f>
        <v/>
      </c>
      <c r="K1699" t="str">
        <f>IF(ISNUMBER(SEARCH(K$1,raw[[#This Row],[active years]])),1,"")</f>
        <v/>
      </c>
      <c r="L1699" t="str">
        <f>IF(ISNUMBER(SEARCH(L$1,raw[[#This Row],[active years]])),1,"")</f>
        <v/>
      </c>
      <c r="M1699" t="str">
        <f>IF(ISNUMBER(SEARCH(M$1,raw[[#This Row],[active years]])),1,"")</f>
        <v/>
      </c>
      <c r="N1699" t="str">
        <f>IF(ISNUMBER(SEARCH(N$1,raw[[#This Row],[active years]])),1,"")</f>
        <v/>
      </c>
      <c r="O1699" t="str">
        <f>IF(ISNUMBER(SEARCH(O$1,raw[[#This Row],[active years]])),1,"")</f>
        <v/>
      </c>
      <c r="P1699" t="str">
        <f>IF(ISNUMBER(SEARCH(P$1,raw[[#This Row],[active years]])),1,"")</f>
        <v/>
      </c>
      <c r="Q1699" t="str">
        <f>IF(ISNUMBER(SEARCH(Q$1,raw[[#This Row],[active years]])),1,"")</f>
        <v/>
      </c>
      <c r="R1699">
        <f>IF(ISNUMBER(SEARCH(R$1,raw[[#This Row],[active years]])),1,"")</f>
        <v>1</v>
      </c>
      <c r="S1699">
        <f>IF(ISNUMBER(SEARCH(S$1,raw[[#This Row],[active years]])),1,"")</f>
        <v>1</v>
      </c>
      <c r="T1699">
        <f>IF(ISNUMBER(SEARCH(T$1,raw[[#This Row],[active years]])),1,"")</f>
        <v>1</v>
      </c>
      <c r="U1699" t="str">
        <f>IF(ISNUMBER(SEARCH(U$1,raw[[#This Row],[active years]])),1,"")</f>
        <v/>
      </c>
      <c r="V1699" t="str">
        <f>IF(ISNUMBER(SEARCH(V$1,raw[[#This Row],[active years]])),1,"")</f>
        <v/>
      </c>
      <c r="W1699" t="str">
        <f>IF(ISNUMBER(SEARCH(W$1,raw[[#This Row],[active years]])),1,"")</f>
        <v/>
      </c>
      <c r="X1699" t="str">
        <f>IF(ISNUMBER(SEARCH(X$1,raw[[#This Row],[active years]])),1,"")</f>
        <v/>
      </c>
      <c r="Y1699" t="str">
        <f>IF(ISNUMBER(SEARCH(Y$1,raw[[#This Row],[active years]])),1,"")</f>
        <v/>
      </c>
      <c r="Z1699" t="str">
        <f>IF(ISNUMBER(SEARCH(Z$1,raw[[#This Row],[active years]])),1,"")</f>
        <v/>
      </c>
      <c r="AA1699" t="str">
        <f>IF(ISNUMBER(SEARCH(AA$1,raw[[#This Row],[active years]])),1,"")</f>
        <v/>
      </c>
    </row>
    <row r="1700" spans="1:27" x14ac:dyDescent="0.45">
      <c r="A1700">
        <f>raw[team]</f>
        <v>2067</v>
      </c>
      <c r="B1700">
        <f>raw[rookie year]</f>
        <v>2007</v>
      </c>
      <c r="C1700" t="str">
        <f>IF(ISNUMBER(SEARCH(C$1,raw[[#This Row],[active years]])),1,"")</f>
        <v/>
      </c>
      <c r="D1700" t="str">
        <f>IF(ISNUMBER(SEARCH(D$1,raw[[#This Row],[active years]])),1,"")</f>
        <v/>
      </c>
      <c r="E1700" t="str">
        <f>IF(ISNUMBER(SEARCH(E$1,raw[[#This Row],[active years]])),1,"")</f>
        <v/>
      </c>
      <c r="F1700" t="str">
        <f>IF(ISNUMBER(SEARCH(F$1,raw[[#This Row],[active years]])),1,"")</f>
        <v/>
      </c>
      <c r="G1700" t="str">
        <f>IF(ISNUMBER(SEARCH(G$1,raw[[#This Row],[active years]])),1,"")</f>
        <v/>
      </c>
      <c r="H1700" t="str">
        <f>IF(ISNUMBER(SEARCH(H$1,raw[[#This Row],[active years]])),1,"")</f>
        <v/>
      </c>
      <c r="I1700" t="str">
        <f>IF(ISNUMBER(SEARCH(I$1,raw[[#This Row],[active years]])),1,"")</f>
        <v/>
      </c>
      <c r="J1700" t="str">
        <f>IF(ISNUMBER(SEARCH(J$1,raw[[#This Row],[active years]])),1,"")</f>
        <v/>
      </c>
      <c r="K1700" t="str">
        <f>IF(ISNUMBER(SEARCH(K$1,raw[[#This Row],[active years]])),1,"")</f>
        <v/>
      </c>
      <c r="L1700" t="str">
        <f>IF(ISNUMBER(SEARCH(L$1,raw[[#This Row],[active years]])),1,"")</f>
        <v/>
      </c>
      <c r="M1700" t="str">
        <f>IF(ISNUMBER(SEARCH(M$1,raw[[#This Row],[active years]])),1,"")</f>
        <v/>
      </c>
      <c r="N1700" t="str">
        <f>IF(ISNUMBER(SEARCH(N$1,raw[[#This Row],[active years]])),1,"")</f>
        <v/>
      </c>
      <c r="O1700" t="str">
        <f>IF(ISNUMBER(SEARCH(O$1,raw[[#This Row],[active years]])),1,"")</f>
        <v/>
      </c>
      <c r="P1700" t="str">
        <f>IF(ISNUMBER(SEARCH(P$1,raw[[#This Row],[active years]])),1,"")</f>
        <v/>
      </c>
      <c r="Q1700" t="str">
        <f>IF(ISNUMBER(SEARCH(Q$1,raw[[#This Row],[active years]])),1,"")</f>
        <v/>
      </c>
      <c r="R1700">
        <f>IF(ISNUMBER(SEARCH(R$1,raw[[#This Row],[active years]])),1,"")</f>
        <v>1</v>
      </c>
      <c r="S1700">
        <f>IF(ISNUMBER(SEARCH(S$1,raw[[#This Row],[active years]])),1,"")</f>
        <v>1</v>
      </c>
      <c r="T1700">
        <f>IF(ISNUMBER(SEARCH(T$1,raw[[#This Row],[active years]])),1,"")</f>
        <v>1</v>
      </c>
      <c r="U1700">
        <f>IF(ISNUMBER(SEARCH(U$1,raw[[#This Row],[active years]])),1,"")</f>
        <v>1</v>
      </c>
      <c r="V1700">
        <f>IF(ISNUMBER(SEARCH(V$1,raw[[#This Row],[active years]])),1,"")</f>
        <v>1</v>
      </c>
      <c r="W1700">
        <f>IF(ISNUMBER(SEARCH(W$1,raw[[#This Row],[active years]])),1,"")</f>
        <v>1</v>
      </c>
      <c r="X1700">
        <f>IF(ISNUMBER(SEARCH(X$1,raw[[#This Row],[active years]])),1,"")</f>
        <v>1</v>
      </c>
      <c r="Y1700">
        <f>IF(ISNUMBER(SEARCH(Y$1,raw[[#This Row],[active years]])),1,"")</f>
        <v>1</v>
      </c>
      <c r="Z1700">
        <f>IF(ISNUMBER(SEARCH(Z$1,raw[[#This Row],[active years]])),1,"")</f>
        <v>1</v>
      </c>
      <c r="AA1700">
        <f>IF(ISNUMBER(SEARCH(AA$1,raw[[#This Row],[active years]])),1,"")</f>
        <v>1</v>
      </c>
    </row>
    <row r="1701" spans="1:27" x14ac:dyDescent="0.45">
      <c r="A1701">
        <f>raw[team]</f>
        <v>2068</v>
      </c>
      <c r="B1701">
        <f>raw[rookie year]</f>
        <v>2007</v>
      </c>
      <c r="C1701" t="str">
        <f>IF(ISNUMBER(SEARCH(C$1,raw[[#This Row],[active years]])),1,"")</f>
        <v/>
      </c>
      <c r="D1701" t="str">
        <f>IF(ISNUMBER(SEARCH(D$1,raw[[#This Row],[active years]])),1,"")</f>
        <v/>
      </c>
      <c r="E1701" t="str">
        <f>IF(ISNUMBER(SEARCH(E$1,raw[[#This Row],[active years]])),1,"")</f>
        <v/>
      </c>
      <c r="F1701" t="str">
        <f>IF(ISNUMBER(SEARCH(F$1,raw[[#This Row],[active years]])),1,"")</f>
        <v/>
      </c>
      <c r="G1701" t="str">
        <f>IF(ISNUMBER(SEARCH(G$1,raw[[#This Row],[active years]])),1,"")</f>
        <v/>
      </c>
      <c r="H1701" t="str">
        <f>IF(ISNUMBER(SEARCH(H$1,raw[[#This Row],[active years]])),1,"")</f>
        <v/>
      </c>
      <c r="I1701" t="str">
        <f>IF(ISNUMBER(SEARCH(I$1,raw[[#This Row],[active years]])),1,"")</f>
        <v/>
      </c>
      <c r="J1701" t="str">
        <f>IF(ISNUMBER(SEARCH(J$1,raw[[#This Row],[active years]])),1,"")</f>
        <v/>
      </c>
      <c r="K1701" t="str">
        <f>IF(ISNUMBER(SEARCH(K$1,raw[[#This Row],[active years]])),1,"")</f>
        <v/>
      </c>
      <c r="L1701" t="str">
        <f>IF(ISNUMBER(SEARCH(L$1,raw[[#This Row],[active years]])),1,"")</f>
        <v/>
      </c>
      <c r="M1701" t="str">
        <f>IF(ISNUMBER(SEARCH(M$1,raw[[#This Row],[active years]])),1,"")</f>
        <v/>
      </c>
      <c r="N1701" t="str">
        <f>IF(ISNUMBER(SEARCH(N$1,raw[[#This Row],[active years]])),1,"")</f>
        <v/>
      </c>
      <c r="O1701" t="str">
        <f>IF(ISNUMBER(SEARCH(O$1,raw[[#This Row],[active years]])),1,"")</f>
        <v/>
      </c>
      <c r="P1701" t="str">
        <f>IF(ISNUMBER(SEARCH(P$1,raw[[#This Row],[active years]])),1,"")</f>
        <v/>
      </c>
      <c r="Q1701" t="str">
        <f>IF(ISNUMBER(SEARCH(Q$1,raw[[#This Row],[active years]])),1,"")</f>
        <v/>
      </c>
      <c r="R1701">
        <f>IF(ISNUMBER(SEARCH(R$1,raw[[#This Row],[active years]])),1,"")</f>
        <v>1</v>
      </c>
      <c r="S1701">
        <f>IF(ISNUMBER(SEARCH(S$1,raw[[#This Row],[active years]])),1,"")</f>
        <v>1</v>
      </c>
      <c r="T1701">
        <f>IF(ISNUMBER(SEARCH(T$1,raw[[#This Row],[active years]])),1,"")</f>
        <v>1</v>
      </c>
      <c r="U1701">
        <f>IF(ISNUMBER(SEARCH(U$1,raw[[#This Row],[active years]])),1,"")</f>
        <v>1</v>
      </c>
      <c r="V1701">
        <f>IF(ISNUMBER(SEARCH(V$1,raw[[#This Row],[active years]])),1,"")</f>
        <v>1</v>
      </c>
      <c r="W1701">
        <f>IF(ISNUMBER(SEARCH(W$1,raw[[#This Row],[active years]])),1,"")</f>
        <v>1</v>
      </c>
      <c r="X1701">
        <f>IF(ISNUMBER(SEARCH(X$1,raw[[#This Row],[active years]])),1,"")</f>
        <v>1</v>
      </c>
      <c r="Y1701">
        <f>IF(ISNUMBER(SEARCH(Y$1,raw[[#This Row],[active years]])),1,"")</f>
        <v>1</v>
      </c>
      <c r="Z1701">
        <f>IF(ISNUMBER(SEARCH(Z$1,raw[[#This Row],[active years]])),1,"")</f>
        <v>1</v>
      </c>
      <c r="AA1701">
        <f>IF(ISNUMBER(SEARCH(AA$1,raw[[#This Row],[active years]])),1,"")</f>
        <v>1</v>
      </c>
    </row>
    <row r="1702" spans="1:27" x14ac:dyDescent="0.45">
      <c r="A1702">
        <f>raw[team]</f>
        <v>2069</v>
      </c>
      <c r="B1702">
        <f>raw[rookie year]</f>
        <v>2007</v>
      </c>
      <c r="C1702" t="str">
        <f>IF(ISNUMBER(SEARCH(C$1,raw[[#This Row],[active years]])),1,"")</f>
        <v/>
      </c>
      <c r="D1702" t="str">
        <f>IF(ISNUMBER(SEARCH(D$1,raw[[#This Row],[active years]])),1,"")</f>
        <v/>
      </c>
      <c r="E1702" t="str">
        <f>IF(ISNUMBER(SEARCH(E$1,raw[[#This Row],[active years]])),1,"")</f>
        <v/>
      </c>
      <c r="F1702" t="str">
        <f>IF(ISNUMBER(SEARCH(F$1,raw[[#This Row],[active years]])),1,"")</f>
        <v/>
      </c>
      <c r="G1702" t="str">
        <f>IF(ISNUMBER(SEARCH(G$1,raw[[#This Row],[active years]])),1,"")</f>
        <v/>
      </c>
      <c r="H1702" t="str">
        <f>IF(ISNUMBER(SEARCH(H$1,raw[[#This Row],[active years]])),1,"")</f>
        <v/>
      </c>
      <c r="I1702" t="str">
        <f>IF(ISNUMBER(SEARCH(I$1,raw[[#This Row],[active years]])),1,"")</f>
        <v/>
      </c>
      <c r="J1702" t="str">
        <f>IF(ISNUMBER(SEARCH(J$1,raw[[#This Row],[active years]])),1,"")</f>
        <v/>
      </c>
      <c r="K1702" t="str">
        <f>IF(ISNUMBER(SEARCH(K$1,raw[[#This Row],[active years]])),1,"")</f>
        <v/>
      </c>
      <c r="L1702" t="str">
        <f>IF(ISNUMBER(SEARCH(L$1,raw[[#This Row],[active years]])),1,"")</f>
        <v/>
      </c>
      <c r="M1702" t="str">
        <f>IF(ISNUMBER(SEARCH(M$1,raw[[#This Row],[active years]])),1,"")</f>
        <v/>
      </c>
      <c r="N1702" t="str">
        <f>IF(ISNUMBER(SEARCH(N$1,raw[[#This Row],[active years]])),1,"")</f>
        <v/>
      </c>
      <c r="O1702" t="str">
        <f>IF(ISNUMBER(SEARCH(O$1,raw[[#This Row],[active years]])),1,"")</f>
        <v/>
      </c>
      <c r="P1702" t="str">
        <f>IF(ISNUMBER(SEARCH(P$1,raw[[#This Row],[active years]])),1,"")</f>
        <v/>
      </c>
      <c r="Q1702" t="str">
        <f>IF(ISNUMBER(SEARCH(Q$1,raw[[#This Row],[active years]])),1,"")</f>
        <v/>
      </c>
      <c r="R1702">
        <f>IF(ISNUMBER(SEARCH(R$1,raw[[#This Row],[active years]])),1,"")</f>
        <v>1</v>
      </c>
      <c r="S1702">
        <f>IF(ISNUMBER(SEARCH(S$1,raw[[#This Row],[active years]])),1,"")</f>
        <v>1</v>
      </c>
      <c r="T1702">
        <f>IF(ISNUMBER(SEARCH(T$1,raw[[#This Row],[active years]])),1,"")</f>
        <v>1</v>
      </c>
      <c r="U1702" t="str">
        <f>IF(ISNUMBER(SEARCH(U$1,raw[[#This Row],[active years]])),1,"")</f>
        <v/>
      </c>
      <c r="V1702" t="str">
        <f>IF(ISNUMBER(SEARCH(V$1,raw[[#This Row],[active years]])),1,"")</f>
        <v/>
      </c>
      <c r="W1702" t="str">
        <f>IF(ISNUMBER(SEARCH(W$1,raw[[#This Row],[active years]])),1,"")</f>
        <v/>
      </c>
      <c r="X1702" t="str">
        <f>IF(ISNUMBER(SEARCH(X$1,raw[[#This Row],[active years]])),1,"")</f>
        <v/>
      </c>
      <c r="Y1702" t="str">
        <f>IF(ISNUMBER(SEARCH(Y$1,raw[[#This Row],[active years]])),1,"")</f>
        <v/>
      </c>
      <c r="Z1702" t="str">
        <f>IF(ISNUMBER(SEARCH(Z$1,raw[[#This Row],[active years]])),1,"")</f>
        <v/>
      </c>
      <c r="AA1702" t="str">
        <f>IF(ISNUMBER(SEARCH(AA$1,raw[[#This Row],[active years]])),1,"")</f>
        <v/>
      </c>
    </row>
    <row r="1703" spans="1:27" x14ac:dyDescent="0.45">
      <c r="A1703">
        <f>raw[team]</f>
        <v>2070</v>
      </c>
      <c r="B1703">
        <f>raw[rookie year]</f>
        <v>2007</v>
      </c>
      <c r="C1703" t="str">
        <f>IF(ISNUMBER(SEARCH(C$1,raw[[#This Row],[active years]])),1,"")</f>
        <v/>
      </c>
      <c r="D1703" t="str">
        <f>IF(ISNUMBER(SEARCH(D$1,raw[[#This Row],[active years]])),1,"")</f>
        <v/>
      </c>
      <c r="E1703" t="str">
        <f>IF(ISNUMBER(SEARCH(E$1,raw[[#This Row],[active years]])),1,"")</f>
        <v/>
      </c>
      <c r="F1703" t="str">
        <f>IF(ISNUMBER(SEARCH(F$1,raw[[#This Row],[active years]])),1,"")</f>
        <v/>
      </c>
      <c r="G1703" t="str">
        <f>IF(ISNUMBER(SEARCH(G$1,raw[[#This Row],[active years]])),1,"")</f>
        <v/>
      </c>
      <c r="H1703" t="str">
        <f>IF(ISNUMBER(SEARCH(H$1,raw[[#This Row],[active years]])),1,"")</f>
        <v/>
      </c>
      <c r="I1703" t="str">
        <f>IF(ISNUMBER(SEARCH(I$1,raw[[#This Row],[active years]])),1,"")</f>
        <v/>
      </c>
      <c r="J1703" t="str">
        <f>IF(ISNUMBER(SEARCH(J$1,raw[[#This Row],[active years]])),1,"")</f>
        <v/>
      </c>
      <c r="K1703" t="str">
        <f>IF(ISNUMBER(SEARCH(K$1,raw[[#This Row],[active years]])),1,"")</f>
        <v/>
      </c>
      <c r="L1703" t="str">
        <f>IF(ISNUMBER(SEARCH(L$1,raw[[#This Row],[active years]])),1,"")</f>
        <v/>
      </c>
      <c r="M1703" t="str">
        <f>IF(ISNUMBER(SEARCH(M$1,raw[[#This Row],[active years]])),1,"")</f>
        <v/>
      </c>
      <c r="N1703" t="str">
        <f>IF(ISNUMBER(SEARCH(N$1,raw[[#This Row],[active years]])),1,"")</f>
        <v/>
      </c>
      <c r="O1703" t="str">
        <f>IF(ISNUMBER(SEARCH(O$1,raw[[#This Row],[active years]])),1,"")</f>
        <v/>
      </c>
      <c r="P1703" t="str">
        <f>IF(ISNUMBER(SEARCH(P$1,raw[[#This Row],[active years]])),1,"")</f>
        <v/>
      </c>
      <c r="Q1703" t="str">
        <f>IF(ISNUMBER(SEARCH(Q$1,raw[[#This Row],[active years]])),1,"")</f>
        <v/>
      </c>
      <c r="R1703">
        <f>IF(ISNUMBER(SEARCH(R$1,raw[[#This Row],[active years]])),1,"")</f>
        <v>1</v>
      </c>
      <c r="S1703">
        <f>IF(ISNUMBER(SEARCH(S$1,raw[[#This Row],[active years]])),1,"")</f>
        <v>1</v>
      </c>
      <c r="T1703">
        <f>IF(ISNUMBER(SEARCH(T$1,raw[[#This Row],[active years]])),1,"")</f>
        <v>1</v>
      </c>
      <c r="U1703" t="str">
        <f>IF(ISNUMBER(SEARCH(U$1,raw[[#This Row],[active years]])),1,"")</f>
        <v/>
      </c>
      <c r="V1703">
        <f>IF(ISNUMBER(SEARCH(V$1,raw[[#This Row],[active years]])),1,"")</f>
        <v>1</v>
      </c>
      <c r="W1703" t="str">
        <f>IF(ISNUMBER(SEARCH(W$1,raw[[#This Row],[active years]])),1,"")</f>
        <v/>
      </c>
      <c r="X1703">
        <f>IF(ISNUMBER(SEARCH(X$1,raw[[#This Row],[active years]])),1,"")</f>
        <v>1</v>
      </c>
      <c r="Y1703">
        <f>IF(ISNUMBER(SEARCH(Y$1,raw[[#This Row],[active years]])),1,"")</f>
        <v>1</v>
      </c>
      <c r="Z1703">
        <f>IF(ISNUMBER(SEARCH(Z$1,raw[[#This Row],[active years]])),1,"")</f>
        <v>1</v>
      </c>
      <c r="AA1703">
        <f>IF(ISNUMBER(SEARCH(AA$1,raw[[#This Row],[active years]])),1,"")</f>
        <v>1</v>
      </c>
    </row>
    <row r="1704" spans="1:27" x14ac:dyDescent="0.45">
      <c r="A1704">
        <f>raw[team]</f>
        <v>2071</v>
      </c>
      <c r="B1704">
        <f>raw[rookie year]</f>
        <v>2007</v>
      </c>
      <c r="C1704" t="str">
        <f>IF(ISNUMBER(SEARCH(C$1,raw[[#This Row],[active years]])),1,"")</f>
        <v/>
      </c>
      <c r="D1704" t="str">
        <f>IF(ISNUMBER(SEARCH(D$1,raw[[#This Row],[active years]])),1,"")</f>
        <v/>
      </c>
      <c r="E1704" t="str">
        <f>IF(ISNUMBER(SEARCH(E$1,raw[[#This Row],[active years]])),1,"")</f>
        <v/>
      </c>
      <c r="F1704" t="str">
        <f>IF(ISNUMBER(SEARCH(F$1,raw[[#This Row],[active years]])),1,"")</f>
        <v/>
      </c>
      <c r="G1704" t="str">
        <f>IF(ISNUMBER(SEARCH(G$1,raw[[#This Row],[active years]])),1,"")</f>
        <v/>
      </c>
      <c r="H1704" t="str">
        <f>IF(ISNUMBER(SEARCH(H$1,raw[[#This Row],[active years]])),1,"")</f>
        <v/>
      </c>
      <c r="I1704" t="str">
        <f>IF(ISNUMBER(SEARCH(I$1,raw[[#This Row],[active years]])),1,"")</f>
        <v/>
      </c>
      <c r="J1704" t="str">
        <f>IF(ISNUMBER(SEARCH(J$1,raw[[#This Row],[active years]])),1,"")</f>
        <v/>
      </c>
      <c r="K1704" t="str">
        <f>IF(ISNUMBER(SEARCH(K$1,raw[[#This Row],[active years]])),1,"")</f>
        <v/>
      </c>
      <c r="L1704" t="str">
        <f>IF(ISNUMBER(SEARCH(L$1,raw[[#This Row],[active years]])),1,"")</f>
        <v/>
      </c>
      <c r="M1704" t="str">
        <f>IF(ISNUMBER(SEARCH(M$1,raw[[#This Row],[active years]])),1,"")</f>
        <v/>
      </c>
      <c r="N1704" t="str">
        <f>IF(ISNUMBER(SEARCH(N$1,raw[[#This Row],[active years]])),1,"")</f>
        <v/>
      </c>
      <c r="O1704" t="str">
        <f>IF(ISNUMBER(SEARCH(O$1,raw[[#This Row],[active years]])),1,"")</f>
        <v/>
      </c>
      <c r="P1704" t="str">
        <f>IF(ISNUMBER(SEARCH(P$1,raw[[#This Row],[active years]])),1,"")</f>
        <v/>
      </c>
      <c r="Q1704" t="str">
        <f>IF(ISNUMBER(SEARCH(Q$1,raw[[#This Row],[active years]])),1,"")</f>
        <v/>
      </c>
      <c r="R1704">
        <f>IF(ISNUMBER(SEARCH(R$1,raw[[#This Row],[active years]])),1,"")</f>
        <v>1</v>
      </c>
      <c r="S1704">
        <f>IF(ISNUMBER(SEARCH(S$1,raw[[#This Row],[active years]])),1,"")</f>
        <v>1</v>
      </c>
      <c r="T1704" t="str">
        <f>IF(ISNUMBER(SEARCH(T$1,raw[[#This Row],[active years]])),1,"")</f>
        <v/>
      </c>
      <c r="U1704" t="str">
        <f>IF(ISNUMBER(SEARCH(U$1,raw[[#This Row],[active years]])),1,"")</f>
        <v/>
      </c>
      <c r="V1704" t="str">
        <f>IF(ISNUMBER(SEARCH(V$1,raw[[#This Row],[active years]])),1,"")</f>
        <v/>
      </c>
      <c r="W1704" t="str">
        <f>IF(ISNUMBER(SEARCH(W$1,raw[[#This Row],[active years]])),1,"")</f>
        <v/>
      </c>
      <c r="X1704" t="str">
        <f>IF(ISNUMBER(SEARCH(X$1,raw[[#This Row],[active years]])),1,"")</f>
        <v/>
      </c>
      <c r="Y1704" t="str">
        <f>IF(ISNUMBER(SEARCH(Y$1,raw[[#This Row],[active years]])),1,"")</f>
        <v/>
      </c>
      <c r="Z1704" t="str">
        <f>IF(ISNUMBER(SEARCH(Z$1,raw[[#This Row],[active years]])),1,"")</f>
        <v/>
      </c>
      <c r="AA1704" t="str">
        <f>IF(ISNUMBER(SEARCH(AA$1,raw[[#This Row],[active years]])),1,"")</f>
        <v/>
      </c>
    </row>
    <row r="1705" spans="1:27" x14ac:dyDescent="0.45">
      <c r="A1705">
        <f>raw[team]</f>
        <v>2072</v>
      </c>
      <c r="B1705">
        <f>raw[rookie year]</f>
        <v>2007</v>
      </c>
      <c r="C1705" t="str">
        <f>IF(ISNUMBER(SEARCH(C$1,raw[[#This Row],[active years]])),1,"")</f>
        <v/>
      </c>
      <c r="D1705" t="str">
        <f>IF(ISNUMBER(SEARCH(D$1,raw[[#This Row],[active years]])),1,"")</f>
        <v/>
      </c>
      <c r="E1705" t="str">
        <f>IF(ISNUMBER(SEARCH(E$1,raw[[#This Row],[active years]])),1,"")</f>
        <v/>
      </c>
      <c r="F1705" t="str">
        <f>IF(ISNUMBER(SEARCH(F$1,raw[[#This Row],[active years]])),1,"")</f>
        <v/>
      </c>
      <c r="G1705" t="str">
        <f>IF(ISNUMBER(SEARCH(G$1,raw[[#This Row],[active years]])),1,"")</f>
        <v/>
      </c>
      <c r="H1705" t="str">
        <f>IF(ISNUMBER(SEARCH(H$1,raw[[#This Row],[active years]])),1,"")</f>
        <v/>
      </c>
      <c r="I1705" t="str">
        <f>IF(ISNUMBER(SEARCH(I$1,raw[[#This Row],[active years]])),1,"")</f>
        <v/>
      </c>
      <c r="J1705" t="str">
        <f>IF(ISNUMBER(SEARCH(J$1,raw[[#This Row],[active years]])),1,"")</f>
        <v/>
      </c>
      <c r="K1705" t="str">
        <f>IF(ISNUMBER(SEARCH(K$1,raw[[#This Row],[active years]])),1,"")</f>
        <v/>
      </c>
      <c r="L1705" t="str">
        <f>IF(ISNUMBER(SEARCH(L$1,raw[[#This Row],[active years]])),1,"")</f>
        <v/>
      </c>
      <c r="M1705" t="str">
        <f>IF(ISNUMBER(SEARCH(M$1,raw[[#This Row],[active years]])),1,"")</f>
        <v/>
      </c>
      <c r="N1705" t="str">
        <f>IF(ISNUMBER(SEARCH(N$1,raw[[#This Row],[active years]])),1,"")</f>
        <v/>
      </c>
      <c r="O1705" t="str">
        <f>IF(ISNUMBER(SEARCH(O$1,raw[[#This Row],[active years]])),1,"")</f>
        <v/>
      </c>
      <c r="P1705" t="str">
        <f>IF(ISNUMBER(SEARCH(P$1,raw[[#This Row],[active years]])),1,"")</f>
        <v/>
      </c>
      <c r="Q1705" t="str">
        <f>IF(ISNUMBER(SEARCH(Q$1,raw[[#This Row],[active years]])),1,"")</f>
        <v/>
      </c>
      <c r="R1705">
        <f>IF(ISNUMBER(SEARCH(R$1,raw[[#This Row],[active years]])),1,"")</f>
        <v>1</v>
      </c>
      <c r="S1705">
        <f>IF(ISNUMBER(SEARCH(S$1,raw[[#This Row],[active years]])),1,"")</f>
        <v>1</v>
      </c>
      <c r="T1705">
        <f>IF(ISNUMBER(SEARCH(T$1,raw[[#This Row],[active years]])),1,"")</f>
        <v>1</v>
      </c>
      <c r="U1705">
        <f>IF(ISNUMBER(SEARCH(U$1,raw[[#This Row],[active years]])),1,"")</f>
        <v>1</v>
      </c>
      <c r="V1705">
        <f>IF(ISNUMBER(SEARCH(V$1,raw[[#This Row],[active years]])),1,"")</f>
        <v>1</v>
      </c>
      <c r="W1705">
        <f>IF(ISNUMBER(SEARCH(W$1,raw[[#This Row],[active years]])),1,"")</f>
        <v>1</v>
      </c>
      <c r="X1705" t="str">
        <f>IF(ISNUMBER(SEARCH(X$1,raw[[#This Row],[active years]])),1,"")</f>
        <v/>
      </c>
      <c r="Y1705" t="str">
        <f>IF(ISNUMBER(SEARCH(Y$1,raw[[#This Row],[active years]])),1,"")</f>
        <v/>
      </c>
      <c r="Z1705" t="str">
        <f>IF(ISNUMBER(SEARCH(Z$1,raw[[#This Row],[active years]])),1,"")</f>
        <v/>
      </c>
      <c r="AA1705" t="str">
        <f>IF(ISNUMBER(SEARCH(AA$1,raw[[#This Row],[active years]])),1,"")</f>
        <v/>
      </c>
    </row>
    <row r="1706" spans="1:27" x14ac:dyDescent="0.45">
      <c r="A1706">
        <f>raw[team]</f>
        <v>2073</v>
      </c>
      <c r="B1706">
        <f>raw[rookie year]</f>
        <v>2007</v>
      </c>
      <c r="C1706" t="str">
        <f>IF(ISNUMBER(SEARCH(C$1,raw[[#This Row],[active years]])),1,"")</f>
        <v/>
      </c>
      <c r="D1706" t="str">
        <f>IF(ISNUMBER(SEARCH(D$1,raw[[#This Row],[active years]])),1,"")</f>
        <v/>
      </c>
      <c r="E1706" t="str">
        <f>IF(ISNUMBER(SEARCH(E$1,raw[[#This Row],[active years]])),1,"")</f>
        <v/>
      </c>
      <c r="F1706" t="str">
        <f>IF(ISNUMBER(SEARCH(F$1,raw[[#This Row],[active years]])),1,"")</f>
        <v/>
      </c>
      <c r="G1706" t="str">
        <f>IF(ISNUMBER(SEARCH(G$1,raw[[#This Row],[active years]])),1,"")</f>
        <v/>
      </c>
      <c r="H1706" t="str">
        <f>IF(ISNUMBER(SEARCH(H$1,raw[[#This Row],[active years]])),1,"")</f>
        <v/>
      </c>
      <c r="I1706" t="str">
        <f>IF(ISNUMBER(SEARCH(I$1,raw[[#This Row],[active years]])),1,"")</f>
        <v/>
      </c>
      <c r="J1706" t="str">
        <f>IF(ISNUMBER(SEARCH(J$1,raw[[#This Row],[active years]])),1,"")</f>
        <v/>
      </c>
      <c r="K1706" t="str">
        <f>IF(ISNUMBER(SEARCH(K$1,raw[[#This Row],[active years]])),1,"")</f>
        <v/>
      </c>
      <c r="L1706" t="str">
        <f>IF(ISNUMBER(SEARCH(L$1,raw[[#This Row],[active years]])),1,"")</f>
        <v/>
      </c>
      <c r="M1706" t="str">
        <f>IF(ISNUMBER(SEARCH(M$1,raw[[#This Row],[active years]])),1,"")</f>
        <v/>
      </c>
      <c r="N1706" t="str">
        <f>IF(ISNUMBER(SEARCH(N$1,raw[[#This Row],[active years]])),1,"")</f>
        <v/>
      </c>
      <c r="O1706" t="str">
        <f>IF(ISNUMBER(SEARCH(O$1,raw[[#This Row],[active years]])),1,"")</f>
        <v/>
      </c>
      <c r="P1706" t="str">
        <f>IF(ISNUMBER(SEARCH(P$1,raw[[#This Row],[active years]])),1,"")</f>
        <v/>
      </c>
      <c r="Q1706" t="str">
        <f>IF(ISNUMBER(SEARCH(Q$1,raw[[#This Row],[active years]])),1,"")</f>
        <v/>
      </c>
      <c r="R1706">
        <f>IF(ISNUMBER(SEARCH(R$1,raw[[#This Row],[active years]])),1,"")</f>
        <v>1</v>
      </c>
      <c r="S1706">
        <f>IF(ISNUMBER(SEARCH(S$1,raw[[#This Row],[active years]])),1,"")</f>
        <v>1</v>
      </c>
      <c r="T1706">
        <f>IF(ISNUMBER(SEARCH(T$1,raw[[#This Row],[active years]])),1,"")</f>
        <v>1</v>
      </c>
      <c r="U1706">
        <f>IF(ISNUMBER(SEARCH(U$1,raw[[#This Row],[active years]])),1,"")</f>
        <v>1</v>
      </c>
      <c r="V1706">
        <f>IF(ISNUMBER(SEARCH(V$1,raw[[#This Row],[active years]])),1,"")</f>
        <v>1</v>
      </c>
      <c r="W1706">
        <f>IF(ISNUMBER(SEARCH(W$1,raw[[#This Row],[active years]])),1,"")</f>
        <v>1</v>
      </c>
      <c r="X1706">
        <f>IF(ISNUMBER(SEARCH(X$1,raw[[#This Row],[active years]])),1,"")</f>
        <v>1</v>
      </c>
      <c r="Y1706">
        <f>IF(ISNUMBER(SEARCH(Y$1,raw[[#This Row],[active years]])),1,"")</f>
        <v>1</v>
      </c>
      <c r="Z1706">
        <f>IF(ISNUMBER(SEARCH(Z$1,raw[[#This Row],[active years]])),1,"")</f>
        <v>1</v>
      </c>
      <c r="AA1706">
        <f>IF(ISNUMBER(SEARCH(AA$1,raw[[#This Row],[active years]])),1,"")</f>
        <v>1</v>
      </c>
    </row>
    <row r="1707" spans="1:27" x14ac:dyDescent="0.45">
      <c r="A1707">
        <f>raw[team]</f>
        <v>2074</v>
      </c>
      <c r="B1707">
        <f>raw[rookie year]</f>
        <v>2007</v>
      </c>
      <c r="C1707" t="str">
        <f>IF(ISNUMBER(SEARCH(C$1,raw[[#This Row],[active years]])),1,"")</f>
        <v/>
      </c>
      <c r="D1707" t="str">
        <f>IF(ISNUMBER(SEARCH(D$1,raw[[#This Row],[active years]])),1,"")</f>
        <v/>
      </c>
      <c r="E1707" t="str">
        <f>IF(ISNUMBER(SEARCH(E$1,raw[[#This Row],[active years]])),1,"")</f>
        <v/>
      </c>
      <c r="F1707" t="str">
        <f>IF(ISNUMBER(SEARCH(F$1,raw[[#This Row],[active years]])),1,"")</f>
        <v/>
      </c>
      <c r="G1707" t="str">
        <f>IF(ISNUMBER(SEARCH(G$1,raw[[#This Row],[active years]])),1,"")</f>
        <v/>
      </c>
      <c r="H1707" t="str">
        <f>IF(ISNUMBER(SEARCH(H$1,raw[[#This Row],[active years]])),1,"")</f>
        <v/>
      </c>
      <c r="I1707" t="str">
        <f>IF(ISNUMBER(SEARCH(I$1,raw[[#This Row],[active years]])),1,"")</f>
        <v/>
      </c>
      <c r="J1707" t="str">
        <f>IF(ISNUMBER(SEARCH(J$1,raw[[#This Row],[active years]])),1,"")</f>
        <v/>
      </c>
      <c r="K1707" t="str">
        <f>IF(ISNUMBER(SEARCH(K$1,raw[[#This Row],[active years]])),1,"")</f>
        <v/>
      </c>
      <c r="L1707" t="str">
        <f>IF(ISNUMBER(SEARCH(L$1,raw[[#This Row],[active years]])),1,"")</f>
        <v/>
      </c>
      <c r="M1707" t="str">
        <f>IF(ISNUMBER(SEARCH(M$1,raw[[#This Row],[active years]])),1,"")</f>
        <v/>
      </c>
      <c r="N1707" t="str">
        <f>IF(ISNUMBER(SEARCH(N$1,raw[[#This Row],[active years]])),1,"")</f>
        <v/>
      </c>
      <c r="O1707" t="str">
        <f>IF(ISNUMBER(SEARCH(O$1,raw[[#This Row],[active years]])),1,"")</f>
        <v/>
      </c>
      <c r="P1707" t="str">
        <f>IF(ISNUMBER(SEARCH(P$1,raw[[#This Row],[active years]])),1,"")</f>
        <v/>
      </c>
      <c r="Q1707" t="str">
        <f>IF(ISNUMBER(SEARCH(Q$1,raw[[#This Row],[active years]])),1,"")</f>
        <v/>
      </c>
      <c r="R1707">
        <f>IF(ISNUMBER(SEARCH(R$1,raw[[#This Row],[active years]])),1,"")</f>
        <v>1</v>
      </c>
      <c r="S1707">
        <f>IF(ISNUMBER(SEARCH(S$1,raw[[#This Row],[active years]])),1,"")</f>
        <v>1</v>
      </c>
      <c r="T1707">
        <f>IF(ISNUMBER(SEARCH(T$1,raw[[#This Row],[active years]])),1,"")</f>
        <v>1</v>
      </c>
      <c r="U1707" t="str">
        <f>IF(ISNUMBER(SEARCH(U$1,raw[[#This Row],[active years]])),1,"")</f>
        <v/>
      </c>
      <c r="V1707" t="str">
        <f>IF(ISNUMBER(SEARCH(V$1,raw[[#This Row],[active years]])),1,"")</f>
        <v/>
      </c>
      <c r="W1707" t="str">
        <f>IF(ISNUMBER(SEARCH(W$1,raw[[#This Row],[active years]])),1,"")</f>
        <v/>
      </c>
      <c r="X1707" t="str">
        <f>IF(ISNUMBER(SEARCH(X$1,raw[[#This Row],[active years]])),1,"")</f>
        <v/>
      </c>
      <c r="Y1707" t="str">
        <f>IF(ISNUMBER(SEARCH(Y$1,raw[[#This Row],[active years]])),1,"")</f>
        <v/>
      </c>
      <c r="Z1707" t="str">
        <f>IF(ISNUMBER(SEARCH(Z$1,raw[[#This Row],[active years]])),1,"")</f>
        <v/>
      </c>
      <c r="AA1707" t="str">
        <f>IF(ISNUMBER(SEARCH(AA$1,raw[[#This Row],[active years]])),1,"")</f>
        <v/>
      </c>
    </row>
    <row r="1708" spans="1:27" x14ac:dyDescent="0.45">
      <c r="A1708">
        <f>raw[team]</f>
        <v>2075</v>
      </c>
      <c r="B1708">
        <f>raw[rookie year]</f>
        <v>2007</v>
      </c>
      <c r="C1708" t="str">
        <f>IF(ISNUMBER(SEARCH(C$1,raw[[#This Row],[active years]])),1,"")</f>
        <v/>
      </c>
      <c r="D1708" t="str">
        <f>IF(ISNUMBER(SEARCH(D$1,raw[[#This Row],[active years]])),1,"")</f>
        <v/>
      </c>
      <c r="E1708" t="str">
        <f>IF(ISNUMBER(SEARCH(E$1,raw[[#This Row],[active years]])),1,"")</f>
        <v/>
      </c>
      <c r="F1708" t="str">
        <f>IF(ISNUMBER(SEARCH(F$1,raw[[#This Row],[active years]])),1,"")</f>
        <v/>
      </c>
      <c r="G1708" t="str">
        <f>IF(ISNUMBER(SEARCH(G$1,raw[[#This Row],[active years]])),1,"")</f>
        <v/>
      </c>
      <c r="H1708" t="str">
        <f>IF(ISNUMBER(SEARCH(H$1,raw[[#This Row],[active years]])),1,"")</f>
        <v/>
      </c>
      <c r="I1708" t="str">
        <f>IF(ISNUMBER(SEARCH(I$1,raw[[#This Row],[active years]])),1,"")</f>
        <v/>
      </c>
      <c r="J1708" t="str">
        <f>IF(ISNUMBER(SEARCH(J$1,raw[[#This Row],[active years]])),1,"")</f>
        <v/>
      </c>
      <c r="K1708" t="str">
        <f>IF(ISNUMBER(SEARCH(K$1,raw[[#This Row],[active years]])),1,"")</f>
        <v/>
      </c>
      <c r="L1708" t="str">
        <f>IF(ISNUMBER(SEARCH(L$1,raw[[#This Row],[active years]])),1,"")</f>
        <v/>
      </c>
      <c r="M1708" t="str">
        <f>IF(ISNUMBER(SEARCH(M$1,raw[[#This Row],[active years]])),1,"")</f>
        <v/>
      </c>
      <c r="N1708" t="str">
        <f>IF(ISNUMBER(SEARCH(N$1,raw[[#This Row],[active years]])),1,"")</f>
        <v/>
      </c>
      <c r="O1708" t="str">
        <f>IF(ISNUMBER(SEARCH(O$1,raw[[#This Row],[active years]])),1,"")</f>
        <v/>
      </c>
      <c r="P1708" t="str">
        <f>IF(ISNUMBER(SEARCH(P$1,raw[[#This Row],[active years]])),1,"")</f>
        <v/>
      </c>
      <c r="Q1708" t="str">
        <f>IF(ISNUMBER(SEARCH(Q$1,raw[[#This Row],[active years]])),1,"")</f>
        <v/>
      </c>
      <c r="R1708">
        <f>IF(ISNUMBER(SEARCH(R$1,raw[[#This Row],[active years]])),1,"")</f>
        <v>1</v>
      </c>
      <c r="S1708">
        <f>IF(ISNUMBER(SEARCH(S$1,raw[[#This Row],[active years]])),1,"")</f>
        <v>1</v>
      </c>
      <c r="T1708">
        <f>IF(ISNUMBER(SEARCH(T$1,raw[[#This Row],[active years]])),1,"")</f>
        <v>1</v>
      </c>
      <c r="U1708">
        <f>IF(ISNUMBER(SEARCH(U$1,raw[[#This Row],[active years]])),1,"")</f>
        <v>1</v>
      </c>
      <c r="V1708">
        <f>IF(ISNUMBER(SEARCH(V$1,raw[[#This Row],[active years]])),1,"")</f>
        <v>1</v>
      </c>
      <c r="W1708">
        <f>IF(ISNUMBER(SEARCH(W$1,raw[[#This Row],[active years]])),1,"")</f>
        <v>1</v>
      </c>
      <c r="X1708">
        <f>IF(ISNUMBER(SEARCH(X$1,raw[[#This Row],[active years]])),1,"")</f>
        <v>1</v>
      </c>
      <c r="Y1708">
        <f>IF(ISNUMBER(SEARCH(Y$1,raw[[#This Row],[active years]])),1,"")</f>
        <v>1</v>
      </c>
      <c r="Z1708">
        <f>IF(ISNUMBER(SEARCH(Z$1,raw[[#This Row],[active years]])),1,"")</f>
        <v>1</v>
      </c>
      <c r="AA1708">
        <f>IF(ISNUMBER(SEARCH(AA$1,raw[[#This Row],[active years]])),1,"")</f>
        <v>1</v>
      </c>
    </row>
    <row r="1709" spans="1:27" x14ac:dyDescent="0.45">
      <c r="A1709">
        <f>raw[team]</f>
        <v>2076</v>
      </c>
      <c r="B1709">
        <f>raw[rookie year]</f>
        <v>2007</v>
      </c>
      <c r="C1709" t="str">
        <f>IF(ISNUMBER(SEARCH(C$1,raw[[#This Row],[active years]])),1,"")</f>
        <v/>
      </c>
      <c r="D1709" t="str">
        <f>IF(ISNUMBER(SEARCH(D$1,raw[[#This Row],[active years]])),1,"")</f>
        <v/>
      </c>
      <c r="E1709" t="str">
        <f>IF(ISNUMBER(SEARCH(E$1,raw[[#This Row],[active years]])),1,"")</f>
        <v/>
      </c>
      <c r="F1709" t="str">
        <f>IF(ISNUMBER(SEARCH(F$1,raw[[#This Row],[active years]])),1,"")</f>
        <v/>
      </c>
      <c r="G1709" t="str">
        <f>IF(ISNUMBER(SEARCH(G$1,raw[[#This Row],[active years]])),1,"")</f>
        <v/>
      </c>
      <c r="H1709" t="str">
        <f>IF(ISNUMBER(SEARCH(H$1,raw[[#This Row],[active years]])),1,"")</f>
        <v/>
      </c>
      <c r="I1709" t="str">
        <f>IF(ISNUMBER(SEARCH(I$1,raw[[#This Row],[active years]])),1,"")</f>
        <v/>
      </c>
      <c r="J1709" t="str">
        <f>IF(ISNUMBER(SEARCH(J$1,raw[[#This Row],[active years]])),1,"")</f>
        <v/>
      </c>
      <c r="K1709" t="str">
        <f>IF(ISNUMBER(SEARCH(K$1,raw[[#This Row],[active years]])),1,"")</f>
        <v/>
      </c>
      <c r="L1709" t="str">
        <f>IF(ISNUMBER(SEARCH(L$1,raw[[#This Row],[active years]])),1,"")</f>
        <v/>
      </c>
      <c r="M1709" t="str">
        <f>IF(ISNUMBER(SEARCH(M$1,raw[[#This Row],[active years]])),1,"")</f>
        <v/>
      </c>
      <c r="N1709" t="str">
        <f>IF(ISNUMBER(SEARCH(N$1,raw[[#This Row],[active years]])),1,"")</f>
        <v/>
      </c>
      <c r="O1709" t="str">
        <f>IF(ISNUMBER(SEARCH(O$1,raw[[#This Row],[active years]])),1,"")</f>
        <v/>
      </c>
      <c r="P1709" t="str">
        <f>IF(ISNUMBER(SEARCH(P$1,raw[[#This Row],[active years]])),1,"")</f>
        <v/>
      </c>
      <c r="Q1709" t="str">
        <f>IF(ISNUMBER(SEARCH(Q$1,raw[[#This Row],[active years]])),1,"")</f>
        <v/>
      </c>
      <c r="R1709">
        <f>IF(ISNUMBER(SEARCH(R$1,raw[[#This Row],[active years]])),1,"")</f>
        <v>1</v>
      </c>
      <c r="S1709">
        <f>IF(ISNUMBER(SEARCH(S$1,raw[[#This Row],[active years]])),1,"")</f>
        <v>1</v>
      </c>
      <c r="T1709">
        <f>IF(ISNUMBER(SEARCH(T$1,raw[[#This Row],[active years]])),1,"")</f>
        <v>1</v>
      </c>
      <c r="U1709" t="str">
        <f>IF(ISNUMBER(SEARCH(U$1,raw[[#This Row],[active years]])),1,"")</f>
        <v/>
      </c>
      <c r="V1709">
        <f>IF(ISNUMBER(SEARCH(V$1,raw[[#This Row],[active years]])),1,"")</f>
        <v>1</v>
      </c>
      <c r="W1709">
        <f>IF(ISNUMBER(SEARCH(W$1,raw[[#This Row],[active years]])),1,"")</f>
        <v>1</v>
      </c>
      <c r="X1709" t="str">
        <f>IF(ISNUMBER(SEARCH(X$1,raw[[#This Row],[active years]])),1,"")</f>
        <v/>
      </c>
      <c r="Y1709" t="str">
        <f>IF(ISNUMBER(SEARCH(Y$1,raw[[#This Row],[active years]])),1,"")</f>
        <v/>
      </c>
      <c r="Z1709" t="str">
        <f>IF(ISNUMBER(SEARCH(Z$1,raw[[#This Row],[active years]])),1,"")</f>
        <v/>
      </c>
      <c r="AA1709" t="str">
        <f>IF(ISNUMBER(SEARCH(AA$1,raw[[#This Row],[active years]])),1,"")</f>
        <v/>
      </c>
    </row>
    <row r="1710" spans="1:27" x14ac:dyDescent="0.45">
      <c r="A1710">
        <f>raw[team]</f>
        <v>2077</v>
      </c>
      <c r="B1710">
        <f>raw[rookie year]</f>
        <v>2007</v>
      </c>
      <c r="C1710" t="str">
        <f>IF(ISNUMBER(SEARCH(C$1,raw[[#This Row],[active years]])),1,"")</f>
        <v/>
      </c>
      <c r="D1710" t="str">
        <f>IF(ISNUMBER(SEARCH(D$1,raw[[#This Row],[active years]])),1,"")</f>
        <v/>
      </c>
      <c r="E1710" t="str">
        <f>IF(ISNUMBER(SEARCH(E$1,raw[[#This Row],[active years]])),1,"")</f>
        <v/>
      </c>
      <c r="F1710" t="str">
        <f>IF(ISNUMBER(SEARCH(F$1,raw[[#This Row],[active years]])),1,"")</f>
        <v/>
      </c>
      <c r="G1710" t="str">
        <f>IF(ISNUMBER(SEARCH(G$1,raw[[#This Row],[active years]])),1,"")</f>
        <v/>
      </c>
      <c r="H1710" t="str">
        <f>IF(ISNUMBER(SEARCH(H$1,raw[[#This Row],[active years]])),1,"")</f>
        <v/>
      </c>
      <c r="I1710" t="str">
        <f>IF(ISNUMBER(SEARCH(I$1,raw[[#This Row],[active years]])),1,"")</f>
        <v/>
      </c>
      <c r="J1710" t="str">
        <f>IF(ISNUMBER(SEARCH(J$1,raw[[#This Row],[active years]])),1,"")</f>
        <v/>
      </c>
      <c r="K1710" t="str">
        <f>IF(ISNUMBER(SEARCH(K$1,raw[[#This Row],[active years]])),1,"")</f>
        <v/>
      </c>
      <c r="L1710" t="str">
        <f>IF(ISNUMBER(SEARCH(L$1,raw[[#This Row],[active years]])),1,"")</f>
        <v/>
      </c>
      <c r="M1710" t="str">
        <f>IF(ISNUMBER(SEARCH(M$1,raw[[#This Row],[active years]])),1,"")</f>
        <v/>
      </c>
      <c r="N1710" t="str">
        <f>IF(ISNUMBER(SEARCH(N$1,raw[[#This Row],[active years]])),1,"")</f>
        <v/>
      </c>
      <c r="O1710" t="str">
        <f>IF(ISNUMBER(SEARCH(O$1,raw[[#This Row],[active years]])),1,"")</f>
        <v/>
      </c>
      <c r="P1710" t="str">
        <f>IF(ISNUMBER(SEARCH(P$1,raw[[#This Row],[active years]])),1,"")</f>
        <v/>
      </c>
      <c r="Q1710" t="str">
        <f>IF(ISNUMBER(SEARCH(Q$1,raw[[#This Row],[active years]])),1,"")</f>
        <v/>
      </c>
      <c r="R1710">
        <f>IF(ISNUMBER(SEARCH(R$1,raw[[#This Row],[active years]])),1,"")</f>
        <v>1</v>
      </c>
      <c r="S1710">
        <f>IF(ISNUMBER(SEARCH(S$1,raw[[#This Row],[active years]])),1,"")</f>
        <v>1</v>
      </c>
      <c r="T1710">
        <f>IF(ISNUMBER(SEARCH(T$1,raw[[#This Row],[active years]])),1,"")</f>
        <v>1</v>
      </c>
      <c r="U1710">
        <f>IF(ISNUMBER(SEARCH(U$1,raw[[#This Row],[active years]])),1,"")</f>
        <v>1</v>
      </c>
      <c r="V1710">
        <f>IF(ISNUMBER(SEARCH(V$1,raw[[#This Row],[active years]])),1,"")</f>
        <v>1</v>
      </c>
      <c r="W1710">
        <f>IF(ISNUMBER(SEARCH(W$1,raw[[#This Row],[active years]])),1,"")</f>
        <v>1</v>
      </c>
      <c r="X1710">
        <f>IF(ISNUMBER(SEARCH(X$1,raw[[#This Row],[active years]])),1,"")</f>
        <v>1</v>
      </c>
      <c r="Y1710">
        <f>IF(ISNUMBER(SEARCH(Y$1,raw[[#This Row],[active years]])),1,"")</f>
        <v>1</v>
      </c>
      <c r="Z1710">
        <f>IF(ISNUMBER(SEARCH(Z$1,raw[[#This Row],[active years]])),1,"")</f>
        <v>1</v>
      </c>
      <c r="AA1710">
        <f>IF(ISNUMBER(SEARCH(AA$1,raw[[#This Row],[active years]])),1,"")</f>
        <v>1</v>
      </c>
    </row>
    <row r="1711" spans="1:27" x14ac:dyDescent="0.45">
      <c r="A1711">
        <f>raw[team]</f>
        <v>2078</v>
      </c>
      <c r="B1711">
        <f>raw[rookie year]</f>
        <v>2007</v>
      </c>
      <c r="C1711" t="str">
        <f>IF(ISNUMBER(SEARCH(C$1,raw[[#This Row],[active years]])),1,"")</f>
        <v/>
      </c>
      <c r="D1711" t="str">
        <f>IF(ISNUMBER(SEARCH(D$1,raw[[#This Row],[active years]])),1,"")</f>
        <v/>
      </c>
      <c r="E1711" t="str">
        <f>IF(ISNUMBER(SEARCH(E$1,raw[[#This Row],[active years]])),1,"")</f>
        <v/>
      </c>
      <c r="F1711" t="str">
        <f>IF(ISNUMBER(SEARCH(F$1,raw[[#This Row],[active years]])),1,"")</f>
        <v/>
      </c>
      <c r="G1711" t="str">
        <f>IF(ISNUMBER(SEARCH(G$1,raw[[#This Row],[active years]])),1,"")</f>
        <v/>
      </c>
      <c r="H1711" t="str">
        <f>IF(ISNUMBER(SEARCH(H$1,raw[[#This Row],[active years]])),1,"")</f>
        <v/>
      </c>
      <c r="I1711" t="str">
        <f>IF(ISNUMBER(SEARCH(I$1,raw[[#This Row],[active years]])),1,"")</f>
        <v/>
      </c>
      <c r="J1711" t="str">
        <f>IF(ISNUMBER(SEARCH(J$1,raw[[#This Row],[active years]])),1,"")</f>
        <v/>
      </c>
      <c r="K1711" t="str">
        <f>IF(ISNUMBER(SEARCH(K$1,raw[[#This Row],[active years]])),1,"")</f>
        <v/>
      </c>
      <c r="L1711" t="str">
        <f>IF(ISNUMBER(SEARCH(L$1,raw[[#This Row],[active years]])),1,"")</f>
        <v/>
      </c>
      <c r="M1711" t="str">
        <f>IF(ISNUMBER(SEARCH(M$1,raw[[#This Row],[active years]])),1,"")</f>
        <v/>
      </c>
      <c r="N1711" t="str">
        <f>IF(ISNUMBER(SEARCH(N$1,raw[[#This Row],[active years]])),1,"")</f>
        <v/>
      </c>
      <c r="O1711" t="str">
        <f>IF(ISNUMBER(SEARCH(O$1,raw[[#This Row],[active years]])),1,"")</f>
        <v/>
      </c>
      <c r="P1711" t="str">
        <f>IF(ISNUMBER(SEARCH(P$1,raw[[#This Row],[active years]])),1,"")</f>
        <v/>
      </c>
      <c r="Q1711" t="str">
        <f>IF(ISNUMBER(SEARCH(Q$1,raw[[#This Row],[active years]])),1,"")</f>
        <v/>
      </c>
      <c r="R1711">
        <f>IF(ISNUMBER(SEARCH(R$1,raw[[#This Row],[active years]])),1,"")</f>
        <v>1</v>
      </c>
      <c r="S1711">
        <f>IF(ISNUMBER(SEARCH(S$1,raw[[#This Row],[active years]])),1,"")</f>
        <v>1</v>
      </c>
      <c r="T1711">
        <f>IF(ISNUMBER(SEARCH(T$1,raw[[#This Row],[active years]])),1,"")</f>
        <v>1</v>
      </c>
      <c r="U1711">
        <f>IF(ISNUMBER(SEARCH(U$1,raw[[#This Row],[active years]])),1,"")</f>
        <v>1</v>
      </c>
      <c r="V1711">
        <f>IF(ISNUMBER(SEARCH(V$1,raw[[#This Row],[active years]])),1,"")</f>
        <v>1</v>
      </c>
      <c r="W1711">
        <f>IF(ISNUMBER(SEARCH(W$1,raw[[#This Row],[active years]])),1,"")</f>
        <v>1</v>
      </c>
      <c r="X1711">
        <f>IF(ISNUMBER(SEARCH(X$1,raw[[#This Row],[active years]])),1,"")</f>
        <v>1</v>
      </c>
      <c r="Y1711">
        <f>IF(ISNUMBER(SEARCH(Y$1,raw[[#This Row],[active years]])),1,"")</f>
        <v>1</v>
      </c>
      <c r="Z1711">
        <f>IF(ISNUMBER(SEARCH(Z$1,raw[[#This Row],[active years]])),1,"")</f>
        <v>1</v>
      </c>
      <c r="AA1711" t="str">
        <f>IF(ISNUMBER(SEARCH(AA$1,raw[[#This Row],[active years]])),1,"")</f>
        <v/>
      </c>
    </row>
    <row r="1712" spans="1:27" x14ac:dyDescent="0.45">
      <c r="A1712">
        <f>raw[team]</f>
        <v>2079</v>
      </c>
      <c r="B1712">
        <f>raw[rookie year]</f>
        <v>2007</v>
      </c>
      <c r="C1712" t="str">
        <f>IF(ISNUMBER(SEARCH(C$1,raw[[#This Row],[active years]])),1,"")</f>
        <v/>
      </c>
      <c r="D1712" t="str">
        <f>IF(ISNUMBER(SEARCH(D$1,raw[[#This Row],[active years]])),1,"")</f>
        <v/>
      </c>
      <c r="E1712" t="str">
        <f>IF(ISNUMBER(SEARCH(E$1,raw[[#This Row],[active years]])),1,"")</f>
        <v/>
      </c>
      <c r="F1712" t="str">
        <f>IF(ISNUMBER(SEARCH(F$1,raw[[#This Row],[active years]])),1,"")</f>
        <v/>
      </c>
      <c r="G1712" t="str">
        <f>IF(ISNUMBER(SEARCH(G$1,raw[[#This Row],[active years]])),1,"")</f>
        <v/>
      </c>
      <c r="H1712" t="str">
        <f>IF(ISNUMBER(SEARCH(H$1,raw[[#This Row],[active years]])),1,"")</f>
        <v/>
      </c>
      <c r="I1712" t="str">
        <f>IF(ISNUMBER(SEARCH(I$1,raw[[#This Row],[active years]])),1,"")</f>
        <v/>
      </c>
      <c r="J1712" t="str">
        <f>IF(ISNUMBER(SEARCH(J$1,raw[[#This Row],[active years]])),1,"")</f>
        <v/>
      </c>
      <c r="K1712" t="str">
        <f>IF(ISNUMBER(SEARCH(K$1,raw[[#This Row],[active years]])),1,"")</f>
        <v/>
      </c>
      <c r="L1712" t="str">
        <f>IF(ISNUMBER(SEARCH(L$1,raw[[#This Row],[active years]])),1,"")</f>
        <v/>
      </c>
      <c r="M1712" t="str">
        <f>IF(ISNUMBER(SEARCH(M$1,raw[[#This Row],[active years]])),1,"")</f>
        <v/>
      </c>
      <c r="N1712" t="str">
        <f>IF(ISNUMBER(SEARCH(N$1,raw[[#This Row],[active years]])),1,"")</f>
        <v/>
      </c>
      <c r="O1712" t="str">
        <f>IF(ISNUMBER(SEARCH(O$1,raw[[#This Row],[active years]])),1,"")</f>
        <v/>
      </c>
      <c r="P1712" t="str">
        <f>IF(ISNUMBER(SEARCH(P$1,raw[[#This Row],[active years]])),1,"")</f>
        <v/>
      </c>
      <c r="Q1712" t="str">
        <f>IF(ISNUMBER(SEARCH(Q$1,raw[[#This Row],[active years]])),1,"")</f>
        <v/>
      </c>
      <c r="R1712">
        <f>IF(ISNUMBER(SEARCH(R$1,raw[[#This Row],[active years]])),1,"")</f>
        <v>1</v>
      </c>
      <c r="S1712">
        <f>IF(ISNUMBER(SEARCH(S$1,raw[[#This Row],[active years]])),1,"")</f>
        <v>1</v>
      </c>
      <c r="T1712">
        <f>IF(ISNUMBER(SEARCH(T$1,raw[[#This Row],[active years]])),1,"")</f>
        <v>1</v>
      </c>
      <c r="U1712">
        <f>IF(ISNUMBER(SEARCH(U$1,raw[[#This Row],[active years]])),1,"")</f>
        <v>1</v>
      </c>
      <c r="V1712">
        <f>IF(ISNUMBER(SEARCH(V$1,raw[[#This Row],[active years]])),1,"")</f>
        <v>1</v>
      </c>
      <c r="W1712">
        <f>IF(ISNUMBER(SEARCH(W$1,raw[[#This Row],[active years]])),1,"")</f>
        <v>1</v>
      </c>
      <c r="X1712">
        <f>IF(ISNUMBER(SEARCH(X$1,raw[[#This Row],[active years]])),1,"")</f>
        <v>1</v>
      </c>
      <c r="Y1712">
        <f>IF(ISNUMBER(SEARCH(Y$1,raw[[#This Row],[active years]])),1,"")</f>
        <v>1</v>
      </c>
      <c r="Z1712">
        <f>IF(ISNUMBER(SEARCH(Z$1,raw[[#This Row],[active years]])),1,"")</f>
        <v>1</v>
      </c>
      <c r="AA1712">
        <f>IF(ISNUMBER(SEARCH(AA$1,raw[[#This Row],[active years]])),1,"")</f>
        <v>1</v>
      </c>
    </row>
    <row r="1713" spans="1:27" x14ac:dyDescent="0.45">
      <c r="A1713">
        <f>raw[team]</f>
        <v>2080</v>
      </c>
      <c r="B1713">
        <f>raw[rookie year]</f>
        <v>2007</v>
      </c>
      <c r="C1713" t="str">
        <f>IF(ISNUMBER(SEARCH(C$1,raw[[#This Row],[active years]])),1,"")</f>
        <v/>
      </c>
      <c r="D1713" t="str">
        <f>IF(ISNUMBER(SEARCH(D$1,raw[[#This Row],[active years]])),1,"")</f>
        <v/>
      </c>
      <c r="E1713" t="str">
        <f>IF(ISNUMBER(SEARCH(E$1,raw[[#This Row],[active years]])),1,"")</f>
        <v/>
      </c>
      <c r="F1713" t="str">
        <f>IF(ISNUMBER(SEARCH(F$1,raw[[#This Row],[active years]])),1,"")</f>
        <v/>
      </c>
      <c r="G1713" t="str">
        <f>IF(ISNUMBER(SEARCH(G$1,raw[[#This Row],[active years]])),1,"")</f>
        <v/>
      </c>
      <c r="H1713" t="str">
        <f>IF(ISNUMBER(SEARCH(H$1,raw[[#This Row],[active years]])),1,"")</f>
        <v/>
      </c>
      <c r="I1713" t="str">
        <f>IF(ISNUMBER(SEARCH(I$1,raw[[#This Row],[active years]])),1,"")</f>
        <v/>
      </c>
      <c r="J1713" t="str">
        <f>IF(ISNUMBER(SEARCH(J$1,raw[[#This Row],[active years]])),1,"")</f>
        <v/>
      </c>
      <c r="K1713" t="str">
        <f>IF(ISNUMBER(SEARCH(K$1,raw[[#This Row],[active years]])),1,"")</f>
        <v/>
      </c>
      <c r="L1713" t="str">
        <f>IF(ISNUMBER(SEARCH(L$1,raw[[#This Row],[active years]])),1,"")</f>
        <v/>
      </c>
      <c r="M1713" t="str">
        <f>IF(ISNUMBER(SEARCH(M$1,raw[[#This Row],[active years]])),1,"")</f>
        <v/>
      </c>
      <c r="N1713" t="str">
        <f>IF(ISNUMBER(SEARCH(N$1,raw[[#This Row],[active years]])),1,"")</f>
        <v/>
      </c>
      <c r="O1713" t="str">
        <f>IF(ISNUMBER(SEARCH(O$1,raw[[#This Row],[active years]])),1,"")</f>
        <v/>
      </c>
      <c r="P1713" t="str">
        <f>IF(ISNUMBER(SEARCH(P$1,raw[[#This Row],[active years]])),1,"")</f>
        <v/>
      </c>
      <c r="Q1713" t="str">
        <f>IF(ISNUMBER(SEARCH(Q$1,raw[[#This Row],[active years]])),1,"")</f>
        <v/>
      </c>
      <c r="R1713">
        <f>IF(ISNUMBER(SEARCH(R$1,raw[[#This Row],[active years]])),1,"")</f>
        <v>1</v>
      </c>
      <c r="S1713">
        <f>IF(ISNUMBER(SEARCH(S$1,raw[[#This Row],[active years]])),1,"")</f>
        <v>1</v>
      </c>
      <c r="T1713">
        <f>IF(ISNUMBER(SEARCH(T$1,raw[[#This Row],[active years]])),1,"")</f>
        <v>1</v>
      </c>
      <c r="U1713">
        <f>IF(ISNUMBER(SEARCH(U$1,raw[[#This Row],[active years]])),1,"")</f>
        <v>1</v>
      </c>
      <c r="V1713">
        <f>IF(ISNUMBER(SEARCH(V$1,raw[[#This Row],[active years]])),1,"")</f>
        <v>1</v>
      </c>
      <c r="W1713">
        <f>IF(ISNUMBER(SEARCH(W$1,raw[[#This Row],[active years]])),1,"")</f>
        <v>1</v>
      </c>
      <c r="X1713">
        <f>IF(ISNUMBER(SEARCH(X$1,raw[[#This Row],[active years]])),1,"")</f>
        <v>1</v>
      </c>
      <c r="Y1713">
        <f>IF(ISNUMBER(SEARCH(Y$1,raw[[#This Row],[active years]])),1,"")</f>
        <v>1</v>
      </c>
      <c r="Z1713">
        <f>IF(ISNUMBER(SEARCH(Z$1,raw[[#This Row],[active years]])),1,"")</f>
        <v>1</v>
      </c>
      <c r="AA1713">
        <f>IF(ISNUMBER(SEARCH(AA$1,raw[[#This Row],[active years]])),1,"")</f>
        <v>1</v>
      </c>
    </row>
    <row r="1714" spans="1:27" x14ac:dyDescent="0.45">
      <c r="A1714">
        <f>raw[team]</f>
        <v>2081</v>
      </c>
      <c r="B1714">
        <f>raw[rookie year]</f>
        <v>2007</v>
      </c>
      <c r="C1714" t="str">
        <f>IF(ISNUMBER(SEARCH(C$1,raw[[#This Row],[active years]])),1,"")</f>
        <v/>
      </c>
      <c r="D1714" t="str">
        <f>IF(ISNUMBER(SEARCH(D$1,raw[[#This Row],[active years]])),1,"")</f>
        <v/>
      </c>
      <c r="E1714" t="str">
        <f>IF(ISNUMBER(SEARCH(E$1,raw[[#This Row],[active years]])),1,"")</f>
        <v/>
      </c>
      <c r="F1714" t="str">
        <f>IF(ISNUMBER(SEARCH(F$1,raw[[#This Row],[active years]])),1,"")</f>
        <v/>
      </c>
      <c r="G1714" t="str">
        <f>IF(ISNUMBER(SEARCH(G$1,raw[[#This Row],[active years]])),1,"")</f>
        <v/>
      </c>
      <c r="H1714" t="str">
        <f>IF(ISNUMBER(SEARCH(H$1,raw[[#This Row],[active years]])),1,"")</f>
        <v/>
      </c>
      <c r="I1714" t="str">
        <f>IF(ISNUMBER(SEARCH(I$1,raw[[#This Row],[active years]])),1,"")</f>
        <v/>
      </c>
      <c r="J1714" t="str">
        <f>IF(ISNUMBER(SEARCH(J$1,raw[[#This Row],[active years]])),1,"")</f>
        <v/>
      </c>
      <c r="K1714" t="str">
        <f>IF(ISNUMBER(SEARCH(K$1,raw[[#This Row],[active years]])),1,"")</f>
        <v/>
      </c>
      <c r="L1714" t="str">
        <f>IF(ISNUMBER(SEARCH(L$1,raw[[#This Row],[active years]])),1,"")</f>
        <v/>
      </c>
      <c r="M1714" t="str">
        <f>IF(ISNUMBER(SEARCH(M$1,raw[[#This Row],[active years]])),1,"")</f>
        <v/>
      </c>
      <c r="N1714" t="str">
        <f>IF(ISNUMBER(SEARCH(N$1,raw[[#This Row],[active years]])),1,"")</f>
        <v/>
      </c>
      <c r="O1714" t="str">
        <f>IF(ISNUMBER(SEARCH(O$1,raw[[#This Row],[active years]])),1,"")</f>
        <v/>
      </c>
      <c r="P1714" t="str">
        <f>IF(ISNUMBER(SEARCH(P$1,raw[[#This Row],[active years]])),1,"")</f>
        <v/>
      </c>
      <c r="Q1714" t="str">
        <f>IF(ISNUMBER(SEARCH(Q$1,raw[[#This Row],[active years]])),1,"")</f>
        <v/>
      </c>
      <c r="R1714">
        <f>IF(ISNUMBER(SEARCH(R$1,raw[[#This Row],[active years]])),1,"")</f>
        <v>1</v>
      </c>
      <c r="S1714">
        <f>IF(ISNUMBER(SEARCH(S$1,raw[[#This Row],[active years]])),1,"")</f>
        <v>1</v>
      </c>
      <c r="T1714">
        <f>IF(ISNUMBER(SEARCH(T$1,raw[[#This Row],[active years]])),1,"")</f>
        <v>1</v>
      </c>
      <c r="U1714">
        <f>IF(ISNUMBER(SEARCH(U$1,raw[[#This Row],[active years]])),1,"")</f>
        <v>1</v>
      </c>
      <c r="V1714">
        <f>IF(ISNUMBER(SEARCH(V$1,raw[[#This Row],[active years]])),1,"")</f>
        <v>1</v>
      </c>
      <c r="W1714">
        <f>IF(ISNUMBER(SEARCH(W$1,raw[[#This Row],[active years]])),1,"")</f>
        <v>1</v>
      </c>
      <c r="X1714">
        <f>IF(ISNUMBER(SEARCH(X$1,raw[[#This Row],[active years]])),1,"")</f>
        <v>1</v>
      </c>
      <c r="Y1714">
        <f>IF(ISNUMBER(SEARCH(Y$1,raw[[#This Row],[active years]])),1,"")</f>
        <v>1</v>
      </c>
      <c r="Z1714">
        <f>IF(ISNUMBER(SEARCH(Z$1,raw[[#This Row],[active years]])),1,"")</f>
        <v>1</v>
      </c>
      <c r="AA1714">
        <f>IF(ISNUMBER(SEARCH(AA$1,raw[[#This Row],[active years]])),1,"")</f>
        <v>1</v>
      </c>
    </row>
    <row r="1715" spans="1:27" x14ac:dyDescent="0.45">
      <c r="A1715">
        <f>raw[team]</f>
        <v>2083</v>
      </c>
      <c r="B1715">
        <f>raw[rookie year]</f>
        <v>2007</v>
      </c>
      <c r="C1715" t="str">
        <f>IF(ISNUMBER(SEARCH(C$1,raw[[#This Row],[active years]])),1,"")</f>
        <v/>
      </c>
      <c r="D1715" t="str">
        <f>IF(ISNUMBER(SEARCH(D$1,raw[[#This Row],[active years]])),1,"")</f>
        <v/>
      </c>
      <c r="E1715" t="str">
        <f>IF(ISNUMBER(SEARCH(E$1,raw[[#This Row],[active years]])),1,"")</f>
        <v/>
      </c>
      <c r="F1715" t="str">
        <f>IF(ISNUMBER(SEARCH(F$1,raw[[#This Row],[active years]])),1,"")</f>
        <v/>
      </c>
      <c r="G1715" t="str">
        <f>IF(ISNUMBER(SEARCH(G$1,raw[[#This Row],[active years]])),1,"")</f>
        <v/>
      </c>
      <c r="H1715" t="str">
        <f>IF(ISNUMBER(SEARCH(H$1,raw[[#This Row],[active years]])),1,"")</f>
        <v/>
      </c>
      <c r="I1715" t="str">
        <f>IF(ISNUMBER(SEARCH(I$1,raw[[#This Row],[active years]])),1,"")</f>
        <v/>
      </c>
      <c r="J1715" t="str">
        <f>IF(ISNUMBER(SEARCH(J$1,raw[[#This Row],[active years]])),1,"")</f>
        <v/>
      </c>
      <c r="K1715" t="str">
        <f>IF(ISNUMBER(SEARCH(K$1,raw[[#This Row],[active years]])),1,"")</f>
        <v/>
      </c>
      <c r="L1715" t="str">
        <f>IF(ISNUMBER(SEARCH(L$1,raw[[#This Row],[active years]])),1,"")</f>
        <v/>
      </c>
      <c r="M1715" t="str">
        <f>IF(ISNUMBER(SEARCH(M$1,raw[[#This Row],[active years]])),1,"")</f>
        <v/>
      </c>
      <c r="N1715" t="str">
        <f>IF(ISNUMBER(SEARCH(N$1,raw[[#This Row],[active years]])),1,"")</f>
        <v/>
      </c>
      <c r="O1715" t="str">
        <f>IF(ISNUMBER(SEARCH(O$1,raw[[#This Row],[active years]])),1,"")</f>
        <v/>
      </c>
      <c r="P1715" t="str">
        <f>IF(ISNUMBER(SEARCH(P$1,raw[[#This Row],[active years]])),1,"")</f>
        <v/>
      </c>
      <c r="Q1715" t="str">
        <f>IF(ISNUMBER(SEARCH(Q$1,raw[[#This Row],[active years]])),1,"")</f>
        <v/>
      </c>
      <c r="R1715">
        <f>IF(ISNUMBER(SEARCH(R$1,raw[[#This Row],[active years]])),1,"")</f>
        <v>1</v>
      </c>
      <c r="S1715">
        <f>IF(ISNUMBER(SEARCH(S$1,raw[[#This Row],[active years]])),1,"")</f>
        <v>1</v>
      </c>
      <c r="T1715">
        <f>IF(ISNUMBER(SEARCH(T$1,raw[[#This Row],[active years]])),1,"")</f>
        <v>1</v>
      </c>
      <c r="U1715">
        <f>IF(ISNUMBER(SEARCH(U$1,raw[[#This Row],[active years]])),1,"")</f>
        <v>1</v>
      </c>
      <c r="V1715">
        <f>IF(ISNUMBER(SEARCH(V$1,raw[[#This Row],[active years]])),1,"")</f>
        <v>1</v>
      </c>
      <c r="W1715">
        <f>IF(ISNUMBER(SEARCH(W$1,raw[[#This Row],[active years]])),1,"")</f>
        <v>1</v>
      </c>
      <c r="X1715">
        <f>IF(ISNUMBER(SEARCH(X$1,raw[[#This Row],[active years]])),1,"")</f>
        <v>1</v>
      </c>
      <c r="Y1715">
        <f>IF(ISNUMBER(SEARCH(Y$1,raw[[#This Row],[active years]])),1,"")</f>
        <v>1</v>
      </c>
      <c r="Z1715">
        <f>IF(ISNUMBER(SEARCH(Z$1,raw[[#This Row],[active years]])),1,"")</f>
        <v>1</v>
      </c>
      <c r="AA1715">
        <f>IF(ISNUMBER(SEARCH(AA$1,raw[[#This Row],[active years]])),1,"")</f>
        <v>1</v>
      </c>
    </row>
    <row r="1716" spans="1:27" x14ac:dyDescent="0.45">
      <c r="A1716">
        <f>raw[team]</f>
        <v>2084</v>
      </c>
      <c r="B1716">
        <f>raw[rookie year]</f>
        <v>2007</v>
      </c>
      <c r="C1716" t="str">
        <f>IF(ISNUMBER(SEARCH(C$1,raw[[#This Row],[active years]])),1,"")</f>
        <v/>
      </c>
      <c r="D1716" t="str">
        <f>IF(ISNUMBER(SEARCH(D$1,raw[[#This Row],[active years]])),1,"")</f>
        <v/>
      </c>
      <c r="E1716" t="str">
        <f>IF(ISNUMBER(SEARCH(E$1,raw[[#This Row],[active years]])),1,"")</f>
        <v/>
      </c>
      <c r="F1716" t="str">
        <f>IF(ISNUMBER(SEARCH(F$1,raw[[#This Row],[active years]])),1,"")</f>
        <v/>
      </c>
      <c r="G1716" t="str">
        <f>IF(ISNUMBER(SEARCH(G$1,raw[[#This Row],[active years]])),1,"")</f>
        <v/>
      </c>
      <c r="H1716" t="str">
        <f>IF(ISNUMBER(SEARCH(H$1,raw[[#This Row],[active years]])),1,"")</f>
        <v/>
      </c>
      <c r="I1716" t="str">
        <f>IF(ISNUMBER(SEARCH(I$1,raw[[#This Row],[active years]])),1,"")</f>
        <v/>
      </c>
      <c r="J1716" t="str">
        <f>IF(ISNUMBER(SEARCH(J$1,raw[[#This Row],[active years]])),1,"")</f>
        <v/>
      </c>
      <c r="K1716" t="str">
        <f>IF(ISNUMBER(SEARCH(K$1,raw[[#This Row],[active years]])),1,"")</f>
        <v/>
      </c>
      <c r="L1716" t="str">
        <f>IF(ISNUMBER(SEARCH(L$1,raw[[#This Row],[active years]])),1,"")</f>
        <v/>
      </c>
      <c r="M1716" t="str">
        <f>IF(ISNUMBER(SEARCH(M$1,raw[[#This Row],[active years]])),1,"")</f>
        <v/>
      </c>
      <c r="N1716" t="str">
        <f>IF(ISNUMBER(SEARCH(N$1,raw[[#This Row],[active years]])),1,"")</f>
        <v/>
      </c>
      <c r="O1716" t="str">
        <f>IF(ISNUMBER(SEARCH(O$1,raw[[#This Row],[active years]])),1,"")</f>
        <v/>
      </c>
      <c r="P1716" t="str">
        <f>IF(ISNUMBER(SEARCH(P$1,raw[[#This Row],[active years]])),1,"")</f>
        <v/>
      </c>
      <c r="Q1716" t="str">
        <f>IF(ISNUMBER(SEARCH(Q$1,raw[[#This Row],[active years]])),1,"")</f>
        <v/>
      </c>
      <c r="R1716">
        <f>IF(ISNUMBER(SEARCH(R$1,raw[[#This Row],[active years]])),1,"")</f>
        <v>1</v>
      </c>
      <c r="S1716">
        <f>IF(ISNUMBER(SEARCH(S$1,raw[[#This Row],[active years]])),1,"")</f>
        <v>1</v>
      </c>
      <c r="T1716">
        <f>IF(ISNUMBER(SEARCH(T$1,raw[[#This Row],[active years]])),1,"")</f>
        <v>1</v>
      </c>
      <c r="U1716">
        <f>IF(ISNUMBER(SEARCH(U$1,raw[[#This Row],[active years]])),1,"")</f>
        <v>1</v>
      </c>
      <c r="V1716">
        <f>IF(ISNUMBER(SEARCH(V$1,raw[[#This Row],[active years]])),1,"")</f>
        <v>1</v>
      </c>
      <c r="W1716">
        <f>IF(ISNUMBER(SEARCH(W$1,raw[[#This Row],[active years]])),1,"")</f>
        <v>1</v>
      </c>
      <c r="X1716">
        <f>IF(ISNUMBER(SEARCH(X$1,raw[[#This Row],[active years]])),1,"")</f>
        <v>1</v>
      </c>
      <c r="Y1716">
        <f>IF(ISNUMBER(SEARCH(Y$1,raw[[#This Row],[active years]])),1,"")</f>
        <v>1</v>
      </c>
      <c r="Z1716">
        <f>IF(ISNUMBER(SEARCH(Z$1,raw[[#This Row],[active years]])),1,"")</f>
        <v>1</v>
      </c>
      <c r="AA1716">
        <f>IF(ISNUMBER(SEARCH(AA$1,raw[[#This Row],[active years]])),1,"")</f>
        <v>1</v>
      </c>
    </row>
    <row r="1717" spans="1:27" x14ac:dyDescent="0.45">
      <c r="A1717">
        <f>raw[team]</f>
        <v>2085</v>
      </c>
      <c r="B1717">
        <f>raw[rookie year]</f>
        <v>2007</v>
      </c>
      <c r="C1717" t="str">
        <f>IF(ISNUMBER(SEARCH(C$1,raw[[#This Row],[active years]])),1,"")</f>
        <v/>
      </c>
      <c r="D1717" t="str">
        <f>IF(ISNUMBER(SEARCH(D$1,raw[[#This Row],[active years]])),1,"")</f>
        <v/>
      </c>
      <c r="E1717" t="str">
        <f>IF(ISNUMBER(SEARCH(E$1,raw[[#This Row],[active years]])),1,"")</f>
        <v/>
      </c>
      <c r="F1717" t="str">
        <f>IF(ISNUMBER(SEARCH(F$1,raw[[#This Row],[active years]])),1,"")</f>
        <v/>
      </c>
      <c r="G1717" t="str">
        <f>IF(ISNUMBER(SEARCH(G$1,raw[[#This Row],[active years]])),1,"")</f>
        <v/>
      </c>
      <c r="H1717" t="str">
        <f>IF(ISNUMBER(SEARCH(H$1,raw[[#This Row],[active years]])),1,"")</f>
        <v/>
      </c>
      <c r="I1717" t="str">
        <f>IF(ISNUMBER(SEARCH(I$1,raw[[#This Row],[active years]])),1,"")</f>
        <v/>
      </c>
      <c r="J1717" t="str">
        <f>IF(ISNUMBER(SEARCH(J$1,raw[[#This Row],[active years]])),1,"")</f>
        <v/>
      </c>
      <c r="K1717" t="str">
        <f>IF(ISNUMBER(SEARCH(K$1,raw[[#This Row],[active years]])),1,"")</f>
        <v/>
      </c>
      <c r="L1717" t="str">
        <f>IF(ISNUMBER(SEARCH(L$1,raw[[#This Row],[active years]])),1,"")</f>
        <v/>
      </c>
      <c r="M1717" t="str">
        <f>IF(ISNUMBER(SEARCH(M$1,raw[[#This Row],[active years]])),1,"")</f>
        <v/>
      </c>
      <c r="N1717" t="str">
        <f>IF(ISNUMBER(SEARCH(N$1,raw[[#This Row],[active years]])),1,"")</f>
        <v/>
      </c>
      <c r="O1717" t="str">
        <f>IF(ISNUMBER(SEARCH(O$1,raw[[#This Row],[active years]])),1,"")</f>
        <v/>
      </c>
      <c r="P1717" t="str">
        <f>IF(ISNUMBER(SEARCH(P$1,raw[[#This Row],[active years]])),1,"")</f>
        <v/>
      </c>
      <c r="Q1717" t="str">
        <f>IF(ISNUMBER(SEARCH(Q$1,raw[[#This Row],[active years]])),1,"")</f>
        <v/>
      </c>
      <c r="R1717">
        <f>IF(ISNUMBER(SEARCH(R$1,raw[[#This Row],[active years]])),1,"")</f>
        <v>1</v>
      </c>
      <c r="S1717">
        <f>IF(ISNUMBER(SEARCH(S$1,raw[[#This Row],[active years]])),1,"")</f>
        <v>1</v>
      </c>
      <c r="T1717">
        <f>IF(ISNUMBER(SEARCH(T$1,raw[[#This Row],[active years]])),1,"")</f>
        <v>1</v>
      </c>
      <c r="U1717">
        <f>IF(ISNUMBER(SEARCH(U$1,raw[[#This Row],[active years]])),1,"")</f>
        <v>1</v>
      </c>
      <c r="V1717">
        <f>IF(ISNUMBER(SEARCH(V$1,raw[[#This Row],[active years]])),1,"")</f>
        <v>1</v>
      </c>
      <c r="W1717">
        <f>IF(ISNUMBER(SEARCH(W$1,raw[[#This Row],[active years]])),1,"")</f>
        <v>1</v>
      </c>
      <c r="X1717">
        <f>IF(ISNUMBER(SEARCH(X$1,raw[[#This Row],[active years]])),1,"")</f>
        <v>1</v>
      </c>
      <c r="Y1717">
        <f>IF(ISNUMBER(SEARCH(Y$1,raw[[#This Row],[active years]])),1,"")</f>
        <v>1</v>
      </c>
      <c r="Z1717">
        <f>IF(ISNUMBER(SEARCH(Z$1,raw[[#This Row],[active years]])),1,"")</f>
        <v>1</v>
      </c>
      <c r="AA1717">
        <f>IF(ISNUMBER(SEARCH(AA$1,raw[[#This Row],[active years]])),1,"")</f>
        <v>1</v>
      </c>
    </row>
    <row r="1718" spans="1:27" x14ac:dyDescent="0.45">
      <c r="A1718">
        <f>raw[team]</f>
        <v>2087</v>
      </c>
      <c r="B1718">
        <f>raw[rookie year]</f>
        <v>2007</v>
      </c>
      <c r="C1718" t="str">
        <f>IF(ISNUMBER(SEARCH(C$1,raw[[#This Row],[active years]])),1,"")</f>
        <v/>
      </c>
      <c r="D1718" t="str">
        <f>IF(ISNUMBER(SEARCH(D$1,raw[[#This Row],[active years]])),1,"")</f>
        <v/>
      </c>
      <c r="E1718" t="str">
        <f>IF(ISNUMBER(SEARCH(E$1,raw[[#This Row],[active years]])),1,"")</f>
        <v/>
      </c>
      <c r="F1718" t="str">
        <f>IF(ISNUMBER(SEARCH(F$1,raw[[#This Row],[active years]])),1,"")</f>
        <v/>
      </c>
      <c r="G1718" t="str">
        <f>IF(ISNUMBER(SEARCH(G$1,raw[[#This Row],[active years]])),1,"")</f>
        <v/>
      </c>
      <c r="H1718" t="str">
        <f>IF(ISNUMBER(SEARCH(H$1,raw[[#This Row],[active years]])),1,"")</f>
        <v/>
      </c>
      <c r="I1718" t="str">
        <f>IF(ISNUMBER(SEARCH(I$1,raw[[#This Row],[active years]])),1,"")</f>
        <v/>
      </c>
      <c r="J1718" t="str">
        <f>IF(ISNUMBER(SEARCH(J$1,raw[[#This Row],[active years]])),1,"")</f>
        <v/>
      </c>
      <c r="K1718" t="str">
        <f>IF(ISNUMBER(SEARCH(K$1,raw[[#This Row],[active years]])),1,"")</f>
        <v/>
      </c>
      <c r="L1718" t="str">
        <f>IF(ISNUMBER(SEARCH(L$1,raw[[#This Row],[active years]])),1,"")</f>
        <v/>
      </c>
      <c r="M1718" t="str">
        <f>IF(ISNUMBER(SEARCH(M$1,raw[[#This Row],[active years]])),1,"")</f>
        <v/>
      </c>
      <c r="N1718" t="str">
        <f>IF(ISNUMBER(SEARCH(N$1,raw[[#This Row],[active years]])),1,"")</f>
        <v/>
      </c>
      <c r="O1718" t="str">
        <f>IF(ISNUMBER(SEARCH(O$1,raw[[#This Row],[active years]])),1,"")</f>
        <v/>
      </c>
      <c r="P1718" t="str">
        <f>IF(ISNUMBER(SEARCH(P$1,raw[[#This Row],[active years]])),1,"")</f>
        <v/>
      </c>
      <c r="Q1718" t="str">
        <f>IF(ISNUMBER(SEARCH(Q$1,raw[[#This Row],[active years]])),1,"")</f>
        <v/>
      </c>
      <c r="R1718" t="str">
        <f>IF(ISNUMBER(SEARCH(R$1,raw[[#This Row],[active years]])),1,"")</f>
        <v/>
      </c>
      <c r="S1718" t="str">
        <f>IF(ISNUMBER(SEARCH(S$1,raw[[#This Row],[active years]])),1,"")</f>
        <v/>
      </c>
      <c r="T1718" t="str">
        <f>IF(ISNUMBER(SEARCH(T$1,raw[[#This Row],[active years]])),1,"")</f>
        <v/>
      </c>
      <c r="U1718" t="str">
        <f>IF(ISNUMBER(SEARCH(U$1,raw[[#This Row],[active years]])),1,"")</f>
        <v/>
      </c>
      <c r="V1718">
        <f>IF(ISNUMBER(SEARCH(V$1,raw[[#This Row],[active years]])),1,"")</f>
        <v>1</v>
      </c>
      <c r="W1718" t="str">
        <f>IF(ISNUMBER(SEARCH(W$1,raw[[#This Row],[active years]])),1,"")</f>
        <v/>
      </c>
      <c r="X1718" t="str">
        <f>IF(ISNUMBER(SEARCH(X$1,raw[[#This Row],[active years]])),1,"")</f>
        <v/>
      </c>
      <c r="Y1718" t="str">
        <f>IF(ISNUMBER(SEARCH(Y$1,raw[[#This Row],[active years]])),1,"")</f>
        <v/>
      </c>
      <c r="Z1718" t="str">
        <f>IF(ISNUMBER(SEARCH(Z$1,raw[[#This Row],[active years]])),1,"")</f>
        <v/>
      </c>
      <c r="AA1718" t="str">
        <f>IF(ISNUMBER(SEARCH(AA$1,raw[[#This Row],[active years]])),1,"")</f>
        <v/>
      </c>
    </row>
    <row r="1719" spans="1:27" x14ac:dyDescent="0.45">
      <c r="A1719">
        <f>raw[team]</f>
        <v>2089</v>
      </c>
      <c r="B1719">
        <f>raw[rookie year]</f>
        <v>2007</v>
      </c>
      <c r="C1719" t="str">
        <f>IF(ISNUMBER(SEARCH(C$1,raw[[#This Row],[active years]])),1,"")</f>
        <v/>
      </c>
      <c r="D1719" t="str">
        <f>IF(ISNUMBER(SEARCH(D$1,raw[[#This Row],[active years]])),1,"")</f>
        <v/>
      </c>
      <c r="E1719" t="str">
        <f>IF(ISNUMBER(SEARCH(E$1,raw[[#This Row],[active years]])),1,"")</f>
        <v/>
      </c>
      <c r="F1719" t="str">
        <f>IF(ISNUMBER(SEARCH(F$1,raw[[#This Row],[active years]])),1,"")</f>
        <v/>
      </c>
      <c r="G1719" t="str">
        <f>IF(ISNUMBER(SEARCH(G$1,raw[[#This Row],[active years]])),1,"")</f>
        <v/>
      </c>
      <c r="H1719" t="str">
        <f>IF(ISNUMBER(SEARCH(H$1,raw[[#This Row],[active years]])),1,"")</f>
        <v/>
      </c>
      <c r="I1719" t="str">
        <f>IF(ISNUMBER(SEARCH(I$1,raw[[#This Row],[active years]])),1,"")</f>
        <v/>
      </c>
      <c r="J1719" t="str">
        <f>IF(ISNUMBER(SEARCH(J$1,raw[[#This Row],[active years]])),1,"")</f>
        <v/>
      </c>
      <c r="K1719" t="str">
        <f>IF(ISNUMBER(SEARCH(K$1,raw[[#This Row],[active years]])),1,"")</f>
        <v/>
      </c>
      <c r="L1719" t="str">
        <f>IF(ISNUMBER(SEARCH(L$1,raw[[#This Row],[active years]])),1,"")</f>
        <v/>
      </c>
      <c r="M1719" t="str">
        <f>IF(ISNUMBER(SEARCH(M$1,raw[[#This Row],[active years]])),1,"")</f>
        <v/>
      </c>
      <c r="N1719" t="str">
        <f>IF(ISNUMBER(SEARCH(N$1,raw[[#This Row],[active years]])),1,"")</f>
        <v/>
      </c>
      <c r="O1719" t="str">
        <f>IF(ISNUMBER(SEARCH(O$1,raw[[#This Row],[active years]])),1,"")</f>
        <v/>
      </c>
      <c r="P1719" t="str">
        <f>IF(ISNUMBER(SEARCH(P$1,raw[[#This Row],[active years]])),1,"")</f>
        <v/>
      </c>
      <c r="Q1719" t="str">
        <f>IF(ISNUMBER(SEARCH(Q$1,raw[[#This Row],[active years]])),1,"")</f>
        <v/>
      </c>
      <c r="R1719">
        <f>IF(ISNUMBER(SEARCH(R$1,raw[[#This Row],[active years]])),1,"")</f>
        <v>1</v>
      </c>
      <c r="S1719" t="str">
        <f>IF(ISNUMBER(SEARCH(S$1,raw[[#This Row],[active years]])),1,"")</f>
        <v/>
      </c>
      <c r="T1719" t="str">
        <f>IF(ISNUMBER(SEARCH(T$1,raw[[#This Row],[active years]])),1,"")</f>
        <v/>
      </c>
      <c r="U1719" t="str">
        <f>IF(ISNUMBER(SEARCH(U$1,raw[[#This Row],[active years]])),1,"")</f>
        <v/>
      </c>
      <c r="V1719" t="str">
        <f>IF(ISNUMBER(SEARCH(V$1,raw[[#This Row],[active years]])),1,"")</f>
        <v/>
      </c>
      <c r="W1719" t="str">
        <f>IF(ISNUMBER(SEARCH(W$1,raw[[#This Row],[active years]])),1,"")</f>
        <v/>
      </c>
      <c r="X1719" t="str">
        <f>IF(ISNUMBER(SEARCH(X$1,raw[[#This Row],[active years]])),1,"")</f>
        <v/>
      </c>
      <c r="Y1719" t="str">
        <f>IF(ISNUMBER(SEARCH(Y$1,raw[[#This Row],[active years]])),1,"")</f>
        <v/>
      </c>
      <c r="Z1719" t="str">
        <f>IF(ISNUMBER(SEARCH(Z$1,raw[[#This Row],[active years]])),1,"")</f>
        <v/>
      </c>
      <c r="AA1719" t="str">
        <f>IF(ISNUMBER(SEARCH(AA$1,raw[[#This Row],[active years]])),1,"")</f>
        <v/>
      </c>
    </row>
    <row r="1720" spans="1:27" x14ac:dyDescent="0.45">
      <c r="A1720">
        <f>raw[team]</f>
        <v>2090</v>
      </c>
      <c r="B1720">
        <f>raw[rookie year]</f>
        <v>2007</v>
      </c>
      <c r="C1720" t="str">
        <f>IF(ISNUMBER(SEARCH(C$1,raw[[#This Row],[active years]])),1,"")</f>
        <v/>
      </c>
      <c r="D1720" t="str">
        <f>IF(ISNUMBER(SEARCH(D$1,raw[[#This Row],[active years]])),1,"")</f>
        <v/>
      </c>
      <c r="E1720" t="str">
        <f>IF(ISNUMBER(SEARCH(E$1,raw[[#This Row],[active years]])),1,"")</f>
        <v/>
      </c>
      <c r="F1720" t="str">
        <f>IF(ISNUMBER(SEARCH(F$1,raw[[#This Row],[active years]])),1,"")</f>
        <v/>
      </c>
      <c r="G1720" t="str">
        <f>IF(ISNUMBER(SEARCH(G$1,raw[[#This Row],[active years]])),1,"")</f>
        <v/>
      </c>
      <c r="H1720" t="str">
        <f>IF(ISNUMBER(SEARCH(H$1,raw[[#This Row],[active years]])),1,"")</f>
        <v/>
      </c>
      <c r="I1720" t="str">
        <f>IF(ISNUMBER(SEARCH(I$1,raw[[#This Row],[active years]])),1,"")</f>
        <v/>
      </c>
      <c r="J1720" t="str">
        <f>IF(ISNUMBER(SEARCH(J$1,raw[[#This Row],[active years]])),1,"")</f>
        <v/>
      </c>
      <c r="K1720" t="str">
        <f>IF(ISNUMBER(SEARCH(K$1,raw[[#This Row],[active years]])),1,"")</f>
        <v/>
      </c>
      <c r="L1720" t="str">
        <f>IF(ISNUMBER(SEARCH(L$1,raw[[#This Row],[active years]])),1,"")</f>
        <v/>
      </c>
      <c r="M1720" t="str">
        <f>IF(ISNUMBER(SEARCH(M$1,raw[[#This Row],[active years]])),1,"")</f>
        <v/>
      </c>
      <c r="N1720" t="str">
        <f>IF(ISNUMBER(SEARCH(N$1,raw[[#This Row],[active years]])),1,"")</f>
        <v/>
      </c>
      <c r="O1720" t="str">
        <f>IF(ISNUMBER(SEARCH(O$1,raw[[#This Row],[active years]])),1,"")</f>
        <v/>
      </c>
      <c r="P1720" t="str">
        <f>IF(ISNUMBER(SEARCH(P$1,raw[[#This Row],[active years]])),1,"")</f>
        <v/>
      </c>
      <c r="Q1720" t="str">
        <f>IF(ISNUMBER(SEARCH(Q$1,raw[[#This Row],[active years]])),1,"")</f>
        <v/>
      </c>
      <c r="R1720">
        <f>IF(ISNUMBER(SEARCH(R$1,raw[[#This Row],[active years]])),1,"")</f>
        <v>1</v>
      </c>
      <c r="S1720">
        <f>IF(ISNUMBER(SEARCH(S$1,raw[[#This Row],[active years]])),1,"")</f>
        <v>1</v>
      </c>
      <c r="T1720">
        <f>IF(ISNUMBER(SEARCH(T$1,raw[[#This Row],[active years]])),1,"")</f>
        <v>1</v>
      </c>
      <c r="U1720">
        <f>IF(ISNUMBER(SEARCH(U$1,raw[[#This Row],[active years]])),1,"")</f>
        <v>1</v>
      </c>
      <c r="V1720">
        <f>IF(ISNUMBER(SEARCH(V$1,raw[[#This Row],[active years]])),1,"")</f>
        <v>1</v>
      </c>
      <c r="W1720">
        <f>IF(ISNUMBER(SEARCH(W$1,raw[[#This Row],[active years]])),1,"")</f>
        <v>1</v>
      </c>
      <c r="X1720">
        <f>IF(ISNUMBER(SEARCH(X$1,raw[[#This Row],[active years]])),1,"")</f>
        <v>1</v>
      </c>
      <c r="Y1720">
        <f>IF(ISNUMBER(SEARCH(Y$1,raw[[#This Row],[active years]])),1,"")</f>
        <v>1</v>
      </c>
      <c r="Z1720">
        <f>IF(ISNUMBER(SEARCH(Z$1,raw[[#This Row],[active years]])),1,"")</f>
        <v>1</v>
      </c>
      <c r="AA1720">
        <f>IF(ISNUMBER(SEARCH(AA$1,raw[[#This Row],[active years]])),1,"")</f>
        <v>1</v>
      </c>
    </row>
    <row r="1721" spans="1:27" x14ac:dyDescent="0.45">
      <c r="A1721">
        <f>raw[team]</f>
        <v>2091</v>
      </c>
      <c r="B1721">
        <f>raw[rookie year]</f>
        <v>2007</v>
      </c>
      <c r="C1721" t="str">
        <f>IF(ISNUMBER(SEARCH(C$1,raw[[#This Row],[active years]])),1,"")</f>
        <v/>
      </c>
      <c r="D1721" t="str">
        <f>IF(ISNUMBER(SEARCH(D$1,raw[[#This Row],[active years]])),1,"")</f>
        <v/>
      </c>
      <c r="E1721" t="str">
        <f>IF(ISNUMBER(SEARCH(E$1,raw[[#This Row],[active years]])),1,"")</f>
        <v/>
      </c>
      <c r="F1721" t="str">
        <f>IF(ISNUMBER(SEARCH(F$1,raw[[#This Row],[active years]])),1,"")</f>
        <v/>
      </c>
      <c r="G1721" t="str">
        <f>IF(ISNUMBER(SEARCH(G$1,raw[[#This Row],[active years]])),1,"")</f>
        <v/>
      </c>
      <c r="H1721" t="str">
        <f>IF(ISNUMBER(SEARCH(H$1,raw[[#This Row],[active years]])),1,"")</f>
        <v/>
      </c>
      <c r="I1721" t="str">
        <f>IF(ISNUMBER(SEARCH(I$1,raw[[#This Row],[active years]])),1,"")</f>
        <v/>
      </c>
      <c r="J1721" t="str">
        <f>IF(ISNUMBER(SEARCH(J$1,raw[[#This Row],[active years]])),1,"")</f>
        <v/>
      </c>
      <c r="K1721" t="str">
        <f>IF(ISNUMBER(SEARCH(K$1,raw[[#This Row],[active years]])),1,"")</f>
        <v/>
      </c>
      <c r="L1721" t="str">
        <f>IF(ISNUMBER(SEARCH(L$1,raw[[#This Row],[active years]])),1,"")</f>
        <v/>
      </c>
      <c r="M1721" t="str">
        <f>IF(ISNUMBER(SEARCH(M$1,raw[[#This Row],[active years]])),1,"")</f>
        <v/>
      </c>
      <c r="N1721" t="str">
        <f>IF(ISNUMBER(SEARCH(N$1,raw[[#This Row],[active years]])),1,"")</f>
        <v/>
      </c>
      <c r="O1721" t="str">
        <f>IF(ISNUMBER(SEARCH(O$1,raw[[#This Row],[active years]])),1,"")</f>
        <v/>
      </c>
      <c r="P1721" t="str">
        <f>IF(ISNUMBER(SEARCH(P$1,raw[[#This Row],[active years]])),1,"")</f>
        <v/>
      </c>
      <c r="Q1721" t="str">
        <f>IF(ISNUMBER(SEARCH(Q$1,raw[[#This Row],[active years]])),1,"")</f>
        <v/>
      </c>
      <c r="R1721">
        <f>IF(ISNUMBER(SEARCH(R$1,raw[[#This Row],[active years]])),1,"")</f>
        <v>1</v>
      </c>
      <c r="S1721">
        <f>IF(ISNUMBER(SEARCH(S$1,raw[[#This Row],[active years]])),1,"")</f>
        <v>1</v>
      </c>
      <c r="T1721">
        <f>IF(ISNUMBER(SEARCH(T$1,raw[[#This Row],[active years]])),1,"")</f>
        <v>1</v>
      </c>
      <c r="U1721">
        <f>IF(ISNUMBER(SEARCH(U$1,raw[[#This Row],[active years]])),1,"")</f>
        <v>1</v>
      </c>
      <c r="V1721">
        <f>IF(ISNUMBER(SEARCH(V$1,raw[[#This Row],[active years]])),1,"")</f>
        <v>1</v>
      </c>
      <c r="W1721">
        <f>IF(ISNUMBER(SEARCH(W$1,raw[[#This Row],[active years]])),1,"")</f>
        <v>1</v>
      </c>
      <c r="X1721">
        <f>IF(ISNUMBER(SEARCH(X$1,raw[[#This Row],[active years]])),1,"")</f>
        <v>1</v>
      </c>
      <c r="Y1721" t="str">
        <f>IF(ISNUMBER(SEARCH(Y$1,raw[[#This Row],[active years]])),1,"")</f>
        <v/>
      </c>
      <c r="Z1721" t="str">
        <f>IF(ISNUMBER(SEARCH(Z$1,raw[[#This Row],[active years]])),1,"")</f>
        <v/>
      </c>
      <c r="AA1721" t="str">
        <f>IF(ISNUMBER(SEARCH(AA$1,raw[[#This Row],[active years]])),1,"")</f>
        <v/>
      </c>
    </row>
    <row r="1722" spans="1:27" x14ac:dyDescent="0.45">
      <c r="A1722">
        <f>raw[team]</f>
        <v>2092</v>
      </c>
      <c r="B1722">
        <f>raw[rookie year]</f>
        <v>2007</v>
      </c>
      <c r="C1722" t="str">
        <f>IF(ISNUMBER(SEARCH(C$1,raw[[#This Row],[active years]])),1,"")</f>
        <v/>
      </c>
      <c r="D1722" t="str">
        <f>IF(ISNUMBER(SEARCH(D$1,raw[[#This Row],[active years]])),1,"")</f>
        <v/>
      </c>
      <c r="E1722" t="str">
        <f>IF(ISNUMBER(SEARCH(E$1,raw[[#This Row],[active years]])),1,"")</f>
        <v/>
      </c>
      <c r="F1722" t="str">
        <f>IF(ISNUMBER(SEARCH(F$1,raw[[#This Row],[active years]])),1,"")</f>
        <v/>
      </c>
      <c r="G1722" t="str">
        <f>IF(ISNUMBER(SEARCH(G$1,raw[[#This Row],[active years]])),1,"")</f>
        <v/>
      </c>
      <c r="H1722" t="str">
        <f>IF(ISNUMBER(SEARCH(H$1,raw[[#This Row],[active years]])),1,"")</f>
        <v/>
      </c>
      <c r="I1722" t="str">
        <f>IF(ISNUMBER(SEARCH(I$1,raw[[#This Row],[active years]])),1,"")</f>
        <v/>
      </c>
      <c r="J1722" t="str">
        <f>IF(ISNUMBER(SEARCH(J$1,raw[[#This Row],[active years]])),1,"")</f>
        <v/>
      </c>
      <c r="K1722" t="str">
        <f>IF(ISNUMBER(SEARCH(K$1,raw[[#This Row],[active years]])),1,"")</f>
        <v/>
      </c>
      <c r="L1722" t="str">
        <f>IF(ISNUMBER(SEARCH(L$1,raw[[#This Row],[active years]])),1,"")</f>
        <v/>
      </c>
      <c r="M1722" t="str">
        <f>IF(ISNUMBER(SEARCH(M$1,raw[[#This Row],[active years]])),1,"")</f>
        <v/>
      </c>
      <c r="N1722" t="str">
        <f>IF(ISNUMBER(SEARCH(N$1,raw[[#This Row],[active years]])),1,"")</f>
        <v/>
      </c>
      <c r="O1722" t="str">
        <f>IF(ISNUMBER(SEARCH(O$1,raw[[#This Row],[active years]])),1,"")</f>
        <v/>
      </c>
      <c r="P1722" t="str">
        <f>IF(ISNUMBER(SEARCH(P$1,raw[[#This Row],[active years]])),1,"")</f>
        <v/>
      </c>
      <c r="Q1722" t="str">
        <f>IF(ISNUMBER(SEARCH(Q$1,raw[[#This Row],[active years]])),1,"")</f>
        <v/>
      </c>
      <c r="R1722">
        <f>IF(ISNUMBER(SEARCH(R$1,raw[[#This Row],[active years]])),1,"")</f>
        <v>1</v>
      </c>
      <c r="S1722">
        <f>IF(ISNUMBER(SEARCH(S$1,raw[[#This Row],[active years]])),1,"")</f>
        <v>1</v>
      </c>
      <c r="T1722">
        <f>IF(ISNUMBER(SEARCH(T$1,raw[[#This Row],[active years]])),1,"")</f>
        <v>1</v>
      </c>
      <c r="U1722" t="str">
        <f>IF(ISNUMBER(SEARCH(U$1,raw[[#This Row],[active years]])),1,"")</f>
        <v/>
      </c>
      <c r="V1722" t="str">
        <f>IF(ISNUMBER(SEARCH(V$1,raw[[#This Row],[active years]])),1,"")</f>
        <v/>
      </c>
      <c r="W1722" t="str">
        <f>IF(ISNUMBER(SEARCH(W$1,raw[[#This Row],[active years]])),1,"")</f>
        <v/>
      </c>
      <c r="X1722" t="str">
        <f>IF(ISNUMBER(SEARCH(X$1,raw[[#This Row],[active years]])),1,"")</f>
        <v/>
      </c>
      <c r="Y1722" t="str">
        <f>IF(ISNUMBER(SEARCH(Y$1,raw[[#This Row],[active years]])),1,"")</f>
        <v/>
      </c>
      <c r="Z1722" t="str">
        <f>IF(ISNUMBER(SEARCH(Z$1,raw[[#This Row],[active years]])),1,"")</f>
        <v/>
      </c>
      <c r="AA1722" t="str">
        <f>IF(ISNUMBER(SEARCH(AA$1,raw[[#This Row],[active years]])),1,"")</f>
        <v/>
      </c>
    </row>
    <row r="1723" spans="1:27" x14ac:dyDescent="0.45">
      <c r="A1723">
        <f>raw[team]</f>
        <v>2093</v>
      </c>
      <c r="B1723">
        <f>raw[rookie year]</f>
        <v>2007</v>
      </c>
      <c r="C1723" t="str">
        <f>IF(ISNUMBER(SEARCH(C$1,raw[[#This Row],[active years]])),1,"")</f>
        <v/>
      </c>
      <c r="D1723" t="str">
        <f>IF(ISNUMBER(SEARCH(D$1,raw[[#This Row],[active years]])),1,"")</f>
        <v/>
      </c>
      <c r="E1723" t="str">
        <f>IF(ISNUMBER(SEARCH(E$1,raw[[#This Row],[active years]])),1,"")</f>
        <v/>
      </c>
      <c r="F1723" t="str">
        <f>IF(ISNUMBER(SEARCH(F$1,raw[[#This Row],[active years]])),1,"")</f>
        <v/>
      </c>
      <c r="G1723" t="str">
        <f>IF(ISNUMBER(SEARCH(G$1,raw[[#This Row],[active years]])),1,"")</f>
        <v/>
      </c>
      <c r="H1723" t="str">
        <f>IF(ISNUMBER(SEARCH(H$1,raw[[#This Row],[active years]])),1,"")</f>
        <v/>
      </c>
      <c r="I1723" t="str">
        <f>IF(ISNUMBER(SEARCH(I$1,raw[[#This Row],[active years]])),1,"")</f>
        <v/>
      </c>
      <c r="J1723" t="str">
        <f>IF(ISNUMBER(SEARCH(J$1,raw[[#This Row],[active years]])),1,"")</f>
        <v/>
      </c>
      <c r="K1723" t="str">
        <f>IF(ISNUMBER(SEARCH(K$1,raw[[#This Row],[active years]])),1,"")</f>
        <v/>
      </c>
      <c r="L1723" t="str">
        <f>IF(ISNUMBER(SEARCH(L$1,raw[[#This Row],[active years]])),1,"")</f>
        <v/>
      </c>
      <c r="M1723" t="str">
        <f>IF(ISNUMBER(SEARCH(M$1,raw[[#This Row],[active years]])),1,"")</f>
        <v/>
      </c>
      <c r="N1723" t="str">
        <f>IF(ISNUMBER(SEARCH(N$1,raw[[#This Row],[active years]])),1,"")</f>
        <v/>
      </c>
      <c r="O1723" t="str">
        <f>IF(ISNUMBER(SEARCH(O$1,raw[[#This Row],[active years]])),1,"")</f>
        <v/>
      </c>
      <c r="P1723" t="str">
        <f>IF(ISNUMBER(SEARCH(P$1,raw[[#This Row],[active years]])),1,"")</f>
        <v/>
      </c>
      <c r="Q1723" t="str">
        <f>IF(ISNUMBER(SEARCH(Q$1,raw[[#This Row],[active years]])),1,"")</f>
        <v/>
      </c>
      <c r="R1723" t="str">
        <f>IF(ISNUMBER(SEARCH(R$1,raw[[#This Row],[active years]])),1,"")</f>
        <v/>
      </c>
      <c r="S1723" t="str">
        <f>IF(ISNUMBER(SEARCH(S$1,raw[[#This Row],[active years]])),1,"")</f>
        <v/>
      </c>
      <c r="T1723" t="str">
        <f>IF(ISNUMBER(SEARCH(T$1,raw[[#This Row],[active years]])),1,"")</f>
        <v/>
      </c>
      <c r="U1723" t="str">
        <f>IF(ISNUMBER(SEARCH(U$1,raw[[#This Row],[active years]])),1,"")</f>
        <v/>
      </c>
      <c r="V1723" t="str">
        <f>IF(ISNUMBER(SEARCH(V$1,raw[[#This Row],[active years]])),1,"")</f>
        <v/>
      </c>
      <c r="W1723">
        <f>IF(ISNUMBER(SEARCH(W$1,raw[[#This Row],[active years]])),1,"")</f>
        <v>1</v>
      </c>
      <c r="X1723">
        <f>IF(ISNUMBER(SEARCH(X$1,raw[[#This Row],[active years]])),1,"")</f>
        <v>1</v>
      </c>
      <c r="Y1723">
        <f>IF(ISNUMBER(SEARCH(Y$1,raw[[#This Row],[active years]])),1,"")</f>
        <v>1</v>
      </c>
      <c r="Z1723">
        <f>IF(ISNUMBER(SEARCH(Z$1,raw[[#This Row],[active years]])),1,"")</f>
        <v>1</v>
      </c>
      <c r="AA1723" t="str">
        <f>IF(ISNUMBER(SEARCH(AA$1,raw[[#This Row],[active years]])),1,"")</f>
        <v/>
      </c>
    </row>
    <row r="1724" spans="1:27" x14ac:dyDescent="0.45">
      <c r="A1724">
        <f>raw[team]</f>
        <v>2095</v>
      </c>
      <c r="B1724">
        <f>raw[rookie year]</f>
        <v>2007</v>
      </c>
      <c r="C1724" t="str">
        <f>IF(ISNUMBER(SEARCH(C$1,raw[[#This Row],[active years]])),1,"")</f>
        <v/>
      </c>
      <c r="D1724" t="str">
        <f>IF(ISNUMBER(SEARCH(D$1,raw[[#This Row],[active years]])),1,"")</f>
        <v/>
      </c>
      <c r="E1724" t="str">
        <f>IF(ISNUMBER(SEARCH(E$1,raw[[#This Row],[active years]])),1,"")</f>
        <v/>
      </c>
      <c r="F1724" t="str">
        <f>IF(ISNUMBER(SEARCH(F$1,raw[[#This Row],[active years]])),1,"")</f>
        <v/>
      </c>
      <c r="G1724" t="str">
        <f>IF(ISNUMBER(SEARCH(G$1,raw[[#This Row],[active years]])),1,"")</f>
        <v/>
      </c>
      <c r="H1724" t="str">
        <f>IF(ISNUMBER(SEARCH(H$1,raw[[#This Row],[active years]])),1,"")</f>
        <v/>
      </c>
      <c r="I1724" t="str">
        <f>IF(ISNUMBER(SEARCH(I$1,raw[[#This Row],[active years]])),1,"")</f>
        <v/>
      </c>
      <c r="J1724" t="str">
        <f>IF(ISNUMBER(SEARCH(J$1,raw[[#This Row],[active years]])),1,"")</f>
        <v/>
      </c>
      <c r="K1724" t="str">
        <f>IF(ISNUMBER(SEARCH(K$1,raw[[#This Row],[active years]])),1,"")</f>
        <v/>
      </c>
      <c r="L1724" t="str">
        <f>IF(ISNUMBER(SEARCH(L$1,raw[[#This Row],[active years]])),1,"")</f>
        <v/>
      </c>
      <c r="M1724" t="str">
        <f>IF(ISNUMBER(SEARCH(M$1,raw[[#This Row],[active years]])),1,"")</f>
        <v/>
      </c>
      <c r="N1724" t="str">
        <f>IF(ISNUMBER(SEARCH(N$1,raw[[#This Row],[active years]])),1,"")</f>
        <v/>
      </c>
      <c r="O1724" t="str">
        <f>IF(ISNUMBER(SEARCH(O$1,raw[[#This Row],[active years]])),1,"")</f>
        <v/>
      </c>
      <c r="P1724" t="str">
        <f>IF(ISNUMBER(SEARCH(P$1,raw[[#This Row],[active years]])),1,"")</f>
        <v/>
      </c>
      <c r="Q1724" t="str">
        <f>IF(ISNUMBER(SEARCH(Q$1,raw[[#This Row],[active years]])),1,"")</f>
        <v/>
      </c>
      <c r="R1724" t="str">
        <f>IF(ISNUMBER(SEARCH(R$1,raw[[#This Row],[active years]])),1,"")</f>
        <v/>
      </c>
      <c r="S1724" t="str">
        <f>IF(ISNUMBER(SEARCH(S$1,raw[[#This Row],[active years]])),1,"")</f>
        <v/>
      </c>
      <c r="T1724" t="str">
        <f>IF(ISNUMBER(SEARCH(T$1,raw[[#This Row],[active years]])),1,"")</f>
        <v/>
      </c>
      <c r="U1724" t="str">
        <f>IF(ISNUMBER(SEARCH(U$1,raw[[#This Row],[active years]])),1,"")</f>
        <v/>
      </c>
      <c r="V1724" t="str">
        <f>IF(ISNUMBER(SEARCH(V$1,raw[[#This Row],[active years]])),1,"")</f>
        <v/>
      </c>
      <c r="W1724" t="str">
        <f>IF(ISNUMBER(SEARCH(W$1,raw[[#This Row],[active years]])),1,"")</f>
        <v/>
      </c>
      <c r="X1724" t="str">
        <f>IF(ISNUMBER(SEARCH(X$1,raw[[#This Row],[active years]])),1,"")</f>
        <v/>
      </c>
      <c r="Y1724" t="str">
        <f>IF(ISNUMBER(SEARCH(Y$1,raw[[#This Row],[active years]])),1,"")</f>
        <v/>
      </c>
      <c r="Z1724">
        <f>IF(ISNUMBER(SEARCH(Z$1,raw[[#This Row],[active years]])),1,"")</f>
        <v>1</v>
      </c>
      <c r="AA1724">
        <f>IF(ISNUMBER(SEARCH(AA$1,raw[[#This Row],[active years]])),1,"")</f>
        <v>1</v>
      </c>
    </row>
    <row r="1725" spans="1:27" x14ac:dyDescent="0.45">
      <c r="A1725">
        <f>raw[team]</f>
        <v>2096</v>
      </c>
      <c r="B1725">
        <f>raw[rookie year]</f>
        <v>2007</v>
      </c>
      <c r="C1725" t="str">
        <f>IF(ISNUMBER(SEARCH(C$1,raw[[#This Row],[active years]])),1,"")</f>
        <v/>
      </c>
      <c r="D1725" t="str">
        <f>IF(ISNUMBER(SEARCH(D$1,raw[[#This Row],[active years]])),1,"")</f>
        <v/>
      </c>
      <c r="E1725" t="str">
        <f>IF(ISNUMBER(SEARCH(E$1,raw[[#This Row],[active years]])),1,"")</f>
        <v/>
      </c>
      <c r="F1725" t="str">
        <f>IF(ISNUMBER(SEARCH(F$1,raw[[#This Row],[active years]])),1,"")</f>
        <v/>
      </c>
      <c r="G1725" t="str">
        <f>IF(ISNUMBER(SEARCH(G$1,raw[[#This Row],[active years]])),1,"")</f>
        <v/>
      </c>
      <c r="H1725" t="str">
        <f>IF(ISNUMBER(SEARCH(H$1,raw[[#This Row],[active years]])),1,"")</f>
        <v/>
      </c>
      <c r="I1725" t="str">
        <f>IF(ISNUMBER(SEARCH(I$1,raw[[#This Row],[active years]])),1,"")</f>
        <v/>
      </c>
      <c r="J1725" t="str">
        <f>IF(ISNUMBER(SEARCH(J$1,raw[[#This Row],[active years]])),1,"")</f>
        <v/>
      </c>
      <c r="K1725" t="str">
        <f>IF(ISNUMBER(SEARCH(K$1,raw[[#This Row],[active years]])),1,"")</f>
        <v/>
      </c>
      <c r="L1725" t="str">
        <f>IF(ISNUMBER(SEARCH(L$1,raw[[#This Row],[active years]])),1,"")</f>
        <v/>
      </c>
      <c r="M1725" t="str">
        <f>IF(ISNUMBER(SEARCH(M$1,raw[[#This Row],[active years]])),1,"")</f>
        <v/>
      </c>
      <c r="N1725" t="str">
        <f>IF(ISNUMBER(SEARCH(N$1,raw[[#This Row],[active years]])),1,"")</f>
        <v/>
      </c>
      <c r="O1725" t="str">
        <f>IF(ISNUMBER(SEARCH(O$1,raw[[#This Row],[active years]])),1,"")</f>
        <v/>
      </c>
      <c r="P1725" t="str">
        <f>IF(ISNUMBER(SEARCH(P$1,raw[[#This Row],[active years]])),1,"")</f>
        <v/>
      </c>
      <c r="Q1725" t="str">
        <f>IF(ISNUMBER(SEARCH(Q$1,raw[[#This Row],[active years]])),1,"")</f>
        <v/>
      </c>
      <c r="R1725" t="str">
        <f>IF(ISNUMBER(SEARCH(R$1,raw[[#This Row],[active years]])),1,"")</f>
        <v/>
      </c>
      <c r="S1725" t="str">
        <f>IF(ISNUMBER(SEARCH(S$1,raw[[#This Row],[active years]])),1,"")</f>
        <v/>
      </c>
      <c r="T1725" t="str">
        <f>IF(ISNUMBER(SEARCH(T$1,raw[[#This Row],[active years]])),1,"")</f>
        <v/>
      </c>
      <c r="U1725" t="str">
        <f>IF(ISNUMBER(SEARCH(U$1,raw[[#This Row],[active years]])),1,"")</f>
        <v/>
      </c>
      <c r="V1725" t="str">
        <f>IF(ISNUMBER(SEARCH(V$1,raw[[#This Row],[active years]])),1,"")</f>
        <v/>
      </c>
      <c r="W1725" t="str">
        <f>IF(ISNUMBER(SEARCH(W$1,raw[[#This Row],[active years]])),1,"")</f>
        <v/>
      </c>
      <c r="X1725" t="str">
        <f>IF(ISNUMBER(SEARCH(X$1,raw[[#This Row],[active years]])),1,"")</f>
        <v/>
      </c>
      <c r="Y1725" t="str">
        <f>IF(ISNUMBER(SEARCH(Y$1,raw[[#This Row],[active years]])),1,"")</f>
        <v/>
      </c>
      <c r="Z1725" t="str">
        <f>IF(ISNUMBER(SEARCH(Z$1,raw[[#This Row],[active years]])),1,"")</f>
        <v/>
      </c>
      <c r="AA1725">
        <f>IF(ISNUMBER(SEARCH(AA$1,raw[[#This Row],[active years]])),1,"")</f>
        <v>1</v>
      </c>
    </row>
    <row r="1726" spans="1:27" x14ac:dyDescent="0.45">
      <c r="A1726">
        <f>raw[team]</f>
        <v>2098</v>
      </c>
      <c r="B1726">
        <f>raw[rookie year]</f>
        <v>2007</v>
      </c>
      <c r="C1726" t="str">
        <f>IF(ISNUMBER(SEARCH(C$1,raw[[#This Row],[active years]])),1,"")</f>
        <v/>
      </c>
      <c r="D1726" t="str">
        <f>IF(ISNUMBER(SEARCH(D$1,raw[[#This Row],[active years]])),1,"")</f>
        <v/>
      </c>
      <c r="E1726" t="str">
        <f>IF(ISNUMBER(SEARCH(E$1,raw[[#This Row],[active years]])),1,"")</f>
        <v/>
      </c>
      <c r="F1726" t="str">
        <f>IF(ISNUMBER(SEARCH(F$1,raw[[#This Row],[active years]])),1,"")</f>
        <v/>
      </c>
      <c r="G1726" t="str">
        <f>IF(ISNUMBER(SEARCH(G$1,raw[[#This Row],[active years]])),1,"")</f>
        <v/>
      </c>
      <c r="H1726" t="str">
        <f>IF(ISNUMBER(SEARCH(H$1,raw[[#This Row],[active years]])),1,"")</f>
        <v/>
      </c>
      <c r="I1726" t="str">
        <f>IF(ISNUMBER(SEARCH(I$1,raw[[#This Row],[active years]])),1,"")</f>
        <v/>
      </c>
      <c r="J1726" t="str">
        <f>IF(ISNUMBER(SEARCH(J$1,raw[[#This Row],[active years]])),1,"")</f>
        <v/>
      </c>
      <c r="K1726" t="str">
        <f>IF(ISNUMBER(SEARCH(K$1,raw[[#This Row],[active years]])),1,"")</f>
        <v/>
      </c>
      <c r="L1726" t="str">
        <f>IF(ISNUMBER(SEARCH(L$1,raw[[#This Row],[active years]])),1,"")</f>
        <v/>
      </c>
      <c r="M1726" t="str">
        <f>IF(ISNUMBER(SEARCH(M$1,raw[[#This Row],[active years]])),1,"")</f>
        <v/>
      </c>
      <c r="N1726" t="str">
        <f>IF(ISNUMBER(SEARCH(N$1,raw[[#This Row],[active years]])),1,"")</f>
        <v/>
      </c>
      <c r="O1726" t="str">
        <f>IF(ISNUMBER(SEARCH(O$1,raw[[#This Row],[active years]])),1,"")</f>
        <v/>
      </c>
      <c r="P1726" t="str">
        <f>IF(ISNUMBER(SEARCH(P$1,raw[[#This Row],[active years]])),1,"")</f>
        <v/>
      </c>
      <c r="Q1726" t="str">
        <f>IF(ISNUMBER(SEARCH(Q$1,raw[[#This Row],[active years]])),1,"")</f>
        <v/>
      </c>
      <c r="R1726" t="str">
        <f>IF(ISNUMBER(SEARCH(R$1,raw[[#This Row],[active years]])),1,"")</f>
        <v/>
      </c>
      <c r="S1726" t="str">
        <f>IF(ISNUMBER(SEARCH(S$1,raw[[#This Row],[active years]])),1,"")</f>
        <v/>
      </c>
      <c r="T1726" t="str">
        <f>IF(ISNUMBER(SEARCH(T$1,raw[[#This Row],[active years]])),1,"")</f>
        <v/>
      </c>
      <c r="U1726" t="str">
        <f>IF(ISNUMBER(SEARCH(U$1,raw[[#This Row],[active years]])),1,"")</f>
        <v/>
      </c>
      <c r="V1726" t="str">
        <f>IF(ISNUMBER(SEARCH(V$1,raw[[#This Row],[active years]])),1,"")</f>
        <v/>
      </c>
      <c r="W1726" t="str">
        <f>IF(ISNUMBER(SEARCH(W$1,raw[[#This Row],[active years]])),1,"")</f>
        <v/>
      </c>
      <c r="X1726" t="str">
        <f>IF(ISNUMBER(SEARCH(X$1,raw[[#This Row],[active years]])),1,"")</f>
        <v/>
      </c>
      <c r="Y1726" t="str">
        <f>IF(ISNUMBER(SEARCH(Y$1,raw[[#This Row],[active years]])),1,"")</f>
        <v/>
      </c>
      <c r="Z1726" t="str">
        <f>IF(ISNUMBER(SEARCH(Z$1,raw[[#This Row],[active years]])),1,"")</f>
        <v/>
      </c>
      <c r="AA1726" t="str">
        <f>IF(ISNUMBER(SEARCH(AA$1,raw[[#This Row],[active years]])),1,"")</f>
        <v/>
      </c>
    </row>
    <row r="1727" spans="1:27" x14ac:dyDescent="0.45">
      <c r="A1727">
        <f>raw[team]</f>
        <v>2099</v>
      </c>
      <c r="B1727">
        <f>raw[rookie year]</f>
        <v>2007</v>
      </c>
      <c r="C1727" t="str">
        <f>IF(ISNUMBER(SEARCH(C$1,raw[[#This Row],[active years]])),1,"")</f>
        <v/>
      </c>
      <c r="D1727" t="str">
        <f>IF(ISNUMBER(SEARCH(D$1,raw[[#This Row],[active years]])),1,"")</f>
        <v/>
      </c>
      <c r="E1727" t="str">
        <f>IF(ISNUMBER(SEARCH(E$1,raw[[#This Row],[active years]])),1,"")</f>
        <v/>
      </c>
      <c r="F1727" t="str">
        <f>IF(ISNUMBER(SEARCH(F$1,raw[[#This Row],[active years]])),1,"")</f>
        <v/>
      </c>
      <c r="G1727" t="str">
        <f>IF(ISNUMBER(SEARCH(G$1,raw[[#This Row],[active years]])),1,"")</f>
        <v/>
      </c>
      <c r="H1727" t="str">
        <f>IF(ISNUMBER(SEARCH(H$1,raw[[#This Row],[active years]])),1,"")</f>
        <v/>
      </c>
      <c r="I1727" t="str">
        <f>IF(ISNUMBER(SEARCH(I$1,raw[[#This Row],[active years]])),1,"")</f>
        <v/>
      </c>
      <c r="J1727" t="str">
        <f>IF(ISNUMBER(SEARCH(J$1,raw[[#This Row],[active years]])),1,"")</f>
        <v/>
      </c>
      <c r="K1727" t="str">
        <f>IF(ISNUMBER(SEARCH(K$1,raw[[#This Row],[active years]])),1,"")</f>
        <v/>
      </c>
      <c r="L1727" t="str">
        <f>IF(ISNUMBER(SEARCH(L$1,raw[[#This Row],[active years]])),1,"")</f>
        <v/>
      </c>
      <c r="M1727" t="str">
        <f>IF(ISNUMBER(SEARCH(M$1,raw[[#This Row],[active years]])),1,"")</f>
        <v/>
      </c>
      <c r="N1727" t="str">
        <f>IF(ISNUMBER(SEARCH(N$1,raw[[#This Row],[active years]])),1,"")</f>
        <v/>
      </c>
      <c r="O1727" t="str">
        <f>IF(ISNUMBER(SEARCH(O$1,raw[[#This Row],[active years]])),1,"")</f>
        <v/>
      </c>
      <c r="P1727" t="str">
        <f>IF(ISNUMBER(SEARCH(P$1,raw[[#This Row],[active years]])),1,"")</f>
        <v/>
      </c>
      <c r="Q1727" t="str">
        <f>IF(ISNUMBER(SEARCH(Q$1,raw[[#This Row],[active years]])),1,"")</f>
        <v/>
      </c>
      <c r="R1727">
        <f>IF(ISNUMBER(SEARCH(R$1,raw[[#This Row],[active years]])),1,"")</f>
        <v>1</v>
      </c>
      <c r="S1727" t="str">
        <f>IF(ISNUMBER(SEARCH(S$1,raw[[#This Row],[active years]])),1,"")</f>
        <v/>
      </c>
      <c r="T1727" t="str">
        <f>IF(ISNUMBER(SEARCH(T$1,raw[[#This Row],[active years]])),1,"")</f>
        <v/>
      </c>
      <c r="U1727" t="str">
        <f>IF(ISNUMBER(SEARCH(U$1,raw[[#This Row],[active years]])),1,"")</f>
        <v/>
      </c>
      <c r="V1727" t="str">
        <f>IF(ISNUMBER(SEARCH(V$1,raw[[#This Row],[active years]])),1,"")</f>
        <v/>
      </c>
      <c r="W1727" t="str">
        <f>IF(ISNUMBER(SEARCH(W$1,raw[[#This Row],[active years]])),1,"")</f>
        <v/>
      </c>
      <c r="X1727" t="str">
        <f>IF(ISNUMBER(SEARCH(X$1,raw[[#This Row],[active years]])),1,"")</f>
        <v/>
      </c>
      <c r="Y1727" t="str">
        <f>IF(ISNUMBER(SEARCH(Y$1,raw[[#This Row],[active years]])),1,"")</f>
        <v/>
      </c>
      <c r="Z1727" t="str">
        <f>IF(ISNUMBER(SEARCH(Z$1,raw[[#This Row],[active years]])),1,"")</f>
        <v/>
      </c>
      <c r="AA1727" t="str">
        <f>IF(ISNUMBER(SEARCH(AA$1,raw[[#This Row],[active years]])),1,"")</f>
        <v/>
      </c>
    </row>
    <row r="1728" spans="1:27" x14ac:dyDescent="0.45">
      <c r="A1728">
        <f>raw[team]</f>
        <v>2100</v>
      </c>
      <c r="B1728">
        <f>raw[rookie year]</f>
        <v>2007</v>
      </c>
      <c r="C1728" t="str">
        <f>IF(ISNUMBER(SEARCH(C$1,raw[[#This Row],[active years]])),1,"")</f>
        <v/>
      </c>
      <c r="D1728" t="str">
        <f>IF(ISNUMBER(SEARCH(D$1,raw[[#This Row],[active years]])),1,"")</f>
        <v/>
      </c>
      <c r="E1728" t="str">
        <f>IF(ISNUMBER(SEARCH(E$1,raw[[#This Row],[active years]])),1,"")</f>
        <v/>
      </c>
      <c r="F1728" t="str">
        <f>IF(ISNUMBER(SEARCH(F$1,raw[[#This Row],[active years]])),1,"")</f>
        <v/>
      </c>
      <c r="G1728" t="str">
        <f>IF(ISNUMBER(SEARCH(G$1,raw[[#This Row],[active years]])),1,"")</f>
        <v/>
      </c>
      <c r="H1728" t="str">
        <f>IF(ISNUMBER(SEARCH(H$1,raw[[#This Row],[active years]])),1,"")</f>
        <v/>
      </c>
      <c r="I1728" t="str">
        <f>IF(ISNUMBER(SEARCH(I$1,raw[[#This Row],[active years]])),1,"")</f>
        <v/>
      </c>
      <c r="J1728" t="str">
        <f>IF(ISNUMBER(SEARCH(J$1,raw[[#This Row],[active years]])),1,"")</f>
        <v/>
      </c>
      <c r="K1728" t="str">
        <f>IF(ISNUMBER(SEARCH(K$1,raw[[#This Row],[active years]])),1,"")</f>
        <v/>
      </c>
      <c r="L1728" t="str">
        <f>IF(ISNUMBER(SEARCH(L$1,raw[[#This Row],[active years]])),1,"")</f>
        <v/>
      </c>
      <c r="M1728" t="str">
        <f>IF(ISNUMBER(SEARCH(M$1,raw[[#This Row],[active years]])),1,"")</f>
        <v/>
      </c>
      <c r="N1728" t="str">
        <f>IF(ISNUMBER(SEARCH(N$1,raw[[#This Row],[active years]])),1,"")</f>
        <v/>
      </c>
      <c r="O1728" t="str">
        <f>IF(ISNUMBER(SEARCH(O$1,raw[[#This Row],[active years]])),1,"")</f>
        <v/>
      </c>
      <c r="P1728" t="str">
        <f>IF(ISNUMBER(SEARCH(P$1,raw[[#This Row],[active years]])),1,"")</f>
        <v/>
      </c>
      <c r="Q1728" t="str">
        <f>IF(ISNUMBER(SEARCH(Q$1,raw[[#This Row],[active years]])),1,"")</f>
        <v/>
      </c>
      <c r="R1728">
        <f>IF(ISNUMBER(SEARCH(R$1,raw[[#This Row],[active years]])),1,"")</f>
        <v>1</v>
      </c>
      <c r="S1728">
        <f>IF(ISNUMBER(SEARCH(S$1,raw[[#This Row],[active years]])),1,"")</f>
        <v>1</v>
      </c>
      <c r="T1728" t="str">
        <f>IF(ISNUMBER(SEARCH(T$1,raw[[#This Row],[active years]])),1,"")</f>
        <v/>
      </c>
      <c r="U1728" t="str">
        <f>IF(ISNUMBER(SEARCH(U$1,raw[[#This Row],[active years]])),1,"")</f>
        <v/>
      </c>
      <c r="V1728" t="str">
        <f>IF(ISNUMBER(SEARCH(V$1,raw[[#This Row],[active years]])),1,"")</f>
        <v/>
      </c>
      <c r="W1728" t="str">
        <f>IF(ISNUMBER(SEARCH(W$1,raw[[#This Row],[active years]])),1,"")</f>
        <v/>
      </c>
      <c r="X1728" t="str">
        <f>IF(ISNUMBER(SEARCH(X$1,raw[[#This Row],[active years]])),1,"")</f>
        <v/>
      </c>
      <c r="Y1728" t="str">
        <f>IF(ISNUMBER(SEARCH(Y$1,raw[[#This Row],[active years]])),1,"")</f>
        <v/>
      </c>
      <c r="Z1728" t="str">
        <f>IF(ISNUMBER(SEARCH(Z$1,raw[[#This Row],[active years]])),1,"")</f>
        <v/>
      </c>
      <c r="AA1728" t="str">
        <f>IF(ISNUMBER(SEARCH(AA$1,raw[[#This Row],[active years]])),1,"")</f>
        <v/>
      </c>
    </row>
    <row r="1729" spans="1:27" x14ac:dyDescent="0.45">
      <c r="A1729">
        <f>raw[team]</f>
        <v>2102</v>
      </c>
      <c r="B1729">
        <f>raw[rookie year]</f>
        <v>2007</v>
      </c>
      <c r="C1729" t="str">
        <f>IF(ISNUMBER(SEARCH(C$1,raw[[#This Row],[active years]])),1,"")</f>
        <v/>
      </c>
      <c r="D1729" t="str">
        <f>IF(ISNUMBER(SEARCH(D$1,raw[[#This Row],[active years]])),1,"")</f>
        <v/>
      </c>
      <c r="E1729" t="str">
        <f>IF(ISNUMBER(SEARCH(E$1,raw[[#This Row],[active years]])),1,"")</f>
        <v/>
      </c>
      <c r="F1729" t="str">
        <f>IF(ISNUMBER(SEARCH(F$1,raw[[#This Row],[active years]])),1,"")</f>
        <v/>
      </c>
      <c r="G1729" t="str">
        <f>IF(ISNUMBER(SEARCH(G$1,raw[[#This Row],[active years]])),1,"")</f>
        <v/>
      </c>
      <c r="H1729" t="str">
        <f>IF(ISNUMBER(SEARCH(H$1,raw[[#This Row],[active years]])),1,"")</f>
        <v/>
      </c>
      <c r="I1729" t="str">
        <f>IF(ISNUMBER(SEARCH(I$1,raw[[#This Row],[active years]])),1,"")</f>
        <v/>
      </c>
      <c r="J1729" t="str">
        <f>IF(ISNUMBER(SEARCH(J$1,raw[[#This Row],[active years]])),1,"")</f>
        <v/>
      </c>
      <c r="K1729" t="str">
        <f>IF(ISNUMBER(SEARCH(K$1,raw[[#This Row],[active years]])),1,"")</f>
        <v/>
      </c>
      <c r="L1729" t="str">
        <f>IF(ISNUMBER(SEARCH(L$1,raw[[#This Row],[active years]])),1,"")</f>
        <v/>
      </c>
      <c r="M1729" t="str">
        <f>IF(ISNUMBER(SEARCH(M$1,raw[[#This Row],[active years]])),1,"")</f>
        <v/>
      </c>
      <c r="N1729" t="str">
        <f>IF(ISNUMBER(SEARCH(N$1,raw[[#This Row],[active years]])),1,"")</f>
        <v/>
      </c>
      <c r="O1729" t="str">
        <f>IF(ISNUMBER(SEARCH(O$1,raw[[#This Row],[active years]])),1,"")</f>
        <v/>
      </c>
      <c r="P1729" t="str">
        <f>IF(ISNUMBER(SEARCH(P$1,raw[[#This Row],[active years]])),1,"")</f>
        <v/>
      </c>
      <c r="Q1729" t="str">
        <f>IF(ISNUMBER(SEARCH(Q$1,raw[[#This Row],[active years]])),1,"")</f>
        <v/>
      </c>
      <c r="R1729">
        <f>IF(ISNUMBER(SEARCH(R$1,raw[[#This Row],[active years]])),1,"")</f>
        <v>1</v>
      </c>
      <c r="S1729">
        <f>IF(ISNUMBER(SEARCH(S$1,raw[[#This Row],[active years]])),1,"")</f>
        <v>1</v>
      </c>
      <c r="T1729">
        <f>IF(ISNUMBER(SEARCH(T$1,raw[[#This Row],[active years]])),1,"")</f>
        <v>1</v>
      </c>
      <c r="U1729">
        <f>IF(ISNUMBER(SEARCH(U$1,raw[[#This Row],[active years]])),1,"")</f>
        <v>1</v>
      </c>
      <c r="V1729">
        <f>IF(ISNUMBER(SEARCH(V$1,raw[[#This Row],[active years]])),1,"")</f>
        <v>1</v>
      </c>
      <c r="W1729">
        <f>IF(ISNUMBER(SEARCH(W$1,raw[[#This Row],[active years]])),1,"")</f>
        <v>1</v>
      </c>
      <c r="X1729">
        <f>IF(ISNUMBER(SEARCH(X$1,raw[[#This Row],[active years]])),1,"")</f>
        <v>1</v>
      </c>
      <c r="Y1729">
        <f>IF(ISNUMBER(SEARCH(Y$1,raw[[#This Row],[active years]])),1,"")</f>
        <v>1</v>
      </c>
      <c r="Z1729">
        <f>IF(ISNUMBER(SEARCH(Z$1,raw[[#This Row],[active years]])),1,"")</f>
        <v>1</v>
      </c>
      <c r="AA1729">
        <f>IF(ISNUMBER(SEARCH(AA$1,raw[[#This Row],[active years]])),1,"")</f>
        <v>1</v>
      </c>
    </row>
    <row r="1730" spans="1:27" x14ac:dyDescent="0.45">
      <c r="A1730">
        <f>raw[team]</f>
        <v>2103</v>
      </c>
      <c r="B1730">
        <f>raw[rookie year]</f>
        <v>2007</v>
      </c>
      <c r="C1730" t="str">
        <f>IF(ISNUMBER(SEARCH(C$1,raw[[#This Row],[active years]])),1,"")</f>
        <v/>
      </c>
      <c r="D1730" t="str">
        <f>IF(ISNUMBER(SEARCH(D$1,raw[[#This Row],[active years]])),1,"")</f>
        <v/>
      </c>
      <c r="E1730" t="str">
        <f>IF(ISNUMBER(SEARCH(E$1,raw[[#This Row],[active years]])),1,"")</f>
        <v/>
      </c>
      <c r="F1730" t="str">
        <f>IF(ISNUMBER(SEARCH(F$1,raw[[#This Row],[active years]])),1,"")</f>
        <v/>
      </c>
      <c r="G1730" t="str">
        <f>IF(ISNUMBER(SEARCH(G$1,raw[[#This Row],[active years]])),1,"")</f>
        <v/>
      </c>
      <c r="H1730" t="str">
        <f>IF(ISNUMBER(SEARCH(H$1,raw[[#This Row],[active years]])),1,"")</f>
        <v/>
      </c>
      <c r="I1730" t="str">
        <f>IF(ISNUMBER(SEARCH(I$1,raw[[#This Row],[active years]])),1,"")</f>
        <v/>
      </c>
      <c r="J1730" t="str">
        <f>IF(ISNUMBER(SEARCH(J$1,raw[[#This Row],[active years]])),1,"")</f>
        <v/>
      </c>
      <c r="K1730" t="str">
        <f>IF(ISNUMBER(SEARCH(K$1,raw[[#This Row],[active years]])),1,"")</f>
        <v/>
      </c>
      <c r="L1730" t="str">
        <f>IF(ISNUMBER(SEARCH(L$1,raw[[#This Row],[active years]])),1,"")</f>
        <v/>
      </c>
      <c r="M1730" t="str">
        <f>IF(ISNUMBER(SEARCH(M$1,raw[[#This Row],[active years]])),1,"")</f>
        <v/>
      </c>
      <c r="N1730" t="str">
        <f>IF(ISNUMBER(SEARCH(N$1,raw[[#This Row],[active years]])),1,"")</f>
        <v/>
      </c>
      <c r="O1730" t="str">
        <f>IF(ISNUMBER(SEARCH(O$1,raw[[#This Row],[active years]])),1,"")</f>
        <v/>
      </c>
      <c r="P1730" t="str">
        <f>IF(ISNUMBER(SEARCH(P$1,raw[[#This Row],[active years]])),1,"")</f>
        <v/>
      </c>
      <c r="Q1730" t="str">
        <f>IF(ISNUMBER(SEARCH(Q$1,raw[[#This Row],[active years]])),1,"")</f>
        <v/>
      </c>
      <c r="R1730">
        <f>IF(ISNUMBER(SEARCH(R$1,raw[[#This Row],[active years]])),1,"")</f>
        <v>1</v>
      </c>
      <c r="S1730">
        <f>IF(ISNUMBER(SEARCH(S$1,raw[[#This Row],[active years]])),1,"")</f>
        <v>1</v>
      </c>
      <c r="T1730">
        <f>IF(ISNUMBER(SEARCH(T$1,raw[[#This Row],[active years]])),1,"")</f>
        <v>1</v>
      </c>
      <c r="U1730" t="str">
        <f>IF(ISNUMBER(SEARCH(U$1,raw[[#This Row],[active years]])),1,"")</f>
        <v/>
      </c>
      <c r="V1730" t="str">
        <f>IF(ISNUMBER(SEARCH(V$1,raw[[#This Row],[active years]])),1,"")</f>
        <v/>
      </c>
      <c r="W1730" t="str">
        <f>IF(ISNUMBER(SEARCH(W$1,raw[[#This Row],[active years]])),1,"")</f>
        <v/>
      </c>
      <c r="X1730" t="str">
        <f>IF(ISNUMBER(SEARCH(X$1,raw[[#This Row],[active years]])),1,"")</f>
        <v/>
      </c>
      <c r="Y1730" t="str">
        <f>IF(ISNUMBER(SEARCH(Y$1,raw[[#This Row],[active years]])),1,"")</f>
        <v/>
      </c>
      <c r="Z1730" t="str">
        <f>IF(ISNUMBER(SEARCH(Z$1,raw[[#This Row],[active years]])),1,"")</f>
        <v/>
      </c>
      <c r="AA1730" t="str">
        <f>IF(ISNUMBER(SEARCH(AA$1,raw[[#This Row],[active years]])),1,"")</f>
        <v/>
      </c>
    </row>
    <row r="1731" spans="1:27" x14ac:dyDescent="0.45">
      <c r="A1731">
        <f>raw[team]</f>
        <v>2104</v>
      </c>
      <c r="B1731">
        <f>raw[rookie year]</f>
        <v>2007</v>
      </c>
      <c r="C1731" t="str">
        <f>IF(ISNUMBER(SEARCH(C$1,raw[[#This Row],[active years]])),1,"")</f>
        <v/>
      </c>
      <c r="D1731" t="str">
        <f>IF(ISNUMBER(SEARCH(D$1,raw[[#This Row],[active years]])),1,"")</f>
        <v/>
      </c>
      <c r="E1731" t="str">
        <f>IF(ISNUMBER(SEARCH(E$1,raw[[#This Row],[active years]])),1,"")</f>
        <v/>
      </c>
      <c r="F1731" t="str">
        <f>IF(ISNUMBER(SEARCH(F$1,raw[[#This Row],[active years]])),1,"")</f>
        <v/>
      </c>
      <c r="G1731" t="str">
        <f>IF(ISNUMBER(SEARCH(G$1,raw[[#This Row],[active years]])),1,"")</f>
        <v/>
      </c>
      <c r="H1731" t="str">
        <f>IF(ISNUMBER(SEARCH(H$1,raw[[#This Row],[active years]])),1,"")</f>
        <v/>
      </c>
      <c r="I1731" t="str">
        <f>IF(ISNUMBER(SEARCH(I$1,raw[[#This Row],[active years]])),1,"")</f>
        <v/>
      </c>
      <c r="J1731" t="str">
        <f>IF(ISNUMBER(SEARCH(J$1,raw[[#This Row],[active years]])),1,"")</f>
        <v/>
      </c>
      <c r="K1731" t="str">
        <f>IF(ISNUMBER(SEARCH(K$1,raw[[#This Row],[active years]])),1,"")</f>
        <v/>
      </c>
      <c r="L1731" t="str">
        <f>IF(ISNUMBER(SEARCH(L$1,raw[[#This Row],[active years]])),1,"")</f>
        <v/>
      </c>
      <c r="M1731" t="str">
        <f>IF(ISNUMBER(SEARCH(M$1,raw[[#This Row],[active years]])),1,"")</f>
        <v/>
      </c>
      <c r="N1731" t="str">
        <f>IF(ISNUMBER(SEARCH(N$1,raw[[#This Row],[active years]])),1,"")</f>
        <v/>
      </c>
      <c r="O1731" t="str">
        <f>IF(ISNUMBER(SEARCH(O$1,raw[[#This Row],[active years]])),1,"")</f>
        <v/>
      </c>
      <c r="P1731" t="str">
        <f>IF(ISNUMBER(SEARCH(P$1,raw[[#This Row],[active years]])),1,"")</f>
        <v/>
      </c>
      <c r="Q1731" t="str">
        <f>IF(ISNUMBER(SEARCH(Q$1,raw[[#This Row],[active years]])),1,"")</f>
        <v/>
      </c>
      <c r="R1731">
        <f>IF(ISNUMBER(SEARCH(R$1,raw[[#This Row],[active years]])),1,"")</f>
        <v>1</v>
      </c>
      <c r="S1731">
        <f>IF(ISNUMBER(SEARCH(S$1,raw[[#This Row],[active years]])),1,"")</f>
        <v>1</v>
      </c>
      <c r="T1731">
        <f>IF(ISNUMBER(SEARCH(T$1,raw[[#This Row],[active years]])),1,"")</f>
        <v>1</v>
      </c>
      <c r="U1731">
        <f>IF(ISNUMBER(SEARCH(U$1,raw[[#This Row],[active years]])),1,"")</f>
        <v>1</v>
      </c>
      <c r="V1731">
        <f>IF(ISNUMBER(SEARCH(V$1,raw[[#This Row],[active years]])),1,"")</f>
        <v>1</v>
      </c>
      <c r="W1731" t="str">
        <f>IF(ISNUMBER(SEARCH(W$1,raw[[#This Row],[active years]])),1,"")</f>
        <v/>
      </c>
      <c r="X1731">
        <f>IF(ISNUMBER(SEARCH(X$1,raw[[#This Row],[active years]])),1,"")</f>
        <v>1</v>
      </c>
      <c r="Y1731" t="str">
        <f>IF(ISNUMBER(SEARCH(Y$1,raw[[#This Row],[active years]])),1,"")</f>
        <v/>
      </c>
      <c r="Z1731" t="str">
        <f>IF(ISNUMBER(SEARCH(Z$1,raw[[#This Row],[active years]])),1,"")</f>
        <v/>
      </c>
      <c r="AA1731" t="str">
        <f>IF(ISNUMBER(SEARCH(AA$1,raw[[#This Row],[active years]])),1,"")</f>
        <v/>
      </c>
    </row>
    <row r="1732" spans="1:27" x14ac:dyDescent="0.45">
      <c r="A1732">
        <f>raw[team]</f>
        <v>2105</v>
      </c>
      <c r="B1732">
        <f>raw[rookie year]</f>
        <v>2007</v>
      </c>
      <c r="C1732" t="str">
        <f>IF(ISNUMBER(SEARCH(C$1,raw[[#This Row],[active years]])),1,"")</f>
        <v/>
      </c>
      <c r="D1732" t="str">
        <f>IF(ISNUMBER(SEARCH(D$1,raw[[#This Row],[active years]])),1,"")</f>
        <v/>
      </c>
      <c r="E1732" t="str">
        <f>IF(ISNUMBER(SEARCH(E$1,raw[[#This Row],[active years]])),1,"")</f>
        <v/>
      </c>
      <c r="F1732" t="str">
        <f>IF(ISNUMBER(SEARCH(F$1,raw[[#This Row],[active years]])),1,"")</f>
        <v/>
      </c>
      <c r="G1732" t="str">
        <f>IF(ISNUMBER(SEARCH(G$1,raw[[#This Row],[active years]])),1,"")</f>
        <v/>
      </c>
      <c r="H1732" t="str">
        <f>IF(ISNUMBER(SEARCH(H$1,raw[[#This Row],[active years]])),1,"")</f>
        <v/>
      </c>
      <c r="I1732" t="str">
        <f>IF(ISNUMBER(SEARCH(I$1,raw[[#This Row],[active years]])),1,"")</f>
        <v/>
      </c>
      <c r="J1732" t="str">
        <f>IF(ISNUMBER(SEARCH(J$1,raw[[#This Row],[active years]])),1,"")</f>
        <v/>
      </c>
      <c r="K1732" t="str">
        <f>IF(ISNUMBER(SEARCH(K$1,raw[[#This Row],[active years]])),1,"")</f>
        <v/>
      </c>
      <c r="L1732" t="str">
        <f>IF(ISNUMBER(SEARCH(L$1,raw[[#This Row],[active years]])),1,"")</f>
        <v/>
      </c>
      <c r="M1732" t="str">
        <f>IF(ISNUMBER(SEARCH(M$1,raw[[#This Row],[active years]])),1,"")</f>
        <v/>
      </c>
      <c r="N1732" t="str">
        <f>IF(ISNUMBER(SEARCH(N$1,raw[[#This Row],[active years]])),1,"")</f>
        <v/>
      </c>
      <c r="O1732" t="str">
        <f>IF(ISNUMBER(SEARCH(O$1,raw[[#This Row],[active years]])),1,"")</f>
        <v/>
      </c>
      <c r="P1732" t="str">
        <f>IF(ISNUMBER(SEARCH(P$1,raw[[#This Row],[active years]])),1,"")</f>
        <v/>
      </c>
      <c r="Q1732" t="str">
        <f>IF(ISNUMBER(SEARCH(Q$1,raw[[#This Row],[active years]])),1,"")</f>
        <v/>
      </c>
      <c r="R1732">
        <f>IF(ISNUMBER(SEARCH(R$1,raw[[#This Row],[active years]])),1,"")</f>
        <v>1</v>
      </c>
      <c r="S1732" t="str">
        <f>IF(ISNUMBER(SEARCH(S$1,raw[[#This Row],[active years]])),1,"")</f>
        <v/>
      </c>
      <c r="T1732" t="str">
        <f>IF(ISNUMBER(SEARCH(T$1,raw[[#This Row],[active years]])),1,"")</f>
        <v/>
      </c>
      <c r="U1732" t="str">
        <f>IF(ISNUMBER(SEARCH(U$1,raw[[#This Row],[active years]])),1,"")</f>
        <v/>
      </c>
      <c r="V1732" t="str">
        <f>IF(ISNUMBER(SEARCH(V$1,raw[[#This Row],[active years]])),1,"")</f>
        <v/>
      </c>
      <c r="W1732" t="str">
        <f>IF(ISNUMBER(SEARCH(W$1,raw[[#This Row],[active years]])),1,"")</f>
        <v/>
      </c>
      <c r="X1732" t="str">
        <f>IF(ISNUMBER(SEARCH(X$1,raw[[#This Row],[active years]])),1,"")</f>
        <v/>
      </c>
      <c r="Y1732" t="str">
        <f>IF(ISNUMBER(SEARCH(Y$1,raw[[#This Row],[active years]])),1,"")</f>
        <v/>
      </c>
      <c r="Z1732" t="str">
        <f>IF(ISNUMBER(SEARCH(Z$1,raw[[#This Row],[active years]])),1,"")</f>
        <v/>
      </c>
      <c r="AA1732" t="str">
        <f>IF(ISNUMBER(SEARCH(AA$1,raw[[#This Row],[active years]])),1,"")</f>
        <v/>
      </c>
    </row>
    <row r="1733" spans="1:27" x14ac:dyDescent="0.45">
      <c r="A1733">
        <f>raw[team]</f>
        <v>2106</v>
      </c>
      <c r="B1733">
        <f>raw[rookie year]</f>
        <v>2007</v>
      </c>
      <c r="C1733" t="str">
        <f>IF(ISNUMBER(SEARCH(C$1,raw[[#This Row],[active years]])),1,"")</f>
        <v/>
      </c>
      <c r="D1733" t="str">
        <f>IF(ISNUMBER(SEARCH(D$1,raw[[#This Row],[active years]])),1,"")</f>
        <v/>
      </c>
      <c r="E1733" t="str">
        <f>IF(ISNUMBER(SEARCH(E$1,raw[[#This Row],[active years]])),1,"")</f>
        <v/>
      </c>
      <c r="F1733" t="str">
        <f>IF(ISNUMBER(SEARCH(F$1,raw[[#This Row],[active years]])),1,"")</f>
        <v/>
      </c>
      <c r="G1733" t="str">
        <f>IF(ISNUMBER(SEARCH(G$1,raw[[#This Row],[active years]])),1,"")</f>
        <v/>
      </c>
      <c r="H1733" t="str">
        <f>IF(ISNUMBER(SEARCH(H$1,raw[[#This Row],[active years]])),1,"")</f>
        <v/>
      </c>
      <c r="I1733" t="str">
        <f>IF(ISNUMBER(SEARCH(I$1,raw[[#This Row],[active years]])),1,"")</f>
        <v/>
      </c>
      <c r="J1733" t="str">
        <f>IF(ISNUMBER(SEARCH(J$1,raw[[#This Row],[active years]])),1,"")</f>
        <v/>
      </c>
      <c r="K1733" t="str">
        <f>IF(ISNUMBER(SEARCH(K$1,raw[[#This Row],[active years]])),1,"")</f>
        <v/>
      </c>
      <c r="L1733" t="str">
        <f>IF(ISNUMBER(SEARCH(L$1,raw[[#This Row],[active years]])),1,"")</f>
        <v/>
      </c>
      <c r="M1733" t="str">
        <f>IF(ISNUMBER(SEARCH(M$1,raw[[#This Row],[active years]])),1,"")</f>
        <v/>
      </c>
      <c r="N1733" t="str">
        <f>IF(ISNUMBER(SEARCH(N$1,raw[[#This Row],[active years]])),1,"")</f>
        <v/>
      </c>
      <c r="O1733" t="str">
        <f>IF(ISNUMBER(SEARCH(O$1,raw[[#This Row],[active years]])),1,"")</f>
        <v/>
      </c>
      <c r="P1733" t="str">
        <f>IF(ISNUMBER(SEARCH(P$1,raw[[#This Row],[active years]])),1,"")</f>
        <v/>
      </c>
      <c r="Q1733" t="str">
        <f>IF(ISNUMBER(SEARCH(Q$1,raw[[#This Row],[active years]])),1,"")</f>
        <v/>
      </c>
      <c r="R1733">
        <f>IF(ISNUMBER(SEARCH(R$1,raw[[#This Row],[active years]])),1,"")</f>
        <v>1</v>
      </c>
      <c r="S1733">
        <f>IF(ISNUMBER(SEARCH(S$1,raw[[#This Row],[active years]])),1,"")</f>
        <v>1</v>
      </c>
      <c r="T1733">
        <f>IF(ISNUMBER(SEARCH(T$1,raw[[#This Row],[active years]])),1,"")</f>
        <v>1</v>
      </c>
      <c r="U1733">
        <f>IF(ISNUMBER(SEARCH(U$1,raw[[#This Row],[active years]])),1,"")</f>
        <v>1</v>
      </c>
      <c r="V1733">
        <f>IF(ISNUMBER(SEARCH(V$1,raw[[#This Row],[active years]])),1,"")</f>
        <v>1</v>
      </c>
      <c r="W1733">
        <f>IF(ISNUMBER(SEARCH(W$1,raw[[#This Row],[active years]])),1,"")</f>
        <v>1</v>
      </c>
      <c r="X1733">
        <f>IF(ISNUMBER(SEARCH(X$1,raw[[#This Row],[active years]])),1,"")</f>
        <v>1</v>
      </c>
      <c r="Y1733">
        <f>IF(ISNUMBER(SEARCH(Y$1,raw[[#This Row],[active years]])),1,"")</f>
        <v>1</v>
      </c>
      <c r="Z1733">
        <f>IF(ISNUMBER(SEARCH(Z$1,raw[[#This Row],[active years]])),1,"")</f>
        <v>1</v>
      </c>
      <c r="AA1733">
        <f>IF(ISNUMBER(SEARCH(AA$1,raw[[#This Row],[active years]])),1,"")</f>
        <v>1</v>
      </c>
    </row>
    <row r="1734" spans="1:27" x14ac:dyDescent="0.45">
      <c r="A1734">
        <f>raw[team]</f>
        <v>2107</v>
      </c>
      <c r="B1734">
        <f>raw[rookie year]</f>
        <v>2007</v>
      </c>
      <c r="C1734" t="str">
        <f>IF(ISNUMBER(SEARCH(C$1,raw[[#This Row],[active years]])),1,"")</f>
        <v/>
      </c>
      <c r="D1734" t="str">
        <f>IF(ISNUMBER(SEARCH(D$1,raw[[#This Row],[active years]])),1,"")</f>
        <v/>
      </c>
      <c r="E1734" t="str">
        <f>IF(ISNUMBER(SEARCH(E$1,raw[[#This Row],[active years]])),1,"")</f>
        <v/>
      </c>
      <c r="F1734" t="str">
        <f>IF(ISNUMBER(SEARCH(F$1,raw[[#This Row],[active years]])),1,"")</f>
        <v/>
      </c>
      <c r="G1734" t="str">
        <f>IF(ISNUMBER(SEARCH(G$1,raw[[#This Row],[active years]])),1,"")</f>
        <v/>
      </c>
      <c r="H1734" t="str">
        <f>IF(ISNUMBER(SEARCH(H$1,raw[[#This Row],[active years]])),1,"")</f>
        <v/>
      </c>
      <c r="I1734" t="str">
        <f>IF(ISNUMBER(SEARCH(I$1,raw[[#This Row],[active years]])),1,"")</f>
        <v/>
      </c>
      <c r="J1734" t="str">
        <f>IF(ISNUMBER(SEARCH(J$1,raw[[#This Row],[active years]])),1,"")</f>
        <v/>
      </c>
      <c r="K1734" t="str">
        <f>IF(ISNUMBER(SEARCH(K$1,raw[[#This Row],[active years]])),1,"")</f>
        <v/>
      </c>
      <c r="L1734" t="str">
        <f>IF(ISNUMBER(SEARCH(L$1,raw[[#This Row],[active years]])),1,"")</f>
        <v/>
      </c>
      <c r="M1734" t="str">
        <f>IF(ISNUMBER(SEARCH(M$1,raw[[#This Row],[active years]])),1,"")</f>
        <v/>
      </c>
      <c r="N1734" t="str">
        <f>IF(ISNUMBER(SEARCH(N$1,raw[[#This Row],[active years]])),1,"")</f>
        <v/>
      </c>
      <c r="O1734" t="str">
        <f>IF(ISNUMBER(SEARCH(O$1,raw[[#This Row],[active years]])),1,"")</f>
        <v/>
      </c>
      <c r="P1734" t="str">
        <f>IF(ISNUMBER(SEARCH(P$1,raw[[#This Row],[active years]])),1,"")</f>
        <v/>
      </c>
      <c r="Q1734" t="str">
        <f>IF(ISNUMBER(SEARCH(Q$1,raw[[#This Row],[active years]])),1,"")</f>
        <v/>
      </c>
      <c r="R1734">
        <f>IF(ISNUMBER(SEARCH(R$1,raw[[#This Row],[active years]])),1,"")</f>
        <v>1</v>
      </c>
      <c r="S1734">
        <f>IF(ISNUMBER(SEARCH(S$1,raw[[#This Row],[active years]])),1,"")</f>
        <v>1</v>
      </c>
      <c r="T1734">
        <f>IF(ISNUMBER(SEARCH(T$1,raw[[#This Row],[active years]])),1,"")</f>
        <v>1</v>
      </c>
      <c r="U1734">
        <f>IF(ISNUMBER(SEARCH(U$1,raw[[#This Row],[active years]])),1,"")</f>
        <v>1</v>
      </c>
      <c r="V1734">
        <f>IF(ISNUMBER(SEARCH(V$1,raw[[#This Row],[active years]])),1,"")</f>
        <v>1</v>
      </c>
      <c r="W1734">
        <f>IF(ISNUMBER(SEARCH(W$1,raw[[#This Row],[active years]])),1,"")</f>
        <v>1</v>
      </c>
      <c r="X1734">
        <f>IF(ISNUMBER(SEARCH(X$1,raw[[#This Row],[active years]])),1,"")</f>
        <v>1</v>
      </c>
      <c r="Y1734">
        <f>IF(ISNUMBER(SEARCH(Y$1,raw[[#This Row],[active years]])),1,"")</f>
        <v>1</v>
      </c>
      <c r="Z1734">
        <f>IF(ISNUMBER(SEARCH(Z$1,raw[[#This Row],[active years]])),1,"")</f>
        <v>1</v>
      </c>
      <c r="AA1734">
        <f>IF(ISNUMBER(SEARCH(AA$1,raw[[#This Row],[active years]])),1,"")</f>
        <v>1</v>
      </c>
    </row>
    <row r="1735" spans="1:27" x14ac:dyDescent="0.45">
      <c r="A1735">
        <f>raw[team]</f>
        <v>2108</v>
      </c>
      <c r="B1735">
        <f>raw[rookie year]</f>
        <v>2007</v>
      </c>
      <c r="C1735" t="str">
        <f>IF(ISNUMBER(SEARCH(C$1,raw[[#This Row],[active years]])),1,"")</f>
        <v/>
      </c>
      <c r="D1735" t="str">
        <f>IF(ISNUMBER(SEARCH(D$1,raw[[#This Row],[active years]])),1,"")</f>
        <v/>
      </c>
      <c r="E1735" t="str">
        <f>IF(ISNUMBER(SEARCH(E$1,raw[[#This Row],[active years]])),1,"")</f>
        <v/>
      </c>
      <c r="F1735" t="str">
        <f>IF(ISNUMBER(SEARCH(F$1,raw[[#This Row],[active years]])),1,"")</f>
        <v/>
      </c>
      <c r="G1735" t="str">
        <f>IF(ISNUMBER(SEARCH(G$1,raw[[#This Row],[active years]])),1,"")</f>
        <v/>
      </c>
      <c r="H1735" t="str">
        <f>IF(ISNUMBER(SEARCH(H$1,raw[[#This Row],[active years]])),1,"")</f>
        <v/>
      </c>
      <c r="I1735" t="str">
        <f>IF(ISNUMBER(SEARCH(I$1,raw[[#This Row],[active years]])),1,"")</f>
        <v/>
      </c>
      <c r="J1735" t="str">
        <f>IF(ISNUMBER(SEARCH(J$1,raw[[#This Row],[active years]])),1,"")</f>
        <v/>
      </c>
      <c r="K1735" t="str">
        <f>IF(ISNUMBER(SEARCH(K$1,raw[[#This Row],[active years]])),1,"")</f>
        <v/>
      </c>
      <c r="L1735" t="str">
        <f>IF(ISNUMBER(SEARCH(L$1,raw[[#This Row],[active years]])),1,"")</f>
        <v/>
      </c>
      <c r="M1735" t="str">
        <f>IF(ISNUMBER(SEARCH(M$1,raw[[#This Row],[active years]])),1,"")</f>
        <v/>
      </c>
      <c r="N1735" t="str">
        <f>IF(ISNUMBER(SEARCH(N$1,raw[[#This Row],[active years]])),1,"")</f>
        <v/>
      </c>
      <c r="O1735" t="str">
        <f>IF(ISNUMBER(SEARCH(O$1,raw[[#This Row],[active years]])),1,"")</f>
        <v/>
      </c>
      <c r="P1735" t="str">
        <f>IF(ISNUMBER(SEARCH(P$1,raw[[#This Row],[active years]])),1,"")</f>
        <v/>
      </c>
      <c r="Q1735" t="str">
        <f>IF(ISNUMBER(SEARCH(Q$1,raw[[#This Row],[active years]])),1,"")</f>
        <v/>
      </c>
      <c r="R1735">
        <f>IF(ISNUMBER(SEARCH(R$1,raw[[#This Row],[active years]])),1,"")</f>
        <v>1</v>
      </c>
      <c r="S1735">
        <f>IF(ISNUMBER(SEARCH(S$1,raw[[#This Row],[active years]])),1,"")</f>
        <v>1</v>
      </c>
      <c r="T1735">
        <f>IF(ISNUMBER(SEARCH(T$1,raw[[#This Row],[active years]])),1,"")</f>
        <v>1</v>
      </c>
      <c r="U1735">
        <f>IF(ISNUMBER(SEARCH(U$1,raw[[#This Row],[active years]])),1,"")</f>
        <v>1</v>
      </c>
      <c r="V1735" t="str">
        <f>IF(ISNUMBER(SEARCH(V$1,raw[[#This Row],[active years]])),1,"")</f>
        <v/>
      </c>
      <c r="W1735" t="str">
        <f>IF(ISNUMBER(SEARCH(W$1,raw[[#This Row],[active years]])),1,"")</f>
        <v/>
      </c>
      <c r="X1735" t="str">
        <f>IF(ISNUMBER(SEARCH(X$1,raw[[#This Row],[active years]])),1,"")</f>
        <v/>
      </c>
      <c r="Y1735" t="str">
        <f>IF(ISNUMBER(SEARCH(Y$1,raw[[#This Row],[active years]])),1,"")</f>
        <v/>
      </c>
      <c r="Z1735" t="str">
        <f>IF(ISNUMBER(SEARCH(Z$1,raw[[#This Row],[active years]])),1,"")</f>
        <v/>
      </c>
      <c r="AA1735" t="str">
        <f>IF(ISNUMBER(SEARCH(AA$1,raw[[#This Row],[active years]])),1,"")</f>
        <v/>
      </c>
    </row>
    <row r="1736" spans="1:27" x14ac:dyDescent="0.45">
      <c r="A1736">
        <f>raw[team]</f>
        <v>2109</v>
      </c>
      <c r="B1736">
        <f>raw[rookie year]</f>
        <v>2007</v>
      </c>
      <c r="C1736" t="str">
        <f>IF(ISNUMBER(SEARCH(C$1,raw[[#This Row],[active years]])),1,"")</f>
        <v/>
      </c>
      <c r="D1736" t="str">
        <f>IF(ISNUMBER(SEARCH(D$1,raw[[#This Row],[active years]])),1,"")</f>
        <v/>
      </c>
      <c r="E1736" t="str">
        <f>IF(ISNUMBER(SEARCH(E$1,raw[[#This Row],[active years]])),1,"")</f>
        <v/>
      </c>
      <c r="F1736" t="str">
        <f>IF(ISNUMBER(SEARCH(F$1,raw[[#This Row],[active years]])),1,"")</f>
        <v/>
      </c>
      <c r="G1736" t="str">
        <f>IF(ISNUMBER(SEARCH(G$1,raw[[#This Row],[active years]])),1,"")</f>
        <v/>
      </c>
      <c r="H1736" t="str">
        <f>IF(ISNUMBER(SEARCH(H$1,raw[[#This Row],[active years]])),1,"")</f>
        <v/>
      </c>
      <c r="I1736" t="str">
        <f>IF(ISNUMBER(SEARCH(I$1,raw[[#This Row],[active years]])),1,"")</f>
        <v/>
      </c>
      <c r="J1736" t="str">
        <f>IF(ISNUMBER(SEARCH(J$1,raw[[#This Row],[active years]])),1,"")</f>
        <v/>
      </c>
      <c r="K1736" t="str">
        <f>IF(ISNUMBER(SEARCH(K$1,raw[[#This Row],[active years]])),1,"")</f>
        <v/>
      </c>
      <c r="L1736" t="str">
        <f>IF(ISNUMBER(SEARCH(L$1,raw[[#This Row],[active years]])),1,"")</f>
        <v/>
      </c>
      <c r="M1736" t="str">
        <f>IF(ISNUMBER(SEARCH(M$1,raw[[#This Row],[active years]])),1,"")</f>
        <v/>
      </c>
      <c r="N1736" t="str">
        <f>IF(ISNUMBER(SEARCH(N$1,raw[[#This Row],[active years]])),1,"")</f>
        <v/>
      </c>
      <c r="O1736" t="str">
        <f>IF(ISNUMBER(SEARCH(O$1,raw[[#This Row],[active years]])),1,"")</f>
        <v/>
      </c>
      <c r="P1736" t="str">
        <f>IF(ISNUMBER(SEARCH(P$1,raw[[#This Row],[active years]])),1,"")</f>
        <v/>
      </c>
      <c r="Q1736" t="str">
        <f>IF(ISNUMBER(SEARCH(Q$1,raw[[#This Row],[active years]])),1,"")</f>
        <v/>
      </c>
      <c r="R1736">
        <f>IF(ISNUMBER(SEARCH(R$1,raw[[#This Row],[active years]])),1,"")</f>
        <v>1</v>
      </c>
      <c r="S1736" t="str">
        <f>IF(ISNUMBER(SEARCH(S$1,raw[[#This Row],[active years]])),1,"")</f>
        <v/>
      </c>
      <c r="T1736" t="str">
        <f>IF(ISNUMBER(SEARCH(T$1,raw[[#This Row],[active years]])),1,"")</f>
        <v/>
      </c>
      <c r="U1736" t="str">
        <f>IF(ISNUMBER(SEARCH(U$1,raw[[#This Row],[active years]])),1,"")</f>
        <v/>
      </c>
      <c r="V1736" t="str">
        <f>IF(ISNUMBER(SEARCH(V$1,raw[[#This Row],[active years]])),1,"")</f>
        <v/>
      </c>
      <c r="W1736" t="str">
        <f>IF(ISNUMBER(SEARCH(W$1,raw[[#This Row],[active years]])),1,"")</f>
        <v/>
      </c>
      <c r="X1736" t="str">
        <f>IF(ISNUMBER(SEARCH(X$1,raw[[#This Row],[active years]])),1,"")</f>
        <v/>
      </c>
      <c r="Y1736" t="str">
        <f>IF(ISNUMBER(SEARCH(Y$1,raw[[#This Row],[active years]])),1,"")</f>
        <v/>
      </c>
      <c r="Z1736" t="str">
        <f>IF(ISNUMBER(SEARCH(Z$1,raw[[#This Row],[active years]])),1,"")</f>
        <v/>
      </c>
      <c r="AA1736" t="str">
        <f>IF(ISNUMBER(SEARCH(AA$1,raw[[#This Row],[active years]])),1,"")</f>
        <v/>
      </c>
    </row>
    <row r="1737" spans="1:27" x14ac:dyDescent="0.45">
      <c r="A1737">
        <f>raw[team]</f>
        <v>2110</v>
      </c>
      <c r="B1737">
        <f>raw[rookie year]</f>
        <v>2007</v>
      </c>
      <c r="C1737" t="str">
        <f>IF(ISNUMBER(SEARCH(C$1,raw[[#This Row],[active years]])),1,"")</f>
        <v/>
      </c>
      <c r="D1737" t="str">
        <f>IF(ISNUMBER(SEARCH(D$1,raw[[#This Row],[active years]])),1,"")</f>
        <v/>
      </c>
      <c r="E1737" t="str">
        <f>IF(ISNUMBER(SEARCH(E$1,raw[[#This Row],[active years]])),1,"")</f>
        <v/>
      </c>
      <c r="F1737" t="str">
        <f>IF(ISNUMBER(SEARCH(F$1,raw[[#This Row],[active years]])),1,"")</f>
        <v/>
      </c>
      <c r="G1737" t="str">
        <f>IF(ISNUMBER(SEARCH(G$1,raw[[#This Row],[active years]])),1,"")</f>
        <v/>
      </c>
      <c r="H1737" t="str">
        <f>IF(ISNUMBER(SEARCH(H$1,raw[[#This Row],[active years]])),1,"")</f>
        <v/>
      </c>
      <c r="I1737" t="str">
        <f>IF(ISNUMBER(SEARCH(I$1,raw[[#This Row],[active years]])),1,"")</f>
        <v/>
      </c>
      <c r="J1737" t="str">
        <f>IF(ISNUMBER(SEARCH(J$1,raw[[#This Row],[active years]])),1,"")</f>
        <v/>
      </c>
      <c r="K1737" t="str">
        <f>IF(ISNUMBER(SEARCH(K$1,raw[[#This Row],[active years]])),1,"")</f>
        <v/>
      </c>
      <c r="L1737" t="str">
        <f>IF(ISNUMBER(SEARCH(L$1,raw[[#This Row],[active years]])),1,"")</f>
        <v/>
      </c>
      <c r="M1737" t="str">
        <f>IF(ISNUMBER(SEARCH(M$1,raw[[#This Row],[active years]])),1,"")</f>
        <v/>
      </c>
      <c r="N1737" t="str">
        <f>IF(ISNUMBER(SEARCH(N$1,raw[[#This Row],[active years]])),1,"")</f>
        <v/>
      </c>
      <c r="O1737" t="str">
        <f>IF(ISNUMBER(SEARCH(O$1,raw[[#This Row],[active years]])),1,"")</f>
        <v/>
      </c>
      <c r="P1737" t="str">
        <f>IF(ISNUMBER(SEARCH(P$1,raw[[#This Row],[active years]])),1,"")</f>
        <v/>
      </c>
      <c r="Q1737" t="str">
        <f>IF(ISNUMBER(SEARCH(Q$1,raw[[#This Row],[active years]])),1,"")</f>
        <v/>
      </c>
      <c r="R1737">
        <f>IF(ISNUMBER(SEARCH(R$1,raw[[#This Row],[active years]])),1,"")</f>
        <v>1</v>
      </c>
      <c r="S1737">
        <f>IF(ISNUMBER(SEARCH(S$1,raw[[#This Row],[active years]])),1,"")</f>
        <v>1</v>
      </c>
      <c r="T1737" t="str">
        <f>IF(ISNUMBER(SEARCH(T$1,raw[[#This Row],[active years]])),1,"")</f>
        <v/>
      </c>
      <c r="U1737" t="str">
        <f>IF(ISNUMBER(SEARCH(U$1,raw[[#This Row],[active years]])),1,"")</f>
        <v/>
      </c>
      <c r="V1737" t="str">
        <f>IF(ISNUMBER(SEARCH(V$1,raw[[#This Row],[active years]])),1,"")</f>
        <v/>
      </c>
      <c r="W1737" t="str">
        <f>IF(ISNUMBER(SEARCH(W$1,raw[[#This Row],[active years]])),1,"")</f>
        <v/>
      </c>
      <c r="X1737" t="str">
        <f>IF(ISNUMBER(SEARCH(X$1,raw[[#This Row],[active years]])),1,"")</f>
        <v/>
      </c>
      <c r="Y1737" t="str">
        <f>IF(ISNUMBER(SEARCH(Y$1,raw[[#This Row],[active years]])),1,"")</f>
        <v/>
      </c>
      <c r="Z1737" t="str">
        <f>IF(ISNUMBER(SEARCH(Z$1,raw[[#This Row],[active years]])),1,"")</f>
        <v/>
      </c>
      <c r="AA1737" t="str">
        <f>IF(ISNUMBER(SEARCH(AA$1,raw[[#This Row],[active years]])),1,"")</f>
        <v/>
      </c>
    </row>
    <row r="1738" spans="1:27" x14ac:dyDescent="0.45">
      <c r="A1738">
        <f>raw[team]</f>
        <v>2111</v>
      </c>
      <c r="B1738">
        <f>raw[rookie year]</f>
        <v>2007</v>
      </c>
      <c r="C1738" t="str">
        <f>IF(ISNUMBER(SEARCH(C$1,raw[[#This Row],[active years]])),1,"")</f>
        <v/>
      </c>
      <c r="D1738" t="str">
        <f>IF(ISNUMBER(SEARCH(D$1,raw[[#This Row],[active years]])),1,"")</f>
        <v/>
      </c>
      <c r="E1738" t="str">
        <f>IF(ISNUMBER(SEARCH(E$1,raw[[#This Row],[active years]])),1,"")</f>
        <v/>
      </c>
      <c r="F1738" t="str">
        <f>IF(ISNUMBER(SEARCH(F$1,raw[[#This Row],[active years]])),1,"")</f>
        <v/>
      </c>
      <c r="G1738" t="str">
        <f>IF(ISNUMBER(SEARCH(G$1,raw[[#This Row],[active years]])),1,"")</f>
        <v/>
      </c>
      <c r="H1738" t="str">
        <f>IF(ISNUMBER(SEARCH(H$1,raw[[#This Row],[active years]])),1,"")</f>
        <v/>
      </c>
      <c r="I1738" t="str">
        <f>IF(ISNUMBER(SEARCH(I$1,raw[[#This Row],[active years]])),1,"")</f>
        <v/>
      </c>
      <c r="J1738" t="str">
        <f>IF(ISNUMBER(SEARCH(J$1,raw[[#This Row],[active years]])),1,"")</f>
        <v/>
      </c>
      <c r="K1738" t="str">
        <f>IF(ISNUMBER(SEARCH(K$1,raw[[#This Row],[active years]])),1,"")</f>
        <v/>
      </c>
      <c r="L1738" t="str">
        <f>IF(ISNUMBER(SEARCH(L$1,raw[[#This Row],[active years]])),1,"")</f>
        <v/>
      </c>
      <c r="M1738" t="str">
        <f>IF(ISNUMBER(SEARCH(M$1,raw[[#This Row],[active years]])),1,"")</f>
        <v/>
      </c>
      <c r="N1738" t="str">
        <f>IF(ISNUMBER(SEARCH(N$1,raw[[#This Row],[active years]])),1,"")</f>
        <v/>
      </c>
      <c r="O1738" t="str">
        <f>IF(ISNUMBER(SEARCH(O$1,raw[[#This Row],[active years]])),1,"")</f>
        <v/>
      </c>
      <c r="P1738" t="str">
        <f>IF(ISNUMBER(SEARCH(P$1,raw[[#This Row],[active years]])),1,"")</f>
        <v/>
      </c>
      <c r="Q1738" t="str">
        <f>IF(ISNUMBER(SEARCH(Q$1,raw[[#This Row],[active years]])),1,"")</f>
        <v/>
      </c>
      <c r="R1738">
        <f>IF(ISNUMBER(SEARCH(R$1,raw[[#This Row],[active years]])),1,"")</f>
        <v>1</v>
      </c>
      <c r="S1738" t="str">
        <f>IF(ISNUMBER(SEARCH(S$1,raw[[#This Row],[active years]])),1,"")</f>
        <v/>
      </c>
      <c r="T1738" t="str">
        <f>IF(ISNUMBER(SEARCH(T$1,raw[[#This Row],[active years]])),1,"")</f>
        <v/>
      </c>
      <c r="U1738" t="str">
        <f>IF(ISNUMBER(SEARCH(U$1,raw[[#This Row],[active years]])),1,"")</f>
        <v/>
      </c>
      <c r="V1738" t="str">
        <f>IF(ISNUMBER(SEARCH(V$1,raw[[#This Row],[active years]])),1,"")</f>
        <v/>
      </c>
      <c r="W1738" t="str">
        <f>IF(ISNUMBER(SEARCH(W$1,raw[[#This Row],[active years]])),1,"")</f>
        <v/>
      </c>
      <c r="X1738" t="str">
        <f>IF(ISNUMBER(SEARCH(X$1,raw[[#This Row],[active years]])),1,"")</f>
        <v/>
      </c>
      <c r="Y1738" t="str">
        <f>IF(ISNUMBER(SEARCH(Y$1,raw[[#This Row],[active years]])),1,"")</f>
        <v/>
      </c>
      <c r="Z1738" t="str">
        <f>IF(ISNUMBER(SEARCH(Z$1,raw[[#This Row],[active years]])),1,"")</f>
        <v/>
      </c>
      <c r="AA1738" t="str">
        <f>IF(ISNUMBER(SEARCH(AA$1,raw[[#This Row],[active years]])),1,"")</f>
        <v/>
      </c>
    </row>
    <row r="1739" spans="1:27" x14ac:dyDescent="0.45">
      <c r="A1739">
        <f>raw[team]</f>
        <v>2112</v>
      </c>
      <c r="B1739">
        <f>raw[rookie year]</f>
        <v>2007</v>
      </c>
      <c r="C1739" t="str">
        <f>IF(ISNUMBER(SEARCH(C$1,raw[[#This Row],[active years]])),1,"")</f>
        <v/>
      </c>
      <c r="D1739" t="str">
        <f>IF(ISNUMBER(SEARCH(D$1,raw[[#This Row],[active years]])),1,"")</f>
        <v/>
      </c>
      <c r="E1739" t="str">
        <f>IF(ISNUMBER(SEARCH(E$1,raw[[#This Row],[active years]])),1,"")</f>
        <v/>
      </c>
      <c r="F1739" t="str">
        <f>IF(ISNUMBER(SEARCH(F$1,raw[[#This Row],[active years]])),1,"")</f>
        <v/>
      </c>
      <c r="G1739" t="str">
        <f>IF(ISNUMBER(SEARCH(G$1,raw[[#This Row],[active years]])),1,"")</f>
        <v/>
      </c>
      <c r="H1739" t="str">
        <f>IF(ISNUMBER(SEARCH(H$1,raw[[#This Row],[active years]])),1,"")</f>
        <v/>
      </c>
      <c r="I1739" t="str">
        <f>IF(ISNUMBER(SEARCH(I$1,raw[[#This Row],[active years]])),1,"")</f>
        <v/>
      </c>
      <c r="J1739" t="str">
        <f>IF(ISNUMBER(SEARCH(J$1,raw[[#This Row],[active years]])),1,"")</f>
        <v/>
      </c>
      <c r="K1739" t="str">
        <f>IF(ISNUMBER(SEARCH(K$1,raw[[#This Row],[active years]])),1,"")</f>
        <v/>
      </c>
      <c r="L1739" t="str">
        <f>IF(ISNUMBER(SEARCH(L$1,raw[[#This Row],[active years]])),1,"")</f>
        <v/>
      </c>
      <c r="M1739" t="str">
        <f>IF(ISNUMBER(SEARCH(M$1,raw[[#This Row],[active years]])),1,"")</f>
        <v/>
      </c>
      <c r="N1739" t="str">
        <f>IF(ISNUMBER(SEARCH(N$1,raw[[#This Row],[active years]])),1,"")</f>
        <v/>
      </c>
      <c r="O1739" t="str">
        <f>IF(ISNUMBER(SEARCH(O$1,raw[[#This Row],[active years]])),1,"")</f>
        <v/>
      </c>
      <c r="P1739" t="str">
        <f>IF(ISNUMBER(SEARCH(P$1,raw[[#This Row],[active years]])),1,"")</f>
        <v/>
      </c>
      <c r="Q1739" t="str">
        <f>IF(ISNUMBER(SEARCH(Q$1,raw[[#This Row],[active years]])),1,"")</f>
        <v/>
      </c>
      <c r="R1739">
        <f>IF(ISNUMBER(SEARCH(R$1,raw[[#This Row],[active years]])),1,"")</f>
        <v>1</v>
      </c>
      <c r="S1739">
        <f>IF(ISNUMBER(SEARCH(S$1,raw[[#This Row],[active years]])),1,"")</f>
        <v>1</v>
      </c>
      <c r="T1739">
        <f>IF(ISNUMBER(SEARCH(T$1,raw[[#This Row],[active years]])),1,"")</f>
        <v>1</v>
      </c>
      <c r="U1739">
        <f>IF(ISNUMBER(SEARCH(U$1,raw[[#This Row],[active years]])),1,"")</f>
        <v>1</v>
      </c>
      <c r="V1739" t="str">
        <f>IF(ISNUMBER(SEARCH(V$1,raw[[#This Row],[active years]])),1,"")</f>
        <v/>
      </c>
      <c r="W1739" t="str">
        <f>IF(ISNUMBER(SEARCH(W$1,raw[[#This Row],[active years]])),1,"")</f>
        <v/>
      </c>
      <c r="X1739" t="str">
        <f>IF(ISNUMBER(SEARCH(X$1,raw[[#This Row],[active years]])),1,"")</f>
        <v/>
      </c>
      <c r="Y1739" t="str">
        <f>IF(ISNUMBER(SEARCH(Y$1,raw[[#This Row],[active years]])),1,"")</f>
        <v/>
      </c>
      <c r="Z1739" t="str">
        <f>IF(ISNUMBER(SEARCH(Z$1,raw[[#This Row],[active years]])),1,"")</f>
        <v/>
      </c>
      <c r="AA1739" t="str">
        <f>IF(ISNUMBER(SEARCH(AA$1,raw[[#This Row],[active years]])),1,"")</f>
        <v/>
      </c>
    </row>
    <row r="1740" spans="1:27" x14ac:dyDescent="0.45">
      <c r="A1740">
        <f>raw[team]</f>
        <v>2115</v>
      </c>
      <c r="B1740">
        <f>raw[rookie year]</f>
        <v>2007</v>
      </c>
      <c r="C1740" t="str">
        <f>IF(ISNUMBER(SEARCH(C$1,raw[[#This Row],[active years]])),1,"")</f>
        <v/>
      </c>
      <c r="D1740" t="str">
        <f>IF(ISNUMBER(SEARCH(D$1,raw[[#This Row],[active years]])),1,"")</f>
        <v/>
      </c>
      <c r="E1740" t="str">
        <f>IF(ISNUMBER(SEARCH(E$1,raw[[#This Row],[active years]])),1,"")</f>
        <v/>
      </c>
      <c r="F1740" t="str">
        <f>IF(ISNUMBER(SEARCH(F$1,raw[[#This Row],[active years]])),1,"")</f>
        <v/>
      </c>
      <c r="G1740" t="str">
        <f>IF(ISNUMBER(SEARCH(G$1,raw[[#This Row],[active years]])),1,"")</f>
        <v/>
      </c>
      <c r="H1740" t="str">
        <f>IF(ISNUMBER(SEARCH(H$1,raw[[#This Row],[active years]])),1,"")</f>
        <v/>
      </c>
      <c r="I1740" t="str">
        <f>IF(ISNUMBER(SEARCH(I$1,raw[[#This Row],[active years]])),1,"")</f>
        <v/>
      </c>
      <c r="J1740" t="str">
        <f>IF(ISNUMBER(SEARCH(J$1,raw[[#This Row],[active years]])),1,"")</f>
        <v/>
      </c>
      <c r="K1740" t="str">
        <f>IF(ISNUMBER(SEARCH(K$1,raw[[#This Row],[active years]])),1,"")</f>
        <v/>
      </c>
      <c r="L1740" t="str">
        <f>IF(ISNUMBER(SEARCH(L$1,raw[[#This Row],[active years]])),1,"")</f>
        <v/>
      </c>
      <c r="M1740" t="str">
        <f>IF(ISNUMBER(SEARCH(M$1,raw[[#This Row],[active years]])),1,"")</f>
        <v/>
      </c>
      <c r="N1740" t="str">
        <f>IF(ISNUMBER(SEARCH(N$1,raw[[#This Row],[active years]])),1,"")</f>
        <v/>
      </c>
      <c r="O1740" t="str">
        <f>IF(ISNUMBER(SEARCH(O$1,raw[[#This Row],[active years]])),1,"")</f>
        <v/>
      </c>
      <c r="P1740" t="str">
        <f>IF(ISNUMBER(SEARCH(P$1,raw[[#This Row],[active years]])),1,"")</f>
        <v/>
      </c>
      <c r="Q1740" t="str">
        <f>IF(ISNUMBER(SEARCH(Q$1,raw[[#This Row],[active years]])),1,"")</f>
        <v/>
      </c>
      <c r="R1740">
        <f>IF(ISNUMBER(SEARCH(R$1,raw[[#This Row],[active years]])),1,"")</f>
        <v>1</v>
      </c>
      <c r="S1740">
        <f>IF(ISNUMBER(SEARCH(S$1,raw[[#This Row],[active years]])),1,"")</f>
        <v>1</v>
      </c>
      <c r="T1740">
        <f>IF(ISNUMBER(SEARCH(T$1,raw[[#This Row],[active years]])),1,"")</f>
        <v>1</v>
      </c>
      <c r="U1740">
        <f>IF(ISNUMBER(SEARCH(U$1,raw[[#This Row],[active years]])),1,"")</f>
        <v>1</v>
      </c>
      <c r="V1740">
        <f>IF(ISNUMBER(SEARCH(V$1,raw[[#This Row],[active years]])),1,"")</f>
        <v>1</v>
      </c>
      <c r="W1740">
        <f>IF(ISNUMBER(SEARCH(W$1,raw[[#This Row],[active years]])),1,"")</f>
        <v>1</v>
      </c>
      <c r="X1740">
        <f>IF(ISNUMBER(SEARCH(X$1,raw[[#This Row],[active years]])),1,"")</f>
        <v>1</v>
      </c>
      <c r="Y1740">
        <f>IF(ISNUMBER(SEARCH(Y$1,raw[[#This Row],[active years]])),1,"")</f>
        <v>1</v>
      </c>
      <c r="Z1740">
        <f>IF(ISNUMBER(SEARCH(Z$1,raw[[#This Row],[active years]])),1,"")</f>
        <v>1</v>
      </c>
      <c r="AA1740" t="str">
        <f>IF(ISNUMBER(SEARCH(AA$1,raw[[#This Row],[active years]])),1,"")</f>
        <v/>
      </c>
    </row>
    <row r="1741" spans="1:27" x14ac:dyDescent="0.45">
      <c r="A1741">
        <f>raw[team]</f>
        <v>2116</v>
      </c>
      <c r="B1741">
        <f>raw[rookie year]</f>
        <v>2007</v>
      </c>
      <c r="C1741" t="str">
        <f>IF(ISNUMBER(SEARCH(C$1,raw[[#This Row],[active years]])),1,"")</f>
        <v/>
      </c>
      <c r="D1741" t="str">
        <f>IF(ISNUMBER(SEARCH(D$1,raw[[#This Row],[active years]])),1,"")</f>
        <v/>
      </c>
      <c r="E1741" t="str">
        <f>IF(ISNUMBER(SEARCH(E$1,raw[[#This Row],[active years]])),1,"")</f>
        <v/>
      </c>
      <c r="F1741" t="str">
        <f>IF(ISNUMBER(SEARCH(F$1,raw[[#This Row],[active years]])),1,"")</f>
        <v/>
      </c>
      <c r="G1741" t="str">
        <f>IF(ISNUMBER(SEARCH(G$1,raw[[#This Row],[active years]])),1,"")</f>
        <v/>
      </c>
      <c r="H1741" t="str">
        <f>IF(ISNUMBER(SEARCH(H$1,raw[[#This Row],[active years]])),1,"")</f>
        <v/>
      </c>
      <c r="I1741" t="str">
        <f>IF(ISNUMBER(SEARCH(I$1,raw[[#This Row],[active years]])),1,"")</f>
        <v/>
      </c>
      <c r="J1741" t="str">
        <f>IF(ISNUMBER(SEARCH(J$1,raw[[#This Row],[active years]])),1,"")</f>
        <v/>
      </c>
      <c r="K1741" t="str">
        <f>IF(ISNUMBER(SEARCH(K$1,raw[[#This Row],[active years]])),1,"")</f>
        <v/>
      </c>
      <c r="L1741" t="str">
        <f>IF(ISNUMBER(SEARCH(L$1,raw[[#This Row],[active years]])),1,"")</f>
        <v/>
      </c>
      <c r="M1741" t="str">
        <f>IF(ISNUMBER(SEARCH(M$1,raw[[#This Row],[active years]])),1,"")</f>
        <v/>
      </c>
      <c r="N1741" t="str">
        <f>IF(ISNUMBER(SEARCH(N$1,raw[[#This Row],[active years]])),1,"")</f>
        <v/>
      </c>
      <c r="O1741" t="str">
        <f>IF(ISNUMBER(SEARCH(O$1,raw[[#This Row],[active years]])),1,"")</f>
        <v/>
      </c>
      <c r="P1741" t="str">
        <f>IF(ISNUMBER(SEARCH(P$1,raw[[#This Row],[active years]])),1,"")</f>
        <v/>
      </c>
      <c r="Q1741" t="str">
        <f>IF(ISNUMBER(SEARCH(Q$1,raw[[#This Row],[active years]])),1,"")</f>
        <v/>
      </c>
      <c r="R1741">
        <f>IF(ISNUMBER(SEARCH(R$1,raw[[#This Row],[active years]])),1,"")</f>
        <v>1</v>
      </c>
      <c r="S1741">
        <f>IF(ISNUMBER(SEARCH(S$1,raw[[#This Row],[active years]])),1,"")</f>
        <v>1</v>
      </c>
      <c r="T1741">
        <f>IF(ISNUMBER(SEARCH(T$1,raw[[#This Row],[active years]])),1,"")</f>
        <v>1</v>
      </c>
      <c r="U1741" t="str">
        <f>IF(ISNUMBER(SEARCH(U$1,raw[[#This Row],[active years]])),1,"")</f>
        <v/>
      </c>
      <c r="V1741" t="str">
        <f>IF(ISNUMBER(SEARCH(V$1,raw[[#This Row],[active years]])),1,"")</f>
        <v/>
      </c>
      <c r="W1741" t="str">
        <f>IF(ISNUMBER(SEARCH(W$1,raw[[#This Row],[active years]])),1,"")</f>
        <v/>
      </c>
      <c r="X1741" t="str">
        <f>IF(ISNUMBER(SEARCH(X$1,raw[[#This Row],[active years]])),1,"")</f>
        <v/>
      </c>
      <c r="Y1741" t="str">
        <f>IF(ISNUMBER(SEARCH(Y$1,raw[[#This Row],[active years]])),1,"")</f>
        <v/>
      </c>
      <c r="Z1741" t="str">
        <f>IF(ISNUMBER(SEARCH(Z$1,raw[[#This Row],[active years]])),1,"")</f>
        <v/>
      </c>
      <c r="AA1741" t="str">
        <f>IF(ISNUMBER(SEARCH(AA$1,raw[[#This Row],[active years]])),1,"")</f>
        <v/>
      </c>
    </row>
    <row r="1742" spans="1:27" x14ac:dyDescent="0.45">
      <c r="A1742">
        <f>raw[team]</f>
        <v>2117</v>
      </c>
      <c r="B1742">
        <f>raw[rookie year]</f>
        <v>2007</v>
      </c>
      <c r="C1742" t="str">
        <f>IF(ISNUMBER(SEARCH(C$1,raw[[#This Row],[active years]])),1,"")</f>
        <v/>
      </c>
      <c r="D1742" t="str">
        <f>IF(ISNUMBER(SEARCH(D$1,raw[[#This Row],[active years]])),1,"")</f>
        <v/>
      </c>
      <c r="E1742" t="str">
        <f>IF(ISNUMBER(SEARCH(E$1,raw[[#This Row],[active years]])),1,"")</f>
        <v/>
      </c>
      <c r="F1742" t="str">
        <f>IF(ISNUMBER(SEARCH(F$1,raw[[#This Row],[active years]])),1,"")</f>
        <v/>
      </c>
      <c r="G1742" t="str">
        <f>IF(ISNUMBER(SEARCH(G$1,raw[[#This Row],[active years]])),1,"")</f>
        <v/>
      </c>
      <c r="H1742" t="str">
        <f>IF(ISNUMBER(SEARCH(H$1,raw[[#This Row],[active years]])),1,"")</f>
        <v/>
      </c>
      <c r="I1742" t="str">
        <f>IF(ISNUMBER(SEARCH(I$1,raw[[#This Row],[active years]])),1,"")</f>
        <v/>
      </c>
      <c r="J1742" t="str">
        <f>IF(ISNUMBER(SEARCH(J$1,raw[[#This Row],[active years]])),1,"")</f>
        <v/>
      </c>
      <c r="K1742" t="str">
        <f>IF(ISNUMBER(SEARCH(K$1,raw[[#This Row],[active years]])),1,"")</f>
        <v/>
      </c>
      <c r="L1742" t="str">
        <f>IF(ISNUMBER(SEARCH(L$1,raw[[#This Row],[active years]])),1,"")</f>
        <v/>
      </c>
      <c r="M1742" t="str">
        <f>IF(ISNUMBER(SEARCH(M$1,raw[[#This Row],[active years]])),1,"")</f>
        <v/>
      </c>
      <c r="N1742" t="str">
        <f>IF(ISNUMBER(SEARCH(N$1,raw[[#This Row],[active years]])),1,"")</f>
        <v/>
      </c>
      <c r="O1742" t="str">
        <f>IF(ISNUMBER(SEARCH(O$1,raw[[#This Row],[active years]])),1,"")</f>
        <v/>
      </c>
      <c r="P1742" t="str">
        <f>IF(ISNUMBER(SEARCH(P$1,raw[[#This Row],[active years]])),1,"")</f>
        <v/>
      </c>
      <c r="Q1742" t="str">
        <f>IF(ISNUMBER(SEARCH(Q$1,raw[[#This Row],[active years]])),1,"")</f>
        <v/>
      </c>
      <c r="R1742" t="str">
        <f>IF(ISNUMBER(SEARCH(R$1,raw[[#This Row],[active years]])),1,"")</f>
        <v/>
      </c>
      <c r="S1742" t="str">
        <f>IF(ISNUMBER(SEARCH(S$1,raw[[#This Row],[active years]])),1,"")</f>
        <v/>
      </c>
      <c r="T1742" t="str">
        <f>IF(ISNUMBER(SEARCH(T$1,raw[[#This Row],[active years]])),1,"")</f>
        <v/>
      </c>
      <c r="U1742" t="str">
        <f>IF(ISNUMBER(SEARCH(U$1,raw[[#This Row],[active years]])),1,"")</f>
        <v/>
      </c>
      <c r="V1742" t="str">
        <f>IF(ISNUMBER(SEARCH(V$1,raw[[#This Row],[active years]])),1,"")</f>
        <v/>
      </c>
      <c r="W1742" t="str">
        <f>IF(ISNUMBER(SEARCH(W$1,raw[[#This Row],[active years]])),1,"")</f>
        <v/>
      </c>
      <c r="X1742" t="str">
        <f>IF(ISNUMBER(SEARCH(X$1,raw[[#This Row],[active years]])),1,"")</f>
        <v/>
      </c>
      <c r="Y1742" t="str">
        <f>IF(ISNUMBER(SEARCH(Y$1,raw[[#This Row],[active years]])),1,"")</f>
        <v/>
      </c>
      <c r="Z1742" t="str">
        <f>IF(ISNUMBER(SEARCH(Z$1,raw[[#This Row],[active years]])),1,"")</f>
        <v/>
      </c>
      <c r="AA1742" t="str">
        <f>IF(ISNUMBER(SEARCH(AA$1,raw[[#This Row],[active years]])),1,"")</f>
        <v/>
      </c>
    </row>
    <row r="1743" spans="1:27" x14ac:dyDescent="0.45">
      <c r="A1743">
        <f>raw[team]</f>
        <v>2119</v>
      </c>
      <c r="B1743">
        <f>raw[rookie year]</f>
        <v>2007</v>
      </c>
      <c r="C1743" t="str">
        <f>IF(ISNUMBER(SEARCH(C$1,raw[[#This Row],[active years]])),1,"")</f>
        <v/>
      </c>
      <c r="D1743" t="str">
        <f>IF(ISNUMBER(SEARCH(D$1,raw[[#This Row],[active years]])),1,"")</f>
        <v/>
      </c>
      <c r="E1743" t="str">
        <f>IF(ISNUMBER(SEARCH(E$1,raw[[#This Row],[active years]])),1,"")</f>
        <v/>
      </c>
      <c r="F1743" t="str">
        <f>IF(ISNUMBER(SEARCH(F$1,raw[[#This Row],[active years]])),1,"")</f>
        <v/>
      </c>
      <c r="G1743" t="str">
        <f>IF(ISNUMBER(SEARCH(G$1,raw[[#This Row],[active years]])),1,"")</f>
        <v/>
      </c>
      <c r="H1743" t="str">
        <f>IF(ISNUMBER(SEARCH(H$1,raw[[#This Row],[active years]])),1,"")</f>
        <v/>
      </c>
      <c r="I1743" t="str">
        <f>IF(ISNUMBER(SEARCH(I$1,raw[[#This Row],[active years]])),1,"")</f>
        <v/>
      </c>
      <c r="J1743" t="str">
        <f>IF(ISNUMBER(SEARCH(J$1,raw[[#This Row],[active years]])),1,"")</f>
        <v/>
      </c>
      <c r="K1743" t="str">
        <f>IF(ISNUMBER(SEARCH(K$1,raw[[#This Row],[active years]])),1,"")</f>
        <v/>
      </c>
      <c r="L1743" t="str">
        <f>IF(ISNUMBER(SEARCH(L$1,raw[[#This Row],[active years]])),1,"")</f>
        <v/>
      </c>
      <c r="M1743" t="str">
        <f>IF(ISNUMBER(SEARCH(M$1,raw[[#This Row],[active years]])),1,"")</f>
        <v/>
      </c>
      <c r="N1743" t="str">
        <f>IF(ISNUMBER(SEARCH(N$1,raw[[#This Row],[active years]])),1,"")</f>
        <v/>
      </c>
      <c r="O1743">
        <f>IF(ISNUMBER(SEARCH(O$1,raw[[#This Row],[active years]])),1,"")</f>
        <v>1</v>
      </c>
      <c r="P1743" t="str">
        <f>IF(ISNUMBER(SEARCH(P$1,raw[[#This Row],[active years]])),1,"")</f>
        <v/>
      </c>
      <c r="Q1743" t="str">
        <f>IF(ISNUMBER(SEARCH(Q$1,raw[[#This Row],[active years]])),1,"")</f>
        <v/>
      </c>
      <c r="R1743">
        <f>IF(ISNUMBER(SEARCH(R$1,raw[[#This Row],[active years]])),1,"")</f>
        <v>1</v>
      </c>
      <c r="S1743">
        <f>IF(ISNUMBER(SEARCH(S$1,raw[[#This Row],[active years]])),1,"")</f>
        <v>1</v>
      </c>
      <c r="T1743">
        <f>IF(ISNUMBER(SEARCH(T$1,raw[[#This Row],[active years]])),1,"")</f>
        <v>1</v>
      </c>
      <c r="U1743">
        <f>IF(ISNUMBER(SEARCH(U$1,raw[[#This Row],[active years]])),1,"")</f>
        <v>1</v>
      </c>
      <c r="V1743" t="str">
        <f>IF(ISNUMBER(SEARCH(V$1,raw[[#This Row],[active years]])),1,"")</f>
        <v/>
      </c>
      <c r="W1743" t="str">
        <f>IF(ISNUMBER(SEARCH(W$1,raw[[#This Row],[active years]])),1,"")</f>
        <v/>
      </c>
      <c r="X1743" t="str">
        <f>IF(ISNUMBER(SEARCH(X$1,raw[[#This Row],[active years]])),1,"")</f>
        <v/>
      </c>
      <c r="Y1743" t="str">
        <f>IF(ISNUMBER(SEARCH(Y$1,raw[[#This Row],[active years]])),1,"")</f>
        <v/>
      </c>
      <c r="Z1743" t="str">
        <f>IF(ISNUMBER(SEARCH(Z$1,raw[[#This Row],[active years]])),1,"")</f>
        <v/>
      </c>
      <c r="AA1743" t="str">
        <f>IF(ISNUMBER(SEARCH(AA$1,raw[[#This Row],[active years]])),1,"")</f>
        <v/>
      </c>
    </row>
    <row r="1744" spans="1:27" x14ac:dyDescent="0.45">
      <c r="A1744">
        <f>raw[team]</f>
        <v>2120</v>
      </c>
      <c r="B1744">
        <f>raw[rookie year]</f>
        <v>2007</v>
      </c>
      <c r="C1744" t="str">
        <f>IF(ISNUMBER(SEARCH(C$1,raw[[#This Row],[active years]])),1,"")</f>
        <v/>
      </c>
      <c r="D1744" t="str">
        <f>IF(ISNUMBER(SEARCH(D$1,raw[[#This Row],[active years]])),1,"")</f>
        <v/>
      </c>
      <c r="E1744" t="str">
        <f>IF(ISNUMBER(SEARCH(E$1,raw[[#This Row],[active years]])),1,"")</f>
        <v/>
      </c>
      <c r="F1744" t="str">
        <f>IF(ISNUMBER(SEARCH(F$1,raw[[#This Row],[active years]])),1,"")</f>
        <v/>
      </c>
      <c r="G1744" t="str">
        <f>IF(ISNUMBER(SEARCH(G$1,raw[[#This Row],[active years]])),1,"")</f>
        <v/>
      </c>
      <c r="H1744" t="str">
        <f>IF(ISNUMBER(SEARCH(H$1,raw[[#This Row],[active years]])),1,"")</f>
        <v/>
      </c>
      <c r="I1744" t="str">
        <f>IF(ISNUMBER(SEARCH(I$1,raw[[#This Row],[active years]])),1,"")</f>
        <v/>
      </c>
      <c r="J1744" t="str">
        <f>IF(ISNUMBER(SEARCH(J$1,raw[[#This Row],[active years]])),1,"")</f>
        <v/>
      </c>
      <c r="K1744" t="str">
        <f>IF(ISNUMBER(SEARCH(K$1,raw[[#This Row],[active years]])),1,"")</f>
        <v/>
      </c>
      <c r="L1744" t="str">
        <f>IF(ISNUMBER(SEARCH(L$1,raw[[#This Row],[active years]])),1,"")</f>
        <v/>
      </c>
      <c r="M1744" t="str">
        <f>IF(ISNUMBER(SEARCH(M$1,raw[[#This Row],[active years]])),1,"")</f>
        <v/>
      </c>
      <c r="N1744" t="str">
        <f>IF(ISNUMBER(SEARCH(N$1,raw[[#This Row],[active years]])),1,"")</f>
        <v/>
      </c>
      <c r="O1744" t="str">
        <f>IF(ISNUMBER(SEARCH(O$1,raw[[#This Row],[active years]])),1,"")</f>
        <v/>
      </c>
      <c r="P1744" t="str">
        <f>IF(ISNUMBER(SEARCH(P$1,raw[[#This Row],[active years]])),1,"")</f>
        <v/>
      </c>
      <c r="Q1744" t="str">
        <f>IF(ISNUMBER(SEARCH(Q$1,raw[[#This Row],[active years]])),1,"")</f>
        <v/>
      </c>
      <c r="R1744">
        <f>IF(ISNUMBER(SEARCH(R$1,raw[[#This Row],[active years]])),1,"")</f>
        <v>1</v>
      </c>
      <c r="S1744">
        <f>IF(ISNUMBER(SEARCH(S$1,raw[[#This Row],[active years]])),1,"")</f>
        <v>1</v>
      </c>
      <c r="T1744" t="str">
        <f>IF(ISNUMBER(SEARCH(T$1,raw[[#This Row],[active years]])),1,"")</f>
        <v/>
      </c>
      <c r="U1744" t="str">
        <f>IF(ISNUMBER(SEARCH(U$1,raw[[#This Row],[active years]])),1,"")</f>
        <v/>
      </c>
      <c r="V1744" t="str">
        <f>IF(ISNUMBER(SEARCH(V$1,raw[[#This Row],[active years]])),1,"")</f>
        <v/>
      </c>
      <c r="W1744" t="str">
        <f>IF(ISNUMBER(SEARCH(W$1,raw[[#This Row],[active years]])),1,"")</f>
        <v/>
      </c>
      <c r="X1744" t="str">
        <f>IF(ISNUMBER(SEARCH(X$1,raw[[#This Row],[active years]])),1,"")</f>
        <v/>
      </c>
      <c r="Y1744" t="str">
        <f>IF(ISNUMBER(SEARCH(Y$1,raw[[#This Row],[active years]])),1,"")</f>
        <v/>
      </c>
      <c r="Z1744" t="str">
        <f>IF(ISNUMBER(SEARCH(Z$1,raw[[#This Row],[active years]])),1,"")</f>
        <v/>
      </c>
      <c r="AA1744" t="str">
        <f>IF(ISNUMBER(SEARCH(AA$1,raw[[#This Row],[active years]])),1,"")</f>
        <v/>
      </c>
    </row>
    <row r="1745" spans="1:27" x14ac:dyDescent="0.45">
      <c r="A1745">
        <f>raw[team]</f>
        <v>2121</v>
      </c>
      <c r="B1745">
        <f>raw[rookie year]</f>
        <v>2007</v>
      </c>
      <c r="C1745" t="str">
        <f>IF(ISNUMBER(SEARCH(C$1,raw[[#This Row],[active years]])),1,"")</f>
        <v/>
      </c>
      <c r="D1745" t="str">
        <f>IF(ISNUMBER(SEARCH(D$1,raw[[#This Row],[active years]])),1,"")</f>
        <v/>
      </c>
      <c r="E1745" t="str">
        <f>IF(ISNUMBER(SEARCH(E$1,raw[[#This Row],[active years]])),1,"")</f>
        <v/>
      </c>
      <c r="F1745" t="str">
        <f>IF(ISNUMBER(SEARCH(F$1,raw[[#This Row],[active years]])),1,"")</f>
        <v/>
      </c>
      <c r="G1745" t="str">
        <f>IF(ISNUMBER(SEARCH(G$1,raw[[#This Row],[active years]])),1,"")</f>
        <v/>
      </c>
      <c r="H1745" t="str">
        <f>IF(ISNUMBER(SEARCH(H$1,raw[[#This Row],[active years]])),1,"")</f>
        <v/>
      </c>
      <c r="I1745" t="str">
        <f>IF(ISNUMBER(SEARCH(I$1,raw[[#This Row],[active years]])),1,"")</f>
        <v/>
      </c>
      <c r="J1745" t="str">
        <f>IF(ISNUMBER(SEARCH(J$1,raw[[#This Row],[active years]])),1,"")</f>
        <v/>
      </c>
      <c r="K1745" t="str">
        <f>IF(ISNUMBER(SEARCH(K$1,raw[[#This Row],[active years]])),1,"")</f>
        <v/>
      </c>
      <c r="L1745" t="str">
        <f>IF(ISNUMBER(SEARCH(L$1,raw[[#This Row],[active years]])),1,"")</f>
        <v/>
      </c>
      <c r="M1745" t="str">
        <f>IF(ISNUMBER(SEARCH(M$1,raw[[#This Row],[active years]])),1,"")</f>
        <v/>
      </c>
      <c r="N1745" t="str">
        <f>IF(ISNUMBER(SEARCH(N$1,raw[[#This Row],[active years]])),1,"")</f>
        <v/>
      </c>
      <c r="O1745" t="str">
        <f>IF(ISNUMBER(SEARCH(O$1,raw[[#This Row],[active years]])),1,"")</f>
        <v/>
      </c>
      <c r="P1745" t="str">
        <f>IF(ISNUMBER(SEARCH(P$1,raw[[#This Row],[active years]])),1,"")</f>
        <v/>
      </c>
      <c r="Q1745" t="str">
        <f>IF(ISNUMBER(SEARCH(Q$1,raw[[#This Row],[active years]])),1,"")</f>
        <v/>
      </c>
      <c r="R1745">
        <f>IF(ISNUMBER(SEARCH(R$1,raw[[#This Row],[active years]])),1,"")</f>
        <v>1</v>
      </c>
      <c r="S1745" t="str">
        <f>IF(ISNUMBER(SEARCH(S$1,raw[[#This Row],[active years]])),1,"")</f>
        <v/>
      </c>
      <c r="T1745">
        <f>IF(ISNUMBER(SEARCH(T$1,raw[[#This Row],[active years]])),1,"")</f>
        <v>1</v>
      </c>
      <c r="U1745">
        <f>IF(ISNUMBER(SEARCH(U$1,raw[[#This Row],[active years]])),1,"")</f>
        <v>1</v>
      </c>
      <c r="V1745">
        <f>IF(ISNUMBER(SEARCH(V$1,raw[[#This Row],[active years]])),1,"")</f>
        <v>1</v>
      </c>
      <c r="W1745">
        <f>IF(ISNUMBER(SEARCH(W$1,raw[[#This Row],[active years]])),1,"")</f>
        <v>1</v>
      </c>
      <c r="X1745">
        <f>IF(ISNUMBER(SEARCH(X$1,raw[[#This Row],[active years]])),1,"")</f>
        <v>1</v>
      </c>
      <c r="Y1745" t="str">
        <f>IF(ISNUMBER(SEARCH(Y$1,raw[[#This Row],[active years]])),1,"")</f>
        <v/>
      </c>
      <c r="Z1745" t="str">
        <f>IF(ISNUMBER(SEARCH(Z$1,raw[[#This Row],[active years]])),1,"")</f>
        <v/>
      </c>
      <c r="AA1745" t="str">
        <f>IF(ISNUMBER(SEARCH(AA$1,raw[[#This Row],[active years]])),1,"")</f>
        <v/>
      </c>
    </row>
    <row r="1746" spans="1:27" x14ac:dyDescent="0.45">
      <c r="A1746">
        <f>raw[team]</f>
        <v>2122</v>
      </c>
      <c r="B1746">
        <f>raw[rookie year]</f>
        <v>2007</v>
      </c>
      <c r="C1746" t="str">
        <f>IF(ISNUMBER(SEARCH(C$1,raw[[#This Row],[active years]])),1,"")</f>
        <v/>
      </c>
      <c r="D1746" t="str">
        <f>IF(ISNUMBER(SEARCH(D$1,raw[[#This Row],[active years]])),1,"")</f>
        <v/>
      </c>
      <c r="E1746" t="str">
        <f>IF(ISNUMBER(SEARCH(E$1,raw[[#This Row],[active years]])),1,"")</f>
        <v/>
      </c>
      <c r="F1746" t="str">
        <f>IF(ISNUMBER(SEARCH(F$1,raw[[#This Row],[active years]])),1,"")</f>
        <v/>
      </c>
      <c r="G1746" t="str">
        <f>IF(ISNUMBER(SEARCH(G$1,raw[[#This Row],[active years]])),1,"")</f>
        <v/>
      </c>
      <c r="H1746" t="str">
        <f>IF(ISNUMBER(SEARCH(H$1,raw[[#This Row],[active years]])),1,"")</f>
        <v/>
      </c>
      <c r="I1746" t="str">
        <f>IF(ISNUMBER(SEARCH(I$1,raw[[#This Row],[active years]])),1,"")</f>
        <v/>
      </c>
      <c r="J1746" t="str">
        <f>IF(ISNUMBER(SEARCH(J$1,raw[[#This Row],[active years]])),1,"")</f>
        <v/>
      </c>
      <c r="K1746" t="str">
        <f>IF(ISNUMBER(SEARCH(K$1,raw[[#This Row],[active years]])),1,"")</f>
        <v/>
      </c>
      <c r="L1746" t="str">
        <f>IF(ISNUMBER(SEARCH(L$1,raw[[#This Row],[active years]])),1,"")</f>
        <v/>
      </c>
      <c r="M1746" t="str">
        <f>IF(ISNUMBER(SEARCH(M$1,raw[[#This Row],[active years]])),1,"")</f>
        <v/>
      </c>
      <c r="N1746" t="str">
        <f>IF(ISNUMBER(SEARCH(N$1,raw[[#This Row],[active years]])),1,"")</f>
        <v/>
      </c>
      <c r="O1746" t="str">
        <f>IF(ISNUMBER(SEARCH(O$1,raw[[#This Row],[active years]])),1,"")</f>
        <v/>
      </c>
      <c r="P1746" t="str">
        <f>IF(ISNUMBER(SEARCH(P$1,raw[[#This Row],[active years]])),1,"")</f>
        <v/>
      </c>
      <c r="Q1746" t="str">
        <f>IF(ISNUMBER(SEARCH(Q$1,raw[[#This Row],[active years]])),1,"")</f>
        <v/>
      </c>
      <c r="R1746">
        <f>IF(ISNUMBER(SEARCH(R$1,raw[[#This Row],[active years]])),1,"")</f>
        <v>1</v>
      </c>
      <c r="S1746">
        <f>IF(ISNUMBER(SEARCH(S$1,raw[[#This Row],[active years]])),1,"")</f>
        <v>1</v>
      </c>
      <c r="T1746">
        <f>IF(ISNUMBER(SEARCH(T$1,raw[[#This Row],[active years]])),1,"")</f>
        <v>1</v>
      </c>
      <c r="U1746">
        <f>IF(ISNUMBER(SEARCH(U$1,raw[[#This Row],[active years]])),1,"")</f>
        <v>1</v>
      </c>
      <c r="V1746">
        <f>IF(ISNUMBER(SEARCH(V$1,raw[[#This Row],[active years]])),1,"")</f>
        <v>1</v>
      </c>
      <c r="W1746">
        <f>IF(ISNUMBER(SEARCH(W$1,raw[[#This Row],[active years]])),1,"")</f>
        <v>1</v>
      </c>
      <c r="X1746">
        <f>IF(ISNUMBER(SEARCH(X$1,raw[[#This Row],[active years]])),1,"")</f>
        <v>1</v>
      </c>
      <c r="Y1746">
        <f>IF(ISNUMBER(SEARCH(Y$1,raw[[#This Row],[active years]])),1,"")</f>
        <v>1</v>
      </c>
      <c r="Z1746">
        <f>IF(ISNUMBER(SEARCH(Z$1,raw[[#This Row],[active years]])),1,"")</f>
        <v>1</v>
      </c>
      <c r="AA1746">
        <f>IF(ISNUMBER(SEARCH(AA$1,raw[[#This Row],[active years]])),1,"")</f>
        <v>1</v>
      </c>
    </row>
    <row r="1747" spans="1:27" x14ac:dyDescent="0.45">
      <c r="A1747">
        <f>raw[team]</f>
        <v>2124</v>
      </c>
      <c r="B1747">
        <f>raw[rookie year]</f>
        <v>2007</v>
      </c>
      <c r="C1747" t="str">
        <f>IF(ISNUMBER(SEARCH(C$1,raw[[#This Row],[active years]])),1,"")</f>
        <v/>
      </c>
      <c r="D1747" t="str">
        <f>IF(ISNUMBER(SEARCH(D$1,raw[[#This Row],[active years]])),1,"")</f>
        <v/>
      </c>
      <c r="E1747" t="str">
        <f>IF(ISNUMBER(SEARCH(E$1,raw[[#This Row],[active years]])),1,"")</f>
        <v/>
      </c>
      <c r="F1747" t="str">
        <f>IF(ISNUMBER(SEARCH(F$1,raw[[#This Row],[active years]])),1,"")</f>
        <v/>
      </c>
      <c r="G1747" t="str">
        <f>IF(ISNUMBER(SEARCH(G$1,raw[[#This Row],[active years]])),1,"")</f>
        <v/>
      </c>
      <c r="H1747" t="str">
        <f>IF(ISNUMBER(SEARCH(H$1,raw[[#This Row],[active years]])),1,"")</f>
        <v/>
      </c>
      <c r="I1747" t="str">
        <f>IF(ISNUMBER(SEARCH(I$1,raw[[#This Row],[active years]])),1,"")</f>
        <v/>
      </c>
      <c r="J1747" t="str">
        <f>IF(ISNUMBER(SEARCH(J$1,raw[[#This Row],[active years]])),1,"")</f>
        <v/>
      </c>
      <c r="K1747" t="str">
        <f>IF(ISNUMBER(SEARCH(K$1,raw[[#This Row],[active years]])),1,"")</f>
        <v/>
      </c>
      <c r="L1747" t="str">
        <f>IF(ISNUMBER(SEARCH(L$1,raw[[#This Row],[active years]])),1,"")</f>
        <v/>
      </c>
      <c r="M1747" t="str">
        <f>IF(ISNUMBER(SEARCH(M$1,raw[[#This Row],[active years]])),1,"")</f>
        <v/>
      </c>
      <c r="N1747" t="str">
        <f>IF(ISNUMBER(SEARCH(N$1,raw[[#This Row],[active years]])),1,"")</f>
        <v/>
      </c>
      <c r="O1747" t="str">
        <f>IF(ISNUMBER(SEARCH(O$1,raw[[#This Row],[active years]])),1,"")</f>
        <v/>
      </c>
      <c r="P1747" t="str">
        <f>IF(ISNUMBER(SEARCH(P$1,raw[[#This Row],[active years]])),1,"")</f>
        <v/>
      </c>
      <c r="Q1747" t="str">
        <f>IF(ISNUMBER(SEARCH(Q$1,raw[[#This Row],[active years]])),1,"")</f>
        <v/>
      </c>
      <c r="R1747">
        <f>IF(ISNUMBER(SEARCH(R$1,raw[[#This Row],[active years]])),1,"")</f>
        <v>1</v>
      </c>
      <c r="S1747">
        <f>IF(ISNUMBER(SEARCH(S$1,raw[[#This Row],[active years]])),1,"")</f>
        <v>1</v>
      </c>
      <c r="T1747">
        <f>IF(ISNUMBER(SEARCH(T$1,raw[[#This Row],[active years]])),1,"")</f>
        <v>1</v>
      </c>
      <c r="U1747">
        <f>IF(ISNUMBER(SEARCH(U$1,raw[[#This Row],[active years]])),1,"")</f>
        <v>1</v>
      </c>
      <c r="V1747" t="str">
        <f>IF(ISNUMBER(SEARCH(V$1,raw[[#This Row],[active years]])),1,"")</f>
        <v/>
      </c>
      <c r="W1747" t="str">
        <f>IF(ISNUMBER(SEARCH(W$1,raw[[#This Row],[active years]])),1,"")</f>
        <v/>
      </c>
      <c r="X1747" t="str">
        <f>IF(ISNUMBER(SEARCH(X$1,raw[[#This Row],[active years]])),1,"")</f>
        <v/>
      </c>
      <c r="Y1747" t="str">
        <f>IF(ISNUMBER(SEARCH(Y$1,raw[[#This Row],[active years]])),1,"")</f>
        <v/>
      </c>
      <c r="Z1747" t="str">
        <f>IF(ISNUMBER(SEARCH(Z$1,raw[[#This Row],[active years]])),1,"")</f>
        <v/>
      </c>
      <c r="AA1747" t="str">
        <f>IF(ISNUMBER(SEARCH(AA$1,raw[[#This Row],[active years]])),1,"")</f>
        <v/>
      </c>
    </row>
    <row r="1748" spans="1:27" x14ac:dyDescent="0.45">
      <c r="A1748">
        <f>raw[team]</f>
        <v>2125</v>
      </c>
      <c r="B1748">
        <f>raw[rookie year]</f>
        <v>2007</v>
      </c>
      <c r="C1748" t="str">
        <f>IF(ISNUMBER(SEARCH(C$1,raw[[#This Row],[active years]])),1,"")</f>
        <v/>
      </c>
      <c r="D1748" t="str">
        <f>IF(ISNUMBER(SEARCH(D$1,raw[[#This Row],[active years]])),1,"")</f>
        <v/>
      </c>
      <c r="E1748" t="str">
        <f>IF(ISNUMBER(SEARCH(E$1,raw[[#This Row],[active years]])),1,"")</f>
        <v/>
      </c>
      <c r="F1748" t="str">
        <f>IF(ISNUMBER(SEARCH(F$1,raw[[#This Row],[active years]])),1,"")</f>
        <v/>
      </c>
      <c r="G1748" t="str">
        <f>IF(ISNUMBER(SEARCH(G$1,raw[[#This Row],[active years]])),1,"")</f>
        <v/>
      </c>
      <c r="H1748" t="str">
        <f>IF(ISNUMBER(SEARCH(H$1,raw[[#This Row],[active years]])),1,"")</f>
        <v/>
      </c>
      <c r="I1748" t="str">
        <f>IF(ISNUMBER(SEARCH(I$1,raw[[#This Row],[active years]])),1,"")</f>
        <v/>
      </c>
      <c r="J1748" t="str">
        <f>IF(ISNUMBER(SEARCH(J$1,raw[[#This Row],[active years]])),1,"")</f>
        <v/>
      </c>
      <c r="K1748" t="str">
        <f>IF(ISNUMBER(SEARCH(K$1,raw[[#This Row],[active years]])),1,"")</f>
        <v/>
      </c>
      <c r="L1748" t="str">
        <f>IF(ISNUMBER(SEARCH(L$1,raw[[#This Row],[active years]])),1,"")</f>
        <v/>
      </c>
      <c r="M1748" t="str">
        <f>IF(ISNUMBER(SEARCH(M$1,raw[[#This Row],[active years]])),1,"")</f>
        <v/>
      </c>
      <c r="N1748" t="str">
        <f>IF(ISNUMBER(SEARCH(N$1,raw[[#This Row],[active years]])),1,"")</f>
        <v/>
      </c>
      <c r="O1748" t="str">
        <f>IF(ISNUMBER(SEARCH(O$1,raw[[#This Row],[active years]])),1,"")</f>
        <v/>
      </c>
      <c r="P1748" t="str">
        <f>IF(ISNUMBER(SEARCH(P$1,raw[[#This Row],[active years]])),1,"")</f>
        <v/>
      </c>
      <c r="Q1748" t="str">
        <f>IF(ISNUMBER(SEARCH(Q$1,raw[[#This Row],[active years]])),1,"")</f>
        <v/>
      </c>
      <c r="R1748">
        <f>IF(ISNUMBER(SEARCH(R$1,raw[[#This Row],[active years]])),1,"")</f>
        <v>1</v>
      </c>
      <c r="S1748">
        <f>IF(ISNUMBER(SEARCH(S$1,raw[[#This Row],[active years]])),1,"")</f>
        <v>1</v>
      </c>
      <c r="T1748" t="str">
        <f>IF(ISNUMBER(SEARCH(T$1,raw[[#This Row],[active years]])),1,"")</f>
        <v/>
      </c>
      <c r="U1748" t="str">
        <f>IF(ISNUMBER(SEARCH(U$1,raw[[#This Row],[active years]])),1,"")</f>
        <v/>
      </c>
      <c r="V1748" t="str">
        <f>IF(ISNUMBER(SEARCH(V$1,raw[[#This Row],[active years]])),1,"")</f>
        <v/>
      </c>
      <c r="W1748" t="str">
        <f>IF(ISNUMBER(SEARCH(W$1,raw[[#This Row],[active years]])),1,"")</f>
        <v/>
      </c>
      <c r="X1748" t="str">
        <f>IF(ISNUMBER(SEARCH(X$1,raw[[#This Row],[active years]])),1,"")</f>
        <v/>
      </c>
      <c r="Y1748" t="str">
        <f>IF(ISNUMBER(SEARCH(Y$1,raw[[#This Row],[active years]])),1,"")</f>
        <v/>
      </c>
      <c r="Z1748" t="str">
        <f>IF(ISNUMBER(SEARCH(Z$1,raw[[#This Row],[active years]])),1,"")</f>
        <v/>
      </c>
      <c r="AA1748" t="str">
        <f>IF(ISNUMBER(SEARCH(AA$1,raw[[#This Row],[active years]])),1,"")</f>
        <v/>
      </c>
    </row>
    <row r="1749" spans="1:27" x14ac:dyDescent="0.45">
      <c r="A1749">
        <f>raw[team]</f>
        <v>2126</v>
      </c>
      <c r="B1749">
        <f>raw[rookie year]</f>
        <v>2007</v>
      </c>
      <c r="C1749" t="str">
        <f>IF(ISNUMBER(SEARCH(C$1,raw[[#This Row],[active years]])),1,"")</f>
        <v/>
      </c>
      <c r="D1749" t="str">
        <f>IF(ISNUMBER(SEARCH(D$1,raw[[#This Row],[active years]])),1,"")</f>
        <v/>
      </c>
      <c r="E1749" t="str">
        <f>IF(ISNUMBER(SEARCH(E$1,raw[[#This Row],[active years]])),1,"")</f>
        <v/>
      </c>
      <c r="F1749" t="str">
        <f>IF(ISNUMBER(SEARCH(F$1,raw[[#This Row],[active years]])),1,"")</f>
        <v/>
      </c>
      <c r="G1749" t="str">
        <f>IF(ISNUMBER(SEARCH(G$1,raw[[#This Row],[active years]])),1,"")</f>
        <v/>
      </c>
      <c r="H1749" t="str">
        <f>IF(ISNUMBER(SEARCH(H$1,raw[[#This Row],[active years]])),1,"")</f>
        <v/>
      </c>
      <c r="I1749" t="str">
        <f>IF(ISNUMBER(SEARCH(I$1,raw[[#This Row],[active years]])),1,"")</f>
        <v/>
      </c>
      <c r="J1749" t="str">
        <f>IF(ISNUMBER(SEARCH(J$1,raw[[#This Row],[active years]])),1,"")</f>
        <v/>
      </c>
      <c r="K1749" t="str">
        <f>IF(ISNUMBER(SEARCH(K$1,raw[[#This Row],[active years]])),1,"")</f>
        <v/>
      </c>
      <c r="L1749" t="str">
        <f>IF(ISNUMBER(SEARCH(L$1,raw[[#This Row],[active years]])),1,"")</f>
        <v/>
      </c>
      <c r="M1749" t="str">
        <f>IF(ISNUMBER(SEARCH(M$1,raw[[#This Row],[active years]])),1,"")</f>
        <v/>
      </c>
      <c r="N1749" t="str">
        <f>IF(ISNUMBER(SEARCH(N$1,raw[[#This Row],[active years]])),1,"")</f>
        <v/>
      </c>
      <c r="O1749" t="str">
        <f>IF(ISNUMBER(SEARCH(O$1,raw[[#This Row],[active years]])),1,"")</f>
        <v/>
      </c>
      <c r="P1749" t="str">
        <f>IF(ISNUMBER(SEARCH(P$1,raw[[#This Row],[active years]])),1,"")</f>
        <v/>
      </c>
      <c r="Q1749" t="str">
        <f>IF(ISNUMBER(SEARCH(Q$1,raw[[#This Row],[active years]])),1,"")</f>
        <v/>
      </c>
      <c r="R1749">
        <f>IF(ISNUMBER(SEARCH(R$1,raw[[#This Row],[active years]])),1,"")</f>
        <v>1</v>
      </c>
      <c r="S1749">
        <f>IF(ISNUMBER(SEARCH(S$1,raw[[#This Row],[active years]])),1,"")</f>
        <v>1</v>
      </c>
      <c r="T1749" t="str">
        <f>IF(ISNUMBER(SEARCH(T$1,raw[[#This Row],[active years]])),1,"")</f>
        <v/>
      </c>
      <c r="U1749" t="str">
        <f>IF(ISNUMBER(SEARCH(U$1,raw[[#This Row],[active years]])),1,"")</f>
        <v/>
      </c>
      <c r="V1749" t="str">
        <f>IF(ISNUMBER(SEARCH(V$1,raw[[#This Row],[active years]])),1,"")</f>
        <v/>
      </c>
      <c r="W1749" t="str">
        <f>IF(ISNUMBER(SEARCH(W$1,raw[[#This Row],[active years]])),1,"")</f>
        <v/>
      </c>
      <c r="X1749" t="str">
        <f>IF(ISNUMBER(SEARCH(X$1,raw[[#This Row],[active years]])),1,"")</f>
        <v/>
      </c>
      <c r="Y1749" t="str">
        <f>IF(ISNUMBER(SEARCH(Y$1,raw[[#This Row],[active years]])),1,"")</f>
        <v/>
      </c>
      <c r="Z1749" t="str">
        <f>IF(ISNUMBER(SEARCH(Z$1,raw[[#This Row],[active years]])),1,"")</f>
        <v/>
      </c>
      <c r="AA1749" t="str">
        <f>IF(ISNUMBER(SEARCH(AA$1,raw[[#This Row],[active years]])),1,"")</f>
        <v/>
      </c>
    </row>
    <row r="1750" spans="1:27" x14ac:dyDescent="0.45">
      <c r="A1750">
        <f>raw[team]</f>
        <v>2127</v>
      </c>
      <c r="B1750">
        <f>raw[rookie year]</f>
        <v>2007</v>
      </c>
      <c r="C1750" t="str">
        <f>IF(ISNUMBER(SEARCH(C$1,raw[[#This Row],[active years]])),1,"")</f>
        <v/>
      </c>
      <c r="D1750" t="str">
        <f>IF(ISNUMBER(SEARCH(D$1,raw[[#This Row],[active years]])),1,"")</f>
        <v/>
      </c>
      <c r="E1750" t="str">
        <f>IF(ISNUMBER(SEARCH(E$1,raw[[#This Row],[active years]])),1,"")</f>
        <v/>
      </c>
      <c r="F1750" t="str">
        <f>IF(ISNUMBER(SEARCH(F$1,raw[[#This Row],[active years]])),1,"")</f>
        <v/>
      </c>
      <c r="G1750" t="str">
        <f>IF(ISNUMBER(SEARCH(G$1,raw[[#This Row],[active years]])),1,"")</f>
        <v/>
      </c>
      <c r="H1750" t="str">
        <f>IF(ISNUMBER(SEARCH(H$1,raw[[#This Row],[active years]])),1,"")</f>
        <v/>
      </c>
      <c r="I1750" t="str">
        <f>IF(ISNUMBER(SEARCH(I$1,raw[[#This Row],[active years]])),1,"")</f>
        <v/>
      </c>
      <c r="J1750" t="str">
        <f>IF(ISNUMBER(SEARCH(J$1,raw[[#This Row],[active years]])),1,"")</f>
        <v/>
      </c>
      <c r="K1750" t="str">
        <f>IF(ISNUMBER(SEARCH(K$1,raw[[#This Row],[active years]])),1,"")</f>
        <v/>
      </c>
      <c r="L1750" t="str">
        <f>IF(ISNUMBER(SEARCH(L$1,raw[[#This Row],[active years]])),1,"")</f>
        <v/>
      </c>
      <c r="M1750" t="str">
        <f>IF(ISNUMBER(SEARCH(M$1,raw[[#This Row],[active years]])),1,"")</f>
        <v/>
      </c>
      <c r="N1750" t="str">
        <f>IF(ISNUMBER(SEARCH(N$1,raw[[#This Row],[active years]])),1,"")</f>
        <v/>
      </c>
      <c r="O1750" t="str">
        <f>IF(ISNUMBER(SEARCH(O$1,raw[[#This Row],[active years]])),1,"")</f>
        <v/>
      </c>
      <c r="P1750" t="str">
        <f>IF(ISNUMBER(SEARCH(P$1,raw[[#This Row],[active years]])),1,"")</f>
        <v/>
      </c>
      <c r="Q1750" t="str">
        <f>IF(ISNUMBER(SEARCH(Q$1,raw[[#This Row],[active years]])),1,"")</f>
        <v/>
      </c>
      <c r="R1750">
        <f>IF(ISNUMBER(SEARCH(R$1,raw[[#This Row],[active years]])),1,"")</f>
        <v>1</v>
      </c>
      <c r="S1750">
        <f>IF(ISNUMBER(SEARCH(S$1,raw[[#This Row],[active years]])),1,"")</f>
        <v>1</v>
      </c>
      <c r="T1750">
        <f>IF(ISNUMBER(SEARCH(T$1,raw[[#This Row],[active years]])),1,"")</f>
        <v>1</v>
      </c>
      <c r="U1750" t="str">
        <f>IF(ISNUMBER(SEARCH(U$1,raw[[#This Row],[active years]])),1,"")</f>
        <v/>
      </c>
      <c r="V1750" t="str">
        <f>IF(ISNUMBER(SEARCH(V$1,raw[[#This Row],[active years]])),1,"")</f>
        <v/>
      </c>
      <c r="W1750" t="str">
        <f>IF(ISNUMBER(SEARCH(W$1,raw[[#This Row],[active years]])),1,"")</f>
        <v/>
      </c>
      <c r="X1750" t="str">
        <f>IF(ISNUMBER(SEARCH(X$1,raw[[#This Row],[active years]])),1,"")</f>
        <v/>
      </c>
      <c r="Y1750" t="str">
        <f>IF(ISNUMBER(SEARCH(Y$1,raw[[#This Row],[active years]])),1,"")</f>
        <v/>
      </c>
      <c r="Z1750" t="str">
        <f>IF(ISNUMBER(SEARCH(Z$1,raw[[#This Row],[active years]])),1,"")</f>
        <v/>
      </c>
      <c r="AA1750" t="str">
        <f>IF(ISNUMBER(SEARCH(AA$1,raw[[#This Row],[active years]])),1,"")</f>
        <v/>
      </c>
    </row>
    <row r="1751" spans="1:27" x14ac:dyDescent="0.45">
      <c r="A1751">
        <f>raw[team]</f>
        <v>2128</v>
      </c>
      <c r="B1751">
        <f>raw[rookie year]</f>
        <v>2007</v>
      </c>
      <c r="C1751" t="str">
        <f>IF(ISNUMBER(SEARCH(C$1,raw[[#This Row],[active years]])),1,"")</f>
        <v/>
      </c>
      <c r="D1751" t="str">
        <f>IF(ISNUMBER(SEARCH(D$1,raw[[#This Row],[active years]])),1,"")</f>
        <v/>
      </c>
      <c r="E1751" t="str">
        <f>IF(ISNUMBER(SEARCH(E$1,raw[[#This Row],[active years]])),1,"")</f>
        <v/>
      </c>
      <c r="F1751" t="str">
        <f>IF(ISNUMBER(SEARCH(F$1,raw[[#This Row],[active years]])),1,"")</f>
        <v/>
      </c>
      <c r="G1751" t="str">
        <f>IF(ISNUMBER(SEARCH(G$1,raw[[#This Row],[active years]])),1,"")</f>
        <v/>
      </c>
      <c r="H1751" t="str">
        <f>IF(ISNUMBER(SEARCH(H$1,raw[[#This Row],[active years]])),1,"")</f>
        <v/>
      </c>
      <c r="I1751" t="str">
        <f>IF(ISNUMBER(SEARCH(I$1,raw[[#This Row],[active years]])),1,"")</f>
        <v/>
      </c>
      <c r="J1751" t="str">
        <f>IF(ISNUMBER(SEARCH(J$1,raw[[#This Row],[active years]])),1,"")</f>
        <v/>
      </c>
      <c r="K1751" t="str">
        <f>IF(ISNUMBER(SEARCH(K$1,raw[[#This Row],[active years]])),1,"")</f>
        <v/>
      </c>
      <c r="L1751" t="str">
        <f>IF(ISNUMBER(SEARCH(L$1,raw[[#This Row],[active years]])),1,"")</f>
        <v/>
      </c>
      <c r="M1751" t="str">
        <f>IF(ISNUMBER(SEARCH(M$1,raw[[#This Row],[active years]])),1,"")</f>
        <v/>
      </c>
      <c r="N1751" t="str">
        <f>IF(ISNUMBER(SEARCH(N$1,raw[[#This Row],[active years]])),1,"")</f>
        <v/>
      </c>
      <c r="O1751" t="str">
        <f>IF(ISNUMBER(SEARCH(O$1,raw[[#This Row],[active years]])),1,"")</f>
        <v/>
      </c>
      <c r="P1751" t="str">
        <f>IF(ISNUMBER(SEARCH(P$1,raw[[#This Row],[active years]])),1,"")</f>
        <v/>
      </c>
      <c r="Q1751" t="str">
        <f>IF(ISNUMBER(SEARCH(Q$1,raw[[#This Row],[active years]])),1,"")</f>
        <v/>
      </c>
      <c r="R1751">
        <f>IF(ISNUMBER(SEARCH(R$1,raw[[#This Row],[active years]])),1,"")</f>
        <v>1</v>
      </c>
      <c r="S1751">
        <f>IF(ISNUMBER(SEARCH(S$1,raw[[#This Row],[active years]])),1,"")</f>
        <v>1</v>
      </c>
      <c r="T1751">
        <f>IF(ISNUMBER(SEARCH(T$1,raw[[#This Row],[active years]])),1,"")</f>
        <v>1</v>
      </c>
      <c r="U1751">
        <f>IF(ISNUMBER(SEARCH(U$1,raw[[#This Row],[active years]])),1,"")</f>
        <v>1</v>
      </c>
      <c r="V1751">
        <f>IF(ISNUMBER(SEARCH(V$1,raw[[#This Row],[active years]])),1,"")</f>
        <v>1</v>
      </c>
      <c r="W1751" t="str">
        <f>IF(ISNUMBER(SEARCH(W$1,raw[[#This Row],[active years]])),1,"")</f>
        <v/>
      </c>
      <c r="X1751">
        <f>IF(ISNUMBER(SEARCH(X$1,raw[[#This Row],[active years]])),1,"")</f>
        <v>1</v>
      </c>
      <c r="Y1751" t="str">
        <f>IF(ISNUMBER(SEARCH(Y$1,raw[[#This Row],[active years]])),1,"")</f>
        <v/>
      </c>
      <c r="Z1751" t="str">
        <f>IF(ISNUMBER(SEARCH(Z$1,raw[[#This Row],[active years]])),1,"")</f>
        <v/>
      </c>
      <c r="AA1751" t="str">
        <f>IF(ISNUMBER(SEARCH(AA$1,raw[[#This Row],[active years]])),1,"")</f>
        <v/>
      </c>
    </row>
    <row r="1752" spans="1:27" x14ac:dyDescent="0.45">
      <c r="A1752">
        <f>raw[team]</f>
        <v>2129</v>
      </c>
      <c r="B1752">
        <f>raw[rookie year]</f>
        <v>2007</v>
      </c>
      <c r="C1752" t="str">
        <f>IF(ISNUMBER(SEARCH(C$1,raw[[#This Row],[active years]])),1,"")</f>
        <v/>
      </c>
      <c r="D1752" t="str">
        <f>IF(ISNUMBER(SEARCH(D$1,raw[[#This Row],[active years]])),1,"")</f>
        <v/>
      </c>
      <c r="E1752" t="str">
        <f>IF(ISNUMBER(SEARCH(E$1,raw[[#This Row],[active years]])),1,"")</f>
        <v/>
      </c>
      <c r="F1752" t="str">
        <f>IF(ISNUMBER(SEARCH(F$1,raw[[#This Row],[active years]])),1,"")</f>
        <v/>
      </c>
      <c r="G1752" t="str">
        <f>IF(ISNUMBER(SEARCH(G$1,raw[[#This Row],[active years]])),1,"")</f>
        <v/>
      </c>
      <c r="H1752" t="str">
        <f>IF(ISNUMBER(SEARCH(H$1,raw[[#This Row],[active years]])),1,"")</f>
        <v/>
      </c>
      <c r="I1752" t="str">
        <f>IF(ISNUMBER(SEARCH(I$1,raw[[#This Row],[active years]])),1,"")</f>
        <v/>
      </c>
      <c r="J1752" t="str">
        <f>IF(ISNUMBER(SEARCH(J$1,raw[[#This Row],[active years]])),1,"")</f>
        <v/>
      </c>
      <c r="K1752" t="str">
        <f>IF(ISNUMBER(SEARCH(K$1,raw[[#This Row],[active years]])),1,"")</f>
        <v/>
      </c>
      <c r="L1752" t="str">
        <f>IF(ISNUMBER(SEARCH(L$1,raw[[#This Row],[active years]])),1,"")</f>
        <v/>
      </c>
      <c r="M1752" t="str">
        <f>IF(ISNUMBER(SEARCH(M$1,raw[[#This Row],[active years]])),1,"")</f>
        <v/>
      </c>
      <c r="N1752" t="str">
        <f>IF(ISNUMBER(SEARCH(N$1,raw[[#This Row],[active years]])),1,"")</f>
        <v/>
      </c>
      <c r="O1752" t="str">
        <f>IF(ISNUMBER(SEARCH(O$1,raw[[#This Row],[active years]])),1,"")</f>
        <v/>
      </c>
      <c r="P1752" t="str">
        <f>IF(ISNUMBER(SEARCH(P$1,raw[[#This Row],[active years]])),1,"")</f>
        <v/>
      </c>
      <c r="Q1752" t="str">
        <f>IF(ISNUMBER(SEARCH(Q$1,raw[[#This Row],[active years]])),1,"")</f>
        <v/>
      </c>
      <c r="R1752">
        <f>IF(ISNUMBER(SEARCH(R$1,raw[[#This Row],[active years]])),1,"")</f>
        <v>1</v>
      </c>
      <c r="S1752">
        <f>IF(ISNUMBER(SEARCH(S$1,raw[[#This Row],[active years]])),1,"")</f>
        <v>1</v>
      </c>
      <c r="T1752">
        <f>IF(ISNUMBER(SEARCH(T$1,raw[[#This Row],[active years]])),1,"")</f>
        <v>1</v>
      </c>
      <c r="U1752">
        <f>IF(ISNUMBER(SEARCH(U$1,raw[[#This Row],[active years]])),1,"")</f>
        <v>1</v>
      </c>
      <c r="V1752">
        <f>IF(ISNUMBER(SEARCH(V$1,raw[[#This Row],[active years]])),1,"")</f>
        <v>1</v>
      </c>
      <c r="W1752">
        <f>IF(ISNUMBER(SEARCH(W$1,raw[[#This Row],[active years]])),1,"")</f>
        <v>1</v>
      </c>
      <c r="X1752">
        <f>IF(ISNUMBER(SEARCH(X$1,raw[[#This Row],[active years]])),1,"")</f>
        <v>1</v>
      </c>
      <c r="Y1752">
        <f>IF(ISNUMBER(SEARCH(Y$1,raw[[#This Row],[active years]])),1,"")</f>
        <v>1</v>
      </c>
      <c r="Z1752">
        <f>IF(ISNUMBER(SEARCH(Z$1,raw[[#This Row],[active years]])),1,"")</f>
        <v>1</v>
      </c>
      <c r="AA1752">
        <f>IF(ISNUMBER(SEARCH(AA$1,raw[[#This Row],[active years]])),1,"")</f>
        <v>1</v>
      </c>
    </row>
    <row r="1753" spans="1:27" x14ac:dyDescent="0.45">
      <c r="A1753">
        <f>raw[team]</f>
        <v>2130</v>
      </c>
      <c r="B1753">
        <f>raw[rookie year]</f>
        <v>2007</v>
      </c>
      <c r="C1753" t="str">
        <f>IF(ISNUMBER(SEARCH(C$1,raw[[#This Row],[active years]])),1,"")</f>
        <v/>
      </c>
      <c r="D1753" t="str">
        <f>IF(ISNUMBER(SEARCH(D$1,raw[[#This Row],[active years]])),1,"")</f>
        <v/>
      </c>
      <c r="E1753" t="str">
        <f>IF(ISNUMBER(SEARCH(E$1,raw[[#This Row],[active years]])),1,"")</f>
        <v/>
      </c>
      <c r="F1753" t="str">
        <f>IF(ISNUMBER(SEARCH(F$1,raw[[#This Row],[active years]])),1,"")</f>
        <v/>
      </c>
      <c r="G1753" t="str">
        <f>IF(ISNUMBER(SEARCH(G$1,raw[[#This Row],[active years]])),1,"")</f>
        <v/>
      </c>
      <c r="H1753" t="str">
        <f>IF(ISNUMBER(SEARCH(H$1,raw[[#This Row],[active years]])),1,"")</f>
        <v/>
      </c>
      <c r="I1753" t="str">
        <f>IF(ISNUMBER(SEARCH(I$1,raw[[#This Row],[active years]])),1,"")</f>
        <v/>
      </c>
      <c r="J1753" t="str">
        <f>IF(ISNUMBER(SEARCH(J$1,raw[[#This Row],[active years]])),1,"")</f>
        <v/>
      </c>
      <c r="K1753" t="str">
        <f>IF(ISNUMBER(SEARCH(K$1,raw[[#This Row],[active years]])),1,"")</f>
        <v/>
      </c>
      <c r="L1753" t="str">
        <f>IF(ISNUMBER(SEARCH(L$1,raw[[#This Row],[active years]])),1,"")</f>
        <v/>
      </c>
      <c r="M1753" t="str">
        <f>IF(ISNUMBER(SEARCH(M$1,raw[[#This Row],[active years]])),1,"")</f>
        <v/>
      </c>
      <c r="N1753" t="str">
        <f>IF(ISNUMBER(SEARCH(N$1,raw[[#This Row],[active years]])),1,"")</f>
        <v/>
      </c>
      <c r="O1753" t="str">
        <f>IF(ISNUMBER(SEARCH(O$1,raw[[#This Row],[active years]])),1,"")</f>
        <v/>
      </c>
      <c r="P1753" t="str">
        <f>IF(ISNUMBER(SEARCH(P$1,raw[[#This Row],[active years]])),1,"")</f>
        <v/>
      </c>
      <c r="Q1753" t="str">
        <f>IF(ISNUMBER(SEARCH(Q$1,raw[[#This Row],[active years]])),1,"")</f>
        <v/>
      </c>
      <c r="R1753">
        <f>IF(ISNUMBER(SEARCH(R$1,raw[[#This Row],[active years]])),1,"")</f>
        <v>1</v>
      </c>
      <c r="S1753">
        <f>IF(ISNUMBER(SEARCH(S$1,raw[[#This Row],[active years]])),1,"")</f>
        <v>1</v>
      </c>
      <c r="T1753">
        <f>IF(ISNUMBER(SEARCH(T$1,raw[[#This Row],[active years]])),1,"")</f>
        <v>1</v>
      </c>
      <c r="U1753">
        <f>IF(ISNUMBER(SEARCH(U$1,raw[[#This Row],[active years]])),1,"")</f>
        <v>1</v>
      </c>
      <c r="V1753">
        <f>IF(ISNUMBER(SEARCH(V$1,raw[[#This Row],[active years]])),1,"")</f>
        <v>1</v>
      </c>
      <c r="W1753">
        <f>IF(ISNUMBER(SEARCH(W$1,raw[[#This Row],[active years]])),1,"")</f>
        <v>1</v>
      </c>
      <c r="X1753">
        <f>IF(ISNUMBER(SEARCH(X$1,raw[[#This Row],[active years]])),1,"")</f>
        <v>1</v>
      </c>
      <c r="Y1753">
        <f>IF(ISNUMBER(SEARCH(Y$1,raw[[#This Row],[active years]])),1,"")</f>
        <v>1</v>
      </c>
      <c r="Z1753">
        <f>IF(ISNUMBER(SEARCH(Z$1,raw[[#This Row],[active years]])),1,"")</f>
        <v>1</v>
      </c>
      <c r="AA1753">
        <f>IF(ISNUMBER(SEARCH(AA$1,raw[[#This Row],[active years]])),1,"")</f>
        <v>1</v>
      </c>
    </row>
    <row r="1754" spans="1:27" x14ac:dyDescent="0.45">
      <c r="A1754">
        <f>raw[team]</f>
        <v>2132</v>
      </c>
      <c r="B1754">
        <f>raw[rookie year]</f>
        <v>2007</v>
      </c>
      <c r="C1754" t="str">
        <f>IF(ISNUMBER(SEARCH(C$1,raw[[#This Row],[active years]])),1,"")</f>
        <v/>
      </c>
      <c r="D1754" t="str">
        <f>IF(ISNUMBER(SEARCH(D$1,raw[[#This Row],[active years]])),1,"")</f>
        <v/>
      </c>
      <c r="E1754" t="str">
        <f>IF(ISNUMBER(SEARCH(E$1,raw[[#This Row],[active years]])),1,"")</f>
        <v/>
      </c>
      <c r="F1754" t="str">
        <f>IF(ISNUMBER(SEARCH(F$1,raw[[#This Row],[active years]])),1,"")</f>
        <v/>
      </c>
      <c r="G1754" t="str">
        <f>IF(ISNUMBER(SEARCH(G$1,raw[[#This Row],[active years]])),1,"")</f>
        <v/>
      </c>
      <c r="H1754" t="str">
        <f>IF(ISNUMBER(SEARCH(H$1,raw[[#This Row],[active years]])),1,"")</f>
        <v/>
      </c>
      <c r="I1754" t="str">
        <f>IF(ISNUMBER(SEARCH(I$1,raw[[#This Row],[active years]])),1,"")</f>
        <v/>
      </c>
      <c r="J1754" t="str">
        <f>IF(ISNUMBER(SEARCH(J$1,raw[[#This Row],[active years]])),1,"")</f>
        <v/>
      </c>
      <c r="K1754" t="str">
        <f>IF(ISNUMBER(SEARCH(K$1,raw[[#This Row],[active years]])),1,"")</f>
        <v/>
      </c>
      <c r="L1754" t="str">
        <f>IF(ISNUMBER(SEARCH(L$1,raw[[#This Row],[active years]])),1,"")</f>
        <v/>
      </c>
      <c r="M1754" t="str">
        <f>IF(ISNUMBER(SEARCH(M$1,raw[[#This Row],[active years]])),1,"")</f>
        <v/>
      </c>
      <c r="N1754" t="str">
        <f>IF(ISNUMBER(SEARCH(N$1,raw[[#This Row],[active years]])),1,"")</f>
        <v/>
      </c>
      <c r="O1754" t="str">
        <f>IF(ISNUMBER(SEARCH(O$1,raw[[#This Row],[active years]])),1,"")</f>
        <v/>
      </c>
      <c r="P1754" t="str">
        <f>IF(ISNUMBER(SEARCH(P$1,raw[[#This Row],[active years]])),1,"")</f>
        <v/>
      </c>
      <c r="Q1754" t="str">
        <f>IF(ISNUMBER(SEARCH(Q$1,raw[[#This Row],[active years]])),1,"")</f>
        <v/>
      </c>
      <c r="R1754">
        <f>IF(ISNUMBER(SEARCH(R$1,raw[[#This Row],[active years]])),1,"")</f>
        <v>1</v>
      </c>
      <c r="S1754">
        <f>IF(ISNUMBER(SEARCH(S$1,raw[[#This Row],[active years]])),1,"")</f>
        <v>1</v>
      </c>
      <c r="T1754" t="str">
        <f>IF(ISNUMBER(SEARCH(T$1,raw[[#This Row],[active years]])),1,"")</f>
        <v/>
      </c>
      <c r="U1754" t="str">
        <f>IF(ISNUMBER(SEARCH(U$1,raw[[#This Row],[active years]])),1,"")</f>
        <v/>
      </c>
      <c r="V1754" t="str">
        <f>IF(ISNUMBER(SEARCH(V$1,raw[[#This Row],[active years]])),1,"")</f>
        <v/>
      </c>
      <c r="W1754" t="str">
        <f>IF(ISNUMBER(SEARCH(W$1,raw[[#This Row],[active years]])),1,"")</f>
        <v/>
      </c>
      <c r="X1754" t="str">
        <f>IF(ISNUMBER(SEARCH(X$1,raw[[#This Row],[active years]])),1,"")</f>
        <v/>
      </c>
      <c r="Y1754" t="str">
        <f>IF(ISNUMBER(SEARCH(Y$1,raw[[#This Row],[active years]])),1,"")</f>
        <v/>
      </c>
      <c r="Z1754" t="str">
        <f>IF(ISNUMBER(SEARCH(Z$1,raw[[#This Row],[active years]])),1,"")</f>
        <v/>
      </c>
      <c r="AA1754" t="str">
        <f>IF(ISNUMBER(SEARCH(AA$1,raw[[#This Row],[active years]])),1,"")</f>
        <v/>
      </c>
    </row>
    <row r="1755" spans="1:27" x14ac:dyDescent="0.45">
      <c r="A1755">
        <f>raw[team]</f>
        <v>2133</v>
      </c>
      <c r="B1755">
        <f>raw[rookie year]</f>
        <v>2007</v>
      </c>
      <c r="C1755" t="str">
        <f>IF(ISNUMBER(SEARCH(C$1,raw[[#This Row],[active years]])),1,"")</f>
        <v/>
      </c>
      <c r="D1755" t="str">
        <f>IF(ISNUMBER(SEARCH(D$1,raw[[#This Row],[active years]])),1,"")</f>
        <v/>
      </c>
      <c r="E1755" t="str">
        <f>IF(ISNUMBER(SEARCH(E$1,raw[[#This Row],[active years]])),1,"")</f>
        <v/>
      </c>
      <c r="F1755" t="str">
        <f>IF(ISNUMBER(SEARCH(F$1,raw[[#This Row],[active years]])),1,"")</f>
        <v/>
      </c>
      <c r="G1755" t="str">
        <f>IF(ISNUMBER(SEARCH(G$1,raw[[#This Row],[active years]])),1,"")</f>
        <v/>
      </c>
      <c r="H1755" t="str">
        <f>IF(ISNUMBER(SEARCH(H$1,raw[[#This Row],[active years]])),1,"")</f>
        <v/>
      </c>
      <c r="I1755" t="str">
        <f>IF(ISNUMBER(SEARCH(I$1,raw[[#This Row],[active years]])),1,"")</f>
        <v/>
      </c>
      <c r="J1755" t="str">
        <f>IF(ISNUMBER(SEARCH(J$1,raw[[#This Row],[active years]])),1,"")</f>
        <v/>
      </c>
      <c r="K1755" t="str">
        <f>IF(ISNUMBER(SEARCH(K$1,raw[[#This Row],[active years]])),1,"")</f>
        <v/>
      </c>
      <c r="L1755" t="str">
        <f>IF(ISNUMBER(SEARCH(L$1,raw[[#This Row],[active years]])),1,"")</f>
        <v/>
      </c>
      <c r="M1755" t="str">
        <f>IF(ISNUMBER(SEARCH(M$1,raw[[#This Row],[active years]])),1,"")</f>
        <v/>
      </c>
      <c r="N1755" t="str">
        <f>IF(ISNUMBER(SEARCH(N$1,raw[[#This Row],[active years]])),1,"")</f>
        <v/>
      </c>
      <c r="O1755" t="str">
        <f>IF(ISNUMBER(SEARCH(O$1,raw[[#This Row],[active years]])),1,"")</f>
        <v/>
      </c>
      <c r="P1755" t="str">
        <f>IF(ISNUMBER(SEARCH(P$1,raw[[#This Row],[active years]])),1,"")</f>
        <v/>
      </c>
      <c r="Q1755" t="str">
        <f>IF(ISNUMBER(SEARCH(Q$1,raw[[#This Row],[active years]])),1,"")</f>
        <v/>
      </c>
      <c r="R1755">
        <f>IF(ISNUMBER(SEARCH(R$1,raw[[#This Row],[active years]])),1,"")</f>
        <v>1</v>
      </c>
      <c r="S1755" t="str">
        <f>IF(ISNUMBER(SEARCH(S$1,raw[[#This Row],[active years]])),1,"")</f>
        <v/>
      </c>
      <c r="T1755" t="str">
        <f>IF(ISNUMBER(SEARCH(T$1,raw[[#This Row],[active years]])),1,"")</f>
        <v/>
      </c>
      <c r="U1755" t="str">
        <f>IF(ISNUMBER(SEARCH(U$1,raw[[#This Row],[active years]])),1,"")</f>
        <v/>
      </c>
      <c r="V1755" t="str">
        <f>IF(ISNUMBER(SEARCH(V$1,raw[[#This Row],[active years]])),1,"")</f>
        <v/>
      </c>
      <c r="W1755" t="str">
        <f>IF(ISNUMBER(SEARCH(W$1,raw[[#This Row],[active years]])),1,"")</f>
        <v/>
      </c>
      <c r="X1755" t="str">
        <f>IF(ISNUMBER(SEARCH(X$1,raw[[#This Row],[active years]])),1,"")</f>
        <v/>
      </c>
      <c r="Y1755" t="str">
        <f>IF(ISNUMBER(SEARCH(Y$1,raw[[#This Row],[active years]])),1,"")</f>
        <v/>
      </c>
      <c r="Z1755" t="str">
        <f>IF(ISNUMBER(SEARCH(Z$1,raw[[#This Row],[active years]])),1,"")</f>
        <v/>
      </c>
      <c r="AA1755" t="str">
        <f>IF(ISNUMBER(SEARCH(AA$1,raw[[#This Row],[active years]])),1,"")</f>
        <v/>
      </c>
    </row>
    <row r="1756" spans="1:27" x14ac:dyDescent="0.45">
      <c r="A1756">
        <f>raw[team]</f>
        <v>2134</v>
      </c>
      <c r="B1756">
        <f>raw[rookie year]</f>
        <v>2007</v>
      </c>
      <c r="C1756" t="str">
        <f>IF(ISNUMBER(SEARCH(C$1,raw[[#This Row],[active years]])),1,"")</f>
        <v/>
      </c>
      <c r="D1756" t="str">
        <f>IF(ISNUMBER(SEARCH(D$1,raw[[#This Row],[active years]])),1,"")</f>
        <v/>
      </c>
      <c r="E1756" t="str">
        <f>IF(ISNUMBER(SEARCH(E$1,raw[[#This Row],[active years]])),1,"")</f>
        <v/>
      </c>
      <c r="F1756" t="str">
        <f>IF(ISNUMBER(SEARCH(F$1,raw[[#This Row],[active years]])),1,"")</f>
        <v/>
      </c>
      <c r="G1756" t="str">
        <f>IF(ISNUMBER(SEARCH(G$1,raw[[#This Row],[active years]])),1,"")</f>
        <v/>
      </c>
      <c r="H1756" t="str">
        <f>IF(ISNUMBER(SEARCH(H$1,raw[[#This Row],[active years]])),1,"")</f>
        <v/>
      </c>
      <c r="I1756" t="str">
        <f>IF(ISNUMBER(SEARCH(I$1,raw[[#This Row],[active years]])),1,"")</f>
        <v/>
      </c>
      <c r="J1756" t="str">
        <f>IF(ISNUMBER(SEARCH(J$1,raw[[#This Row],[active years]])),1,"")</f>
        <v/>
      </c>
      <c r="K1756" t="str">
        <f>IF(ISNUMBER(SEARCH(K$1,raw[[#This Row],[active years]])),1,"")</f>
        <v/>
      </c>
      <c r="L1756" t="str">
        <f>IF(ISNUMBER(SEARCH(L$1,raw[[#This Row],[active years]])),1,"")</f>
        <v/>
      </c>
      <c r="M1756" t="str">
        <f>IF(ISNUMBER(SEARCH(M$1,raw[[#This Row],[active years]])),1,"")</f>
        <v/>
      </c>
      <c r="N1756" t="str">
        <f>IF(ISNUMBER(SEARCH(N$1,raw[[#This Row],[active years]])),1,"")</f>
        <v/>
      </c>
      <c r="O1756" t="str">
        <f>IF(ISNUMBER(SEARCH(O$1,raw[[#This Row],[active years]])),1,"")</f>
        <v/>
      </c>
      <c r="P1756" t="str">
        <f>IF(ISNUMBER(SEARCH(P$1,raw[[#This Row],[active years]])),1,"")</f>
        <v/>
      </c>
      <c r="Q1756" t="str">
        <f>IF(ISNUMBER(SEARCH(Q$1,raw[[#This Row],[active years]])),1,"")</f>
        <v/>
      </c>
      <c r="R1756">
        <f>IF(ISNUMBER(SEARCH(R$1,raw[[#This Row],[active years]])),1,"")</f>
        <v>1</v>
      </c>
      <c r="S1756">
        <f>IF(ISNUMBER(SEARCH(S$1,raw[[#This Row],[active years]])),1,"")</f>
        <v>1</v>
      </c>
      <c r="T1756">
        <f>IF(ISNUMBER(SEARCH(T$1,raw[[#This Row],[active years]])),1,"")</f>
        <v>1</v>
      </c>
      <c r="U1756">
        <f>IF(ISNUMBER(SEARCH(U$1,raw[[#This Row],[active years]])),1,"")</f>
        <v>1</v>
      </c>
      <c r="V1756">
        <f>IF(ISNUMBER(SEARCH(V$1,raw[[#This Row],[active years]])),1,"")</f>
        <v>1</v>
      </c>
      <c r="W1756">
        <f>IF(ISNUMBER(SEARCH(W$1,raw[[#This Row],[active years]])),1,"")</f>
        <v>1</v>
      </c>
      <c r="X1756">
        <f>IF(ISNUMBER(SEARCH(X$1,raw[[#This Row],[active years]])),1,"")</f>
        <v>1</v>
      </c>
      <c r="Y1756" t="str">
        <f>IF(ISNUMBER(SEARCH(Y$1,raw[[#This Row],[active years]])),1,"")</f>
        <v/>
      </c>
      <c r="Z1756" t="str">
        <f>IF(ISNUMBER(SEARCH(Z$1,raw[[#This Row],[active years]])),1,"")</f>
        <v/>
      </c>
      <c r="AA1756" t="str">
        <f>IF(ISNUMBER(SEARCH(AA$1,raw[[#This Row],[active years]])),1,"")</f>
        <v/>
      </c>
    </row>
    <row r="1757" spans="1:27" x14ac:dyDescent="0.45">
      <c r="A1757">
        <f>raw[team]</f>
        <v>2135</v>
      </c>
      <c r="B1757">
        <f>raw[rookie year]</f>
        <v>2007</v>
      </c>
      <c r="C1757" t="str">
        <f>IF(ISNUMBER(SEARCH(C$1,raw[[#This Row],[active years]])),1,"")</f>
        <v/>
      </c>
      <c r="D1757" t="str">
        <f>IF(ISNUMBER(SEARCH(D$1,raw[[#This Row],[active years]])),1,"")</f>
        <v/>
      </c>
      <c r="E1757" t="str">
        <f>IF(ISNUMBER(SEARCH(E$1,raw[[#This Row],[active years]])),1,"")</f>
        <v/>
      </c>
      <c r="F1757" t="str">
        <f>IF(ISNUMBER(SEARCH(F$1,raw[[#This Row],[active years]])),1,"")</f>
        <v/>
      </c>
      <c r="G1757" t="str">
        <f>IF(ISNUMBER(SEARCH(G$1,raw[[#This Row],[active years]])),1,"")</f>
        <v/>
      </c>
      <c r="H1757" t="str">
        <f>IF(ISNUMBER(SEARCH(H$1,raw[[#This Row],[active years]])),1,"")</f>
        <v/>
      </c>
      <c r="I1757" t="str">
        <f>IF(ISNUMBER(SEARCH(I$1,raw[[#This Row],[active years]])),1,"")</f>
        <v/>
      </c>
      <c r="J1757" t="str">
        <f>IF(ISNUMBER(SEARCH(J$1,raw[[#This Row],[active years]])),1,"")</f>
        <v/>
      </c>
      <c r="K1757" t="str">
        <f>IF(ISNUMBER(SEARCH(K$1,raw[[#This Row],[active years]])),1,"")</f>
        <v/>
      </c>
      <c r="L1757" t="str">
        <f>IF(ISNUMBER(SEARCH(L$1,raw[[#This Row],[active years]])),1,"")</f>
        <v/>
      </c>
      <c r="M1757" t="str">
        <f>IF(ISNUMBER(SEARCH(M$1,raw[[#This Row],[active years]])),1,"")</f>
        <v/>
      </c>
      <c r="N1757" t="str">
        <f>IF(ISNUMBER(SEARCH(N$1,raw[[#This Row],[active years]])),1,"")</f>
        <v/>
      </c>
      <c r="O1757" t="str">
        <f>IF(ISNUMBER(SEARCH(O$1,raw[[#This Row],[active years]])),1,"")</f>
        <v/>
      </c>
      <c r="P1757" t="str">
        <f>IF(ISNUMBER(SEARCH(P$1,raw[[#This Row],[active years]])),1,"")</f>
        <v/>
      </c>
      <c r="Q1757" t="str">
        <f>IF(ISNUMBER(SEARCH(Q$1,raw[[#This Row],[active years]])),1,"")</f>
        <v/>
      </c>
      <c r="R1757">
        <f>IF(ISNUMBER(SEARCH(R$1,raw[[#This Row],[active years]])),1,"")</f>
        <v>1</v>
      </c>
      <c r="S1757">
        <f>IF(ISNUMBER(SEARCH(S$1,raw[[#This Row],[active years]])),1,"")</f>
        <v>1</v>
      </c>
      <c r="T1757">
        <f>IF(ISNUMBER(SEARCH(T$1,raw[[#This Row],[active years]])),1,"")</f>
        <v>1</v>
      </c>
      <c r="U1757">
        <f>IF(ISNUMBER(SEARCH(U$1,raw[[#This Row],[active years]])),1,"")</f>
        <v>1</v>
      </c>
      <c r="V1757">
        <f>IF(ISNUMBER(SEARCH(V$1,raw[[#This Row],[active years]])),1,"")</f>
        <v>1</v>
      </c>
      <c r="W1757">
        <f>IF(ISNUMBER(SEARCH(W$1,raw[[#This Row],[active years]])),1,"")</f>
        <v>1</v>
      </c>
      <c r="X1757">
        <f>IF(ISNUMBER(SEARCH(X$1,raw[[#This Row],[active years]])),1,"")</f>
        <v>1</v>
      </c>
      <c r="Y1757">
        <f>IF(ISNUMBER(SEARCH(Y$1,raw[[#This Row],[active years]])),1,"")</f>
        <v>1</v>
      </c>
      <c r="Z1757">
        <f>IF(ISNUMBER(SEARCH(Z$1,raw[[#This Row],[active years]])),1,"")</f>
        <v>1</v>
      </c>
      <c r="AA1757">
        <f>IF(ISNUMBER(SEARCH(AA$1,raw[[#This Row],[active years]])),1,"")</f>
        <v>1</v>
      </c>
    </row>
    <row r="1758" spans="1:27" x14ac:dyDescent="0.45">
      <c r="A1758">
        <f>raw[team]</f>
        <v>2136</v>
      </c>
      <c r="B1758">
        <f>raw[rookie year]</f>
        <v>2007</v>
      </c>
      <c r="C1758" t="str">
        <f>IF(ISNUMBER(SEARCH(C$1,raw[[#This Row],[active years]])),1,"")</f>
        <v/>
      </c>
      <c r="D1758" t="str">
        <f>IF(ISNUMBER(SEARCH(D$1,raw[[#This Row],[active years]])),1,"")</f>
        <v/>
      </c>
      <c r="E1758" t="str">
        <f>IF(ISNUMBER(SEARCH(E$1,raw[[#This Row],[active years]])),1,"")</f>
        <v/>
      </c>
      <c r="F1758" t="str">
        <f>IF(ISNUMBER(SEARCH(F$1,raw[[#This Row],[active years]])),1,"")</f>
        <v/>
      </c>
      <c r="G1758" t="str">
        <f>IF(ISNUMBER(SEARCH(G$1,raw[[#This Row],[active years]])),1,"")</f>
        <v/>
      </c>
      <c r="H1758" t="str">
        <f>IF(ISNUMBER(SEARCH(H$1,raw[[#This Row],[active years]])),1,"")</f>
        <v/>
      </c>
      <c r="I1758" t="str">
        <f>IF(ISNUMBER(SEARCH(I$1,raw[[#This Row],[active years]])),1,"")</f>
        <v/>
      </c>
      <c r="J1758" t="str">
        <f>IF(ISNUMBER(SEARCH(J$1,raw[[#This Row],[active years]])),1,"")</f>
        <v/>
      </c>
      <c r="K1758" t="str">
        <f>IF(ISNUMBER(SEARCH(K$1,raw[[#This Row],[active years]])),1,"")</f>
        <v/>
      </c>
      <c r="L1758" t="str">
        <f>IF(ISNUMBER(SEARCH(L$1,raw[[#This Row],[active years]])),1,"")</f>
        <v/>
      </c>
      <c r="M1758" t="str">
        <f>IF(ISNUMBER(SEARCH(M$1,raw[[#This Row],[active years]])),1,"")</f>
        <v/>
      </c>
      <c r="N1758" t="str">
        <f>IF(ISNUMBER(SEARCH(N$1,raw[[#This Row],[active years]])),1,"")</f>
        <v/>
      </c>
      <c r="O1758" t="str">
        <f>IF(ISNUMBER(SEARCH(O$1,raw[[#This Row],[active years]])),1,"")</f>
        <v/>
      </c>
      <c r="P1758" t="str">
        <f>IF(ISNUMBER(SEARCH(P$1,raw[[#This Row],[active years]])),1,"")</f>
        <v/>
      </c>
      <c r="Q1758" t="str">
        <f>IF(ISNUMBER(SEARCH(Q$1,raw[[#This Row],[active years]])),1,"")</f>
        <v/>
      </c>
      <c r="R1758">
        <f>IF(ISNUMBER(SEARCH(R$1,raw[[#This Row],[active years]])),1,"")</f>
        <v>1</v>
      </c>
      <c r="S1758">
        <f>IF(ISNUMBER(SEARCH(S$1,raw[[#This Row],[active years]])),1,"")</f>
        <v>1</v>
      </c>
      <c r="T1758">
        <f>IF(ISNUMBER(SEARCH(T$1,raw[[#This Row],[active years]])),1,"")</f>
        <v>1</v>
      </c>
      <c r="U1758">
        <f>IF(ISNUMBER(SEARCH(U$1,raw[[#This Row],[active years]])),1,"")</f>
        <v>1</v>
      </c>
      <c r="V1758">
        <f>IF(ISNUMBER(SEARCH(V$1,raw[[#This Row],[active years]])),1,"")</f>
        <v>1</v>
      </c>
      <c r="W1758">
        <f>IF(ISNUMBER(SEARCH(W$1,raw[[#This Row],[active years]])),1,"")</f>
        <v>1</v>
      </c>
      <c r="X1758">
        <f>IF(ISNUMBER(SEARCH(X$1,raw[[#This Row],[active years]])),1,"")</f>
        <v>1</v>
      </c>
      <c r="Y1758">
        <f>IF(ISNUMBER(SEARCH(Y$1,raw[[#This Row],[active years]])),1,"")</f>
        <v>1</v>
      </c>
      <c r="Z1758">
        <f>IF(ISNUMBER(SEARCH(Z$1,raw[[#This Row],[active years]])),1,"")</f>
        <v>1</v>
      </c>
      <c r="AA1758">
        <f>IF(ISNUMBER(SEARCH(AA$1,raw[[#This Row],[active years]])),1,"")</f>
        <v>1</v>
      </c>
    </row>
    <row r="1759" spans="1:27" x14ac:dyDescent="0.45">
      <c r="A1759">
        <f>raw[team]</f>
        <v>2137</v>
      </c>
      <c r="B1759">
        <f>raw[rookie year]</f>
        <v>2007</v>
      </c>
      <c r="C1759" t="str">
        <f>IF(ISNUMBER(SEARCH(C$1,raw[[#This Row],[active years]])),1,"")</f>
        <v/>
      </c>
      <c r="D1759" t="str">
        <f>IF(ISNUMBER(SEARCH(D$1,raw[[#This Row],[active years]])),1,"")</f>
        <v/>
      </c>
      <c r="E1759" t="str">
        <f>IF(ISNUMBER(SEARCH(E$1,raw[[#This Row],[active years]])),1,"")</f>
        <v/>
      </c>
      <c r="F1759" t="str">
        <f>IF(ISNUMBER(SEARCH(F$1,raw[[#This Row],[active years]])),1,"")</f>
        <v/>
      </c>
      <c r="G1759" t="str">
        <f>IF(ISNUMBER(SEARCH(G$1,raw[[#This Row],[active years]])),1,"")</f>
        <v/>
      </c>
      <c r="H1759" t="str">
        <f>IF(ISNUMBER(SEARCH(H$1,raw[[#This Row],[active years]])),1,"")</f>
        <v/>
      </c>
      <c r="I1759" t="str">
        <f>IF(ISNUMBER(SEARCH(I$1,raw[[#This Row],[active years]])),1,"")</f>
        <v/>
      </c>
      <c r="J1759" t="str">
        <f>IF(ISNUMBER(SEARCH(J$1,raw[[#This Row],[active years]])),1,"")</f>
        <v/>
      </c>
      <c r="K1759" t="str">
        <f>IF(ISNUMBER(SEARCH(K$1,raw[[#This Row],[active years]])),1,"")</f>
        <v/>
      </c>
      <c r="L1759" t="str">
        <f>IF(ISNUMBER(SEARCH(L$1,raw[[#This Row],[active years]])),1,"")</f>
        <v/>
      </c>
      <c r="M1759" t="str">
        <f>IF(ISNUMBER(SEARCH(M$1,raw[[#This Row],[active years]])),1,"")</f>
        <v/>
      </c>
      <c r="N1759" t="str">
        <f>IF(ISNUMBER(SEARCH(N$1,raw[[#This Row],[active years]])),1,"")</f>
        <v/>
      </c>
      <c r="O1759" t="str">
        <f>IF(ISNUMBER(SEARCH(O$1,raw[[#This Row],[active years]])),1,"")</f>
        <v/>
      </c>
      <c r="P1759" t="str">
        <f>IF(ISNUMBER(SEARCH(P$1,raw[[#This Row],[active years]])),1,"")</f>
        <v/>
      </c>
      <c r="Q1759" t="str">
        <f>IF(ISNUMBER(SEARCH(Q$1,raw[[#This Row],[active years]])),1,"")</f>
        <v/>
      </c>
      <c r="R1759">
        <f>IF(ISNUMBER(SEARCH(R$1,raw[[#This Row],[active years]])),1,"")</f>
        <v>1</v>
      </c>
      <c r="S1759">
        <f>IF(ISNUMBER(SEARCH(S$1,raw[[#This Row],[active years]])),1,"")</f>
        <v>1</v>
      </c>
      <c r="T1759">
        <f>IF(ISNUMBER(SEARCH(T$1,raw[[#This Row],[active years]])),1,"")</f>
        <v>1</v>
      </c>
      <c r="U1759">
        <f>IF(ISNUMBER(SEARCH(U$1,raw[[#This Row],[active years]])),1,"")</f>
        <v>1</v>
      </c>
      <c r="V1759">
        <f>IF(ISNUMBER(SEARCH(V$1,raw[[#This Row],[active years]])),1,"")</f>
        <v>1</v>
      </c>
      <c r="W1759">
        <f>IF(ISNUMBER(SEARCH(W$1,raw[[#This Row],[active years]])),1,"")</f>
        <v>1</v>
      </c>
      <c r="X1759">
        <f>IF(ISNUMBER(SEARCH(X$1,raw[[#This Row],[active years]])),1,"")</f>
        <v>1</v>
      </c>
      <c r="Y1759">
        <f>IF(ISNUMBER(SEARCH(Y$1,raw[[#This Row],[active years]])),1,"")</f>
        <v>1</v>
      </c>
      <c r="Z1759">
        <f>IF(ISNUMBER(SEARCH(Z$1,raw[[#This Row],[active years]])),1,"")</f>
        <v>1</v>
      </c>
      <c r="AA1759">
        <f>IF(ISNUMBER(SEARCH(AA$1,raw[[#This Row],[active years]])),1,"")</f>
        <v>1</v>
      </c>
    </row>
    <row r="1760" spans="1:27" x14ac:dyDescent="0.45">
      <c r="A1760">
        <f>raw[team]</f>
        <v>2139</v>
      </c>
      <c r="B1760">
        <f>raw[rookie year]</f>
        <v>2007</v>
      </c>
      <c r="C1760" t="str">
        <f>IF(ISNUMBER(SEARCH(C$1,raw[[#This Row],[active years]])),1,"")</f>
        <v/>
      </c>
      <c r="D1760" t="str">
        <f>IF(ISNUMBER(SEARCH(D$1,raw[[#This Row],[active years]])),1,"")</f>
        <v/>
      </c>
      <c r="E1760" t="str">
        <f>IF(ISNUMBER(SEARCH(E$1,raw[[#This Row],[active years]])),1,"")</f>
        <v/>
      </c>
      <c r="F1760" t="str">
        <f>IF(ISNUMBER(SEARCH(F$1,raw[[#This Row],[active years]])),1,"")</f>
        <v/>
      </c>
      <c r="G1760" t="str">
        <f>IF(ISNUMBER(SEARCH(G$1,raw[[#This Row],[active years]])),1,"")</f>
        <v/>
      </c>
      <c r="H1760" t="str">
        <f>IF(ISNUMBER(SEARCH(H$1,raw[[#This Row],[active years]])),1,"")</f>
        <v/>
      </c>
      <c r="I1760" t="str">
        <f>IF(ISNUMBER(SEARCH(I$1,raw[[#This Row],[active years]])),1,"")</f>
        <v/>
      </c>
      <c r="J1760" t="str">
        <f>IF(ISNUMBER(SEARCH(J$1,raw[[#This Row],[active years]])),1,"")</f>
        <v/>
      </c>
      <c r="K1760" t="str">
        <f>IF(ISNUMBER(SEARCH(K$1,raw[[#This Row],[active years]])),1,"")</f>
        <v/>
      </c>
      <c r="L1760" t="str">
        <f>IF(ISNUMBER(SEARCH(L$1,raw[[#This Row],[active years]])),1,"")</f>
        <v/>
      </c>
      <c r="M1760" t="str">
        <f>IF(ISNUMBER(SEARCH(M$1,raw[[#This Row],[active years]])),1,"")</f>
        <v/>
      </c>
      <c r="N1760" t="str">
        <f>IF(ISNUMBER(SEARCH(N$1,raw[[#This Row],[active years]])),1,"")</f>
        <v/>
      </c>
      <c r="O1760" t="str">
        <f>IF(ISNUMBER(SEARCH(O$1,raw[[#This Row],[active years]])),1,"")</f>
        <v/>
      </c>
      <c r="P1760" t="str">
        <f>IF(ISNUMBER(SEARCH(P$1,raw[[#This Row],[active years]])),1,"")</f>
        <v/>
      </c>
      <c r="Q1760" t="str">
        <f>IF(ISNUMBER(SEARCH(Q$1,raw[[#This Row],[active years]])),1,"")</f>
        <v/>
      </c>
      <c r="R1760">
        <f>IF(ISNUMBER(SEARCH(R$1,raw[[#This Row],[active years]])),1,"")</f>
        <v>1</v>
      </c>
      <c r="S1760">
        <f>IF(ISNUMBER(SEARCH(S$1,raw[[#This Row],[active years]])),1,"")</f>
        <v>1</v>
      </c>
      <c r="T1760">
        <f>IF(ISNUMBER(SEARCH(T$1,raw[[#This Row],[active years]])),1,"")</f>
        <v>1</v>
      </c>
      <c r="U1760">
        <f>IF(ISNUMBER(SEARCH(U$1,raw[[#This Row],[active years]])),1,"")</f>
        <v>1</v>
      </c>
      <c r="V1760" t="str">
        <f>IF(ISNUMBER(SEARCH(V$1,raw[[#This Row],[active years]])),1,"")</f>
        <v/>
      </c>
      <c r="W1760" t="str">
        <f>IF(ISNUMBER(SEARCH(W$1,raw[[#This Row],[active years]])),1,"")</f>
        <v/>
      </c>
      <c r="X1760" t="str">
        <f>IF(ISNUMBER(SEARCH(X$1,raw[[#This Row],[active years]])),1,"")</f>
        <v/>
      </c>
      <c r="Y1760" t="str">
        <f>IF(ISNUMBER(SEARCH(Y$1,raw[[#This Row],[active years]])),1,"")</f>
        <v/>
      </c>
      <c r="Z1760" t="str">
        <f>IF(ISNUMBER(SEARCH(Z$1,raw[[#This Row],[active years]])),1,"")</f>
        <v/>
      </c>
      <c r="AA1760" t="str">
        <f>IF(ISNUMBER(SEARCH(AA$1,raw[[#This Row],[active years]])),1,"")</f>
        <v/>
      </c>
    </row>
    <row r="1761" spans="1:27" x14ac:dyDescent="0.45">
      <c r="A1761">
        <f>raw[team]</f>
        <v>2140</v>
      </c>
      <c r="B1761">
        <f>raw[rookie year]</f>
        <v>2007</v>
      </c>
      <c r="C1761" t="str">
        <f>IF(ISNUMBER(SEARCH(C$1,raw[[#This Row],[active years]])),1,"")</f>
        <v/>
      </c>
      <c r="D1761" t="str">
        <f>IF(ISNUMBER(SEARCH(D$1,raw[[#This Row],[active years]])),1,"")</f>
        <v/>
      </c>
      <c r="E1761" t="str">
        <f>IF(ISNUMBER(SEARCH(E$1,raw[[#This Row],[active years]])),1,"")</f>
        <v/>
      </c>
      <c r="F1761" t="str">
        <f>IF(ISNUMBER(SEARCH(F$1,raw[[#This Row],[active years]])),1,"")</f>
        <v/>
      </c>
      <c r="G1761" t="str">
        <f>IF(ISNUMBER(SEARCH(G$1,raw[[#This Row],[active years]])),1,"")</f>
        <v/>
      </c>
      <c r="H1761" t="str">
        <f>IF(ISNUMBER(SEARCH(H$1,raw[[#This Row],[active years]])),1,"")</f>
        <v/>
      </c>
      <c r="I1761" t="str">
        <f>IF(ISNUMBER(SEARCH(I$1,raw[[#This Row],[active years]])),1,"")</f>
        <v/>
      </c>
      <c r="J1761" t="str">
        <f>IF(ISNUMBER(SEARCH(J$1,raw[[#This Row],[active years]])),1,"")</f>
        <v/>
      </c>
      <c r="K1761" t="str">
        <f>IF(ISNUMBER(SEARCH(K$1,raw[[#This Row],[active years]])),1,"")</f>
        <v/>
      </c>
      <c r="L1761" t="str">
        <f>IF(ISNUMBER(SEARCH(L$1,raw[[#This Row],[active years]])),1,"")</f>
        <v/>
      </c>
      <c r="M1761" t="str">
        <f>IF(ISNUMBER(SEARCH(M$1,raw[[#This Row],[active years]])),1,"")</f>
        <v/>
      </c>
      <c r="N1761" t="str">
        <f>IF(ISNUMBER(SEARCH(N$1,raw[[#This Row],[active years]])),1,"")</f>
        <v/>
      </c>
      <c r="O1761" t="str">
        <f>IF(ISNUMBER(SEARCH(O$1,raw[[#This Row],[active years]])),1,"")</f>
        <v/>
      </c>
      <c r="P1761" t="str">
        <f>IF(ISNUMBER(SEARCH(P$1,raw[[#This Row],[active years]])),1,"")</f>
        <v/>
      </c>
      <c r="Q1761" t="str">
        <f>IF(ISNUMBER(SEARCH(Q$1,raw[[#This Row],[active years]])),1,"")</f>
        <v/>
      </c>
      <c r="R1761">
        <f>IF(ISNUMBER(SEARCH(R$1,raw[[#This Row],[active years]])),1,"")</f>
        <v>1</v>
      </c>
      <c r="S1761">
        <f>IF(ISNUMBER(SEARCH(S$1,raw[[#This Row],[active years]])),1,"")</f>
        <v>1</v>
      </c>
      <c r="T1761" t="str">
        <f>IF(ISNUMBER(SEARCH(T$1,raw[[#This Row],[active years]])),1,"")</f>
        <v/>
      </c>
      <c r="U1761" t="str">
        <f>IF(ISNUMBER(SEARCH(U$1,raw[[#This Row],[active years]])),1,"")</f>
        <v/>
      </c>
      <c r="V1761" t="str">
        <f>IF(ISNUMBER(SEARCH(V$1,raw[[#This Row],[active years]])),1,"")</f>
        <v/>
      </c>
      <c r="W1761" t="str">
        <f>IF(ISNUMBER(SEARCH(W$1,raw[[#This Row],[active years]])),1,"")</f>
        <v/>
      </c>
      <c r="X1761" t="str">
        <f>IF(ISNUMBER(SEARCH(X$1,raw[[#This Row],[active years]])),1,"")</f>
        <v/>
      </c>
      <c r="Y1761" t="str">
        <f>IF(ISNUMBER(SEARCH(Y$1,raw[[#This Row],[active years]])),1,"")</f>
        <v/>
      </c>
      <c r="Z1761" t="str">
        <f>IF(ISNUMBER(SEARCH(Z$1,raw[[#This Row],[active years]])),1,"")</f>
        <v/>
      </c>
      <c r="AA1761" t="str">
        <f>IF(ISNUMBER(SEARCH(AA$1,raw[[#This Row],[active years]])),1,"")</f>
        <v/>
      </c>
    </row>
    <row r="1762" spans="1:27" x14ac:dyDescent="0.45">
      <c r="A1762">
        <f>raw[team]</f>
        <v>2141</v>
      </c>
      <c r="B1762">
        <f>raw[rookie year]</f>
        <v>2007</v>
      </c>
      <c r="C1762" t="str">
        <f>IF(ISNUMBER(SEARCH(C$1,raw[[#This Row],[active years]])),1,"")</f>
        <v/>
      </c>
      <c r="D1762" t="str">
        <f>IF(ISNUMBER(SEARCH(D$1,raw[[#This Row],[active years]])),1,"")</f>
        <v/>
      </c>
      <c r="E1762" t="str">
        <f>IF(ISNUMBER(SEARCH(E$1,raw[[#This Row],[active years]])),1,"")</f>
        <v/>
      </c>
      <c r="F1762" t="str">
        <f>IF(ISNUMBER(SEARCH(F$1,raw[[#This Row],[active years]])),1,"")</f>
        <v/>
      </c>
      <c r="G1762" t="str">
        <f>IF(ISNUMBER(SEARCH(G$1,raw[[#This Row],[active years]])),1,"")</f>
        <v/>
      </c>
      <c r="H1762" t="str">
        <f>IF(ISNUMBER(SEARCH(H$1,raw[[#This Row],[active years]])),1,"")</f>
        <v/>
      </c>
      <c r="I1762" t="str">
        <f>IF(ISNUMBER(SEARCH(I$1,raw[[#This Row],[active years]])),1,"")</f>
        <v/>
      </c>
      <c r="J1762" t="str">
        <f>IF(ISNUMBER(SEARCH(J$1,raw[[#This Row],[active years]])),1,"")</f>
        <v/>
      </c>
      <c r="K1762" t="str">
        <f>IF(ISNUMBER(SEARCH(K$1,raw[[#This Row],[active years]])),1,"")</f>
        <v/>
      </c>
      <c r="L1762" t="str">
        <f>IF(ISNUMBER(SEARCH(L$1,raw[[#This Row],[active years]])),1,"")</f>
        <v/>
      </c>
      <c r="M1762" t="str">
        <f>IF(ISNUMBER(SEARCH(M$1,raw[[#This Row],[active years]])),1,"")</f>
        <v/>
      </c>
      <c r="N1762" t="str">
        <f>IF(ISNUMBER(SEARCH(N$1,raw[[#This Row],[active years]])),1,"")</f>
        <v/>
      </c>
      <c r="O1762" t="str">
        <f>IF(ISNUMBER(SEARCH(O$1,raw[[#This Row],[active years]])),1,"")</f>
        <v/>
      </c>
      <c r="P1762" t="str">
        <f>IF(ISNUMBER(SEARCH(P$1,raw[[#This Row],[active years]])),1,"")</f>
        <v/>
      </c>
      <c r="Q1762" t="str">
        <f>IF(ISNUMBER(SEARCH(Q$1,raw[[#This Row],[active years]])),1,"")</f>
        <v/>
      </c>
      <c r="R1762">
        <f>IF(ISNUMBER(SEARCH(R$1,raw[[#This Row],[active years]])),1,"")</f>
        <v>1</v>
      </c>
      <c r="S1762">
        <f>IF(ISNUMBER(SEARCH(S$1,raw[[#This Row],[active years]])),1,"")</f>
        <v>1</v>
      </c>
      <c r="T1762">
        <f>IF(ISNUMBER(SEARCH(T$1,raw[[#This Row],[active years]])),1,"")</f>
        <v>1</v>
      </c>
      <c r="U1762">
        <f>IF(ISNUMBER(SEARCH(U$1,raw[[#This Row],[active years]])),1,"")</f>
        <v>1</v>
      </c>
      <c r="V1762">
        <f>IF(ISNUMBER(SEARCH(V$1,raw[[#This Row],[active years]])),1,"")</f>
        <v>1</v>
      </c>
      <c r="W1762">
        <f>IF(ISNUMBER(SEARCH(W$1,raw[[#This Row],[active years]])),1,"")</f>
        <v>1</v>
      </c>
      <c r="X1762">
        <f>IF(ISNUMBER(SEARCH(X$1,raw[[#This Row],[active years]])),1,"")</f>
        <v>1</v>
      </c>
      <c r="Y1762">
        <f>IF(ISNUMBER(SEARCH(Y$1,raw[[#This Row],[active years]])),1,"")</f>
        <v>1</v>
      </c>
      <c r="Z1762">
        <f>IF(ISNUMBER(SEARCH(Z$1,raw[[#This Row],[active years]])),1,"")</f>
        <v>1</v>
      </c>
      <c r="AA1762">
        <f>IF(ISNUMBER(SEARCH(AA$1,raw[[#This Row],[active years]])),1,"")</f>
        <v>1</v>
      </c>
    </row>
    <row r="1763" spans="1:27" x14ac:dyDescent="0.45">
      <c r="A1763">
        <f>raw[team]</f>
        <v>2142</v>
      </c>
      <c r="B1763">
        <f>raw[rookie year]</f>
        <v>2007</v>
      </c>
      <c r="C1763" t="str">
        <f>IF(ISNUMBER(SEARCH(C$1,raw[[#This Row],[active years]])),1,"")</f>
        <v/>
      </c>
      <c r="D1763" t="str">
        <f>IF(ISNUMBER(SEARCH(D$1,raw[[#This Row],[active years]])),1,"")</f>
        <v/>
      </c>
      <c r="E1763" t="str">
        <f>IF(ISNUMBER(SEARCH(E$1,raw[[#This Row],[active years]])),1,"")</f>
        <v/>
      </c>
      <c r="F1763" t="str">
        <f>IF(ISNUMBER(SEARCH(F$1,raw[[#This Row],[active years]])),1,"")</f>
        <v/>
      </c>
      <c r="G1763" t="str">
        <f>IF(ISNUMBER(SEARCH(G$1,raw[[#This Row],[active years]])),1,"")</f>
        <v/>
      </c>
      <c r="H1763" t="str">
        <f>IF(ISNUMBER(SEARCH(H$1,raw[[#This Row],[active years]])),1,"")</f>
        <v/>
      </c>
      <c r="I1763" t="str">
        <f>IF(ISNUMBER(SEARCH(I$1,raw[[#This Row],[active years]])),1,"")</f>
        <v/>
      </c>
      <c r="J1763" t="str">
        <f>IF(ISNUMBER(SEARCH(J$1,raw[[#This Row],[active years]])),1,"")</f>
        <v/>
      </c>
      <c r="K1763" t="str">
        <f>IF(ISNUMBER(SEARCH(K$1,raw[[#This Row],[active years]])),1,"")</f>
        <v/>
      </c>
      <c r="L1763" t="str">
        <f>IF(ISNUMBER(SEARCH(L$1,raw[[#This Row],[active years]])),1,"")</f>
        <v/>
      </c>
      <c r="M1763" t="str">
        <f>IF(ISNUMBER(SEARCH(M$1,raw[[#This Row],[active years]])),1,"")</f>
        <v/>
      </c>
      <c r="N1763" t="str">
        <f>IF(ISNUMBER(SEARCH(N$1,raw[[#This Row],[active years]])),1,"")</f>
        <v/>
      </c>
      <c r="O1763" t="str">
        <f>IF(ISNUMBER(SEARCH(O$1,raw[[#This Row],[active years]])),1,"")</f>
        <v/>
      </c>
      <c r="P1763" t="str">
        <f>IF(ISNUMBER(SEARCH(P$1,raw[[#This Row],[active years]])),1,"")</f>
        <v/>
      </c>
      <c r="Q1763" t="str">
        <f>IF(ISNUMBER(SEARCH(Q$1,raw[[#This Row],[active years]])),1,"")</f>
        <v/>
      </c>
      <c r="R1763">
        <f>IF(ISNUMBER(SEARCH(R$1,raw[[#This Row],[active years]])),1,"")</f>
        <v>1</v>
      </c>
      <c r="S1763" t="str">
        <f>IF(ISNUMBER(SEARCH(S$1,raw[[#This Row],[active years]])),1,"")</f>
        <v/>
      </c>
      <c r="T1763" t="str">
        <f>IF(ISNUMBER(SEARCH(T$1,raw[[#This Row],[active years]])),1,"")</f>
        <v/>
      </c>
      <c r="U1763" t="str">
        <f>IF(ISNUMBER(SEARCH(U$1,raw[[#This Row],[active years]])),1,"")</f>
        <v/>
      </c>
      <c r="V1763" t="str">
        <f>IF(ISNUMBER(SEARCH(V$1,raw[[#This Row],[active years]])),1,"")</f>
        <v/>
      </c>
      <c r="W1763" t="str">
        <f>IF(ISNUMBER(SEARCH(W$1,raw[[#This Row],[active years]])),1,"")</f>
        <v/>
      </c>
      <c r="X1763" t="str">
        <f>IF(ISNUMBER(SEARCH(X$1,raw[[#This Row],[active years]])),1,"")</f>
        <v/>
      </c>
      <c r="Y1763" t="str">
        <f>IF(ISNUMBER(SEARCH(Y$1,raw[[#This Row],[active years]])),1,"")</f>
        <v/>
      </c>
      <c r="Z1763" t="str">
        <f>IF(ISNUMBER(SEARCH(Z$1,raw[[#This Row],[active years]])),1,"")</f>
        <v/>
      </c>
      <c r="AA1763" t="str">
        <f>IF(ISNUMBER(SEARCH(AA$1,raw[[#This Row],[active years]])),1,"")</f>
        <v/>
      </c>
    </row>
    <row r="1764" spans="1:27" x14ac:dyDescent="0.45">
      <c r="A1764">
        <f>raw[team]</f>
        <v>2143</v>
      </c>
      <c r="B1764">
        <f>raw[rookie year]</f>
        <v>2007</v>
      </c>
      <c r="C1764" t="str">
        <f>IF(ISNUMBER(SEARCH(C$1,raw[[#This Row],[active years]])),1,"")</f>
        <v/>
      </c>
      <c r="D1764" t="str">
        <f>IF(ISNUMBER(SEARCH(D$1,raw[[#This Row],[active years]])),1,"")</f>
        <v/>
      </c>
      <c r="E1764" t="str">
        <f>IF(ISNUMBER(SEARCH(E$1,raw[[#This Row],[active years]])),1,"")</f>
        <v/>
      </c>
      <c r="F1764" t="str">
        <f>IF(ISNUMBER(SEARCH(F$1,raw[[#This Row],[active years]])),1,"")</f>
        <v/>
      </c>
      <c r="G1764" t="str">
        <f>IF(ISNUMBER(SEARCH(G$1,raw[[#This Row],[active years]])),1,"")</f>
        <v/>
      </c>
      <c r="H1764" t="str">
        <f>IF(ISNUMBER(SEARCH(H$1,raw[[#This Row],[active years]])),1,"")</f>
        <v/>
      </c>
      <c r="I1764" t="str">
        <f>IF(ISNUMBER(SEARCH(I$1,raw[[#This Row],[active years]])),1,"")</f>
        <v/>
      </c>
      <c r="J1764" t="str">
        <f>IF(ISNUMBER(SEARCH(J$1,raw[[#This Row],[active years]])),1,"")</f>
        <v/>
      </c>
      <c r="K1764" t="str">
        <f>IF(ISNUMBER(SEARCH(K$1,raw[[#This Row],[active years]])),1,"")</f>
        <v/>
      </c>
      <c r="L1764" t="str">
        <f>IF(ISNUMBER(SEARCH(L$1,raw[[#This Row],[active years]])),1,"")</f>
        <v/>
      </c>
      <c r="M1764" t="str">
        <f>IF(ISNUMBER(SEARCH(M$1,raw[[#This Row],[active years]])),1,"")</f>
        <v/>
      </c>
      <c r="N1764" t="str">
        <f>IF(ISNUMBER(SEARCH(N$1,raw[[#This Row],[active years]])),1,"")</f>
        <v/>
      </c>
      <c r="O1764" t="str">
        <f>IF(ISNUMBER(SEARCH(O$1,raw[[#This Row],[active years]])),1,"")</f>
        <v/>
      </c>
      <c r="P1764" t="str">
        <f>IF(ISNUMBER(SEARCH(P$1,raw[[#This Row],[active years]])),1,"")</f>
        <v/>
      </c>
      <c r="Q1764" t="str">
        <f>IF(ISNUMBER(SEARCH(Q$1,raw[[#This Row],[active years]])),1,"")</f>
        <v/>
      </c>
      <c r="R1764">
        <f>IF(ISNUMBER(SEARCH(R$1,raw[[#This Row],[active years]])),1,"")</f>
        <v>1</v>
      </c>
      <c r="S1764">
        <f>IF(ISNUMBER(SEARCH(S$1,raw[[#This Row],[active years]])),1,"")</f>
        <v>1</v>
      </c>
      <c r="T1764">
        <f>IF(ISNUMBER(SEARCH(T$1,raw[[#This Row],[active years]])),1,"")</f>
        <v>1</v>
      </c>
      <c r="U1764">
        <f>IF(ISNUMBER(SEARCH(U$1,raw[[#This Row],[active years]])),1,"")</f>
        <v>1</v>
      </c>
      <c r="V1764">
        <f>IF(ISNUMBER(SEARCH(V$1,raw[[#This Row],[active years]])),1,"")</f>
        <v>1</v>
      </c>
      <c r="W1764">
        <f>IF(ISNUMBER(SEARCH(W$1,raw[[#This Row],[active years]])),1,"")</f>
        <v>1</v>
      </c>
      <c r="X1764">
        <f>IF(ISNUMBER(SEARCH(X$1,raw[[#This Row],[active years]])),1,"")</f>
        <v>1</v>
      </c>
      <c r="Y1764">
        <f>IF(ISNUMBER(SEARCH(Y$1,raw[[#This Row],[active years]])),1,"")</f>
        <v>1</v>
      </c>
      <c r="Z1764">
        <f>IF(ISNUMBER(SEARCH(Z$1,raw[[#This Row],[active years]])),1,"")</f>
        <v>1</v>
      </c>
      <c r="AA1764">
        <f>IF(ISNUMBER(SEARCH(AA$1,raw[[#This Row],[active years]])),1,"")</f>
        <v>1</v>
      </c>
    </row>
    <row r="1765" spans="1:27" x14ac:dyDescent="0.45">
      <c r="A1765">
        <f>raw[team]</f>
        <v>2144</v>
      </c>
      <c r="B1765">
        <f>raw[rookie year]</f>
        <v>2007</v>
      </c>
      <c r="C1765" t="str">
        <f>IF(ISNUMBER(SEARCH(C$1,raw[[#This Row],[active years]])),1,"")</f>
        <v/>
      </c>
      <c r="D1765" t="str">
        <f>IF(ISNUMBER(SEARCH(D$1,raw[[#This Row],[active years]])),1,"")</f>
        <v/>
      </c>
      <c r="E1765" t="str">
        <f>IF(ISNUMBER(SEARCH(E$1,raw[[#This Row],[active years]])),1,"")</f>
        <v/>
      </c>
      <c r="F1765" t="str">
        <f>IF(ISNUMBER(SEARCH(F$1,raw[[#This Row],[active years]])),1,"")</f>
        <v/>
      </c>
      <c r="G1765" t="str">
        <f>IF(ISNUMBER(SEARCH(G$1,raw[[#This Row],[active years]])),1,"")</f>
        <v/>
      </c>
      <c r="H1765" t="str">
        <f>IF(ISNUMBER(SEARCH(H$1,raw[[#This Row],[active years]])),1,"")</f>
        <v/>
      </c>
      <c r="I1765" t="str">
        <f>IF(ISNUMBER(SEARCH(I$1,raw[[#This Row],[active years]])),1,"")</f>
        <v/>
      </c>
      <c r="J1765" t="str">
        <f>IF(ISNUMBER(SEARCH(J$1,raw[[#This Row],[active years]])),1,"")</f>
        <v/>
      </c>
      <c r="K1765" t="str">
        <f>IF(ISNUMBER(SEARCH(K$1,raw[[#This Row],[active years]])),1,"")</f>
        <v/>
      </c>
      <c r="L1765" t="str">
        <f>IF(ISNUMBER(SEARCH(L$1,raw[[#This Row],[active years]])),1,"")</f>
        <v/>
      </c>
      <c r="M1765" t="str">
        <f>IF(ISNUMBER(SEARCH(M$1,raw[[#This Row],[active years]])),1,"")</f>
        <v/>
      </c>
      <c r="N1765" t="str">
        <f>IF(ISNUMBER(SEARCH(N$1,raw[[#This Row],[active years]])),1,"")</f>
        <v/>
      </c>
      <c r="O1765" t="str">
        <f>IF(ISNUMBER(SEARCH(O$1,raw[[#This Row],[active years]])),1,"")</f>
        <v/>
      </c>
      <c r="P1765" t="str">
        <f>IF(ISNUMBER(SEARCH(P$1,raw[[#This Row],[active years]])),1,"")</f>
        <v/>
      </c>
      <c r="Q1765" t="str">
        <f>IF(ISNUMBER(SEARCH(Q$1,raw[[#This Row],[active years]])),1,"")</f>
        <v/>
      </c>
      <c r="R1765">
        <f>IF(ISNUMBER(SEARCH(R$1,raw[[#This Row],[active years]])),1,"")</f>
        <v>1</v>
      </c>
      <c r="S1765">
        <f>IF(ISNUMBER(SEARCH(S$1,raw[[#This Row],[active years]])),1,"")</f>
        <v>1</v>
      </c>
      <c r="T1765">
        <f>IF(ISNUMBER(SEARCH(T$1,raw[[#This Row],[active years]])),1,"")</f>
        <v>1</v>
      </c>
      <c r="U1765">
        <f>IF(ISNUMBER(SEARCH(U$1,raw[[#This Row],[active years]])),1,"")</f>
        <v>1</v>
      </c>
      <c r="V1765">
        <f>IF(ISNUMBER(SEARCH(V$1,raw[[#This Row],[active years]])),1,"")</f>
        <v>1</v>
      </c>
      <c r="W1765">
        <f>IF(ISNUMBER(SEARCH(W$1,raw[[#This Row],[active years]])),1,"")</f>
        <v>1</v>
      </c>
      <c r="X1765">
        <f>IF(ISNUMBER(SEARCH(X$1,raw[[#This Row],[active years]])),1,"")</f>
        <v>1</v>
      </c>
      <c r="Y1765">
        <f>IF(ISNUMBER(SEARCH(Y$1,raw[[#This Row],[active years]])),1,"")</f>
        <v>1</v>
      </c>
      <c r="Z1765">
        <f>IF(ISNUMBER(SEARCH(Z$1,raw[[#This Row],[active years]])),1,"")</f>
        <v>1</v>
      </c>
      <c r="AA1765">
        <f>IF(ISNUMBER(SEARCH(AA$1,raw[[#This Row],[active years]])),1,"")</f>
        <v>1</v>
      </c>
    </row>
    <row r="1766" spans="1:27" x14ac:dyDescent="0.45">
      <c r="A1766">
        <f>raw[team]</f>
        <v>2145</v>
      </c>
      <c r="B1766">
        <f>raw[rookie year]</f>
        <v>2007</v>
      </c>
      <c r="C1766" t="str">
        <f>IF(ISNUMBER(SEARCH(C$1,raw[[#This Row],[active years]])),1,"")</f>
        <v/>
      </c>
      <c r="D1766" t="str">
        <f>IF(ISNUMBER(SEARCH(D$1,raw[[#This Row],[active years]])),1,"")</f>
        <v/>
      </c>
      <c r="E1766" t="str">
        <f>IF(ISNUMBER(SEARCH(E$1,raw[[#This Row],[active years]])),1,"")</f>
        <v/>
      </c>
      <c r="F1766" t="str">
        <f>IF(ISNUMBER(SEARCH(F$1,raw[[#This Row],[active years]])),1,"")</f>
        <v/>
      </c>
      <c r="G1766" t="str">
        <f>IF(ISNUMBER(SEARCH(G$1,raw[[#This Row],[active years]])),1,"")</f>
        <v/>
      </c>
      <c r="H1766" t="str">
        <f>IF(ISNUMBER(SEARCH(H$1,raw[[#This Row],[active years]])),1,"")</f>
        <v/>
      </c>
      <c r="I1766" t="str">
        <f>IF(ISNUMBER(SEARCH(I$1,raw[[#This Row],[active years]])),1,"")</f>
        <v/>
      </c>
      <c r="J1766" t="str">
        <f>IF(ISNUMBER(SEARCH(J$1,raw[[#This Row],[active years]])),1,"")</f>
        <v/>
      </c>
      <c r="K1766" t="str">
        <f>IF(ISNUMBER(SEARCH(K$1,raw[[#This Row],[active years]])),1,"")</f>
        <v/>
      </c>
      <c r="L1766" t="str">
        <f>IF(ISNUMBER(SEARCH(L$1,raw[[#This Row],[active years]])),1,"")</f>
        <v/>
      </c>
      <c r="M1766" t="str">
        <f>IF(ISNUMBER(SEARCH(M$1,raw[[#This Row],[active years]])),1,"")</f>
        <v/>
      </c>
      <c r="N1766" t="str">
        <f>IF(ISNUMBER(SEARCH(N$1,raw[[#This Row],[active years]])),1,"")</f>
        <v/>
      </c>
      <c r="O1766" t="str">
        <f>IF(ISNUMBER(SEARCH(O$1,raw[[#This Row],[active years]])),1,"")</f>
        <v/>
      </c>
      <c r="P1766" t="str">
        <f>IF(ISNUMBER(SEARCH(P$1,raw[[#This Row],[active years]])),1,"")</f>
        <v/>
      </c>
      <c r="Q1766" t="str">
        <f>IF(ISNUMBER(SEARCH(Q$1,raw[[#This Row],[active years]])),1,"")</f>
        <v/>
      </c>
      <c r="R1766">
        <f>IF(ISNUMBER(SEARCH(R$1,raw[[#This Row],[active years]])),1,"")</f>
        <v>1</v>
      </c>
      <c r="S1766">
        <f>IF(ISNUMBER(SEARCH(S$1,raw[[#This Row],[active years]])),1,"")</f>
        <v>1</v>
      </c>
      <c r="T1766">
        <f>IF(ISNUMBER(SEARCH(T$1,raw[[#This Row],[active years]])),1,"")</f>
        <v>1</v>
      </c>
      <c r="U1766">
        <f>IF(ISNUMBER(SEARCH(U$1,raw[[#This Row],[active years]])),1,"")</f>
        <v>1</v>
      </c>
      <c r="V1766">
        <f>IF(ISNUMBER(SEARCH(V$1,raw[[#This Row],[active years]])),1,"")</f>
        <v>1</v>
      </c>
      <c r="W1766">
        <f>IF(ISNUMBER(SEARCH(W$1,raw[[#This Row],[active years]])),1,"")</f>
        <v>1</v>
      </c>
      <c r="X1766">
        <f>IF(ISNUMBER(SEARCH(X$1,raw[[#This Row],[active years]])),1,"")</f>
        <v>1</v>
      </c>
      <c r="Y1766">
        <f>IF(ISNUMBER(SEARCH(Y$1,raw[[#This Row],[active years]])),1,"")</f>
        <v>1</v>
      </c>
      <c r="Z1766">
        <f>IF(ISNUMBER(SEARCH(Z$1,raw[[#This Row],[active years]])),1,"")</f>
        <v>1</v>
      </c>
      <c r="AA1766">
        <f>IF(ISNUMBER(SEARCH(AA$1,raw[[#This Row],[active years]])),1,"")</f>
        <v>1</v>
      </c>
    </row>
    <row r="1767" spans="1:27" x14ac:dyDescent="0.45">
      <c r="A1767">
        <f>raw[team]</f>
        <v>2147</v>
      </c>
      <c r="B1767">
        <f>raw[rookie year]</f>
        <v>2007</v>
      </c>
      <c r="C1767" t="str">
        <f>IF(ISNUMBER(SEARCH(C$1,raw[[#This Row],[active years]])),1,"")</f>
        <v/>
      </c>
      <c r="D1767" t="str">
        <f>IF(ISNUMBER(SEARCH(D$1,raw[[#This Row],[active years]])),1,"")</f>
        <v/>
      </c>
      <c r="E1767" t="str">
        <f>IF(ISNUMBER(SEARCH(E$1,raw[[#This Row],[active years]])),1,"")</f>
        <v/>
      </c>
      <c r="F1767" t="str">
        <f>IF(ISNUMBER(SEARCH(F$1,raw[[#This Row],[active years]])),1,"")</f>
        <v/>
      </c>
      <c r="G1767" t="str">
        <f>IF(ISNUMBER(SEARCH(G$1,raw[[#This Row],[active years]])),1,"")</f>
        <v/>
      </c>
      <c r="H1767" t="str">
        <f>IF(ISNUMBER(SEARCH(H$1,raw[[#This Row],[active years]])),1,"")</f>
        <v/>
      </c>
      <c r="I1767" t="str">
        <f>IF(ISNUMBER(SEARCH(I$1,raw[[#This Row],[active years]])),1,"")</f>
        <v/>
      </c>
      <c r="J1767" t="str">
        <f>IF(ISNUMBER(SEARCH(J$1,raw[[#This Row],[active years]])),1,"")</f>
        <v/>
      </c>
      <c r="K1767" t="str">
        <f>IF(ISNUMBER(SEARCH(K$1,raw[[#This Row],[active years]])),1,"")</f>
        <v/>
      </c>
      <c r="L1767" t="str">
        <f>IF(ISNUMBER(SEARCH(L$1,raw[[#This Row],[active years]])),1,"")</f>
        <v/>
      </c>
      <c r="M1767" t="str">
        <f>IF(ISNUMBER(SEARCH(M$1,raw[[#This Row],[active years]])),1,"")</f>
        <v/>
      </c>
      <c r="N1767" t="str">
        <f>IF(ISNUMBER(SEARCH(N$1,raw[[#This Row],[active years]])),1,"")</f>
        <v/>
      </c>
      <c r="O1767" t="str">
        <f>IF(ISNUMBER(SEARCH(O$1,raw[[#This Row],[active years]])),1,"")</f>
        <v/>
      </c>
      <c r="P1767" t="str">
        <f>IF(ISNUMBER(SEARCH(P$1,raw[[#This Row],[active years]])),1,"")</f>
        <v/>
      </c>
      <c r="Q1767" t="str">
        <f>IF(ISNUMBER(SEARCH(Q$1,raw[[#This Row],[active years]])),1,"")</f>
        <v/>
      </c>
      <c r="R1767">
        <f>IF(ISNUMBER(SEARCH(R$1,raw[[#This Row],[active years]])),1,"")</f>
        <v>1</v>
      </c>
      <c r="S1767">
        <f>IF(ISNUMBER(SEARCH(S$1,raw[[#This Row],[active years]])),1,"")</f>
        <v>1</v>
      </c>
      <c r="T1767">
        <f>IF(ISNUMBER(SEARCH(T$1,raw[[#This Row],[active years]])),1,"")</f>
        <v>1</v>
      </c>
      <c r="U1767">
        <f>IF(ISNUMBER(SEARCH(U$1,raw[[#This Row],[active years]])),1,"")</f>
        <v>1</v>
      </c>
      <c r="V1767">
        <f>IF(ISNUMBER(SEARCH(V$1,raw[[#This Row],[active years]])),1,"")</f>
        <v>1</v>
      </c>
      <c r="W1767">
        <f>IF(ISNUMBER(SEARCH(W$1,raw[[#This Row],[active years]])),1,"")</f>
        <v>1</v>
      </c>
      <c r="X1767">
        <f>IF(ISNUMBER(SEARCH(X$1,raw[[#This Row],[active years]])),1,"")</f>
        <v>1</v>
      </c>
      <c r="Y1767">
        <f>IF(ISNUMBER(SEARCH(Y$1,raw[[#This Row],[active years]])),1,"")</f>
        <v>1</v>
      </c>
      <c r="Z1767">
        <f>IF(ISNUMBER(SEARCH(Z$1,raw[[#This Row],[active years]])),1,"")</f>
        <v>1</v>
      </c>
      <c r="AA1767">
        <f>IF(ISNUMBER(SEARCH(AA$1,raw[[#This Row],[active years]])),1,"")</f>
        <v>1</v>
      </c>
    </row>
    <row r="1768" spans="1:27" x14ac:dyDescent="0.45">
      <c r="A1768">
        <f>raw[team]</f>
        <v>2148</v>
      </c>
      <c r="B1768">
        <f>raw[rookie year]</f>
        <v>2007</v>
      </c>
      <c r="C1768" t="str">
        <f>IF(ISNUMBER(SEARCH(C$1,raw[[#This Row],[active years]])),1,"")</f>
        <v/>
      </c>
      <c r="D1768" t="str">
        <f>IF(ISNUMBER(SEARCH(D$1,raw[[#This Row],[active years]])),1,"")</f>
        <v/>
      </c>
      <c r="E1768" t="str">
        <f>IF(ISNUMBER(SEARCH(E$1,raw[[#This Row],[active years]])),1,"")</f>
        <v/>
      </c>
      <c r="F1768" t="str">
        <f>IF(ISNUMBER(SEARCH(F$1,raw[[#This Row],[active years]])),1,"")</f>
        <v/>
      </c>
      <c r="G1768" t="str">
        <f>IF(ISNUMBER(SEARCH(G$1,raw[[#This Row],[active years]])),1,"")</f>
        <v/>
      </c>
      <c r="H1768" t="str">
        <f>IF(ISNUMBER(SEARCH(H$1,raw[[#This Row],[active years]])),1,"")</f>
        <v/>
      </c>
      <c r="I1768" t="str">
        <f>IF(ISNUMBER(SEARCH(I$1,raw[[#This Row],[active years]])),1,"")</f>
        <v/>
      </c>
      <c r="J1768" t="str">
        <f>IF(ISNUMBER(SEARCH(J$1,raw[[#This Row],[active years]])),1,"")</f>
        <v/>
      </c>
      <c r="K1768" t="str">
        <f>IF(ISNUMBER(SEARCH(K$1,raw[[#This Row],[active years]])),1,"")</f>
        <v/>
      </c>
      <c r="L1768" t="str">
        <f>IF(ISNUMBER(SEARCH(L$1,raw[[#This Row],[active years]])),1,"")</f>
        <v/>
      </c>
      <c r="M1768" t="str">
        <f>IF(ISNUMBER(SEARCH(M$1,raw[[#This Row],[active years]])),1,"")</f>
        <v/>
      </c>
      <c r="N1768" t="str">
        <f>IF(ISNUMBER(SEARCH(N$1,raw[[#This Row],[active years]])),1,"")</f>
        <v/>
      </c>
      <c r="O1768" t="str">
        <f>IF(ISNUMBER(SEARCH(O$1,raw[[#This Row],[active years]])),1,"")</f>
        <v/>
      </c>
      <c r="P1768" t="str">
        <f>IF(ISNUMBER(SEARCH(P$1,raw[[#This Row],[active years]])),1,"")</f>
        <v/>
      </c>
      <c r="Q1768" t="str">
        <f>IF(ISNUMBER(SEARCH(Q$1,raw[[#This Row],[active years]])),1,"")</f>
        <v/>
      </c>
      <c r="R1768">
        <f>IF(ISNUMBER(SEARCH(R$1,raw[[#This Row],[active years]])),1,"")</f>
        <v>1</v>
      </c>
      <c r="S1768">
        <f>IF(ISNUMBER(SEARCH(S$1,raw[[#This Row],[active years]])),1,"")</f>
        <v>1</v>
      </c>
      <c r="T1768">
        <f>IF(ISNUMBER(SEARCH(T$1,raw[[#This Row],[active years]])),1,"")</f>
        <v>1</v>
      </c>
      <c r="U1768">
        <f>IF(ISNUMBER(SEARCH(U$1,raw[[#This Row],[active years]])),1,"")</f>
        <v>1</v>
      </c>
      <c r="V1768">
        <f>IF(ISNUMBER(SEARCH(V$1,raw[[#This Row],[active years]])),1,"")</f>
        <v>1</v>
      </c>
      <c r="W1768">
        <f>IF(ISNUMBER(SEARCH(W$1,raw[[#This Row],[active years]])),1,"")</f>
        <v>1</v>
      </c>
      <c r="X1768">
        <f>IF(ISNUMBER(SEARCH(X$1,raw[[#This Row],[active years]])),1,"")</f>
        <v>1</v>
      </c>
      <c r="Y1768">
        <f>IF(ISNUMBER(SEARCH(Y$1,raw[[#This Row],[active years]])),1,"")</f>
        <v>1</v>
      </c>
      <c r="Z1768">
        <f>IF(ISNUMBER(SEARCH(Z$1,raw[[#This Row],[active years]])),1,"")</f>
        <v>1</v>
      </c>
      <c r="AA1768">
        <f>IF(ISNUMBER(SEARCH(AA$1,raw[[#This Row],[active years]])),1,"")</f>
        <v>1</v>
      </c>
    </row>
    <row r="1769" spans="1:27" x14ac:dyDescent="0.45">
      <c r="A1769">
        <f>raw[team]</f>
        <v>2149</v>
      </c>
      <c r="B1769">
        <f>raw[rookie year]</f>
        <v>2007</v>
      </c>
      <c r="C1769" t="str">
        <f>IF(ISNUMBER(SEARCH(C$1,raw[[#This Row],[active years]])),1,"")</f>
        <v/>
      </c>
      <c r="D1769" t="str">
        <f>IF(ISNUMBER(SEARCH(D$1,raw[[#This Row],[active years]])),1,"")</f>
        <v/>
      </c>
      <c r="E1769" t="str">
        <f>IF(ISNUMBER(SEARCH(E$1,raw[[#This Row],[active years]])),1,"")</f>
        <v/>
      </c>
      <c r="F1769" t="str">
        <f>IF(ISNUMBER(SEARCH(F$1,raw[[#This Row],[active years]])),1,"")</f>
        <v/>
      </c>
      <c r="G1769" t="str">
        <f>IF(ISNUMBER(SEARCH(G$1,raw[[#This Row],[active years]])),1,"")</f>
        <v/>
      </c>
      <c r="H1769" t="str">
        <f>IF(ISNUMBER(SEARCH(H$1,raw[[#This Row],[active years]])),1,"")</f>
        <v/>
      </c>
      <c r="I1769" t="str">
        <f>IF(ISNUMBER(SEARCH(I$1,raw[[#This Row],[active years]])),1,"")</f>
        <v/>
      </c>
      <c r="J1769" t="str">
        <f>IF(ISNUMBER(SEARCH(J$1,raw[[#This Row],[active years]])),1,"")</f>
        <v/>
      </c>
      <c r="K1769" t="str">
        <f>IF(ISNUMBER(SEARCH(K$1,raw[[#This Row],[active years]])),1,"")</f>
        <v/>
      </c>
      <c r="L1769" t="str">
        <f>IF(ISNUMBER(SEARCH(L$1,raw[[#This Row],[active years]])),1,"")</f>
        <v/>
      </c>
      <c r="M1769" t="str">
        <f>IF(ISNUMBER(SEARCH(M$1,raw[[#This Row],[active years]])),1,"")</f>
        <v/>
      </c>
      <c r="N1769" t="str">
        <f>IF(ISNUMBER(SEARCH(N$1,raw[[#This Row],[active years]])),1,"")</f>
        <v/>
      </c>
      <c r="O1769" t="str">
        <f>IF(ISNUMBER(SEARCH(O$1,raw[[#This Row],[active years]])),1,"")</f>
        <v/>
      </c>
      <c r="P1769" t="str">
        <f>IF(ISNUMBER(SEARCH(P$1,raw[[#This Row],[active years]])),1,"")</f>
        <v/>
      </c>
      <c r="Q1769" t="str">
        <f>IF(ISNUMBER(SEARCH(Q$1,raw[[#This Row],[active years]])),1,"")</f>
        <v/>
      </c>
      <c r="R1769">
        <f>IF(ISNUMBER(SEARCH(R$1,raw[[#This Row],[active years]])),1,"")</f>
        <v>1</v>
      </c>
      <c r="S1769">
        <f>IF(ISNUMBER(SEARCH(S$1,raw[[#This Row],[active years]])),1,"")</f>
        <v>1</v>
      </c>
      <c r="T1769">
        <f>IF(ISNUMBER(SEARCH(T$1,raw[[#This Row],[active years]])),1,"")</f>
        <v>1</v>
      </c>
      <c r="U1769">
        <f>IF(ISNUMBER(SEARCH(U$1,raw[[#This Row],[active years]])),1,"")</f>
        <v>1</v>
      </c>
      <c r="V1769">
        <f>IF(ISNUMBER(SEARCH(V$1,raw[[#This Row],[active years]])),1,"")</f>
        <v>1</v>
      </c>
      <c r="W1769">
        <f>IF(ISNUMBER(SEARCH(W$1,raw[[#This Row],[active years]])),1,"")</f>
        <v>1</v>
      </c>
      <c r="X1769">
        <f>IF(ISNUMBER(SEARCH(X$1,raw[[#This Row],[active years]])),1,"")</f>
        <v>1</v>
      </c>
      <c r="Y1769">
        <f>IF(ISNUMBER(SEARCH(Y$1,raw[[#This Row],[active years]])),1,"")</f>
        <v>1</v>
      </c>
      <c r="Z1769">
        <f>IF(ISNUMBER(SEARCH(Z$1,raw[[#This Row],[active years]])),1,"")</f>
        <v>1</v>
      </c>
      <c r="AA1769">
        <f>IF(ISNUMBER(SEARCH(AA$1,raw[[#This Row],[active years]])),1,"")</f>
        <v>1</v>
      </c>
    </row>
    <row r="1770" spans="1:27" x14ac:dyDescent="0.45">
      <c r="A1770">
        <f>raw[team]</f>
        <v>2150</v>
      </c>
      <c r="B1770">
        <f>raw[rookie year]</f>
        <v>2007</v>
      </c>
      <c r="C1770" t="str">
        <f>IF(ISNUMBER(SEARCH(C$1,raw[[#This Row],[active years]])),1,"")</f>
        <v/>
      </c>
      <c r="D1770" t="str">
        <f>IF(ISNUMBER(SEARCH(D$1,raw[[#This Row],[active years]])),1,"")</f>
        <v/>
      </c>
      <c r="E1770" t="str">
        <f>IF(ISNUMBER(SEARCH(E$1,raw[[#This Row],[active years]])),1,"")</f>
        <v/>
      </c>
      <c r="F1770" t="str">
        <f>IF(ISNUMBER(SEARCH(F$1,raw[[#This Row],[active years]])),1,"")</f>
        <v/>
      </c>
      <c r="G1770" t="str">
        <f>IF(ISNUMBER(SEARCH(G$1,raw[[#This Row],[active years]])),1,"")</f>
        <v/>
      </c>
      <c r="H1770" t="str">
        <f>IF(ISNUMBER(SEARCH(H$1,raw[[#This Row],[active years]])),1,"")</f>
        <v/>
      </c>
      <c r="I1770" t="str">
        <f>IF(ISNUMBER(SEARCH(I$1,raw[[#This Row],[active years]])),1,"")</f>
        <v/>
      </c>
      <c r="J1770" t="str">
        <f>IF(ISNUMBER(SEARCH(J$1,raw[[#This Row],[active years]])),1,"")</f>
        <v/>
      </c>
      <c r="K1770" t="str">
        <f>IF(ISNUMBER(SEARCH(K$1,raw[[#This Row],[active years]])),1,"")</f>
        <v/>
      </c>
      <c r="L1770" t="str">
        <f>IF(ISNUMBER(SEARCH(L$1,raw[[#This Row],[active years]])),1,"")</f>
        <v/>
      </c>
      <c r="M1770" t="str">
        <f>IF(ISNUMBER(SEARCH(M$1,raw[[#This Row],[active years]])),1,"")</f>
        <v/>
      </c>
      <c r="N1770" t="str">
        <f>IF(ISNUMBER(SEARCH(N$1,raw[[#This Row],[active years]])),1,"")</f>
        <v/>
      </c>
      <c r="O1770" t="str">
        <f>IF(ISNUMBER(SEARCH(O$1,raw[[#This Row],[active years]])),1,"")</f>
        <v/>
      </c>
      <c r="P1770" t="str">
        <f>IF(ISNUMBER(SEARCH(P$1,raw[[#This Row],[active years]])),1,"")</f>
        <v/>
      </c>
      <c r="Q1770" t="str">
        <f>IF(ISNUMBER(SEARCH(Q$1,raw[[#This Row],[active years]])),1,"")</f>
        <v/>
      </c>
      <c r="R1770">
        <f>IF(ISNUMBER(SEARCH(R$1,raw[[#This Row],[active years]])),1,"")</f>
        <v>1</v>
      </c>
      <c r="S1770">
        <f>IF(ISNUMBER(SEARCH(S$1,raw[[#This Row],[active years]])),1,"")</f>
        <v>1</v>
      </c>
      <c r="T1770">
        <f>IF(ISNUMBER(SEARCH(T$1,raw[[#This Row],[active years]])),1,"")</f>
        <v>1</v>
      </c>
      <c r="U1770" t="str">
        <f>IF(ISNUMBER(SEARCH(U$1,raw[[#This Row],[active years]])),1,"")</f>
        <v/>
      </c>
      <c r="V1770" t="str">
        <f>IF(ISNUMBER(SEARCH(V$1,raw[[#This Row],[active years]])),1,"")</f>
        <v/>
      </c>
      <c r="W1770" t="str">
        <f>IF(ISNUMBER(SEARCH(W$1,raw[[#This Row],[active years]])),1,"")</f>
        <v/>
      </c>
      <c r="X1770" t="str">
        <f>IF(ISNUMBER(SEARCH(X$1,raw[[#This Row],[active years]])),1,"")</f>
        <v/>
      </c>
      <c r="Y1770" t="str">
        <f>IF(ISNUMBER(SEARCH(Y$1,raw[[#This Row],[active years]])),1,"")</f>
        <v/>
      </c>
      <c r="Z1770" t="str">
        <f>IF(ISNUMBER(SEARCH(Z$1,raw[[#This Row],[active years]])),1,"")</f>
        <v/>
      </c>
      <c r="AA1770" t="str">
        <f>IF(ISNUMBER(SEARCH(AA$1,raw[[#This Row],[active years]])),1,"")</f>
        <v/>
      </c>
    </row>
    <row r="1771" spans="1:27" x14ac:dyDescent="0.45">
      <c r="A1771">
        <f>raw[team]</f>
        <v>2151</v>
      </c>
      <c r="B1771">
        <f>raw[rookie year]</f>
        <v>2007</v>
      </c>
      <c r="C1771" t="str">
        <f>IF(ISNUMBER(SEARCH(C$1,raw[[#This Row],[active years]])),1,"")</f>
        <v/>
      </c>
      <c r="D1771" t="str">
        <f>IF(ISNUMBER(SEARCH(D$1,raw[[#This Row],[active years]])),1,"")</f>
        <v/>
      </c>
      <c r="E1771" t="str">
        <f>IF(ISNUMBER(SEARCH(E$1,raw[[#This Row],[active years]])),1,"")</f>
        <v/>
      </c>
      <c r="F1771" t="str">
        <f>IF(ISNUMBER(SEARCH(F$1,raw[[#This Row],[active years]])),1,"")</f>
        <v/>
      </c>
      <c r="G1771" t="str">
        <f>IF(ISNUMBER(SEARCH(G$1,raw[[#This Row],[active years]])),1,"")</f>
        <v/>
      </c>
      <c r="H1771" t="str">
        <f>IF(ISNUMBER(SEARCH(H$1,raw[[#This Row],[active years]])),1,"")</f>
        <v/>
      </c>
      <c r="I1771" t="str">
        <f>IF(ISNUMBER(SEARCH(I$1,raw[[#This Row],[active years]])),1,"")</f>
        <v/>
      </c>
      <c r="J1771" t="str">
        <f>IF(ISNUMBER(SEARCH(J$1,raw[[#This Row],[active years]])),1,"")</f>
        <v/>
      </c>
      <c r="K1771" t="str">
        <f>IF(ISNUMBER(SEARCH(K$1,raw[[#This Row],[active years]])),1,"")</f>
        <v/>
      </c>
      <c r="L1771" t="str">
        <f>IF(ISNUMBER(SEARCH(L$1,raw[[#This Row],[active years]])),1,"")</f>
        <v/>
      </c>
      <c r="M1771" t="str">
        <f>IF(ISNUMBER(SEARCH(M$1,raw[[#This Row],[active years]])),1,"")</f>
        <v/>
      </c>
      <c r="N1771" t="str">
        <f>IF(ISNUMBER(SEARCH(N$1,raw[[#This Row],[active years]])),1,"")</f>
        <v/>
      </c>
      <c r="O1771" t="str">
        <f>IF(ISNUMBER(SEARCH(O$1,raw[[#This Row],[active years]])),1,"")</f>
        <v/>
      </c>
      <c r="P1771" t="str">
        <f>IF(ISNUMBER(SEARCH(P$1,raw[[#This Row],[active years]])),1,"")</f>
        <v/>
      </c>
      <c r="Q1771" t="str">
        <f>IF(ISNUMBER(SEARCH(Q$1,raw[[#This Row],[active years]])),1,"")</f>
        <v/>
      </c>
      <c r="R1771">
        <f>IF(ISNUMBER(SEARCH(R$1,raw[[#This Row],[active years]])),1,"")</f>
        <v>1</v>
      </c>
      <c r="S1771">
        <f>IF(ISNUMBER(SEARCH(S$1,raw[[#This Row],[active years]])),1,"")</f>
        <v>1</v>
      </c>
      <c r="T1771">
        <f>IF(ISNUMBER(SEARCH(T$1,raw[[#This Row],[active years]])),1,"")</f>
        <v>1</v>
      </c>
      <c r="U1771">
        <f>IF(ISNUMBER(SEARCH(U$1,raw[[#This Row],[active years]])),1,"")</f>
        <v>1</v>
      </c>
      <c r="V1771">
        <f>IF(ISNUMBER(SEARCH(V$1,raw[[#This Row],[active years]])),1,"")</f>
        <v>1</v>
      </c>
      <c r="W1771">
        <f>IF(ISNUMBER(SEARCH(W$1,raw[[#This Row],[active years]])),1,"")</f>
        <v>1</v>
      </c>
      <c r="X1771">
        <f>IF(ISNUMBER(SEARCH(X$1,raw[[#This Row],[active years]])),1,"")</f>
        <v>1</v>
      </c>
      <c r="Y1771">
        <f>IF(ISNUMBER(SEARCH(Y$1,raw[[#This Row],[active years]])),1,"")</f>
        <v>1</v>
      </c>
      <c r="Z1771">
        <f>IF(ISNUMBER(SEARCH(Z$1,raw[[#This Row],[active years]])),1,"")</f>
        <v>1</v>
      </c>
      <c r="AA1771">
        <f>IF(ISNUMBER(SEARCH(AA$1,raw[[#This Row],[active years]])),1,"")</f>
        <v>1</v>
      </c>
    </row>
    <row r="1772" spans="1:27" x14ac:dyDescent="0.45">
      <c r="A1772">
        <f>raw[team]</f>
        <v>2152</v>
      </c>
      <c r="B1772">
        <f>raw[rookie year]</f>
        <v>2007</v>
      </c>
      <c r="C1772" t="str">
        <f>IF(ISNUMBER(SEARCH(C$1,raw[[#This Row],[active years]])),1,"")</f>
        <v/>
      </c>
      <c r="D1772" t="str">
        <f>IF(ISNUMBER(SEARCH(D$1,raw[[#This Row],[active years]])),1,"")</f>
        <v/>
      </c>
      <c r="E1772" t="str">
        <f>IF(ISNUMBER(SEARCH(E$1,raw[[#This Row],[active years]])),1,"")</f>
        <v/>
      </c>
      <c r="F1772" t="str">
        <f>IF(ISNUMBER(SEARCH(F$1,raw[[#This Row],[active years]])),1,"")</f>
        <v/>
      </c>
      <c r="G1772" t="str">
        <f>IF(ISNUMBER(SEARCH(G$1,raw[[#This Row],[active years]])),1,"")</f>
        <v/>
      </c>
      <c r="H1772" t="str">
        <f>IF(ISNUMBER(SEARCH(H$1,raw[[#This Row],[active years]])),1,"")</f>
        <v/>
      </c>
      <c r="I1772" t="str">
        <f>IF(ISNUMBER(SEARCH(I$1,raw[[#This Row],[active years]])),1,"")</f>
        <v/>
      </c>
      <c r="J1772" t="str">
        <f>IF(ISNUMBER(SEARCH(J$1,raw[[#This Row],[active years]])),1,"")</f>
        <v/>
      </c>
      <c r="K1772" t="str">
        <f>IF(ISNUMBER(SEARCH(K$1,raw[[#This Row],[active years]])),1,"")</f>
        <v/>
      </c>
      <c r="L1772" t="str">
        <f>IF(ISNUMBER(SEARCH(L$1,raw[[#This Row],[active years]])),1,"")</f>
        <v/>
      </c>
      <c r="M1772" t="str">
        <f>IF(ISNUMBER(SEARCH(M$1,raw[[#This Row],[active years]])),1,"")</f>
        <v/>
      </c>
      <c r="N1772" t="str">
        <f>IF(ISNUMBER(SEARCH(N$1,raw[[#This Row],[active years]])),1,"")</f>
        <v/>
      </c>
      <c r="O1772" t="str">
        <f>IF(ISNUMBER(SEARCH(O$1,raw[[#This Row],[active years]])),1,"")</f>
        <v/>
      </c>
      <c r="P1772" t="str">
        <f>IF(ISNUMBER(SEARCH(P$1,raw[[#This Row],[active years]])),1,"")</f>
        <v/>
      </c>
      <c r="Q1772" t="str">
        <f>IF(ISNUMBER(SEARCH(Q$1,raw[[#This Row],[active years]])),1,"")</f>
        <v/>
      </c>
      <c r="R1772">
        <f>IF(ISNUMBER(SEARCH(R$1,raw[[#This Row],[active years]])),1,"")</f>
        <v>1</v>
      </c>
      <c r="S1772">
        <f>IF(ISNUMBER(SEARCH(S$1,raw[[#This Row],[active years]])),1,"")</f>
        <v>1</v>
      </c>
      <c r="T1772">
        <f>IF(ISNUMBER(SEARCH(T$1,raw[[#This Row],[active years]])),1,"")</f>
        <v>1</v>
      </c>
      <c r="U1772">
        <f>IF(ISNUMBER(SEARCH(U$1,raw[[#This Row],[active years]])),1,"")</f>
        <v>1</v>
      </c>
      <c r="V1772">
        <f>IF(ISNUMBER(SEARCH(V$1,raw[[#This Row],[active years]])),1,"")</f>
        <v>1</v>
      </c>
      <c r="W1772">
        <f>IF(ISNUMBER(SEARCH(W$1,raw[[#This Row],[active years]])),1,"")</f>
        <v>1</v>
      </c>
      <c r="X1772">
        <f>IF(ISNUMBER(SEARCH(X$1,raw[[#This Row],[active years]])),1,"")</f>
        <v>1</v>
      </c>
      <c r="Y1772">
        <f>IF(ISNUMBER(SEARCH(Y$1,raw[[#This Row],[active years]])),1,"")</f>
        <v>1</v>
      </c>
      <c r="Z1772">
        <f>IF(ISNUMBER(SEARCH(Z$1,raw[[#This Row],[active years]])),1,"")</f>
        <v>1</v>
      </c>
      <c r="AA1772">
        <f>IF(ISNUMBER(SEARCH(AA$1,raw[[#This Row],[active years]])),1,"")</f>
        <v>1</v>
      </c>
    </row>
    <row r="1773" spans="1:27" x14ac:dyDescent="0.45">
      <c r="A1773">
        <f>raw[team]</f>
        <v>2153</v>
      </c>
      <c r="B1773">
        <f>raw[rookie year]</f>
        <v>2007</v>
      </c>
      <c r="C1773" t="str">
        <f>IF(ISNUMBER(SEARCH(C$1,raw[[#This Row],[active years]])),1,"")</f>
        <v/>
      </c>
      <c r="D1773" t="str">
        <f>IF(ISNUMBER(SEARCH(D$1,raw[[#This Row],[active years]])),1,"")</f>
        <v/>
      </c>
      <c r="E1773" t="str">
        <f>IF(ISNUMBER(SEARCH(E$1,raw[[#This Row],[active years]])),1,"")</f>
        <v/>
      </c>
      <c r="F1773" t="str">
        <f>IF(ISNUMBER(SEARCH(F$1,raw[[#This Row],[active years]])),1,"")</f>
        <v/>
      </c>
      <c r="G1773" t="str">
        <f>IF(ISNUMBER(SEARCH(G$1,raw[[#This Row],[active years]])),1,"")</f>
        <v/>
      </c>
      <c r="H1773" t="str">
        <f>IF(ISNUMBER(SEARCH(H$1,raw[[#This Row],[active years]])),1,"")</f>
        <v/>
      </c>
      <c r="I1773" t="str">
        <f>IF(ISNUMBER(SEARCH(I$1,raw[[#This Row],[active years]])),1,"")</f>
        <v/>
      </c>
      <c r="J1773" t="str">
        <f>IF(ISNUMBER(SEARCH(J$1,raw[[#This Row],[active years]])),1,"")</f>
        <v/>
      </c>
      <c r="K1773" t="str">
        <f>IF(ISNUMBER(SEARCH(K$1,raw[[#This Row],[active years]])),1,"")</f>
        <v/>
      </c>
      <c r="L1773" t="str">
        <f>IF(ISNUMBER(SEARCH(L$1,raw[[#This Row],[active years]])),1,"")</f>
        <v/>
      </c>
      <c r="M1773" t="str">
        <f>IF(ISNUMBER(SEARCH(M$1,raw[[#This Row],[active years]])),1,"")</f>
        <v/>
      </c>
      <c r="N1773" t="str">
        <f>IF(ISNUMBER(SEARCH(N$1,raw[[#This Row],[active years]])),1,"")</f>
        <v/>
      </c>
      <c r="O1773" t="str">
        <f>IF(ISNUMBER(SEARCH(O$1,raw[[#This Row],[active years]])),1,"")</f>
        <v/>
      </c>
      <c r="P1773" t="str">
        <f>IF(ISNUMBER(SEARCH(P$1,raw[[#This Row],[active years]])),1,"")</f>
        <v/>
      </c>
      <c r="Q1773" t="str">
        <f>IF(ISNUMBER(SEARCH(Q$1,raw[[#This Row],[active years]])),1,"")</f>
        <v/>
      </c>
      <c r="R1773">
        <f>IF(ISNUMBER(SEARCH(R$1,raw[[#This Row],[active years]])),1,"")</f>
        <v>1</v>
      </c>
      <c r="S1773">
        <f>IF(ISNUMBER(SEARCH(S$1,raw[[#This Row],[active years]])),1,"")</f>
        <v>1</v>
      </c>
      <c r="T1773">
        <f>IF(ISNUMBER(SEARCH(T$1,raw[[#This Row],[active years]])),1,"")</f>
        <v>1</v>
      </c>
      <c r="U1773">
        <f>IF(ISNUMBER(SEARCH(U$1,raw[[#This Row],[active years]])),1,"")</f>
        <v>1</v>
      </c>
      <c r="V1773">
        <f>IF(ISNUMBER(SEARCH(V$1,raw[[#This Row],[active years]])),1,"")</f>
        <v>1</v>
      </c>
      <c r="W1773">
        <f>IF(ISNUMBER(SEARCH(W$1,raw[[#This Row],[active years]])),1,"")</f>
        <v>1</v>
      </c>
      <c r="X1773" t="str">
        <f>IF(ISNUMBER(SEARCH(X$1,raw[[#This Row],[active years]])),1,"")</f>
        <v/>
      </c>
      <c r="Y1773">
        <f>IF(ISNUMBER(SEARCH(Y$1,raw[[#This Row],[active years]])),1,"")</f>
        <v>1</v>
      </c>
      <c r="Z1773" t="str">
        <f>IF(ISNUMBER(SEARCH(Z$1,raw[[#This Row],[active years]])),1,"")</f>
        <v/>
      </c>
      <c r="AA1773" t="str">
        <f>IF(ISNUMBER(SEARCH(AA$1,raw[[#This Row],[active years]])),1,"")</f>
        <v/>
      </c>
    </row>
    <row r="1774" spans="1:27" x14ac:dyDescent="0.45">
      <c r="A1774">
        <f>raw[team]</f>
        <v>2154</v>
      </c>
      <c r="B1774">
        <f>raw[rookie year]</f>
        <v>2007</v>
      </c>
      <c r="C1774" t="str">
        <f>IF(ISNUMBER(SEARCH(C$1,raw[[#This Row],[active years]])),1,"")</f>
        <v/>
      </c>
      <c r="D1774" t="str">
        <f>IF(ISNUMBER(SEARCH(D$1,raw[[#This Row],[active years]])),1,"")</f>
        <v/>
      </c>
      <c r="E1774" t="str">
        <f>IF(ISNUMBER(SEARCH(E$1,raw[[#This Row],[active years]])),1,"")</f>
        <v/>
      </c>
      <c r="F1774" t="str">
        <f>IF(ISNUMBER(SEARCH(F$1,raw[[#This Row],[active years]])),1,"")</f>
        <v/>
      </c>
      <c r="G1774" t="str">
        <f>IF(ISNUMBER(SEARCH(G$1,raw[[#This Row],[active years]])),1,"")</f>
        <v/>
      </c>
      <c r="H1774" t="str">
        <f>IF(ISNUMBER(SEARCH(H$1,raw[[#This Row],[active years]])),1,"")</f>
        <v/>
      </c>
      <c r="I1774" t="str">
        <f>IF(ISNUMBER(SEARCH(I$1,raw[[#This Row],[active years]])),1,"")</f>
        <v/>
      </c>
      <c r="J1774" t="str">
        <f>IF(ISNUMBER(SEARCH(J$1,raw[[#This Row],[active years]])),1,"")</f>
        <v/>
      </c>
      <c r="K1774" t="str">
        <f>IF(ISNUMBER(SEARCH(K$1,raw[[#This Row],[active years]])),1,"")</f>
        <v/>
      </c>
      <c r="L1774" t="str">
        <f>IF(ISNUMBER(SEARCH(L$1,raw[[#This Row],[active years]])),1,"")</f>
        <v/>
      </c>
      <c r="M1774" t="str">
        <f>IF(ISNUMBER(SEARCH(M$1,raw[[#This Row],[active years]])),1,"")</f>
        <v/>
      </c>
      <c r="N1774" t="str">
        <f>IF(ISNUMBER(SEARCH(N$1,raw[[#This Row],[active years]])),1,"")</f>
        <v/>
      </c>
      <c r="O1774" t="str">
        <f>IF(ISNUMBER(SEARCH(O$1,raw[[#This Row],[active years]])),1,"")</f>
        <v/>
      </c>
      <c r="P1774" t="str">
        <f>IF(ISNUMBER(SEARCH(P$1,raw[[#This Row],[active years]])),1,"")</f>
        <v/>
      </c>
      <c r="Q1774" t="str">
        <f>IF(ISNUMBER(SEARCH(Q$1,raw[[#This Row],[active years]])),1,"")</f>
        <v/>
      </c>
      <c r="R1774">
        <f>IF(ISNUMBER(SEARCH(R$1,raw[[#This Row],[active years]])),1,"")</f>
        <v>1</v>
      </c>
      <c r="S1774">
        <f>IF(ISNUMBER(SEARCH(S$1,raw[[#This Row],[active years]])),1,"")</f>
        <v>1</v>
      </c>
      <c r="T1774" t="str">
        <f>IF(ISNUMBER(SEARCH(T$1,raw[[#This Row],[active years]])),1,"")</f>
        <v/>
      </c>
      <c r="U1774" t="str">
        <f>IF(ISNUMBER(SEARCH(U$1,raw[[#This Row],[active years]])),1,"")</f>
        <v/>
      </c>
      <c r="V1774" t="str">
        <f>IF(ISNUMBER(SEARCH(V$1,raw[[#This Row],[active years]])),1,"")</f>
        <v/>
      </c>
      <c r="W1774" t="str">
        <f>IF(ISNUMBER(SEARCH(W$1,raw[[#This Row],[active years]])),1,"")</f>
        <v/>
      </c>
      <c r="X1774" t="str">
        <f>IF(ISNUMBER(SEARCH(X$1,raw[[#This Row],[active years]])),1,"")</f>
        <v/>
      </c>
      <c r="Y1774" t="str">
        <f>IF(ISNUMBER(SEARCH(Y$1,raw[[#This Row],[active years]])),1,"")</f>
        <v/>
      </c>
      <c r="Z1774" t="str">
        <f>IF(ISNUMBER(SEARCH(Z$1,raw[[#This Row],[active years]])),1,"")</f>
        <v/>
      </c>
      <c r="AA1774" t="str">
        <f>IF(ISNUMBER(SEARCH(AA$1,raw[[#This Row],[active years]])),1,"")</f>
        <v/>
      </c>
    </row>
    <row r="1775" spans="1:27" x14ac:dyDescent="0.45">
      <c r="A1775">
        <f>raw[team]</f>
        <v>2156</v>
      </c>
      <c r="B1775">
        <f>raw[rookie year]</f>
        <v>2007</v>
      </c>
      <c r="C1775" t="str">
        <f>IF(ISNUMBER(SEARCH(C$1,raw[[#This Row],[active years]])),1,"")</f>
        <v/>
      </c>
      <c r="D1775" t="str">
        <f>IF(ISNUMBER(SEARCH(D$1,raw[[#This Row],[active years]])),1,"")</f>
        <v/>
      </c>
      <c r="E1775" t="str">
        <f>IF(ISNUMBER(SEARCH(E$1,raw[[#This Row],[active years]])),1,"")</f>
        <v/>
      </c>
      <c r="F1775" t="str">
        <f>IF(ISNUMBER(SEARCH(F$1,raw[[#This Row],[active years]])),1,"")</f>
        <v/>
      </c>
      <c r="G1775" t="str">
        <f>IF(ISNUMBER(SEARCH(G$1,raw[[#This Row],[active years]])),1,"")</f>
        <v/>
      </c>
      <c r="H1775" t="str">
        <f>IF(ISNUMBER(SEARCH(H$1,raw[[#This Row],[active years]])),1,"")</f>
        <v/>
      </c>
      <c r="I1775" t="str">
        <f>IF(ISNUMBER(SEARCH(I$1,raw[[#This Row],[active years]])),1,"")</f>
        <v/>
      </c>
      <c r="J1775" t="str">
        <f>IF(ISNUMBER(SEARCH(J$1,raw[[#This Row],[active years]])),1,"")</f>
        <v/>
      </c>
      <c r="K1775" t="str">
        <f>IF(ISNUMBER(SEARCH(K$1,raw[[#This Row],[active years]])),1,"")</f>
        <v/>
      </c>
      <c r="L1775" t="str">
        <f>IF(ISNUMBER(SEARCH(L$1,raw[[#This Row],[active years]])),1,"")</f>
        <v/>
      </c>
      <c r="M1775" t="str">
        <f>IF(ISNUMBER(SEARCH(M$1,raw[[#This Row],[active years]])),1,"")</f>
        <v/>
      </c>
      <c r="N1775" t="str">
        <f>IF(ISNUMBER(SEARCH(N$1,raw[[#This Row],[active years]])),1,"")</f>
        <v/>
      </c>
      <c r="O1775" t="str">
        <f>IF(ISNUMBER(SEARCH(O$1,raw[[#This Row],[active years]])),1,"")</f>
        <v/>
      </c>
      <c r="P1775" t="str">
        <f>IF(ISNUMBER(SEARCH(P$1,raw[[#This Row],[active years]])),1,"")</f>
        <v/>
      </c>
      <c r="Q1775" t="str">
        <f>IF(ISNUMBER(SEARCH(Q$1,raw[[#This Row],[active years]])),1,"")</f>
        <v/>
      </c>
      <c r="R1775">
        <f>IF(ISNUMBER(SEARCH(R$1,raw[[#This Row],[active years]])),1,"")</f>
        <v>1</v>
      </c>
      <c r="S1775">
        <f>IF(ISNUMBER(SEARCH(S$1,raw[[#This Row],[active years]])),1,"")</f>
        <v>1</v>
      </c>
      <c r="T1775">
        <f>IF(ISNUMBER(SEARCH(T$1,raw[[#This Row],[active years]])),1,"")</f>
        <v>1</v>
      </c>
      <c r="U1775">
        <f>IF(ISNUMBER(SEARCH(U$1,raw[[#This Row],[active years]])),1,"")</f>
        <v>1</v>
      </c>
      <c r="V1775">
        <f>IF(ISNUMBER(SEARCH(V$1,raw[[#This Row],[active years]])),1,"")</f>
        <v>1</v>
      </c>
      <c r="W1775">
        <f>IF(ISNUMBER(SEARCH(W$1,raw[[#This Row],[active years]])),1,"")</f>
        <v>1</v>
      </c>
      <c r="X1775">
        <f>IF(ISNUMBER(SEARCH(X$1,raw[[#This Row],[active years]])),1,"")</f>
        <v>1</v>
      </c>
      <c r="Y1775">
        <f>IF(ISNUMBER(SEARCH(Y$1,raw[[#This Row],[active years]])),1,"")</f>
        <v>1</v>
      </c>
      <c r="Z1775" t="str">
        <f>IF(ISNUMBER(SEARCH(Z$1,raw[[#This Row],[active years]])),1,"")</f>
        <v/>
      </c>
      <c r="AA1775" t="str">
        <f>IF(ISNUMBER(SEARCH(AA$1,raw[[#This Row],[active years]])),1,"")</f>
        <v/>
      </c>
    </row>
    <row r="1776" spans="1:27" x14ac:dyDescent="0.45">
      <c r="A1776">
        <f>raw[team]</f>
        <v>2157</v>
      </c>
      <c r="B1776">
        <f>raw[rookie year]</f>
        <v>2007</v>
      </c>
      <c r="C1776" t="str">
        <f>IF(ISNUMBER(SEARCH(C$1,raw[[#This Row],[active years]])),1,"")</f>
        <v/>
      </c>
      <c r="D1776" t="str">
        <f>IF(ISNUMBER(SEARCH(D$1,raw[[#This Row],[active years]])),1,"")</f>
        <v/>
      </c>
      <c r="E1776" t="str">
        <f>IF(ISNUMBER(SEARCH(E$1,raw[[#This Row],[active years]])),1,"")</f>
        <v/>
      </c>
      <c r="F1776" t="str">
        <f>IF(ISNUMBER(SEARCH(F$1,raw[[#This Row],[active years]])),1,"")</f>
        <v/>
      </c>
      <c r="G1776" t="str">
        <f>IF(ISNUMBER(SEARCH(G$1,raw[[#This Row],[active years]])),1,"")</f>
        <v/>
      </c>
      <c r="H1776" t="str">
        <f>IF(ISNUMBER(SEARCH(H$1,raw[[#This Row],[active years]])),1,"")</f>
        <v/>
      </c>
      <c r="I1776" t="str">
        <f>IF(ISNUMBER(SEARCH(I$1,raw[[#This Row],[active years]])),1,"")</f>
        <v/>
      </c>
      <c r="J1776" t="str">
        <f>IF(ISNUMBER(SEARCH(J$1,raw[[#This Row],[active years]])),1,"")</f>
        <v/>
      </c>
      <c r="K1776" t="str">
        <f>IF(ISNUMBER(SEARCH(K$1,raw[[#This Row],[active years]])),1,"")</f>
        <v/>
      </c>
      <c r="L1776" t="str">
        <f>IF(ISNUMBER(SEARCH(L$1,raw[[#This Row],[active years]])),1,"")</f>
        <v/>
      </c>
      <c r="M1776" t="str">
        <f>IF(ISNUMBER(SEARCH(M$1,raw[[#This Row],[active years]])),1,"")</f>
        <v/>
      </c>
      <c r="N1776" t="str">
        <f>IF(ISNUMBER(SEARCH(N$1,raw[[#This Row],[active years]])),1,"")</f>
        <v/>
      </c>
      <c r="O1776" t="str">
        <f>IF(ISNUMBER(SEARCH(O$1,raw[[#This Row],[active years]])),1,"")</f>
        <v/>
      </c>
      <c r="P1776" t="str">
        <f>IF(ISNUMBER(SEARCH(P$1,raw[[#This Row],[active years]])),1,"")</f>
        <v/>
      </c>
      <c r="Q1776" t="str">
        <f>IF(ISNUMBER(SEARCH(Q$1,raw[[#This Row],[active years]])),1,"")</f>
        <v/>
      </c>
      <c r="R1776">
        <f>IF(ISNUMBER(SEARCH(R$1,raw[[#This Row],[active years]])),1,"")</f>
        <v>1</v>
      </c>
      <c r="S1776">
        <f>IF(ISNUMBER(SEARCH(S$1,raw[[#This Row],[active years]])),1,"")</f>
        <v>1</v>
      </c>
      <c r="T1776">
        <f>IF(ISNUMBER(SEARCH(T$1,raw[[#This Row],[active years]])),1,"")</f>
        <v>1</v>
      </c>
      <c r="U1776" t="str">
        <f>IF(ISNUMBER(SEARCH(U$1,raw[[#This Row],[active years]])),1,"")</f>
        <v/>
      </c>
      <c r="V1776" t="str">
        <f>IF(ISNUMBER(SEARCH(V$1,raw[[#This Row],[active years]])),1,"")</f>
        <v/>
      </c>
      <c r="W1776" t="str">
        <f>IF(ISNUMBER(SEARCH(W$1,raw[[#This Row],[active years]])),1,"")</f>
        <v/>
      </c>
      <c r="X1776" t="str">
        <f>IF(ISNUMBER(SEARCH(X$1,raw[[#This Row],[active years]])),1,"")</f>
        <v/>
      </c>
      <c r="Y1776" t="str">
        <f>IF(ISNUMBER(SEARCH(Y$1,raw[[#This Row],[active years]])),1,"")</f>
        <v/>
      </c>
      <c r="Z1776" t="str">
        <f>IF(ISNUMBER(SEARCH(Z$1,raw[[#This Row],[active years]])),1,"")</f>
        <v/>
      </c>
      <c r="AA1776" t="str">
        <f>IF(ISNUMBER(SEARCH(AA$1,raw[[#This Row],[active years]])),1,"")</f>
        <v/>
      </c>
    </row>
    <row r="1777" spans="1:27" x14ac:dyDescent="0.45">
      <c r="A1777">
        <f>raw[team]</f>
        <v>2158</v>
      </c>
      <c r="B1777">
        <f>raw[rookie year]</f>
        <v>2007</v>
      </c>
      <c r="C1777" t="str">
        <f>IF(ISNUMBER(SEARCH(C$1,raw[[#This Row],[active years]])),1,"")</f>
        <v/>
      </c>
      <c r="D1777" t="str">
        <f>IF(ISNUMBER(SEARCH(D$1,raw[[#This Row],[active years]])),1,"")</f>
        <v/>
      </c>
      <c r="E1777" t="str">
        <f>IF(ISNUMBER(SEARCH(E$1,raw[[#This Row],[active years]])),1,"")</f>
        <v/>
      </c>
      <c r="F1777" t="str">
        <f>IF(ISNUMBER(SEARCH(F$1,raw[[#This Row],[active years]])),1,"")</f>
        <v/>
      </c>
      <c r="G1777" t="str">
        <f>IF(ISNUMBER(SEARCH(G$1,raw[[#This Row],[active years]])),1,"")</f>
        <v/>
      </c>
      <c r="H1777" t="str">
        <f>IF(ISNUMBER(SEARCH(H$1,raw[[#This Row],[active years]])),1,"")</f>
        <v/>
      </c>
      <c r="I1777" t="str">
        <f>IF(ISNUMBER(SEARCH(I$1,raw[[#This Row],[active years]])),1,"")</f>
        <v/>
      </c>
      <c r="J1777" t="str">
        <f>IF(ISNUMBER(SEARCH(J$1,raw[[#This Row],[active years]])),1,"")</f>
        <v/>
      </c>
      <c r="K1777" t="str">
        <f>IF(ISNUMBER(SEARCH(K$1,raw[[#This Row],[active years]])),1,"")</f>
        <v/>
      </c>
      <c r="L1777" t="str">
        <f>IF(ISNUMBER(SEARCH(L$1,raw[[#This Row],[active years]])),1,"")</f>
        <v/>
      </c>
      <c r="M1777" t="str">
        <f>IF(ISNUMBER(SEARCH(M$1,raw[[#This Row],[active years]])),1,"")</f>
        <v/>
      </c>
      <c r="N1777" t="str">
        <f>IF(ISNUMBER(SEARCH(N$1,raw[[#This Row],[active years]])),1,"")</f>
        <v/>
      </c>
      <c r="O1777" t="str">
        <f>IF(ISNUMBER(SEARCH(O$1,raw[[#This Row],[active years]])),1,"")</f>
        <v/>
      </c>
      <c r="P1777" t="str">
        <f>IF(ISNUMBER(SEARCH(P$1,raw[[#This Row],[active years]])),1,"")</f>
        <v/>
      </c>
      <c r="Q1777" t="str">
        <f>IF(ISNUMBER(SEARCH(Q$1,raw[[#This Row],[active years]])),1,"")</f>
        <v/>
      </c>
      <c r="R1777">
        <f>IF(ISNUMBER(SEARCH(R$1,raw[[#This Row],[active years]])),1,"")</f>
        <v>1</v>
      </c>
      <c r="S1777">
        <f>IF(ISNUMBER(SEARCH(S$1,raw[[#This Row],[active years]])),1,"")</f>
        <v>1</v>
      </c>
      <c r="T1777">
        <f>IF(ISNUMBER(SEARCH(T$1,raw[[#This Row],[active years]])),1,"")</f>
        <v>1</v>
      </c>
      <c r="U1777">
        <f>IF(ISNUMBER(SEARCH(U$1,raw[[#This Row],[active years]])),1,"")</f>
        <v>1</v>
      </c>
      <c r="V1777">
        <f>IF(ISNUMBER(SEARCH(V$1,raw[[#This Row],[active years]])),1,"")</f>
        <v>1</v>
      </c>
      <c r="W1777">
        <f>IF(ISNUMBER(SEARCH(W$1,raw[[#This Row],[active years]])),1,"")</f>
        <v>1</v>
      </c>
      <c r="X1777">
        <f>IF(ISNUMBER(SEARCH(X$1,raw[[#This Row],[active years]])),1,"")</f>
        <v>1</v>
      </c>
      <c r="Y1777">
        <f>IF(ISNUMBER(SEARCH(Y$1,raw[[#This Row],[active years]])),1,"")</f>
        <v>1</v>
      </c>
      <c r="Z1777">
        <f>IF(ISNUMBER(SEARCH(Z$1,raw[[#This Row],[active years]])),1,"")</f>
        <v>1</v>
      </c>
      <c r="AA1777">
        <f>IF(ISNUMBER(SEARCH(AA$1,raw[[#This Row],[active years]])),1,"")</f>
        <v>1</v>
      </c>
    </row>
    <row r="1778" spans="1:27" x14ac:dyDescent="0.45">
      <c r="A1778">
        <f>raw[team]</f>
        <v>2159</v>
      </c>
      <c r="B1778">
        <f>raw[rookie year]</f>
        <v>2007</v>
      </c>
      <c r="C1778" t="str">
        <f>IF(ISNUMBER(SEARCH(C$1,raw[[#This Row],[active years]])),1,"")</f>
        <v/>
      </c>
      <c r="D1778" t="str">
        <f>IF(ISNUMBER(SEARCH(D$1,raw[[#This Row],[active years]])),1,"")</f>
        <v/>
      </c>
      <c r="E1778" t="str">
        <f>IF(ISNUMBER(SEARCH(E$1,raw[[#This Row],[active years]])),1,"")</f>
        <v/>
      </c>
      <c r="F1778" t="str">
        <f>IF(ISNUMBER(SEARCH(F$1,raw[[#This Row],[active years]])),1,"")</f>
        <v/>
      </c>
      <c r="G1778" t="str">
        <f>IF(ISNUMBER(SEARCH(G$1,raw[[#This Row],[active years]])),1,"")</f>
        <v/>
      </c>
      <c r="H1778" t="str">
        <f>IF(ISNUMBER(SEARCH(H$1,raw[[#This Row],[active years]])),1,"")</f>
        <v/>
      </c>
      <c r="I1778" t="str">
        <f>IF(ISNUMBER(SEARCH(I$1,raw[[#This Row],[active years]])),1,"")</f>
        <v/>
      </c>
      <c r="J1778" t="str">
        <f>IF(ISNUMBER(SEARCH(J$1,raw[[#This Row],[active years]])),1,"")</f>
        <v/>
      </c>
      <c r="K1778" t="str">
        <f>IF(ISNUMBER(SEARCH(K$1,raw[[#This Row],[active years]])),1,"")</f>
        <v/>
      </c>
      <c r="L1778" t="str">
        <f>IF(ISNUMBER(SEARCH(L$1,raw[[#This Row],[active years]])),1,"")</f>
        <v/>
      </c>
      <c r="M1778" t="str">
        <f>IF(ISNUMBER(SEARCH(M$1,raw[[#This Row],[active years]])),1,"")</f>
        <v/>
      </c>
      <c r="N1778" t="str">
        <f>IF(ISNUMBER(SEARCH(N$1,raw[[#This Row],[active years]])),1,"")</f>
        <v/>
      </c>
      <c r="O1778" t="str">
        <f>IF(ISNUMBER(SEARCH(O$1,raw[[#This Row],[active years]])),1,"")</f>
        <v/>
      </c>
      <c r="P1778" t="str">
        <f>IF(ISNUMBER(SEARCH(P$1,raw[[#This Row],[active years]])),1,"")</f>
        <v/>
      </c>
      <c r="Q1778" t="str">
        <f>IF(ISNUMBER(SEARCH(Q$1,raw[[#This Row],[active years]])),1,"")</f>
        <v/>
      </c>
      <c r="R1778">
        <f>IF(ISNUMBER(SEARCH(R$1,raw[[#This Row],[active years]])),1,"")</f>
        <v>1</v>
      </c>
      <c r="S1778">
        <f>IF(ISNUMBER(SEARCH(S$1,raw[[#This Row],[active years]])),1,"")</f>
        <v>1</v>
      </c>
      <c r="T1778">
        <f>IF(ISNUMBER(SEARCH(T$1,raw[[#This Row],[active years]])),1,"")</f>
        <v>1</v>
      </c>
      <c r="U1778">
        <f>IF(ISNUMBER(SEARCH(U$1,raw[[#This Row],[active years]])),1,"")</f>
        <v>1</v>
      </c>
      <c r="V1778">
        <f>IF(ISNUMBER(SEARCH(V$1,raw[[#This Row],[active years]])),1,"")</f>
        <v>1</v>
      </c>
      <c r="W1778" t="str">
        <f>IF(ISNUMBER(SEARCH(W$1,raw[[#This Row],[active years]])),1,"")</f>
        <v/>
      </c>
      <c r="X1778" t="str">
        <f>IF(ISNUMBER(SEARCH(X$1,raw[[#This Row],[active years]])),1,"")</f>
        <v/>
      </c>
      <c r="Y1778" t="str">
        <f>IF(ISNUMBER(SEARCH(Y$1,raw[[#This Row],[active years]])),1,"")</f>
        <v/>
      </c>
      <c r="Z1778" t="str">
        <f>IF(ISNUMBER(SEARCH(Z$1,raw[[#This Row],[active years]])),1,"")</f>
        <v/>
      </c>
      <c r="AA1778" t="str">
        <f>IF(ISNUMBER(SEARCH(AA$1,raw[[#This Row],[active years]])),1,"")</f>
        <v/>
      </c>
    </row>
    <row r="1779" spans="1:27" x14ac:dyDescent="0.45">
      <c r="A1779">
        <f>raw[team]</f>
        <v>2161</v>
      </c>
      <c r="B1779">
        <f>raw[rookie year]</f>
        <v>2007</v>
      </c>
      <c r="C1779" t="str">
        <f>IF(ISNUMBER(SEARCH(C$1,raw[[#This Row],[active years]])),1,"")</f>
        <v/>
      </c>
      <c r="D1779" t="str">
        <f>IF(ISNUMBER(SEARCH(D$1,raw[[#This Row],[active years]])),1,"")</f>
        <v/>
      </c>
      <c r="E1779" t="str">
        <f>IF(ISNUMBER(SEARCH(E$1,raw[[#This Row],[active years]])),1,"")</f>
        <v/>
      </c>
      <c r="F1779" t="str">
        <f>IF(ISNUMBER(SEARCH(F$1,raw[[#This Row],[active years]])),1,"")</f>
        <v/>
      </c>
      <c r="G1779" t="str">
        <f>IF(ISNUMBER(SEARCH(G$1,raw[[#This Row],[active years]])),1,"")</f>
        <v/>
      </c>
      <c r="H1779" t="str">
        <f>IF(ISNUMBER(SEARCH(H$1,raw[[#This Row],[active years]])),1,"")</f>
        <v/>
      </c>
      <c r="I1779" t="str">
        <f>IF(ISNUMBER(SEARCH(I$1,raw[[#This Row],[active years]])),1,"")</f>
        <v/>
      </c>
      <c r="J1779" t="str">
        <f>IF(ISNUMBER(SEARCH(J$1,raw[[#This Row],[active years]])),1,"")</f>
        <v/>
      </c>
      <c r="K1779" t="str">
        <f>IF(ISNUMBER(SEARCH(K$1,raw[[#This Row],[active years]])),1,"")</f>
        <v/>
      </c>
      <c r="L1779" t="str">
        <f>IF(ISNUMBER(SEARCH(L$1,raw[[#This Row],[active years]])),1,"")</f>
        <v/>
      </c>
      <c r="M1779" t="str">
        <f>IF(ISNUMBER(SEARCH(M$1,raw[[#This Row],[active years]])),1,"")</f>
        <v/>
      </c>
      <c r="N1779" t="str">
        <f>IF(ISNUMBER(SEARCH(N$1,raw[[#This Row],[active years]])),1,"")</f>
        <v/>
      </c>
      <c r="O1779" t="str">
        <f>IF(ISNUMBER(SEARCH(O$1,raw[[#This Row],[active years]])),1,"")</f>
        <v/>
      </c>
      <c r="P1779" t="str">
        <f>IF(ISNUMBER(SEARCH(P$1,raw[[#This Row],[active years]])),1,"")</f>
        <v/>
      </c>
      <c r="Q1779" t="str">
        <f>IF(ISNUMBER(SEARCH(Q$1,raw[[#This Row],[active years]])),1,"")</f>
        <v/>
      </c>
      <c r="R1779">
        <f>IF(ISNUMBER(SEARCH(R$1,raw[[#This Row],[active years]])),1,"")</f>
        <v>1</v>
      </c>
      <c r="S1779">
        <f>IF(ISNUMBER(SEARCH(S$1,raw[[#This Row],[active years]])),1,"")</f>
        <v>1</v>
      </c>
      <c r="T1779">
        <f>IF(ISNUMBER(SEARCH(T$1,raw[[#This Row],[active years]])),1,"")</f>
        <v>1</v>
      </c>
      <c r="U1779">
        <f>IF(ISNUMBER(SEARCH(U$1,raw[[#This Row],[active years]])),1,"")</f>
        <v>1</v>
      </c>
      <c r="V1779">
        <f>IF(ISNUMBER(SEARCH(V$1,raw[[#This Row],[active years]])),1,"")</f>
        <v>1</v>
      </c>
      <c r="W1779">
        <f>IF(ISNUMBER(SEARCH(W$1,raw[[#This Row],[active years]])),1,"")</f>
        <v>1</v>
      </c>
      <c r="X1779">
        <f>IF(ISNUMBER(SEARCH(X$1,raw[[#This Row],[active years]])),1,"")</f>
        <v>1</v>
      </c>
      <c r="Y1779">
        <f>IF(ISNUMBER(SEARCH(Y$1,raw[[#This Row],[active years]])),1,"")</f>
        <v>1</v>
      </c>
      <c r="Z1779">
        <f>IF(ISNUMBER(SEARCH(Z$1,raw[[#This Row],[active years]])),1,"")</f>
        <v>1</v>
      </c>
      <c r="AA1779">
        <f>IF(ISNUMBER(SEARCH(AA$1,raw[[#This Row],[active years]])),1,"")</f>
        <v>1</v>
      </c>
    </row>
    <row r="1780" spans="1:27" x14ac:dyDescent="0.45">
      <c r="A1780">
        <f>raw[team]</f>
        <v>2162</v>
      </c>
      <c r="B1780">
        <f>raw[rookie year]</f>
        <v>2007</v>
      </c>
      <c r="C1780" t="str">
        <f>IF(ISNUMBER(SEARCH(C$1,raw[[#This Row],[active years]])),1,"")</f>
        <v/>
      </c>
      <c r="D1780" t="str">
        <f>IF(ISNUMBER(SEARCH(D$1,raw[[#This Row],[active years]])),1,"")</f>
        <v/>
      </c>
      <c r="E1780" t="str">
        <f>IF(ISNUMBER(SEARCH(E$1,raw[[#This Row],[active years]])),1,"")</f>
        <v/>
      </c>
      <c r="F1780" t="str">
        <f>IF(ISNUMBER(SEARCH(F$1,raw[[#This Row],[active years]])),1,"")</f>
        <v/>
      </c>
      <c r="G1780" t="str">
        <f>IF(ISNUMBER(SEARCH(G$1,raw[[#This Row],[active years]])),1,"")</f>
        <v/>
      </c>
      <c r="H1780" t="str">
        <f>IF(ISNUMBER(SEARCH(H$1,raw[[#This Row],[active years]])),1,"")</f>
        <v/>
      </c>
      <c r="I1780" t="str">
        <f>IF(ISNUMBER(SEARCH(I$1,raw[[#This Row],[active years]])),1,"")</f>
        <v/>
      </c>
      <c r="J1780" t="str">
        <f>IF(ISNUMBER(SEARCH(J$1,raw[[#This Row],[active years]])),1,"")</f>
        <v/>
      </c>
      <c r="K1780" t="str">
        <f>IF(ISNUMBER(SEARCH(K$1,raw[[#This Row],[active years]])),1,"")</f>
        <v/>
      </c>
      <c r="L1780" t="str">
        <f>IF(ISNUMBER(SEARCH(L$1,raw[[#This Row],[active years]])),1,"")</f>
        <v/>
      </c>
      <c r="M1780" t="str">
        <f>IF(ISNUMBER(SEARCH(M$1,raw[[#This Row],[active years]])),1,"")</f>
        <v/>
      </c>
      <c r="N1780" t="str">
        <f>IF(ISNUMBER(SEARCH(N$1,raw[[#This Row],[active years]])),1,"")</f>
        <v/>
      </c>
      <c r="O1780" t="str">
        <f>IF(ISNUMBER(SEARCH(O$1,raw[[#This Row],[active years]])),1,"")</f>
        <v/>
      </c>
      <c r="P1780" t="str">
        <f>IF(ISNUMBER(SEARCH(P$1,raw[[#This Row],[active years]])),1,"")</f>
        <v/>
      </c>
      <c r="Q1780" t="str">
        <f>IF(ISNUMBER(SEARCH(Q$1,raw[[#This Row],[active years]])),1,"")</f>
        <v/>
      </c>
      <c r="R1780">
        <f>IF(ISNUMBER(SEARCH(R$1,raw[[#This Row],[active years]])),1,"")</f>
        <v>1</v>
      </c>
      <c r="S1780" t="str">
        <f>IF(ISNUMBER(SEARCH(S$1,raw[[#This Row],[active years]])),1,"")</f>
        <v/>
      </c>
      <c r="T1780" t="str">
        <f>IF(ISNUMBER(SEARCH(T$1,raw[[#This Row],[active years]])),1,"")</f>
        <v/>
      </c>
      <c r="U1780" t="str">
        <f>IF(ISNUMBER(SEARCH(U$1,raw[[#This Row],[active years]])),1,"")</f>
        <v/>
      </c>
      <c r="V1780" t="str">
        <f>IF(ISNUMBER(SEARCH(V$1,raw[[#This Row],[active years]])),1,"")</f>
        <v/>
      </c>
      <c r="W1780" t="str">
        <f>IF(ISNUMBER(SEARCH(W$1,raw[[#This Row],[active years]])),1,"")</f>
        <v/>
      </c>
      <c r="X1780" t="str">
        <f>IF(ISNUMBER(SEARCH(X$1,raw[[#This Row],[active years]])),1,"")</f>
        <v/>
      </c>
      <c r="Y1780" t="str">
        <f>IF(ISNUMBER(SEARCH(Y$1,raw[[#This Row],[active years]])),1,"")</f>
        <v/>
      </c>
      <c r="Z1780" t="str">
        <f>IF(ISNUMBER(SEARCH(Z$1,raw[[#This Row],[active years]])),1,"")</f>
        <v/>
      </c>
      <c r="AA1780" t="str">
        <f>IF(ISNUMBER(SEARCH(AA$1,raw[[#This Row],[active years]])),1,"")</f>
        <v/>
      </c>
    </row>
    <row r="1781" spans="1:27" x14ac:dyDescent="0.45">
      <c r="A1781">
        <f>raw[team]</f>
        <v>2163</v>
      </c>
      <c r="B1781">
        <f>raw[rookie year]</f>
        <v>2007</v>
      </c>
      <c r="C1781" t="str">
        <f>IF(ISNUMBER(SEARCH(C$1,raw[[#This Row],[active years]])),1,"")</f>
        <v/>
      </c>
      <c r="D1781" t="str">
        <f>IF(ISNUMBER(SEARCH(D$1,raw[[#This Row],[active years]])),1,"")</f>
        <v/>
      </c>
      <c r="E1781" t="str">
        <f>IF(ISNUMBER(SEARCH(E$1,raw[[#This Row],[active years]])),1,"")</f>
        <v/>
      </c>
      <c r="F1781" t="str">
        <f>IF(ISNUMBER(SEARCH(F$1,raw[[#This Row],[active years]])),1,"")</f>
        <v/>
      </c>
      <c r="G1781" t="str">
        <f>IF(ISNUMBER(SEARCH(G$1,raw[[#This Row],[active years]])),1,"")</f>
        <v/>
      </c>
      <c r="H1781" t="str">
        <f>IF(ISNUMBER(SEARCH(H$1,raw[[#This Row],[active years]])),1,"")</f>
        <v/>
      </c>
      <c r="I1781" t="str">
        <f>IF(ISNUMBER(SEARCH(I$1,raw[[#This Row],[active years]])),1,"")</f>
        <v/>
      </c>
      <c r="J1781" t="str">
        <f>IF(ISNUMBER(SEARCH(J$1,raw[[#This Row],[active years]])),1,"")</f>
        <v/>
      </c>
      <c r="K1781" t="str">
        <f>IF(ISNUMBER(SEARCH(K$1,raw[[#This Row],[active years]])),1,"")</f>
        <v/>
      </c>
      <c r="L1781" t="str">
        <f>IF(ISNUMBER(SEARCH(L$1,raw[[#This Row],[active years]])),1,"")</f>
        <v/>
      </c>
      <c r="M1781" t="str">
        <f>IF(ISNUMBER(SEARCH(M$1,raw[[#This Row],[active years]])),1,"")</f>
        <v/>
      </c>
      <c r="N1781" t="str">
        <f>IF(ISNUMBER(SEARCH(N$1,raw[[#This Row],[active years]])),1,"")</f>
        <v/>
      </c>
      <c r="O1781" t="str">
        <f>IF(ISNUMBER(SEARCH(O$1,raw[[#This Row],[active years]])),1,"")</f>
        <v/>
      </c>
      <c r="P1781" t="str">
        <f>IF(ISNUMBER(SEARCH(P$1,raw[[#This Row],[active years]])),1,"")</f>
        <v/>
      </c>
      <c r="Q1781" t="str">
        <f>IF(ISNUMBER(SEARCH(Q$1,raw[[#This Row],[active years]])),1,"")</f>
        <v/>
      </c>
      <c r="R1781">
        <f>IF(ISNUMBER(SEARCH(R$1,raw[[#This Row],[active years]])),1,"")</f>
        <v>1</v>
      </c>
      <c r="S1781">
        <f>IF(ISNUMBER(SEARCH(S$1,raw[[#This Row],[active years]])),1,"")</f>
        <v>1</v>
      </c>
      <c r="T1781">
        <f>IF(ISNUMBER(SEARCH(T$1,raw[[#This Row],[active years]])),1,"")</f>
        <v>1</v>
      </c>
      <c r="U1781">
        <f>IF(ISNUMBER(SEARCH(U$1,raw[[#This Row],[active years]])),1,"")</f>
        <v>1</v>
      </c>
      <c r="V1781" t="str">
        <f>IF(ISNUMBER(SEARCH(V$1,raw[[#This Row],[active years]])),1,"")</f>
        <v/>
      </c>
      <c r="W1781" t="str">
        <f>IF(ISNUMBER(SEARCH(W$1,raw[[#This Row],[active years]])),1,"")</f>
        <v/>
      </c>
      <c r="X1781" t="str">
        <f>IF(ISNUMBER(SEARCH(X$1,raw[[#This Row],[active years]])),1,"")</f>
        <v/>
      </c>
      <c r="Y1781" t="str">
        <f>IF(ISNUMBER(SEARCH(Y$1,raw[[#This Row],[active years]])),1,"")</f>
        <v/>
      </c>
      <c r="Z1781" t="str">
        <f>IF(ISNUMBER(SEARCH(Z$1,raw[[#This Row],[active years]])),1,"")</f>
        <v/>
      </c>
      <c r="AA1781" t="str">
        <f>IF(ISNUMBER(SEARCH(AA$1,raw[[#This Row],[active years]])),1,"")</f>
        <v/>
      </c>
    </row>
    <row r="1782" spans="1:27" x14ac:dyDescent="0.45">
      <c r="A1782">
        <f>raw[team]</f>
        <v>2164</v>
      </c>
      <c r="B1782">
        <f>raw[rookie year]</f>
        <v>2007</v>
      </c>
      <c r="C1782" t="str">
        <f>IF(ISNUMBER(SEARCH(C$1,raw[[#This Row],[active years]])),1,"")</f>
        <v/>
      </c>
      <c r="D1782" t="str">
        <f>IF(ISNUMBER(SEARCH(D$1,raw[[#This Row],[active years]])),1,"")</f>
        <v/>
      </c>
      <c r="E1782" t="str">
        <f>IF(ISNUMBER(SEARCH(E$1,raw[[#This Row],[active years]])),1,"")</f>
        <v/>
      </c>
      <c r="F1782" t="str">
        <f>IF(ISNUMBER(SEARCH(F$1,raw[[#This Row],[active years]])),1,"")</f>
        <v/>
      </c>
      <c r="G1782" t="str">
        <f>IF(ISNUMBER(SEARCH(G$1,raw[[#This Row],[active years]])),1,"")</f>
        <v/>
      </c>
      <c r="H1782" t="str">
        <f>IF(ISNUMBER(SEARCH(H$1,raw[[#This Row],[active years]])),1,"")</f>
        <v/>
      </c>
      <c r="I1782" t="str">
        <f>IF(ISNUMBER(SEARCH(I$1,raw[[#This Row],[active years]])),1,"")</f>
        <v/>
      </c>
      <c r="J1782" t="str">
        <f>IF(ISNUMBER(SEARCH(J$1,raw[[#This Row],[active years]])),1,"")</f>
        <v/>
      </c>
      <c r="K1782" t="str">
        <f>IF(ISNUMBER(SEARCH(K$1,raw[[#This Row],[active years]])),1,"")</f>
        <v/>
      </c>
      <c r="L1782" t="str">
        <f>IF(ISNUMBER(SEARCH(L$1,raw[[#This Row],[active years]])),1,"")</f>
        <v/>
      </c>
      <c r="M1782" t="str">
        <f>IF(ISNUMBER(SEARCH(M$1,raw[[#This Row],[active years]])),1,"")</f>
        <v/>
      </c>
      <c r="N1782" t="str">
        <f>IF(ISNUMBER(SEARCH(N$1,raw[[#This Row],[active years]])),1,"")</f>
        <v/>
      </c>
      <c r="O1782" t="str">
        <f>IF(ISNUMBER(SEARCH(O$1,raw[[#This Row],[active years]])),1,"")</f>
        <v/>
      </c>
      <c r="P1782" t="str">
        <f>IF(ISNUMBER(SEARCH(P$1,raw[[#This Row],[active years]])),1,"")</f>
        <v/>
      </c>
      <c r="Q1782" t="str">
        <f>IF(ISNUMBER(SEARCH(Q$1,raw[[#This Row],[active years]])),1,"")</f>
        <v/>
      </c>
      <c r="R1782">
        <f>IF(ISNUMBER(SEARCH(R$1,raw[[#This Row],[active years]])),1,"")</f>
        <v>1</v>
      </c>
      <c r="S1782">
        <f>IF(ISNUMBER(SEARCH(S$1,raw[[#This Row],[active years]])),1,"")</f>
        <v>1</v>
      </c>
      <c r="T1782">
        <f>IF(ISNUMBER(SEARCH(T$1,raw[[#This Row],[active years]])),1,"")</f>
        <v>1</v>
      </c>
      <c r="U1782">
        <f>IF(ISNUMBER(SEARCH(U$1,raw[[#This Row],[active years]])),1,"")</f>
        <v>1</v>
      </c>
      <c r="V1782">
        <f>IF(ISNUMBER(SEARCH(V$1,raw[[#This Row],[active years]])),1,"")</f>
        <v>1</v>
      </c>
      <c r="W1782">
        <f>IF(ISNUMBER(SEARCH(W$1,raw[[#This Row],[active years]])),1,"")</f>
        <v>1</v>
      </c>
      <c r="X1782">
        <f>IF(ISNUMBER(SEARCH(X$1,raw[[#This Row],[active years]])),1,"")</f>
        <v>1</v>
      </c>
      <c r="Y1782">
        <f>IF(ISNUMBER(SEARCH(Y$1,raw[[#This Row],[active years]])),1,"")</f>
        <v>1</v>
      </c>
      <c r="Z1782">
        <f>IF(ISNUMBER(SEARCH(Z$1,raw[[#This Row],[active years]])),1,"")</f>
        <v>1</v>
      </c>
      <c r="AA1782">
        <f>IF(ISNUMBER(SEARCH(AA$1,raw[[#This Row],[active years]])),1,"")</f>
        <v>1</v>
      </c>
    </row>
    <row r="1783" spans="1:27" x14ac:dyDescent="0.45">
      <c r="A1783">
        <f>raw[team]</f>
        <v>2165</v>
      </c>
      <c r="B1783">
        <f>raw[rookie year]</f>
        <v>2007</v>
      </c>
      <c r="C1783" t="str">
        <f>IF(ISNUMBER(SEARCH(C$1,raw[[#This Row],[active years]])),1,"")</f>
        <v/>
      </c>
      <c r="D1783" t="str">
        <f>IF(ISNUMBER(SEARCH(D$1,raw[[#This Row],[active years]])),1,"")</f>
        <v/>
      </c>
      <c r="E1783" t="str">
        <f>IF(ISNUMBER(SEARCH(E$1,raw[[#This Row],[active years]])),1,"")</f>
        <v/>
      </c>
      <c r="F1783" t="str">
        <f>IF(ISNUMBER(SEARCH(F$1,raw[[#This Row],[active years]])),1,"")</f>
        <v/>
      </c>
      <c r="G1783" t="str">
        <f>IF(ISNUMBER(SEARCH(G$1,raw[[#This Row],[active years]])),1,"")</f>
        <v/>
      </c>
      <c r="H1783" t="str">
        <f>IF(ISNUMBER(SEARCH(H$1,raw[[#This Row],[active years]])),1,"")</f>
        <v/>
      </c>
      <c r="I1783" t="str">
        <f>IF(ISNUMBER(SEARCH(I$1,raw[[#This Row],[active years]])),1,"")</f>
        <v/>
      </c>
      <c r="J1783" t="str">
        <f>IF(ISNUMBER(SEARCH(J$1,raw[[#This Row],[active years]])),1,"")</f>
        <v/>
      </c>
      <c r="K1783" t="str">
        <f>IF(ISNUMBER(SEARCH(K$1,raw[[#This Row],[active years]])),1,"")</f>
        <v/>
      </c>
      <c r="L1783" t="str">
        <f>IF(ISNUMBER(SEARCH(L$1,raw[[#This Row],[active years]])),1,"")</f>
        <v/>
      </c>
      <c r="M1783" t="str">
        <f>IF(ISNUMBER(SEARCH(M$1,raw[[#This Row],[active years]])),1,"")</f>
        <v/>
      </c>
      <c r="N1783" t="str">
        <f>IF(ISNUMBER(SEARCH(N$1,raw[[#This Row],[active years]])),1,"")</f>
        <v/>
      </c>
      <c r="O1783" t="str">
        <f>IF(ISNUMBER(SEARCH(O$1,raw[[#This Row],[active years]])),1,"")</f>
        <v/>
      </c>
      <c r="P1783" t="str">
        <f>IF(ISNUMBER(SEARCH(P$1,raw[[#This Row],[active years]])),1,"")</f>
        <v/>
      </c>
      <c r="Q1783" t="str">
        <f>IF(ISNUMBER(SEARCH(Q$1,raw[[#This Row],[active years]])),1,"")</f>
        <v/>
      </c>
      <c r="R1783">
        <f>IF(ISNUMBER(SEARCH(R$1,raw[[#This Row],[active years]])),1,"")</f>
        <v>1</v>
      </c>
      <c r="S1783">
        <f>IF(ISNUMBER(SEARCH(S$1,raw[[#This Row],[active years]])),1,"")</f>
        <v>1</v>
      </c>
      <c r="T1783">
        <f>IF(ISNUMBER(SEARCH(T$1,raw[[#This Row],[active years]])),1,"")</f>
        <v>1</v>
      </c>
      <c r="U1783">
        <f>IF(ISNUMBER(SEARCH(U$1,raw[[#This Row],[active years]])),1,"")</f>
        <v>1</v>
      </c>
      <c r="V1783">
        <f>IF(ISNUMBER(SEARCH(V$1,raw[[#This Row],[active years]])),1,"")</f>
        <v>1</v>
      </c>
      <c r="W1783">
        <f>IF(ISNUMBER(SEARCH(W$1,raw[[#This Row],[active years]])),1,"")</f>
        <v>1</v>
      </c>
      <c r="X1783">
        <f>IF(ISNUMBER(SEARCH(X$1,raw[[#This Row],[active years]])),1,"")</f>
        <v>1</v>
      </c>
      <c r="Y1783">
        <f>IF(ISNUMBER(SEARCH(Y$1,raw[[#This Row],[active years]])),1,"")</f>
        <v>1</v>
      </c>
      <c r="Z1783">
        <f>IF(ISNUMBER(SEARCH(Z$1,raw[[#This Row],[active years]])),1,"")</f>
        <v>1</v>
      </c>
      <c r="AA1783">
        <f>IF(ISNUMBER(SEARCH(AA$1,raw[[#This Row],[active years]])),1,"")</f>
        <v>1</v>
      </c>
    </row>
    <row r="1784" spans="1:27" x14ac:dyDescent="0.45">
      <c r="A1784">
        <f>raw[team]</f>
        <v>2166</v>
      </c>
      <c r="B1784">
        <f>raw[rookie year]</f>
        <v>2007</v>
      </c>
      <c r="C1784" t="str">
        <f>IF(ISNUMBER(SEARCH(C$1,raw[[#This Row],[active years]])),1,"")</f>
        <v/>
      </c>
      <c r="D1784" t="str">
        <f>IF(ISNUMBER(SEARCH(D$1,raw[[#This Row],[active years]])),1,"")</f>
        <v/>
      </c>
      <c r="E1784" t="str">
        <f>IF(ISNUMBER(SEARCH(E$1,raw[[#This Row],[active years]])),1,"")</f>
        <v/>
      </c>
      <c r="F1784" t="str">
        <f>IF(ISNUMBER(SEARCH(F$1,raw[[#This Row],[active years]])),1,"")</f>
        <v/>
      </c>
      <c r="G1784" t="str">
        <f>IF(ISNUMBER(SEARCH(G$1,raw[[#This Row],[active years]])),1,"")</f>
        <v/>
      </c>
      <c r="H1784" t="str">
        <f>IF(ISNUMBER(SEARCH(H$1,raw[[#This Row],[active years]])),1,"")</f>
        <v/>
      </c>
      <c r="I1784" t="str">
        <f>IF(ISNUMBER(SEARCH(I$1,raw[[#This Row],[active years]])),1,"")</f>
        <v/>
      </c>
      <c r="J1784" t="str">
        <f>IF(ISNUMBER(SEARCH(J$1,raw[[#This Row],[active years]])),1,"")</f>
        <v/>
      </c>
      <c r="K1784" t="str">
        <f>IF(ISNUMBER(SEARCH(K$1,raw[[#This Row],[active years]])),1,"")</f>
        <v/>
      </c>
      <c r="L1784" t="str">
        <f>IF(ISNUMBER(SEARCH(L$1,raw[[#This Row],[active years]])),1,"")</f>
        <v/>
      </c>
      <c r="M1784" t="str">
        <f>IF(ISNUMBER(SEARCH(M$1,raw[[#This Row],[active years]])),1,"")</f>
        <v/>
      </c>
      <c r="N1784" t="str">
        <f>IF(ISNUMBER(SEARCH(N$1,raw[[#This Row],[active years]])),1,"")</f>
        <v/>
      </c>
      <c r="O1784" t="str">
        <f>IF(ISNUMBER(SEARCH(O$1,raw[[#This Row],[active years]])),1,"")</f>
        <v/>
      </c>
      <c r="P1784" t="str">
        <f>IF(ISNUMBER(SEARCH(P$1,raw[[#This Row],[active years]])),1,"")</f>
        <v/>
      </c>
      <c r="Q1784" t="str">
        <f>IF(ISNUMBER(SEARCH(Q$1,raw[[#This Row],[active years]])),1,"")</f>
        <v/>
      </c>
      <c r="R1784">
        <f>IF(ISNUMBER(SEARCH(R$1,raw[[#This Row],[active years]])),1,"")</f>
        <v>1</v>
      </c>
      <c r="S1784">
        <f>IF(ISNUMBER(SEARCH(S$1,raw[[#This Row],[active years]])),1,"")</f>
        <v>1</v>
      </c>
      <c r="T1784">
        <f>IF(ISNUMBER(SEARCH(T$1,raw[[#This Row],[active years]])),1,"")</f>
        <v>1</v>
      </c>
      <c r="U1784" t="str">
        <f>IF(ISNUMBER(SEARCH(U$1,raw[[#This Row],[active years]])),1,"")</f>
        <v/>
      </c>
      <c r="V1784" t="str">
        <f>IF(ISNUMBER(SEARCH(V$1,raw[[#This Row],[active years]])),1,"")</f>
        <v/>
      </c>
      <c r="W1784" t="str">
        <f>IF(ISNUMBER(SEARCH(W$1,raw[[#This Row],[active years]])),1,"")</f>
        <v/>
      </c>
      <c r="X1784" t="str">
        <f>IF(ISNUMBER(SEARCH(X$1,raw[[#This Row],[active years]])),1,"")</f>
        <v/>
      </c>
      <c r="Y1784" t="str">
        <f>IF(ISNUMBER(SEARCH(Y$1,raw[[#This Row],[active years]])),1,"")</f>
        <v/>
      </c>
      <c r="Z1784" t="str">
        <f>IF(ISNUMBER(SEARCH(Z$1,raw[[#This Row],[active years]])),1,"")</f>
        <v/>
      </c>
      <c r="AA1784" t="str">
        <f>IF(ISNUMBER(SEARCH(AA$1,raw[[#This Row],[active years]])),1,"")</f>
        <v/>
      </c>
    </row>
    <row r="1785" spans="1:27" x14ac:dyDescent="0.45">
      <c r="A1785">
        <f>raw[team]</f>
        <v>2167</v>
      </c>
      <c r="B1785">
        <f>raw[rookie year]</f>
        <v>2007</v>
      </c>
      <c r="C1785" t="str">
        <f>IF(ISNUMBER(SEARCH(C$1,raw[[#This Row],[active years]])),1,"")</f>
        <v/>
      </c>
      <c r="D1785" t="str">
        <f>IF(ISNUMBER(SEARCH(D$1,raw[[#This Row],[active years]])),1,"")</f>
        <v/>
      </c>
      <c r="E1785" t="str">
        <f>IF(ISNUMBER(SEARCH(E$1,raw[[#This Row],[active years]])),1,"")</f>
        <v/>
      </c>
      <c r="F1785" t="str">
        <f>IF(ISNUMBER(SEARCH(F$1,raw[[#This Row],[active years]])),1,"")</f>
        <v/>
      </c>
      <c r="G1785" t="str">
        <f>IF(ISNUMBER(SEARCH(G$1,raw[[#This Row],[active years]])),1,"")</f>
        <v/>
      </c>
      <c r="H1785" t="str">
        <f>IF(ISNUMBER(SEARCH(H$1,raw[[#This Row],[active years]])),1,"")</f>
        <v/>
      </c>
      <c r="I1785" t="str">
        <f>IF(ISNUMBER(SEARCH(I$1,raw[[#This Row],[active years]])),1,"")</f>
        <v/>
      </c>
      <c r="J1785" t="str">
        <f>IF(ISNUMBER(SEARCH(J$1,raw[[#This Row],[active years]])),1,"")</f>
        <v/>
      </c>
      <c r="K1785" t="str">
        <f>IF(ISNUMBER(SEARCH(K$1,raw[[#This Row],[active years]])),1,"")</f>
        <v/>
      </c>
      <c r="L1785" t="str">
        <f>IF(ISNUMBER(SEARCH(L$1,raw[[#This Row],[active years]])),1,"")</f>
        <v/>
      </c>
      <c r="M1785" t="str">
        <f>IF(ISNUMBER(SEARCH(M$1,raw[[#This Row],[active years]])),1,"")</f>
        <v/>
      </c>
      <c r="N1785" t="str">
        <f>IF(ISNUMBER(SEARCH(N$1,raw[[#This Row],[active years]])),1,"")</f>
        <v/>
      </c>
      <c r="O1785" t="str">
        <f>IF(ISNUMBER(SEARCH(O$1,raw[[#This Row],[active years]])),1,"")</f>
        <v/>
      </c>
      <c r="P1785" t="str">
        <f>IF(ISNUMBER(SEARCH(P$1,raw[[#This Row],[active years]])),1,"")</f>
        <v/>
      </c>
      <c r="Q1785" t="str">
        <f>IF(ISNUMBER(SEARCH(Q$1,raw[[#This Row],[active years]])),1,"")</f>
        <v/>
      </c>
      <c r="R1785">
        <f>IF(ISNUMBER(SEARCH(R$1,raw[[#This Row],[active years]])),1,"")</f>
        <v>1</v>
      </c>
      <c r="S1785">
        <f>IF(ISNUMBER(SEARCH(S$1,raw[[#This Row],[active years]])),1,"")</f>
        <v>1</v>
      </c>
      <c r="T1785">
        <f>IF(ISNUMBER(SEARCH(T$1,raw[[#This Row],[active years]])),1,"")</f>
        <v>1</v>
      </c>
      <c r="U1785">
        <f>IF(ISNUMBER(SEARCH(U$1,raw[[#This Row],[active years]])),1,"")</f>
        <v>1</v>
      </c>
      <c r="V1785">
        <f>IF(ISNUMBER(SEARCH(V$1,raw[[#This Row],[active years]])),1,"")</f>
        <v>1</v>
      </c>
      <c r="W1785">
        <f>IF(ISNUMBER(SEARCH(W$1,raw[[#This Row],[active years]])),1,"")</f>
        <v>1</v>
      </c>
      <c r="X1785">
        <f>IF(ISNUMBER(SEARCH(X$1,raw[[#This Row],[active years]])),1,"")</f>
        <v>1</v>
      </c>
      <c r="Y1785">
        <f>IF(ISNUMBER(SEARCH(Y$1,raw[[#This Row],[active years]])),1,"")</f>
        <v>1</v>
      </c>
      <c r="Z1785">
        <f>IF(ISNUMBER(SEARCH(Z$1,raw[[#This Row],[active years]])),1,"")</f>
        <v>1</v>
      </c>
      <c r="AA1785">
        <f>IF(ISNUMBER(SEARCH(AA$1,raw[[#This Row],[active years]])),1,"")</f>
        <v>1</v>
      </c>
    </row>
    <row r="1786" spans="1:27" x14ac:dyDescent="0.45">
      <c r="A1786">
        <f>raw[team]</f>
        <v>2168</v>
      </c>
      <c r="B1786">
        <f>raw[rookie year]</f>
        <v>2007</v>
      </c>
      <c r="C1786" t="str">
        <f>IF(ISNUMBER(SEARCH(C$1,raw[[#This Row],[active years]])),1,"")</f>
        <v/>
      </c>
      <c r="D1786" t="str">
        <f>IF(ISNUMBER(SEARCH(D$1,raw[[#This Row],[active years]])),1,"")</f>
        <v/>
      </c>
      <c r="E1786" t="str">
        <f>IF(ISNUMBER(SEARCH(E$1,raw[[#This Row],[active years]])),1,"")</f>
        <v/>
      </c>
      <c r="F1786" t="str">
        <f>IF(ISNUMBER(SEARCH(F$1,raw[[#This Row],[active years]])),1,"")</f>
        <v/>
      </c>
      <c r="G1786" t="str">
        <f>IF(ISNUMBER(SEARCH(G$1,raw[[#This Row],[active years]])),1,"")</f>
        <v/>
      </c>
      <c r="H1786" t="str">
        <f>IF(ISNUMBER(SEARCH(H$1,raw[[#This Row],[active years]])),1,"")</f>
        <v/>
      </c>
      <c r="I1786" t="str">
        <f>IF(ISNUMBER(SEARCH(I$1,raw[[#This Row],[active years]])),1,"")</f>
        <v/>
      </c>
      <c r="J1786" t="str">
        <f>IF(ISNUMBER(SEARCH(J$1,raw[[#This Row],[active years]])),1,"")</f>
        <v/>
      </c>
      <c r="K1786" t="str">
        <f>IF(ISNUMBER(SEARCH(K$1,raw[[#This Row],[active years]])),1,"")</f>
        <v/>
      </c>
      <c r="L1786" t="str">
        <f>IF(ISNUMBER(SEARCH(L$1,raw[[#This Row],[active years]])),1,"")</f>
        <v/>
      </c>
      <c r="M1786" t="str">
        <f>IF(ISNUMBER(SEARCH(M$1,raw[[#This Row],[active years]])),1,"")</f>
        <v/>
      </c>
      <c r="N1786" t="str">
        <f>IF(ISNUMBER(SEARCH(N$1,raw[[#This Row],[active years]])),1,"")</f>
        <v/>
      </c>
      <c r="O1786" t="str">
        <f>IF(ISNUMBER(SEARCH(O$1,raw[[#This Row],[active years]])),1,"")</f>
        <v/>
      </c>
      <c r="P1786" t="str">
        <f>IF(ISNUMBER(SEARCH(P$1,raw[[#This Row],[active years]])),1,"")</f>
        <v/>
      </c>
      <c r="Q1786" t="str">
        <f>IF(ISNUMBER(SEARCH(Q$1,raw[[#This Row],[active years]])),1,"")</f>
        <v/>
      </c>
      <c r="R1786">
        <f>IF(ISNUMBER(SEARCH(R$1,raw[[#This Row],[active years]])),1,"")</f>
        <v>1</v>
      </c>
      <c r="S1786">
        <f>IF(ISNUMBER(SEARCH(S$1,raw[[#This Row],[active years]])),1,"")</f>
        <v>1</v>
      </c>
      <c r="T1786">
        <f>IF(ISNUMBER(SEARCH(T$1,raw[[#This Row],[active years]])),1,"")</f>
        <v>1</v>
      </c>
      <c r="U1786">
        <f>IF(ISNUMBER(SEARCH(U$1,raw[[#This Row],[active years]])),1,"")</f>
        <v>1</v>
      </c>
      <c r="V1786">
        <f>IF(ISNUMBER(SEARCH(V$1,raw[[#This Row],[active years]])),1,"")</f>
        <v>1</v>
      </c>
      <c r="W1786">
        <f>IF(ISNUMBER(SEARCH(W$1,raw[[#This Row],[active years]])),1,"")</f>
        <v>1</v>
      </c>
      <c r="X1786">
        <f>IF(ISNUMBER(SEARCH(X$1,raw[[#This Row],[active years]])),1,"")</f>
        <v>1</v>
      </c>
      <c r="Y1786">
        <f>IF(ISNUMBER(SEARCH(Y$1,raw[[#This Row],[active years]])),1,"")</f>
        <v>1</v>
      </c>
      <c r="Z1786">
        <f>IF(ISNUMBER(SEARCH(Z$1,raw[[#This Row],[active years]])),1,"")</f>
        <v>1</v>
      </c>
      <c r="AA1786">
        <f>IF(ISNUMBER(SEARCH(AA$1,raw[[#This Row],[active years]])),1,"")</f>
        <v>1</v>
      </c>
    </row>
    <row r="1787" spans="1:27" x14ac:dyDescent="0.45">
      <c r="A1787">
        <f>raw[team]</f>
        <v>2169</v>
      </c>
      <c r="B1787">
        <f>raw[rookie year]</f>
        <v>2007</v>
      </c>
      <c r="C1787" t="str">
        <f>IF(ISNUMBER(SEARCH(C$1,raw[[#This Row],[active years]])),1,"")</f>
        <v/>
      </c>
      <c r="D1787" t="str">
        <f>IF(ISNUMBER(SEARCH(D$1,raw[[#This Row],[active years]])),1,"")</f>
        <v/>
      </c>
      <c r="E1787" t="str">
        <f>IF(ISNUMBER(SEARCH(E$1,raw[[#This Row],[active years]])),1,"")</f>
        <v/>
      </c>
      <c r="F1787" t="str">
        <f>IF(ISNUMBER(SEARCH(F$1,raw[[#This Row],[active years]])),1,"")</f>
        <v/>
      </c>
      <c r="G1787" t="str">
        <f>IF(ISNUMBER(SEARCH(G$1,raw[[#This Row],[active years]])),1,"")</f>
        <v/>
      </c>
      <c r="H1787" t="str">
        <f>IF(ISNUMBER(SEARCH(H$1,raw[[#This Row],[active years]])),1,"")</f>
        <v/>
      </c>
      <c r="I1787" t="str">
        <f>IF(ISNUMBER(SEARCH(I$1,raw[[#This Row],[active years]])),1,"")</f>
        <v/>
      </c>
      <c r="J1787" t="str">
        <f>IF(ISNUMBER(SEARCH(J$1,raw[[#This Row],[active years]])),1,"")</f>
        <v/>
      </c>
      <c r="K1787" t="str">
        <f>IF(ISNUMBER(SEARCH(K$1,raw[[#This Row],[active years]])),1,"")</f>
        <v/>
      </c>
      <c r="L1787" t="str">
        <f>IF(ISNUMBER(SEARCH(L$1,raw[[#This Row],[active years]])),1,"")</f>
        <v/>
      </c>
      <c r="M1787" t="str">
        <f>IF(ISNUMBER(SEARCH(M$1,raw[[#This Row],[active years]])),1,"")</f>
        <v/>
      </c>
      <c r="N1787" t="str">
        <f>IF(ISNUMBER(SEARCH(N$1,raw[[#This Row],[active years]])),1,"")</f>
        <v/>
      </c>
      <c r="O1787" t="str">
        <f>IF(ISNUMBER(SEARCH(O$1,raw[[#This Row],[active years]])),1,"")</f>
        <v/>
      </c>
      <c r="P1787" t="str">
        <f>IF(ISNUMBER(SEARCH(P$1,raw[[#This Row],[active years]])),1,"")</f>
        <v/>
      </c>
      <c r="Q1787" t="str">
        <f>IF(ISNUMBER(SEARCH(Q$1,raw[[#This Row],[active years]])),1,"")</f>
        <v/>
      </c>
      <c r="R1787">
        <f>IF(ISNUMBER(SEARCH(R$1,raw[[#This Row],[active years]])),1,"")</f>
        <v>1</v>
      </c>
      <c r="S1787">
        <f>IF(ISNUMBER(SEARCH(S$1,raw[[#This Row],[active years]])),1,"")</f>
        <v>1</v>
      </c>
      <c r="T1787">
        <f>IF(ISNUMBER(SEARCH(T$1,raw[[#This Row],[active years]])),1,"")</f>
        <v>1</v>
      </c>
      <c r="U1787">
        <f>IF(ISNUMBER(SEARCH(U$1,raw[[#This Row],[active years]])),1,"")</f>
        <v>1</v>
      </c>
      <c r="V1787">
        <f>IF(ISNUMBER(SEARCH(V$1,raw[[#This Row],[active years]])),1,"")</f>
        <v>1</v>
      </c>
      <c r="W1787">
        <f>IF(ISNUMBER(SEARCH(W$1,raw[[#This Row],[active years]])),1,"")</f>
        <v>1</v>
      </c>
      <c r="X1787">
        <f>IF(ISNUMBER(SEARCH(X$1,raw[[#This Row],[active years]])),1,"")</f>
        <v>1</v>
      </c>
      <c r="Y1787">
        <f>IF(ISNUMBER(SEARCH(Y$1,raw[[#This Row],[active years]])),1,"")</f>
        <v>1</v>
      </c>
      <c r="Z1787">
        <f>IF(ISNUMBER(SEARCH(Z$1,raw[[#This Row],[active years]])),1,"")</f>
        <v>1</v>
      </c>
      <c r="AA1787">
        <f>IF(ISNUMBER(SEARCH(AA$1,raw[[#This Row],[active years]])),1,"")</f>
        <v>1</v>
      </c>
    </row>
    <row r="1788" spans="1:27" x14ac:dyDescent="0.45">
      <c r="A1788">
        <f>raw[team]</f>
        <v>2170</v>
      </c>
      <c r="B1788">
        <f>raw[rookie year]</f>
        <v>2007</v>
      </c>
      <c r="C1788" t="str">
        <f>IF(ISNUMBER(SEARCH(C$1,raw[[#This Row],[active years]])),1,"")</f>
        <v/>
      </c>
      <c r="D1788" t="str">
        <f>IF(ISNUMBER(SEARCH(D$1,raw[[#This Row],[active years]])),1,"")</f>
        <v/>
      </c>
      <c r="E1788" t="str">
        <f>IF(ISNUMBER(SEARCH(E$1,raw[[#This Row],[active years]])),1,"")</f>
        <v/>
      </c>
      <c r="F1788" t="str">
        <f>IF(ISNUMBER(SEARCH(F$1,raw[[#This Row],[active years]])),1,"")</f>
        <v/>
      </c>
      <c r="G1788" t="str">
        <f>IF(ISNUMBER(SEARCH(G$1,raw[[#This Row],[active years]])),1,"")</f>
        <v/>
      </c>
      <c r="H1788" t="str">
        <f>IF(ISNUMBER(SEARCH(H$1,raw[[#This Row],[active years]])),1,"")</f>
        <v/>
      </c>
      <c r="I1788" t="str">
        <f>IF(ISNUMBER(SEARCH(I$1,raw[[#This Row],[active years]])),1,"")</f>
        <v/>
      </c>
      <c r="J1788" t="str">
        <f>IF(ISNUMBER(SEARCH(J$1,raw[[#This Row],[active years]])),1,"")</f>
        <v/>
      </c>
      <c r="K1788" t="str">
        <f>IF(ISNUMBER(SEARCH(K$1,raw[[#This Row],[active years]])),1,"")</f>
        <v/>
      </c>
      <c r="L1788" t="str">
        <f>IF(ISNUMBER(SEARCH(L$1,raw[[#This Row],[active years]])),1,"")</f>
        <v/>
      </c>
      <c r="M1788" t="str">
        <f>IF(ISNUMBER(SEARCH(M$1,raw[[#This Row],[active years]])),1,"")</f>
        <v/>
      </c>
      <c r="N1788" t="str">
        <f>IF(ISNUMBER(SEARCH(N$1,raw[[#This Row],[active years]])),1,"")</f>
        <v/>
      </c>
      <c r="O1788" t="str">
        <f>IF(ISNUMBER(SEARCH(O$1,raw[[#This Row],[active years]])),1,"")</f>
        <v/>
      </c>
      <c r="P1788" t="str">
        <f>IF(ISNUMBER(SEARCH(P$1,raw[[#This Row],[active years]])),1,"")</f>
        <v/>
      </c>
      <c r="Q1788" t="str">
        <f>IF(ISNUMBER(SEARCH(Q$1,raw[[#This Row],[active years]])),1,"")</f>
        <v/>
      </c>
      <c r="R1788">
        <f>IF(ISNUMBER(SEARCH(R$1,raw[[#This Row],[active years]])),1,"")</f>
        <v>1</v>
      </c>
      <c r="S1788">
        <f>IF(ISNUMBER(SEARCH(S$1,raw[[#This Row],[active years]])),1,"")</f>
        <v>1</v>
      </c>
      <c r="T1788">
        <f>IF(ISNUMBER(SEARCH(T$1,raw[[#This Row],[active years]])),1,"")</f>
        <v>1</v>
      </c>
      <c r="U1788">
        <f>IF(ISNUMBER(SEARCH(U$1,raw[[#This Row],[active years]])),1,"")</f>
        <v>1</v>
      </c>
      <c r="V1788">
        <f>IF(ISNUMBER(SEARCH(V$1,raw[[#This Row],[active years]])),1,"")</f>
        <v>1</v>
      </c>
      <c r="W1788">
        <f>IF(ISNUMBER(SEARCH(W$1,raw[[#This Row],[active years]])),1,"")</f>
        <v>1</v>
      </c>
      <c r="X1788">
        <f>IF(ISNUMBER(SEARCH(X$1,raw[[#This Row],[active years]])),1,"")</f>
        <v>1</v>
      </c>
      <c r="Y1788">
        <f>IF(ISNUMBER(SEARCH(Y$1,raw[[#This Row],[active years]])),1,"")</f>
        <v>1</v>
      </c>
      <c r="Z1788">
        <f>IF(ISNUMBER(SEARCH(Z$1,raw[[#This Row],[active years]])),1,"")</f>
        <v>1</v>
      </c>
      <c r="AA1788">
        <f>IF(ISNUMBER(SEARCH(AA$1,raw[[#This Row],[active years]])),1,"")</f>
        <v>1</v>
      </c>
    </row>
    <row r="1789" spans="1:27" x14ac:dyDescent="0.45">
      <c r="A1789">
        <f>raw[team]</f>
        <v>2171</v>
      </c>
      <c r="B1789">
        <f>raw[rookie year]</f>
        <v>2007</v>
      </c>
      <c r="C1789" t="str">
        <f>IF(ISNUMBER(SEARCH(C$1,raw[[#This Row],[active years]])),1,"")</f>
        <v/>
      </c>
      <c r="D1789" t="str">
        <f>IF(ISNUMBER(SEARCH(D$1,raw[[#This Row],[active years]])),1,"")</f>
        <v/>
      </c>
      <c r="E1789" t="str">
        <f>IF(ISNUMBER(SEARCH(E$1,raw[[#This Row],[active years]])),1,"")</f>
        <v/>
      </c>
      <c r="F1789" t="str">
        <f>IF(ISNUMBER(SEARCH(F$1,raw[[#This Row],[active years]])),1,"")</f>
        <v/>
      </c>
      <c r="G1789" t="str">
        <f>IF(ISNUMBER(SEARCH(G$1,raw[[#This Row],[active years]])),1,"")</f>
        <v/>
      </c>
      <c r="H1789" t="str">
        <f>IF(ISNUMBER(SEARCH(H$1,raw[[#This Row],[active years]])),1,"")</f>
        <v/>
      </c>
      <c r="I1789" t="str">
        <f>IF(ISNUMBER(SEARCH(I$1,raw[[#This Row],[active years]])),1,"")</f>
        <v/>
      </c>
      <c r="J1789" t="str">
        <f>IF(ISNUMBER(SEARCH(J$1,raw[[#This Row],[active years]])),1,"")</f>
        <v/>
      </c>
      <c r="K1789" t="str">
        <f>IF(ISNUMBER(SEARCH(K$1,raw[[#This Row],[active years]])),1,"")</f>
        <v/>
      </c>
      <c r="L1789" t="str">
        <f>IF(ISNUMBER(SEARCH(L$1,raw[[#This Row],[active years]])),1,"")</f>
        <v/>
      </c>
      <c r="M1789" t="str">
        <f>IF(ISNUMBER(SEARCH(M$1,raw[[#This Row],[active years]])),1,"")</f>
        <v/>
      </c>
      <c r="N1789" t="str">
        <f>IF(ISNUMBER(SEARCH(N$1,raw[[#This Row],[active years]])),1,"")</f>
        <v/>
      </c>
      <c r="O1789" t="str">
        <f>IF(ISNUMBER(SEARCH(O$1,raw[[#This Row],[active years]])),1,"")</f>
        <v/>
      </c>
      <c r="P1789" t="str">
        <f>IF(ISNUMBER(SEARCH(P$1,raw[[#This Row],[active years]])),1,"")</f>
        <v/>
      </c>
      <c r="Q1789" t="str">
        <f>IF(ISNUMBER(SEARCH(Q$1,raw[[#This Row],[active years]])),1,"")</f>
        <v/>
      </c>
      <c r="R1789">
        <f>IF(ISNUMBER(SEARCH(R$1,raw[[#This Row],[active years]])),1,"")</f>
        <v>1</v>
      </c>
      <c r="S1789">
        <f>IF(ISNUMBER(SEARCH(S$1,raw[[#This Row],[active years]])),1,"")</f>
        <v>1</v>
      </c>
      <c r="T1789">
        <f>IF(ISNUMBER(SEARCH(T$1,raw[[#This Row],[active years]])),1,"")</f>
        <v>1</v>
      </c>
      <c r="U1789">
        <f>IF(ISNUMBER(SEARCH(U$1,raw[[#This Row],[active years]])),1,"")</f>
        <v>1</v>
      </c>
      <c r="V1789">
        <f>IF(ISNUMBER(SEARCH(V$1,raw[[#This Row],[active years]])),1,"")</f>
        <v>1</v>
      </c>
      <c r="W1789">
        <f>IF(ISNUMBER(SEARCH(W$1,raw[[#This Row],[active years]])),1,"")</f>
        <v>1</v>
      </c>
      <c r="X1789">
        <f>IF(ISNUMBER(SEARCH(X$1,raw[[#This Row],[active years]])),1,"")</f>
        <v>1</v>
      </c>
      <c r="Y1789">
        <f>IF(ISNUMBER(SEARCH(Y$1,raw[[#This Row],[active years]])),1,"")</f>
        <v>1</v>
      </c>
      <c r="Z1789">
        <f>IF(ISNUMBER(SEARCH(Z$1,raw[[#This Row],[active years]])),1,"")</f>
        <v>1</v>
      </c>
      <c r="AA1789">
        <f>IF(ISNUMBER(SEARCH(AA$1,raw[[#This Row],[active years]])),1,"")</f>
        <v>1</v>
      </c>
    </row>
    <row r="1790" spans="1:27" x14ac:dyDescent="0.45">
      <c r="A1790">
        <f>raw[team]</f>
        <v>2172</v>
      </c>
      <c r="B1790">
        <f>raw[rookie year]</f>
        <v>2007</v>
      </c>
      <c r="C1790" t="str">
        <f>IF(ISNUMBER(SEARCH(C$1,raw[[#This Row],[active years]])),1,"")</f>
        <v/>
      </c>
      <c r="D1790" t="str">
        <f>IF(ISNUMBER(SEARCH(D$1,raw[[#This Row],[active years]])),1,"")</f>
        <v/>
      </c>
      <c r="E1790" t="str">
        <f>IF(ISNUMBER(SEARCH(E$1,raw[[#This Row],[active years]])),1,"")</f>
        <v/>
      </c>
      <c r="F1790" t="str">
        <f>IF(ISNUMBER(SEARCH(F$1,raw[[#This Row],[active years]])),1,"")</f>
        <v/>
      </c>
      <c r="G1790" t="str">
        <f>IF(ISNUMBER(SEARCH(G$1,raw[[#This Row],[active years]])),1,"")</f>
        <v/>
      </c>
      <c r="H1790" t="str">
        <f>IF(ISNUMBER(SEARCH(H$1,raw[[#This Row],[active years]])),1,"")</f>
        <v/>
      </c>
      <c r="I1790" t="str">
        <f>IF(ISNUMBER(SEARCH(I$1,raw[[#This Row],[active years]])),1,"")</f>
        <v/>
      </c>
      <c r="J1790" t="str">
        <f>IF(ISNUMBER(SEARCH(J$1,raw[[#This Row],[active years]])),1,"")</f>
        <v/>
      </c>
      <c r="K1790" t="str">
        <f>IF(ISNUMBER(SEARCH(K$1,raw[[#This Row],[active years]])),1,"")</f>
        <v/>
      </c>
      <c r="L1790" t="str">
        <f>IF(ISNUMBER(SEARCH(L$1,raw[[#This Row],[active years]])),1,"")</f>
        <v/>
      </c>
      <c r="M1790" t="str">
        <f>IF(ISNUMBER(SEARCH(M$1,raw[[#This Row],[active years]])),1,"")</f>
        <v/>
      </c>
      <c r="N1790" t="str">
        <f>IF(ISNUMBER(SEARCH(N$1,raw[[#This Row],[active years]])),1,"")</f>
        <v/>
      </c>
      <c r="O1790" t="str">
        <f>IF(ISNUMBER(SEARCH(O$1,raw[[#This Row],[active years]])),1,"")</f>
        <v/>
      </c>
      <c r="P1790" t="str">
        <f>IF(ISNUMBER(SEARCH(P$1,raw[[#This Row],[active years]])),1,"")</f>
        <v/>
      </c>
      <c r="Q1790" t="str">
        <f>IF(ISNUMBER(SEARCH(Q$1,raw[[#This Row],[active years]])),1,"")</f>
        <v/>
      </c>
      <c r="R1790">
        <f>IF(ISNUMBER(SEARCH(R$1,raw[[#This Row],[active years]])),1,"")</f>
        <v>1</v>
      </c>
      <c r="S1790">
        <f>IF(ISNUMBER(SEARCH(S$1,raw[[#This Row],[active years]])),1,"")</f>
        <v>1</v>
      </c>
      <c r="T1790">
        <f>IF(ISNUMBER(SEARCH(T$1,raw[[#This Row],[active years]])),1,"")</f>
        <v>1</v>
      </c>
      <c r="U1790">
        <f>IF(ISNUMBER(SEARCH(U$1,raw[[#This Row],[active years]])),1,"")</f>
        <v>1</v>
      </c>
      <c r="V1790">
        <f>IF(ISNUMBER(SEARCH(V$1,raw[[#This Row],[active years]])),1,"")</f>
        <v>1</v>
      </c>
      <c r="W1790">
        <f>IF(ISNUMBER(SEARCH(W$1,raw[[#This Row],[active years]])),1,"")</f>
        <v>1</v>
      </c>
      <c r="X1790">
        <f>IF(ISNUMBER(SEARCH(X$1,raw[[#This Row],[active years]])),1,"")</f>
        <v>1</v>
      </c>
      <c r="Y1790">
        <f>IF(ISNUMBER(SEARCH(Y$1,raw[[#This Row],[active years]])),1,"")</f>
        <v>1</v>
      </c>
      <c r="Z1790">
        <f>IF(ISNUMBER(SEARCH(Z$1,raw[[#This Row],[active years]])),1,"")</f>
        <v>1</v>
      </c>
      <c r="AA1790">
        <f>IF(ISNUMBER(SEARCH(AA$1,raw[[#This Row],[active years]])),1,"")</f>
        <v>1</v>
      </c>
    </row>
    <row r="1791" spans="1:27" x14ac:dyDescent="0.45">
      <c r="A1791">
        <f>raw[team]</f>
        <v>2173</v>
      </c>
      <c r="B1791">
        <f>raw[rookie year]</f>
        <v>2007</v>
      </c>
      <c r="C1791" t="str">
        <f>IF(ISNUMBER(SEARCH(C$1,raw[[#This Row],[active years]])),1,"")</f>
        <v/>
      </c>
      <c r="D1791" t="str">
        <f>IF(ISNUMBER(SEARCH(D$1,raw[[#This Row],[active years]])),1,"")</f>
        <v/>
      </c>
      <c r="E1791" t="str">
        <f>IF(ISNUMBER(SEARCH(E$1,raw[[#This Row],[active years]])),1,"")</f>
        <v/>
      </c>
      <c r="F1791" t="str">
        <f>IF(ISNUMBER(SEARCH(F$1,raw[[#This Row],[active years]])),1,"")</f>
        <v/>
      </c>
      <c r="G1791" t="str">
        <f>IF(ISNUMBER(SEARCH(G$1,raw[[#This Row],[active years]])),1,"")</f>
        <v/>
      </c>
      <c r="H1791" t="str">
        <f>IF(ISNUMBER(SEARCH(H$1,raw[[#This Row],[active years]])),1,"")</f>
        <v/>
      </c>
      <c r="I1791" t="str">
        <f>IF(ISNUMBER(SEARCH(I$1,raw[[#This Row],[active years]])),1,"")</f>
        <v/>
      </c>
      <c r="J1791" t="str">
        <f>IF(ISNUMBER(SEARCH(J$1,raw[[#This Row],[active years]])),1,"")</f>
        <v/>
      </c>
      <c r="K1791" t="str">
        <f>IF(ISNUMBER(SEARCH(K$1,raw[[#This Row],[active years]])),1,"")</f>
        <v/>
      </c>
      <c r="L1791" t="str">
        <f>IF(ISNUMBER(SEARCH(L$1,raw[[#This Row],[active years]])),1,"")</f>
        <v/>
      </c>
      <c r="M1791" t="str">
        <f>IF(ISNUMBER(SEARCH(M$1,raw[[#This Row],[active years]])),1,"")</f>
        <v/>
      </c>
      <c r="N1791" t="str">
        <f>IF(ISNUMBER(SEARCH(N$1,raw[[#This Row],[active years]])),1,"")</f>
        <v/>
      </c>
      <c r="O1791" t="str">
        <f>IF(ISNUMBER(SEARCH(O$1,raw[[#This Row],[active years]])),1,"")</f>
        <v/>
      </c>
      <c r="P1791" t="str">
        <f>IF(ISNUMBER(SEARCH(P$1,raw[[#This Row],[active years]])),1,"")</f>
        <v/>
      </c>
      <c r="Q1791" t="str">
        <f>IF(ISNUMBER(SEARCH(Q$1,raw[[#This Row],[active years]])),1,"")</f>
        <v/>
      </c>
      <c r="R1791">
        <f>IF(ISNUMBER(SEARCH(R$1,raw[[#This Row],[active years]])),1,"")</f>
        <v>1</v>
      </c>
      <c r="S1791">
        <f>IF(ISNUMBER(SEARCH(S$1,raw[[#This Row],[active years]])),1,"")</f>
        <v>1</v>
      </c>
      <c r="T1791">
        <f>IF(ISNUMBER(SEARCH(T$1,raw[[#This Row],[active years]])),1,"")</f>
        <v>1</v>
      </c>
      <c r="U1791">
        <f>IF(ISNUMBER(SEARCH(U$1,raw[[#This Row],[active years]])),1,"")</f>
        <v>1</v>
      </c>
      <c r="V1791" t="str">
        <f>IF(ISNUMBER(SEARCH(V$1,raw[[#This Row],[active years]])),1,"")</f>
        <v/>
      </c>
      <c r="W1791" t="str">
        <f>IF(ISNUMBER(SEARCH(W$1,raw[[#This Row],[active years]])),1,"")</f>
        <v/>
      </c>
      <c r="X1791" t="str">
        <f>IF(ISNUMBER(SEARCH(X$1,raw[[#This Row],[active years]])),1,"")</f>
        <v/>
      </c>
      <c r="Y1791" t="str">
        <f>IF(ISNUMBER(SEARCH(Y$1,raw[[#This Row],[active years]])),1,"")</f>
        <v/>
      </c>
      <c r="Z1791" t="str">
        <f>IF(ISNUMBER(SEARCH(Z$1,raw[[#This Row],[active years]])),1,"")</f>
        <v/>
      </c>
      <c r="AA1791" t="str">
        <f>IF(ISNUMBER(SEARCH(AA$1,raw[[#This Row],[active years]])),1,"")</f>
        <v/>
      </c>
    </row>
    <row r="1792" spans="1:27" x14ac:dyDescent="0.45">
      <c r="A1792">
        <f>raw[team]</f>
        <v>2174</v>
      </c>
      <c r="B1792">
        <f>raw[rookie year]</f>
        <v>2007</v>
      </c>
      <c r="C1792" t="str">
        <f>IF(ISNUMBER(SEARCH(C$1,raw[[#This Row],[active years]])),1,"")</f>
        <v/>
      </c>
      <c r="D1792" t="str">
        <f>IF(ISNUMBER(SEARCH(D$1,raw[[#This Row],[active years]])),1,"")</f>
        <v/>
      </c>
      <c r="E1792" t="str">
        <f>IF(ISNUMBER(SEARCH(E$1,raw[[#This Row],[active years]])),1,"")</f>
        <v/>
      </c>
      <c r="F1792" t="str">
        <f>IF(ISNUMBER(SEARCH(F$1,raw[[#This Row],[active years]])),1,"")</f>
        <v/>
      </c>
      <c r="G1792" t="str">
        <f>IF(ISNUMBER(SEARCH(G$1,raw[[#This Row],[active years]])),1,"")</f>
        <v/>
      </c>
      <c r="H1792" t="str">
        <f>IF(ISNUMBER(SEARCH(H$1,raw[[#This Row],[active years]])),1,"")</f>
        <v/>
      </c>
      <c r="I1792" t="str">
        <f>IF(ISNUMBER(SEARCH(I$1,raw[[#This Row],[active years]])),1,"")</f>
        <v/>
      </c>
      <c r="J1792" t="str">
        <f>IF(ISNUMBER(SEARCH(J$1,raw[[#This Row],[active years]])),1,"")</f>
        <v/>
      </c>
      <c r="K1792" t="str">
        <f>IF(ISNUMBER(SEARCH(K$1,raw[[#This Row],[active years]])),1,"")</f>
        <v/>
      </c>
      <c r="L1792" t="str">
        <f>IF(ISNUMBER(SEARCH(L$1,raw[[#This Row],[active years]])),1,"")</f>
        <v/>
      </c>
      <c r="M1792" t="str">
        <f>IF(ISNUMBER(SEARCH(M$1,raw[[#This Row],[active years]])),1,"")</f>
        <v/>
      </c>
      <c r="N1792" t="str">
        <f>IF(ISNUMBER(SEARCH(N$1,raw[[#This Row],[active years]])),1,"")</f>
        <v/>
      </c>
      <c r="O1792" t="str">
        <f>IF(ISNUMBER(SEARCH(O$1,raw[[#This Row],[active years]])),1,"")</f>
        <v/>
      </c>
      <c r="P1792" t="str">
        <f>IF(ISNUMBER(SEARCH(P$1,raw[[#This Row],[active years]])),1,"")</f>
        <v/>
      </c>
      <c r="Q1792" t="str">
        <f>IF(ISNUMBER(SEARCH(Q$1,raw[[#This Row],[active years]])),1,"")</f>
        <v/>
      </c>
      <c r="R1792">
        <f>IF(ISNUMBER(SEARCH(R$1,raw[[#This Row],[active years]])),1,"")</f>
        <v>1</v>
      </c>
      <c r="S1792">
        <f>IF(ISNUMBER(SEARCH(S$1,raw[[#This Row],[active years]])),1,"")</f>
        <v>1</v>
      </c>
      <c r="T1792">
        <f>IF(ISNUMBER(SEARCH(T$1,raw[[#This Row],[active years]])),1,"")</f>
        <v>1</v>
      </c>
      <c r="U1792">
        <f>IF(ISNUMBER(SEARCH(U$1,raw[[#This Row],[active years]])),1,"")</f>
        <v>1</v>
      </c>
      <c r="V1792">
        <f>IF(ISNUMBER(SEARCH(V$1,raw[[#This Row],[active years]])),1,"")</f>
        <v>1</v>
      </c>
      <c r="W1792" t="str">
        <f>IF(ISNUMBER(SEARCH(W$1,raw[[#This Row],[active years]])),1,"")</f>
        <v/>
      </c>
      <c r="X1792" t="str">
        <f>IF(ISNUMBER(SEARCH(X$1,raw[[#This Row],[active years]])),1,"")</f>
        <v/>
      </c>
      <c r="Y1792" t="str">
        <f>IF(ISNUMBER(SEARCH(Y$1,raw[[#This Row],[active years]])),1,"")</f>
        <v/>
      </c>
      <c r="Z1792" t="str">
        <f>IF(ISNUMBER(SEARCH(Z$1,raw[[#This Row],[active years]])),1,"")</f>
        <v/>
      </c>
      <c r="AA1792" t="str">
        <f>IF(ISNUMBER(SEARCH(AA$1,raw[[#This Row],[active years]])),1,"")</f>
        <v/>
      </c>
    </row>
    <row r="1793" spans="1:27" x14ac:dyDescent="0.45">
      <c r="A1793">
        <f>raw[team]</f>
        <v>2175</v>
      </c>
      <c r="B1793">
        <f>raw[rookie year]</f>
        <v>2007</v>
      </c>
      <c r="C1793" t="str">
        <f>IF(ISNUMBER(SEARCH(C$1,raw[[#This Row],[active years]])),1,"")</f>
        <v/>
      </c>
      <c r="D1793" t="str">
        <f>IF(ISNUMBER(SEARCH(D$1,raw[[#This Row],[active years]])),1,"")</f>
        <v/>
      </c>
      <c r="E1793" t="str">
        <f>IF(ISNUMBER(SEARCH(E$1,raw[[#This Row],[active years]])),1,"")</f>
        <v/>
      </c>
      <c r="F1793" t="str">
        <f>IF(ISNUMBER(SEARCH(F$1,raw[[#This Row],[active years]])),1,"")</f>
        <v/>
      </c>
      <c r="G1793" t="str">
        <f>IF(ISNUMBER(SEARCH(G$1,raw[[#This Row],[active years]])),1,"")</f>
        <v/>
      </c>
      <c r="H1793" t="str">
        <f>IF(ISNUMBER(SEARCH(H$1,raw[[#This Row],[active years]])),1,"")</f>
        <v/>
      </c>
      <c r="I1793" t="str">
        <f>IF(ISNUMBER(SEARCH(I$1,raw[[#This Row],[active years]])),1,"")</f>
        <v/>
      </c>
      <c r="J1793" t="str">
        <f>IF(ISNUMBER(SEARCH(J$1,raw[[#This Row],[active years]])),1,"")</f>
        <v/>
      </c>
      <c r="K1793" t="str">
        <f>IF(ISNUMBER(SEARCH(K$1,raw[[#This Row],[active years]])),1,"")</f>
        <v/>
      </c>
      <c r="L1793" t="str">
        <f>IF(ISNUMBER(SEARCH(L$1,raw[[#This Row],[active years]])),1,"")</f>
        <v/>
      </c>
      <c r="M1793" t="str">
        <f>IF(ISNUMBER(SEARCH(M$1,raw[[#This Row],[active years]])),1,"")</f>
        <v/>
      </c>
      <c r="N1793" t="str">
        <f>IF(ISNUMBER(SEARCH(N$1,raw[[#This Row],[active years]])),1,"")</f>
        <v/>
      </c>
      <c r="O1793" t="str">
        <f>IF(ISNUMBER(SEARCH(O$1,raw[[#This Row],[active years]])),1,"")</f>
        <v/>
      </c>
      <c r="P1793" t="str">
        <f>IF(ISNUMBER(SEARCH(P$1,raw[[#This Row],[active years]])),1,"")</f>
        <v/>
      </c>
      <c r="Q1793" t="str">
        <f>IF(ISNUMBER(SEARCH(Q$1,raw[[#This Row],[active years]])),1,"")</f>
        <v/>
      </c>
      <c r="R1793">
        <f>IF(ISNUMBER(SEARCH(R$1,raw[[#This Row],[active years]])),1,"")</f>
        <v>1</v>
      </c>
      <c r="S1793">
        <f>IF(ISNUMBER(SEARCH(S$1,raw[[#This Row],[active years]])),1,"")</f>
        <v>1</v>
      </c>
      <c r="T1793">
        <f>IF(ISNUMBER(SEARCH(T$1,raw[[#This Row],[active years]])),1,"")</f>
        <v>1</v>
      </c>
      <c r="U1793">
        <f>IF(ISNUMBER(SEARCH(U$1,raw[[#This Row],[active years]])),1,"")</f>
        <v>1</v>
      </c>
      <c r="V1793">
        <f>IF(ISNUMBER(SEARCH(V$1,raw[[#This Row],[active years]])),1,"")</f>
        <v>1</v>
      </c>
      <c r="W1793">
        <f>IF(ISNUMBER(SEARCH(W$1,raw[[#This Row],[active years]])),1,"")</f>
        <v>1</v>
      </c>
      <c r="X1793">
        <f>IF(ISNUMBER(SEARCH(X$1,raw[[#This Row],[active years]])),1,"")</f>
        <v>1</v>
      </c>
      <c r="Y1793">
        <f>IF(ISNUMBER(SEARCH(Y$1,raw[[#This Row],[active years]])),1,"")</f>
        <v>1</v>
      </c>
      <c r="Z1793">
        <f>IF(ISNUMBER(SEARCH(Z$1,raw[[#This Row],[active years]])),1,"")</f>
        <v>1</v>
      </c>
      <c r="AA1793">
        <f>IF(ISNUMBER(SEARCH(AA$1,raw[[#This Row],[active years]])),1,"")</f>
        <v>1</v>
      </c>
    </row>
    <row r="1794" spans="1:27" x14ac:dyDescent="0.45">
      <c r="A1794">
        <f>raw[team]</f>
        <v>2176</v>
      </c>
      <c r="B1794">
        <f>raw[rookie year]</f>
        <v>2007</v>
      </c>
      <c r="C1794" t="str">
        <f>IF(ISNUMBER(SEARCH(C$1,raw[[#This Row],[active years]])),1,"")</f>
        <v/>
      </c>
      <c r="D1794" t="str">
        <f>IF(ISNUMBER(SEARCH(D$1,raw[[#This Row],[active years]])),1,"")</f>
        <v/>
      </c>
      <c r="E1794" t="str">
        <f>IF(ISNUMBER(SEARCH(E$1,raw[[#This Row],[active years]])),1,"")</f>
        <v/>
      </c>
      <c r="F1794" t="str">
        <f>IF(ISNUMBER(SEARCH(F$1,raw[[#This Row],[active years]])),1,"")</f>
        <v/>
      </c>
      <c r="G1794" t="str">
        <f>IF(ISNUMBER(SEARCH(G$1,raw[[#This Row],[active years]])),1,"")</f>
        <v/>
      </c>
      <c r="H1794" t="str">
        <f>IF(ISNUMBER(SEARCH(H$1,raw[[#This Row],[active years]])),1,"")</f>
        <v/>
      </c>
      <c r="I1794" t="str">
        <f>IF(ISNUMBER(SEARCH(I$1,raw[[#This Row],[active years]])),1,"")</f>
        <v/>
      </c>
      <c r="J1794" t="str">
        <f>IF(ISNUMBER(SEARCH(J$1,raw[[#This Row],[active years]])),1,"")</f>
        <v/>
      </c>
      <c r="K1794" t="str">
        <f>IF(ISNUMBER(SEARCH(K$1,raw[[#This Row],[active years]])),1,"")</f>
        <v/>
      </c>
      <c r="L1794" t="str">
        <f>IF(ISNUMBER(SEARCH(L$1,raw[[#This Row],[active years]])),1,"")</f>
        <v/>
      </c>
      <c r="M1794" t="str">
        <f>IF(ISNUMBER(SEARCH(M$1,raw[[#This Row],[active years]])),1,"")</f>
        <v/>
      </c>
      <c r="N1794" t="str">
        <f>IF(ISNUMBER(SEARCH(N$1,raw[[#This Row],[active years]])),1,"")</f>
        <v/>
      </c>
      <c r="O1794" t="str">
        <f>IF(ISNUMBER(SEARCH(O$1,raw[[#This Row],[active years]])),1,"")</f>
        <v/>
      </c>
      <c r="P1794" t="str">
        <f>IF(ISNUMBER(SEARCH(P$1,raw[[#This Row],[active years]])),1,"")</f>
        <v/>
      </c>
      <c r="Q1794" t="str">
        <f>IF(ISNUMBER(SEARCH(Q$1,raw[[#This Row],[active years]])),1,"")</f>
        <v/>
      </c>
      <c r="R1794">
        <f>IF(ISNUMBER(SEARCH(R$1,raw[[#This Row],[active years]])),1,"")</f>
        <v>1</v>
      </c>
      <c r="S1794">
        <f>IF(ISNUMBER(SEARCH(S$1,raw[[#This Row],[active years]])),1,"")</f>
        <v>1</v>
      </c>
      <c r="T1794" t="str">
        <f>IF(ISNUMBER(SEARCH(T$1,raw[[#This Row],[active years]])),1,"")</f>
        <v/>
      </c>
      <c r="U1794" t="str">
        <f>IF(ISNUMBER(SEARCH(U$1,raw[[#This Row],[active years]])),1,"")</f>
        <v/>
      </c>
      <c r="V1794" t="str">
        <f>IF(ISNUMBER(SEARCH(V$1,raw[[#This Row],[active years]])),1,"")</f>
        <v/>
      </c>
      <c r="W1794" t="str">
        <f>IF(ISNUMBER(SEARCH(W$1,raw[[#This Row],[active years]])),1,"")</f>
        <v/>
      </c>
      <c r="X1794" t="str">
        <f>IF(ISNUMBER(SEARCH(X$1,raw[[#This Row],[active years]])),1,"")</f>
        <v/>
      </c>
      <c r="Y1794" t="str">
        <f>IF(ISNUMBER(SEARCH(Y$1,raw[[#This Row],[active years]])),1,"")</f>
        <v/>
      </c>
      <c r="Z1794" t="str">
        <f>IF(ISNUMBER(SEARCH(Z$1,raw[[#This Row],[active years]])),1,"")</f>
        <v/>
      </c>
      <c r="AA1794" t="str">
        <f>IF(ISNUMBER(SEARCH(AA$1,raw[[#This Row],[active years]])),1,"")</f>
        <v/>
      </c>
    </row>
    <row r="1795" spans="1:27" x14ac:dyDescent="0.45">
      <c r="A1795">
        <f>raw[team]</f>
        <v>2177</v>
      </c>
      <c r="B1795">
        <f>raw[rookie year]</f>
        <v>2007</v>
      </c>
      <c r="C1795" t="str">
        <f>IF(ISNUMBER(SEARCH(C$1,raw[[#This Row],[active years]])),1,"")</f>
        <v/>
      </c>
      <c r="D1795" t="str">
        <f>IF(ISNUMBER(SEARCH(D$1,raw[[#This Row],[active years]])),1,"")</f>
        <v/>
      </c>
      <c r="E1795" t="str">
        <f>IF(ISNUMBER(SEARCH(E$1,raw[[#This Row],[active years]])),1,"")</f>
        <v/>
      </c>
      <c r="F1795" t="str">
        <f>IF(ISNUMBER(SEARCH(F$1,raw[[#This Row],[active years]])),1,"")</f>
        <v/>
      </c>
      <c r="G1795" t="str">
        <f>IF(ISNUMBER(SEARCH(G$1,raw[[#This Row],[active years]])),1,"")</f>
        <v/>
      </c>
      <c r="H1795" t="str">
        <f>IF(ISNUMBER(SEARCH(H$1,raw[[#This Row],[active years]])),1,"")</f>
        <v/>
      </c>
      <c r="I1795" t="str">
        <f>IF(ISNUMBER(SEARCH(I$1,raw[[#This Row],[active years]])),1,"")</f>
        <v/>
      </c>
      <c r="J1795" t="str">
        <f>IF(ISNUMBER(SEARCH(J$1,raw[[#This Row],[active years]])),1,"")</f>
        <v/>
      </c>
      <c r="K1795" t="str">
        <f>IF(ISNUMBER(SEARCH(K$1,raw[[#This Row],[active years]])),1,"")</f>
        <v/>
      </c>
      <c r="L1795" t="str">
        <f>IF(ISNUMBER(SEARCH(L$1,raw[[#This Row],[active years]])),1,"")</f>
        <v/>
      </c>
      <c r="M1795" t="str">
        <f>IF(ISNUMBER(SEARCH(M$1,raw[[#This Row],[active years]])),1,"")</f>
        <v/>
      </c>
      <c r="N1795" t="str">
        <f>IF(ISNUMBER(SEARCH(N$1,raw[[#This Row],[active years]])),1,"")</f>
        <v/>
      </c>
      <c r="O1795" t="str">
        <f>IF(ISNUMBER(SEARCH(O$1,raw[[#This Row],[active years]])),1,"")</f>
        <v/>
      </c>
      <c r="P1795" t="str">
        <f>IF(ISNUMBER(SEARCH(P$1,raw[[#This Row],[active years]])),1,"")</f>
        <v/>
      </c>
      <c r="Q1795" t="str">
        <f>IF(ISNUMBER(SEARCH(Q$1,raw[[#This Row],[active years]])),1,"")</f>
        <v/>
      </c>
      <c r="R1795">
        <f>IF(ISNUMBER(SEARCH(R$1,raw[[#This Row],[active years]])),1,"")</f>
        <v>1</v>
      </c>
      <c r="S1795">
        <f>IF(ISNUMBER(SEARCH(S$1,raw[[#This Row],[active years]])),1,"")</f>
        <v>1</v>
      </c>
      <c r="T1795">
        <f>IF(ISNUMBER(SEARCH(T$1,raw[[#This Row],[active years]])),1,"")</f>
        <v>1</v>
      </c>
      <c r="U1795">
        <f>IF(ISNUMBER(SEARCH(U$1,raw[[#This Row],[active years]])),1,"")</f>
        <v>1</v>
      </c>
      <c r="V1795">
        <f>IF(ISNUMBER(SEARCH(V$1,raw[[#This Row],[active years]])),1,"")</f>
        <v>1</v>
      </c>
      <c r="W1795">
        <f>IF(ISNUMBER(SEARCH(W$1,raw[[#This Row],[active years]])),1,"")</f>
        <v>1</v>
      </c>
      <c r="X1795">
        <f>IF(ISNUMBER(SEARCH(X$1,raw[[#This Row],[active years]])),1,"")</f>
        <v>1</v>
      </c>
      <c r="Y1795">
        <f>IF(ISNUMBER(SEARCH(Y$1,raw[[#This Row],[active years]])),1,"")</f>
        <v>1</v>
      </c>
      <c r="Z1795">
        <f>IF(ISNUMBER(SEARCH(Z$1,raw[[#This Row],[active years]])),1,"")</f>
        <v>1</v>
      </c>
      <c r="AA1795">
        <f>IF(ISNUMBER(SEARCH(AA$1,raw[[#This Row],[active years]])),1,"")</f>
        <v>1</v>
      </c>
    </row>
    <row r="1796" spans="1:27" x14ac:dyDescent="0.45">
      <c r="A1796">
        <f>raw[team]</f>
        <v>2178</v>
      </c>
      <c r="B1796">
        <f>raw[rookie year]</f>
        <v>2007</v>
      </c>
      <c r="C1796" t="str">
        <f>IF(ISNUMBER(SEARCH(C$1,raw[[#This Row],[active years]])),1,"")</f>
        <v/>
      </c>
      <c r="D1796" t="str">
        <f>IF(ISNUMBER(SEARCH(D$1,raw[[#This Row],[active years]])),1,"")</f>
        <v/>
      </c>
      <c r="E1796" t="str">
        <f>IF(ISNUMBER(SEARCH(E$1,raw[[#This Row],[active years]])),1,"")</f>
        <v/>
      </c>
      <c r="F1796" t="str">
        <f>IF(ISNUMBER(SEARCH(F$1,raw[[#This Row],[active years]])),1,"")</f>
        <v/>
      </c>
      <c r="G1796" t="str">
        <f>IF(ISNUMBER(SEARCH(G$1,raw[[#This Row],[active years]])),1,"")</f>
        <v/>
      </c>
      <c r="H1796" t="str">
        <f>IF(ISNUMBER(SEARCH(H$1,raw[[#This Row],[active years]])),1,"")</f>
        <v/>
      </c>
      <c r="I1796" t="str">
        <f>IF(ISNUMBER(SEARCH(I$1,raw[[#This Row],[active years]])),1,"")</f>
        <v/>
      </c>
      <c r="J1796" t="str">
        <f>IF(ISNUMBER(SEARCH(J$1,raw[[#This Row],[active years]])),1,"")</f>
        <v/>
      </c>
      <c r="K1796" t="str">
        <f>IF(ISNUMBER(SEARCH(K$1,raw[[#This Row],[active years]])),1,"")</f>
        <v/>
      </c>
      <c r="L1796" t="str">
        <f>IF(ISNUMBER(SEARCH(L$1,raw[[#This Row],[active years]])),1,"")</f>
        <v/>
      </c>
      <c r="M1796" t="str">
        <f>IF(ISNUMBER(SEARCH(M$1,raw[[#This Row],[active years]])),1,"")</f>
        <v/>
      </c>
      <c r="N1796" t="str">
        <f>IF(ISNUMBER(SEARCH(N$1,raw[[#This Row],[active years]])),1,"")</f>
        <v/>
      </c>
      <c r="O1796" t="str">
        <f>IF(ISNUMBER(SEARCH(O$1,raw[[#This Row],[active years]])),1,"")</f>
        <v/>
      </c>
      <c r="P1796" t="str">
        <f>IF(ISNUMBER(SEARCH(P$1,raw[[#This Row],[active years]])),1,"")</f>
        <v/>
      </c>
      <c r="Q1796" t="str">
        <f>IF(ISNUMBER(SEARCH(Q$1,raw[[#This Row],[active years]])),1,"")</f>
        <v/>
      </c>
      <c r="R1796">
        <f>IF(ISNUMBER(SEARCH(R$1,raw[[#This Row],[active years]])),1,"")</f>
        <v>1</v>
      </c>
      <c r="S1796" t="str">
        <f>IF(ISNUMBER(SEARCH(S$1,raw[[#This Row],[active years]])),1,"")</f>
        <v/>
      </c>
      <c r="T1796" t="str">
        <f>IF(ISNUMBER(SEARCH(T$1,raw[[#This Row],[active years]])),1,"")</f>
        <v/>
      </c>
      <c r="U1796" t="str">
        <f>IF(ISNUMBER(SEARCH(U$1,raw[[#This Row],[active years]])),1,"")</f>
        <v/>
      </c>
      <c r="V1796" t="str">
        <f>IF(ISNUMBER(SEARCH(V$1,raw[[#This Row],[active years]])),1,"")</f>
        <v/>
      </c>
      <c r="W1796" t="str">
        <f>IF(ISNUMBER(SEARCH(W$1,raw[[#This Row],[active years]])),1,"")</f>
        <v/>
      </c>
      <c r="X1796" t="str">
        <f>IF(ISNUMBER(SEARCH(X$1,raw[[#This Row],[active years]])),1,"")</f>
        <v/>
      </c>
      <c r="Y1796" t="str">
        <f>IF(ISNUMBER(SEARCH(Y$1,raw[[#This Row],[active years]])),1,"")</f>
        <v/>
      </c>
      <c r="Z1796" t="str">
        <f>IF(ISNUMBER(SEARCH(Z$1,raw[[#This Row],[active years]])),1,"")</f>
        <v/>
      </c>
      <c r="AA1796" t="str">
        <f>IF(ISNUMBER(SEARCH(AA$1,raw[[#This Row],[active years]])),1,"")</f>
        <v/>
      </c>
    </row>
    <row r="1797" spans="1:27" x14ac:dyDescent="0.45">
      <c r="A1797">
        <f>raw[team]</f>
        <v>2180</v>
      </c>
      <c r="B1797">
        <f>raw[rookie year]</f>
        <v>2007</v>
      </c>
      <c r="C1797" t="str">
        <f>IF(ISNUMBER(SEARCH(C$1,raw[[#This Row],[active years]])),1,"")</f>
        <v/>
      </c>
      <c r="D1797" t="str">
        <f>IF(ISNUMBER(SEARCH(D$1,raw[[#This Row],[active years]])),1,"")</f>
        <v/>
      </c>
      <c r="E1797" t="str">
        <f>IF(ISNUMBER(SEARCH(E$1,raw[[#This Row],[active years]])),1,"")</f>
        <v/>
      </c>
      <c r="F1797" t="str">
        <f>IF(ISNUMBER(SEARCH(F$1,raw[[#This Row],[active years]])),1,"")</f>
        <v/>
      </c>
      <c r="G1797" t="str">
        <f>IF(ISNUMBER(SEARCH(G$1,raw[[#This Row],[active years]])),1,"")</f>
        <v/>
      </c>
      <c r="H1797" t="str">
        <f>IF(ISNUMBER(SEARCH(H$1,raw[[#This Row],[active years]])),1,"")</f>
        <v/>
      </c>
      <c r="I1797" t="str">
        <f>IF(ISNUMBER(SEARCH(I$1,raw[[#This Row],[active years]])),1,"")</f>
        <v/>
      </c>
      <c r="J1797" t="str">
        <f>IF(ISNUMBER(SEARCH(J$1,raw[[#This Row],[active years]])),1,"")</f>
        <v/>
      </c>
      <c r="K1797" t="str">
        <f>IF(ISNUMBER(SEARCH(K$1,raw[[#This Row],[active years]])),1,"")</f>
        <v/>
      </c>
      <c r="L1797" t="str">
        <f>IF(ISNUMBER(SEARCH(L$1,raw[[#This Row],[active years]])),1,"")</f>
        <v/>
      </c>
      <c r="M1797" t="str">
        <f>IF(ISNUMBER(SEARCH(M$1,raw[[#This Row],[active years]])),1,"")</f>
        <v/>
      </c>
      <c r="N1797" t="str">
        <f>IF(ISNUMBER(SEARCH(N$1,raw[[#This Row],[active years]])),1,"")</f>
        <v/>
      </c>
      <c r="O1797" t="str">
        <f>IF(ISNUMBER(SEARCH(O$1,raw[[#This Row],[active years]])),1,"")</f>
        <v/>
      </c>
      <c r="P1797" t="str">
        <f>IF(ISNUMBER(SEARCH(P$1,raw[[#This Row],[active years]])),1,"")</f>
        <v/>
      </c>
      <c r="Q1797" t="str">
        <f>IF(ISNUMBER(SEARCH(Q$1,raw[[#This Row],[active years]])),1,"")</f>
        <v/>
      </c>
      <c r="R1797">
        <f>IF(ISNUMBER(SEARCH(R$1,raw[[#This Row],[active years]])),1,"")</f>
        <v>1</v>
      </c>
      <c r="S1797">
        <f>IF(ISNUMBER(SEARCH(S$1,raw[[#This Row],[active years]])),1,"")</f>
        <v>1</v>
      </c>
      <c r="T1797">
        <f>IF(ISNUMBER(SEARCH(T$1,raw[[#This Row],[active years]])),1,"")</f>
        <v>1</v>
      </c>
      <c r="U1797">
        <f>IF(ISNUMBER(SEARCH(U$1,raw[[#This Row],[active years]])),1,"")</f>
        <v>1</v>
      </c>
      <c r="V1797">
        <f>IF(ISNUMBER(SEARCH(V$1,raw[[#This Row],[active years]])),1,"")</f>
        <v>1</v>
      </c>
      <c r="W1797">
        <f>IF(ISNUMBER(SEARCH(W$1,raw[[#This Row],[active years]])),1,"")</f>
        <v>1</v>
      </c>
      <c r="X1797">
        <f>IF(ISNUMBER(SEARCH(X$1,raw[[#This Row],[active years]])),1,"")</f>
        <v>1</v>
      </c>
      <c r="Y1797">
        <f>IF(ISNUMBER(SEARCH(Y$1,raw[[#This Row],[active years]])),1,"")</f>
        <v>1</v>
      </c>
      <c r="Z1797">
        <f>IF(ISNUMBER(SEARCH(Z$1,raw[[#This Row],[active years]])),1,"")</f>
        <v>1</v>
      </c>
      <c r="AA1797">
        <f>IF(ISNUMBER(SEARCH(AA$1,raw[[#This Row],[active years]])),1,"")</f>
        <v>1</v>
      </c>
    </row>
    <row r="1798" spans="1:27" x14ac:dyDescent="0.45">
      <c r="A1798">
        <f>raw[team]</f>
        <v>2181</v>
      </c>
      <c r="B1798">
        <f>raw[rookie year]</f>
        <v>2007</v>
      </c>
      <c r="C1798" t="str">
        <f>IF(ISNUMBER(SEARCH(C$1,raw[[#This Row],[active years]])),1,"")</f>
        <v/>
      </c>
      <c r="D1798" t="str">
        <f>IF(ISNUMBER(SEARCH(D$1,raw[[#This Row],[active years]])),1,"")</f>
        <v/>
      </c>
      <c r="E1798" t="str">
        <f>IF(ISNUMBER(SEARCH(E$1,raw[[#This Row],[active years]])),1,"")</f>
        <v/>
      </c>
      <c r="F1798" t="str">
        <f>IF(ISNUMBER(SEARCH(F$1,raw[[#This Row],[active years]])),1,"")</f>
        <v/>
      </c>
      <c r="G1798" t="str">
        <f>IF(ISNUMBER(SEARCH(G$1,raw[[#This Row],[active years]])),1,"")</f>
        <v/>
      </c>
      <c r="H1798" t="str">
        <f>IF(ISNUMBER(SEARCH(H$1,raw[[#This Row],[active years]])),1,"")</f>
        <v/>
      </c>
      <c r="I1798" t="str">
        <f>IF(ISNUMBER(SEARCH(I$1,raw[[#This Row],[active years]])),1,"")</f>
        <v/>
      </c>
      <c r="J1798" t="str">
        <f>IF(ISNUMBER(SEARCH(J$1,raw[[#This Row],[active years]])),1,"")</f>
        <v/>
      </c>
      <c r="K1798" t="str">
        <f>IF(ISNUMBER(SEARCH(K$1,raw[[#This Row],[active years]])),1,"")</f>
        <v/>
      </c>
      <c r="L1798" t="str">
        <f>IF(ISNUMBER(SEARCH(L$1,raw[[#This Row],[active years]])),1,"")</f>
        <v/>
      </c>
      <c r="M1798" t="str">
        <f>IF(ISNUMBER(SEARCH(M$1,raw[[#This Row],[active years]])),1,"")</f>
        <v/>
      </c>
      <c r="N1798" t="str">
        <f>IF(ISNUMBER(SEARCH(N$1,raw[[#This Row],[active years]])),1,"")</f>
        <v/>
      </c>
      <c r="O1798" t="str">
        <f>IF(ISNUMBER(SEARCH(O$1,raw[[#This Row],[active years]])),1,"")</f>
        <v/>
      </c>
      <c r="P1798" t="str">
        <f>IF(ISNUMBER(SEARCH(P$1,raw[[#This Row],[active years]])),1,"")</f>
        <v/>
      </c>
      <c r="Q1798" t="str">
        <f>IF(ISNUMBER(SEARCH(Q$1,raw[[#This Row],[active years]])),1,"")</f>
        <v/>
      </c>
      <c r="R1798">
        <f>IF(ISNUMBER(SEARCH(R$1,raw[[#This Row],[active years]])),1,"")</f>
        <v>1</v>
      </c>
      <c r="S1798">
        <f>IF(ISNUMBER(SEARCH(S$1,raw[[#This Row],[active years]])),1,"")</f>
        <v>1</v>
      </c>
      <c r="T1798">
        <f>IF(ISNUMBER(SEARCH(T$1,raw[[#This Row],[active years]])),1,"")</f>
        <v>1</v>
      </c>
      <c r="U1798">
        <f>IF(ISNUMBER(SEARCH(U$1,raw[[#This Row],[active years]])),1,"")</f>
        <v>1</v>
      </c>
      <c r="V1798">
        <f>IF(ISNUMBER(SEARCH(V$1,raw[[#This Row],[active years]])),1,"")</f>
        <v>1</v>
      </c>
      <c r="W1798">
        <f>IF(ISNUMBER(SEARCH(W$1,raw[[#This Row],[active years]])),1,"")</f>
        <v>1</v>
      </c>
      <c r="X1798">
        <f>IF(ISNUMBER(SEARCH(X$1,raw[[#This Row],[active years]])),1,"")</f>
        <v>1</v>
      </c>
      <c r="Y1798">
        <f>IF(ISNUMBER(SEARCH(Y$1,raw[[#This Row],[active years]])),1,"")</f>
        <v>1</v>
      </c>
      <c r="Z1798">
        <f>IF(ISNUMBER(SEARCH(Z$1,raw[[#This Row],[active years]])),1,"")</f>
        <v>1</v>
      </c>
      <c r="AA1798">
        <f>IF(ISNUMBER(SEARCH(AA$1,raw[[#This Row],[active years]])),1,"")</f>
        <v>1</v>
      </c>
    </row>
    <row r="1799" spans="1:27" x14ac:dyDescent="0.45">
      <c r="A1799">
        <f>raw[team]</f>
        <v>2182</v>
      </c>
      <c r="B1799">
        <f>raw[rookie year]</f>
        <v>2007</v>
      </c>
      <c r="C1799" t="str">
        <f>IF(ISNUMBER(SEARCH(C$1,raw[[#This Row],[active years]])),1,"")</f>
        <v/>
      </c>
      <c r="D1799" t="str">
        <f>IF(ISNUMBER(SEARCH(D$1,raw[[#This Row],[active years]])),1,"")</f>
        <v/>
      </c>
      <c r="E1799" t="str">
        <f>IF(ISNUMBER(SEARCH(E$1,raw[[#This Row],[active years]])),1,"")</f>
        <v/>
      </c>
      <c r="F1799" t="str">
        <f>IF(ISNUMBER(SEARCH(F$1,raw[[#This Row],[active years]])),1,"")</f>
        <v/>
      </c>
      <c r="G1799" t="str">
        <f>IF(ISNUMBER(SEARCH(G$1,raw[[#This Row],[active years]])),1,"")</f>
        <v/>
      </c>
      <c r="H1799" t="str">
        <f>IF(ISNUMBER(SEARCH(H$1,raw[[#This Row],[active years]])),1,"")</f>
        <v/>
      </c>
      <c r="I1799" t="str">
        <f>IF(ISNUMBER(SEARCH(I$1,raw[[#This Row],[active years]])),1,"")</f>
        <v/>
      </c>
      <c r="J1799" t="str">
        <f>IF(ISNUMBER(SEARCH(J$1,raw[[#This Row],[active years]])),1,"")</f>
        <v/>
      </c>
      <c r="K1799" t="str">
        <f>IF(ISNUMBER(SEARCH(K$1,raw[[#This Row],[active years]])),1,"")</f>
        <v/>
      </c>
      <c r="L1799" t="str">
        <f>IF(ISNUMBER(SEARCH(L$1,raw[[#This Row],[active years]])),1,"")</f>
        <v/>
      </c>
      <c r="M1799" t="str">
        <f>IF(ISNUMBER(SEARCH(M$1,raw[[#This Row],[active years]])),1,"")</f>
        <v/>
      </c>
      <c r="N1799" t="str">
        <f>IF(ISNUMBER(SEARCH(N$1,raw[[#This Row],[active years]])),1,"")</f>
        <v/>
      </c>
      <c r="O1799" t="str">
        <f>IF(ISNUMBER(SEARCH(O$1,raw[[#This Row],[active years]])),1,"")</f>
        <v/>
      </c>
      <c r="P1799" t="str">
        <f>IF(ISNUMBER(SEARCH(P$1,raw[[#This Row],[active years]])),1,"")</f>
        <v/>
      </c>
      <c r="Q1799" t="str">
        <f>IF(ISNUMBER(SEARCH(Q$1,raw[[#This Row],[active years]])),1,"")</f>
        <v/>
      </c>
      <c r="R1799">
        <f>IF(ISNUMBER(SEARCH(R$1,raw[[#This Row],[active years]])),1,"")</f>
        <v>1</v>
      </c>
      <c r="S1799">
        <f>IF(ISNUMBER(SEARCH(S$1,raw[[#This Row],[active years]])),1,"")</f>
        <v>1</v>
      </c>
      <c r="T1799" t="str">
        <f>IF(ISNUMBER(SEARCH(T$1,raw[[#This Row],[active years]])),1,"")</f>
        <v/>
      </c>
      <c r="U1799" t="str">
        <f>IF(ISNUMBER(SEARCH(U$1,raw[[#This Row],[active years]])),1,"")</f>
        <v/>
      </c>
      <c r="V1799" t="str">
        <f>IF(ISNUMBER(SEARCH(V$1,raw[[#This Row],[active years]])),1,"")</f>
        <v/>
      </c>
      <c r="W1799" t="str">
        <f>IF(ISNUMBER(SEARCH(W$1,raw[[#This Row],[active years]])),1,"")</f>
        <v/>
      </c>
      <c r="X1799" t="str">
        <f>IF(ISNUMBER(SEARCH(X$1,raw[[#This Row],[active years]])),1,"")</f>
        <v/>
      </c>
      <c r="Y1799" t="str">
        <f>IF(ISNUMBER(SEARCH(Y$1,raw[[#This Row],[active years]])),1,"")</f>
        <v/>
      </c>
      <c r="Z1799" t="str">
        <f>IF(ISNUMBER(SEARCH(Z$1,raw[[#This Row],[active years]])),1,"")</f>
        <v/>
      </c>
      <c r="AA1799" t="str">
        <f>IF(ISNUMBER(SEARCH(AA$1,raw[[#This Row],[active years]])),1,"")</f>
        <v/>
      </c>
    </row>
    <row r="1800" spans="1:27" x14ac:dyDescent="0.45">
      <c r="A1800">
        <f>raw[team]</f>
        <v>2183</v>
      </c>
      <c r="B1800">
        <f>raw[rookie year]</f>
        <v>2007</v>
      </c>
      <c r="C1800" t="str">
        <f>IF(ISNUMBER(SEARCH(C$1,raw[[#This Row],[active years]])),1,"")</f>
        <v/>
      </c>
      <c r="D1800" t="str">
        <f>IF(ISNUMBER(SEARCH(D$1,raw[[#This Row],[active years]])),1,"")</f>
        <v/>
      </c>
      <c r="E1800" t="str">
        <f>IF(ISNUMBER(SEARCH(E$1,raw[[#This Row],[active years]])),1,"")</f>
        <v/>
      </c>
      <c r="F1800" t="str">
        <f>IF(ISNUMBER(SEARCH(F$1,raw[[#This Row],[active years]])),1,"")</f>
        <v/>
      </c>
      <c r="G1800" t="str">
        <f>IF(ISNUMBER(SEARCH(G$1,raw[[#This Row],[active years]])),1,"")</f>
        <v/>
      </c>
      <c r="H1800" t="str">
        <f>IF(ISNUMBER(SEARCH(H$1,raw[[#This Row],[active years]])),1,"")</f>
        <v/>
      </c>
      <c r="I1800" t="str">
        <f>IF(ISNUMBER(SEARCH(I$1,raw[[#This Row],[active years]])),1,"")</f>
        <v/>
      </c>
      <c r="J1800" t="str">
        <f>IF(ISNUMBER(SEARCH(J$1,raw[[#This Row],[active years]])),1,"")</f>
        <v/>
      </c>
      <c r="K1800" t="str">
        <f>IF(ISNUMBER(SEARCH(K$1,raw[[#This Row],[active years]])),1,"")</f>
        <v/>
      </c>
      <c r="L1800" t="str">
        <f>IF(ISNUMBER(SEARCH(L$1,raw[[#This Row],[active years]])),1,"")</f>
        <v/>
      </c>
      <c r="M1800" t="str">
        <f>IF(ISNUMBER(SEARCH(M$1,raw[[#This Row],[active years]])),1,"")</f>
        <v/>
      </c>
      <c r="N1800" t="str">
        <f>IF(ISNUMBER(SEARCH(N$1,raw[[#This Row],[active years]])),1,"")</f>
        <v/>
      </c>
      <c r="O1800" t="str">
        <f>IF(ISNUMBER(SEARCH(O$1,raw[[#This Row],[active years]])),1,"")</f>
        <v/>
      </c>
      <c r="P1800" t="str">
        <f>IF(ISNUMBER(SEARCH(P$1,raw[[#This Row],[active years]])),1,"")</f>
        <v/>
      </c>
      <c r="Q1800" t="str">
        <f>IF(ISNUMBER(SEARCH(Q$1,raw[[#This Row],[active years]])),1,"")</f>
        <v/>
      </c>
      <c r="R1800">
        <f>IF(ISNUMBER(SEARCH(R$1,raw[[#This Row],[active years]])),1,"")</f>
        <v>1</v>
      </c>
      <c r="S1800">
        <f>IF(ISNUMBER(SEARCH(S$1,raw[[#This Row],[active years]])),1,"")</f>
        <v>1</v>
      </c>
      <c r="T1800">
        <f>IF(ISNUMBER(SEARCH(T$1,raw[[#This Row],[active years]])),1,"")</f>
        <v>1</v>
      </c>
      <c r="U1800">
        <f>IF(ISNUMBER(SEARCH(U$1,raw[[#This Row],[active years]])),1,"")</f>
        <v>1</v>
      </c>
      <c r="V1800">
        <f>IF(ISNUMBER(SEARCH(V$1,raw[[#This Row],[active years]])),1,"")</f>
        <v>1</v>
      </c>
      <c r="W1800">
        <f>IF(ISNUMBER(SEARCH(W$1,raw[[#This Row],[active years]])),1,"")</f>
        <v>1</v>
      </c>
      <c r="X1800">
        <f>IF(ISNUMBER(SEARCH(X$1,raw[[#This Row],[active years]])),1,"")</f>
        <v>1</v>
      </c>
      <c r="Y1800">
        <f>IF(ISNUMBER(SEARCH(Y$1,raw[[#This Row],[active years]])),1,"")</f>
        <v>1</v>
      </c>
      <c r="Z1800">
        <f>IF(ISNUMBER(SEARCH(Z$1,raw[[#This Row],[active years]])),1,"")</f>
        <v>1</v>
      </c>
      <c r="AA1800">
        <f>IF(ISNUMBER(SEARCH(AA$1,raw[[#This Row],[active years]])),1,"")</f>
        <v>1</v>
      </c>
    </row>
    <row r="1801" spans="1:27" x14ac:dyDescent="0.45">
      <c r="A1801">
        <f>raw[team]</f>
        <v>2184</v>
      </c>
      <c r="B1801">
        <f>raw[rookie year]</f>
        <v>2007</v>
      </c>
      <c r="C1801" t="str">
        <f>IF(ISNUMBER(SEARCH(C$1,raw[[#This Row],[active years]])),1,"")</f>
        <v/>
      </c>
      <c r="D1801" t="str">
        <f>IF(ISNUMBER(SEARCH(D$1,raw[[#This Row],[active years]])),1,"")</f>
        <v/>
      </c>
      <c r="E1801" t="str">
        <f>IF(ISNUMBER(SEARCH(E$1,raw[[#This Row],[active years]])),1,"")</f>
        <v/>
      </c>
      <c r="F1801" t="str">
        <f>IF(ISNUMBER(SEARCH(F$1,raw[[#This Row],[active years]])),1,"")</f>
        <v/>
      </c>
      <c r="G1801" t="str">
        <f>IF(ISNUMBER(SEARCH(G$1,raw[[#This Row],[active years]])),1,"")</f>
        <v/>
      </c>
      <c r="H1801" t="str">
        <f>IF(ISNUMBER(SEARCH(H$1,raw[[#This Row],[active years]])),1,"")</f>
        <v/>
      </c>
      <c r="I1801" t="str">
        <f>IF(ISNUMBER(SEARCH(I$1,raw[[#This Row],[active years]])),1,"")</f>
        <v/>
      </c>
      <c r="J1801" t="str">
        <f>IF(ISNUMBER(SEARCH(J$1,raw[[#This Row],[active years]])),1,"")</f>
        <v/>
      </c>
      <c r="K1801" t="str">
        <f>IF(ISNUMBER(SEARCH(K$1,raw[[#This Row],[active years]])),1,"")</f>
        <v/>
      </c>
      <c r="L1801" t="str">
        <f>IF(ISNUMBER(SEARCH(L$1,raw[[#This Row],[active years]])),1,"")</f>
        <v/>
      </c>
      <c r="M1801" t="str">
        <f>IF(ISNUMBER(SEARCH(M$1,raw[[#This Row],[active years]])),1,"")</f>
        <v/>
      </c>
      <c r="N1801" t="str">
        <f>IF(ISNUMBER(SEARCH(N$1,raw[[#This Row],[active years]])),1,"")</f>
        <v/>
      </c>
      <c r="O1801" t="str">
        <f>IF(ISNUMBER(SEARCH(O$1,raw[[#This Row],[active years]])),1,"")</f>
        <v/>
      </c>
      <c r="P1801" t="str">
        <f>IF(ISNUMBER(SEARCH(P$1,raw[[#This Row],[active years]])),1,"")</f>
        <v/>
      </c>
      <c r="Q1801" t="str">
        <f>IF(ISNUMBER(SEARCH(Q$1,raw[[#This Row],[active years]])),1,"")</f>
        <v/>
      </c>
      <c r="R1801">
        <f>IF(ISNUMBER(SEARCH(R$1,raw[[#This Row],[active years]])),1,"")</f>
        <v>1</v>
      </c>
      <c r="S1801" t="str">
        <f>IF(ISNUMBER(SEARCH(S$1,raw[[#This Row],[active years]])),1,"")</f>
        <v/>
      </c>
      <c r="T1801" t="str">
        <f>IF(ISNUMBER(SEARCH(T$1,raw[[#This Row],[active years]])),1,"")</f>
        <v/>
      </c>
      <c r="U1801" t="str">
        <f>IF(ISNUMBER(SEARCH(U$1,raw[[#This Row],[active years]])),1,"")</f>
        <v/>
      </c>
      <c r="V1801" t="str">
        <f>IF(ISNUMBER(SEARCH(V$1,raw[[#This Row],[active years]])),1,"")</f>
        <v/>
      </c>
      <c r="W1801" t="str">
        <f>IF(ISNUMBER(SEARCH(W$1,raw[[#This Row],[active years]])),1,"")</f>
        <v/>
      </c>
      <c r="X1801" t="str">
        <f>IF(ISNUMBER(SEARCH(X$1,raw[[#This Row],[active years]])),1,"")</f>
        <v/>
      </c>
      <c r="Y1801" t="str">
        <f>IF(ISNUMBER(SEARCH(Y$1,raw[[#This Row],[active years]])),1,"")</f>
        <v/>
      </c>
      <c r="Z1801" t="str">
        <f>IF(ISNUMBER(SEARCH(Z$1,raw[[#This Row],[active years]])),1,"")</f>
        <v/>
      </c>
      <c r="AA1801" t="str">
        <f>IF(ISNUMBER(SEARCH(AA$1,raw[[#This Row],[active years]])),1,"")</f>
        <v/>
      </c>
    </row>
    <row r="1802" spans="1:27" x14ac:dyDescent="0.45">
      <c r="A1802">
        <f>raw[team]</f>
        <v>2185</v>
      </c>
      <c r="B1802">
        <f>raw[rookie year]</f>
        <v>2007</v>
      </c>
      <c r="C1802" t="str">
        <f>IF(ISNUMBER(SEARCH(C$1,raw[[#This Row],[active years]])),1,"")</f>
        <v/>
      </c>
      <c r="D1802" t="str">
        <f>IF(ISNUMBER(SEARCH(D$1,raw[[#This Row],[active years]])),1,"")</f>
        <v/>
      </c>
      <c r="E1802" t="str">
        <f>IF(ISNUMBER(SEARCH(E$1,raw[[#This Row],[active years]])),1,"")</f>
        <v/>
      </c>
      <c r="F1802" t="str">
        <f>IF(ISNUMBER(SEARCH(F$1,raw[[#This Row],[active years]])),1,"")</f>
        <v/>
      </c>
      <c r="G1802" t="str">
        <f>IF(ISNUMBER(SEARCH(G$1,raw[[#This Row],[active years]])),1,"")</f>
        <v/>
      </c>
      <c r="H1802" t="str">
        <f>IF(ISNUMBER(SEARCH(H$1,raw[[#This Row],[active years]])),1,"")</f>
        <v/>
      </c>
      <c r="I1802" t="str">
        <f>IF(ISNUMBER(SEARCH(I$1,raw[[#This Row],[active years]])),1,"")</f>
        <v/>
      </c>
      <c r="J1802" t="str">
        <f>IF(ISNUMBER(SEARCH(J$1,raw[[#This Row],[active years]])),1,"")</f>
        <v/>
      </c>
      <c r="K1802" t="str">
        <f>IF(ISNUMBER(SEARCH(K$1,raw[[#This Row],[active years]])),1,"")</f>
        <v/>
      </c>
      <c r="L1802" t="str">
        <f>IF(ISNUMBER(SEARCH(L$1,raw[[#This Row],[active years]])),1,"")</f>
        <v/>
      </c>
      <c r="M1802" t="str">
        <f>IF(ISNUMBER(SEARCH(M$1,raw[[#This Row],[active years]])),1,"")</f>
        <v/>
      </c>
      <c r="N1802" t="str">
        <f>IF(ISNUMBER(SEARCH(N$1,raw[[#This Row],[active years]])),1,"")</f>
        <v/>
      </c>
      <c r="O1802" t="str">
        <f>IF(ISNUMBER(SEARCH(O$1,raw[[#This Row],[active years]])),1,"")</f>
        <v/>
      </c>
      <c r="P1802" t="str">
        <f>IF(ISNUMBER(SEARCH(P$1,raw[[#This Row],[active years]])),1,"")</f>
        <v/>
      </c>
      <c r="Q1802" t="str">
        <f>IF(ISNUMBER(SEARCH(Q$1,raw[[#This Row],[active years]])),1,"")</f>
        <v/>
      </c>
      <c r="R1802">
        <f>IF(ISNUMBER(SEARCH(R$1,raw[[#This Row],[active years]])),1,"")</f>
        <v>1</v>
      </c>
      <c r="S1802">
        <f>IF(ISNUMBER(SEARCH(S$1,raw[[#This Row],[active years]])),1,"")</f>
        <v>1</v>
      </c>
      <c r="T1802">
        <f>IF(ISNUMBER(SEARCH(T$1,raw[[#This Row],[active years]])),1,"")</f>
        <v>1</v>
      </c>
      <c r="U1802">
        <f>IF(ISNUMBER(SEARCH(U$1,raw[[#This Row],[active years]])),1,"")</f>
        <v>1</v>
      </c>
      <c r="V1802" t="str">
        <f>IF(ISNUMBER(SEARCH(V$1,raw[[#This Row],[active years]])),1,"")</f>
        <v/>
      </c>
      <c r="W1802">
        <f>IF(ISNUMBER(SEARCH(W$1,raw[[#This Row],[active years]])),1,"")</f>
        <v>1</v>
      </c>
      <c r="X1802">
        <f>IF(ISNUMBER(SEARCH(X$1,raw[[#This Row],[active years]])),1,"")</f>
        <v>1</v>
      </c>
      <c r="Y1802">
        <f>IF(ISNUMBER(SEARCH(Y$1,raw[[#This Row],[active years]])),1,"")</f>
        <v>1</v>
      </c>
      <c r="Z1802">
        <f>IF(ISNUMBER(SEARCH(Z$1,raw[[#This Row],[active years]])),1,"")</f>
        <v>1</v>
      </c>
      <c r="AA1802">
        <f>IF(ISNUMBER(SEARCH(AA$1,raw[[#This Row],[active years]])),1,"")</f>
        <v>1</v>
      </c>
    </row>
    <row r="1803" spans="1:27" x14ac:dyDescent="0.45">
      <c r="A1803">
        <f>raw[team]</f>
        <v>2186</v>
      </c>
      <c r="B1803">
        <f>raw[rookie year]</f>
        <v>2007</v>
      </c>
      <c r="C1803" t="str">
        <f>IF(ISNUMBER(SEARCH(C$1,raw[[#This Row],[active years]])),1,"")</f>
        <v/>
      </c>
      <c r="D1803" t="str">
        <f>IF(ISNUMBER(SEARCH(D$1,raw[[#This Row],[active years]])),1,"")</f>
        <v/>
      </c>
      <c r="E1803" t="str">
        <f>IF(ISNUMBER(SEARCH(E$1,raw[[#This Row],[active years]])),1,"")</f>
        <v/>
      </c>
      <c r="F1803" t="str">
        <f>IF(ISNUMBER(SEARCH(F$1,raw[[#This Row],[active years]])),1,"")</f>
        <v/>
      </c>
      <c r="G1803" t="str">
        <f>IF(ISNUMBER(SEARCH(G$1,raw[[#This Row],[active years]])),1,"")</f>
        <v/>
      </c>
      <c r="H1803" t="str">
        <f>IF(ISNUMBER(SEARCH(H$1,raw[[#This Row],[active years]])),1,"")</f>
        <v/>
      </c>
      <c r="I1803" t="str">
        <f>IF(ISNUMBER(SEARCH(I$1,raw[[#This Row],[active years]])),1,"")</f>
        <v/>
      </c>
      <c r="J1803" t="str">
        <f>IF(ISNUMBER(SEARCH(J$1,raw[[#This Row],[active years]])),1,"")</f>
        <v/>
      </c>
      <c r="K1803" t="str">
        <f>IF(ISNUMBER(SEARCH(K$1,raw[[#This Row],[active years]])),1,"")</f>
        <v/>
      </c>
      <c r="L1803" t="str">
        <f>IF(ISNUMBER(SEARCH(L$1,raw[[#This Row],[active years]])),1,"")</f>
        <v/>
      </c>
      <c r="M1803" t="str">
        <f>IF(ISNUMBER(SEARCH(M$1,raw[[#This Row],[active years]])),1,"")</f>
        <v/>
      </c>
      <c r="N1803" t="str">
        <f>IF(ISNUMBER(SEARCH(N$1,raw[[#This Row],[active years]])),1,"")</f>
        <v/>
      </c>
      <c r="O1803" t="str">
        <f>IF(ISNUMBER(SEARCH(O$1,raw[[#This Row],[active years]])),1,"")</f>
        <v/>
      </c>
      <c r="P1803" t="str">
        <f>IF(ISNUMBER(SEARCH(P$1,raw[[#This Row],[active years]])),1,"")</f>
        <v/>
      </c>
      <c r="Q1803" t="str">
        <f>IF(ISNUMBER(SEARCH(Q$1,raw[[#This Row],[active years]])),1,"")</f>
        <v/>
      </c>
      <c r="R1803">
        <f>IF(ISNUMBER(SEARCH(R$1,raw[[#This Row],[active years]])),1,"")</f>
        <v>1</v>
      </c>
      <c r="S1803">
        <f>IF(ISNUMBER(SEARCH(S$1,raw[[#This Row],[active years]])),1,"")</f>
        <v>1</v>
      </c>
      <c r="T1803">
        <f>IF(ISNUMBER(SEARCH(T$1,raw[[#This Row],[active years]])),1,"")</f>
        <v>1</v>
      </c>
      <c r="U1803">
        <f>IF(ISNUMBER(SEARCH(U$1,raw[[#This Row],[active years]])),1,"")</f>
        <v>1</v>
      </c>
      <c r="V1803">
        <f>IF(ISNUMBER(SEARCH(V$1,raw[[#This Row],[active years]])),1,"")</f>
        <v>1</v>
      </c>
      <c r="W1803">
        <f>IF(ISNUMBER(SEARCH(W$1,raw[[#This Row],[active years]])),1,"")</f>
        <v>1</v>
      </c>
      <c r="X1803">
        <f>IF(ISNUMBER(SEARCH(X$1,raw[[#This Row],[active years]])),1,"")</f>
        <v>1</v>
      </c>
      <c r="Y1803">
        <f>IF(ISNUMBER(SEARCH(Y$1,raw[[#This Row],[active years]])),1,"")</f>
        <v>1</v>
      </c>
      <c r="Z1803">
        <f>IF(ISNUMBER(SEARCH(Z$1,raw[[#This Row],[active years]])),1,"")</f>
        <v>1</v>
      </c>
      <c r="AA1803">
        <f>IF(ISNUMBER(SEARCH(AA$1,raw[[#This Row],[active years]])),1,"")</f>
        <v>1</v>
      </c>
    </row>
    <row r="1804" spans="1:27" x14ac:dyDescent="0.45">
      <c r="A1804">
        <f>raw[team]</f>
        <v>2187</v>
      </c>
      <c r="B1804">
        <f>raw[rookie year]</f>
        <v>2007</v>
      </c>
      <c r="C1804" t="str">
        <f>IF(ISNUMBER(SEARCH(C$1,raw[[#This Row],[active years]])),1,"")</f>
        <v/>
      </c>
      <c r="D1804" t="str">
        <f>IF(ISNUMBER(SEARCH(D$1,raw[[#This Row],[active years]])),1,"")</f>
        <v/>
      </c>
      <c r="E1804" t="str">
        <f>IF(ISNUMBER(SEARCH(E$1,raw[[#This Row],[active years]])),1,"")</f>
        <v/>
      </c>
      <c r="F1804" t="str">
        <f>IF(ISNUMBER(SEARCH(F$1,raw[[#This Row],[active years]])),1,"")</f>
        <v/>
      </c>
      <c r="G1804" t="str">
        <f>IF(ISNUMBER(SEARCH(G$1,raw[[#This Row],[active years]])),1,"")</f>
        <v/>
      </c>
      <c r="H1804" t="str">
        <f>IF(ISNUMBER(SEARCH(H$1,raw[[#This Row],[active years]])),1,"")</f>
        <v/>
      </c>
      <c r="I1804" t="str">
        <f>IF(ISNUMBER(SEARCH(I$1,raw[[#This Row],[active years]])),1,"")</f>
        <v/>
      </c>
      <c r="J1804" t="str">
        <f>IF(ISNUMBER(SEARCH(J$1,raw[[#This Row],[active years]])),1,"")</f>
        <v/>
      </c>
      <c r="K1804" t="str">
        <f>IF(ISNUMBER(SEARCH(K$1,raw[[#This Row],[active years]])),1,"")</f>
        <v/>
      </c>
      <c r="L1804" t="str">
        <f>IF(ISNUMBER(SEARCH(L$1,raw[[#This Row],[active years]])),1,"")</f>
        <v/>
      </c>
      <c r="M1804" t="str">
        <f>IF(ISNUMBER(SEARCH(M$1,raw[[#This Row],[active years]])),1,"")</f>
        <v/>
      </c>
      <c r="N1804" t="str">
        <f>IF(ISNUMBER(SEARCH(N$1,raw[[#This Row],[active years]])),1,"")</f>
        <v/>
      </c>
      <c r="O1804" t="str">
        <f>IF(ISNUMBER(SEARCH(O$1,raw[[#This Row],[active years]])),1,"")</f>
        <v/>
      </c>
      <c r="P1804" t="str">
        <f>IF(ISNUMBER(SEARCH(P$1,raw[[#This Row],[active years]])),1,"")</f>
        <v/>
      </c>
      <c r="Q1804" t="str">
        <f>IF(ISNUMBER(SEARCH(Q$1,raw[[#This Row],[active years]])),1,"")</f>
        <v/>
      </c>
      <c r="R1804">
        <f>IF(ISNUMBER(SEARCH(R$1,raw[[#This Row],[active years]])),1,"")</f>
        <v>1</v>
      </c>
      <c r="S1804">
        <f>IF(ISNUMBER(SEARCH(S$1,raw[[#This Row],[active years]])),1,"")</f>
        <v>1</v>
      </c>
      <c r="T1804">
        <f>IF(ISNUMBER(SEARCH(T$1,raw[[#This Row],[active years]])),1,"")</f>
        <v>1</v>
      </c>
      <c r="U1804">
        <f>IF(ISNUMBER(SEARCH(U$1,raw[[#This Row],[active years]])),1,"")</f>
        <v>1</v>
      </c>
      <c r="V1804">
        <f>IF(ISNUMBER(SEARCH(V$1,raw[[#This Row],[active years]])),1,"")</f>
        <v>1</v>
      </c>
      <c r="W1804">
        <f>IF(ISNUMBER(SEARCH(W$1,raw[[#This Row],[active years]])),1,"")</f>
        <v>1</v>
      </c>
      <c r="X1804">
        <f>IF(ISNUMBER(SEARCH(X$1,raw[[#This Row],[active years]])),1,"")</f>
        <v>1</v>
      </c>
      <c r="Y1804">
        <f>IF(ISNUMBER(SEARCH(Y$1,raw[[#This Row],[active years]])),1,"")</f>
        <v>1</v>
      </c>
      <c r="Z1804">
        <f>IF(ISNUMBER(SEARCH(Z$1,raw[[#This Row],[active years]])),1,"")</f>
        <v>1</v>
      </c>
      <c r="AA1804">
        <f>IF(ISNUMBER(SEARCH(AA$1,raw[[#This Row],[active years]])),1,"")</f>
        <v>1</v>
      </c>
    </row>
    <row r="1805" spans="1:27" x14ac:dyDescent="0.45">
      <c r="A1805">
        <f>raw[team]</f>
        <v>2188</v>
      </c>
      <c r="B1805">
        <f>raw[rookie year]</f>
        <v>2007</v>
      </c>
      <c r="C1805" t="str">
        <f>IF(ISNUMBER(SEARCH(C$1,raw[[#This Row],[active years]])),1,"")</f>
        <v/>
      </c>
      <c r="D1805" t="str">
        <f>IF(ISNUMBER(SEARCH(D$1,raw[[#This Row],[active years]])),1,"")</f>
        <v/>
      </c>
      <c r="E1805" t="str">
        <f>IF(ISNUMBER(SEARCH(E$1,raw[[#This Row],[active years]])),1,"")</f>
        <v/>
      </c>
      <c r="F1805" t="str">
        <f>IF(ISNUMBER(SEARCH(F$1,raw[[#This Row],[active years]])),1,"")</f>
        <v/>
      </c>
      <c r="G1805" t="str">
        <f>IF(ISNUMBER(SEARCH(G$1,raw[[#This Row],[active years]])),1,"")</f>
        <v/>
      </c>
      <c r="H1805" t="str">
        <f>IF(ISNUMBER(SEARCH(H$1,raw[[#This Row],[active years]])),1,"")</f>
        <v/>
      </c>
      <c r="I1805" t="str">
        <f>IF(ISNUMBER(SEARCH(I$1,raw[[#This Row],[active years]])),1,"")</f>
        <v/>
      </c>
      <c r="J1805" t="str">
        <f>IF(ISNUMBER(SEARCH(J$1,raw[[#This Row],[active years]])),1,"")</f>
        <v/>
      </c>
      <c r="K1805" t="str">
        <f>IF(ISNUMBER(SEARCH(K$1,raw[[#This Row],[active years]])),1,"")</f>
        <v/>
      </c>
      <c r="L1805" t="str">
        <f>IF(ISNUMBER(SEARCH(L$1,raw[[#This Row],[active years]])),1,"")</f>
        <v/>
      </c>
      <c r="M1805" t="str">
        <f>IF(ISNUMBER(SEARCH(M$1,raw[[#This Row],[active years]])),1,"")</f>
        <v/>
      </c>
      <c r="N1805" t="str">
        <f>IF(ISNUMBER(SEARCH(N$1,raw[[#This Row],[active years]])),1,"")</f>
        <v/>
      </c>
      <c r="O1805" t="str">
        <f>IF(ISNUMBER(SEARCH(O$1,raw[[#This Row],[active years]])),1,"")</f>
        <v/>
      </c>
      <c r="P1805" t="str">
        <f>IF(ISNUMBER(SEARCH(P$1,raw[[#This Row],[active years]])),1,"")</f>
        <v/>
      </c>
      <c r="Q1805" t="str">
        <f>IF(ISNUMBER(SEARCH(Q$1,raw[[#This Row],[active years]])),1,"")</f>
        <v/>
      </c>
      <c r="R1805">
        <f>IF(ISNUMBER(SEARCH(R$1,raw[[#This Row],[active years]])),1,"")</f>
        <v>1</v>
      </c>
      <c r="S1805">
        <f>IF(ISNUMBER(SEARCH(S$1,raw[[#This Row],[active years]])),1,"")</f>
        <v>1</v>
      </c>
      <c r="T1805">
        <f>IF(ISNUMBER(SEARCH(T$1,raw[[#This Row],[active years]])),1,"")</f>
        <v>1</v>
      </c>
      <c r="U1805">
        <f>IF(ISNUMBER(SEARCH(U$1,raw[[#This Row],[active years]])),1,"")</f>
        <v>1</v>
      </c>
      <c r="V1805" t="str">
        <f>IF(ISNUMBER(SEARCH(V$1,raw[[#This Row],[active years]])),1,"")</f>
        <v/>
      </c>
      <c r="W1805" t="str">
        <f>IF(ISNUMBER(SEARCH(W$1,raw[[#This Row],[active years]])),1,"")</f>
        <v/>
      </c>
      <c r="X1805" t="str">
        <f>IF(ISNUMBER(SEARCH(X$1,raw[[#This Row],[active years]])),1,"")</f>
        <v/>
      </c>
      <c r="Y1805" t="str">
        <f>IF(ISNUMBER(SEARCH(Y$1,raw[[#This Row],[active years]])),1,"")</f>
        <v/>
      </c>
      <c r="Z1805" t="str">
        <f>IF(ISNUMBER(SEARCH(Z$1,raw[[#This Row],[active years]])),1,"")</f>
        <v/>
      </c>
      <c r="AA1805" t="str">
        <f>IF(ISNUMBER(SEARCH(AA$1,raw[[#This Row],[active years]])),1,"")</f>
        <v/>
      </c>
    </row>
    <row r="1806" spans="1:27" x14ac:dyDescent="0.45">
      <c r="A1806">
        <f>raw[team]</f>
        <v>2189</v>
      </c>
      <c r="B1806">
        <f>raw[rookie year]</f>
        <v>2007</v>
      </c>
      <c r="C1806" t="str">
        <f>IF(ISNUMBER(SEARCH(C$1,raw[[#This Row],[active years]])),1,"")</f>
        <v/>
      </c>
      <c r="D1806" t="str">
        <f>IF(ISNUMBER(SEARCH(D$1,raw[[#This Row],[active years]])),1,"")</f>
        <v/>
      </c>
      <c r="E1806" t="str">
        <f>IF(ISNUMBER(SEARCH(E$1,raw[[#This Row],[active years]])),1,"")</f>
        <v/>
      </c>
      <c r="F1806" t="str">
        <f>IF(ISNUMBER(SEARCH(F$1,raw[[#This Row],[active years]])),1,"")</f>
        <v/>
      </c>
      <c r="G1806" t="str">
        <f>IF(ISNUMBER(SEARCH(G$1,raw[[#This Row],[active years]])),1,"")</f>
        <v/>
      </c>
      <c r="H1806" t="str">
        <f>IF(ISNUMBER(SEARCH(H$1,raw[[#This Row],[active years]])),1,"")</f>
        <v/>
      </c>
      <c r="I1806" t="str">
        <f>IF(ISNUMBER(SEARCH(I$1,raw[[#This Row],[active years]])),1,"")</f>
        <v/>
      </c>
      <c r="J1806" t="str">
        <f>IF(ISNUMBER(SEARCH(J$1,raw[[#This Row],[active years]])),1,"")</f>
        <v/>
      </c>
      <c r="K1806" t="str">
        <f>IF(ISNUMBER(SEARCH(K$1,raw[[#This Row],[active years]])),1,"")</f>
        <v/>
      </c>
      <c r="L1806" t="str">
        <f>IF(ISNUMBER(SEARCH(L$1,raw[[#This Row],[active years]])),1,"")</f>
        <v/>
      </c>
      <c r="M1806" t="str">
        <f>IF(ISNUMBER(SEARCH(M$1,raw[[#This Row],[active years]])),1,"")</f>
        <v/>
      </c>
      <c r="N1806" t="str">
        <f>IF(ISNUMBER(SEARCH(N$1,raw[[#This Row],[active years]])),1,"")</f>
        <v/>
      </c>
      <c r="O1806" t="str">
        <f>IF(ISNUMBER(SEARCH(O$1,raw[[#This Row],[active years]])),1,"")</f>
        <v/>
      </c>
      <c r="P1806" t="str">
        <f>IF(ISNUMBER(SEARCH(P$1,raw[[#This Row],[active years]])),1,"")</f>
        <v/>
      </c>
      <c r="Q1806" t="str">
        <f>IF(ISNUMBER(SEARCH(Q$1,raw[[#This Row],[active years]])),1,"")</f>
        <v/>
      </c>
      <c r="R1806">
        <f>IF(ISNUMBER(SEARCH(R$1,raw[[#This Row],[active years]])),1,"")</f>
        <v>1</v>
      </c>
      <c r="S1806">
        <f>IF(ISNUMBER(SEARCH(S$1,raw[[#This Row],[active years]])),1,"")</f>
        <v>1</v>
      </c>
      <c r="T1806" t="str">
        <f>IF(ISNUMBER(SEARCH(T$1,raw[[#This Row],[active years]])),1,"")</f>
        <v/>
      </c>
      <c r="U1806" t="str">
        <f>IF(ISNUMBER(SEARCH(U$1,raw[[#This Row],[active years]])),1,"")</f>
        <v/>
      </c>
      <c r="V1806" t="str">
        <f>IF(ISNUMBER(SEARCH(V$1,raw[[#This Row],[active years]])),1,"")</f>
        <v/>
      </c>
      <c r="W1806" t="str">
        <f>IF(ISNUMBER(SEARCH(W$1,raw[[#This Row],[active years]])),1,"")</f>
        <v/>
      </c>
      <c r="X1806" t="str">
        <f>IF(ISNUMBER(SEARCH(X$1,raw[[#This Row],[active years]])),1,"")</f>
        <v/>
      </c>
      <c r="Y1806" t="str">
        <f>IF(ISNUMBER(SEARCH(Y$1,raw[[#This Row],[active years]])),1,"")</f>
        <v/>
      </c>
      <c r="Z1806" t="str">
        <f>IF(ISNUMBER(SEARCH(Z$1,raw[[#This Row],[active years]])),1,"")</f>
        <v/>
      </c>
      <c r="AA1806" t="str">
        <f>IF(ISNUMBER(SEARCH(AA$1,raw[[#This Row],[active years]])),1,"")</f>
        <v/>
      </c>
    </row>
    <row r="1807" spans="1:27" x14ac:dyDescent="0.45">
      <c r="A1807">
        <f>raw[team]</f>
        <v>2190</v>
      </c>
      <c r="B1807">
        <f>raw[rookie year]</f>
        <v>2007</v>
      </c>
      <c r="C1807" t="str">
        <f>IF(ISNUMBER(SEARCH(C$1,raw[[#This Row],[active years]])),1,"")</f>
        <v/>
      </c>
      <c r="D1807" t="str">
        <f>IF(ISNUMBER(SEARCH(D$1,raw[[#This Row],[active years]])),1,"")</f>
        <v/>
      </c>
      <c r="E1807" t="str">
        <f>IF(ISNUMBER(SEARCH(E$1,raw[[#This Row],[active years]])),1,"")</f>
        <v/>
      </c>
      <c r="F1807" t="str">
        <f>IF(ISNUMBER(SEARCH(F$1,raw[[#This Row],[active years]])),1,"")</f>
        <v/>
      </c>
      <c r="G1807" t="str">
        <f>IF(ISNUMBER(SEARCH(G$1,raw[[#This Row],[active years]])),1,"")</f>
        <v/>
      </c>
      <c r="H1807" t="str">
        <f>IF(ISNUMBER(SEARCH(H$1,raw[[#This Row],[active years]])),1,"")</f>
        <v/>
      </c>
      <c r="I1807" t="str">
        <f>IF(ISNUMBER(SEARCH(I$1,raw[[#This Row],[active years]])),1,"")</f>
        <v/>
      </c>
      <c r="J1807" t="str">
        <f>IF(ISNUMBER(SEARCH(J$1,raw[[#This Row],[active years]])),1,"")</f>
        <v/>
      </c>
      <c r="K1807" t="str">
        <f>IF(ISNUMBER(SEARCH(K$1,raw[[#This Row],[active years]])),1,"")</f>
        <v/>
      </c>
      <c r="L1807" t="str">
        <f>IF(ISNUMBER(SEARCH(L$1,raw[[#This Row],[active years]])),1,"")</f>
        <v/>
      </c>
      <c r="M1807" t="str">
        <f>IF(ISNUMBER(SEARCH(M$1,raw[[#This Row],[active years]])),1,"")</f>
        <v/>
      </c>
      <c r="N1807" t="str">
        <f>IF(ISNUMBER(SEARCH(N$1,raw[[#This Row],[active years]])),1,"")</f>
        <v/>
      </c>
      <c r="O1807" t="str">
        <f>IF(ISNUMBER(SEARCH(O$1,raw[[#This Row],[active years]])),1,"")</f>
        <v/>
      </c>
      <c r="P1807" t="str">
        <f>IF(ISNUMBER(SEARCH(P$1,raw[[#This Row],[active years]])),1,"")</f>
        <v/>
      </c>
      <c r="Q1807" t="str">
        <f>IF(ISNUMBER(SEARCH(Q$1,raw[[#This Row],[active years]])),1,"")</f>
        <v/>
      </c>
      <c r="R1807">
        <f>IF(ISNUMBER(SEARCH(R$1,raw[[#This Row],[active years]])),1,"")</f>
        <v>1</v>
      </c>
      <c r="S1807">
        <f>IF(ISNUMBER(SEARCH(S$1,raw[[#This Row],[active years]])),1,"")</f>
        <v>1</v>
      </c>
      <c r="T1807">
        <f>IF(ISNUMBER(SEARCH(T$1,raw[[#This Row],[active years]])),1,"")</f>
        <v>1</v>
      </c>
      <c r="U1807">
        <f>IF(ISNUMBER(SEARCH(U$1,raw[[#This Row],[active years]])),1,"")</f>
        <v>1</v>
      </c>
      <c r="V1807">
        <f>IF(ISNUMBER(SEARCH(V$1,raw[[#This Row],[active years]])),1,"")</f>
        <v>1</v>
      </c>
      <c r="W1807">
        <f>IF(ISNUMBER(SEARCH(W$1,raw[[#This Row],[active years]])),1,"")</f>
        <v>1</v>
      </c>
      <c r="X1807">
        <f>IF(ISNUMBER(SEARCH(X$1,raw[[#This Row],[active years]])),1,"")</f>
        <v>1</v>
      </c>
      <c r="Y1807">
        <f>IF(ISNUMBER(SEARCH(Y$1,raw[[#This Row],[active years]])),1,"")</f>
        <v>1</v>
      </c>
      <c r="Z1807">
        <f>IF(ISNUMBER(SEARCH(Z$1,raw[[#This Row],[active years]])),1,"")</f>
        <v>1</v>
      </c>
      <c r="AA1807">
        <f>IF(ISNUMBER(SEARCH(AA$1,raw[[#This Row],[active years]])),1,"")</f>
        <v>1</v>
      </c>
    </row>
    <row r="1808" spans="1:27" x14ac:dyDescent="0.45">
      <c r="A1808">
        <f>raw[team]</f>
        <v>2191</v>
      </c>
      <c r="B1808">
        <f>raw[rookie year]</f>
        <v>2007</v>
      </c>
      <c r="C1808" t="str">
        <f>IF(ISNUMBER(SEARCH(C$1,raw[[#This Row],[active years]])),1,"")</f>
        <v/>
      </c>
      <c r="D1808" t="str">
        <f>IF(ISNUMBER(SEARCH(D$1,raw[[#This Row],[active years]])),1,"")</f>
        <v/>
      </c>
      <c r="E1808" t="str">
        <f>IF(ISNUMBER(SEARCH(E$1,raw[[#This Row],[active years]])),1,"")</f>
        <v/>
      </c>
      <c r="F1808" t="str">
        <f>IF(ISNUMBER(SEARCH(F$1,raw[[#This Row],[active years]])),1,"")</f>
        <v/>
      </c>
      <c r="G1808" t="str">
        <f>IF(ISNUMBER(SEARCH(G$1,raw[[#This Row],[active years]])),1,"")</f>
        <v/>
      </c>
      <c r="H1808" t="str">
        <f>IF(ISNUMBER(SEARCH(H$1,raw[[#This Row],[active years]])),1,"")</f>
        <v/>
      </c>
      <c r="I1808" t="str">
        <f>IF(ISNUMBER(SEARCH(I$1,raw[[#This Row],[active years]])),1,"")</f>
        <v/>
      </c>
      <c r="J1808" t="str">
        <f>IF(ISNUMBER(SEARCH(J$1,raw[[#This Row],[active years]])),1,"")</f>
        <v/>
      </c>
      <c r="K1808" t="str">
        <f>IF(ISNUMBER(SEARCH(K$1,raw[[#This Row],[active years]])),1,"")</f>
        <v/>
      </c>
      <c r="L1808" t="str">
        <f>IF(ISNUMBER(SEARCH(L$1,raw[[#This Row],[active years]])),1,"")</f>
        <v/>
      </c>
      <c r="M1808" t="str">
        <f>IF(ISNUMBER(SEARCH(M$1,raw[[#This Row],[active years]])),1,"")</f>
        <v/>
      </c>
      <c r="N1808" t="str">
        <f>IF(ISNUMBER(SEARCH(N$1,raw[[#This Row],[active years]])),1,"")</f>
        <v/>
      </c>
      <c r="O1808" t="str">
        <f>IF(ISNUMBER(SEARCH(O$1,raw[[#This Row],[active years]])),1,"")</f>
        <v/>
      </c>
      <c r="P1808" t="str">
        <f>IF(ISNUMBER(SEARCH(P$1,raw[[#This Row],[active years]])),1,"")</f>
        <v/>
      </c>
      <c r="Q1808" t="str">
        <f>IF(ISNUMBER(SEARCH(Q$1,raw[[#This Row],[active years]])),1,"")</f>
        <v/>
      </c>
      <c r="R1808">
        <f>IF(ISNUMBER(SEARCH(R$1,raw[[#This Row],[active years]])),1,"")</f>
        <v>1</v>
      </c>
      <c r="S1808">
        <f>IF(ISNUMBER(SEARCH(S$1,raw[[#This Row],[active years]])),1,"")</f>
        <v>1</v>
      </c>
      <c r="T1808">
        <f>IF(ISNUMBER(SEARCH(T$1,raw[[#This Row],[active years]])),1,"")</f>
        <v>1</v>
      </c>
      <c r="U1808">
        <f>IF(ISNUMBER(SEARCH(U$1,raw[[#This Row],[active years]])),1,"")</f>
        <v>1</v>
      </c>
      <c r="V1808">
        <f>IF(ISNUMBER(SEARCH(V$1,raw[[#This Row],[active years]])),1,"")</f>
        <v>1</v>
      </c>
      <c r="W1808">
        <f>IF(ISNUMBER(SEARCH(W$1,raw[[#This Row],[active years]])),1,"")</f>
        <v>1</v>
      </c>
      <c r="X1808">
        <f>IF(ISNUMBER(SEARCH(X$1,raw[[#This Row],[active years]])),1,"")</f>
        <v>1</v>
      </c>
      <c r="Y1808">
        <f>IF(ISNUMBER(SEARCH(Y$1,raw[[#This Row],[active years]])),1,"")</f>
        <v>1</v>
      </c>
      <c r="Z1808">
        <f>IF(ISNUMBER(SEARCH(Z$1,raw[[#This Row],[active years]])),1,"")</f>
        <v>1</v>
      </c>
      <c r="AA1808">
        <f>IF(ISNUMBER(SEARCH(AA$1,raw[[#This Row],[active years]])),1,"")</f>
        <v>1</v>
      </c>
    </row>
    <row r="1809" spans="1:27" x14ac:dyDescent="0.45">
      <c r="A1809">
        <f>raw[team]</f>
        <v>2192</v>
      </c>
      <c r="B1809">
        <f>raw[rookie year]</f>
        <v>2007</v>
      </c>
      <c r="C1809" t="str">
        <f>IF(ISNUMBER(SEARCH(C$1,raw[[#This Row],[active years]])),1,"")</f>
        <v/>
      </c>
      <c r="D1809" t="str">
        <f>IF(ISNUMBER(SEARCH(D$1,raw[[#This Row],[active years]])),1,"")</f>
        <v/>
      </c>
      <c r="E1809" t="str">
        <f>IF(ISNUMBER(SEARCH(E$1,raw[[#This Row],[active years]])),1,"")</f>
        <v/>
      </c>
      <c r="F1809" t="str">
        <f>IF(ISNUMBER(SEARCH(F$1,raw[[#This Row],[active years]])),1,"")</f>
        <v/>
      </c>
      <c r="G1809" t="str">
        <f>IF(ISNUMBER(SEARCH(G$1,raw[[#This Row],[active years]])),1,"")</f>
        <v/>
      </c>
      <c r="H1809" t="str">
        <f>IF(ISNUMBER(SEARCH(H$1,raw[[#This Row],[active years]])),1,"")</f>
        <v/>
      </c>
      <c r="I1809" t="str">
        <f>IF(ISNUMBER(SEARCH(I$1,raw[[#This Row],[active years]])),1,"")</f>
        <v/>
      </c>
      <c r="J1809" t="str">
        <f>IF(ISNUMBER(SEARCH(J$1,raw[[#This Row],[active years]])),1,"")</f>
        <v/>
      </c>
      <c r="K1809" t="str">
        <f>IF(ISNUMBER(SEARCH(K$1,raw[[#This Row],[active years]])),1,"")</f>
        <v/>
      </c>
      <c r="L1809" t="str">
        <f>IF(ISNUMBER(SEARCH(L$1,raw[[#This Row],[active years]])),1,"")</f>
        <v/>
      </c>
      <c r="M1809" t="str">
        <f>IF(ISNUMBER(SEARCH(M$1,raw[[#This Row],[active years]])),1,"")</f>
        <v/>
      </c>
      <c r="N1809" t="str">
        <f>IF(ISNUMBER(SEARCH(N$1,raw[[#This Row],[active years]])),1,"")</f>
        <v/>
      </c>
      <c r="O1809" t="str">
        <f>IF(ISNUMBER(SEARCH(O$1,raw[[#This Row],[active years]])),1,"")</f>
        <v/>
      </c>
      <c r="P1809" t="str">
        <f>IF(ISNUMBER(SEARCH(P$1,raw[[#This Row],[active years]])),1,"")</f>
        <v/>
      </c>
      <c r="Q1809" t="str">
        <f>IF(ISNUMBER(SEARCH(Q$1,raw[[#This Row],[active years]])),1,"")</f>
        <v/>
      </c>
      <c r="R1809">
        <f>IF(ISNUMBER(SEARCH(R$1,raw[[#This Row],[active years]])),1,"")</f>
        <v>1</v>
      </c>
      <c r="S1809">
        <f>IF(ISNUMBER(SEARCH(S$1,raw[[#This Row],[active years]])),1,"")</f>
        <v>1</v>
      </c>
      <c r="T1809">
        <f>IF(ISNUMBER(SEARCH(T$1,raw[[#This Row],[active years]])),1,"")</f>
        <v>1</v>
      </c>
      <c r="U1809">
        <f>IF(ISNUMBER(SEARCH(U$1,raw[[#This Row],[active years]])),1,"")</f>
        <v>1</v>
      </c>
      <c r="V1809">
        <f>IF(ISNUMBER(SEARCH(V$1,raw[[#This Row],[active years]])),1,"")</f>
        <v>1</v>
      </c>
      <c r="W1809">
        <f>IF(ISNUMBER(SEARCH(W$1,raw[[#This Row],[active years]])),1,"")</f>
        <v>1</v>
      </c>
      <c r="X1809">
        <f>IF(ISNUMBER(SEARCH(X$1,raw[[#This Row],[active years]])),1,"")</f>
        <v>1</v>
      </c>
      <c r="Y1809">
        <f>IF(ISNUMBER(SEARCH(Y$1,raw[[#This Row],[active years]])),1,"")</f>
        <v>1</v>
      </c>
      <c r="Z1809">
        <f>IF(ISNUMBER(SEARCH(Z$1,raw[[#This Row],[active years]])),1,"")</f>
        <v>1</v>
      </c>
      <c r="AA1809" t="str">
        <f>IF(ISNUMBER(SEARCH(AA$1,raw[[#This Row],[active years]])),1,"")</f>
        <v/>
      </c>
    </row>
    <row r="1810" spans="1:27" x14ac:dyDescent="0.45">
      <c r="A1810">
        <f>raw[team]</f>
        <v>2193</v>
      </c>
      <c r="B1810">
        <f>raw[rookie year]</f>
        <v>2007</v>
      </c>
      <c r="C1810" t="str">
        <f>IF(ISNUMBER(SEARCH(C$1,raw[[#This Row],[active years]])),1,"")</f>
        <v/>
      </c>
      <c r="D1810" t="str">
        <f>IF(ISNUMBER(SEARCH(D$1,raw[[#This Row],[active years]])),1,"")</f>
        <v/>
      </c>
      <c r="E1810" t="str">
        <f>IF(ISNUMBER(SEARCH(E$1,raw[[#This Row],[active years]])),1,"")</f>
        <v/>
      </c>
      <c r="F1810" t="str">
        <f>IF(ISNUMBER(SEARCH(F$1,raw[[#This Row],[active years]])),1,"")</f>
        <v/>
      </c>
      <c r="G1810" t="str">
        <f>IF(ISNUMBER(SEARCH(G$1,raw[[#This Row],[active years]])),1,"")</f>
        <v/>
      </c>
      <c r="H1810" t="str">
        <f>IF(ISNUMBER(SEARCH(H$1,raw[[#This Row],[active years]])),1,"")</f>
        <v/>
      </c>
      <c r="I1810" t="str">
        <f>IF(ISNUMBER(SEARCH(I$1,raw[[#This Row],[active years]])),1,"")</f>
        <v/>
      </c>
      <c r="J1810" t="str">
        <f>IF(ISNUMBER(SEARCH(J$1,raw[[#This Row],[active years]])),1,"")</f>
        <v/>
      </c>
      <c r="K1810" t="str">
        <f>IF(ISNUMBER(SEARCH(K$1,raw[[#This Row],[active years]])),1,"")</f>
        <v/>
      </c>
      <c r="L1810" t="str">
        <f>IF(ISNUMBER(SEARCH(L$1,raw[[#This Row],[active years]])),1,"")</f>
        <v/>
      </c>
      <c r="M1810" t="str">
        <f>IF(ISNUMBER(SEARCH(M$1,raw[[#This Row],[active years]])),1,"")</f>
        <v/>
      </c>
      <c r="N1810" t="str">
        <f>IF(ISNUMBER(SEARCH(N$1,raw[[#This Row],[active years]])),1,"")</f>
        <v/>
      </c>
      <c r="O1810" t="str">
        <f>IF(ISNUMBER(SEARCH(O$1,raw[[#This Row],[active years]])),1,"")</f>
        <v/>
      </c>
      <c r="P1810" t="str">
        <f>IF(ISNUMBER(SEARCH(P$1,raw[[#This Row],[active years]])),1,"")</f>
        <v/>
      </c>
      <c r="Q1810" t="str">
        <f>IF(ISNUMBER(SEARCH(Q$1,raw[[#This Row],[active years]])),1,"")</f>
        <v/>
      </c>
      <c r="R1810">
        <f>IF(ISNUMBER(SEARCH(R$1,raw[[#This Row],[active years]])),1,"")</f>
        <v>1</v>
      </c>
      <c r="S1810">
        <f>IF(ISNUMBER(SEARCH(S$1,raw[[#This Row],[active years]])),1,"")</f>
        <v>1</v>
      </c>
      <c r="T1810">
        <f>IF(ISNUMBER(SEARCH(T$1,raw[[#This Row],[active years]])),1,"")</f>
        <v>1</v>
      </c>
      <c r="U1810">
        <f>IF(ISNUMBER(SEARCH(U$1,raw[[#This Row],[active years]])),1,"")</f>
        <v>1</v>
      </c>
      <c r="V1810">
        <f>IF(ISNUMBER(SEARCH(V$1,raw[[#This Row],[active years]])),1,"")</f>
        <v>1</v>
      </c>
      <c r="W1810">
        <f>IF(ISNUMBER(SEARCH(W$1,raw[[#This Row],[active years]])),1,"")</f>
        <v>1</v>
      </c>
      <c r="X1810">
        <f>IF(ISNUMBER(SEARCH(X$1,raw[[#This Row],[active years]])),1,"")</f>
        <v>1</v>
      </c>
      <c r="Y1810">
        <f>IF(ISNUMBER(SEARCH(Y$1,raw[[#This Row],[active years]])),1,"")</f>
        <v>1</v>
      </c>
      <c r="Z1810" t="str">
        <f>IF(ISNUMBER(SEARCH(Z$1,raw[[#This Row],[active years]])),1,"")</f>
        <v/>
      </c>
      <c r="AA1810" t="str">
        <f>IF(ISNUMBER(SEARCH(AA$1,raw[[#This Row],[active years]])),1,"")</f>
        <v/>
      </c>
    </row>
    <row r="1811" spans="1:27" x14ac:dyDescent="0.45">
      <c r="A1811">
        <f>raw[team]</f>
        <v>2194</v>
      </c>
      <c r="B1811">
        <f>raw[rookie year]</f>
        <v>2007</v>
      </c>
      <c r="C1811" t="str">
        <f>IF(ISNUMBER(SEARCH(C$1,raw[[#This Row],[active years]])),1,"")</f>
        <v/>
      </c>
      <c r="D1811" t="str">
        <f>IF(ISNUMBER(SEARCH(D$1,raw[[#This Row],[active years]])),1,"")</f>
        <v/>
      </c>
      <c r="E1811" t="str">
        <f>IF(ISNUMBER(SEARCH(E$1,raw[[#This Row],[active years]])),1,"")</f>
        <v/>
      </c>
      <c r="F1811" t="str">
        <f>IF(ISNUMBER(SEARCH(F$1,raw[[#This Row],[active years]])),1,"")</f>
        <v/>
      </c>
      <c r="G1811" t="str">
        <f>IF(ISNUMBER(SEARCH(G$1,raw[[#This Row],[active years]])),1,"")</f>
        <v/>
      </c>
      <c r="H1811" t="str">
        <f>IF(ISNUMBER(SEARCH(H$1,raw[[#This Row],[active years]])),1,"")</f>
        <v/>
      </c>
      <c r="I1811" t="str">
        <f>IF(ISNUMBER(SEARCH(I$1,raw[[#This Row],[active years]])),1,"")</f>
        <v/>
      </c>
      <c r="J1811" t="str">
        <f>IF(ISNUMBER(SEARCH(J$1,raw[[#This Row],[active years]])),1,"")</f>
        <v/>
      </c>
      <c r="K1811" t="str">
        <f>IF(ISNUMBER(SEARCH(K$1,raw[[#This Row],[active years]])),1,"")</f>
        <v/>
      </c>
      <c r="L1811" t="str">
        <f>IF(ISNUMBER(SEARCH(L$1,raw[[#This Row],[active years]])),1,"")</f>
        <v/>
      </c>
      <c r="M1811" t="str">
        <f>IF(ISNUMBER(SEARCH(M$1,raw[[#This Row],[active years]])),1,"")</f>
        <v/>
      </c>
      <c r="N1811" t="str">
        <f>IF(ISNUMBER(SEARCH(N$1,raw[[#This Row],[active years]])),1,"")</f>
        <v/>
      </c>
      <c r="O1811" t="str">
        <f>IF(ISNUMBER(SEARCH(O$1,raw[[#This Row],[active years]])),1,"")</f>
        <v/>
      </c>
      <c r="P1811" t="str">
        <f>IF(ISNUMBER(SEARCH(P$1,raw[[#This Row],[active years]])),1,"")</f>
        <v/>
      </c>
      <c r="Q1811" t="str">
        <f>IF(ISNUMBER(SEARCH(Q$1,raw[[#This Row],[active years]])),1,"")</f>
        <v/>
      </c>
      <c r="R1811">
        <f>IF(ISNUMBER(SEARCH(R$1,raw[[#This Row],[active years]])),1,"")</f>
        <v>1</v>
      </c>
      <c r="S1811">
        <f>IF(ISNUMBER(SEARCH(S$1,raw[[#This Row],[active years]])),1,"")</f>
        <v>1</v>
      </c>
      <c r="T1811">
        <f>IF(ISNUMBER(SEARCH(T$1,raw[[#This Row],[active years]])),1,"")</f>
        <v>1</v>
      </c>
      <c r="U1811">
        <f>IF(ISNUMBER(SEARCH(U$1,raw[[#This Row],[active years]])),1,"")</f>
        <v>1</v>
      </c>
      <c r="V1811">
        <f>IF(ISNUMBER(SEARCH(V$1,raw[[#This Row],[active years]])),1,"")</f>
        <v>1</v>
      </c>
      <c r="W1811">
        <f>IF(ISNUMBER(SEARCH(W$1,raw[[#This Row],[active years]])),1,"")</f>
        <v>1</v>
      </c>
      <c r="X1811">
        <f>IF(ISNUMBER(SEARCH(X$1,raw[[#This Row],[active years]])),1,"")</f>
        <v>1</v>
      </c>
      <c r="Y1811">
        <f>IF(ISNUMBER(SEARCH(Y$1,raw[[#This Row],[active years]])),1,"")</f>
        <v>1</v>
      </c>
      <c r="Z1811">
        <f>IF(ISNUMBER(SEARCH(Z$1,raw[[#This Row],[active years]])),1,"")</f>
        <v>1</v>
      </c>
      <c r="AA1811">
        <f>IF(ISNUMBER(SEARCH(AA$1,raw[[#This Row],[active years]])),1,"")</f>
        <v>1</v>
      </c>
    </row>
    <row r="1812" spans="1:27" x14ac:dyDescent="0.45">
      <c r="A1812">
        <f>raw[team]</f>
        <v>2196</v>
      </c>
      <c r="B1812">
        <f>raw[rookie year]</f>
        <v>2007</v>
      </c>
      <c r="C1812" t="str">
        <f>IF(ISNUMBER(SEARCH(C$1,raw[[#This Row],[active years]])),1,"")</f>
        <v/>
      </c>
      <c r="D1812" t="str">
        <f>IF(ISNUMBER(SEARCH(D$1,raw[[#This Row],[active years]])),1,"")</f>
        <v/>
      </c>
      <c r="E1812" t="str">
        <f>IF(ISNUMBER(SEARCH(E$1,raw[[#This Row],[active years]])),1,"")</f>
        <v/>
      </c>
      <c r="F1812" t="str">
        <f>IF(ISNUMBER(SEARCH(F$1,raw[[#This Row],[active years]])),1,"")</f>
        <v/>
      </c>
      <c r="G1812" t="str">
        <f>IF(ISNUMBER(SEARCH(G$1,raw[[#This Row],[active years]])),1,"")</f>
        <v/>
      </c>
      <c r="H1812" t="str">
        <f>IF(ISNUMBER(SEARCH(H$1,raw[[#This Row],[active years]])),1,"")</f>
        <v/>
      </c>
      <c r="I1812" t="str">
        <f>IF(ISNUMBER(SEARCH(I$1,raw[[#This Row],[active years]])),1,"")</f>
        <v/>
      </c>
      <c r="J1812" t="str">
        <f>IF(ISNUMBER(SEARCH(J$1,raw[[#This Row],[active years]])),1,"")</f>
        <v/>
      </c>
      <c r="K1812" t="str">
        <f>IF(ISNUMBER(SEARCH(K$1,raw[[#This Row],[active years]])),1,"")</f>
        <v/>
      </c>
      <c r="L1812" t="str">
        <f>IF(ISNUMBER(SEARCH(L$1,raw[[#This Row],[active years]])),1,"")</f>
        <v/>
      </c>
      <c r="M1812" t="str">
        <f>IF(ISNUMBER(SEARCH(M$1,raw[[#This Row],[active years]])),1,"")</f>
        <v/>
      </c>
      <c r="N1812" t="str">
        <f>IF(ISNUMBER(SEARCH(N$1,raw[[#This Row],[active years]])),1,"")</f>
        <v/>
      </c>
      <c r="O1812" t="str">
        <f>IF(ISNUMBER(SEARCH(O$1,raw[[#This Row],[active years]])),1,"")</f>
        <v/>
      </c>
      <c r="P1812" t="str">
        <f>IF(ISNUMBER(SEARCH(P$1,raw[[#This Row],[active years]])),1,"")</f>
        <v/>
      </c>
      <c r="Q1812" t="str">
        <f>IF(ISNUMBER(SEARCH(Q$1,raw[[#This Row],[active years]])),1,"")</f>
        <v/>
      </c>
      <c r="R1812">
        <f>IF(ISNUMBER(SEARCH(R$1,raw[[#This Row],[active years]])),1,"")</f>
        <v>1</v>
      </c>
      <c r="S1812">
        <f>IF(ISNUMBER(SEARCH(S$1,raw[[#This Row],[active years]])),1,"")</f>
        <v>1</v>
      </c>
      <c r="T1812">
        <f>IF(ISNUMBER(SEARCH(T$1,raw[[#This Row],[active years]])),1,"")</f>
        <v>1</v>
      </c>
      <c r="U1812">
        <f>IF(ISNUMBER(SEARCH(U$1,raw[[#This Row],[active years]])),1,"")</f>
        <v>1</v>
      </c>
      <c r="V1812" t="str">
        <f>IF(ISNUMBER(SEARCH(V$1,raw[[#This Row],[active years]])),1,"")</f>
        <v/>
      </c>
      <c r="W1812">
        <f>IF(ISNUMBER(SEARCH(W$1,raw[[#This Row],[active years]])),1,"")</f>
        <v>1</v>
      </c>
      <c r="X1812" t="str">
        <f>IF(ISNUMBER(SEARCH(X$1,raw[[#This Row],[active years]])),1,"")</f>
        <v/>
      </c>
      <c r="Y1812" t="str">
        <f>IF(ISNUMBER(SEARCH(Y$1,raw[[#This Row],[active years]])),1,"")</f>
        <v/>
      </c>
      <c r="Z1812" t="str">
        <f>IF(ISNUMBER(SEARCH(Z$1,raw[[#This Row],[active years]])),1,"")</f>
        <v/>
      </c>
      <c r="AA1812" t="str">
        <f>IF(ISNUMBER(SEARCH(AA$1,raw[[#This Row],[active years]])),1,"")</f>
        <v/>
      </c>
    </row>
    <row r="1813" spans="1:27" x14ac:dyDescent="0.45">
      <c r="A1813">
        <f>raw[team]</f>
        <v>2197</v>
      </c>
      <c r="B1813">
        <f>raw[rookie year]</f>
        <v>2007</v>
      </c>
      <c r="C1813" t="str">
        <f>IF(ISNUMBER(SEARCH(C$1,raw[[#This Row],[active years]])),1,"")</f>
        <v/>
      </c>
      <c r="D1813" t="str">
        <f>IF(ISNUMBER(SEARCH(D$1,raw[[#This Row],[active years]])),1,"")</f>
        <v/>
      </c>
      <c r="E1813" t="str">
        <f>IF(ISNUMBER(SEARCH(E$1,raw[[#This Row],[active years]])),1,"")</f>
        <v/>
      </c>
      <c r="F1813" t="str">
        <f>IF(ISNUMBER(SEARCH(F$1,raw[[#This Row],[active years]])),1,"")</f>
        <v/>
      </c>
      <c r="G1813" t="str">
        <f>IF(ISNUMBER(SEARCH(G$1,raw[[#This Row],[active years]])),1,"")</f>
        <v/>
      </c>
      <c r="H1813" t="str">
        <f>IF(ISNUMBER(SEARCH(H$1,raw[[#This Row],[active years]])),1,"")</f>
        <v/>
      </c>
      <c r="I1813" t="str">
        <f>IF(ISNUMBER(SEARCH(I$1,raw[[#This Row],[active years]])),1,"")</f>
        <v/>
      </c>
      <c r="J1813" t="str">
        <f>IF(ISNUMBER(SEARCH(J$1,raw[[#This Row],[active years]])),1,"")</f>
        <v/>
      </c>
      <c r="K1813" t="str">
        <f>IF(ISNUMBER(SEARCH(K$1,raw[[#This Row],[active years]])),1,"")</f>
        <v/>
      </c>
      <c r="L1813" t="str">
        <f>IF(ISNUMBER(SEARCH(L$1,raw[[#This Row],[active years]])),1,"")</f>
        <v/>
      </c>
      <c r="M1813" t="str">
        <f>IF(ISNUMBER(SEARCH(M$1,raw[[#This Row],[active years]])),1,"")</f>
        <v/>
      </c>
      <c r="N1813" t="str">
        <f>IF(ISNUMBER(SEARCH(N$1,raw[[#This Row],[active years]])),1,"")</f>
        <v/>
      </c>
      <c r="O1813" t="str">
        <f>IF(ISNUMBER(SEARCH(O$1,raw[[#This Row],[active years]])),1,"")</f>
        <v/>
      </c>
      <c r="P1813" t="str">
        <f>IF(ISNUMBER(SEARCH(P$1,raw[[#This Row],[active years]])),1,"")</f>
        <v/>
      </c>
      <c r="Q1813" t="str">
        <f>IF(ISNUMBER(SEARCH(Q$1,raw[[#This Row],[active years]])),1,"")</f>
        <v/>
      </c>
      <c r="R1813">
        <f>IF(ISNUMBER(SEARCH(R$1,raw[[#This Row],[active years]])),1,"")</f>
        <v>1</v>
      </c>
      <c r="S1813">
        <f>IF(ISNUMBER(SEARCH(S$1,raw[[#This Row],[active years]])),1,"")</f>
        <v>1</v>
      </c>
      <c r="T1813">
        <f>IF(ISNUMBER(SEARCH(T$1,raw[[#This Row],[active years]])),1,"")</f>
        <v>1</v>
      </c>
      <c r="U1813">
        <f>IF(ISNUMBER(SEARCH(U$1,raw[[#This Row],[active years]])),1,"")</f>
        <v>1</v>
      </c>
      <c r="V1813">
        <f>IF(ISNUMBER(SEARCH(V$1,raw[[#This Row],[active years]])),1,"")</f>
        <v>1</v>
      </c>
      <c r="W1813">
        <f>IF(ISNUMBER(SEARCH(W$1,raw[[#This Row],[active years]])),1,"")</f>
        <v>1</v>
      </c>
      <c r="X1813">
        <f>IF(ISNUMBER(SEARCH(X$1,raw[[#This Row],[active years]])),1,"")</f>
        <v>1</v>
      </c>
      <c r="Y1813">
        <f>IF(ISNUMBER(SEARCH(Y$1,raw[[#This Row],[active years]])),1,"")</f>
        <v>1</v>
      </c>
      <c r="Z1813">
        <f>IF(ISNUMBER(SEARCH(Z$1,raw[[#This Row],[active years]])),1,"")</f>
        <v>1</v>
      </c>
      <c r="AA1813">
        <f>IF(ISNUMBER(SEARCH(AA$1,raw[[#This Row],[active years]])),1,"")</f>
        <v>1</v>
      </c>
    </row>
    <row r="1814" spans="1:27" x14ac:dyDescent="0.45">
      <c r="A1814">
        <f>raw[team]</f>
        <v>2198</v>
      </c>
      <c r="B1814">
        <f>raw[rookie year]</f>
        <v>2007</v>
      </c>
      <c r="C1814" t="str">
        <f>IF(ISNUMBER(SEARCH(C$1,raw[[#This Row],[active years]])),1,"")</f>
        <v/>
      </c>
      <c r="D1814" t="str">
        <f>IF(ISNUMBER(SEARCH(D$1,raw[[#This Row],[active years]])),1,"")</f>
        <v/>
      </c>
      <c r="E1814" t="str">
        <f>IF(ISNUMBER(SEARCH(E$1,raw[[#This Row],[active years]])),1,"")</f>
        <v/>
      </c>
      <c r="F1814" t="str">
        <f>IF(ISNUMBER(SEARCH(F$1,raw[[#This Row],[active years]])),1,"")</f>
        <v/>
      </c>
      <c r="G1814" t="str">
        <f>IF(ISNUMBER(SEARCH(G$1,raw[[#This Row],[active years]])),1,"")</f>
        <v/>
      </c>
      <c r="H1814" t="str">
        <f>IF(ISNUMBER(SEARCH(H$1,raw[[#This Row],[active years]])),1,"")</f>
        <v/>
      </c>
      <c r="I1814" t="str">
        <f>IF(ISNUMBER(SEARCH(I$1,raw[[#This Row],[active years]])),1,"")</f>
        <v/>
      </c>
      <c r="J1814" t="str">
        <f>IF(ISNUMBER(SEARCH(J$1,raw[[#This Row],[active years]])),1,"")</f>
        <v/>
      </c>
      <c r="K1814" t="str">
        <f>IF(ISNUMBER(SEARCH(K$1,raw[[#This Row],[active years]])),1,"")</f>
        <v/>
      </c>
      <c r="L1814" t="str">
        <f>IF(ISNUMBER(SEARCH(L$1,raw[[#This Row],[active years]])),1,"")</f>
        <v/>
      </c>
      <c r="M1814" t="str">
        <f>IF(ISNUMBER(SEARCH(M$1,raw[[#This Row],[active years]])),1,"")</f>
        <v/>
      </c>
      <c r="N1814" t="str">
        <f>IF(ISNUMBER(SEARCH(N$1,raw[[#This Row],[active years]])),1,"")</f>
        <v/>
      </c>
      <c r="O1814" t="str">
        <f>IF(ISNUMBER(SEARCH(O$1,raw[[#This Row],[active years]])),1,"")</f>
        <v/>
      </c>
      <c r="P1814" t="str">
        <f>IF(ISNUMBER(SEARCH(P$1,raw[[#This Row],[active years]])),1,"")</f>
        <v/>
      </c>
      <c r="Q1814" t="str">
        <f>IF(ISNUMBER(SEARCH(Q$1,raw[[#This Row],[active years]])),1,"")</f>
        <v/>
      </c>
      <c r="R1814">
        <f>IF(ISNUMBER(SEARCH(R$1,raw[[#This Row],[active years]])),1,"")</f>
        <v>1</v>
      </c>
      <c r="S1814">
        <f>IF(ISNUMBER(SEARCH(S$1,raw[[#This Row],[active years]])),1,"")</f>
        <v>1</v>
      </c>
      <c r="T1814">
        <f>IF(ISNUMBER(SEARCH(T$1,raw[[#This Row],[active years]])),1,"")</f>
        <v>1</v>
      </c>
      <c r="U1814">
        <f>IF(ISNUMBER(SEARCH(U$1,raw[[#This Row],[active years]])),1,"")</f>
        <v>1</v>
      </c>
      <c r="V1814">
        <f>IF(ISNUMBER(SEARCH(V$1,raw[[#This Row],[active years]])),1,"")</f>
        <v>1</v>
      </c>
      <c r="W1814">
        <f>IF(ISNUMBER(SEARCH(W$1,raw[[#This Row],[active years]])),1,"")</f>
        <v>1</v>
      </c>
      <c r="X1814" t="str">
        <f>IF(ISNUMBER(SEARCH(X$1,raw[[#This Row],[active years]])),1,"")</f>
        <v/>
      </c>
      <c r="Y1814">
        <f>IF(ISNUMBER(SEARCH(Y$1,raw[[#This Row],[active years]])),1,"")</f>
        <v>1</v>
      </c>
      <c r="Z1814">
        <f>IF(ISNUMBER(SEARCH(Z$1,raw[[#This Row],[active years]])),1,"")</f>
        <v>1</v>
      </c>
      <c r="AA1814">
        <f>IF(ISNUMBER(SEARCH(AA$1,raw[[#This Row],[active years]])),1,"")</f>
        <v>1</v>
      </c>
    </row>
    <row r="1815" spans="1:27" x14ac:dyDescent="0.45">
      <c r="A1815">
        <f>raw[team]</f>
        <v>2199</v>
      </c>
      <c r="B1815">
        <f>raw[rookie year]</f>
        <v>2007</v>
      </c>
      <c r="C1815" t="str">
        <f>IF(ISNUMBER(SEARCH(C$1,raw[[#This Row],[active years]])),1,"")</f>
        <v/>
      </c>
      <c r="D1815" t="str">
        <f>IF(ISNUMBER(SEARCH(D$1,raw[[#This Row],[active years]])),1,"")</f>
        <v/>
      </c>
      <c r="E1815" t="str">
        <f>IF(ISNUMBER(SEARCH(E$1,raw[[#This Row],[active years]])),1,"")</f>
        <v/>
      </c>
      <c r="F1815" t="str">
        <f>IF(ISNUMBER(SEARCH(F$1,raw[[#This Row],[active years]])),1,"")</f>
        <v/>
      </c>
      <c r="G1815" t="str">
        <f>IF(ISNUMBER(SEARCH(G$1,raw[[#This Row],[active years]])),1,"")</f>
        <v/>
      </c>
      <c r="H1815" t="str">
        <f>IF(ISNUMBER(SEARCH(H$1,raw[[#This Row],[active years]])),1,"")</f>
        <v/>
      </c>
      <c r="I1815" t="str">
        <f>IF(ISNUMBER(SEARCH(I$1,raw[[#This Row],[active years]])),1,"")</f>
        <v/>
      </c>
      <c r="J1815" t="str">
        <f>IF(ISNUMBER(SEARCH(J$1,raw[[#This Row],[active years]])),1,"")</f>
        <v/>
      </c>
      <c r="K1815" t="str">
        <f>IF(ISNUMBER(SEARCH(K$1,raw[[#This Row],[active years]])),1,"")</f>
        <v/>
      </c>
      <c r="L1815" t="str">
        <f>IF(ISNUMBER(SEARCH(L$1,raw[[#This Row],[active years]])),1,"")</f>
        <v/>
      </c>
      <c r="M1815" t="str">
        <f>IF(ISNUMBER(SEARCH(M$1,raw[[#This Row],[active years]])),1,"")</f>
        <v/>
      </c>
      <c r="N1815" t="str">
        <f>IF(ISNUMBER(SEARCH(N$1,raw[[#This Row],[active years]])),1,"")</f>
        <v/>
      </c>
      <c r="O1815" t="str">
        <f>IF(ISNUMBER(SEARCH(O$1,raw[[#This Row],[active years]])),1,"")</f>
        <v/>
      </c>
      <c r="P1815" t="str">
        <f>IF(ISNUMBER(SEARCH(P$1,raw[[#This Row],[active years]])),1,"")</f>
        <v/>
      </c>
      <c r="Q1815" t="str">
        <f>IF(ISNUMBER(SEARCH(Q$1,raw[[#This Row],[active years]])),1,"")</f>
        <v/>
      </c>
      <c r="R1815">
        <f>IF(ISNUMBER(SEARCH(R$1,raw[[#This Row],[active years]])),1,"")</f>
        <v>1</v>
      </c>
      <c r="S1815">
        <f>IF(ISNUMBER(SEARCH(S$1,raw[[#This Row],[active years]])),1,"")</f>
        <v>1</v>
      </c>
      <c r="T1815">
        <f>IF(ISNUMBER(SEARCH(T$1,raw[[#This Row],[active years]])),1,"")</f>
        <v>1</v>
      </c>
      <c r="U1815">
        <f>IF(ISNUMBER(SEARCH(U$1,raw[[#This Row],[active years]])),1,"")</f>
        <v>1</v>
      </c>
      <c r="V1815">
        <f>IF(ISNUMBER(SEARCH(V$1,raw[[#This Row],[active years]])),1,"")</f>
        <v>1</v>
      </c>
      <c r="W1815">
        <f>IF(ISNUMBER(SEARCH(W$1,raw[[#This Row],[active years]])),1,"")</f>
        <v>1</v>
      </c>
      <c r="X1815">
        <f>IF(ISNUMBER(SEARCH(X$1,raw[[#This Row],[active years]])),1,"")</f>
        <v>1</v>
      </c>
      <c r="Y1815">
        <f>IF(ISNUMBER(SEARCH(Y$1,raw[[#This Row],[active years]])),1,"")</f>
        <v>1</v>
      </c>
      <c r="Z1815">
        <f>IF(ISNUMBER(SEARCH(Z$1,raw[[#This Row],[active years]])),1,"")</f>
        <v>1</v>
      </c>
      <c r="AA1815">
        <f>IF(ISNUMBER(SEARCH(AA$1,raw[[#This Row],[active years]])),1,"")</f>
        <v>1</v>
      </c>
    </row>
    <row r="1816" spans="1:27" x14ac:dyDescent="0.45">
      <c r="A1816">
        <f>raw[team]</f>
        <v>2200</v>
      </c>
      <c r="B1816">
        <f>raw[rookie year]</f>
        <v>2007</v>
      </c>
      <c r="C1816" t="str">
        <f>IF(ISNUMBER(SEARCH(C$1,raw[[#This Row],[active years]])),1,"")</f>
        <v/>
      </c>
      <c r="D1816" t="str">
        <f>IF(ISNUMBER(SEARCH(D$1,raw[[#This Row],[active years]])),1,"")</f>
        <v/>
      </c>
      <c r="E1816" t="str">
        <f>IF(ISNUMBER(SEARCH(E$1,raw[[#This Row],[active years]])),1,"")</f>
        <v/>
      </c>
      <c r="F1816" t="str">
        <f>IF(ISNUMBER(SEARCH(F$1,raw[[#This Row],[active years]])),1,"")</f>
        <v/>
      </c>
      <c r="G1816" t="str">
        <f>IF(ISNUMBER(SEARCH(G$1,raw[[#This Row],[active years]])),1,"")</f>
        <v/>
      </c>
      <c r="H1816" t="str">
        <f>IF(ISNUMBER(SEARCH(H$1,raw[[#This Row],[active years]])),1,"")</f>
        <v/>
      </c>
      <c r="I1816" t="str">
        <f>IF(ISNUMBER(SEARCH(I$1,raw[[#This Row],[active years]])),1,"")</f>
        <v/>
      </c>
      <c r="J1816" t="str">
        <f>IF(ISNUMBER(SEARCH(J$1,raw[[#This Row],[active years]])),1,"")</f>
        <v/>
      </c>
      <c r="K1816" t="str">
        <f>IF(ISNUMBER(SEARCH(K$1,raw[[#This Row],[active years]])),1,"")</f>
        <v/>
      </c>
      <c r="L1816" t="str">
        <f>IF(ISNUMBER(SEARCH(L$1,raw[[#This Row],[active years]])),1,"")</f>
        <v/>
      </c>
      <c r="M1816" t="str">
        <f>IF(ISNUMBER(SEARCH(M$1,raw[[#This Row],[active years]])),1,"")</f>
        <v/>
      </c>
      <c r="N1816" t="str">
        <f>IF(ISNUMBER(SEARCH(N$1,raw[[#This Row],[active years]])),1,"")</f>
        <v/>
      </c>
      <c r="O1816" t="str">
        <f>IF(ISNUMBER(SEARCH(O$1,raw[[#This Row],[active years]])),1,"")</f>
        <v/>
      </c>
      <c r="P1816" t="str">
        <f>IF(ISNUMBER(SEARCH(P$1,raw[[#This Row],[active years]])),1,"")</f>
        <v/>
      </c>
      <c r="Q1816" t="str">
        <f>IF(ISNUMBER(SEARCH(Q$1,raw[[#This Row],[active years]])),1,"")</f>
        <v/>
      </c>
      <c r="R1816">
        <f>IF(ISNUMBER(SEARCH(R$1,raw[[#This Row],[active years]])),1,"")</f>
        <v>1</v>
      </c>
      <c r="S1816">
        <f>IF(ISNUMBER(SEARCH(S$1,raw[[#This Row],[active years]])),1,"")</f>
        <v>1</v>
      </c>
      <c r="T1816">
        <f>IF(ISNUMBER(SEARCH(T$1,raw[[#This Row],[active years]])),1,"")</f>
        <v>1</v>
      </c>
      <c r="U1816">
        <f>IF(ISNUMBER(SEARCH(U$1,raw[[#This Row],[active years]])),1,"")</f>
        <v>1</v>
      </c>
      <c r="V1816">
        <f>IF(ISNUMBER(SEARCH(V$1,raw[[#This Row],[active years]])),1,"")</f>
        <v>1</v>
      </c>
      <c r="W1816">
        <f>IF(ISNUMBER(SEARCH(W$1,raw[[#This Row],[active years]])),1,"")</f>
        <v>1</v>
      </c>
      <c r="X1816">
        <f>IF(ISNUMBER(SEARCH(X$1,raw[[#This Row],[active years]])),1,"")</f>
        <v>1</v>
      </c>
      <c r="Y1816">
        <f>IF(ISNUMBER(SEARCH(Y$1,raw[[#This Row],[active years]])),1,"")</f>
        <v>1</v>
      </c>
      <c r="Z1816">
        <f>IF(ISNUMBER(SEARCH(Z$1,raw[[#This Row],[active years]])),1,"")</f>
        <v>1</v>
      </c>
      <c r="AA1816">
        <f>IF(ISNUMBER(SEARCH(AA$1,raw[[#This Row],[active years]])),1,"")</f>
        <v>1</v>
      </c>
    </row>
    <row r="1817" spans="1:27" x14ac:dyDescent="0.45">
      <c r="A1817">
        <f>raw[team]</f>
        <v>2201</v>
      </c>
      <c r="B1817">
        <f>raw[rookie year]</f>
        <v>2007</v>
      </c>
      <c r="C1817" t="str">
        <f>IF(ISNUMBER(SEARCH(C$1,raw[[#This Row],[active years]])),1,"")</f>
        <v/>
      </c>
      <c r="D1817" t="str">
        <f>IF(ISNUMBER(SEARCH(D$1,raw[[#This Row],[active years]])),1,"")</f>
        <v/>
      </c>
      <c r="E1817" t="str">
        <f>IF(ISNUMBER(SEARCH(E$1,raw[[#This Row],[active years]])),1,"")</f>
        <v/>
      </c>
      <c r="F1817" t="str">
        <f>IF(ISNUMBER(SEARCH(F$1,raw[[#This Row],[active years]])),1,"")</f>
        <v/>
      </c>
      <c r="G1817" t="str">
        <f>IF(ISNUMBER(SEARCH(G$1,raw[[#This Row],[active years]])),1,"")</f>
        <v/>
      </c>
      <c r="H1817" t="str">
        <f>IF(ISNUMBER(SEARCH(H$1,raw[[#This Row],[active years]])),1,"")</f>
        <v/>
      </c>
      <c r="I1817" t="str">
        <f>IF(ISNUMBER(SEARCH(I$1,raw[[#This Row],[active years]])),1,"")</f>
        <v/>
      </c>
      <c r="J1817" t="str">
        <f>IF(ISNUMBER(SEARCH(J$1,raw[[#This Row],[active years]])),1,"")</f>
        <v/>
      </c>
      <c r="K1817" t="str">
        <f>IF(ISNUMBER(SEARCH(K$1,raw[[#This Row],[active years]])),1,"")</f>
        <v/>
      </c>
      <c r="L1817" t="str">
        <f>IF(ISNUMBER(SEARCH(L$1,raw[[#This Row],[active years]])),1,"")</f>
        <v/>
      </c>
      <c r="M1817" t="str">
        <f>IF(ISNUMBER(SEARCH(M$1,raw[[#This Row],[active years]])),1,"")</f>
        <v/>
      </c>
      <c r="N1817" t="str">
        <f>IF(ISNUMBER(SEARCH(N$1,raw[[#This Row],[active years]])),1,"")</f>
        <v/>
      </c>
      <c r="O1817" t="str">
        <f>IF(ISNUMBER(SEARCH(O$1,raw[[#This Row],[active years]])),1,"")</f>
        <v/>
      </c>
      <c r="P1817" t="str">
        <f>IF(ISNUMBER(SEARCH(P$1,raw[[#This Row],[active years]])),1,"")</f>
        <v/>
      </c>
      <c r="Q1817" t="str">
        <f>IF(ISNUMBER(SEARCH(Q$1,raw[[#This Row],[active years]])),1,"")</f>
        <v/>
      </c>
      <c r="R1817">
        <f>IF(ISNUMBER(SEARCH(R$1,raw[[#This Row],[active years]])),1,"")</f>
        <v>1</v>
      </c>
      <c r="S1817">
        <f>IF(ISNUMBER(SEARCH(S$1,raw[[#This Row],[active years]])),1,"")</f>
        <v>1</v>
      </c>
      <c r="T1817">
        <f>IF(ISNUMBER(SEARCH(T$1,raw[[#This Row],[active years]])),1,"")</f>
        <v>1</v>
      </c>
      <c r="U1817">
        <f>IF(ISNUMBER(SEARCH(U$1,raw[[#This Row],[active years]])),1,"")</f>
        <v>1</v>
      </c>
      <c r="V1817" t="str">
        <f>IF(ISNUMBER(SEARCH(V$1,raw[[#This Row],[active years]])),1,"")</f>
        <v/>
      </c>
      <c r="W1817" t="str">
        <f>IF(ISNUMBER(SEARCH(W$1,raw[[#This Row],[active years]])),1,"")</f>
        <v/>
      </c>
      <c r="X1817" t="str">
        <f>IF(ISNUMBER(SEARCH(X$1,raw[[#This Row],[active years]])),1,"")</f>
        <v/>
      </c>
      <c r="Y1817" t="str">
        <f>IF(ISNUMBER(SEARCH(Y$1,raw[[#This Row],[active years]])),1,"")</f>
        <v/>
      </c>
      <c r="Z1817" t="str">
        <f>IF(ISNUMBER(SEARCH(Z$1,raw[[#This Row],[active years]])),1,"")</f>
        <v/>
      </c>
      <c r="AA1817" t="str">
        <f>IF(ISNUMBER(SEARCH(AA$1,raw[[#This Row],[active years]])),1,"")</f>
        <v/>
      </c>
    </row>
    <row r="1818" spans="1:27" x14ac:dyDescent="0.45">
      <c r="A1818">
        <f>raw[team]</f>
        <v>2202</v>
      </c>
      <c r="B1818">
        <f>raw[rookie year]</f>
        <v>2007</v>
      </c>
      <c r="C1818" t="str">
        <f>IF(ISNUMBER(SEARCH(C$1,raw[[#This Row],[active years]])),1,"")</f>
        <v/>
      </c>
      <c r="D1818" t="str">
        <f>IF(ISNUMBER(SEARCH(D$1,raw[[#This Row],[active years]])),1,"")</f>
        <v/>
      </c>
      <c r="E1818" t="str">
        <f>IF(ISNUMBER(SEARCH(E$1,raw[[#This Row],[active years]])),1,"")</f>
        <v/>
      </c>
      <c r="F1818" t="str">
        <f>IF(ISNUMBER(SEARCH(F$1,raw[[#This Row],[active years]])),1,"")</f>
        <v/>
      </c>
      <c r="G1818" t="str">
        <f>IF(ISNUMBER(SEARCH(G$1,raw[[#This Row],[active years]])),1,"")</f>
        <v/>
      </c>
      <c r="H1818" t="str">
        <f>IF(ISNUMBER(SEARCH(H$1,raw[[#This Row],[active years]])),1,"")</f>
        <v/>
      </c>
      <c r="I1818" t="str">
        <f>IF(ISNUMBER(SEARCH(I$1,raw[[#This Row],[active years]])),1,"")</f>
        <v/>
      </c>
      <c r="J1818" t="str">
        <f>IF(ISNUMBER(SEARCH(J$1,raw[[#This Row],[active years]])),1,"")</f>
        <v/>
      </c>
      <c r="K1818" t="str">
        <f>IF(ISNUMBER(SEARCH(K$1,raw[[#This Row],[active years]])),1,"")</f>
        <v/>
      </c>
      <c r="L1818" t="str">
        <f>IF(ISNUMBER(SEARCH(L$1,raw[[#This Row],[active years]])),1,"")</f>
        <v/>
      </c>
      <c r="M1818" t="str">
        <f>IF(ISNUMBER(SEARCH(M$1,raw[[#This Row],[active years]])),1,"")</f>
        <v/>
      </c>
      <c r="N1818" t="str">
        <f>IF(ISNUMBER(SEARCH(N$1,raw[[#This Row],[active years]])),1,"")</f>
        <v/>
      </c>
      <c r="O1818" t="str">
        <f>IF(ISNUMBER(SEARCH(O$1,raw[[#This Row],[active years]])),1,"")</f>
        <v/>
      </c>
      <c r="P1818" t="str">
        <f>IF(ISNUMBER(SEARCH(P$1,raw[[#This Row],[active years]])),1,"")</f>
        <v/>
      </c>
      <c r="Q1818" t="str">
        <f>IF(ISNUMBER(SEARCH(Q$1,raw[[#This Row],[active years]])),1,"")</f>
        <v/>
      </c>
      <c r="R1818">
        <f>IF(ISNUMBER(SEARCH(R$1,raw[[#This Row],[active years]])),1,"")</f>
        <v>1</v>
      </c>
      <c r="S1818">
        <f>IF(ISNUMBER(SEARCH(S$1,raw[[#This Row],[active years]])),1,"")</f>
        <v>1</v>
      </c>
      <c r="T1818">
        <f>IF(ISNUMBER(SEARCH(T$1,raw[[#This Row],[active years]])),1,"")</f>
        <v>1</v>
      </c>
      <c r="U1818">
        <f>IF(ISNUMBER(SEARCH(U$1,raw[[#This Row],[active years]])),1,"")</f>
        <v>1</v>
      </c>
      <c r="V1818">
        <f>IF(ISNUMBER(SEARCH(V$1,raw[[#This Row],[active years]])),1,"")</f>
        <v>1</v>
      </c>
      <c r="W1818">
        <f>IF(ISNUMBER(SEARCH(W$1,raw[[#This Row],[active years]])),1,"")</f>
        <v>1</v>
      </c>
      <c r="X1818">
        <f>IF(ISNUMBER(SEARCH(X$1,raw[[#This Row],[active years]])),1,"")</f>
        <v>1</v>
      </c>
      <c r="Y1818">
        <f>IF(ISNUMBER(SEARCH(Y$1,raw[[#This Row],[active years]])),1,"")</f>
        <v>1</v>
      </c>
      <c r="Z1818">
        <f>IF(ISNUMBER(SEARCH(Z$1,raw[[#This Row],[active years]])),1,"")</f>
        <v>1</v>
      </c>
      <c r="AA1818">
        <f>IF(ISNUMBER(SEARCH(AA$1,raw[[#This Row],[active years]])),1,"")</f>
        <v>1</v>
      </c>
    </row>
    <row r="1819" spans="1:27" x14ac:dyDescent="0.45">
      <c r="A1819">
        <f>raw[team]</f>
        <v>2203</v>
      </c>
      <c r="B1819">
        <f>raw[rookie year]</f>
        <v>2007</v>
      </c>
      <c r="C1819" t="str">
        <f>IF(ISNUMBER(SEARCH(C$1,raw[[#This Row],[active years]])),1,"")</f>
        <v/>
      </c>
      <c r="D1819" t="str">
        <f>IF(ISNUMBER(SEARCH(D$1,raw[[#This Row],[active years]])),1,"")</f>
        <v/>
      </c>
      <c r="E1819" t="str">
        <f>IF(ISNUMBER(SEARCH(E$1,raw[[#This Row],[active years]])),1,"")</f>
        <v/>
      </c>
      <c r="F1819" t="str">
        <f>IF(ISNUMBER(SEARCH(F$1,raw[[#This Row],[active years]])),1,"")</f>
        <v/>
      </c>
      <c r="G1819" t="str">
        <f>IF(ISNUMBER(SEARCH(G$1,raw[[#This Row],[active years]])),1,"")</f>
        <v/>
      </c>
      <c r="H1819" t="str">
        <f>IF(ISNUMBER(SEARCH(H$1,raw[[#This Row],[active years]])),1,"")</f>
        <v/>
      </c>
      <c r="I1819" t="str">
        <f>IF(ISNUMBER(SEARCH(I$1,raw[[#This Row],[active years]])),1,"")</f>
        <v/>
      </c>
      <c r="J1819" t="str">
        <f>IF(ISNUMBER(SEARCH(J$1,raw[[#This Row],[active years]])),1,"")</f>
        <v/>
      </c>
      <c r="K1819" t="str">
        <f>IF(ISNUMBER(SEARCH(K$1,raw[[#This Row],[active years]])),1,"")</f>
        <v/>
      </c>
      <c r="L1819" t="str">
        <f>IF(ISNUMBER(SEARCH(L$1,raw[[#This Row],[active years]])),1,"")</f>
        <v/>
      </c>
      <c r="M1819" t="str">
        <f>IF(ISNUMBER(SEARCH(M$1,raw[[#This Row],[active years]])),1,"")</f>
        <v/>
      </c>
      <c r="N1819" t="str">
        <f>IF(ISNUMBER(SEARCH(N$1,raw[[#This Row],[active years]])),1,"")</f>
        <v/>
      </c>
      <c r="O1819" t="str">
        <f>IF(ISNUMBER(SEARCH(O$1,raw[[#This Row],[active years]])),1,"")</f>
        <v/>
      </c>
      <c r="P1819" t="str">
        <f>IF(ISNUMBER(SEARCH(P$1,raw[[#This Row],[active years]])),1,"")</f>
        <v/>
      </c>
      <c r="Q1819" t="str">
        <f>IF(ISNUMBER(SEARCH(Q$1,raw[[#This Row],[active years]])),1,"")</f>
        <v/>
      </c>
      <c r="R1819">
        <f>IF(ISNUMBER(SEARCH(R$1,raw[[#This Row],[active years]])),1,"")</f>
        <v>1</v>
      </c>
      <c r="S1819">
        <f>IF(ISNUMBER(SEARCH(S$1,raw[[#This Row],[active years]])),1,"")</f>
        <v>1</v>
      </c>
      <c r="T1819" t="str">
        <f>IF(ISNUMBER(SEARCH(T$1,raw[[#This Row],[active years]])),1,"")</f>
        <v/>
      </c>
      <c r="U1819">
        <f>IF(ISNUMBER(SEARCH(U$1,raw[[#This Row],[active years]])),1,"")</f>
        <v>1</v>
      </c>
      <c r="V1819" t="str">
        <f>IF(ISNUMBER(SEARCH(V$1,raw[[#This Row],[active years]])),1,"")</f>
        <v/>
      </c>
      <c r="W1819" t="str">
        <f>IF(ISNUMBER(SEARCH(W$1,raw[[#This Row],[active years]])),1,"")</f>
        <v/>
      </c>
      <c r="X1819" t="str">
        <f>IF(ISNUMBER(SEARCH(X$1,raw[[#This Row],[active years]])),1,"")</f>
        <v/>
      </c>
      <c r="Y1819" t="str">
        <f>IF(ISNUMBER(SEARCH(Y$1,raw[[#This Row],[active years]])),1,"")</f>
        <v/>
      </c>
      <c r="Z1819" t="str">
        <f>IF(ISNUMBER(SEARCH(Z$1,raw[[#This Row],[active years]])),1,"")</f>
        <v/>
      </c>
      <c r="AA1819" t="str">
        <f>IF(ISNUMBER(SEARCH(AA$1,raw[[#This Row],[active years]])),1,"")</f>
        <v/>
      </c>
    </row>
    <row r="1820" spans="1:27" x14ac:dyDescent="0.45">
      <c r="A1820">
        <f>raw[team]</f>
        <v>2204</v>
      </c>
      <c r="B1820">
        <f>raw[rookie year]</f>
        <v>2007</v>
      </c>
      <c r="C1820" t="str">
        <f>IF(ISNUMBER(SEARCH(C$1,raw[[#This Row],[active years]])),1,"")</f>
        <v/>
      </c>
      <c r="D1820" t="str">
        <f>IF(ISNUMBER(SEARCH(D$1,raw[[#This Row],[active years]])),1,"")</f>
        <v/>
      </c>
      <c r="E1820" t="str">
        <f>IF(ISNUMBER(SEARCH(E$1,raw[[#This Row],[active years]])),1,"")</f>
        <v/>
      </c>
      <c r="F1820" t="str">
        <f>IF(ISNUMBER(SEARCH(F$1,raw[[#This Row],[active years]])),1,"")</f>
        <v/>
      </c>
      <c r="G1820" t="str">
        <f>IF(ISNUMBER(SEARCH(G$1,raw[[#This Row],[active years]])),1,"")</f>
        <v/>
      </c>
      <c r="H1820" t="str">
        <f>IF(ISNUMBER(SEARCH(H$1,raw[[#This Row],[active years]])),1,"")</f>
        <v/>
      </c>
      <c r="I1820" t="str">
        <f>IF(ISNUMBER(SEARCH(I$1,raw[[#This Row],[active years]])),1,"")</f>
        <v/>
      </c>
      <c r="J1820" t="str">
        <f>IF(ISNUMBER(SEARCH(J$1,raw[[#This Row],[active years]])),1,"")</f>
        <v/>
      </c>
      <c r="K1820" t="str">
        <f>IF(ISNUMBER(SEARCH(K$1,raw[[#This Row],[active years]])),1,"")</f>
        <v/>
      </c>
      <c r="L1820" t="str">
        <f>IF(ISNUMBER(SEARCH(L$1,raw[[#This Row],[active years]])),1,"")</f>
        <v/>
      </c>
      <c r="M1820" t="str">
        <f>IF(ISNUMBER(SEARCH(M$1,raw[[#This Row],[active years]])),1,"")</f>
        <v/>
      </c>
      <c r="N1820" t="str">
        <f>IF(ISNUMBER(SEARCH(N$1,raw[[#This Row],[active years]])),1,"")</f>
        <v/>
      </c>
      <c r="O1820" t="str">
        <f>IF(ISNUMBER(SEARCH(O$1,raw[[#This Row],[active years]])),1,"")</f>
        <v/>
      </c>
      <c r="P1820" t="str">
        <f>IF(ISNUMBER(SEARCH(P$1,raw[[#This Row],[active years]])),1,"")</f>
        <v/>
      </c>
      <c r="Q1820" t="str">
        <f>IF(ISNUMBER(SEARCH(Q$1,raw[[#This Row],[active years]])),1,"")</f>
        <v/>
      </c>
      <c r="R1820">
        <f>IF(ISNUMBER(SEARCH(R$1,raw[[#This Row],[active years]])),1,"")</f>
        <v>1</v>
      </c>
      <c r="S1820">
        <f>IF(ISNUMBER(SEARCH(S$1,raw[[#This Row],[active years]])),1,"")</f>
        <v>1</v>
      </c>
      <c r="T1820">
        <f>IF(ISNUMBER(SEARCH(T$1,raw[[#This Row],[active years]])),1,"")</f>
        <v>1</v>
      </c>
      <c r="U1820">
        <f>IF(ISNUMBER(SEARCH(U$1,raw[[#This Row],[active years]])),1,"")</f>
        <v>1</v>
      </c>
      <c r="V1820">
        <f>IF(ISNUMBER(SEARCH(V$1,raw[[#This Row],[active years]])),1,"")</f>
        <v>1</v>
      </c>
      <c r="W1820">
        <f>IF(ISNUMBER(SEARCH(W$1,raw[[#This Row],[active years]])),1,"")</f>
        <v>1</v>
      </c>
      <c r="X1820">
        <f>IF(ISNUMBER(SEARCH(X$1,raw[[#This Row],[active years]])),1,"")</f>
        <v>1</v>
      </c>
      <c r="Y1820">
        <f>IF(ISNUMBER(SEARCH(Y$1,raw[[#This Row],[active years]])),1,"")</f>
        <v>1</v>
      </c>
      <c r="Z1820">
        <f>IF(ISNUMBER(SEARCH(Z$1,raw[[#This Row],[active years]])),1,"")</f>
        <v>1</v>
      </c>
      <c r="AA1820">
        <f>IF(ISNUMBER(SEARCH(AA$1,raw[[#This Row],[active years]])),1,"")</f>
        <v>1</v>
      </c>
    </row>
    <row r="1821" spans="1:27" x14ac:dyDescent="0.45">
      <c r="A1821">
        <f>raw[team]</f>
        <v>2205</v>
      </c>
      <c r="B1821">
        <f>raw[rookie year]</f>
        <v>2007</v>
      </c>
      <c r="C1821" t="str">
        <f>IF(ISNUMBER(SEARCH(C$1,raw[[#This Row],[active years]])),1,"")</f>
        <v/>
      </c>
      <c r="D1821" t="str">
        <f>IF(ISNUMBER(SEARCH(D$1,raw[[#This Row],[active years]])),1,"")</f>
        <v/>
      </c>
      <c r="E1821" t="str">
        <f>IF(ISNUMBER(SEARCH(E$1,raw[[#This Row],[active years]])),1,"")</f>
        <v/>
      </c>
      <c r="F1821" t="str">
        <f>IF(ISNUMBER(SEARCH(F$1,raw[[#This Row],[active years]])),1,"")</f>
        <v/>
      </c>
      <c r="G1821" t="str">
        <f>IF(ISNUMBER(SEARCH(G$1,raw[[#This Row],[active years]])),1,"")</f>
        <v/>
      </c>
      <c r="H1821" t="str">
        <f>IF(ISNUMBER(SEARCH(H$1,raw[[#This Row],[active years]])),1,"")</f>
        <v/>
      </c>
      <c r="I1821" t="str">
        <f>IF(ISNUMBER(SEARCH(I$1,raw[[#This Row],[active years]])),1,"")</f>
        <v/>
      </c>
      <c r="J1821" t="str">
        <f>IF(ISNUMBER(SEARCH(J$1,raw[[#This Row],[active years]])),1,"")</f>
        <v/>
      </c>
      <c r="K1821" t="str">
        <f>IF(ISNUMBER(SEARCH(K$1,raw[[#This Row],[active years]])),1,"")</f>
        <v/>
      </c>
      <c r="L1821" t="str">
        <f>IF(ISNUMBER(SEARCH(L$1,raw[[#This Row],[active years]])),1,"")</f>
        <v/>
      </c>
      <c r="M1821" t="str">
        <f>IF(ISNUMBER(SEARCH(M$1,raw[[#This Row],[active years]])),1,"")</f>
        <v/>
      </c>
      <c r="N1821" t="str">
        <f>IF(ISNUMBER(SEARCH(N$1,raw[[#This Row],[active years]])),1,"")</f>
        <v/>
      </c>
      <c r="O1821" t="str">
        <f>IF(ISNUMBER(SEARCH(O$1,raw[[#This Row],[active years]])),1,"")</f>
        <v/>
      </c>
      <c r="P1821" t="str">
        <f>IF(ISNUMBER(SEARCH(P$1,raw[[#This Row],[active years]])),1,"")</f>
        <v/>
      </c>
      <c r="Q1821" t="str">
        <f>IF(ISNUMBER(SEARCH(Q$1,raw[[#This Row],[active years]])),1,"")</f>
        <v/>
      </c>
      <c r="R1821">
        <f>IF(ISNUMBER(SEARCH(R$1,raw[[#This Row],[active years]])),1,"")</f>
        <v>1</v>
      </c>
      <c r="S1821">
        <f>IF(ISNUMBER(SEARCH(S$1,raw[[#This Row],[active years]])),1,"")</f>
        <v>1</v>
      </c>
      <c r="T1821">
        <f>IF(ISNUMBER(SEARCH(T$1,raw[[#This Row],[active years]])),1,"")</f>
        <v>1</v>
      </c>
      <c r="U1821">
        <f>IF(ISNUMBER(SEARCH(U$1,raw[[#This Row],[active years]])),1,"")</f>
        <v>1</v>
      </c>
      <c r="V1821">
        <f>IF(ISNUMBER(SEARCH(V$1,raw[[#This Row],[active years]])),1,"")</f>
        <v>1</v>
      </c>
      <c r="W1821">
        <f>IF(ISNUMBER(SEARCH(W$1,raw[[#This Row],[active years]])),1,"")</f>
        <v>1</v>
      </c>
      <c r="X1821">
        <f>IF(ISNUMBER(SEARCH(X$1,raw[[#This Row],[active years]])),1,"")</f>
        <v>1</v>
      </c>
      <c r="Y1821" t="str">
        <f>IF(ISNUMBER(SEARCH(Y$1,raw[[#This Row],[active years]])),1,"")</f>
        <v/>
      </c>
      <c r="Z1821" t="str">
        <f>IF(ISNUMBER(SEARCH(Z$1,raw[[#This Row],[active years]])),1,"")</f>
        <v/>
      </c>
      <c r="AA1821" t="str">
        <f>IF(ISNUMBER(SEARCH(AA$1,raw[[#This Row],[active years]])),1,"")</f>
        <v/>
      </c>
    </row>
    <row r="1822" spans="1:27" x14ac:dyDescent="0.45">
      <c r="A1822">
        <f>raw[team]</f>
        <v>2206</v>
      </c>
      <c r="B1822">
        <f>raw[rookie year]</f>
        <v>2007</v>
      </c>
      <c r="C1822" t="str">
        <f>IF(ISNUMBER(SEARCH(C$1,raw[[#This Row],[active years]])),1,"")</f>
        <v/>
      </c>
      <c r="D1822" t="str">
        <f>IF(ISNUMBER(SEARCH(D$1,raw[[#This Row],[active years]])),1,"")</f>
        <v/>
      </c>
      <c r="E1822" t="str">
        <f>IF(ISNUMBER(SEARCH(E$1,raw[[#This Row],[active years]])),1,"")</f>
        <v/>
      </c>
      <c r="F1822" t="str">
        <f>IF(ISNUMBER(SEARCH(F$1,raw[[#This Row],[active years]])),1,"")</f>
        <v/>
      </c>
      <c r="G1822" t="str">
        <f>IF(ISNUMBER(SEARCH(G$1,raw[[#This Row],[active years]])),1,"")</f>
        <v/>
      </c>
      <c r="H1822" t="str">
        <f>IF(ISNUMBER(SEARCH(H$1,raw[[#This Row],[active years]])),1,"")</f>
        <v/>
      </c>
      <c r="I1822" t="str">
        <f>IF(ISNUMBER(SEARCH(I$1,raw[[#This Row],[active years]])),1,"")</f>
        <v/>
      </c>
      <c r="J1822" t="str">
        <f>IF(ISNUMBER(SEARCH(J$1,raw[[#This Row],[active years]])),1,"")</f>
        <v/>
      </c>
      <c r="K1822" t="str">
        <f>IF(ISNUMBER(SEARCH(K$1,raw[[#This Row],[active years]])),1,"")</f>
        <v/>
      </c>
      <c r="L1822" t="str">
        <f>IF(ISNUMBER(SEARCH(L$1,raw[[#This Row],[active years]])),1,"")</f>
        <v/>
      </c>
      <c r="M1822" t="str">
        <f>IF(ISNUMBER(SEARCH(M$1,raw[[#This Row],[active years]])),1,"")</f>
        <v/>
      </c>
      <c r="N1822" t="str">
        <f>IF(ISNUMBER(SEARCH(N$1,raw[[#This Row],[active years]])),1,"")</f>
        <v/>
      </c>
      <c r="O1822" t="str">
        <f>IF(ISNUMBER(SEARCH(O$1,raw[[#This Row],[active years]])),1,"")</f>
        <v/>
      </c>
      <c r="P1822" t="str">
        <f>IF(ISNUMBER(SEARCH(P$1,raw[[#This Row],[active years]])),1,"")</f>
        <v/>
      </c>
      <c r="Q1822" t="str">
        <f>IF(ISNUMBER(SEARCH(Q$1,raw[[#This Row],[active years]])),1,"")</f>
        <v/>
      </c>
      <c r="R1822">
        <f>IF(ISNUMBER(SEARCH(R$1,raw[[#This Row],[active years]])),1,"")</f>
        <v>1</v>
      </c>
      <c r="S1822">
        <f>IF(ISNUMBER(SEARCH(S$1,raw[[#This Row],[active years]])),1,"")</f>
        <v>1</v>
      </c>
      <c r="T1822">
        <f>IF(ISNUMBER(SEARCH(T$1,raw[[#This Row],[active years]])),1,"")</f>
        <v>1</v>
      </c>
      <c r="U1822">
        <f>IF(ISNUMBER(SEARCH(U$1,raw[[#This Row],[active years]])),1,"")</f>
        <v>1</v>
      </c>
      <c r="V1822" t="str">
        <f>IF(ISNUMBER(SEARCH(V$1,raw[[#This Row],[active years]])),1,"")</f>
        <v/>
      </c>
      <c r="W1822" t="str">
        <f>IF(ISNUMBER(SEARCH(W$1,raw[[#This Row],[active years]])),1,"")</f>
        <v/>
      </c>
      <c r="X1822" t="str">
        <f>IF(ISNUMBER(SEARCH(X$1,raw[[#This Row],[active years]])),1,"")</f>
        <v/>
      </c>
      <c r="Y1822" t="str">
        <f>IF(ISNUMBER(SEARCH(Y$1,raw[[#This Row],[active years]])),1,"")</f>
        <v/>
      </c>
      <c r="Z1822" t="str">
        <f>IF(ISNUMBER(SEARCH(Z$1,raw[[#This Row],[active years]])),1,"")</f>
        <v/>
      </c>
      <c r="AA1822" t="str">
        <f>IF(ISNUMBER(SEARCH(AA$1,raw[[#This Row],[active years]])),1,"")</f>
        <v/>
      </c>
    </row>
    <row r="1823" spans="1:27" x14ac:dyDescent="0.45">
      <c r="A1823">
        <f>raw[team]</f>
        <v>2207</v>
      </c>
      <c r="B1823">
        <f>raw[rookie year]</f>
        <v>2007</v>
      </c>
      <c r="C1823" t="str">
        <f>IF(ISNUMBER(SEARCH(C$1,raw[[#This Row],[active years]])),1,"")</f>
        <v/>
      </c>
      <c r="D1823" t="str">
        <f>IF(ISNUMBER(SEARCH(D$1,raw[[#This Row],[active years]])),1,"")</f>
        <v/>
      </c>
      <c r="E1823" t="str">
        <f>IF(ISNUMBER(SEARCH(E$1,raw[[#This Row],[active years]])),1,"")</f>
        <v/>
      </c>
      <c r="F1823" t="str">
        <f>IF(ISNUMBER(SEARCH(F$1,raw[[#This Row],[active years]])),1,"")</f>
        <v/>
      </c>
      <c r="G1823" t="str">
        <f>IF(ISNUMBER(SEARCH(G$1,raw[[#This Row],[active years]])),1,"")</f>
        <v/>
      </c>
      <c r="H1823" t="str">
        <f>IF(ISNUMBER(SEARCH(H$1,raw[[#This Row],[active years]])),1,"")</f>
        <v/>
      </c>
      <c r="I1823" t="str">
        <f>IF(ISNUMBER(SEARCH(I$1,raw[[#This Row],[active years]])),1,"")</f>
        <v/>
      </c>
      <c r="J1823" t="str">
        <f>IF(ISNUMBER(SEARCH(J$1,raw[[#This Row],[active years]])),1,"")</f>
        <v/>
      </c>
      <c r="K1823" t="str">
        <f>IF(ISNUMBER(SEARCH(K$1,raw[[#This Row],[active years]])),1,"")</f>
        <v/>
      </c>
      <c r="L1823" t="str">
        <f>IF(ISNUMBER(SEARCH(L$1,raw[[#This Row],[active years]])),1,"")</f>
        <v/>
      </c>
      <c r="M1823" t="str">
        <f>IF(ISNUMBER(SEARCH(M$1,raw[[#This Row],[active years]])),1,"")</f>
        <v/>
      </c>
      <c r="N1823" t="str">
        <f>IF(ISNUMBER(SEARCH(N$1,raw[[#This Row],[active years]])),1,"")</f>
        <v/>
      </c>
      <c r="O1823" t="str">
        <f>IF(ISNUMBER(SEARCH(O$1,raw[[#This Row],[active years]])),1,"")</f>
        <v/>
      </c>
      <c r="P1823" t="str">
        <f>IF(ISNUMBER(SEARCH(P$1,raw[[#This Row],[active years]])),1,"")</f>
        <v/>
      </c>
      <c r="Q1823" t="str">
        <f>IF(ISNUMBER(SEARCH(Q$1,raw[[#This Row],[active years]])),1,"")</f>
        <v/>
      </c>
      <c r="R1823">
        <f>IF(ISNUMBER(SEARCH(R$1,raw[[#This Row],[active years]])),1,"")</f>
        <v>1</v>
      </c>
      <c r="S1823">
        <f>IF(ISNUMBER(SEARCH(S$1,raw[[#This Row],[active years]])),1,"")</f>
        <v>1</v>
      </c>
      <c r="T1823">
        <f>IF(ISNUMBER(SEARCH(T$1,raw[[#This Row],[active years]])),1,"")</f>
        <v>1</v>
      </c>
      <c r="U1823">
        <f>IF(ISNUMBER(SEARCH(U$1,raw[[#This Row],[active years]])),1,"")</f>
        <v>1</v>
      </c>
      <c r="V1823">
        <f>IF(ISNUMBER(SEARCH(V$1,raw[[#This Row],[active years]])),1,"")</f>
        <v>1</v>
      </c>
      <c r="W1823">
        <f>IF(ISNUMBER(SEARCH(W$1,raw[[#This Row],[active years]])),1,"")</f>
        <v>1</v>
      </c>
      <c r="X1823">
        <f>IF(ISNUMBER(SEARCH(X$1,raw[[#This Row],[active years]])),1,"")</f>
        <v>1</v>
      </c>
      <c r="Y1823">
        <f>IF(ISNUMBER(SEARCH(Y$1,raw[[#This Row],[active years]])),1,"")</f>
        <v>1</v>
      </c>
      <c r="Z1823">
        <f>IF(ISNUMBER(SEARCH(Z$1,raw[[#This Row],[active years]])),1,"")</f>
        <v>1</v>
      </c>
      <c r="AA1823">
        <f>IF(ISNUMBER(SEARCH(AA$1,raw[[#This Row],[active years]])),1,"")</f>
        <v>1</v>
      </c>
    </row>
    <row r="1824" spans="1:27" x14ac:dyDescent="0.45">
      <c r="A1824">
        <f>raw[team]</f>
        <v>2208</v>
      </c>
      <c r="B1824">
        <f>raw[rookie year]</f>
        <v>2007</v>
      </c>
      <c r="C1824" t="str">
        <f>IF(ISNUMBER(SEARCH(C$1,raw[[#This Row],[active years]])),1,"")</f>
        <v/>
      </c>
      <c r="D1824" t="str">
        <f>IF(ISNUMBER(SEARCH(D$1,raw[[#This Row],[active years]])),1,"")</f>
        <v/>
      </c>
      <c r="E1824" t="str">
        <f>IF(ISNUMBER(SEARCH(E$1,raw[[#This Row],[active years]])),1,"")</f>
        <v/>
      </c>
      <c r="F1824" t="str">
        <f>IF(ISNUMBER(SEARCH(F$1,raw[[#This Row],[active years]])),1,"")</f>
        <v/>
      </c>
      <c r="G1824" t="str">
        <f>IF(ISNUMBER(SEARCH(G$1,raw[[#This Row],[active years]])),1,"")</f>
        <v/>
      </c>
      <c r="H1824" t="str">
        <f>IF(ISNUMBER(SEARCH(H$1,raw[[#This Row],[active years]])),1,"")</f>
        <v/>
      </c>
      <c r="I1824" t="str">
        <f>IF(ISNUMBER(SEARCH(I$1,raw[[#This Row],[active years]])),1,"")</f>
        <v/>
      </c>
      <c r="J1824" t="str">
        <f>IF(ISNUMBER(SEARCH(J$1,raw[[#This Row],[active years]])),1,"")</f>
        <v/>
      </c>
      <c r="K1824" t="str">
        <f>IF(ISNUMBER(SEARCH(K$1,raw[[#This Row],[active years]])),1,"")</f>
        <v/>
      </c>
      <c r="L1824" t="str">
        <f>IF(ISNUMBER(SEARCH(L$1,raw[[#This Row],[active years]])),1,"")</f>
        <v/>
      </c>
      <c r="M1824" t="str">
        <f>IF(ISNUMBER(SEARCH(M$1,raw[[#This Row],[active years]])),1,"")</f>
        <v/>
      </c>
      <c r="N1824" t="str">
        <f>IF(ISNUMBER(SEARCH(N$1,raw[[#This Row],[active years]])),1,"")</f>
        <v/>
      </c>
      <c r="O1824" t="str">
        <f>IF(ISNUMBER(SEARCH(O$1,raw[[#This Row],[active years]])),1,"")</f>
        <v/>
      </c>
      <c r="P1824" t="str">
        <f>IF(ISNUMBER(SEARCH(P$1,raw[[#This Row],[active years]])),1,"")</f>
        <v/>
      </c>
      <c r="Q1824" t="str">
        <f>IF(ISNUMBER(SEARCH(Q$1,raw[[#This Row],[active years]])),1,"")</f>
        <v/>
      </c>
      <c r="R1824">
        <f>IF(ISNUMBER(SEARCH(R$1,raw[[#This Row],[active years]])),1,"")</f>
        <v>1</v>
      </c>
      <c r="S1824" t="str">
        <f>IF(ISNUMBER(SEARCH(S$1,raw[[#This Row],[active years]])),1,"")</f>
        <v/>
      </c>
      <c r="T1824" t="str">
        <f>IF(ISNUMBER(SEARCH(T$1,raw[[#This Row],[active years]])),1,"")</f>
        <v/>
      </c>
      <c r="U1824" t="str">
        <f>IF(ISNUMBER(SEARCH(U$1,raw[[#This Row],[active years]])),1,"")</f>
        <v/>
      </c>
      <c r="V1824" t="str">
        <f>IF(ISNUMBER(SEARCH(V$1,raw[[#This Row],[active years]])),1,"")</f>
        <v/>
      </c>
      <c r="W1824" t="str">
        <f>IF(ISNUMBER(SEARCH(W$1,raw[[#This Row],[active years]])),1,"")</f>
        <v/>
      </c>
      <c r="X1824" t="str">
        <f>IF(ISNUMBER(SEARCH(X$1,raw[[#This Row],[active years]])),1,"")</f>
        <v/>
      </c>
      <c r="Y1824" t="str">
        <f>IF(ISNUMBER(SEARCH(Y$1,raw[[#This Row],[active years]])),1,"")</f>
        <v/>
      </c>
      <c r="Z1824" t="str">
        <f>IF(ISNUMBER(SEARCH(Z$1,raw[[#This Row],[active years]])),1,"")</f>
        <v/>
      </c>
      <c r="AA1824" t="str">
        <f>IF(ISNUMBER(SEARCH(AA$1,raw[[#This Row],[active years]])),1,"")</f>
        <v/>
      </c>
    </row>
    <row r="1825" spans="1:27" x14ac:dyDescent="0.45">
      <c r="A1825">
        <f>raw[team]</f>
        <v>2209</v>
      </c>
      <c r="B1825">
        <f>raw[rookie year]</f>
        <v>2007</v>
      </c>
      <c r="C1825" t="str">
        <f>IF(ISNUMBER(SEARCH(C$1,raw[[#This Row],[active years]])),1,"")</f>
        <v/>
      </c>
      <c r="D1825" t="str">
        <f>IF(ISNUMBER(SEARCH(D$1,raw[[#This Row],[active years]])),1,"")</f>
        <v/>
      </c>
      <c r="E1825" t="str">
        <f>IF(ISNUMBER(SEARCH(E$1,raw[[#This Row],[active years]])),1,"")</f>
        <v/>
      </c>
      <c r="F1825" t="str">
        <f>IF(ISNUMBER(SEARCH(F$1,raw[[#This Row],[active years]])),1,"")</f>
        <v/>
      </c>
      <c r="G1825" t="str">
        <f>IF(ISNUMBER(SEARCH(G$1,raw[[#This Row],[active years]])),1,"")</f>
        <v/>
      </c>
      <c r="H1825" t="str">
        <f>IF(ISNUMBER(SEARCH(H$1,raw[[#This Row],[active years]])),1,"")</f>
        <v/>
      </c>
      <c r="I1825" t="str">
        <f>IF(ISNUMBER(SEARCH(I$1,raw[[#This Row],[active years]])),1,"")</f>
        <v/>
      </c>
      <c r="J1825" t="str">
        <f>IF(ISNUMBER(SEARCH(J$1,raw[[#This Row],[active years]])),1,"")</f>
        <v/>
      </c>
      <c r="K1825" t="str">
        <f>IF(ISNUMBER(SEARCH(K$1,raw[[#This Row],[active years]])),1,"")</f>
        <v/>
      </c>
      <c r="L1825" t="str">
        <f>IF(ISNUMBER(SEARCH(L$1,raw[[#This Row],[active years]])),1,"")</f>
        <v/>
      </c>
      <c r="M1825" t="str">
        <f>IF(ISNUMBER(SEARCH(M$1,raw[[#This Row],[active years]])),1,"")</f>
        <v/>
      </c>
      <c r="N1825" t="str">
        <f>IF(ISNUMBER(SEARCH(N$1,raw[[#This Row],[active years]])),1,"")</f>
        <v/>
      </c>
      <c r="O1825" t="str">
        <f>IF(ISNUMBER(SEARCH(O$1,raw[[#This Row],[active years]])),1,"")</f>
        <v/>
      </c>
      <c r="P1825" t="str">
        <f>IF(ISNUMBER(SEARCH(P$1,raw[[#This Row],[active years]])),1,"")</f>
        <v/>
      </c>
      <c r="Q1825" t="str">
        <f>IF(ISNUMBER(SEARCH(Q$1,raw[[#This Row],[active years]])),1,"")</f>
        <v/>
      </c>
      <c r="R1825">
        <f>IF(ISNUMBER(SEARCH(R$1,raw[[#This Row],[active years]])),1,"")</f>
        <v>1</v>
      </c>
      <c r="S1825" t="str">
        <f>IF(ISNUMBER(SEARCH(S$1,raw[[#This Row],[active years]])),1,"")</f>
        <v/>
      </c>
      <c r="T1825" t="str">
        <f>IF(ISNUMBER(SEARCH(T$1,raw[[#This Row],[active years]])),1,"")</f>
        <v/>
      </c>
      <c r="U1825" t="str">
        <f>IF(ISNUMBER(SEARCH(U$1,raw[[#This Row],[active years]])),1,"")</f>
        <v/>
      </c>
      <c r="V1825" t="str">
        <f>IF(ISNUMBER(SEARCH(V$1,raw[[#This Row],[active years]])),1,"")</f>
        <v/>
      </c>
      <c r="W1825" t="str">
        <f>IF(ISNUMBER(SEARCH(W$1,raw[[#This Row],[active years]])),1,"")</f>
        <v/>
      </c>
      <c r="X1825" t="str">
        <f>IF(ISNUMBER(SEARCH(X$1,raw[[#This Row],[active years]])),1,"")</f>
        <v/>
      </c>
      <c r="Y1825" t="str">
        <f>IF(ISNUMBER(SEARCH(Y$1,raw[[#This Row],[active years]])),1,"")</f>
        <v/>
      </c>
      <c r="Z1825" t="str">
        <f>IF(ISNUMBER(SEARCH(Z$1,raw[[#This Row],[active years]])),1,"")</f>
        <v/>
      </c>
      <c r="AA1825" t="str">
        <f>IF(ISNUMBER(SEARCH(AA$1,raw[[#This Row],[active years]])),1,"")</f>
        <v/>
      </c>
    </row>
    <row r="1826" spans="1:27" x14ac:dyDescent="0.45">
      <c r="A1826">
        <f>raw[team]</f>
        <v>2210</v>
      </c>
      <c r="B1826">
        <f>raw[rookie year]</f>
        <v>2007</v>
      </c>
      <c r="C1826" t="str">
        <f>IF(ISNUMBER(SEARCH(C$1,raw[[#This Row],[active years]])),1,"")</f>
        <v/>
      </c>
      <c r="D1826" t="str">
        <f>IF(ISNUMBER(SEARCH(D$1,raw[[#This Row],[active years]])),1,"")</f>
        <v/>
      </c>
      <c r="E1826" t="str">
        <f>IF(ISNUMBER(SEARCH(E$1,raw[[#This Row],[active years]])),1,"")</f>
        <v/>
      </c>
      <c r="F1826" t="str">
        <f>IF(ISNUMBER(SEARCH(F$1,raw[[#This Row],[active years]])),1,"")</f>
        <v/>
      </c>
      <c r="G1826" t="str">
        <f>IF(ISNUMBER(SEARCH(G$1,raw[[#This Row],[active years]])),1,"")</f>
        <v/>
      </c>
      <c r="H1826" t="str">
        <f>IF(ISNUMBER(SEARCH(H$1,raw[[#This Row],[active years]])),1,"")</f>
        <v/>
      </c>
      <c r="I1826" t="str">
        <f>IF(ISNUMBER(SEARCH(I$1,raw[[#This Row],[active years]])),1,"")</f>
        <v/>
      </c>
      <c r="J1826" t="str">
        <f>IF(ISNUMBER(SEARCH(J$1,raw[[#This Row],[active years]])),1,"")</f>
        <v/>
      </c>
      <c r="K1826" t="str">
        <f>IF(ISNUMBER(SEARCH(K$1,raw[[#This Row],[active years]])),1,"")</f>
        <v/>
      </c>
      <c r="L1826" t="str">
        <f>IF(ISNUMBER(SEARCH(L$1,raw[[#This Row],[active years]])),1,"")</f>
        <v/>
      </c>
      <c r="M1826" t="str">
        <f>IF(ISNUMBER(SEARCH(M$1,raw[[#This Row],[active years]])),1,"")</f>
        <v/>
      </c>
      <c r="N1826" t="str">
        <f>IF(ISNUMBER(SEARCH(N$1,raw[[#This Row],[active years]])),1,"")</f>
        <v/>
      </c>
      <c r="O1826" t="str">
        <f>IF(ISNUMBER(SEARCH(O$1,raw[[#This Row],[active years]])),1,"")</f>
        <v/>
      </c>
      <c r="P1826" t="str">
        <f>IF(ISNUMBER(SEARCH(P$1,raw[[#This Row],[active years]])),1,"")</f>
        <v/>
      </c>
      <c r="Q1826" t="str">
        <f>IF(ISNUMBER(SEARCH(Q$1,raw[[#This Row],[active years]])),1,"")</f>
        <v/>
      </c>
      <c r="R1826">
        <f>IF(ISNUMBER(SEARCH(R$1,raw[[#This Row],[active years]])),1,"")</f>
        <v>1</v>
      </c>
      <c r="S1826">
        <f>IF(ISNUMBER(SEARCH(S$1,raw[[#This Row],[active years]])),1,"")</f>
        <v>1</v>
      </c>
      <c r="T1826" t="str">
        <f>IF(ISNUMBER(SEARCH(T$1,raw[[#This Row],[active years]])),1,"")</f>
        <v/>
      </c>
      <c r="U1826" t="str">
        <f>IF(ISNUMBER(SEARCH(U$1,raw[[#This Row],[active years]])),1,"")</f>
        <v/>
      </c>
      <c r="V1826" t="str">
        <f>IF(ISNUMBER(SEARCH(V$1,raw[[#This Row],[active years]])),1,"")</f>
        <v/>
      </c>
      <c r="W1826" t="str">
        <f>IF(ISNUMBER(SEARCH(W$1,raw[[#This Row],[active years]])),1,"")</f>
        <v/>
      </c>
      <c r="X1826" t="str">
        <f>IF(ISNUMBER(SEARCH(X$1,raw[[#This Row],[active years]])),1,"")</f>
        <v/>
      </c>
      <c r="Y1826" t="str">
        <f>IF(ISNUMBER(SEARCH(Y$1,raw[[#This Row],[active years]])),1,"")</f>
        <v/>
      </c>
      <c r="Z1826" t="str">
        <f>IF(ISNUMBER(SEARCH(Z$1,raw[[#This Row],[active years]])),1,"")</f>
        <v/>
      </c>
      <c r="AA1826" t="str">
        <f>IF(ISNUMBER(SEARCH(AA$1,raw[[#This Row],[active years]])),1,"")</f>
        <v/>
      </c>
    </row>
    <row r="1827" spans="1:27" x14ac:dyDescent="0.45">
      <c r="A1827">
        <f>raw[team]</f>
        <v>2211</v>
      </c>
      <c r="B1827">
        <f>raw[rookie year]</f>
        <v>2007</v>
      </c>
      <c r="C1827" t="str">
        <f>IF(ISNUMBER(SEARCH(C$1,raw[[#This Row],[active years]])),1,"")</f>
        <v/>
      </c>
      <c r="D1827" t="str">
        <f>IF(ISNUMBER(SEARCH(D$1,raw[[#This Row],[active years]])),1,"")</f>
        <v/>
      </c>
      <c r="E1827" t="str">
        <f>IF(ISNUMBER(SEARCH(E$1,raw[[#This Row],[active years]])),1,"")</f>
        <v/>
      </c>
      <c r="F1827" t="str">
        <f>IF(ISNUMBER(SEARCH(F$1,raw[[#This Row],[active years]])),1,"")</f>
        <v/>
      </c>
      <c r="G1827" t="str">
        <f>IF(ISNUMBER(SEARCH(G$1,raw[[#This Row],[active years]])),1,"")</f>
        <v/>
      </c>
      <c r="H1827" t="str">
        <f>IF(ISNUMBER(SEARCH(H$1,raw[[#This Row],[active years]])),1,"")</f>
        <v/>
      </c>
      <c r="I1827" t="str">
        <f>IF(ISNUMBER(SEARCH(I$1,raw[[#This Row],[active years]])),1,"")</f>
        <v/>
      </c>
      <c r="J1827" t="str">
        <f>IF(ISNUMBER(SEARCH(J$1,raw[[#This Row],[active years]])),1,"")</f>
        <v/>
      </c>
      <c r="K1827" t="str">
        <f>IF(ISNUMBER(SEARCH(K$1,raw[[#This Row],[active years]])),1,"")</f>
        <v/>
      </c>
      <c r="L1827" t="str">
        <f>IF(ISNUMBER(SEARCH(L$1,raw[[#This Row],[active years]])),1,"")</f>
        <v/>
      </c>
      <c r="M1827" t="str">
        <f>IF(ISNUMBER(SEARCH(M$1,raw[[#This Row],[active years]])),1,"")</f>
        <v/>
      </c>
      <c r="N1827" t="str">
        <f>IF(ISNUMBER(SEARCH(N$1,raw[[#This Row],[active years]])),1,"")</f>
        <v/>
      </c>
      <c r="O1827" t="str">
        <f>IF(ISNUMBER(SEARCH(O$1,raw[[#This Row],[active years]])),1,"")</f>
        <v/>
      </c>
      <c r="P1827" t="str">
        <f>IF(ISNUMBER(SEARCH(P$1,raw[[#This Row],[active years]])),1,"")</f>
        <v/>
      </c>
      <c r="Q1827" t="str">
        <f>IF(ISNUMBER(SEARCH(Q$1,raw[[#This Row],[active years]])),1,"")</f>
        <v/>
      </c>
      <c r="R1827">
        <f>IF(ISNUMBER(SEARCH(R$1,raw[[#This Row],[active years]])),1,"")</f>
        <v>1</v>
      </c>
      <c r="S1827">
        <f>IF(ISNUMBER(SEARCH(S$1,raw[[#This Row],[active years]])),1,"")</f>
        <v>1</v>
      </c>
      <c r="T1827">
        <f>IF(ISNUMBER(SEARCH(T$1,raw[[#This Row],[active years]])),1,"")</f>
        <v>1</v>
      </c>
      <c r="U1827">
        <f>IF(ISNUMBER(SEARCH(U$1,raw[[#This Row],[active years]])),1,"")</f>
        <v>1</v>
      </c>
      <c r="V1827" t="str">
        <f>IF(ISNUMBER(SEARCH(V$1,raw[[#This Row],[active years]])),1,"")</f>
        <v/>
      </c>
      <c r="W1827" t="str">
        <f>IF(ISNUMBER(SEARCH(W$1,raw[[#This Row],[active years]])),1,"")</f>
        <v/>
      </c>
      <c r="X1827" t="str">
        <f>IF(ISNUMBER(SEARCH(X$1,raw[[#This Row],[active years]])),1,"")</f>
        <v/>
      </c>
      <c r="Y1827" t="str">
        <f>IF(ISNUMBER(SEARCH(Y$1,raw[[#This Row],[active years]])),1,"")</f>
        <v/>
      </c>
      <c r="Z1827" t="str">
        <f>IF(ISNUMBER(SEARCH(Z$1,raw[[#This Row],[active years]])),1,"")</f>
        <v/>
      </c>
      <c r="AA1827" t="str">
        <f>IF(ISNUMBER(SEARCH(AA$1,raw[[#This Row],[active years]])),1,"")</f>
        <v/>
      </c>
    </row>
    <row r="1828" spans="1:27" x14ac:dyDescent="0.45">
      <c r="A1828">
        <f>raw[team]</f>
        <v>2212</v>
      </c>
      <c r="B1828">
        <f>raw[rookie year]</f>
        <v>2007</v>
      </c>
      <c r="C1828" t="str">
        <f>IF(ISNUMBER(SEARCH(C$1,raw[[#This Row],[active years]])),1,"")</f>
        <v/>
      </c>
      <c r="D1828" t="str">
        <f>IF(ISNUMBER(SEARCH(D$1,raw[[#This Row],[active years]])),1,"")</f>
        <v/>
      </c>
      <c r="E1828" t="str">
        <f>IF(ISNUMBER(SEARCH(E$1,raw[[#This Row],[active years]])),1,"")</f>
        <v/>
      </c>
      <c r="F1828" t="str">
        <f>IF(ISNUMBER(SEARCH(F$1,raw[[#This Row],[active years]])),1,"")</f>
        <v/>
      </c>
      <c r="G1828" t="str">
        <f>IF(ISNUMBER(SEARCH(G$1,raw[[#This Row],[active years]])),1,"")</f>
        <v/>
      </c>
      <c r="H1828" t="str">
        <f>IF(ISNUMBER(SEARCH(H$1,raw[[#This Row],[active years]])),1,"")</f>
        <v/>
      </c>
      <c r="I1828" t="str">
        <f>IF(ISNUMBER(SEARCH(I$1,raw[[#This Row],[active years]])),1,"")</f>
        <v/>
      </c>
      <c r="J1828" t="str">
        <f>IF(ISNUMBER(SEARCH(J$1,raw[[#This Row],[active years]])),1,"")</f>
        <v/>
      </c>
      <c r="K1828" t="str">
        <f>IF(ISNUMBER(SEARCH(K$1,raw[[#This Row],[active years]])),1,"")</f>
        <v/>
      </c>
      <c r="L1828" t="str">
        <f>IF(ISNUMBER(SEARCH(L$1,raw[[#This Row],[active years]])),1,"")</f>
        <v/>
      </c>
      <c r="M1828" t="str">
        <f>IF(ISNUMBER(SEARCH(M$1,raw[[#This Row],[active years]])),1,"")</f>
        <v/>
      </c>
      <c r="N1828" t="str">
        <f>IF(ISNUMBER(SEARCH(N$1,raw[[#This Row],[active years]])),1,"")</f>
        <v/>
      </c>
      <c r="O1828" t="str">
        <f>IF(ISNUMBER(SEARCH(O$1,raw[[#This Row],[active years]])),1,"")</f>
        <v/>
      </c>
      <c r="P1828" t="str">
        <f>IF(ISNUMBER(SEARCH(P$1,raw[[#This Row],[active years]])),1,"")</f>
        <v/>
      </c>
      <c r="Q1828" t="str">
        <f>IF(ISNUMBER(SEARCH(Q$1,raw[[#This Row],[active years]])),1,"")</f>
        <v/>
      </c>
      <c r="R1828">
        <f>IF(ISNUMBER(SEARCH(R$1,raw[[#This Row],[active years]])),1,"")</f>
        <v>1</v>
      </c>
      <c r="S1828">
        <f>IF(ISNUMBER(SEARCH(S$1,raw[[#This Row],[active years]])),1,"")</f>
        <v>1</v>
      </c>
      <c r="T1828">
        <f>IF(ISNUMBER(SEARCH(T$1,raw[[#This Row],[active years]])),1,"")</f>
        <v>1</v>
      </c>
      <c r="U1828">
        <f>IF(ISNUMBER(SEARCH(U$1,raw[[#This Row],[active years]])),1,"")</f>
        <v>1</v>
      </c>
      <c r="V1828">
        <f>IF(ISNUMBER(SEARCH(V$1,raw[[#This Row],[active years]])),1,"")</f>
        <v>1</v>
      </c>
      <c r="W1828">
        <f>IF(ISNUMBER(SEARCH(W$1,raw[[#This Row],[active years]])),1,"")</f>
        <v>1</v>
      </c>
      <c r="X1828">
        <f>IF(ISNUMBER(SEARCH(X$1,raw[[#This Row],[active years]])),1,"")</f>
        <v>1</v>
      </c>
      <c r="Y1828">
        <f>IF(ISNUMBER(SEARCH(Y$1,raw[[#This Row],[active years]])),1,"")</f>
        <v>1</v>
      </c>
      <c r="Z1828">
        <f>IF(ISNUMBER(SEARCH(Z$1,raw[[#This Row],[active years]])),1,"")</f>
        <v>1</v>
      </c>
      <c r="AA1828">
        <f>IF(ISNUMBER(SEARCH(AA$1,raw[[#This Row],[active years]])),1,"")</f>
        <v>1</v>
      </c>
    </row>
    <row r="1829" spans="1:27" x14ac:dyDescent="0.45">
      <c r="A1829">
        <f>raw[team]</f>
        <v>2213</v>
      </c>
      <c r="B1829">
        <f>raw[rookie year]</f>
        <v>2007</v>
      </c>
      <c r="C1829" t="str">
        <f>IF(ISNUMBER(SEARCH(C$1,raw[[#This Row],[active years]])),1,"")</f>
        <v/>
      </c>
      <c r="D1829" t="str">
        <f>IF(ISNUMBER(SEARCH(D$1,raw[[#This Row],[active years]])),1,"")</f>
        <v/>
      </c>
      <c r="E1829" t="str">
        <f>IF(ISNUMBER(SEARCH(E$1,raw[[#This Row],[active years]])),1,"")</f>
        <v/>
      </c>
      <c r="F1829" t="str">
        <f>IF(ISNUMBER(SEARCH(F$1,raw[[#This Row],[active years]])),1,"")</f>
        <v/>
      </c>
      <c r="G1829" t="str">
        <f>IF(ISNUMBER(SEARCH(G$1,raw[[#This Row],[active years]])),1,"")</f>
        <v/>
      </c>
      <c r="H1829" t="str">
        <f>IF(ISNUMBER(SEARCH(H$1,raw[[#This Row],[active years]])),1,"")</f>
        <v/>
      </c>
      <c r="I1829" t="str">
        <f>IF(ISNUMBER(SEARCH(I$1,raw[[#This Row],[active years]])),1,"")</f>
        <v/>
      </c>
      <c r="J1829" t="str">
        <f>IF(ISNUMBER(SEARCH(J$1,raw[[#This Row],[active years]])),1,"")</f>
        <v/>
      </c>
      <c r="K1829" t="str">
        <f>IF(ISNUMBER(SEARCH(K$1,raw[[#This Row],[active years]])),1,"")</f>
        <v/>
      </c>
      <c r="L1829" t="str">
        <f>IF(ISNUMBER(SEARCH(L$1,raw[[#This Row],[active years]])),1,"")</f>
        <v/>
      </c>
      <c r="M1829" t="str">
        <f>IF(ISNUMBER(SEARCH(M$1,raw[[#This Row],[active years]])),1,"")</f>
        <v/>
      </c>
      <c r="N1829" t="str">
        <f>IF(ISNUMBER(SEARCH(N$1,raw[[#This Row],[active years]])),1,"")</f>
        <v/>
      </c>
      <c r="O1829" t="str">
        <f>IF(ISNUMBER(SEARCH(O$1,raw[[#This Row],[active years]])),1,"")</f>
        <v/>
      </c>
      <c r="P1829" t="str">
        <f>IF(ISNUMBER(SEARCH(P$1,raw[[#This Row],[active years]])),1,"")</f>
        <v/>
      </c>
      <c r="Q1829" t="str">
        <f>IF(ISNUMBER(SEARCH(Q$1,raw[[#This Row],[active years]])),1,"")</f>
        <v/>
      </c>
      <c r="R1829">
        <f>IF(ISNUMBER(SEARCH(R$1,raw[[#This Row],[active years]])),1,"")</f>
        <v>1</v>
      </c>
      <c r="S1829">
        <f>IF(ISNUMBER(SEARCH(S$1,raw[[#This Row],[active years]])),1,"")</f>
        <v>1</v>
      </c>
      <c r="T1829" t="str">
        <f>IF(ISNUMBER(SEARCH(T$1,raw[[#This Row],[active years]])),1,"")</f>
        <v/>
      </c>
      <c r="U1829">
        <f>IF(ISNUMBER(SEARCH(U$1,raw[[#This Row],[active years]])),1,"")</f>
        <v>1</v>
      </c>
      <c r="V1829">
        <f>IF(ISNUMBER(SEARCH(V$1,raw[[#This Row],[active years]])),1,"")</f>
        <v>1</v>
      </c>
      <c r="W1829">
        <f>IF(ISNUMBER(SEARCH(W$1,raw[[#This Row],[active years]])),1,"")</f>
        <v>1</v>
      </c>
      <c r="X1829">
        <f>IF(ISNUMBER(SEARCH(X$1,raw[[#This Row],[active years]])),1,"")</f>
        <v>1</v>
      </c>
      <c r="Y1829">
        <f>IF(ISNUMBER(SEARCH(Y$1,raw[[#This Row],[active years]])),1,"")</f>
        <v>1</v>
      </c>
      <c r="Z1829">
        <f>IF(ISNUMBER(SEARCH(Z$1,raw[[#This Row],[active years]])),1,"")</f>
        <v>1</v>
      </c>
      <c r="AA1829">
        <f>IF(ISNUMBER(SEARCH(AA$1,raw[[#This Row],[active years]])),1,"")</f>
        <v>1</v>
      </c>
    </row>
    <row r="1830" spans="1:27" x14ac:dyDescent="0.45">
      <c r="A1830">
        <f>raw[team]</f>
        <v>2214</v>
      </c>
      <c r="B1830">
        <f>raw[rookie year]</f>
        <v>2007</v>
      </c>
      <c r="C1830" t="str">
        <f>IF(ISNUMBER(SEARCH(C$1,raw[[#This Row],[active years]])),1,"")</f>
        <v/>
      </c>
      <c r="D1830" t="str">
        <f>IF(ISNUMBER(SEARCH(D$1,raw[[#This Row],[active years]])),1,"")</f>
        <v/>
      </c>
      <c r="E1830" t="str">
        <f>IF(ISNUMBER(SEARCH(E$1,raw[[#This Row],[active years]])),1,"")</f>
        <v/>
      </c>
      <c r="F1830" t="str">
        <f>IF(ISNUMBER(SEARCH(F$1,raw[[#This Row],[active years]])),1,"")</f>
        <v/>
      </c>
      <c r="G1830" t="str">
        <f>IF(ISNUMBER(SEARCH(G$1,raw[[#This Row],[active years]])),1,"")</f>
        <v/>
      </c>
      <c r="H1830" t="str">
        <f>IF(ISNUMBER(SEARCH(H$1,raw[[#This Row],[active years]])),1,"")</f>
        <v/>
      </c>
      <c r="I1830" t="str">
        <f>IF(ISNUMBER(SEARCH(I$1,raw[[#This Row],[active years]])),1,"")</f>
        <v/>
      </c>
      <c r="J1830" t="str">
        <f>IF(ISNUMBER(SEARCH(J$1,raw[[#This Row],[active years]])),1,"")</f>
        <v/>
      </c>
      <c r="K1830" t="str">
        <f>IF(ISNUMBER(SEARCH(K$1,raw[[#This Row],[active years]])),1,"")</f>
        <v/>
      </c>
      <c r="L1830" t="str">
        <f>IF(ISNUMBER(SEARCH(L$1,raw[[#This Row],[active years]])),1,"")</f>
        <v/>
      </c>
      <c r="M1830" t="str">
        <f>IF(ISNUMBER(SEARCH(M$1,raw[[#This Row],[active years]])),1,"")</f>
        <v/>
      </c>
      <c r="N1830" t="str">
        <f>IF(ISNUMBER(SEARCH(N$1,raw[[#This Row],[active years]])),1,"")</f>
        <v/>
      </c>
      <c r="O1830" t="str">
        <f>IF(ISNUMBER(SEARCH(O$1,raw[[#This Row],[active years]])),1,"")</f>
        <v/>
      </c>
      <c r="P1830" t="str">
        <f>IF(ISNUMBER(SEARCH(P$1,raw[[#This Row],[active years]])),1,"")</f>
        <v/>
      </c>
      <c r="Q1830" t="str">
        <f>IF(ISNUMBER(SEARCH(Q$1,raw[[#This Row],[active years]])),1,"")</f>
        <v/>
      </c>
      <c r="R1830">
        <f>IF(ISNUMBER(SEARCH(R$1,raw[[#This Row],[active years]])),1,"")</f>
        <v>1</v>
      </c>
      <c r="S1830">
        <f>IF(ISNUMBER(SEARCH(S$1,raw[[#This Row],[active years]])),1,"")</f>
        <v>1</v>
      </c>
      <c r="T1830">
        <f>IF(ISNUMBER(SEARCH(T$1,raw[[#This Row],[active years]])),1,"")</f>
        <v>1</v>
      </c>
      <c r="U1830">
        <f>IF(ISNUMBER(SEARCH(U$1,raw[[#This Row],[active years]])),1,"")</f>
        <v>1</v>
      </c>
      <c r="V1830">
        <f>IF(ISNUMBER(SEARCH(V$1,raw[[#This Row],[active years]])),1,"")</f>
        <v>1</v>
      </c>
      <c r="W1830">
        <f>IF(ISNUMBER(SEARCH(W$1,raw[[#This Row],[active years]])),1,"")</f>
        <v>1</v>
      </c>
      <c r="X1830" t="str">
        <f>IF(ISNUMBER(SEARCH(X$1,raw[[#This Row],[active years]])),1,"")</f>
        <v/>
      </c>
      <c r="Y1830" t="str">
        <f>IF(ISNUMBER(SEARCH(Y$1,raw[[#This Row],[active years]])),1,"")</f>
        <v/>
      </c>
      <c r="Z1830" t="str">
        <f>IF(ISNUMBER(SEARCH(Z$1,raw[[#This Row],[active years]])),1,"")</f>
        <v/>
      </c>
      <c r="AA1830" t="str">
        <f>IF(ISNUMBER(SEARCH(AA$1,raw[[#This Row],[active years]])),1,"")</f>
        <v/>
      </c>
    </row>
    <row r="1831" spans="1:27" x14ac:dyDescent="0.45">
      <c r="A1831">
        <f>raw[team]</f>
        <v>2215</v>
      </c>
      <c r="B1831">
        <f>raw[rookie year]</f>
        <v>2007</v>
      </c>
      <c r="C1831" t="str">
        <f>IF(ISNUMBER(SEARCH(C$1,raw[[#This Row],[active years]])),1,"")</f>
        <v/>
      </c>
      <c r="D1831" t="str">
        <f>IF(ISNUMBER(SEARCH(D$1,raw[[#This Row],[active years]])),1,"")</f>
        <v/>
      </c>
      <c r="E1831" t="str">
        <f>IF(ISNUMBER(SEARCH(E$1,raw[[#This Row],[active years]])),1,"")</f>
        <v/>
      </c>
      <c r="F1831" t="str">
        <f>IF(ISNUMBER(SEARCH(F$1,raw[[#This Row],[active years]])),1,"")</f>
        <v/>
      </c>
      <c r="G1831" t="str">
        <f>IF(ISNUMBER(SEARCH(G$1,raw[[#This Row],[active years]])),1,"")</f>
        <v/>
      </c>
      <c r="H1831" t="str">
        <f>IF(ISNUMBER(SEARCH(H$1,raw[[#This Row],[active years]])),1,"")</f>
        <v/>
      </c>
      <c r="I1831" t="str">
        <f>IF(ISNUMBER(SEARCH(I$1,raw[[#This Row],[active years]])),1,"")</f>
        <v/>
      </c>
      <c r="J1831" t="str">
        <f>IF(ISNUMBER(SEARCH(J$1,raw[[#This Row],[active years]])),1,"")</f>
        <v/>
      </c>
      <c r="K1831" t="str">
        <f>IF(ISNUMBER(SEARCH(K$1,raw[[#This Row],[active years]])),1,"")</f>
        <v/>
      </c>
      <c r="L1831" t="str">
        <f>IF(ISNUMBER(SEARCH(L$1,raw[[#This Row],[active years]])),1,"")</f>
        <v/>
      </c>
      <c r="M1831" t="str">
        <f>IF(ISNUMBER(SEARCH(M$1,raw[[#This Row],[active years]])),1,"")</f>
        <v/>
      </c>
      <c r="N1831" t="str">
        <f>IF(ISNUMBER(SEARCH(N$1,raw[[#This Row],[active years]])),1,"")</f>
        <v/>
      </c>
      <c r="O1831" t="str">
        <f>IF(ISNUMBER(SEARCH(O$1,raw[[#This Row],[active years]])),1,"")</f>
        <v/>
      </c>
      <c r="P1831" t="str">
        <f>IF(ISNUMBER(SEARCH(P$1,raw[[#This Row],[active years]])),1,"")</f>
        <v/>
      </c>
      <c r="Q1831" t="str">
        <f>IF(ISNUMBER(SEARCH(Q$1,raw[[#This Row],[active years]])),1,"")</f>
        <v/>
      </c>
      <c r="R1831">
        <f>IF(ISNUMBER(SEARCH(R$1,raw[[#This Row],[active years]])),1,"")</f>
        <v>1</v>
      </c>
      <c r="S1831">
        <f>IF(ISNUMBER(SEARCH(S$1,raw[[#This Row],[active years]])),1,"")</f>
        <v>1</v>
      </c>
      <c r="T1831">
        <f>IF(ISNUMBER(SEARCH(T$1,raw[[#This Row],[active years]])),1,"")</f>
        <v>1</v>
      </c>
      <c r="U1831">
        <f>IF(ISNUMBER(SEARCH(U$1,raw[[#This Row],[active years]])),1,"")</f>
        <v>1</v>
      </c>
      <c r="V1831" t="str">
        <f>IF(ISNUMBER(SEARCH(V$1,raw[[#This Row],[active years]])),1,"")</f>
        <v/>
      </c>
      <c r="W1831" t="str">
        <f>IF(ISNUMBER(SEARCH(W$1,raw[[#This Row],[active years]])),1,"")</f>
        <v/>
      </c>
      <c r="X1831" t="str">
        <f>IF(ISNUMBER(SEARCH(X$1,raw[[#This Row],[active years]])),1,"")</f>
        <v/>
      </c>
      <c r="Y1831" t="str">
        <f>IF(ISNUMBER(SEARCH(Y$1,raw[[#This Row],[active years]])),1,"")</f>
        <v/>
      </c>
      <c r="Z1831" t="str">
        <f>IF(ISNUMBER(SEARCH(Z$1,raw[[#This Row],[active years]])),1,"")</f>
        <v/>
      </c>
      <c r="AA1831" t="str">
        <f>IF(ISNUMBER(SEARCH(AA$1,raw[[#This Row],[active years]])),1,"")</f>
        <v/>
      </c>
    </row>
    <row r="1832" spans="1:27" x14ac:dyDescent="0.45">
      <c r="A1832">
        <f>raw[team]</f>
        <v>2216</v>
      </c>
      <c r="B1832">
        <f>raw[rookie year]</f>
        <v>2007</v>
      </c>
      <c r="C1832" t="str">
        <f>IF(ISNUMBER(SEARCH(C$1,raw[[#This Row],[active years]])),1,"")</f>
        <v/>
      </c>
      <c r="D1832" t="str">
        <f>IF(ISNUMBER(SEARCH(D$1,raw[[#This Row],[active years]])),1,"")</f>
        <v/>
      </c>
      <c r="E1832" t="str">
        <f>IF(ISNUMBER(SEARCH(E$1,raw[[#This Row],[active years]])),1,"")</f>
        <v/>
      </c>
      <c r="F1832" t="str">
        <f>IF(ISNUMBER(SEARCH(F$1,raw[[#This Row],[active years]])),1,"")</f>
        <v/>
      </c>
      <c r="G1832" t="str">
        <f>IF(ISNUMBER(SEARCH(G$1,raw[[#This Row],[active years]])),1,"")</f>
        <v/>
      </c>
      <c r="H1832" t="str">
        <f>IF(ISNUMBER(SEARCH(H$1,raw[[#This Row],[active years]])),1,"")</f>
        <v/>
      </c>
      <c r="I1832" t="str">
        <f>IF(ISNUMBER(SEARCH(I$1,raw[[#This Row],[active years]])),1,"")</f>
        <v/>
      </c>
      <c r="J1832" t="str">
        <f>IF(ISNUMBER(SEARCH(J$1,raw[[#This Row],[active years]])),1,"")</f>
        <v/>
      </c>
      <c r="K1832" t="str">
        <f>IF(ISNUMBER(SEARCH(K$1,raw[[#This Row],[active years]])),1,"")</f>
        <v/>
      </c>
      <c r="L1832" t="str">
        <f>IF(ISNUMBER(SEARCH(L$1,raw[[#This Row],[active years]])),1,"")</f>
        <v/>
      </c>
      <c r="M1832" t="str">
        <f>IF(ISNUMBER(SEARCH(M$1,raw[[#This Row],[active years]])),1,"")</f>
        <v/>
      </c>
      <c r="N1832" t="str">
        <f>IF(ISNUMBER(SEARCH(N$1,raw[[#This Row],[active years]])),1,"")</f>
        <v/>
      </c>
      <c r="O1832" t="str">
        <f>IF(ISNUMBER(SEARCH(O$1,raw[[#This Row],[active years]])),1,"")</f>
        <v/>
      </c>
      <c r="P1832" t="str">
        <f>IF(ISNUMBER(SEARCH(P$1,raw[[#This Row],[active years]])),1,"")</f>
        <v/>
      </c>
      <c r="Q1832" t="str">
        <f>IF(ISNUMBER(SEARCH(Q$1,raw[[#This Row],[active years]])),1,"")</f>
        <v/>
      </c>
      <c r="R1832">
        <f>IF(ISNUMBER(SEARCH(R$1,raw[[#This Row],[active years]])),1,"")</f>
        <v>1</v>
      </c>
      <c r="S1832">
        <f>IF(ISNUMBER(SEARCH(S$1,raw[[#This Row],[active years]])),1,"")</f>
        <v>1</v>
      </c>
      <c r="T1832">
        <f>IF(ISNUMBER(SEARCH(T$1,raw[[#This Row],[active years]])),1,"")</f>
        <v>1</v>
      </c>
      <c r="U1832">
        <f>IF(ISNUMBER(SEARCH(U$1,raw[[#This Row],[active years]])),1,"")</f>
        <v>1</v>
      </c>
      <c r="V1832">
        <f>IF(ISNUMBER(SEARCH(V$1,raw[[#This Row],[active years]])),1,"")</f>
        <v>1</v>
      </c>
      <c r="W1832">
        <f>IF(ISNUMBER(SEARCH(W$1,raw[[#This Row],[active years]])),1,"")</f>
        <v>1</v>
      </c>
      <c r="X1832">
        <f>IF(ISNUMBER(SEARCH(X$1,raw[[#This Row],[active years]])),1,"")</f>
        <v>1</v>
      </c>
      <c r="Y1832">
        <f>IF(ISNUMBER(SEARCH(Y$1,raw[[#This Row],[active years]])),1,"")</f>
        <v>1</v>
      </c>
      <c r="Z1832">
        <f>IF(ISNUMBER(SEARCH(Z$1,raw[[#This Row],[active years]])),1,"")</f>
        <v>1</v>
      </c>
      <c r="AA1832" t="str">
        <f>IF(ISNUMBER(SEARCH(AA$1,raw[[#This Row],[active years]])),1,"")</f>
        <v/>
      </c>
    </row>
    <row r="1833" spans="1:27" x14ac:dyDescent="0.45">
      <c r="A1833">
        <f>raw[team]</f>
        <v>2217</v>
      </c>
      <c r="B1833">
        <f>raw[rookie year]</f>
        <v>2007</v>
      </c>
      <c r="C1833" t="str">
        <f>IF(ISNUMBER(SEARCH(C$1,raw[[#This Row],[active years]])),1,"")</f>
        <v/>
      </c>
      <c r="D1833" t="str">
        <f>IF(ISNUMBER(SEARCH(D$1,raw[[#This Row],[active years]])),1,"")</f>
        <v/>
      </c>
      <c r="E1833" t="str">
        <f>IF(ISNUMBER(SEARCH(E$1,raw[[#This Row],[active years]])),1,"")</f>
        <v/>
      </c>
      <c r="F1833" t="str">
        <f>IF(ISNUMBER(SEARCH(F$1,raw[[#This Row],[active years]])),1,"")</f>
        <v/>
      </c>
      <c r="G1833" t="str">
        <f>IF(ISNUMBER(SEARCH(G$1,raw[[#This Row],[active years]])),1,"")</f>
        <v/>
      </c>
      <c r="H1833" t="str">
        <f>IF(ISNUMBER(SEARCH(H$1,raw[[#This Row],[active years]])),1,"")</f>
        <v/>
      </c>
      <c r="I1833" t="str">
        <f>IF(ISNUMBER(SEARCH(I$1,raw[[#This Row],[active years]])),1,"")</f>
        <v/>
      </c>
      <c r="J1833" t="str">
        <f>IF(ISNUMBER(SEARCH(J$1,raw[[#This Row],[active years]])),1,"")</f>
        <v/>
      </c>
      <c r="K1833" t="str">
        <f>IF(ISNUMBER(SEARCH(K$1,raw[[#This Row],[active years]])),1,"")</f>
        <v/>
      </c>
      <c r="L1833" t="str">
        <f>IF(ISNUMBER(SEARCH(L$1,raw[[#This Row],[active years]])),1,"")</f>
        <v/>
      </c>
      <c r="M1833" t="str">
        <f>IF(ISNUMBER(SEARCH(M$1,raw[[#This Row],[active years]])),1,"")</f>
        <v/>
      </c>
      <c r="N1833" t="str">
        <f>IF(ISNUMBER(SEARCH(N$1,raw[[#This Row],[active years]])),1,"")</f>
        <v/>
      </c>
      <c r="O1833" t="str">
        <f>IF(ISNUMBER(SEARCH(O$1,raw[[#This Row],[active years]])),1,"")</f>
        <v/>
      </c>
      <c r="P1833" t="str">
        <f>IF(ISNUMBER(SEARCH(P$1,raw[[#This Row],[active years]])),1,"")</f>
        <v/>
      </c>
      <c r="Q1833" t="str">
        <f>IF(ISNUMBER(SEARCH(Q$1,raw[[#This Row],[active years]])),1,"")</f>
        <v/>
      </c>
      <c r="R1833">
        <f>IF(ISNUMBER(SEARCH(R$1,raw[[#This Row],[active years]])),1,"")</f>
        <v>1</v>
      </c>
      <c r="S1833">
        <f>IF(ISNUMBER(SEARCH(S$1,raw[[#This Row],[active years]])),1,"")</f>
        <v>1</v>
      </c>
      <c r="T1833">
        <f>IF(ISNUMBER(SEARCH(T$1,raw[[#This Row],[active years]])),1,"")</f>
        <v>1</v>
      </c>
      <c r="U1833" t="str">
        <f>IF(ISNUMBER(SEARCH(U$1,raw[[#This Row],[active years]])),1,"")</f>
        <v/>
      </c>
      <c r="V1833">
        <f>IF(ISNUMBER(SEARCH(V$1,raw[[#This Row],[active years]])),1,"")</f>
        <v>1</v>
      </c>
      <c r="W1833" t="str">
        <f>IF(ISNUMBER(SEARCH(W$1,raw[[#This Row],[active years]])),1,"")</f>
        <v/>
      </c>
      <c r="X1833">
        <f>IF(ISNUMBER(SEARCH(X$1,raw[[#This Row],[active years]])),1,"")</f>
        <v>1</v>
      </c>
      <c r="Y1833" t="str">
        <f>IF(ISNUMBER(SEARCH(Y$1,raw[[#This Row],[active years]])),1,"")</f>
        <v/>
      </c>
      <c r="Z1833" t="str">
        <f>IF(ISNUMBER(SEARCH(Z$1,raw[[#This Row],[active years]])),1,"")</f>
        <v/>
      </c>
      <c r="AA1833" t="str">
        <f>IF(ISNUMBER(SEARCH(AA$1,raw[[#This Row],[active years]])),1,"")</f>
        <v/>
      </c>
    </row>
    <row r="1834" spans="1:27" x14ac:dyDescent="0.45">
      <c r="A1834">
        <f>raw[team]</f>
        <v>2219</v>
      </c>
      <c r="B1834">
        <f>raw[rookie year]</f>
        <v>2007</v>
      </c>
      <c r="C1834" t="str">
        <f>IF(ISNUMBER(SEARCH(C$1,raw[[#This Row],[active years]])),1,"")</f>
        <v/>
      </c>
      <c r="D1834" t="str">
        <f>IF(ISNUMBER(SEARCH(D$1,raw[[#This Row],[active years]])),1,"")</f>
        <v/>
      </c>
      <c r="E1834" t="str">
        <f>IF(ISNUMBER(SEARCH(E$1,raw[[#This Row],[active years]])),1,"")</f>
        <v/>
      </c>
      <c r="F1834" t="str">
        <f>IF(ISNUMBER(SEARCH(F$1,raw[[#This Row],[active years]])),1,"")</f>
        <v/>
      </c>
      <c r="G1834" t="str">
        <f>IF(ISNUMBER(SEARCH(G$1,raw[[#This Row],[active years]])),1,"")</f>
        <v/>
      </c>
      <c r="H1834" t="str">
        <f>IF(ISNUMBER(SEARCH(H$1,raw[[#This Row],[active years]])),1,"")</f>
        <v/>
      </c>
      <c r="I1834" t="str">
        <f>IF(ISNUMBER(SEARCH(I$1,raw[[#This Row],[active years]])),1,"")</f>
        <v/>
      </c>
      <c r="J1834" t="str">
        <f>IF(ISNUMBER(SEARCH(J$1,raw[[#This Row],[active years]])),1,"")</f>
        <v/>
      </c>
      <c r="K1834" t="str">
        <f>IF(ISNUMBER(SEARCH(K$1,raw[[#This Row],[active years]])),1,"")</f>
        <v/>
      </c>
      <c r="L1834" t="str">
        <f>IF(ISNUMBER(SEARCH(L$1,raw[[#This Row],[active years]])),1,"")</f>
        <v/>
      </c>
      <c r="M1834" t="str">
        <f>IF(ISNUMBER(SEARCH(M$1,raw[[#This Row],[active years]])),1,"")</f>
        <v/>
      </c>
      <c r="N1834" t="str">
        <f>IF(ISNUMBER(SEARCH(N$1,raw[[#This Row],[active years]])),1,"")</f>
        <v/>
      </c>
      <c r="O1834" t="str">
        <f>IF(ISNUMBER(SEARCH(O$1,raw[[#This Row],[active years]])),1,"")</f>
        <v/>
      </c>
      <c r="P1834" t="str">
        <f>IF(ISNUMBER(SEARCH(P$1,raw[[#This Row],[active years]])),1,"")</f>
        <v/>
      </c>
      <c r="Q1834" t="str">
        <f>IF(ISNUMBER(SEARCH(Q$1,raw[[#This Row],[active years]])),1,"")</f>
        <v/>
      </c>
      <c r="R1834">
        <f>IF(ISNUMBER(SEARCH(R$1,raw[[#This Row],[active years]])),1,"")</f>
        <v>1</v>
      </c>
      <c r="S1834">
        <f>IF(ISNUMBER(SEARCH(S$1,raw[[#This Row],[active years]])),1,"")</f>
        <v>1</v>
      </c>
      <c r="T1834">
        <f>IF(ISNUMBER(SEARCH(T$1,raw[[#This Row],[active years]])),1,"")</f>
        <v>1</v>
      </c>
      <c r="U1834">
        <f>IF(ISNUMBER(SEARCH(U$1,raw[[#This Row],[active years]])),1,"")</f>
        <v>1</v>
      </c>
      <c r="V1834" t="str">
        <f>IF(ISNUMBER(SEARCH(V$1,raw[[#This Row],[active years]])),1,"")</f>
        <v/>
      </c>
      <c r="W1834" t="str">
        <f>IF(ISNUMBER(SEARCH(W$1,raw[[#This Row],[active years]])),1,"")</f>
        <v/>
      </c>
      <c r="X1834" t="str">
        <f>IF(ISNUMBER(SEARCH(X$1,raw[[#This Row],[active years]])),1,"")</f>
        <v/>
      </c>
      <c r="Y1834" t="str">
        <f>IF(ISNUMBER(SEARCH(Y$1,raw[[#This Row],[active years]])),1,"")</f>
        <v/>
      </c>
      <c r="Z1834" t="str">
        <f>IF(ISNUMBER(SEARCH(Z$1,raw[[#This Row],[active years]])),1,"")</f>
        <v/>
      </c>
      <c r="AA1834" t="str">
        <f>IF(ISNUMBER(SEARCH(AA$1,raw[[#This Row],[active years]])),1,"")</f>
        <v/>
      </c>
    </row>
    <row r="1835" spans="1:27" x14ac:dyDescent="0.45">
      <c r="A1835">
        <f>raw[team]</f>
        <v>2220</v>
      </c>
      <c r="B1835">
        <f>raw[rookie year]</f>
        <v>2007</v>
      </c>
      <c r="C1835" t="str">
        <f>IF(ISNUMBER(SEARCH(C$1,raw[[#This Row],[active years]])),1,"")</f>
        <v/>
      </c>
      <c r="D1835" t="str">
        <f>IF(ISNUMBER(SEARCH(D$1,raw[[#This Row],[active years]])),1,"")</f>
        <v/>
      </c>
      <c r="E1835" t="str">
        <f>IF(ISNUMBER(SEARCH(E$1,raw[[#This Row],[active years]])),1,"")</f>
        <v/>
      </c>
      <c r="F1835" t="str">
        <f>IF(ISNUMBER(SEARCH(F$1,raw[[#This Row],[active years]])),1,"")</f>
        <v/>
      </c>
      <c r="G1835" t="str">
        <f>IF(ISNUMBER(SEARCH(G$1,raw[[#This Row],[active years]])),1,"")</f>
        <v/>
      </c>
      <c r="H1835" t="str">
        <f>IF(ISNUMBER(SEARCH(H$1,raw[[#This Row],[active years]])),1,"")</f>
        <v/>
      </c>
      <c r="I1835" t="str">
        <f>IF(ISNUMBER(SEARCH(I$1,raw[[#This Row],[active years]])),1,"")</f>
        <v/>
      </c>
      <c r="J1835" t="str">
        <f>IF(ISNUMBER(SEARCH(J$1,raw[[#This Row],[active years]])),1,"")</f>
        <v/>
      </c>
      <c r="K1835" t="str">
        <f>IF(ISNUMBER(SEARCH(K$1,raw[[#This Row],[active years]])),1,"")</f>
        <v/>
      </c>
      <c r="L1835" t="str">
        <f>IF(ISNUMBER(SEARCH(L$1,raw[[#This Row],[active years]])),1,"")</f>
        <v/>
      </c>
      <c r="M1835" t="str">
        <f>IF(ISNUMBER(SEARCH(M$1,raw[[#This Row],[active years]])),1,"")</f>
        <v/>
      </c>
      <c r="N1835" t="str">
        <f>IF(ISNUMBER(SEARCH(N$1,raw[[#This Row],[active years]])),1,"")</f>
        <v/>
      </c>
      <c r="O1835" t="str">
        <f>IF(ISNUMBER(SEARCH(O$1,raw[[#This Row],[active years]])),1,"")</f>
        <v/>
      </c>
      <c r="P1835" t="str">
        <f>IF(ISNUMBER(SEARCH(P$1,raw[[#This Row],[active years]])),1,"")</f>
        <v/>
      </c>
      <c r="Q1835" t="str">
        <f>IF(ISNUMBER(SEARCH(Q$1,raw[[#This Row],[active years]])),1,"")</f>
        <v/>
      </c>
      <c r="R1835">
        <f>IF(ISNUMBER(SEARCH(R$1,raw[[#This Row],[active years]])),1,"")</f>
        <v>1</v>
      </c>
      <c r="S1835">
        <f>IF(ISNUMBER(SEARCH(S$1,raw[[#This Row],[active years]])),1,"")</f>
        <v>1</v>
      </c>
      <c r="T1835">
        <f>IF(ISNUMBER(SEARCH(T$1,raw[[#This Row],[active years]])),1,"")</f>
        <v>1</v>
      </c>
      <c r="U1835">
        <f>IF(ISNUMBER(SEARCH(U$1,raw[[#This Row],[active years]])),1,"")</f>
        <v>1</v>
      </c>
      <c r="V1835">
        <f>IF(ISNUMBER(SEARCH(V$1,raw[[#This Row],[active years]])),1,"")</f>
        <v>1</v>
      </c>
      <c r="W1835">
        <f>IF(ISNUMBER(SEARCH(W$1,raw[[#This Row],[active years]])),1,"")</f>
        <v>1</v>
      </c>
      <c r="X1835">
        <f>IF(ISNUMBER(SEARCH(X$1,raw[[#This Row],[active years]])),1,"")</f>
        <v>1</v>
      </c>
      <c r="Y1835">
        <f>IF(ISNUMBER(SEARCH(Y$1,raw[[#This Row],[active years]])),1,"")</f>
        <v>1</v>
      </c>
      <c r="Z1835">
        <f>IF(ISNUMBER(SEARCH(Z$1,raw[[#This Row],[active years]])),1,"")</f>
        <v>1</v>
      </c>
      <c r="AA1835">
        <f>IF(ISNUMBER(SEARCH(AA$1,raw[[#This Row],[active years]])),1,"")</f>
        <v>1</v>
      </c>
    </row>
    <row r="1836" spans="1:27" x14ac:dyDescent="0.45">
      <c r="A1836">
        <f>raw[team]</f>
        <v>2221</v>
      </c>
      <c r="B1836">
        <f>raw[rookie year]</f>
        <v>2007</v>
      </c>
      <c r="C1836" t="str">
        <f>IF(ISNUMBER(SEARCH(C$1,raw[[#This Row],[active years]])),1,"")</f>
        <v/>
      </c>
      <c r="D1836" t="str">
        <f>IF(ISNUMBER(SEARCH(D$1,raw[[#This Row],[active years]])),1,"")</f>
        <v/>
      </c>
      <c r="E1836" t="str">
        <f>IF(ISNUMBER(SEARCH(E$1,raw[[#This Row],[active years]])),1,"")</f>
        <v/>
      </c>
      <c r="F1836" t="str">
        <f>IF(ISNUMBER(SEARCH(F$1,raw[[#This Row],[active years]])),1,"")</f>
        <v/>
      </c>
      <c r="G1836" t="str">
        <f>IF(ISNUMBER(SEARCH(G$1,raw[[#This Row],[active years]])),1,"")</f>
        <v/>
      </c>
      <c r="H1836" t="str">
        <f>IF(ISNUMBER(SEARCH(H$1,raw[[#This Row],[active years]])),1,"")</f>
        <v/>
      </c>
      <c r="I1836" t="str">
        <f>IF(ISNUMBER(SEARCH(I$1,raw[[#This Row],[active years]])),1,"")</f>
        <v/>
      </c>
      <c r="J1836" t="str">
        <f>IF(ISNUMBER(SEARCH(J$1,raw[[#This Row],[active years]])),1,"")</f>
        <v/>
      </c>
      <c r="K1836" t="str">
        <f>IF(ISNUMBER(SEARCH(K$1,raw[[#This Row],[active years]])),1,"")</f>
        <v/>
      </c>
      <c r="L1836" t="str">
        <f>IF(ISNUMBER(SEARCH(L$1,raw[[#This Row],[active years]])),1,"")</f>
        <v/>
      </c>
      <c r="M1836" t="str">
        <f>IF(ISNUMBER(SEARCH(M$1,raw[[#This Row],[active years]])),1,"")</f>
        <v/>
      </c>
      <c r="N1836" t="str">
        <f>IF(ISNUMBER(SEARCH(N$1,raw[[#This Row],[active years]])),1,"")</f>
        <v/>
      </c>
      <c r="O1836" t="str">
        <f>IF(ISNUMBER(SEARCH(O$1,raw[[#This Row],[active years]])),1,"")</f>
        <v/>
      </c>
      <c r="P1836" t="str">
        <f>IF(ISNUMBER(SEARCH(P$1,raw[[#This Row],[active years]])),1,"")</f>
        <v/>
      </c>
      <c r="Q1836" t="str">
        <f>IF(ISNUMBER(SEARCH(Q$1,raw[[#This Row],[active years]])),1,"")</f>
        <v/>
      </c>
      <c r="R1836">
        <f>IF(ISNUMBER(SEARCH(R$1,raw[[#This Row],[active years]])),1,"")</f>
        <v>1</v>
      </c>
      <c r="S1836">
        <f>IF(ISNUMBER(SEARCH(S$1,raw[[#This Row],[active years]])),1,"")</f>
        <v>1</v>
      </c>
      <c r="T1836">
        <f>IF(ISNUMBER(SEARCH(T$1,raw[[#This Row],[active years]])),1,"")</f>
        <v>1</v>
      </c>
      <c r="U1836">
        <f>IF(ISNUMBER(SEARCH(U$1,raw[[#This Row],[active years]])),1,"")</f>
        <v>1</v>
      </c>
      <c r="V1836">
        <f>IF(ISNUMBER(SEARCH(V$1,raw[[#This Row],[active years]])),1,"")</f>
        <v>1</v>
      </c>
      <c r="W1836">
        <f>IF(ISNUMBER(SEARCH(W$1,raw[[#This Row],[active years]])),1,"")</f>
        <v>1</v>
      </c>
      <c r="X1836">
        <f>IF(ISNUMBER(SEARCH(X$1,raw[[#This Row],[active years]])),1,"")</f>
        <v>1</v>
      </c>
      <c r="Y1836">
        <f>IF(ISNUMBER(SEARCH(Y$1,raw[[#This Row],[active years]])),1,"")</f>
        <v>1</v>
      </c>
      <c r="Z1836">
        <f>IF(ISNUMBER(SEARCH(Z$1,raw[[#This Row],[active years]])),1,"")</f>
        <v>1</v>
      </c>
      <c r="AA1836">
        <f>IF(ISNUMBER(SEARCH(AA$1,raw[[#This Row],[active years]])),1,"")</f>
        <v>1</v>
      </c>
    </row>
    <row r="1837" spans="1:27" x14ac:dyDescent="0.45">
      <c r="A1837">
        <f>raw[team]</f>
        <v>2222</v>
      </c>
      <c r="B1837">
        <f>raw[rookie year]</f>
        <v>2007</v>
      </c>
      <c r="C1837" t="str">
        <f>IF(ISNUMBER(SEARCH(C$1,raw[[#This Row],[active years]])),1,"")</f>
        <v/>
      </c>
      <c r="D1837" t="str">
        <f>IF(ISNUMBER(SEARCH(D$1,raw[[#This Row],[active years]])),1,"")</f>
        <v/>
      </c>
      <c r="E1837" t="str">
        <f>IF(ISNUMBER(SEARCH(E$1,raw[[#This Row],[active years]])),1,"")</f>
        <v/>
      </c>
      <c r="F1837" t="str">
        <f>IF(ISNUMBER(SEARCH(F$1,raw[[#This Row],[active years]])),1,"")</f>
        <v/>
      </c>
      <c r="G1837" t="str">
        <f>IF(ISNUMBER(SEARCH(G$1,raw[[#This Row],[active years]])),1,"")</f>
        <v/>
      </c>
      <c r="H1837" t="str">
        <f>IF(ISNUMBER(SEARCH(H$1,raw[[#This Row],[active years]])),1,"")</f>
        <v/>
      </c>
      <c r="I1837" t="str">
        <f>IF(ISNUMBER(SEARCH(I$1,raw[[#This Row],[active years]])),1,"")</f>
        <v/>
      </c>
      <c r="J1837" t="str">
        <f>IF(ISNUMBER(SEARCH(J$1,raw[[#This Row],[active years]])),1,"")</f>
        <v/>
      </c>
      <c r="K1837" t="str">
        <f>IF(ISNUMBER(SEARCH(K$1,raw[[#This Row],[active years]])),1,"")</f>
        <v/>
      </c>
      <c r="L1837" t="str">
        <f>IF(ISNUMBER(SEARCH(L$1,raw[[#This Row],[active years]])),1,"")</f>
        <v/>
      </c>
      <c r="M1837" t="str">
        <f>IF(ISNUMBER(SEARCH(M$1,raw[[#This Row],[active years]])),1,"")</f>
        <v/>
      </c>
      <c r="N1837" t="str">
        <f>IF(ISNUMBER(SEARCH(N$1,raw[[#This Row],[active years]])),1,"")</f>
        <v/>
      </c>
      <c r="O1837" t="str">
        <f>IF(ISNUMBER(SEARCH(O$1,raw[[#This Row],[active years]])),1,"")</f>
        <v/>
      </c>
      <c r="P1837" t="str">
        <f>IF(ISNUMBER(SEARCH(P$1,raw[[#This Row],[active years]])),1,"")</f>
        <v/>
      </c>
      <c r="Q1837" t="str">
        <f>IF(ISNUMBER(SEARCH(Q$1,raw[[#This Row],[active years]])),1,"")</f>
        <v/>
      </c>
      <c r="R1837">
        <f>IF(ISNUMBER(SEARCH(R$1,raw[[#This Row],[active years]])),1,"")</f>
        <v>1</v>
      </c>
      <c r="S1837" t="str">
        <f>IF(ISNUMBER(SEARCH(S$1,raw[[#This Row],[active years]])),1,"")</f>
        <v/>
      </c>
      <c r="T1837" t="str">
        <f>IF(ISNUMBER(SEARCH(T$1,raw[[#This Row],[active years]])),1,"")</f>
        <v/>
      </c>
      <c r="U1837" t="str">
        <f>IF(ISNUMBER(SEARCH(U$1,raw[[#This Row],[active years]])),1,"")</f>
        <v/>
      </c>
      <c r="V1837" t="str">
        <f>IF(ISNUMBER(SEARCH(V$1,raw[[#This Row],[active years]])),1,"")</f>
        <v/>
      </c>
      <c r="W1837" t="str">
        <f>IF(ISNUMBER(SEARCH(W$1,raw[[#This Row],[active years]])),1,"")</f>
        <v/>
      </c>
      <c r="X1837" t="str">
        <f>IF(ISNUMBER(SEARCH(X$1,raw[[#This Row],[active years]])),1,"")</f>
        <v/>
      </c>
      <c r="Y1837" t="str">
        <f>IF(ISNUMBER(SEARCH(Y$1,raw[[#This Row],[active years]])),1,"")</f>
        <v/>
      </c>
      <c r="Z1837" t="str">
        <f>IF(ISNUMBER(SEARCH(Z$1,raw[[#This Row],[active years]])),1,"")</f>
        <v/>
      </c>
      <c r="AA1837" t="str">
        <f>IF(ISNUMBER(SEARCH(AA$1,raw[[#This Row],[active years]])),1,"")</f>
        <v/>
      </c>
    </row>
    <row r="1838" spans="1:27" x14ac:dyDescent="0.45">
      <c r="A1838">
        <f>raw[team]</f>
        <v>2223</v>
      </c>
      <c r="B1838">
        <f>raw[rookie year]</f>
        <v>2007</v>
      </c>
      <c r="C1838" t="str">
        <f>IF(ISNUMBER(SEARCH(C$1,raw[[#This Row],[active years]])),1,"")</f>
        <v/>
      </c>
      <c r="D1838" t="str">
        <f>IF(ISNUMBER(SEARCH(D$1,raw[[#This Row],[active years]])),1,"")</f>
        <v/>
      </c>
      <c r="E1838" t="str">
        <f>IF(ISNUMBER(SEARCH(E$1,raw[[#This Row],[active years]])),1,"")</f>
        <v/>
      </c>
      <c r="F1838" t="str">
        <f>IF(ISNUMBER(SEARCH(F$1,raw[[#This Row],[active years]])),1,"")</f>
        <v/>
      </c>
      <c r="G1838" t="str">
        <f>IF(ISNUMBER(SEARCH(G$1,raw[[#This Row],[active years]])),1,"")</f>
        <v/>
      </c>
      <c r="H1838" t="str">
        <f>IF(ISNUMBER(SEARCH(H$1,raw[[#This Row],[active years]])),1,"")</f>
        <v/>
      </c>
      <c r="I1838" t="str">
        <f>IF(ISNUMBER(SEARCH(I$1,raw[[#This Row],[active years]])),1,"")</f>
        <v/>
      </c>
      <c r="J1838" t="str">
        <f>IF(ISNUMBER(SEARCH(J$1,raw[[#This Row],[active years]])),1,"")</f>
        <v/>
      </c>
      <c r="K1838" t="str">
        <f>IF(ISNUMBER(SEARCH(K$1,raw[[#This Row],[active years]])),1,"")</f>
        <v/>
      </c>
      <c r="L1838" t="str">
        <f>IF(ISNUMBER(SEARCH(L$1,raw[[#This Row],[active years]])),1,"")</f>
        <v/>
      </c>
      <c r="M1838" t="str">
        <f>IF(ISNUMBER(SEARCH(M$1,raw[[#This Row],[active years]])),1,"")</f>
        <v/>
      </c>
      <c r="N1838" t="str">
        <f>IF(ISNUMBER(SEARCH(N$1,raw[[#This Row],[active years]])),1,"")</f>
        <v/>
      </c>
      <c r="O1838" t="str">
        <f>IF(ISNUMBER(SEARCH(O$1,raw[[#This Row],[active years]])),1,"")</f>
        <v/>
      </c>
      <c r="P1838" t="str">
        <f>IF(ISNUMBER(SEARCH(P$1,raw[[#This Row],[active years]])),1,"")</f>
        <v/>
      </c>
      <c r="Q1838" t="str">
        <f>IF(ISNUMBER(SEARCH(Q$1,raw[[#This Row],[active years]])),1,"")</f>
        <v/>
      </c>
      <c r="R1838">
        <f>IF(ISNUMBER(SEARCH(R$1,raw[[#This Row],[active years]])),1,"")</f>
        <v>1</v>
      </c>
      <c r="S1838" t="str">
        <f>IF(ISNUMBER(SEARCH(S$1,raw[[#This Row],[active years]])),1,"")</f>
        <v/>
      </c>
      <c r="T1838" t="str">
        <f>IF(ISNUMBER(SEARCH(T$1,raw[[#This Row],[active years]])),1,"")</f>
        <v/>
      </c>
      <c r="U1838" t="str">
        <f>IF(ISNUMBER(SEARCH(U$1,raw[[#This Row],[active years]])),1,"")</f>
        <v/>
      </c>
      <c r="V1838" t="str">
        <f>IF(ISNUMBER(SEARCH(V$1,raw[[#This Row],[active years]])),1,"")</f>
        <v/>
      </c>
      <c r="W1838" t="str">
        <f>IF(ISNUMBER(SEARCH(W$1,raw[[#This Row],[active years]])),1,"")</f>
        <v/>
      </c>
      <c r="X1838" t="str">
        <f>IF(ISNUMBER(SEARCH(X$1,raw[[#This Row],[active years]])),1,"")</f>
        <v/>
      </c>
      <c r="Y1838" t="str">
        <f>IF(ISNUMBER(SEARCH(Y$1,raw[[#This Row],[active years]])),1,"")</f>
        <v/>
      </c>
      <c r="Z1838" t="str">
        <f>IF(ISNUMBER(SEARCH(Z$1,raw[[#This Row],[active years]])),1,"")</f>
        <v/>
      </c>
      <c r="AA1838" t="str">
        <f>IF(ISNUMBER(SEARCH(AA$1,raw[[#This Row],[active years]])),1,"")</f>
        <v/>
      </c>
    </row>
    <row r="1839" spans="1:27" x14ac:dyDescent="0.45">
      <c r="A1839">
        <f>raw[team]</f>
        <v>2224</v>
      </c>
      <c r="B1839">
        <f>raw[rookie year]</f>
        <v>2007</v>
      </c>
      <c r="C1839" t="str">
        <f>IF(ISNUMBER(SEARCH(C$1,raw[[#This Row],[active years]])),1,"")</f>
        <v/>
      </c>
      <c r="D1839" t="str">
        <f>IF(ISNUMBER(SEARCH(D$1,raw[[#This Row],[active years]])),1,"")</f>
        <v/>
      </c>
      <c r="E1839" t="str">
        <f>IF(ISNUMBER(SEARCH(E$1,raw[[#This Row],[active years]])),1,"")</f>
        <v/>
      </c>
      <c r="F1839" t="str">
        <f>IF(ISNUMBER(SEARCH(F$1,raw[[#This Row],[active years]])),1,"")</f>
        <v/>
      </c>
      <c r="G1839" t="str">
        <f>IF(ISNUMBER(SEARCH(G$1,raw[[#This Row],[active years]])),1,"")</f>
        <v/>
      </c>
      <c r="H1839" t="str">
        <f>IF(ISNUMBER(SEARCH(H$1,raw[[#This Row],[active years]])),1,"")</f>
        <v/>
      </c>
      <c r="I1839" t="str">
        <f>IF(ISNUMBER(SEARCH(I$1,raw[[#This Row],[active years]])),1,"")</f>
        <v/>
      </c>
      <c r="J1839" t="str">
        <f>IF(ISNUMBER(SEARCH(J$1,raw[[#This Row],[active years]])),1,"")</f>
        <v/>
      </c>
      <c r="K1839" t="str">
        <f>IF(ISNUMBER(SEARCH(K$1,raw[[#This Row],[active years]])),1,"")</f>
        <v/>
      </c>
      <c r="L1839" t="str">
        <f>IF(ISNUMBER(SEARCH(L$1,raw[[#This Row],[active years]])),1,"")</f>
        <v/>
      </c>
      <c r="M1839" t="str">
        <f>IF(ISNUMBER(SEARCH(M$1,raw[[#This Row],[active years]])),1,"")</f>
        <v/>
      </c>
      <c r="N1839" t="str">
        <f>IF(ISNUMBER(SEARCH(N$1,raw[[#This Row],[active years]])),1,"")</f>
        <v/>
      </c>
      <c r="O1839" t="str">
        <f>IF(ISNUMBER(SEARCH(O$1,raw[[#This Row],[active years]])),1,"")</f>
        <v/>
      </c>
      <c r="P1839" t="str">
        <f>IF(ISNUMBER(SEARCH(P$1,raw[[#This Row],[active years]])),1,"")</f>
        <v/>
      </c>
      <c r="Q1839" t="str">
        <f>IF(ISNUMBER(SEARCH(Q$1,raw[[#This Row],[active years]])),1,"")</f>
        <v/>
      </c>
      <c r="R1839">
        <f>IF(ISNUMBER(SEARCH(R$1,raw[[#This Row],[active years]])),1,"")</f>
        <v>1</v>
      </c>
      <c r="S1839">
        <f>IF(ISNUMBER(SEARCH(S$1,raw[[#This Row],[active years]])),1,"")</f>
        <v>1</v>
      </c>
      <c r="T1839">
        <f>IF(ISNUMBER(SEARCH(T$1,raw[[#This Row],[active years]])),1,"")</f>
        <v>1</v>
      </c>
      <c r="U1839">
        <f>IF(ISNUMBER(SEARCH(U$1,raw[[#This Row],[active years]])),1,"")</f>
        <v>1</v>
      </c>
      <c r="V1839">
        <f>IF(ISNUMBER(SEARCH(V$1,raw[[#This Row],[active years]])),1,"")</f>
        <v>1</v>
      </c>
      <c r="W1839">
        <f>IF(ISNUMBER(SEARCH(W$1,raw[[#This Row],[active years]])),1,"")</f>
        <v>1</v>
      </c>
      <c r="X1839">
        <f>IF(ISNUMBER(SEARCH(X$1,raw[[#This Row],[active years]])),1,"")</f>
        <v>1</v>
      </c>
      <c r="Y1839">
        <f>IF(ISNUMBER(SEARCH(Y$1,raw[[#This Row],[active years]])),1,"")</f>
        <v>1</v>
      </c>
      <c r="Z1839">
        <f>IF(ISNUMBER(SEARCH(Z$1,raw[[#This Row],[active years]])),1,"")</f>
        <v>1</v>
      </c>
      <c r="AA1839">
        <f>IF(ISNUMBER(SEARCH(AA$1,raw[[#This Row],[active years]])),1,"")</f>
        <v>1</v>
      </c>
    </row>
    <row r="1840" spans="1:27" x14ac:dyDescent="0.45">
      <c r="A1840">
        <f>raw[team]</f>
        <v>2225</v>
      </c>
      <c r="B1840">
        <f>raw[rookie year]</f>
        <v>2007</v>
      </c>
      <c r="C1840" t="str">
        <f>IF(ISNUMBER(SEARCH(C$1,raw[[#This Row],[active years]])),1,"")</f>
        <v/>
      </c>
      <c r="D1840" t="str">
        <f>IF(ISNUMBER(SEARCH(D$1,raw[[#This Row],[active years]])),1,"")</f>
        <v/>
      </c>
      <c r="E1840" t="str">
        <f>IF(ISNUMBER(SEARCH(E$1,raw[[#This Row],[active years]])),1,"")</f>
        <v/>
      </c>
      <c r="F1840" t="str">
        <f>IF(ISNUMBER(SEARCH(F$1,raw[[#This Row],[active years]])),1,"")</f>
        <v/>
      </c>
      <c r="G1840" t="str">
        <f>IF(ISNUMBER(SEARCH(G$1,raw[[#This Row],[active years]])),1,"")</f>
        <v/>
      </c>
      <c r="H1840" t="str">
        <f>IF(ISNUMBER(SEARCH(H$1,raw[[#This Row],[active years]])),1,"")</f>
        <v/>
      </c>
      <c r="I1840" t="str">
        <f>IF(ISNUMBER(SEARCH(I$1,raw[[#This Row],[active years]])),1,"")</f>
        <v/>
      </c>
      <c r="J1840" t="str">
        <f>IF(ISNUMBER(SEARCH(J$1,raw[[#This Row],[active years]])),1,"")</f>
        <v/>
      </c>
      <c r="K1840" t="str">
        <f>IF(ISNUMBER(SEARCH(K$1,raw[[#This Row],[active years]])),1,"")</f>
        <v/>
      </c>
      <c r="L1840" t="str">
        <f>IF(ISNUMBER(SEARCH(L$1,raw[[#This Row],[active years]])),1,"")</f>
        <v/>
      </c>
      <c r="M1840" t="str">
        <f>IF(ISNUMBER(SEARCH(M$1,raw[[#This Row],[active years]])),1,"")</f>
        <v/>
      </c>
      <c r="N1840" t="str">
        <f>IF(ISNUMBER(SEARCH(N$1,raw[[#This Row],[active years]])),1,"")</f>
        <v/>
      </c>
      <c r="O1840" t="str">
        <f>IF(ISNUMBER(SEARCH(O$1,raw[[#This Row],[active years]])),1,"")</f>
        <v/>
      </c>
      <c r="P1840" t="str">
        <f>IF(ISNUMBER(SEARCH(P$1,raw[[#This Row],[active years]])),1,"")</f>
        <v/>
      </c>
      <c r="Q1840" t="str">
        <f>IF(ISNUMBER(SEARCH(Q$1,raw[[#This Row],[active years]])),1,"")</f>
        <v/>
      </c>
      <c r="R1840">
        <f>IF(ISNUMBER(SEARCH(R$1,raw[[#This Row],[active years]])),1,"")</f>
        <v>1</v>
      </c>
      <c r="S1840">
        <f>IF(ISNUMBER(SEARCH(S$1,raw[[#This Row],[active years]])),1,"")</f>
        <v>1</v>
      </c>
      <c r="T1840">
        <f>IF(ISNUMBER(SEARCH(T$1,raw[[#This Row],[active years]])),1,"")</f>
        <v>1</v>
      </c>
      <c r="U1840">
        <f>IF(ISNUMBER(SEARCH(U$1,raw[[#This Row],[active years]])),1,"")</f>
        <v>1</v>
      </c>
      <c r="V1840">
        <f>IF(ISNUMBER(SEARCH(V$1,raw[[#This Row],[active years]])),1,"")</f>
        <v>1</v>
      </c>
      <c r="W1840">
        <f>IF(ISNUMBER(SEARCH(W$1,raw[[#This Row],[active years]])),1,"")</f>
        <v>1</v>
      </c>
      <c r="X1840">
        <f>IF(ISNUMBER(SEARCH(X$1,raw[[#This Row],[active years]])),1,"")</f>
        <v>1</v>
      </c>
      <c r="Y1840">
        <f>IF(ISNUMBER(SEARCH(Y$1,raw[[#This Row],[active years]])),1,"")</f>
        <v>1</v>
      </c>
      <c r="Z1840">
        <f>IF(ISNUMBER(SEARCH(Z$1,raw[[#This Row],[active years]])),1,"")</f>
        <v>1</v>
      </c>
      <c r="AA1840">
        <f>IF(ISNUMBER(SEARCH(AA$1,raw[[#This Row],[active years]])),1,"")</f>
        <v>1</v>
      </c>
    </row>
    <row r="1841" spans="1:27" x14ac:dyDescent="0.45">
      <c r="A1841">
        <f>raw[team]</f>
        <v>2226</v>
      </c>
      <c r="B1841">
        <f>raw[rookie year]</f>
        <v>2007</v>
      </c>
      <c r="C1841" t="str">
        <f>IF(ISNUMBER(SEARCH(C$1,raw[[#This Row],[active years]])),1,"")</f>
        <v/>
      </c>
      <c r="D1841" t="str">
        <f>IF(ISNUMBER(SEARCH(D$1,raw[[#This Row],[active years]])),1,"")</f>
        <v/>
      </c>
      <c r="E1841" t="str">
        <f>IF(ISNUMBER(SEARCH(E$1,raw[[#This Row],[active years]])),1,"")</f>
        <v/>
      </c>
      <c r="F1841" t="str">
        <f>IF(ISNUMBER(SEARCH(F$1,raw[[#This Row],[active years]])),1,"")</f>
        <v/>
      </c>
      <c r="G1841" t="str">
        <f>IF(ISNUMBER(SEARCH(G$1,raw[[#This Row],[active years]])),1,"")</f>
        <v/>
      </c>
      <c r="H1841" t="str">
        <f>IF(ISNUMBER(SEARCH(H$1,raw[[#This Row],[active years]])),1,"")</f>
        <v/>
      </c>
      <c r="I1841" t="str">
        <f>IF(ISNUMBER(SEARCH(I$1,raw[[#This Row],[active years]])),1,"")</f>
        <v/>
      </c>
      <c r="J1841" t="str">
        <f>IF(ISNUMBER(SEARCH(J$1,raw[[#This Row],[active years]])),1,"")</f>
        <v/>
      </c>
      <c r="K1841" t="str">
        <f>IF(ISNUMBER(SEARCH(K$1,raw[[#This Row],[active years]])),1,"")</f>
        <v/>
      </c>
      <c r="L1841" t="str">
        <f>IF(ISNUMBER(SEARCH(L$1,raw[[#This Row],[active years]])),1,"")</f>
        <v/>
      </c>
      <c r="M1841" t="str">
        <f>IF(ISNUMBER(SEARCH(M$1,raw[[#This Row],[active years]])),1,"")</f>
        <v/>
      </c>
      <c r="N1841" t="str">
        <f>IF(ISNUMBER(SEARCH(N$1,raw[[#This Row],[active years]])),1,"")</f>
        <v/>
      </c>
      <c r="O1841" t="str">
        <f>IF(ISNUMBER(SEARCH(O$1,raw[[#This Row],[active years]])),1,"")</f>
        <v/>
      </c>
      <c r="P1841" t="str">
        <f>IF(ISNUMBER(SEARCH(P$1,raw[[#This Row],[active years]])),1,"")</f>
        <v/>
      </c>
      <c r="Q1841" t="str">
        <f>IF(ISNUMBER(SEARCH(Q$1,raw[[#This Row],[active years]])),1,"")</f>
        <v/>
      </c>
      <c r="R1841">
        <f>IF(ISNUMBER(SEARCH(R$1,raw[[#This Row],[active years]])),1,"")</f>
        <v>1</v>
      </c>
      <c r="S1841">
        <f>IF(ISNUMBER(SEARCH(S$1,raw[[#This Row],[active years]])),1,"")</f>
        <v>1</v>
      </c>
      <c r="T1841">
        <f>IF(ISNUMBER(SEARCH(T$1,raw[[#This Row],[active years]])),1,"")</f>
        <v>1</v>
      </c>
      <c r="U1841">
        <f>IF(ISNUMBER(SEARCH(U$1,raw[[#This Row],[active years]])),1,"")</f>
        <v>1</v>
      </c>
      <c r="V1841" t="str">
        <f>IF(ISNUMBER(SEARCH(V$1,raw[[#This Row],[active years]])),1,"")</f>
        <v/>
      </c>
      <c r="W1841" t="str">
        <f>IF(ISNUMBER(SEARCH(W$1,raw[[#This Row],[active years]])),1,"")</f>
        <v/>
      </c>
      <c r="X1841" t="str">
        <f>IF(ISNUMBER(SEARCH(X$1,raw[[#This Row],[active years]])),1,"")</f>
        <v/>
      </c>
      <c r="Y1841" t="str">
        <f>IF(ISNUMBER(SEARCH(Y$1,raw[[#This Row],[active years]])),1,"")</f>
        <v/>
      </c>
      <c r="Z1841" t="str">
        <f>IF(ISNUMBER(SEARCH(Z$1,raw[[#This Row],[active years]])),1,"")</f>
        <v/>
      </c>
      <c r="AA1841" t="str">
        <f>IF(ISNUMBER(SEARCH(AA$1,raw[[#This Row],[active years]])),1,"")</f>
        <v/>
      </c>
    </row>
    <row r="1842" spans="1:27" x14ac:dyDescent="0.45">
      <c r="A1842">
        <f>raw[team]</f>
        <v>2227</v>
      </c>
      <c r="B1842">
        <f>raw[rookie year]</f>
        <v>2007</v>
      </c>
      <c r="C1842" t="str">
        <f>IF(ISNUMBER(SEARCH(C$1,raw[[#This Row],[active years]])),1,"")</f>
        <v/>
      </c>
      <c r="D1842" t="str">
        <f>IF(ISNUMBER(SEARCH(D$1,raw[[#This Row],[active years]])),1,"")</f>
        <v/>
      </c>
      <c r="E1842" t="str">
        <f>IF(ISNUMBER(SEARCH(E$1,raw[[#This Row],[active years]])),1,"")</f>
        <v/>
      </c>
      <c r="F1842" t="str">
        <f>IF(ISNUMBER(SEARCH(F$1,raw[[#This Row],[active years]])),1,"")</f>
        <v/>
      </c>
      <c r="G1842" t="str">
        <f>IF(ISNUMBER(SEARCH(G$1,raw[[#This Row],[active years]])),1,"")</f>
        <v/>
      </c>
      <c r="H1842" t="str">
        <f>IF(ISNUMBER(SEARCH(H$1,raw[[#This Row],[active years]])),1,"")</f>
        <v/>
      </c>
      <c r="I1842" t="str">
        <f>IF(ISNUMBER(SEARCH(I$1,raw[[#This Row],[active years]])),1,"")</f>
        <v/>
      </c>
      <c r="J1842" t="str">
        <f>IF(ISNUMBER(SEARCH(J$1,raw[[#This Row],[active years]])),1,"")</f>
        <v/>
      </c>
      <c r="K1842" t="str">
        <f>IF(ISNUMBER(SEARCH(K$1,raw[[#This Row],[active years]])),1,"")</f>
        <v/>
      </c>
      <c r="L1842" t="str">
        <f>IF(ISNUMBER(SEARCH(L$1,raw[[#This Row],[active years]])),1,"")</f>
        <v/>
      </c>
      <c r="M1842" t="str">
        <f>IF(ISNUMBER(SEARCH(M$1,raw[[#This Row],[active years]])),1,"")</f>
        <v/>
      </c>
      <c r="N1842" t="str">
        <f>IF(ISNUMBER(SEARCH(N$1,raw[[#This Row],[active years]])),1,"")</f>
        <v/>
      </c>
      <c r="O1842" t="str">
        <f>IF(ISNUMBER(SEARCH(O$1,raw[[#This Row],[active years]])),1,"")</f>
        <v/>
      </c>
      <c r="P1842" t="str">
        <f>IF(ISNUMBER(SEARCH(P$1,raw[[#This Row],[active years]])),1,"")</f>
        <v/>
      </c>
      <c r="Q1842" t="str">
        <f>IF(ISNUMBER(SEARCH(Q$1,raw[[#This Row],[active years]])),1,"")</f>
        <v/>
      </c>
      <c r="R1842">
        <f>IF(ISNUMBER(SEARCH(R$1,raw[[#This Row],[active years]])),1,"")</f>
        <v>1</v>
      </c>
      <c r="S1842">
        <f>IF(ISNUMBER(SEARCH(S$1,raw[[#This Row],[active years]])),1,"")</f>
        <v>1</v>
      </c>
      <c r="T1842">
        <f>IF(ISNUMBER(SEARCH(T$1,raw[[#This Row],[active years]])),1,"")</f>
        <v>1</v>
      </c>
      <c r="U1842">
        <f>IF(ISNUMBER(SEARCH(U$1,raw[[#This Row],[active years]])),1,"")</f>
        <v>1</v>
      </c>
      <c r="V1842">
        <f>IF(ISNUMBER(SEARCH(V$1,raw[[#This Row],[active years]])),1,"")</f>
        <v>1</v>
      </c>
      <c r="W1842">
        <f>IF(ISNUMBER(SEARCH(W$1,raw[[#This Row],[active years]])),1,"")</f>
        <v>1</v>
      </c>
      <c r="X1842">
        <f>IF(ISNUMBER(SEARCH(X$1,raw[[#This Row],[active years]])),1,"")</f>
        <v>1</v>
      </c>
      <c r="Y1842">
        <f>IF(ISNUMBER(SEARCH(Y$1,raw[[#This Row],[active years]])),1,"")</f>
        <v>1</v>
      </c>
      <c r="Z1842">
        <f>IF(ISNUMBER(SEARCH(Z$1,raw[[#This Row],[active years]])),1,"")</f>
        <v>1</v>
      </c>
      <c r="AA1842">
        <f>IF(ISNUMBER(SEARCH(AA$1,raw[[#This Row],[active years]])),1,"")</f>
        <v>1</v>
      </c>
    </row>
    <row r="1843" spans="1:27" x14ac:dyDescent="0.45">
      <c r="A1843">
        <f>raw[team]</f>
        <v>2228</v>
      </c>
      <c r="B1843">
        <f>raw[rookie year]</f>
        <v>2007</v>
      </c>
      <c r="C1843" t="str">
        <f>IF(ISNUMBER(SEARCH(C$1,raw[[#This Row],[active years]])),1,"")</f>
        <v/>
      </c>
      <c r="D1843" t="str">
        <f>IF(ISNUMBER(SEARCH(D$1,raw[[#This Row],[active years]])),1,"")</f>
        <v/>
      </c>
      <c r="E1843" t="str">
        <f>IF(ISNUMBER(SEARCH(E$1,raw[[#This Row],[active years]])),1,"")</f>
        <v/>
      </c>
      <c r="F1843" t="str">
        <f>IF(ISNUMBER(SEARCH(F$1,raw[[#This Row],[active years]])),1,"")</f>
        <v/>
      </c>
      <c r="G1843" t="str">
        <f>IF(ISNUMBER(SEARCH(G$1,raw[[#This Row],[active years]])),1,"")</f>
        <v/>
      </c>
      <c r="H1843" t="str">
        <f>IF(ISNUMBER(SEARCH(H$1,raw[[#This Row],[active years]])),1,"")</f>
        <v/>
      </c>
      <c r="I1843" t="str">
        <f>IF(ISNUMBER(SEARCH(I$1,raw[[#This Row],[active years]])),1,"")</f>
        <v/>
      </c>
      <c r="J1843" t="str">
        <f>IF(ISNUMBER(SEARCH(J$1,raw[[#This Row],[active years]])),1,"")</f>
        <v/>
      </c>
      <c r="K1843" t="str">
        <f>IF(ISNUMBER(SEARCH(K$1,raw[[#This Row],[active years]])),1,"")</f>
        <v/>
      </c>
      <c r="L1843" t="str">
        <f>IF(ISNUMBER(SEARCH(L$1,raw[[#This Row],[active years]])),1,"")</f>
        <v/>
      </c>
      <c r="M1843" t="str">
        <f>IF(ISNUMBER(SEARCH(M$1,raw[[#This Row],[active years]])),1,"")</f>
        <v/>
      </c>
      <c r="N1843" t="str">
        <f>IF(ISNUMBER(SEARCH(N$1,raw[[#This Row],[active years]])),1,"")</f>
        <v/>
      </c>
      <c r="O1843" t="str">
        <f>IF(ISNUMBER(SEARCH(O$1,raw[[#This Row],[active years]])),1,"")</f>
        <v/>
      </c>
      <c r="P1843" t="str">
        <f>IF(ISNUMBER(SEARCH(P$1,raw[[#This Row],[active years]])),1,"")</f>
        <v/>
      </c>
      <c r="Q1843" t="str">
        <f>IF(ISNUMBER(SEARCH(Q$1,raw[[#This Row],[active years]])),1,"")</f>
        <v/>
      </c>
      <c r="R1843">
        <f>IF(ISNUMBER(SEARCH(R$1,raw[[#This Row],[active years]])),1,"")</f>
        <v>1</v>
      </c>
      <c r="S1843">
        <f>IF(ISNUMBER(SEARCH(S$1,raw[[#This Row],[active years]])),1,"")</f>
        <v>1</v>
      </c>
      <c r="T1843">
        <f>IF(ISNUMBER(SEARCH(T$1,raw[[#This Row],[active years]])),1,"")</f>
        <v>1</v>
      </c>
      <c r="U1843">
        <f>IF(ISNUMBER(SEARCH(U$1,raw[[#This Row],[active years]])),1,"")</f>
        <v>1</v>
      </c>
      <c r="V1843">
        <f>IF(ISNUMBER(SEARCH(V$1,raw[[#This Row],[active years]])),1,"")</f>
        <v>1</v>
      </c>
      <c r="W1843">
        <f>IF(ISNUMBER(SEARCH(W$1,raw[[#This Row],[active years]])),1,"")</f>
        <v>1</v>
      </c>
      <c r="X1843">
        <f>IF(ISNUMBER(SEARCH(X$1,raw[[#This Row],[active years]])),1,"")</f>
        <v>1</v>
      </c>
      <c r="Y1843">
        <f>IF(ISNUMBER(SEARCH(Y$1,raw[[#This Row],[active years]])),1,"")</f>
        <v>1</v>
      </c>
      <c r="Z1843">
        <f>IF(ISNUMBER(SEARCH(Z$1,raw[[#This Row],[active years]])),1,"")</f>
        <v>1</v>
      </c>
      <c r="AA1843">
        <f>IF(ISNUMBER(SEARCH(AA$1,raw[[#This Row],[active years]])),1,"")</f>
        <v>1</v>
      </c>
    </row>
    <row r="1844" spans="1:27" x14ac:dyDescent="0.45">
      <c r="A1844">
        <f>raw[team]</f>
        <v>2229</v>
      </c>
      <c r="B1844">
        <f>raw[rookie year]</f>
        <v>2007</v>
      </c>
      <c r="C1844" t="str">
        <f>IF(ISNUMBER(SEARCH(C$1,raw[[#This Row],[active years]])),1,"")</f>
        <v/>
      </c>
      <c r="D1844" t="str">
        <f>IF(ISNUMBER(SEARCH(D$1,raw[[#This Row],[active years]])),1,"")</f>
        <v/>
      </c>
      <c r="E1844" t="str">
        <f>IF(ISNUMBER(SEARCH(E$1,raw[[#This Row],[active years]])),1,"")</f>
        <v/>
      </c>
      <c r="F1844" t="str">
        <f>IF(ISNUMBER(SEARCH(F$1,raw[[#This Row],[active years]])),1,"")</f>
        <v/>
      </c>
      <c r="G1844" t="str">
        <f>IF(ISNUMBER(SEARCH(G$1,raw[[#This Row],[active years]])),1,"")</f>
        <v/>
      </c>
      <c r="H1844" t="str">
        <f>IF(ISNUMBER(SEARCH(H$1,raw[[#This Row],[active years]])),1,"")</f>
        <v/>
      </c>
      <c r="I1844" t="str">
        <f>IF(ISNUMBER(SEARCH(I$1,raw[[#This Row],[active years]])),1,"")</f>
        <v/>
      </c>
      <c r="J1844" t="str">
        <f>IF(ISNUMBER(SEARCH(J$1,raw[[#This Row],[active years]])),1,"")</f>
        <v/>
      </c>
      <c r="K1844" t="str">
        <f>IF(ISNUMBER(SEARCH(K$1,raw[[#This Row],[active years]])),1,"")</f>
        <v/>
      </c>
      <c r="L1844" t="str">
        <f>IF(ISNUMBER(SEARCH(L$1,raw[[#This Row],[active years]])),1,"")</f>
        <v/>
      </c>
      <c r="M1844" t="str">
        <f>IF(ISNUMBER(SEARCH(M$1,raw[[#This Row],[active years]])),1,"")</f>
        <v/>
      </c>
      <c r="N1844" t="str">
        <f>IF(ISNUMBER(SEARCH(N$1,raw[[#This Row],[active years]])),1,"")</f>
        <v/>
      </c>
      <c r="O1844" t="str">
        <f>IF(ISNUMBER(SEARCH(O$1,raw[[#This Row],[active years]])),1,"")</f>
        <v/>
      </c>
      <c r="P1844" t="str">
        <f>IF(ISNUMBER(SEARCH(P$1,raw[[#This Row],[active years]])),1,"")</f>
        <v/>
      </c>
      <c r="Q1844" t="str">
        <f>IF(ISNUMBER(SEARCH(Q$1,raw[[#This Row],[active years]])),1,"")</f>
        <v/>
      </c>
      <c r="R1844">
        <f>IF(ISNUMBER(SEARCH(R$1,raw[[#This Row],[active years]])),1,"")</f>
        <v>1</v>
      </c>
      <c r="S1844">
        <f>IF(ISNUMBER(SEARCH(S$1,raw[[#This Row],[active years]])),1,"")</f>
        <v>1</v>
      </c>
      <c r="T1844">
        <f>IF(ISNUMBER(SEARCH(T$1,raw[[#This Row],[active years]])),1,"")</f>
        <v>1</v>
      </c>
      <c r="U1844">
        <f>IF(ISNUMBER(SEARCH(U$1,raw[[#This Row],[active years]])),1,"")</f>
        <v>1</v>
      </c>
      <c r="V1844">
        <f>IF(ISNUMBER(SEARCH(V$1,raw[[#This Row],[active years]])),1,"")</f>
        <v>1</v>
      </c>
      <c r="W1844">
        <f>IF(ISNUMBER(SEARCH(W$1,raw[[#This Row],[active years]])),1,"")</f>
        <v>1</v>
      </c>
      <c r="X1844">
        <f>IF(ISNUMBER(SEARCH(X$1,raw[[#This Row],[active years]])),1,"")</f>
        <v>1</v>
      </c>
      <c r="Y1844" t="str">
        <f>IF(ISNUMBER(SEARCH(Y$1,raw[[#This Row],[active years]])),1,"")</f>
        <v/>
      </c>
      <c r="Z1844" t="str">
        <f>IF(ISNUMBER(SEARCH(Z$1,raw[[#This Row],[active years]])),1,"")</f>
        <v/>
      </c>
      <c r="AA1844" t="str">
        <f>IF(ISNUMBER(SEARCH(AA$1,raw[[#This Row],[active years]])),1,"")</f>
        <v/>
      </c>
    </row>
    <row r="1845" spans="1:27" x14ac:dyDescent="0.45">
      <c r="A1845">
        <f>raw[team]</f>
        <v>2230</v>
      </c>
      <c r="B1845">
        <f>raw[rookie year]</f>
        <v>2007</v>
      </c>
      <c r="C1845" t="str">
        <f>IF(ISNUMBER(SEARCH(C$1,raw[[#This Row],[active years]])),1,"")</f>
        <v/>
      </c>
      <c r="D1845" t="str">
        <f>IF(ISNUMBER(SEARCH(D$1,raw[[#This Row],[active years]])),1,"")</f>
        <v/>
      </c>
      <c r="E1845" t="str">
        <f>IF(ISNUMBER(SEARCH(E$1,raw[[#This Row],[active years]])),1,"")</f>
        <v/>
      </c>
      <c r="F1845" t="str">
        <f>IF(ISNUMBER(SEARCH(F$1,raw[[#This Row],[active years]])),1,"")</f>
        <v/>
      </c>
      <c r="G1845" t="str">
        <f>IF(ISNUMBER(SEARCH(G$1,raw[[#This Row],[active years]])),1,"")</f>
        <v/>
      </c>
      <c r="H1845" t="str">
        <f>IF(ISNUMBER(SEARCH(H$1,raw[[#This Row],[active years]])),1,"")</f>
        <v/>
      </c>
      <c r="I1845" t="str">
        <f>IF(ISNUMBER(SEARCH(I$1,raw[[#This Row],[active years]])),1,"")</f>
        <v/>
      </c>
      <c r="J1845" t="str">
        <f>IF(ISNUMBER(SEARCH(J$1,raw[[#This Row],[active years]])),1,"")</f>
        <v/>
      </c>
      <c r="K1845" t="str">
        <f>IF(ISNUMBER(SEARCH(K$1,raw[[#This Row],[active years]])),1,"")</f>
        <v/>
      </c>
      <c r="L1845" t="str">
        <f>IF(ISNUMBER(SEARCH(L$1,raw[[#This Row],[active years]])),1,"")</f>
        <v/>
      </c>
      <c r="M1845" t="str">
        <f>IF(ISNUMBER(SEARCH(M$1,raw[[#This Row],[active years]])),1,"")</f>
        <v/>
      </c>
      <c r="N1845" t="str">
        <f>IF(ISNUMBER(SEARCH(N$1,raw[[#This Row],[active years]])),1,"")</f>
        <v/>
      </c>
      <c r="O1845" t="str">
        <f>IF(ISNUMBER(SEARCH(O$1,raw[[#This Row],[active years]])),1,"")</f>
        <v/>
      </c>
      <c r="P1845" t="str">
        <f>IF(ISNUMBER(SEARCH(P$1,raw[[#This Row],[active years]])),1,"")</f>
        <v/>
      </c>
      <c r="Q1845" t="str">
        <f>IF(ISNUMBER(SEARCH(Q$1,raw[[#This Row],[active years]])),1,"")</f>
        <v/>
      </c>
      <c r="R1845">
        <f>IF(ISNUMBER(SEARCH(R$1,raw[[#This Row],[active years]])),1,"")</f>
        <v>1</v>
      </c>
      <c r="S1845">
        <f>IF(ISNUMBER(SEARCH(S$1,raw[[#This Row],[active years]])),1,"")</f>
        <v>1</v>
      </c>
      <c r="T1845">
        <f>IF(ISNUMBER(SEARCH(T$1,raw[[#This Row],[active years]])),1,"")</f>
        <v>1</v>
      </c>
      <c r="U1845">
        <f>IF(ISNUMBER(SEARCH(U$1,raw[[#This Row],[active years]])),1,"")</f>
        <v>1</v>
      </c>
      <c r="V1845">
        <f>IF(ISNUMBER(SEARCH(V$1,raw[[#This Row],[active years]])),1,"")</f>
        <v>1</v>
      </c>
      <c r="W1845">
        <f>IF(ISNUMBER(SEARCH(W$1,raw[[#This Row],[active years]])),1,"")</f>
        <v>1</v>
      </c>
      <c r="X1845">
        <f>IF(ISNUMBER(SEARCH(X$1,raw[[#This Row],[active years]])),1,"")</f>
        <v>1</v>
      </c>
      <c r="Y1845">
        <f>IF(ISNUMBER(SEARCH(Y$1,raw[[#This Row],[active years]])),1,"")</f>
        <v>1</v>
      </c>
      <c r="Z1845">
        <f>IF(ISNUMBER(SEARCH(Z$1,raw[[#This Row],[active years]])),1,"")</f>
        <v>1</v>
      </c>
      <c r="AA1845">
        <f>IF(ISNUMBER(SEARCH(AA$1,raw[[#This Row],[active years]])),1,"")</f>
        <v>1</v>
      </c>
    </row>
    <row r="1846" spans="1:27" x14ac:dyDescent="0.45">
      <c r="A1846">
        <f>raw[team]</f>
        <v>2231</v>
      </c>
      <c r="B1846">
        <f>raw[rookie year]</f>
        <v>2007</v>
      </c>
      <c r="C1846" t="str">
        <f>IF(ISNUMBER(SEARCH(C$1,raw[[#This Row],[active years]])),1,"")</f>
        <v/>
      </c>
      <c r="D1846" t="str">
        <f>IF(ISNUMBER(SEARCH(D$1,raw[[#This Row],[active years]])),1,"")</f>
        <v/>
      </c>
      <c r="E1846" t="str">
        <f>IF(ISNUMBER(SEARCH(E$1,raw[[#This Row],[active years]])),1,"")</f>
        <v/>
      </c>
      <c r="F1846" t="str">
        <f>IF(ISNUMBER(SEARCH(F$1,raw[[#This Row],[active years]])),1,"")</f>
        <v/>
      </c>
      <c r="G1846" t="str">
        <f>IF(ISNUMBER(SEARCH(G$1,raw[[#This Row],[active years]])),1,"")</f>
        <v/>
      </c>
      <c r="H1846" t="str">
        <f>IF(ISNUMBER(SEARCH(H$1,raw[[#This Row],[active years]])),1,"")</f>
        <v/>
      </c>
      <c r="I1846" t="str">
        <f>IF(ISNUMBER(SEARCH(I$1,raw[[#This Row],[active years]])),1,"")</f>
        <v/>
      </c>
      <c r="J1846" t="str">
        <f>IF(ISNUMBER(SEARCH(J$1,raw[[#This Row],[active years]])),1,"")</f>
        <v/>
      </c>
      <c r="K1846" t="str">
        <f>IF(ISNUMBER(SEARCH(K$1,raw[[#This Row],[active years]])),1,"")</f>
        <v/>
      </c>
      <c r="L1846" t="str">
        <f>IF(ISNUMBER(SEARCH(L$1,raw[[#This Row],[active years]])),1,"")</f>
        <v/>
      </c>
      <c r="M1846" t="str">
        <f>IF(ISNUMBER(SEARCH(M$1,raw[[#This Row],[active years]])),1,"")</f>
        <v/>
      </c>
      <c r="N1846" t="str">
        <f>IF(ISNUMBER(SEARCH(N$1,raw[[#This Row],[active years]])),1,"")</f>
        <v/>
      </c>
      <c r="O1846" t="str">
        <f>IF(ISNUMBER(SEARCH(O$1,raw[[#This Row],[active years]])),1,"")</f>
        <v/>
      </c>
      <c r="P1846" t="str">
        <f>IF(ISNUMBER(SEARCH(P$1,raw[[#This Row],[active years]])),1,"")</f>
        <v/>
      </c>
      <c r="Q1846" t="str">
        <f>IF(ISNUMBER(SEARCH(Q$1,raw[[#This Row],[active years]])),1,"")</f>
        <v/>
      </c>
      <c r="R1846">
        <f>IF(ISNUMBER(SEARCH(R$1,raw[[#This Row],[active years]])),1,"")</f>
        <v>1</v>
      </c>
      <c r="S1846">
        <f>IF(ISNUMBER(SEARCH(S$1,raw[[#This Row],[active years]])),1,"")</f>
        <v>1</v>
      </c>
      <c r="T1846">
        <f>IF(ISNUMBER(SEARCH(T$1,raw[[#This Row],[active years]])),1,"")</f>
        <v>1</v>
      </c>
      <c r="U1846">
        <f>IF(ISNUMBER(SEARCH(U$1,raw[[#This Row],[active years]])),1,"")</f>
        <v>1</v>
      </c>
      <c r="V1846">
        <f>IF(ISNUMBER(SEARCH(V$1,raw[[#This Row],[active years]])),1,"")</f>
        <v>1</v>
      </c>
      <c r="W1846">
        <f>IF(ISNUMBER(SEARCH(W$1,raw[[#This Row],[active years]])),1,"")</f>
        <v>1</v>
      </c>
      <c r="X1846">
        <f>IF(ISNUMBER(SEARCH(X$1,raw[[#This Row],[active years]])),1,"")</f>
        <v>1</v>
      </c>
      <c r="Y1846">
        <f>IF(ISNUMBER(SEARCH(Y$1,raw[[#This Row],[active years]])),1,"")</f>
        <v>1</v>
      </c>
      <c r="Z1846">
        <f>IF(ISNUMBER(SEARCH(Z$1,raw[[#This Row],[active years]])),1,"")</f>
        <v>1</v>
      </c>
      <c r="AA1846">
        <f>IF(ISNUMBER(SEARCH(AA$1,raw[[#This Row],[active years]])),1,"")</f>
        <v>1</v>
      </c>
    </row>
    <row r="1847" spans="1:27" x14ac:dyDescent="0.45">
      <c r="A1847">
        <f>raw[team]</f>
        <v>2232</v>
      </c>
      <c r="B1847">
        <f>raw[rookie year]</f>
        <v>2007</v>
      </c>
      <c r="C1847" t="str">
        <f>IF(ISNUMBER(SEARCH(C$1,raw[[#This Row],[active years]])),1,"")</f>
        <v/>
      </c>
      <c r="D1847" t="str">
        <f>IF(ISNUMBER(SEARCH(D$1,raw[[#This Row],[active years]])),1,"")</f>
        <v/>
      </c>
      <c r="E1847" t="str">
        <f>IF(ISNUMBER(SEARCH(E$1,raw[[#This Row],[active years]])),1,"")</f>
        <v/>
      </c>
      <c r="F1847" t="str">
        <f>IF(ISNUMBER(SEARCH(F$1,raw[[#This Row],[active years]])),1,"")</f>
        <v/>
      </c>
      <c r="G1847" t="str">
        <f>IF(ISNUMBER(SEARCH(G$1,raw[[#This Row],[active years]])),1,"")</f>
        <v/>
      </c>
      <c r="H1847" t="str">
        <f>IF(ISNUMBER(SEARCH(H$1,raw[[#This Row],[active years]])),1,"")</f>
        <v/>
      </c>
      <c r="I1847" t="str">
        <f>IF(ISNUMBER(SEARCH(I$1,raw[[#This Row],[active years]])),1,"")</f>
        <v/>
      </c>
      <c r="J1847" t="str">
        <f>IF(ISNUMBER(SEARCH(J$1,raw[[#This Row],[active years]])),1,"")</f>
        <v/>
      </c>
      <c r="K1847" t="str">
        <f>IF(ISNUMBER(SEARCH(K$1,raw[[#This Row],[active years]])),1,"")</f>
        <v/>
      </c>
      <c r="L1847" t="str">
        <f>IF(ISNUMBER(SEARCH(L$1,raw[[#This Row],[active years]])),1,"")</f>
        <v/>
      </c>
      <c r="M1847" t="str">
        <f>IF(ISNUMBER(SEARCH(M$1,raw[[#This Row],[active years]])),1,"")</f>
        <v/>
      </c>
      <c r="N1847" t="str">
        <f>IF(ISNUMBER(SEARCH(N$1,raw[[#This Row],[active years]])),1,"")</f>
        <v/>
      </c>
      <c r="O1847" t="str">
        <f>IF(ISNUMBER(SEARCH(O$1,raw[[#This Row],[active years]])),1,"")</f>
        <v/>
      </c>
      <c r="P1847" t="str">
        <f>IF(ISNUMBER(SEARCH(P$1,raw[[#This Row],[active years]])),1,"")</f>
        <v/>
      </c>
      <c r="Q1847" t="str">
        <f>IF(ISNUMBER(SEARCH(Q$1,raw[[#This Row],[active years]])),1,"")</f>
        <v/>
      </c>
      <c r="R1847">
        <f>IF(ISNUMBER(SEARCH(R$1,raw[[#This Row],[active years]])),1,"")</f>
        <v>1</v>
      </c>
      <c r="S1847">
        <f>IF(ISNUMBER(SEARCH(S$1,raw[[#This Row],[active years]])),1,"")</f>
        <v>1</v>
      </c>
      <c r="T1847" t="str">
        <f>IF(ISNUMBER(SEARCH(T$1,raw[[#This Row],[active years]])),1,"")</f>
        <v/>
      </c>
      <c r="U1847">
        <f>IF(ISNUMBER(SEARCH(U$1,raw[[#This Row],[active years]])),1,"")</f>
        <v>1</v>
      </c>
      <c r="V1847">
        <f>IF(ISNUMBER(SEARCH(V$1,raw[[#This Row],[active years]])),1,"")</f>
        <v>1</v>
      </c>
      <c r="W1847">
        <f>IF(ISNUMBER(SEARCH(W$1,raw[[#This Row],[active years]])),1,"")</f>
        <v>1</v>
      </c>
      <c r="X1847">
        <f>IF(ISNUMBER(SEARCH(X$1,raw[[#This Row],[active years]])),1,"")</f>
        <v>1</v>
      </c>
      <c r="Y1847">
        <f>IF(ISNUMBER(SEARCH(Y$1,raw[[#This Row],[active years]])),1,"")</f>
        <v>1</v>
      </c>
      <c r="Z1847">
        <f>IF(ISNUMBER(SEARCH(Z$1,raw[[#This Row],[active years]])),1,"")</f>
        <v>1</v>
      </c>
      <c r="AA1847">
        <f>IF(ISNUMBER(SEARCH(AA$1,raw[[#This Row],[active years]])),1,"")</f>
        <v>1</v>
      </c>
    </row>
    <row r="1848" spans="1:27" x14ac:dyDescent="0.45">
      <c r="A1848">
        <f>raw[team]</f>
        <v>2234</v>
      </c>
      <c r="B1848">
        <f>raw[rookie year]</f>
        <v>2007</v>
      </c>
      <c r="C1848" t="str">
        <f>IF(ISNUMBER(SEARCH(C$1,raw[[#This Row],[active years]])),1,"")</f>
        <v/>
      </c>
      <c r="D1848" t="str">
        <f>IF(ISNUMBER(SEARCH(D$1,raw[[#This Row],[active years]])),1,"")</f>
        <v/>
      </c>
      <c r="E1848" t="str">
        <f>IF(ISNUMBER(SEARCH(E$1,raw[[#This Row],[active years]])),1,"")</f>
        <v/>
      </c>
      <c r="F1848" t="str">
        <f>IF(ISNUMBER(SEARCH(F$1,raw[[#This Row],[active years]])),1,"")</f>
        <v/>
      </c>
      <c r="G1848" t="str">
        <f>IF(ISNUMBER(SEARCH(G$1,raw[[#This Row],[active years]])),1,"")</f>
        <v/>
      </c>
      <c r="H1848" t="str">
        <f>IF(ISNUMBER(SEARCH(H$1,raw[[#This Row],[active years]])),1,"")</f>
        <v/>
      </c>
      <c r="I1848" t="str">
        <f>IF(ISNUMBER(SEARCH(I$1,raw[[#This Row],[active years]])),1,"")</f>
        <v/>
      </c>
      <c r="J1848" t="str">
        <f>IF(ISNUMBER(SEARCH(J$1,raw[[#This Row],[active years]])),1,"")</f>
        <v/>
      </c>
      <c r="K1848" t="str">
        <f>IF(ISNUMBER(SEARCH(K$1,raw[[#This Row],[active years]])),1,"")</f>
        <v/>
      </c>
      <c r="L1848" t="str">
        <f>IF(ISNUMBER(SEARCH(L$1,raw[[#This Row],[active years]])),1,"")</f>
        <v/>
      </c>
      <c r="M1848" t="str">
        <f>IF(ISNUMBER(SEARCH(M$1,raw[[#This Row],[active years]])),1,"")</f>
        <v/>
      </c>
      <c r="N1848" t="str">
        <f>IF(ISNUMBER(SEARCH(N$1,raw[[#This Row],[active years]])),1,"")</f>
        <v/>
      </c>
      <c r="O1848" t="str">
        <f>IF(ISNUMBER(SEARCH(O$1,raw[[#This Row],[active years]])),1,"")</f>
        <v/>
      </c>
      <c r="P1848" t="str">
        <f>IF(ISNUMBER(SEARCH(P$1,raw[[#This Row],[active years]])),1,"")</f>
        <v/>
      </c>
      <c r="Q1848" t="str">
        <f>IF(ISNUMBER(SEARCH(Q$1,raw[[#This Row],[active years]])),1,"")</f>
        <v/>
      </c>
      <c r="R1848">
        <f>IF(ISNUMBER(SEARCH(R$1,raw[[#This Row],[active years]])),1,"")</f>
        <v>1</v>
      </c>
      <c r="S1848">
        <f>IF(ISNUMBER(SEARCH(S$1,raw[[#This Row],[active years]])),1,"")</f>
        <v>1</v>
      </c>
      <c r="T1848">
        <f>IF(ISNUMBER(SEARCH(T$1,raw[[#This Row],[active years]])),1,"")</f>
        <v>1</v>
      </c>
      <c r="U1848">
        <f>IF(ISNUMBER(SEARCH(U$1,raw[[#This Row],[active years]])),1,"")</f>
        <v>1</v>
      </c>
      <c r="V1848">
        <f>IF(ISNUMBER(SEARCH(V$1,raw[[#This Row],[active years]])),1,"")</f>
        <v>1</v>
      </c>
      <c r="W1848">
        <f>IF(ISNUMBER(SEARCH(W$1,raw[[#This Row],[active years]])),1,"")</f>
        <v>1</v>
      </c>
      <c r="X1848">
        <f>IF(ISNUMBER(SEARCH(X$1,raw[[#This Row],[active years]])),1,"")</f>
        <v>1</v>
      </c>
      <c r="Y1848">
        <f>IF(ISNUMBER(SEARCH(Y$1,raw[[#This Row],[active years]])),1,"")</f>
        <v>1</v>
      </c>
      <c r="Z1848">
        <f>IF(ISNUMBER(SEARCH(Z$1,raw[[#This Row],[active years]])),1,"")</f>
        <v>1</v>
      </c>
      <c r="AA1848">
        <f>IF(ISNUMBER(SEARCH(AA$1,raw[[#This Row],[active years]])),1,"")</f>
        <v>1</v>
      </c>
    </row>
    <row r="1849" spans="1:27" x14ac:dyDescent="0.45">
      <c r="A1849">
        <f>raw[team]</f>
        <v>2235</v>
      </c>
      <c r="B1849">
        <f>raw[rookie year]</f>
        <v>2007</v>
      </c>
      <c r="C1849" t="str">
        <f>IF(ISNUMBER(SEARCH(C$1,raw[[#This Row],[active years]])),1,"")</f>
        <v/>
      </c>
      <c r="D1849" t="str">
        <f>IF(ISNUMBER(SEARCH(D$1,raw[[#This Row],[active years]])),1,"")</f>
        <v/>
      </c>
      <c r="E1849" t="str">
        <f>IF(ISNUMBER(SEARCH(E$1,raw[[#This Row],[active years]])),1,"")</f>
        <v/>
      </c>
      <c r="F1849" t="str">
        <f>IF(ISNUMBER(SEARCH(F$1,raw[[#This Row],[active years]])),1,"")</f>
        <v/>
      </c>
      <c r="G1849" t="str">
        <f>IF(ISNUMBER(SEARCH(G$1,raw[[#This Row],[active years]])),1,"")</f>
        <v/>
      </c>
      <c r="H1849" t="str">
        <f>IF(ISNUMBER(SEARCH(H$1,raw[[#This Row],[active years]])),1,"")</f>
        <v/>
      </c>
      <c r="I1849" t="str">
        <f>IF(ISNUMBER(SEARCH(I$1,raw[[#This Row],[active years]])),1,"")</f>
        <v/>
      </c>
      <c r="J1849" t="str">
        <f>IF(ISNUMBER(SEARCH(J$1,raw[[#This Row],[active years]])),1,"")</f>
        <v/>
      </c>
      <c r="K1849" t="str">
        <f>IF(ISNUMBER(SEARCH(K$1,raw[[#This Row],[active years]])),1,"")</f>
        <v/>
      </c>
      <c r="L1849" t="str">
        <f>IF(ISNUMBER(SEARCH(L$1,raw[[#This Row],[active years]])),1,"")</f>
        <v/>
      </c>
      <c r="M1849" t="str">
        <f>IF(ISNUMBER(SEARCH(M$1,raw[[#This Row],[active years]])),1,"")</f>
        <v/>
      </c>
      <c r="N1849" t="str">
        <f>IF(ISNUMBER(SEARCH(N$1,raw[[#This Row],[active years]])),1,"")</f>
        <v/>
      </c>
      <c r="O1849" t="str">
        <f>IF(ISNUMBER(SEARCH(O$1,raw[[#This Row],[active years]])),1,"")</f>
        <v/>
      </c>
      <c r="P1849" t="str">
        <f>IF(ISNUMBER(SEARCH(P$1,raw[[#This Row],[active years]])),1,"")</f>
        <v/>
      </c>
      <c r="Q1849" t="str">
        <f>IF(ISNUMBER(SEARCH(Q$1,raw[[#This Row],[active years]])),1,"")</f>
        <v/>
      </c>
      <c r="R1849">
        <f>IF(ISNUMBER(SEARCH(R$1,raw[[#This Row],[active years]])),1,"")</f>
        <v>1</v>
      </c>
      <c r="S1849" t="str">
        <f>IF(ISNUMBER(SEARCH(S$1,raw[[#This Row],[active years]])),1,"")</f>
        <v/>
      </c>
      <c r="T1849" t="str">
        <f>IF(ISNUMBER(SEARCH(T$1,raw[[#This Row],[active years]])),1,"")</f>
        <v/>
      </c>
      <c r="U1849" t="str">
        <f>IF(ISNUMBER(SEARCH(U$1,raw[[#This Row],[active years]])),1,"")</f>
        <v/>
      </c>
      <c r="V1849" t="str">
        <f>IF(ISNUMBER(SEARCH(V$1,raw[[#This Row],[active years]])),1,"")</f>
        <v/>
      </c>
      <c r="W1849" t="str">
        <f>IF(ISNUMBER(SEARCH(W$1,raw[[#This Row],[active years]])),1,"")</f>
        <v/>
      </c>
      <c r="X1849" t="str">
        <f>IF(ISNUMBER(SEARCH(X$1,raw[[#This Row],[active years]])),1,"")</f>
        <v/>
      </c>
      <c r="Y1849" t="str">
        <f>IF(ISNUMBER(SEARCH(Y$1,raw[[#This Row],[active years]])),1,"")</f>
        <v/>
      </c>
      <c r="Z1849" t="str">
        <f>IF(ISNUMBER(SEARCH(Z$1,raw[[#This Row],[active years]])),1,"")</f>
        <v/>
      </c>
      <c r="AA1849" t="str">
        <f>IF(ISNUMBER(SEARCH(AA$1,raw[[#This Row],[active years]])),1,"")</f>
        <v/>
      </c>
    </row>
    <row r="1850" spans="1:27" x14ac:dyDescent="0.45">
      <c r="A1850">
        <f>raw[team]</f>
        <v>2236</v>
      </c>
      <c r="B1850">
        <f>raw[rookie year]</f>
        <v>2007</v>
      </c>
      <c r="C1850" t="str">
        <f>IF(ISNUMBER(SEARCH(C$1,raw[[#This Row],[active years]])),1,"")</f>
        <v/>
      </c>
      <c r="D1850" t="str">
        <f>IF(ISNUMBER(SEARCH(D$1,raw[[#This Row],[active years]])),1,"")</f>
        <v/>
      </c>
      <c r="E1850" t="str">
        <f>IF(ISNUMBER(SEARCH(E$1,raw[[#This Row],[active years]])),1,"")</f>
        <v/>
      </c>
      <c r="F1850" t="str">
        <f>IF(ISNUMBER(SEARCH(F$1,raw[[#This Row],[active years]])),1,"")</f>
        <v/>
      </c>
      <c r="G1850" t="str">
        <f>IF(ISNUMBER(SEARCH(G$1,raw[[#This Row],[active years]])),1,"")</f>
        <v/>
      </c>
      <c r="H1850" t="str">
        <f>IF(ISNUMBER(SEARCH(H$1,raw[[#This Row],[active years]])),1,"")</f>
        <v/>
      </c>
      <c r="I1850" t="str">
        <f>IF(ISNUMBER(SEARCH(I$1,raw[[#This Row],[active years]])),1,"")</f>
        <v/>
      </c>
      <c r="J1850" t="str">
        <f>IF(ISNUMBER(SEARCH(J$1,raw[[#This Row],[active years]])),1,"")</f>
        <v/>
      </c>
      <c r="K1850" t="str">
        <f>IF(ISNUMBER(SEARCH(K$1,raw[[#This Row],[active years]])),1,"")</f>
        <v/>
      </c>
      <c r="L1850" t="str">
        <f>IF(ISNUMBER(SEARCH(L$1,raw[[#This Row],[active years]])),1,"")</f>
        <v/>
      </c>
      <c r="M1850" t="str">
        <f>IF(ISNUMBER(SEARCH(M$1,raw[[#This Row],[active years]])),1,"")</f>
        <v/>
      </c>
      <c r="N1850" t="str">
        <f>IF(ISNUMBER(SEARCH(N$1,raw[[#This Row],[active years]])),1,"")</f>
        <v/>
      </c>
      <c r="O1850" t="str">
        <f>IF(ISNUMBER(SEARCH(O$1,raw[[#This Row],[active years]])),1,"")</f>
        <v/>
      </c>
      <c r="P1850" t="str">
        <f>IF(ISNUMBER(SEARCH(P$1,raw[[#This Row],[active years]])),1,"")</f>
        <v/>
      </c>
      <c r="Q1850" t="str">
        <f>IF(ISNUMBER(SEARCH(Q$1,raw[[#This Row],[active years]])),1,"")</f>
        <v/>
      </c>
      <c r="R1850">
        <f>IF(ISNUMBER(SEARCH(R$1,raw[[#This Row],[active years]])),1,"")</f>
        <v>1</v>
      </c>
      <c r="S1850" t="str">
        <f>IF(ISNUMBER(SEARCH(S$1,raw[[#This Row],[active years]])),1,"")</f>
        <v/>
      </c>
      <c r="T1850" t="str">
        <f>IF(ISNUMBER(SEARCH(T$1,raw[[#This Row],[active years]])),1,"")</f>
        <v/>
      </c>
      <c r="U1850" t="str">
        <f>IF(ISNUMBER(SEARCH(U$1,raw[[#This Row],[active years]])),1,"")</f>
        <v/>
      </c>
      <c r="V1850" t="str">
        <f>IF(ISNUMBER(SEARCH(V$1,raw[[#This Row],[active years]])),1,"")</f>
        <v/>
      </c>
      <c r="W1850" t="str">
        <f>IF(ISNUMBER(SEARCH(W$1,raw[[#This Row],[active years]])),1,"")</f>
        <v/>
      </c>
      <c r="X1850" t="str">
        <f>IF(ISNUMBER(SEARCH(X$1,raw[[#This Row],[active years]])),1,"")</f>
        <v/>
      </c>
      <c r="Y1850" t="str">
        <f>IF(ISNUMBER(SEARCH(Y$1,raw[[#This Row],[active years]])),1,"")</f>
        <v/>
      </c>
      <c r="Z1850" t="str">
        <f>IF(ISNUMBER(SEARCH(Z$1,raw[[#This Row],[active years]])),1,"")</f>
        <v/>
      </c>
      <c r="AA1850" t="str">
        <f>IF(ISNUMBER(SEARCH(AA$1,raw[[#This Row],[active years]])),1,"")</f>
        <v/>
      </c>
    </row>
    <row r="1851" spans="1:27" x14ac:dyDescent="0.45">
      <c r="A1851">
        <f>raw[team]</f>
        <v>2237</v>
      </c>
      <c r="B1851">
        <f>raw[rookie year]</f>
        <v>2007</v>
      </c>
      <c r="C1851" t="str">
        <f>IF(ISNUMBER(SEARCH(C$1,raw[[#This Row],[active years]])),1,"")</f>
        <v/>
      </c>
      <c r="D1851" t="str">
        <f>IF(ISNUMBER(SEARCH(D$1,raw[[#This Row],[active years]])),1,"")</f>
        <v/>
      </c>
      <c r="E1851" t="str">
        <f>IF(ISNUMBER(SEARCH(E$1,raw[[#This Row],[active years]])),1,"")</f>
        <v/>
      </c>
      <c r="F1851" t="str">
        <f>IF(ISNUMBER(SEARCH(F$1,raw[[#This Row],[active years]])),1,"")</f>
        <v/>
      </c>
      <c r="G1851" t="str">
        <f>IF(ISNUMBER(SEARCH(G$1,raw[[#This Row],[active years]])),1,"")</f>
        <v/>
      </c>
      <c r="H1851" t="str">
        <f>IF(ISNUMBER(SEARCH(H$1,raw[[#This Row],[active years]])),1,"")</f>
        <v/>
      </c>
      <c r="I1851" t="str">
        <f>IF(ISNUMBER(SEARCH(I$1,raw[[#This Row],[active years]])),1,"")</f>
        <v/>
      </c>
      <c r="J1851" t="str">
        <f>IF(ISNUMBER(SEARCH(J$1,raw[[#This Row],[active years]])),1,"")</f>
        <v/>
      </c>
      <c r="K1851" t="str">
        <f>IF(ISNUMBER(SEARCH(K$1,raw[[#This Row],[active years]])),1,"")</f>
        <v/>
      </c>
      <c r="L1851" t="str">
        <f>IF(ISNUMBER(SEARCH(L$1,raw[[#This Row],[active years]])),1,"")</f>
        <v/>
      </c>
      <c r="M1851" t="str">
        <f>IF(ISNUMBER(SEARCH(M$1,raw[[#This Row],[active years]])),1,"")</f>
        <v/>
      </c>
      <c r="N1851" t="str">
        <f>IF(ISNUMBER(SEARCH(N$1,raw[[#This Row],[active years]])),1,"")</f>
        <v/>
      </c>
      <c r="O1851" t="str">
        <f>IF(ISNUMBER(SEARCH(O$1,raw[[#This Row],[active years]])),1,"")</f>
        <v/>
      </c>
      <c r="P1851" t="str">
        <f>IF(ISNUMBER(SEARCH(P$1,raw[[#This Row],[active years]])),1,"")</f>
        <v/>
      </c>
      <c r="Q1851" t="str">
        <f>IF(ISNUMBER(SEARCH(Q$1,raw[[#This Row],[active years]])),1,"")</f>
        <v/>
      </c>
      <c r="R1851">
        <f>IF(ISNUMBER(SEARCH(R$1,raw[[#This Row],[active years]])),1,"")</f>
        <v>1</v>
      </c>
      <c r="S1851">
        <f>IF(ISNUMBER(SEARCH(S$1,raw[[#This Row],[active years]])),1,"")</f>
        <v>1</v>
      </c>
      <c r="T1851" t="str">
        <f>IF(ISNUMBER(SEARCH(T$1,raw[[#This Row],[active years]])),1,"")</f>
        <v/>
      </c>
      <c r="U1851" t="str">
        <f>IF(ISNUMBER(SEARCH(U$1,raw[[#This Row],[active years]])),1,"")</f>
        <v/>
      </c>
      <c r="V1851" t="str">
        <f>IF(ISNUMBER(SEARCH(V$1,raw[[#This Row],[active years]])),1,"")</f>
        <v/>
      </c>
      <c r="W1851" t="str">
        <f>IF(ISNUMBER(SEARCH(W$1,raw[[#This Row],[active years]])),1,"")</f>
        <v/>
      </c>
      <c r="X1851" t="str">
        <f>IF(ISNUMBER(SEARCH(X$1,raw[[#This Row],[active years]])),1,"")</f>
        <v/>
      </c>
      <c r="Y1851" t="str">
        <f>IF(ISNUMBER(SEARCH(Y$1,raw[[#This Row],[active years]])),1,"")</f>
        <v/>
      </c>
      <c r="Z1851" t="str">
        <f>IF(ISNUMBER(SEARCH(Z$1,raw[[#This Row],[active years]])),1,"")</f>
        <v/>
      </c>
      <c r="AA1851" t="str">
        <f>IF(ISNUMBER(SEARCH(AA$1,raw[[#This Row],[active years]])),1,"")</f>
        <v/>
      </c>
    </row>
    <row r="1852" spans="1:27" x14ac:dyDescent="0.45">
      <c r="A1852">
        <f>raw[team]</f>
        <v>2239</v>
      </c>
      <c r="B1852">
        <f>raw[rookie year]</f>
        <v>2007</v>
      </c>
      <c r="C1852" t="str">
        <f>IF(ISNUMBER(SEARCH(C$1,raw[[#This Row],[active years]])),1,"")</f>
        <v/>
      </c>
      <c r="D1852" t="str">
        <f>IF(ISNUMBER(SEARCH(D$1,raw[[#This Row],[active years]])),1,"")</f>
        <v/>
      </c>
      <c r="E1852" t="str">
        <f>IF(ISNUMBER(SEARCH(E$1,raw[[#This Row],[active years]])),1,"")</f>
        <v/>
      </c>
      <c r="F1852" t="str">
        <f>IF(ISNUMBER(SEARCH(F$1,raw[[#This Row],[active years]])),1,"")</f>
        <v/>
      </c>
      <c r="G1852" t="str">
        <f>IF(ISNUMBER(SEARCH(G$1,raw[[#This Row],[active years]])),1,"")</f>
        <v/>
      </c>
      <c r="H1852" t="str">
        <f>IF(ISNUMBER(SEARCH(H$1,raw[[#This Row],[active years]])),1,"")</f>
        <v/>
      </c>
      <c r="I1852" t="str">
        <f>IF(ISNUMBER(SEARCH(I$1,raw[[#This Row],[active years]])),1,"")</f>
        <v/>
      </c>
      <c r="J1852" t="str">
        <f>IF(ISNUMBER(SEARCH(J$1,raw[[#This Row],[active years]])),1,"")</f>
        <v/>
      </c>
      <c r="K1852" t="str">
        <f>IF(ISNUMBER(SEARCH(K$1,raw[[#This Row],[active years]])),1,"")</f>
        <v/>
      </c>
      <c r="L1852" t="str">
        <f>IF(ISNUMBER(SEARCH(L$1,raw[[#This Row],[active years]])),1,"")</f>
        <v/>
      </c>
      <c r="M1852" t="str">
        <f>IF(ISNUMBER(SEARCH(M$1,raw[[#This Row],[active years]])),1,"")</f>
        <v/>
      </c>
      <c r="N1852" t="str">
        <f>IF(ISNUMBER(SEARCH(N$1,raw[[#This Row],[active years]])),1,"")</f>
        <v/>
      </c>
      <c r="O1852" t="str">
        <f>IF(ISNUMBER(SEARCH(O$1,raw[[#This Row],[active years]])),1,"")</f>
        <v/>
      </c>
      <c r="P1852" t="str">
        <f>IF(ISNUMBER(SEARCH(P$1,raw[[#This Row],[active years]])),1,"")</f>
        <v/>
      </c>
      <c r="Q1852" t="str">
        <f>IF(ISNUMBER(SEARCH(Q$1,raw[[#This Row],[active years]])),1,"")</f>
        <v/>
      </c>
      <c r="R1852">
        <f>IF(ISNUMBER(SEARCH(R$1,raw[[#This Row],[active years]])),1,"")</f>
        <v>1</v>
      </c>
      <c r="S1852">
        <f>IF(ISNUMBER(SEARCH(S$1,raw[[#This Row],[active years]])),1,"")</f>
        <v>1</v>
      </c>
      <c r="T1852">
        <f>IF(ISNUMBER(SEARCH(T$1,raw[[#This Row],[active years]])),1,"")</f>
        <v>1</v>
      </c>
      <c r="U1852">
        <f>IF(ISNUMBER(SEARCH(U$1,raw[[#This Row],[active years]])),1,"")</f>
        <v>1</v>
      </c>
      <c r="V1852">
        <f>IF(ISNUMBER(SEARCH(V$1,raw[[#This Row],[active years]])),1,"")</f>
        <v>1</v>
      </c>
      <c r="W1852">
        <f>IF(ISNUMBER(SEARCH(W$1,raw[[#This Row],[active years]])),1,"")</f>
        <v>1</v>
      </c>
      <c r="X1852">
        <f>IF(ISNUMBER(SEARCH(X$1,raw[[#This Row],[active years]])),1,"")</f>
        <v>1</v>
      </c>
      <c r="Y1852">
        <f>IF(ISNUMBER(SEARCH(Y$1,raw[[#This Row],[active years]])),1,"")</f>
        <v>1</v>
      </c>
      <c r="Z1852">
        <f>IF(ISNUMBER(SEARCH(Z$1,raw[[#This Row],[active years]])),1,"")</f>
        <v>1</v>
      </c>
      <c r="AA1852">
        <f>IF(ISNUMBER(SEARCH(AA$1,raw[[#This Row],[active years]])),1,"")</f>
        <v>1</v>
      </c>
    </row>
    <row r="1853" spans="1:27" x14ac:dyDescent="0.45">
      <c r="A1853">
        <f>raw[team]</f>
        <v>2240</v>
      </c>
      <c r="B1853">
        <f>raw[rookie year]</f>
        <v>2007</v>
      </c>
      <c r="C1853" t="str">
        <f>IF(ISNUMBER(SEARCH(C$1,raw[[#This Row],[active years]])),1,"")</f>
        <v/>
      </c>
      <c r="D1853" t="str">
        <f>IF(ISNUMBER(SEARCH(D$1,raw[[#This Row],[active years]])),1,"")</f>
        <v/>
      </c>
      <c r="E1853" t="str">
        <f>IF(ISNUMBER(SEARCH(E$1,raw[[#This Row],[active years]])),1,"")</f>
        <v/>
      </c>
      <c r="F1853" t="str">
        <f>IF(ISNUMBER(SEARCH(F$1,raw[[#This Row],[active years]])),1,"")</f>
        <v/>
      </c>
      <c r="G1853" t="str">
        <f>IF(ISNUMBER(SEARCH(G$1,raw[[#This Row],[active years]])),1,"")</f>
        <v/>
      </c>
      <c r="H1853" t="str">
        <f>IF(ISNUMBER(SEARCH(H$1,raw[[#This Row],[active years]])),1,"")</f>
        <v/>
      </c>
      <c r="I1853" t="str">
        <f>IF(ISNUMBER(SEARCH(I$1,raw[[#This Row],[active years]])),1,"")</f>
        <v/>
      </c>
      <c r="J1853" t="str">
        <f>IF(ISNUMBER(SEARCH(J$1,raw[[#This Row],[active years]])),1,"")</f>
        <v/>
      </c>
      <c r="K1853" t="str">
        <f>IF(ISNUMBER(SEARCH(K$1,raw[[#This Row],[active years]])),1,"")</f>
        <v/>
      </c>
      <c r="L1853" t="str">
        <f>IF(ISNUMBER(SEARCH(L$1,raw[[#This Row],[active years]])),1,"")</f>
        <v/>
      </c>
      <c r="M1853" t="str">
        <f>IF(ISNUMBER(SEARCH(M$1,raw[[#This Row],[active years]])),1,"")</f>
        <v/>
      </c>
      <c r="N1853" t="str">
        <f>IF(ISNUMBER(SEARCH(N$1,raw[[#This Row],[active years]])),1,"")</f>
        <v/>
      </c>
      <c r="O1853" t="str">
        <f>IF(ISNUMBER(SEARCH(O$1,raw[[#This Row],[active years]])),1,"")</f>
        <v/>
      </c>
      <c r="P1853" t="str">
        <f>IF(ISNUMBER(SEARCH(P$1,raw[[#This Row],[active years]])),1,"")</f>
        <v/>
      </c>
      <c r="Q1853" t="str">
        <f>IF(ISNUMBER(SEARCH(Q$1,raw[[#This Row],[active years]])),1,"")</f>
        <v/>
      </c>
      <c r="R1853">
        <f>IF(ISNUMBER(SEARCH(R$1,raw[[#This Row],[active years]])),1,"")</f>
        <v>1</v>
      </c>
      <c r="S1853">
        <f>IF(ISNUMBER(SEARCH(S$1,raw[[#This Row],[active years]])),1,"")</f>
        <v>1</v>
      </c>
      <c r="T1853">
        <f>IF(ISNUMBER(SEARCH(T$1,raw[[#This Row],[active years]])),1,"")</f>
        <v>1</v>
      </c>
      <c r="U1853">
        <f>IF(ISNUMBER(SEARCH(U$1,raw[[#This Row],[active years]])),1,"")</f>
        <v>1</v>
      </c>
      <c r="V1853">
        <f>IF(ISNUMBER(SEARCH(V$1,raw[[#This Row],[active years]])),1,"")</f>
        <v>1</v>
      </c>
      <c r="W1853">
        <f>IF(ISNUMBER(SEARCH(W$1,raw[[#This Row],[active years]])),1,"")</f>
        <v>1</v>
      </c>
      <c r="X1853">
        <f>IF(ISNUMBER(SEARCH(X$1,raw[[#This Row],[active years]])),1,"")</f>
        <v>1</v>
      </c>
      <c r="Y1853">
        <f>IF(ISNUMBER(SEARCH(Y$1,raw[[#This Row],[active years]])),1,"")</f>
        <v>1</v>
      </c>
      <c r="Z1853">
        <f>IF(ISNUMBER(SEARCH(Z$1,raw[[#This Row],[active years]])),1,"")</f>
        <v>1</v>
      </c>
      <c r="AA1853">
        <f>IF(ISNUMBER(SEARCH(AA$1,raw[[#This Row],[active years]])),1,"")</f>
        <v>1</v>
      </c>
    </row>
    <row r="1854" spans="1:27" x14ac:dyDescent="0.45">
      <c r="A1854">
        <f>raw[team]</f>
        <v>2241</v>
      </c>
      <c r="B1854">
        <f>raw[rookie year]</f>
        <v>2007</v>
      </c>
      <c r="C1854" t="str">
        <f>IF(ISNUMBER(SEARCH(C$1,raw[[#This Row],[active years]])),1,"")</f>
        <v/>
      </c>
      <c r="D1854" t="str">
        <f>IF(ISNUMBER(SEARCH(D$1,raw[[#This Row],[active years]])),1,"")</f>
        <v/>
      </c>
      <c r="E1854" t="str">
        <f>IF(ISNUMBER(SEARCH(E$1,raw[[#This Row],[active years]])),1,"")</f>
        <v/>
      </c>
      <c r="F1854" t="str">
        <f>IF(ISNUMBER(SEARCH(F$1,raw[[#This Row],[active years]])),1,"")</f>
        <v/>
      </c>
      <c r="G1854" t="str">
        <f>IF(ISNUMBER(SEARCH(G$1,raw[[#This Row],[active years]])),1,"")</f>
        <v/>
      </c>
      <c r="H1854" t="str">
        <f>IF(ISNUMBER(SEARCH(H$1,raw[[#This Row],[active years]])),1,"")</f>
        <v/>
      </c>
      <c r="I1854" t="str">
        <f>IF(ISNUMBER(SEARCH(I$1,raw[[#This Row],[active years]])),1,"")</f>
        <v/>
      </c>
      <c r="J1854" t="str">
        <f>IF(ISNUMBER(SEARCH(J$1,raw[[#This Row],[active years]])),1,"")</f>
        <v/>
      </c>
      <c r="K1854" t="str">
        <f>IF(ISNUMBER(SEARCH(K$1,raw[[#This Row],[active years]])),1,"")</f>
        <v/>
      </c>
      <c r="L1854" t="str">
        <f>IF(ISNUMBER(SEARCH(L$1,raw[[#This Row],[active years]])),1,"")</f>
        <v/>
      </c>
      <c r="M1854" t="str">
        <f>IF(ISNUMBER(SEARCH(M$1,raw[[#This Row],[active years]])),1,"")</f>
        <v/>
      </c>
      <c r="N1854" t="str">
        <f>IF(ISNUMBER(SEARCH(N$1,raw[[#This Row],[active years]])),1,"")</f>
        <v/>
      </c>
      <c r="O1854" t="str">
        <f>IF(ISNUMBER(SEARCH(O$1,raw[[#This Row],[active years]])),1,"")</f>
        <v/>
      </c>
      <c r="P1854" t="str">
        <f>IF(ISNUMBER(SEARCH(P$1,raw[[#This Row],[active years]])),1,"")</f>
        <v/>
      </c>
      <c r="Q1854" t="str">
        <f>IF(ISNUMBER(SEARCH(Q$1,raw[[#This Row],[active years]])),1,"")</f>
        <v/>
      </c>
      <c r="R1854">
        <f>IF(ISNUMBER(SEARCH(R$1,raw[[#This Row],[active years]])),1,"")</f>
        <v>1</v>
      </c>
      <c r="S1854">
        <f>IF(ISNUMBER(SEARCH(S$1,raw[[#This Row],[active years]])),1,"")</f>
        <v>1</v>
      </c>
      <c r="T1854">
        <f>IF(ISNUMBER(SEARCH(T$1,raw[[#This Row],[active years]])),1,"")</f>
        <v>1</v>
      </c>
      <c r="U1854" t="str">
        <f>IF(ISNUMBER(SEARCH(U$1,raw[[#This Row],[active years]])),1,"")</f>
        <v/>
      </c>
      <c r="V1854" t="str">
        <f>IF(ISNUMBER(SEARCH(V$1,raw[[#This Row],[active years]])),1,"")</f>
        <v/>
      </c>
      <c r="W1854" t="str">
        <f>IF(ISNUMBER(SEARCH(W$1,raw[[#This Row],[active years]])),1,"")</f>
        <v/>
      </c>
      <c r="X1854" t="str">
        <f>IF(ISNUMBER(SEARCH(X$1,raw[[#This Row],[active years]])),1,"")</f>
        <v/>
      </c>
      <c r="Y1854" t="str">
        <f>IF(ISNUMBER(SEARCH(Y$1,raw[[#This Row],[active years]])),1,"")</f>
        <v/>
      </c>
      <c r="Z1854" t="str">
        <f>IF(ISNUMBER(SEARCH(Z$1,raw[[#This Row],[active years]])),1,"")</f>
        <v/>
      </c>
      <c r="AA1854" t="str">
        <f>IF(ISNUMBER(SEARCH(AA$1,raw[[#This Row],[active years]])),1,"")</f>
        <v/>
      </c>
    </row>
    <row r="1855" spans="1:27" x14ac:dyDescent="0.45">
      <c r="A1855">
        <f>raw[team]</f>
        <v>2242</v>
      </c>
      <c r="B1855">
        <f>raw[rookie year]</f>
        <v>2007</v>
      </c>
      <c r="C1855" t="str">
        <f>IF(ISNUMBER(SEARCH(C$1,raw[[#This Row],[active years]])),1,"")</f>
        <v/>
      </c>
      <c r="D1855" t="str">
        <f>IF(ISNUMBER(SEARCH(D$1,raw[[#This Row],[active years]])),1,"")</f>
        <v/>
      </c>
      <c r="E1855" t="str">
        <f>IF(ISNUMBER(SEARCH(E$1,raw[[#This Row],[active years]])),1,"")</f>
        <v/>
      </c>
      <c r="F1855" t="str">
        <f>IF(ISNUMBER(SEARCH(F$1,raw[[#This Row],[active years]])),1,"")</f>
        <v/>
      </c>
      <c r="G1855" t="str">
        <f>IF(ISNUMBER(SEARCH(G$1,raw[[#This Row],[active years]])),1,"")</f>
        <v/>
      </c>
      <c r="H1855" t="str">
        <f>IF(ISNUMBER(SEARCH(H$1,raw[[#This Row],[active years]])),1,"")</f>
        <v/>
      </c>
      <c r="I1855" t="str">
        <f>IF(ISNUMBER(SEARCH(I$1,raw[[#This Row],[active years]])),1,"")</f>
        <v/>
      </c>
      <c r="J1855" t="str">
        <f>IF(ISNUMBER(SEARCH(J$1,raw[[#This Row],[active years]])),1,"")</f>
        <v/>
      </c>
      <c r="K1855" t="str">
        <f>IF(ISNUMBER(SEARCH(K$1,raw[[#This Row],[active years]])),1,"")</f>
        <v/>
      </c>
      <c r="L1855" t="str">
        <f>IF(ISNUMBER(SEARCH(L$1,raw[[#This Row],[active years]])),1,"")</f>
        <v/>
      </c>
      <c r="M1855" t="str">
        <f>IF(ISNUMBER(SEARCH(M$1,raw[[#This Row],[active years]])),1,"")</f>
        <v/>
      </c>
      <c r="N1855" t="str">
        <f>IF(ISNUMBER(SEARCH(N$1,raw[[#This Row],[active years]])),1,"")</f>
        <v/>
      </c>
      <c r="O1855" t="str">
        <f>IF(ISNUMBER(SEARCH(O$1,raw[[#This Row],[active years]])),1,"")</f>
        <v/>
      </c>
      <c r="P1855" t="str">
        <f>IF(ISNUMBER(SEARCH(P$1,raw[[#This Row],[active years]])),1,"")</f>
        <v/>
      </c>
      <c r="Q1855" t="str">
        <f>IF(ISNUMBER(SEARCH(Q$1,raw[[#This Row],[active years]])),1,"")</f>
        <v/>
      </c>
      <c r="R1855">
        <f>IF(ISNUMBER(SEARCH(R$1,raw[[#This Row],[active years]])),1,"")</f>
        <v>1</v>
      </c>
      <c r="S1855">
        <f>IF(ISNUMBER(SEARCH(S$1,raw[[#This Row],[active years]])),1,"")</f>
        <v>1</v>
      </c>
      <c r="T1855">
        <f>IF(ISNUMBER(SEARCH(T$1,raw[[#This Row],[active years]])),1,"")</f>
        <v>1</v>
      </c>
      <c r="U1855">
        <f>IF(ISNUMBER(SEARCH(U$1,raw[[#This Row],[active years]])),1,"")</f>
        <v>1</v>
      </c>
      <c r="V1855">
        <f>IF(ISNUMBER(SEARCH(V$1,raw[[#This Row],[active years]])),1,"")</f>
        <v>1</v>
      </c>
      <c r="W1855">
        <f>IF(ISNUMBER(SEARCH(W$1,raw[[#This Row],[active years]])),1,"")</f>
        <v>1</v>
      </c>
      <c r="X1855">
        <f>IF(ISNUMBER(SEARCH(X$1,raw[[#This Row],[active years]])),1,"")</f>
        <v>1</v>
      </c>
      <c r="Y1855">
        <f>IF(ISNUMBER(SEARCH(Y$1,raw[[#This Row],[active years]])),1,"")</f>
        <v>1</v>
      </c>
      <c r="Z1855">
        <f>IF(ISNUMBER(SEARCH(Z$1,raw[[#This Row],[active years]])),1,"")</f>
        <v>1</v>
      </c>
      <c r="AA1855" t="str">
        <f>IF(ISNUMBER(SEARCH(AA$1,raw[[#This Row],[active years]])),1,"")</f>
        <v/>
      </c>
    </row>
    <row r="1856" spans="1:27" x14ac:dyDescent="0.45">
      <c r="A1856">
        <f>raw[team]</f>
        <v>2243</v>
      </c>
      <c r="B1856">
        <f>raw[rookie year]</f>
        <v>2007</v>
      </c>
      <c r="C1856" t="str">
        <f>IF(ISNUMBER(SEARCH(C$1,raw[[#This Row],[active years]])),1,"")</f>
        <v/>
      </c>
      <c r="D1856" t="str">
        <f>IF(ISNUMBER(SEARCH(D$1,raw[[#This Row],[active years]])),1,"")</f>
        <v/>
      </c>
      <c r="E1856" t="str">
        <f>IF(ISNUMBER(SEARCH(E$1,raw[[#This Row],[active years]])),1,"")</f>
        <v/>
      </c>
      <c r="F1856" t="str">
        <f>IF(ISNUMBER(SEARCH(F$1,raw[[#This Row],[active years]])),1,"")</f>
        <v/>
      </c>
      <c r="G1856" t="str">
        <f>IF(ISNUMBER(SEARCH(G$1,raw[[#This Row],[active years]])),1,"")</f>
        <v/>
      </c>
      <c r="H1856" t="str">
        <f>IF(ISNUMBER(SEARCH(H$1,raw[[#This Row],[active years]])),1,"")</f>
        <v/>
      </c>
      <c r="I1856" t="str">
        <f>IF(ISNUMBER(SEARCH(I$1,raw[[#This Row],[active years]])),1,"")</f>
        <v/>
      </c>
      <c r="J1856" t="str">
        <f>IF(ISNUMBER(SEARCH(J$1,raw[[#This Row],[active years]])),1,"")</f>
        <v/>
      </c>
      <c r="K1856" t="str">
        <f>IF(ISNUMBER(SEARCH(K$1,raw[[#This Row],[active years]])),1,"")</f>
        <v/>
      </c>
      <c r="L1856" t="str">
        <f>IF(ISNUMBER(SEARCH(L$1,raw[[#This Row],[active years]])),1,"")</f>
        <v/>
      </c>
      <c r="M1856" t="str">
        <f>IF(ISNUMBER(SEARCH(M$1,raw[[#This Row],[active years]])),1,"")</f>
        <v/>
      </c>
      <c r="N1856" t="str">
        <f>IF(ISNUMBER(SEARCH(N$1,raw[[#This Row],[active years]])),1,"")</f>
        <v/>
      </c>
      <c r="O1856" t="str">
        <f>IF(ISNUMBER(SEARCH(O$1,raw[[#This Row],[active years]])),1,"")</f>
        <v/>
      </c>
      <c r="P1856" t="str">
        <f>IF(ISNUMBER(SEARCH(P$1,raw[[#This Row],[active years]])),1,"")</f>
        <v/>
      </c>
      <c r="Q1856" t="str">
        <f>IF(ISNUMBER(SEARCH(Q$1,raw[[#This Row],[active years]])),1,"")</f>
        <v/>
      </c>
      <c r="R1856">
        <f>IF(ISNUMBER(SEARCH(R$1,raw[[#This Row],[active years]])),1,"")</f>
        <v>1</v>
      </c>
      <c r="S1856">
        <f>IF(ISNUMBER(SEARCH(S$1,raw[[#This Row],[active years]])),1,"")</f>
        <v>1</v>
      </c>
      <c r="T1856" t="str">
        <f>IF(ISNUMBER(SEARCH(T$1,raw[[#This Row],[active years]])),1,"")</f>
        <v/>
      </c>
      <c r="U1856" t="str">
        <f>IF(ISNUMBER(SEARCH(U$1,raw[[#This Row],[active years]])),1,"")</f>
        <v/>
      </c>
      <c r="V1856" t="str">
        <f>IF(ISNUMBER(SEARCH(V$1,raw[[#This Row],[active years]])),1,"")</f>
        <v/>
      </c>
      <c r="W1856" t="str">
        <f>IF(ISNUMBER(SEARCH(W$1,raw[[#This Row],[active years]])),1,"")</f>
        <v/>
      </c>
      <c r="X1856" t="str">
        <f>IF(ISNUMBER(SEARCH(X$1,raw[[#This Row],[active years]])),1,"")</f>
        <v/>
      </c>
      <c r="Y1856" t="str">
        <f>IF(ISNUMBER(SEARCH(Y$1,raw[[#This Row],[active years]])),1,"")</f>
        <v/>
      </c>
      <c r="Z1856" t="str">
        <f>IF(ISNUMBER(SEARCH(Z$1,raw[[#This Row],[active years]])),1,"")</f>
        <v/>
      </c>
      <c r="AA1856" t="str">
        <f>IF(ISNUMBER(SEARCH(AA$1,raw[[#This Row],[active years]])),1,"")</f>
        <v/>
      </c>
    </row>
    <row r="1857" spans="1:27" x14ac:dyDescent="0.45">
      <c r="A1857">
        <f>raw[team]</f>
        <v>2244</v>
      </c>
      <c r="B1857">
        <f>raw[rookie year]</f>
        <v>2007</v>
      </c>
      <c r="C1857" t="str">
        <f>IF(ISNUMBER(SEARCH(C$1,raw[[#This Row],[active years]])),1,"")</f>
        <v/>
      </c>
      <c r="D1857" t="str">
        <f>IF(ISNUMBER(SEARCH(D$1,raw[[#This Row],[active years]])),1,"")</f>
        <v/>
      </c>
      <c r="E1857" t="str">
        <f>IF(ISNUMBER(SEARCH(E$1,raw[[#This Row],[active years]])),1,"")</f>
        <v/>
      </c>
      <c r="F1857" t="str">
        <f>IF(ISNUMBER(SEARCH(F$1,raw[[#This Row],[active years]])),1,"")</f>
        <v/>
      </c>
      <c r="G1857" t="str">
        <f>IF(ISNUMBER(SEARCH(G$1,raw[[#This Row],[active years]])),1,"")</f>
        <v/>
      </c>
      <c r="H1857" t="str">
        <f>IF(ISNUMBER(SEARCH(H$1,raw[[#This Row],[active years]])),1,"")</f>
        <v/>
      </c>
      <c r="I1857" t="str">
        <f>IF(ISNUMBER(SEARCH(I$1,raw[[#This Row],[active years]])),1,"")</f>
        <v/>
      </c>
      <c r="J1857" t="str">
        <f>IF(ISNUMBER(SEARCH(J$1,raw[[#This Row],[active years]])),1,"")</f>
        <v/>
      </c>
      <c r="K1857" t="str">
        <f>IF(ISNUMBER(SEARCH(K$1,raw[[#This Row],[active years]])),1,"")</f>
        <v/>
      </c>
      <c r="L1857" t="str">
        <f>IF(ISNUMBER(SEARCH(L$1,raw[[#This Row],[active years]])),1,"")</f>
        <v/>
      </c>
      <c r="M1857" t="str">
        <f>IF(ISNUMBER(SEARCH(M$1,raw[[#This Row],[active years]])),1,"")</f>
        <v/>
      </c>
      <c r="N1857" t="str">
        <f>IF(ISNUMBER(SEARCH(N$1,raw[[#This Row],[active years]])),1,"")</f>
        <v/>
      </c>
      <c r="O1857" t="str">
        <f>IF(ISNUMBER(SEARCH(O$1,raw[[#This Row],[active years]])),1,"")</f>
        <v/>
      </c>
      <c r="P1857" t="str">
        <f>IF(ISNUMBER(SEARCH(P$1,raw[[#This Row],[active years]])),1,"")</f>
        <v/>
      </c>
      <c r="Q1857" t="str">
        <f>IF(ISNUMBER(SEARCH(Q$1,raw[[#This Row],[active years]])),1,"")</f>
        <v/>
      </c>
      <c r="R1857">
        <f>IF(ISNUMBER(SEARCH(R$1,raw[[#This Row],[active years]])),1,"")</f>
        <v>1</v>
      </c>
      <c r="S1857">
        <f>IF(ISNUMBER(SEARCH(S$1,raw[[#This Row],[active years]])),1,"")</f>
        <v>1</v>
      </c>
      <c r="T1857" t="str">
        <f>IF(ISNUMBER(SEARCH(T$1,raw[[#This Row],[active years]])),1,"")</f>
        <v/>
      </c>
      <c r="U1857" t="str">
        <f>IF(ISNUMBER(SEARCH(U$1,raw[[#This Row],[active years]])),1,"")</f>
        <v/>
      </c>
      <c r="V1857" t="str">
        <f>IF(ISNUMBER(SEARCH(V$1,raw[[#This Row],[active years]])),1,"")</f>
        <v/>
      </c>
      <c r="W1857" t="str">
        <f>IF(ISNUMBER(SEARCH(W$1,raw[[#This Row],[active years]])),1,"")</f>
        <v/>
      </c>
      <c r="X1857" t="str">
        <f>IF(ISNUMBER(SEARCH(X$1,raw[[#This Row],[active years]])),1,"")</f>
        <v/>
      </c>
      <c r="Y1857" t="str">
        <f>IF(ISNUMBER(SEARCH(Y$1,raw[[#This Row],[active years]])),1,"")</f>
        <v/>
      </c>
      <c r="Z1857" t="str">
        <f>IF(ISNUMBER(SEARCH(Z$1,raw[[#This Row],[active years]])),1,"")</f>
        <v/>
      </c>
      <c r="AA1857" t="str">
        <f>IF(ISNUMBER(SEARCH(AA$1,raw[[#This Row],[active years]])),1,"")</f>
        <v/>
      </c>
    </row>
    <row r="1858" spans="1:27" x14ac:dyDescent="0.45">
      <c r="A1858">
        <f>raw[team]</f>
        <v>2245</v>
      </c>
      <c r="B1858">
        <f>raw[rookie year]</f>
        <v>2007</v>
      </c>
      <c r="C1858" t="str">
        <f>IF(ISNUMBER(SEARCH(C$1,raw[[#This Row],[active years]])),1,"")</f>
        <v/>
      </c>
      <c r="D1858" t="str">
        <f>IF(ISNUMBER(SEARCH(D$1,raw[[#This Row],[active years]])),1,"")</f>
        <v/>
      </c>
      <c r="E1858" t="str">
        <f>IF(ISNUMBER(SEARCH(E$1,raw[[#This Row],[active years]])),1,"")</f>
        <v/>
      </c>
      <c r="F1858" t="str">
        <f>IF(ISNUMBER(SEARCH(F$1,raw[[#This Row],[active years]])),1,"")</f>
        <v/>
      </c>
      <c r="G1858" t="str">
        <f>IF(ISNUMBER(SEARCH(G$1,raw[[#This Row],[active years]])),1,"")</f>
        <v/>
      </c>
      <c r="H1858" t="str">
        <f>IF(ISNUMBER(SEARCH(H$1,raw[[#This Row],[active years]])),1,"")</f>
        <v/>
      </c>
      <c r="I1858" t="str">
        <f>IF(ISNUMBER(SEARCH(I$1,raw[[#This Row],[active years]])),1,"")</f>
        <v/>
      </c>
      <c r="J1858" t="str">
        <f>IF(ISNUMBER(SEARCH(J$1,raw[[#This Row],[active years]])),1,"")</f>
        <v/>
      </c>
      <c r="K1858" t="str">
        <f>IF(ISNUMBER(SEARCH(K$1,raw[[#This Row],[active years]])),1,"")</f>
        <v/>
      </c>
      <c r="L1858" t="str">
        <f>IF(ISNUMBER(SEARCH(L$1,raw[[#This Row],[active years]])),1,"")</f>
        <v/>
      </c>
      <c r="M1858" t="str">
        <f>IF(ISNUMBER(SEARCH(M$1,raw[[#This Row],[active years]])),1,"")</f>
        <v/>
      </c>
      <c r="N1858" t="str">
        <f>IF(ISNUMBER(SEARCH(N$1,raw[[#This Row],[active years]])),1,"")</f>
        <v/>
      </c>
      <c r="O1858" t="str">
        <f>IF(ISNUMBER(SEARCH(O$1,raw[[#This Row],[active years]])),1,"")</f>
        <v/>
      </c>
      <c r="P1858" t="str">
        <f>IF(ISNUMBER(SEARCH(P$1,raw[[#This Row],[active years]])),1,"")</f>
        <v/>
      </c>
      <c r="Q1858" t="str">
        <f>IF(ISNUMBER(SEARCH(Q$1,raw[[#This Row],[active years]])),1,"")</f>
        <v/>
      </c>
      <c r="R1858">
        <f>IF(ISNUMBER(SEARCH(R$1,raw[[#This Row],[active years]])),1,"")</f>
        <v>1</v>
      </c>
      <c r="S1858">
        <f>IF(ISNUMBER(SEARCH(S$1,raw[[#This Row],[active years]])),1,"")</f>
        <v>1</v>
      </c>
      <c r="T1858">
        <f>IF(ISNUMBER(SEARCH(T$1,raw[[#This Row],[active years]])),1,"")</f>
        <v>1</v>
      </c>
      <c r="U1858">
        <f>IF(ISNUMBER(SEARCH(U$1,raw[[#This Row],[active years]])),1,"")</f>
        <v>1</v>
      </c>
      <c r="V1858">
        <f>IF(ISNUMBER(SEARCH(V$1,raw[[#This Row],[active years]])),1,"")</f>
        <v>1</v>
      </c>
      <c r="W1858">
        <f>IF(ISNUMBER(SEARCH(W$1,raw[[#This Row],[active years]])),1,"")</f>
        <v>1</v>
      </c>
      <c r="X1858" t="str">
        <f>IF(ISNUMBER(SEARCH(X$1,raw[[#This Row],[active years]])),1,"")</f>
        <v/>
      </c>
      <c r="Y1858" t="str">
        <f>IF(ISNUMBER(SEARCH(Y$1,raw[[#This Row],[active years]])),1,"")</f>
        <v/>
      </c>
      <c r="Z1858" t="str">
        <f>IF(ISNUMBER(SEARCH(Z$1,raw[[#This Row],[active years]])),1,"")</f>
        <v/>
      </c>
      <c r="AA1858" t="str">
        <f>IF(ISNUMBER(SEARCH(AA$1,raw[[#This Row],[active years]])),1,"")</f>
        <v/>
      </c>
    </row>
    <row r="1859" spans="1:27" x14ac:dyDescent="0.45">
      <c r="A1859">
        <f>raw[team]</f>
        <v>2246</v>
      </c>
      <c r="B1859">
        <f>raw[rookie year]</f>
        <v>2007</v>
      </c>
      <c r="C1859" t="str">
        <f>IF(ISNUMBER(SEARCH(C$1,raw[[#This Row],[active years]])),1,"")</f>
        <v/>
      </c>
      <c r="D1859" t="str">
        <f>IF(ISNUMBER(SEARCH(D$1,raw[[#This Row],[active years]])),1,"")</f>
        <v/>
      </c>
      <c r="E1859" t="str">
        <f>IF(ISNUMBER(SEARCH(E$1,raw[[#This Row],[active years]])),1,"")</f>
        <v/>
      </c>
      <c r="F1859" t="str">
        <f>IF(ISNUMBER(SEARCH(F$1,raw[[#This Row],[active years]])),1,"")</f>
        <v/>
      </c>
      <c r="G1859" t="str">
        <f>IF(ISNUMBER(SEARCH(G$1,raw[[#This Row],[active years]])),1,"")</f>
        <v/>
      </c>
      <c r="H1859" t="str">
        <f>IF(ISNUMBER(SEARCH(H$1,raw[[#This Row],[active years]])),1,"")</f>
        <v/>
      </c>
      <c r="I1859" t="str">
        <f>IF(ISNUMBER(SEARCH(I$1,raw[[#This Row],[active years]])),1,"")</f>
        <v/>
      </c>
      <c r="J1859" t="str">
        <f>IF(ISNUMBER(SEARCH(J$1,raw[[#This Row],[active years]])),1,"")</f>
        <v/>
      </c>
      <c r="K1859" t="str">
        <f>IF(ISNUMBER(SEARCH(K$1,raw[[#This Row],[active years]])),1,"")</f>
        <v/>
      </c>
      <c r="L1859" t="str">
        <f>IF(ISNUMBER(SEARCH(L$1,raw[[#This Row],[active years]])),1,"")</f>
        <v/>
      </c>
      <c r="M1859" t="str">
        <f>IF(ISNUMBER(SEARCH(M$1,raw[[#This Row],[active years]])),1,"")</f>
        <v/>
      </c>
      <c r="N1859" t="str">
        <f>IF(ISNUMBER(SEARCH(N$1,raw[[#This Row],[active years]])),1,"")</f>
        <v/>
      </c>
      <c r="O1859" t="str">
        <f>IF(ISNUMBER(SEARCH(O$1,raw[[#This Row],[active years]])),1,"")</f>
        <v/>
      </c>
      <c r="P1859" t="str">
        <f>IF(ISNUMBER(SEARCH(P$1,raw[[#This Row],[active years]])),1,"")</f>
        <v/>
      </c>
      <c r="Q1859" t="str">
        <f>IF(ISNUMBER(SEARCH(Q$1,raw[[#This Row],[active years]])),1,"")</f>
        <v/>
      </c>
      <c r="R1859">
        <f>IF(ISNUMBER(SEARCH(R$1,raw[[#This Row],[active years]])),1,"")</f>
        <v>1</v>
      </c>
      <c r="S1859">
        <f>IF(ISNUMBER(SEARCH(S$1,raw[[#This Row],[active years]])),1,"")</f>
        <v>1</v>
      </c>
      <c r="T1859">
        <f>IF(ISNUMBER(SEARCH(T$1,raw[[#This Row],[active years]])),1,"")</f>
        <v>1</v>
      </c>
      <c r="U1859">
        <f>IF(ISNUMBER(SEARCH(U$1,raw[[#This Row],[active years]])),1,"")</f>
        <v>1</v>
      </c>
      <c r="V1859">
        <f>IF(ISNUMBER(SEARCH(V$1,raw[[#This Row],[active years]])),1,"")</f>
        <v>1</v>
      </c>
      <c r="W1859">
        <f>IF(ISNUMBER(SEARCH(W$1,raw[[#This Row],[active years]])),1,"")</f>
        <v>1</v>
      </c>
      <c r="X1859">
        <f>IF(ISNUMBER(SEARCH(X$1,raw[[#This Row],[active years]])),1,"")</f>
        <v>1</v>
      </c>
      <c r="Y1859">
        <f>IF(ISNUMBER(SEARCH(Y$1,raw[[#This Row],[active years]])),1,"")</f>
        <v>1</v>
      </c>
      <c r="Z1859">
        <f>IF(ISNUMBER(SEARCH(Z$1,raw[[#This Row],[active years]])),1,"")</f>
        <v>1</v>
      </c>
      <c r="AA1859">
        <f>IF(ISNUMBER(SEARCH(AA$1,raw[[#This Row],[active years]])),1,"")</f>
        <v>1</v>
      </c>
    </row>
    <row r="1860" spans="1:27" x14ac:dyDescent="0.45">
      <c r="A1860">
        <f>raw[team]</f>
        <v>2247</v>
      </c>
      <c r="B1860">
        <f>raw[rookie year]</f>
        <v>2007</v>
      </c>
      <c r="C1860" t="str">
        <f>IF(ISNUMBER(SEARCH(C$1,raw[[#This Row],[active years]])),1,"")</f>
        <v/>
      </c>
      <c r="D1860" t="str">
        <f>IF(ISNUMBER(SEARCH(D$1,raw[[#This Row],[active years]])),1,"")</f>
        <v/>
      </c>
      <c r="E1860" t="str">
        <f>IF(ISNUMBER(SEARCH(E$1,raw[[#This Row],[active years]])),1,"")</f>
        <v/>
      </c>
      <c r="F1860" t="str">
        <f>IF(ISNUMBER(SEARCH(F$1,raw[[#This Row],[active years]])),1,"")</f>
        <v/>
      </c>
      <c r="G1860" t="str">
        <f>IF(ISNUMBER(SEARCH(G$1,raw[[#This Row],[active years]])),1,"")</f>
        <v/>
      </c>
      <c r="H1860" t="str">
        <f>IF(ISNUMBER(SEARCH(H$1,raw[[#This Row],[active years]])),1,"")</f>
        <v/>
      </c>
      <c r="I1860" t="str">
        <f>IF(ISNUMBER(SEARCH(I$1,raw[[#This Row],[active years]])),1,"")</f>
        <v/>
      </c>
      <c r="J1860" t="str">
        <f>IF(ISNUMBER(SEARCH(J$1,raw[[#This Row],[active years]])),1,"")</f>
        <v/>
      </c>
      <c r="K1860" t="str">
        <f>IF(ISNUMBER(SEARCH(K$1,raw[[#This Row],[active years]])),1,"")</f>
        <v/>
      </c>
      <c r="L1860" t="str">
        <f>IF(ISNUMBER(SEARCH(L$1,raw[[#This Row],[active years]])),1,"")</f>
        <v/>
      </c>
      <c r="M1860" t="str">
        <f>IF(ISNUMBER(SEARCH(M$1,raw[[#This Row],[active years]])),1,"")</f>
        <v/>
      </c>
      <c r="N1860" t="str">
        <f>IF(ISNUMBER(SEARCH(N$1,raw[[#This Row],[active years]])),1,"")</f>
        <v/>
      </c>
      <c r="O1860" t="str">
        <f>IF(ISNUMBER(SEARCH(O$1,raw[[#This Row],[active years]])),1,"")</f>
        <v/>
      </c>
      <c r="P1860" t="str">
        <f>IF(ISNUMBER(SEARCH(P$1,raw[[#This Row],[active years]])),1,"")</f>
        <v/>
      </c>
      <c r="Q1860" t="str">
        <f>IF(ISNUMBER(SEARCH(Q$1,raw[[#This Row],[active years]])),1,"")</f>
        <v/>
      </c>
      <c r="R1860">
        <f>IF(ISNUMBER(SEARCH(R$1,raw[[#This Row],[active years]])),1,"")</f>
        <v>1</v>
      </c>
      <c r="S1860">
        <f>IF(ISNUMBER(SEARCH(S$1,raw[[#This Row],[active years]])),1,"")</f>
        <v>1</v>
      </c>
      <c r="T1860" t="str">
        <f>IF(ISNUMBER(SEARCH(T$1,raw[[#This Row],[active years]])),1,"")</f>
        <v/>
      </c>
      <c r="U1860" t="str">
        <f>IF(ISNUMBER(SEARCH(U$1,raw[[#This Row],[active years]])),1,"")</f>
        <v/>
      </c>
      <c r="V1860" t="str">
        <f>IF(ISNUMBER(SEARCH(V$1,raw[[#This Row],[active years]])),1,"")</f>
        <v/>
      </c>
      <c r="W1860" t="str">
        <f>IF(ISNUMBER(SEARCH(W$1,raw[[#This Row],[active years]])),1,"")</f>
        <v/>
      </c>
      <c r="X1860" t="str">
        <f>IF(ISNUMBER(SEARCH(X$1,raw[[#This Row],[active years]])),1,"")</f>
        <v/>
      </c>
      <c r="Y1860" t="str">
        <f>IF(ISNUMBER(SEARCH(Y$1,raw[[#This Row],[active years]])),1,"")</f>
        <v/>
      </c>
      <c r="Z1860" t="str">
        <f>IF(ISNUMBER(SEARCH(Z$1,raw[[#This Row],[active years]])),1,"")</f>
        <v/>
      </c>
      <c r="AA1860" t="str">
        <f>IF(ISNUMBER(SEARCH(AA$1,raw[[#This Row],[active years]])),1,"")</f>
        <v/>
      </c>
    </row>
    <row r="1861" spans="1:27" x14ac:dyDescent="0.45">
      <c r="A1861">
        <f>raw[team]</f>
        <v>2249</v>
      </c>
      <c r="B1861">
        <f>raw[rookie year]</f>
        <v>2007</v>
      </c>
      <c r="C1861" t="str">
        <f>IF(ISNUMBER(SEARCH(C$1,raw[[#This Row],[active years]])),1,"")</f>
        <v/>
      </c>
      <c r="D1861" t="str">
        <f>IF(ISNUMBER(SEARCH(D$1,raw[[#This Row],[active years]])),1,"")</f>
        <v/>
      </c>
      <c r="E1861" t="str">
        <f>IF(ISNUMBER(SEARCH(E$1,raw[[#This Row],[active years]])),1,"")</f>
        <v/>
      </c>
      <c r="F1861" t="str">
        <f>IF(ISNUMBER(SEARCH(F$1,raw[[#This Row],[active years]])),1,"")</f>
        <v/>
      </c>
      <c r="G1861" t="str">
        <f>IF(ISNUMBER(SEARCH(G$1,raw[[#This Row],[active years]])),1,"")</f>
        <v/>
      </c>
      <c r="H1861" t="str">
        <f>IF(ISNUMBER(SEARCH(H$1,raw[[#This Row],[active years]])),1,"")</f>
        <v/>
      </c>
      <c r="I1861" t="str">
        <f>IF(ISNUMBER(SEARCH(I$1,raw[[#This Row],[active years]])),1,"")</f>
        <v/>
      </c>
      <c r="J1861" t="str">
        <f>IF(ISNUMBER(SEARCH(J$1,raw[[#This Row],[active years]])),1,"")</f>
        <v/>
      </c>
      <c r="K1861" t="str">
        <f>IF(ISNUMBER(SEARCH(K$1,raw[[#This Row],[active years]])),1,"")</f>
        <v/>
      </c>
      <c r="L1861" t="str">
        <f>IF(ISNUMBER(SEARCH(L$1,raw[[#This Row],[active years]])),1,"")</f>
        <v/>
      </c>
      <c r="M1861" t="str">
        <f>IF(ISNUMBER(SEARCH(M$1,raw[[#This Row],[active years]])),1,"")</f>
        <v/>
      </c>
      <c r="N1861" t="str">
        <f>IF(ISNUMBER(SEARCH(N$1,raw[[#This Row],[active years]])),1,"")</f>
        <v/>
      </c>
      <c r="O1861" t="str">
        <f>IF(ISNUMBER(SEARCH(O$1,raw[[#This Row],[active years]])),1,"")</f>
        <v/>
      </c>
      <c r="P1861" t="str">
        <f>IF(ISNUMBER(SEARCH(P$1,raw[[#This Row],[active years]])),1,"")</f>
        <v/>
      </c>
      <c r="Q1861" t="str">
        <f>IF(ISNUMBER(SEARCH(Q$1,raw[[#This Row],[active years]])),1,"")</f>
        <v/>
      </c>
      <c r="R1861">
        <f>IF(ISNUMBER(SEARCH(R$1,raw[[#This Row],[active years]])),1,"")</f>
        <v>1</v>
      </c>
      <c r="S1861" t="str">
        <f>IF(ISNUMBER(SEARCH(S$1,raw[[#This Row],[active years]])),1,"")</f>
        <v/>
      </c>
      <c r="T1861">
        <f>IF(ISNUMBER(SEARCH(T$1,raw[[#This Row],[active years]])),1,"")</f>
        <v>1</v>
      </c>
      <c r="U1861" t="str">
        <f>IF(ISNUMBER(SEARCH(U$1,raw[[#This Row],[active years]])),1,"")</f>
        <v/>
      </c>
      <c r="V1861" t="str">
        <f>IF(ISNUMBER(SEARCH(V$1,raw[[#This Row],[active years]])),1,"")</f>
        <v/>
      </c>
      <c r="W1861" t="str">
        <f>IF(ISNUMBER(SEARCH(W$1,raw[[#This Row],[active years]])),1,"")</f>
        <v/>
      </c>
      <c r="X1861" t="str">
        <f>IF(ISNUMBER(SEARCH(X$1,raw[[#This Row],[active years]])),1,"")</f>
        <v/>
      </c>
      <c r="Y1861" t="str">
        <f>IF(ISNUMBER(SEARCH(Y$1,raw[[#This Row],[active years]])),1,"")</f>
        <v/>
      </c>
      <c r="Z1861" t="str">
        <f>IF(ISNUMBER(SEARCH(Z$1,raw[[#This Row],[active years]])),1,"")</f>
        <v/>
      </c>
      <c r="AA1861" t="str">
        <f>IF(ISNUMBER(SEARCH(AA$1,raw[[#This Row],[active years]])),1,"")</f>
        <v/>
      </c>
    </row>
    <row r="1862" spans="1:27" x14ac:dyDescent="0.45">
      <c r="A1862">
        <f>raw[team]</f>
        <v>2250</v>
      </c>
      <c r="B1862">
        <f>raw[rookie year]</f>
        <v>2007</v>
      </c>
      <c r="C1862" t="str">
        <f>IF(ISNUMBER(SEARCH(C$1,raw[[#This Row],[active years]])),1,"")</f>
        <v/>
      </c>
      <c r="D1862" t="str">
        <f>IF(ISNUMBER(SEARCH(D$1,raw[[#This Row],[active years]])),1,"")</f>
        <v/>
      </c>
      <c r="E1862" t="str">
        <f>IF(ISNUMBER(SEARCH(E$1,raw[[#This Row],[active years]])),1,"")</f>
        <v/>
      </c>
      <c r="F1862" t="str">
        <f>IF(ISNUMBER(SEARCH(F$1,raw[[#This Row],[active years]])),1,"")</f>
        <v/>
      </c>
      <c r="G1862" t="str">
        <f>IF(ISNUMBER(SEARCH(G$1,raw[[#This Row],[active years]])),1,"")</f>
        <v/>
      </c>
      <c r="H1862" t="str">
        <f>IF(ISNUMBER(SEARCH(H$1,raw[[#This Row],[active years]])),1,"")</f>
        <v/>
      </c>
      <c r="I1862" t="str">
        <f>IF(ISNUMBER(SEARCH(I$1,raw[[#This Row],[active years]])),1,"")</f>
        <v/>
      </c>
      <c r="J1862" t="str">
        <f>IF(ISNUMBER(SEARCH(J$1,raw[[#This Row],[active years]])),1,"")</f>
        <v/>
      </c>
      <c r="K1862" t="str">
        <f>IF(ISNUMBER(SEARCH(K$1,raw[[#This Row],[active years]])),1,"")</f>
        <v/>
      </c>
      <c r="L1862" t="str">
        <f>IF(ISNUMBER(SEARCH(L$1,raw[[#This Row],[active years]])),1,"")</f>
        <v/>
      </c>
      <c r="M1862" t="str">
        <f>IF(ISNUMBER(SEARCH(M$1,raw[[#This Row],[active years]])),1,"")</f>
        <v/>
      </c>
      <c r="N1862" t="str">
        <f>IF(ISNUMBER(SEARCH(N$1,raw[[#This Row],[active years]])),1,"")</f>
        <v/>
      </c>
      <c r="O1862" t="str">
        <f>IF(ISNUMBER(SEARCH(O$1,raw[[#This Row],[active years]])),1,"")</f>
        <v/>
      </c>
      <c r="P1862" t="str">
        <f>IF(ISNUMBER(SEARCH(P$1,raw[[#This Row],[active years]])),1,"")</f>
        <v/>
      </c>
      <c r="Q1862" t="str">
        <f>IF(ISNUMBER(SEARCH(Q$1,raw[[#This Row],[active years]])),1,"")</f>
        <v/>
      </c>
      <c r="R1862">
        <f>IF(ISNUMBER(SEARCH(R$1,raw[[#This Row],[active years]])),1,"")</f>
        <v>1</v>
      </c>
      <c r="S1862">
        <f>IF(ISNUMBER(SEARCH(S$1,raw[[#This Row],[active years]])),1,"")</f>
        <v>1</v>
      </c>
      <c r="T1862">
        <f>IF(ISNUMBER(SEARCH(T$1,raw[[#This Row],[active years]])),1,"")</f>
        <v>1</v>
      </c>
      <c r="U1862">
        <f>IF(ISNUMBER(SEARCH(U$1,raw[[#This Row],[active years]])),1,"")</f>
        <v>1</v>
      </c>
      <c r="V1862" t="str">
        <f>IF(ISNUMBER(SEARCH(V$1,raw[[#This Row],[active years]])),1,"")</f>
        <v/>
      </c>
      <c r="W1862" t="str">
        <f>IF(ISNUMBER(SEARCH(W$1,raw[[#This Row],[active years]])),1,"")</f>
        <v/>
      </c>
      <c r="X1862" t="str">
        <f>IF(ISNUMBER(SEARCH(X$1,raw[[#This Row],[active years]])),1,"")</f>
        <v/>
      </c>
      <c r="Y1862" t="str">
        <f>IF(ISNUMBER(SEARCH(Y$1,raw[[#This Row],[active years]])),1,"")</f>
        <v/>
      </c>
      <c r="Z1862" t="str">
        <f>IF(ISNUMBER(SEARCH(Z$1,raw[[#This Row],[active years]])),1,"")</f>
        <v/>
      </c>
      <c r="AA1862" t="str">
        <f>IF(ISNUMBER(SEARCH(AA$1,raw[[#This Row],[active years]])),1,"")</f>
        <v/>
      </c>
    </row>
    <row r="1863" spans="1:27" x14ac:dyDescent="0.45">
      <c r="A1863">
        <f>raw[team]</f>
        <v>2251</v>
      </c>
      <c r="B1863">
        <f>raw[rookie year]</f>
        <v>2007</v>
      </c>
      <c r="C1863" t="str">
        <f>IF(ISNUMBER(SEARCH(C$1,raw[[#This Row],[active years]])),1,"")</f>
        <v/>
      </c>
      <c r="D1863" t="str">
        <f>IF(ISNUMBER(SEARCH(D$1,raw[[#This Row],[active years]])),1,"")</f>
        <v/>
      </c>
      <c r="E1863" t="str">
        <f>IF(ISNUMBER(SEARCH(E$1,raw[[#This Row],[active years]])),1,"")</f>
        <v/>
      </c>
      <c r="F1863" t="str">
        <f>IF(ISNUMBER(SEARCH(F$1,raw[[#This Row],[active years]])),1,"")</f>
        <v/>
      </c>
      <c r="G1863" t="str">
        <f>IF(ISNUMBER(SEARCH(G$1,raw[[#This Row],[active years]])),1,"")</f>
        <v/>
      </c>
      <c r="H1863" t="str">
        <f>IF(ISNUMBER(SEARCH(H$1,raw[[#This Row],[active years]])),1,"")</f>
        <v/>
      </c>
      <c r="I1863" t="str">
        <f>IF(ISNUMBER(SEARCH(I$1,raw[[#This Row],[active years]])),1,"")</f>
        <v/>
      </c>
      <c r="J1863" t="str">
        <f>IF(ISNUMBER(SEARCH(J$1,raw[[#This Row],[active years]])),1,"")</f>
        <v/>
      </c>
      <c r="K1863" t="str">
        <f>IF(ISNUMBER(SEARCH(K$1,raw[[#This Row],[active years]])),1,"")</f>
        <v/>
      </c>
      <c r="L1863" t="str">
        <f>IF(ISNUMBER(SEARCH(L$1,raw[[#This Row],[active years]])),1,"")</f>
        <v/>
      </c>
      <c r="M1863" t="str">
        <f>IF(ISNUMBER(SEARCH(M$1,raw[[#This Row],[active years]])),1,"")</f>
        <v/>
      </c>
      <c r="N1863" t="str">
        <f>IF(ISNUMBER(SEARCH(N$1,raw[[#This Row],[active years]])),1,"")</f>
        <v/>
      </c>
      <c r="O1863" t="str">
        <f>IF(ISNUMBER(SEARCH(O$1,raw[[#This Row],[active years]])),1,"")</f>
        <v/>
      </c>
      <c r="P1863" t="str">
        <f>IF(ISNUMBER(SEARCH(P$1,raw[[#This Row],[active years]])),1,"")</f>
        <v/>
      </c>
      <c r="Q1863" t="str">
        <f>IF(ISNUMBER(SEARCH(Q$1,raw[[#This Row],[active years]])),1,"")</f>
        <v/>
      </c>
      <c r="R1863">
        <f>IF(ISNUMBER(SEARCH(R$1,raw[[#This Row],[active years]])),1,"")</f>
        <v>1</v>
      </c>
      <c r="S1863" t="str">
        <f>IF(ISNUMBER(SEARCH(S$1,raw[[#This Row],[active years]])),1,"")</f>
        <v/>
      </c>
      <c r="T1863" t="str">
        <f>IF(ISNUMBER(SEARCH(T$1,raw[[#This Row],[active years]])),1,"")</f>
        <v/>
      </c>
      <c r="U1863" t="str">
        <f>IF(ISNUMBER(SEARCH(U$1,raw[[#This Row],[active years]])),1,"")</f>
        <v/>
      </c>
      <c r="V1863" t="str">
        <f>IF(ISNUMBER(SEARCH(V$1,raw[[#This Row],[active years]])),1,"")</f>
        <v/>
      </c>
      <c r="W1863" t="str">
        <f>IF(ISNUMBER(SEARCH(W$1,raw[[#This Row],[active years]])),1,"")</f>
        <v/>
      </c>
      <c r="X1863" t="str">
        <f>IF(ISNUMBER(SEARCH(X$1,raw[[#This Row],[active years]])),1,"")</f>
        <v/>
      </c>
      <c r="Y1863" t="str">
        <f>IF(ISNUMBER(SEARCH(Y$1,raw[[#This Row],[active years]])),1,"")</f>
        <v/>
      </c>
      <c r="Z1863" t="str">
        <f>IF(ISNUMBER(SEARCH(Z$1,raw[[#This Row],[active years]])),1,"")</f>
        <v/>
      </c>
      <c r="AA1863" t="str">
        <f>IF(ISNUMBER(SEARCH(AA$1,raw[[#This Row],[active years]])),1,"")</f>
        <v/>
      </c>
    </row>
    <row r="1864" spans="1:27" x14ac:dyDescent="0.45">
      <c r="A1864">
        <f>raw[team]</f>
        <v>2252</v>
      </c>
      <c r="B1864">
        <f>raw[rookie year]</f>
        <v>2007</v>
      </c>
      <c r="C1864" t="str">
        <f>IF(ISNUMBER(SEARCH(C$1,raw[[#This Row],[active years]])),1,"")</f>
        <v/>
      </c>
      <c r="D1864" t="str">
        <f>IF(ISNUMBER(SEARCH(D$1,raw[[#This Row],[active years]])),1,"")</f>
        <v/>
      </c>
      <c r="E1864" t="str">
        <f>IF(ISNUMBER(SEARCH(E$1,raw[[#This Row],[active years]])),1,"")</f>
        <v/>
      </c>
      <c r="F1864" t="str">
        <f>IF(ISNUMBER(SEARCH(F$1,raw[[#This Row],[active years]])),1,"")</f>
        <v/>
      </c>
      <c r="G1864" t="str">
        <f>IF(ISNUMBER(SEARCH(G$1,raw[[#This Row],[active years]])),1,"")</f>
        <v/>
      </c>
      <c r="H1864" t="str">
        <f>IF(ISNUMBER(SEARCH(H$1,raw[[#This Row],[active years]])),1,"")</f>
        <v/>
      </c>
      <c r="I1864" t="str">
        <f>IF(ISNUMBER(SEARCH(I$1,raw[[#This Row],[active years]])),1,"")</f>
        <v/>
      </c>
      <c r="J1864" t="str">
        <f>IF(ISNUMBER(SEARCH(J$1,raw[[#This Row],[active years]])),1,"")</f>
        <v/>
      </c>
      <c r="K1864" t="str">
        <f>IF(ISNUMBER(SEARCH(K$1,raw[[#This Row],[active years]])),1,"")</f>
        <v/>
      </c>
      <c r="L1864" t="str">
        <f>IF(ISNUMBER(SEARCH(L$1,raw[[#This Row],[active years]])),1,"")</f>
        <v/>
      </c>
      <c r="M1864" t="str">
        <f>IF(ISNUMBER(SEARCH(M$1,raw[[#This Row],[active years]])),1,"")</f>
        <v/>
      </c>
      <c r="N1864" t="str">
        <f>IF(ISNUMBER(SEARCH(N$1,raw[[#This Row],[active years]])),1,"")</f>
        <v/>
      </c>
      <c r="O1864" t="str">
        <f>IF(ISNUMBER(SEARCH(O$1,raw[[#This Row],[active years]])),1,"")</f>
        <v/>
      </c>
      <c r="P1864" t="str">
        <f>IF(ISNUMBER(SEARCH(P$1,raw[[#This Row],[active years]])),1,"")</f>
        <v/>
      </c>
      <c r="Q1864" t="str">
        <f>IF(ISNUMBER(SEARCH(Q$1,raw[[#This Row],[active years]])),1,"")</f>
        <v/>
      </c>
      <c r="R1864">
        <f>IF(ISNUMBER(SEARCH(R$1,raw[[#This Row],[active years]])),1,"")</f>
        <v>1</v>
      </c>
      <c r="S1864">
        <f>IF(ISNUMBER(SEARCH(S$1,raw[[#This Row],[active years]])),1,"")</f>
        <v>1</v>
      </c>
      <c r="T1864">
        <f>IF(ISNUMBER(SEARCH(T$1,raw[[#This Row],[active years]])),1,"")</f>
        <v>1</v>
      </c>
      <c r="U1864">
        <f>IF(ISNUMBER(SEARCH(U$1,raw[[#This Row],[active years]])),1,"")</f>
        <v>1</v>
      </c>
      <c r="V1864">
        <f>IF(ISNUMBER(SEARCH(V$1,raw[[#This Row],[active years]])),1,"")</f>
        <v>1</v>
      </c>
      <c r="W1864">
        <f>IF(ISNUMBER(SEARCH(W$1,raw[[#This Row],[active years]])),1,"")</f>
        <v>1</v>
      </c>
      <c r="X1864">
        <f>IF(ISNUMBER(SEARCH(X$1,raw[[#This Row],[active years]])),1,"")</f>
        <v>1</v>
      </c>
      <c r="Y1864">
        <f>IF(ISNUMBER(SEARCH(Y$1,raw[[#This Row],[active years]])),1,"")</f>
        <v>1</v>
      </c>
      <c r="Z1864">
        <f>IF(ISNUMBER(SEARCH(Z$1,raw[[#This Row],[active years]])),1,"")</f>
        <v>1</v>
      </c>
      <c r="AA1864">
        <f>IF(ISNUMBER(SEARCH(AA$1,raw[[#This Row],[active years]])),1,"")</f>
        <v>1</v>
      </c>
    </row>
    <row r="1865" spans="1:27" x14ac:dyDescent="0.45">
      <c r="A1865">
        <f>raw[team]</f>
        <v>2254</v>
      </c>
      <c r="B1865">
        <f>raw[rookie year]</f>
        <v>2007</v>
      </c>
      <c r="C1865" t="str">
        <f>IF(ISNUMBER(SEARCH(C$1,raw[[#This Row],[active years]])),1,"")</f>
        <v/>
      </c>
      <c r="D1865" t="str">
        <f>IF(ISNUMBER(SEARCH(D$1,raw[[#This Row],[active years]])),1,"")</f>
        <v/>
      </c>
      <c r="E1865" t="str">
        <f>IF(ISNUMBER(SEARCH(E$1,raw[[#This Row],[active years]])),1,"")</f>
        <v/>
      </c>
      <c r="F1865" t="str">
        <f>IF(ISNUMBER(SEARCH(F$1,raw[[#This Row],[active years]])),1,"")</f>
        <v/>
      </c>
      <c r="G1865" t="str">
        <f>IF(ISNUMBER(SEARCH(G$1,raw[[#This Row],[active years]])),1,"")</f>
        <v/>
      </c>
      <c r="H1865" t="str">
        <f>IF(ISNUMBER(SEARCH(H$1,raw[[#This Row],[active years]])),1,"")</f>
        <v/>
      </c>
      <c r="I1865" t="str">
        <f>IF(ISNUMBER(SEARCH(I$1,raw[[#This Row],[active years]])),1,"")</f>
        <v/>
      </c>
      <c r="J1865" t="str">
        <f>IF(ISNUMBER(SEARCH(J$1,raw[[#This Row],[active years]])),1,"")</f>
        <v/>
      </c>
      <c r="K1865" t="str">
        <f>IF(ISNUMBER(SEARCH(K$1,raw[[#This Row],[active years]])),1,"")</f>
        <v/>
      </c>
      <c r="L1865" t="str">
        <f>IF(ISNUMBER(SEARCH(L$1,raw[[#This Row],[active years]])),1,"")</f>
        <v/>
      </c>
      <c r="M1865" t="str">
        <f>IF(ISNUMBER(SEARCH(M$1,raw[[#This Row],[active years]])),1,"")</f>
        <v/>
      </c>
      <c r="N1865" t="str">
        <f>IF(ISNUMBER(SEARCH(N$1,raw[[#This Row],[active years]])),1,"")</f>
        <v/>
      </c>
      <c r="O1865" t="str">
        <f>IF(ISNUMBER(SEARCH(O$1,raw[[#This Row],[active years]])),1,"")</f>
        <v/>
      </c>
      <c r="P1865" t="str">
        <f>IF(ISNUMBER(SEARCH(P$1,raw[[#This Row],[active years]])),1,"")</f>
        <v/>
      </c>
      <c r="Q1865" t="str">
        <f>IF(ISNUMBER(SEARCH(Q$1,raw[[#This Row],[active years]])),1,"")</f>
        <v/>
      </c>
      <c r="R1865">
        <f>IF(ISNUMBER(SEARCH(R$1,raw[[#This Row],[active years]])),1,"")</f>
        <v>1</v>
      </c>
      <c r="S1865">
        <f>IF(ISNUMBER(SEARCH(S$1,raw[[#This Row],[active years]])),1,"")</f>
        <v>1</v>
      </c>
      <c r="T1865" t="str">
        <f>IF(ISNUMBER(SEARCH(T$1,raw[[#This Row],[active years]])),1,"")</f>
        <v/>
      </c>
      <c r="U1865" t="str">
        <f>IF(ISNUMBER(SEARCH(U$1,raw[[#This Row],[active years]])),1,"")</f>
        <v/>
      </c>
      <c r="V1865" t="str">
        <f>IF(ISNUMBER(SEARCH(V$1,raw[[#This Row],[active years]])),1,"")</f>
        <v/>
      </c>
      <c r="W1865" t="str">
        <f>IF(ISNUMBER(SEARCH(W$1,raw[[#This Row],[active years]])),1,"")</f>
        <v/>
      </c>
      <c r="X1865" t="str">
        <f>IF(ISNUMBER(SEARCH(X$1,raw[[#This Row],[active years]])),1,"")</f>
        <v/>
      </c>
      <c r="Y1865" t="str">
        <f>IF(ISNUMBER(SEARCH(Y$1,raw[[#This Row],[active years]])),1,"")</f>
        <v/>
      </c>
      <c r="Z1865" t="str">
        <f>IF(ISNUMBER(SEARCH(Z$1,raw[[#This Row],[active years]])),1,"")</f>
        <v/>
      </c>
      <c r="AA1865" t="str">
        <f>IF(ISNUMBER(SEARCH(AA$1,raw[[#This Row],[active years]])),1,"")</f>
        <v/>
      </c>
    </row>
    <row r="1866" spans="1:27" x14ac:dyDescent="0.45">
      <c r="A1866">
        <f>raw[team]</f>
        <v>2257</v>
      </c>
      <c r="B1866">
        <f>raw[rookie year]</f>
        <v>2007</v>
      </c>
      <c r="C1866" t="str">
        <f>IF(ISNUMBER(SEARCH(C$1,raw[[#This Row],[active years]])),1,"")</f>
        <v/>
      </c>
      <c r="D1866" t="str">
        <f>IF(ISNUMBER(SEARCH(D$1,raw[[#This Row],[active years]])),1,"")</f>
        <v/>
      </c>
      <c r="E1866" t="str">
        <f>IF(ISNUMBER(SEARCH(E$1,raw[[#This Row],[active years]])),1,"")</f>
        <v/>
      </c>
      <c r="F1866" t="str">
        <f>IF(ISNUMBER(SEARCH(F$1,raw[[#This Row],[active years]])),1,"")</f>
        <v/>
      </c>
      <c r="G1866" t="str">
        <f>IF(ISNUMBER(SEARCH(G$1,raw[[#This Row],[active years]])),1,"")</f>
        <v/>
      </c>
      <c r="H1866" t="str">
        <f>IF(ISNUMBER(SEARCH(H$1,raw[[#This Row],[active years]])),1,"")</f>
        <v/>
      </c>
      <c r="I1866" t="str">
        <f>IF(ISNUMBER(SEARCH(I$1,raw[[#This Row],[active years]])),1,"")</f>
        <v/>
      </c>
      <c r="J1866" t="str">
        <f>IF(ISNUMBER(SEARCH(J$1,raw[[#This Row],[active years]])),1,"")</f>
        <v/>
      </c>
      <c r="K1866" t="str">
        <f>IF(ISNUMBER(SEARCH(K$1,raw[[#This Row],[active years]])),1,"")</f>
        <v/>
      </c>
      <c r="L1866" t="str">
        <f>IF(ISNUMBER(SEARCH(L$1,raw[[#This Row],[active years]])),1,"")</f>
        <v/>
      </c>
      <c r="M1866" t="str">
        <f>IF(ISNUMBER(SEARCH(M$1,raw[[#This Row],[active years]])),1,"")</f>
        <v/>
      </c>
      <c r="N1866" t="str">
        <f>IF(ISNUMBER(SEARCH(N$1,raw[[#This Row],[active years]])),1,"")</f>
        <v/>
      </c>
      <c r="O1866" t="str">
        <f>IF(ISNUMBER(SEARCH(O$1,raw[[#This Row],[active years]])),1,"")</f>
        <v/>
      </c>
      <c r="P1866" t="str">
        <f>IF(ISNUMBER(SEARCH(P$1,raw[[#This Row],[active years]])),1,"")</f>
        <v/>
      </c>
      <c r="Q1866" t="str">
        <f>IF(ISNUMBER(SEARCH(Q$1,raw[[#This Row],[active years]])),1,"")</f>
        <v/>
      </c>
      <c r="R1866">
        <f>IF(ISNUMBER(SEARCH(R$1,raw[[#This Row],[active years]])),1,"")</f>
        <v>1</v>
      </c>
      <c r="S1866">
        <f>IF(ISNUMBER(SEARCH(S$1,raw[[#This Row],[active years]])),1,"")</f>
        <v>1</v>
      </c>
      <c r="T1866" t="str">
        <f>IF(ISNUMBER(SEARCH(T$1,raw[[#This Row],[active years]])),1,"")</f>
        <v/>
      </c>
      <c r="U1866" t="str">
        <f>IF(ISNUMBER(SEARCH(U$1,raw[[#This Row],[active years]])),1,"")</f>
        <v/>
      </c>
      <c r="V1866" t="str">
        <f>IF(ISNUMBER(SEARCH(V$1,raw[[#This Row],[active years]])),1,"")</f>
        <v/>
      </c>
      <c r="W1866" t="str">
        <f>IF(ISNUMBER(SEARCH(W$1,raw[[#This Row],[active years]])),1,"")</f>
        <v/>
      </c>
      <c r="X1866" t="str">
        <f>IF(ISNUMBER(SEARCH(X$1,raw[[#This Row],[active years]])),1,"")</f>
        <v/>
      </c>
      <c r="Y1866" t="str">
        <f>IF(ISNUMBER(SEARCH(Y$1,raw[[#This Row],[active years]])),1,"")</f>
        <v/>
      </c>
      <c r="Z1866" t="str">
        <f>IF(ISNUMBER(SEARCH(Z$1,raw[[#This Row],[active years]])),1,"")</f>
        <v/>
      </c>
      <c r="AA1866" t="str">
        <f>IF(ISNUMBER(SEARCH(AA$1,raw[[#This Row],[active years]])),1,"")</f>
        <v/>
      </c>
    </row>
    <row r="1867" spans="1:27" x14ac:dyDescent="0.45">
      <c r="A1867">
        <f>raw[team]</f>
        <v>2259</v>
      </c>
      <c r="B1867">
        <f>raw[rookie year]</f>
        <v>2007</v>
      </c>
      <c r="C1867" t="str">
        <f>IF(ISNUMBER(SEARCH(C$1,raw[[#This Row],[active years]])),1,"")</f>
        <v/>
      </c>
      <c r="D1867" t="str">
        <f>IF(ISNUMBER(SEARCH(D$1,raw[[#This Row],[active years]])),1,"")</f>
        <v/>
      </c>
      <c r="E1867" t="str">
        <f>IF(ISNUMBER(SEARCH(E$1,raw[[#This Row],[active years]])),1,"")</f>
        <v/>
      </c>
      <c r="F1867" t="str">
        <f>IF(ISNUMBER(SEARCH(F$1,raw[[#This Row],[active years]])),1,"")</f>
        <v/>
      </c>
      <c r="G1867" t="str">
        <f>IF(ISNUMBER(SEARCH(G$1,raw[[#This Row],[active years]])),1,"")</f>
        <v/>
      </c>
      <c r="H1867" t="str">
        <f>IF(ISNUMBER(SEARCH(H$1,raw[[#This Row],[active years]])),1,"")</f>
        <v/>
      </c>
      <c r="I1867" t="str">
        <f>IF(ISNUMBER(SEARCH(I$1,raw[[#This Row],[active years]])),1,"")</f>
        <v/>
      </c>
      <c r="J1867" t="str">
        <f>IF(ISNUMBER(SEARCH(J$1,raw[[#This Row],[active years]])),1,"")</f>
        <v/>
      </c>
      <c r="K1867" t="str">
        <f>IF(ISNUMBER(SEARCH(K$1,raw[[#This Row],[active years]])),1,"")</f>
        <v/>
      </c>
      <c r="L1867" t="str">
        <f>IF(ISNUMBER(SEARCH(L$1,raw[[#This Row],[active years]])),1,"")</f>
        <v/>
      </c>
      <c r="M1867" t="str">
        <f>IF(ISNUMBER(SEARCH(M$1,raw[[#This Row],[active years]])),1,"")</f>
        <v/>
      </c>
      <c r="N1867" t="str">
        <f>IF(ISNUMBER(SEARCH(N$1,raw[[#This Row],[active years]])),1,"")</f>
        <v/>
      </c>
      <c r="O1867" t="str">
        <f>IF(ISNUMBER(SEARCH(O$1,raw[[#This Row],[active years]])),1,"")</f>
        <v/>
      </c>
      <c r="P1867" t="str">
        <f>IF(ISNUMBER(SEARCH(P$1,raw[[#This Row],[active years]])),1,"")</f>
        <v/>
      </c>
      <c r="Q1867" t="str">
        <f>IF(ISNUMBER(SEARCH(Q$1,raw[[#This Row],[active years]])),1,"")</f>
        <v/>
      </c>
      <c r="R1867">
        <f>IF(ISNUMBER(SEARCH(R$1,raw[[#This Row],[active years]])),1,"")</f>
        <v>1</v>
      </c>
      <c r="S1867">
        <f>IF(ISNUMBER(SEARCH(S$1,raw[[#This Row],[active years]])),1,"")</f>
        <v>1</v>
      </c>
      <c r="T1867">
        <f>IF(ISNUMBER(SEARCH(T$1,raw[[#This Row],[active years]])),1,"")</f>
        <v>1</v>
      </c>
      <c r="U1867">
        <f>IF(ISNUMBER(SEARCH(U$1,raw[[#This Row],[active years]])),1,"")</f>
        <v>1</v>
      </c>
      <c r="V1867">
        <f>IF(ISNUMBER(SEARCH(V$1,raw[[#This Row],[active years]])),1,"")</f>
        <v>1</v>
      </c>
      <c r="W1867">
        <f>IF(ISNUMBER(SEARCH(W$1,raw[[#This Row],[active years]])),1,"")</f>
        <v>1</v>
      </c>
      <c r="X1867">
        <f>IF(ISNUMBER(SEARCH(X$1,raw[[#This Row],[active years]])),1,"")</f>
        <v>1</v>
      </c>
      <c r="Y1867">
        <f>IF(ISNUMBER(SEARCH(Y$1,raw[[#This Row],[active years]])),1,"")</f>
        <v>1</v>
      </c>
      <c r="Z1867">
        <f>IF(ISNUMBER(SEARCH(Z$1,raw[[#This Row],[active years]])),1,"")</f>
        <v>1</v>
      </c>
      <c r="AA1867">
        <f>IF(ISNUMBER(SEARCH(AA$1,raw[[#This Row],[active years]])),1,"")</f>
        <v>1</v>
      </c>
    </row>
    <row r="1868" spans="1:27" x14ac:dyDescent="0.45">
      <c r="A1868">
        <f>raw[team]</f>
        <v>2260</v>
      </c>
      <c r="B1868">
        <f>raw[rookie year]</f>
        <v>2007</v>
      </c>
      <c r="C1868" t="str">
        <f>IF(ISNUMBER(SEARCH(C$1,raw[[#This Row],[active years]])),1,"")</f>
        <v/>
      </c>
      <c r="D1868" t="str">
        <f>IF(ISNUMBER(SEARCH(D$1,raw[[#This Row],[active years]])),1,"")</f>
        <v/>
      </c>
      <c r="E1868" t="str">
        <f>IF(ISNUMBER(SEARCH(E$1,raw[[#This Row],[active years]])),1,"")</f>
        <v/>
      </c>
      <c r="F1868" t="str">
        <f>IF(ISNUMBER(SEARCH(F$1,raw[[#This Row],[active years]])),1,"")</f>
        <v/>
      </c>
      <c r="G1868" t="str">
        <f>IF(ISNUMBER(SEARCH(G$1,raw[[#This Row],[active years]])),1,"")</f>
        <v/>
      </c>
      <c r="H1868" t="str">
        <f>IF(ISNUMBER(SEARCH(H$1,raw[[#This Row],[active years]])),1,"")</f>
        <v/>
      </c>
      <c r="I1868" t="str">
        <f>IF(ISNUMBER(SEARCH(I$1,raw[[#This Row],[active years]])),1,"")</f>
        <v/>
      </c>
      <c r="J1868" t="str">
        <f>IF(ISNUMBER(SEARCH(J$1,raw[[#This Row],[active years]])),1,"")</f>
        <v/>
      </c>
      <c r="K1868" t="str">
        <f>IF(ISNUMBER(SEARCH(K$1,raw[[#This Row],[active years]])),1,"")</f>
        <v/>
      </c>
      <c r="L1868" t="str">
        <f>IF(ISNUMBER(SEARCH(L$1,raw[[#This Row],[active years]])),1,"")</f>
        <v/>
      </c>
      <c r="M1868" t="str">
        <f>IF(ISNUMBER(SEARCH(M$1,raw[[#This Row],[active years]])),1,"")</f>
        <v/>
      </c>
      <c r="N1868" t="str">
        <f>IF(ISNUMBER(SEARCH(N$1,raw[[#This Row],[active years]])),1,"")</f>
        <v/>
      </c>
      <c r="O1868" t="str">
        <f>IF(ISNUMBER(SEARCH(O$1,raw[[#This Row],[active years]])),1,"")</f>
        <v/>
      </c>
      <c r="P1868" t="str">
        <f>IF(ISNUMBER(SEARCH(P$1,raw[[#This Row],[active years]])),1,"")</f>
        <v/>
      </c>
      <c r="Q1868" t="str">
        <f>IF(ISNUMBER(SEARCH(Q$1,raw[[#This Row],[active years]])),1,"")</f>
        <v/>
      </c>
      <c r="R1868">
        <f>IF(ISNUMBER(SEARCH(R$1,raw[[#This Row],[active years]])),1,"")</f>
        <v>1</v>
      </c>
      <c r="S1868" t="str">
        <f>IF(ISNUMBER(SEARCH(S$1,raw[[#This Row],[active years]])),1,"")</f>
        <v/>
      </c>
      <c r="T1868" t="str">
        <f>IF(ISNUMBER(SEARCH(T$1,raw[[#This Row],[active years]])),1,"")</f>
        <v/>
      </c>
      <c r="U1868" t="str">
        <f>IF(ISNUMBER(SEARCH(U$1,raw[[#This Row],[active years]])),1,"")</f>
        <v/>
      </c>
      <c r="V1868" t="str">
        <f>IF(ISNUMBER(SEARCH(V$1,raw[[#This Row],[active years]])),1,"")</f>
        <v/>
      </c>
      <c r="W1868" t="str">
        <f>IF(ISNUMBER(SEARCH(W$1,raw[[#This Row],[active years]])),1,"")</f>
        <v/>
      </c>
      <c r="X1868" t="str">
        <f>IF(ISNUMBER(SEARCH(X$1,raw[[#This Row],[active years]])),1,"")</f>
        <v/>
      </c>
      <c r="Y1868" t="str">
        <f>IF(ISNUMBER(SEARCH(Y$1,raw[[#This Row],[active years]])),1,"")</f>
        <v/>
      </c>
      <c r="Z1868" t="str">
        <f>IF(ISNUMBER(SEARCH(Z$1,raw[[#This Row],[active years]])),1,"")</f>
        <v/>
      </c>
      <c r="AA1868" t="str">
        <f>IF(ISNUMBER(SEARCH(AA$1,raw[[#This Row],[active years]])),1,"")</f>
        <v/>
      </c>
    </row>
    <row r="1869" spans="1:27" x14ac:dyDescent="0.45">
      <c r="A1869">
        <f>raw[team]</f>
        <v>2261</v>
      </c>
      <c r="B1869">
        <f>raw[rookie year]</f>
        <v>2007</v>
      </c>
      <c r="C1869" t="str">
        <f>IF(ISNUMBER(SEARCH(C$1,raw[[#This Row],[active years]])),1,"")</f>
        <v/>
      </c>
      <c r="D1869" t="str">
        <f>IF(ISNUMBER(SEARCH(D$1,raw[[#This Row],[active years]])),1,"")</f>
        <v/>
      </c>
      <c r="E1869" t="str">
        <f>IF(ISNUMBER(SEARCH(E$1,raw[[#This Row],[active years]])),1,"")</f>
        <v/>
      </c>
      <c r="F1869" t="str">
        <f>IF(ISNUMBER(SEARCH(F$1,raw[[#This Row],[active years]])),1,"")</f>
        <v/>
      </c>
      <c r="G1869" t="str">
        <f>IF(ISNUMBER(SEARCH(G$1,raw[[#This Row],[active years]])),1,"")</f>
        <v/>
      </c>
      <c r="H1869" t="str">
        <f>IF(ISNUMBER(SEARCH(H$1,raw[[#This Row],[active years]])),1,"")</f>
        <v/>
      </c>
      <c r="I1869" t="str">
        <f>IF(ISNUMBER(SEARCH(I$1,raw[[#This Row],[active years]])),1,"")</f>
        <v/>
      </c>
      <c r="J1869" t="str">
        <f>IF(ISNUMBER(SEARCH(J$1,raw[[#This Row],[active years]])),1,"")</f>
        <v/>
      </c>
      <c r="K1869" t="str">
        <f>IF(ISNUMBER(SEARCH(K$1,raw[[#This Row],[active years]])),1,"")</f>
        <v/>
      </c>
      <c r="L1869" t="str">
        <f>IF(ISNUMBER(SEARCH(L$1,raw[[#This Row],[active years]])),1,"")</f>
        <v/>
      </c>
      <c r="M1869" t="str">
        <f>IF(ISNUMBER(SEARCH(M$1,raw[[#This Row],[active years]])),1,"")</f>
        <v/>
      </c>
      <c r="N1869" t="str">
        <f>IF(ISNUMBER(SEARCH(N$1,raw[[#This Row],[active years]])),1,"")</f>
        <v/>
      </c>
      <c r="O1869" t="str">
        <f>IF(ISNUMBER(SEARCH(O$1,raw[[#This Row],[active years]])),1,"")</f>
        <v/>
      </c>
      <c r="P1869" t="str">
        <f>IF(ISNUMBER(SEARCH(P$1,raw[[#This Row],[active years]])),1,"")</f>
        <v/>
      </c>
      <c r="Q1869" t="str">
        <f>IF(ISNUMBER(SEARCH(Q$1,raw[[#This Row],[active years]])),1,"")</f>
        <v/>
      </c>
      <c r="R1869">
        <f>IF(ISNUMBER(SEARCH(R$1,raw[[#This Row],[active years]])),1,"")</f>
        <v>1</v>
      </c>
      <c r="S1869">
        <f>IF(ISNUMBER(SEARCH(S$1,raw[[#This Row],[active years]])),1,"")</f>
        <v>1</v>
      </c>
      <c r="T1869">
        <f>IF(ISNUMBER(SEARCH(T$1,raw[[#This Row],[active years]])),1,"")</f>
        <v>1</v>
      </c>
      <c r="U1869">
        <f>IF(ISNUMBER(SEARCH(U$1,raw[[#This Row],[active years]])),1,"")</f>
        <v>1</v>
      </c>
      <c r="V1869" t="str">
        <f>IF(ISNUMBER(SEARCH(V$1,raw[[#This Row],[active years]])),1,"")</f>
        <v/>
      </c>
      <c r="W1869">
        <f>IF(ISNUMBER(SEARCH(W$1,raw[[#This Row],[active years]])),1,"")</f>
        <v>1</v>
      </c>
      <c r="X1869">
        <f>IF(ISNUMBER(SEARCH(X$1,raw[[#This Row],[active years]])),1,"")</f>
        <v>1</v>
      </c>
      <c r="Y1869">
        <f>IF(ISNUMBER(SEARCH(Y$1,raw[[#This Row],[active years]])),1,"")</f>
        <v>1</v>
      </c>
      <c r="Z1869">
        <f>IF(ISNUMBER(SEARCH(Z$1,raw[[#This Row],[active years]])),1,"")</f>
        <v>1</v>
      </c>
      <c r="AA1869">
        <f>IF(ISNUMBER(SEARCH(AA$1,raw[[#This Row],[active years]])),1,"")</f>
        <v>1</v>
      </c>
    </row>
    <row r="1870" spans="1:27" x14ac:dyDescent="0.45">
      <c r="A1870">
        <f>raw[team]</f>
        <v>2262</v>
      </c>
      <c r="B1870">
        <f>raw[rookie year]</f>
        <v>2007</v>
      </c>
      <c r="C1870" t="str">
        <f>IF(ISNUMBER(SEARCH(C$1,raw[[#This Row],[active years]])),1,"")</f>
        <v/>
      </c>
      <c r="D1870" t="str">
        <f>IF(ISNUMBER(SEARCH(D$1,raw[[#This Row],[active years]])),1,"")</f>
        <v/>
      </c>
      <c r="E1870" t="str">
        <f>IF(ISNUMBER(SEARCH(E$1,raw[[#This Row],[active years]])),1,"")</f>
        <v/>
      </c>
      <c r="F1870" t="str">
        <f>IF(ISNUMBER(SEARCH(F$1,raw[[#This Row],[active years]])),1,"")</f>
        <v/>
      </c>
      <c r="G1870" t="str">
        <f>IF(ISNUMBER(SEARCH(G$1,raw[[#This Row],[active years]])),1,"")</f>
        <v/>
      </c>
      <c r="H1870" t="str">
        <f>IF(ISNUMBER(SEARCH(H$1,raw[[#This Row],[active years]])),1,"")</f>
        <v/>
      </c>
      <c r="I1870" t="str">
        <f>IF(ISNUMBER(SEARCH(I$1,raw[[#This Row],[active years]])),1,"")</f>
        <v/>
      </c>
      <c r="J1870" t="str">
        <f>IF(ISNUMBER(SEARCH(J$1,raw[[#This Row],[active years]])),1,"")</f>
        <v/>
      </c>
      <c r="K1870" t="str">
        <f>IF(ISNUMBER(SEARCH(K$1,raw[[#This Row],[active years]])),1,"")</f>
        <v/>
      </c>
      <c r="L1870" t="str">
        <f>IF(ISNUMBER(SEARCH(L$1,raw[[#This Row],[active years]])),1,"")</f>
        <v/>
      </c>
      <c r="M1870" t="str">
        <f>IF(ISNUMBER(SEARCH(M$1,raw[[#This Row],[active years]])),1,"")</f>
        <v/>
      </c>
      <c r="N1870" t="str">
        <f>IF(ISNUMBER(SEARCH(N$1,raw[[#This Row],[active years]])),1,"")</f>
        <v/>
      </c>
      <c r="O1870" t="str">
        <f>IF(ISNUMBER(SEARCH(O$1,raw[[#This Row],[active years]])),1,"")</f>
        <v/>
      </c>
      <c r="P1870" t="str">
        <f>IF(ISNUMBER(SEARCH(P$1,raw[[#This Row],[active years]])),1,"")</f>
        <v/>
      </c>
      <c r="Q1870" t="str">
        <f>IF(ISNUMBER(SEARCH(Q$1,raw[[#This Row],[active years]])),1,"")</f>
        <v/>
      </c>
      <c r="R1870">
        <f>IF(ISNUMBER(SEARCH(R$1,raw[[#This Row],[active years]])),1,"")</f>
        <v>1</v>
      </c>
      <c r="S1870">
        <f>IF(ISNUMBER(SEARCH(S$1,raw[[#This Row],[active years]])),1,"")</f>
        <v>1</v>
      </c>
      <c r="T1870">
        <f>IF(ISNUMBER(SEARCH(T$1,raw[[#This Row],[active years]])),1,"")</f>
        <v>1</v>
      </c>
      <c r="U1870">
        <f>IF(ISNUMBER(SEARCH(U$1,raw[[#This Row],[active years]])),1,"")</f>
        <v>1</v>
      </c>
      <c r="V1870">
        <f>IF(ISNUMBER(SEARCH(V$1,raw[[#This Row],[active years]])),1,"")</f>
        <v>1</v>
      </c>
      <c r="W1870">
        <f>IF(ISNUMBER(SEARCH(W$1,raw[[#This Row],[active years]])),1,"")</f>
        <v>1</v>
      </c>
      <c r="X1870">
        <f>IF(ISNUMBER(SEARCH(X$1,raw[[#This Row],[active years]])),1,"")</f>
        <v>1</v>
      </c>
      <c r="Y1870">
        <f>IF(ISNUMBER(SEARCH(Y$1,raw[[#This Row],[active years]])),1,"")</f>
        <v>1</v>
      </c>
      <c r="Z1870">
        <f>IF(ISNUMBER(SEARCH(Z$1,raw[[#This Row],[active years]])),1,"")</f>
        <v>1</v>
      </c>
      <c r="AA1870">
        <f>IF(ISNUMBER(SEARCH(AA$1,raw[[#This Row],[active years]])),1,"")</f>
        <v>1</v>
      </c>
    </row>
    <row r="1871" spans="1:27" x14ac:dyDescent="0.45">
      <c r="A1871">
        <f>raw[team]</f>
        <v>2264</v>
      </c>
      <c r="B1871">
        <f>raw[rookie year]</f>
        <v>2007</v>
      </c>
      <c r="C1871" t="str">
        <f>IF(ISNUMBER(SEARCH(C$1,raw[[#This Row],[active years]])),1,"")</f>
        <v/>
      </c>
      <c r="D1871" t="str">
        <f>IF(ISNUMBER(SEARCH(D$1,raw[[#This Row],[active years]])),1,"")</f>
        <v/>
      </c>
      <c r="E1871" t="str">
        <f>IF(ISNUMBER(SEARCH(E$1,raw[[#This Row],[active years]])),1,"")</f>
        <v/>
      </c>
      <c r="F1871" t="str">
        <f>IF(ISNUMBER(SEARCH(F$1,raw[[#This Row],[active years]])),1,"")</f>
        <v/>
      </c>
      <c r="G1871" t="str">
        <f>IF(ISNUMBER(SEARCH(G$1,raw[[#This Row],[active years]])),1,"")</f>
        <v/>
      </c>
      <c r="H1871" t="str">
        <f>IF(ISNUMBER(SEARCH(H$1,raw[[#This Row],[active years]])),1,"")</f>
        <v/>
      </c>
      <c r="I1871" t="str">
        <f>IF(ISNUMBER(SEARCH(I$1,raw[[#This Row],[active years]])),1,"")</f>
        <v/>
      </c>
      <c r="J1871" t="str">
        <f>IF(ISNUMBER(SEARCH(J$1,raw[[#This Row],[active years]])),1,"")</f>
        <v/>
      </c>
      <c r="K1871" t="str">
        <f>IF(ISNUMBER(SEARCH(K$1,raw[[#This Row],[active years]])),1,"")</f>
        <v/>
      </c>
      <c r="L1871" t="str">
        <f>IF(ISNUMBER(SEARCH(L$1,raw[[#This Row],[active years]])),1,"")</f>
        <v/>
      </c>
      <c r="M1871" t="str">
        <f>IF(ISNUMBER(SEARCH(M$1,raw[[#This Row],[active years]])),1,"")</f>
        <v/>
      </c>
      <c r="N1871" t="str">
        <f>IF(ISNUMBER(SEARCH(N$1,raw[[#This Row],[active years]])),1,"")</f>
        <v/>
      </c>
      <c r="O1871" t="str">
        <f>IF(ISNUMBER(SEARCH(O$1,raw[[#This Row],[active years]])),1,"")</f>
        <v/>
      </c>
      <c r="P1871" t="str">
        <f>IF(ISNUMBER(SEARCH(P$1,raw[[#This Row],[active years]])),1,"")</f>
        <v/>
      </c>
      <c r="Q1871" t="str">
        <f>IF(ISNUMBER(SEARCH(Q$1,raw[[#This Row],[active years]])),1,"")</f>
        <v/>
      </c>
      <c r="R1871">
        <f>IF(ISNUMBER(SEARCH(R$1,raw[[#This Row],[active years]])),1,"")</f>
        <v>1</v>
      </c>
      <c r="S1871">
        <f>IF(ISNUMBER(SEARCH(S$1,raw[[#This Row],[active years]])),1,"")</f>
        <v>1</v>
      </c>
      <c r="T1871">
        <f>IF(ISNUMBER(SEARCH(T$1,raw[[#This Row],[active years]])),1,"")</f>
        <v>1</v>
      </c>
      <c r="U1871">
        <f>IF(ISNUMBER(SEARCH(U$1,raw[[#This Row],[active years]])),1,"")</f>
        <v>1</v>
      </c>
      <c r="V1871">
        <f>IF(ISNUMBER(SEARCH(V$1,raw[[#This Row],[active years]])),1,"")</f>
        <v>1</v>
      </c>
      <c r="W1871">
        <f>IF(ISNUMBER(SEARCH(W$1,raw[[#This Row],[active years]])),1,"")</f>
        <v>1</v>
      </c>
      <c r="X1871">
        <f>IF(ISNUMBER(SEARCH(X$1,raw[[#This Row],[active years]])),1,"")</f>
        <v>1</v>
      </c>
      <c r="Y1871">
        <f>IF(ISNUMBER(SEARCH(Y$1,raw[[#This Row],[active years]])),1,"")</f>
        <v>1</v>
      </c>
      <c r="Z1871">
        <f>IF(ISNUMBER(SEARCH(Z$1,raw[[#This Row],[active years]])),1,"")</f>
        <v>1</v>
      </c>
      <c r="AA1871">
        <f>IF(ISNUMBER(SEARCH(AA$1,raw[[#This Row],[active years]])),1,"")</f>
        <v>1</v>
      </c>
    </row>
    <row r="1872" spans="1:27" x14ac:dyDescent="0.45">
      <c r="A1872">
        <f>raw[team]</f>
        <v>2265</v>
      </c>
      <c r="B1872">
        <f>raw[rookie year]</f>
        <v>2007</v>
      </c>
      <c r="C1872" t="str">
        <f>IF(ISNUMBER(SEARCH(C$1,raw[[#This Row],[active years]])),1,"")</f>
        <v/>
      </c>
      <c r="D1872" t="str">
        <f>IF(ISNUMBER(SEARCH(D$1,raw[[#This Row],[active years]])),1,"")</f>
        <v/>
      </c>
      <c r="E1872" t="str">
        <f>IF(ISNUMBER(SEARCH(E$1,raw[[#This Row],[active years]])),1,"")</f>
        <v/>
      </c>
      <c r="F1872" t="str">
        <f>IF(ISNUMBER(SEARCH(F$1,raw[[#This Row],[active years]])),1,"")</f>
        <v/>
      </c>
      <c r="G1872" t="str">
        <f>IF(ISNUMBER(SEARCH(G$1,raw[[#This Row],[active years]])),1,"")</f>
        <v/>
      </c>
      <c r="H1872" t="str">
        <f>IF(ISNUMBER(SEARCH(H$1,raw[[#This Row],[active years]])),1,"")</f>
        <v/>
      </c>
      <c r="I1872" t="str">
        <f>IF(ISNUMBER(SEARCH(I$1,raw[[#This Row],[active years]])),1,"")</f>
        <v/>
      </c>
      <c r="J1872" t="str">
        <f>IF(ISNUMBER(SEARCH(J$1,raw[[#This Row],[active years]])),1,"")</f>
        <v/>
      </c>
      <c r="K1872" t="str">
        <f>IF(ISNUMBER(SEARCH(K$1,raw[[#This Row],[active years]])),1,"")</f>
        <v/>
      </c>
      <c r="L1872" t="str">
        <f>IF(ISNUMBER(SEARCH(L$1,raw[[#This Row],[active years]])),1,"")</f>
        <v/>
      </c>
      <c r="M1872" t="str">
        <f>IF(ISNUMBER(SEARCH(M$1,raw[[#This Row],[active years]])),1,"")</f>
        <v/>
      </c>
      <c r="N1872" t="str">
        <f>IF(ISNUMBER(SEARCH(N$1,raw[[#This Row],[active years]])),1,"")</f>
        <v/>
      </c>
      <c r="O1872" t="str">
        <f>IF(ISNUMBER(SEARCH(O$1,raw[[#This Row],[active years]])),1,"")</f>
        <v/>
      </c>
      <c r="P1872" t="str">
        <f>IF(ISNUMBER(SEARCH(P$1,raw[[#This Row],[active years]])),1,"")</f>
        <v/>
      </c>
      <c r="Q1872" t="str">
        <f>IF(ISNUMBER(SEARCH(Q$1,raw[[#This Row],[active years]])),1,"")</f>
        <v/>
      </c>
      <c r="R1872">
        <f>IF(ISNUMBER(SEARCH(R$1,raw[[#This Row],[active years]])),1,"")</f>
        <v>1</v>
      </c>
      <c r="S1872">
        <f>IF(ISNUMBER(SEARCH(S$1,raw[[#This Row],[active years]])),1,"")</f>
        <v>1</v>
      </c>
      <c r="T1872">
        <f>IF(ISNUMBER(SEARCH(T$1,raw[[#This Row],[active years]])),1,"")</f>
        <v>1</v>
      </c>
      <c r="U1872">
        <f>IF(ISNUMBER(SEARCH(U$1,raw[[#This Row],[active years]])),1,"")</f>
        <v>1</v>
      </c>
      <c r="V1872">
        <f>IF(ISNUMBER(SEARCH(V$1,raw[[#This Row],[active years]])),1,"")</f>
        <v>1</v>
      </c>
      <c r="W1872">
        <f>IF(ISNUMBER(SEARCH(W$1,raw[[#This Row],[active years]])),1,"")</f>
        <v>1</v>
      </c>
      <c r="X1872">
        <f>IF(ISNUMBER(SEARCH(X$1,raw[[#This Row],[active years]])),1,"")</f>
        <v>1</v>
      </c>
      <c r="Y1872">
        <f>IF(ISNUMBER(SEARCH(Y$1,raw[[#This Row],[active years]])),1,"")</f>
        <v>1</v>
      </c>
      <c r="Z1872">
        <f>IF(ISNUMBER(SEARCH(Z$1,raw[[#This Row],[active years]])),1,"")</f>
        <v>1</v>
      </c>
      <c r="AA1872">
        <f>IF(ISNUMBER(SEARCH(AA$1,raw[[#This Row],[active years]])),1,"")</f>
        <v>1</v>
      </c>
    </row>
    <row r="1873" spans="1:27" x14ac:dyDescent="0.45">
      <c r="A1873">
        <f>raw[team]</f>
        <v>2266</v>
      </c>
      <c r="B1873">
        <f>raw[rookie year]</f>
        <v>2007</v>
      </c>
      <c r="C1873" t="str">
        <f>IF(ISNUMBER(SEARCH(C$1,raw[[#This Row],[active years]])),1,"")</f>
        <v/>
      </c>
      <c r="D1873" t="str">
        <f>IF(ISNUMBER(SEARCH(D$1,raw[[#This Row],[active years]])),1,"")</f>
        <v/>
      </c>
      <c r="E1873" t="str">
        <f>IF(ISNUMBER(SEARCH(E$1,raw[[#This Row],[active years]])),1,"")</f>
        <v/>
      </c>
      <c r="F1873" t="str">
        <f>IF(ISNUMBER(SEARCH(F$1,raw[[#This Row],[active years]])),1,"")</f>
        <v/>
      </c>
      <c r="G1873" t="str">
        <f>IF(ISNUMBER(SEARCH(G$1,raw[[#This Row],[active years]])),1,"")</f>
        <v/>
      </c>
      <c r="H1873" t="str">
        <f>IF(ISNUMBER(SEARCH(H$1,raw[[#This Row],[active years]])),1,"")</f>
        <v/>
      </c>
      <c r="I1873" t="str">
        <f>IF(ISNUMBER(SEARCH(I$1,raw[[#This Row],[active years]])),1,"")</f>
        <v/>
      </c>
      <c r="J1873" t="str">
        <f>IF(ISNUMBER(SEARCH(J$1,raw[[#This Row],[active years]])),1,"")</f>
        <v/>
      </c>
      <c r="K1873" t="str">
        <f>IF(ISNUMBER(SEARCH(K$1,raw[[#This Row],[active years]])),1,"")</f>
        <v/>
      </c>
      <c r="L1873" t="str">
        <f>IF(ISNUMBER(SEARCH(L$1,raw[[#This Row],[active years]])),1,"")</f>
        <v/>
      </c>
      <c r="M1873" t="str">
        <f>IF(ISNUMBER(SEARCH(M$1,raw[[#This Row],[active years]])),1,"")</f>
        <v/>
      </c>
      <c r="N1873" t="str">
        <f>IF(ISNUMBER(SEARCH(N$1,raw[[#This Row],[active years]])),1,"")</f>
        <v/>
      </c>
      <c r="O1873" t="str">
        <f>IF(ISNUMBER(SEARCH(O$1,raw[[#This Row],[active years]])),1,"")</f>
        <v/>
      </c>
      <c r="P1873" t="str">
        <f>IF(ISNUMBER(SEARCH(P$1,raw[[#This Row],[active years]])),1,"")</f>
        <v/>
      </c>
      <c r="Q1873" t="str">
        <f>IF(ISNUMBER(SEARCH(Q$1,raw[[#This Row],[active years]])),1,"")</f>
        <v/>
      </c>
      <c r="R1873">
        <f>IF(ISNUMBER(SEARCH(R$1,raw[[#This Row],[active years]])),1,"")</f>
        <v>1</v>
      </c>
      <c r="S1873" t="str">
        <f>IF(ISNUMBER(SEARCH(S$1,raw[[#This Row],[active years]])),1,"")</f>
        <v/>
      </c>
      <c r="T1873" t="str">
        <f>IF(ISNUMBER(SEARCH(T$1,raw[[#This Row],[active years]])),1,"")</f>
        <v/>
      </c>
      <c r="U1873" t="str">
        <f>IF(ISNUMBER(SEARCH(U$1,raw[[#This Row],[active years]])),1,"")</f>
        <v/>
      </c>
      <c r="V1873" t="str">
        <f>IF(ISNUMBER(SEARCH(V$1,raw[[#This Row],[active years]])),1,"")</f>
        <v/>
      </c>
      <c r="W1873" t="str">
        <f>IF(ISNUMBER(SEARCH(W$1,raw[[#This Row],[active years]])),1,"")</f>
        <v/>
      </c>
      <c r="X1873" t="str">
        <f>IF(ISNUMBER(SEARCH(X$1,raw[[#This Row],[active years]])),1,"")</f>
        <v/>
      </c>
      <c r="Y1873" t="str">
        <f>IF(ISNUMBER(SEARCH(Y$1,raw[[#This Row],[active years]])),1,"")</f>
        <v/>
      </c>
      <c r="Z1873" t="str">
        <f>IF(ISNUMBER(SEARCH(Z$1,raw[[#This Row],[active years]])),1,"")</f>
        <v/>
      </c>
      <c r="AA1873" t="str">
        <f>IF(ISNUMBER(SEARCH(AA$1,raw[[#This Row],[active years]])),1,"")</f>
        <v/>
      </c>
    </row>
    <row r="1874" spans="1:27" x14ac:dyDescent="0.45">
      <c r="A1874">
        <f>raw[team]</f>
        <v>2269</v>
      </c>
      <c r="B1874">
        <f>raw[rookie year]</f>
        <v>2007</v>
      </c>
      <c r="C1874" t="str">
        <f>IF(ISNUMBER(SEARCH(C$1,raw[[#This Row],[active years]])),1,"")</f>
        <v/>
      </c>
      <c r="D1874" t="str">
        <f>IF(ISNUMBER(SEARCH(D$1,raw[[#This Row],[active years]])),1,"")</f>
        <v/>
      </c>
      <c r="E1874" t="str">
        <f>IF(ISNUMBER(SEARCH(E$1,raw[[#This Row],[active years]])),1,"")</f>
        <v/>
      </c>
      <c r="F1874" t="str">
        <f>IF(ISNUMBER(SEARCH(F$1,raw[[#This Row],[active years]])),1,"")</f>
        <v/>
      </c>
      <c r="G1874" t="str">
        <f>IF(ISNUMBER(SEARCH(G$1,raw[[#This Row],[active years]])),1,"")</f>
        <v/>
      </c>
      <c r="H1874" t="str">
        <f>IF(ISNUMBER(SEARCH(H$1,raw[[#This Row],[active years]])),1,"")</f>
        <v/>
      </c>
      <c r="I1874" t="str">
        <f>IF(ISNUMBER(SEARCH(I$1,raw[[#This Row],[active years]])),1,"")</f>
        <v/>
      </c>
      <c r="J1874" t="str">
        <f>IF(ISNUMBER(SEARCH(J$1,raw[[#This Row],[active years]])),1,"")</f>
        <v/>
      </c>
      <c r="K1874" t="str">
        <f>IF(ISNUMBER(SEARCH(K$1,raw[[#This Row],[active years]])),1,"")</f>
        <v/>
      </c>
      <c r="L1874" t="str">
        <f>IF(ISNUMBER(SEARCH(L$1,raw[[#This Row],[active years]])),1,"")</f>
        <v/>
      </c>
      <c r="M1874" t="str">
        <f>IF(ISNUMBER(SEARCH(M$1,raw[[#This Row],[active years]])),1,"")</f>
        <v/>
      </c>
      <c r="N1874" t="str">
        <f>IF(ISNUMBER(SEARCH(N$1,raw[[#This Row],[active years]])),1,"")</f>
        <v/>
      </c>
      <c r="O1874" t="str">
        <f>IF(ISNUMBER(SEARCH(O$1,raw[[#This Row],[active years]])),1,"")</f>
        <v/>
      </c>
      <c r="P1874" t="str">
        <f>IF(ISNUMBER(SEARCH(P$1,raw[[#This Row],[active years]])),1,"")</f>
        <v/>
      </c>
      <c r="Q1874" t="str">
        <f>IF(ISNUMBER(SEARCH(Q$1,raw[[#This Row],[active years]])),1,"")</f>
        <v/>
      </c>
      <c r="R1874" t="str">
        <f>IF(ISNUMBER(SEARCH(R$1,raw[[#This Row],[active years]])),1,"")</f>
        <v/>
      </c>
      <c r="S1874" t="str">
        <f>IF(ISNUMBER(SEARCH(S$1,raw[[#This Row],[active years]])),1,"")</f>
        <v/>
      </c>
      <c r="T1874" t="str">
        <f>IF(ISNUMBER(SEARCH(T$1,raw[[#This Row],[active years]])),1,"")</f>
        <v/>
      </c>
      <c r="U1874" t="str">
        <f>IF(ISNUMBER(SEARCH(U$1,raw[[#This Row],[active years]])),1,"")</f>
        <v/>
      </c>
      <c r="V1874" t="str">
        <f>IF(ISNUMBER(SEARCH(V$1,raw[[#This Row],[active years]])),1,"")</f>
        <v/>
      </c>
      <c r="W1874" t="str">
        <f>IF(ISNUMBER(SEARCH(W$1,raw[[#This Row],[active years]])),1,"")</f>
        <v/>
      </c>
      <c r="X1874" t="str">
        <f>IF(ISNUMBER(SEARCH(X$1,raw[[#This Row],[active years]])),1,"")</f>
        <v/>
      </c>
      <c r="Y1874" t="str">
        <f>IF(ISNUMBER(SEARCH(Y$1,raw[[#This Row],[active years]])),1,"")</f>
        <v/>
      </c>
      <c r="Z1874" t="str">
        <f>IF(ISNUMBER(SEARCH(Z$1,raw[[#This Row],[active years]])),1,"")</f>
        <v/>
      </c>
      <c r="AA1874" t="str">
        <f>IF(ISNUMBER(SEARCH(AA$1,raw[[#This Row],[active years]])),1,"")</f>
        <v/>
      </c>
    </row>
    <row r="1875" spans="1:27" x14ac:dyDescent="0.45">
      <c r="A1875">
        <f>raw[team]</f>
        <v>2272</v>
      </c>
      <c r="B1875">
        <f>raw[rookie year]</f>
        <v>2007</v>
      </c>
      <c r="C1875" t="str">
        <f>IF(ISNUMBER(SEARCH(C$1,raw[[#This Row],[active years]])),1,"")</f>
        <v/>
      </c>
      <c r="D1875" t="str">
        <f>IF(ISNUMBER(SEARCH(D$1,raw[[#This Row],[active years]])),1,"")</f>
        <v/>
      </c>
      <c r="E1875" t="str">
        <f>IF(ISNUMBER(SEARCH(E$1,raw[[#This Row],[active years]])),1,"")</f>
        <v/>
      </c>
      <c r="F1875" t="str">
        <f>IF(ISNUMBER(SEARCH(F$1,raw[[#This Row],[active years]])),1,"")</f>
        <v/>
      </c>
      <c r="G1875" t="str">
        <f>IF(ISNUMBER(SEARCH(G$1,raw[[#This Row],[active years]])),1,"")</f>
        <v/>
      </c>
      <c r="H1875" t="str">
        <f>IF(ISNUMBER(SEARCH(H$1,raw[[#This Row],[active years]])),1,"")</f>
        <v/>
      </c>
      <c r="I1875" t="str">
        <f>IF(ISNUMBER(SEARCH(I$1,raw[[#This Row],[active years]])),1,"")</f>
        <v/>
      </c>
      <c r="J1875" t="str">
        <f>IF(ISNUMBER(SEARCH(J$1,raw[[#This Row],[active years]])),1,"")</f>
        <v/>
      </c>
      <c r="K1875" t="str">
        <f>IF(ISNUMBER(SEARCH(K$1,raw[[#This Row],[active years]])),1,"")</f>
        <v/>
      </c>
      <c r="L1875" t="str">
        <f>IF(ISNUMBER(SEARCH(L$1,raw[[#This Row],[active years]])),1,"")</f>
        <v/>
      </c>
      <c r="M1875" t="str">
        <f>IF(ISNUMBER(SEARCH(M$1,raw[[#This Row],[active years]])),1,"")</f>
        <v/>
      </c>
      <c r="N1875" t="str">
        <f>IF(ISNUMBER(SEARCH(N$1,raw[[#This Row],[active years]])),1,"")</f>
        <v/>
      </c>
      <c r="O1875" t="str">
        <f>IF(ISNUMBER(SEARCH(O$1,raw[[#This Row],[active years]])),1,"")</f>
        <v/>
      </c>
      <c r="P1875" t="str">
        <f>IF(ISNUMBER(SEARCH(P$1,raw[[#This Row],[active years]])),1,"")</f>
        <v/>
      </c>
      <c r="Q1875" t="str">
        <f>IF(ISNUMBER(SEARCH(Q$1,raw[[#This Row],[active years]])),1,"")</f>
        <v/>
      </c>
      <c r="R1875">
        <f>IF(ISNUMBER(SEARCH(R$1,raw[[#This Row],[active years]])),1,"")</f>
        <v>1</v>
      </c>
      <c r="S1875">
        <f>IF(ISNUMBER(SEARCH(S$1,raw[[#This Row],[active years]])),1,"")</f>
        <v>1</v>
      </c>
      <c r="T1875">
        <f>IF(ISNUMBER(SEARCH(T$1,raw[[#This Row],[active years]])),1,"")</f>
        <v>1</v>
      </c>
      <c r="U1875">
        <f>IF(ISNUMBER(SEARCH(U$1,raw[[#This Row],[active years]])),1,"")</f>
        <v>1</v>
      </c>
      <c r="V1875">
        <f>IF(ISNUMBER(SEARCH(V$1,raw[[#This Row],[active years]])),1,"")</f>
        <v>1</v>
      </c>
      <c r="W1875" t="str">
        <f>IF(ISNUMBER(SEARCH(W$1,raw[[#This Row],[active years]])),1,"")</f>
        <v/>
      </c>
      <c r="X1875" t="str">
        <f>IF(ISNUMBER(SEARCH(X$1,raw[[#This Row],[active years]])),1,"")</f>
        <v/>
      </c>
      <c r="Y1875" t="str">
        <f>IF(ISNUMBER(SEARCH(Y$1,raw[[#This Row],[active years]])),1,"")</f>
        <v/>
      </c>
      <c r="Z1875" t="str">
        <f>IF(ISNUMBER(SEARCH(Z$1,raw[[#This Row],[active years]])),1,"")</f>
        <v/>
      </c>
      <c r="AA1875" t="str">
        <f>IF(ISNUMBER(SEARCH(AA$1,raw[[#This Row],[active years]])),1,"")</f>
        <v/>
      </c>
    </row>
    <row r="1876" spans="1:27" x14ac:dyDescent="0.45">
      <c r="A1876">
        <f>raw[team]</f>
        <v>2273</v>
      </c>
      <c r="B1876">
        <f>raw[rookie year]</f>
        <v>2007</v>
      </c>
      <c r="C1876" t="str">
        <f>IF(ISNUMBER(SEARCH(C$1,raw[[#This Row],[active years]])),1,"")</f>
        <v/>
      </c>
      <c r="D1876" t="str">
        <f>IF(ISNUMBER(SEARCH(D$1,raw[[#This Row],[active years]])),1,"")</f>
        <v/>
      </c>
      <c r="E1876" t="str">
        <f>IF(ISNUMBER(SEARCH(E$1,raw[[#This Row],[active years]])),1,"")</f>
        <v/>
      </c>
      <c r="F1876" t="str">
        <f>IF(ISNUMBER(SEARCH(F$1,raw[[#This Row],[active years]])),1,"")</f>
        <v/>
      </c>
      <c r="G1876" t="str">
        <f>IF(ISNUMBER(SEARCH(G$1,raw[[#This Row],[active years]])),1,"")</f>
        <v/>
      </c>
      <c r="H1876" t="str">
        <f>IF(ISNUMBER(SEARCH(H$1,raw[[#This Row],[active years]])),1,"")</f>
        <v/>
      </c>
      <c r="I1876" t="str">
        <f>IF(ISNUMBER(SEARCH(I$1,raw[[#This Row],[active years]])),1,"")</f>
        <v/>
      </c>
      <c r="J1876" t="str">
        <f>IF(ISNUMBER(SEARCH(J$1,raw[[#This Row],[active years]])),1,"")</f>
        <v/>
      </c>
      <c r="K1876" t="str">
        <f>IF(ISNUMBER(SEARCH(K$1,raw[[#This Row],[active years]])),1,"")</f>
        <v/>
      </c>
      <c r="L1876" t="str">
        <f>IF(ISNUMBER(SEARCH(L$1,raw[[#This Row],[active years]])),1,"")</f>
        <v/>
      </c>
      <c r="M1876" t="str">
        <f>IF(ISNUMBER(SEARCH(M$1,raw[[#This Row],[active years]])),1,"")</f>
        <v/>
      </c>
      <c r="N1876" t="str">
        <f>IF(ISNUMBER(SEARCH(N$1,raw[[#This Row],[active years]])),1,"")</f>
        <v/>
      </c>
      <c r="O1876" t="str">
        <f>IF(ISNUMBER(SEARCH(O$1,raw[[#This Row],[active years]])),1,"")</f>
        <v/>
      </c>
      <c r="P1876" t="str">
        <f>IF(ISNUMBER(SEARCH(P$1,raw[[#This Row],[active years]])),1,"")</f>
        <v/>
      </c>
      <c r="Q1876" t="str">
        <f>IF(ISNUMBER(SEARCH(Q$1,raw[[#This Row],[active years]])),1,"")</f>
        <v/>
      </c>
      <c r="R1876">
        <f>IF(ISNUMBER(SEARCH(R$1,raw[[#This Row],[active years]])),1,"")</f>
        <v>1</v>
      </c>
      <c r="S1876">
        <f>IF(ISNUMBER(SEARCH(S$1,raw[[#This Row],[active years]])),1,"")</f>
        <v>1</v>
      </c>
      <c r="T1876" t="str">
        <f>IF(ISNUMBER(SEARCH(T$1,raw[[#This Row],[active years]])),1,"")</f>
        <v/>
      </c>
      <c r="U1876" t="str">
        <f>IF(ISNUMBER(SEARCH(U$1,raw[[#This Row],[active years]])),1,"")</f>
        <v/>
      </c>
      <c r="V1876" t="str">
        <f>IF(ISNUMBER(SEARCH(V$1,raw[[#This Row],[active years]])),1,"")</f>
        <v/>
      </c>
      <c r="W1876" t="str">
        <f>IF(ISNUMBER(SEARCH(W$1,raw[[#This Row],[active years]])),1,"")</f>
        <v/>
      </c>
      <c r="X1876" t="str">
        <f>IF(ISNUMBER(SEARCH(X$1,raw[[#This Row],[active years]])),1,"")</f>
        <v/>
      </c>
      <c r="Y1876" t="str">
        <f>IF(ISNUMBER(SEARCH(Y$1,raw[[#This Row],[active years]])),1,"")</f>
        <v/>
      </c>
      <c r="Z1876" t="str">
        <f>IF(ISNUMBER(SEARCH(Z$1,raw[[#This Row],[active years]])),1,"")</f>
        <v/>
      </c>
      <c r="AA1876" t="str">
        <f>IF(ISNUMBER(SEARCH(AA$1,raw[[#This Row],[active years]])),1,"")</f>
        <v/>
      </c>
    </row>
    <row r="1877" spans="1:27" x14ac:dyDescent="0.45">
      <c r="A1877">
        <f>raw[team]</f>
        <v>2274</v>
      </c>
      <c r="B1877">
        <f>raw[rookie year]</f>
        <v>2007</v>
      </c>
      <c r="C1877" t="str">
        <f>IF(ISNUMBER(SEARCH(C$1,raw[[#This Row],[active years]])),1,"")</f>
        <v/>
      </c>
      <c r="D1877" t="str">
        <f>IF(ISNUMBER(SEARCH(D$1,raw[[#This Row],[active years]])),1,"")</f>
        <v/>
      </c>
      <c r="E1877" t="str">
        <f>IF(ISNUMBER(SEARCH(E$1,raw[[#This Row],[active years]])),1,"")</f>
        <v/>
      </c>
      <c r="F1877" t="str">
        <f>IF(ISNUMBER(SEARCH(F$1,raw[[#This Row],[active years]])),1,"")</f>
        <v/>
      </c>
      <c r="G1877" t="str">
        <f>IF(ISNUMBER(SEARCH(G$1,raw[[#This Row],[active years]])),1,"")</f>
        <v/>
      </c>
      <c r="H1877" t="str">
        <f>IF(ISNUMBER(SEARCH(H$1,raw[[#This Row],[active years]])),1,"")</f>
        <v/>
      </c>
      <c r="I1877" t="str">
        <f>IF(ISNUMBER(SEARCH(I$1,raw[[#This Row],[active years]])),1,"")</f>
        <v/>
      </c>
      <c r="J1877" t="str">
        <f>IF(ISNUMBER(SEARCH(J$1,raw[[#This Row],[active years]])),1,"")</f>
        <v/>
      </c>
      <c r="K1877" t="str">
        <f>IF(ISNUMBER(SEARCH(K$1,raw[[#This Row],[active years]])),1,"")</f>
        <v/>
      </c>
      <c r="L1877" t="str">
        <f>IF(ISNUMBER(SEARCH(L$1,raw[[#This Row],[active years]])),1,"")</f>
        <v/>
      </c>
      <c r="M1877" t="str">
        <f>IF(ISNUMBER(SEARCH(M$1,raw[[#This Row],[active years]])),1,"")</f>
        <v/>
      </c>
      <c r="N1877" t="str">
        <f>IF(ISNUMBER(SEARCH(N$1,raw[[#This Row],[active years]])),1,"")</f>
        <v/>
      </c>
      <c r="O1877" t="str">
        <f>IF(ISNUMBER(SEARCH(O$1,raw[[#This Row],[active years]])),1,"")</f>
        <v/>
      </c>
      <c r="P1877" t="str">
        <f>IF(ISNUMBER(SEARCH(P$1,raw[[#This Row],[active years]])),1,"")</f>
        <v/>
      </c>
      <c r="Q1877" t="str">
        <f>IF(ISNUMBER(SEARCH(Q$1,raw[[#This Row],[active years]])),1,"")</f>
        <v/>
      </c>
      <c r="R1877">
        <f>IF(ISNUMBER(SEARCH(R$1,raw[[#This Row],[active years]])),1,"")</f>
        <v>1</v>
      </c>
      <c r="S1877">
        <f>IF(ISNUMBER(SEARCH(S$1,raw[[#This Row],[active years]])),1,"")</f>
        <v>1</v>
      </c>
      <c r="T1877" t="str">
        <f>IF(ISNUMBER(SEARCH(T$1,raw[[#This Row],[active years]])),1,"")</f>
        <v/>
      </c>
      <c r="U1877" t="str">
        <f>IF(ISNUMBER(SEARCH(U$1,raw[[#This Row],[active years]])),1,"")</f>
        <v/>
      </c>
      <c r="V1877" t="str">
        <f>IF(ISNUMBER(SEARCH(V$1,raw[[#This Row],[active years]])),1,"")</f>
        <v/>
      </c>
      <c r="W1877" t="str">
        <f>IF(ISNUMBER(SEARCH(W$1,raw[[#This Row],[active years]])),1,"")</f>
        <v/>
      </c>
      <c r="X1877" t="str">
        <f>IF(ISNUMBER(SEARCH(X$1,raw[[#This Row],[active years]])),1,"")</f>
        <v/>
      </c>
      <c r="Y1877" t="str">
        <f>IF(ISNUMBER(SEARCH(Y$1,raw[[#This Row],[active years]])),1,"")</f>
        <v/>
      </c>
      <c r="Z1877" t="str">
        <f>IF(ISNUMBER(SEARCH(Z$1,raw[[#This Row],[active years]])),1,"")</f>
        <v/>
      </c>
      <c r="AA1877" t="str">
        <f>IF(ISNUMBER(SEARCH(AA$1,raw[[#This Row],[active years]])),1,"")</f>
        <v/>
      </c>
    </row>
    <row r="1878" spans="1:27" x14ac:dyDescent="0.45">
      <c r="A1878">
        <f>raw[team]</f>
        <v>2275</v>
      </c>
      <c r="B1878">
        <f>raw[rookie year]</f>
        <v>2007</v>
      </c>
      <c r="C1878" t="str">
        <f>IF(ISNUMBER(SEARCH(C$1,raw[[#This Row],[active years]])),1,"")</f>
        <v/>
      </c>
      <c r="D1878" t="str">
        <f>IF(ISNUMBER(SEARCH(D$1,raw[[#This Row],[active years]])),1,"")</f>
        <v/>
      </c>
      <c r="E1878" t="str">
        <f>IF(ISNUMBER(SEARCH(E$1,raw[[#This Row],[active years]])),1,"")</f>
        <v/>
      </c>
      <c r="F1878" t="str">
        <f>IF(ISNUMBER(SEARCH(F$1,raw[[#This Row],[active years]])),1,"")</f>
        <v/>
      </c>
      <c r="G1878" t="str">
        <f>IF(ISNUMBER(SEARCH(G$1,raw[[#This Row],[active years]])),1,"")</f>
        <v/>
      </c>
      <c r="H1878" t="str">
        <f>IF(ISNUMBER(SEARCH(H$1,raw[[#This Row],[active years]])),1,"")</f>
        <v/>
      </c>
      <c r="I1878" t="str">
        <f>IF(ISNUMBER(SEARCH(I$1,raw[[#This Row],[active years]])),1,"")</f>
        <v/>
      </c>
      <c r="J1878" t="str">
        <f>IF(ISNUMBER(SEARCH(J$1,raw[[#This Row],[active years]])),1,"")</f>
        <v/>
      </c>
      <c r="K1878" t="str">
        <f>IF(ISNUMBER(SEARCH(K$1,raw[[#This Row],[active years]])),1,"")</f>
        <v/>
      </c>
      <c r="L1878" t="str">
        <f>IF(ISNUMBER(SEARCH(L$1,raw[[#This Row],[active years]])),1,"")</f>
        <v/>
      </c>
      <c r="M1878" t="str">
        <f>IF(ISNUMBER(SEARCH(M$1,raw[[#This Row],[active years]])),1,"")</f>
        <v/>
      </c>
      <c r="N1878" t="str">
        <f>IF(ISNUMBER(SEARCH(N$1,raw[[#This Row],[active years]])),1,"")</f>
        <v/>
      </c>
      <c r="O1878" t="str">
        <f>IF(ISNUMBER(SEARCH(O$1,raw[[#This Row],[active years]])),1,"")</f>
        <v/>
      </c>
      <c r="P1878" t="str">
        <f>IF(ISNUMBER(SEARCH(P$1,raw[[#This Row],[active years]])),1,"")</f>
        <v/>
      </c>
      <c r="Q1878" t="str">
        <f>IF(ISNUMBER(SEARCH(Q$1,raw[[#This Row],[active years]])),1,"")</f>
        <v/>
      </c>
      <c r="R1878">
        <f>IF(ISNUMBER(SEARCH(R$1,raw[[#This Row],[active years]])),1,"")</f>
        <v>1</v>
      </c>
      <c r="S1878">
        <f>IF(ISNUMBER(SEARCH(S$1,raw[[#This Row],[active years]])),1,"")</f>
        <v>1</v>
      </c>
      <c r="T1878">
        <f>IF(ISNUMBER(SEARCH(T$1,raw[[#This Row],[active years]])),1,"")</f>
        <v>1</v>
      </c>
      <c r="U1878">
        <f>IF(ISNUMBER(SEARCH(U$1,raw[[#This Row],[active years]])),1,"")</f>
        <v>1</v>
      </c>
      <c r="V1878">
        <f>IF(ISNUMBER(SEARCH(V$1,raw[[#This Row],[active years]])),1,"")</f>
        <v>1</v>
      </c>
      <c r="W1878">
        <f>IF(ISNUMBER(SEARCH(W$1,raw[[#This Row],[active years]])),1,"")</f>
        <v>1</v>
      </c>
      <c r="X1878">
        <f>IF(ISNUMBER(SEARCH(X$1,raw[[#This Row],[active years]])),1,"")</f>
        <v>1</v>
      </c>
      <c r="Y1878">
        <f>IF(ISNUMBER(SEARCH(Y$1,raw[[#This Row],[active years]])),1,"")</f>
        <v>1</v>
      </c>
      <c r="Z1878" t="str">
        <f>IF(ISNUMBER(SEARCH(Z$1,raw[[#This Row],[active years]])),1,"")</f>
        <v/>
      </c>
      <c r="AA1878" t="str">
        <f>IF(ISNUMBER(SEARCH(AA$1,raw[[#This Row],[active years]])),1,"")</f>
        <v/>
      </c>
    </row>
    <row r="1879" spans="1:27" x14ac:dyDescent="0.45">
      <c r="A1879">
        <f>raw[team]</f>
        <v>2276</v>
      </c>
      <c r="B1879">
        <f>raw[rookie year]</f>
        <v>2007</v>
      </c>
      <c r="C1879" t="str">
        <f>IF(ISNUMBER(SEARCH(C$1,raw[[#This Row],[active years]])),1,"")</f>
        <v/>
      </c>
      <c r="D1879" t="str">
        <f>IF(ISNUMBER(SEARCH(D$1,raw[[#This Row],[active years]])),1,"")</f>
        <v/>
      </c>
      <c r="E1879" t="str">
        <f>IF(ISNUMBER(SEARCH(E$1,raw[[#This Row],[active years]])),1,"")</f>
        <v/>
      </c>
      <c r="F1879" t="str">
        <f>IF(ISNUMBER(SEARCH(F$1,raw[[#This Row],[active years]])),1,"")</f>
        <v/>
      </c>
      <c r="G1879" t="str">
        <f>IF(ISNUMBER(SEARCH(G$1,raw[[#This Row],[active years]])),1,"")</f>
        <v/>
      </c>
      <c r="H1879" t="str">
        <f>IF(ISNUMBER(SEARCH(H$1,raw[[#This Row],[active years]])),1,"")</f>
        <v/>
      </c>
      <c r="I1879" t="str">
        <f>IF(ISNUMBER(SEARCH(I$1,raw[[#This Row],[active years]])),1,"")</f>
        <v/>
      </c>
      <c r="J1879" t="str">
        <f>IF(ISNUMBER(SEARCH(J$1,raw[[#This Row],[active years]])),1,"")</f>
        <v/>
      </c>
      <c r="K1879" t="str">
        <f>IF(ISNUMBER(SEARCH(K$1,raw[[#This Row],[active years]])),1,"")</f>
        <v/>
      </c>
      <c r="L1879" t="str">
        <f>IF(ISNUMBER(SEARCH(L$1,raw[[#This Row],[active years]])),1,"")</f>
        <v/>
      </c>
      <c r="M1879" t="str">
        <f>IF(ISNUMBER(SEARCH(M$1,raw[[#This Row],[active years]])),1,"")</f>
        <v/>
      </c>
      <c r="N1879" t="str">
        <f>IF(ISNUMBER(SEARCH(N$1,raw[[#This Row],[active years]])),1,"")</f>
        <v/>
      </c>
      <c r="O1879" t="str">
        <f>IF(ISNUMBER(SEARCH(O$1,raw[[#This Row],[active years]])),1,"")</f>
        <v/>
      </c>
      <c r="P1879" t="str">
        <f>IF(ISNUMBER(SEARCH(P$1,raw[[#This Row],[active years]])),1,"")</f>
        <v/>
      </c>
      <c r="Q1879" t="str">
        <f>IF(ISNUMBER(SEARCH(Q$1,raw[[#This Row],[active years]])),1,"")</f>
        <v/>
      </c>
      <c r="R1879">
        <f>IF(ISNUMBER(SEARCH(R$1,raw[[#This Row],[active years]])),1,"")</f>
        <v>1</v>
      </c>
      <c r="S1879">
        <f>IF(ISNUMBER(SEARCH(S$1,raw[[#This Row],[active years]])),1,"")</f>
        <v>1</v>
      </c>
      <c r="T1879">
        <f>IF(ISNUMBER(SEARCH(T$1,raw[[#This Row],[active years]])),1,"")</f>
        <v>1</v>
      </c>
      <c r="U1879">
        <f>IF(ISNUMBER(SEARCH(U$1,raw[[#This Row],[active years]])),1,"")</f>
        <v>1</v>
      </c>
      <c r="V1879">
        <f>IF(ISNUMBER(SEARCH(V$1,raw[[#This Row],[active years]])),1,"")</f>
        <v>1</v>
      </c>
      <c r="W1879" t="str">
        <f>IF(ISNUMBER(SEARCH(W$1,raw[[#This Row],[active years]])),1,"")</f>
        <v/>
      </c>
      <c r="X1879" t="str">
        <f>IF(ISNUMBER(SEARCH(X$1,raw[[#This Row],[active years]])),1,"")</f>
        <v/>
      </c>
      <c r="Y1879" t="str">
        <f>IF(ISNUMBER(SEARCH(Y$1,raw[[#This Row],[active years]])),1,"")</f>
        <v/>
      </c>
      <c r="Z1879" t="str">
        <f>IF(ISNUMBER(SEARCH(Z$1,raw[[#This Row],[active years]])),1,"")</f>
        <v/>
      </c>
      <c r="AA1879" t="str">
        <f>IF(ISNUMBER(SEARCH(AA$1,raw[[#This Row],[active years]])),1,"")</f>
        <v/>
      </c>
    </row>
    <row r="1880" spans="1:27" x14ac:dyDescent="0.45">
      <c r="A1880">
        <f>raw[team]</f>
        <v>2278</v>
      </c>
      <c r="B1880">
        <f>raw[rookie year]</f>
        <v>2007</v>
      </c>
      <c r="C1880" t="str">
        <f>IF(ISNUMBER(SEARCH(C$1,raw[[#This Row],[active years]])),1,"")</f>
        <v/>
      </c>
      <c r="D1880" t="str">
        <f>IF(ISNUMBER(SEARCH(D$1,raw[[#This Row],[active years]])),1,"")</f>
        <v/>
      </c>
      <c r="E1880" t="str">
        <f>IF(ISNUMBER(SEARCH(E$1,raw[[#This Row],[active years]])),1,"")</f>
        <v/>
      </c>
      <c r="F1880" t="str">
        <f>IF(ISNUMBER(SEARCH(F$1,raw[[#This Row],[active years]])),1,"")</f>
        <v/>
      </c>
      <c r="G1880" t="str">
        <f>IF(ISNUMBER(SEARCH(G$1,raw[[#This Row],[active years]])),1,"")</f>
        <v/>
      </c>
      <c r="H1880" t="str">
        <f>IF(ISNUMBER(SEARCH(H$1,raw[[#This Row],[active years]])),1,"")</f>
        <v/>
      </c>
      <c r="I1880" t="str">
        <f>IF(ISNUMBER(SEARCH(I$1,raw[[#This Row],[active years]])),1,"")</f>
        <v/>
      </c>
      <c r="J1880" t="str">
        <f>IF(ISNUMBER(SEARCH(J$1,raw[[#This Row],[active years]])),1,"")</f>
        <v/>
      </c>
      <c r="K1880" t="str">
        <f>IF(ISNUMBER(SEARCH(K$1,raw[[#This Row],[active years]])),1,"")</f>
        <v/>
      </c>
      <c r="L1880" t="str">
        <f>IF(ISNUMBER(SEARCH(L$1,raw[[#This Row],[active years]])),1,"")</f>
        <v/>
      </c>
      <c r="M1880" t="str">
        <f>IF(ISNUMBER(SEARCH(M$1,raw[[#This Row],[active years]])),1,"")</f>
        <v/>
      </c>
      <c r="N1880" t="str">
        <f>IF(ISNUMBER(SEARCH(N$1,raw[[#This Row],[active years]])),1,"")</f>
        <v/>
      </c>
      <c r="O1880" t="str">
        <f>IF(ISNUMBER(SEARCH(O$1,raw[[#This Row],[active years]])),1,"")</f>
        <v/>
      </c>
      <c r="P1880" t="str">
        <f>IF(ISNUMBER(SEARCH(P$1,raw[[#This Row],[active years]])),1,"")</f>
        <v/>
      </c>
      <c r="Q1880" t="str">
        <f>IF(ISNUMBER(SEARCH(Q$1,raw[[#This Row],[active years]])),1,"")</f>
        <v/>
      </c>
      <c r="R1880">
        <f>IF(ISNUMBER(SEARCH(R$1,raw[[#This Row],[active years]])),1,"")</f>
        <v>1</v>
      </c>
      <c r="S1880" t="str">
        <f>IF(ISNUMBER(SEARCH(S$1,raw[[#This Row],[active years]])),1,"")</f>
        <v/>
      </c>
      <c r="T1880" t="str">
        <f>IF(ISNUMBER(SEARCH(T$1,raw[[#This Row],[active years]])),1,"")</f>
        <v/>
      </c>
      <c r="U1880" t="str">
        <f>IF(ISNUMBER(SEARCH(U$1,raw[[#This Row],[active years]])),1,"")</f>
        <v/>
      </c>
      <c r="V1880" t="str">
        <f>IF(ISNUMBER(SEARCH(V$1,raw[[#This Row],[active years]])),1,"")</f>
        <v/>
      </c>
      <c r="W1880" t="str">
        <f>IF(ISNUMBER(SEARCH(W$1,raw[[#This Row],[active years]])),1,"")</f>
        <v/>
      </c>
      <c r="X1880" t="str">
        <f>IF(ISNUMBER(SEARCH(X$1,raw[[#This Row],[active years]])),1,"")</f>
        <v/>
      </c>
      <c r="Y1880" t="str">
        <f>IF(ISNUMBER(SEARCH(Y$1,raw[[#This Row],[active years]])),1,"")</f>
        <v/>
      </c>
      <c r="Z1880" t="str">
        <f>IF(ISNUMBER(SEARCH(Z$1,raw[[#This Row],[active years]])),1,"")</f>
        <v/>
      </c>
      <c r="AA1880" t="str">
        <f>IF(ISNUMBER(SEARCH(AA$1,raw[[#This Row],[active years]])),1,"")</f>
        <v/>
      </c>
    </row>
    <row r="1881" spans="1:27" x14ac:dyDescent="0.45">
      <c r="A1881">
        <f>raw[team]</f>
        <v>2279</v>
      </c>
      <c r="B1881">
        <f>raw[rookie year]</f>
        <v>2007</v>
      </c>
      <c r="C1881" t="str">
        <f>IF(ISNUMBER(SEARCH(C$1,raw[[#This Row],[active years]])),1,"")</f>
        <v/>
      </c>
      <c r="D1881" t="str">
        <f>IF(ISNUMBER(SEARCH(D$1,raw[[#This Row],[active years]])),1,"")</f>
        <v/>
      </c>
      <c r="E1881" t="str">
        <f>IF(ISNUMBER(SEARCH(E$1,raw[[#This Row],[active years]])),1,"")</f>
        <v/>
      </c>
      <c r="F1881" t="str">
        <f>IF(ISNUMBER(SEARCH(F$1,raw[[#This Row],[active years]])),1,"")</f>
        <v/>
      </c>
      <c r="G1881" t="str">
        <f>IF(ISNUMBER(SEARCH(G$1,raw[[#This Row],[active years]])),1,"")</f>
        <v/>
      </c>
      <c r="H1881" t="str">
        <f>IF(ISNUMBER(SEARCH(H$1,raw[[#This Row],[active years]])),1,"")</f>
        <v/>
      </c>
      <c r="I1881" t="str">
        <f>IF(ISNUMBER(SEARCH(I$1,raw[[#This Row],[active years]])),1,"")</f>
        <v/>
      </c>
      <c r="J1881" t="str">
        <f>IF(ISNUMBER(SEARCH(J$1,raw[[#This Row],[active years]])),1,"")</f>
        <v/>
      </c>
      <c r="K1881" t="str">
        <f>IF(ISNUMBER(SEARCH(K$1,raw[[#This Row],[active years]])),1,"")</f>
        <v/>
      </c>
      <c r="L1881" t="str">
        <f>IF(ISNUMBER(SEARCH(L$1,raw[[#This Row],[active years]])),1,"")</f>
        <v/>
      </c>
      <c r="M1881" t="str">
        <f>IF(ISNUMBER(SEARCH(M$1,raw[[#This Row],[active years]])),1,"")</f>
        <v/>
      </c>
      <c r="N1881" t="str">
        <f>IF(ISNUMBER(SEARCH(N$1,raw[[#This Row],[active years]])),1,"")</f>
        <v/>
      </c>
      <c r="O1881" t="str">
        <f>IF(ISNUMBER(SEARCH(O$1,raw[[#This Row],[active years]])),1,"")</f>
        <v/>
      </c>
      <c r="P1881" t="str">
        <f>IF(ISNUMBER(SEARCH(P$1,raw[[#This Row],[active years]])),1,"")</f>
        <v/>
      </c>
      <c r="Q1881" t="str">
        <f>IF(ISNUMBER(SEARCH(Q$1,raw[[#This Row],[active years]])),1,"")</f>
        <v/>
      </c>
      <c r="R1881">
        <f>IF(ISNUMBER(SEARCH(R$1,raw[[#This Row],[active years]])),1,"")</f>
        <v>1</v>
      </c>
      <c r="S1881">
        <f>IF(ISNUMBER(SEARCH(S$1,raw[[#This Row],[active years]])),1,"")</f>
        <v>1</v>
      </c>
      <c r="T1881">
        <f>IF(ISNUMBER(SEARCH(T$1,raw[[#This Row],[active years]])),1,"")</f>
        <v>1</v>
      </c>
      <c r="U1881">
        <f>IF(ISNUMBER(SEARCH(U$1,raw[[#This Row],[active years]])),1,"")</f>
        <v>1</v>
      </c>
      <c r="V1881" t="str">
        <f>IF(ISNUMBER(SEARCH(V$1,raw[[#This Row],[active years]])),1,"")</f>
        <v/>
      </c>
      <c r="W1881" t="str">
        <f>IF(ISNUMBER(SEARCH(W$1,raw[[#This Row],[active years]])),1,"")</f>
        <v/>
      </c>
      <c r="X1881" t="str">
        <f>IF(ISNUMBER(SEARCH(X$1,raw[[#This Row],[active years]])),1,"")</f>
        <v/>
      </c>
      <c r="Y1881" t="str">
        <f>IF(ISNUMBER(SEARCH(Y$1,raw[[#This Row],[active years]])),1,"")</f>
        <v/>
      </c>
      <c r="Z1881" t="str">
        <f>IF(ISNUMBER(SEARCH(Z$1,raw[[#This Row],[active years]])),1,"")</f>
        <v/>
      </c>
      <c r="AA1881" t="str">
        <f>IF(ISNUMBER(SEARCH(AA$1,raw[[#This Row],[active years]])),1,"")</f>
        <v/>
      </c>
    </row>
    <row r="1882" spans="1:27" x14ac:dyDescent="0.45">
      <c r="A1882">
        <f>raw[team]</f>
        <v>2280</v>
      </c>
      <c r="B1882">
        <f>raw[rookie year]</f>
        <v>2007</v>
      </c>
      <c r="C1882" t="str">
        <f>IF(ISNUMBER(SEARCH(C$1,raw[[#This Row],[active years]])),1,"")</f>
        <v/>
      </c>
      <c r="D1882" t="str">
        <f>IF(ISNUMBER(SEARCH(D$1,raw[[#This Row],[active years]])),1,"")</f>
        <v/>
      </c>
      <c r="E1882" t="str">
        <f>IF(ISNUMBER(SEARCH(E$1,raw[[#This Row],[active years]])),1,"")</f>
        <v/>
      </c>
      <c r="F1882" t="str">
        <f>IF(ISNUMBER(SEARCH(F$1,raw[[#This Row],[active years]])),1,"")</f>
        <v/>
      </c>
      <c r="G1882" t="str">
        <f>IF(ISNUMBER(SEARCH(G$1,raw[[#This Row],[active years]])),1,"")</f>
        <v/>
      </c>
      <c r="H1882" t="str">
        <f>IF(ISNUMBER(SEARCH(H$1,raw[[#This Row],[active years]])),1,"")</f>
        <v/>
      </c>
      <c r="I1882" t="str">
        <f>IF(ISNUMBER(SEARCH(I$1,raw[[#This Row],[active years]])),1,"")</f>
        <v/>
      </c>
      <c r="J1882" t="str">
        <f>IF(ISNUMBER(SEARCH(J$1,raw[[#This Row],[active years]])),1,"")</f>
        <v/>
      </c>
      <c r="K1882" t="str">
        <f>IF(ISNUMBER(SEARCH(K$1,raw[[#This Row],[active years]])),1,"")</f>
        <v/>
      </c>
      <c r="L1882" t="str">
        <f>IF(ISNUMBER(SEARCH(L$1,raw[[#This Row],[active years]])),1,"")</f>
        <v/>
      </c>
      <c r="M1882" t="str">
        <f>IF(ISNUMBER(SEARCH(M$1,raw[[#This Row],[active years]])),1,"")</f>
        <v/>
      </c>
      <c r="N1882" t="str">
        <f>IF(ISNUMBER(SEARCH(N$1,raw[[#This Row],[active years]])),1,"")</f>
        <v/>
      </c>
      <c r="O1882" t="str">
        <f>IF(ISNUMBER(SEARCH(O$1,raw[[#This Row],[active years]])),1,"")</f>
        <v/>
      </c>
      <c r="P1882" t="str">
        <f>IF(ISNUMBER(SEARCH(P$1,raw[[#This Row],[active years]])),1,"")</f>
        <v/>
      </c>
      <c r="Q1882" t="str">
        <f>IF(ISNUMBER(SEARCH(Q$1,raw[[#This Row],[active years]])),1,"")</f>
        <v/>
      </c>
      <c r="R1882">
        <f>IF(ISNUMBER(SEARCH(R$1,raw[[#This Row],[active years]])),1,"")</f>
        <v>1</v>
      </c>
      <c r="S1882">
        <f>IF(ISNUMBER(SEARCH(S$1,raw[[#This Row],[active years]])),1,"")</f>
        <v>1</v>
      </c>
      <c r="T1882" t="str">
        <f>IF(ISNUMBER(SEARCH(T$1,raw[[#This Row],[active years]])),1,"")</f>
        <v/>
      </c>
      <c r="U1882" t="str">
        <f>IF(ISNUMBER(SEARCH(U$1,raw[[#This Row],[active years]])),1,"")</f>
        <v/>
      </c>
      <c r="V1882" t="str">
        <f>IF(ISNUMBER(SEARCH(V$1,raw[[#This Row],[active years]])),1,"")</f>
        <v/>
      </c>
      <c r="W1882" t="str">
        <f>IF(ISNUMBER(SEARCH(W$1,raw[[#This Row],[active years]])),1,"")</f>
        <v/>
      </c>
      <c r="X1882" t="str">
        <f>IF(ISNUMBER(SEARCH(X$1,raw[[#This Row],[active years]])),1,"")</f>
        <v/>
      </c>
      <c r="Y1882" t="str">
        <f>IF(ISNUMBER(SEARCH(Y$1,raw[[#This Row],[active years]])),1,"")</f>
        <v/>
      </c>
      <c r="Z1882" t="str">
        <f>IF(ISNUMBER(SEARCH(Z$1,raw[[#This Row],[active years]])),1,"")</f>
        <v/>
      </c>
      <c r="AA1882" t="str">
        <f>IF(ISNUMBER(SEARCH(AA$1,raw[[#This Row],[active years]])),1,"")</f>
        <v/>
      </c>
    </row>
    <row r="1883" spans="1:27" x14ac:dyDescent="0.45">
      <c r="A1883">
        <f>raw[team]</f>
        <v>2283</v>
      </c>
      <c r="B1883">
        <f>raw[rookie year]</f>
        <v>2007</v>
      </c>
      <c r="C1883" t="str">
        <f>IF(ISNUMBER(SEARCH(C$1,raw[[#This Row],[active years]])),1,"")</f>
        <v/>
      </c>
      <c r="D1883" t="str">
        <f>IF(ISNUMBER(SEARCH(D$1,raw[[#This Row],[active years]])),1,"")</f>
        <v/>
      </c>
      <c r="E1883" t="str">
        <f>IF(ISNUMBER(SEARCH(E$1,raw[[#This Row],[active years]])),1,"")</f>
        <v/>
      </c>
      <c r="F1883" t="str">
        <f>IF(ISNUMBER(SEARCH(F$1,raw[[#This Row],[active years]])),1,"")</f>
        <v/>
      </c>
      <c r="G1883" t="str">
        <f>IF(ISNUMBER(SEARCH(G$1,raw[[#This Row],[active years]])),1,"")</f>
        <v/>
      </c>
      <c r="H1883" t="str">
        <f>IF(ISNUMBER(SEARCH(H$1,raw[[#This Row],[active years]])),1,"")</f>
        <v/>
      </c>
      <c r="I1883" t="str">
        <f>IF(ISNUMBER(SEARCH(I$1,raw[[#This Row],[active years]])),1,"")</f>
        <v/>
      </c>
      <c r="J1883" t="str">
        <f>IF(ISNUMBER(SEARCH(J$1,raw[[#This Row],[active years]])),1,"")</f>
        <v/>
      </c>
      <c r="K1883" t="str">
        <f>IF(ISNUMBER(SEARCH(K$1,raw[[#This Row],[active years]])),1,"")</f>
        <v/>
      </c>
      <c r="L1883" t="str">
        <f>IF(ISNUMBER(SEARCH(L$1,raw[[#This Row],[active years]])),1,"")</f>
        <v/>
      </c>
      <c r="M1883" t="str">
        <f>IF(ISNUMBER(SEARCH(M$1,raw[[#This Row],[active years]])),1,"")</f>
        <v/>
      </c>
      <c r="N1883" t="str">
        <f>IF(ISNUMBER(SEARCH(N$1,raw[[#This Row],[active years]])),1,"")</f>
        <v/>
      </c>
      <c r="O1883" t="str">
        <f>IF(ISNUMBER(SEARCH(O$1,raw[[#This Row],[active years]])),1,"")</f>
        <v/>
      </c>
      <c r="P1883" t="str">
        <f>IF(ISNUMBER(SEARCH(P$1,raw[[#This Row],[active years]])),1,"")</f>
        <v/>
      </c>
      <c r="Q1883" t="str">
        <f>IF(ISNUMBER(SEARCH(Q$1,raw[[#This Row],[active years]])),1,"")</f>
        <v/>
      </c>
      <c r="R1883">
        <f>IF(ISNUMBER(SEARCH(R$1,raw[[#This Row],[active years]])),1,"")</f>
        <v>1</v>
      </c>
      <c r="S1883">
        <f>IF(ISNUMBER(SEARCH(S$1,raw[[#This Row],[active years]])),1,"")</f>
        <v>1</v>
      </c>
      <c r="T1883">
        <f>IF(ISNUMBER(SEARCH(T$1,raw[[#This Row],[active years]])),1,"")</f>
        <v>1</v>
      </c>
      <c r="U1883">
        <f>IF(ISNUMBER(SEARCH(U$1,raw[[#This Row],[active years]])),1,"")</f>
        <v>1</v>
      </c>
      <c r="V1883">
        <f>IF(ISNUMBER(SEARCH(V$1,raw[[#This Row],[active years]])),1,"")</f>
        <v>1</v>
      </c>
      <c r="W1883">
        <f>IF(ISNUMBER(SEARCH(W$1,raw[[#This Row],[active years]])),1,"")</f>
        <v>1</v>
      </c>
      <c r="X1883">
        <f>IF(ISNUMBER(SEARCH(X$1,raw[[#This Row],[active years]])),1,"")</f>
        <v>1</v>
      </c>
      <c r="Y1883">
        <f>IF(ISNUMBER(SEARCH(Y$1,raw[[#This Row],[active years]])),1,"")</f>
        <v>1</v>
      </c>
      <c r="Z1883">
        <f>IF(ISNUMBER(SEARCH(Z$1,raw[[#This Row],[active years]])),1,"")</f>
        <v>1</v>
      </c>
      <c r="AA1883">
        <f>IF(ISNUMBER(SEARCH(AA$1,raw[[#This Row],[active years]])),1,"")</f>
        <v>1</v>
      </c>
    </row>
    <row r="1884" spans="1:27" x14ac:dyDescent="0.45">
      <c r="A1884">
        <f>raw[team]</f>
        <v>2285</v>
      </c>
      <c r="B1884">
        <f>raw[rookie year]</f>
        <v>2007</v>
      </c>
      <c r="C1884" t="str">
        <f>IF(ISNUMBER(SEARCH(C$1,raw[[#This Row],[active years]])),1,"")</f>
        <v/>
      </c>
      <c r="D1884" t="str">
        <f>IF(ISNUMBER(SEARCH(D$1,raw[[#This Row],[active years]])),1,"")</f>
        <v/>
      </c>
      <c r="E1884" t="str">
        <f>IF(ISNUMBER(SEARCH(E$1,raw[[#This Row],[active years]])),1,"")</f>
        <v/>
      </c>
      <c r="F1884" t="str">
        <f>IF(ISNUMBER(SEARCH(F$1,raw[[#This Row],[active years]])),1,"")</f>
        <v/>
      </c>
      <c r="G1884" t="str">
        <f>IF(ISNUMBER(SEARCH(G$1,raw[[#This Row],[active years]])),1,"")</f>
        <v/>
      </c>
      <c r="H1884" t="str">
        <f>IF(ISNUMBER(SEARCH(H$1,raw[[#This Row],[active years]])),1,"")</f>
        <v/>
      </c>
      <c r="I1884" t="str">
        <f>IF(ISNUMBER(SEARCH(I$1,raw[[#This Row],[active years]])),1,"")</f>
        <v/>
      </c>
      <c r="J1884" t="str">
        <f>IF(ISNUMBER(SEARCH(J$1,raw[[#This Row],[active years]])),1,"")</f>
        <v/>
      </c>
      <c r="K1884" t="str">
        <f>IF(ISNUMBER(SEARCH(K$1,raw[[#This Row],[active years]])),1,"")</f>
        <v/>
      </c>
      <c r="L1884" t="str">
        <f>IF(ISNUMBER(SEARCH(L$1,raw[[#This Row],[active years]])),1,"")</f>
        <v/>
      </c>
      <c r="M1884" t="str">
        <f>IF(ISNUMBER(SEARCH(M$1,raw[[#This Row],[active years]])),1,"")</f>
        <v/>
      </c>
      <c r="N1884" t="str">
        <f>IF(ISNUMBER(SEARCH(N$1,raw[[#This Row],[active years]])),1,"")</f>
        <v/>
      </c>
      <c r="O1884" t="str">
        <f>IF(ISNUMBER(SEARCH(O$1,raw[[#This Row],[active years]])),1,"")</f>
        <v/>
      </c>
      <c r="P1884" t="str">
        <f>IF(ISNUMBER(SEARCH(P$1,raw[[#This Row],[active years]])),1,"")</f>
        <v/>
      </c>
      <c r="Q1884" t="str">
        <f>IF(ISNUMBER(SEARCH(Q$1,raw[[#This Row],[active years]])),1,"")</f>
        <v/>
      </c>
      <c r="R1884">
        <f>IF(ISNUMBER(SEARCH(R$1,raw[[#This Row],[active years]])),1,"")</f>
        <v>1</v>
      </c>
      <c r="S1884">
        <f>IF(ISNUMBER(SEARCH(S$1,raw[[#This Row],[active years]])),1,"")</f>
        <v>1</v>
      </c>
      <c r="T1884">
        <f>IF(ISNUMBER(SEARCH(T$1,raw[[#This Row],[active years]])),1,"")</f>
        <v>1</v>
      </c>
      <c r="U1884">
        <f>IF(ISNUMBER(SEARCH(U$1,raw[[#This Row],[active years]])),1,"")</f>
        <v>1</v>
      </c>
      <c r="V1884">
        <f>IF(ISNUMBER(SEARCH(V$1,raw[[#This Row],[active years]])),1,"")</f>
        <v>1</v>
      </c>
      <c r="W1884" t="str">
        <f>IF(ISNUMBER(SEARCH(W$1,raw[[#This Row],[active years]])),1,"")</f>
        <v/>
      </c>
      <c r="X1884" t="str">
        <f>IF(ISNUMBER(SEARCH(X$1,raw[[#This Row],[active years]])),1,"")</f>
        <v/>
      </c>
      <c r="Y1884" t="str">
        <f>IF(ISNUMBER(SEARCH(Y$1,raw[[#This Row],[active years]])),1,"")</f>
        <v/>
      </c>
      <c r="Z1884" t="str">
        <f>IF(ISNUMBER(SEARCH(Z$1,raw[[#This Row],[active years]])),1,"")</f>
        <v/>
      </c>
      <c r="AA1884" t="str">
        <f>IF(ISNUMBER(SEARCH(AA$1,raw[[#This Row],[active years]])),1,"")</f>
        <v/>
      </c>
    </row>
    <row r="1885" spans="1:27" x14ac:dyDescent="0.45">
      <c r="A1885">
        <f>raw[team]</f>
        <v>2287</v>
      </c>
      <c r="B1885">
        <f>raw[rookie year]</f>
        <v>2007</v>
      </c>
      <c r="C1885" t="str">
        <f>IF(ISNUMBER(SEARCH(C$1,raw[[#This Row],[active years]])),1,"")</f>
        <v/>
      </c>
      <c r="D1885" t="str">
        <f>IF(ISNUMBER(SEARCH(D$1,raw[[#This Row],[active years]])),1,"")</f>
        <v/>
      </c>
      <c r="E1885" t="str">
        <f>IF(ISNUMBER(SEARCH(E$1,raw[[#This Row],[active years]])),1,"")</f>
        <v/>
      </c>
      <c r="F1885" t="str">
        <f>IF(ISNUMBER(SEARCH(F$1,raw[[#This Row],[active years]])),1,"")</f>
        <v/>
      </c>
      <c r="G1885" t="str">
        <f>IF(ISNUMBER(SEARCH(G$1,raw[[#This Row],[active years]])),1,"")</f>
        <v/>
      </c>
      <c r="H1885" t="str">
        <f>IF(ISNUMBER(SEARCH(H$1,raw[[#This Row],[active years]])),1,"")</f>
        <v/>
      </c>
      <c r="I1885" t="str">
        <f>IF(ISNUMBER(SEARCH(I$1,raw[[#This Row],[active years]])),1,"")</f>
        <v/>
      </c>
      <c r="J1885" t="str">
        <f>IF(ISNUMBER(SEARCH(J$1,raw[[#This Row],[active years]])),1,"")</f>
        <v/>
      </c>
      <c r="K1885" t="str">
        <f>IF(ISNUMBER(SEARCH(K$1,raw[[#This Row],[active years]])),1,"")</f>
        <v/>
      </c>
      <c r="L1885" t="str">
        <f>IF(ISNUMBER(SEARCH(L$1,raw[[#This Row],[active years]])),1,"")</f>
        <v/>
      </c>
      <c r="M1885" t="str">
        <f>IF(ISNUMBER(SEARCH(M$1,raw[[#This Row],[active years]])),1,"")</f>
        <v/>
      </c>
      <c r="N1885" t="str">
        <f>IF(ISNUMBER(SEARCH(N$1,raw[[#This Row],[active years]])),1,"")</f>
        <v/>
      </c>
      <c r="O1885" t="str">
        <f>IF(ISNUMBER(SEARCH(O$1,raw[[#This Row],[active years]])),1,"")</f>
        <v/>
      </c>
      <c r="P1885" t="str">
        <f>IF(ISNUMBER(SEARCH(P$1,raw[[#This Row],[active years]])),1,"")</f>
        <v/>
      </c>
      <c r="Q1885" t="str">
        <f>IF(ISNUMBER(SEARCH(Q$1,raw[[#This Row],[active years]])),1,"")</f>
        <v/>
      </c>
      <c r="R1885">
        <f>IF(ISNUMBER(SEARCH(R$1,raw[[#This Row],[active years]])),1,"")</f>
        <v>1</v>
      </c>
      <c r="S1885">
        <f>IF(ISNUMBER(SEARCH(S$1,raw[[#This Row],[active years]])),1,"")</f>
        <v>1</v>
      </c>
      <c r="T1885" t="str">
        <f>IF(ISNUMBER(SEARCH(T$1,raw[[#This Row],[active years]])),1,"")</f>
        <v/>
      </c>
      <c r="U1885" t="str">
        <f>IF(ISNUMBER(SEARCH(U$1,raw[[#This Row],[active years]])),1,"")</f>
        <v/>
      </c>
      <c r="V1885" t="str">
        <f>IF(ISNUMBER(SEARCH(V$1,raw[[#This Row],[active years]])),1,"")</f>
        <v/>
      </c>
      <c r="W1885" t="str">
        <f>IF(ISNUMBER(SEARCH(W$1,raw[[#This Row],[active years]])),1,"")</f>
        <v/>
      </c>
      <c r="X1885" t="str">
        <f>IF(ISNUMBER(SEARCH(X$1,raw[[#This Row],[active years]])),1,"")</f>
        <v/>
      </c>
      <c r="Y1885" t="str">
        <f>IF(ISNUMBER(SEARCH(Y$1,raw[[#This Row],[active years]])),1,"")</f>
        <v/>
      </c>
      <c r="Z1885" t="str">
        <f>IF(ISNUMBER(SEARCH(Z$1,raw[[#This Row],[active years]])),1,"")</f>
        <v/>
      </c>
      <c r="AA1885" t="str">
        <f>IF(ISNUMBER(SEARCH(AA$1,raw[[#This Row],[active years]])),1,"")</f>
        <v/>
      </c>
    </row>
    <row r="1886" spans="1:27" x14ac:dyDescent="0.45">
      <c r="A1886">
        <f>raw[team]</f>
        <v>2330</v>
      </c>
      <c r="B1886">
        <f>raw[rookie year]</f>
        <v>2008</v>
      </c>
      <c r="C1886" t="str">
        <f>IF(ISNUMBER(SEARCH(C$1,raw[[#This Row],[active years]])),1,"")</f>
        <v/>
      </c>
      <c r="D1886" t="str">
        <f>IF(ISNUMBER(SEARCH(D$1,raw[[#This Row],[active years]])),1,"")</f>
        <v/>
      </c>
      <c r="E1886" t="str">
        <f>IF(ISNUMBER(SEARCH(E$1,raw[[#This Row],[active years]])),1,"")</f>
        <v/>
      </c>
      <c r="F1886" t="str">
        <f>IF(ISNUMBER(SEARCH(F$1,raw[[#This Row],[active years]])),1,"")</f>
        <v/>
      </c>
      <c r="G1886" t="str">
        <f>IF(ISNUMBER(SEARCH(G$1,raw[[#This Row],[active years]])),1,"")</f>
        <v/>
      </c>
      <c r="H1886" t="str">
        <f>IF(ISNUMBER(SEARCH(H$1,raw[[#This Row],[active years]])),1,"")</f>
        <v/>
      </c>
      <c r="I1886" t="str">
        <f>IF(ISNUMBER(SEARCH(I$1,raw[[#This Row],[active years]])),1,"")</f>
        <v/>
      </c>
      <c r="J1886" t="str">
        <f>IF(ISNUMBER(SEARCH(J$1,raw[[#This Row],[active years]])),1,"")</f>
        <v/>
      </c>
      <c r="K1886" t="str">
        <f>IF(ISNUMBER(SEARCH(K$1,raw[[#This Row],[active years]])),1,"")</f>
        <v/>
      </c>
      <c r="L1886" t="str">
        <f>IF(ISNUMBER(SEARCH(L$1,raw[[#This Row],[active years]])),1,"")</f>
        <v/>
      </c>
      <c r="M1886" t="str">
        <f>IF(ISNUMBER(SEARCH(M$1,raw[[#This Row],[active years]])),1,"")</f>
        <v/>
      </c>
      <c r="N1886" t="str">
        <f>IF(ISNUMBER(SEARCH(N$1,raw[[#This Row],[active years]])),1,"")</f>
        <v/>
      </c>
      <c r="O1886" t="str">
        <f>IF(ISNUMBER(SEARCH(O$1,raw[[#This Row],[active years]])),1,"")</f>
        <v/>
      </c>
      <c r="P1886" t="str">
        <f>IF(ISNUMBER(SEARCH(P$1,raw[[#This Row],[active years]])),1,"")</f>
        <v/>
      </c>
      <c r="Q1886" t="str">
        <f>IF(ISNUMBER(SEARCH(Q$1,raw[[#This Row],[active years]])),1,"")</f>
        <v/>
      </c>
      <c r="R1886" t="str">
        <f>IF(ISNUMBER(SEARCH(R$1,raw[[#This Row],[active years]])),1,"")</f>
        <v/>
      </c>
      <c r="S1886">
        <f>IF(ISNUMBER(SEARCH(S$1,raw[[#This Row],[active years]])),1,"")</f>
        <v>1</v>
      </c>
      <c r="T1886">
        <f>IF(ISNUMBER(SEARCH(T$1,raw[[#This Row],[active years]])),1,"")</f>
        <v>1</v>
      </c>
      <c r="U1886" t="str">
        <f>IF(ISNUMBER(SEARCH(U$1,raw[[#This Row],[active years]])),1,"")</f>
        <v/>
      </c>
      <c r="V1886" t="str">
        <f>IF(ISNUMBER(SEARCH(V$1,raw[[#This Row],[active years]])),1,"")</f>
        <v/>
      </c>
      <c r="W1886" t="str">
        <f>IF(ISNUMBER(SEARCH(W$1,raw[[#This Row],[active years]])),1,"")</f>
        <v/>
      </c>
      <c r="X1886" t="str">
        <f>IF(ISNUMBER(SEARCH(X$1,raw[[#This Row],[active years]])),1,"")</f>
        <v/>
      </c>
      <c r="Y1886" t="str">
        <f>IF(ISNUMBER(SEARCH(Y$1,raw[[#This Row],[active years]])),1,"")</f>
        <v/>
      </c>
      <c r="Z1886" t="str">
        <f>IF(ISNUMBER(SEARCH(Z$1,raw[[#This Row],[active years]])),1,"")</f>
        <v/>
      </c>
      <c r="AA1886" t="str">
        <f>IF(ISNUMBER(SEARCH(AA$1,raw[[#This Row],[active years]])),1,"")</f>
        <v/>
      </c>
    </row>
    <row r="1887" spans="1:27" x14ac:dyDescent="0.45">
      <c r="A1887">
        <f>raw[team]</f>
        <v>2332</v>
      </c>
      <c r="B1887">
        <f>raw[rookie year]</f>
        <v>2008</v>
      </c>
      <c r="C1887" t="str">
        <f>IF(ISNUMBER(SEARCH(C$1,raw[[#This Row],[active years]])),1,"")</f>
        <v/>
      </c>
      <c r="D1887" t="str">
        <f>IF(ISNUMBER(SEARCH(D$1,raw[[#This Row],[active years]])),1,"")</f>
        <v/>
      </c>
      <c r="E1887" t="str">
        <f>IF(ISNUMBER(SEARCH(E$1,raw[[#This Row],[active years]])),1,"")</f>
        <v/>
      </c>
      <c r="F1887" t="str">
        <f>IF(ISNUMBER(SEARCH(F$1,raw[[#This Row],[active years]])),1,"")</f>
        <v/>
      </c>
      <c r="G1887" t="str">
        <f>IF(ISNUMBER(SEARCH(G$1,raw[[#This Row],[active years]])),1,"")</f>
        <v/>
      </c>
      <c r="H1887" t="str">
        <f>IF(ISNUMBER(SEARCH(H$1,raw[[#This Row],[active years]])),1,"")</f>
        <v/>
      </c>
      <c r="I1887" t="str">
        <f>IF(ISNUMBER(SEARCH(I$1,raw[[#This Row],[active years]])),1,"")</f>
        <v/>
      </c>
      <c r="J1887" t="str">
        <f>IF(ISNUMBER(SEARCH(J$1,raw[[#This Row],[active years]])),1,"")</f>
        <v/>
      </c>
      <c r="K1887" t="str">
        <f>IF(ISNUMBER(SEARCH(K$1,raw[[#This Row],[active years]])),1,"")</f>
        <v/>
      </c>
      <c r="L1887" t="str">
        <f>IF(ISNUMBER(SEARCH(L$1,raw[[#This Row],[active years]])),1,"")</f>
        <v/>
      </c>
      <c r="M1887" t="str">
        <f>IF(ISNUMBER(SEARCH(M$1,raw[[#This Row],[active years]])),1,"")</f>
        <v/>
      </c>
      <c r="N1887" t="str">
        <f>IF(ISNUMBER(SEARCH(N$1,raw[[#This Row],[active years]])),1,"")</f>
        <v/>
      </c>
      <c r="O1887" t="str">
        <f>IF(ISNUMBER(SEARCH(O$1,raw[[#This Row],[active years]])),1,"")</f>
        <v/>
      </c>
      <c r="P1887" t="str">
        <f>IF(ISNUMBER(SEARCH(P$1,raw[[#This Row],[active years]])),1,"")</f>
        <v/>
      </c>
      <c r="Q1887" t="str">
        <f>IF(ISNUMBER(SEARCH(Q$1,raw[[#This Row],[active years]])),1,"")</f>
        <v/>
      </c>
      <c r="R1887" t="str">
        <f>IF(ISNUMBER(SEARCH(R$1,raw[[#This Row],[active years]])),1,"")</f>
        <v/>
      </c>
      <c r="S1887">
        <f>IF(ISNUMBER(SEARCH(S$1,raw[[#This Row],[active years]])),1,"")</f>
        <v>1</v>
      </c>
      <c r="T1887">
        <f>IF(ISNUMBER(SEARCH(T$1,raw[[#This Row],[active years]])),1,"")</f>
        <v>1</v>
      </c>
      <c r="U1887" t="str">
        <f>IF(ISNUMBER(SEARCH(U$1,raw[[#This Row],[active years]])),1,"")</f>
        <v/>
      </c>
      <c r="V1887" t="str">
        <f>IF(ISNUMBER(SEARCH(V$1,raw[[#This Row],[active years]])),1,"")</f>
        <v/>
      </c>
      <c r="W1887" t="str">
        <f>IF(ISNUMBER(SEARCH(W$1,raw[[#This Row],[active years]])),1,"")</f>
        <v/>
      </c>
      <c r="X1887" t="str">
        <f>IF(ISNUMBER(SEARCH(X$1,raw[[#This Row],[active years]])),1,"")</f>
        <v/>
      </c>
      <c r="Y1887" t="str">
        <f>IF(ISNUMBER(SEARCH(Y$1,raw[[#This Row],[active years]])),1,"")</f>
        <v/>
      </c>
      <c r="Z1887" t="str">
        <f>IF(ISNUMBER(SEARCH(Z$1,raw[[#This Row],[active years]])),1,"")</f>
        <v/>
      </c>
      <c r="AA1887" t="str">
        <f>IF(ISNUMBER(SEARCH(AA$1,raw[[#This Row],[active years]])),1,"")</f>
        <v/>
      </c>
    </row>
    <row r="1888" spans="1:27" x14ac:dyDescent="0.45">
      <c r="A1888">
        <f>raw[team]</f>
        <v>2333</v>
      </c>
      <c r="B1888">
        <f>raw[rookie year]</f>
        <v>2008</v>
      </c>
      <c r="C1888" t="str">
        <f>IF(ISNUMBER(SEARCH(C$1,raw[[#This Row],[active years]])),1,"")</f>
        <v/>
      </c>
      <c r="D1888" t="str">
        <f>IF(ISNUMBER(SEARCH(D$1,raw[[#This Row],[active years]])),1,"")</f>
        <v/>
      </c>
      <c r="E1888" t="str">
        <f>IF(ISNUMBER(SEARCH(E$1,raw[[#This Row],[active years]])),1,"")</f>
        <v/>
      </c>
      <c r="F1888" t="str">
        <f>IF(ISNUMBER(SEARCH(F$1,raw[[#This Row],[active years]])),1,"")</f>
        <v/>
      </c>
      <c r="G1888" t="str">
        <f>IF(ISNUMBER(SEARCH(G$1,raw[[#This Row],[active years]])),1,"")</f>
        <v/>
      </c>
      <c r="H1888" t="str">
        <f>IF(ISNUMBER(SEARCH(H$1,raw[[#This Row],[active years]])),1,"")</f>
        <v/>
      </c>
      <c r="I1888" t="str">
        <f>IF(ISNUMBER(SEARCH(I$1,raw[[#This Row],[active years]])),1,"")</f>
        <v/>
      </c>
      <c r="J1888" t="str">
        <f>IF(ISNUMBER(SEARCH(J$1,raw[[#This Row],[active years]])),1,"")</f>
        <v/>
      </c>
      <c r="K1888" t="str">
        <f>IF(ISNUMBER(SEARCH(K$1,raw[[#This Row],[active years]])),1,"")</f>
        <v/>
      </c>
      <c r="L1888" t="str">
        <f>IF(ISNUMBER(SEARCH(L$1,raw[[#This Row],[active years]])),1,"")</f>
        <v/>
      </c>
      <c r="M1888" t="str">
        <f>IF(ISNUMBER(SEARCH(M$1,raw[[#This Row],[active years]])),1,"")</f>
        <v/>
      </c>
      <c r="N1888" t="str">
        <f>IF(ISNUMBER(SEARCH(N$1,raw[[#This Row],[active years]])),1,"")</f>
        <v/>
      </c>
      <c r="O1888" t="str">
        <f>IF(ISNUMBER(SEARCH(O$1,raw[[#This Row],[active years]])),1,"")</f>
        <v/>
      </c>
      <c r="P1888" t="str">
        <f>IF(ISNUMBER(SEARCH(P$1,raw[[#This Row],[active years]])),1,"")</f>
        <v/>
      </c>
      <c r="Q1888" t="str">
        <f>IF(ISNUMBER(SEARCH(Q$1,raw[[#This Row],[active years]])),1,"")</f>
        <v/>
      </c>
      <c r="R1888" t="str">
        <f>IF(ISNUMBER(SEARCH(R$1,raw[[#This Row],[active years]])),1,"")</f>
        <v/>
      </c>
      <c r="S1888">
        <f>IF(ISNUMBER(SEARCH(S$1,raw[[#This Row],[active years]])),1,"")</f>
        <v>1</v>
      </c>
      <c r="T1888">
        <f>IF(ISNUMBER(SEARCH(T$1,raw[[#This Row],[active years]])),1,"")</f>
        <v>1</v>
      </c>
      <c r="U1888">
        <f>IF(ISNUMBER(SEARCH(U$1,raw[[#This Row],[active years]])),1,"")</f>
        <v>1</v>
      </c>
      <c r="V1888">
        <f>IF(ISNUMBER(SEARCH(V$1,raw[[#This Row],[active years]])),1,"")</f>
        <v>1</v>
      </c>
      <c r="W1888">
        <f>IF(ISNUMBER(SEARCH(W$1,raw[[#This Row],[active years]])),1,"")</f>
        <v>1</v>
      </c>
      <c r="X1888">
        <f>IF(ISNUMBER(SEARCH(X$1,raw[[#This Row],[active years]])),1,"")</f>
        <v>1</v>
      </c>
      <c r="Y1888">
        <f>IF(ISNUMBER(SEARCH(Y$1,raw[[#This Row],[active years]])),1,"")</f>
        <v>1</v>
      </c>
      <c r="Z1888">
        <f>IF(ISNUMBER(SEARCH(Z$1,raw[[#This Row],[active years]])),1,"")</f>
        <v>1</v>
      </c>
      <c r="AA1888">
        <f>IF(ISNUMBER(SEARCH(AA$1,raw[[#This Row],[active years]])),1,"")</f>
        <v>1</v>
      </c>
    </row>
    <row r="1889" spans="1:27" x14ac:dyDescent="0.45">
      <c r="A1889">
        <f>raw[team]</f>
        <v>2334</v>
      </c>
      <c r="B1889">
        <f>raw[rookie year]</f>
        <v>2008</v>
      </c>
      <c r="C1889" t="str">
        <f>IF(ISNUMBER(SEARCH(C$1,raw[[#This Row],[active years]])),1,"")</f>
        <v/>
      </c>
      <c r="D1889" t="str">
        <f>IF(ISNUMBER(SEARCH(D$1,raw[[#This Row],[active years]])),1,"")</f>
        <v/>
      </c>
      <c r="E1889" t="str">
        <f>IF(ISNUMBER(SEARCH(E$1,raw[[#This Row],[active years]])),1,"")</f>
        <v/>
      </c>
      <c r="F1889" t="str">
        <f>IF(ISNUMBER(SEARCH(F$1,raw[[#This Row],[active years]])),1,"")</f>
        <v/>
      </c>
      <c r="G1889" t="str">
        <f>IF(ISNUMBER(SEARCH(G$1,raw[[#This Row],[active years]])),1,"")</f>
        <v/>
      </c>
      <c r="H1889" t="str">
        <f>IF(ISNUMBER(SEARCH(H$1,raw[[#This Row],[active years]])),1,"")</f>
        <v/>
      </c>
      <c r="I1889" t="str">
        <f>IF(ISNUMBER(SEARCH(I$1,raw[[#This Row],[active years]])),1,"")</f>
        <v/>
      </c>
      <c r="J1889" t="str">
        <f>IF(ISNUMBER(SEARCH(J$1,raw[[#This Row],[active years]])),1,"")</f>
        <v/>
      </c>
      <c r="K1889" t="str">
        <f>IF(ISNUMBER(SEARCH(K$1,raw[[#This Row],[active years]])),1,"")</f>
        <v/>
      </c>
      <c r="L1889" t="str">
        <f>IF(ISNUMBER(SEARCH(L$1,raw[[#This Row],[active years]])),1,"")</f>
        <v/>
      </c>
      <c r="M1889" t="str">
        <f>IF(ISNUMBER(SEARCH(M$1,raw[[#This Row],[active years]])),1,"")</f>
        <v/>
      </c>
      <c r="N1889" t="str">
        <f>IF(ISNUMBER(SEARCH(N$1,raw[[#This Row],[active years]])),1,"")</f>
        <v/>
      </c>
      <c r="O1889" t="str">
        <f>IF(ISNUMBER(SEARCH(O$1,raw[[#This Row],[active years]])),1,"")</f>
        <v/>
      </c>
      <c r="P1889" t="str">
        <f>IF(ISNUMBER(SEARCH(P$1,raw[[#This Row],[active years]])),1,"")</f>
        <v/>
      </c>
      <c r="Q1889" t="str">
        <f>IF(ISNUMBER(SEARCH(Q$1,raw[[#This Row],[active years]])),1,"")</f>
        <v/>
      </c>
      <c r="R1889" t="str">
        <f>IF(ISNUMBER(SEARCH(R$1,raw[[#This Row],[active years]])),1,"")</f>
        <v/>
      </c>
      <c r="S1889">
        <f>IF(ISNUMBER(SEARCH(S$1,raw[[#This Row],[active years]])),1,"")</f>
        <v>1</v>
      </c>
      <c r="T1889">
        <f>IF(ISNUMBER(SEARCH(T$1,raw[[#This Row],[active years]])),1,"")</f>
        <v>1</v>
      </c>
      <c r="U1889">
        <f>IF(ISNUMBER(SEARCH(U$1,raw[[#This Row],[active years]])),1,"")</f>
        <v>1</v>
      </c>
      <c r="V1889" t="str">
        <f>IF(ISNUMBER(SEARCH(V$1,raw[[#This Row],[active years]])),1,"")</f>
        <v/>
      </c>
      <c r="W1889" t="str">
        <f>IF(ISNUMBER(SEARCH(W$1,raw[[#This Row],[active years]])),1,"")</f>
        <v/>
      </c>
      <c r="X1889" t="str">
        <f>IF(ISNUMBER(SEARCH(X$1,raw[[#This Row],[active years]])),1,"")</f>
        <v/>
      </c>
      <c r="Y1889" t="str">
        <f>IF(ISNUMBER(SEARCH(Y$1,raw[[#This Row],[active years]])),1,"")</f>
        <v/>
      </c>
      <c r="Z1889" t="str">
        <f>IF(ISNUMBER(SEARCH(Z$1,raw[[#This Row],[active years]])),1,"")</f>
        <v/>
      </c>
      <c r="AA1889" t="str">
        <f>IF(ISNUMBER(SEARCH(AA$1,raw[[#This Row],[active years]])),1,"")</f>
        <v/>
      </c>
    </row>
    <row r="1890" spans="1:27" x14ac:dyDescent="0.45">
      <c r="A1890">
        <f>raw[team]</f>
        <v>2335</v>
      </c>
      <c r="B1890">
        <f>raw[rookie year]</f>
        <v>2008</v>
      </c>
      <c r="C1890" t="str">
        <f>IF(ISNUMBER(SEARCH(C$1,raw[[#This Row],[active years]])),1,"")</f>
        <v/>
      </c>
      <c r="D1890" t="str">
        <f>IF(ISNUMBER(SEARCH(D$1,raw[[#This Row],[active years]])),1,"")</f>
        <v/>
      </c>
      <c r="E1890" t="str">
        <f>IF(ISNUMBER(SEARCH(E$1,raw[[#This Row],[active years]])),1,"")</f>
        <v/>
      </c>
      <c r="F1890" t="str">
        <f>IF(ISNUMBER(SEARCH(F$1,raw[[#This Row],[active years]])),1,"")</f>
        <v/>
      </c>
      <c r="G1890" t="str">
        <f>IF(ISNUMBER(SEARCH(G$1,raw[[#This Row],[active years]])),1,"")</f>
        <v/>
      </c>
      <c r="H1890" t="str">
        <f>IF(ISNUMBER(SEARCH(H$1,raw[[#This Row],[active years]])),1,"")</f>
        <v/>
      </c>
      <c r="I1890" t="str">
        <f>IF(ISNUMBER(SEARCH(I$1,raw[[#This Row],[active years]])),1,"")</f>
        <v/>
      </c>
      <c r="J1890" t="str">
        <f>IF(ISNUMBER(SEARCH(J$1,raw[[#This Row],[active years]])),1,"")</f>
        <v/>
      </c>
      <c r="K1890" t="str">
        <f>IF(ISNUMBER(SEARCH(K$1,raw[[#This Row],[active years]])),1,"")</f>
        <v/>
      </c>
      <c r="L1890" t="str">
        <f>IF(ISNUMBER(SEARCH(L$1,raw[[#This Row],[active years]])),1,"")</f>
        <v/>
      </c>
      <c r="M1890" t="str">
        <f>IF(ISNUMBER(SEARCH(M$1,raw[[#This Row],[active years]])),1,"")</f>
        <v/>
      </c>
      <c r="N1890" t="str">
        <f>IF(ISNUMBER(SEARCH(N$1,raw[[#This Row],[active years]])),1,"")</f>
        <v/>
      </c>
      <c r="O1890" t="str">
        <f>IF(ISNUMBER(SEARCH(O$1,raw[[#This Row],[active years]])),1,"")</f>
        <v/>
      </c>
      <c r="P1890" t="str">
        <f>IF(ISNUMBER(SEARCH(P$1,raw[[#This Row],[active years]])),1,"")</f>
        <v/>
      </c>
      <c r="Q1890" t="str">
        <f>IF(ISNUMBER(SEARCH(Q$1,raw[[#This Row],[active years]])),1,"")</f>
        <v/>
      </c>
      <c r="R1890" t="str">
        <f>IF(ISNUMBER(SEARCH(R$1,raw[[#This Row],[active years]])),1,"")</f>
        <v/>
      </c>
      <c r="S1890">
        <f>IF(ISNUMBER(SEARCH(S$1,raw[[#This Row],[active years]])),1,"")</f>
        <v>1</v>
      </c>
      <c r="T1890">
        <f>IF(ISNUMBER(SEARCH(T$1,raw[[#This Row],[active years]])),1,"")</f>
        <v>1</v>
      </c>
      <c r="U1890">
        <f>IF(ISNUMBER(SEARCH(U$1,raw[[#This Row],[active years]])),1,"")</f>
        <v>1</v>
      </c>
      <c r="V1890">
        <f>IF(ISNUMBER(SEARCH(V$1,raw[[#This Row],[active years]])),1,"")</f>
        <v>1</v>
      </c>
      <c r="W1890">
        <f>IF(ISNUMBER(SEARCH(W$1,raw[[#This Row],[active years]])),1,"")</f>
        <v>1</v>
      </c>
      <c r="X1890">
        <f>IF(ISNUMBER(SEARCH(X$1,raw[[#This Row],[active years]])),1,"")</f>
        <v>1</v>
      </c>
      <c r="Y1890">
        <f>IF(ISNUMBER(SEARCH(Y$1,raw[[#This Row],[active years]])),1,"")</f>
        <v>1</v>
      </c>
      <c r="Z1890">
        <f>IF(ISNUMBER(SEARCH(Z$1,raw[[#This Row],[active years]])),1,"")</f>
        <v>1</v>
      </c>
      <c r="AA1890">
        <f>IF(ISNUMBER(SEARCH(AA$1,raw[[#This Row],[active years]])),1,"")</f>
        <v>1</v>
      </c>
    </row>
    <row r="1891" spans="1:27" x14ac:dyDescent="0.45">
      <c r="A1891">
        <f>raw[team]</f>
        <v>2336</v>
      </c>
      <c r="B1891">
        <f>raw[rookie year]</f>
        <v>2008</v>
      </c>
      <c r="C1891" t="str">
        <f>IF(ISNUMBER(SEARCH(C$1,raw[[#This Row],[active years]])),1,"")</f>
        <v/>
      </c>
      <c r="D1891" t="str">
        <f>IF(ISNUMBER(SEARCH(D$1,raw[[#This Row],[active years]])),1,"")</f>
        <v/>
      </c>
      <c r="E1891" t="str">
        <f>IF(ISNUMBER(SEARCH(E$1,raw[[#This Row],[active years]])),1,"")</f>
        <v/>
      </c>
      <c r="F1891" t="str">
        <f>IF(ISNUMBER(SEARCH(F$1,raw[[#This Row],[active years]])),1,"")</f>
        <v/>
      </c>
      <c r="G1891" t="str">
        <f>IF(ISNUMBER(SEARCH(G$1,raw[[#This Row],[active years]])),1,"")</f>
        <v/>
      </c>
      <c r="H1891" t="str">
        <f>IF(ISNUMBER(SEARCH(H$1,raw[[#This Row],[active years]])),1,"")</f>
        <v/>
      </c>
      <c r="I1891" t="str">
        <f>IF(ISNUMBER(SEARCH(I$1,raw[[#This Row],[active years]])),1,"")</f>
        <v/>
      </c>
      <c r="J1891" t="str">
        <f>IF(ISNUMBER(SEARCH(J$1,raw[[#This Row],[active years]])),1,"")</f>
        <v/>
      </c>
      <c r="K1891" t="str">
        <f>IF(ISNUMBER(SEARCH(K$1,raw[[#This Row],[active years]])),1,"")</f>
        <v/>
      </c>
      <c r="L1891" t="str">
        <f>IF(ISNUMBER(SEARCH(L$1,raw[[#This Row],[active years]])),1,"")</f>
        <v/>
      </c>
      <c r="M1891" t="str">
        <f>IF(ISNUMBER(SEARCH(M$1,raw[[#This Row],[active years]])),1,"")</f>
        <v/>
      </c>
      <c r="N1891" t="str">
        <f>IF(ISNUMBER(SEARCH(N$1,raw[[#This Row],[active years]])),1,"")</f>
        <v/>
      </c>
      <c r="O1891" t="str">
        <f>IF(ISNUMBER(SEARCH(O$1,raw[[#This Row],[active years]])),1,"")</f>
        <v/>
      </c>
      <c r="P1891" t="str">
        <f>IF(ISNUMBER(SEARCH(P$1,raw[[#This Row],[active years]])),1,"")</f>
        <v/>
      </c>
      <c r="Q1891" t="str">
        <f>IF(ISNUMBER(SEARCH(Q$1,raw[[#This Row],[active years]])),1,"")</f>
        <v/>
      </c>
      <c r="R1891" t="str">
        <f>IF(ISNUMBER(SEARCH(R$1,raw[[#This Row],[active years]])),1,"")</f>
        <v/>
      </c>
      <c r="S1891">
        <f>IF(ISNUMBER(SEARCH(S$1,raw[[#This Row],[active years]])),1,"")</f>
        <v>1</v>
      </c>
      <c r="T1891" t="str">
        <f>IF(ISNUMBER(SEARCH(T$1,raw[[#This Row],[active years]])),1,"")</f>
        <v/>
      </c>
      <c r="U1891" t="str">
        <f>IF(ISNUMBER(SEARCH(U$1,raw[[#This Row],[active years]])),1,"")</f>
        <v/>
      </c>
      <c r="V1891" t="str">
        <f>IF(ISNUMBER(SEARCH(V$1,raw[[#This Row],[active years]])),1,"")</f>
        <v/>
      </c>
      <c r="W1891" t="str">
        <f>IF(ISNUMBER(SEARCH(W$1,raw[[#This Row],[active years]])),1,"")</f>
        <v/>
      </c>
      <c r="X1891" t="str">
        <f>IF(ISNUMBER(SEARCH(X$1,raw[[#This Row],[active years]])),1,"")</f>
        <v/>
      </c>
      <c r="Y1891" t="str">
        <f>IF(ISNUMBER(SEARCH(Y$1,raw[[#This Row],[active years]])),1,"")</f>
        <v/>
      </c>
      <c r="Z1891" t="str">
        <f>IF(ISNUMBER(SEARCH(Z$1,raw[[#This Row],[active years]])),1,"")</f>
        <v/>
      </c>
      <c r="AA1891" t="str">
        <f>IF(ISNUMBER(SEARCH(AA$1,raw[[#This Row],[active years]])),1,"")</f>
        <v/>
      </c>
    </row>
    <row r="1892" spans="1:27" x14ac:dyDescent="0.45">
      <c r="A1892">
        <f>raw[team]</f>
        <v>2337</v>
      </c>
      <c r="B1892">
        <f>raw[rookie year]</f>
        <v>2008</v>
      </c>
      <c r="C1892" t="str">
        <f>IF(ISNUMBER(SEARCH(C$1,raw[[#This Row],[active years]])),1,"")</f>
        <v/>
      </c>
      <c r="D1892" t="str">
        <f>IF(ISNUMBER(SEARCH(D$1,raw[[#This Row],[active years]])),1,"")</f>
        <v/>
      </c>
      <c r="E1892" t="str">
        <f>IF(ISNUMBER(SEARCH(E$1,raw[[#This Row],[active years]])),1,"")</f>
        <v/>
      </c>
      <c r="F1892" t="str">
        <f>IF(ISNUMBER(SEARCH(F$1,raw[[#This Row],[active years]])),1,"")</f>
        <v/>
      </c>
      <c r="G1892" t="str">
        <f>IF(ISNUMBER(SEARCH(G$1,raw[[#This Row],[active years]])),1,"")</f>
        <v/>
      </c>
      <c r="H1892" t="str">
        <f>IF(ISNUMBER(SEARCH(H$1,raw[[#This Row],[active years]])),1,"")</f>
        <v/>
      </c>
      <c r="I1892" t="str">
        <f>IF(ISNUMBER(SEARCH(I$1,raw[[#This Row],[active years]])),1,"")</f>
        <v/>
      </c>
      <c r="J1892" t="str">
        <f>IF(ISNUMBER(SEARCH(J$1,raw[[#This Row],[active years]])),1,"")</f>
        <v/>
      </c>
      <c r="K1892" t="str">
        <f>IF(ISNUMBER(SEARCH(K$1,raw[[#This Row],[active years]])),1,"")</f>
        <v/>
      </c>
      <c r="L1892" t="str">
        <f>IF(ISNUMBER(SEARCH(L$1,raw[[#This Row],[active years]])),1,"")</f>
        <v/>
      </c>
      <c r="M1892" t="str">
        <f>IF(ISNUMBER(SEARCH(M$1,raw[[#This Row],[active years]])),1,"")</f>
        <v/>
      </c>
      <c r="N1892" t="str">
        <f>IF(ISNUMBER(SEARCH(N$1,raw[[#This Row],[active years]])),1,"")</f>
        <v/>
      </c>
      <c r="O1892" t="str">
        <f>IF(ISNUMBER(SEARCH(O$1,raw[[#This Row],[active years]])),1,"")</f>
        <v/>
      </c>
      <c r="P1892" t="str">
        <f>IF(ISNUMBER(SEARCH(P$1,raw[[#This Row],[active years]])),1,"")</f>
        <v/>
      </c>
      <c r="Q1892" t="str">
        <f>IF(ISNUMBER(SEARCH(Q$1,raw[[#This Row],[active years]])),1,"")</f>
        <v/>
      </c>
      <c r="R1892" t="str">
        <f>IF(ISNUMBER(SEARCH(R$1,raw[[#This Row],[active years]])),1,"")</f>
        <v/>
      </c>
      <c r="S1892">
        <f>IF(ISNUMBER(SEARCH(S$1,raw[[#This Row],[active years]])),1,"")</f>
        <v>1</v>
      </c>
      <c r="T1892">
        <f>IF(ISNUMBER(SEARCH(T$1,raw[[#This Row],[active years]])),1,"")</f>
        <v>1</v>
      </c>
      <c r="U1892">
        <f>IF(ISNUMBER(SEARCH(U$1,raw[[#This Row],[active years]])),1,"")</f>
        <v>1</v>
      </c>
      <c r="V1892">
        <f>IF(ISNUMBER(SEARCH(V$1,raw[[#This Row],[active years]])),1,"")</f>
        <v>1</v>
      </c>
      <c r="W1892">
        <f>IF(ISNUMBER(SEARCH(W$1,raw[[#This Row],[active years]])),1,"")</f>
        <v>1</v>
      </c>
      <c r="X1892">
        <f>IF(ISNUMBER(SEARCH(X$1,raw[[#This Row],[active years]])),1,"")</f>
        <v>1</v>
      </c>
      <c r="Y1892">
        <f>IF(ISNUMBER(SEARCH(Y$1,raw[[#This Row],[active years]])),1,"")</f>
        <v>1</v>
      </c>
      <c r="Z1892">
        <f>IF(ISNUMBER(SEARCH(Z$1,raw[[#This Row],[active years]])),1,"")</f>
        <v>1</v>
      </c>
      <c r="AA1892">
        <f>IF(ISNUMBER(SEARCH(AA$1,raw[[#This Row],[active years]])),1,"")</f>
        <v>1</v>
      </c>
    </row>
    <row r="1893" spans="1:27" x14ac:dyDescent="0.45">
      <c r="A1893">
        <f>raw[team]</f>
        <v>2338</v>
      </c>
      <c r="B1893">
        <f>raw[rookie year]</f>
        <v>2008</v>
      </c>
      <c r="C1893" t="str">
        <f>IF(ISNUMBER(SEARCH(C$1,raw[[#This Row],[active years]])),1,"")</f>
        <v/>
      </c>
      <c r="D1893" t="str">
        <f>IF(ISNUMBER(SEARCH(D$1,raw[[#This Row],[active years]])),1,"")</f>
        <v/>
      </c>
      <c r="E1893" t="str">
        <f>IF(ISNUMBER(SEARCH(E$1,raw[[#This Row],[active years]])),1,"")</f>
        <v/>
      </c>
      <c r="F1893" t="str">
        <f>IF(ISNUMBER(SEARCH(F$1,raw[[#This Row],[active years]])),1,"")</f>
        <v/>
      </c>
      <c r="G1893" t="str">
        <f>IF(ISNUMBER(SEARCH(G$1,raw[[#This Row],[active years]])),1,"")</f>
        <v/>
      </c>
      <c r="H1893" t="str">
        <f>IF(ISNUMBER(SEARCH(H$1,raw[[#This Row],[active years]])),1,"")</f>
        <v/>
      </c>
      <c r="I1893" t="str">
        <f>IF(ISNUMBER(SEARCH(I$1,raw[[#This Row],[active years]])),1,"")</f>
        <v/>
      </c>
      <c r="J1893" t="str">
        <f>IF(ISNUMBER(SEARCH(J$1,raw[[#This Row],[active years]])),1,"")</f>
        <v/>
      </c>
      <c r="K1893" t="str">
        <f>IF(ISNUMBER(SEARCH(K$1,raw[[#This Row],[active years]])),1,"")</f>
        <v/>
      </c>
      <c r="L1893" t="str">
        <f>IF(ISNUMBER(SEARCH(L$1,raw[[#This Row],[active years]])),1,"")</f>
        <v/>
      </c>
      <c r="M1893" t="str">
        <f>IF(ISNUMBER(SEARCH(M$1,raw[[#This Row],[active years]])),1,"")</f>
        <v/>
      </c>
      <c r="N1893" t="str">
        <f>IF(ISNUMBER(SEARCH(N$1,raw[[#This Row],[active years]])),1,"")</f>
        <v/>
      </c>
      <c r="O1893" t="str">
        <f>IF(ISNUMBER(SEARCH(O$1,raw[[#This Row],[active years]])),1,"")</f>
        <v/>
      </c>
      <c r="P1893" t="str">
        <f>IF(ISNUMBER(SEARCH(P$1,raw[[#This Row],[active years]])),1,"")</f>
        <v/>
      </c>
      <c r="Q1893" t="str">
        <f>IF(ISNUMBER(SEARCH(Q$1,raw[[#This Row],[active years]])),1,"")</f>
        <v/>
      </c>
      <c r="R1893" t="str">
        <f>IF(ISNUMBER(SEARCH(R$1,raw[[#This Row],[active years]])),1,"")</f>
        <v/>
      </c>
      <c r="S1893">
        <f>IF(ISNUMBER(SEARCH(S$1,raw[[#This Row],[active years]])),1,"")</f>
        <v>1</v>
      </c>
      <c r="T1893">
        <f>IF(ISNUMBER(SEARCH(T$1,raw[[#This Row],[active years]])),1,"")</f>
        <v>1</v>
      </c>
      <c r="U1893">
        <f>IF(ISNUMBER(SEARCH(U$1,raw[[#This Row],[active years]])),1,"")</f>
        <v>1</v>
      </c>
      <c r="V1893">
        <f>IF(ISNUMBER(SEARCH(V$1,raw[[#This Row],[active years]])),1,"")</f>
        <v>1</v>
      </c>
      <c r="W1893">
        <f>IF(ISNUMBER(SEARCH(W$1,raw[[#This Row],[active years]])),1,"")</f>
        <v>1</v>
      </c>
      <c r="X1893">
        <f>IF(ISNUMBER(SEARCH(X$1,raw[[#This Row],[active years]])),1,"")</f>
        <v>1</v>
      </c>
      <c r="Y1893">
        <f>IF(ISNUMBER(SEARCH(Y$1,raw[[#This Row],[active years]])),1,"")</f>
        <v>1</v>
      </c>
      <c r="Z1893">
        <f>IF(ISNUMBER(SEARCH(Z$1,raw[[#This Row],[active years]])),1,"")</f>
        <v>1</v>
      </c>
      <c r="AA1893">
        <f>IF(ISNUMBER(SEARCH(AA$1,raw[[#This Row],[active years]])),1,"")</f>
        <v>1</v>
      </c>
    </row>
    <row r="1894" spans="1:27" x14ac:dyDescent="0.45">
      <c r="A1894">
        <f>raw[team]</f>
        <v>2339</v>
      </c>
      <c r="B1894">
        <f>raw[rookie year]</f>
        <v>2008</v>
      </c>
      <c r="C1894" t="str">
        <f>IF(ISNUMBER(SEARCH(C$1,raw[[#This Row],[active years]])),1,"")</f>
        <v/>
      </c>
      <c r="D1894" t="str">
        <f>IF(ISNUMBER(SEARCH(D$1,raw[[#This Row],[active years]])),1,"")</f>
        <v/>
      </c>
      <c r="E1894" t="str">
        <f>IF(ISNUMBER(SEARCH(E$1,raw[[#This Row],[active years]])),1,"")</f>
        <v/>
      </c>
      <c r="F1894" t="str">
        <f>IF(ISNUMBER(SEARCH(F$1,raw[[#This Row],[active years]])),1,"")</f>
        <v/>
      </c>
      <c r="G1894" t="str">
        <f>IF(ISNUMBER(SEARCH(G$1,raw[[#This Row],[active years]])),1,"")</f>
        <v/>
      </c>
      <c r="H1894" t="str">
        <f>IF(ISNUMBER(SEARCH(H$1,raw[[#This Row],[active years]])),1,"")</f>
        <v/>
      </c>
      <c r="I1894" t="str">
        <f>IF(ISNUMBER(SEARCH(I$1,raw[[#This Row],[active years]])),1,"")</f>
        <v/>
      </c>
      <c r="J1894" t="str">
        <f>IF(ISNUMBER(SEARCH(J$1,raw[[#This Row],[active years]])),1,"")</f>
        <v/>
      </c>
      <c r="K1894" t="str">
        <f>IF(ISNUMBER(SEARCH(K$1,raw[[#This Row],[active years]])),1,"")</f>
        <v/>
      </c>
      <c r="L1894" t="str">
        <f>IF(ISNUMBER(SEARCH(L$1,raw[[#This Row],[active years]])),1,"")</f>
        <v/>
      </c>
      <c r="M1894" t="str">
        <f>IF(ISNUMBER(SEARCH(M$1,raw[[#This Row],[active years]])),1,"")</f>
        <v/>
      </c>
      <c r="N1894" t="str">
        <f>IF(ISNUMBER(SEARCH(N$1,raw[[#This Row],[active years]])),1,"")</f>
        <v/>
      </c>
      <c r="O1894" t="str">
        <f>IF(ISNUMBER(SEARCH(O$1,raw[[#This Row],[active years]])),1,"")</f>
        <v/>
      </c>
      <c r="P1894" t="str">
        <f>IF(ISNUMBER(SEARCH(P$1,raw[[#This Row],[active years]])),1,"")</f>
        <v/>
      </c>
      <c r="Q1894" t="str">
        <f>IF(ISNUMBER(SEARCH(Q$1,raw[[#This Row],[active years]])),1,"")</f>
        <v/>
      </c>
      <c r="R1894" t="str">
        <f>IF(ISNUMBER(SEARCH(R$1,raw[[#This Row],[active years]])),1,"")</f>
        <v/>
      </c>
      <c r="S1894">
        <f>IF(ISNUMBER(SEARCH(S$1,raw[[#This Row],[active years]])),1,"")</f>
        <v>1</v>
      </c>
      <c r="T1894">
        <f>IF(ISNUMBER(SEARCH(T$1,raw[[#This Row],[active years]])),1,"")</f>
        <v>1</v>
      </c>
      <c r="U1894">
        <f>IF(ISNUMBER(SEARCH(U$1,raw[[#This Row],[active years]])),1,"")</f>
        <v>1</v>
      </c>
      <c r="V1894">
        <f>IF(ISNUMBER(SEARCH(V$1,raw[[#This Row],[active years]])),1,"")</f>
        <v>1</v>
      </c>
      <c r="W1894">
        <f>IF(ISNUMBER(SEARCH(W$1,raw[[#This Row],[active years]])),1,"")</f>
        <v>1</v>
      </c>
      <c r="X1894">
        <f>IF(ISNUMBER(SEARCH(X$1,raw[[#This Row],[active years]])),1,"")</f>
        <v>1</v>
      </c>
      <c r="Y1894">
        <f>IF(ISNUMBER(SEARCH(Y$1,raw[[#This Row],[active years]])),1,"")</f>
        <v>1</v>
      </c>
      <c r="Z1894">
        <f>IF(ISNUMBER(SEARCH(Z$1,raw[[#This Row],[active years]])),1,"")</f>
        <v>1</v>
      </c>
      <c r="AA1894">
        <f>IF(ISNUMBER(SEARCH(AA$1,raw[[#This Row],[active years]])),1,"")</f>
        <v>1</v>
      </c>
    </row>
    <row r="1895" spans="1:27" x14ac:dyDescent="0.45">
      <c r="A1895">
        <f>raw[team]</f>
        <v>2340</v>
      </c>
      <c r="B1895">
        <f>raw[rookie year]</f>
        <v>2008</v>
      </c>
      <c r="C1895" t="str">
        <f>IF(ISNUMBER(SEARCH(C$1,raw[[#This Row],[active years]])),1,"")</f>
        <v/>
      </c>
      <c r="D1895" t="str">
        <f>IF(ISNUMBER(SEARCH(D$1,raw[[#This Row],[active years]])),1,"")</f>
        <v/>
      </c>
      <c r="E1895" t="str">
        <f>IF(ISNUMBER(SEARCH(E$1,raw[[#This Row],[active years]])),1,"")</f>
        <v/>
      </c>
      <c r="F1895" t="str">
        <f>IF(ISNUMBER(SEARCH(F$1,raw[[#This Row],[active years]])),1,"")</f>
        <v/>
      </c>
      <c r="G1895" t="str">
        <f>IF(ISNUMBER(SEARCH(G$1,raw[[#This Row],[active years]])),1,"")</f>
        <v/>
      </c>
      <c r="H1895" t="str">
        <f>IF(ISNUMBER(SEARCH(H$1,raw[[#This Row],[active years]])),1,"")</f>
        <v/>
      </c>
      <c r="I1895" t="str">
        <f>IF(ISNUMBER(SEARCH(I$1,raw[[#This Row],[active years]])),1,"")</f>
        <v/>
      </c>
      <c r="J1895" t="str">
        <f>IF(ISNUMBER(SEARCH(J$1,raw[[#This Row],[active years]])),1,"")</f>
        <v/>
      </c>
      <c r="K1895" t="str">
        <f>IF(ISNUMBER(SEARCH(K$1,raw[[#This Row],[active years]])),1,"")</f>
        <v/>
      </c>
      <c r="L1895" t="str">
        <f>IF(ISNUMBER(SEARCH(L$1,raw[[#This Row],[active years]])),1,"")</f>
        <v/>
      </c>
      <c r="M1895" t="str">
        <f>IF(ISNUMBER(SEARCH(M$1,raw[[#This Row],[active years]])),1,"")</f>
        <v/>
      </c>
      <c r="N1895" t="str">
        <f>IF(ISNUMBER(SEARCH(N$1,raw[[#This Row],[active years]])),1,"")</f>
        <v/>
      </c>
      <c r="O1895" t="str">
        <f>IF(ISNUMBER(SEARCH(O$1,raw[[#This Row],[active years]])),1,"")</f>
        <v/>
      </c>
      <c r="P1895" t="str">
        <f>IF(ISNUMBER(SEARCH(P$1,raw[[#This Row],[active years]])),1,"")</f>
        <v/>
      </c>
      <c r="Q1895" t="str">
        <f>IF(ISNUMBER(SEARCH(Q$1,raw[[#This Row],[active years]])),1,"")</f>
        <v/>
      </c>
      <c r="R1895" t="str">
        <f>IF(ISNUMBER(SEARCH(R$1,raw[[#This Row],[active years]])),1,"")</f>
        <v/>
      </c>
      <c r="S1895">
        <f>IF(ISNUMBER(SEARCH(S$1,raw[[#This Row],[active years]])),1,"")</f>
        <v>1</v>
      </c>
      <c r="T1895">
        <f>IF(ISNUMBER(SEARCH(T$1,raw[[#This Row],[active years]])),1,"")</f>
        <v>1</v>
      </c>
      <c r="U1895">
        <f>IF(ISNUMBER(SEARCH(U$1,raw[[#This Row],[active years]])),1,"")</f>
        <v>1</v>
      </c>
      <c r="V1895">
        <f>IF(ISNUMBER(SEARCH(V$1,raw[[#This Row],[active years]])),1,"")</f>
        <v>1</v>
      </c>
      <c r="W1895">
        <f>IF(ISNUMBER(SEARCH(W$1,raw[[#This Row],[active years]])),1,"")</f>
        <v>1</v>
      </c>
      <c r="X1895">
        <f>IF(ISNUMBER(SEARCH(X$1,raw[[#This Row],[active years]])),1,"")</f>
        <v>1</v>
      </c>
      <c r="Y1895">
        <f>IF(ISNUMBER(SEARCH(Y$1,raw[[#This Row],[active years]])),1,"")</f>
        <v>1</v>
      </c>
      <c r="Z1895">
        <f>IF(ISNUMBER(SEARCH(Z$1,raw[[#This Row],[active years]])),1,"")</f>
        <v>1</v>
      </c>
      <c r="AA1895">
        <f>IF(ISNUMBER(SEARCH(AA$1,raw[[#This Row],[active years]])),1,"")</f>
        <v>1</v>
      </c>
    </row>
    <row r="1896" spans="1:27" x14ac:dyDescent="0.45">
      <c r="A1896">
        <f>raw[team]</f>
        <v>2341</v>
      </c>
      <c r="B1896">
        <f>raw[rookie year]</f>
        <v>2008</v>
      </c>
      <c r="C1896" t="str">
        <f>IF(ISNUMBER(SEARCH(C$1,raw[[#This Row],[active years]])),1,"")</f>
        <v/>
      </c>
      <c r="D1896" t="str">
        <f>IF(ISNUMBER(SEARCH(D$1,raw[[#This Row],[active years]])),1,"")</f>
        <v/>
      </c>
      <c r="E1896" t="str">
        <f>IF(ISNUMBER(SEARCH(E$1,raw[[#This Row],[active years]])),1,"")</f>
        <v/>
      </c>
      <c r="F1896" t="str">
        <f>IF(ISNUMBER(SEARCH(F$1,raw[[#This Row],[active years]])),1,"")</f>
        <v/>
      </c>
      <c r="G1896" t="str">
        <f>IF(ISNUMBER(SEARCH(G$1,raw[[#This Row],[active years]])),1,"")</f>
        <v/>
      </c>
      <c r="H1896" t="str">
        <f>IF(ISNUMBER(SEARCH(H$1,raw[[#This Row],[active years]])),1,"")</f>
        <v/>
      </c>
      <c r="I1896" t="str">
        <f>IF(ISNUMBER(SEARCH(I$1,raw[[#This Row],[active years]])),1,"")</f>
        <v/>
      </c>
      <c r="J1896" t="str">
        <f>IF(ISNUMBER(SEARCH(J$1,raw[[#This Row],[active years]])),1,"")</f>
        <v/>
      </c>
      <c r="K1896" t="str">
        <f>IF(ISNUMBER(SEARCH(K$1,raw[[#This Row],[active years]])),1,"")</f>
        <v/>
      </c>
      <c r="L1896" t="str">
        <f>IF(ISNUMBER(SEARCH(L$1,raw[[#This Row],[active years]])),1,"")</f>
        <v/>
      </c>
      <c r="M1896" t="str">
        <f>IF(ISNUMBER(SEARCH(M$1,raw[[#This Row],[active years]])),1,"")</f>
        <v/>
      </c>
      <c r="N1896" t="str">
        <f>IF(ISNUMBER(SEARCH(N$1,raw[[#This Row],[active years]])),1,"")</f>
        <v/>
      </c>
      <c r="O1896" t="str">
        <f>IF(ISNUMBER(SEARCH(O$1,raw[[#This Row],[active years]])),1,"")</f>
        <v/>
      </c>
      <c r="P1896" t="str">
        <f>IF(ISNUMBER(SEARCH(P$1,raw[[#This Row],[active years]])),1,"")</f>
        <v/>
      </c>
      <c r="Q1896" t="str">
        <f>IF(ISNUMBER(SEARCH(Q$1,raw[[#This Row],[active years]])),1,"")</f>
        <v/>
      </c>
      <c r="R1896" t="str">
        <f>IF(ISNUMBER(SEARCH(R$1,raw[[#This Row],[active years]])),1,"")</f>
        <v/>
      </c>
      <c r="S1896">
        <f>IF(ISNUMBER(SEARCH(S$1,raw[[#This Row],[active years]])),1,"")</f>
        <v>1</v>
      </c>
      <c r="T1896">
        <f>IF(ISNUMBER(SEARCH(T$1,raw[[#This Row],[active years]])),1,"")</f>
        <v>1</v>
      </c>
      <c r="U1896">
        <f>IF(ISNUMBER(SEARCH(U$1,raw[[#This Row],[active years]])),1,"")</f>
        <v>1</v>
      </c>
      <c r="V1896">
        <f>IF(ISNUMBER(SEARCH(V$1,raw[[#This Row],[active years]])),1,"")</f>
        <v>1</v>
      </c>
      <c r="W1896">
        <f>IF(ISNUMBER(SEARCH(W$1,raw[[#This Row],[active years]])),1,"")</f>
        <v>1</v>
      </c>
      <c r="X1896">
        <f>IF(ISNUMBER(SEARCH(X$1,raw[[#This Row],[active years]])),1,"")</f>
        <v>1</v>
      </c>
      <c r="Y1896">
        <f>IF(ISNUMBER(SEARCH(Y$1,raw[[#This Row],[active years]])),1,"")</f>
        <v>1</v>
      </c>
      <c r="Z1896">
        <f>IF(ISNUMBER(SEARCH(Z$1,raw[[#This Row],[active years]])),1,"")</f>
        <v>1</v>
      </c>
      <c r="AA1896">
        <f>IF(ISNUMBER(SEARCH(AA$1,raw[[#This Row],[active years]])),1,"")</f>
        <v>1</v>
      </c>
    </row>
    <row r="1897" spans="1:27" x14ac:dyDescent="0.45">
      <c r="A1897">
        <f>raw[team]</f>
        <v>2342</v>
      </c>
      <c r="B1897">
        <f>raw[rookie year]</f>
        <v>2008</v>
      </c>
      <c r="C1897" t="str">
        <f>IF(ISNUMBER(SEARCH(C$1,raw[[#This Row],[active years]])),1,"")</f>
        <v/>
      </c>
      <c r="D1897" t="str">
        <f>IF(ISNUMBER(SEARCH(D$1,raw[[#This Row],[active years]])),1,"")</f>
        <v/>
      </c>
      <c r="E1897" t="str">
        <f>IF(ISNUMBER(SEARCH(E$1,raw[[#This Row],[active years]])),1,"")</f>
        <v/>
      </c>
      <c r="F1897" t="str">
        <f>IF(ISNUMBER(SEARCH(F$1,raw[[#This Row],[active years]])),1,"")</f>
        <v/>
      </c>
      <c r="G1897" t="str">
        <f>IF(ISNUMBER(SEARCH(G$1,raw[[#This Row],[active years]])),1,"")</f>
        <v/>
      </c>
      <c r="H1897" t="str">
        <f>IF(ISNUMBER(SEARCH(H$1,raw[[#This Row],[active years]])),1,"")</f>
        <v/>
      </c>
      <c r="I1897" t="str">
        <f>IF(ISNUMBER(SEARCH(I$1,raw[[#This Row],[active years]])),1,"")</f>
        <v/>
      </c>
      <c r="J1897" t="str">
        <f>IF(ISNUMBER(SEARCH(J$1,raw[[#This Row],[active years]])),1,"")</f>
        <v/>
      </c>
      <c r="K1897" t="str">
        <f>IF(ISNUMBER(SEARCH(K$1,raw[[#This Row],[active years]])),1,"")</f>
        <v/>
      </c>
      <c r="L1897" t="str">
        <f>IF(ISNUMBER(SEARCH(L$1,raw[[#This Row],[active years]])),1,"")</f>
        <v/>
      </c>
      <c r="M1897" t="str">
        <f>IF(ISNUMBER(SEARCH(M$1,raw[[#This Row],[active years]])),1,"")</f>
        <v/>
      </c>
      <c r="N1897" t="str">
        <f>IF(ISNUMBER(SEARCH(N$1,raw[[#This Row],[active years]])),1,"")</f>
        <v/>
      </c>
      <c r="O1897" t="str">
        <f>IF(ISNUMBER(SEARCH(O$1,raw[[#This Row],[active years]])),1,"")</f>
        <v/>
      </c>
      <c r="P1897" t="str">
        <f>IF(ISNUMBER(SEARCH(P$1,raw[[#This Row],[active years]])),1,"")</f>
        <v/>
      </c>
      <c r="Q1897" t="str">
        <f>IF(ISNUMBER(SEARCH(Q$1,raw[[#This Row],[active years]])),1,"")</f>
        <v/>
      </c>
      <c r="R1897" t="str">
        <f>IF(ISNUMBER(SEARCH(R$1,raw[[#This Row],[active years]])),1,"")</f>
        <v/>
      </c>
      <c r="S1897">
        <f>IF(ISNUMBER(SEARCH(S$1,raw[[#This Row],[active years]])),1,"")</f>
        <v>1</v>
      </c>
      <c r="T1897">
        <f>IF(ISNUMBER(SEARCH(T$1,raw[[#This Row],[active years]])),1,"")</f>
        <v>1</v>
      </c>
      <c r="U1897">
        <f>IF(ISNUMBER(SEARCH(U$1,raw[[#This Row],[active years]])),1,"")</f>
        <v>1</v>
      </c>
      <c r="V1897">
        <f>IF(ISNUMBER(SEARCH(V$1,raw[[#This Row],[active years]])),1,"")</f>
        <v>1</v>
      </c>
      <c r="W1897">
        <f>IF(ISNUMBER(SEARCH(W$1,raw[[#This Row],[active years]])),1,"")</f>
        <v>1</v>
      </c>
      <c r="X1897">
        <f>IF(ISNUMBER(SEARCH(X$1,raw[[#This Row],[active years]])),1,"")</f>
        <v>1</v>
      </c>
      <c r="Y1897">
        <f>IF(ISNUMBER(SEARCH(Y$1,raw[[#This Row],[active years]])),1,"")</f>
        <v>1</v>
      </c>
      <c r="Z1897">
        <f>IF(ISNUMBER(SEARCH(Z$1,raw[[#This Row],[active years]])),1,"")</f>
        <v>1</v>
      </c>
      <c r="AA1897">
        <f>IF(ISNUMBER(SEARCH(AA$1,raw[[#This Row],[active years]])),1,"")</f>
        <v>1</v>
      </c>
    </row>
    <row r="1898" spans="1:27" x14ac:dyDescent="0.45">
      <c r="A1898">
        <f>raw[team]</f>
        <v>2343</v>
      </c>
      <c r="B1898">
        <f>raw[rookie year]</f>
        <v>2008</v>
      </c>
      <c r="C1898" t="str">
        <f>IF(ISNUMBER(SEARCH(C$1,raw[[#This Row],[active years]])),1,"")</f>
        <v/>
      </c>
      <c r="D1898" t="str">
        <f>IF(ISNUMBER(SEARCH(D$1,raw[[#This Row],[active years]])),1,"")</f>
        <v/>
      </c>
      <c r="E1898" t="str">
        <f>IF(ISNUMBER(SEARCH(E$1,raw[[#This Row],[active years]])),1,"")</f>
        <v/>
      </c>
      <c r="F1898" t="str">
        <f>IF(ISNUMBER(SEARCH(F$1,raw[[#This Row],[active years]])),1,"")</f>
        <v/>
      </c>
      <c r="G1898" t="str">
        <f>IF(ISNUMBER(SEARCH(G$1,raw[[#This Row],[active years]])),1,"")</f>
        <v/>
      </c>
      <c r="H1898" t="str">
        <f>IF(ISNUMBER(SEARCH(H$1,raw[[#This Row],[active years]])),1,"")</f>
        <v/>
      </c>
      <c r="I1898" t="str">
        <f>IF(ISNUMBER(SEARCH(I$1,raw[[#This Row],[active years]])),1,"")</f>
        <v/>
      </c>
      <c r="J1898" t="str">
        <f>IF(ISNUMBER(SEARCH(J$1,raw[[#This Row],[active years]])),1,"")</f>
        <v/>
      </c>
      <c r="K1898" t="str">
        <f>IF(ISNUMBER(SEARCH(K$1,raw[[#This Row],[active years]])),1,"")</f>
        <v/>
      </c>
      <c r="L1898" t="str">
        <f>IF(ISNUMBER(SEARCH(L$1,raw[[#This Row],[active years]])),1,"")</f>
        <v/>
      </c>
      <c r="M1898" t="str">
        <f>IF(ISNUMBER(SEARCH(M$1,raw[[#This Row],[active years]])),1,"")</f>
        <v/>
      </c>
      <c r="N1898" t="str">
        <f>IF(ISNUMBER(SEARCH(N$1,raw[[#This Row],[active years]])),1,"")</f>
        <v/>
      </c>
      <c r="O1898" t="str">
        <f>IF(ISNUMBER(SEARCH(O$1,raw[[#This Row],[active years]])),1,"")</f>
        <v/>
      </c>
      <c r="P1898" t="str">
        <f>IF(ISNUMBER(SEARCH(P$1,raw[[#This Row],[active years]])),1,"")</f>
        <v/>
      </c>
      <c r="Q1898" t="str">
        <f>IF(ISNUMBER(SEARCH(Q$1,raw[[#This Row],[active years]])),1,"")</f>
        <v/>
      </c>
      <c r="R1898" t="str">
        <f>IF(ISNUMBER(SEARCH(R$1,raw[[#This Row],[active years]])),1,"")</f>
        <v/>
      </c>
      <c r="S1898">
        <f>IF(ISNUMBER(SEARCH(S$1,raw[[#This Row],[active years]])),1,"")</f>
        <v>1</v>
      </c>
      <c r="T1898">
        <f>IF(ISNUMBER(SEARCH(T$1,raw[[#This Row],[active years]])),1,"")</f>
        <v>1</v>
      </c>
      <c r="U1898">
        <f>IF(ISNUMBER(SEARCH(U$1,raw[[#This Row],[active years]])),1,"")</f>
        <v>1</v>
      </c>
      <c r="V1898">
        <f>IF(ISNUMBER(SEARCH(V$1,raw[[#This Row],[active years]])),1,"")</f>
        <v>1</v>
      </c>
      <c r="W1898">
        <f>IF(ISNUMBER(SEARCH(W$1,raw[[#This Row],[active years]])),1,"")</f>
        <v>1</v>
      </c>
      <c r="X1898">
        <f>IF(ISNUMBER(SEARCH(X$1,raw[[#This Row],[active years]])),1,"")</f>
        <v>1</v>
      </c>
      <c r="Y1898" t="str">
        <f>IF(ISNUMBER(SEARCH(Y$1,raw[[#This Row],[active years]])),1,"")</f>
        <v/>
      </c>
      <c r="Z1898" t="str">
        <f>IF(ISNUMBER(SEARCH(Z$1,raw[[#This Row],[active years]])),1,"")</f>
        <v/>
      </c>
      <c r="AA1898" t="str">
        <f>IF(ISNUMBER(SEARCH(AA$1,raw[[#This Row],[active years]])),1,"")</f>
        <v/>
      </c>
    </row>
    <row r="1899" spans="1:27" x14ac:dyDescent="0.45">
      <c r="A1899">
        <f>raw[team]</f>
        <v>2344</v>
      </c>
      <c r="B1899">
        <f>raw[rookie year]</f>
        <v>2008</v>
      </c>
      <c r="C1899" t="str">
        <f>IF(ISNUMBER(SEARCH(C$1,raw[[#This Row],[active years]])),1,"")</f>
        <v/>
      </c>
      <c r="D1899" t="str">
        <f>IF(ISNUMBER(SEARCH(D$1,raw[[#This Row],[active years]])),1,"")</f>
        <v/>
      </c>
      <c r="E1899" t="str">
        <f>IF(ISNUMBER(SEARCH(E$1,raw[[#This Row],[active years]])),1,"")</f>
        <v/>
      </c>
      <c r="F1899" t="str">
        <f>IF(ISNUMBER(SEARCH(F$1,raw[[#This Row],[active years]])),1,"")</f>
        <v/>
      </c>
      <c r="G1899" t="str">
        <f>IF(ISNUMBER(SEARCH(G$1,raw[[#This Row],[active years]])),1,"")</f>
        <v/>
      </c>
      <c r="H1899" t="str">
        <f>IF(ISNUMBER(SEARCH(H$1,raw[[#This Row],[active years]])),1,"")</f>
        <v/>
      </c>
      <c r="I1899" t="str">
        <f>IF(ISNUMBER(SEARCH(I$1,raw[[#This Row],[active years]])),1,"")</f>
        <v/>
      </c>
      <c r="J1899" t="str">
        <f>IF(ISNUMBER(SEARCH(J$1,raw[[#This Row],[active years]])),1,"")</f>
        <v/>
      </c>
      <c r="K1899" t="str">
        <f>IF(ISNUMBER(SEARCH(K$1,raw[[#This Row],[active years]])),1,"")</f>
        <v/>
      </c>
      <c r="L1899" t="str">
        <f>IF(ISNUMBER(SEARCH(L$1,raw[[#This Row],[active years]])),1,"")</f>
        <v/>
      </c>
      <c r="M1899" t="str">
        <f>IF(ISNUMBER(SEARCH(M$1,raw[[#This Row],[active years]])),1,"")</f>
        <v/>
      </c>
      <c r="N1899" t="str">
        <f>IF(ISNUMBER(SEARCH(N$1,raw[[#This Row],[active years]])),1,"")</f>
        <v/>
      </c>
      <c r="O1899" t="str">
        <f>IF(ISNUMBER(SEARCH(O$1,raw[[#This Row],[active years]])),1,"")</f>
        <v/>
      </c>
      <c r="P1899" t="str">
        <f>IF(ISNUMBER(SEARCH(P$1,raw[[#This Row],[active years]])),1,"")</f>
        <v/>
      </c>
      <c r="Q1899" t="str">
        <f>IF(ISNUMBER(SEARCH(Q$1,raw[[#This Row],[active years]])),1,"")</f>
        <v/>
      </c>
      <c r="R1899" t="str">
        <f>IF(ISNUMBER(SEARCH(R$1,raw[[#This Row],[active years]])),1,"")</f>
        <v/>
      </c>
      <c r="S1899">
        <f>IF(ISNUMBER(SEARCH(S$1,raw[[#This Row],[active years]])),1,"")</f>
        <v>1</v>
      </c>
      <c r="T1899">
        <f>IF(ISNUMBER(SEARCH(T$1,raw[[#This Row],[active years]])),1,"")</f>
        <v>1</v>
      </c>
      <c r="U1899">
        <f>IF(ISNUMBER(SEARCH(U$1,raw[[#This Row],[active years]])),1,"")</f>
        <v>1</v>
      </c>
      <c r="V1899">
        <f>IF(ISNUMBER(SEARCH(V$1,raw[[#This Row],[active years]])),1,"")</f>
        <v>1</v>
      </c>
      <c r="W1899" t="str">
        <f>IF(ISNUMBER(SEARCH(W$1,raw[[#This Row],[active years]])),1,"")</f>
        <v/>
      </c>
      <c r="X1899">
        <f>IF(ISNUMBER(SEARCH(X$1,raw[[#This Row],[active years]])),1,"")</f>
        <v>1</v>
      </c>
      <c r="Y1899">
        <f>IF(ISNUMBER(SEARCH(Y$1,raw[[#This Row],[active years]])),1,"")</f>
        <v>1</v>
      </c>
      <c r="Z1899">
        <f>IF(ISNUMBER(SEARCH(Z$1,raw[[#This Row],[active years]])),1,"")</f>
        <v>1</v>
      </c>
      <c r="AA1899">
        <f>IF(ISNUMBER(SEARCH(AA$1,raw[[#This Row],[active years]])),1,"")</f>
        <v>1</v>
      </c>
    </row>
    <row r="1900" spans="1:27" x14ac:dyDescent="0.45">
      <c r="A1900">
        <f>raw[team]</f>
        <v>2345</v>
      </c>
      <c r="B1900">
        <f>raw[rookie year]</f>
        <v>2008</v>
      </c>
      <c r="C1900" t="str">
        <f>IF(ISNUMBER(SEARCH(C$1,raw[[#This Row],[active years]])),1,"")</f>
        <v/>
      </c>
      <c r="D1900" t="str">
        <f>IF(ISNUMBER(SEARCH(D$1,raw[[#This Row],[active years]])),1,"")</f>
        <v/>
      </c>
      <c r="E1900" t="str">
        <f>IF(ISNUMBER(SEARCH(E$1,raw[[#This Row],[active years]])),1,"")</f>
        <v/>
      </c>
      <c r="F1900" t="str">
        <f>IF(ISNUMBER(SEARCH(F$1,raw[[#This Row],[active years]])),1,"")</f>
        <v/>
      </c>
      <c r="G1900" t="str">
        <f>IF(ISNUMBER(SEARCH(G$1,raw[[#This Row],[active years]])),1,"")</f>
        <v/>
      </c>
      <c r="H1900" t="str">
        <f>IF(ISNUMBER(SEARCH(H$1,raw[[#This Row],[active years]])),1,"")</f>
        <v/>
      </c>
      <c r="I1900" t="str">
        <f>IF(ISNUMBER(SEARCH(I$1,raw[[#This Row],[active years]])),1,"")</f>
        <v/>
      </c>
      <c r="J1900" t="str">
        <f>IF(ISNUMBER(SEARCH(J$1,raw[[#This Row],[active years]])),1,"")</f>
        <v/>
      </c>
      <c r="K1900" t="str">
        <f>IF(ISNUMBER(SEARCH(K$1,raw[[#This Row],[active years]])),1,"")</f>
        <v/>
      </c>
      <c r="L1900" t="str">
        <f>IF(ISNUMBER(SEARCH(L$1,raw[[#This Row],[active years]])),1,"")</f>
        <v/>
      </c>
      <c r="M1900" t="str">
        <f>IF(ISNUMBER(SEARCH(M$1,raw[[#This Row],[active years]])),1,"")</f>
        <v/>
      </c>
      <c r="N1900" t="str">
        <f>IF(ISNUMBER(SEARCH(N$1,raw[[#This Row],[active years]])),1,"")</f>
        <v/>
      </c>
      <c r="O1900" t="str">
        <f>IF(ISNUMBER(SEARCH(O$1,raw[[#This Row],[active years]])),1,"")</f>
        <v/>
      </c>
      <c r="P1900" t="str">
        <f>IF(ISNUMBER(SEARCH(P$1,raw[[#This Row],[active years]])),1,"")</f>
        <v/>
      </c>
      <c r="Q1900" t="str">
        <f>IF(ISNUMBER(SEARCH(Q$1,raw[[#This Row],[active years]])),1,"")</f>
        <v/>
      </c>
      <c r="R1900" t="str">
        <f>IF(ISNUMBER(SEARCH(R$1,raw[[#This Row],[active years]])),1,"")</f>
        <v/>
      </c>
      <c r="S1900">
        <f>IF(ISNUMBER(SEARCH(S$1,raw[[#This Row],[active years]])),1,"")</f>
        <v>1</v>
      </c>
      <c r="T1900">
        <f>IF(ISNUMBER(SEARCH(T$1,raw[[#This Row],[active years]])),1,"")</f>
        <v>1</v>
      </c>
      <c r="U1900">
        <f>IF(ISNUMBER(SEARCH(U$1,raw[[#This Row],[active years]])),1,"")</f>
        <v>1</v>
      </c>
      <c r="V1900">
        <f>IF(ISNUMBER(SEARCH(V$1,raw[[#This Row],[active years]])),1,"")</f>
        <v>1</v>
      </c>
      <c r="W1900">
        <f>IF(ISNUMBER(SEARCH(W$1,raw[[#This Row],[active years]])),1,"")</f>
        <v>1</v>
      </c>
      <c r="X1900">
        <f>IF(ISNUMBER(SEARCH(X$1,raw[[#This Row],[active years]])),1,"")</f>
        <v>1</v>
      </c>
      <c r="Y1900">
        <f>IF(ISNUMBER(SEARCH(Y$1,raw[[#This Row],[active years]])),1,"")</f>
        <v>1</v>
      </c>
      <c r="Z1900">
        <f>IF(ISNUMBER(SEARCH(Z$1,raw[[#This Row],[active years]])),1,"")</f>
        <v>1</v>
      </c>
      <c r="AA1900">
        <f>IF(ISNUMBER(SEARCH(AA$1,raw[[#This Row],[active years]])),1,"")</f>
        <v>1</v>
      </c>
    </row>
    <row r="1901" spans="1:27" x14ac:dyDescent="0.45">
      <c r="A1901">
        <f>raw[team]</f>
        <v>2346</v>
      </c>
      <c r="B1901">
        <f>raw[rookie year]</f>
        <v>2008</v>
      </c>
      <c r="C1901" t="str">
        <f>IF(ISNUMBER(SEARCH(C$1,raw[[#This Row],[active years]])),1,"")</f>
        <v/>
      </c>
      <c r="D1901" t="str">
        <f>IF(ISNUMBER(SEARCH(D$1,raw[[#This Row],[active years]])),1,"")</f>
        <v/>
      </c>
      <c r="E1901" t="str">
        <f>IF(ISNUMBER(SEARCH(E$1,raw[[#This Row],[active years]])),1,"")</f>
        <v/>
      </c>
      <c r="F1901" t="str">
        <f>IF(ISNUMBER(SEARCH(F$1,raw[[#This Row],[active years]])),1,"")</f>
        <v/>
      </c>
      <c r="G1901" t="str">
        <f>IF(ISNUMBER(SEARCH(G$1,raw[[#This Row],[active years]])),1,"")</f>
        <v/>
      </c>
      <c r="H1901" t="str">
        <f>IF(ISNUMBER(SEARCH(H$1,raw[[#This Row],[active years]])),1,"")</f>
        <v/>
      </c>
      <c r="I1901" t="str">
        <f>IF(ISNUMBER(SEARCH(I$1,raw[[#This Row],[active years]])),1,"")</f>
        <v/>
      </c>
      <c r="J1901" t="str">
        <f>IF(ISNUMBER(SEARCH(J$1,raw[[#This Row],[active years]])),1,"")</f>
        <v/>
      </c>
      <c r="K1901" t="str">
        <f>IF(ISNUMBER(SEARCH(K$1,raw[[#This Row],[active years]])),1,"")</f>
        <v/>
      </c>
      <c r="L1901" t="str">
        <f>IF(ISNUMBER(SEARCH(L$1,raw[[#This Row],[active years]])),1,"")</f>
        <v/>
      </c>
      <c r="M1901" t="str">
        <f>IF(ISNUMBER(SEARCH(M$1,raw[[#This Row],[active years]])),1,"")</f>
        <v/>
      </c>
      <c r="N1901" t="str">
        <f>IF(ISNUMBER(SEARCH(N$1,raw[[#This Row],[active years]])),1,"")</f>
        <v/>
      </c>
      <c r="O1901" t="str">
        <f>IF(ISNUMBER(SEARCH(O$1,raw[[#This Row],[active years]])),1,"")</f>
        <v/>
      </c>
      <c r="P1901" t="str">
        <f>IF(ISNUMBER(SEARCH(P$1,raw[[#This Row],[active years]])),1,"")</f>
        <v/>
      </c>
      <c r="Q1901" t="str">
        <f>IF(ISNUMBER(SEARCH(Q$1,raw[[#This Row],[active years]])),1,"")</f>
        <v/>
      </c>
      <c r="R1901" t="str">
        <f>IF(ISNUMBER(SEARCH(R$1,raw[[#This Row],[active years]])),1,"")</f>
        <v/>
      </c>
      <c r="S1901">
        <f>IF(ISNUMBER(SEARCH(S$1,raw[[#This Row],[active years]])),1,"")</f>
        <v>1</v>
      </c>
      <c r="T1901">
        <f>IF(ISNUMBER(SEARCH(T$1,raw[[#This Row],[active years]])),1,"")</f>
        <v>1</v>
      </c>
      <c r="U1901">
        <f>IF(ISNUMBER(SEARCH(U$1,raw[[#This Row],[active years]])),1,"")</f>
        <v>1</v>
      </c>
      <c r="V1901">
        <f>IF(ISNUMBER(SEARCH(V$1,raw[[#This Row],[active years]])),1,"")</f>
        <v>1</v>
      </c>
      <c r="W1901">
        <f>IF(ISNUMBER(SEARCH(W$1,raw[[#This Row],[active years]])),1,"")</f>
        <v>1</v>
      </c>
      <c r="X1901">
        <f>IF(ISNUMBER(SEARCH(X$1,raw[[#This Row],[active years]])),1,"")</f>
        <v>1</v>
      </c>
      <c r="Y1901">
        <f>IF(ISNUMBER(SEARCH(Y$1,raw[[#This Row],[active years]])),1,"")</f>
        <v>1</v>
      </c>
      <c r="Z1901">
        <f>IF(ISNUMBER(SEARCH(Z$1,raw[[#This Row],[active years]])),1,"")</f>
        <v>1</v>
      </c>
      <c r="AA1901">
        <f>IF(ISNUMBER(SEARCH(AA$1,raw[[#This Row],[active years]])),1,"")</f>
        <v>1</v>
      </c>
    </row>
    <row r="1902" spans="1:27" x14ac:dyDescent="0.45">
      <c r="A1902">
        <f>raw[team]</f>
        <v>2347</v>
      </c>
      <c r="B1902">
        <f>raw[rookie year]</f>
        <v>2008</v>
      </c>
      <c r="C1902" t="str">
        <f>IF(ISNUMBER(SEARCH(C$1,raw[[#This Row],[active years]])),1,"")</f>
        <v/>
      </c>
      <c r="D1902" t="str">
        <f>IF(ISNUMBER(SEARCH(D$1,raw[[#This Row],[active years]])),1,"")</f>
        <v/>
      </c>
      <c r="E1902" t="str">
        <f>IF(ISNUMBER(SEARCH(E$1,raw[[#This Row],[active years]])),1,"")</f>
        <v/>
      </c>
      <c r="F1902" t="str">
        <f>IF(ISNUMBER(SEARCH(F$1,raw[[#This Row],[active years]])),1,"")</f>
        <v/>
      </c>
      <c r="G1902" t="str">
        <f>IF(ISNUMBER(SEARCH(G$1,raw[[#This Row],[active years]])),1,"")</f>
        <v/>
      </c>
      <c r="H1902" t="str">
        <f>IF(ISNUMBER(SEARCH(H$1,raw[[#This Row],[active years]])),1,"")</f>
        <v/>
      </c>
      <c r="I1902" t="str">
        <f>IF(ISNUMBER(SEARCH(I$1,raw[[#This Row],[active years]])),1,"")</f>
        <v/>
      </c>
      <c r="J1902" t="str">
        <f>IF(ISNUMBER(SEARCH(J$1,raw[[#This Row],[active years]])),1,"")</f>
        <v/>
      </c>
      <c r="K1902" t="str">
        <f>IF(ISNUMBER(SEARCH(K$1,raw[[#This Row],[active years]])),1,"")</f>
        <v/>
      </c>
      <c r="L1902" t="str">
        <f>IF(ISNUMBER(SEARCH(L$1,raw[[#This Row],[active years]])),1,"")</f>
        <v/>
      </c>
      <c r="M1902" t="str">
        <f>IF(ISNUMBER(SEARCH(M$1,raw[[#This Row],[active years]])),1,"")</f>
        <v/>
      </c>
      <c r="N1902" t="str">
        <f>IF(ISNUMBER(SEARCH(N$1,raw[[#This Row],[active years]])),1,"")</f>
        <v/>
      </c>
      <c r="O1902" t="str">
        <f>IF(ISNUMBER(SEARCH(O$1,raw[[#This Row],[active years]])),1,"")</f>
        <v/>
      </c>
      <c r="P1902" t="str">
        <f>IF(ISNUMBER(SEARCH(P$1,raw[[#This Row],[active years]])),1,"")</f>
        <v/>
      </c>
      <c r="Q1902" t="str">
        <f>IF(ISNUMBER(SEARCH(Q$1,raw[[#This Row],[active years]])),1,"")</f>
        <v/>
      </c>
      <c r="R1902" t="str">
        <f>IF(ISNUMBER(SEARCH(R$1,raw[[#This Row],[active years]])),1,"")</f>
        <v/>
      </c>
      <c r="S1902">
        <f>IF(ISNUMBER(SEARCH(S$1,raw[[#This Row],[active years]])),1,"")</f>
        <v>1</v>
      </c>
      <c r="T1902">
        <f>IF(ISNUMBER(SEARCH(T$1,raw[[#This Row],[active years]])),1,"")</f>
        <v>1</v>
      </c>
      <c r="U1902">
        <f>IF(ISNUMBER(SEARCH(U$1,raw[[#This Row],[active years]])),1,"")</f>
        <v>1</v>
      </c>
      <c r="V1902">
        <f>IF(ISNUMBER(SEARCH(V$1,raw[[#This Row],[active years]])),1,"")</f>
        <v>1</v>
      </c>
      <c r="W1902">
        <f>IF(ISNUMBER(SEARCH(W$1,raw[[#This Row],[active years]])),1,"")</f>
        <v>1</v>
      </c>
      <c r="X1902">
        <f>IF(ISNUMBER(SEARCH(X$1,raw[[#This Row],[active years]])),1,"")</f>
        <v>1</v>
      </c>
      <c r="Y1902">
        <f>IF(ISNUMBER(SEARCH(Y$1,raw[[#This Row],[active years]])),1,"")</f>
        <v>1</v>
      </c>
      <c r="Z1902">
        <f>IF(ISNUMBER(SEARCH(Z$1,raw[[#This Row],[active years]])),1,"")</f>
        <v>1</v>
      </c>
      <c r="AA1902">
        <f>IF(ISNUMBER(SEARCH(AA$1,raw[[#This Row],[active years]])),1,"")</f>
        <v>1</v>
      </c>
    </row>
    <row r="1903" spans="1:27" x14ac:dyDescent="0.45">
      <c r="A1903">
        <f>raw[team]</f>
        <v>2348</v>
      </c>
      <c r="B1903">
        <f>raw[rookie year]</f>
        <v>2008</v>
      </c>
      <c r="C1903" t="str">
        <f>IF(ISNUMBER(SEARCH(C$1,raw[[#This Row],[active years]])),1,"")</f>
        <v/>
      </c>
      <c r="D1903" t="str">
        <f>IF(ISNUMBER(SEARCH(D$1,raw[[#This Row],[active years]])),1,"")</f>
        <v/>
      </c>
      <c r="E1903" t="str">
        <f>IF(ISNUMBER(SEARCH(E$1,raw[[#This Row],[active years]])),1,"")</f>
        <v/>
      </c>
      <c r="F1903" t="str">
        <f>IF(ISNUMBER(SEARCH(F$1,raw[[#This Row],[active years]])),1,"")</f>
        <v/>
      </c>
      <c r="G1903" t="str">
        <f>IF(ISNUMBER(SEARCH(G$1,raw[[#This Row],[active years]])),1,"")</f>
        <v/>
      </c>
      <c r="H1903" t="str">
        <f>IF(ISNUMBER(SEARCH(H$1,raw[[#This Row],[active years]])),1,"")</f>
        <v/>
      </c>
      <c r="I1903" t="str">
        <f>IF(ISNUMBER(SEARCH(I$1,raw[[#This Row],[active years]])),1,"")</f>
        <v/>
      </c>
      <c r="J1903" t="str">
        <f>IF(ISNUMBER(SEARCH(J$1,raw[[#This Row],[active years]])),1,"")</f>
        <v/>
      </c>
      <c r="K1903" t="str">
        <f>IF(ISNUMBER(SEARCH(K$1,raw[[#This Row],[active years]])),1,"")</f>
        <v/>
      </c>
      <c r="L1903" t="str">
        <f>IF(ISNUMBER(SEARCH(L$1,raw[[#This Row],[active years]])),1,"")</f>
        <v/>
      </c>
      <c r="M1903" t="str">
        <f>IF(ISNUMBER(SEARCH(M$1,raw[[#This Row],[active years]])),1,"")</f>
        <v/>
      </c>
      <c r="N1903" t="str">
        <f>IF(ISNUMBER(SEARCH(N$1,raw[[#This Row],[active years]])),1,"")</f>
        <v/>
      </c>
      <c r="O1903" t="str">
        <f>IF(ISNUMBER(SEARCH(O$1,raw[[#This Row],[active years]])),1,"")</f>
        <v/>
      </c>
      <c r="P1903" t="str">
        <f>IF(ISNUMBER(SEARCH(P$1,raw[[#This Row],[active years]])),1,"")</f>
        <v/>
      </c>
      <c r="Q1903" t="str">
        <f>IF(ISNUMBER(SEARCH(Q$1,raw[[#This Row],[active years]])),1,"")</f>
        <v/>
      </c>
      <c r="R1903" t="str">
        <f>IF(ISNUMBER(SEARCH(R$1,raw[[#This Row],[active years]])),1,"")</f>
        <v/>
      </c>
      <c r="S1903">
        <f>IF(ISNUMBER(SEARCH(S$1,raw[[#This Row],[active years]])),1,"")</f>
        <v>1</v>
      </c>
      <c r="T1903">
        <f>IF(ISNUMBER(SEARCH(T$1,raw[[#This Row],[active years]])),1,"")</f>
        <v>1</v>
      </c>
      <c r="U1903">
        <f>IF(ISNUMBER(SEARCH(U$1,raw[[#This Row],[active years]])),1,"")</f>
        <v>1</v>
      </c>
      <c r="V1903">
        <f>IF(ISNUMBER(SEARCH(V$1,raw[[#This Row],[active years]])),1,"")</f>
        <v>1</v>
      </c>
      <c r="W1903">
        <f>IF(ISNUMBER(SEARCH(W$1,raw[[#This Row],[active years]])),1,"")</f>
        <v>1</v>
      </c>
      <c r="X1903">
        <f>IF(ISNUMBER(SEARCH(X$1,raw[[#This Row],[active years]])),1,"")</f>
        <v>1</v>
      </c>
      <c r="Y1903">
        <f>IF(ISNUMBER(SEARCH(Y$1,raw[[#This Row],[active years]])),1,"")</f>
        <v>1</v>
      </c>
      <c r="Z1903">
        <f>IF(ISNUMBER(SEARCH(Z$1,raw[[#This Row],[active years]])),1,"")</f>
        <v>1</v>
      </c>
      <c r="AA1903">
        <f>IF(ISNUMBER(SEARCH(AA$1,raw[[#This Row],[active years]])),1,"")</f>
        <v>1</v>
      </c>
    </row>
    <row r="1904" spans="1:27" x14ac:dyDescent="0.45">
      <c r="A1904">
        <f>raw[team]</f>
        <v>2349</v>
      </c>
      <c r="B1904">
        <f>raw[rookie year]</f>
        <v>2008</v>
      </c>
      <c r="C1904" t="str">
        <f>IF(ISNUMBER(SEARCH(C$1,raw[[#This Row],[active years]])),1,"")</f>
        <v/>
      </c>
      <c r="D1904" t="str">
        <f>IF(ISNUMBER(SEARCH(D$1,raw[[#This Row],[active years]])),1,"")</f>
        <v/>
      </c>
      <c r="E1904" t="str">
        <f>IF(ISNUMBER(SEARCH(E$1,raw[[#This Row],[active years]])),1,"")</f>
        <v/>
      </c>
      <c r="F1904" t="str">
        <f>IF(ISNUMBER(SEARCH(F$1,raw[[#This Row],[active years]])),1,"")</f>
        <v/>
      </c>
      <c r="G1904" t="str">
        <f>IF(ISNUMBER(SEARCH(G$1,raw[[#This Row],[active years]])),1,"")</f>
        <v/>
      </c>
      <c r="H1904" t="str">
        <f>IF(ISNUMBER(SEARCH(H$1,raw[[#This Row],[active years]])),1,"")</f>
        <v/>
      </c>
      <c r="I1904" t="str">
        <f>IF(ISNUMBER(SEARCH(I$1,raw[[#This Row],[active years]])),1,"")</f>
        <v/>
      </c>
      <c r="J1904" t="str">
        <f>IF(ISNUMBER(SEARCH(J$1,raw[[#This Row],[active years]])),1,"")</f>
        <v/>
      </c>
      <c r="K1904" t="str">
        <f>IF(ISNUMBER(SEARCH(K$1,raw[[#This Row],[active years]])),1,"")</f>
        <v/>
      </c>
      <c r="L1904" t="str">
        <f>IF(ISNUMBER(SEARCH(L$1,raw[[#This Row],[active years]])),1,"")</f>
        <v/>
      </c>
      <c r="M1904" t="str">
        <f>IF(ISNUMBER(SEARCH(M$1,raw[[#This Row],[active years]])),1,"")</f>
        <v/>
      </c>
      <c r="N1904" t="str">
        <f>IF(ISNUMBER(SEARCH(N$1,raw[[#This Row],[active years]])),1,"")</f>
        <v/>
      </c>
      <c r="O1904" t="str">
        <f>IF(ISNUMBER(SEARCH(O$1,raw[[#This Row],[active years]])),1,"")</f>
        <v/>
      </c>
      <c r="P1904" t="str">
        <f>IF(ISNUMBER(SEARCH(P$1,raw[[#This Row],[active years]])),1,"")</f>
        <v/>
      </c>
      <c r="Q1904" t="str">
        <f>IF(ISNUMBER(SEARCH(Q$1,raw[[#This Row],[active years]])),1,"")</f>
        <v/>
      </c>
      <c r="R1904" t="str">
        <f>IF(ISNUMBER(SEARCH(R$1,raw[[#This Row],[active years]])),1,"")</f>
        <v/>
      </c>
      <c r="S1904">
        <f>IF(ISNUMBER(SEARCH(S$1,raw[[#This Row],[active years]])),1,"")</f>
        <v>1</v>
      </c>
      <c r="T1904">
        <f>IF(ISNUMBER(SEARCH(T$1,raw[[#This Row],[active years]])),1,"")</f>
        <v>1</v>
      </c>
      <c r="U1904">
        <f>IF(ISNUMBER(SEARCH(U$1,raw[[#This Row],[active years]])),1,"")</f>
        <v>1</v>
      </c>
      <c r="V1904">
        <f>IF(ISNUMBER(SEARCH(V$1,raw[[#This Row],[active years]])),1,"")</f>
        <v>1</v>
      </c>
      <c r="W1904">
        <f>IF(ISNUMBER(SEARCH(W$1,raw[[#This Row],[active years]])),1,"")</f>
        <v>1</v>
      </c>
      <c r="X1904">
        <f>IF(ISNUMBER(SEARCH(X$1,raw[[#This Row],[active years]])),1,"")</f>
        <v>1</v>
      </c>
      <c r="Y1904" t="str">
        <f>IF(ISNUMBER(SEARCH(Y$1,raw[[#This Row],[active years]])),1,"")</f>
        <v/>
      </c>
      <c r="Z1904" t="str">
        <f>IF(ISNUMBER(SEARCH(Z$1,raw[[#This Row],[active years]])),1,"")</f>
        <v/>
      </c>
      <c r="AA1904" t="str">
        <f>IF(ISNUMBER(SEARCH(AA$1,raw[[#This Row],[active years]])),1,"")</f>
        <v/>
      </c>
    </row>
    <row r="1905" spans="1:27" x14ac:dyDescent="0.45">
      <c r="A1905">
        <f>raw[team]</f>
        <v>2350</v>
      </c>
      <c r="B1905">
        <f>raw[rookie year]</f>
        <v>2008</v>
      </c>
      <c r="C1905" t="str">
        <f>IF(ISNUMBER(SEARCH(C$1,raw[[#This Row],[active years]])),1,"")</f>
        <v/>
      </c>
      <c r="D1905" t="str">
        <f>IF(ISNUMBER(SEARCH(D$1,raw[[#This Row],[active years]])),1,"")</f>
        <v/>
      </c>
      <c r="E1905" t="str">
        <f>IF(ISNUMBER(SEARCH(E$1,raw[[#This Row],[active years]])),1,"")</f>
        <v/>
      </c>
      <c r="F1905" t="str">
        <f>IF(ISNUMBER(SEARCH(F$1,raw[[#This Row],[active years]])),1,"")</f>
        <v/>
      </c>
      <c r="G1905" t="str">
        <f>IF(ISNUMBER(SEARCH(G$1,raw[[#This Row],[active years]])),1,"")</f>
        <v/>
      </c>
      <c r="H1905" t="str">
        <f>IF(ISNUMBER(SEARCH(H$1,raw[[#This Row],[active years]])),1,"")</f>
        <v/>
      </c>
      <c r="I1905" t="str">
        <f>IF(ISNUMBER(SEARCH(I$1,raw[[#This Row],[active years]])),1,"")</f>
        <v/>
      </c>
      <c r="J1905" t="str">
        <f>IF(ISNUMBER(SEARCH(J$1,raw[[#This Row],[active years]])),1,"")</f>
        <v/>
      </c>
      <c r="K1905" t="str">
        <f>IF(ISNUMBER(SEARCH(K$1,raw[[#This Row],[active years]])),1,"")</f>
        <v/>
      </c>
      <c r="L1905" t="str">
        <f>IF(ISNUMBER(SEARCH(L$1,raw[[#This Row],[active years]])),1,"")</f>
        <v/>
      </c>
      <c r="M1905" t="str">
        <f>IF(ISNUMBER(SEARCH(M$1,raw[[#This Row],[active years]])),1,"")</f>
        <v/>
      </c>
      <c r="N1905" t="str">
        <f>IF(ISNUMBER(SEARCH(N$1,raw[[#This Row],[active years]])),1,"")</f>
        <v/>
      </c>
      <c r="O1905" t="str">
        <f>IF(ISNUMBER(SEARCH(O$1,raw[[#This Row],[active years]])),1,"")</f>
        <v/>
      </c>
      <c r="P1905" t="str">
        <f>IF(ISNUMBER(SEARCH(P$1,raw[[#This Row],[active years]])),1,"")</f>
        <v/>
      </c>
      <c r="Q1905" t="str">
        <f>IF(ISNUMBER(SEARCH(Q$1,raw[[#This Row],[active years]])),1,"")</f>
        <v/>
      </c>
      <c r="R1905" t="str">
        <f>IF(ISNUMBER(SEARCH(R$1,raw[[#This Row],[active years]])),1,"")</f>
        <v/>
      </c>
      <c r="S1905" t="str">
        <f>IF(ISNUMBER(SEARCH(S$1,raw[[#This Row],[active years]])),1,"")</f>
        <v/>
      </c>
      <c r="T1905" t="str">
        <f>IF(ISNUMBER(SEARCH(T$1,raw[[#This Row],[active years]])),1,"")</f>
        <v/>
      </c>
      <c r="U1905">
        <f>IF(ISNUMBER(SEARCH(U$1,raw[[#This Row],[active years]])),1,"")</f>
        <v>1</v>
      </c>
      <c r="V1905">
        <f>IF(ISNUMBER(SEARCH(V$1,raw[[#This Row],[active years]])),1,"")</f>
        <v>1</v>
      </c>
      <c r="W1905" t="str">
        <f>IF(ISNUMBER(SEARCH(W$1,raw[[#This Row],[active years]])),1,"")</f>
        <v/>
      </c>
      <c r="X1905" t="str">
        <f>IF(ISNUMBER(SEARCH(X$1,raw[[#This Row],[active years]])),1,"")</f>
        <v/>
      </c>
      <c r="Y1905" t="str">
        <f>IF(ISNUMBER(SEARCH(Y$1,raw[[#This Row],[active years]])),1,"")</f>
        <v/>
      </c>
      <c r="Z1905" t="str">
        <f>IF(ISNUMBER(SEARCH(Z$1,raw[[#This Row],[active years]])),1,"")</f>
        <v/>
      </c>
      <c r="AA1905" t="str">
        <f>IF(ISNUMBER(SEARCH(AA$1,raw[[#This Row],[active years]])),1,"")</f>
        <v/>
      </c>
    </row>
    <row r="1906" spans="1:27" x14ac:dyDescent="0.45">
      <c r="A1906">
        <f>raw[team]</f>
        <v>2352</v>
      </c>
      <c r="B1906">
        <f>raw[rookie year]</f>
        <v>2008</v>
      </c>
      <c r="C1906" t="str">
        <f>IF(ISNUMBER(SEARCH(C$1,raw[[#This Row],[active years]])),1,"")</f>
        <v/>
      </c>
      <c r="D1906" t="str">
        <f>IF(ISNUMBER(SEARCH(D$1,raw[[#This Row],[active years]])),1,"")</f>
        <v/>
      </c>
      <c r="E1906" t="str">
        <f>IF(ISNUMBER(SEARCH(E$1,raw[[#This Row],[active years]])),1,"")</f>
        <v/>
      </c>
      <c r="F1906" t="str">
        <f>IF(ISNUMBER(SEARCH(F$1,raw[[#This Row],[active years]])),1,"")</f>
        <v/>
      </c>
      <c r="G1906" t="str">
        <f>IF(ISNUMBER(SEARCH(G$1,raw[[#This Row],[active years]])),1,"")</f>
        <v/>
      </c>
      <c r="H1906" t="str">
        <f>IF(ISNUMBER(SEARCH(H$1,raw[[#This Row],[active years]])),1,"")</f>
        <v/>
      </c>
      <c r="I1906" t="str">
        <f>IF(ISNUMBER(SEARCH(I$1,raw[[#This Row],[active years]])),1,"")</f>
        <v/>
      </c>
      <c r="J1906" t="str">
        <f>IF(ISNUMBER(SEARCH(J$1,raw[[#This Row],[active years]])),1,"")</f>
        <v/>
      </c>
      <c r="K1906" t="str">
        <f>IF(ISNUMBER(SEARCH(K$1,raw[[#This Row],[active years]])),1,"")</f>
        <v/>
      </c>
      <c r="L1906" t="str">
        <f>IF(ISNUMBER(SEARCH(L$1,raw[[#This Row],[active years]])),1,"")</f>
        <v/>
      </c>
      <c r="M1906" t="str">
        <f>IF(ISNUMBER(SEARCH(M$1,raw[[#This Row],[active years]])),1,"")</f>
        <v/>
      </c>
      <c r="N1906" t="str">
        <f>IF(ISNUMBER(SEARCH(N$1,raw[[#This Row],[active years]])),1,"")</f>
        <v/>
      </c>
      <c r="O1906" t="str">
        <f>IF(ISNUMBER(SEARCH(O$1,raw[[#This Row],[active years]])),1,"")</f>
        <v/>
      </c>
      <c r="P1906" t="str">
        <f>IF(ISNUMBER(SEARCH(P$1,raw[[#This Row],[active years]])),1,"")</f>
        <v/>
      </c>
      <c r="Q1906" t="str">
        <f>IF(ISNUMBER(SEARCH(Q$1,raw[[#This Row],[active years]])),1,"")</f>
        <v/>
      </c>
      <c r="R1906" t="str">
        <f>IF(ISNUMBER(SEARCH(R$1,raw[[#This Row],[active years]])),1,"")</f>
        <v/>
      </c>
      <c r="S1906">
        <f>IF(ISNUMBER(SEARCH(S$1,raw[[#This Row],[active years]])),1,"")</f>
        <v>1</v>
      </c>
      <c r="T1906">
        <f>IF(ISNUMBER(SEARCH(T$1,raw[[#This Row],[active years]])),1,"")</f>
        <v>1</v>
      </c>
      <c r="U1906">
        <f>IF(ISNUMBER(SEARCH(U$1,raw[[#This Row],[active years]])),1,"")</f>
        <v>1</v>
      </c>
      <c r="V1906">
        <f>IF(ISNUMBER(SEARCH(V$1,raw[[#This Row],[active years]])),1,"")</f>
        <v>1</v>
      </c>
      <c r="W1906">
        <f>IF(ISNUMBER(SEARCH(W$1,raw[[#This Row],[active years]])),1,"")</f>
        <v>1</v>
      </c>
      <c r="X1906">
        <f>IF(ISNUMBER(SEARCH(X$1,raw[[#This Row],[active years]])),1,"")</f>
        <v>1</v>
      </c>
      <c r="Y1906">
        <f>IF(ISNUMBER(SEARCH(Y$1,raw[[#This Row],[active years]])),1,"")</f>
        <v>1</v>
      </c>
      <c r="Z1906">
        <f>IF(ISNUMBER(SEARCH(Z$1,raw[[#This Row],[active years]])),1,"")</f>
        <v>1</v>
      </c>
      <c r="AA1906">
        <f>IF(ISNUMBER(SEARCH(AA$1,raw[[#This Row],[active years]])),1,"")</f>
        <v>1</v>
      </c>
    </row>
    <row r="1907" spans="1:27" x14ac:dyDescent="0.45">
      <c r="A1907">
        <f>raw[team]</f>
        <v>2353</v>
      </c>
      <c r="B1907">
        <f>raw[rookie year]</f>
        <v>2008</v>
      </c>
      <c r="C1907" t="str">
        <f>IF(ISNUMBER(SEARCH(C$1,raw[[#This Row],[active years]])),1,"")</f>
        <v/>
      </c>
      <c r="D1907" t="str">
        <f>IF(ISNUMBER(SEARCH(D$1,raw[[#This Row],[active years]])),1,"")</f>
        <v/>
      </c>
      <c r="E1907" t="str">
        <f>IF(ISNUMBER(SEARCH(E$1,raw[[#This Row],[active years]])),1,"")</f>
        <v/>
      </c>
      <c r="F1907" t="str">
        <f>IF(ISNUMBER(SEARCH(F$1,raw[[#This Row],[active years]])),1,"")</f>
        <v/>
      </c>
      <c r="G1907" t="str">
        <f>IF(ISNUMBER(SEARCH(G$1,raw[[#This Row],[active years]])),1,"")</f>
        <v/>
      </c>
      <c r="H1907" t="str">
        <f>IF(ISNUMBER(SEARCH(H$1,raw[[#This Row],[active years]])),1,"")</f>
        <v/>
      </c>
      <c r="I1907" t="str">
        <f>IF(ISNUMBER(SEARCH(I$1,raw[[#This Row],[active years]])),1,"")</f>
        <v/>
      </c>
      <c r="J1907" t="str">
        <f>IF(ISNUMBER(SEARCH(J$1,raw[[#This Row],[active years]])),1,"")</f>
        <v/>
      </c>
      <c r="K1907" t="str">
        <f>IF(ISNUMBER(SEARCH(K$1,raw[[#This Row],[active years]])),1,"")</f>
        <v/>
      </c>
      <c r="L1907" t="str">
        <f>IF(ISNUMBER(SEARCH(L$1,raw[[#This Row],[active years]])),1,"")</f>
        <v/>
      </c>
      <c r="M1907" t="str">
        <f>IF(ISNUMBER(SEARCH(M$1,raw[[#This Row],[active years]])),1,"")</f>
        <v/>
      </c>
      <c r="N1907" t="str">
        <f>IF(ISNUMBER(SEARCH(N$1,raw[[#This Row],[active years]])),1,"")</f>
        <v/>
      </c>
      <c r="O1907" t="str">
        <f>IF(ISNUMBER(SEARCH(O$1,raw[[#This Row],[active years]])),1,"")</f>
        <v/>
      </c>
      <c r="P1907" t="str">
        <f>IF(ISNUMBER(SEARCH(P$1,raw[[#This Row],[active years]])),1,"")</f>
        <v/>
      </c>
      <c r="Q1907" t="str">
        <f>IF(ISNUMBER(SEARCH(Q$1,raw[[#This Row],[active years]])),1,"")</f>
        <v/>
      </c>
      <c r="R1907" t="str">
        <f>IF(ISNUMBER(SEARCH(R$1,raw[[#This Row],[active years]])),1,"")</f>
        <v/>
      </c>
      <c r="S1907">
        <f>IF(ISNUMBER(SEARCH(S$1,raw[[#This Row],[active years]])),1,"")</f>
        <v>1</v>
      </c>
      <c r="T1907">
        <f>IF(ISNUMBER(SEARCH(T$1,raw[[#This Row],[active years]])),1,"")</f>
        <v>1</v>
      </c>
      <c r="U1907">
        <f>IF(ISNUMBER(SEARCH(U$1,raw[[#This Row],[active years]])),1,"")</f>
        <v>1</v>
      </c>
      <c r="V1907">
        <f>IF(ISNUMBER(SEARCH(V$1,raw[[#This Row],[active years]])),1,"")</f>
        <v>1</v>
      </c>
      <c r="W1907">
        <f>IF(ISNUMBER(SEARCH(W$1,raw[[#This Row],[active years]])),1,"")</f>
        <v>1</v>
      </c>
      <c r="X1907">
        <f>IF(ISNUMBER(SEARCH(X$1,raw[[#This Row],[active years]])),1,"")</f>
        <v>1</v>
      </c>
      <c r="Y1907">
        <f>IF(ISNUMBER(SEARCH(Y$1,raw[[#This Row],[active years]])),1,"")</f>
        <v>1</v>
      </c>
      <c r="Z1907">
        <f>IF(ISNUMBER(SEARCH(Z$1,raw[[#This Row],[active years]])),1,"")</f>
        <v>1</v>
      </c>
      <c r="AA1907">
        <f>IF(ISNUMBER(SEARCH(AA$1,raw[[#This Row],[active years]])),1,"")</f>
        <v>1</v>
      </c>
    </row>
    <row r="1908" spans="1:27" x14ac:dyDescent="0.45">
      <c r="A1908">
        <f>raw[team]</f>
        <v>2354</v>
      </c>
      <c r="B1908">
        <f>raw[rookie year]</f>
        <v>2008</v>
      </c>
      <c r="C1908" t="str">
        <f>IF(ISNUMBER(SEARCH(C$1,raw[[#This Row],[active years]])),1,"")</f>
        <v/>
      </c>
      <c r="D1908" t="str">
        <f>IF(ISNUMBER(SEARCH(D$1,raw[[#This Row],[active years]])),1,"")</f>
        <v/>
      </c>
      <c r="E1908" t="str">
        <f>IF(ISNUMBER(SEARCH(E$1,raw[[#This Row],[active years]])),1,"")</f>
        <v/>
      </c>
      <c r="F1908" t="str">
        <f>IF(ISNUMBER(SEARCH(F$1,raw[[#This Row],[active years]])),1,"")</f>
        <v/>
      </c>
      <c r="G1908" t="str">
        <f>IF(ISNUMBER(SEARCH(G$1,raw[[#This Row],[active years]])),1,"")</f>
        <v/>
      </c>
      <c r="H1908" t="str">
        <f>IF(ISNUMBER(SEARCH(H$1,raw[[#This Row],[active years]])),1,"")</f>
        <v/>
      </c>
      <c r="I1908" t="str">
        <f>IF(ISNUMBER(SEARCH(I$1,raw[[#This Row],[active years]])),1,"")</f>
        <v/>
      </c>
      <c r="J1908" t="str">
        <f>IF(ISNUMBER(SEARCH(J$1,raw[[#This Row],[active years]])),1,"")</f>
        <v/>
      </c>
      <c r="K1908" t="str">
        <f>IF(ISNUMBER(SEARCH(K$1,raw[[#This Row],[active years]])),1,"")</f>
        <v/>
      </c>
      <c r="L1908" t="str">
        <f>IF(ISNUMBER(SEARCH(L$1,raw[[#This Row],[active years]])),1,"")</f>
        <v/>
      </c>
      <c r="M1908" t="str">
        <f>IF(ISNUMBER(SEARCH(M$1,raw[[#This Row],[active years]])),1,"")</f>
        <v/>
      </c>
      <c r="N1908" t="str">
        <f>IF(ISNUMBER(SEARCH(N$1,raw[[#This Row],[active years]])),1,"")</f>
        <v/>
      </c>
      <c r="O1908" t="str">
        <f>IF(ISNUMBER(SEARCH(O$1,raw[[#This Row],[active years]])),1,"")</f>
        <v/>
      </c>
      <c r="P1908" t="str">
        <f>IF(ISNUMBER(SEARCH(P$1,raw[[#This Row],[active years]])),1,"")</f>
        <v/>
      </c>
      <c r="Q1908" t="str">
        <f>IF(ISNUMBER(SEARCH(Q$1,raw[[#This Row],[active years]])),1,"")</f>
        <v/>
      </c>
      <c r="R1908" t="str">
        <f>IF(ISNUMBER(SEARCH(R$1,raw[[#This Row],[active years]])),1,"")</f>
        <v/>
      </c>
      <c r="S1908">
        <f>IF(ISNUMBER(SEARCH(S$1,raw[[#This Row],[active years]])),1,"")</f>
        <v>1</v>
      </c>
      <c r="T1908">
        <f>IF(ISNUMBER(SEARCH(T$1,raw[[#This Row],[active years]])),1,"")</f>
        <v>1</v>
      </c>
      <c r="U1908">
        <f>IF(ISNUMBER(SEARCH(U$1,raw[[#This Row],[active years]])),1,"")</f>
        <v>1</v>
      </c>
      <c r="V1908">
        <f>IF(ISNUMBER(SEARCH(V$1,raw[[#This Row],[active years]])),1,"")</f>
        <v>1</v>
      </c>
      <c r="W1908">
        <f>IF(ISNUMBER(SEARCH(W$1,raw[[#This Row],[active years]])),1,"")</f>
        <v>1</v>
      </c>
      <c r="X1908">
        <f>IF(ISNUMBER(SEARCH(X$1,raw[[#This Row],[active years]])),1,"")</f>
        <v>1</v>
      </c>
      <c r="Y1908">
        <f>IF(ISNUMBER(SEARCH(Y$1,raw[[#This Row],[active years]])),1,"")</f>
        <v>1</v>
      </c>
      <c r="Z1908">
        <f>IF(ISNUMBER(SEARCH(Z$1,raw[[#This Row],[active years]])),1,"")</f>
        <v>1</v>
      </c>
      <c r="AA1908">
        <f>IF(ISNUMBER(SEARCH(AA$1,raw[[#This Row],[active years]])),1,"")</f>
        <v>1</v>
      </c>
    </row>
    <row r="1909" spans="1:27" x14ac:dyDescent="0.45">
      <c r="A1909">
        <f>raw[team]</f>
        <v>2357</v>
      </c>
      <c r="B1909">
        <f>raw[rookie year]</f>
        <v>2008</v>
      </c>
      <c r="C1909" t="str">
        <f>IF(ISNUMBER(SEARCH(C$1,raw[[#This Row],[active years]])),1,"")</f>
        <v/>
      </c>
      <c r="D1909" t="str">
        <f>IF(ISNUMBER(SEARCH(D$1,raw[[#This Row],[active years]])),1,"")</f>
        <v/>
      </c>
      <c r="E1909" t="str">
        <f>IF(ISNUMBER(SEARCH(E$1,raw[[#This Row],[active years]])),1,"")</f>
        <v/>
      </c>
      <c r="F1909" t="str">
        <f>IF(ISNUMBER(SEARCH(F$1,raw[[#This Row],[active years]])),1,"")</f>
        <v/>
      </c>
      <c r="G1909" t="str">
        <f>IF(ISNUMBER(SEARCH(G$1,raw[[#This Row],[active years]])),1,"")</f>
        <v/>
      </c>
      <c r="H1909" t="str">
        <f>IF(ISNUMBER(SEARCH(H$1,raw[[#This Row],[active years]])),1,"")</f>
        <v/>
      </c>
      <c r="I1909" t="str">
        <f>IF(ISNUMBER(SEARCH(I$1,raw[[#This Row],[active years]])),1,"")</f>
        <v/>
      </c>
      <c r="J1909" t="str">
        <f>IF(ISNUMBER(SEARCH(J$1,raw[[#This Row],[active years]])),1,"")</f>
        <v/>
      </c>
      <c r="K1909" t="str">
        <f>IF(ISNUMBER(SEARCH(K$1,raw[[#This Row],[active years]])),1,"")</f>
        <v/>
      </c>
      <c r="L1909" t="str">
        <f>IF(ISNUMBER(SEARCH(L$1,raw[[#This Row],[active years]])),1,"")</f>
        <v/>
      </c>
      <c r="M1909" t="str">
        <f>IF(ISNUMBER(SEARCH(M$1,raw[[#This Row],[active years]])),1,"")</f>
        <v/>
      </c>
      <c r="N1909" t="str">
        <f>IF(ISNUMBER(SEARCH(N$1,raw[[#This Row],[active years]])),1,"")</f>
        <v/>
      </c>
      <c r="O1909" t="str">
        <f>IF(ISNUMBER(SEARCH(O$1,raw[[#This Row],[active years]])),1,"")</f>
        <v/>
      </c>
      <c r="P1909" t="str">
        <f>IF(ISNUMBER(SEARCH(P$1,raw[[#This Row],[active years]])),1,"")</f>
        <v/>
      </c>
      <c r="Q1909" t="str">
        <f>IF(ISNUMBER(SEARCH(Q$1,raw[[#This Row],[active years]])),1,"")</f>
        <v/>
      </c>
      <c r="R1909" t="str">
        <f>IF(ISNUMBER(SEARCH(R$1,raw[[#This Row],[active years]])),1,"")</f>
        <v/>
      </c>
      <c r="S1909">
        <f>IF(ISNUMBER(SEARCH(S$1,raw[[#This Row],[active years]])),1,"")</f>
        <v>1</v>
      </c>
      <c r="T1909">
        <f>IF(ISNUMBER(SEARCH(T$1,raw[[#This Row],[active years]])),1,"")</f>
        <v>1</v>
      </c>
      <c r="U1909">
        <f>IF(ISNUMBER(SEARCH(U$1,raw[[#This Row],[active years]])),1,"")</f>
        <v>1</v>
      </c>
      <c r="V1909">
        <f>IF(ISNUMBER(SEARCH(V$1,raw[[#This Row],[active years]])),1,"")</f>
        <v>1</v>
      </c>
      <c r="W1909">
        <f>IF(ISNUMBER(SEARCH(W$1,raw[[#This Row],[active years]])),1,"")</f>
        <v>1</v>
      </c>
      <c r="X1909">
        <f>IF(ISNUMBER(SEARCH(X$1,raw[[#This Row],[active years]])),1,"")</f>
        <v>1</v>
      </c>
      <c r="Y1909">
        <f>IF(ISNUMBER(SEARCH(Y$1,raw[[#This Row],[active years]])),1,"")</f>
        <v>1</v>
      </c>
      <c r="Z1909">
        <f>IF(ISNUMBER(SEARCH(Z$1,raw[[#This Row],[active years]])),1,"")</f>
        <v>1</v>
      </c>
      <c r="AA1909">
        <f>IF(ISNUMBER(SEARCH(AA$1,raw[[#This Row],[active years]])),1,"")</f>
        <v>1</v>
      </c>
    </row>
    <row r="1910" spans="1:27" x14ac:dyDescent="0.45">
      <c r="A1910">
        <f>raw[team]</f>
        <v>2358</v>
      </c>
      <c r="B1910">
        <f>raw[rookie year]</f>
        <v>2008</v>
      </c>
      <c r="C1910" t="str">
        <f>IF(ISNUMBER(SEARCH(C$1,raw[[#This Row],[active years]])),1,"")</f>
        <v/>
      </c>
      <c r="D1910" t="str">
        <f>IF(ISNUMBER(SEARCH(D$1,raw[[#This Row],[active years]])),1,"")</f>
        <v/>
      </c>
      <c r="E1910" t="str">
        <f>IF(ISNUMBER(SEARCH(E$1,raw[[#This Row],[active years]])),1,"")</f>
        <v/>
      </c>
      <c r="F1910" t="str">
        <f>IF(ISNUMBER(SEARCH(F$1,raw[[#This Row],[active years]])),1,"")</f>
        <v/>
      </c>
      <c r="G1910" t="str">
        <f>IF(ISNUMBER(SEARCH(G$1,raw[[#This Row],[active years]])),1,"")</f>
        <v/>
      </c>
      <c r="H1910" t="str">
        <f>IF(ISNUMBER(SEARCH(H$1,raw[[#This Row],[active years]])),1,"")</f>
        <v/>
      </c>
      <c r="I1910" t="str">
        <f>IF(ISNUMBER(SEARCH(I$1,raw[[#This Row],[active years]])),1,"")</f>
        <v/>
      </c>
      <c r="J1910" t="str">
        <f>IF(ISNUMBER(SEARCH(J$1,raw[[#This Row],[active years]])),1,"")</f>
        <v/>
      </c>
      <c r="K1910" t="str">
        <f>IF(ISNUMBER(SEARCH(K$1,raw[[#This Row],[active years]])),1,"")</f>
        <v/>
      </c>
      <c r="L1910" t="str">
        <f>IF(ISNUMBER(SEARCH(L$1,raw[[#This Row],[active years]])),1,"")</f>
        <v/>
      </c>
      <c r="M1910" t="str">
        <f>IF(ISNUMBER(SEARCH(M$1,raw[[#This Row],[active years]])),1,"")</f>
        <v/>
      </c>
      <c r="N1910" t="str">
        <f>IF(ISNUMBER(SEARCH(N$1,raw[[#This Row],[active years]])),1,"")</f>
        <v/>
      </c>
      <c r="O1910" t="str">
        <f>IF(ISNUMBER(SEARCH(O$1,raw[[#This Row],[active years]])),1,"")</f>
        <v/>
      </c>
      <c r="P1910" t="str">
        <f>IF(ISNUMBER(SEARCH(P$1,raw[[#This Row],[active years]])),1,"")</f>
        <v/>
      </c>
      <c r="Q1910" t="str">
        <f>IF(ISNUMBER(SEARCH(Q$1,raw[[#This Row],[active years]])),1,"")</f>
        <v/>
      </c>
      <c r="R1910" t="str">
        <f>IF(ISNUMBER(SEARCH(R$1,raw[[#This Row],[active years]])),1,"")</f>
        <v/>
      </c>
      <c r="S1910">
        <f>IF(ISNUMBER(SEARCH(S$1,raw[[#This Row],[active years]])),1,"")</f>
        <v>1</v>
      </c>
      <c r="T1910">
        <f>IF(ISNUMBER(SEARCH(T$1,raw[[#This Row],[active years]])),1,"")</f>
        <v>1</v>
      </c>
      <c r="U1910">
        <f>IF(ISNUMBER(SEARCH(U$1,raw[[#This Row],[active years]])),1,"")</f>
        <v>1</v>
      </c>
      <c r="V1910">
        <f>IF(ISNUMBER(SEARCH(V$1,raw[[#This Row],[active years]])),1,"")</f>
        <v>1</v>
      </c>
      <c r="W1910">
        <f>IF(ISNUMBER(SEARCH(W$1,raw[[#This Row],[active years]])),1,"")</f>
        <v>1</v>
      </c>
      <c r="X1910">
        <f>IF(ISNUMBER(SEARCH(X$1,raw[[#This Row],[active years]])),1,"")</f>
        <v>1</v>
      </c>
      <c r="Y1910">
        <f>IF(ISNUMBER(SEARCH(Y$1,raw[[#This Row],[active years]])),1,"")</f>
        <v>1</v>
      </c>
      <c r="Z1910">
        <f>IF(ISNUMBER(SEARCH(Z$1,raw[[#This Row],[active years]])),1,"")</f>
        <v>1</v>
      </c>
      <c r="AA1910">
        <f>IF(ISNUMBER(SEARCH(AA$1,raw[[#This Row],[active years]])),1,"")</f>
        <v>1</v>
      </c>
    </row>
    <row r="1911" spans="1:27" x14ac:dyDescent="0.45">
      <c r="A1911">
        <f>raw[team]</f>
        <v>2359</v>
      </c>
      <c r="B1911">
        <f>raw[rookie year]</f>
        <v>2008</v>
      </c>
      <c r="C1911" t="str">
        <f>IF(ISNUMBER(SEARCH(C$1,raw[[#This Row],[active years]])),1,"")</f>
        <v/>
      </c>
      <c r="D1911" t="str">
        <f>IF(ISNUMBER(SEARCH(D$1,raw[[#This Row],[active years]])),1,"")</f>
        <v/>
      </c>
      <c r="E1911" t="str">
        <f>IF(ISNUMBER(SEARCH(E$1,raw[[#This Row],[active years]])),1,"")</f>
        <v/>
      </c>
      <c r="F1911" t="str">
        <f>IF(ISNUMBER(SEARCH(F$1,raw[[#This Row],[active years]])),1,"")</f>
        <v/>
      </c>
      <c r="G1911" t="str">
        <f>IF(ISNUMBER(SEARCH(G$1,raw[[#This Row],[active years]])),1,"")</f>
        <v/>
      </c>
      <c r="H1911" t="str">
        <f>IF(ISNUMBER(SEARCH(H$1,raw[[#This Row],[active years]])),1,"")</f>
        <v/>
      </c>
      <c r="I1911" t="str">
        <f>IF(ISNUMBER(SEARCH(I$1,raw[[#This Row],[active years]])),1,"")</f>
        <v/>
      </c>
      <c r="J1911" t="str">
        <f>IF(ISNUMBER(SEARCH(J$1,raw[[#This Row],[active years]])),1,"")</f>
        <v/>
      </c>
      <c r="K1911" t="str">
        <f>IF(ISNUMBER(SEARCH(K$1,raw[[#This Row],[active years]])),1,"")</f>
        <v/>
      </c>
      <c r="L1911" t="str">
        <f>IF(ISNUMBER(SEARCH(L$1,raw[[#This Row],[active years]])),1,"")</f>
        <v/>
      </c>
      <c r="M1911" t="str">
        <f>IF(ISNUMBER(SEARCH(M$1,raw[[#This Row],[active years]])),1,"")</f>
        <v/>
      </c>
      <c r="N1911" t="str">
        <f>IF(ISNUMBER(SEARCH(N$1,raw[[#This Row],[active years]])),1,"")</f>
        <v/>
      </c>
      <c r="O1911" t="str">
        <f>IF(ISNUMBER(SEARCH(O$1,raw[[#This Row],[active years]])),1,"")</f>
        <v/>
      </c>
      <c r="P1911" t="str">
        <f>IF(ISNUMBER(SEARCH(P$1,raw[[#This Row],[active years]])),1,"")</f>
        <v/>
      </c>
      <c r="Q1911" t="str">
        <f>IF(ISNUMBER(SEARCH(Q$1,raw[[#This Row],[active years]])),1,"")</f>
        <v/>
      </c>
      <c r="R1911" t="str">
        <f>IF(ISNUMBER(SEARCH(R$1,raw[[#This Row],[active years]])),1,"")</f>
        <v/>
      </c>
      <c r="S1911">
        <f>IF(ISNUMBER(SEARCH(S$1,raw[[#This Row],[active years]])),1,"")</f>
        <v>1</v>
      </c>
      <c r="T1911">
        <f>IF(ISNUMBER(SEARCH(T$1,raw[[#This Row],[active years]])),1,"")</f>
        <v>1</v>
      </c>
      <c r="U1911">
        <f>IF(ISNUMBER(SEARCH(U$1,raw[[#This Row],[active years]])),1,"")</f>
        <v>1</v>
      </c>
      <c r="V1911">
        <f>IF(ISNUMBER(SEARCH(V$1,raw[[#This Row],[active years]])),1,"")</f>
        <v>1</v>
      </c>
      <c r="W1911">
        <f>IF(ISNUMBER(SEARCH(W$1,raw[[#This Row],[active years]])),1,"")</f>
        <v>1</v>
      </c>
      <c r="X1911">
        <f>IF(ISNUMBER(SEARCH(X$1,raw[[#This Row],[active years]])),1,"")</f>
        <v>1</v>
      </c>
      <c r="Y1911">
        <f>IF(ISNUMBER(SEARCH(Y$1,raw[[#This Row],[active years]])),1,"")</f>
        <v>1</v>
      </c>
      <c r="Z1911">
        <f>IF(ISNUMBER(SEARCH(Z$1,raw[[#This Row],[active years]])),1,"")</f>
        <v>1</v>
      </c>
      <c r="AA1911">
        <f>IF(ISNUMBER(SEARCH(AA$1,raw[[#This Row],[active years]])),1,"")</f>
        <v>1</v>
      </c>
    </row>
    <row r="1912" spans="1:27" x14ac:dyDescent="0.45">
      <c r="A1912">
        <f>raw[team]</f>
        <v>2360</v>
      </c>
      <c r="B1912">
        <f>raw[rookie year]</f>
        <v>2008</v>
      </c>
      <c r="C1912" t="str">
        <f>IF(ISNUMBER(SEARCH(C$1,raw[[#This Row],[active years]])),1,"")</f>
        <v/>
      </c>
      <c r="D1912" t="str">
        <f>IF(ISNUMBER(SEARCH(D$1,raw[[#This Row],[active years]])),1,"")</f>
        <v/>
      </c>
      <c r="E1912" t="str">
        <f>IF(ISNUMBER(SEARCH(E$1,raw[[#This Row],[active years]])),1,"")</f>
        <v/>
      </c>
      <c r="F1912" t="str">
        <f>IF(ISNUMBER(SEARCH(F$1,raw[[#This Row],[active years]])),1,"")</f>
        <v/>
      </c>
      <c r="G1912" t="str">
        <f>IF(ISNUMBER(SEARCH(G$1,raw[[#This Row],[active years]])),1,"")</f>
        <v/>
      </c>
      <c r="H1912" t="str">
        <f>IF(ISNUMBER(SEARCH(H$1,raw[[#This Row],[active years]])),1,"")</f>
        <v/>
      </c>
      <c r="I1912" t="str">
        <f>IF(ISNUMBER(SEARCH(I$1,raw[[#This Row],[active years]])),1,"")</f>
        <v/>
      </c>
      <c r="J1912" t="str">
        <f>IF(ISNUMBER(SEARCH(J$1,raw[[#This Row],[active years]])),1,"")</f>
        <v/>
      </c>
      <c r="K1912" t="str">
        <f>IF(ISNUMBER(SEARCH(K$1,raw[[#This Row],[active years]])),1,"")</f>
        <v/>
      </c>
      <c r="L1912" t="str">
        <f>IF(ISNUMBER(SEARCH(L$1,raw[[#This Row],[active years]])),1,"")</f>
        <v/>
      </c>
      <c r="M1912" t="str">
        <f>IF(ISNUMBER(SEARCH(M$1,raw[[#This Row],[active years]])),1,"")</f>
        <v/>
      </c>
      <c r="N1912" t="str">
        <f>IF(ISNUMBER(SEARCH(N$1,raw[[#This Row],[active years]])),1,"")</f>
        <v/>
      </c>
      <c r="O1912" t="str">
        <f>IF(ISNUMBER(SEARCH(O$1,raw[[#This Row],[active years]])),1,"")</f>
        <v/>
      </c>
      <c r="P1912" t="str">
        <f>IF(ISNUMBER(SEARCH(P$1,raw[[#This Row],[active years]])),1,"")</f>
        <v/>
      </c>
      <c r="Q1912" t="str">
        <f>IF(ISNUMBER(SEARCH(Q$1,raw[[#This Row],[active years]])),1,"")</f>
        <v/>
      </c>
      <c r="R1912" t="str">
        <f>IF(ISNUMBER(SEARCH(R$1,raw[[#This Row],[active years]])),1,"")</f>
        <v/>
      </c>
      <c r="S1912">
        <f>IF(ISNUMBER(SEARCH(S$1,raw[[#This Row],[active years]])),1,"")</f>
        <v>1</v>
      </c>
      <c r="T1912">
        <f>IF(ISNUMBER(SEARCH(T$1,raw[[#This Row],[active years]])),1,"")</f>
        <v>1</v>
      </c>
      <c r="U1912">
        <f>IF(ISNUMBER(SEARCH(U$1,raw[[#This Row],[active years]])),1,"")</f>
        <v>1</v>
      </c>
      <c r="V1912" t="str">
        <f>IF(ISNUMBER(SEARCH(V$1,raw[[#This Row],[active years]])),1,"")</f>
        <v/>
      </c>
      <c r="W1912" t="str">
        <f>IF(ISNUMBER(SEARCH(W$1,raw[[#This Row],[active years]])),1,"")</f>
        <v/>
      </c>
      <c r="X1912">
        <f>IF(ISNUMBER(SEARCH(X$1,raw[[#This Row],[active years]])),1,"")</f>
        <v>1</v>
      </c>
      <c r="Y1912">
        <f>IF(ISNUMBER(SEARCH(Y$1,raw[[#This Row],[active years]])),1,"")</f>
        <v>1</v>
      </c>
      <c r="Z1912">
        <f>IF(ISNUMBER(SEARCH(Z$1,raw[[#This Row],[active years]])),1,"")</f>
        <v>1</v>
      </c>
      <c r="AA1912">
        <f>IF(ISNUMBER(SEARCH(AA$1,raw[[#This Row],[active years]])),1,"")</f>
        <v>1</v>
      </c>
    </row>
    <row r="1913" spans="1:27" x14ac:dyDescent="0.45">
      <c r="A1913">
        <f>raw[team]</f>
        <v>2361</v>
      </c>
      <c r="B1913">
        <f>raw[rookie year]</f>
        <v>2008</v>
      </c>
      <c r="C1913" t="str">
        <f>IF(ISNUMBER(SEARCH(C$1,raw[[#This Row],[active years]])),1,"")</f>
        <v/>
      </c>
      <c r="D1913" t="str">
        <f>IF(ISNUMBER(SEARCH(D$1,raw[[#This Row],[active years]])),1,"")</f>
        <v/>
      </c>
      <c r="E1913" t="str">
        <f>IF(ISNUMBER(SEARCH(E$1,raw[[#This Row],[active years]])),1,"")</f>
        <v/>
      </c>
      <c r="F1913" t="str">
        <f>IF(ISNUMBER(SEARCH(F$1,raw[[#This Row],[active years]])),1,"")</f>
        <v/>
      </c>
      <c r="G1913" t="str">
        <f>IF(ISNUMBER(SEARCH(G$1,raw[[#This Row],[active years]])),1,"")</f>
        <v/>
      </c>
      <c r="H1913" t="str">
        <f>IF(ISNUMBER(SEARCH(H$1,raw[[#This Row],[active years]])),1,"")</f>
        <v/>
      </c>
      <c r="I1913" t="str">
        <f>IF(ISNUMBER(SEARCH(I$1,raw[[#This Row],[active years]])),1,"")</f>
        <v/>
      </c>
      <c r="J1913" t="str">
        <f>IF(ISNUMBER(SEARCH(J$1,raw[[#This Row],[active years]])),1,"")</f>
        <v/>
      </c>
      <c r="K1913" t="str">
        <f>IF(ISNUMBER(SEARCH(K$1,raw[[#This Row],[active years]])),1,"")</f>
        <v/>
      </c>
      <c r="L1913" t="str">
        <f>IF(ISNUMBER(SEARCH(L$1,raw[[#This Row],[active years]])),1,"")</f>
        <v/>
      </c>
      <c r="M1913" t="str">
        <f>IF(ISNUMBER(SEARCH(M$1,raw[[#This Row],[active years]])),1,"")</f>
        <v/>
      </c>
      <c r="N1913" t="str">
        <f>IF(ISNUMBER(SEARCH(N$1,raw[[#This Row],[active years]])),1,"")</f>
        <v/>
      </c>
      <c r="O1913" t="str">
        <f>IF(ISNUMBER(SEARCH(O$1,raw[[#This Row],[active years]])),1,"")</f>
        <v/>
      </c>
      <c r="P1913" t="str">
        <f>IF(ISNUMBER(SEARCH(P$1,raw[[#This Row],[active years]])),1,"")</f>
        <v/>
      </c>
      <c r="Q1913" t="str">
        <f>IF(ISNUMBER(SEARCH(Q$1,raw[[#This Row],[active years]])),1,"")</f>
        <v/>
      </c>
      <c r="R1913" t="str">
        <f>IF(ISNUMBER(SEARCH(R$1,raw[[#This Row],[active years]])),1,"")</f>
        <v/>
      </c>
      <c r="S1913">
        <f>IF(ISNUMBER(SEARCH(S$1,raw[[#This Row],[active years]])),1,"")</f>
        <v>1</v>
      </c>
      <c r="T1913">
        <f>IF(ISNUMBER(SEARCH(T$1,raw[[#This Row],[active years]])),1,"")</f>
        <v>1</v>
      </c>
      <c r="U1913">
        <f>IF(ISNUMBER(SEARCH(U$1,raw[[#This Row],[active years]])),1,"")</f>
        <v>1</v>
      </c>
      <c r="V1913">
        <f>IF(ISNUMBER(SEARCH(V$1,raw[[#This Row],[active years]])),1,"")</f>
        <v>1</v>
      </c>
      <c r="W1913" t="str">
        <f>IF(ISNUMBER(SEARCH(W$1,raw[[#This Row],[active years]])),1,"")</f>
        <v/>
      </c>
      <c r="X1913" t="str">
        <f>IF(ISNUMBER(SEARCH(X$1,raw[[#This Row],[active years]])),1,"")</f>
        <v/>
      </c>
      <c r="Y1913" t="str">
        <f>IF(ISNUMBER(SEARCH(Y$1,raw[[#This Row],[active years]])),1,"")</f>
        <v/>
      </c>
      <c r="Z1913" t="str">
        <f>IF(ISNUMBER(SEARCH(Z$1,raw[[#This Row],[active years]])),1,"")</f>
        <v/>
      </c>
      <c r="AA1913" t="str">
        <f>IF(ISNUMBER(SEARCH(AA$1,raw[[#This Row],[active years]])),1,"")</f>
        <v/>
      </c>
    </row>
    <row r="1914" spans="1:27" x14ac:dyDescent="0.45">
      <c r="A1914">
        <f>raw[team]</f>
        <v>2362</v>
      </c>
      <c r="B1914">
        <f>raw[rookie year]</f>
        <v>2008</v>
      </c>
      <c r="C1914" t="str">
        <f>IF(ISNUMBER(SEARCH(C$1,raw[[#This Row],[active years]])),1,"")</f>
        <v/>
      </c>
      <c r="D1914" t="str">
        <f>IF(ISNUMBER(SEARCH(D$1,raw[[#This Row],[active years]])),1,"")</f>
        <v/>
      </c>
      <c r="E1914" t="str">
        <f>IF(ISNUMBER(SEARCH(E$1,raw[[#This Row],[active years]])),1,"")</f>
        <v/>
      </c>
      <c r="F1914" t="str">
        <f>IF(ISNUMBER(SEARCH(F$1,raw[[#This Row],[active years]])),1,"")</f>
        <v/>
      </c>
      <c r="G1914" t="str">
        <f>IF(ISNUMBER(SEARCH(G$1,raw[[#This Row],[active years]])),1,"")</f>
        <v/>
      </c>
      <c r="H1914" t="str">
        <f>IF(ISNUMBER(SEARCH(H$1,raw[[#This Row],[active years]])),1,"")</f>
        <v/>
      </c>
      <c r="I1914" t="str">
        <f>IF(ISNUMBER(SEARCH(I$1,raw[[#This Row],[active years]])),1,"")</f>
        <v/>
      </c>
      <c r="J1914" t="str">
        <f>IF(ISNUMBER(SEARCH(J$1,raw[[#This Row],[active years]])),1,"")</f>
        <v/>
      </c>
      <c r="K1914" t="str">
        <f>IF(ISNUMBER(SEARCH(K$1,raw[[#This Row],[active years]])),1,"")</f>
        <v/>
      </c>
      <c r="L1914" t="str">
        <f>IF(ISNUMBER(SEARCH(L$1,raw[[#This Row],[active years]])),1,"")</f>
        <v/>
      </c>
      <c r="M1914" t="str">
        <f>IF(ISNUMBER(SEARCH(M$1,raw[[#This Row],[active years]])),1,"")</f>
        <v/>
      </c>
      <c r="N1914" t="str">
        <f>IF(ISNUMBER(SEARCH(N$1,raw[[#This Row],[active years]])),1,"")</f>
        <v/>
      </c>
      <c r="O1914" t="str">
        <f>IF(ISNUMBER(SEARCH(O$1,raw[[#This Row],[active years]])),1,"")</f>
        <v/>
      </c>
      <c r="P1914" t="str">
        <f>IF(ISNUMBER(SEARCH(P$1,raw[[#This Row],[active years]])),1,"")</f>
        <v/>
      </c>
      <c r="Q1914" t="str">
        <f>IF(ISNUMBER(SEARCH(Q$1,raw[[#This Row],[active years]])),1,"")</f>
        <v/>
      </c>
      <c r="R1914" t="str">
        <f>IF(ISNUMBER(SEARCH(R$1,raw[[#This Row],[active years]])),1,"")</f>
        <v/>
      </c>
      <c r="S1914">
        <f>IF(ISNUMBER(SEARCH(S$1,raw[[#This Row],[active years]])),1,"")</f>
        <v>1</v>
      </c>
      <c r="T1914">
        <f>IF(ISNUMBER(SEARCH(T$1,raw[[#This Row],[active years]])),1,"")</f>
        <v>1</v>
      </c>
      <c r="U1914" t="str">
        <f>IF(ISNUMBER(SEARCH(U$1,raw[[#This Row],[active years]])),1,"")</f>
        <v/>
      </c>
      <c r="V1914" t="str">
        <f>IF(ISNUMBER(SEARCH(V$1,raw[[#This Row],[active years]])),1,"")</f>
        <v/>
      </c>
      <c r="W1914" t="str">
        <f>IF(ISNUMBER(SEARCH(W$1,raw[[#This Row],[active years]])),1,"")</f>
        <v/>
      </c>
      <c r="X1914" t="str">
        <f>IF(ISNUMBER(SEARCH(X$1,raw[[#This Row],[active years]])),1,"")</f>
        <v/>
      </c>
      <c r="Y1914" t="str">
        <f>IF(ISNUMBER(SEARCH(Y$1,raw[[#This Row],[active years]])),1,"")</f>
        <v/>
      </c>
      <c r="Z1914" t="str">
        <f>IF(ISNUMBER(SEARCH(Z$1,raw[[#This Row],[active years]])),1,"")</f>
        <v/>
      </c>
      <c r="AA1914" t="str">
        <f>IF(ISNUMBER(SEARCH(AA$1,raw[[#This Row],[active years]])),1,"")</f>
        <v/>
      </c>
    </row>
    <row r="1915" spans="1:27" x14ac:dyDescent="0.45">
      <c r="A1915">
        <f>raw[team]</f>
        <v>2363</v>
      </c>
      <c r="B1915">
        <f>raw[rookie year]</f>
        <v>2008</v>
      </c>
      <c r="C1915" t="str">
        <f>IF(ISNUMBER(SEARCH(C$1,raw[[#This Row],[active years]])),1,"")</f>
        <v/>
      </c>
      <c r="D1915" t="str">
        <f>IF(ISNUMBER(SEARCH(D$1,raw[[#This Row],[active years]])),1,"")</f>
        <v/>
      </c>
      <c r="E1915" t="str">
        <f>IF(ISNUMBER(SEARCH(E$1,raw[[#This Row],[active years]])),1,"")</f>
        <v/>
      </c>
      <c r="F1915" t="str">
        <f>IF(ISNUMBER(SEARCH(F$1,raw[[#This Row],[active years]])),1,"")</f>
        <v/>
      </c>
      <c r="G1915" t="str">
        <f>IF(ISNUMBER(SEARCH(G$1,raw[[#This Row],[active years]])),1,"")</f>
        <v/>
      </c>
      <c r="H1915" t="str">
        <f>IF(ISNUMBER(SEARCH(H$1,raw[[#This Row],[active years]])),1,"")</f>
        <v/>
      </c>
      <c r="I1915" t="str">
        <f>IF(ISNUMBER(SEARCH(I$1,raw[[#This Row],[active years]])),1,"")</f>
        <v/>
      </c>
      <c r="J1915" t="str">
        <f>IF(ISNUMBER(SEARCH(J$1,raw[[#This Row],[active years]])),1,"")</f>
        <v/>
      </c>
      <c r="K1915" t="str">
        <f>IF(ISNUMBER(SEARCH(K$1,raw[[#This Row],[active years]])),1,"")</f>
        <v/>
      </c>
      <c r="L1915" t="str">
        <f>IF(ISNUMBER(SEARCH(L$1,raw[[#This Row],[active years]])),1,"")</f>
        <v/>
      </c>
      <c r="M1915" t="str">
        <f>IF(ISNUMBER(SEARCH(M$1,raw[[#This Row],[active years]])),1,"")</f>
        <v/>
      </c>
      <c r="N1915" t="str">
        <f>IF(ISNUMBER(SEARCH(N$1,raw[[#This Row],[active years]])),1,"")</f>
        <v/>
      </c>
      <c r="O1915" t="str">
        <f>IF(ISNUMBER(SEARCH(O$1,raw[[#This Row],[active years]])),1,"")</f>
        <v/>
      </c>
      <c r="P1915" t="str">
        <f>IF(ISNUMBER(SEARCH(P$1,raw[[#This Row],[active years]])),1,"")</f>
        <v/>
      </c>
      <c r="Q1915" t="str">
        <f>IF(ISNUMBER(SEARCH(Q$1,raw[[#This Row],[active years]])),1,"")</f>
        <v/>
      </c>
      <c r="R1915" t="str">
        <f>IF(ISNUMBER(SEARCH(R$1,raw[[#This Row],[active years]])),1,"")</f>
        <v/>
      </c>
      <c r="S1915">
        <f>IF(ISNUMBER(SEARCH(S$1,raw[[#This Row],[active years]])),1,"")</f>
        <v>1</v>
      </c>
      <c r="T1915">
        <f>IF(ISNUMBER(SEARCH(T$1,raw[[#This Row],[active years]])),1,"")</f>
        <v>1</v>
      </c>
      <c r="U1915">
        <f>IF(ISNUMBER(SEARCH(U$1,raw[[#This Row],[active years]])),1,"")</f>
        <v>1</v>
      </c>
      <c r="V1915">
        <f>IF(ISNUMBER(SEARCH(V$1,raw[[#This Row],[active years]])),1,"")</f>
        <v>1</v>
      </c>
      <c r="W1915">
        <f>IF(ISNUMBER(SEARCH(W$1,raw[[#This Row],[active years]])),1,"")</f>
        <v>1</v>
      </c>
      <c r="X1915">
        <f>IF(ISNUMBER(SEARCH(X$1,raw[[#This Row],[active years]])),1,"")</f>
        <v>1</v>
      </c>
      <c r="Y1915">
        <f>IF(ISNUMBER(SEARCH(Y$1,raw[[#This Row],[active years]])),1,"")</f>
        <v>1</v>
      </c>
      <c r="Z1915">
        <f>IF(ISNUMBER(SEARCH(Z$1,raw[[#This Row],[active years]])),1,"")</f>
        <v>1</v>
      </c>
      <c r="AA1915">
        <f>IF(ISNUMBER(SEARCH(AA$1,raw[[#This Row],[active years]])),1,"")</f>
        <v>1</v>
      </c>
    </row>
    <row r="1916" spans="1:27" x14ac:dyDescent="0.45">
      <c r="A1916">
        <f>raw[team]</f>
        <v>2364</v>
      </c>
      <c r="B1916">
        <f>raw[rookie year]</f>
        <v>2008</v>
      </c>
      <c r="C1916" t="str">
        <f>IF(ISNUMBER(SEARCH(C$1,raw[[#This Row],[active years]])),1,"")</f>
        <v/>
      </c>
      <c r="D1916" t="str">
        <f>IF(ISNUMBER(SEARCH(D$1,raw[[#This Row],[active years]])),1,"")</f>
        <v/>
      </c>
      <c r="E1916" t="str">
        <f>IF(ISNUMBER(SEARCH(E$1,raw[[#This Row],[active years]])),1,"")</f>
        <v/>
      </c>
      <c r="F1916" t="str">
        <f>IF(ISNUMBER(SEARCH(F$1,raw[[#This Row],[active years]])),1,"")</f>
        <v/>
      </c>
      <c r="G1916" t="str">
        <f>IF(ISNUMBER(SEARCH(G$1,raw[[#This Row],[active years]])),1,"")</f>
        <v/>
      </c>
      <c r="H1916" t="str">
        <f>IF(ISNUMBER(SEARCH(H$1,raw[[#This Row],[active years]])),1,"")</f>
        <v/>
      </c>
      <c r="I1916" t="str">
        <f>IF(ISNUMBER(SEARCH(I$1,raw[[#This Row],[active years]])),1,"")</f>
        <v/>
      </c>
      <c r="J1916" t="str">
        <f>IF(ISNUMBER(SEARCH(J$1,raw[[#This Row],[active years]])),1,"")</f>
        <v/>
      </c>
      <c r="K1916" t="str">
        <f>IF(ISNUMBER(SEARCH(K$1,raw[[#This Row],[active years]])),1,"")</f>
        <v/>
      </c>
      <c r="L1916" t="str">
        <f>IF(ISNUMBER(SEARCH(L$1,raw[[#This Row],[active years]])),1,"")</f>
        <v/>
      </c>
      <c r="M1916" t="str">
        <f>IF(ISNUMBER(SEARCH(M$1,raw[[#This Row],[active years]])),1,"")</f>
        <v/>
      </c>
      <c r="N1916" t="str">
        <f>IF(ISNUMBER(SEARCH(N$1,raw[[#This Row],[active years]])),1,"")</f>
        <v/>
      </c>
      <c r="O1916" t="str">
        <f>IF(ISNUMBER(SEARCH(O$1,raw[[#This Row],[active years]])),1,"")</f>
        <v/>
      </c>
      <c r="P1916" t="str">
        <f>IF(ISNUMBER(SEARCH(P$1,raw[[#This Row],[active years]])),1,"")</f>
        <v/>
      </c>
      <c r="Q1916" t="str">
        <f>IF(ISNUMBER(SEARCH(Q$1,raw[[#This Row],[active years]])),1,"")</f>
        <v/>
      </c>
      <c r="R1916" t="str">
        <f>IF(ISNUMBER(SEARCH(R$1,raw[[#This Row],[active years]])),1,"")</f>
        <v/>
      </c>
      <c r="S1916">
        <f>IF(ISNUMBER(SEARCH(S$1,raw[[#This Row],[active years]])),1,"")</f>
        <v>1</v>
      </c>
      <c r="T1916">
        <f>IF(ISNUMBER(SEARCH(T$1,raw[[#This Row],[active years]])),1,"")</f>
        <v>1</v>
      </c>
      <c r="U1916">
        <f>IF(ISNUMBER(SEARCH(U$1,raw[[#This Row],[active years]])),1,"")</f>
        <v>1</v>
      </c>
      <c r="V1916" t="str">
        <f>IF(ISNUMBER(SEARCH(V$1,raw[[#This Row],[active years]])),1,"")</f>
        <v/>
      </c>
      <c r="W1916" t="str">
        <f>IF(ISNUMBER(SEARCH(W$1,raw[[#This Row],[active years]])),1,"")</f>
        <v/>
      </c>
      <c r="X1916" t="str">
        <f>IF(ISNUMBER(SEARCH(X$1,raw[[#This Row],[active years]])),1,"")</f>
        <v/>
      </c>
      <c r="Y1916" t="str">
        <f>IF(ISNUMBER(SEARCH(Y$1,raw[[#This Row],[active years]])),1,"")</f>
        <v/>
      </c>
      <c r="Z1916" t="str">
        <f>IF(ISNUMBER(SEARCH(Z$1,raw[[#This Row],[active years]])),1,"")</f>
        <v/>
      </c>
      <c r="AA1916" t="str">
        <f>IF(ISNUMBER(SEARCH(AA$1,raw[[#This Row],[active years]])),1,"")</f>
        <v/>
      </c>
    </row>
    <row r="1917" spans="1:27" x14ac:dyDescent="0.45">
      <c r="A1917">
        <f>raw[team]</f>
        <v>2365</v>
      </c>
      <c r="B1917">
        <f>raw[rookie year]</f>
        <v>2008</v>
      </c>
      <c r="C1917" t="str">
        <f>IF(ISNUMBER(SEARCH(C$1,raw[[#This Row],[active years]])),1,"")</f>
        <v/>
      </c>
      <c r="D1917" t="str">
        <f>IF(ISNUMBER(SEARCH(D$1,raw[[#This Row],[active years]])),1,"")</f>
        <v/>
      </c>
      <c r="E1917" t="str">
        <f>IF(ISNUMBER(SEARCH(E$1,raw[[#This Row],[active years]])),1,"")</f>
        <v/>
      </c>
      <c r="F1917" t="str">
        <f>IF(ISNUMBER(SEARCH(F$1,raw[[#This Row],[active years]])),1,"")</f>
        <v/>
      </c>
      <c r="G1917" t="str">
        <f>IF(ISNUMBER(SEARCH(G$1,raw[[#This Row],[active years]])),1,"")</f>
        <v/>
      </c>
      <c r="H1917" t="str">
        <f>IF(ISNUMBER(SEARCH(H$1,raw[[#This Row],[active years]])),1,"")</f>
        <v/>
      </c>
      <c r="I1917" t="str">
        <f>IF(ISNUMBER(SEARCH(I$1,raw[[#This Row],[active years]])),1,"")</f>
        <v/>
      </c>
      <c r="J1917" t="str">
        <f>IF(ISNUMBER(SEARCH(J$1,raw[[#This Row],[active years]])),1,"")</f>
        <v/>
      </c>
      <c r="K1917" t="str">
        <f>IF(ISNUMBER(SEARCH(K$1,raw[[#This Row],[active years]])),1,"")</f>
        <v/>
      </c>
      <c r="L1917" t="str">
        <f>IF(ISNUMBER(SEARCH(L$1,raw[[#This Row],[active years]])),1,"")</f>
        <v/>
      </c>
      <c r="M1917" t="str">
        <f>IF(ISNUMBER(SEARCH(M$1,raw[[#This Row],[active years]])),1,"")</f>
        <v/>
      </c>
      <c r="N1917" t="str">
        <f>IF(ISNUMBER(SEARCH(N$1,raw[[#This Row],[active years]])),1,"")</f>
        <v/>
      </c>
      <c r="O1917" t="str">
        <f>IF(ISNUMBER(SEARCH(O$1,raw[[#This Row],[active years]])),1,"")</f>
        <v/>
      </c>
      <c r="P1917" t="str">
        <f>IF(ISNUMBER(SEARCH(P$1,raw[[#This Row],[active years]])),1,"")</f>
        <v/>
      </c>
      <c r="Q1917" t="str">
        <f>IF(ISNUMBER(SEARCH(Q$1,raw[[#This Row],[active years]])),1,"")</f>
        <v/>
      </c>
      <c r="R1917" t="str">
        <f>IF(ISNUMBER(SEARCH(R$1,raw[[#This Row],[active years]])),1,"")</f>
        <v/>
      </c>
      <c r="S1917">
        <f>IF(ISNUMBER(SEARCH(S$1,raw[[#This Row],[active years]])),1,"")</f>
        <v>1</v>
      </c>
      <c r="T1917" t="str">
        <f>IF(ISNUMBER(SEARCH(T$1,raw[[#This Row],[active years]])),1,"")</f>
        <v/>
      </c>
      <c r="U1917" t="str">
        <f>IF(ISNUMBER(SEARCH(U$1,raw[[#This Row],[active years]])),1,"")</f>
        <v/>
      </c>
      <c r="V1917" t="str">
        <f>IF(ISNUMBER(SEARCH(V$1,raw[[#This Row],[active years]])),1,"")</f>
        <v/>
      </c>
      <c r="W1917" t="str">
        <f>IF(ISNUMBER(SEARCH(W$1,raw[[#This Row],[active years]])),1,"")</f>
        <v/>
      </c>
      <c r="X1917" t="str">
        <f>IF(ISNUMBER(SEARCH(X$1,raw[[#This Row],[active years]])),1,"")</f>
        <v/>
      </c>
      <c r="Y1917" t="str">
        <f>IF(ISNUMBER(SEARCH(Y$1,raw[[#This Row],[active years]])),1,"")</f>
        <v/>
      </c>
      <c r="Z1917" t="str">
        <f>IF(ISNUMBER(SEARCH(Z$1,raw[[#This Row],[active years]])),1,"")</f>
        <v/>
      </c>
      <c r="AA1917" t="str">
        <f>IF(ISNUMBER(SEARCH(AA$1,raw[[#This Row],[active years]])),1,"")</f>
        <v/>
      </c>
    </row>
    <row r="1918" spans="1:27" x14ac:dyDescent="0.45">
      <c r="A1918">
        <f>raw[team]</f>
        <v>2366</v>
      </c>
      <c r="B1918">
        <f>raw[rookie year]</f>
        <v>2008</v>
      </c>
      <c r="C1918" t="str">
        <f>IF(ISNUMBER(SEARCH(C$1,raw[[#This Row],[active years]])),1,"")</f>
        <v/>
      </c>
      <c r="D1918" t="str">
        <f>IF(ISNUMBER(SEARCH(D$1,raw[[#This Row],[active years]])),1,"")</f>
        <v/>
      </c>
      <c r="E1918" t="str">
        <f>IF(ISNUMBER(SEARCH(E$1,raw[[#This Row],[active years]])),1,"")</f>
        <v/>
      </c>
      <c r="F1918" t="str">
        <f>IF(ISNUMBER(SEARCH(F$1,raw[[#This Row],[active years]])),1,"")</f>
        <v/>
      </c>
      <c r="G1918" t="str">
        <f>IF(ISNUMBER(SEARCH(G$1,raw[[#This Row],[active years]])),1,"")</f>
        <v/>
      </c>
      <c r="H1918" t="str">
        <f>IF(ISNUMBER(SEARCH(H$1,raw[[#This Row],[active years]])),1,"")</f>
        <v/>
      </c>
      <c r="I1918" t="str">
        <f>IF(ISNUMBER(SEARCH(I$1,raw[[#This Row],[active years]])),1,"")</f>
        <v/>
      </c>
      <c r="J1918" t="str">
        <f>IF(ISNUMBER(SEARCH(J$1,raw[[#This Row],[active years]])),1,"")</f>
        <v/>
      </c>
      <c r="K1918" t="str">
        <f>IF(ISNUMBER(SEARCH(K$1,raw[[#This Row],[active years]])),1,"")</f>
        <v/>
      </c>
      <c r="L1918" t="str">
        <f>IF(ISNUMBER(SEARCH(L$1,raw[[#This Row],[active years]])),1,"")</f>
        <v/>
      </c>
      <c r="M1918" t="str">
        <f>IF(ISNUMBER(SEARCH(M$1,raw[[#This Row],[active years]])),1,"")</f>
        <v/>
      </c>
      <c r="N1918" t="str">
        <f>IF(ISNUMBER(SEARCH(N$1,raw[[#This Row],[active years]])),1,"")</f>
        <v/>
      </c>
      <c r="O1918" t="str">
        <f>IF(ISNUMBER(SEARCH(O$1,raw[[#This Row],[active years]])),1,"")</f>
        <v/>
      </c>
      <c r="P1918" t="str">
        <f>IF(ISNUMBER(SEARCH(P$1,raw[[#This Row],[active years]])),1,"")</f>
        <v/>
      </c>
      <c r="Q1918" t="str">
        <f>IF(ISNUMBER(SEARCH(Q$1,raw[[#This Row],[active years]])),1,"")</f>
        <v/>
      </c>
      <c r="R1918" t="str">
        <f>IF(ISNUMBER(SEARCH(R$1,raw[[#This Row],[active years]])),1,"")</f>
        <v/>
      </c>
      <c r="S1918">
        <f>IF(ISNUMBER(SEARCH(S$1,raw[[#This Row],[active years]])),1,"")</f>
        <v>1</v>
      </c>
      <c r="T1918">
        <f>IF(ISNUMBER(SEARCH(T$1,raw[[#This Row],[active years]])),1,"")</f>
        <v>1</v>
      </c>
      <c r="U1918" t="str">
        <f>IF(ISNUMBER(SEARCH(U$1,raw[[#This Row],[active years]])),1,"")</f>
        <v/>
      </c>
      <c r="V1918" t="str">
        <f>IF(ISNUMBER(SEARCH(V$1,raw[[#This Row],[active years]])),1,"")</f>
        <v/>
      </c>
      <c r="W1918" t="str">
        <f>IF(ISNUMBER(SEARCH(W$1,raw[[#This Row],[active years]])),1,"")</f>
        <v/>
      </c>
      <c r="X1918" t="str">
        <f>IF(ISNUMBER(SEARCH(X$1,raw[[#This Row],[active years]])),1,"")</f>
        <v/>
      </c>
      <c r="Y1918" t="str">
        <f>IF(ISNUMBER(SEARCH(Y$1,raw[[#This Row],[active years]])),1,"")</f>
        <v/>
      </c>
      <c r="Z1918" t="str">
        <f>IF(ISNUMBER(SEARCH(Z$1,raw[[#This Row],[active years]])),1,"")</f>
        <v/>
      </c>
      <c r="AA1918" t="str">
        <f>IF(ISNUMBER(SEARCH(AA$1,raw[[#This Row],[active years]])),1,"")</f>
        <v/>
      </c>
    </row>
    <row r="1919" spans="1:27" x14ac:dyDescent="0.45">
      <c r="A1919">
        <f>raw[team]</f>
        <v>2367</v>
      </c>
      <c r="B1919">
        <f>raw[rookie year]</f>
        <v>2008</v>
      </c>
      <c r="C1919" t="str">
        <f>IF(ISNUMBER(SEARCH(C$1,raw[[#This Row],[active years]])),1,"")</f>
        <v/>
      </c>
      <c r="D1919" t="str">
        <f>IF(ISNUMBER(SEARCH(D$1,raw[[#This Row],[active years]])),1,"")</f>
        <v/>
      </c>
      <c r="E1919" t="str">
        <f>IF(ISNUMBER(SEARCH(E$1,raw[[#This Row],[active years]])),1,"")</f>
        <v/>
      </c>
      <c r="F1919" t="str">
        <f>IF(ISNUMBER(SEARCH(F$1,raw[[#This Row],[active years]])),1,"")</f>
        <v/>
      </c>
      <c r="G1919" t="str">
        <f>IF(ISNUMBER(SEARCH(G$1,raw[[#This Row],[active years]])),1,"")</f>
        <v/>
      </c>
      <c r="H1919" t="str">
        <f>IF(ISNUMBER(SEARCH(H$1,raw[[#This Row],[active years]])),1,"")</f>
        <v/>
      </c>
      <c r="I1919" t="str">
        <f>IF(ISNUMBER(SEARCH(I$1,raw[[#This Row],[active years]])),1,"")</f>
        <v/>
      </c>
      <c r="J1919" t="str">
        <f>IF(ISNUMBER(SEARCH(J$1,raw[[#This Row],[active years]])),1,"")</f>
        <v/>
      </c>
      <c r="K1919" t="str">
        <f>IF(ISNUMBER(SEARCH(K$1,raw[[#This Row],[active years]])),1,"")</f>
        <v/>
      </c>
      <c r="L1919" t="str">
        <f>IF(ISNUMBER(SEARCH(L$1,raw[[#This Row],[active years]])),1,"")</f>
        <v/>
      </c>
      <c r="M1919" t="str">
        <f>IF(ISNUMBER(SEARCH(M$1,raw[[#This Row],[active years]])),1,"")</f>
        <v/>
      </c>
      <c r="N1919" t="str">
        <f>IF(ISNUMBER(SEARCH(N$1,raw[[#This Row],[active years]])),1,"")</f>
        <v/>
      </c>
      <c r="O1919" t="str">
        <f>IF(ISNUMBER(SEARCH(O$1,raw[[#This Row],[active years]])),1,"")</f>
        <v/>
      </c>
      <c r="P1919" t="str">
        <f>IF(ISNUMBER(SEARCH(P$1,raw[[#This Row],[active years]])),1,"")</f>
        <v/>
      </c>
      <c r="Q1919" t="str">
        <f>IF(ISNUMBER(SEARCH(Q$1,raw[[#This Row],[active years]])),1,"")</f>
        <v/>
      </c>
      <c r="R1919" t="str">
        <f>IF(ISNUMBER(SEARCH(R$1,raw[[#This Row],[active years]])),1,"")</f>
        <v/>
      </c>
      <c r="S1919">
        <f>IF(ISNUMBER(SEARCH(S$1,raw[[#This Row],[active years]])),1,"")</f>
        <v>1</v>
      </c>
      <c r="T1919">
        <f>IF(ISNUMBER(SEARCH(T$1,raw[[#This Row],[active years]])),1,"")</f>
        <v>1</v>
      </c>
      <c r="U1919">
        <f>IF(ISNUMBER(SEARCH(U$1,raw[[#This Row],[active years]])),1,"")</f>
        <v>1</v>
      </c>
      <c r="V1919">
        <f>IF(ISNUMBER(SEARCH(V$1,raw[[#This Row],[active years]])),1,"")</f>
        <v>1</v>
      </c>
      <c r="W1919">
        <f>IF(ISNUMBER(SEARCH(W$1,raw[[#This Row],[active years]])),1,"")</f>
        <v>1</v>
      </c>
      <c r="X1919">
        <f>IF(ISNUMBER(SEARCH(X$1,raw[[#This Row],[active years]])),1,"")</f>
        <v>1</v>
      </c>
      <c r="Y1919">
        <f>IF(ISNUMBER(SEARCH(Y$1,raw[[#This Row],[active years]])),1,"")</f>
        <v>1</v>
      </c>
      <c r="Z1919">
        <f>IF(ISNUMBER(SEARCH(Z$1,raw[[#This Row],[active years]])),1,"")</f>
        <v>1</v>
      </c>
      <c r="AA1919">
        <f>IF(ISNUMBER(SEARCH(AA$1,raw[[#This Row],[active years]])),1,"")</f>
        <v>1</v>
      </c>
    </row>
    <row r="1920" spans="1:27" x14ac:dyDescent="0.45">
      <c r="A1920">
        <f>raw[team]</f>
        <v>2368</v>
      </c>
      <c r="B1920">
        <f>raw[rookie year]</f>
        <v>2008</v>
      </c>
      <c r="C1920" t="str">
        <f>IF(ISNUMBER(SEARCH(C$1,raw[[#This Row],[active years]])),1,"")</f>
        <v/>
      </c>
      <c r="D1920" t="str">
        <f>IF(ISNUMBER(SEARCH(D$1,raw[[#This Row],[active years]])),1,"")</f>
        <v/>
      </c>
      <c r="E1920" t="str">
        <f>IF(ISNUMBER(SEARCH(E$1,raw[[#This Row],[active years]])),1,"")</f>
        <v/>
      </c>
      <c r="F1920" t="str">
        <f>IF(ISNUMBER(SEARCH(F$1,raw[[#This Row],[active years]])),1,"")</f>
        <v/>
      </c>
      <c r="G1920" t="str">
        <f>IF(ISNUMBER(SEARCH(G$1,raw[[#This Row],[active years]])),1,"")</f>
        <v/>
      </c>
      <c r="H1920" t="str">
        <f>IF(ISNUMBER(SEARCH(H$1,raw[[#This Row],[active years]])),1,"")</f>
        <v/>
      </c>
      <c r="I1920" t="str">
        <f>IF(ISNUMBER(SEARCH(I$1,raw[[#This Row],[active years]])),1,"")</f>
        <v/>
      </c>
      <c r="J1920" t="str">
        <f>IF(ISNUMBER(SEARCH(J$1,raw[[#This Row],[active years]])),1,"")</f>
        <v/>
      </c>
      <c r="K1920" t="str">
        <f>IF(ISNUMBER(SEARCH(K$1,raw[[#This Row],[active years]])),1,"")</f>
        <v/>
      </c>
      <c r="L1920" t="str">
        <f>IF(ISNUMBER(SEARCH(L$1,raw[[#This Row],[active years]])),1,"")</f>
        <v/>
      </c>
      <c r="M1920" t="str">
        <f>IF(ISNUMBER(SEARCH(M$1,raw[[#This Row],[active years]])),1,"")</f>
        <v/>
      </c>
      <c r="N1920" t="str">
        <f>IF(ISNUMBER(SEARCH(N$1,raw[[#This Row],[active years]])),1,"")</f>
        <v/>
      </c>
      <c r="O1920" t="str">
        <f>IF(ISNUMBER(SEARCH(O$1,raw[[#This Row],[active years]])),1,"")</f>
        <v/>
      </c>
      <c r="P1920" t="str">
        <f>IF(ISNUMBER(SEARCH(P$1,raw[[#This Row],[active years]])),1,"")</f>
        <v/>
      </c>
      <c r="Q1920" t="str">
        <f>IF(ISNUMBER(SEARCH(Q$1,raw[[#This Row],[active years]])),1,"")</f>
        <v/>
      </c>
      <c r="R1920" t="str">
        <f>IF(ISNUMBER(SEARCH(R$1,raw[[#This Row],[active years]])),1,"")</f>
        <v/>
      </c>
      <c r="S1920">
        <f>IF(ISNUMBER(SEARCH(S$1,raw[[#This Row],[active years]])),1,"")</f>
        <v>1</v>
      </c>
      <c r="T1920">
        <f>IF(ISNUMBER(SEARCH(T$1,raw[[#This Row],[active years]])),1,"")</f>
        <v>1</v>
      </c>
      <c r="U1920">
        <f>IF(ISNUMBER(SEARCH(U$1,raw[[#This Row],[active years]])),1,"")</f>
        <v>1</v>
      </c>
      <c r="V1920" t="str">
        <f>IF(ISNUMBER(SEARCH(V$1,raw[[#This Row],[active years]])),1,"")</f>
        <v/>
      </c>
      <c r="W1920" t="str">
        <f>IF(ISNUMBER(SEARCH(W$1,raw[[#This Row],[active years]])),1,"")</f>
        <v/>
      </c>
      <c r="X1920" t="str">
        <f>IF(ISNUMBER(SEARCH(X$1,raw[[#This Row],[active years]])),1,"")</f>
        <v/>
      </c>
      <c r="Y1920" t="str">
        <f>IF(ISNUMBER(SEARCH(Y$1,raw[[#This Row],[active years]])),1,"")</f>
        <v/>
      </c>
      <c r="Z1920" t="str">
        <f>IF(ISNUMBER(SEARCH(Z$1,raw[[#This Row],[active years]])),1,"")</f>
        <v/>
      </c>
      <c r="AA1920" t="str">
        <f>IF(ISNUMBER(SEARCH(AA$1,raw[[#This Row],[active years]])),1,"")</f>
        <v/>
      </c>
    </row>
    <row r="1921" spans="1:27" x14ac:dyDescent="0.45">
      <c r="A1921">
        <f>raw[team]</f>
        <v>2369</v>
      </c>
      <c r="B1921">
        <f>raw[rookie year]</f>
        <v>2008</v>
      </c>
      <c r="C1921" t="str">
        <f>IF(ISNUMBER(SEARCH(C$1,raw[[#This Row],[active years]])),1,"")</f>
        <v/>
      </c>
      <c r="D1921" t="str">
        <f>IF(ISNUMBER(SEARCH(D$1,raw[[#This Row],[active years]])),1,"")</f>
        <v/>
      </c>
      <c r="E1921" t="str">
        <f>IF(ISNUMBER(SEARCH(E$1,raw[[#This Row],[active years]])),1,"")</f>
        <v/>
      </c>
      <c r="F1921" t="str">
        <f>IF(ISNUMBER(SEARCH(F$1,raw[[#This Row],[active years]])),1,"")</f>
        <v/>
      </c>
      <c r="G1921" t="str">
        <f>IF(ISNUMBER(SEARCH(G$1,raw[[#This Row],[active years]])),1,"")</f>
        <v/>
      </c>
      <c r="H1921" t="str">
        <f>IF(ISNUMBER(SEARCH(H$1,raw[[#This Row],[active years]])),1,"")</f>
        <v/>
      </c>
      <c r="I1921" t="str">
        <f>IF(ISNUMBER(SEARCH(I$1,raw[[#This Row],[active years]])),1,"")</f>
        <v/>
      </c>
      <c r="J1921" t="str">
        <f>IF(ISNUMBER(SEARCH(J$1,raw[[#This Row],[active years]])),1,"")</f>
        <v/>
      </c>
      <c r="K1921" t="str">
        <f>IF(ISNUMBER(SEARCH(K$1,raw[[#This Row],[active years]])),1,"")</f>
        <v/>
      </c>
      <c r="L1921" t="str">
        <f>IF(ISNUMBER(SEARCH(L$1,raw[[#This Row],[active years]])),1,"")</f>
        <v/>
      </c>
      <c r="M1921" t="str">
        <f>IF(ISNUMBER(SEARCH(M$1,raw[[#This Row],[active years]])),1,"")</f>
        <v/>
      </c>
      <c r="N1921" t="str">
        <f>IF(ISNUMBER(SEARCH(N$1,raw[[#This Row],[active years]])),1,"")</f>
        <v/>
      </c>
      <c r="O1921" t="str">
        <f>IF(ISNUMBER(SEARCH(O$1,raw[[#This Row],[active years]])),1,"")</f>
        <v/>
      </c>
      <c r="P1921" t="str">
        <f>IF(ISNUMBER(SEARCH(P$1,raw[[#This Row],[active years]])),1,"")</f>
        <v/>
      </c>
      <c r="Q1921" t="str">
        <f>IF(ISNUMBER(SEARCH(Q$1,raw[[#This Row],[active years]])),1,"")</f>
        <v/>
      </c>
      <c r="R1921" t="str">
        <f>IF(ISNUMBER(SEARCH(R$1,raw[[#This Row],[active years]])),1,"")</f>
        <v/>
      </c>
      <c r="S1921">
        <f>IF(ISNUMBER(SEARCH(S$1,raw[[#This Row],[active years]])),1,"")</f>
        <v>1</v>
      </c>
      <c r="T1921">
        <f>IF(ISNUMBER(SEARCH(T$1,raw[[#This Row],[active years]])),1,"")</f>
        <v>1</v>
      </c>
      <c r="U1921">
        <f>IF(ISNUMBER(SEARCH(U$1,raw[[#This Row],[active years]])),1,"")</f>
        <v>1</v>
      </c>
      <c r="V1921">
        <f>IF(ISNUMBER(SEARCH(V$1,raw[[#This Row],[active years]])),1,"")</f>
        <v>1</v>
      </c>
      <c r="W1921">
        <f>IF(ISNUMBER(SEARCH(W$1,raw[[#This Row],[active years]])),1,"")</f>
        <v>1</v>
      </c>
      <c r="X1921">
        <f>IF(ISNUMBER(SEARCH(X$1,raw[[#This Row],[active years]])),1,"")</f>
        <v>1</v>
      </c>
      <c r="Y1921" t="str">
        <f>IF(ISNUMBER(SEARCH(Y$1,raw[[#This Row],[active years]])),1,"")</f>
        <v/>
      </c>
      <c r="Z1921" t="str">
        <f>IF(ISNUMBER(SEARCH(Z$1,raw[[#This Row],[active years]])),1,"")</f>
        <v/>
      </c>
      <c r="AA1921" t="str">
        <f>IF(ISNUMBER(SEARCH(AA$1,raw[[#This Row],[active years]])),1,"")</f>
        <v/>
      </c>
    </row>
    <row r="1922" spans="1:27" x14ac:dyDescent="0.45">
      <c r="A1922">
        <f>raw[team]</f>
        <v>2370</v>
      </c>
      <c r="B1922">
        <f>raw[rookie year]</f>
        <v>2008</v>
      </c>
      <c r="C1922" t="str">
        <f>IF(ISNUMBER(SEARCH(C$1,raw[[#This Row],[active years]])),1,"")</f>
        <v/>
      </c>
      <c r="D1922" t="str">
        <f>IF(ISNUMBER(SEARCH(D$1,raw[[#This Row],[active years]])),1,"")</f>
        <v/>
      </c>
      <c r="E1922" t="str">
        <f>IF(ISNUMBER(SEARCH(E$1,raw[[#This Row],[active years]])),1,"")</f>
        <v/>
      </c>
      <c r="F1922" t="str">
        <f>IF(ISNUMBER(SEARCH(F$1,raw[[#This Row],[active years]])),1,"")</f>
        <v/>
      </c>
      <c r="G1922" t="str">
        <f>IF(ISNUMBER(SEARCH(G$1,raw[[#This Row],[active years]])),1,"")</f>
        <v/>
      </c>
      <c r="H1922" t="str">
        <f>IF(ISNUMBER(SEARCH(H$1,raw[[#This Row],[active years]])),1,"")</f>
        <v/>
      </c>
      <c r="I1922" t="str">
        <f>IF(ISNUMBER(SEARCH(I$1,raw[[#This Row],[active years]])),1,"")</f>
        <v/>
      </c>
      <c r="J1922" t="str">
        <f>IF(ISNUMBER(SEARCH(J$1,raw[[#This Row],[active years]])),1,"")</f>
        <v/>
      </c>
      <c r="K1922" t="str">
        <f>IF(ISNUMBER(SEARCH(K$1,raw[[#This Row],[active years]])),1,"")</f>
        <v/>
      </c>
      <c r="L1922" t="str">
        <f>IF(ISNUMBER(SEARCH(L$1,raw[[#This Row],[active years]])),1,"")</f>
        <v/>
      </c>
      <c r="M1922" t="str">
        <f>IF(ISNUMBER(SEARCH(M$1,raw[[#This Row],[active years]])),1,"")</f>
        <v/>
      </c>
      <c r="N1922" t="str">
        <f>IF(ISNUMBER(SEARCH(N$1,raw[[#This Row],[active years]])),1,"")</f>
        <v/>
      </c>
      <c r="O1922" t="str">
        <f>IF(ISNUMBER(SEARCH(O$1,raw[[#This Row],[active years]])),1,"")</f>
        <v/>
      </c>
      <c r="P1922" t="str">
        <f>IF(ISNUMBER(SEARCH(P$1,raw[[#This Row],[active years]])),1,"")</f>
        <v/>
      </c>
      <c r="Q1922" t="str">
        <f>IF(ISNUMBER(SEARCH(Q$1,raw[[#This Row],[active years]])),1,"")</f>
        <v/>
      </c>
      <c r="R1922" t="str">
        <f>IF(ISNUMBER(SEARCH(R$1,raw[[#This Row],[active years]])),1,"")</f>
        <v/>
      </c>
      <c r="S1922">
        <f>IF(ISNUMBER(SEARCH(S$1,raw[[#This Row],[active years]])),1,"")</f>
        <v>1</v>
      </c>
      <c r="T1922">
        <f>IF(ISNUMBER(SEARCH(T$1,raw[[#This Row],[active years]])),1,"")</f>
        <v>1</v>
      </c>
      <c r="U1922">
        <f>IF(ISNUMBER(SEARCH(U$1,raw[[#This Row],[active years]])),1,"")</f>
        <v>1</v>
      </c>
      <c r="V1922">
        <f>IF(ISNUMBER(SEARCH(V$1,raw[[#This Row],[active years]])),1,"")</f>
        <v>1</v>
      </c>
      <c r="W1922">
        <f>IF(ISNUMBER(SEARCH(W$1,raw[[#This Row],[active years]])),1,"")</f>
        <v>1</v>
      </c>
      <c r="X1922">
        <f>IF(ISNUMBER(SEARCH(X$1,raw[[#This Row],[active years]])),1,"")</f>
        <v>1</v>
      </c>
      <c r="Y1922">
        <f>IF(ISNUMBER(SEARCH(Y$1,raw[[#This Row],[active years]])),1,"")</f>
        <v>1</v>
      </c>
      <c r="Z1922">
        <f>IF(ISNUMBER(SEARCH(Z$1,raw[[#This Row],[active years]])),1,"")</f>
        <v>1</v>
      </c>
      <c r="AA1922">
        <f>IF(ISNUMBER(SEARCH(AA$1,raw[[#This Row],[active years]])),1,"")</f>
        <v>1</v>
      </c>
    </row>
    <row r="1923" spans="1:27" x14ac:dyDescent="0.45">
      <c r="A1923">
        <f>raw[team]</f>
        <v>2371</v>
      </c>
      <c r="B1923">
        <f>raw[rookie year]</f>
        <v>2008</v>
      </c>
      <c r="C1923" t="str">
        <f>IF(ISNUMBER(SEARCH(C$1,raw[[#This Row],[active years]])),1,"")</f>
        <v/>
      </c>
      <c r="D1923" t="str">
        <f>IF(ISNUMBER(SEARCH(D$1,raw[[#This Row],[active years]])),1,"")</f>
        <v/>
      </c>
      <c r="E1923" t="str">
        <f>IF(ISNUMBER(SEARCH(E$1,raw[[#This Row],[active years]])),1,"")</f>
        <v/>
      </c>
      <c r="F1923" t="str">
        <f>IF(ISNUMBER(SEARCH(F$1,raw[[#This Row],[active years]])),1,"")</f>
        <v/>
      </c>
      <c r="G1923" t="str">
        <f>IF(ISNUMBER(SEARCH(G$1,raw[[#This Row],[active years]])),1,"")</f>
        <v/>
      </c>
      <c r="H1923" t="str">
        <f>IF(ISNUMBER(SEARCH(H$1,raw[[#This Row],[active years]])),1,"")</f>
        <v/>
      </c>
      <c r="I1923" t="str">
        <f>IF(ISNUMBER(SEARCH(I$1,raw[[#This Row],[active years]])),1,"")</f>
        <v/>
      </c>
      <c r="J1923" t="str">
        <f>IF(ISNUMBER(SEARCH(J$1,raw[[#This Row],[active years]])),1,"")</f>
        <v/>
      </c>
      <c r="K1923" t="str">
        <f>IF(ISNUMBER(SEARCH(K$1,raw[[#This Row],[active years]])),1,"")</f>
        <v/>
      </c>
      <c r="L1923" t="str">
        <f>IF(ISNUMBER(SEARCH(L$1,raw[[#This Row],[active years]])),1,"")</f>
        <v/>
      </c>
      <c r="M1923" t="str">
        <f>IF(ISNUMBER(SEARCH(M$1,raw[[#This Row],[active years]])),1,"")</f>
        <v/>
      </c>
      <c r="N1923" t="str">
        <f>IF(ISNUMBER(SEARCH(N$1,raw[[#This Row],[active years]])),1,"")</f>
        <v/>
      </c>
      <c r="O1923" t="str">
        <f>IF(ISNUMBER(SEARCH(O$1,raw[[#This Row],[active years]])),1,"")</f>
        <v/>
      </c>
      <c r="P1923" t="str">
        <f>IF(ISNUMBER(SEARCH(P$1,raw[[#This Row],[active years]])),1,"")</f>
        <v/>
      </c>
      <c r="Q1923" t="str">
        <f>IF(ISNUMBER(SEARCH(Q$1,raw[[#This Row],[active years]])),1,"")</f>
        <v/>
      </c>
      <c r="R1923" t="str">
        <f>IF(ISNUMBER(SEARCH(R$1,raw[[#This Row],[active years]])),1,"")</f>
        <v/>
      </c>
      <c r="S1923">
        <f>IF(ISNUMBER(SEARCH(S$1,raw[[#This Row],[active years]])),1,"")</f>
        <v>1</v>
      </c>
      <c r="T1923" t="str">
        <f>IF(ISNUMBER(SEARCH(T$1,raw[[#This Row],[active years]])),1,"")</f>
        <v/>
      </c>
      <c r="U1923" t="str">
        <f>IF(ISNUMBER(SEARCH(U$1,raw[[#This Row],[active years]])),1,"")</f>
        <v/>
      </c>
      <c r="V1923" t="str">
        <f>IF(ISNUMBER(SEARCH(V$1,raw[[#This Row],[active years]])),1,"")</f>
        <v/>
      </c>
      <c r="W1923" t="str">
        <f>IF(ISNUMBER(SEARCH(W$1,raw[[#This Row],[active years]])),1,"")</f>
        <v/>
      </c>
      <c r="X1923" t="str">
        <f>IF(ISNUMBER(SEARCH(X$1,raw[[#This Row],[active years]])),1,"")</f>
        <v/>
      </c>
      <c r="Y1923" t="str">
        <f>IF(ISNUMBER(SEARCH(Y$1,raw[[#This Row],[active years]])),1,"")</f>
        <v/>
      </c>
      <c r="Z1923" t="str">
        <f>IF(ISNUMBER(SEARCH(Z$1,raw[[#This Row],[active years]])),1,"")</f>
        <v/>
      </c>
      <c r="AA1923" t="str">
        <f>IF(ISNUMBER(SEARCH(AA$1,raw[[#This Row],[active years]])),1,"")</f>
        <v/>
      </c>
    </row>
    <row r="1924" spans="1:27" x14ac:dyDescent="0.45">
      <c r="A1924">
        <f>raw[team]</f>
        <v>2372</v>
      </c>
      <c r="B1924">
        <f>raw[rookie year]</f>
        <v>2008</v>
      </c>
      <c r="C1924" t="str">
        <f>IF(ISNUMBER(SEARCH(C$1,raw[[#This Row],[active years]])),1,"")</f>
        <v/>
      </c>
      <c r="D1924" t="str">
        <f>IF(ISNUMBER(SEARCH(D$1,raw[[#This Row],[active years]])),1,"")</f>
        <v/>
      </c>
      <c r="E1924" t="str">
        <f>IF(ISNUMBER(SEARCH(E$1,raw[[#This Row],[active years]])),1,"")</f>
        <v/>
      </c>
      <c r="F1924" t="str">
        <f>IF(ISNUMBER(SEARCH(F$1,raw[[#This Row],[active years]])),1,"")</f>
        <v/>
      </c>
      <c r="G1924" t="str">
        <f>IF(ISNUMBER(SEARCH(G$1,raw[[#This Row],[active years]])),1,"")</f>
        <v/>
      </c>
      <c r="H1924" t="str">
        <f>IF(ISNUMBER(SEARCH(H$1,raw[[#This Row],[active years]])),1,"")</f>
        <v/>
      </c>
      <c r="I1924" t="str">
        <f>IF(ISNUMBER(SEARCH(I$1,raw[[#This Row],[active years]])),1,"")</f>
        <v/>
      </c>
      <c r="J1924" t="str">
        <f>IF(ISNUMBER(SEARCH(J$1,raw[[#This Row],[active years]])),1,"")</f>
        <v/>
      </c>
      <c r="K1924" t="str">
        <f>IF(ISNUMBER(SEARCH(K$1,raw[[#This Row],[active years]])),1,"")</f>
        <v/>
      </c>
      <c r="L1924" t="str">
        <f>IF(ISNUMBER(SEARCH(L$1,raw[[#This Row],[active years]])),1,"")</f>
        <v/>
      </c>
      <c r="M1924" t="str">
        <f>IF(ISNUMBER(SEARCH(M$1,raw[[#This Row],[active years]])),1,"")</f>
        <v/>
      </c>
      <c r="N1924" t="str">
        <f>IF(ISNUMBER(SEARCH(N$1,raw[[#This Row],[active years]])),1,"")</f>
        <v/>
      </c>
      <c r="O1924" t="str">
        <f>IF(ISNUMBER(SEARCH(O$1,raw[[#This Row],[active years]])),1,"")</f>
        <v/>
      </c>
      <c r="P1924" t="str">
        <f>IF(ISNUMBER(SEARCH(P$1,raw[[#This Row],[active years]])),1,"")</f>
        <v/>
      </c>
      <c r="Q1924" t="str">
        <f>IF(ISNUMBER(SEARCH(Q$1,raw[[#This Row],[active years]])),1,"")</f>
        <v/>
      </c>
      <c r="R1924" t="str">
        <f>IF(ISNUMBER(SEARCH(R$1,raw[[#This Row],[active years]])),1,"")</f>
        <v/>
      </c>
      <c r="S1924">
        <f>IF(ISNUMBER(SEARCH(S$1,raw[[#This Row],[active years]])),1,"")</f>
        <v>1</v>
      </c>
      <c r="T1924">
        <f>IF(ISNUMBER(SEARCH(T$1,raw[[#This Row],[active years]])),1,"")</f>
        <v>1</v>
      </c>
      <c r="U1924">
        <f>IF(ISNUMBER(SEARCH(U$1,raw[[#This Row],[active years]])),1,"")</f>
        <v>1</v>
      </c>
      <c r="V1924">
        <f>IF(ISNUMBER(SEARCH(V$1,raw[[#This Row],[active years]])),1,"")</f>
        <v>1</v>
      </c>
      <c r="W1924">
        <f>IF(ISNUMBER(SEARCH(W$1,raw[[#This Row],[active years]])),1,"")</f>
        <v>1</v>
      </c>
      <c r="X1924" t="str">
        <f>IF(ISNUMBER(SEARCH(X$1,raw[[#This Row],[active years]])),1,"")</f>
        <v/>
      </c>
      <c r="Y1924" t="str">
        <f>IF(ISNUMBER(SEARCH(Y$1,raw[[#This Row],[active years]])),1,"")</f>
        <v/>
      </c>
      <c r="Z1924" t="str">
        <f>IF(ISNUMBER(SEARCH(Z$1,raw[[#This Row],[active years]])),1,"")</f>
        <v/>
      </c>
      <c r="AA1924" t="str">
        <f>IF(ISNUMBER(SEARCH(AA$1,raw[[#This Row],[active years]])),1,"")</f>
        <v/>
      </c>
    </row>
    <row r="1925" spans="1:27" x14ac:dyDescent="0.45">
      <c r="A1925">
        <f>raw[team]</f>
        <v>2373</v>
      </c>
      <c r="B1925">
        <f>raw[rookie year]</f>
        <v>2008</v>
      </c>
      <c r="C1925" t="str">
        <f>IF(ISNUMBER(SEARCH(C$1,raw[[#This Row],[active years]])),1,"")</f>
        <v/>
      </c>
      <c r="D1925" t="str">
        <f>IF(ISNUMBER(SEARCH(D$1,raw[[#This Row],[active years]])),1,"")</f>
        <v/>
      </c>
      <c r="E1925" t="str">
        <f>IF(ISNUMBER(SEARCH(E$1,raw[[#This Row],[active years]])),1,"")</f>
        <v/>
      </c>
      <c r="F1925" t="str">
        <f>IF(ISNUMBER(SEARCH(F$1,raw[[#This Row],[active years]])),1,"")</f>
        <v/>
      </c>
      <c r="G1925" t="str">
        <f>IF(ISNUMBER(SEARCH(G$1,raw[[#This Row],[active years]])),1,"")</f>
        <v/>
      </c>
      <c r="H1925" t="str">
        <f>IF(ISNUMBER(SEARCH(H$1,raw[[#This Row],[active years]])),1,"")</f>
        <v/>
      </c>
      <c r="I1925" t="str">
        <f>IF(ISNUMBER(SEARCH(I$1,raw[[#This Row],[active years]])),1,"")</f>
        <v/>
      </c>
      <c r="J1925" t="str">
        <f>IF(ISNUMBER(SEARCH(J$1,raw[[#This Row],[active years]])),1,"")</f>
        <v/>
      </c>
      <c r="K1925" t="str">
        <f>IF(ISNUMBER(SEARCH(K$1,raw[[#This Row],[active years]])),1,"")</f>
        <v/>
      </c>
      <c r="L1925" t="str">
        <f>IF(ISNUMBER(SEARCH(L$1,raw[[#This Row],[active years]])),1,"")</f>
        <v/>
      </c>
      <c r="M1925" t="str">
        <f>IF(ISNUMBER(SEARCH(M$1,raw[[#This Row],[active years]])),1,"")</f>
        <v/>
      </c>
      <c r="N1925" t="str">
        <f>IF(ISNUMBER(SEARCH(N$1,raw[[#This Row],[active years]])),1,"")</f>
        <v/>
      </c>
      <c r="O1925" t="str">
        <f>IF(ISNUMBER(SEARCH(O$1,raw[[#This Row],[active years]])),1,"")</f>
        <v/>
      </c>
      <c r="P1925" t="str">
        <f>IF(ISNUMBER(SEARCH(P$1,raw[[#This Row],[active years]])),1,"")</f>
        <v/>
      </c>
      <c r="Q1925" t="str">
        <f>IF(ISNUMBER(SEARCH(Q$1,raw[[#This Row],[active years]])),1,"")</f>
        <v/>
      </c>
      <c r="R1925" t="str">
        <f>IF(ISNUMBER(SEARCH(R$1,raw[[#This Row],[active years]])),1,"")</f>
        <v/>
      </c>
      <c r="S1925">
        <f>IF(ISNUMBER(SEARCH(S$1,raw[[#This Row],[active years]])),1,"")</f>
        <v>1</v>
      </c>
      <c r="T1925">
        <f>IF(ISNUMBER(SEARCH(T$1,raw[[#This Row],[active years]])),1,"")</f>
        <v>1</v>
      </c>
      <c r="U1925">
        <f>IF(ISNUMBER(SEARCH(U$1,raw[[#This Row],[active years]])),1,"")</f>
        <v>1</v>
      </c>
      <c r="V1925">
        <f>IF(ISNUMBER(SEARCH(V$1,raw[[#This Row],[active years]])),1,"")</f>
        <v>1</v>
      </c>
      <c r="W1925">
        <f>IF(ISNUMBER(SEARCH(W$1,raw[[#This Row],[active years]])),1,"")</f>
        <v>1</v>
      </c>
      <c r="X1925">
        <f>IF(ISNUMBER(SEARCH(X$1,raw[[#This Row],[active years]])),1,"")</f>
        <v>1</v>
      </c>
      <c r="Y1925">
        <f>IF(ISNUMBER(SEARCH(Y$1,raw[[#This Row],[active years]])),1,"")</f>
        <v>1</v>
      </c>
      <c r="Z1925">
        <f>IF(ISNUMBER(SEARCH(Z$1,raw[[#This Row],[active years]])),1,"")</f>
        <v>1</v>
      </c>
      <c r="AA1925">
        <f>IF(ISNUMBER(SEARCH(AA$1,raw[[#This Row],[active years]])),1,"")</f>
        <v>1</v>
      </c>
    </row>
    <row r="1926" spans="1:27" x14ac:dyDescent="0.45">
      <c r="A1926">
        <f>raw[team]</f>
        <v>2374</v>
      </c>
      <c r="B1926">
        <f>raw[rookie year]</f>
        <v>2008</v>
      </c>
      <c r="C1926" t="str">
        <f>IF(ISNUMBER(SEARCH(C$1,raw[[#This Row],[active years]])),1,"")</f>
        <v/>
      </c>
      <c r="D1926" t="str">
        <f>IF(ISNUMBER(SEARCH(D$1,raw[[#This Row],[active years]])),1,"")</f>
        <v/>
      </c>
      <c r="E1926" t="str">
        <f>IF(ISNUMBER(SEARCH(E$1,raw[[#This Row],[active years]])),1,"")</f>
        <v/>
      </c>
      <c r="F1926" t="str">
        <f>IF(ISNUMBER(SEARCH(F$1,raw[[#This Row],[active years]])),1,"")</f>
        <v/>
      </c>
      <c r="G1926" t="str">
        <f>IF(ISNUMBER(SEARCH(G$1,raw[[#This Row],[active years]])),1,"")</f>
        <v/>
      </c>
      <c r="H1926" t="str">
        <f>IF(ISNUMBER(SEARCH(H$1,raw[[#This Row],[active years]])),1,"")</f>
        <v/>
      </c>
      <c r="I1926" t="str">
        <f>IF(ISNUMBER(SEARCH(I$1,raw[[#This Row],[active years]])),1,"")</f>
        <v/>
      </c>
      <c r="J1926" t="str">
        <f>IF(ISNUMBER(SEARCH(J$1,raw[[#This Row],[active years]])),1,"")</f>
        <v/>
      </c>
      <c r="K1926" t="str">
        <f>IF(ISNUMBER(SEARCH(K$1,raw[[#This Row],[active years]])),1,"")</f>
        <v/>
      </c>
      <c r="L1926" t="str">
        <f>IF(ISNUMBER(SEARCH(L$1,raw[[#This Row],[active years]])),1,"")</f>
        <v/>
      </c>
      <c r="M1926" t="str">
        <f>IF(ISNUMBER(SEARCH(M$1,raw[[#This Row],[active years]])),1,"")</f>
        <v/>
      </c>
      <c r="N1926" t="str">
        <f>IF(ISNUMBER(SEARCH(N$1,raw[[#This Row],[active years]])),1,"")</f>
        <v/>
      </c>
      <c r="O1926" t="str">
        <f>IF(ISNUMBER(SEARCH(O$1,raw[[#This Row],[active years]])),1,"")</f>
        <v/>
      </c>
      <c r="P1926" t="str">
        <f>IF(ISNUMBER(SEARCH(P$1,raw[[#This Row],[active years]])),1,"")</f>
        <v/>
      </c>
      <c r="Q1926" t="str">
        <f>IF(ISNUMBER(SEARCH(Q$1,raw[[#This Row],[active years]])),1,"")</f>
        <v/>
      </c>
      <c r="R1926" t="str">
        <f>IF(ISNUMBER(SEARCH(R$1,raw[[#This Row],[active years]])),1,"")</f>
        <v/>
      </c>
      <c r="S1926">
        <f>IF(ISNUMBER(SEARCH(S$1,raw[[#This Row],[active years]])),1,"")</f>
        <v>1</v>
      </c>
      <c r="T1926">
        <f>IF(ISNUMBER(SEARCH(T$1,raw[[#This Row],[active years]])),1,"")</f>
        <v>1</v>
      </c>
      <c r="U1926">
        <f>IF(ISNUMBER(SEARCH(U$1,raw[[#This Row],[active years]])),1,"")</f>
        <v>1</v>
      </c>
      <c r="V1926">
        <f>IF(ISNUMBER(SEARCH(V$1,raw[[#This Row],[active years]])),1,"")</f>
        <v>1</v>
      </c>
      <c r="W1926">
        <f>IF(ISNUMBER(SEARCH(W$1,raw[[#This Row],[active years]])),1,"")</f>
        <v>1</v>
      </c>
      <c r="X1926">
        <f>IF(ISNUMBER(SEARCH(X$1,raw[[#This Row],[active years]])),1,"")</f>
        <v>1</v>
      </c>
      <c r="Y1926">
        <f>IF(ISNUMBER(SEARCH(Y$1,raw[[#This Row],[active years]])),1,"")</f>
        <v>1</v>
      </c>
      <c r="Z1926">
        <f>IF(ISNUMBER(SEARCH(Z$1,raw[[#This Row],[active years]])),1,"")</f>
        <v>1</v>
      </c>
      <c r="AA1926">
        <f>IF(ISNUMBER(SEARCH(AA$1,raw[[#This Row],[active years]])),1,"")</f>
        <v>1</v>
      </c>
    </row>
    <row r="1927" spans="1:27" x14ac:dyDescent="0.45">
      <c r="A1927">
        <f>raw[team]</f>
        <v>2375</v>
      </c>
      <c r="B1927">
        <f>raw[rookie year]</f>
        <v>2008</v>
      </c>
      <c r="C1927" t="str">
        <f>IF(ISNUMBER(SEARCH(C$1,raw[[#This Row],[active years]])),1,"")</f>
        <v/>
      </c>
      <c r="D1927" t="str">
        <f>IF(ISNUMBER(SEARCH(D$1,raw[[#This Row],[active years]])),1,"")</f>
        <v/>
      </c>
      <c r="E1927" t="str">
        <f>IF(ISNUMBER(SEARCH(E$1,raw[[#This Row],[active years]])),1,"")</f>
        <v/>
      </c>
      <c r="F1927" t="str">
        <f>IF(ISNUMBER(SEARCH(F$1,raw[[#This Row],[active years]])),1,"")</f>
        <v/>
      </c>
      <c r="G1927" t="str">
        <f>IF(ISNUMBER(SEARCH(G$1,raw[[#This Row],[active years]])),1,"")</f>
        <v/>
      </c>
      <c r="H1927" t="str">
        <f>IF(ISNUMBER(SEARCH(H$1,raw[[#This Row],[active years]])),1,"")</f>
        <v/>
      </c>
      <c r="I1927" t="str">
        <f>IF(ISNUMBER(SEARCH(I$1,raw[[#This Row],[active years]])),1,"")</f>
        <v/>
      </c>
      <c r="J1927" t="str">
        <f>IF(ISNUMBER(SEARCH(J$1,raw[[#This Row],[active years]])),1,"")</f>
        <v/>
      </c>
      <c r="K1927" t="str">
        <f>IF(ISNUMBER(SEARCH(K$1,raw[[#This Row],[active years]])),1,"")</f>
        <v/>
      </c>
      <c r="L1927" t="str">
        <f>IF(ISNUMBER(SEARCH(L$1,raw[[#This Row],[active years]])),1,"")</f>
        <v/>
      </c>
      <c r="M1927" t="str">
        <f>IF(ISNUMBER(SEARCH(M$1,raw[[#This Row],[active years]])),1,"")</f>
        <v/>
      </c>
      <c r="N1927" t="str">
        <f>IF(ISNUMBER(SEARCH(N$1,raw[[#This Row],[active years]])),1,"")</f>
        <v/>
      </c>
      <c r="O1927" t="str">
        <f>IF(ISNUMBER(SEARCH(O$1,raw[[#This Row],[active years]])),1,"")</f>
        <v/>
      </c>
      <c r="P1927" t="str">
        <f>IF(ISNUMBER(SEARCH(P$1,raw[[#This Row],[active years]])),1,"")</f>
        <v/>
      </c>
      <c r="Q1927" t="str">
        <f>IF(ISNUMBER(SEARCH(Q$1,raw[[#This Row],[active years]])),1,"")</f>
        <v/>
      </c>
      <c r="R1927" t="str">
        <f>IF(ISNUMBER(SEARCH(R$1,raw[[#This Row],[active years]])),1,"")</f>
        <v/>
      </c>
      <c r="S1927">
        <f>IF(ISNUMBER(SEARCH(S$1,raw[[#This Row],[active years]])),1,"")</f>
        <v>1</v>
      </c>
      <c r="T1927">
        <f>IF(ISNUMBER(SEARCH(T$1,raw[[#This Row],[active years]])),1,"")</f>
        <v>1</v>
      </c>
      <c r="U1927">
        <f>IF(ISNUMBER(SEARCH(U$1,raw[[#This Row],[active years]])),1,"")</f>
        <v>1</v>
      </c>
      <c r="V1927">
        <f>IF(ISNUMBER(SEARCH(V$1,raw[[#This Row],[active years]])),1,"")</f>
        <v>1</v>
      </c>
      <c r="W1927">
        <f>IF(ISNUMBER(SEARCH(W$1,raw[[#This Row],[active years]])),1,"")</f>
        <v>1</v>
      </c>
      <c r="X1927">
        <f>IF(ISNUMBER(SEARCH(X$1,raw[[#This Row],[active years]])),1,"")</f>
        <v>1</v>
      </c>
      <c r="Y1927">
        <f>IF(ISNUMBER(SEARCH(Y$1,raw[[#This Row],[active years]])),1,"")</f>
        <v>1</v>
      </c>
      <c r="Z1927">
        <f>IF(ISNUMBER(SEARCH(Z$1,raw[[#This Row],[active years]])),1,"")</f>
        <v>1</v>
      </c>
      <c r="AA1927">
        <f>IF(ISNUMBER(SEARCH(AA$1,raw[[#This Row],[active years]])),1,"")</f>
        <v>1</v>
      </c>
    </row>
    <row r="1928" spans="1:27" x14ac:dyDescent="0.45">
      <c r="A1928">
        <f>raw[team]</f>
        <v>2376</v>
      </c>
      <c r="B1928">
        <f>raw[rookie year]</f>
        <v>2008</v>
      </c>
      <c r="C1928" t="str">
        <f>IF(ISNUMBER(SEARCH(C$1,raw[[#This Row],[active years]])),1,"")</f>
        <v/>
      </c>
      <c r="D1928" t="str">
        <f>IF(ISNUMBER(SEARCH(D$1,raw[[#This Row],[active years]])),1,"")</f>
        <v/>
      </c>
      <c r="E1928" t="str">
        <f>IF(ISNUMBER(SEARCH(E$1,raw[[#This Row],[active years]])),1,"")</f>
        <v/>
      </c>
      <c r="F1928" t="str">
        <f>IF(ISNUMBER(SEARCH(F$1,raw[[#This Row],[active years]])),1,"")</f>
        <v/>
      </c>
      <c r="G1928" t="str">
        <f>IF(ISNUMBER(SEARCH(G$1,raw[[#This Row],[active years]])),1,"")</f>
        <v/>
      </c>
      <c r="H1928" t="str">
        <f>IF(ISNUMBER(SEARCH(H$1,raw[[#This Row],[active years]])),1,"")</f>
        <v/>
      </c>
      <c r="I1928" t="str">
        <f>IF(ISNUMBER(SEARCH(I$1,raw[[#This Row],[active years]])),1,"")</f>
        <v/>
      </c>
      <c r="J1928" t="str">
        <f>IF(ISNUMBER(SEARCH(J$1,raw[[#This Row],[active years]])),1,"")</f>
        <v/>
      </c>
      <c r="K1928" t="str">
        <f>IF(ISNUMBER(SEARCH(K$1,raw[[#This Row],[active years]])),1,"")</f>
        <v/>
      </c>
      <c r="L1928" t="str">
        <f>IF(ISNUMBER(SEARCH(L$1,raw[[#This Row],[active years]])),1,"")</f>
        <v/>
      </c>
      <c r="M1928" t="str">
        <f>IF(ISNUMBER(SEARCH(M$1,raw[[#This Row],[active years]])),1,"")</f>
        <v/>
      </c>
      <c r="N1928" t="str">
        <f>IF(ISNUMBER(SEARCH(N$1,raw[[#This Row],[active years]])),1,"")</f>
        <v/>
      </c>
      <c r="O1928" t="str">
        <f>IF(ISNUMBER(SEARCH(O$1,raw[[#This Row],[active years]])),1,"")</f>
        <v/>
      </c>
      <c r="P1928" t="str">
        <f>IF(ISNUMBER(SEARCH(P$1,raw[[#This Row],[active years]])),1,"")</f>
        <v/>
      </c>
      <c r="Q1928" t="str">
        <f>IF(ISNUMBER(SEARCH(Q$1,raw[[#This Row],[active years]])),1,"")</f>
        <v/>
      </c>
      <c r="R1928" t="str">
        <f>IF(ISNUMBER(SEARCH(R$1,raw[[#This Row],[active years]])),1,"")</f>
        <v/>
      </c>
      <c r="S1928">
        <f>IF(ISNUMBER(SEARCH(S$1,raw[[#This Row],[active years]])),1,"")</f>
        <v>1</v>
      </c>
      <c r="T1928">
        <f>IF(ISNUMBER(SEARCH(T$1,raw[[#This Row],[active years]])),1,"")</f>
        <v>1</v>
      </c>
      <c r="U1928">
        <f>IF(ISNUMBER(SEARCH(U$1,raw[[#This Row],[active years]])),1,"")</f>
        <v>1</v>
      </c>
      <c r="V1928" t="str">
        <f>IF(ISNUMBER(SEARCH(V$1,raw[[#This Row],[active years]])),1,"")</f>
        <v/>
      </c>
      <c r="W1928" t="str">
        <f>IF(ISNUMBER(SEARCH(W$1,raw[[#This Row],[active years]])),1,"")</f>
        <v/>
      </c>
      <c r="X1928" t="str">
        <f>IF(ISNUMBER(SEARCH(X$1,raw[[#This Row],[active years]])),1,"")</f>
        <v/>
      </c>
      <c r="Y1928" t="str">
        <f>IF(ISNUMBER(SEARCH(Y$1,raw[[#This Row],[active years]])),1,"")</f>
        <v/>
      </c>
      <c r="Z1928" t="str">
        <f>IF(ISNUMBER(SEARCH(Z$1,raw[[#This Row],[active years]])),1,"")</f>
        <v/>
      </c>
      <c r="AA1928" t="str">
        <f>IF(ISNUMBER(SEARCH(AA$1,raw[[#This Row],[active years]])),1,"")</f>
        <v/>
      </c>
    </row>
    <row r="1929" spans="1:27" x14ac:dyDescent="0.45">
      <c r="A1929">
        <f>raw[team]</f>
        <v>2377</v>
      </c>
      <c r="B1929">
        <f>raw[rookie year]</f>
        <v>2008</v>
      </c>
      <c r="C1929" t="str">
        <f>IF(ISNUMBER(SEARCH(C$1,raw[[#This Row],[active years]])),1,"")</f>
        <v/>
      </c>
      <c r="D1929" t="str">
        <f>IF(ISNUMBER(SEARCH(D$1,raw[[#This Row],[active years]])),1,"")</f>
        <v/>
      </c>
      <c r="E1929" t="str">
        <f>IF(ISNUMBER(SEARCH(E$1,raw[[#This Row],[active years]])),1,"")</f>
        <v/>
      </c>
      <c r="F1929" t="str">
        <f>IF(ISNUMBER(SEARCH(F$1,raw[[#This Row],[active years]])),1,"")</f>
        <v/>
      </c>
      <c r="G1929" t="str">
        <f>IF(ISNUMBER(SEARCH(G$1,raw[[#This Row],[active years]])),1,"")</f>
        <v/>
      </c>
      <c r="H1929" t="str">
        <f>IF(ISNUMBER(SEARCH(H$1,raw[[#This Row],[active years]])),1,"")</f>
        <v/>
      </c>
      <c r="I1929" t="str">
        <f>IF(ISNUMBER(SEARCH(I$1,raw[[#This Row],[active years]])),1,"")</f>
        <v/>
      </c>
      <c r="J1929" t="str">
        <f>IF(ISNUMBER(SEARCH(J$1,raw[[#This Row],[active years]])),1,"")</f>
        <v/>
      </c>
      <c r="K1929" t="str">
        <f>IF(ISNUMBER(SEARCH(K$1,raw[[#This Row],[active years]])),1,"")</f>
        <v/>
      </c>
      <c r="L1929" t="str">
        <f>IF(ISNUMBER(SEARCH(L$1,raw[[#This Row],[active years]])),1,"")</f>
        <v/>
      </c>
      <c r="M1929" t="str">
        <f>IF(ISNUMBER(SEARCH(M$1,raw[[#This Row],[active years]])),1,"")</f>
        <v/>
      </c>
      <c r="N1929" t="str">
        <f>IF(ISNUMBER(SEARCH(N$1,raw[[#This Row],[active years]])),1,"")</f>
        <v/>
      </c>
      <c r="O1929" t="str">
        <f>IF(ISNUMBER(SEARCH(O$1,raw[[#This Row],[active years]])),1,"")</f>
        <v/>
      </c>
      <c r="P1929" t="str">
        <f>IF(ISNUMBER(SEARCH(P$1,raw[[#This Row],[active years]])),1,"")</f>
        <v/>
      </c>
      <c r="Q1929" t="str">
        <f>IF(ISNUMBER(SEARCH(Q$1,raw[[#This Row],[active years]])),1,"")</f>
        <v/>
      </c>
      <c r="R1929" t="str">
        <f>IF(ISNUMBER(SEARCH(R$1,raw[[#This Row],[active years]])),1,"")</f>
        <v/>
      </c>
      <c r="S1929">
        <f>IF(ISNUMBER(SEARCH(S$1,raw[[#This Row],[active years]])),1,"")</f>
        <v>1</v>
      </c>
      <c r="T1929">
        <f>IF(ISNUMBER(SEARCH(T$1,raw[[#This Row],[active years]])),1,"")</f>
        <v>1</v>
      </c>
      <c r="U1929">
        <f>IF(ISNUMBER(SEARCH(U$1,raw[[#This Row],[active years]])),1,"")</f>
        <v>1</v>
      </c>
      <c r="V1929">
        <f>IF(ISNUMBER(SEARCH(V$1,raw[[#This Row],[active years]])),1,"")</f>
        <v>1</v>
      </c>
      <c r="W1929">
        <f>IF(ISNUMBER(SEARCH(W$1,raw[[#This Row],[active years]])),1,"")</f>
        <v>1</v>
      </c>
      <c r="X1929">
        <f>IF(ISNUMBER(SEARCH(X$1,raw[[#This Row],[active years]])),1,"")</f>
        <v>1</v>
      </c>
      <c r="Y1929">
        <f>IF(ISNUMBER(SEARCH(Y$1,raw[[#This Row],[active years]])),1,"")</f>
        <v>1</v>
      </c>
      <c r="Z1929">
        <f>IF(ISNUMBER(SEARCH(Z$1,raw[[#This Row],[active years]])),1,"")</f>
        <v>1</v>
      </c>
      <c r="AA1929">
        <f>IF(ISNUMBER(SEARCH(AA$1,raw[[#This Row],[active years]])),1,"")</f>
        <v>1</v>
      </c>
    </row>
    <row r="1930" spans="1:27" x14ac:dyDescent="0.45">
      <c r="A1930">
        <f>raw[team]</f>
        <v>2378</v>
      </c>
      <c r="B1930">
        <f>raw[rookie year]</f>
        <v>2008</v>
      </c>
      <c r="C1930" t="str">
        <f>IF(ISNUMBER(SEARCH(C$1,raw[[#This Row],[active years]])),1,"")</f>
        <v/>
      </c>
      <c r="D1930" t="str">
        <f>IF(ISNUMBER(SEARCH(D$1,raw[[#This Row],[active years]])),1,"")</f>
        <v/>
      </c>
      <c r="E1930" t="str">
        <f>IF(ISNUMBER(SEARCH(E$1,raw[[#This Row],[active years]])),1,"")</f>
        <v/>
      </c>
      <c r="F1930" t="str">
        <f>IF(ISNUMBER(SEARCH(F$1,raw[[#This Row],[active years]])),1,"")</f>
        <v/>
      </c>
      <c r="G1930" t="str">
        <f>IF(ISNUMBER(SEARCH(G$1,raw[[#This Row],[active years]])),1,"")</f>
        <v/>
      </c>
      <c r="H1930" t="str">
        <f>IF(ISNUMBER(SEARCH(H$1,raw[[#This Row],[active years]])),1,"")</f>
        <v/>
      </c>
      <c r="I1930" t="str">
        <f>IF(ISNUMBER(SEARCH(I$1,raw[[#This Row],[active years]])),1,"")</f>
        <v/>
      </c>
      <c r="J1930" t="str">
        <f>IF(ISNUMBER(SEARCH(J$1,raw[[#This Row],[active years]])),1,"")</f>
        <v/>
      </c>
      <c r="K1930" t="str">
        <f>IF(ISNUMBER(SEARCH(K$1,raw[[#This Row],[active years]])),1,"")</f>
        <v/>
      </c>
      <c r="L1930" t="str">
        <f>IF(ISNUMBER(SEARCH(L$1,raw[[#This Row],[active years]])),1,"")</f>
        <v/>
      </c>
      <c r="M1930" t="str">
        <f>IF(ISNUMBER(SEARCH(M$1,raw[[#This Row],[active years]])),1,"")</f>
        <v/>
      </c>
      <c r="N1930" t="str">
        <f>IF(ISNUMBER(SEARCH(N$1,raw[[#This Row],[active years]])),1,"")</f>
        <v/>
      </c>
      <c r="O1930" t="str">
        <f>IF(ISNUMBER(SEARCH(O$1,raw[[#This Row],[active years]])),1,"")</f>
        <v/>
      </c>
      <c r="P1930" t="str">
        <f>IF(ISNUMBER(SEARCH(P$1,raw[[#This Row],[active years]])),1,"")</f>
        <v/>
      </c>
      <c r="Q1930" t="str">
        <f>IF(ISNUMBER(SEARCH(Q$1,raw[[#This Row],[active years]])),1,"")</f>
        <v/>
      </c>
      <c r="R1930" t="str">
        <f>IF(ISNUMBER(SEARCH(R$1,raw[[#This Row],[active years]])),1,"")</f>
        <v/>
      </c>
      <c r="S1930">
        <f>IF(ISNUMBER(SEARCH(S$1,raw[[#This Row],[active years]])),1,"")</f>
        <v>1</v>
      </c>
      <c r="T1930" t="str">
        <f>IF(ISNUMBER(SEARCH(T$1,raw[[#This Row],[active years]])),1,"")</f>
        <v/>
      </c>
      <c r="U1930" t="str">
        <f>IF(ISNUMBER(SEARCH(U$1,raw[[#This Row],[active years]])),1,"")</f>
        <v/>
      </c>
      <c r="V1930" t="str">
        <f>IF(ISNUMBER(SEARCH(V$1,raw[[#This Row],[active years]])),1,"")</f>
        <v/>
      </c>
      <c r="W1930" t="str">
        <f>IF(ISNUMBER(SEARCH(W$1,raw[[#This Row],[active years]])),1,"")</f>
        <v/>
      </c>
      <c r="X1930" t="str">
        <f>IF(ISNUMBER(SEARCH(X$1,raw[[#This Row],[active years]])),1,"")</f>
        <v/>
      </c>
      <c r="Y1930" t="str">
        <f>IF(ISNUMBER(SEARCH(Y$1,raw[[#This Row],[active years]])),1,"")</f>
        <v/>
      </c>
      <c r="Z1930" t="str">
        <f>IF(ISNUMBER(SEARCH(Z$1,raw[[#This Row],[active years]])),1,"")</f>
        <v/>
      </c>
      <c r="AA1930" t="str">
        <f>IF(ISNUMBER(SEARCH(AA$1,raw[[#This Row],[active years]])),1,"")</f>
        <v/>
      </c>
    </row>
    <row r="1931" spans="1:27" x14ac:dyDescent="0.45">
      <c r="A1931">
        <f>raw[team]</f>
        <v>2380</v>
      </c>
      <c r="B1931">
        <f>raw[rookie year]</f>
        <v>2008</v>
      </c>
      <c r="C1931" t="str">
        <f>IF(ISNUMBER(SEARCH(C$1,raw[[#This Row],[active years]])),1,"")</f>
        <v/>
      </c>
      <c r="D1931" t="str">
        <f>IF(ISNUMBER(SEARCH(D$1,raw[[#This Row],[active years]])),1,"")</f>
        <v/>
      </c>
      <c r="E1931" t="str">
        <f>IF(ISNUMBER(SEARCH(E$1,raw[[#This Row],[active years]])),1,"")</f>
        <v/>
      </c>
      <c r="F1931" t="str">
        <f>IF(ISNUMBER(SEARCH(F$1,raw[[#This Row],[active years]])),1,"")</f>
        <v/>
      </c>
      <c r="G1931" t="str">
        <f>IF(ISNUMBER(SEARCH(G$1,raw[[#This Row],[active years]])),1,"")</f>
        <v/>
      </c>
      <c r="H1931" t="str">
        <f>IF(ISNUMBER(SEARCH(H$1,raw[[#This Row],[active years]])),1,"")</f>
        <v/>
      </c>
      <c r="I1931" t="str">
        <f>IF(ISNUMBER(SEARCH(I$1,raw[[#This Row],[active years]])),1,"")</f>
        <v/>
      </c>
      <c r="J1931" t="str">
        <f>IF(ISNUMBER(SEARCH(J$1,raw[[#This Row],[active years]])),1,"")</f>
        <v/>
      </c>
      <c r="K1931" t="str">
        <f>IF(ISNUMBER(SEARCH(K$1,raw[[#This Row],[active years]])),1,"")</f>
        <v/>
      </c>
      <c r="L1931" t="str">
        <f>IF(ISNUMBER(SEARCH(L$1,raw[[#This Row],[active years]])),1,"")</f>
        <v/>
      </c>
      <c r="M1931" t="str">
        <f>IF(ISNUMBER(SEARCH(M$1,raw[[#This Row],[active years]])),1,"")</f>
        <v/>
      </c>
      <c r="N1931" t="str">
        <f>IF(ISNUMBER(SEARCH(N$1,raw[[#This Row],[active years]])),1,"")</f>
        <v/>
      </c>
      <c r="O1931" t="str">
        <f>IF(ISNUMBER(SEARCH(O$1,raw[[#This Row],[active years]])),1,"")</f>
        <v/>
      </c>
      <c r="P1931" t="str">
        <f>IF(ISNUMBER(SEARCH(P$1,raw[[#This Row],[active years]])),1,"")</f>
        <v/>
      </c>
      <c r="Q1931" t="str">
        <f>IF(ISNUMBER(SEARCH(Q$1,raw[[#This Row],[active years]])),1,"")</f>
        <v/>
      </c>
      <c r="R1931" t="str">
        <f>IF(ISNUMBER(SEARCH(R$1,raw[[#This Row],[active years]])),1,"")</f>
        <v/>
      </c>
      <c r="S1931">
        <f>IF(ISNUMBER(SEARCH(S$1,raw[[#This Row],[active years]])),1,"")</f>
        <v>1</v>
      </c>
      <c r="T1931" t="str">
        <f>IF(ISNUMBER(SEARCH(T$1,raw[[#This Row],[active years]])),1,"")</f>
        <v/>
      </c>
      <c r="U1931" t="str">
        <f>IF(ISNUMBER(SEARCH(U$1,raw[[#This Row],[active years]])),1,"")</f>
        <v/>
      </c>
      <c r="V1931" t="str">
        <f>IF(ISNUMBER(SEARCH(V$1,raw[[#This Row],[active years]])),1,"")</f>
        <v/>
      </c>
      <c r="W1931" t="str">
        <f>IF(ISNUMBER(SEARCH(W$1,raw[[#This Row],[active years]])),1,"")</f>
        <v/>
      </c>
      <c r="X1931" t="str">
        <f>IF(ISNUMBER(SEARCH(X$1,raw[[#This Row],[active years]])),1,"")</f>
        <v/>
      </c>
      <c r="Y1931" t="str">
        <f>IF(ISNUMBER(SEARCH(Y$1,raw[[#This Row],[active years]])),1,"")</f>
        <v/>
      </c>
      <c r="Z1931" t="str">
        <f>IF(ISNUMBER(SEARCH(Z$1,raw[[#This Row],[active years]])),1,"")</f>
        <v/>
      </c>
      <c r="AA1931" t="str">
        <f>IF(ISNUMBER(SEARCH(AA$1,raw[[#This Row],[active years]])),1,"")</f>
        <v/>
      </c>
    </row>
    <row r="1932" spans="1:27" x14ac:dyDescent="0.45">
      <c r="A1932">
        <f>raw[team]</f>
        <v>2381</v>
      </c>
      <c r="B1932">
        <f>raw[rookie year]</f>
        <v>2008</v>
      </c>
      <c r="C1932" t="str">
        <f>IF(ISNUMBER(SEARCH(C$1,raw[[#This Row],[active years]])),1,"")</f>
        <v/>
      </c>
      <c r="D1932" t="str">
        <f>IF(ISNUMBER(SEARCH(D$1,raw[[#This Row],[active years]])),1,"")</f>
        <v/>
      </c>
      <c r="E1932" t="str">
        <f>IF(ISNUMBER(SEARCH(E$1,raw[[#This Row],[active years]])),1,"")</f>
        <v/>
      </c>
      <c r="F1932" t="str">
        <f>IF(ISNUMBER(SEARCH(F$1,raw[[#This Row],[active years]])),1,"")</f>
        <v/>
      </c>
      <c r="G1932" t="str">
        <f>IF(ISNUMBER(SEARCH(G$1,raw[[#This Row],[active years]])),1,"")</f>
        <v/>
      </c>
      <c r="H1932" t="str">
        <f>IF(ISNUMBER(SEARCH(H$1,raw[[#This Row],[active years]])),1,"")</f>
        <v/>
      </c>
      <c r="I1932" t="str">
        <f>IF(ISNUMBER(SEARCH(I$1,raw[[#This Row],[active years]])),1,"")</f>
        <v/>
      </c>
      <c r="J1932" t="str">
        <f>IF(ISNUMBER(SEARCH(J$1,raw[[#This Row],[active years]])),1,"")</f>
        <v/>
      </c>
      <c r="K1932" t="str">
        <f>IF(ISNUMBER(SEARCH(K$1,raw[[#This Row],[active years]])),1,"")</f>
        <v/>
      </c>
      <c r="L1932" t="str">
        <f>IF(ISNUMBER(SEARCH(L$1,raw[[#This Row],[active years]])),1,"")</f>
        <v/>
      </c>
      <c r="M1932" t="str">
        <f>IF(ISNUMBER(SEARCH(M$1,raw[[#This Row],[active years]])),1,"")</f>
        <v/>
      </c>
      <c r="N1932" t="str">
        <f>IF(ISNUMBER(SEARCH(N$1,raw[[#This Row],[active years]])),1,"")</f>
        <v/>
      </c>
      <c r="O1932" t="str">
        <f>IF(ISNUMBER(SEARCH(O$1,raw[[#This Row],[active years]])),1,"")</f>
        <v/>
      </c>
      <c r="P1932" t="str">
        <f>IF(ISNUMBER(SEARCH(P$1,raw[[#This Row],[active years]])),1,"")</f>
        <v/>
      </c>
      <c r="Q1932" t="str">
        <f>IF(ISNUMBER(SEARCH(Q$1,raw[[#This Row],[active years]])),1,"")</f>
        <v/>
      </c>
      <c r="R1932" t="str">
        <f>IF(ISNUMBER(SEARCH(R$1,raw[[#This Row],[active years]])),1,"")</f>
        <v/>
      </c>
      <c r="S1932">
        <f>IF(ISNUMBER(SEARCH(S$1,raw[[#This Row],[active years]])),1,"")</f>
        <v>1</v>
      </c>
      <c r="T1932">
        <f>IF(ISNUMBER(SEARCH(T$1,raw[[#This Row],[active years]])),1,"")</f>
        <v>1</v>
      </c>
      <c r="U1932" t="str">
        <f>IF(ISNUMBER(SEARCH(U$1,raw[[#This Row],[active years]])),1,"")</f>
        <v/>
      </c>
      <c r="V1932" t="str">
        <f>IF(ISNUMBER(SEARCH(V$1,raw[[#This Row],[active years]])),1,"")</f>
        <v/>
      </c>
      <c r="W1932" t="str">
        <f>IF(ISNUMBER(SEARCH(W$1,raw[[#This Row],[active years]])),1,"")</f>
        <v/>
      </c>
      <c r="X1932" t="str">
        <f>IF(ISNUMBER(SEARCH(X$1,raw[[#This Row],[active years]])),1,"")</f>
        <v/>
      </c>
      <c r="Y1932" t="str">
        <f>IF(ISNUMBER(SEARCH(Y$1,raw[[#This Row],[active years]])),1,"")</f>
        <v/>
      </c>
      <c r="Z1932" t="str">
        <f>IF(ISNUMBER(SEARCH(Z$1,raw[[#This Row],[active years]])),1,"")</f>
        <v/>
      </c>
      <c r="AA1932" t="str">
        <f>IF(ISNUMBER(SEARCH(AA$1,raw[[#This Row],[active years]])),1,"")</f>
        <v/>
      </c>
    </row>
    <row r="1933" spans="1:27" x14ac:dyDescent="0.45">
      <c r="A1933">
        <f>raw[team]</f>
        <v>2382</v>
      </c>
      <c r="B1933">
        <f>raw[rookie year]</f>
        <v>2008</v>
      </c>
      <c r="C1933" t="str">
        <f>IF(ISNUMBER(SEARCH(C$1,raw[[#This Row],[active years]])),1,"")</f>
        <v/>
      </c>
      <c r="D1933" t="str">
        <f>IF(ISNUMBER(SEARCH(D$1,raw[[#This Row],[active years]])),1,"")</f>
        <v/>
      </c>
      <c r="E1933" t="str">
        <f>IF(ISNUMBER(SEARCH(E$1,raw[[#This Row],[active years]])),1,"")</f>
        <v/>
      </c>
      <c r="F1933" t="str">
        <f>IF(ISNUMBER(SEARCH(F$1,raw[[#This Row],[active years]])),1,"")</f>
        <v/>
      </c>
      <c r="G1933" t="str">
        <f>IF(ISNUMBER(SEARCH(G$1,raw[[#This Row],[active years]])),1,"")</f>
        <v/>
      </c>
      <c r="H1933" t="str">
        <f>IF(ISNUMBER(SEARCH(H$1,raw[[#This Row],[active years]])),1,"")</f>
        <v/>
      </c>
      <c r="I1933" t="str">
        <f>IF(ISNUMBER(SEARCH(I$1,raw[[#This Row],[active years]])),1,"")</f>
        <v/>
      </c>
      <c r="J1933" t="str">
        <f>IF(ISNUMBER(SEARCH(J$1,raw[[#This Row],[active years]])),1,"")</f>
        <v/>
      </c>
      <c r="K1933" t="str">
        <f>IF(ISNUMBER(SEARCH(K$1,raw[[#This Row],[active years]])),1,"")</f>
        <v/>
      </c>
      <c r="L1933" t="str">
        <f>IF(ISNUMBER(SEARCH(L$1,raw[[#This Row],[active years]])),1,"")</f>
        <v/>
      </c>
      <c r="M1933" t="str">
        <f>IF(ISNUMBER(SEARCH(M$1,raw[[#This Row],[active years]])),1,"")</f>
        <v/>
      </c>
      <c r="N1933" t="str">
        <f>IF(ISNUMBER(SEARCH(N$1,raw[[#This Row],[active years]])),1,"")</f>
        <v/>
      </c>
      <c r="O1933" t="str">
        <f>IF(ISNUMBER(SEARCH(O$1,raw[[#This Row],[active years]])),1,"")</f>
        <v/>
      </c>
      <c r="P1933" t="str">
        <f>IF(ISNUMBER(SEARCH(P$1,raw[[#This Row],[active years]])),1,"")</f>
        <v/>
      </c>
      <c r="Q1933" t="str">
        <f>IF(ISNUMBER(SEARCH(Q$1,raw[[#This Row],[active years]])),1,"")</f>
        <v/>
      </c>
      <c r="R1933" t="str">
        <f>IF(ISNUMBER(SEARCH(R$1,raw[[#This Row],[active years]])),1,"")</f>
        <v/>
      </c>
      <c r="S1933">
        <f>IF(ISNUMBER(SEARCH(S$1,raw[[#This Row],[active years]])),1,"")</f>
        <v>1</v>
      </c>
      <c r="T1933">
        <f>IF(ISNUMBER(SEARCH(T$1,raw[[#This Row],[active years]])),1,"")</f>
        <v>1</v>
      </c>
      <c r="U1933">
        <f>IF(ISNUMBER(SEARCH(U$1,raw[[#This Row],[active years]])),1,"")</f>
        <v>1</v>
      </c>
      <c r="V1933">
        <f>IF(ISNUMBER(SEARCH(V$1,raw[[#This Row],[active years]])),1,"")</f>
        <v>1</v>
      </c>
      <c r="W1933">
        <f>IF(ISNUMBER(SEARCH(W$1,raw[[#This Row],[active years]])),1,"")</f>
        <v>1</v>
      </c>
      <c r="X1933">
        <f>IF(ISNUMBER(SEARCH(X$1,raw[[#This Row],[active years]])),1,"")</f>
        <v>1</v>
      </c>
      <c r="Y1933">
        <f>IF(ISNUMBER(SEARCH(Y$1,raw[[#This Row],[active years]])),1,"")</f>
        <v>1</v>
      </c>
      <c r="Z1933">
        <f>IF(ISNUMBER(SEARCH(Z$1,raw[[#This Row],[active years]])),1,"")</f>
        <v>1</v>
      </c>
      <c r="AA1933">
        <f>IF(ISNUMBER(SEARCH(AA$1,raw[[#This Row],[active years]])),1,"")</f>
        <v>1</v>
      </c>
    </row>
    <row r="1934" spans="1:27" x14ac:dyDescent="0.45">
      <c r="A1934">
        <f>raw[team]</f>
        <v>2383</v>
      </c>
      <c r="B1934">
        <f>raw[rookie year]</f>
        <v>2008</v>
      </c>
      <c r="C1934" t="str">
        <f>IF(ISNUMBER(SEARCH(C$1,raw[[#This Row],[active years]])),1,"")</f>
        <v/>
      </c>
      <c r="D1934" t="str">
        <f>IF(ISNUMBER(SEARCH(D$1,raw[[#This Row],[active years]])),1,"")</f>
        <v/>
      </c>
      <c r="E1934" t="str">
        <f>IF(ISNUMBER(SEARCH(E$1,raw[[#This Row],[active years]])),1,"")</f>
        <v/>
      </c>
      <c r="F1934" t="str">
        <f>IF(ISNUMBER(SEARCH(F$1,raw[[#This Row],[active years]])),1,"")</f>
        <v/>
      </c>
      <c r="G1934" t="str">
        <f>IF(ISNUMBER(SEARCH(G$1,raw[[#This Row],[active years]])),1,"")</f>
        <v/>
      </c>
      <c r="H1934" t="str">
        <f>IF(ISNUMBER(SEARCH(H$1,raw[[#This Row],[active years]])),1,"")</f>
        <v/>
      </c>
      <c r="I1934" t="str">
        <f>IF(ISNUMBER(SEARCH(I$1,raw[[#This Row],[active years]])),1,"")</f>
        <v/>
      </c>
      <c r="J1934" t="str">
        <f>IF(ISNUMBER(SEARCH(J$1,raw[[#This Row],[active years]])),1,"")</f>
        <v/>
      </c>
      <c r="K1934" t="str">
        <f>IF(ISNUMBER(SEARCH(K$1,raw[[#This Row],[active years]])),1,"")</f>
        <v/>
      </c>
      <c r="L1934" t="str">
        <f>IF(ISNUMBER(SEARCH(L$1,raw[[#This Row],[active years]])),1,"")</f>
        <v/>
      </c>
      <c r="M1934" t="str">
        <f>IF(ISNUMBER(SEARCH(M$1,raw[[#This Row],[active years]])),1,"")</f>
        <v/>
      </c>
      <c r="N1934" t="str">
        <f>IF(ISNUMBER(SEARCH(N$1,raw[[#This Row],[active years]])),1,"")</f>
        <v/>
      </c>
      <c r="O1934" t="str">
        <f>IF(ISNUMBER(SEARCH(O$1,raw[[#This Row],[active years]])),1,"")</f>
        <v/>
      </c>
      <c r="P1934" t="str">
        <f>IF(ISNUMBER(SEARCH(P$1,raw[[#This Row],[active years]])),1,"")</f>
        <v/>
      </c>
      <c r="Q1934" t="str">
        <f>IF(ISNUMBER(SEARCH(Q$1,raw[[#This Row],[active years]])),1,"")</f>
        <v/>
      </c>
      <c r="R1934" t="str">
        <f>IF(ISNUMBER(SEARCH(R$1,raw[[#This Row],[active years]])),1,"")</f>
        <v/>
      </c>
      <c r="S1934">
        <f>IF(ISNUMBER(SEARCH(S$1,raw[[#This Row],[active years]])),1,"")</f>
        <v>1</v>
      </c>
      <c r="T1934">
        <f>IF(ISNUMBER(SEARCH(T$1,raw[[#This Row],[active years]])),1,"")</f>
        <v>1</v>
      </c>
      <c r="U1934">
        <f>IF(ISNUMBER(SEARCH(U$1,raw[[#This Row],[active years]])),1,"")</f>
        <v>1</v>
      </c>
      <c r="V1934">
        <f>IF(ISNUMBER(SEARCH(V$1,raw[[#This Row],[active years]])),1,"")</f>
        <v>1</v>
      </c>
      <c r="W1934">
        <f>IF(ISNUMBER(SEARCH(W$1,raw[[#This Row],[active years]])),1,"")</f>
        <v>1</v>
      </c>
      <c r="X1934">
        <f>IF(ISNUMBER(SEARCH(X$1,raw[[#This Row],[active years]])),1,"")</f>
        <v>1</v>
      </c>
      <c r="Y1934">
        <f>IF(ISNUMBER(SEARCH(Y$1,raw[[#This Row],[active years]])),1,"")</f>
        <v>1</v>
      </c>
      <c r="Z1934">
        <f>IF(ISNUMBER(SEARCH(Z$1,raw[[#This Row],[active years]])),1,"")</f>
        <v>1</v>
      </c>
      <c r="AA1934">
        <f>IF(ISNUMBER(SEARCH(AA$1,raw[[#This Row],[active years]])),1,"")</f>
        <v>1</v>
      </c>
    </row>
    <row r="1935" spans="1:27" x14ac:dyDescent="0.45">
      <c r="A1935">
        <f>raw[team]</f>
        <v>2385</v>
      </c>
      <c r="B1935">
        <f>raw[rookie year]</f>
        <v>2008</v>
      </c>
      <c r="C1935" t="str">
        <f>IF(ISNUMBER(SEARCH(C$1,raw[[#This Row],[active years]])),1,"")</f>
        <v/>
      </c>
      <c r="D1935" t="str">
        <f>IF(ISNUMBER(SEARCH(D$1,raw[[#This Row],[active years]])),1,"")</f>
        <v/>
      </c>
      <c r="E1935" t="str">
        <f>IF(ISNUMBER(SEARCH(E$1,raw[[#This Row],[active years]])),1,"")</f>
        <v/>
      </c>
      <c r="F1935" t="str">
        <f>IF(ISNUMBER(SEARCH(F$1,raw[[#This Row],[active years]])),1,"")</f>
        <v/>
      </c>
      <c r="G1935" t="str">
        <f>IF(ISNUMBER(SEARCH(G$1,raw[[#This Row],[active years]])),1,"")</f>
        <v/>
      </c>
      <c r="H1935" t="str">
        <f>IF(ISNUMBER(SEARCH(H$1,raw[[#This Row],[active years]])),1,"")</f>
        <v/>
      </c>
      <c r="I1935" t="str">
        <f>IF(ISNUMBER(SEARCH(I$1,raw[[#This Row],[active years]])),1,"")</f>
        <v/>
      </c>
      <c r="J1935" t="str">
        <f>IF(ISNUMBER(SEARCH(J$1,raw[[#This Row],[active years]])),1,"")</f>
        <v/>
      </c>
      <c r="K1935" t="str">
        <f>IF(ISNUMBER(SEARCH(K$1,raw[[#This Row],[active years]])),1,"")</f>
        <v/>
      </c>
      <c r="L1935" t="str">
        <f>IF(ISNUMBER(SEARCH(L$1,raw[[#This Row],[active years]])),1,"")</f>
        <v/>
      </c>
      <c r="M1935" t="str">
        <f>IF(ISNUMBER(SEARCH(M$1,raw[[#This Row],[active years]])),1,"")</f>
        <v/>
      </c>
      <c r="N1935" t="str">
        <f>IF(ISNUMBER(SEARCH(N$1,raw[[#This Row],[active years]])),1,"")</f>
        <v/>
      </c>
      <c r="O1935" t="str">
        <f>IF(ISNUMBER(SEARCH(O$1,raw[[#This Row],[active years]])),1,"")</f>
        <v/>
      </c>
      <c r="P1935" t="str">
        <f>IF(ISNUMBER(SEARCH(P$1,raw[[#This Row],[active years]])),1,"")</f>
        <v/>
      </c>
      <c r="Q1935" t="str">
        <f>IF(ISNUMBER(SEARCH(Q$1,raw[[#This Row],[active years]])),1,"")</f>
        <v/>
      </c>
      <c r="R1935" t="str">
        <f>IF(ISNUMBER(SEARCH(R$1,raw[[#This Row],[active years]])),1,"")</f>
        <v/>
      </c>
      <c r="S1935">
        <f>IF(ISNUMBER(SEARCH(S$1,raw[[#This Row],[active years]])),1,"")</f>
        <v>1</v>
      </c>
      <c r="T1935" t="str">
        <f>IF(ISNUMBER(SEARCH(T$1,raw[[#This Row],[active years]])),1,"")</f>
        <v/>
      </c>
      <c r="U1935" t="str">
        <f>IF(ISNUMBER(SEARCH(U$1,raw[[#This Row],[active years]])),1,"")</f>
        <v/>
      </c>
      <c r="V1935" t="str">
        <f>IF(ISNUMBER(SEARCH(V$1,raw[[#This Row],[active years]])),1,"")</f>
        <v/>
      </c>
      <c r="W1935" t="str">
        <f>IF(ISNUMBER(SEARCH(W$1,raw[[#This Row],[active years]])),1,"")</f>
        <v/>
      </c>
      <c r="X1935" t="str">
        <f>IF(ISNUMBER(SEARCH(X$1,raw[[#This Row],[active years]])),1,"")</f>
        <v/>
      </c>
      <c r="Y1935" t="str">
        <f>IF(ISNUMBER(SEARCH(Y$1,raw[[#This Row],[active years]])),1,"")</f>
        <v/>
      </c>
      <c r="Z1935" t="str">
        <f>IF(ISNUMBER(SEARCH(Z$1,raw[[#This Row],[active years]])),1,"")</f>
        <v/>
      </c>
      <c r="AA1935" t="str">
        <f>IF(ISNUMBER(SEARCH(AA$1,raw[[#This Row],[active years]])),1,"")</f>
        <v/>
      </c>
    </row>
    <row r="1936" spans="1:27" x14ac:dyDescent="0.45">
      <c r="A1936">
        <f>raw[team]</f>
        <v>2386</v>
      </c>
      <c r="B1936">
        <f>raw[rookie year]</f>
        <v>2008</v>
      </c>
      <c r="C1936" t="str">
        <f>IF(ISNUMBER(SEARCH(C$1,raw[[#This Row],[active years]])),1,"")</f>
        <v/>
      </c>
      <c r="D1936" t="str">
        <f>IF(ISNUMBER(SEARCH(D$1,raw[[#This Row],[active years]])),1,"")</f>
        <v/>
      </c>
      <c r="E1936" t="str">
        <f>IF(ISNUMBER(SEARCH(E$1,raw[[#This Row],[active years]])),1,"")</f>
        <v/>
      </c>
      <c r="F1936" t="str">
        <f>IF(ISNUMBER(SEARCH(F$1,raw[[#This Row],[active years]])),1,"")</f>
        <v/>
      </c>
      <c r="G1936" t="str">
        <f>IF(ISNUMBER(SEARCH(G$1,raw[[#This Row],[active years]])),1,"")</f>
        <v/>
      </c>
      <c r="H1936" t="str">
        <f>IF(ISNUMBER(SEARCH(H$1,raw[[#This Row],[active years]])),1,"")</f>
        <v/>
      </c>
      <c r="I1936" t="str">
        <f>IF(ISNUMBER(SEARCH(I$1,raw[[#This Row],[active years]])),1,"")</f>
        <v/>
      </c>
      <c r="J1936" t="str">
        <f>IF(ISNUMBER(SEARCH(J$1,raw[[#This Row],[active years]])),1,"")</f>
        <v/>
      </c>
      <c r="K1936" t="str">
        <f>IF(ISNUMBER(SEARCH(K$1,raw[[#This Row],[active years]])),1,"")</f>
        <v/>
      </c>
      <c r="L1936" t="str">
        <f>IF(ISNUMBER(SEARCH(L$1,raw[[#This Row],[active years]])),1,"")</f>
        <v/>
      </c>
      <c r="M1936" t="str">
        <f>IF(ISNUMBER(SEARCH(M$1,raw[[#This Row],[active years]])),1,"")</f>
        <v/>
      </c>
      <c r="N1936" t="str">
        <f>IF(ISNUMBER(SEARCH(N$1,raw[[#This Row],[active years]])),1,"")</f>
        <v/>
      </c>
      <c r="O1936" t="str">
        <f>IF(ISNUMBER(SEARCH(O$1,raw[[#This Row],[active years]])),1,"")</f>
        <v/>
      </c>
      <c r="P1936" t="str">
        <f>IF(ISNUMBER(SEARCH(P$1,raw[[#This Row],[active years]])),1,"")</f>
        <v/>
      </c>
      <c r="Q1936" t="str">
        <f>IF(ISNUMBER(SEARCH(Q$1,raw[[#This Row],[active years]])),1,"")</f>
        <v/>
      </c>
      <c r="R1936" t="str">
        <f>IF(ISNUMBER(SEARCH(R$1,raw[[#This Row],[active years]])),1,"")</f>
        <v/>
      </c>
      <c r="S1936">
        <f>IF(ISNUMBER(SEARCH(S$1,raw[[#This Row],[active years]])),1,"")</f>
        <v>1</v>
      </c>
      <c r="T1936">
        <f>IF(ISNUMBER(SEARCH(T$1,raw[[#This Row],[active years]])),1,"")</f>
        <v>1</v>
      </c>
      <c r="U1936">
        <f>IF(ISNUMBER(SEARCH(U$1,raw[[#This Row],[active years]])),1,"")</f>
        <v>1</v>
      </c>
      <c r="V1936">
        <f>IF(ISNUMBER(SEARCH(V$1,raw[[#This Row],[active years]])),1,"")</f>
        <v>1</v>
      </c>
      <c r="W1936">
        <f>IF(ISNUMBER(SEARCH(W$1,raw[[#This Row],[active years]])),1,"")</f>
        <v>1</v>
      </c>
      <c r="X1936">
        <f>IF(ISNUMBER(SEARCH(X$1,raw[[#This Row],[active years]])),1,"")</f>
        <v>1</v>
      </c>
      <c r="Y1936">
        <f>IF(ISNUMBER(SEARCH(Y$1,raw[[#This Row],[active years]])),1,"")</f>
        <v>1</v>
      </c>
      <c r="Z1936">
        <f>IF(ISNUMBER(SEARCH(Z$1,raw[[#This Row],[active years]])),1,"")</f>
        <v>1</v>
      </c>
      <c r="AA1936">
        <f>IF(ISNUMBER(SEARCH(AA$1,raw[[#This Row],[active years]])),1,"")</f>
        <v>1</v>
      </c>
    </row>
    <row r="1937" spans="1:27" x14ac:dyDescent="0.45">
      <c r="A1937">
        <f>raw[team]</f>
        <v>2387</v>
      </c>
      <c r="B1937">
        <f>raw[rookie year]</f>
        <v>2008</v>
      </c>
      <c r="C1937" t="str">
        <f>IF(ISNUMBER(SEARCH(C$1,raw[[#This Row],[active years]])),1,"")</f>
        <v/>
      </c>
      <c r="D1937" t="str">
        <f>IF(ISNUMBER(SEARCH(D$1,raw[[#This Row],[active years]])),1,"")</f>
        <v/>
      </c>
      <c r="E1937" t="str">
        <f>IF(ISNUMBER(SEARCH(E$1,raw[[#This Row],[active years]])),1,"")</f>
        <v/>
      </c>
      <c r="F1937" t="str">
        <f>IF(ISNUMBER(SEARCH(F$1,raw[[#This Row],[active years]])),1,"")</f>
        <v/>
      </c>
      <c r="G1937" t="str">
        <f>IF(ISNUMBER(SEARCH(G$1,raw[[#This Row],[active years]])),1,"")</f>
        <v/>
      </c>
      <c r="H1937" t="str">
        <f>IF(ISNUMBER(SEARCH(H$1,raw[[#This Row],[active years]])),1,"")</f>
        <v/>
      </c>
      <c r="I1937" t="str">
        <f>IF(ISNUMBER(SEARCH(I$1,raw[[#This Row],[active years]])),1,"")</f>
        <v/>
      </c>
      <c r="J1937" t="str">
        <f>IF(ISNUMBER(SEARCH(J$1,raw[[#This Row],[active years]])),1,"")</f>
        <v/>
      </c>
      <c r="K1937" t="str">
        <f>IF(ISNUMBER(SEARCH(K$1,raw[[#This Row],[active years]])),1,"")</f>
        <v/>
      </c>
      <c r="L1937" t="str">
        <f>IF(ISNUMBER(SEARCH(L$1,raw[[#This Row],[active years]])),1,"")</f>
        <v/>
      </c>
      <c r="M1937" t="str">
        <f>IF(ISNUMBER(SEARCH(M$1,raw[[#This Row],[active years]])),1,"")</f>
        <v/>
      </c>
      <c r="N1937" t="str">
        <f>IF(ISNUMBER(SEARCH(N$1,raw[[#This Row],[active years]])),1,"")</f>
        <v/>
      </c>
      <c r="O1937" t="str">
        <f>IF(ISNUMBER(SEARCH(O$1,raw[[#This Row],[active years]])),1,"")</f>
        <v/>
      </c>
      <c r="P1937" t="str">
        <f>IF(ISNUMBER(SEARCH(P$1,raw[[#This Row],[active years]])),1,"")</f>
        <v/>
      </c>
      <c r="Q1937" t="str">
        <f>IF(ISNUMBER(SEARCH(Q$1,raw[[#This Row],[active years]])),1,"")</f>
        <v/>
      </c>
      <c r="R1937" t="str">
        <f>IF(ISNUMBER(SEARCH(R$1,raw[[#This Row],[active years]])),1,"")</f>
        <v/>
      </c>
      <c r="S1937">
        <f>IF(ISNUMBER(SEARCH(S$1,raw[[#This Row],[active years]])),1,"")</f>
        <v>1</v>
      </c>
      <c r="T1937">
        <f>IF(ISNUMBER(SEARCH(T$1,raw[[#This Row],[active years]])),1,"")</f>
        <v>1</v>
      </c>
      <c r="U1937" t="str">
        <f>IF(ISNUMBER(SEARCH(U$1,raw[[#This Row],[active years]])),1,"")</f>
        <v/>
      </c>
      <c r="V1937" t="str">
        <f>IF(ISNUMBER(SEARCH(V$1,raw[[#This Row],[active years]])),1,"")</f>
        <v/>
      </c>
      <c r="W1937" t="str">
        <f>IF(ISNUMBER(SEARCH(W$1,raw[[#This Row],[active years]])),1,"")</f>
        <v/>
      </c>
      <c r="X1937" t="str">
        <f>IF(ISNUMBER(SEARCH(X$1,raw[[#This Row],[active years]])),1,"")</f>
        <v/>
      </c>
      <c r="Y1937" t="str">
        <f>IF(ISNUMBER(SEARCH(Y$1,raw[[#This Row],[active years]])),1,"")</f>
        <v/>
      </c>
      <c r="Z1937" t="str">
        <f>IF(ISNUMBER(SEARCH(Z$1,raw[[#This Row],[active years]])),1,"")</f>
        <v/>
      </c>
      <c r="AA1937" t="str">
        <f>IF(ISNUMBER(SEARCH(AA$1,raw[[#This Row],[active years]])),1,"")</f>
        <v/>
      </c>
    </row>
    <row r="1938" spans="1:27" x14ac:dyDescent="0.45">
      <c r="A1938">
        <f>raw[team]</f>
        <v>2388</v>
      </c>
      <c r="B1938">
        <f>raw[rookie year]</f>
        <v>2008</v>
      </c>
      <c r="C1938" t="str">
        <f>IF(ISNUMBER(SEARCH(C$1,raw[[#This Row],[active years]])),1,"")</f>
        <v/>
      </c>
      <c r="D1938" t="str">
        <f>IF(ISNUMBER(SEARCH(D$1,raw[[#This Row],[active years]])),1,"")</f>
        <v/>
      </c>
      <c r="E1938" t="str">
        <f>IF(ISNUMBER(SEARCH(E$1,raw[[#This Row],[active years]])),1,"")</f>
        <v/>
      </c>
      <c r="F1938" t="str">
        <f>IF(ISNUMBER(SEARCH(F$1,raw[[#This Row],[active years]])),1,"")</f>
        <v/>
      </c>
      <c r="G1938" t="str">
        <f>IF(ISNUMBER(SEARCH(G$1,raw[[#This Row],[active years]])),1,"")</f>
        <v/>
      </c>
      <c r="H1938" t="str">
        <f>IF(ISNUMBER(SEARCH(H$1,raw[[#This Row],[active years]])),1,"")</f>
        <v/>
      </c>
      <c r="I1938" t="str">
        <f>IF(ISNUMBER(SEARCH(I$1,raw[[#This Row],[active years]])),1,"")</f>
        <v/>
      </c>
      <c r="J1938" t="str">
        <f>IF(ISNUMBER(SEARCH(J$1,raw[[#This Row],[active years]])),1,"")</f>
        <v/>
      </c>
      <c r="K1938" t="str">
        <f>IF(ISNUMBER(SEARCH(K$1,raw[[#This Row],[active years]])),1,"")</f>
        <v/>
      </c>
      <c r="L1938" t="str">
        <f>IF(ISNUMBER(SEARCH(L$1,raw[[#This Row],[active years]])),1,"")</f>
        <v/>
      </c>
      <c r="M1938" t="str">
        <f>IF(ISNUMBER(SEARCH(M$1,raw[[#This Row],[active years]])),1,"")</f>
        <v/>
      </c>
      <c r="N1938" t="str">
        <f>IF(ISNUMBER(SEARCH(N$1,raw[[#This Row],[active years]])),1,"")</f>
        <v/>
      </c>
      <c r="O1938" t="str">
        <f>IF(ISNUMBER(SEARCH(O$1,raw[[#This Row],[active years]])),1,"")</f>
        <v/>
      </c>
      <c r="P1938" t="str">
        <f>IF(ISNUMBER(SEARCH(P$1,raw[[#This Row],[active years]])),1,"")</f>
        <v/>
      </c>
      <c r="Q1938" t="str">
        <f>IF(ISNUMBER(SEARCH(Q$1,raw[[#This Row],[active years]])),1,"")</f>
        <v/>
      </c>
      <c r="R1938" t="str">
        <f>IF(ISNUMBER(SEARCH(R$1,raw[[#This Row],[active years]])),1,"")</f>
        <v/>
      </c>
      <c r="S1938">
        <f>IF(ISNUMBER(SEARCH(S$1,raw[[#This Row],[active years]])),1,"")</f>
        <v>1</v>
      </c>
      <c r="T1938">
        <f>IF(ISNUMBER(SEARCH(T$1,raw[[#This Row],[active years]])),1,"")</f>
        <v>1</v>
      </c>
      <c r="U1938">
        <f>IF(ISNUMBER(SEARCH(U$1,raw[[#This Row],[active years]])),1,"")</f>
        <v>1</v>
      </c>
      <c r="V1938">
        <f>IF(ISNUMBER(SEARCH(V$1,raw[[#This Row],[active years]])),1,"")</f>
        <v>1</v>
      </c>
      <c r="W1938">
        <f>IF(ISNUMBER(SEARCH(W$1,raw[[#This Row],[active years]])),1,"")</f>
        <v>1</v>
      </c>
      <c r="X1938">
        <f>IF(ISNUMBER(SEARCH(X$1,raw[[#This Row],[active years]])),1,"")</f>
        <v>1</v>
      </c>
      <c r="Y1938">
        <f>IF(ISNUMBER(SEARCH(Y$1,raw[[#This Row],[active years]])),1,"")</f>
        <v>1</v>
      </c>
      <c r="Z1938">
        <f>IF(ISNUMBER(SEARCH(Z$1,raw[[#This Row],[active years]])),1,"")</f>
        <v>1</v>
      </c>
      <c r="AA1938">
        <f>IF(ISNUMBER(SEARCH(AA$1,raw[[#This Row],[active years]])),1,"")</f>
        <v>1</v>
      </c>
    </row>
    <row r="1939" spans="1:27" x14ac:dyDescent="0.45">
      <c r="A1939">
        <f>raw[team]</f>
        <v>2389</v>
      </c>
      <c r="B1939">
        <f>raw[rookie year]</f>
        <v>2008</v>
      </c>
      <c r="C1939" t="str">
        <f>IF(ISNUMBER(SEARCH(C$1,raw[[#This Row],[active years]])),1,"")</f>
        <v/>
      </c>
      <c r="D1939" t="str">
        <f>IF(ISNUMBER(SEARCH(D$1,raw[[#This Row],[active years]])),1,"")</f>
        <v/>
      </c>
      <c r="E1939" t="str">
        <f>IF(ISNUMBER(SEARCH(E$1,raw[[#This Row],[active years]])),1,"")</f>
        <v/>
      </c>
      <c r="F1939" t="str">
        <f>IF(ISNUMBER(SEARCH(F$1,raw[[#This Row],[active years]])),1,"")</f>
        <v/>
      </c>
      <c r="G1939" t="str">
        <f>IF(ISNUMBER(SEARCH(G$1,raw[[#This Row],[active years]])),1,"")</f>
        <v/>
      </c>
      <c r="H1939" t="str">
        <f>IF(ISNUMBER(SEARCH(H$1,raw[[#This Row],[active years]])),1,"")</f>
        <v/>
      </c>
      <c r="I1939" t="str">
        <f>IF(ISNUMBER(SEARCH(I$1,raw[[#This Row],[active years]])),1,"")</f>
        <v/>
      </c>
      <c r="J1939" t="str">
        <f>IF(ISNUMBER(SEARCH(J$1,raw[[#This Row],[active years]])),1,"")</f>
        <v/>
      </c>
      <c r="K1939" t="str">
        <f>IF(ISNUMBER(SEARCH(K$1,raw[[#This Row],[active years]])),1,"")</f>
        <v/>
      </c>
      <c r="L1939" t="str">
        <f>IF(ISNUMBER(SEARCH(L$1,raw[[#This Row],[active years]])),1,"")</f>
        <v/>
      </c>
      <c r="M1939" t="str">
        <f>IF(ISNUMBER(SEARCH(M$1,raw[[#This Row],[active years]])),1,"")</f>
        <v/>
      </c>
      <c r="N1939" t="str">
        <f>IF(ISNUMBER(SEARCH(N$1,raw[[#This Row],[active years]])),1,"")</f>
        <v/>
      </c>
      <c r="O1939" t="str">
        <f>IF(ISNUMBER(SEARCH(O$1,raw[[#This Row],[active years]])),1,"")</f>
        <v/>
      </c>
      <c r="P1939" t="str">
        <f>IF(ISNUMBER(SEARCH(P$1,raw[[#This Row],[active years]])),1,"")</f>
        <v/>
      </c>
      <c r="Q1939" t="str">
        <f>IF(ISNUMBER(SEARCH(Q$1,raw[[#This Row],[active years]])),1,"")</f>
        <v/>
      </c>
      <c r="R1939" t="str">
        <f>IF(ISNUMBER(SEARCH(R$1,raw[[#This Row],[active years]])),1,"")</f>
        <v/>
      </c>
      <c r="S1939">
        <f>IF(ISNUMBER(SEARCH(S$1,raw[[#This Row],[active years]])),1,"")</f>
        <v>1</v>
      </c>
      <c r="T1939">
        <f>IF(ISNUMBER(SEARCH(T$1,raw[[#This Row],[active years]])),1,"")</f>
        <v>1</v>
      </c>
      <c r="U1939">
        <f>IF(ISNUMBER(SEARCH(U$1,raw[[#This Row],[active years]])),1,"")</f>
        <v>1</v>
      </c>
      <c r="V1939">
        <f>IF(ISNUMBER(SEARCH(V$1,raw[[#This Row],[active years]])),1,"")</f>
        <v>1</v>
      </c>
      <c r="W1939">
        <f>IF(ISNUMBER(SEARCH(W$1,raw[[#This Row],[active years]])),1,"")</f>
        <v>1</v>
      </c>
      <c r="X1939">
        <f>IF(ISNUMBER(SEARCH(X$1,raw[[#This Row],[active years]])),1,"")</f>
        <v>1</v>
      </c>
      <c r="Y1939">
        <f>IF(ISNUMBER(SEARCH(Y$1,raw[[#This Row],[active years]])),1,"")</f>
        <v>1</v>
      </c>
      <c r="Z1939" t="str">
        <f>IF(ISNUMBER(SEARCH(Z$1,raw[[#This Row],[active years]])),1,"")</f>
        <v/>
      </c>
      <c r="AA1939" t="str">
        <f>IF(ISNUMBER(SEARCH(AA$1,raw[[#This Row],[active years]])),1,"")</f>
        <v/>
      </c>
    </row>
    <row r="1940" spans="1:27" x14ac:dyDescent="0.45">
      <c r="A1940">
        <f>raw[team]</f>
        <v>2390</v>
      </c>
      <c r="B1940">
        <f>raw[rookie year]</f>
        <v>2008</v>
      </c>
      <c r="C1940" t="str">
        <f>IF(ISNUMBER(SEARCH(C$1,raw[[#This Row],[active years]])),1,"")</f>
        <v/>
      </c>
      <c r="D1940" t="str">
        <f>IF(ISNUMBER(SEARCH(D$1,raw[[#This Row],[active years]])),1,"")</f>
        <v/>
      </c>
      <c r="E1940" t="str">
        <f>IF(ISNUMBER(SEARCH(E$1,raw[[#This Row],[active years]])),1,"")</f>
        <v/>
      </c>
      <c r="F1940" t="str">
        <f>IF(ISNUMBER(SEARCH(F$1,raw[[#This Row],[active years]])),1,"")</f>
        <v/>
      </c>
      <c r="G1940" t="str">
        <f>IF(ISNUMBER(SEARCH(G$1,raw[[#This Row],[active years]])),1,"")</f>
        <v/>
      </c>
      <c r="H1940" t="str">
        <f>IF(ISNUMBER(SEARCH(H$1,raw[[#This Row],[active years]])),1,"")</f>
        <v/>
      </c>
      <c r="I1940" t="str">
        <f>IF(ISNUMBER(SEARCH(I$1,raw[[#This Row],[active years]])),1,"")</f>
        <v/>
      </c>
      <c r="J1940" t="str">
        <f>IF(ISNUMBER(SEARCH(J$1,raw[[#This Row],[active years]])),1,"")</f>
        <v/>
      </c>
      <c r="K1940" t="str">
        <f>IF(ISNUMBER(SEARCH(K$1,raw[[#This Row],[active years]])),1,"")</f>
        <v/>
      </c>
      <c r="L1940" t="str">
        <f>IF(ISNUMBER(SEARCH(L$1,raw[[#This Row],[active years]])),1,"")</f>
        <v/>
      </c>
      <c r="M1940" t="str">
        <f>IF(ISNUMBER(SEARCH(M$1,raw[[#This Row],[active years]])),1,"")</f>
        <v/>
      </c>
      <c r="N1940" t="str">
        <f>IF(ISNUMBER(SEARCH(N$1,raw[[#This Row],[active years]])),1,"")</f>
        <v/>
      </c>
      <c r="O1940" t="str">
        <f>IF(ISNUMBER(SEARCH(O$1,raw[[#This Row],[active years]])),1,"")</f>
        <v/>
      </c>
      <c r="P1940" t="str">
        <f>IF(ISNUMBER(SEARCH(P$1,raw[[#This Row],[active years]])),1,"")</f>
        <v/>
      </c>
      <c r="Q1940" t="str">
        <f>IF(ISNUMBER(SEARCH(Q$1,raw[[#This Row],[active years]])),1,"")</f>
        <v/>
      </c>
      <c r="R1940" t="str">
        <f>IF(ISNUMBER(SEARCH(R$1,raw[[#This Row],[active years]])),1,"")</f>
        <v/>
      </c>
      <c r="S1940">
        <f>IF(ISNUMBER(SEARCH(S$1,raw[[#This Row],[active years]])),1,"")</f>
        <v>1</v>
      </c>
      <c r="T1940">
        <f>IF(ISNUMBER(SEARCH(T$1,raw[[#This Row],[active years]])),1,"")</f>
        <v>1</v>
      </c>
      <c r="U1940">
        <f>IF(ISNUMBER(SEARCH(U$1,raw[[#This Row],[active years]])),1,"")</f>
        <v>1</v>
      </c>
      <c r="V1940">
        <f>IF(ISNUMBER(SEARCH(V$1,raw[[#This Row],[active years]])),1,"")</f>
        <v>1</v>
      </c>
      <c r="W1940" t="str">
        <f>IF(ISNUMBER(SEARCH(W$1,raw[[#This Row],[active years]])),1,"")</f>
        <v/>
      </c>
      <c r="X1940" t="str">
        <f>IF(ISNUMBER(SEARCH(X$1,raw[[#This Row],[active years]])),1,"")</f>
        <v/>
      </c>
      <c r="Y1940" t="str">
        <f>IF(ISNUMBER(SEARCH(Y$1,raw[[#This Row],[active years]])),1,"")</f>
        <v/>
      </c>
      <c r="Z1940" t="str">
        <f>IF(ISNUMBER(SEARCH(Z$1,raw[[#This Row],[active years]])),1,"")</f>
        <v/>
      </c>
      <c r="AA1940" t="str">
        <f>IF(ISNUMBER(SEARCH(AA$1,raw[[#This Row],[active years]])),1,"")</f>
        <v/>
      </c>
    </row>
    <row r="1941" spans="1:27" x14ac:dyDescent="0.45">
      <c r="A1941">
        <f>raw[team]</f>
        <v>2391</v>
      </c>
      <c r="B1941">
        <f>raw[rookie year]</f>
        <v>2008</v>
      </c>
      <c r="C1941" t="str">
        <f>IF(ISNUMBER(SEARCH(C$1,raw[[#This Row],[active years]])),1,"")</f>
        <v/>
      </c>
      <c r="D1941" t="str">
        <f>IF(ISNUMBER(SEARCH(D$1,raw[[#This Row],[active years]])),1,"")</f>
        <v/>
      </c>
      <c r="E1941" t="str">
        <f>IF(ISNUMBER(SEARCH(E$1,raw[[#This Row],[active years]])),1,"")</f>
        <v/>
      </c>
      <c r="F1941" t="str">
        <f>IF(ISNUMBER(SEARCH(F$1,raw[[#This Row],[active years]])),1,"")</f>
        <v/>
      </c>
      <c r="G1941" t="str">
        <f>IF(ISNUMBER(SEARCH(G$1,raw[[#This Row],[active years]])),1,"")</f>
        <v/>
      </c>
      <c r="H1941" t="str">
        <f>IF(ISNUMBER(SEARCH(H$1,raw[[#This Row],[active years]])),1,"")</f>
        <v/>
      </c>
      <c r="I1941" t="str">
        <f>IF(ISNUMBER(SEARCH(I$1,raw[[#This Row],[active years]])),1,"")</f>
        <v/>
      </c>
      <c r="J1941" t="str">
        <f>IF(ISNUMBER(SEARCH(J$1,raw[[#This Row],[active years]])),1,"")</f>
        <v/>
      </c>
      <c r="K1941" t="str">
        <f>IF(ISNUMBER(SEARCH(K$1,raw[[#This Row],[active years]])),1,"")</f>
        <v/>
      </c>
      <c r="L1941" t="str">
        <f>IF(ISNUMBER(SEARCH(L$1,raw[[#This Row],[active years]])),1,"")</f>
        <v/>
      </c>
      <c r="M1941" t="str">
        <f>IF(ISNUMBER(SEARCH(M$1,raw[[#This Row],[active years]])),1,"")</f>
        <v/>
      </c>
      <c r="N1941" t="str">
        <f>IF(ISNUMBER(SEARCH(N$1,raw[[#This Row],[active years]])),1,"")</f>
        <v/>
      </c>
      <c r="O1941" t="str">
        <f>IF(ISNUMBER(SEARCH(O$1,raw[[#This Row],[active years]])),1,"")</f>
        <v/>
      </c>
      <c r="P1941" t="str">
        <f>IF(ISNUMBER(SEARCH(P$1,raw[[#This Row],[active years]])),1,"")</f>
        <v/>
      </c>
      <c r="Q1941" t="str">
        <f>IF(ISNUMBER(SEARCH(Q$1,raw[[#This Row],[active years]])),1,"")</f>
        <v/>
      </c>
      <c r="R1941" t="str">
        <f>IF(ISNUMBER(SEARCH(R$1,raw[[#This Row],[active years]])),1,"")</f>
        <v/>
      </c>
      <c r="S1941">
        <f>IF(ISNUMBER(SEARCH(S$1,raw[[#This Row],[active years]])),1,"")</f>
        <v>1</v>
      </c>
      <c r="T1941">
        <f>IF(ISNUMBER(SEARCH(T$1,raw[[#This Row],[active years]])),1,"")</f>
        <v>1</v>
      </c>
      <c r="U1941">
        <f>IF(ISNUMBER(SEARCH(U$1,raw[[#This Row],[active years]])),1,"")</f>
        <v>1</v>
      </c>
      <c r="V1941">
        <f>IF(ISNUMBER(SEARCH(V$1,raw[[#This Row],[active years]])),1,"")</f>
        <v>1</v>
      </c>
      <c r="W1941" t="str">
        <f>IF(ISNUMBER(SEARCH(W$1,raw[[#This Row],[active years]])),1,"")</f>
        <v/>
      </c>
      <c r="X1941" t="str">
        <f>IF(ISNUMBER(SEARCH(X$1,raw[[#This Row],[active years]])),1,"")</f>
        <v/>
      </c>
      <c r="Y1941" t="str">
        <f>IF(ISNUMBER(SEARCH(Y$1,raw[[#This Row],[active years]])),1,"")</f>
        <v/>
      </c>
      <c r="Z1941" t="str">
        <f>IF(ISNUMBER(SEARCH(Z$1,raw[[#This Row],[active years]])),1,"")</f>
        <v/>
      </c>
      <c r="AA1941" t="str">
        <f>IF(ISNUMBER(SEARCH(AA$1,raw[[#This Row],[active years]])),1,"")</f>
        <v/>
      </c>
    </row>
    <row r="1942" spans="1:27" x14ac:dyDescent="0.45">
      <c r="A1942">
        <f>raw[team]</f>
        <v>2392</v>
      </c>
      <c r="B1942">
        <f>raw[rookie year]</f>
        <v>2008</v>
      </c>
      <c r="C1942" t="str">
        <f>IF(ISNUMBER(SEARCH(C$1,raw[[#This Row],[active years]])),1,"")</f>
        <v/>
      </c>
      <c r="D1942" t="str">
        <f>IF(ISNUMBER(SEARCH(D$1,raw[[#This Row],[active years]])),1,"")</f>
        <v/>
      </c>
      <c r="E1942" t="str">
        <f>IF(ISNUMBER(SEARCH(E$1,raw[[#This Row],[active years]])),1,"")</f>
        <v/>
      </c>
      <c r="F1942" t="str">
        <f>IF(ISNUMBER(SEARCH(F$1,raw[[#This Row],[active years]])),1,"")</f>
        <v/>
      </c>
      <c r="G1942" t="str">
        <f>IF(ISNUMBER(SEARCH(G$1,raw[[#This Row],[active years]])),1,"")</f>
        <v/>
      </c>
      <c r="H1942" t="str">
        <f>IF(ISNUMBER(SEARCH(H$1,raw[[#This Row],[active years]])),1,"")</f>
        <v/>
      </c>
      <c r="I1942" t="str">
        <f>IF(ISNUMBER(SEARCH(I$1,raw[[#This Row],[active years]])),1,"")</f>
        <v/>
      </c>
      <c r="J1942" t="str">
        <f>IF(ISNUMBER(SEARCH(J$1,raw[[#This Row],[active years]])),1,"")</f>
        <v/>
      </c>
      <c r="K1942" t="str">
        <f>IF(ISNUMBER(SEARCH(K$1,raw[[#This Row],[active years]])),1,"")</f>
        <v/>
      </c>
      <c r="L1942" t="str">
        <f>IF(ISNUMBER(SEARCH(L$1,raw[[#This Row],[active years]])),1,"")</f>
        <v/>
      </c>
      <c r="M1942" t="str">
        <f>IF(ISNUMBER(SEARCH(M$1,raw[[#This Row],[active years]])),1,"")</f>
        <v/>
      </c>
      <c r="N1942" t="str">
        <f>IF(ISNUMBER(SEARCH(N$1,raw[[#This Row],[active years]])),1,"")</f>
        <v/>
      </c>
      <c r="O1942" t="str">
        <f>IF(ISNUMBER(SEARCH(O$1,raw[[#This Row],[active years]])),1,"")</f>
        <v/>
      </c>
      <c r="P1942" t="str">
        <f>IF(ISNUMBER(SEARCH(P$1,raw[[#This Row],[active years]])),1,"")</f>
        <v/>
      </c>
      <c r="Q1942" t="str">
        <f>IF(ISNUMBER(SEARCH(Q$1,raw[[#This Row],[active years]])),1,"")</f>
        <v/>
      </c>
      <c r="R1942" t="str">
        <f>IF(ISNUMBER(SEARCH(R$1,raw[[#This Row],[active years]])),1,"")</f>
        <v/>
      </c>
      <c r="S1942" t="str">
        <f>IF(ISNUMBER(SEARCH(S$1,raw[[#This Row],[active years]])),1,"")</f>
        <v/>
      </c>
      <c r="T1942" t="str">
        <f>IF(ISNUMBER(SEARCH(T$1,raw[[#This Row],[active years]])),1,"")</f>
        <v/>
      </c>
      <c r="U1942">
        <f>IF(ISNUMBER(SEARCH(U$1,raw[[#This Row],[active years]])),1,"")</f>
        <v>1</v>
      </c>
      <c r="V1942" t="str">
        <f>IF(ISNUMBER(SEARCH(V$1,raw[[#This Row],[active years]])),1,"")</f>
        <v/>
      </c>
      <c r="W1942" t="str">
        <f>IF(ISNUMBER(SEARCH(W$1,raw[[#This Row],[active years]])),1,"")</f>
        <v/>
      </c>
      <c r="X1942" t="str">
        <f>IF(ISNUMBER(SEARCH(X$1,raw[[#This Row],[active years]])),1,"")</f>
        <v/>
      </c>
      <c r="Y1942" t="str">
        <f>IF(ISNUMBER(SEARCH(Y$1,raw[[#This Row],[active years]])),1,"")</f>
        <v/>
      </c>
      <c r="Z1942" t="str">
        <f>IF(ISNUMBER(SEARCH(Z$1,raw[[#This Row],[active years]])),1,"")</f>
        <v/>
      </c>
      <c r="AA1942" t="str">
        <f>IF(ISNUMBER(SEARCH(AA$1,raw[[#This Row],[active years]])),1,"")</f>
        <v/>
      </c>
    </row>
    <row r="1943" spans="1:27" x14ac:dyDescent="0.45">
      <c r="A1943">
        <f>raw[team]</f>
        <v>2393</v>
      </c>
      <c r="B1943">
        <f>raw[rookie year]</f>
        <v>2008</v>
      </c>
      <c r="C1943" t="str">
        <f>IF(ISNUMBER(SEARCH(C$1,raw[[#This Row],[active years]])),1,"")</f>
        <v/>
      </c>
      <c r="D1943" t="str">
        <f>IF(ISNUMBER(SEARCH(D$1,raw[[#This Row],[active years]])),1,"")</f>
        <v/>
      </c>
      <c r="E1943" t="str">
        <f>IF(ISNUMBER(SEARCH(E$1,raw[[#This Row],[active years]])),1,"")</f>
        <v/>
      </c>
      <c r="F1943" t="str">
        <f>IF(ISNUMBER(SEARCH(F$1,raw[[#This Row],[active years]])),1,"")</f>
        <v/>
      </c>
      <c r="G1943" t="str">
        <f>IF(ISNUMBER(SEARCH(G$1,raw[[#This Row],[active years]])),1,"")</f>
        <v/>
      </c>
      <c r="H1943" t="str">
        <f>IF(ISNUMBER(SEARCH(H$1,raw[[#This Row],[active years]])),1,"")</f>
        <v/>
      </c>
      <c r="I1943" t="str">
        <f>IF(ISNUMBER(SEARCH(I$1,raw[[#This Row],[active years]])),1,"")</f>
        <v/>
      </c>
      <c r="J1943" t="str">
        <f>IF(ISNUMBER(SEARCH(J$1,raw[[#This Row],[active years]])),1,"")</f>
        <v/>
      </c>
      <c r="K1943" t="str">
        <f>IF(ISNUMBER(SEARCH(K$1,raw[[#This Row],[active years]])),1,"")</f>
        <v/>
      </c>
      <c r="L1943" t="str">
        <f>IF(ISNUMBER(SEARCH(L$1,raw[[#This Row],[active years]])),1,"")</f>
        <v/>
      </c>
      <c r="M1943" t="str">
        <f>IF(ISNUMBER(SEARCH(M$1,raw[[#This Row],[active years]])),1,"")</f>
        <v/>
      </c>
      <c r="N1943" t="str">
        <f>IF(ISNUMBER(SEARCH(N$1,raw[[#This Row],[active years]])),1,"")</f>
        <v/>
      </c>
      <c r="O1943" t="str">
        <f>IF(ISNUMBER(SEARCH(O$1,raw[[#This Row],[active years]])),1,"")</f>
        <v/>
      </c>
      <c r="P1943" t="str">
        <f>IF(ISNUMBER(SEARCH(P$1,raw[[#This Row],[active years]])),1,"")</f>
        <v/>
      </c>
      <c r="Q1943" t="str">
        <f>IF(ISNUMBER(SEARCH(Q$1,raw[[#This Row],[active years]])),1,"")</f>
        <v/>
      </c>
      <c r="R1943" t="str">
        <f>IF(ISNUMBER(SEARCH(R$1,raw[[#This Row],[active years]])),1,"")</f>
        <v/>
      </c>
      <c r="S1943">
        <f>IF(ISNUMBER(SEARCH(S$1,raw[[#This Row],[active years]])),1,"")</f>
        <v>1</v>
      </c>
      <c r="T1943">
        <f>IF(ISNUMBER(SEARCH(T$1,raw[[#This Row],[active years]])),1,"")</f>
        <v>1</v>
      </c>
      <c r="U1943">
        <f>IF(ISNUMBER(SEARCH(U$1,raw[[#This Row],[active years]])),1,"")</f>
        <v>1</v>
      </c>
      <c r="V1943">
        <f>IF(ISNUMBER(SEARCH(V$1,raw[[#This Row],[active years]])),1,"")</f>
        <v>1</v>
      </c>
      <c r="W1943">
        <f>IF(ISNUMBER(SEARCH(W$1,raw[[#This Row],[active years]])),1,"")</f>
        <v>1</v>
      </c>
      <c r="X1943">
        <f>IF(ISNUMBER(SEARCH(X$1,raw[[#This Row],[active years]])),1,"")</f>
        <v>1</v>
      </c>
      <c r="Y1943">
        <f>IF(ISNUMBER(SEARCH(Y$1,raw[[#This Row],[active years]])),1,"")</f>
        <v>1</v>
      </c>
      <c r="Z1943">
        <f>IF(ISNUMBER(SEARCH(Z$1,raw[[#This Row],[active years]])),1,"")</f>
        <v>1</v>
      </c>
      <c r="AA1943">
        <f>IF(ISNUMBER(SEARCH(AA$1,raw[[#This Row],[active years]])),1,"")</f>
        <v>1</v>
      </c>
    </row>
    <row r="1944" spans="1:27" x14ac:dyDescent="0.45">
      <c r="A1944">
        <f>raw[team]</f>
        <v>2394</v>
      </c>
      <c r="B1944">
        <f>raw[rookie year]</f>
        <v>2008</v>
      </c>
      <c r="C1944" t="str">
        <f>IF(ISNUMBER(SEARCH(C$1,raw[[#This Row],[active years]])),1,"")</f>
        <v/>
      </c>
      <c r="D1944" t="str">
        <f>IF(ISNUMBER(SEARCH(D$1,raw[[#This Row],[active years]])),1,"")</f>
        <v/>
      </c>
      <c r="E1944" t="str">
        <f>IF(ISNUMBER(SEARCH(E$1,raw[[#This Row],[active years]])),1,"")</f>
        <v/>
      </c>
      <c r="F1944" t="str">
        <f>IF(ISNUMBER(SEARCH(F$1,raw[[#This Row],[active years]])),1,"")</f>
        <v/>
      </c>
      <c r="G1944" t="str">
        <f>IF(ISNUMBER(SEARCH(G$1,raw[[#This Row],[active years]])),1,"")</f>
        <v/>
      </c>
      <c r="H1944" t="str">
        <f>IF(ISNUMBER(SEARCH(H$1,raw[[#This Row],[active years]])),1,"")</f>
        <v/>
      </c>
      <c r="I1944" t="str">
        <f>IF(ISNUMBER(SEARCH(I$1,raw[[#This Row],[active years]])),1,"")</f>
        <v/>
      </c>
      <c r="J1944" t="str">
        <f>IF(ISNUMBER(SEARCH(J$1,raw[[#This Row],[active years]])),1,"")</f>
        <v/>
      </c>
      <c r="K1944" t="str">
        <f>IF(ISNUMBER(SEARCH(K$1,raw[[#This Row],[active years]])),1,"")</f>
        <v/>
      </c>
      <c r="L1944" t="str">
        <f>IF(ISNUMBER(SEARCH(L$1,raw[[#This Row],[active years]])),1,"")</f>
        <v/>
      </c>
      <c r="M1944" t="str">
        <f>IF(ISNUMBER(SEARCH(M$1,raw[[#This Row],[active years]])),1,"")</f>
        <v/>
      </c>
      <c r="N1944" t="str">
        <f>IF(ISNUMBER(SEARCH(N$1,raw[[#This Row],[active years]])),1,"")</f>
        <v/>
      </c>
      <c r="O1944" t="str">
        <f>IF(ISNUMBER(SEARCH(O$1,raw[[#This Row],[active years]])),1,"")</f>
        <v/>
      </c>
      <c r="P1944" t="str">
        <f>IF(ISNUMBER(SEARCH(P$1,raw[[#This Row],[active years]])),1,"")</f>
        <v/>
      </c>
      <c r="Q1944" t="str">
        <f>IF(ISNUMBER(SEARCH(Q$1,raw[[#This Row],[active years]])),1,"")</f>
        <v/>
      </c>
      <c r="R1944" t="str">
        <f>IF(ISNUMBER(SEARCH(R$1,raw[[#This Row],[active years]])),1,"")</f>
        <v/>
      </c>
      <c r="S1944">
        <f>IF(ISNUMBER(SEARCH(S$1,raw[[#This Row],[active years]])),1,"")</f>
        <v>1</v>
      </c>
      <c r="T1944" t="str">
        <f>IF(ISNUMBER(SEARCH(T$1,raw[[#This Row],[active years]])),1,"")</f>
        <v/>
      </c>
      <c r="U1944" t="str">
        <f>IF(ISNUMBER(SEARCH(U$1,raw[[#This Row],[active years]])),1,"")</f>
        <v/>
      </c>
      <c r="V1944" t="str">
        <f>IF(ISNUMBER(SEARCH(V$1,raw[[#This Row],[active years]])),1,"")</f>
        <v/>
      </c>
      <c r="W1944" t="str">
        <f>IF(ISNUMBER(SEARCH(W$1,raw[[#This Row],[active years]])),1,"")</f>
        <v/>
      </c>
      <c r="X1944" t="str">
        <f>IF(ISNUMBER(SEARCH(X$1,raw[[#This Row],[active years]])),1,"")</f>
        <v/>
      </c>
      <c r="Y1944" t="str">
        <f>IF(ISNUMBER(SEARCH(Y$1,raw[[#This Row],[active years]])),1,"")</f>
        <v/>
      </c>
      <c r="Z1944" t="str">
        <f>IF(ISNUMBER(SEARCH(Z$1,raw[[#This Row],[active years]])),1,"")</f>
        <v/>
      </c>
      <c r="AA1944" t="str">
        <f>IF(ISNUMBER(SEARCH(AA$1,raw[[#This Row],[active years]])),1,"")</f>
        <v/>
      </c>
    </row>
    <row r="1945" spans="1:27" x14ac:dyDescent="0.45">
      <c r="A1945">
        <f>raw[team]</f>
        <v>2395</v>
      </c>
      <c r="B1945">
        <f>raw[rookie year]</f>
        <v>2008</v>
      </c>
      <c r="C1945" t="str">
        <f>IF(ISNUMBER(SEARCH(C$1,raw[[#This Row],[active years]])),1,"")</f>
        <v/>
      </c>
      <c r="D1945" t="str">
        <f>IF(ISNUMBER(SEARCH(D$1,raw[[#This Row],[active years]])),1,"")</f>
        <v/>
      </c>
      <c r="E1945" t="str">
        <f>IF(ISNUMBER(SEARCH(E$1,raw[[#This Row],[active years]])),1,"")</f>
        <v/>
      </c>
      <c r="F1945" t="str">
        <f>IF(ISNUMBER(SEARCH(F$1,raw[[#This Row],[active years]])),1,"")</f>
        <v/>
      </c>
      <c r="G1945" t="str">
        <f>IF(ISNUMBER(SEARCH(G$1,raw[[#This Row],[active years]])),1,"")</f>
        <v/>
      </c>
      <c r="H1945" t="str">
        <f>IF(ISNUMBER(SEARCH(H$1,raw[[#This Row],[active years]])),1,"")</f>
        <v/>
      </c>
      <c r="I1945" t="str">
        <f>IF(ISNUMBER(SEARCH(I$1,raw[[#This Row],[active years]])),1,"")</f>
        <v/>
      </c>
      <c r="J1945" t="str">
        <f>IF(ISNUMBER(SEARCH(J$1,raw[[#This Row],[active years]])),1,"")</f>
        <v/>
      </c>
      <c r="K1945" t="str">
        <f>IF(ISNUMBER(SEARCH(K$1,raw[[#This Row],[active years]])),1,"")</f>
        <v/>
      </c>
      <c r="L1945" t="str">
        <f>IF(ISNUMBER(SEARCH(L$1,raw[[#This Row],[active years]])),1,"")</f>
        <v/>
      </c>
      <c r="M1945" t="str">
        <f>IF(ISNUMBER(SEARCH(M$1,raw[[#This Row],[active years]])),1,"")</f>
        <v/>
      </c>
      <c r="N1945" t="str">
        <f>IF(ISNUMBER(SEARCH(N$1,raw[[#This Row],[active years]])),1,"")</f>
        <v/>
      </c>
      <c r="O1945" t="str">
        <f>IF(ISNUMBER(SEARCH(O$1,raw[[#This Row],[active years]])),1,"")</f>
        <v/>
      </c>
      <c r="P1945" t="str">
        <f>IF(ISNUMBER(SEARCH(P$1,raw[[#This Row],[active years]])),1,"")</f>
        <v/>
      </c>
      <c r="Q1945" t="str">
        <f>IF(ISNUMBER(SEARCH(Q$1,raw[[#This Row],[active years]])),1,"")</f>
        <v/>
      </c>
      <c r="R1945" t="str">
        <f>IF(ISNUMBER(SEARCH(R$1,raw[[#This Row],[active years]])),1,"")</f>
        <v/>
      </c>
      <c r="S1945">
        <f>IF(ISNUMBER(SEARCH(S$1,raw[[#This Row],[active years]])),1,"")</f>
        <v>1</v>
      </c>
      <c r="T1945">
        <f>IF(ISNUMBER(SEARCH(T$1,raw[[#This Row],[active years]])),1,"")</f>
        <v>1</v>
      </c>
      <c r="U1945">
        <f>IF(ISNUMBER(SEARCH(U$1,raw[[#This Row],[active years]])),1,"")</f>
        <v>1</v>
      </c>
      <c r="V1945">
        <f>IF(ISNUMBER(SEARCH(V$1,raw[[#This Row],[active years]])),1,"")</f>
        <v>1</v>
      </c>
      <c r="W1945">
        <f>IF(ISNUMBER(SEARCH(W$1,raw[[#This Row],[active years]])),1,"")</f>
        <v>1</v>
      </c>
      <c r="X1945">
        <f>IF(ISNUMBER(SEARCH(X$1,raw[[#This Row],[active years]])),1,"")</f>
        <v>1</v>
      </c>
      <c r="Y1945">
        <f>IF(ISNUMBER(SEARCH(Y$1,raw[[#This Row],[active years]])),1,"")</f>
        <v>1</v>
      </c>
      <c r="Z1945">
        <f>IF(ISNUMBER(SEARCH(Z$1,raw[[#This Row],[active years]])),1,"")</f>
        <v>1</v>
      </c>
      <c r="AA1945">
        <f>IF(ISNUMBER(SEARCH(AA$1,raw[[#This Row],[active years]])),1,"")</f>
        <v>1</v>
      </c>
    </row>
    <row r="1946" spans="1:27" x14ac:dyDescent="0.45">
      <c r="A1946">
        <f>raw[team]</f>
        <v>2396</v>
      </c>
      <c r="B1946">
        <f>raw[rookie year]</f>
        <v>2008</v>
      </c>
      <c r="C1946" t="str">
        <f>IF(ISNUMBER(SEARCH(C$1,raw[[#This Row],[active years]])),1,"")</f>
        <v/>
      </c>
      <c r="D1946" t="str">
        <f>IF(ISNUMBER(SEARCH(D$1,raw[[#This Row],[active years]])),1,"")</f>
        <v/>
      </c>
      <c r="E1946" t="str">
        <f>IF(ISNUMBER(SEARCH(E$1,raw[[#This Row],[active years]])),1,"")</f>
        <v/>
      </c>
      <c r="F1946" t="str">
        <f>IF(ISNUMBER(SEARCH(F$1,raw[[#This Row],[active years]])),1,"")</f>
        <v/>
      </c>
      <c r="G1946" t="str">
        <f>IF(ISNUMBER(SEARCH(G$1,raw[[#This Row],[active years]])),1,"")</f>
        <v/>
      </c>
      <c r="H1946" t="str">
        <f>IF(ISNUMBER(SEARCH(H$1,raw[[#This Row],[active years]])),1,"")</f>
        <v/>
      </c>
      <c r="I1946" t="str">
        <f>IF(ISNUMBER(SEARCH(I$1,raw[[#This Row],[active years]])),1,"")</f>
        <v/>
      </c>
      <c r="J1946" t="str">
        <f>IF(ISNUMBER(SEARCH(J$1,raw[[#This Row],[active years]])),1,"")</f>
        <v/>
      </c>
      <c r="K1946" t="str">
        <f>IF(ISNUMBER(SEARCH(K$1,raw[[#This Row],[active years]])),1,"")</f>
        <v/>
      </c>
      <c r="L1946" t="str">
        <f>IF(ISNUMBER(SEARCH(L$1,raw[[#This Row],[active years]])),1,"")</f>
        <v/>
      </c>
      <c r="M1946" t="str">
        <f>IF(ISNUMBER(SEARCH(M$1,raw[[#This Row],[active years]])),1,"")</f>
        <v/>
      </c>
      <c r="N1946" t="str">
        <f>IF(ISNUMBER(SEARCH(N$1,raw[[#This Row],[active years]])),1,"")</f>
        <v/>
      </c>
      <c r="O1946" t="str">
        <f>IF(ISNUMBER(SEARCH(O$1,raw[[#This Row],[active years]])),1,"")</f>
        <v/>
      </c>
      <c r="P1946" t="str">
        <f>IF(ISNUMBER(SEARCH(P$1,raw[[#This Row],[active years]])),1,"")</f>
        <v/>
      </c>
      <c r="Q1946" t="str">
        <f>IF(ISNUMBER(SEARCH(Q$1,raw[[#This Row],[active years]])),1,"")</f>
        <v/>
      </c>
      <c r="R1946" t="str">
        <f>IF(ISNUMBER(SEARCH(R$1,raw[[#This Row],[active years]])),1,"")</f>
        <v/>
      </c>
      <c r="S1946">
        <f>IF(ISNUMBER(SEARCH(S$1,raw[[#This Row],[active years]])),1,"")</f>
        <v>1</v>
      </c>
      <c r="T1946">
        <f>IF(ISNUMBER(SEARCH(T$1,raw[[#This Row],[active years]])),1,"")</f>
        <v>1</v>
      </c>
      <c r="U1946">
        <f>IF(ISNUMBER(SEARCH(U$1,raw[[#This Row],[active years]])),1,"")</f>
        <v>1</v>
      </c>
      <c r="V1946">
        <f>IF(ISNUMBER(SEARCH(V$1,raw[[#This Row],[active years]])),1,"")</f>
        <v>1</v>
      </c>
      <c r="W1946" t="str">
        <f>IF(ISNUMBER(SEARCH(W$1,raw[[#This Row],[active years]])),1,"")</f>
        <v/>
      </c>
      <c r="X1946" t="str">
        <f>IF(ISNUMBER(SEARCH(X$1,raw[[#This Row],[active years]])),1,"")</f>
        <v/>
      </c>
      <c r="Y1946" t="str">
        <f>IF(ISNUMBER(SEARCH(Y$1,raw[[#This Row],[active years]])),1,"")</f>
        <v/>
      </c>
      <c r="Z1946" t="str">
        <f>IF(ISNUMBER(SEARCH(Z$1,raw[[#This Row],[active years]])),1,"")</f>
        <v/>
      </c>
      <c r="AA1946" t="str">
        <f>IF(ISNUMBER(SEARCH(AA$1,raw[[#This Row],[active years]])),1,"")</f>
        <v/>
      </c>
    </row>
    <row r="1947" spans="1:27" x14ac:dyDescent="0.45">
      <c r="A1947">
        <f>raw[team]</f>
        <v>2397</v>
      </c>
      <c r="B1947">
        <f>raw[rookie year]</f>
        <v>2008</v>
      </c>
      <c r="C1947" t="str">
        <f>IF(ISNUMBER(SEARCH(C$1,raw[[#This Row],[active years]])),1,"")</f>
        <v/>
      </c>
      <c r="D1947" t="str">
        <f>IF(ISNUMBER(SEARCH(D$1,raw[[#This Row],[active years]])),1,"")</f>
        <v/>
      </c>
      <c r="E1947" t="str">
        <f>IF(ISNUMBER(SEARCH(E$1,raw[[#This Row],[active years]])),1,"")</f>
        <v/>
      </c>
      <c r="F1947" t="str">
        <f>IF(ISNUMBER(SEARCH(F$1,raw[[#This Row],[active years]])),1,"")</f>
        <v/>
      </c>
      <c r="G1947" t="str">
        <f>IF(ISNUMBER(SEARCH(G$1,raw[[#This Row],[active years]])),1,"")</f>
        <v/>
      </c>
      <c r="H1947" t="str">
        <f>IF(ISNUMBER(SEARCH(H$1,raw[[#This Row],[active years]])),1,"")</f>
        <v/>
      </c>
      <c r="I1947" t="str">
        <f>IF(ISNUMBER(SEARCH(I$1,raw[[#This Row],[active years]])),1,"")</f>
        <v/>
      </c>
      <c r="J1947" t="str">
        <f>IF(ISNUMBER(SEARCH(J$1,raw[[#This Row],[active years]])),1,"")</f>
        <v/>
      </c>
      <c r="K1947" t="str">
        <f>IF(ISNUMBER(SEARCH(K$1,raw[[#This Row],[active years]])),1,"")</f>
        <v/>
      </c>
      <c r="L1947" t="str">
        <f>IF(ISNUMBER(SEARCH(L$1,raw[[#This Row],[active years]])),1,"")</f>
        <v/>
      </c>
      <c r="M1947" t="str">
        <f>IF(ISNUMBER(SEARCH(M$1,raw[[#This Row],[active years]])),1,"")</f>
        <v/>
      </c>
      <c r="N1947" t="str">
        <f>IF(ISNUMBER(SEARCH(N$1,raw[[#This Row],[active years]])),1,"")</f>
        <v/>
      </c>
      <c r="O1947" t="str">
        <f>IF(ISNUMBER(SEARCH(O$1,raw[[#This Row],[active years]])),1,"")</f>
        <v/>
      </c>
      <c r="P1947" t="str">
        <f>IF(ISNUMBER(SEARCH(P$1,raw[[#This Row],[active years]])),1,"")</f>
        <v/>
      </c>
      <c r="Q1947" t="str">
        <f>IF(ISNUMBER(SEARCH(Q$1,raw[[#This Row],[active years]])),1,"")</f>
        <v/>
      </c>
      <c r="R1947" t="str">
        <f>IF(ISNUMBER(SEARCH(R$1,raw[[#This Row],[active years]])),1,"")</f>
        <v/>
      </c>
      <c r="S1947">
        <f>IF(ISNUMBER(SEARCH(S$1,raw[[#This Row],[active years]])),1,"")</f>
        <v>1</v>
      </c>
      <c r="T1947" t="str">
        <f>IF(ISNUMBER(SEARCH(T$1,raw[[#This Row],[active years]])),1,"")</f>
        <v/>
      </c>
      <c r="U1947" t="str">
        <f>IF(ISNUMBER(SEARCH(U$1,raw[[#This Row],[active years]])),1,"")</f>
        <v/>
      </c>
      <c r="V1947" t="str">
        <f>IF(ISNUMBER(SEARCH(V$1,raw[[#This Row],[active years]])),1,"")</f>
        <v/>
      </c>
      <c r="W1947" t="str">
        <f>IF(ISNUMBER(SEARCH(W$1,raw[[#This Row],[active years]])),1,"")</f>
        <v/>
      </c>
      <c r="X1947" t="str">
        <f>IF(ISNUMBER(SEARCH(X$1,raw[[#This Row],[active years]])),1,"")</f>
        <v/>
      </c>
      <c r="Y1947" t="str">
        <f>IF(ISNUMBER(SEARCH(Y$1,raw[[#This Row],[active years]])),1,"")</f>
        <v/>
      </c>
      <c r="Z1947" t="str">
        <f>IF(ISNUMBER(SEARCH(Z$1,raw[[#This Row],[active years]])),1,"")</f>
        <v/>
      </c>
      <c r="AA1947" t="str">
        <f>IF(ISNUMBER(SEARCH(AA$1,raw[[#This Row],[active years]])),1,"")</f>
        <v/>
      </c>
    </row>
    <row r="1948" spans="1:27" x14ac:dyDescent="0.45">
      <c r="A1948">
        <f>raw[team]</f>
        <v>2398</v>
      </c>
      <c r="B1948">
        <f>raw[rookie year]</f>
        <v>2008</v>
      </c>
      <c r="C1948" t="str">
        <f>IF(ISNUMBER(SEARCH(C$1,raw[[#This Row],[active years]])),1,"")</f>
        <v/>
      </c>
      <c r="D1948" t="str">
        <f>IF(ISNUMBER(SEARCH(D$1,raw[[#This Row],[active years]])),1,"")</f>
        <v/>
      </c>
      <c r="E1948" t="str">
        <f>IF(ISNUMBER(SEARCH(E$1,raw[[#This Row],[active years]])),1,"")</f>
        <v/>
      </c>
      <c r="F1948" t="str">
        <f>IF(ISNUMBER(SEARCH(F$1,raw[[#This Row],[active years]])),1,"")</f>
        <v/>
      </c>
      <c r="G1948" t="str">
        <f>IF(ISNUMBER(SEARCH(G$1,raw[[#This Row],[active years]])),1,"")</f>
        <v/>
      </c>
      <c r="H1948" t="str">
        <f>IF(ISNUMBER(SEARCH(H$1,raw[[#This Row],[active years]])),1,"")</f>
        <v/>
      </c>
      <c r="I1948" t="str">
        <f>IF(ISNUMBER(SEARCH(I$1,raw[[#This Row],[active years]])),1,"")</f>
        <v/>
      </c>
      <c r="J1948" t="str">
        <f>IF(ISNUMBER(SEARCH(J$1,raw[[#This Row],[active years]])),1,"")</f>
        <v/>
      </c>
      <c r="K1948" t="str">
        <f>IF(ISNUMBER(SEARCH(K$1,raw[[#This Row],[active years]])),1,"")</f>
        <v/>
      </c>
      <c r="L1948" t="str">
        <f>IF(ISNUMBER(SEARCH(L$1,raw[[#This Row],[active years]])),1,"")</f>
        <v/>
      </c>
      <c r="M1948" t="str">
        <f>IF(ISNUMBER(SEARCH(M$1,raw[[#This Row],[active years]])),1,"")</f>
        <v/>
      </c>
      <c r="N1948" t="str">
        <f>IF(ISNUMBER(SEARCH(N$1,raw[[#This Row],[active years]])),1,"")</f>
        <v/>
      </c>
      <c r="O1948" t="str">
        <f>IF(ISNUMBER(SEARCH(O$1,raw[[#This Row],[active years]])),1,"")</f>
        <v/>
      </c>
      <c r="P1948" t="str">
        <f>IF(ISNUMBER(SEARCH(P$1,raw[[#This Row],[active years]])),1,"")</f>
        <v/>
      </c>
      <c r="Q1948" t="str">
        <f>IF(ISNUMBER(SEARCH(Q$1,raw[[#This Row],[active years]])),1,"")</f>
        <v/>
      </c>
      <c r="R1948" t="str">
        <f>IF(ISNUMBER(SEARCH(R$1,raw[[#This Row],[active years]])),1,"")</f>
        <v/>
      </c>
      <c r="S1948">
        <f>IF(ISNUMBER(SEARCH(S$1,raw[[#This Row],[active years]])),1,"")</f>
        <v>1</v>
      </c>
      <c r="T1948">
        <f>IF(ISNUMBER(SEARCH(T$1,raw[[#This Row],[active years]])),1,"")</f>
        <v>1</v>
      </c>
      <c r="U1948">
        <f>IF(ISNUMBER(SEARCH(U$1,raw[[#This Row],[active years]])),1,"")</f>
        <v>1</v>
      </c>
      <c r="V1948">
        <f>IF(ISNUMBER(SEARCH(V$1,raw[[#This Row],[active years]])),1,"")</f>
        <v>1</v>
      </c>
      <c r="W1948">
        <f>IF(ISNUMBER(SEARCH(W$1,raw[[#This Row],[active years]])),1,"")</f>
        <v>1</v>
      </c>
      <c r="X1948">
        <f>IF(ISNUMBER(SEARCH(X$1,raw[[#This Row],[active years]])),1,"")</f>
        <v>1</v>
      </c>
      <c r="Y1948">
        <f>IF(ISNUMBER(SEARCH(Y$1,raw[[#This Row],[active years]])),1,"")</f>
        <v>1</v>
      </c>
      <c r="Z1948">
        <f>IF(ISNUMBER(SEARCH(Z$1,raw[[#This Row],[active years]])),1,"")</f>
        <v>1</v>
      </c>
      <c r="AA1948">
        <f>IF(ISNUMBER(SEARCH(AA$1,raw[[#This Row],[active years]])),1,"")</f>
        <v>1</v>
      </c>
    </row>
    <row r="1949" spans="1:27" x14ac:dyDescent="0.45">
      <c r="A1949">
        <f>raw[team]</f>
        <v>2399</v>
      </c>
      <c r="B1949">
        <f>raw[rookie year]</f>
        <v>2008</v>
      </c>
      <c r="C1949" t="str">
        <f>IF(ISNUMBER(SEARCH(C$1,raw[[#This Row],[active years]])),1,"")</f>
        <v/>
      </c>
      <c r="D1949" t="str">
        <f>IF(ISNUMBER(SEARCH(D$1,raw[[#This Row],[active years]])),1,"")</f>
        <v/>
      </c>
      <c r="E1949" t="str">
        <f>IF(ISNUMBER(SEARCH(E$1,raw[[#This Row],[active years]])),1,"")</f>
        <v/>
      </c>
      <c r="F1949" t="str">
        <f>IF(ISNUMBER(SEARCH(F$1,raw[[#This Row],[active years]])),1,"")</f>
        <v/>
      </c>
      <c r="G1949" t="str">
        <f>IF(ISNUMBER(SEARCH(G$1,raw[[#This Row],[active years]])),1,"")</f>
        <v/>
      </c>
      <c r="H1949" t="str">
        <f>IF(ISNUMBER(SEARCH(H$1,raw[[#This Row],[active years]])),1,"")</f>
        <v/>
      </c>
      <c r="I1949" t="str">
        <f>IF(ISNUMBER(SEARCH(I$1,raw[[#This Row],[active years]])),1,"")</f>
        <v/>
      </c>
      <c r="J1949" t="str">
        <f>IF(ISNUMBER(SEARCH(J$1,raw[[#This Row],[active years]])),1,"")</f>
        <v/>
      </c>
      <c r="K1949" t="str">
        <f>IF(ISNUMBER(SEARCH(K$1,raw[[#This Row],[active years]])),1,"")</f>
        <v/>
      </c>
      <c r="L1949" t="str">
        <f>IF(ISNUMBER(SEARCH(L$1,raw[[#This Row],[active years]])),1,"")</f>
        <v/>
      </c>
      <c r="M1949" t="str">
        <f>IF(ISNUMBER(SEARCH(M$1,raw[[#This Row],[active years]])),1,"")</f>
        <v/>
      </c>
      <c r="N1949" t="str">
        <f>IF(ISNUMBER(SEARCH(N$1,raw[[#This Row],[active years]])),1,"")</f>
        <v/>
      </c>
      <c r="O1949" t="str">
        <f>IF(ISNUMBER(SEARCH(O$1,raw[[#This Row],[active years]])),1,"")</f>
        <v/>
      </c>
      <c r="P1949" t="str">
        <f>IF(ISNUMBER(SEARCH(P$1,raw[[#This Row],[active years]])),1,"")</f>
        <v/>
      </c>
      <c r="Q1949" t="str">
        <f>IF(ISNUMBER(SEARCH(Q$1,raw[[#This Row],[active years]])),1,"")</f>
        <v/>
      </c>
      <c r="R1949" t="str">
        <f>IF(ISNUMBER(SEARCH(R$1,raw[[#This Row],[active years]])),1,"")</f>
        <v/>
      </c>
      <c r="S1949">
        <f>IF(ISNUMBER(SEARCH(S$1,raw[[#This Row],[active years]])),1,"")</f>
        <v>1</v>
      </c>
      <c r="T1949">
        <f>IF(ISNUMBER(SEARCH(T$1,raw[[#This Row],[active years]])),1,"")</f>
        <v>1</v>
      </c>
      <c r="U1949">
        <f>IF(ISNUMBER(SEARCH(U$1,raw[[#This Row],[active years]])),1,"")</f>
        <v>1</v>
      </c>
      <c r="V1949">
        <f>IF(ISNUMBER(SEARCH(V$1,raw[[#This Row],[active years]])),1,"")</f>
        <v>1</v>
      </c>
      <c r="W1949">
        <f>IF(ISNUMBER(SEARCH(W$1,raw[[#This Row],[active years]])),1,"")</f>
        <v>1</v>
      </c>
      <c r="X1949">
        <f>IF(ISNUMBER(SEARCH(X$1,raw[[#This Row],[active years]])),1,"")</f>
        <v>1</v>
      </c>
      <c r="Y1949">
        <f>IF(ISNUMBER(SEARCH(Y$1,raw[[#This Row],[active years]])),1,"")</f>
        <v>1</v>
      </c>
      <c r="Z1949">
        <f>IF(ISNUMBER(SEARCH(Z$1,raw[[#This Row],[active years]])),1,"")</f>
        <v>1</v>
      </c>
      <c r="AA1949">
        <f>IF(ISNUMBER(SEARCH(AA$1,raw[[#This Row],[active years]])),1,"")</f>
        <v>1</v>
      </c>
    </row>
    <row r="1950" spans="1:27" x14ac:dyDescent="0.45">
      <c r="A1950">
        <f>raw[team]</f>
        <v>2400</v>
      </c>
      <c r="B1950">
        <f>raw[rookie year]</f>
        <v>2008</v>
      </c>
      <c r="C1950" t="str">
        <f>IF(ISNUMBER(SEARCH(C$1,raw[[#This Row],[active years]])),1,"")</f>
        <v/>
      </c>
      <c r="D1950" t="str">
        <f>IF(ISNUMBER(SEARCH(D$1,raw[[#This Row],[active years]])),1,"")</f>
        <v/>
      </c>
      <c r="E1950" t="str">
        <f>IF(ISNUMBER(SEARCH(E$1,raw[[#This Row],[active years]])),1,"")</f>
        <v/>
      </c>
      <c r="F1950" t="str">
        <f>IF(ISNUMBER(SEARCH(F$1,raw[[#This Row],[active years]])),1,"")</f>
        <v/>
      </c>
      <c r="G1950" t="str">
        <f>IF(ISNUMBER(SEARCH(G$1,raw[[#This Row],[active years]])),1,"")</f>
        <v/>
      </c>
      <c r="H1950" t="str">
        <f>IF(ISNUMBER(SEARCH(H$1,raw[[#This Row],[active years]])),1,"")</f>
        <v/>
      </c>
      <c r="I1950" t="str">
        <f>IF(ISNUMBER(SEARCH(I$1,raw[[#This Row],[active years]])),1,"")</f>
        <v/>
      </c>
      <c r="J1950" t="str">
        <f>IF(ISNUMBER(SEARCH(J$1,raw[[#This Row],[active years]])),1,"")</f>
        <v/>
      </c>
      <c r="K1950" t="str">
        <f>IF(ISNUMBER(SEARCH(K$1,raw[[#This Row],[active years]])),1,"")</f>
        <v/>
      </c>
      <c r="L1950" t="str">
        <f>IF(ISNUMBER(SEARCH(L$1,raw[[#This Row],[active years]])),1,"")</f>
        <v/>
      </c>
      <c r="M1950" t="str">
        <f>IF(ISNUMBER(SEARCH(M$1,raw[[#This Row],[active years]])),1,"")</f>
        <v/>
      </c>
      <c r="N1950" t="str">
        <f>IF(ISNUMBER(SEARCH(N$1,raw[[#This Row],[active years]])),1,"")</f>
        <v/>
      </c>
      <c r="O1950" t="str">
        <f>IF(ISNUMBER(SEARCH(O$1,raw[[#This Row],[active years]])),1,"")</f>
        <v/>
      </c>
      <c r="P1950" t="str">
        <f>IF(ISNUMBER(SEARCH(P$1,raw[[#This Row],[active years]])),1,"")</f>
        <v/>
      </c>
      <c r="Q1950" t="str">
        <f>IF(ISNUMBER(SEARCH(Q$1,raw[[#This Row],[active years]])),1,"")</f>
        <v/>
      </c>
      <c r="R1950" t="str">
        <f>IF(ISNUMBER(SEARCH(R$1,raw[[#This Row],[active years]])),1,"")</f>
        <v/>
      </c>
      <c r="S1950">
        <f>IF(ISNUMBER(SEARCH(S$1,raw[[#This Row],[active years]])),1,"")</f>
        <v>1</v>
      </c>
      <c r="T1950">
        <f>IF(ISNUMBER(SEARCH(T$1,raw[[#This Row],[active years]])),1,"")</f>
        <v>1</v>
      </c>
      <c r="U1950" t="str">
        <f>IF(ISNUMBER(SEARCH(U$1,raw[[#This Row],[active years]])),1,"")</f>
        <v/>
      </c>
      <c r="V1950" t="str">
        <f>IF(ISNUMBER(SEARCH(V$1,raw[[#This Row],[active years]])),1,"")</f>
        <v/>
      </c>
      <c r="W1950" t="str">
        <f>IF(ISNUMBER(SEARCH(W$1,raw[[#This Row],[active years]])),1,"")</f>
        <v/>
      </c>
      <c r="X1950" t="str">
        <f>IF(ISNUMBER(SEARCH(X$1,raw[[#This Row],[active years]])),1,"")</f>
        <v/>
      </c>
      <c r="Y1950" t="str">
        <f>IF(ISNUMBER(SEARCH(Y$1,raw[[#This Row],[active years]])),1,"")</f>
        <v/>
      </c>
      <c r="Z1950" t="str">
        <f>IF(ISNUMBER(SEARCH(Z$1,raw[[#This Row],[active years]])),1,"")</f>
        <v/>
      </c>
      <c r="AA1950" t="str">
        <f>IF(ISNUMBER(SEARCH(AA$1,raw[[#This Row],[active years]])),1,"")</f>
        <v/>
      </c>
    </row>
    <row r="1951" spans="1:27" x14ac:dyDescent="0.45">
      <c r="A1951">
        <f>raw[team]</f>
        <v>2401</v>
      </c>
      <c r="B1951">
        <f>raw[rookie year]</f>
        <v>2008</v>
      </c>
      <c r="C1951" t="str">
        <f>IF(ISNUMBER(SEARCH(C$1,raw[[#This Row],[active years]])),1,"")</f>
        <v/>
      </c>
      <c r="D1951" t="str">
        <f>IF(ISNUMBER(SEARCH(D$1,raw[[#This Row],[active years]])),1,"")</f>
        <v/>
      </c>
      <c r="E1951" t="str">
        <f>IF(ISNUMBER(SEARCH(E$1,raw[[#This Row],[active years]])),1,"")</f>
        <v/>
      </c>
      <c r="F1951" t="str">
        <f>IF(ISNUMBER(SEARCH(F$1,raw[[#This Row],[active years]])),1,"")</f>
        <v/>
      </c>
      <c r="G1951" t="str">
        <f>IF(ISNUMBER(SEARCH(G$1,raw[[#This Row],[active years]])),1,"")</f>
        <v/>
      </c>
      <c r="H1951" t="str">
        <f>IF(ISNUMBER(SEARCH(H$1,raw[[#This Row],[active years]])),1,"")</f>
        <v/>
      </c>
      <c r="I1951" t="str">
        <f>IF(ISNUMBER(SEARCH(I$1,raw[[#This Row],[active years]])),1,"")</f>
        <v/>
      </c>
      <c r="J1951" t="str">
        <f>IF(ISNUMBER(SEARCH(J$1,raw[[#This Row],[active years]])),1,"")</f>
        <v/>
      </c>
      <c r="K1951" t="str">
        <f>IF(ISNUMBER(SEARCH(K$1,raw[[#This Row],[active years]])),1,"")</f>
        <v/>
      </c>
      <c r="L1951" t="str">
        <f>IF(ISNUMBER(SEARCH(L$1,raw[[#This Row],[active years]])),1,"")</f>
        <v/>
      </c>
      <c r="M1951" t="str">
        <f>IF(ISNUMBER(SEARCH(M$1,raw[[#This Row],[active years]])),1,"")</f>
        <v/>
      </c>
      <c r="N1951" t="str">
        <f>IF(ISNUMBER(SEARCH(N$1,raw[[#This Row],[active years]])),1,"")</f>
        <v/>
      </c>
      <c r="O1951" t="str">
        <f>IF(ISNUMBER(SEARCH(O$1,raw[[#This Row],[active years]])),1,"")</f>
        <v/>
      </c>
      <c r="P1951" t="str">
        <f>IF(ISNUMBER(SEARCH(P$1,raw[[#This Row],[active years]])),1,"")</f>
        <v/>
      </c>
      <c r="Q1951" t="str">
        <f>IF(ISNUMBER(SEARCH(Q$1,raw[[#This Row],[active years]])),1,"")</f>
        <v/>
      </c>
      <c r="R1951" t="str">
        <f>IF(ISNUMBER(SEARCH(R$1,raw[[#This Row],[active years]])),1,"")</f>
        <v/>
      </c>
      <c r="S1951">
        <f>IF(ISNUMBER(SEARCH(S$1,raw[[#This Row],[active years]])),1,"")</f>
        <v>1</v>
      </c>
      <c r="T1951">
        <f>IF(ISNUMBER(SEARCH(T$1,raw[[#This Row],[active years]])),1,"")</f>
        <v>1</v>
      </c>
      <c r="U1951" t="str">
        <f>IF(ISNUMBER(SEARCH(U$1,raw[[#This Row],[active years]])),1,"")</f>
        <v/>
      </c>
      <c r="V1951" t="str">
        <f>IF(ISNUMBER(SEARCH(V$1,raw[[#This Row],[active years]])),1,"")</f>
        <v/>
      </c>
      <c r="W1951" t="str">
        <f>IF(ISNUMBER(SEARCH(W$1,raw[[#This Row],[active years]])),1,"")</f>
        <v/>
      </c>
      <c r="X1951" t="str">
        <f>IF(ISNUMBER(SEARCH(X$1,raw[[#This Row],[active years]])),1,"")</f>
        <v/>
      </c>
      <c r="Y1951" t="str">
        <f>IF(ISNUMBER(SEARCH(Y$1,raw[[#This Row],[active years]])),1,"")</f>
        <v/>
      </c>
      <c r="Z1951" t="str">
        <f>IF(ISNUMBER(SEARCH(Z$1,raw[[#This Row],[active years]])),1,"")</f>
        <v/>
      </c>
      <c r="AA1951" t="str">
        <f>IF(ISNUMBER(SEARCH(AA$1,raw[[#This Row],[active years]])),1,"")</f>
        <v/>
      </c>
    </row>
    <row r="1952" spans="1:27" x14ac:dyDescent="0.45">
      <c r="A1952">
        <f>raw[team]</f>
        <v>2402</v>
      </c>
      <c r="B1952">
        <f>raw[rookie year]</f>
        <v>2008</v>
      </c>
      <c r="C1952" t="str">
        <f>IF(ISNUMBER(SEARCH(C$1,raw[[#This Row],[active years]])),1,"")</f>
        <v/>
      </c>
      <c r="D1952" t="str">
        <f>IF(ISNUMBER(SEARCH(D$1,raw[[#This Row],[active years]])),1,"")</f>
        <v/>
      </c>
      <c r="E1952" t="str">
        <f>IF(ISNUMBER(SEARCH(E$1,raw[[#This Row],[active years]])),1,"")</f>
        <v/>
      </c>
      <c r="F1952" t="str">
        <f>IF(ISNUMBER(SEARCH(F$1,raw[[#This Row],[active years]])),1,"")</f>
        <v/>
      </c>
      <c r="G1952" t="str">
        <f>IF(ISNUMBER(SEARCH(G$1,raw[[#This Row],[active years]])),1,"")</f>
        <v/>
      </c>
      <c r="H1952" t="str">
        <f>IF(ISNUMBER(SEARCH(H$1,raw[[#This Row],[active years]])),1,"")</f>
        <v/>
      </c>
      <c r="I1952" t="str">
        <f>IF(ISNUMBER(SEARCH(I$1,raw[[#This Row],[active years]])),1,"")</f>
        <v/>
      </c>
      <c r="J1952" t="str">
        <f>IF(ISNUMBER(SEARCH(J$1,raw[[#This Row],[active years]])),1,"")</f>
        <v/>
      </c>
      <c r="K1952" t="str">
        <f>IF(ISNUMBER(SEARCH(K$1,raw[[#This Row],[active years]])),1,"")</f>
        <v/>
      </c>
      <c r="L1952" t="str">
        <f>IF(ISNUMBER(SEARCH(L$1,raw[[#This Row],[active years]])),1,"")</f>
        <v/>
      </c>
      <c r="M1952" t="str">
        <f>IF(ISNUMBER(SEARCH(M$1,raw[[#This Row],[active years]])),1,"")</f>
        <v/>
      </c>
      <c r="N1952" t="str">
        <f>IF(ISNUMBER(SEARCH(N$1,raw[[#This Row],[active years]])),1,"")</f>
        <v/>
      </c>
      <c r="O1952" t="str">
        <f>IF(ISNUMBER(SEARCH(O$1,raw[[#This Row],[active years]])),1,"")</f>
        <v/>
      </c>
      <c r="P1952" t="str">
        <f>IF(ISNUMBER(SEARCH(P$1,raw[[#This Row],[active years]])),1,"")</f>
        <v/>
      </c>
      <c r="Q1952" t="str">
        <f>IF(ISNUMBER(SEARCH(Q$1,raw[[#This Row],[active years]])),1,"")</f>
        <v/>
      </c>
      <c r="R1952" t="str">
        <f>IF(ISNUMBER(SEARCH(R$1,raw[[#This Row],[active years]])),1,"")</f>
        <v/>
      </c>
      <c r="S1952">
        <f>IF(ISNUMBER(SEARCH(S$1,raw[[#This Row],[active years]])),1,"")</f>
        <v>1</v>
      </c>
      <c r="T1952">
        <f>IF(ISNUMBER(SEARCH(T$1,raw[[#This Row],[active years]])),1,"")</f>
        <v>1</v>
      </c>
      <c r="U1952">
        <f>IF(ISNUMBER(SEARCH(U$1,raw[[#This Row],[active years]])),1,"")</f>
        <v>1</v>
      </c>
      <c r="V1952">
        <f>IF(ISNUMBER(SEARCH(V$1,raw[[#This Row],[active years]])),1,"")</f>
        <v>1</v>
      </c>
      <c r="W1952">
        <f>IF(ISNUMBER(SEARCH(W$1,raw[[#This Row],[active years]])),1,"")</f>
        <v>1</v>
      </c>
      <c r="X1952">
        <f>IF(ISNUMBER(SEARCH(X$1,raw[[#This Row],[active years]])),1,"")</f>
        <v>1</v>
      </c>
      <c r="Y1952">
        <f>IF(ISNUMBER(SEARCH(Y$1,raw[[#This Row],[active years]])),1,"")</f>
        <v>1</v>
      </c>
      <c r="Z1952">
        <f>IF(ISNUMBER(SEARCH(Z$1,raw[[#This Row],[active years]])),1,"")</f>
        <v>1</v>
      </c>
      <c r="AA1952" t="str">
        <f>IF(ISNUMBER(SEARCH(AA$1,raw[[#This Row],[active years]])),1,"")</f>
        <v/>
      </c>
    </row>
    <row r="1953" spans="1:27" x14ac:dyDescent="0.45">
      <c r="A1953">
        <f>raw[team]</f>
        <v>2403</v>
      </c>
      <c r="B1953">
        <f>raw[rookie year]</f>
        <v>2008</v>
      </c>
      <c r="C1953" t="str">
        <f>IF(ISNUMBER(SEARCH(C$1,raw[[#This Row],[active years]])),1,"")</f>
        <v/>
      </c>
      <c r="D1953" t="str">
        <f>IF(ISNUMBER(SEARCH(D$1,raw[[#This Row],[active years]])),1,"")</f>
        <v/>
      </c>
      <c r="E1953" t="str">
        <f>IF(ISNUMBER(SEARCH(E$1,raw[[#This Row],[active years]])),1,"")</f>
        <v/>
      </c>
      <c r="F1953" t="str">
        <f>IF(ISNUMBER(SEARCH(F$1,raw[[#This Row],[active years]])),1,"")</f>
        <v/>
      </c>
      <c r="G1953" t="str">
        <f>IF(ISNUMBER(SEARCH(G$1,raw[[#This Row],[active years]])),1,"")</f>
        <v/>
      </c>
      <c r="H1953" t="str">
        <f>IF(ISNUMBER(SEARCH(H$1,raw[[#This Row],[active years]])),1,"")</f>
        <v/>
      </c>
      <c r="I1953" t="str">
        <f>IF(ISNUMBER(SEARCH(I$1,raw[[#This Row],[active years]])),1,"")</f>
        <v/>
      </c>
      <c r="J1953" t="str">
        <f>IF(ISNUMBER(SEARCH(J$1,raw[[#This Row],[active years]])),1,"")</f>
        <v/>
      </c>
      <c r="K1953" t="str">
        <f>IF(ISNUMBER(SEARCH(K$1,raw[[#This Row],[active years]])),1,"")</f>
        <v/>
      </c>
      <c r="L1953" t="str">
        <f>IF(ISNUMBER(SEARCH(L$1,raw[[#This Row],[active years]])),1,"")</f>
        <v/>
      </c>
      <c r="M1953" t="str">
        <f>IF(ISNUMBER(SEARCH(M$1,raw[[#This Row],[active years]])),1,"")</f>
        <v/>
      </c>
      <c r="N1953" t="str">
        <f>IF(ISNUMBER(SEARCH(N$1,raw[[#This Row],[active years]])),1,"")</f>
        <v/>
      </c>
      <c r="O1953" t="str">
        <f>IF(ISNUMBER(SEARCH(O$1,raw[[#This Row],[active years]])),1,"")</f>
        <v/>
      </c>
      <c r="P1953" t="str">
        <f>IF(ISNUMBER(SEARCH(P$1,raw[[#This Row],[active years]])),1,"")</f>
        <v/>
      </c>
      <c r="Q1953" t="str">
        <f>IF(ISNUMBER(SEARCH(Q$1,raw[[#This Row],[active years]])),1,"")</f>
        <v/>
      </c>
      <c r="R1953" t="str">
        <f>IF(ISNUMBER(SEARCH(R$1,raw[[#This Row],[active years]])),1,"")</f>
        <v/>
      </c>
      <c r="S1953">
        <f>IF(ISNUMBER(SEARCH(S$1,raw[[#This Row],[active years]])),1,"")</f>
        <v>1</v>
      </c>
      <c r="T1953">
        <f>IF(ISNUMBER(SEARCH(T$1,raw[[#This Row],[active years]])),1,"")</f>
        <v>1</v>
      </c>
      <c r="U1953">
        <f>IF(ISNUMBER(SEARCH(U$1,raw[[#This Row],[active years]])),1,"")</f>
        <v>1</v>
      </c>
      <c r="V1953">
        <f>IF(ISNUMBER(SEARCH(V$1,raw[[#This Row],[active years]])),1,"")</f>
        <v>1</v>
      </c>
      <c r="W1953">
        <f>IF(ISNUMBER(SEARCH(W$1,raw[[#This Row],[active years]])),1,"")</f>
        <v>1</v>
      </c>
      <c r="X1953">
        <f>IF(ISNUMBER(SEARCH(X$1,raw[[#This Row],[active years]])),1,"")</f>
        <v>1</v>
      </c>
      <c r="Y1953">
        <f>IF(ISNUMBER(SEARCH(Y$1,raw[[#This Row],[active years]])),1,"")</f>
        <v>1</v>
      </c>
      <c r="Z1953">
        <f>IF(ISNUMBER(SEARCH(Z$1,raw[[#This Row],[active years]])),1,"")</f>
        <v>1</v>
      </c>
      <c r="AA1953">
        <f>IF(ISNUMBER(SEARCH(AA$1,raw[[#This Row],[active years]])),1,"")</f>
        <v>1</v>
      </c>
    </row>
    <row r="1954" spans="1:27" x14ac:dyDescent="0.45">
      <c r="A1954">
        <f>raw[team]</f>
        <v>2404</v>
      </c>
      <c r="B1954">
        <f>raw[rookie year]</f>
        <v>2008</v>
      </c>
      <c r="C1954" t="str">
        <f>IF(ISNUMBER(SEARCH(C$1,raw[[#This Row],[active years]])),1,"")</f>
        <v/>
      </c>
      <c r="D1954" t="str">
        <f>IF(ISNUMBER(SEARCH(D$1,raw[[#This Row],[active years]])),1,"")</f>
        <v/>
      </c>
      <c r="E1954" t="str">
        <f>IF(ISNUMBER(SEARCH(E$1,raw[[#This Row],[active years]])),1,"")</f>
        <v/>
      </c>
      <c r="F1954" t="str">
        <f>IF(ISNUMBER(SEARCH(F$1,raw[[#This Row],[active years]])),1,"")</f>
        <v/>
      </c>
      <c r="G1954" t="str">
        <f>IF(ISNUMBER(SEARCH(G$1,raw[[#This Row],[active years]])),1,"")</f>
        <v/>
      </c>
      <c r="H1954" t="str">
        <f>IF(ISNUMBER(SEARCH(H$1,raw[[#This Row],[active years]])),1,"")</f>
        <v/>
      </c>
      <c r="I1954" t="str">
        <f>IF(ISNUMBER(SEARCH(I$1,raw[[#This Row],[active years]])),1,"")</f>
        <v/>
      </c>
      <c r="J1954" t="str">
        <f>IF(ISNUMBER(SEARCH(J$1,raw[[#This Row],[active years]])),1,"")</f>
        <v/>
      </c>
      <c r="K1954" t="str">
        <f>IF(ISNUMBER(SEARCH(K$1,raw[[#This Row],[active years]])),1,"")</f>
        <v/>
      </c>
      <c r="L1954" t="str">
        <f>IF(ISNUMBER(SEARCH(L$1,raw[[#This Row],[active years]])),1,"")</f>
        <v/>
      </c>
      <c r="M1954" t="str">
        <f>IF(ISNUMBER(SEARCH(M$1,raw[[#This Row],[active years]])),1,"")</f>
        <v/>
      </c>
      <c r="N1954" t="str">
        <f>IF(ISNUMBER(SEARCH(N$1,raw[[#This Row],[active years]])),1,"")</f>
        <v/>
      </c>
      <c r="O1954" t="str">
        <f>IF(ISNUMBER(SEARCH(O$1,raw[[#This Row],[active years]])),1,"")</f>
        <v/>
      </c>
      <c r="P1954" t="str">
        <f>IF(ISNUMBER(SEARCH(P$1,raw[[#This Row],[active years]])),1,"")</f>
        <v/>
      </c>
      <c r="Q1954" t="str">
        <f>IF(ISNUMBER(SEARCH(Q$1,raw[[#This Row],[active years]])),1,"")</f>
        <v/>
      </c>
      <c r="R1954" t="str">
        <f>IF(ISNUMBER(SEARCH(R$1,raw[[#This Row],[active years]])),1,"")</f>
        <v/>
      </c>
      <c r="S1954">
        <f>IF(ISNUMBER(SEARCH(S$1,raw[[#This Row],[active years]])),1,"")</f>
        <v>1</v>
      </c>
      <c r="T1954">
        <f>IF(ISNUMBER(SEARCH(T$1,raw[[#This Row],[active years]])),1,"")</f>
        <v>1</v>
      </c>
      <c r="U1954">
        <f>IF(ISNUMBER(SEARCH(U$1,raw[[#This Row],[active years]])),1,"")</f>
        <v>1</v>
      </c>
      <c r="V1954">
        <f>IF(ISNUMBER(SEARCH(V$1,raw[[#This Row],[active years]])),1,"")</f>
        <v>1</v>
      </c>
      <c r="W1954">
        <f>IF(ISNUMBER(SEARCH(W$1,raw[[#This Row],[active years]])),1,"")</f>
        <v>1</v>
      </c>
      <c r="X1954">
        <f>IF(ISNUMBER(SEARCH(X$1,raw[[#This Row],[active years]])),1,"")</f>
        <v>1</v>
      </c>
      <c r="Y1954">
        <f>IF(ISNUMBER(SEARCH(Y$1,raw[[#This Row],[active years]])),1,"")</f>
        <v>1</v>
      </c>
      <c r="Z1954">
        <f>IF(ISNUMBER(SEARCH(Z$1,raw[[#This Row],[active years]])),1,"")</f>
        <v>1</v>
      </c>
      <c r="AA1954">
        <f>IF(ISNUMBER(SEARCH(AA$1,raw[[#This Row],[active years]])),1,"")</f>
        <v>1</v>
      </c>
    </row>
    <row r="1955" spans="1:27" x14ac:dyDescent="0.45">
      <c r="A1955">
        <f>raw[team]</f>
        <v>2405</v>
      </c>
      <c r="B1955">
        <f>raw[rookie year]</f>
        <v>2008</v>
      </c>
      <c r="C1955" t="str">
        <f>IF(ISNUMBER(SEARCH(C$1,raw[[#This Row],[active years]])),1,"")</f>
        <v/>
      </c>
      <c r="D1955" t="str">
        <f>IF(ISNUMBER(SEARCH(D$1,raw[[#This Row],[active years]])),1,"")</f>
        <v/>
      </c>
      <c r="E1955" t="str">
        <f>IF(ISNUMBER(SEARCH(E$1,raw[[#This Row],[active years]])),1,"")</f>
        <v/>
      </c>
      <c r="F1955" t="str">
        <f>IF(ISNUMBER(SEARCH(F$1,raw[[#This Row],[active years]])),1,"")</f>
        <v/>
      </c>
      <c r="G1955" t="str">
        <f>IF(ISNUMBER(SEARCH(G$1,raw[[#This Row],[active years]])),1,"")</f>
        <v/>
      </c>
      <c r="H1955" t="str">
        <f>IF(ISNUMBER(SEARCH(H$1,raw[[#This Row],[active years]])),1,"")</f>
        <v/>
      </c>
      <c r="I1955" t="str">
        <f>IF(ISNUMBER(SEARCH(I$1,raw[[#This Row],[active years]])),1,"")</f>
        <v/>
      </c>
      <c r="J1955" t="str">
        <f>IF(ISNUMBER(SEARCH(J$1,raw[[#This Row],[active years]])),1,"")</f>
        <v/>
      </c>
      <c r="K1955" t="str">
        <f>IF(ISNUMBER(SEARCH(K$1,raw[[#This Row],[active years]])),1,"")</f>
        <v/>
      </c>
      <c r="L1955" t="str">
        <f>IF(ISNUMBER(SEARCH(L$1,raw[[#This Row],[active years]])),1,"")</f>
        <v/>
      </c>
      <c r="M1955" t="str">
        <f>IF(ISNUMBER(SEARCH(M$1,raw[[#This Row],[active years]])),1,"")</f>
        <v/>
      </c>
      <c r="N1955" t="str">
        <f>IF(ISNUMBER(SEARCH(N$1,raw[[#This Row],[active years]])),1,"")</f>
        <v/>
      </c>
      <c r="O1955" t="str">
        <f>IF(ISNUMBER(SEARCH(O$1,raw[[#This Row],[active years]])),1,"")</f>
        <v/>
      </c>
      <c r="P1955" t="str">
        <f>IF(ISNUMBER(SEARCH(P$1,raw[[#This Row],[active years]])),1,"")</f>
        <v/>
      </c>
      <c r="Q1955" t="str">
        <f>IF(ISNUMBER(SEARCH(Q$1,raw[[#This Row],[active years]])),1,"")</f>
        <v/>
      </c>
      <c r="R1955" t="str">
        <f>IF(ISNUMBER(SEARCH(R$1,raw[[#This Row],[active years]])),1,"")</f>
        <v/>
      </c>
      <c r="S1955">
        <f>IF(ISNUMBER(SEARCH(S$1,raw[[#This Row],[active years]])),1,"")</f>
        <v>1</v>
      </c>
      <c r="T1955">
        <f>IF(ISNUMBER(SEARCH(T$1,raw[[#This Row],[active years]])),1,"")</f>
        <v>1</v>
      </c>
      <c r="U1955">
        <f>IF(ISNUMBER(SEARCH(U$1,raw[[#This Row],[active years]])),1,"")</f>
        <v>1</v>
      </c>
      <c r="V1955">
        <f>IF(ISNUMBER(SEARCH(V$1,raw[[#This Row],[active years]])),1,"")</f>
        <v>1</v>
      </c>
      <c r="W1955">
        <f>IF(ISNUMBER(SEARCH(W$1,raw[[#This Row],[active years]])),1,"")</f>
        <v>1</v>
      </c>
      <c r="X1955">
        <f>IF(ISNUMBER(SEARCH(X$1,raw[[#This Row],[active years]])),1,"")</f>
        <v>1</v>
      </c>
      <c r="Y1955">
        <f>IF(ISNUMBER(SEARCH(Y$1,raw[[#This Row],[active years]])),1,"")</f>
        <v>1</v>
      </c>
      <c r="Z1955">
        <f>IF(ISNUMBER(SEARCH(Z$1,raw[[#This Row],[active years]])),1,"")</f>
        <v>1</v>
      </c>
      <c r="AA1955">
        <f>IF(ISNUMBER(SEARCH(AA$1,raw[[#This Row],[active years]])),1,"")</f>
        <v>1</v>
      </c>
    </row>
    <row r="1956" spans="1:27" x14ac:dyDescent="0.45">
      <c r="A1956">
        <f>raw[team]</f>
        <v>2406</v>
      </c>
      <c r="B1956">
        <f>raw[rookie year]</f>
        <v>2008</v>
      </c>
      <c r="C1956" t="str">
        <f>IF(ISNUMBER(SEARCH(C$1,raw[[#This Row],[active years]])),1,"")</f>
        <v/>
      </c>
      <c r="D1956" t="str">
        <f>IF(ISNUMBER(SEARCH(D$1,raw[[#This Row],[active years]])),1,"")</f>
        <v/>
      </c>
      <c r="E1956" t="str">
        <f>IF(ISNUMBER(SEARCH(E$1,raw[[#This Row],[active years]])),1,"")</f>
        <v/>
      </c>
      <c r="F1956" t="str">
        <f>IF(ISNUMBER(SEARCH(F$1,raw[[#This Row],[active years]])),1,"")</f>
        <v/>
      </c>
      <c r="G1956" t="str">
        <f>IF(ISNUMBER(SEARCH(G$1,raw[[#This Row],[active years]])),1,"")</f>
        <v/>
      </c>
      <c r="H1956" t="str">
        <f>IF(ISNUMBER(SEARCH(H$1,raw[[#This Row],[active years]])),1,"")</f>
        <v/>
      </c>
      <c r="I1956" t="str">
        <f>IF(ISNUMBER(SEARCH(I$1,raw[[#This Row],[active years]])),1,"")</f>
        <v/>
      </c>
      <c r="J1956" t="str">
        <f>IF(ISNUMBER(SEARCH(J$1,raw[[#This Row],[active years]])),1,"")</f>
        <v/>
      </c>
      <c r="K1956" t="str">
        <f>IF(ISNUMBER(SEARCH(K$1,raw[[#This Row],[active years]])),1,"")</f>
        <v/>
      </c>
      <c r="L1956" t="str">
        <f>IF(ISNUMBER(SEARCH(L$1,raw[[#This Row],[active years]])),1,"")</f>
        <v/>
      </c>
      <c r="M1956" t="str">
        <f>IF(ISNUMBER(SEARCH(M$1,raw[[#This Row],[active years]])),1,"")</f>
        <v/>
      </c>
      <c r="N1956" t="str">
        <f>IF(ISNUMBER(SEARCH(N$1,raw[[#This Row],[active years]])),1,"")</f>
        <v/>
      </c>
      <c r="O1956" t="str">
        <f>IF(ISNUMBER(SEARCH(O$1,raw[[#This Row],[active years]])),1,"")</f>
        <v/>
      </c>
      <c r="P1956" t="str">
        <f>IF(ISNUMBER(SEARCH(P$1,raw[[#This Row],[active years]])),1,"")</f>
        <v/>
      </c>
      <c r="Q1956" t="str">
        <f>IF(ISNUMBER(SEARCH(Q$1,raw[[#This Row],[active years]])),1,"")</f>
        <v/>
      </c>
      <c r="R1956" t="str">
        <f>IF(ISNUMBER(SEARCH(R$1,raw[[#This Row],[active years]])),1,"")</f>
        <v/>
      </c>
      <c r="S1956">
        <f>IF(ISNUMBER(SEARCH(S$1,raw[[#This Row],[active years]])),1,"")</f>
        <v>1</v>
      </c>
      <c r="T1956">
        <f>IF(ISNUMBER(SEARCH(T$1,raw[[#This Row],[active years]])),1,"")</f>
        <v>1</v>
      </c>
      <c r="U1956" t="str">
        <f>IF(ISNUMBER(SEARCH(U$1,raw[[#This Row],[active years]])),1,"")</f>
        <v/>
      </c>
      <c r="V1956" t="str">
        <f>IF(ISNUMBER(SEARCH(V$1,raw[[#This Row],[active years]])),1,"")</f>
        <v/>
      </c>
      <c r="W1956" t="str">
        <f>IF(ISNUMBER(SEARCH(W$1,raw[[#This Row],[active years]])),1,"")</f>
        <v/>
      </c>
      <c r="X1956" t="str">
        <f>IF(ISNUMBER(SEARCH(X$1,raw[[#This Row],[active years]])),1,"")</f>
        <v/>
      </c>
      <c r="Y1956" t="str">
        <f>IF(ISNUMBER(SEARCH(Y$1,raw[[#This Row],[active years]])),1,"")</f>
        <v/>
      </c>
      <c r="Z1956" t="str">
        <f>IF(ISNUMBER(SEARCH(Z$1,raw[[#This Row],[active years]])),1,"")</f>
        <v/>
      </c>
      <c r="AA1956" t="str">
        <f>IF(ISNUMBER(SEARCH(AA$1,raw[[#This Row],[active years]])),1,"")</f>
        <v/>
      </c>
    </row>
    <row r="1957" spans="1:27" x14ac:dyDescent="0.45">
      <c r="A1957">
        <f>raw[team]</f>
        <v>2407</v>
      </c>
      <c r="B1957">
        <f>raw[rookie year]</f>
        <v>2008</v>
      </c>
      <c r="C1957" t="str">
        <f>IF(ISNUMBER(SEARCH(C$1,raw[[#This Row],[active years]])),1,"")</f>
        <v/>
      </c>
      <c r="D1957" t="str">
        <f>IF(ISNUMBER(SEARCH(D$1,raw[[#This Row],[active years]])),1,"")</f>
        <v/>
      </c>
      <c r="E1957" t="str">
        <f>IF(ISNUMBER(SEARCH(E$1,raw[[#This Row],[active years]])),1,"")</f>
        <v/>
      </c>
      <c r="F1957" t="str">
        <f>IF(ISNUMBER(SEARCH(F$1,raw[[#This Row],[active years]])),1,"")</f>
        <v/>
      </c>
      <c r="G1957" t="str">
        <f>IF(ISNUMBER(SEARCH(G$1,raw[[#This Row],[active years]])),1,"")</f>
        <v/>
      </c>
      <c r="H1957" t="str">
        <f>IF(ISNUMBER(SEARCH(H$1,raw[[#This Row],[active years]])),1,"")</f>
        <v/>
      </c>
      <c r="I1957" t="str">
        <f>IF(ISNUMBER(SEARCH(I$1,raw[[#This Row],[active years]])),1,"")</f>
        <v/>
      </c>
      <c r="J1957" t="str">
        <f>IF(ISNUMBER(SEARCH(J$1,raw[[#This Row],[active years]])),1,"")</f>
        <v/>
      </c>
      <c r="K1957" t="str">
        <f>IF(ISNUMBER(SEARCH(K$1,raw[[#This Row],[active years]])),1,"")</f>
        <v/>
      </c>
      <c r="L1957" t="str">
        <f>IF(ISNUMBER(SEARCH(L$1,raw[[#This Row],[active years]])),1,"")</f>
        <v/>
      </c>
      <c r="M1957" t="str">
        <f>IF(ISNUMBER(SEARCH(M$1,raw[[#This Row],[active years]])),1,"")</f>
        <v/>
      </c>
      <c r="N1957" t="str">
        <f>IF(ISNUMBER(SEARCH(N$1,raw[[#This Row],[active years]])),1,"")</f>
        <v/>
      </c>
      <c r="O1957" t="str">
        <f>IF(ISNUMBER(SEARCH(O$1,raw[[#This Row],[active years]])),1,"")</f>
        <v/>
      </c>
      <c r="P1957" t="str">
        <f>IF(ISNUMBER(SEARCH(P$1,raw[[#This Row],[active years]])),1,"")</f>
        <v/>
      </c>
      <c r="Q1957" t="str">
        <f>IF(ISNUMBER(SEARCH(Q$1,raw[[#This Row],[active years]])),1,"")</f>
        <v/>
      </c>
      <c r="R1957" t="str">
        <f>IF(ISNUMBER(SEARCH(R$1,raw[[#This Row],[active years]])),1,"")</f>
        <v/>
      </c>
      <c r="S1957">
        <f>IF(ISNUMBER(SEARCH(S$1,raw[[#This Row],[active years]])),1,"")</f>
        <v>1</v>
      </c>
      <c r="T1957">
        <f>IF(ISNUMBER(SEARCH(T$1,raw[[#This Row],[active years]])),1,"")</f>
        <v>1</v>
      </c>
      <c r="U1957" t="str">
        <f>IF(ISNUMBER(SEARCH(U$1,raw[[#This Row],[active years]])),1,"")</f>
        <v/>
      </c>
      <c r="V1957" t="str">
        <f>IF(ISNUMBER(SEARCH(V$1,raw[[#This Row],[active years]])),1,"")</f>
        <v/>
      </c>
      <c r="W1957" t="str">
        <f>IF(ISNUMBER(SEARCH(W$1,raw[[#This Row],[active years]])),1,"")</f>
        <v/>
      </c>
      <c r="X1957" t="str">
        <f>IF(ISNUMBER(SEARCH(X$1,raw[[#This Row],[active years]])),1,"")</f>
        <v/>
      </c>
      <c r="Y1957" t="str">
        <f>IF(ISNUMBER(SEARCH(Y$1,raw[[#This Row],[active years]])),1,"")</f>
        <v/>
      </c>
      <c r="Z1957" t="str">
        <f>IF(ISNUMBER(SEARCH(Z$1,raw[[#This Row],[active years]])),1,"")</f>
        <v/>
      </c>
      <c r="AA1957" t="str">
        <f>IF(ISNUMBER(SEARCH(AA$1,raw[[#This Row],[active years]])),1,"")</f>
        <v/>
      </c>
    </row>
    <row r="1958" spans="1:27" x14ac:dyDescent="0.45">
      <c r="A1958">
        <f>raw[team]</f>
        <v>2408</v>
      </c>
      <c r="B1958">
        <f>raw[rookie year]</f>
        <v>2008</v>
      </c>
      <c r="C1958" t="str">
        <f>IF(ISNUMBER(SEARCH(C$1,raw[[#This Row],[active years]])),1,"")</f>
        <v/>
      </c>
      <c r="D1958" t="str">
        <f>IF(ISNUMBER(SEARCH(D$1,raw[[#This Row],[active years]])),1,"")</f>
        <v/>
      </c>
      <c r="E1958" t="str">
        <f>IF(ISNUMBER(SEARCH(E$1,raw[[#This Row],[active years]])),1,"")</f>
        <v/>
      </c>
      <c r="F1958" t="str">
        <f>IF(ISNUMBER(SEARCH(F$1,raw[[#This Row],[active years]])),1,"")</f>
        <v/>
      </c>
      <c r="G1958" t="str">
        <f>IF(ISNUMBER(SEARCH(G$1,raw[[#This Row],[active years]])),1,"")</f>
        <v/>
      </c>
      <c r="H1958" t="str">
        <f>IF(ISNUMBER(SEARCH(H$1,raw[[#This Row],[active years]])),1,"")</f>
        <v/>
      </c>
      <c r="I1958" t="str">
        <f>IF(ISNUMBER(SEARCH(I$1,raw[[#This Row],[active years]])),1,"")</f>
        <v/>
      </c>
      <c r="J1958" t="str">
        <f>IF(ISNUMBER(SEARCH(J$1,raw[[#This Row],[active years]])),1,"")</f>
        <v/>
      </c>
      <c r="K1958" t="str">
        <f>IF(ISNUMBER(SEARCH(K$1,raw[[#This Row],[active years]])),1,"")</f>
        <v/>
      </c>
      <c r="L1958" t="str">
        <f>IF(ISNUMBER(SEARCH(L$1,raw[[#This Row],[active years]])),1,"")</f>
        <v/>
      </c>
      <c r="M1958" t="str">
        <f>IF(ISNUMBER(SEARCH(M$1,raw[[#This Row],[active years]])),1,"")</f>
        <v/>
      </c>
      <c r="N1958" t="str">
        <f>IF(ISNUMBER(SEARCH(N$1,raw[[#This Row],[active years]])),1,"")</f>
        <v/>
      </c>
      <c r="O1958" t="str">
        <f>IF(ISNUMBER(SEARCH(O$1,raw[[#This Row],[active years]])),1,"")</f>
        <v/>
      </c>
      <c r="P1958" t="str">
        <f>IF(ISNUMBER(SEARCH(P$1,raw[[#This Row],[active years]])),1,"")</f>
        <v/>
      </c>
      <c r="Q1958" t="str">
        <f>IF(ISNUMBER(SEARCH(Q$1,raw[[#This Row],[active years]])),1,"")</f>
        <v/>
      </c>
      <c r="R1958" t="str">
        <f>IF(ISNUMBER(SEARCH(R$1,raw[[#This Row],[active years]])),1,"")</f>
        <v/>
      </c>
      <c r="S1958">
        <f>IF(ISNUMBER(SEARCH(S$1,raw[[#This Row],[active years]])),1,"")</f>
        <v>1</v>
      </c>
      <c r="T1958">
        <f>IF(ISNUMBER(SEARCH(T$1,raw[[#This Row],[active years]])),1,"")</f>
        <v>1</v>
      </c>
      <c r="U1958">
        <f>IF(ISNUMBER(SEARCH(U$1,raw[[#This Row],[active years]])),1,"")</f>
        <v>1</v>
      </c>
      <c r="V1958">
        <f>IF(ISNUMBER(SEARCH(V$1,raw[[#This Row],[active years]])),1,"")</f>
        <v>1</v>
      </c>
      <c r="W1958">
        <f>IF(ISNUMBER(SEARCH(W$1,raw[[#This Row],[active years]])),1,"")</f>
        <v>1</v>
      </c>
      <c r="X1958">
        <f>IF(ISNUMBER(SEARCH(X$1,raw[[#This Row],[active years]])),1,"")</f>
        <v>1</v>
      </c>
      <c r="Y1958">
        <f>IF(ISNUMBER(SEARCH(Y$1,raw[[#This Row],[active years]])),1,"")</f>
        <v>1</v>
      </c>
      <c r="Z1958">
        <f>IF(ISNUMBER(SEARCH(Z$1,raw[[#This Row],[active years]])),1,"")</f>
        <v>1</v>
      </c>
      <c r="AA1958">
        <f>IF(ISNUMBER(SEARCH(AA$1,raw[[#This Row],[active years]])),1,"")</f>
        <v>1</v>
      </c>
    </row>
    <row r="1959" spans="1:27" x14ac:dyDescent="0.45">
      <c r="A1959">
        <f>raw[team]</f>
        <v>2409</v>
      </c>
      <c r="B1959">
        <f>raw[rookie year]</f>
        <v>2008</v>
      </c>
      <c r="C1959" t="str">
        <f>IF(ISNUMBER(SEARCH(C$1,raw[[#This Row],[active years]])),1,"")</f>
        <v/>
      </c>
      <c r="D1959" t="str">
        <f>IF(ISNUMBER(SEARCH(D$1,raw[[#This Row],[active years]])),1,"")</f>
        <v/>
      </c>
      <c r="E1959" t="str">
        <f>IF(ISNUMBER(SEARCH(E$1,raw[[#This Row],[active years]])),1,"")</f>
        <v/>
      </c>
      <c r="F1959" t="str">
        <f>IF(ISNUMBER(SEARCH(F$1,raw[[#This Row],[active years]])),1,"")</f>
        <v/>
      </c>
      <c r="G1959" t="str">
        <f>IF(ISNUMBER(SEARCH(G$1,raw[[#This Row],[active years]])),1,"")</f>
        <v/>
      </c>
      <c r="H1959" t="str">
        <f>IF(ISNUMBER(SEARCH(H$1,raw[[#This Row],[active years]])),1,"")</f>
        <v/>
      </c>
      <c r="I1959" t="str">
        <f>IF(ISNUMBER(SEARCH(I$1,raw[[#This Row],[active years]])),1,"")</f>
        <v/>
      </c>
      <c r="J1959" t="str">
        <f>IF(ISNUMBER(SEARCH(J$1,raw[[#This Row],[active years]])),1,"")</f>
        <v/>
      </c>
      <c r="K1959" t="str">
        <f>IF(ISNUMBER(SEARCH(K$1,raw[[#This Row],[active years]])),1,"")</f>
        <v/>
      </c>
      <c r="L1959" t="str">
        <f>IF(ISNUMBER(SEARCH(L$1,raw[[#This Row],[active years]])),1,"")</f>
        <v/>
      </c>
      <c r="M1959" t="str">
        <f>IF(ISNUMBER(SEARCH(M$1,raw[[#This Row],[active years]])),1,"")</f>
        <v/>
      </c>
      <c r="N1959" t="str">
        <f>IF(ISNUMBER(SEARCH(N$1,raw[[#This Row],[active years]])),1,"")</f>
        <v/>
      </c>
      <c r="O1959" t="str">
        <f>IF(ISNUMBER(SEARCH(O$1,raw[[#This Row],[active years]])),1,"")</f>
        <v/>
      </c>
      <c r="P1959" t="str">
        <f>IF(ISNUMBER(SEARCH(P$1,raw[[#This Row],[active years]])),1,"")</f>
        <v/>
      </c>
      <c r="Q1959" t="str">
        <f>IF(ISNUMBER(SEARCH(Q$1,raw[[#This Row],[active years]])),1,"")</f>
        <v/>
      </c>
      <c r="R1959" t="str">
        <f>IF(ISNUMBER(SEARCH(R$1,raw[[#This Row],[active years]])),1,"")</f>
        <v/>
      </c>
      <c r="S1959">
        <f>IF(ISNUMBER(SEARCH(S$1,raw[[#This Row],[active years]])),1,"")</f>
        <v>1</v>
      </c>
      <c r="T1959" t="str">
        <f>IF(ISNUMBER(SEARCH(T$1,raw[[#This Row],[active years]])),1,"")</f>
        <v/>
      </c>
      <c r="U1959" t="str">
        <f>IF(ISNUMBER(SEARCH(U$1,raw[[#This Row],[active years]])),1,"")</f>
        <v/>
      </c>
      <c r="V1959" t="str">
        <f>IF(ISNUMBER(SEARCH(V$1,raw[[#This Row],[active years]])),1,"")</f>
        <v/>
      </c>
      <c r="W1959" t="str">
        <f>IF(ISNUMBER(SEARCH(W$1,raw[[#This Row],[active years]])),1,"")</f>
        <v/>
      </c>
      <c r="X1959" t="str">
        <f>IF(ISNUMBER(SEARCH(X$1,raw[[#This Row],[active years]])),1,"")</f>
        <v/>
      </c>
      <c r="Y1959" t="str">
        <f>IF(ISNUMBER(SEARCH(Y$1,raw[[#This Row],[active years]])),1,"")</f>
        <v/>
      </c>
      <c r="Z1959" t="str">
        <f>IF(ISNUMBER(SEARCH(Z$1,raw[[#This Row],[active years]])),1,"")</f>
        <v/>
      </c>
      <c r="AA1959" t="str">
        <f>IF(ISNUMBER(SEARCH(AA$1,raw[[#This Row],[active years]])),1,"")</f>
        <v/>
      </c>
    </row>
    <row r="1960" spans="1:27" x14ac:dyDescent="0.45">
      <c r="A1960">
        <f>raw[team]</f>
        <v>2410</v>
      </c>
      <c r="B1960">
        <f>raw[rookie year]</f>
        <v>2008</v>
      </c>
      <c r="C1960" t="str">
        <f>IF(ISNUMBER(SEARCH(C$1,raw[[#This Row],[active years]])),1,"")</f>
        <v/>
      </c>
      <c r="D1960" t="str">
        <f>IF(ISNUMBER(SEARCH(D$1,raw[[#This Row],[active years]])),1,"")</f>
        <v/>
      </c>
      <c r="E1960" t="str">
        <f>IF(ISNUMBER(SEARCH(E$1,raw[[#This Row],[active years]])),1,"")</f>
        <v/>
      </c>
      <c r="F1960" t="str">
        <f>IF(ISNUMBER(SEARCH(F$1,raw[[#This Row],[active years]])),1,"")</f>
        <v/>
      </c>
      <c r="G1960" t="str">
        <f>IF(ISNUMBER(SEARCH(G$1,raw[[#This Row],[active years]])),1,"")</f>
        <v/>
      </c>
      <c r="H1960" t="str">
        <f>IF(ISNUMBER(SEARCH(H$1,raw[[#This Row],[active years]])),1,"")</f>
        <v/>
      </c>
      <c r="I1960" t="str">
        <f>IF(ISNUMBER(SEARCH(I$1,raw[[#This Row],[active years]])),1,"")</f>
        <v/>
      </c>
      <c r="J1960" t="str">
        <f>IF(ISNUMBER(SEARCH(J$1,raw[[#This Row],[active years]])),1,"")</f>
        <v/>
      </c>
      <c r="K1960" t="str">
        <f>IF(ISNUMBER(SEARCH(K$1,raw[[#This Row],[active years]])),1,"")</f>
        <v/>
      </c>
      <c r="L1960" t="str">
        <f>IF(ISNUMBER(SEARCH(L$1,raw[[#This Row],[active years]])),1,"")</f>
        <v/>
      </c>
      <c r="M1960" t="str">
        <f>IF(ISNUMBER(SEARCH(M$1,raw[[#This Row],[active years]])),1,"")</f>
        <v/>
      </c>
      <c r="N1960" t="str">
        <f>IF(ISNUMBER(SEARCH(N$1,raw[[#This Row],[active years]])),1,"")</f>
        <v/>
      </c>
      <c r="O1960" t="str">
        <f>IF(ISNUMBER(SEARCH(O$1,raw[[#This Row],[active years]])),1,"")</f>
        <v/>
      </c>
      <c r="P1960" t="str">
        <f>IF(ISNUMBER(SEARCH(P$1,raw[[#This Row],[active years]])),1,"")</f>
        <v/>
      </c>
      <c r="Q1960" t="str">
        <f>IF(ISNUMBER(SEARCH(Q$1,raw[[#This Row],[active years]])),1,"")</f>
        <v/>
      </c>
      <c r="R1960" t="str">
        <f>IF(ISNUMBER(SEARCH(R$1,raw[[#This Row],[active years]])),1,"")</f>
        <v/>
      </c>
      <c r="S1960">
        <f>IF(ISNUMBER(SEARCH(S$1,raw[[#This Row],[active years]])),1,"")</f>
        <v>1</v>
      </c>
      <c r="T1960">
        <f>IF(ISNUMBER(SEARCH(T$1,raw[[#This Row],[active years]])),1,"")</f>
        <v>1</v>
      </c>
      <c r="U1960">
        <f>IF(ISNUMBER(SEARCH(U$1,raw[[#This Row],[active years]])),1,"")</f>
        <v>1</v>
      </c>
      <c r="V1960">
        <f>IF(ISNUMBER(SEARCH(V$1,raw[[#This Row],[active years]])),1,"")</f>
        <v>1</v>
      </c>
      <c r="W1960">
        <f>IF(ISNUMBER(SEARCH(W$1,raw[[#This Row],[active years]])),1,"")</f>
        <v>1</v>
      </c>
      <c r="X1960">
        <f>IF(ISNUMBER(SEARCH(X$1,raw[[#This Row],[active years]])),1,"")</f>
        <v>1</v>
      </c>
      <c r="Y1960">
        <f>IF(ISNUMBER(SEARCH(Y$1,raw[[#This Row],[active years]])),1,"")</f>
        <v>1</v>
      </c>
      <c r="Z1960">
        <f>IF(ISNUMBER(SEARCH(Z$1,raw[[#This Row],[active years]])),1,"")</f>
        <v>1</v>
      </c>
      <c r="AA1960">
        <f>IF(ISNUMBER(SEARCH(AA$1,raw[[#This Row],[active years]])),1,"")</f>
        <v>1</v>
      </c>
    </row>
    <row r="1961" spans="1:27" x14ac:dyDescent="0.45">
      <c r="A1961">
        <f>raw[team]</f>
        <v>2411</v>
      </c>
      <c r="B1961">
        <f>raw[rookie year]</f>
        <v>2008</v>
      </c>
      <c r="C1961" t="str">
        <f>IF(ISNUMBER(SEARCH(C$1,raw[[#This Row],[active years]])),1,"")</f>
        <v/>
      </c>
      <c r="D1961" t="str">
        <f>IF(ISNUMBER(SEARCH(D$1,raw[[#This Row],[active years]])),1,"")</f>
        <v/>
      </c>
      <c r="E1961" t="str">
        <f>IF(ISNUMBER(SEARCH(E$1,raw[[#This Row],[active years]])),1,"")</f>
        <v/>
      </c>
      <c r="F1961" t="str">
        <f>IF(ISNUMBER(SEARCH(F$1,raw[[#This Row],[active years]])),1,"")</f>
        <v/>
      </c>
      <c r="G1961" t="str">
        <f>IF(ISNUMBER(SEARCH(G$1,raw[[#This Row],[active years]])),1,"")</f>
        <v/>
      </c>
      <c r="H1961" t="str">
        <f>IF(ISNUMBER(SEARCH(H$1,raw[[#This Row],[active years]])),1,"")</f>
        <v/>
      </c>
      <c r="I1961" t="str">
        <f>IF(ISNUMBER(SEARCH(I$1,raw[[#This Row],[active years]])),1,"")</f>
        <v/>
      </c>
      <c r="J1961" t="str">
        <f>IF(ISNUMBER(SEARCH(J$1,raw[[#This Row],[active years]])),1,"")</f>
        <v/>
      </c>
      <c r="K1961" t="str">
        <f>IF(ISNUMBER(SEARCH(K$1,raw[[#This Row],[active years]])),1,"")</f>
        <v/>
      </c>
      <c r="L1961" t="str">
        <f>IF(ISNUMBER(SEARCH(L$1,raw[[#This Row],[active years]])),1,"")</f>
        <v/>
      </c>
      <c r="M1961" t="str">
        <f>IF(ISNUMBER(SEARCH(M$1,raw[[#This Row],[active years]])),1,"")</f>
        <v/>
      </c>
      <c r="N1961" t="str">
        <f>IF(ISNUMBER(SEARCH(N$1,raw[[#This Row],[active years]])),1,"")</f>
        <v/>
      </c>
      <c r="O1961" t="str">
        <f>IF(ISNUMBER(SEARCH(O$1,raw[[#This Row],[active years]])),1,"")</f>
        <v/>
      </c>
      <c r="P1961" t="str">
        <f>IF(ISNUMBER(SEARCH(P$1,raw[[#This Row],[active years]])),1,"")</f>
        <v/>
      </c>
      <c r="Q1961" t="str">
        <f>IF(ISNUMBER(SEARCH(Q$1,raw[[#This Row],[active years]])),1,"")</f>
        <v/>
      </c>
      <c r="R1961" t="str">
        <f>IF(ISNUMBER(SEARCH(R$1,raw[[#This Row],[active years]])),1,"")</f>
        <v/>
      </c>
      <c r="S1961">
        <f>IF(ISNUMBER(SEARCH(S$1,raw[[#This Row],[active years]])),1,"")</f>
        <v>1</v>
      </c>
      <c r="T1961">
        <f>IF(ISNUMBER(SEARCH(T$1,raw[[#This Row],[active years]])),1,"")</f>
        <v>1</v>
      </c>
      <c r="U1961">
        <f>IF(ISNUMBER(SEARCH(U$1,raw[[#This Row],[active years]])),1,"")</f>
        <v>1</v>
      </c>
      <c r="V1961">
        <f>IF(ISNUMBER(SEARCH(V$1,raw[[#This Row],[active years]])),1,"")</f>
        <v>1</v>
      </c>
      <c r="W1961">
        <f>IF(ISNUMBER(SEARCH(W$1,raw[[#This Row],[active years]])),1,"")</f>
        <v>1</v>
      </c>
      <c r="X1961">
        <f>IF(ISNUMBER(SEARCH(X$1,raw[[#This Row],[active years]])),1,"")</f>
        <v>1</v>
      </c>
      <c r="Y1961">
        <f>IF(ISNUMBER(SEARCH(Y$1,raw[[#This Row],[active years]])),1,"")</f>
        <v>1</v>
      </c>
      <c r="Z1961">
        <f>IF(ISNUMBER(SEARCH(Z$1,raw[[#This Row],[active years]])),1,"")</f>
        <v>1</v>
      </c>
      <c r="AA1961">
        <f>IF(ISNUMBER(SEARCH(AA$1,raw[[#This Row],[active years]])),1,"")</f>
        <v>1</v>
      </c>
    </row>
    <row r="1962" spans="1:27" x14ac:dyDescent="0.45">
      <c r="A1962">
        <f>raw[team]</f>
        <v>2412</v>
      </c>
      <c r="B1962">
        <f>raw[rookie year]</f>
        <v>2008</v>
      </c>
      <c r="C1962" t="str">
        <f>IF(ISNUMBER(SEARCH(C$1,raw[[#This Row],[active years]])),1,"")</f>
        <v/>
      </c>
      <c r="D1962" t="str">
        <f>IF(ISNUMBER(SEARCH(D$1,raw[[#This Row],[active years]])),1,"")</f>
        <v/>
      </c>
      <c r="E1962" t="str">
        <f>IF(ISNUMBER(SEARCH(E$1,raw[[#This Row],[active years]])),1,"")</f>
        <v/>
      </c>
      <c r="F1962" t="str">
        <f>IF(ISNUMBER(SEARCH(F$1,raw[[#This Row],[active years]])),1,"")</f>
        <v/>
      </c>
      <c r="G1962" t="str">
        <f>IF(ISNUMBER(SEARCH(G$1,raw[[#This Row],[active years]])),1,"")</f>
        <v/>
      </c>
      <c r="H1962" t="str">
        <f>IF(ISNUMBER(SEARCH(H$1,raw[[#This Row],[active years]])),1,"")</f>
        <v/>
      </c>
      <c r="I1962" t="str">
        <f>IF(ISNUMBER(SEARCH(I$1,raw[[#This Row],[active years]])),1,"")</f>
        <v/>
      </c>
      <c r="J1962" t="str">
        <f>IF(ISNUMBER(SEARCH(J$1,raw[[#This Row],[active years]])),1,"")</f>
        <v/>
      </c>
      <c r="K1962" t="str">
        <f>IF(ISNUMBER(SEARCH(K$1,raw[[#This Row],[active years]])),1,"")</f>
        <v/>
      </c>
      <c r="L1962" t="str">
        <f>IF(ISNUMBER(SEARCH(L$1,raw[[#This Row],[active years]])),1,"")</f>
        <v/>
      </c>
      <c r="M1962" t="str">
        <f>IF(ISNUMBER(SEARCH(M$1,raw[[#This Row],[active years]])),1,"")</f>
        <v/>
      </c>
      <c r="N1962" t="str">
        <f>IF(ISNUMBER(SEARCH(N$1,raw[[#This Row],[active years]])),1,"")</f>
        <v/>
      </c>
      <c r="O1962" t="str">
        <f>IF(ISNUMBER(SEARCH(O$1,raw[[#This Row],[active years]])),1,"")</f>
        <v/>
      </c>
      <c r="P1962" t="str">
        <f>IF(ISNUMBER(SEARCH(P$1,raw[[#This Row],[active years]])),1,"")</f>
        <v/>
      </c>
      <c r="Q1962" t="str">
        <f>IF(ISNUMBER(SEARCH(Q$1,raw[[#This Row],[active years]])),1,"")</f>
        <v/>
      </c>
      <c r="R1962" t="str">
        <f>IF(ISNUMBER(SEARCH(R$1,raw[[#This Row],[active years]])),1,"")</f>
        <v/>
      </c>
      <c r="S1962">
        <f>IF(ISNUMBER(SEARCH(S$1,raw[[#This Row],[active years]])),1,"")</f>
        <v>1</v>
      </c>
      <c r="T1962">
        <f>IF(ISNUMBER(SEARCH(T$1,raw[[#This Row],[active years]])),1,"")</f>
        <v>1</v>
      </c>
      <c r="U1962">
        <f>IF(ISNUMBER(SEARCH(U$1,raw[[#This Row],[active years]])),1,"")</f>
        <v>1</v>
      </c>
      <c r="V1962">
        <f>IF(ISNUMBER(SEARCH(V$1,raw[[#This Row],[active years]])),1,"")</f>
        <v>1</v>
      </c>
      <c r="W1962">
        <f>IF(ISNUMBER(SEARCH(W$1,raw[[#This Row],[active years]])),1,"")</f>
        <v>1</v>
      </c>
      <c r="X1962">
        <f>IF(ISNUMBER(SEARCH(X$1,raw[[#This Row],[active years]])),1,"")</f>
        <v>1</v>
      </c>
      <c r="Y1962">
        <f>IF(ISNUMBER(SEARCH(Y$1,raw[[#This Row],[active years]])),1,"")</f>
        <v>1</v>
      </c>
      <c r="Z1962">
        <f>IF(ISNUMBER(SEARCH(Z$1,raw[[#This Row],[active years]])),1,"")</f>
        <v>1</v>
      </c>
      <c r="AA1962">
        <f>IF(ISNUMBER(SEARCH(AA$1,raw[[#This Row],[active years]])),1,"")</f>
        <v>1</v>
      </c>
    </row>
    <row r="1963" spans="1:27" x14ac:dyDescent="0.45">
      <c r="A1963">
        <f>raw[team]</f>
        <v>2413</v>
      </c>
      <c r="B1963">
        <f>raw[rookie year]</f>
        <v>2008</v>
      </c>
      <c r="C1963" t="str">
        <f>IF(ISNUMBER(SEARCH(C$1,raw[[#This Row],[active years]])),1,"")</f>
        <v/>
      </c>
      <c r="D1963" t="str">
        <f>IF(ISNUMBER(SEARCH(D$1,raw[[#This Row],[active years]])),1,"")</f>
        <v/>
      </c>
      <c r="E1963" t="str">
        <f>IF(ISNUMBER(SEARCH(E$1,raw[[#This Row],[active years]])),1,"")</f>
        <v/>
      </c>
      <c r="F1963" t="str">
        <f>IF(ISNUMBER(SEARCH(F$1,raw[[#This Row],[active years]])),1,"")</f>
        <v/>
      </c>
      <c r="G1963" t="str">
        <f>IF(ISNUMBER(SEARCH(G$1,raw[[#This Row],[active years]])),1,"")</f>
        <v/>
      </c>
      <c r="H1963" t="str">
        <f>IF(ISNUMBER(SEARCH(H$1,raw[[#This Row],[active years]])),1,"")</f>
        <v/>
      </c>
      <c r="I1963" t="str">
        <f>IF(ISNUMBER(SEARCH(I$1,raw[[#This Row],[active years]])),1,"")</f>
        <v/>
      </c>
      <c r="J1963" t="str">
        <f>IF(ISNUMBER(SEARCH(J$1,raw[[#This Row],[active years]])),1,"")</f>
        <v/>
      </c>
      <c r="K1963" t="str">
        <f>IF(ISNUMBER(SEARCH(K$1,raw[[#This Row],[active years]])),1,"")</f>
        <v/>
      </c>
      <c r="L1963" t="str">
        <f>IF(ISNUMBER(SEARCH(L$1,raw[[#This Row],[active years]])),1,"")</f>
        <v/>
      </c>
      <c r="M1963" t="str">
        <f>IF(ISNUMBER(SEARCH(M$1,raw[[#This Row],[active years]])),1,"")</f>
        <v/>
      </c>
      <c r="N1963" t="str">
        <f>IF(ISNUMBER(SEARCH(N$1,raw[[#This Row],[active years]])),1,"")</f>
        <v/>
      </c>
      <c r="O1963" t="str">
        <f>IF(ISNUMBER(SEARCH(O$1,raw[[#This Row],[active years]])),1,"")</f>
        <v/>
      </c>
      <c r="P1963" t="str">
        <f>IF(ISNUMBER(SEARCH(P$1,raw[[#This Row],[active years]])),1,"")</f>
        <v/>
      </c>
      <c r="Q1963" t="str">
        <f>IF(ISNUMBER(SEARCH(Q$1,raw[[#This Row],[active years]])),1,"")</f>
        <v/>
      </c>
      <c r="R1963" t="str">
        <f>IF(ISNUMBER(SEARCH(R$1,raw[[#This Row],[active years]])),1,"")</f>
        <v/>
      </c>
      <c r="S1963">
        <f>IF(ISNUMBER(SEARCH(S$1,raw[[#This Row],[active years]])),1,"")</f>
        <v>1</v>
      </c>
      <c r="T1963">
        <f>IF(ISNUMBER(SEARCH(T$1,raw[[#This Row],[active years]])),1,"")</f>
        <v>1</v>
      </c>
      <c r="U1963" t="str">
        <f>IF(ISNUMBER(SEARCH(U$1,raw[[#This Row],[active years]])),1,"")</f>
        <v/>
      </c>
      <c r="V1963" t="str">
        <f>IF(ISNUMBER(SEARCH(V$1,raw[[#This Row],[active years]])),1,"")</f>
        <v/>
      </c>
      <c r="W1963" t="str">
        <f>IF(ISNUMBER(SEARCH(W$1,raw[[#This Row],[active years]])),1,"")</f>
        <v/>
      </c>
      <c r="X1963" t="str">
        <f>IF(ISNUMBER(SEARCH(X$1,raw[[#This Row],[active years]])),1,"")</f>
        <v/>
      </c>
      <c r="Y1963" t="str">
        <f>IF(ISNUMBER(SEARCH(Y$1,raw[[#This Row],[active years]])),1,"")</f>
        <v/>
      </c>
      <c r="Z1963" t="str">
        <f>IF(ISNUMBER(SEARCH(Z$1,raw[[#This Row],[active years]])),1,"")</f>
        <v/>
      </c>
      <c r="AA1963" t="str">
        <f>IF(ISNUMBER(SEARCH(AA$1,raw[[#This Row],[active years]])),1,"")</f>
        <v/>
      </c>
    </row>
    <row r="1964" spans="1:27" x14ac:dyDescent="0.45">
      <c r="A1964">
        <f>raw[team]</f>
        <v>2414</v>
      </c>
      <c r="B1964">
        <f>raw[rookie year]</f>
        <v>2008</v>
      </c>
      <c r="C1964" t="str">
        <f>IF(ISNUMBER(SEARCH(C$1,raw[[#This Row],[active years]])),1,"")</f>
        <v/>
      </c>
      <c r="D1964" t="str">
        <f>IF(ISNUMBER(SEARCH(D$1,raw[[#This Row],[active years]])),1,"")</f>
        <v/>
      </c>
      <c r="E1964" t="str">
        <f>IF(ISNUMBER(SEARCH(E$1,raw[[#This Row],[active years]])),1,"")</f>
        <v/>
      </c>
      <c r="F1964" t="str">
        <f>IF(ISNUMBER(SEARCH(F$1,raw[[#This Row],[active years]])),1,"")</f>
        <v/>
      </c>
      <c r="G1964" t="str">
        <f>IF(ISNUMBER(SEARCH(G$1,raw[[#This Row],[active years]])),1,"")</f>
        <v/>
      </c>
      <c r="H1964" t="str">
        <f>IF(ISNUMBER(SEARCH(H$1,raw[[#This Row],[active years]])),1,"")</f>
        <v/>
      </c>
      <c r="I1964" t="str">
        <f>IF(ISNUMBER(SEARCH(I$1,raw[[#This Row],[active years]])),1,"")</f>
        <v/>
      </c>
      <c r="J1964" t="str">
        <f>IF(ISNUMBER(SEARCH(J$1,raw[[#This Row],[active years]])),1,"")</f>
        <v/>
      </c>
      <c r="K1964" t="str">
        <f>IF(ISNUMBER(SEARCH(K$1,raw[[#This Row],[active years]])),1,"")</f>
        <v/>
      </c>
      <c r="L1964" t="str">
        <f>IF(ISNUMBER(SEARCH(L$1,raw[[#This Row],[active years]])),1,"")</f>
        <v/>
      </c>
      <c r="M1964" t="str">
        <f>IF(ISNUMBER(SEARCH(M$1,raw[[#This Row],[active years]])),1,"")</f>
        <v/>
      </c>
      <c r="N1964" t="str">
        <f>IF(ISNUMBER(SEARCH(N$1,raw[[#This Row],[active years]])),1,"")</f>
        <v/>
      </c>
      <c r="O1964" t="str">
        <f>IF(ISNUMBER(SEARCH(O$1,raw[[#This Row],[active years]])),1,"")</f>
        <v/>
      </c>
      <c r="P1964" t="str">
        <f>IF(ISNUMBER(SEARCH(P$1,raw[[#This Row],[active years]])),1,"")</f>
        <v/>
      </c>
      <c r="Q1964" t="str">
        <f>IF(ISNUMBER(SEARCH(Q$1,raw[[#This Row],[active years]])),1,"")</f>
        <v/>
      </c>
      <c r="R1964" t="str">
        <f>IF(ISNUMBER(SEARCH(R$1,raw[[#This Row],[active years]])),1,"")</f>
        <v/>
      </c>
      <c r="S1964">
        <f>IF(ISNUMBER(SEARCH(S$1,raw[[#This Row],[active years]])),1,"")</f>
        <v>1</v>
      </c>
      <c r="T1964">
        <f>IF(ISNUMBER(SEARCH(T$1,raw[[#This Row],[active years]])),1,"")</f>
        <v>1</v>
      </c>
      <c r="U1964">
        <f>IF(ISNUMBER(SEARCH(U$1,raw[[#This Row],[active years]])),1,"")</f>
        <v>1</v>
      </c>
      <c r="V1964" t="str">
        <f>IF(ISNUMBER(SEARCH(V$1,raw[[#This Row],[active years]])),1,"")</f>
        <v/>
      </c>
      <c r="W1964" t="str">
        <f>IF(ISNUMBER(SEARCH(W$1,raw[[#This Row],[active years]])),1,"")</f>
        <v/>
      </c>
      <c r="X1964" t="str">
        <f>IF(ISNUMBER(SEARCH(X$1,raw[[#This Row],[active years]])),1,"")</f>
        <v/>
      </c>
      <c r="Y1964" t="str">
        <f>IF(ISNUMBER(SEARCH(Y$1,raw[[#This Row],[active years]])),1,"")</f>
        <v/>
      </c>
      <c r="Z1964" t="str">
        <f>IF(ISNUMBER(SEARCH(Z$1,raw[[#This Row],[active years]])),1,"")</f>
        <v/>
      </c>
      <c r="AA1964" t="str">
        <f>IF(ISNUMBER(SEARCH(AA$1,raw[[#This Row],[active years]])),1,"")</f>
        <v/>
      </c>
    </row>
    <row r="1965" spans="1:27" x14ac:dyDescent="0.45">
      <c r="A1965">
        <f>raw[team]</f>
        <v>2415</v>
      </c>
      <c r="B1965">
        <f>raw[rookie year]</f>
        <v>2008</v>
      </c>
      <c r="C1965" t="str">
        <f>IF(ISNUMBER(SEARCH(C$1,raw[[#This Row],[active years]])),1,"")</f>
        <v/>
      </c>
      <c r="D1965" t="str">
        <f>IF(ISNUMBER(SEARCH(D$1,raw[[#This Row],[active years]])),1,"")</f>
        <v/>
      </c>
      <c r="E1965" t="str">
        <f>IF(ISNUMBER(SEARCH(E$1,raw[[#This Row],[active years]])),1,"")</f>
        <v/>
      </c>
      <c r="F1965" t="str">
        <f>IF(ISNUMBER(SEARCH(F$1,raw[[#This Row],[active years]])),1,"")</f>
        <v/>
      </c>
      <c r="G1965" t="str">
        <f>IF(ISNUMBER(SEARCH(G$1,raw[[#This Row],[active years]])),1,"")</f>
        <v/>
      </c>
      <c r="H1965" t="str">
        <f>IF(ISNUMBER(SEARCH(H$1,raw[[#This Row],[active years]])),1,"")</f>
        <v/>
      </c>
      <c r="I1965" t="str">
        <f>IF(ISNUMBER(SEARCH(I$1,raw[[#This Row],[active years]])),1,"")</f>
        <v/>
      </c>
      <c r="J1965" t="str">
        <f>IF(ISNUMBER(SEARCH(J$1,raw[[#This Row],[active years]])),1,"")</f>
        <v/>
      </c>
      <c r="K1965" t="str">
        <f>IF(ISNUMBER(SEARCH(K$1,raw[[#This Row],[active years]])),1,"")</f>
        <v/>
      </c>
      <c r="L1965" t="str">
        <f>IF(ISNUMBER(SEARCH(L$1,raw[[#This Row],[active years]])),1,"")</f>
        <v/>
      </c>
      <c r="M1965" t="str">
        <f>IF(ISNUMBER(SEARCH(M$1,raw[[#This Row],[active years]])),1,"")</f>
        <v/>
      </c>
      <c r="N1965" t="str">
        <f>IF(ISNUMBER(SEARCH(N$1,raw[[#This Row],[active years]])),1,"")</f>
        <v/>
      </c>
      <c r="O1965">
        <f>IF(ISNUMBER(SEARCH(O$1,raw[[#This Row],[active years]])),1,"")</f>
        <v>1</v>
      </c>
      <c r="P1965" t="str">
        <f>IF(ISNUMBER(SEARCH(P$1,raw[[#This Row],[active years]])),1,"")</f>
        <v/>
      </c>
      <c r="Q1965" t="str">
        <f>IF(ISNUMBER(SEARCH(Q$1,raw[[#This Row],[active years]])),1,"")</f>
        <v/>
      </c>
      <c r="R1965" t="str">
        <f>IF(ISNUMBER(SEARCH(R$1,raw[[#This Row],[active years]])),1,"")</f>
        <v/>
      </c>
      <c r="S1965">
        <f>IF(ISNUMBER(SEARCH(S$1,raw[[#This Row],[active years]])),1,"")</f>
        <v>1</v>
      </c>
      <c r="T1965">
        <f>IF(ISNUMBER(SEARCH(T$1,raw[[#This Row],[active years]])),1,"")</f>
        <v>1</v>
      </c>
      <c r="U1965">
        <f>IF(ISNUMBER(SEARCH(U$1,raw[[#This Row],[active years]])),1,"")</f>
        <v>1</v>
      </c>
      <c r="V1965">
        <f>IF(ISNUMBER(SEARCH(V$1,raw[[#This Row],[active years]])),1,"")</f>
        <v>1</v>
      </c>
      <c r="W1965">
        <f>IF(ISNUMBER(SEARCH(W$1,raw[[#This Row],[active years]])),1,"")</f>
        <v>1</v>
      </c>
      <c r="X1965">
        <f>IF(ISNUMBER(SEARCH(X$1,raw[[#This Row],[active years]])),1,"")</f>
        <v>1</v>
      </c>
      <c r="Y1965">
        <f>IF(ISNUMBER(SEARCH(Y$1,raw[[#This Row],[active years]])),1,"")</f>
        <v>1</v>
      </c>
      <c r="Z1965">
        <f>IF(ISNUMBER(SEARCH(Z$1,raw[[#This Row],[active years]])),1,"")</f>
        <v>1</v>
      </c>
      <c r="AA1965">
        <f>IF(ISNUMBER(SEARCH(AA$1,raw[[#This Row],[active years]])),1,"")</f>
        <v>1</v>
      </c>
    </row>
    <row r="1966" spans="1:27" x14ac:dyDescent="0.45">
      <c r="A1966">
        <f>raw[team]</f>
        <v>2417</v>
      </c>
      <c r="B1966">
        <f>raw[rookie year]</f>
        <v>2008</v>
      </c>
      <c r="C1966" t="str">
        <f>IF(ISNUMBER(SEARCH(C$1,raw[[#This Row],[active years]])),1,"")</f>
        <v/>
      </c>
      <c r="D1966" t="str">
        <f>IF(ISNUMBER(SEARCH(D$1,raw[[#This Row],[active years]])),1,"")</f>
        <v/>
      </c>
      <c r="E1966" t="str">
        <f>IF(ISNUMBER(SEARCH(E$1,raw[[#This Row],[active years]])),1,"")</f>
        <v/>
      </c>
      <c r="F1966" t="str">
        <f>IF(ISNUMBER(SEARCH(F$1,raw[[#This Row],[active years]])),1,"")</f>
        <v/>
      </c>
      <c r="G1966" t="str">
        <f>IF(ISNUMBER(SEARCH(G$1,raw[[#This Row],[active years]])),1,"")</f>
        <v/>
      </c>
      <c r="H1966" t="str">
        <f>IF(ISNUMBER(SEARCH(H$1,raw[[#This Row],[active years]])),1,"")</f>
        <v/>
      </c>
      <c r="I1966" t="str">
        <f>IF(ISNUMBER(SEARCH(I$1,raw[[#This Row],[active years]])),1,"")</f>
        <v/>
      </c>
      <c r="J1966" t="str">
        <f>IF(ISNUMBER(SEARCH(J$1,raw[[#This Row],[active years]])),1,"")</f>
        <v/>
      </c>
      <c r="K1966" t="str">
        <f>IF(ISNUMBER(SEARCH(K$1,raw[[#This Row],[active years]])),1,"")</f>
        <v/>
      </c>
      <c r="L1966" t="str">
        <f>IF(ISNUMBER(SEARCH(L$1,raw[[#This Row],[active years]])),1,"")</f>
        <v/>
      </c>
      <c r="M1966" t="str">
        <f>IF(ISNUMBER(SEARCH(M$1,raw[[#This Row],[active years]])),1,"")</f>
        <v/>
      </c>
      <c r="N1966" t="str">
        <f>IF(ISNUMBER(SEARCH(N$1,raw[[#This Row],[active years]])),1,"")</f>
        <v/>
      </c>
      <c r="O1966" t="str">
        <f>IF(ISNUMBER(SEARCH(O$1,raw[[#This Row],[active years]])),1,"")</f>
        <v/>
      </c>
      <c r="P1966" t="str">
        <f>IF(ISNUMBER(SEARCH(P$1,raw[[#This Row],[active years]])),1,"")</f>
        <v/>
      </c>
      <c r="Q1966" t="str">
        <f>IF(ISNUMBER(SEARCH(Q$1,raw[[#This Row],[active years]])),1,"")</f>
        <v/>
      </c>
      <c r="R1966" t="str">
        <f>IF(ISNUMBER(SEARCH(R$1,raw[[#This Row],[active years]])),1,"")</f>
        <v/>
      </c>
      <c r="S1966">
        <f>IF(ISNUMBER(SEARCH(S$1,raw[[#This Row],[active years]])),1,"")</f>
        <v>1</v>
      </c>
      <c r="T1966" t="str">
        <f>IF(ISNUMBER(SEARCH(T$1,raw[[#This Row],[active years]])),1,"")</f>
        <v/>
      </c>
      <c r="U1966" t="str">
        <f>IF(ISNUMBER(SEARCH(U$1,raw[[#This Row],[active years]])),1,"")</f>
        <v/>
      </c>
      <c r="V1966" t="str">
        <f>IF(ISNUMBER(SEARCH(V$1,raw[[#This Row],[active years]])),1,"")</f>
        <v/>
      </c>
      <c r="W1966" t="str">
        <f>IF(ISNUMBER(SEARCH(W$1,raw[[#This Row],[active years]])),1,"")</f>
        <v/>
      </c>
      <c r="X1966" t="str">
        <f>IF(ISNUMBER(SEARCH(X$1,raw[[#This Row],[active years]])),1,"")</f>
        <v/>
      </c>
      <c r="Y1966" t="str">
        <f>IF(ISNUMBER(SEARCH(Y$1,raw[[#This Row],[active years]])),1,"")</f>
        <v/>
      </c>
      <c r="Z1966" t="str">
        <f>IF(ISNUMBER(SEARCH(Z$1,raw[[#This Row],[active years]])),1,"")</f>
        <v/>
      </c>
      <c r="AA1966" t="str">
        <f>IF(ISNUMBER(SEARCH(AA$1,raw[[#This Row],[active years]])),1,"")</f>
        <v/>
      </c>
    </row>
    <row r="1967" spans="1:27" x14ac:dyDescent="0.45">
      <c r="A1967">
        <f>raw[team]</f>
        <v>2418</v>
      </c>
      <c r="B1967">
        <f>raw[rookie year]</f>
        <v>2008</v>
      </c>
      <c r="C1967" t="str">
        <f>IF(ISNUMBER(SEARCH(C$1,raw[[#This Row],[active years]])),1,"")</f>
        <v/>
      </c>
      <c r="D1967" t="str">
        <f>IF(ISNUMBER(SEARCH(D$1,raw[[#This Row],[active years]])),1,"")</f>
        <v/>
      </c>
      <c r="E1967" t="str">
        <f>IF(ISNUMBER(SEARCH(E$1,raw[[#This Row],[active years]])),1,"")</f>
        <v/>
      </c>
      <c r="F1967" t="str">
        <f>IF(ISNUMBER(SEARCH(F$1,raw[[#This Row],[active years]])),1,"")</f>
        <v/>
      </c>
      <c r="G1967" t="str">
        <f>IF(ISNUMBER(SEARCH(G$1,raw[[#This Row],[active years]])),1,"")</f>
        <v/>
      </c>
      <c r="H1967" t="str">
        <f>IF(ISNUMBER(SEARCH(H$1,raw[[#This Row],[active years]])),1,"")</f>
        <v/>
      </c>
      <c r="I1967" t="str">
        <f>IF(ISNUMBER(SEARCH(I$1,raw[[#This Row],[active years]])),1,"")</f>
        <v/>
      </c>
      <c r="J1967" t="str">
        <f>IF(ISNUMBER(SEARCH(J$1,raw[[#This Row],[active years]])),1,"")</f>
        <v/>
      </c>
      <c r="K1967" t="str">
        <f>IF(ISNUMBER(SEARCH(K$1,raw[[#This Row],[active years]])),1,"")</f>
        <v/>
      </c>
      <c r="L1967" t="str">
        <f>IF(ISNUMBER(SEARCH(L$1,raw[[#This Row],[active years]])),1,"")</f>
        <v/>
      </c>
      <c r="M1967" t="str">
        <f>IF(ISNUMBER(SEARCH(M$1,raw[[#This Row],[active years]])),1,"")</f>
        <v/>
      </c>
      <c r="N1967" t="str">
        <f>IF(ISNUMBER(SEARCH(N$1,raw[[#This Row],[active years]])),1,"")</f>
        <v/>
      </c>
      <c r="O1967" t="str">
        <f>IF(ISNUMBER(SEARCH(O$1,raw[[#This Row],[active years]])),1,"")</f>
        <v/>
      </c>
      <c r="P1967" t="str">
        <f>IF(ISNUMBER(SEARCH(P$1,raw[[#This Row],[active years]])),1,"")</f>
        <v/>
      </c>
      <c r="Q1967" t="str">
        <f>IF(ISNUMBER(SEARCH(Q$1,raw[[#This Row],[active years]])),1,"")</f>
        <v/>
      </c>
      <c r="R1967" t="str">
        <f>IF(ISNUMBER(SEARCH(R$1,raw[[#This Row],[active years]])),1,"")</f>
        <v/>
      </c>
      <c r="S1967">
        <f>IF(ISNUMBER(SEARCH(S$1,raw[[#This Row],[active years]])),1,"")</f>
        <v>1</v>
      </c>
      <c r="T1967">
        <f>IF(ISNUMBER(SEARCH(T$1,raw[[#This Row],[active years]])),1,"")</f>
        <v>1</v>
      </c>
      <c r="U1967">
        <f>IF(ISNUMBER(SEARCH(U$1,raw[[#This Row],[active years]])),1,"")</f>
        <v>1</v>
      </c>
      <c r="V1967">
        <f>IF(ISNUMBER(SEARCH(V$1,raw[[#This Row],[active years]])),1,"")</f>
        <v>1</v>
      </c>
      <c r="W1967" t="str">
        <f>IF(ISNUMBER(SEARCH(W$1,raw[[#This Row],[active years]])),1,"")</f>
        <v/>
      </c>
      <c r="X1967" t="str">
        <f>IF(ISNUMBER(SEARCH(X$1,raw[[#This Row],[active years]])),1,"")</f>
        <v/>
      </c>
      <c r="Y1967" t="str">
        <f>IF(ISNUMBER(SEARCH(Y$1,raw[[#This Row],[active years]])),1,"")</f>
        <v/>
      </c>
      <c r="Z1967" t="str">
        <f>IF(ISNUMBER(SEARCH(Z$1,raw[[#This Row],[active years]])),1,"")</f>
        <v/>
      </c>
      <c r="AA1967" t="str">
        <f>IF(ISNUMBER(SEARCH(AA$1,raw[[#This Row],[active years]])),1,"")</f>
        <v/>
      </c>
    </row>
    <row r="1968" spans="1:27" x14ac:dyDescent="0.45">
      <c r="A1968">
        <f>raw[team]</f>
        <v>2419</v>
      </c>
      <c r="B1968">
        <f>raw[rookie year]</f>
        <v>2008</v>
      </c>
      <c r="C1968" t="str">
        <f>IF(ISNUMBER(SEARCH(C$1,raw[[#This Row],[active years]])),1,"")</f>
        <v/>
      </c>
      <c r="D1968" t="str">
        <f>IF(ISNUMBER(SEARCH(D$1,raw[[#This Row],[active years]])),1,"")</f>
        <v/>
      </c>
      <c r="E1968" t="str">
        <f>IF(ISNUMBER(SEARCH(E$1,raw[[#This Row],[active years]])),1,"")</f>
        <v/>
      </c>
      <c r="F1968" t="str">
        <f>IF(ISNUMBER(SEARCH(F$1,raw[[#This Row],[active years]])),1,"")</f>
        <v/>
      </c>
      <c r="G1968" t="str">
        <f>IF(ISNUMBER(SEARCH(G$1,raw[[#This Row],[active years]])),1,"")</f>
        <v/>
      </c>
      <c r="H1968" t="str">
        <f>IF(ISNUMBER(SEARCH(H$1,raw[[#This Row],[active years]])),1,"")</f>
        <v/>
      </c>
      <c r="I1968" t="str">
        <f>IF(ISNUMBER(SEARCH(I$1,raw[[#This Row],[active years]])),1,"")</f>
        <v/>
      </c>
      <c r="J1968" t="str">
        <f>IF(ISNUMBER(SEARCH(J$1,raw[[#This Row],[active years]])),1,"")</f>
        <v/>
      </c>
      <c r="K1968" t="str">
        <f>IF(ISNUMBER(SEARCH(K$1,raw[[#This Row],[active years]])),1,"")</f>
        <v/>
      </c>
      <c r="L1968" t="str">
        <f>IF(ISNUMBER(SEARCH(L$1,raw[[#This Row],[active years]])),1,"")</f>
        <v/>
      </c>
      <c r="M1968" t="str">
        <f>IF(ISNUMBER(SEARCH(M$1,raw[[#This Row],[active years]])),1,"")</f>
        <v/>
      </c>
      <c r="N1968" t="str">
        <f>IF(ISNUMBER(SEARCH(N$1,raw[[#This Row],[active years]])),1,"")</f>
        <v/>
      </c>
      <c r="O1968" t="str">
        <f>IF(ISNUMBER(SEARCH(O$1,raw[[#This Row],[active years]])),1,"")</f>
        <v/>
      </c>
      <c r="P1968" t="str">
        <f>IF(ISNUMBER(SEARCH(P$1,raw[[#This Row],[active years]])),1,"")</f>
        <v/>
      </c>
      <c r="Q1968" t="str">
        <f>IF(ISNUMBER(SEARCH(Q$1,raw[[#This Row],[active years]])),1,"")</f>
        <v/>
      </c>
      <c r="R1968" t="str">
        <f>IF(ISNUMBER(SEARCH(R$1,raw[[#This Row],[active years]])),1,"")</f>
        <v/>
      </c>
      <c r="S1968">
        <f>IF(ISNUMBER(SEARCH(S$1,raw[[#This Row],[active years]])),1,"")</f>
        <v>1</v>
      </c>
      <c r="T1968" t="str">
        <f>IF(ISNUMBER(SEARCH(T$1,raw[[#This Row],[active years]])),1,"")</f>
        <v/>
      </c>
      <c r="U1968" t="str">
        <f>IF(ISNUMBER(SEARCH(U$1,raw[[#This Row],[active years]])),1,"")</f>
        <v/>
      </c>
      <c r="V1968" t="str">
        <f>IF(ISNUMBER(SEARCH(V$1,raw[[#This Row],[active years]])),1,"")</f>
        <v/>
      </c>
      <c r="W1968" t="str">
        <f>IF(ISNUMBER(SEARCH(W$1,raw[[#This Row],[active years]])),1,"")</f>
        <v/>
      </c>
      <c r="X1968" t="str">
        <f>IF(ISNUMBER(SEARCH(X$1,raw[[#This Row],[active years]])),1,"")</f>
        <v/>
      </c>
      <c r="Y1968" t="str">
        <f>IF(ISNUMBER(SEARCH(Y$1,raw[[#This Row],[active years]])),1,"")</f>
        <v/>
      </c>
      <c r="Z1968" t="str">
        <f>IF(ISNUMBER(SEARCH(Z$1,raw[[#This Row],[active years]])),1,"")</f>
        <v/>
      </c>
      <c r="AA1968" t="str">
        <f>IF(ISNUMBER(SEARCH(AA$1,raw[[#This Row],[active years]])),1,"")</f>
        <v/>
      </c>
    </row>
    <row r="1969" spans="1:27" x14ac:dyDescent="0.45">
      <c r="A1969">
        <f>raw[team]</f>
        <v>2420</v>
      </c>
      <c r="B1969">
        <f>raw[rookie year]</f>
        <v>2008</v>
      </c>
      <c r="C1969" t="str">
        <f>IF(ISNUMBER(SEARCH(C$1,raw[[#This Row],[active years]])),1,"")</f>
        <v/>
      </c>
      <c r="D1969" t="str">
        <f>IF(ISNUMBER(SEARCH(D$1,raw[[#This Row],[active years]])),1,"")</f>
        <v/>
      </c>
      <c r="E1969" t="str">
        <f>IF(ISNUMBER(SEARCH(E$1,raw[[#This Row],[active years]])),1,"")</f>
        <v/>
      </c>
      <c r="F1969" t="str">
        <f>IF(ISNUMBER(SEARCH(F$1,raw[[#This Row],[active years]])),1,"")</f>
        <v/>
      </c>
      <c r="G1969" t="str">
        <f>IF(ISNUMBER(SEARCH(G$1,raw[[#This Row],[active years]])),1,"")</f>
        <v/>
      </c>
      <c r="H1969" t="str">
        <f>IF(ISNUMBER(SEARCH(H$1,raw[[#This Row],[active years]])),1,"")</f>
        <v/>
      </c>
      <c r="I1969" t="str">
        <f>IF(ISNUMBER(SEARCH(I$1,raw[[#This Row],[active years]])),1,"")</f>
        <v/>
      </c>
      <c r="J1969" t="str">
        <f>IF(ISNUMBER(SEARCH(J$1,raw[[#This Row],[active years]])),1,"")</f>
        <v/>
      </c>
      <c r="K1969" t="str">
        <f>IF(ISNUMBER(SEARCH(K$1,raw[[#This Row],[active years]])),1,"")</f>
        <v/>
      </c>
      <c r="L1969" t="str">
        <f>IF(ISNUMBER(SEARCH(L$1,raw[[#This Row],[active years]])),1,"")</f>
        <v/>
      </c>
      <c r="M1969" t="str">
        <f>IF(ISNUMBER(SEARCH(M$1,raw[[#This Row],[active years]])),1,"")</f>
        <v/>
      </c>
      <c r="N1969" t="str">
        <f>IF(ISNUMBER(SEARCH(N$1,raw[[#This Row],[active years]])),1,"")</f>
        <v/>
      </c>
      <c r="O1969" t="str">
        <f>IF(ISNUMBER(SEARCH(O$1,raw[[#This Row],[active years]])),1,"")</f>
        <v/>
      </c>
      <c r="P1969" t="str">
        <f>IF(ISNUMBER(SEARCH(P$1,raw[[#This Row],[active years]])),1,"")</f>
        <v/>
      </c>
      <c r="Q1969" t="str">
        <f>IF(ISNUMBER(SEARCH(Q$1,raw[[#This Row],[active years]])),1,"")</f>
        <v/>
      </c>
      <c r="R1969" t="str">
        <f>IF(ISNUMBER(SEARCH(R$1,raw[[#This Row],[active years]])),1,"")</f>
        <v/>
      </c>
      <c r="S1969">
        <f>IF(ISNUMBER(SEARCH(S$1,raw[[#This Row],[active years]])),1,"")</f>
        <v>1</v>
      </c>
      <c r="T1969">
        <f>IF(ISNUMBER(SEARCH(T$1,raw[[#This Row],[active years]])),1,"")</f>
        <v>1</v>
      </c>
      <c r="U1969">
        <f>IF(ISNUMBER(SEARCH(U$1,raw[[#This Row],[active years]])),1,"")</f>
        <v>1</v>
      </c>
      <c r="V1969">
        <f>IF(ISNUMBER(SEARCH(V$1,raw[[#This Row],[active years]])),1,"")</f>
        <v>1</v>
      </c>
      <c r="W1969">
        <f>IF(ISNUMBER(SEARCH(W$1,raw[[#This Row],[active years]])),1,"")</f>
        <v>1</v>
      </c>
      <c r="X1969" t="str">
        <f>IF(ISNUMBER(SEARCH(X$1,raw[[#This Row],[active years]])),1,"")</f>
        <v/>
      </c>
      <c r="Y1969" t="str">
        <f>IF(ISNUMBER(SEARCH(Y$1,raw[[#This Row],[active years]])),1,"")</f>
        <v/>
      </c>
      <c r="Z1969" t="str">
        <f>IF(ISNUMBER(SEARCH(Z$1,raw[[#This Row],[active years]])),1,"")</f>
        <v/>
      </c>
      <c r="AA1969" t="str">
        <f>IF(ISNUMBER(SEARCH(AA$1,raw[[#This Row],[active years]])),1,"")</f>
        <v/>
      </c>
    </row>
    <row r="1970" spans="1:27" x14ac:dyDescent="0.45">
      <c r="A1970">
        <f>raw[team]</f>
        <v>2421</v>
      </c>
      <c r="B1970">
        <f>raw[rookie year]</f>
        <v>2008</v>
      </c>
      <c r="C1970" t="str">
        <f>IF(ISNUMBER(SEARCH(C$1,raw[[#This Row],[active years]])),1,"")</f>
        <v/>
      </c>
      <c r="D1970" t="str">
        <f>IF(ISNUMBER(SEARCH(D$1,raw[[#This Row],[active years]])),1,"")</f>
        <v/>
      </c>
      <c r="E1970" t="str">
        <f>IF(ISNUMBER(SEARCH(E$1,raw[[#This Row],[active years]])),1,"")</f>
        <v/>
      </c>
      <c r="F1970" t="str">
        <f>IF(ISNUMBER(SEARCH(F$1,raw[[#This Row],[active years]])),1,"")</f>
        <v/>
      </c>
      <c r="G1970" t="str">
        <f>IF(ISNUMBER(SEARCH(G$1,raw[[#This Row],[active years]])),1,"")</f>
        <v/>
      </c>
      <c r="H1970" t="str">
        <f>IF(ISNUMBER(SEARCH(H$1,raw[[#This Row],[active years]])),1,"")</f>
        <v/>
      </c>
      <c r="I1970" t="str">
        <f>IF(ISNUMBER(SEARCH(I$1,raw[[#This Row],[active years]])),1,"")</f>
        <v/>
      </c>
      <c r="J1970" t="str">
        <f>IF(ISNUMBER(SEARCH(J$1,raw[[#This Row],[active years]])),1,"")</f>
        <v/>
      </c>
      <c r="K1970" t="str">
        <f>IF(ISNUMBER(SEARCH(K$1,raw[[#This Row],[active years]])),1,"")</f>
        <v/>
      </c>
      <c r="L1970" t="str">
        <f>IF(ISNUMBER(SEARCH(L$1,raw[[#This Row],[active years]])),1,"")</f>
        <v/>
      </c>
      <c r="M1970" t="str">
        <f>IF(ISNUMBER(SEARCH(M$1,raw[[#This Row],[active years]])),1,"")</f>
        <v/>
      </c>
      <c r="N1970" t="str">
        <f>IF(ISNUMBER(SEARCH(N$1,raw[[#This Row],[active years]])),1,"")</f>
        <v/>
      </c>
      <c r="O1970" t="str">
        <f>IF(ISNUMBER(SEARCH(O$1,raw[[#This Row],[active years]])),1,"")</f>
        <v/>
      </c>
      <c r="P1970" t="str">
        <f>IF(ISNUMBER(SEARCH(P$1,raw[[#This Row],[active years]])),1,"")</f>
        <v/>
      </c>
      <c r="Q1970" t="str">
        <f>IF(ISNUMBER(SEARCH(Q$1,raw[[#This Row],[active years]])),1,"")</f>
        <v/>
      </c>
      <c r="R1970" t="str">
        <f>IF(ISNUMBER(SEARCH(R$1,raw[[#This Row],[active years]])),1,"")</f>
        <v/>
      </c>
      <c r="S1970">
        <f>IF(ISNUMBER(SEARCH(S$1,raw[[#This Row],[active years]])),1,"")</f>
        <v>1</v>
      </c>
      <c r="T1970">
        <f>IF(ISNUMBER(SEARCH(T$1,raw[[#This Row],[active years]])),1,"")</f>
        <v>1</v>
      </c>
      <c r="U1970">
        <f>IF(ISNUMBER(SEARCH(U$1,raw[[#This Row],[active years]])),1,"")</f>
        <v>1</v>
      </c>
      <c r="V1970">
        <f>IF(ISNUMBER(SEARCH(V$1,raw[[#This Row],[active years]])),1,"")</f>
        <v>1</v>
      </c>
      <c r="W1970">
        <f>IF(ISNUMBER(SEARCH(W$1,raw[[#This Row],[active years]])),1,"")</f>
        <v>1</v>
      </c>
      <c r="X1970">
        <f>IF(ISNUMBER(SEARCH(X$1,raw[[#This Row],[active years]])),1,"")</f>
        <v>1</v>
      </c>
      <c r="Y1970">
        <f>IF(ISNUMBER(SEARCH(Y$1,raw[[#This Row],[active years]])),1,"")</f>
        <v>1</v>
      </c>
      <c r="Z1970">
        <f>IF(ISNUMBER(SEARCH(Z$1,raw[[#This Row],[active years]])),1,"")</f>
        <v>1</v>
      </c>
      <c r="AA1970">
        <f>IF(ISNUMBER(SEARCH(AA$1,raw[[#This Row],[active years]])),1,"")</f>
        <v>1</v>
      </c>
    </row>
    <row r="1971" spans="1:27" x14ac:dyDescent="0.45">
      <c r="A1971">
        <f>raw[team]</f>
        <v>2422</v>
      </c>
      <c r="B1971">
        <f>raw[rookie year]</f>
        <v>2008</v>
      </c>
      <c r="C1971" t="str">
        <f>IF(ISNUMBER(SEARCH(C$1,raw[[#This Row],[active years]])),1,"")</f>
        <v/>
      </c>
      <c r="D1971" t="str">
        <f>IF(ISNUMBER(SEARCH(D$1,raw[[#This Row],[active years]])),1,"")</f>
        <v/>
      </c>
      <c r="E1971" t="str">
        <f>IF(ISNUMBER(SEARCH(E$1,raw[[#This Row],[active years]])),1,"")</f>
        <v/>
      </c>
      <c r="F1971" t="str">
        <f>IF(ISNUMBER(SEARCH(F$1,raw[[#This Row],[active years]])),1,"")</f>
        <v/>
      </c>
      <c r="G1971" t="str">
        <f>IF(ISNUMBER(SEARCH(G$1,raw[[#This Row],[active years]])),1,"")</f>
        <v/>
      </c>
      <c r="H1971" t="str">
        <f>IF(ISNUMBER(SEARCH(H$1,raw[[#This Row],[active years]])),1,"")</f>
        <v/>
      </c>
      <c r="I1971" t="str">
        <f>IF(ISNUMBER(SEARCH(I$1,raw[[#This Row],[active years]])),1,"")</f>
        <v/>
      </c>
      <c r="J1971" t="str">
        <f>IF(ISNUMBER(SEARCH(J$1,raw[[#This Row],[active years]])),1,"")</f>
        <v/>
      </c>
      <c r="K1971" t="str">
        <f>IF(ISNUMBER(SEARCH(K$1,raw[[#This Row],[active years]])),1,"")</f>
        <v/>
      </c>
      <c r="L1971" t="str">
        <f>IF(ISNUMBER(SEARCH(L$1,raw[[#This Row],[active years]])),1,"")</f>
        <v/>
      </c>
      <c r="M1971" t="str">
        <f>IF(ISNUMBER(SEARCH(M$1,raw[[#This Row],[active years]])),1,"")</f>
        <v/>
      </c>
      <c r="N1971" t="str">
        <f>IF(ISNUMBER(SEARCH(N$1,raw[[#This Row],[active years]])),1,"")</f>
        <v/>
      </c>
      <c r="O1971" t="str">
        <f>IF(ISNUMBER(SEARCH(O$1,raw[[#This Row],[active years]])),1,"")</f>
        <v/>
      </c>
      <c r="P1971" t="str">
        <f>IF(ISNUMBER(SEARCH(P$1,raw[[#This Row],[active years]])),1,"")</f>
        <v/>
      </c>
      <c r="Q1971" t="str">
        <f>IF(ISNUMBER(SEARCH(Q$1,raw[[#This Row],[active years]])),1,"")</f>
        <v/>
      </c>
      <c r="R1971" t="str">
        <f>IF(ISNUMBER(SEARCH(R$1,raw[[#This Row],[active years]])),1,"")</f>
        <v/>
      </c>
      <c r="S1971">
        <f>IF(ISNUMBER(SEARCH(S$1,raw[[#This Row],[active years]])),1,"")</f>
        <v>1</v>
      </c>
      <c r="T1971">
        <f>IF(ISNUMBER(SEARCH(T$1,raw[[#This Row],[active years]])),1,"")</f>
        <v>1</v>
      </c>
      <c r="U1971" t="str">
        <f>IF(ISNUMBER(SEARCH(U$1,raw[[#This Row],[active years]])),1,"")</f>
        <v/>
      </c>
      <c r="V1971" t="str">
        <f>IF(ISNUMBER(SEARCH(V$1,raw[[#This Row],[active years]])),1,"")</f>
        <v/>
      </c>
      <c r="W1971" t="str">
        <f>IF(ISNUMBER(SEARCH(W$1,raw[[#This Row],[active years]])),1,"")</f>
        <v/>
      </c>
      <c r="X1971" t="str">
        <f>IF(ISNUMBER(SEARCH(X$1,raw[[#This Row],[active years]])),1,"")</f>
        <v/>
      </c>
      <c r="Y1971" t="str">
        <f>IF(ISNUMBER(SEARCH(Y$1,raw[[#This Row],[active years]])),1,"")</f>
        <v/>
      </c>
      <c r="Z1971" t="str">
        <f>IF(ISNUMBER(SEARCH(Z$1,raw[[#This Row],[active years]])),1,"")</f>
        <v/>
      </c>
      <c r="AA1971" t="str">
        <f>IF(ISNUMBER(SEARCH(AA$1,raw[[#This Row],[active years]])),1,"")</f>
        <v/>
      </c>
    </row>
    <row r="1972" spans="1:27" x14ac:dyDescent="0.45">
      <c r="A1972">
        <f>raw[team]</f>
        <v>2423</v>
      </c>
      <c r="B1972">
        <f>raw[rookie year]</f>
        <v>2008</v>
      </c>
      <c r="C1972" t="str">
        <f>IF(ISNUMBER(SEARCH(C$1,raw[[#This Row],[active years]])),1,"")</f>
        <v/>
      </c>
      <c r="D1972" t="str">
        <f>IF(ISNUMBER(SEARCH(D$1,raw[[#This Row],[active years]])),1,"")</f>
        <v/>
      </c>
      <c r="E1972" t="str">
        <f>IF(ISNUMBER(SEARCH(E$1,raw[[#This Row],[active years]])),1,"")</f>
        <v/>
      </c>
      <c r="F1972" t="str">
        <f>IF(ISNUMBER(SEARCH(F$1,raw[[#This Row],[active years]])),1,"")</f>
        <v/>
      </c>
      <c r="G1972" t="str">
        <f>IF(ISNUMBER(SEARCH(G$1,raw[[#This Row],[active years]])),1,"")</f>
        <v/>
      </c>
      <c r="H1972" t="str">
        <f>IF(ISNUMBER(SEARCH(H$1,raw[[#This Row],[active years]])),1,"")</f>
        <v/>
      </c>
      <c r="I1972" t="str">
        <f>IF(ISNUMBER(SEARCH(I$1,raw[[#This Row],[active years]])),1,"")</f>
        <v/>
      </c>
      <c r="J1972" t="str">
        <f>IF(ISNUMBER(SEARCH(J$1,raw[[#This Row],[active years]])),1,"")</f>
        <v/>
      </c>
      <c r="K1972" t="str">
        <f>IF(ISNUMBER(SEARCH(K$1,raw[[#This Row],[active years]])),1,"")</f>
        <v/>
      </c>
      <c r="L1972" t="str">
        <f>IF(ISNUMBER(SEARCH(L$1,raw[[#This Row],[active years]])),1,"")</f>
        <v/>
      </c>
      <c r="M1972" t="str">
        <f>IF(ISNUMBER(SEARCH(M$1,raw[[#This Row],[active years]])),1,"")</f>
        <v/>
      </c>
      <c r="N1972" t="str">
        <f>IF(ISNUMBER(SEARCH(N$1,raw[[#This Row],[active years]])),1,"")</f>
        <v/>
      </c>
      <c r="O1972" t="str">
        <f>IF(ISNUMBER(SEARCH(O$1,raw[[#This Row],[active years]])),1,"")</f>
        <v/>
      </c>
      <c r="P1972" t="str">
        <f>IF(ISNUMBER(SEARCH(P$1,raw[[#This Row],[active years]])),1,"")</f>
        <v/>
      </c>
      <c r="Q1972" t="str">
        <f>IF(ISNUMBER(SEARCH(Q$1,raw[[#This Row],[active years]])),1,"")</f>
        <v/>
      </c>
      <c r="R1972" t="str">
        <f>IF(ISNUMBER(SEARCH(R$1,raw[[#This Row],[active years]])),1,"")</f>
        <v/>
      </c>
      <c r="S1972">
        <f>IF(ISNUMBER(SEARCH(S$1,raw[[#This Row],[active years]])),1,"")</f>
        <v>1</v>
      </c>
      <c r="T1972">
        <f>IF(ISNUMBER(SEARCH(T$1,raw[[#This Row],[active years]])),1,"")</f>
        <v>1</v>
      </c>
      <c r="U1972">
        <f>IF(ISNUMBER(SEARCH(U$1,raw[[#This Row],[active years]])),1,"")</f>
        <v>1</v>
      </c>
      <c r="V1972">
        <f>IF(ISNUMBER(SEARCH(V$1,raw[[#This Row],[active years]])),1,"")</f>
        <v>1</v>
      </c>
      <c r="W1972">
        <f>IF(ISNUMBER(SEARCH(W$1,raw[[#This Row],[active years]])),1,"")</f>
        <v>1</v>
      </c>
      <c r="X1972">
        <f>IF(ISNUMBER(SEARCH(X$1,raw[[#This Row],[active years]])),1,"")</f>
        <v>1</v>
      </c>
      <c r="Y1972">
        <f>IF(ISNUMBER(SEARCH(Y$1,raw[[#This Row],[active years]])),1,"")</f>
        <v>1</v>
      </c>
      <c r="Z1972">
        <f>IF(ISNUMBER(SEARCH(Z$1,raw[[#This Row],[active years]])),1,"")</f>
        <v>1</v>
      </c>
      <c r="AA1972">
        <f>IF(ISNUMBER(SEARCH(AA$1,raw[[#This Row],[active years]])),1,"")</f>
        <v>1</v>
      </c>
    </row>
    <row r="1973" spans="1:27" x14ac:dyDescent="0.45">
      <c r="A1973">
        <f>raw[team]</f>
        <v>2424</v>
      </c>
      <c r="B1973">
        <f>raw[rookie year]</f>
        <v>2008</v>
      </c>
      <c r="C1973" t="str">
        <f>IF(ISNUMBER(SEARCH(C$1,raw[[#This Row],[active years]])),1,"")</f>
        <v/>
      </c>
      <c r="D1973" t="str">
        <f>IF(ISNUMBER(SEARCH(D$1,raw[[#This Row],[active years]])),1,"")</f>
        <v/>
      </c>
      <c r="E1973" t="str">
        <f>IF(ISNUMBER(SEARCH(E$1,raw[[#This Row],[active years]])),1,"")</f>
        <v/>
      </c>
      <c r="F1973" t="str">
        <f>IF(ISNUMBER(SEARCH(F$1,raw[[#This Row],[active years]])),1,"")</f>
        <v/>
      </c>
      <c r="G1973" t="str">
        <f>IF(ISNUMBER(SEARCH(G$1,raw[[#This Row],[active years]])),1,"")</f>
        <v/>
      </c>
      <c r="H1973" t="str">
        <f>IF(ISNUMBER(SEARCH(H$1,raw[[#This Row],[active years]])),1,"")</f>
        <v/>
      </c>
      <c r="I1973" t="str">
        <f>IF(ISNUMBER(SEARCH(I$1,raw[[#This Row],[active years]])),1,"")</f>
        <v/>
      </c>
      <c r="J1973" t="str">
        <f>IF(ISNUMBER(SEARCH(J$1,raw[[#This Row],[active years]])),1,"")</f>
        <v/>
      </c>
      <c r="K1973" t="str">
        <f>IF(ISNUMBER(SEARCH(K$1,raw[[#This Row],[active years]])),1,"")</f>
        <v/>
      </c>
      <c r="L1973" t="str">
        <f>IF(ISNUMBER(SEARCH(L$1,raw[[#This Row],[active years]])),1,"")</f>
        <v/>
      </c>
      <c r="M1973" t="str">
        <f>IF(ISNUMBER(SEARCH(M$1,raw[[#This Row],[active years]])),1,"")</f>
        <v/>
      </c>
      <c r="N1973" t="str">
        <f>IF(ISNUMBER(SEARCH(N$1,raw[[#This Row],[active years]])),1,"")</f>
        <v/>
      </c>
      <c r="O1973" t="str">
        <f>IF(ISNUMBER(SEARCH(O$1,raw[[#This Row],[active years]])),1,"")</f>
        <v/>
      </c>
      <c r="P1973" t="str">
        <f>IF(ISNUMBER(SEARCH(P$1,raw[[#This Row],[active years]])),1,"")</f>
        <v/>
      </c>
      <c r="Q1973" t="str">
        <f>IF(ISNUMBER(SEARCH(Q$1,raw[[#This Row],[active years]])),1,"")</f>
        <v/>
      </c>
      <c r="R1973" t="str">
        <f>IF(ISNUMBER(SEARCH(R$1,raw[[#This Row],[active years]])),1,"")</f>
        <v/>
      </c>
      <c r="S1973">
        <f>IF(ISNUMBER(SEARCH(S$1,raw[[#This Row],[active years]])),1,"")</f>
        <v>1</v>
      </c>
      <c r="T1973">
        <f>IF(ISNUMBER(SEARCH(T$1,raw[[#This Row],[active years]])),1,"")</f>
        <v>1</v>
      </c>
      <c r="U1973">
        <f>IF(ISNUMBER(SEARCH(U$1,raw[[#This Row],[active years]])),1,"")</f>
        <v>1</v>
      </c>
      <c r="V1973">
        <f>IF(ISNUMBER(SEARCH(V$1,raw[[#This Row],[active years]])),1,"")</f>
        <v>1</v>
      </c>
      <c r="W1973">
        <f>IF(ISNUMBER(SEARCH(W$1,raw[[#This Row],[active years]])),1,"")</f>
        <v>1</v>
      </c>
      <c r="X1973">
        <f>IF(ISNUMBER(SEARCH(X$1,raw[[#This Row],[active years]])),1,"")</f>
        <v>1</v>
      </c>
      <c r="Y1973">
        <f>IF(ISNUMBER(SEARCH(Y$1,raw[[#This Row],[active years]])),1,"")</f>
        <v>1</v>
      </c>
      <c r="Z1973">
        <f>IF(ISNUMBER(SEARCH(Z$1,raw[[#This Row],[active years]])),1,"")</f>
        <v>1</v>
      </c>
      <c r="AA1973">
        <f>IF(ISNUMBER(SEARCH(AA$1,raw[[#This Row],[active years]])),1,"")</f>
        <v>1</v>
      </c>
    </row>
    <row r="1974" spans="1:27" x14ac:dyDescent="0.45">
      <c r="A1974">
        <f>raw[team]</f>
        <v>2425</v>
      </c>
      <c r="B1974">
        <f>raw[rookie year]</f>
        <v>2008</v>
      </c>
      <c r="C1974" t="str">
        <f>IF(ISNUMBER(SEARCH(C$1,raw[[#This Row],[active years]])),1,"")</f>
        <v/>
      </c>
      <c r="D1974" t="str">
        <f>IF(ISNUMBER(SEARCH(D$1,raw[[#This Row],[active years]])),1,"")</f>
        <v/>
      </c>
      <c r="E1974" t="str">
        <f>IF(ISNUMBER(SEARCH(E$1,raw[[#This Row],[active years]])),1,"")</f>
        <v/>
      </c>
      <c r="F1974" t="str">
        <f>IF(ISNUMBER(SEARCH(F$1,raw[[#This Row],[active years]])),1,"")</f>
        <v/>
      </c>
      <c r="G1974" t="str">
        <f>IF(ISNUMBER(SEARCH(G$1,raw[[#This Row],[active years]])),1,"")</f>
        <v/>
      </c>
      <c r="H1974" t="str">
        <f>IF(ISNUMBER(SEARCH(H$1,raw[[#This Row],[active years]])),1,"")</f>
        <v/>
      </c>
      <c r="I1974" t="str">
        <f>IF(ISNUMBER(SEARCH(I$1,raw[[#This Row],[active years]])),1,"")</f>
        <v/>
      </c>
      <c r="J1974" t="str">
        <f>IF(ISNUMBER(SEARCH(J$1,raw[[#This Row],[active years]])),1,"")</f>
        <v/>
      </c>
      <c r="K1974" t="str">
        <f>IF(ISNUMBER(SEARCH(K$1,raw[[#This Row],[active years]])),1,"")</f>
        <v/>
      </c>
      <c r="L1974" t="str">
        <f>IF(ISNUMBER(SEARCH(L$1,raw[[#This Row],[active years]])),1,"")</f>
        <v/>
      </c>
      <c r="M1974" t="str">
        <f>IF(ISNUMBER(SEARCH(M$1,raw[[#This Row],[active years]])),1,"")</f>
        <v/>
      </c>
      <c r="N1974" t="str">
        <f>IF(ISNUMBER(SEARCH(N$1,raw[[#This Row],[active years]])),1,"")</f>
        <v/>
      </c>
      <c r="O1974" t="str">
        <f>IF(ISNUMBER(SEARCH(O$1,raw[[#This Row],[active years]])),1,"")</f>
        <v/>
      </c>
      <c r="P1974" t="str">
        <f>IF(ISNUMBER(SEARCH(P$1,raw[[#This Row],[active years]])),1,"")</f>
        <v/>
      </c>
      <c r="Q1974" t="str">
        <f>IF(ISNUMBER(SEARCH(Q$1,raw[[#This Row],[active years]])),1,"")</f>
        <v/>
      </c>
      <c r="R1974" t="str">
        <f>IF(ISNUMBER(SEARCH(R$1,raw[[#This Row],[active years]])),1,"")</f>
        <v/>
      </c>
      <c r="S1974">
        <f>IF(ISNUMBER(SEARCH(S$1,raw[[#This Row],[active years]])),1,"")</f>
        <v>1</v>
      </c>
      <c r="T1974">
        <f>IF(ISNUMBER(SEARCH(T$1,raw[[#This Row],[active years]])),1,"")</f>
        <v>1</v>
      </c>
      <c r="U1974">
        <f>IF(ISNUMBER(SEARCH(U$1,raw[[#This Row],[active years]])),1,"")</f>
        <v>1</v>
      </c>
      <c r="V1974">
        <f>IF(ISNUMBER(SEARCH(V$1,raw[[#This Row],[active years]])),1,"")</f>
        <v>1</v>
      </c>
      <c r="W1974">
        <f>IF(ISNUMBER(SEARCH(W$1,raw[[#This Row],[active years]])),1,"")</f>
        <v>1</v>
      </c>
      <c r="X1974">
        <f>IF(ISNUMBER(SEARCH(X$1,raw[[#This Row],[active years]])),1,"")</f>
        <v>1</v>
      </c>
      <c r="Y1974">
        <f>IF(ISNUMBER(SEARCH(Y$1,raw[[#This Row],[active years]])),1,"")</f>
        <v>1</v>
      </c>
      <c r="Z1974">
        <f>IF(ISNUMBER(SEARCH(Z$1,raw[[#This Row],[active years]])),1,"")</f>
        <v>1</v>
      </c>
      <c r="AA1974" t="str">
        <f>IF(ISNUMBER(SEARCH(AA$1,raw[[#This Row],[active years]])),1,"")</f>
        <v/>
      </c>
    </row>
    <row r="1975" spans="1:27" x14ac:dyDescent="0.45">
      <c r="A1975">
        <f>raw[team]</f>
        <v>2427</v>
      </c>
      <c r="B1975">
        <f>raw[rookie year]</f>
        <v>2008</v>
      </c>
      <c r="C1975" t="str">
        <f>IF(ISNUMBER(SEARCH(C$1,raw[[#This Row],[active years]])),1,"")</f>
        <v/>
      </c>
      <c r="D1975" t="str">
        <f>IF(ISNUMBER(SEARCH(D$1,raw[[#This Row],[active years]])),1,"")</f>
        <v/>
      </c>
      <c r="E1975" t="str">
        <f>IF(ISNUMBER(SEARCH(E$1,raw[[#This Row],[active years]])),1,"")</f>
        <v/>
      </c>
      <c r="F1975" t="str">
        <f>IF(ISNUMBER(SEARCH(F$1,raw[[#This Row],[active years]])),1,"")</f>
        <v/>
      </c>
      <c r="G1975" t="str">
        <f>IF(ISNUMBER(SEARCH(G$1,raw[[#This Row],[active years]])),1,"")</f>
        <v/>
      </c>
      <c r="H1975" t="str">
        <f>IF(ISNUMBER(SEARCH(H$1,raw[[#This Row],[active years]])),1,"")</f>
        <v/>
      </c>
      <c r="I1975" t="str">
        <f>IF(ISNUMBER(SEARCH(I$1,raw[[#This Row],[active years]])),1,"")</f>
        <v/>
      </c>
      <c r="J1975" t="str">
        <f>IF(ISNUMBER(SEARCH(J$1,raw[[#This Row],[active years]])),1,"")</f>
        <v/>
      </c>
      <c r="K1975" t="str">
        <f>IF(ISNUMBER(SEARCH(K$1,raw[[#This Row],[active years]])),1,"")</f>
        <v/>
      </c>
      <c r="L1975" t="str">
        <f>IF(ISNUMBER(SEARCH(L$1,raw[[#This Row],[active years]])),1,"")</f>
        <v/>
      </c>
      <c r="M1975" t="str">
        <f>IF(ISNUMBER(SEARCH(M$1,raw[[#This Row],[active years]])),1,"")</f>
        <v/>
      </c>
      <c r="N1975" t="str">
        <f>IF(ISNUMBER(SEARCH(N$1,raw[[#This Row],[active years]])),1,"")</f>
        <v/>
      </c>
      <c r="O1975" t="str">
        <f>IF(ISNUMBER(SEARCH(O$1,raw[[#This Row],[active years]])),1,"")</f>
        <v/>
      </c>
      <c r="P1975" t="str">
        <f>IF(ISNUMBER(SEARCH(P$1,raw[[#This Row],[active years]])),1,"")</f>
        <v/>
      </c>
      <c r="Q1975" t="str">
        <f>IF(ISNUMBER(SEARCH(Q$1,raw[[#This Row],[active years]])),1,"")</f>
        <v/>
      </c>
      <c r="R1975" t="str">
        <f>IF(ISNUMBER(SEARCH(R$1,raw[[#This Row],[active years]])),1,"")</f>
        <v/>
      </c>
      <c r="S1975">
        <f>IF(ISNUMBER(SEARCH(S$1,raw[[#This Row],[active years]])),1,"")</f>
        <v>1</v>
      </c>
      <c r="T1975" t="str">
        <f>IF(ISNUMBER(SEARCH(T$1,raw[[#This Row],[active years]])),1,"")</f>
        <v/>
      </c>
      <c r="U1975" t="str">
        <f>IF(ISNUMBER(SEARCH(U$1,raw[[#This Row],[active years]])),1,"")</f>
        <v/>
      </c>
      <c r="V1975" t="str">
        <f>IF(ISNUMBER(SEARCH(V$1,raw[[#This Row],[active years]])),1,"")</f>
        <v/>
      </c>
      <c r="W1975" t="str">
        <f>IF(ISNUMBER(SEARCH(W$1,raw[[#This Row],[active years]])),1,"")</f>
        <v/>
      </c>
      <c r="X1975" t="str">
        <f>IF(ISNUMBER(SEARCH(X$1,raw[[#This Row],[active years]])),1,"")</f>
        <v/>
      </c>
      <c r="Y1975" t="str">
        <f>IF(ISNUMBER(SEARCH(Y$1,raw[[#This Row],[active years]])),1,"")</f>
        <v/>
      </c>
      <c r="Z1975" t="str">
        <f>IF(ISNUMBER(SEARCH(Z$1,raw[[#This Row],[active years]])),1,"")</f>
        <v/>
      </c>
      <c r="AA1975" t="str">
        <f>IF(ISNUMBER(SEARCH(AA$1,raw[[#This Row],[active years]])),1,"")</f>
        <v/>
      </c>
    </row>
    <row r="1976" spans="1:27" x14ac:dyDescent="0.45">
      <c r="A1976">
        <f>raw[team]</f>
        <v>2428</v>
      </c>
      <c r="B1976">
        <f>raw[rookie year]</f>
        <v>2008</v>
      </c>
      <c r="C1976" t="str">
        <f>IF(ISNUMBER(SEARCH(C$1,raw[[#This Row],[active years]])),1,"")</f>
        <v/>
      </c>
      <c r="D1976" t="str">
        <f>IF(ISNUMBER(SEARCH(D$1,raw[[#This Row],[active years]])),1,"")</f>
        <v/>
      </c>
      <c r="E1976" t="str">
        <f>IF(ISNUMBER(SEARCH(E$1,raw[[#This Row],[active years]])),1,"")</f>
        <v/>
      </c>
      <c r="F1976" t="str">
        <f>IF(ISNUMBER(SEARCH(F$1,raw[[#This Row],[active years]])),1,"")</f>
        <v/>
      </c>
      <c r="G1976" t="str">
        <f>IF(ISNUMBER(SEARCH(G$1,raw[[#This Row],[active years]])),1,"")</f>
        <v/>
      </c>
      <c r="H1976" t="str">
        <f>IF(ISNUMBER(SEARCH(H$1,raw[[#This Row],[active years]])),1,"")</f>
        <v/>
      </c>
      <c r="I1976" t="str">
        <f>IF(ISNUMBER(SEARCH(I$1,raw[[#This Row],[active years]])),1,"")</f>
        <v/>
      </c>
      <c r="J1976" t="str">
        <f>IF(ISNUMBER(SEARCH(J$1,raw[[#This Row],[active years]])),1,"")</f>
        <v/>
      </c>
      <c r="K1976" t="str">
        <f>IF(ISNUMBER(SEARCH(K$1,raw[[#This Row],[active years]])),1,"")</f>
        <v/>
      </c>
      <c r="L1976" t="str">
        <f>IF(ISNUMBER(SEARCH(L$1,raw[[#This Row],[active years]])),1,"")</f>
        <v/>
      </c>
      <c r="M1976" t="str">
        <f>IF(ISNUMBER(SEARCH(M$1,raw[[#This Row],[active years]])),1,"")</f>
        <v/>
      </c>
      <c r="N1976" t="str">
        <f>IF(ISNUMBER(SEARCH(N$1,raw[[#This Row],[active years]])),1,"")</f>
        <v/>
      </c>
      <c r="O1976" t="str">
        <f>IF(ISNUMBER(SEARCH(O$1,raw[[#This Row],[active years]])),1,"")</f>
        <v/>
      </c>
      <c r="P1976" t="str">
        <f>IF(ISNUMBER(SEARCH(P$1,raw[[#This Row],[active years]])),1,"")</f>
        <v/>
      </c>
      <c r="Q1976" t="str">
        <f>IF(ISNUMBER(SEARCH(Q$1,raw[[#This Row],[active years]])),1,"")</f>
        <v/>
      </c>
      <c r="R1976" t="str">
        <f>IF(ISNUMBER(SEARCH(R$1,raw[[#This Row],[active years]])),1,"")</f>
        <v/>
      </c>
      <c r="S1976">
        <f>IF(ISNUMBER(SEARCH(S$1,raw[[#This Row],[active years]])),1,"")</f>
        <v>1</v>
      </c>
      <c r="T1976">
        <f>IF(ISNUMBER(SEARCH(T$1,raw[[#This Row],[active years]])),1,"")</f>
        <v>1</v>
      </c>
      <c r="U1976" t="str">
        <f>IF(ISNUMBER(SEARCH(U$1,raw[[#This Row],[active years]])),1,"")</f>
        <v/>
      </c>
      <c r="V1976" t="str">
        <f>IF(ISNUMBER(SEARCH(V$1,raw[[#This Row],[active years]])),1,"")</f>
        <v/>
      </c>
      <c r="W1976">
        <f>IF(ISNUMBER(SEARCH(W$1,raw[[#This Row],[active years]])),1,"")</f>
        <v>1</v>
      </c>
      <c r="X1976" t="str">
        <f>IF(ISNUMBER(SEARCH(X$1,raw[[#This Row],[active years]])),1,"")</f>
        <v/>
      </c>
      <c r="Y1976" t="str">
        <f>IF(ISNUMBER(SEARCH(Y$1,raw[[#This Row],[active years]])),1,"")</f>
        <v/>
      </c>
      <c r="Z1976" t="str">
        <f>IF(ISNUMBER(SEARCH(Z$1,raw[[#This Row],[active years]])),1,"")</f>
        <v/>
      </c>
      <c r="AA1976" t="str">
        <f>IF(ISNUMBER(SEARCH(AA$1,raw[[#This Row],[active years]])),1,"")</f>
        <v/>
      </c>
    </row>
    <row r="1977" spans="1:27" x14ac:dyDescent="0.45">
      <c r="A1977">
        <f>raw[team]</f>
        <v>2429</v>
      </c>
      <c r="B1977">
        <f>raw[rookie year]</f>
        <v>2008</v>
      </c>
      <c r="C1977" t="str">
        <f>IF(ISNUMBER(SEARCH(C$1,raw[[#This Row],[active years]])),1,"")</f>
        <v/>
      </c>
      <c r="D1977" t="str">
        <f>IF(ISNUMBER(SEARCH(D$1,raw[[#This Row],[active years]])),1,"")</f>
        <v/>
      </c>
      <c r="E1977" t="str">
        <f>IF(ISNUMBER(SEARCH(E$1,raw[[#This Row],[active years]])),1,"")</f>
        <v/>
      </c>
      <c r="F1977" t="str">
        <f>IF(ISNUMBER(SEARCH(F$1,raw[[#This Row],[active years]])),1,"")</f>
        <v/>
      </c>
      <c r="G1977" t="str">
        <f>IF(ISNUMBER(SEARCH(G$1,raw[[#This Row],[active years]])),1,"")</f>
        <v/>
      </c>
      <c r="H1977" t="str">
        <f>IF(ISNUMBER(SEARCH(H$1,raw[[#This Row],[active years]])),1,"")</f>
        <v/>
      </c>
      <c r="I1977" t="str">
        <f>IF(ISNUMBER(SEARCH(I$1,raw[[#This Row],[active years]])),1,"")</f>
        <v/>
      </c>
      <c r="J1977" t="str">
        <f>IF(ISNUMBER(SEARCH(J$1,raw[[#This Row],[active years]])),1,"")</f>
        <v/>
      </c>
      <c r="K1977" t="str">
        <f>IF(ISNUMBER(SEARCH(K$1,raw[[#This Row],[active years]])),1,"")</f>
        <v/>
      </c>
      <c r="L1977" t="str">
        <f>IF(ISNUMBER(SEARCH(L$1,raw[[#This Row],[active years]])),1,"")</f>
        <v/>
      </c>
      <c r="M1977" t="str">
        <f>IF(ISNUMBER(SEARCH(M$1,raw[[#This Row],[active years]])),1,"")</f>
        <v/>
      </c>
      <c r="N1977" t="str">
        <f>IF(ISNUMBER(SEARCH(N$1,raw[[#This Row],[active years]])),1,"")</f>
        <v/>
      </c>
      <c r="O1977" t="str">
        <f>IF(ISNUMBER(SEARCH(O$1,raw[[#This Row],[active years]])),1,"")</f>
        <v/>
      </c>
      <c r="P1977" t="str">
        <f>IF(ISNUMBER(SEARCH(P$1,raw[[#This Row],[active years]])),1,"")</f>
        <v/>
      </c>
      <c r="Q1977" t="str">
        <f>IF(ISNUMBER(SEARCH(Q$1,raw[[#This Row],[active years]])),1,"")</f>
        <v/>
      </c>
      <c r="R1977" t="str">
        <f>IF(ISNUMBER(SEARCH(R$1,raw[[#This Row],[active years]])),1,"")</f>
        <v/>
      </c>
      <c r="S1977">
        <f>IF(ISNUMBER(SEARCH(S$1,raw[[#This Row],[active years]])),1,"")</f>
        <v>1</v>
      </c>
      <c r="T1977">
        <f>IF(ISNUMBER(SEARCH(T$1,raw[[#This Row],[active years]])),1,"")</f>
        <v>1</v>
      </c>
      <c r="U1977">
        <f>IF(ISNUMBER(SEARCH(U$1,raw[[#This Row],[active years]])),1,"")</f>
        <v>1</v>
      </c>
      <c r="V1977">
        <f>IF(ISNUMBER(SEARCH(V$1,raw[[#This Row],[active years]])),1,"")</f>
        <v>1</v>
      </c>
      <c r="W1977">
        <f>IF(ISNUMBER(SEARCH(W$1,raw[[#This Row],[active years]])),1,"")</f>
        <v>1</v>
      </c>
      <c r="X1977">
        <f>IF(ISNUMBER(SEARCH(X$1,raw[[#This Row],[active years]])),1,"")</f>
        <v>1</v>
      </c>
      <c r="Y1977">
        <f>IF(ISNUMBER(SEARCH(Y$1,raw[[#This Row],[active years]])),1,"")</f>
        <v>1</v>
      </c>
      <c r="Z1977">
        <f>IF(ISNUMBER(SEARCH(Z$1,raw[[#This Row],[active years]])),1,"")</f>
        <v>1</v>
      </c>
      <c r="AA1977">
        <f>IF(ISNUMBER(SEARCH(AA$1,raw[[#This Row],[active years]])),1,"")</f>
        <v>1</v>
      </c>
    </row>
    <row r="1978" spans="1:27" x14ac:dyDescent="0.45">
      <c r="A1978">
        <f>raw[team]</f>
        <v>2430</v>
      </c>
      <c r="B1978">
        <f>raw[rookie year]</f>
        <v>2008</v>
      </c>
      <c r="C1978" t="str">
        <f>IF(ISNUMBER(SEARCH(C$1,raw[[#This Row],[active years]])),1,"")</f>
        <v/>
      </c>
      <c r="D1978" t="str">
        <f>IF(ISNUMBER(SEARCH(D$1,raw[[#This Row],[active years]])),1,"")</f>
        <v/>
      </c>
      <c r="E1978" t="str">
        <f>IF(ISNUMBER(SEARCH(E$1,raw[[#This Row],[active years]])),1,"")</f>
        <v/>
      </c>
      <c r="F1978" t="str">
        <f>IF(ISNUMBER(SEARCH(F$1,raw[[#This Row],[active years]])),1,"")</f>
        <v/>
      </c>
      <c r="G1978" t="str">
        <f>IF(ISNUMBER(SEARCH(G$1,raw[[#This Row],[active years]])),1,"")</f>
        <v/>
      </c>
      <c r="H1978" t="str">
        <f>IF(ISNUMBER(SEARCH(H$1,raw[[#This Row],[active years]])),1,"")</f>
        <v/>
      </c>
      <c r="I1978" t="str">
        <f>IF(ISNUMBER(SEARCH(I$1,raw[[#This Row],[active years]])),1,"")</f>
        <v/>
      </c>
      <c r="J1978" t="str">
        <f>IF(ISNUMBER(SEARCH(J$1,raw[[#This Row],[active years]])),1,"")</f>
        <v/>
      </c>
      <c r="K1978" t="str">
        <f>IF(ISNUMBER(SEARCH(K$1,raw[[#This Row],[active years]])),1,"")</f>
        <v/>
      </c>
      <c r="L1978" t="str">
        <f>IF(ISNUMBER(SEARCH(L$1,raw[[#This Row],[active years]])),1,"")</f>
        <v/>
      </c>
      <c r="M1978" t="str">
        <f>IF(ISNUMBER(SEARCH(M$1,raw[[#This Row],[active years]])),1,"")</f>
        <v/>
      </c>
      <c r="N1978" t="str">
        <f>IF(ISNUMBER(SEARCH(N$1,raw[[#This Row],[active years]])),1,"")</f>
        <v/>
      </c>
      <c r="O1978" t="str">
        <f>IF(ISNUMBER(SEARCH(O$1,raw[[#This Row],[active years]])),1,"")</f>
        <v/>
      </c>
      <c r="P1978" t="str">
        <f>IF(ISNUMBER(SEARCH(P$1,raw[[#This Row],[active years]])),1,"")</f>
        <v/>
      </c>
      <c r="Q1978" t="str">
        <f>IF(ISNUMBER(SEARCH(Q$1,raw[[#This Row],[active years]])),1,"")</f>
        <v/>
      </c>
      <c r="R1978" t="str">
        <f>IF(ISNUMBER(SEARCH(R$1,raw[[#This Row],[active years]])),1,"")</f>
        <v/>
      </c>
      <c r="S1978">
        <f>IF(ISNUMBER(SEARCH(S$1,raw[[#This Row],[active years]])),1,"")</f>
        <v>1</v>
      </c>
      <c r="T1978">
        <f>IF(ISNUMBER(SEARCH(T$1,raw[[#This Row],[active years]])),1,"")</f>
        <v>1</v>
      </c>
      <c r="U1978">
        <f>IF(ISNUMBER(SEARCH(U$1,raw[[#This Row],[active years]])),1,"")</f>
        <v>1</v>
      </c>
      <c r="V1978" t="str">
        <f>IF(ISNUMBER(SEARCH(V$1,raw[[#This Row],[active years]])),1,"")</f>
        <v/>
      </c>
      <c r="W1978" t="str">
        <f>IF(ISNUMBER(SEARCH(W$1,raw[[#This Row],[active years]])),1,"")</f>
        <v/>
      </c>
      <c r="X1978" t="str">
        <f>IF(ISNUMBER(SEARCH(X$1,raw[[#This Row],[active years]])),1,"")</f>
        <v/>
      </c>
      <c r="Y1978" t="str">
        <f>IF(ISNUMBER(SEARCH(Y$1,raw[[#This Row],[active years]])),1,"")</f>
        <v/>
      </c>
      <c r="Z1978" t="str">
        <f>IF(ISNUMBER(SEARCH(Z$1,raw[[#This Row],[active years]])),1,"")</f>
        <v/>
      </c>
      <c r="AA1978" t="str">
        <f>IF(ISNUMBER(SEARCH(AA$1,raw[[#This Row],[active years]])),1,"")</f>
        <v/>
      </c>
    </row>
    <row r="1979" spans="1:27" x14ac:dyDescent="0.45">
      <c r="A1979">
        <f>raw[team]</f>
        <v>2431</v>
      </c>
      <c r="B1979">
        <f>raw[rookie year]</f>
        <v>2008</v>
      </c>
      <c r="C1979" t="str">
        <f>IF(ISNUMBER(SEARCH(C$1,raw[[#This Row],[active years]])),1,"")</f>
        <v/>
      </c>
      <c r="D1979" t="str">
        <f>IF(ISNUMBER(SEARCH(D$1,raw[[#This Row],[active years]])),1,"")</f>
        <v/>
      </c>
      <c r="E1979" t="str">
        <f>IF(ISNUMBER(SEARCH(E$1,raw[[#This Row],[active years]])),1,"")</f>
        <v/>
      </c>
      <c r="F1979" t="str">
        <f>IF(ISNUMBER(SEARCH(F$1,raw[[#This Row],[active years]])),1,"")</f>
        <v/>
      </c>
      <c r="G1979" t="str">
        <f>IF(ISNUMBER(SEARCH(G$1,raw[[#This Row],[active years]])),1,"")</f>
        <v/>
      </c>
      <c r="H1979" t="str">
        <f>IF(ISNUMBER(SEARCH(H$1,raw[[#This Row],[active years]])),1,"")</f>
        <v/>
      </c>
      <c r="I1979" t="str">
        <f>IF(ISNUMBER(SEARCH(I$1,raw[[#This Row],[active years]])),1,"")</f>
        <v/>
      </c>
      <c r="J1979" t="str">
        <f>IF(ISNUMBER(SEARCH(J$1,raw[[#This Row],[active years]])),1,"")</f>
        <v/>
      </c>
      <c r="K1979" t="str">
        <f>IF(ISNUMBER(SEARCH(K$1,raw[[#This Row],[active years]])),1,"")</f>
        <v/>
      </c>
      <c r="L1979" t="str">
        <f>IF(ISNUMBER(SEARCH(L$1,raw[[#This Row],[active years]])),1,"")</f>
        <v/>
      </c>
      <c r="M1979" t="str">
        <f>IF(ISNUMBER(SEARCH(M$1,raw[[#This Row],[active years]])),1,"")</f>
        <v/>
      </c>
      <c r="N1979" t="str">
        <f>IF(ISNUMBER(SEARCH(N$1,raw[[#This Row],[active years]])),1,"")</f>
        <v/>
      </c>
      <c r="O1979" t="str">
        <f>IF(ISNUMBER(SEARCH(O$1,raw[[#This Row],[active years]])),1,"")</f>
        <v/>
      </c>
      <c r="P1979" t="str">
        <f>IF(ISNUMBER(SEARCH(P$1,raw[[#This Row],[active years]])),1,"")</f>
        <v/>
      </c>
      <c r="Q1979" t="str">
        <f>IF(ISNUMBER(SEARCH(Q$1,raw[[#This Row],[active years]])),1,"")</f>
        <v/>
      </c>
      <c r="R1979" t="str">
        <f>IF(ISNUMBER(SEARCH(R$1,raw[[#This Row],[active years]])),1,"")</f>
        <v/>
      </c>
      <c r="S1979">
        <f>IF(ISNUMBER(SEARCH(S$1,raw[[#This Row],[active years]])),1,"")</f>
        <v>1</v>
      </c>
      <c r="T1979">
        <f>IF(ISNUMBER(SEARCH(T$1,raw[[#This Row],[active years]])),1,"")</f>
        <v>1</v>
      </c>
      <c r="U1979" t="str">
        <f>IF(ISNUMBER(SEARCH(U$1,raw[[#This Row],[active years]])),1,"")</f>
        <v/>
      </c>
      <c r="V1979" t="str">
        <f>IF(ISNUMBER(SEARCH(V$1,raw[[#This Row],[active years]])),1,"")</f>
        <v/>
      </c>
      <c r="W1979" t="str">
        <f>IF(ISNUMBER(SEARCH(W$1,raw[[#This Row],[active years]])),1,"")</f>
        <v/>
      </c>
      <c r="X1979" t="str">
        <f>IF(ISNUMBER(SEARCH(X$1,raw[[#This Row],[active years]])),1,"")</f>
        <v/>
      </c>
      <c r="Y1979" t="str">
        <f>IF(ISNUMBER(SEARCH(Y$1,raw[[#This Row],[active years]])),1,"")</f>
        <v/>
      </c>
      <c r="Z1979" t="str">
        <f>IF(ISNUMBER(SEARCH(Z$1,raw[[#This Row],[active years]])),1,"")</f>
        <v/>
      </c>
      <c r="AA1979" t="str">
        <f>IF(ISNUMBER(SEARCH(AA$1,raw[[#This Row],[active years]])),1,"")</f>
        <v/>
      </c>
    </row>
    <row r="1980" spans="1:27" x14ac:dyDescent="0.45">
      <c r="A1980">
        <f>raw[team]</f>
        <v>2432</v>
      </c>
      <c r="B1980">
        <f>raw[rookie year]</f>
        <v>2008</v>
      </c>
      <c r="C1980" t="str">
        <f>IF(ISNUMBER(SEARCH(C$1,raw[[#This Row],[active years]])),1,"")</f>
        <v/>
      </c>
      <c r="D1980" t="str">
        <f>IF(ISNUMBER(SEARCH(D$1,raw[[#This Row],[active years]])),1,"")</f>
        <v/>
      </c>
      <c r="E1980" t="str">
        <f>IF(ISNUMBER(SEARCH(E$1,raw[[#This Row],[active years]])),1,"")</f>
        <v/>
      </c>
      <c r="F1980" t="str">
        <f>IF(ISNUMBER(SEARCH(F$1,raw[[#This Row],[active years]])),1,"")</f>
        <v/>
      </c>
      <c r="G1980" t="str">
        <f>IF(ISNUMBER(SEARCH(G$1,raw[[#This Row],[active years]])),1,"")</f>
        <v/>
      </c>
      <c r="H1980" t="str">
        <f>IF(ISNUMBER(SEARCH(H$1,raw[[#This Row],[active years]])),1,"")</f>
        <v/>
      </c>
      <c r="I1980" t="str">
        <f>IF(ISNUMBER(SEARCH(I$1,raw[[#This Row],[active years]])),1,"")</f>
        <v/>
      </c>
      <c r="J1980" t="str">
        <f>IF(ISNUMBER(SEARCH(J$1,raw[[#This Row],[active years]])),1,"")</f>
        <v/>
      </c>
      <c r="K1980" t="str">
        <f>IF(ISNUMBER(SEARCH(K$1,raw[[#This Row],[active years]])),1,"")</f>
        <v/>
      </c>
      <c r="L1980" t="str">
        <f>IF(ISNUMBER(SEARCH(L$1,raw[[#This Row],[active years]])),1,"")</f>
        <v/>
      </c>
      <c r="M1980" t="str">
        <f>IF(ISNUMBER(SEARCH(M$1,raw[[#This Row],[active years]])),1,"")</f>
        <v/>
      </c>
      <c r="N1980" t="str">
        <f>IF(ISNUMBER(SEARCH(N$1,raw[[#This Row],[active years]])),1,"")</f>
        <v/>
      </c>
      <c r="O1980" t="str">
        <f>IF(ISNUMBER(SEARCH(O$1,raw[[#This Row],[active years]])),1,"")</f>
        <v/>
      </c>
      <c r="P1980" t="str">
        <f>IF(ISNUMBER(SEARCH(P$1,raw[[#This Row],[active years]])),1,"")</f>
        <v/>
      </c>
      <c r="Q1980" t="str">
        <f>IF(ISNUMBER(SEARCH(Q$1,raw[[#This Row],[active years]])),1,"")</f>
        <v/>
      </c>
      <c r="R1980" t="str">
        <f>IF(ISNUMBER(SEARCH(R$1,raw[[#This Row],[active years]])),1,"")</f>
        <v/>
      </c>
      <c r="S1980">
        <f>IF(ISNUMBER(SEARCH(S$1,raw[[#This Row],[active years]])),1,"")</f>
        <v>1</v>
      </c>
      <c r="T1980">
        <f>IF(ISNUMBER(SEARCH(T$1,raw[[#This Row],[active years]])),1,"")</f>
        <v>1</v>
      </c>
      <c r="U1980">
        <f>IF(ISNUMBER(SEARCH(U$1,raw[[#This Row],[active years]])),1,"")</f>
        <v>1</v>
      </c>
      <c r="V1980">
        <f>IF(ISNUMBER(SEARCH(V$1,raw[[#This Row],[active years]])),1,"")</f>
        <v>1</v>
      </c>
      <c r="W1980">
        <f>IF(ISNUMBER(SEARCH(W$1,raw[[#This Row],[active years]])),1,"")</f>
        <v>1</v>
      </c>
      <c r="X1980">
        <f>IF(ISNUMBER(SEARCH(X$1,raw[[#This Row],[active years]])),1,"")</f>
        <v>1</v>
      </c>
      <c r="Y1980" t="str">
        <f>IF(ISNUMBER(SEARCH(Y$1,raw[[#This Row],[active years]])),1,"")</f>
        <v/>
      </c>
      <c r="Z1980" t="str">
        <f>IF(ISNUMBER(SEARCH(Z$1,raw[[#This Row],[active years]])),1,"")</f>
        <v/>
      </c>
      <c r="AA1980" t="str">
        <f>IF(ISNUMBER(SEARCH(AA$1,raw[[#This Row],[active years]])),1,"")</f>
        <v/>
      </c>
    </row>
    <row r="1981" spans="1:27" x14ac:dyDescent="0.45">
      <c r="A1981">
        <f>raw[team]</f>
        <v>2433</v>
      </c>
      <c r="B1981">
        <f>raw[rookie year]</f>
        <v>2008</v>
      </c>
      <c r="C1981" t="str">
        <f>IF(ISNUMBER(SEARCH(C$1,raw[[#This Row],[active years]])),1,"")</f>
        <v/>
      </c>
      <c r="D1981" t="str">
        <f>IF(ISNUMBER(SEARCH(D$1,raw[[#This Row],[active years]])),1,"")</f>
        <v/>
      </c>
      <c r="E1981" t="str">
        <f>IF(ISNUMBER(SEARCH(E$1,raw[[#This Row],[active years]])),1,"")</f>
        <v/>
      </c>
      <c r="F1981" t="str">
        <f>IF(ISNUMBER(SEARCH(F$1,raw[[#This Row],[active years]])),1,"")</f>
        <v/>
      </c>
      <c r="G1981" t="str">
        <f>IF(ISNUMBER(SEARCH(G$1,raw[[#This Row],[active years]])),1,"")</f>
        <v/>
      </c>
      <c r="H1981" t="str">
        <f>IF(ISNUMBER(SEARCH(H$1,raw[[#This Row],[active years]])),1,"")</f>
        <v/>
      </c>
      <c r="I1981" t="str">
        <f>IF(ISNUMBER(SEARCH(I$1,raw[[#This Row],[active years]])),1,"")</f>
        <v/>
      </c>
      <c r="J1981" t="str">
        <f>IF(ISNUMBER(SEARCH(J$1,raw[[#This Row],[active years]])),1,"")</f>
        <v/>
      </c>
      <c r="K1981" t="str">
        <f>IF(ISNUMBER(SEARCH(K$1,raw[[#This Row],[active years]])),1,"")</f>
        <v/>
      </c>
      <c r="L1981" t="str">
        <f>IF(ISNUMBER(SEARCH(L$1,raw[[#This Row],[active years]])),1,"")</f>
        <v/>
      </c>
      <c r="M1981" t="str">
        <f>IF(ISNUMBER(SEARCH(M$1,raw[[#This Row],[active years]])),1,"")</f>
        <v/>
      </c>
      <c r="N1981" t="str">
        <f>IF(ISNUMBER(SEARCH(N$1,raw[[#This Row],[active years]])),1,"")</f>
        <v/>
      </c>
      <c r="O1981" t="str">
        <f>IF(ISNUMBER(SEARCH(O$1,raw[[#This Row],[active years]])),1,"")</f>
        <v/>
      </c>
      <c r="P1981" t="str">
        <f>IF(ISNUMBER(SEARCH(P$1,raw[[#This Row],[active years]])),1,"")</f>
        <v/>
      </c>
      <c r="Q1981" t="str">
        <f>IF(ISNUMBER(SEARCH(Q$1,raw[[#This Row],[active years]])),1,"")</f>
        <v/>
      </c>
      <c r="R1981" t="str">
        <f>IF(ISNUMBER(SEARCH(R$1,raw[[#This Row],[active years]])),1,"")</f>
        <v/>
      </c>
      <c r="S1981">
        <f>IF(ISNUMBER(SEARCH(S$1,raw[[#This Row],[active years]])),1,"")</f>
        <v>1</v>
      </c>
      <c r="T1981">
        <f>IF(ISNUMBER(SEARCH(T$1,raw[[#This Row],[active years]])),1,"")</f>
        <v>1</v>
      </c>
      <c r="U1981" t="str">
        <f>IF(ISNUMBER(SEARCH(U$1,raw[[#This Row],[active years]])),1,"")</f>
        <v/>
      </c>
      <c r="V1981" t="str">
        <f>IF(ISNUMBER(SEARCH(V$1,raw[[#This Row],[active years]])),1,"")</f>
        <v/>
      </c>
      <c r="W1981" t="str">
        <f>IF(ISNUMBER(SEARCH(W$1,raw[[#This Row],[active years]])),1,"")</f>
        <v/>
      </c>
      <c r="X1981" t="str">
        <f>IF(ISNUMBER(SEARCH(X$1,raw[[#This Row],[active years]])),1,"")</f>
        <v/>
      </c>
      <c r="Y1981" t="str">
        <f>IF(ISNUMBER(SEARCH(Y$1,raw[[#This Row],[active years]])),1,"")</f>
        <v/>
      </c>
      <c r="Z1981" t="str">
        <f>IF(ISNUMBER(SEARCH(Z$1,raw[[#This Row],[active years]])),1,"")</f>
        <v/>
      </c>
      <c r="AA1981" t="str">
        <f>IF(ISNUMBER(SEARCH(AA$1,raw[[#This Row],[active years]])),1,"")</f>
        <v/>
      </c>
    </row>
    <row r="1982" spans="1:27" x14ac:dyDescent="0.45">
      <c r="A1982">
        <f>raw[team]</f>
        <v>2434</v>
      </c>
      <c r="B1982">
        <f>raw[rookie year]</f>
        <v>2008</v>
      </c>
      <c r="C1982" t="str">
        <f>IF(ISNUMBER(SEARCH(C$1,raw[[#This Row],[active years]])),1,"")</f>
        <v/>
      </c>
      <c r="D1982" t="str">
        <f>IF(ISNUMBER(SEARCH(D$1,raw[[#This Row],[active years]])),1,"")</f>
        <v/>
      </c>
      <c r="E1982" t="str">
        <f>IF(ISNUMBER(SEARCH(E$1,raw[[#This Row],[active years]])),1,"")</f>
        <v/>
      </c>
      <c r="F1982" t="str">
        <f>IF(ISNUMBER(SEARCH(F$1,raw[[#This Row],[active years]])),1,"")</f>
        <v/>
      </c>
      <c r="G1982" t="str">
        <f>IF(ISNUMBER(SEARCH(G$1,raw[[#This Row],[active years]])),1,"")</f>
        <v/>
      </c>
      <c r="H1982" t="str">
        <f>IF(ISNUMBER(SEARCH(H$1,raw[[#This Row],[active years]])),1,"")</f>
        <v/>
      </c>
      <c r="I1982" t="str">
        <f>IF(ISNUMBER(SEARCH(I$1,raw[[#This Row],[active years]])),1,"")</f>
        <v/>
      </c>
      <c r="J1982" t="str">
        <f>IF(ISNUMBER(SEARCH(J$1,raw[[#This Row],[active years]])),1,"")</f>
        <v/>
      </c>
      <c r="K1982" t="str">
        <f>IF(ISNUMBER(SEARCH(K$1,raw[[#This Row],[active years]])),1,"")</f>
        <v/>
      </c>
      <c r="L1982" t="str">
        <f>IF(ISNUMBER(SEARCH(L$1,raw[[#This Row],[active years]])),1,"")</f>
        <v/>
      </c>
      <c r="M1982" t="str">
        <f>IF(ISNUMBER(SEARCH(M$1,raw[[#This Row],[active years]])),1,"")</f>
        <v/>
      </c>
      <c r="N1982" t="str">
        <f>IF(ISNUMBER(SEARCH(N$1,raw[[#This Row],[active years]])),1,"")</f>
        <v/>
      </c>
      <c r="O1982" t="str">
        <f>IF(ISNUMBER(SEARCH(O$1,raw[[#This Row],[active years]])),1,"")</f>
        <v/>
      </c>
      <c r="P1982" t="str">
        <f>IF(ISNUMBER(SEARCH(P$1,raw[[#This Row],[active years]])),1,"")</f>
        <v/>
      </c>
      <c r="Q1982" t="str">
        <f>IF(ISNUMBER(SEARCH(Q$1,raw[[#This Row],[active years]])),1,"")</f>
        <v/>
      </c>
      <c r="R1982" t="str">
        <f>IF(ISNUMBER(SEARCH(R$1,raw[[#This Row],[active years]])),1,"")</f>
        <v/>
      </c>
      <c r="S1982">
        <f>IF(ISNUMBER(SEARCH(S$1,raw[[#This Row],[active years]])),1,"")</f>
        <v>1</v>
      </c>
      <c r="T1982">
        <f>IF(ISNUMBER(SEARCH(T$1,raw[[#This Row],[active years]])),1,"")</f>
        <v>1</v>
      </c>
      <c r="U1982">
        <f>IF(ISNUMBER(SEARCH(U$1,raw[[#This Row],[active years]])),1,"")</f>
        <v>1</v>
      </c>
      <c r="V1982">
        <f>IF(ISNUMBER(SEARCH(V$1,raw[[#This Row],[active years]])),1,"")</f>
        <v>1</v>
      </c>
      <c r="W1982">
        <f>IF(ISNUMBER(SEARCH(W$1,raw[[#This Row],[active years]])),1,"")</f>
        <v>1</v>
      </c>
      <c r="X1982">
        <f>IF(ISNUMBER(SEARCH(X$1,raw[[#This Row],[active years]])),1,"")</f>
        <v>1</v>
      </c>
      <c r="Y1982" t="str">
        <f>IF(ISNUMBER(SEARCH(Y$1,raw[[#This Row],[active years]])),1,"")</f>
        <v/>
      </c>
      <c r="Z1982" t="str">
        <f>IF(ISNUMBER(SEARCH(Z$1,raw[[#This Row],[active years]])),1,"")</f>
        <v/>
      </c>
      <c r="AA1982" t="str">
        <f>IF(ISNUMBER(SEARCH(AA$1,raw[[#This Row],[active years]])),1,"")</f>
        <v/>
      </c>
    </row>
    <row r="1983" spans="1:27" x14ac:dyDescent="0.45">
      <c r="A1983">
        <f>raw[team]</f>
        <v>2435</v>
      </c>
      <c r="B1983">
        <f>raw[rookie year]</f>
        <v>2008</v>
      </c>
      <c r="C1983" t="str">
        <f>IF(ISNUMBER(SEARCH(C$1,raw[[#This Row],[active years]])),1,"")</f>
        <v/>
      </c>
      <c r="D1983" t="str">
        <f>IF(ISNUMBER(SEARCH(D$1,raw[[#This Row],[active years]])),1,"")</f>
        <v/>
      </c>
      <c r="E1983" t="str">
        <f>IF(ISNUMBER(SEARCH(E$1,raw[[#This Row],[active years]])),1,"")</f>
        <v/>
      </c>
      <c r="F1983" t="str">
        <f>IF(ISNUMBER(SEARCH(F$1,raw[[#This Row],[active years]])),1,"")</f>
        <v/>
      </c>
      <c r="G1983" t="str">
        <f>IF(ISNUMBER(SEARCH(G$1,raw[[#This Row],[active years]])),1,"")</f>
        <v/>
      </c>
      <c r="H1983" t="str">
        <f>IF(ISNUMBER(SEARCH(H$1,raw[[#This Row],[active years]])),1,"")</f>
        <v/>
      </c>
      <c r="I1983" t="str">
        <f>IF(ISNUMBER(SEARCH(I$1,raw[[#This Row],[active years]])),1,"")</f>
        <v/>
      </c>
      <c r="J1983" t="str">
        <f>IF(ISNUMBER(SEARCH(J$1,raw[[#This Row],[active years]])),1,"")</f>
        <v/>
      </c>
      <c r="K1983" t="str">
        <f>IF(ISNUMBER(SEARCH(K$1,raw[[#This Row],[active years]])),1,"")</f>
        <v/>
      </c>
      <c r="L1983" t="str">
        <f>IF(ISNUMBER(SEARCH(L$1,raw[[#This Row],[active years]])),1,"")</f>
        <v/>
      </c>
      <c r="M1983" t="str">
        <f>IF(ISNUMBER(SEARCH(M$1,raw[[#This Row],[active years]])),1,"")</f>
        <v/>
      </c>
      <c r="N1983" t="str">
        <f>IF(ISNUMBER(SEARCH(N$1,raw[[#This Row],[active years]])),1,"")</f>
        <v/>
      </c>
      <c r="O1983" t="str">
        <f>IF(ISNUMBER(SEARCH(O$1,raw[[#This Row],[active years]])),1,"")</f>
        <v/>
      </c>
      <c r="P1983" t="str">
        <f>IF(ISNUMBER(SEARCH(P$1,raw[[#This Row],[active years]])),1,"")</f>
        <v/>
      </c>
      <c r="Q1983" t="str">
        <f>IF(ISNUMBER(SEARCH(Q$1,raw[[#This Row],[active years]])),1,"")</f>
        <v/>
      </c>
      <c r="R1983" t="str">
        <f>IF(ISNUMBER(SEARCH(R$1,raw[[#This Row],[active years]])),1,"")</f>
        <v/>
      </c>
      <c r="S1983">
        <f>IF(ISNUMBER(SEARCH(S$1,raw[[#This Row],[active years]])),1,"")</f>
        <v>1</v>
      </c>
      <c r="T1983">
        <f>IF(ISNUMBER(SEARCH(T$1,raw[[#This Row],[active years]])),1,"")</f>
        <v>1</v>
      </c>
      <c r="U1983">
        <f>IF(ISNUMBER(SEARCH(U$1,raw[[#This Row],[active years]])),1,"")</f>
        <v>1</v>
      </c>
      <c r="V1983">
        <f>IF(ISNUMBER(SEARCH(V$1,raw[[#This Row],[active years]])),1,"")</f>
        <v>1</v>
      </c>
      <c r="W1983">
        <f>IF(ISNUMBER(SEARCH(W$1,raw[[#This Row],[active years]])),1,"")</f>
        <v>1</v>
      </c>
      <c r="X1983">
        <f>IF(ISNUMBER(SEARCH(X$1,raw[[#This Row],[active years]])),1,"")</f>
        <v>1</v>
      </c>
      <c r="Y1983" t="str">
        <f>IF(ISNUMBER(SEARCH(Y$1,raw[[#This Row],[active years]])),1,"")</f>
        <v/>
      </c>
      <c r="Z1983" t="str">
        <f>IF(ISNUMBER(SEARCH(Z$1,raw[[#This Row],[active years]])),1,"")</f>
        <v/>
      </c>
      <c r="AA1983" t="str">
        <f>IF(ISNUMBER(SEARCH(AA$1,raw[[#This Row],[active years]])),1,"")</f>
        <v/>
      </c>
    </row>
    <row r="1984" spans="1:27" x14ac:dyDescent="0.45">
      <c r="A1984">
        <f>raw[team]</f>
        <v>2436</v>
      </c>
      <c r="B1984">
        <f>raw[rookie year]</f>
        <v>2008</v>
      </c>
      <c r="C1984" t="str">
        <f>IF(ISNUMBER(SEARCH(C$1,raw[[#This Row],[active years]])),1,"")</f>
        <v/>
      </c>
      <c r="D1984" t="str">
        <f>IF(ISNUMBER(SEARCH(D$1,raw[[#This Row],[active years]])),1,"")</f>
        <v/>
      </c>
      <c r="E1984" t="str">
        <f>IF(ISNUMBER(SEARCH(E$1,raw[[#This Row],[active years]])),1,"")</f>
        <v/>
      </c>
      <c r="F1984" t="str">
        <f>IF(ISNUMBER(SEARCH(F$1,raw[[#This Row],[active years]])),1,"")</f>
        <v/>
      </c>
      <c r="G1984" t="str">
        <f>IF(ISNUMBER(SEARCH(G$1,raw[[#This Row],[active years]])),1,"")</f>
        <v/>
      </c>
      <c r="H1984" t="str">
        <f>IF(ISNUMBER(SEARCH(H$1,raw[[#This Row],[active years]])),1,"")</f>
        <v/>
      </c>
      <c r="I1984" t="str">
        <f>IF(ISNUMBER(SEARCH(I$1,raw[[#This Row],[active years]])),1,"")</f>
        <v/>
      </c>
      <c r="J1984" t="str">
        <f>IF(ISNUMBER(SEARCH(J$1,raw[[#This Row],[active years]])),1,"")</f>
        <v/>
      </c>
      <c r="K1984" t="str">
        <f>IF(ISNUMBER(SEARCH(K$1,raw[[#This Row],[active years]])),1,"")</f>
        <v/>
      </c>
      <c r="L1984" t="str">
        <f>IF(ISNUMBER(SEARCH(L$1,raw[[#This Row],[active years]])),1,"")</f>
        <v/>
      </c>
      <c r="M1984" t="str">
        <f>IF(ISNUMBER(SEARCH(M$1,raw[[#This Row],[active years]])),1,"")</f>
        <v/>
      </c>
      <c r="N1984" t="str">
        <f>IF(ISNUMBER(SEARCH(N$1,raw[[#This Row],[active years]])),1,"")</f>
        <v/>
      </c>
      <c r="O1984" t="str">
        <f>IF(ISNUMBER(SEARCH(O$1,raw[[#This Row],[active years]])),1,"")</f>
        <v/>
      </c>
      <c r="P1984" t="str">
        <f>IF(ISNUMBER(SEARCH(P$1,raw[[#This Row],[active years]])),1,"")</f>
        <v/>
      </c>
      <c r="Q1984" t="str">
        <f>IF(ISNUMBER(SEARCH(Q$1,raw[[#This Row],[active years]])),1,"")</f>
        <v/>
      </c>
      <c r="R1984" t="str">
        <f>IF(ISNUMBER(SEARCH(R$1,raw[[#This Row],[active years]])),1,"")</f>
        <v/>
      </c>
      <c r="S1984">
        <f>IF(ISNUMBER(SEARCH(S$1,raw[[#This Row],[active years]])),1,"")</f>
        <v>1</v>
      </c>
      <c r="T1984">
        <f>IF(ISNUMBER(SEARCH(T$1,raw[[#This Row],[active years]])),1,"")</f>
        <v>1</v>
      </c>
      <c r="U1984" t="str">
        <f>IF(ISNUMBER(SEARCH(U$1,raw[[#This Row],[active years]])),1,"")</f>
        <v/>
      </c>
      <c r="V1984" t="str">
        <f>IF(ISNUMBER(SEARCH(V$1,raw[[#This Row],[active years]])),1,"")</f>
        <v/>
      </c>
      <c r="W1984" t="str">
        <f>IF(ISNUMBER(SEARCH(W$1,raw[[#This Row],[active years]])),1,"")</f>
        <v/>
      </c>
      <c r="X1984" t="str">
        <f>IF(ISNUMBER(SEARCH(X$1,raw[[#This Row],[active years]])),1,"")</f>
        <v/>
      </c>
      <c r="Y1984" t="str">
        <f>IF(ISNUMBER(SEARCH(Y$1,raw[[#This Row],[active years]])),1,"")</f>
        <v/>
      </c>
      <c r="Z1984" t="str">
        <f>IF(ISNUMBER(SEARCH(Z$1,raw[[#This Row],[active years]])),1,"")</f>
        <v/>
      </c>
      <c r="AA1984" t="str">
        <f>IF(ISNUMBER(SEARCH(AA$1,raw[[#This Row],[active years]])),1,"")</f>
        <v/>
      </c>
    </row>
    <row r="1985" spans="1:27" x14ac:dyDescent="0.45">
      <c r="A1985">
        <f>raw[team]</f>
        <v>2437</v>
      </c>
      <c r="B1985">
        <f>raw[rookie year]</f>
        <v>2008</v>
      </c>
      <c r="C1985" t="str">
        <f>IF(ISNUMBER(SEARCH(C$1,raw[[#This Row],[active years]])),1,"")</f>
        <v/>
      </c>
      <c r="D1985" t="str">
        <f>IF(ISNUMBER(SEARCH(D$1,raw[[#This Row],[active years]])),1,"")</f>
        <v/>
      </c>
      <c r="E1985" t="str">
        <f>IF(ISNUMBER(SEARCH(E$1,raw[[#This Row],[active years]])),1,"")</f>
        <v/>
      </c>
      <c r="F1985" t="str">
        <f>IF(ISNUMBER(SEARCH(F$1,raw[[#This Row],[active years]])),1,"")</f>
        <v/>
      </c>
      <c r="G1985" t="str">
        <f>IF(ISNUMBER(SEARCH(G$1,raw[[#This Row],[active years]])),1,"")</f>
        <v/>
      </c>
      <c r="H1985" t="str">
        <f>IF(ISNUMBER(SEARCH(H$1,raw[[#This Row],[active years]])),1,"")</f>
        <v/>
      </c>
      <c r="I1985" t="str">
        <f>IF(ISNUMBER(SEARCH(I$1,raw[[#This Row],[active years]])),1,"")</f>
        <v/>
      </c>
      <c r="J1985" t="str">
        <f>IF(ISNUMBER(SEARCH(J$1,raw[[#This Row],[active years]])),1,"")</f>
        <v/>
      </c>
      <c r="K1985" t="str">
        <f>IF(ISNUMBER(SEARCH(K$1,raw[[#This Row],[active years]])),1,"")</f>
        <v/>
      </c>
      <c r="L1985" t="str">
        <f>IF(ISNUMBER(SEARCH(L$1,raw[[#This Row],[active years]])),1,"")</f>
        <v/>
      </c>
      <c r="M1985" t="str">
        <f>IF(ISNUMBER(SEARCH(M$1,raw[[#This Row],[active years]])),1,"")</f>
        <v/>
      </c>
      <c r="N1985" t="str">
        <f>IF(ISNUMBER(SEARCH(N$1,raw[[#This Row],[active years]])),1,"")</f>
        <v/>
      </c>
      <c r="O1985" t="str">
        <f>IF(ISNUMBER(SEARCH(O$1,raw[[#This Row],[active years]])),1,"")</f>
        <v/>
      </c>
      <c r="P1985" t="str">
        <f>IF(ISNUMBER(SEARCH(P$1,raw[[#This Row],[active years]])),1,"")</f>
        <v/>
      </c>
      <c r="Q1985" t="str">
        <f>IF(ISNUMBER(SEARCH(Q$1,raw[[#This Row],[active years]])),1,"")</f>
        <v/>
      </c>
      <c r="R1985" t="str">
        <f>IF(ISNUMBER(SEARCH(R$1,raw[[#This Row],[active years]])),1,"")</f>
        <v/>
      </c>
      <c r="S1985">
        <f>IF(ISNUMBER(SEARCH(S$1,raw[[#This Row],[active years]])),1,"")</f>
        <v>1</v>
      </c>
      <c r="T1985">
        <f>IF(ISNUMBER(SEARCH(T$1,raw[[#This Row],[active years]])),1,"")</f>
        <v>1</v>
      </c>
      <c r="U1985">
        <f>IF(ISNUMBER(SEARCH(U$1,raw[[#This Row],[active years]])),1,"")</f>
        <v>1</v>
      </c>
      <c r="V1985">
        <f>IF(ISNUMBER(SEARCH(V$1,raw[[#This Row],[active years]])),1,"")</f>
        <v>1</v>
      </c>
      <c r="W1985">
        <f>IF(ISNUMBER(SEARCH(W$1,raw[[#This Row],[active years]])),1,"")</f>
        <v>1</v>
      </c>
      <c r="X1985">
        <f>IF(ISNUMBER(SEARCH(X$1,raw[[#This Row],[active years]])),1,"")</f>
        <v>1</v>
      </c>
      <c r="Y1985">
        <f>IF(ISNUMBER(SEARCH(Y$1,raw[[#This Row],[active years]])),1,"")</f>
        <v>1</v>
      </c>
      <c r="Z1985">
        <f>IF(ISNUMBER(SEARCH(Z$1,raw[[#This Row],[active years]])),1,"")</f>
        <v>1</v>
      </c>
      <c r="AA1985">
        <f>IF(ISNUMBER(SEARCH(AA$1,raw[[#This Row],[active years]])),1,"")</f>
        <v>1</v>
      </c>
    </row>
    <row r="1986" spans="1:27" x14ac:dyDescent="0.45">
      <c r="A1986">
        <f>raw[team]</f>
        <v>2438</v>
      </c>
      <c r="B1986">
        <f>raw[rookie year]</f>
        <v>2008</v>
      </c>
      <c r="C1986" t="str">
        <f>IF(ISNUMBER(SEARCH(C$1,raw[[#This Row],[active years]])),1,"")</f>
        <v/>
      </c>
      <c r="D1986" t="str">
        <f>IF(ISNUMBER(SEARCH(D$1,raw[[#This Row],[active years]])),1,"")</f>
        <v/>
      </c>
      <c r="E1986" t="str">
        <f>IF(ISNUMBER(SEARCH(E$1,raw[[#This Row],[active years]])),1,"")</f>
        <v/>
      </c>
      <c r="F1986" t="str">
        <f>IF(ISNUMBER(SEARCH(F$1,raw[[#This Row],[active years]])),1,"")</f>
        <v/>
      </c>
      <c r="G1986" t="str">
        <f>IF(ISNUMBER(SEARCH(G$1,raw[[#This Row],[active years]])),1,"")</f>
        <v/>
      </c>
      <c r="H1986" t="str">
        <f>IF(ISNUMBER(SEARCH(H$1,raw[[#This Row],[active years]])),1,"")</f>
        <v/>
      </c>
      <c r="I1986" t="str">
        <f>IF(ISNUMBER(SEARCH(I$1,raw[[#This Row],[active years]])),1,"")</f>
        <v/>
      </c>
      <c r="J1986" t="str">
        <f>IF(ISNUMBER(SEARCH(J$1,raw[[#This Row],[active years]])),1,"")</f>
        <v/>
      </c>
      <c r="K1986" t="str">
        <f>IF(ISNUMBER(SEARCH(K$1,raw[[#This Row],[active years]])),1,"")</f>
        <v/>
      </c>
      <c r="L1986" t="str">
        <f>IF(ISNUMBER(SEARCH(L$1,raw[[#This Row],[active years]])),1,"")</f>
        <v/>
      </c>
      <c r="M1986" t="str">
        <f>IF(ISNUMBER(SEARCH(M$1,raw[[#This Row],[active years]])),1,"")</f>
        <v/>
      </c>
      <c r="N1986" t="str">
        <f>IF(ISNUMBER(SEARCH(N$1,raw[[#This Row],[active years]])),1,"")</f>
        <v/>
      </c>
      <c r="O1986" t="str">
        <f>IF(ISNUMBER(SEARCH(O$1,raw[[#This Row],[active years]])),1,"")</f>
        <v/>
      </c>
      <c r="P1986" t="str">
        <f>IF(ISNUMBER(SEARCH(P$1,raw[[#This Row],[active years]])),1,"")</f>
        <v/>
      </c>
      <c r="Q1986" t="str">
        <f>IF(ISNUMBER(SEARCH(Q$1,raw[[#This Row],[active years]])),1,"")</f>
        <v/>
      </c>
      <c r="R1986" t="str">
        <f>IF(ISNUMBER(SEARCH(R$1,raw[[#This Row],[active years]])),1,"")</f>
        <v/>
      </c>
      <c r="S1986">
        <f>IF(ISNUMBER(SEARCH(S$1,raw[[#This Row],[active years]])),1,"")</f>
        <v>1</v>
      </c>
      <c r="T1986">
        <f>IF(ISNUMBER(SEARCH(T$1,raw[[#This Row],[active years]])),1,"")</f>
        <v>1</v>
      </c>
      <c r="U1986">
        <f>IF(ISNUMBER(SEARCH(U$1,raw[[#This Row],[active years]])),1,"")</f>
        <v>1</v>
      </c>
      <c r="V1986">
        <f>IF(ISNUMBER(SEARCH(V$1,raw[[#This Row],[active years]])),1,"")</f>
        <v>1</v>
      </c>
      <c r="W1986">
        <f>IF(ISNUMBER(SEARCH(W$1,raw[[#This Row],[active years]])),1,"")</f>
        <v>1</v>
      </c>
      <c r="X1986">
        <f>IF(ISNUMBER(SEARCH(X$1,raw[[#This Row],[active years]])),1,"")</f>
        <v>1</v>
      </c>
      <c r="Y1986">
        <f>IF(ISNUMBER(SEARCH(Y$1,raw[[#This Row],[active years]])),1,"")</f>
        <v>1</v>
      </c>
      <c r="Z1986">
        <f>IF(ISNUMBER(SEARCH(Z$1,raw[[#This Row],[active years]])),1,"")</f>
        <v>1</v>
      </c>
      <c r="AA1986">
        <f>IF(ISNUMBER(SEARCH(AA$1,raw[[#This Row],[active years]])),1,"")</f>
        <v>1</v>
      </c>
    </row>
    <row r="1987" spans="1:27" x14ac:dyDescent="0.45">
      <c r="A1987">
        <f>raw[team]</f>
        <v>2439</v>
      </c>
      <c r="B1987">
        <f>raw[rookie year]</f>
        <v>2008</v>
      </c>
      <c r="C1987" t="str">
        <f>IF(ISNUMBER(SEARCH(C$1,raw[[#This Row],[active years]])),1,"")</f>
        <v/>
      </c>
      <c r="D1987" t="str">
        <f>IF(ISNUMBER(SEARCH(D$1,raw[[#This Row],[active years]])),1,"")</f>
        <v/>
      </c>
      <c r="E1987" t="str">
        <f>IF(ISNUMBER(SEARCH(E$1,raw[[#This Row],[active years]])),1,"")</f>
        <v/>
      </c>
      <c r="F1987" t="str">
        <f>IF(ISNUMBER(SEARCH(F$1,raw[[#This Row],[active years]])),1,"")</f>
        <v/>
      </c>
      <c r="G1987" t="str">
        <f>IF(ISNUMBER(SEARCH(G$1,raw[[#This Row],[active years]])),1,"")</f>
        <v/>
      </c>
      <c r="H1987" t="str">
        <f>IF(ISNUMBER(SEARCH(H$1,raw[[#This Row],[active years]])),1,"")</f>
        <v/>
      </c>
      <c r="I1987" t="str">
        <f>IF(ISNUMBER(SEARCH(I$1,raw[[#This Row],[active years]])),1,"")</f>
        <v/>
      </c>
      <c r="J1987" t="str">
        <f>IF(ISNUMBER(SEARCH(J$1,raw[[#This Row],[active years]])),1,"")</f>
        <v/>
      </c>
      <c r="K1987" t="str">
        <f>IF(ISNUMBER(SEARCH(K$1,raw[[#This Row],[active years]])),1,"")</f>
        <v/>
      </c>
      <c r="L1987" t="str">
        <f>IF(ISNUMBER(SEARCH(L$1,raw[[#This Row],[active years]])),1,"")</f>
        <v/>
      </c>
      <c r="M1987" t="str">
        <f>IF(ISNUMBER(SEARCH(M$1,raw[[#This Row],[active years]])),1,"")</f>
        <v/>
      </c>
      <c r="N1987" t="str">
        <f>IF(ISNUMBER(SEARCH(N$1,raw[[#This Row],[active years]])),1,"")</f>
        <v/>
      </c>
      <c r="O1987" t="str">
        <f>IF(ISNUMBER(SEARCH(O$1,raw[[#This Row],[active years]])),1,"")</f>
        <v/>
      </c>
      <c r="P1987" t="str">
        <f>IF(ISNUMBER(SEARCH(P$1,raw[[#This Row],[active years]])),1,"")</f>
        <v/>
      </c>
      <c r="Q1987" t="str">
        <f>IF(ISNUMBER(SEARCH(Q$1,raw[[#This Row],[active years]])),1,"")</f>
        <v/>
      </c>
      <c r="R1987" t="str">
        <f>IF(ISNUMBER(SEARCH(R$1,raw[[#This Row],[active years]])),1,"")</f>
        <v/>
      </c>
      <c r="S1987">
        <f>IF(ISNUMBER(SEARCH(S$1,raw[[#This Row],[active years]])),1,"")</f>
        <v>1</v>
      </c>
      <c r="T1987">
        <f>IF(ISNUMBER(SEARCH(T$1,raw[[#This Row],[active years]])),1,"")</f>
        <v>1</v>
      </c>
      <c r="U1987">
        <f>IF(ISNUMBER(SEARCH(U$1,raw[[#This Row],[active years]])),1,"")</f>
        <v>1</v>
      </c>
      <c r="V1987">
        <f>IF(ISNUMBER(SEARCH(V$1,raw[[#This Row],[active years]])),1,"")</f>
        <v>1</v>
      </c>
      <c r="W1987">
        <f>IF(ISNUMBER(SEARCH(W$1,raw[[#This Row],[active years]])),1,"")</f>
        <v>1</v>
      </c>
      <c r="X1987">
        <f>IF(ISNUMBER(SEARCH(X$1,raw[[#This Row],[active years]])),1,"")</f>
        <v>1</v>
      </c>
      <c r="Y1987">
        <f>IF(ISNUMBER(SEARCH(Y$1,raw[[#This Row],[active years]])),1,"")</f>
        <v>1</v>
      </c>
      <c r="Z1987">
        <f>IF(ISNUMBER(SEARCH(Z$1,raw[[#This Row],[active years]])),1,"")</f>
        <v>1</v>
      </c>
      <c r="AA1987">
        <f>IF(ISNUMBER(SEARCH(AA$1,raw[[#This Row],[active years]])),1,"")</f>
        <v>1</v>
      </c>
    </row>
    <row r="1988" spans="1:27" x14ac:dyDescent="0.45">
      <c r="A1988">
        <f>raw[team]</f>
        <v>2440</v>
      </c>
      <c r="B1988">
        <f>raw[rookie year]</f>
        <v>2008</v>
      </c>
      <c r="C1988" t="str">
        <f>IF(ISNUMBER(SEARCH(C$1,raw[[#This Row],[active years]])),1,"")</f>
        <v/>
      </c>
      <c r="D1988" t="str">
        <f>IF(ISNUMBER(SEARCH(D$1,raw[[#This Row],[active years]])),1,"")</f>
        <v/>
      </c>
      <c r="E1988" t="str">
        <f>IF(ISNUMBER(SEARCH(E$1,raw[[#This Row],[active years]])),1,"")</f>
        <v/>
      </c>
      <c r="F1988" t="str">
        <f>IF(ISNUMBER(SEARCH(F$1,raw[[#This Row],[active years]])),1,"")</f>
        <v/>
      </c>
      <c r="G1988" t="str">
        <f>IF(ISNUMBER(SEARCH(G$1,raw[[#This Row],[active years]])),1,"")</f>
        <v/>
      </c>
      <c r="H1988" t="str">
        <f>IF(ISNUMBER(SEARCH(H$1,raw[[#This Row],[active years]])),1,"")</f>
        <v/>
      </c>
      <c r="I1988" t="str">
        <f>IF(ISNUMBER(SEARCH(I$1,raw[[#This Row],[active years]])),1,"")</f>
        <v/>
      </c>
      <c r="J1988" t="str">
        <f>IF(ISNUMBER(SEARCH(J$1,raw[[#This Row],[active years]])),1,"")</f>
        <v/>
      </c>
      <c r="K1988" t="str">
        <f>IF(ISNUMBER(SEARCH(K$1,raw[[#This Row],[active years]])),1,"")</f>
        <v/>
      </c>
      <c r="L1988" t="str">
        <f>IF(ISNUMBER(SEARCH(L$1,raw[[#This Row],[active years]])),1,"")</f>
        <v/>
      </c>
      <c r="M1988" t="str">
        <f>IF(ISNUMBER(SEARCH(M$1,raw[[#This Row],[active years]])),1,"")</f>
        <v/>
      </c>
      <c r="N1988" t="str">
        <f>IF(ISNUMBER(SEARCH(N$1,raw[[#This Row],[active years]])),1,"")</f>
        <v/>
      </c>
      <c r="O1988" t="str">
        <f>IF(ISNUMBER(SEARCH(O$1,raw[[#This Row],[active years]])),1,"")</f>
        <v/>
      </c>
      <c r="P1988" t="str">
        <f>IF(ISNUMBER(SEARCH(P$1,raw[[#This Row],[active years]])),1,"")</f>
        <v/>
      </c>
      <c r="Q1988" t="str">
        <f>IF(ISNUMBER(SEARCH(Q$1,raw[[#This Row],[active years]])),1,"")</f>
        <v/>
      </c>
      <c r="R1988" t="str">
        <f>IF(ISNUMBER(SEARCH(R$1,raw[[#This Row],[active years]])),1,"")</f>
        <v/>
      </c>
      <c r="S1988">
        <f>IF(ISNUMBER(SEARCH(S$1,raw[[#This Row],[active years]])),1,"")</f>
        <v>1</v>
      </c>
      <c r="T1988" t="str">
        <f>IF(ISNUMBER(SEARCH(T$1,raw[[#This Row],[active years]])),1,"")</f>
        <v/>
      </c>
      <c r="U1988" t="str">
        <f>IF(ISNUMBER(SEARCH(U$1,raw[[#This Row],[active years]])),1,"")</f>
        <v/>
      </c>
      <c r="V1988" t="str">
        <f>IF(ISNUMBER(SEARCH(V$1,raw[[#This Row],[active years]])),1,"")</f>
        <v/>
      </c>
      <c r="W1988" t="str">
        <f>IF(ISNUMBER(SEARCH(W$1,raw[[#This Row],[active years]])),1,"")</f>
        <v/>
      </c>
      <c r="X1988" t="str">
        <f>IF(ISNUMBER(SEARCH(X$1,raw[[#This Row],[active years]])),1,"")</f>
        <v/>
      </c>
      <c r="Y1988" t="str">
        <f>IF(ISNUMBER(SEARCH(Y$1,raw[[#This Row],[active years]])),1,"")</f>
        <v/>
      </c>
      <c r="Z1988" t="str">
        <f>IF(ISNUMBER(SEARCH(Z$1,raw[[#This Row],[active years]])),1,"")</f>
        <v/>
      </c>
      <c r="AA1988" t="str">
        <f>IF(ISNUMBER(SEARCH(AA$1,raw[[#This Row],[active years]])),1,"")</f>
        <v/>
      </c>
    </row>
    <row r="1989" spans="1:27" x14ac:dyDescent="0.45">
      <c r="A1989">
        <f>raw[team]</f>
        <v>2441</v>
      </c>
      <c r="B1989">
        <f>raw[rookie year]</f>
        <v>2008</v>
      </c>
      <c r="C1989" t="str">
        <f>IF(ISNUMBER(SEARCH(C$1,raw[[#This Row],[active years]])),1,"")</f>
        <v/>
      </c>
      <c r="D1989" t="str">
        <f>IF(ISNUMBER(SEARCH(D$1,raw[[#This Row],[active years]])),1,"")</f>
        <v/>
      </c>
      <c r="E1989" t="str">
        <f>IF(ISNUMBER(SEARCH(E$1,raw[[#This Row],[active years]])),1,"")</f>
        <v/>
      </c>
      <c r="F1989" t="str">
        <f>IF(ISNUMBER(SEARCH(F$1,raw[[#This Row],[active years]])),1,"")</f>
        <v/>
      </c>
      <c r="G1989" t="str">
        <f>IF(ISNUMBER(SEARCH(G$1,raw[[#This Row],[active years]])),1,"")</f>
        <v/>
      </c>
      <c r="H1989" t="str">
        <f>IF(ISNUMBER(SEARCH(H$1,raw[[#This Row],[active years]])),1,"")</f>
        <v/>
      </c>
      <c r="I1989" t="str">
        <f>IF(ISNUMBER(SEARCH(I$1,raw[[#This Row],[active years]])),1,"")</f>
        <v/>
      </c>
      <c r="J1989" t="str">
        <f>IF(ISNUMBER(SEARCH(J$1,raw[[#This Row],[active years]])),1,"")</f>
        <v/>
      </c>
      <c r="K1989" t="str">
        <f>IF(ISNUMBER(SEARCH(K$1,raw[[#This Row],[active years]])),1,"")</f>
        <v/>
      </c>
      <c r="L1989" t="str">
        <f>IF(ISNUMBER(SEARCH(L$1,raw[[#This Row],[active years]])),1,"")</f>
        <v/>
      </c>
      <c r="M1989" t="str">
        <f>IF(ISNUMBER(SEARCH(M$1,raw[[#This Row],[active years]])),1,"")</f>
        <v/>
      </c>
      <c r="N1989" t="str">
        <f>IF(ISNUMBER(SEARCH(N$1,raw[[#This Row],[active years]])),1,"")</f>
        <v/>
      </c>
      <c r="O1989" t="str">
        <f>IF(ISNUMBER(SEARCH(O$1,raw[[#This Row],[active years]])),1,"")</f>
        <v/>
      </c>
      <c r="P1989" t="str">
        <f>IF(ISNUMBER(SEARCH(P$1,raw[[#This Row],[active years]])),1,"")</f>
        <v/>
      </c>
      <c r="Q1989" t="str">
        <f>IF(ISNUMBER(SEARCH(Q$1,raw[[#This Row],[active years]])),1,"")</f>
        <v/>
      </c>
      <c r="R1989" t="str">
        <f>IF(ISNUMBER(SEARCH(R$1,raw[[#This Row],[active years]])),1,"")</f>
        <v/>
      </c>
      <c r="S1989">
        <f>IF(ISNUMBER(SEARCH(S$1,raw[[#This Row],[active years]])),1,"")</f>
        <v>1</v>
      </c>
      <c r="T1989">
        <f>IF(ISNUMBER(SEARCH(T$1,raw[[#This Row],[active years]])),1,"")</f>
        <v>1</v>
      </c>
      <c r="U1989">
        <f>IF(ISNUMBER(SEARCH(U$1,raw[[#This Row],[active years]])),1,"")</f>
        <v>1</v>
      </c>
      <c r="V1989">
        <f>IF(ISNUMBER(SEARCH(V$1,raw[[#This Row],[active years]])),1,"")</f>
        <v>1</v>
      </c>
      <c r="W1989">
        <f>IF(ISNUMBER(SEARCH(W$1,raw[[#This Row],[active years]])),1,"")</f>
        <v>1</v>
      </c>
      <c r="X1989">
        <f>IF(ISNUMBER(SEARCH(X$1,raw[[#This Row],[active years]])),1,"")</f>
        <v>1</v>
      </c>
      <c r="Y1989">
        <f>IF(ISNUMBER(SEARCH(Y$1,raw[[#This Row],[active years]])),1,"")</f>
        <v>1</v>
      </c>
      <c r="Z1989" t="str">
        <f>IF(ISNUMBER(SEARCH(Z$1,raw[[#This Row],[active years]])),1,"")</f>
        <v/>
      </c>
      <c r="AA1989">
        <f>IF(ISNUMBER(SEARCH(AA$1,raw[[#This Row],[active years]])),1,"")</f>
        <v>1</v>
      </c>
    </row>
    <row r="1990" spans="1:27" x14ac:dyDescent="0.45">
      <c r="A1990">
        <f>raw[team]</f>
        <v>2443</v>
      </c>
      <c r="B1990">
        <f>raw[rookie year]</f>
        <v>2008</v>
      </c>
      <c r="C1990" t="str">
        <f>IF(ISNUMBER(SEARCH(C$1,raw[[#This Row],[active years]])),1,"")</f>
        <v/>
      </c>
      <c r="D1990" t="str">
        <f>IF(ISNUMBER(SEARCH(D$1,raw[[#This Row],[active years]])),1,"")</f>
        <v/>
      </c>
      <c r="E1990" t="str">
        <f>IF(ISNUMBER(SEARCH(E$1,raw[[#This Row],[active years]])),1,"")</f>
        <v/>
      </c>
      <c r="F1990" t="str">
        <f>IF(ISNUMBER(SEARCH(F$1,raw[[#This Row],[active years]])),1,"")</f>
        <v/>
      </c>
      <c r="G1990" t="str">
        <f>IF(ISNUMBER(SEARCH(G$1,raw[[#This Row],[active years]])),1,"")</f>
        <v/>
      </c>
      <c r="H1990" t="str">
        <f>IF(ISNUMBER(SEARCH(H$1,raw[[#This Row],[active years]])),1,"")</f>
        <v/>
      </c>
      <c r="I1990" t="str">
        <f>IF(ISNUMBER(SEARCH(I$1,raw[[#This Row],[active years]])),1,"")</f>
        <v/>
      </c>
      <c r="J1990" t="str">
        <f>IF(ISNUMBER(SEARCH(J$1,raw[[#This Row],[active years]])),1,"")</f>
        <v/>
      </c>
      <c r="K1990" t="str">
        <f>IF(ISNUMBER(SEARCH(K$1,raw[[#This Row],[active years]])),1,"")</f>
        <v/>
      </c>
      <c r="L1990" t="str">
        <f>IF(ISNUMBER(SEARCH(L$1,raw[[#This Row],[active years]])),1,"")</f>
        <v/>
      </c>
      <c r="M1990" t="str">
        <f>IF(ISNUMBER(SEARCH(M$1,raw[[#This Row],[active years]])),1,"")</f>
        <v/>
      </c>
      <c r="N1990" t="str">
        <f>IF(ISNUMBER(SEARCH(N$1,raw[[#This Row],[active years]])),1,"")</f>
        <v/>
      </c>
      <c r="O1990" t="str">
        <f>IF(ISNUMBER(SEARCH(O$1,raw[[#This Row],[active years]])),1,"")</f>
        <v/>
      </c>
      <c r="P1990" t="str">
        <f>IF(ISNUMBER(SEARCH(P$1,raw[[#This Row],[active years]])),1,"")</f>
        <v/>
      </c>
      <c r="Q1990" t="str">
        <f>IF(ISNUMBER(SEARCH(Q$1,raw[[#This Row],[active years]])),1,"")</f>
        <v/>
      </c>
      <c r="R1990" t="str">
        <f>IF(ISNUMBER(SEARCH(R$1,raw[[#This Row],[active years]])),1,"")</f>
        <v/>
      </c>
      <c r="S1990">
        <f>IF(ISNUMBER(SEARCH(S$1,raw[[#This Row],[active years]])),1,"")</f>
        <v>1</v>
      </c>
      <c r="T1990">
        <f>IF(ISNUMBER(SEARCH(T$1,raw[[#This Row],[active years]])),1,"")</f>
        <v>1</v>
      </c>
      <c r="U1990">
        <f>IF(ISNUMBER(SEARCH(U$1,raw[[#This Row],[active years]])),1,"")</f>
        <v>1</v>
      </c>
      <c r="V1990">
        <f>IF(ISNUMBER(SEARCH(V$1,raw[[#This Row],[active years]])),1,"")</f>
        <v>1</v>
      </c>
      <c r="W1990">
        <f>IF(ISNUMBER(SEARCH(W$1,raw[[#This Row],[active years]])),1,"")</f>
        <v>1</v>
      </c>
      <c r="X1990">
        <f>IF(ISNUMBER(SEARCH(X$1,raw[[#This Row],[active years]])),1,"")</f>
        <v>1</v>
      </c>
      <c r="Y1990">
        <f>IF(ISNUMBER(SEARCH(Y$1,raw[[#This Row],[active years]])),1,"")</f>
        <v>1</v>
      </c>
      <c r="Z1990">
        <f>IF(ISNUMBER(SEARCH(Z$1,raw[[#This Row],[active years]])),1,"")</f>
        <v>1</v>
      </c>
      <c r="AA1990">
        <f>IF(ISNUMBER(SEARCH(AA$1,raw[[#This Row],[active years]])),1,"")</f>
        <v>1</v>
      </c>
    </row>
    <row r="1991" spans="1:27" x14ac:dyDescent="0.45">
      <c r="A1991">
        <f>raw[team]</f>
        <v>2444</v>
      </c>
      <c r="B1991">
        <f>raw[rookie year]</f>
        <v>2008</v>
      </c>
      <c r="C1991" t="str">
        <f>IF(ISNUMBER(SEARCH(C$1,raw[[#This Row],[active years]])),1,"")</f>
        <v/>
      </c>
      <c r="D1991" t="str">
        <f>IF(ISNUMBER(SEARCH(D$1,raw[[#This Row],[active years]])),1,"")</f>
        <v/>
      </c>
      <c r="E1991" t="str">
        <f>IF(ISNUMBER(SEARCH(E$1,raw[[#This Row],[active years]])),1,"")</f>
        <v/>
      </c>
      <c r="F1991" t="str">
        <f>IF(ISNUMBER(SEARCH(F$1,raw[[#This Row],[active years]])),1,"")</f>
        <v/>
      </c>
      <c r="G1991" t="str">
        <f>IF(ISNUMBER(SEARCH(G$1,raw[[#This Row],[active years]])),1,"")</f>
        <v/>
      </c>
      <c r="H1991" t="str">
        <f>IF(ISNUMBER(SEARCH(H$1,raw[[#This Row],[active years]])),1,"")</f>
        <v/>
      </c>
      <c r="I1991" t="str">
        <f>IF(ISNUMBER(SEARCH(I$1,raw[[#This Row],[active years]])),1,"")</f>
        <v/>
      </c>
      <c r="J1991" t="str">
        <f>IF(ISNUMBER(SEARCH(J$1,raw[[#This Row],[active years]])),1,"")</f>
        <v/>
      </c>
      <c r="K1991" t="str">
        <f>IF(ISNUMBER(SEARCH(K$1,raw[[#This Row],[active years]])),1,"")</f>
        <v/>
      </c>
      <c r="L1991" t="str">
        <f>IF(ISNUMBER(SEARCH(L$1,raw[[#This Row],[active years]])),1,"")</f>
        <v/>
      </c>
      <c r="M1991" t="str">
        <f>IF(ISNUMBER(SEARCH(M$1,raw[[#This Row],[active years]])),1,"")</f>
        <v/>
      </c>
      <c r="N1991" t="str">
        <f>IF(ISNUMBER(SEARCH(N$1,raw[[#This Row],[active years]])),1,"")</f>
        <v/>
      </c>
      <c r="O1991" t="str">
        <f>IF(ISNUMBER(SEARCH(O$1,raw[[#This Row],[active years]])),1,"")</f>
        <v/>
      </c>
      <c r="P1991" t="str">
        <f>IF(ISNUMBER(SEARCH(P$1,raw[[#This Row],[active years]])),1,"")</f>
        <v/>
      </c>
      <c r="Q1991" t="str">
        <f>IF(ISNUMBER(SEARCH(Q$1,raw[[#This Row],[active years]])),1,"")</f>
        <v/>
      </c>
      <c r="R1991" t="str">
        <f>IF(ISNUMBER(SEARCH(R$1,raw[[#This Row],[active years]])),1,"")</f>
        <v/>
      </c>
      <c r="S1991">
        <f>IF(ISNUMBER(SEARCH(S$1,raw[[#This Row],[active years]])),1,"")</f>
        <v>1</v>
      </c>
      <c r="T1991">
        <f>IF(ISNUMBER(SEARCH(T$1,raw[[#This Row],[active years]])),1,"")</f>
        <v>1</v>
      </c>
      <c r="U1991">
        <f>IF(ISNUMBER(SEARCH(U$1,raw[[#This Row],[active years]])),1,"")</f>
        <v>1</v>
      </c>
      <c r="V1991">
        <f>IF(ISNUMBER(SEARCH(V$1,raw[[#This Row],[active years]])),1,"")</f>
        <v>1</v>
      </c>
      <c r="W1991">
        <f>IF(ISNUMBER(SEARCH(W$1,raw[[#This Row],[active years]])),1,"")</f>
        <v>1</v>
      </c>
      <c r="X1991">
        <f>IF(ISNUMBER(SEARCH(X$1,raw[[#This Row],[active years]])),1,"")</f>
        <v>1</v>
      </c>
      <c r="Y1991">
        <f>IF(ISNUMBER(SEARCH(Y$1,raw[[#This Row],[active years]])),1,"")</f>
        <v>1</v>
      </c>
      <c r="Z1991">
        <f>IF(ISNUMBER(SEARCH(Z$1,raw[[#This Row],[active years]])),1,"")</f>
        <v>1</v>
      </c>
      <c r="AA1991">
        <f>IF(ISNUMBER(SEARCH(AA$1,raw[[#This Row],[active years]])),1,"")</f>
        <v>1</v>
      </c>
    </row>
    <row r="1992" spans="1:27" x14ac:dyDescent="0.45">
      <c r="A1992">
        <f>raw[team]</f>
        <v>2445</v>
      </c>
      <c r="B1992">
        <f>raw[rookie year]</f>
        <v>2008</v>
      </c>
      <c r="C1992" t="str">
        <f>IF(ISNUMBER(SEARCH(C$1,raw[[#This Row],[active years]])),1,"")</f>
        <v/>
      </c>
      <c r="D1992" t="str">
        <f>IF(ISNUMBER(SEARCH(D$1,raw[[#This Row],[active years]])),1,"")</f>
        <v/>
      </c>
      <c r="E1992" t="str">
        <f>IF(ISNUMBER(SEARCH(E$1,raw[[#This Row],[active years]])),1,"")</f>
        <v/>
      </c>
      <c r="F1992" t="str">
        <f>IF(ISNUMBER(SEARCH(F$1,raw[[#This Row],[active years]])),1,"")</f>
        <v/>
      </c>
      <c r="G1992" t="str">
        <f>IF(ISNUMBER(SEARCH(G$1,raw[[#This Row],[active years]])),1,"")</f>
        <v/>
      </c>
      <c r="H1992" t="str">
        <f>IF(ISNUMBER(SEARCH(H$1,raw[[#This Row],[active years]])),1,"")</f>
        <v/>
      </c>
      <c r="I1992" t="str">
        <f>IF(ISNUMBER(SEARCH(I$1,raw[[#This Row],[active years]])),1,"")</f>
        <v/>
      </c>
      <c r="J1992" t="str">
        <f>IF(ISNUMBER(SEARCH(J$1,raw[[#This Row],[active years]])),1,"")</f>
        <v/>
      </c>
      <c r="K1992" t="str">
        <f>IF(ISNUMBER(SEARCH(K$1,raw[[#This Row],[active years]])),1,"")</f>
        <v/>
      </c>
      <c r="L1992" t="str">
        <f>IF(ISNUMBER(SEARCH(L$1,raw[[#This Row],[active years]])),1,"")</f>
        <v/>
      </c>
      <c r="M1992" t="str">
        <f>IF(ISNUMBER(SEARCH(M$1,raw[[#This Row],[active years]])),1,"")</f>
        <v/>
      </c>
      <c r="N1992" t="str">
        <f>IF(ISNUMBER(SEARCH(N$1,raw[[#This Row],[active years]])),1,"")</f>
        <v/>
      </c>
      <c r="O1992" t="str">
        <f>IF(ISNUMBER(SEARCH(O$1,raw[[#This Row],[active years]])),1,"")</f>
        <v/>
      </c>
      <c r="P1992" t="str">
        <f>IF(ISNUMBER(SEARCH(P$1,raw[[#This Row],[active years]])),1,"")</f>
        <v/>
      </c>
      <c r="Q1992" t="str">
        <f>IF(ISNUMBER(SEARCH(Q$1,raw[[#This Row],[active years]])),1,"")</f>
        <v/>
      </c>
      <c r="R1992" t="str">
        <f>IF(ISNUMBER(SEARCH(R$1,raw[[#This Row],[active years]])),1,"")</f>
        <v/>
      </c>
      <c r="S1992">
        <f>IF(ISNUMBER(SEARCH(S$1,raw[[#This Row],[active years]])),1,"")</f>
        <v>1</v>
      </c>
      <c r="T1992">
        <f>IF(ISNUMBER(SEARCH(T$1,raw[[#This Row],[active years]])),1,"")</f>
        <v>1</v>
      </c>
      <c r="U1992">
        <f>IF(ISNUMBER(SEARCH(U$1,raw[[#This Row],[active years]])),1,"")</f>
        <v>1</v>
      </c>
      <c r="V1992">
        <f>IF(ISNUMBER(SEARCH(V$1,raw[[#This Row],[active years]])),1,"")</f>
        <v>1</v>
      </c>
      <c r="W1992">
        <f>IF(ISNUMBER(SEARCH(W$1,raw[[#This Row],[active years]])),1,"")</f>
        <v>1</v>
      </c>
      <c r="X1992">
        <f>IF(ISNUMBER(SEARCH(X$1,raw[[#This Row],[active years]])),1,"")</f>
        <v>1</v>
      </c>
      <c r="Y1992">
        <f>IF(ISNUMBER(SEARCH(Y$1,raw[[#This Row],[active years]])),1,"")</f>
        <v>1</v>
      </c>
      <c r="Z1992">
        <f>IF(ISNUMBER(SEARCH(Z$1,raw[[#This Row],[active years]])),1,"")</f>
        <v>1</v>
      </c>
      <c r="AA1992">
        <f>IF(ISNUMBER(SEARCH(AA$1,raw[[#This Row],[active years]])),1,"")</f>
        <v>1</v>
      </c>
    </row>
    <row r="1993" spans="1:27" x14ac:dyDescent="0.45">
      <c r="A1993">
        <f>raw[team]</f>
        <v>2446</v>
      </c>
      <c r="B1993">
        <f>raw[rookie year]</f>
        <v>2008</v>
      </c>
      <c r="C1993" t="str">
        <f>IF(ISNUMBER(SEARCH(C$1,raw[[#This Row],[active years]])),1,"")</f>
        <v/>
      </c>
      <c r="D1993" t="str">
        <f>IF(ISNUMBER(SEARCH(D$1,raw[[#This Row],[active years]])),1,"")</f>
        <v/>
      </c>
      <c r="E1993" t="str">
        <f>IF(ISNUMBER(SEARCH(E$1,raw[[#This Row],[active years]])),1,"")</f>
        <v/>
      </c>
      <c r="F1993" t="str">
        <f>IF(ISNUMBER(SEARCH(F$1,raw[[#This Row],[active years]])),1,"")</f>
        <v/>
      </c>
      <c r="G1993" t="str">
        <f>IF(ISNUMBER(SEARCH(G$1,raw[[#This Row],[active years]])),1,"")</f>
        <v/>
      </c>
      <c r="H1993" t="str">
        <f>IF(ISNUMBER(SEARCH(H$1,raw[[#This Row],[active years]])),1,"")</f>
        <v/>
      </c>
      <c r="I1993" t="str">
        <f>IF(ISNUMBER(SEARCH(I$1,raw[[#This Row],[active years]])),1,"")</f>
        <v/>
      </c>
      <c r="J1993" t="str">
        <f>IF(ISNUMBER(SEARCH(J$1,raw[[#This Row],[active years]])),1,"")</f>
        <v/>
      </c>
      <c r="K1993" t="str">
        <f>IF(ISNUMBER(SEARCH(K$1,raw[[#This Row],[active years]])),1,"")</f>
        <v/>
      </c>
      <c r="L1993" t="str">
        <f>IF(ISNUMBER(SEARCH(L$1,raw[[#This Row],[active years]])),1,"")</f>
        <v/>
      </c>
      <c r="M1993" t="str">
        <f>IF(ISNUMBER(SEARCH(M$1,raw[[#This Row],[active years]])),1,"")</f>
        <v/>
      </c>
      <c r="N1993" t="str">
        <f>IF(ISNUMBER(SEARCH(N$1,raw[[#This Row],[active years]])),1,"")</f>
        <v/>
      </c>
      <c r="O1993" t="str">
        <f>IF(ISNUMBER(SEARCH(O$1,raw[[#This Row],[active years]])),1,"")</f>
        <v/>
      </c>
      <c r="P1993" t="str">
        <f>IF(ISNUMBER(SEARCH(P$1,raw[[#This Row],[active years]])),1,"")</f>
        <v/>
      </c>
      <c r="Q1993" t="str">
        <f>IF(ISNUMBER(SEARCH(Q$1,raw[[#This Row],[active years]])),1,"")</f>
        <v/>
      </c>
      <c r="R1993" t="str">
        <f>IF(ISNUMBER(SEARCH(R$1,raw[[#This Row],[active years]])),1,"")</f>
        <v/>
      </c>
      <c r="S1993">
        <f>IF(ISNUMBER(SEARCH(S$1,raw[[#This Row],[active years]])),1,"")</f>
        <v>1</v>
      </c>
      <c r="T1993" t="str">
        <f>IF(ISNUMBER(SEARCH(T$1,raw[[#This Row],[active years]])),1,"")</f>
        <v/>
      </c>
      <c r="U1993" t="str">
        <f>IF(ISNUMBER(SEARCH(U$1,raw[[#This Row],[active years]])),1,"")</f>
        <v/>
      </c>
      <c r="V1993" t="str">
        <f>IF(ISNUMBER(SEARCH(V$1,raw[[#This Row],[active years]])),1,"")</f>
        <v/>
      </c>
      <c r="W1993" t="str">
        <f>IF(ISNUMBER(SEARCH(W$1,raw[[#This Row],[active years]])),1,"")</f>
        <v/>
      </c>
      <c r="X1993" t="str">
        <f>IF(ISNUMBER(SEARCH(X$1,raw[[#This Row],[active years]])),1,"")</f>
        <v/>
      </c>
      <c r="Y1993" t="str">
        <f>IF(ISNUMBER(SEARCH(Y$1,raw[[#This Row],[active years]])),1,"")</f>
        <v/>
      </c>
      <c r="Z1993" t="str">
        <f>IF(ISNUMBER(SEARCH(Z$1,raw[[#This Row],[active years]])),1,"")</f>
        <v/>
      </c>
      <c r="AA1993" t="str">
        <f>IF(ISNUMBER(SEARCH(AA$1,raw[[#This Row],[active years]])),1,"")</f>
        <v/>
      </c>
    </row>
    <row r="1994" spans="1:27" x14ac:dyDescent="0.45">
      <c r="A1994">
        <f>raw[team]</f>
        <v>2447</v>
      </c>
      <c r="B1994">
        <f>raw[rookie year]</f>
        <v>2008</v>
      </c>
      <c r="C1994" t="str">
        <f>IF(ISNUMBER(SEARCH(C$1,raw[[#This Row],[active years]])),1,"")</f>
        <v/>
      </c>
      <c r="D1994" t="str">
        <f>IF(ISNUMBER(SEARCH(D$1,raw[[#This Row],[active years]])),1,"")</f>
        <v/>
      </c>
      <c r="E1994" t="str">
        <f>IF(ISNUMBER(SEARCH(E$1,raw[[#This Row],[active years]])),1,"")</f>
        <v/>
      </c>
      <c r="F1994" t="str">
        <f>IF(ISNUMBER(SEARCH(F$1,raw[[#This Row],[active years]])),1,"")</f>
        <v/>
      </c>
      <c r="G1994" t="str">
        <f>IF(ISNUMBER(SEARCH(G$1,raw[[#This Row],[active years]])),1,"")</f>
        <v/>
      </c>
      <c r="H1994" t="str">
        <f>IF(ISNUMBER(SEARCH(H$1,raw[[#This Row],[active years]])),1,"")</f>
        <v/>
      </c>
      <c r="I1994" t="str">
        <f>IF(ISNUMBER(SEARCH(I$1,raw[[#This Row],[active years]])),1,"")</f>
        <v/>
      </c>
      <c r="J1994" t="str">
        <f>IF(ISNUMBER(SEARCH(J$1,raw[[#This Row],[active years]])),1,"")</f>
        <v/>
      </c>
      <c r="K1994" t="str">
        <f>IF(ISNUMBER(SEARCH(K$1,raw[[#This Row],[active years]])),1,"")</f>
        <v/>
      </c>
      <c r="L1994" t="str">
        <f>IF(ISNUMBER(SEARCH(L$1,raw[[#This Row],[active years]])),1,"")</f>
        <v/>
      </c>
      <c r="M1994" t="str">
        <f>IF(ISNUMBER(SEARCH(M$1,raw[[#This Row],[active years]])),1,"")</f>
        <v/>
      </c>
      <c r="N1994" t="str">
        <f>IF(ISNUMBER(SEARCH(N$1,raw[[#This Row],[active years]])),1,"")</f>
        <v/>
      </c>
      <c r="O1994" t="str">
        <f>IF(ISNUMBER(SEARCH(O$1,raw[[#This Row],[active years]])),1,"")</f>
        <v/>
      </c>
      <c r="P1994" t="str">
        <f>IF(ISNUMBER(SEARCH(P$1,raw[[#This Row],[active years]])),1,"")</f>
        <v/>
      </c>
      <c r="Q1994" t="str">
        <f>IF(ISNUMBER(SEARCH(Q$1,raw[[#This Row],[active years]])),1,"")</f>
        <v/>
      </c>
      <c r="R1994" t="str">
        <f>IF(ISNUMBER(SEARCH(R$1,raw[[#This Row],[active years]])),1,"")</f>
        <v/>
      </c>
      <c r="S1994">
        <f>IF(ISNUMBER(SEARCH(S$1,raw[[#This Row],[active years]])),1,"")</f>
        <v>1</v>
      </c>
      <c r="T1994">
        <f>IF(ISNUMBER(SEARCH(T$1,raw[[#This Row],[active years]])),1,"")</f>
        <v>1</v>
      </c>
      <c r="U1994" t="str">
        <f>IF(ISNUMBER(SEARCH(U$1,raw[[#This Row],[active years]])),1,"")</f>
        <v/>
      </c>
      <c r="V1994" t="str">
        <f>IF(ISNUMBER(SEARCH(V$1,raw[[#This Row],[active years]])),1,"")</f>
        <v/>
      </c>
      <c r="W1994" t="str">
        <f>IF(ISNUMBER(SEARCH(W$1,raw[[#This Row],[active years]])),1,"")</f>
        <v/>
      </c>
      <c r="X1994" t="str">
        <f>IF(ISNUMBER(SEARCH(X$1,raw[[#This Row],[active years]])),1,"")</f>
        <v/>
      </c>
      <c r="Y1994" t="str">
        <f>IF(ISNUMBER(SEARCH(Y$1,raw[[#This Row],[active years]])),1,"")</f>
        <v/>
      </c>
      <c r="Z1994" t="str">
        <f>IF(ISNUMBER(SEARCH(Z$1,raw[[#This Row],[active years]])),1,"")</f>
        <v/>
      </c>
      <c r="AA1994" t="str">
        <f>IF(ISNUMBER(SEARCH(AA$1,raw[[#This Row],[active years]])),1,"")</f>
        <v/>
      </c>
    </row>
    <row r="1995" spans="1:27" x14ac:dyDescent="0.45">
      <c r="A1995">
        <f>raw[team]</f>
        <v>2448</v>
      </c>
      <c r="B1995">
        <f>raw[rookie year]</f>
        <v>2008</v>
      </c>
      <c r="C1995" t="str">
        <f>IF(ISNUMBER(SEARCH(C$1,raw[[#This Row],[active years]])),1,"")</f>
        <v/>
      </c>
      <c r="D1995" t="str">
        <f>IF(ISNUMBER(SEARCH(D$1,raw[[#This Row],[active years]])),1,"")</f>
        <v/>
      </c>
      <c r="E1995" t="str">
        <f>IF(ISNUMBER(SEARCH(E$1,raw[[#This Row],[active years]])),1,"")</f>
        <v/>
      </c>
      <c r="F1995" t="str">
        <f>IF(ISNUMBER(SEARCH(F$1,raw[[#This Row],[active years]])),1,"")</f>
        <v/>
      </c>
      <c r="G1995" t="str">
        <f>IF(ISNUMBER(SEARCH(G$1,raw[[#This Row],[active years]])),1,"")</f>
        <v/>
      </c>
      <c r="H1995" t="str">
        <f>IF(ISNUMBER(SEARCH(H$1,raw[[#This Row],[active years]])),1,"")</f>
        <v/>
      </c>
      <c r="I1995" t="str">
        <f>IF(ISNUMBER(SEARCH(I$1,raw[[#This Row],[active years]])),1,"")</f>
        <v/>
      </c>
      <c r="J1995" t="str">
        <f>IF(ISNUMBER(SEARCH(J$1,raw[[#This Row],[active years]])),1,"")</f>
        <v/>
      </c>
      <c r="K1995" t="str">
        <f>IF(ISNUMBER(SEARCH(K$1,raw[[#This Row],[active years]])),1,"")</f>
        <v/>
      </c>
      <c r="L1995" t="str">
        <f>IF(ISNUMBER(SEARCH(L$1,raw[[#This Row],[active years]])),1,"")</f>
        <v/>
      </c>
      <c r="M1995" t="str">
        <f>IF(ISNUMBER(SEARCH(M$1,raw[[#This Row],[active years]])),1,"")</f>
        <v/>
      </c>
      <c r="N1995" t="str">
        <f>IF(ISNUMBER(SEARCH(N$1,raw[[#This Row],[active years]])),1,"")</f>
        <v/>
      </c>
      <c r="O1995" t="str">
        <f>IF(ISNUMBER(SEARCH(O$1,raw[[#This Row],[active years]])),1,"")</f>
        <v/>
      </c>
      <c r="P1995" t="str">
        <f>IF(ISNUMBER(SEARCH(P$1,raw[[#This Row],[active years]])),1,"")</f>
        <v/>
      </c>
      <c r="Q1995" t="str">
        <f>IF(ISNUMBER(SEARCH(Q$1,raw[[#This Row],[active years]])),1,"")</f>
        <v/>
      </c>
      <c r="R1995" t="str">
        <f>IF(ISNUMBER(SEARCH(R$1,raw[[#This Row],[active years]])),1,"")</f>
        <v/>
      </c>
      <c r="S1995">
        <f>IF(ISNUMBER(SEARCH(S$1,raw[[#This Row],[active years]])),1,"")</f>
        <v>1</v>
      </c>
      <c r="T1995" t="str">
        <f>IF(ISNUMBER(SEARCH(T$1,raw[[#This Row],[active years]])),1,"")</f>
        <v/>
      </c>
      <c r="U1995" t="str">
        <f>IF(ISNUMBER(SEARCH(U$1,raw[[#This Row],[active years]])),1,"")</f>
        <v/>
      </c>
      <c r="V1995" t="str">
        <f>IF(ISNUMBER(SEARCH(V$1,raw[[#This Row],[active years]])),1,"")</f>
        <v/>
      </c>
      <c r="W1995" t="str">
        <f>IF(ISNUMBER(SEARCH(W$1,raw[[#This Row],[active years]])),1,"")</f>
        <v/>
      </c>
      <c r="X1995" t="str">
        <f>IF(ISNUMBER(SEARCH(X$1,raw[[#This Row],[active years]])),1,"")</f>
        <v/>
      </c>
      <c r="Y1995" t="str">
        <f>IF(ISNUMBER(SEARCH(Y$1,raw[[#This Row],[active years]])),1,"")</f>
        <v/>
      </c>
      <c r="Z1995" t="str">
        <f>IF(ISNUMBER(SEARCH(Z$1,raw[[#This Row],[active years]])),1,"")</f>
        <v/>
      </c>
      <c r="AA1995" t="str">
        <f>IF(ISNUMBER(SEARCH(AA$1,raw[[#This Row],[active years]])),1,"")</f>
        <v/>
      </c>
    </row>
    <row r="1996" spans="1:27" x14ac:dyDescent="0.45">
      <c r="A1996">
        <f>raw[team]</f>
        <v>2449</v>
      </c>
      <c r="B1996">
        <f>raw[rookie year]</f>
        <v>2008</v>
      </c>
      <c r="C1996" t="str">
        <f>IF(ISNUMBER(SEARCH(C$1,raw[[#This Row],[active years]])),1,"")</f>
        <v/>
      </c>
      <c r="D1996" t="str">
        <f>IF(ISNUMBER(SEARCH(D$1,raw[[#This Row],[active years]])),1,"")</f>
        <v/>
      </c>
      <c r="E1996" t="str">
        <f>IF(ISNUMBER(SEARCH(E$1,raw[[#This Row],[active years]])),1,"")</f>
        <v/>
      </c>
      <c r="F1996" t="str">
        <f>IF(ISNUMBER(SEARCH(F$1,raw[[#This Row],[active years]])),1,"")</f>
        <v/>
      </c>
      <c r="G1996" t="str">
        <f>IF(ISNUMBER(SEARCH(G$1,raw[[#This Row],[active years]])),1,"")</f>
        <v/>
      </c>
      <c r="H1996" t="str">
        <f>IF(ISNUMBER(SEARCH(H$1,raw[[#This Row],[active years]])),1,"")</f>
        <v/>
      </c>
      <c r="I1996" t="str">
        <f>IF(ISNUMBER(SEARCH(I$1,raw[[#This Row],[active years]])),1,"")</f>
        <v/>
      </c>
      <c r="J1996" t="str">
        <f>IF(ISNUMBER(SEARCH(J$1,raw[[#This Row],[active years]])),1,"")</f>
        <v/>
      </c>
      <c r="K1996" t="str">
        <f>IF(ISNUMBER(SEARCH(K$1,raw[[#This Row],[active years]])),1,"")</f>
        <v/>
      </c>
      <c r="L1996" t="str">
        <f>IF(ISNUMBER(SEARCH(L$1,raw[[#This Row],[active years]])),1,"")</f>
        <v/>
      </c>
      <c r="M1996" t="str">
        <f>IF(ISNUMBER(SEARCH(M$1,raw[[#This Row],[active years]])),1,"")</f>
        <v/>
      </c>
      <c r="N1996" t="str">
        <f>IF(ISNUMBER(SEARCH(N$1,raw[[#This Row],[active years]])),1,"")</f>
        <v/>
      </c>
      <c r="O1996" t="str">
        <f>IF(ISNUMBER(SEARCH(O$1,raw[[#This Row],[active years]])),1,"")</f>
        <v/>
      </c>
      <c r="P1996" t="str">
        <f>IF(ISNUMBER(SEARCH(P$1,raw[[#This Row],[active years]])),1,"")</f>
        <v/>
      </c>
      <c r="Q1996" t="str">
        <f>IF(ISNUMBER(SEARCH(Q$1,raw[[#This Row],[active years]])),1,"")</f>
        <v/>
      </c>
      <c r="R1996" t="str">
        <f>IF(ISNUMBER(SEARCH(R$1,raw[[#This Row],[active years]])),1,"")</f>
        <v/>
      </c>
      <c r="S1996">
        <f>IF(ISNUMBER(SEARCH(S$1,raw[[#This Row],[active years]])),1,"")</f>
        <v>1</v>
      </c>
      <c r="T1996">
        <f>IF(ISNUMBER(SEARCH(T$1,raw[[#This Row],[active years]])),1,"")</f>
        <v>1</v>
      </c>
      <c r="U1996">
        <f>IF(ISNUMBER(SEARCH(U$1,raw[[#This Row],[active years]])),1,"")</f>
        <v>1</v>
      </c>
      <c r="V1996">
        <f>IF(ISNUMBER(SEARCH(V$1,raw[[#This Row],[active years]])),1,"")</f>
        <v>1</v>
      </c>
      <c r="W1996">
        <f>IF(ISNUMBER(SEARCH(W$1,raw[[#This Row],[active years]])),1,"")</f>
        <v>1</v>
      </c>
      <c r="X1996">
        <f>IF(ISNUMBER(SEARCH(X$1,raw[[#This Row],[active years]])),1,"")</f>
        <v>1</v>
      </c>
      <c r="Y1996">
        <f>IF(ISNUMBER(SEARCH(Y$1,raw[[#This Row],[active years]])),1,"")</f>
        <v>1</v>
      </c>
      <c r="Z1996">
        <f>IF(ISNUMBER(SEARCH(Z$1,raw[[#This Row],[active years]])),1,"")</f>
        <v>1</v>
      </c>
      <c r="AA1996">
        <f>IF(ISNUMBER(SEARCH(AA$1,raw[[#This Row],[active years]])),1,"")</f>
        <v>1</v>
      </c>
    </row>
    <row r="1997" spans="1:27" x14ac:dyDescent="0.45">
      <c r="A1997">
        <f>raw[team]</f>
        <v>2450</v>
      </c>
      <c r="B1997">
        <f>raw[rookie year]</f>
        <v>2008</v>
      </c>
      <c r="C1997" t="str">
        <f>IF(ISNUMBER(SEARCH(C$1,raw[[#This Row],[active years]])),1,"")</f>
        <v/>
      </c>
      <c r="D1997" t="str">
        <f>IF(ISNUMBER(SEARCH(D$1,raw[[#This Row],[active years]])),1,"")</f>
        <v/>
      </c>
      <c r="E1997" t="str">
        <f>IF(ISNUMBER(SEARCH(E$1,raw[[#This Row],[active years]])),1,"")</f>
        <v/>
      </c>
      <c r="F1997" t="str">
        <f>IF(ISNUMBER(SEARCH(F$1,raw[[#This Row],[active years]])),1,"")</f>
        <v/>
      </c>
      <c r="G1997" t="str">
        <f>IF(ISNUMBER(SEARCH(G$1,raw[[#This Row],[active years]])),1,"")</f>
        <v/>
      </c>
      <c r="H1997" t="str">
        <f>IF(ISNUMBER(SEARCH(H$1,raw[[#This Row],[active years]])),1,"")</f>
        <v/>
      </c>
      <c r="I1997" t="str">
        <f>IF(ISNUMBER(SEARCH(I$1,raw[[#This Row],[active years]])),1,"")</f>
        <v/>
      </c>
      <c r="J1997" t="str">
        <f>IF(ISNUMBER(SEARCH(J$1,raw[[#This Row],[active years]])),1,"")</f>
        <v/>
      </c>
      <c r="K1997" t="str">
        <f>IF(ISNUMBER(SEARCH(K$1,raw[[#This Row],[active years]])),1,"")</f>
        <v/>
      </c>
      <c r="L1997" t="str">
        <f>IF(ISNUMBER(SEARCH(L$1,raw[[#This Row],[active years]])),1,"")</f>
        <v/>
      </c>
      <c r="M1997" t="str">
        <f>IF(ISNUMBER(SEARCH(M$1,raw[[#This Row],[active years]])),1,"")</f>
        <v/>
      </c>
      <c r="N1997" t="str">
        <f>IF(ISNUMBER(SEARCH(N$1,raw[[#This Row],[active years]])),1,"")</f>
        <v/>
      </c>
      <c r="O1997" t="str">
        <f>IF(ISNUMBER(SEARCH(O$1,raw[[#This Row],[active years]])),1,"")</f>
        <v/>
      </c>
      <c r="P1997" t="str">
        <f>IF(ISNUMBER(SEARCH(P$1,raw[[#This Row],[active years]])),1,"")</f>
        <v/>
      </c>
      <c r="Q1997" t="str">
        <f>IF(ISNUMBER(SEARCH(Q$1,raw[[#This Row],[active years]])),1,"")</f>
        <v/>
      </c>
      <c r="R1997" t="str">
        <f>IF(ISNUMBER(SEARCH(R$1,raw[[#This Row],[active years]])),1,"")</f>
        <v/>
      </c>
      <c r="S1997">
        <f>IF(ISNUMBER(SEARCH(S$1,raw[[#This Row],[active years]])),1,"")</f>
        <v>1</v>
      </c>
      <c r="T1997">
        <f>IF(ISNUMBER(SEARCH(T$1,raw[[#This Row],[active years]])),1,"")</f>
        <v>1</v>
      </c>
      <c r="U1997">
        <f>IF(ISNUMBER(SEARCH(U$1,raw[[#This Row],[active years]])),1,"")</f>
        <v>1</v>
      </c>
      <c r="V1997">
        <f>IF(ISNUMBER(SEARCH(V$1,raw[[#This Row],[active years]])),1,"")</f>
        <v>1</v>
      </c>
      <c r="W1997">
        <f>IF(ISNUMBER(SEARCH(W$1,raw[[#This Row],[active years]])),1,"")</f>
        <v>1</v>
      </c>
      <c r="X1997">
        <f>IF(ISNUMBER(SEARCH(X$1,raw[[#This Row],[active years]])),1,"")</f>
        <v>1</v>
      </c>
      <c r="Y1997">
        <f>IF(ISNUMBER(SEARCH(Y$1,raw[[#This Row],[active years]])),1,"")</f>
        <v>1</v>
      </c>
      <c r="Z1997">
        <f>IF(ISNUMBER(SEARCH(Z$1,raw[[#This Row],[active years]])),1,"")</f>
        <v>1</v>
      </c>
      <c r="AA1997">
        <f>IF(ISNUMBER(SEARCH(AA$1,raw[[#This Row],[active years]])),1,"")</f>
        <v>1</v>
      </c>
    </row>
    <row r="1998" spans="1:27" x14ac:dyDescent="0.45">
      <c r="A1998">
        <f>raw[team]</f>
        <v>2451</v>
      </c>
      <c r="B1998">
        <f>raw[rookie year]</f>
        <v>2008</v>
      </c>
      <c r="C1998" t="str">
        <f>IF(ISNUMBER(SEARCH(C$1,raw[[#This Row],[active years]])),1,"")</f>
        <v/>
      </c>
      <c r="D1998" t="str">
        <f>IF(ISNUMBER(SEARCH(D$1,raw[[#This Row],[active years]])),1,"")</f>
        <v/>
      </c>
      <c r="E1998" t="str">
        <f>IF(ISNUMBER(SEARCH(E$1,raw[[#This Row],[active years]])),1,"")</f>
        <v/>
      </c>
      <c r="F1998" t="str">
        <f>IF(ISNUMBER(SEARCH(F$1,raw[[#This Row],[active years]])),1,"")</f>
        <v/>
      </c>
      <c r="G1998" t="str">
        <f>IF(ISNUMBER(SEARCH(G$1,raw[[#This Row],[active years]])),1,"")</f>
        <v/>
      </c>
      <c r="H1998" t="str">
        <f>IF(ISNUMBER(SEARCH(H$1,raw[[#This Row],[active years]])),1,"")</f>
        <v/>
      </c>
      <c r="I1998" t="str">
        <f>IF(ISNUMBER(SEARCH(I$1,raw[[#This Row],[active years]])),1,"")</f>
        <v/>
      </c>
      <c r="J1998" t="str">
        <f>IF(ISNUMBER(SEARCH(J$1,raw[[#This Row],[active years]])),1,"")</f>
        <v/>
      </c>
      <c r="K1998" t="str">
        <f>IF(ISNUMBER(SEARCH(K$1,raw[[#This Row],[active years]])),1,"")</f>
        <v/>
      </c>
      <c r="L1998" t="str">
        <f>IF(ISNUMBER(SEARCH(L$1,raw[[#This Row],[active years]])),1,"")</f>
        <v/>
      </c>
      <c r="M1998" t="str">
        <f>IF(ISNUMBER(SEARCH(M$1,raw[[#This Row],[active years]])),1,"")</f>
        <v/>
      </c>
      <c r="N1998" t="str">
        <f>IF(ISNUMBER(SEARCH(N$1,raw[[#This Row],[active years]])),1,"")</f>
        <v/>
      </c>
      <c r="O1998" t="str">
        <f>IF(ISNUMBER(SEARCH(O$1,raw[[#This Row],[active years]])),1,"")</f>
        <v/>
      </c>
      <c r="P1998" t="str">
        <f>IF(ISNUMBER(SEARCH(P$1,raw[[#This Row],[active years]])),1,"")</f>
        <v/>
      </c>
      <c r="Q1998" t="str">
        <f>IF(ISNUMBER(SEARCH(Q$1,raw[[#This Row],[active years]])),1,"")</f>
        <v/>
      </c>
      <c r="R1998" t="str">
        <f>IF(ISNUMBER(SEARCH(R$1,raw[[#This Row],[active years]])),1,"")</f>
        <v/>
      </c>
      <c r="S1998" t="str">
        <f>IF(ISNUMBER(SEARCH(S$1,raw[[#This Row],[active years]])),1,"")</f>
        <v/>
      </c>
      <c r="T1998" t="str">
        <f>IF(ISNUMBER(SEARCH(T$1,raw[[#This Row],[active years]])),1,"")</f>
        <v/>
      </c>
      <c r="U1998" t="str">
        <f>IF(ISNUMBER(SEARCH(U$1,raw[[#This Row],[active years]])),1,"")</f>
        <v/>
      </c>
      <c r="V1998" t="str">
        <f>IF(ISNUMBER(SEARCH(V$1,raw[[#This Row],[active years]])),1,"")</f>
        <v/>
      </c>
      <c r="W1998" t="str">
        <f>IF(ISNUMBER(SEARCH(W$1,raw[[#This Row],[active years]])),1,"")</f>
        <v/>
      </c>
      <c r="X1998">
        <f>IF(ISNUMBER(SEARCH(X$1,raw[[#This Row],[active years]])),1,"")</f>
        <v>1</v>
      </c>
      <c r="Y1998">
        <f>IF(ISNUMBER(SEARCH(Y$1,raw[[#This Row],[active years]])),1,"")</f>
        <v>1</v>
      </c>
      <c r="Z1998">
        <f>IF(ISNUMBER(SEARCH(Z$1,raw[[#This Row],[active years]])),1,"")</f>
        <v>1</v>
      </c>
      <c r="AA1998">
        <f>IF(ISNUMBER(SEARCH(AA$1,raw[[#This Row],[active years]])),1,"")</f>
        <v>1</v>
      </c>
    </row>
    <row r="1999" spans="1:27" x14ac:dyDescent="0.45">
      <c r="A1999">
        <f>raw[team]</f>
        <v>2453</v>
      </c>
      <c r="B1999">
        <f>raw[rookie year]</f>
        <v>2008</v>
      </c>
      <c r="C1999" t="str">
        <f>IF(ISNUMBER(SEARCH(C$1,raw[[#This Row],[active years]])),1,"")</f>
        <v/>
      </c>
      <c r="D1999" t="str">
        <f>IF(ISNUMBER(SEARCH(D$1,raw[[#This Row],[active years]])),1,"")</f>
        <v/>
      </c>
      <c r="E1999" t="str">
        <f>IF(ISNUMBER(SEARCH(E$1,raw[[#This Row],[active years]])),1,"")</f>
        <v/>
      </c>
      <c r="F1999" t="str">
        <f>IF(ISNUMBER(SEARCH(F$1,raw[[#This Row],[active years]])),1,"")</f>
        <v/>
      </c>
      <c r="G1999" t="str">
        <f>IF(ISNUMBER(SEARCH(G$1,raw[[#This Row],[active years]])),1,"")</f>
        <v/>
      </c>
      <c r="H1999" t="str">
        <f>IF(ISNUMBER(SEARCH(H$1,raw[[#This Row],[active years]])),1,"")</f>
        <v/>
      </c>
      <c r="I1999" t="str">
        <f>IF(ISNUMBER(SEARCH(I$1,raw[[#This Row],[active years]])),1,"")</f>
        <v/>
      </c>
      <c r="J1999" t="str">
        <f>IF(ISNUMBER(SEARCH(J$1,raw[[#This Row],[active years]])),1,"")</f>
        <v/>
      </c>
      <c r="K1999" t="str">
        <f>IF(ISNUMBER(SEARCH(K$1,raw[[#This Row],[active years]])),1,"")</f>
        <v/>
      </c>
      <c r="L1999" t="str">
        <f>IF(ISNUMBER(SEARCH(L$1,raw[[#This Row],[active years]])),1,"")</f>
        <v/>
      </c>
      <c r="M1999" t="str">
        <f>IF(ISNUMBER(SEARCH(M$1,raw[[#This Row],[active years]])),1,"")</f>
        <v/>
      </c>
      <c r="N1999" t="str">
        <f>IF(ISNUMBER(SEARCH(N$1,raw[[#This Row],[active years]])),1,"")</f>
        <v/>
      </c>
      <c r="O1999" t="str">
        <f>IF(ISNUMBER(SEARCH(O$1,raw[[#This Row],[active years]])),1,"")</f>
        <v/>
      </c>
      <c r="P1999" t="str">
        <f>IF(ISNUMBER(SEARCH(P$1,raw[[#This Row],[active years]])),1,"")</f>
        <v/>
      </c>
      <c r="Q1999" t="str">
        <f>IF(ISNUMBER(SEARCH(Q$1,raw[[#This Row],[active years]])),1,"")</f>
        <v/>
      </c>
      <c r="R1999" t="str">
        <f>IF(ISNUMBER(SEARCH(R$1,raw[[#This Row],[active years]])),1,"")</f>
        <v/>
      </c>
      <c r="S1999">
        <f>IF(ISNUMBER(SEARCH(S$1,raw[[#This Row],[active years]])),1,"")</f>
        <v>1</v>
      </c>
      <c r="T1999">
        <f>IF(ISNUMBER(SEARCH(T$1,raw[[#This Row],[active years]])),1,"")</f>
        <v>1</v>
      </c>
      <c r="U1999" t="str">
        <f>IF(ISNUMBER(SEARCH(U$1,raw[[#This Row],[active years]])),1,"")</f>
        <v/>
      </c>
      <c r="V1999" t="str">
        <f>IF(ISNUMBER(SEARCH(V$1,raw[[#This Row],[active years]])),1,"")</f>
        <v/>
      </c>
      <c r="W1999" t="str">
        <f>IF(ISNUMBER(SEARCH(W$1,raw[[#This Row],[active years]])),1,"")</f>
        <v/>
      </c>
      <c r="X1999">
        <f>IF(ISNUMBER(SEARCH(X$1,raw[[#This Row],[active years]])),1,"")</f>
        <v>1</v>
      </c>
      <c r="Y1999">
        <f>IF(ISNUMBER(SEARCH(Y$1,raw[[#This Row],[active years]])),1,"")</f>
        <v>1</v>
      </c>
      <c r="Z1999" t="str">
        <f>IF(ISNUMBER(SEARCH(Z$1,raw[[#This Row],[active years]])),1,"")</f>
        <v/>
      </c>
      <c r="AA1999" t="str">
        <f>IF(ISNUMBER(SEARCH(AA$1,raw[[#This Row],[active years]])),1,"")</f>
        <v/>
      </c>
    </row>
    <row r="2000" spans="1:27" x14ac:dyDescent="0.45">
      <c r="A2000">
        <f>raw[team]</f>
        <v>2454</v>
      </c>
      <c r="B2000">
        <f>raw[rookie year]</f>
        <v>2008</v>
      </c>
      <c r="C2000" t="str">
        <f>IF(ISNUMBER(SEARCH(C$1,raw[[#This Row],[active years]])),1,"")</f>
        <v/>
      </c>
      <c r="D2000" t="str">
        <f>IF(ISNUMBER(SEARCH(D$1,raw[[#This Row],[active years]])),1,"")</f>
        <v/>
      </c>
      <c r="E2000" t="str">
        <f>IF(ISNUMBER(SEARCH(E$1,raw[[#This Row],[active years]])),1,"")</f>
        <v/>
      </c>
      <c r="F2000" t="str">
        <f>IF(ISNUMBER(SEARCH(F$1,raw[[#This Row],[active years]])),1,"")</f>
        <v/>
      </c>
      <c r="G2000" t="str">
        <f>IF(ISNUMBER(SEARCH(G$1,raw[[#This Row],[active years]])),1,"")</f>
        <v/>
      </c>
      <c r="H2000" t="str">
        <f>IF(ISNUMBER(SEARCH(H$1,raw[[#This Row],[active years]])),1,"")</f>
        <v/>
      </c>
      <c r="I2000" t="str">
        <f>IF(ISNUMBER(SEARCH(I$1,raw[[#This Row],[active years]])),1,"")</f>
        <v/>
      </c>
      <c r="J2000" t="str">
        <f>IF(ISNUMBER(SEARCH(J$1,raw[[#This Row],[active years]])),1,"")</f>
        <v/>
      </c>
      <c r="K2000" t="str">
        <f>IF(ISNUMBER(SEARCH(K$1,raw[[#This Row],[active years]])),1,"")</f>
        <v/>
      </c>
      <c r="L2000" t="str">
        <f>IF(ISNUMBER(SEARCH(L$1,raw[[#This Row],[active years]])),1,"")</f>
        <v/>
      </c>
      <c r="M2000" t="str">
        <f>IF(ISNUMBER(SEARCH(M$1,raw[[#This Row],[active years]])),1,"")</f>
        <v/>
      </c>
      <c r="N2000" t="str">
        <f>IF(ISNUMBER(SEARCH(N$1,raw[[#This Row],[active years]])),1,"")</f>
        <v/>
      </c>
      <c r="O2000" t="str">
        <f>IF(ISNUMBER(SEARCH(O$1,raw[[#This Row],[active years]])),1,"")</f>
        <v/>
      </c>
      <c r="P2000" t="str">
        <f>IF(ISNUMBER(SEARCH(P$1,raw[[#This Row],[active years]])),1,"")</f>
        <v/>
      </c>
      <c r="Q2000" t="str">
        <f>IF(ISNUMBER(SEARCH(Q$1,raw[[#This Row],[active years]])),1,"")</f>
        <v/>
      </c>
      <c r="R2000" t="str">
        <f>IF(ISNUMBER(SEARCH(R$1,raw[[#This Row],[active years]])),1,"")</f>
        <v/>
      </c>
      <c r="S2000">
        <f>IF(ISNUMBER(SEARCH(S$1,raw[[#This Row],[active years]])),1,"")</f>
        <v>1</v>
      </c>
      <c r="T2000">
        <f>IF(ISNUMBER(SEARCH(T$1,raw[[#This Row],[active years]])),1,"")</f>
        <v>1</v>
      </c>
      <c r="U2000" t="str">
        <f>IF(ISNUMBER(SEARCH(U$1,raw[[#This Row],[active years]])),1,"")</f>
        <v/>
      </c>
      <c r="V2000" t="str">
        <f>IF(ISNUMBER(SEARCH(V$1,raw[[#This Row],[active years]])),1,"")</f>
        <v/>
      </c>
      <c r="W2000" t="str">
        <f>IF(ISNUMBER(SEARCH(W$1,raw[[#This Row],[active years]])),1,"")</f>
        <v/>
      </c>
      <c r="X2000" t="str">
        <f>IF(ISNUMBER(SEARCH(X$1,raw[[#This Row],[active years]])),1,"")</f>
        <v/>
      </c>
      <c r="Y2000" t="str">
        <f>IF(ISNUMBER(SEARCH(Y$1,raw[[#This Row],[active years]])),1,"")</f>
        <v/>
      </c>
      <c r="Z2000" t="str">
        <f>IF(ISNUMBER(SEARCH(Z$1,raw[[#This Row],[active years]])),1,"")</f>
        <v/>
      </c>
      <c r="AA2000" t="str">
        <f>IF(ISNUMBER(SEARCH(AA$1,raw[[#This Row],[active years]])),1,"")</f>
        <v/>
      </c>
    </row>
    <row r="2001" spans="1:27" x14ac:dyDescent="0.45">
      <c r="A2001">
        <f>raw[team]</f>
        <v>2455</v>
      </c>
      <c r="B2001">
        <f>raw[rookie year]</f>
        <v>2008</v>
      </c>
      <c r="C2001" t="str">
        <f>IF(ISNUMBER(SEARCH(C$1,raw[[#This Row],[active years]])),1,"")</f>
        <v/>
      </c>
      <c r="D2001" t="str">
        <f>IF(ISNUMBER(SEARCH(D$1,raw[[#This Row],[active years]])),1,"")</f>
        <v/>
      </c>
      <c r="E2001" t="str">
        <f>IF(ISNUMBER(SEARCH(E$1,raw[[#This Row],[active years]])),1,"")</f>
        <v/>
      </c>
      <c r="F2001" t="str">
        <f>IF(ISNUMBER(SEARCH(F$1,raw[[#This Row],[active years]])),1,"")</f>
        <v/>
      </c>
      <c r="G2001" t="str">
        <f>IF(ISNUMBER(SEARCH(G$1,raw[[#This Row],[active years]])),1,"")</f>
        <v/>
      </c>
      <c r="H2001" t="str">
        <f>IF(ISNUMBER(SEARCH(H$1,raw[[#This Row],[active years]])),1,"")</f>
        <v/>
      </c>
      <c r="I2001" t="str">
        <f>IF(ISNUMBER(SEARCH(I$1,raw[[#This Row],[active years]])),1,"")</f>
        <v/>
      </c>
      <c r="J2001" t="str">
        <f>IF(ISNUMBER(SEARCH(J$1,raw[[#This Row],[active years]])),1,"")</f>
        <v/>
      </c>
      <c r="K2001" t="str">
        <f>IF(ISNUMBER(SEARCH(K$1,raw[[#This Row],[active years]])),1,"")</f>
        <v/>
      </c>
      <c r="L2001" t="str">
        <f>IF(ISNUMBER(SEARCH(L$1,raw[[#This Row],[active years]])),1,"")</f>
        <v/>
      </c>
      <c r="M2001" t="str">
        <f>IF(ISNUMBER(SEARCH(M$1,raw[[#This Row],[active years]])),1,"")</f>
        <v/>
      </c>
      <c r="N2001" t="str">
        <f>IF(ISNUMBER(SEARCH(N$1,raw[[#This Row],[active years]])),1,"")</f>
        <v/>
      </c>
      <c r="O2001" t="str">
        <f>IF(ISNUMBER(SEARCH(O$1,raw[[#This Row],[active years]])),1,"")</f>
        <v/>
      </c>
      <c r="P2001" t="str">
        <f>IF(ISNUMBER(SEARCH(P$1,raw[[#This Row],[active years]])),1,"")</f>
        <v/>
      </c>
      <c r="Q2001" t="str">
        <f>IF(ISNUMBER(SEARCH(Q$1,raw[[#This Row],[active years]])),1,"")</f>
        <v/>
      </c>
      <c r="R2001" t="str">
        <f>IF(ISNUMBER(SEARCH(R$1,raw[[#This Row],[active years]])),1,"")</f>
        <v/>
      </c>
      <c r="S2001">
        <f>IF(ISNUMBER(SEARCH(S$1,raw[[#This Row],[active years]])),1,"")</f>
        <v>1</v>
      </c>
      <c r="T2001">
        <f>IF(ISNUMBER(SEARCH(T$1,raw[[#This Row],[active years]])),1,"")</f>
        <v>1</v>
      </c>
      <c r="U2001">
        <f>IF(ISNUMBER(SEARCH(U$1,raw[[#This Row],[active years]])),1,"")</f>
        <v>1</v>
      </c>
      <c r="V2001">
        <f>IF(ISNUMBER(SEARCH(V$1,raw[[#This Row],[active years]])),1,"")</f>
        <v>1</v>
      </c>
      <c r="W2001">
        <f>IF(ISNUMBER(SEARCH(W$1,raw[[#This Row],[active years]])),1,"")</f>
        <v>1</v>
      </c>
      <c r="X2001">
        <f>IF(ISNUMBER(SEARCH(X$1,raw[[#This Row],[active years]])),1,"")</f>
        <v>1</v>
      </c>
      <c r="Y2001" t="str">
        <f>IF(ISNUMBER(SEARCH(Y$1,raw[[#This Row],[active years]])),1,"")</f>
        <v/>
      </c>
      <c r="Z2001" t="str">
        <f>IF(ISNUMBER(SEARCH(Z$1,raw[[#This Row],[active years]])),1,"")</f>
        <v/>
      </c>
      <c r="AA2001" t="str">
        <f>IF(ISNUMBER(SEARCH(AA$1,raw[[#This Row],[active years]])),1,"")</f>
        <v/>
      </c>
    </row>
    <row r="2002" spans="1:27" x14ac:dyDescent="0.45">
      <c r="A2002">
        <f>raw[team]</f>
        <v>2456</v>
      </c>
      <c r="B2002">
        <f>raw[rookie year]</f>
        <v>2008</v>
      </c>
      <c r="C2002" t="str">
        <f>IF(ISNUMBER(SEARCH(C$1,raw[[#This Row],[active years]])),1,"")</f>
        <v/>
      </c>
      <c r="D2002" t="str">
        <f>IF(ISNUMBER(SEARCH(D$1,raw[[#This Row],[active years]])),1,"")</f>
        <v/>
      </c>
      <c r="E2002" t="str">
        <f>IF(ISNUMBER(SEARCH(E$1,raw[[#This Row],[active years]])),1,"")</f>
        <v/>
      </c>
      <c r="F2002" t="str">
        <f>IF(ISNUMBER(SEARCH(F$1,raw[[#This Row],[active years]])),1,"")</f>
        <v/>
      </c>
      <c r="G2002" t="str">
        <f>IF(ISNUMBER(SEARCH(G$1,raw[[#This Row],[active years]])),1,"")</f>
        <v/>
      </c>
      <c r="H2002" t="str">
        <f>IF(ISNUMBER(SEARCH(H$1,raw[[#This Row],[active years]])),1,"")</f>
        <v/>
      </c>
      <c r="I2002" t="str">
        <f>IF(ISNUMBER(SEARCH(I$1,raw[[#This Row],[active years]])),1,"")</f>
        <v/>
      </c>
      <c r="J2002" t="str">
        <f>IF(ISNUMBER(SEARCH(J$1,raw[[#This Row],[active years]])),1,"")</f>
        <v/>
      </c>
      <c r="K2002" t="str">
        <f>IF(ISNUMBER(SEARCH(K$1,raw[[#This Row],[active years]])),1,"")</f>
        <v/>
      </c>
      <c r="L2002" t="str">
        <f>IF(ISNUMBER(SEARCH(L$1,raw[[#This Row],[active years]])),1,"")</f>
        <v/>
      </c>
      <c r="M2002" t="str">
        <f>IF(ISNUMBER(SEARCH(M$1,raw[[#This Row],[active years]])),1,"")</f>
        <v/>
      </c>
      <c r="N2002" t="str">
        <f>IF(ISNUMBER(SEARCH(N$1,raw[[#This Row],[active years]])),1,"")</f>
        <v/>
      </c>
      <c r="O2002" t="str">
        <f>IF(ISNUMBER(SEARCH(O$1,raw[[#This Row],[active years]])),1,"")</f>
        <v/>
      </c>
      <c r="P2002" t="str">
        <f>IF(ISNUMBER(SEARCH(P$1,raw[[#This Row],[active years]])),1,"")</f>
        <v/>
      </c>
      <c r="Q2002" t="str">
        <f>IF(ISNUMBER(SEARCH(Q$1,raw[[#This Row],[active years]])),1,"")</f>
        <v/>
      </c>
      <c r="R2002" t="str">
        <f>IF(ISNUMBER(SEARCH(R$1,raw[[#This Row],[active years]])),1,"")</f>
        <v/>
      </c>
      <c r="S2002">
        <f>IF(ISNUMBER(SEARCH(S$1,raw[[#This Row],[active years]])),1,"")</f>
        <v>1</v>
      </c>
      <c r="T2002">
        <f>IF(ISNUMBER(SEARCH(T$1,raw[[#This Row],[active years]])),1,"")</f>
        <v>1</v>
      </c>
      <c r="U2002">
        <f>IF(ISNUMBER(SEARCH(U$1,raw[[#This Row],[active years]])),1,"")</f>
        <v>1</v>
      </c>
      <c r="V2002">
        <f>IF(ISNUMBER(SEARCH(V$1,raw[[#This Row],[active years]])),1,"")</f>
        <v>1</v>
      </c>
      <c r="W2002" t="str">
        <f>IF(ISNUMBER(SEARCH(W$1,raw[[#This Row],[active years]])),1,"")</f>
        <v/>
      </c>
      <c r="X2002" t="str">
        <f>IF(ISNUMBER(SEARCH(X$1,raw[[#This Row],[active years]])),1,"")</f>
        <v/>
      </c>
      <c r="Y2002" t="str">
        <f>IF(ISNUMBER(SEARCH(Y$1,raw[[#This Row],[active years]])),1,"")</f>
        <v/>
      </c>
      <c r="Z2002" t="str">
        <f>IF(ISNUMBER(SEARCH(Z$1,raw[[#This Row],[active years]])),1,"")</f>
        <v/>
      </c>
      <c r="AA2002" t="str">
        <f>IF(ISNUMBER(SEARCH(AA$1,raw[[#This Row],[active years]])),1,"")</f>
        <v/>
      </c>
    </row>
    <row r="2003" spans="1:27" x14ac:dyDescent="0.45">
      <c r="A2003">
        <f>raw[team]</f>
        <v>2457</v>
      </c>
      <c r="B2003">
        <f>raw[rookie year]</f>
        <v>2008</v>
      </c>
      <c r="C2003" t="str">
        <f>IF(ISNUMBER(SEARCH(C$1,raw[[#This Row],[active years]])),1,"")</f>
        <v/>
      </c>
      <c r="D2003" t="str">
        <f>IF(ISNUMBER(SEARCH(D$1,raw[[#This Row],[active years]])),1,"")</f>
        <v/>
      </c>
      <c r="E2003" t="str">
        <f>IF(ISNUMBER(SEARCH(E$1,raw[[#This Row],[active years]])),1,"")</f>
        <v/>
      </c>
      <c r="F2003" t="str">
        <f>IF(ISNUMBER(SEARCH(F$1,raw[[#This Row],[active years]])),1,"")</f>
        <v/>
      </c>
      <c r="G2003" t="str">
        <f>IF(ISNUMBER(SEARCH(G$1,raw[[#This Row],[active years]])),1,"")</f>
        <v/>
      </c>
      <c r="H2003" t="str">
        <f>IF(ISNUMBER(SEARCH(H$1,raw[[#This Row],[active years]])),1,"")</f>
        <v/>
      </c>
      <c r="I2003" t="str">
        <f>IF(ISNUMBER(SEARCH(I$1,raw[[#This Row],[active years]])),1,"")</f>
        <v/>
      </c>
      <c r="J2003" t="str">
        <f>IF(ISNUMBER(SEARCH(J$1,raw[[#This Row],[active years]])),1,"")</f>
        <v/>
      </c>
      <c r="K2003" t="str">
        <f>IF(ISNUMBER(SEARCH(K$1,raw[[#This Row],[active years]])),1,"")</f>
        <v/>
      </c>
      <c r="L2003" t="str">
        <f>IF(ISNUMBER(SEARCH(L$1,raw[[#This Row],[active years]])),1,"")</f>
        <v/>
      </c>
      <c r="M2003" t="str">
        <f>IF(ISNUMBER(SEARCH(M$1,raw[[#This Row],[active years]])),1,"")</f>
        <v/>
      </c>
      <c r="N2003" t="str">
        <f>IF(ISNUMBER(SEARCH(N$1,raw[[#This Row],[active years]])),1,"")</f>
        <v/>
      </c>
      <c r="O2003" t="str">
        <f>IF(ISNUMBER(SEARCH(O$1,raw[[#This Row],[active years]])),1,"")</f>
        <v/>
      </c>
      <c r="P2003" t="str">
        <f>IF(ISNUMBER(SEARCH(P$1,raw[[#This Row],[active years]])),1,"")</f>
        <v/>
      </c>
      <c r="Q2003" t="str">
        <f>IF(ISNUMBER(SEARCH(Q$1,raw[[#This Row],[active years]])),1,"")</f>
        <v/>
      </c>
      <c r="R2003" t="str">
        <f>IF(ISNUMBER(SEARCH(R$1,raw[[#This Row],[active years]])),1,"")</f>
        <v/>
      </c>
      <c r="S2003">
        <f>IF(ISNUMBER(SEARCH(S$1,raw[[#This Row],[active years]])),1,"")</f>
        <v>1</v>
      </c>
      <c r="T2003">
        <f>IF(ISNUMBER(SEARCH(T$1,raw[[#This Row],[active years]])),1,"")</f>
        <v>1</v>
      </c>
      <c r="U2003">
        <f>IF(ISNUMBER(SEARCH(U$1,raw[[#This Row],[active years]])),1,"")</f>
        <v>1</v>
      </c>
      <c r="V2003">
        <f>IF(ISNUMBER(SEARCH(V$1,raw[[#This Row],[active years]])),1,"")</f>
        <v>1</v>
      </c>
      <c r="W2003">
        <f>IF(ISNUMBER(SEARCH(W$1,raw[[#This Row],[active years]])),1,"")</f>
        <v>1</v>
      </c>
      <c r="X2003">
        <f>IF(ISNUMBER(SEARCH(X$1,raw[[#This Row],[active years]])),1,"")</f>
        <v>1</v>
      </c>
      <c r="Y2003">
        <f>IF(ISNUMBER(SEARCH(Y$1,raw[[#This Row],[active years]])),1,"")</f>
        <v>1</v>
      </c>
      <c r="Z2003">
        <f>IF(ISNUMBER(SEARCH(Z$1,raw[[#This Row],[active years]])),1,"")</f>
        <v>1</v>
      </c>
      <c r="AA2003">
        <f>IF(ISNUMBER(SEARCH(AA$1,raw[[#This Row],[active years]])),1,"")</f>
        <v>1</v>
      </c>
    </row>
    <row r="2004" spans="1:27" x14ac:dyDescent="0.45">
      <c r="A2004">
        <f>raw[team]</f>
        <v>2458</v>
      </c>
      <c r="B2004">
        <f>raw[rookie year]</f>
        <v>2008</v>
      </c>
      <c r="C2004" t="str">
        <f>IF(ISNUMBER(SEARCH(C$1,raw[[#This Row],[active years]])),1,"")</f>
        <v/>
      </c>
      <c r="D2004" t="str">
        <f>IF(ISNUMBER(SEARCH(D$1,raw[[#This Row],[active years]])),1,"")</f>
        <v/>
      </c>
      <c r="E2004" t="str">
        <f>IF(ISNUMBER(SEARCH(E$1,raw[[#This Row],[active years]])),1,"")</f>
        <v/>
      </c>
      <c r="F2004" t="str">
        <f>IF(ISNUMBER(SEARCH(F$1,raw[[#This Row],[active years]])),1,"")</f>
        <v/>
      </c>
      <c r="G2004" t="str">
        <f>IF(ISNUMBER(SEARCH(G$1,raw[[#This Row],[active years]])),1,"")</f>
        <v/>
      </c>
      <c r="H2004" t="str">
        <f>IF(ISNUMBER(SEARCH(H$1,raw[[#This Row],[active years]])),1,"")</f>
        <v/>
      </c>
      <c r="I2004" t="str">
        <f>IF(ISNUMBER(SEARCH(I$1,raw[[#This Row],[active years]])),1,"")</f>
        <v/>
      </c>
      <c r="J2004" t="str">
        <f>IF(ISNUMBER(SEARCH(J$1,raw[[#This Row],[active years]])),1,"")</f>
        <v/>
      </c>
      <c r="K2004" t="str">
        <f>IF(ISNUMBER(SEARCH(K$1,raw[[#This Row],[active years]])),1,"")</f>
        <v/>
      </c>
      <c r="L2004" t="str">
        <f>IF(ISNUMBER(SEARCH(L$1,raw[[#This Row],[active years]])),1,"")</f>
        <v/>
      </c>
      <c r="M2004" t="str">
        <f>IF(ISNUMBER(SEARCH(M$1,raw[[#This Row],[active years]])),1,"")</f>
        <v/>
      </c>
      <c r="N2004" t="str">
        <f>IF(ISNUMBER(SEARCH(N$1,raw[[#This Row],[active years]])),1,"")</f>
        <v/>
      </c>
      <c r="O2004" t="str">
        <f>IF(ISNUMBER(SEARCH(O$1,raw[[#This Row],[active years]])),1,"")</f>
        <v/>
      </c>
      <c r="P2004" t="str">
        <f>IF(ISNUMBER(SEARCH(P$1,raw[[#This Row],[active years]])),1,"")</f>
        <v/>
      </c>
      <c r="Q2004" t="str">
        <f>IF(ISNUMBER(SEARCH(Q$1,raw[[#This Row],[active years]])),1,"")</f>
        <v/>
      </c>
      <c r="R2004" t="str">
        <f>IF(ISNUMBER(SEARCH(R$1,raw[[#This Row],[active years]])),1,"")</f>
        <v/>
      </c>
      <c r="S2004">
        <f>IF(ISNUMBER(SEARCH(S$1,raw[[#This Row],[active years]])),1,"")</f>
        <v>1</v>
      </c>
      <c r="T2004">
        <f>IF(ISNUMBER(SEARCH(T$1,raw[[#This Row],[active years]])),1,"")</f>
        <v>1</v>
      </c>
      <c r="U2004">
        <f>IF(ISNUMBER(SEARCH(U$1,raw[[#This Row],[active years]])),1,"")</f>
        <v>1</v>
      </c>
      <c r="V2004">
        <f>IF(ISNUMBER(SEARCH(V$1,raw[[#This Row],[active years]])),1,"")</f>
        <v>1</v>
      </c>
      <c r="W2004">
        <f>IF(ISNUMBER(SEARCH(W$1,raw[[#This Row],[active years]])),1,"")</f>
        <v>1</v>
      </c>
      <c r="X2004">
        <f>IF(ISNUMBER(SEARCH(X$1,raw[[#This Row],[active years]])),1,"")</f>
        <v>1</v>
      </c>
      <c r="Y2004">
        <f>IF(ISNUMBER(SEARCH(Y$1,raw[[#This Row],[active years]])),1,"")</f>
        <v>1</v>
      </c>
      <c r="Z2004">
        <f>IF(ISNUMBER(SEARCH(Z$1,raw[[#This Row],[active years]])),1,"")</f>
        <v>1</v>
      </c>
      <c r="AA2004">
        <f>IF(ISNUMBER(SEARCH(AA$1,raw[[#This Row],[active years]])),1,"")</f>
        <v>1</v>
      </c>
    </row>
    <row r="2005" spans="1:27" x14ac:dyDescent="0.45">
      <c r="A2005">
        <f>raw[team]</f>
        <v>2459</v>
      </c>
      <c r="B2005">
        <f>raw[rookie year]</f>
        <v>2008</v>
      </c>
      <c r="C2005" t="str">
        <f>IF(ISNUMBER(SEARCH(C$1,raw[[#This Row],[active years]])),1,"")</f>
        <v/>
      </c>
      <c r="D2005" t="str">
        <f>IF(ISNUMBER(SEARCH(D$1,raw[[#This Row],[active years]])),1,"")</f>
        <v/>
      </c>
      <c r="E2005" t="str">
        <f>IF(ISNUMBER(SEARCH(E$1,raw[[#This Row],[active years]])),1,"")</f>
        <v/>
      </c>
      <c r="F2005" t="str">
        <f>IF(ISNUMBER(SEARCH(F$1,raw[[#This Row],[active years]])),1,"")</f>
        <v/>
      </c>
      <c r="G2005" t="str">
        <f>IF(ISNUMBER(SEARCH(G$1,raw[[#This Row],[active years]])),1,"")</f>
        <v/>
      </c>
      <c r="H2005" t="str">
        <f>IF(ISNUMBER(SEARCH(H$1,raw[[#This Row],[active years]])),1,"")</f>
        <v/>
      </c>
      <c r="I2005" t="str">
        <f>IF(ISNUMBER(SEARCH(I$1,raw[[#This Row],[active years]])),1,"")</f>
        <v/>
      </c>
      <c r="J2005" t="str">
        <f>IF(ISNUMBER(SEARCH(J$1,raw[[#This Row],[active years]])),1,"")</f>
        <v/>
      </c>
      <c r="K2005" t="str">
        <f>IF(ISNUMBER(SEARCH(K$1,raw[[#This Row],[active years]])),1,"")</f>
        <v/>
      </c>
      <c r="L2005" t="str">
        <f>IF(ISNUMBER(SEARCH(L$1,raw[[#This Row],[active years]])),1,"")</f>
        <v/>
      </c>
      <c r="M2005" t="str">
        <f>IF(ISNUMBER(SEARCH(M$1,raw[[#This Row],[active years]])),1,"")</f>
        <v/>
      </c>
      <c r="N2005" t="str">
        <f>IF(ISNUMBER(SEARCH(N$1,raw[[#This Row],[active years]])),1,"")</f>
        <v/>
      </c>
      <c r="O2005" t="str">
        <f>IF(ISNUMBER(SEARCH(O$1,raw[[#This Row],[active years]])),1,"")</f>
        <v/>
      </c>
      <c r="P2005" t="str">
        <f>IF(ISNUMBER(SEARCH(P$1,raw[[#This Row],[active years]])),1,"")</f>
        <v/>
      </c>
      <c r="Q2005" t="str">
        <f>IF(ISNUMBER(SEARCH(Q$1,raw[[#This Row],[active years]])),1,"")</f>
        <v/>
      </c>
      <c r="R2005" t="str">
        <f>IF(ISNUMBER(SEARCH(R$1,raw[[#This Row],[active years]])),1,"")</f>
        <v/>
      </c>
      <c r="S2005">
        <f>IF(ISNUMBER(SEARCH(S$1,raw[[#This Row],[active years]])),1,"")</f>
        <v>1</v>
      </c>
      <c r="T2005">
        <f>IF(ISNUMBER(SEARCH(T$1,raw[[#This Row],[active years]])),1,"")</f>
        <v>1</v>
      </c>
      <c r="U2005">
        <f>IF(ISNUMBER(SEARCH(U$1,raw[[#This Row],[active years]])),1,"")</f>
        <v>1</v>
      </c>
      <c r="V2005">
        <f>IF(ISNUMBER(SEARCH(V$1,raw[[#This Row],[active years]])),1,"")</f>
        <v>1</v>
      </c>
      <c r="W2005">
        <f>IF(ISNUMBER(SEARCH(W$1,raw[[#This Row],[active years]])),1,"")</f>
        <v>1</v>
      </c>
      <c r="X2005" t="str">
        <f>IF(ISNUMBER(SEARCH(X$1,raw[[#This Row],[active years]])),1,"")</f>
        <v/>
      </c>
      <c r="Y2005">
        <f>IF(ISNUMBER(SEARCH(Y$1,raw[[#This Row],[active years]])),1,"")</f>
        <v>1</v>
      </c>
      <c r="Z2005">
        <f>IF(ISNUMBER(SEARCH(Z$1,raw[[#This Row],[active years]])),1,"")</f>
        <v>1</v>
      </c>
      <c r="AA2005" t="str">
        <f>IF(ISNUMBER(SEARCH(AA$1,raw[[#This Row],[active years]])),1,"")</f>
        <v/>
      </c>
    </row>
    <row r="2006" spans="1:27" x14ac:dyDescent="0.45">
      <c r="A2006">
        <f>raw[team]</f>
        <v>2460</v>
      </c>
      <c r="B2006">
        <f>raw[rookie year]</f>
        <v>2008</v>
      </c>
      <c r="C2006" t="str">
        <f>IF(ISNUMBER(SEARCH(C$1,raw[[#This Row],[active years]])),1,"")</f>
        <v/>
      </c>
      <c r="D2006" t="str">
        <f>IF(ISNUMBER(SEARCH(D$1,raw[[#This Row],[active years]])),1,"")</f>
        <v/>
      </c>
      <c r="E2006" t="str">
        <f>IF(ISNUMBER(SEARCH(E$1,raw[[#This Row],[active years]])),1,"")</f>
        <v/>
      </c>
      <c r="F2006" t="str">
        <f>IF(ISNUMBER(SEARCH(F$1,raw[[#This Row],[active years]])),1,"")</f>
        <v/>
      </c>
      <c r="G2006" t="str">
        <f>IF(ISNUMBER(SEARCH(G$1,raw[[#This Row],[active years]])),1,"")</f>
        <v/>
      </c>
      <c r="H2006" t="str">
        <f>IF(ISNUMBER(SEARCH(H$1,raw[[#This Row],[active years]])),1,"")</f>
        <v/>
      </c>
      <c r="I2006" t="str">
        <f>IF(ISNUMBER(SEARCH(I$1,raw[[#This Row],[active years]])),1,"")</f>
        <v/>
      </c>
      <c r="J2006" t="str">
        <f>IF(ISNUMBER(SEARCH(J$1,raw[[#This Row],[active years]])),1,"")</f>
        <v/>
      </c>
      <c r="K2006" t="str">
        <f>IF(ISNUMBER(SEARCH(K$1,raw[[#This Row],[active years]])),1,"")</f>
        <v/>
      </c>
      <c r="L2006" t="str">
        <f>IF(ISNUMBER(SEARCH(L$1,raw[[#This Row],[active years]])),1,"")</f>
        <v/>
      </c>
      <c r="M2006" t="str">
        <f>IF(ISNUMBER(SEARCH(M$1,raw[[#This Row],[active years]])),1,"")</f>
        <v/>
      </c>
      <c r="N2006" t="str">
        <f>IF(ISNUMBER(SEARCH(N$1,raw[[#This Row],[active years]])),1,"")</f>
        <v/>
      </c>
      <c r="O2006" t="str">
        <f>IF(ISNUMBER(SEARCH(O$1,raw[[#This Row],[active years]])),1,"")</f>
        <v/>
      </c>
      <c r="P2006" t="str">
        <f>IF(ISNUMBER(SEARCH(P$1,raw[[#This Row],[active years]])),1,"")</f>
        <v/>
      </c>
      <c r="Q2006" t="str">
        <f>IF(ISNUMBER(SEARCH(Q$1,raw[[#This Row],[active years]])),1,"")</f>
        <v/>
      </c>
      <c r="R2006" t="str">
        <f>IF(ISNUMBER(SEARCH(R$1,raw[[#This Row],[active years]])),1,"")</f>
        <v/>
      </c>
      <c r="S2006">
        <f>IF(ISNUMBER(SEARCH(S$1,raw[[#This Row],[active years]])),1,"")</f>
        <v>1</v>
      </c>
      <c r="T2006">
        <f>IF(ISNUMBER(SEARCH(T$1,raw[[#This Row],[active years]])),1,"")</f>
        <v>1</v>
      </c>
      <c r="U2006">
        <f>IF(ISNUMBER(SEARCH(U$1,raw[[#This Row],[active years]])),1,"")</f>
        <v>1</v>
      </c>
      <c r="V2006">
        <f>IF(ISNUMBER(SEARCH(V$1,raw[[#This Row],[active years]])),1,"")</f>
        <v>1</v>
      </c>
      <c r="W2006">
        <f>IF(ISNUMBER(SEARCH(W$1,raw[[#This Row],[active years]])),1,"")</f>
        <v>1</v>
      </c>
      <c r="X2006" t="str">
        <f>IF(ISNUMBER(SEARCH(X$1,raw[[#This Row],[active years]])),1,"")</f>
        <v/>
      </c>
      <c r="Y2006" t="str">
        <f>IF(ISNUMBER(SEARCH(Y$1,raw[[#This Row],[active years]])),1,"")</f>
        <v/>
      </c>
      <c r="Z2006" t="str">
        <f>IF(ISNUMBER(SEARCH(Z$1,raw[[#This Row],[active years]])),1,"")</f>
        <v/>
      </c>
      <c r="AA2006" t="str">
        <f>IF(ISNUMBER(SEARCH(AA$1,raw[[#This Row],[active years]])),1,"")</f>
        <v/>
      </c>
    </row>
    <row r="2007" spans="1:27" x14ac:dyDescent="0.45">
      <c r="A2007">
        <f>raw[team]</f>
        <v>2461</v>
      </c>
      <c r="B2007">
        <f>raw[rookie year]</f>
        <v>2008</v>
      </c>
      <c r="C2007" t="str">
        <f>IF(ISNUMBER(SEARCH(C$1,raw[[#This Row],[active years]])),1,"")</f>
        <v/>
      </c>
      <c r="D2007" t="str">
        <f>IF(ISNUMBER(SEARCH(D$1,raw[[#This Row],[active years]])),1,"")</f>
        <v/>
      </c>
      <c r="E2007" t="str">
        <f>IF(ISNUMBER(SEARCH(E$1,raw[[#This Row],[active years]])),1,"")</f>
        <v/>
      </c>
      <c r="F2007" t="str">
        <f>IF(ISNUMBER(SEARCH(F$1,raw[[#This Row],[active years]])),1,"")</f>
        <v/>
      </c>
      <c r="G2007" t="str">
        <f>IF(ISNUMBER(SEARCH(G$1,raw[[#This Row],[active years]])),1,"")</f>
        <v/>
      </c>
      <c r="H2007" t="str">
        <f>IF(ISNUMBER(SEARCH(H$1,raw[[#This Row],[active years]])),1,"")</f>
        <v/>
      </c>
      <c r="I2007" t="str">
        <f>IF(ISNUMBER(SEARCH(I$1,raw[[#This Row],[active years]])),1,"")</f>
        <v/>
      </c>
      <c r="J2007" t="str">
        <f>IF(ISNUMBER(SEARCH(J$1,raw[[#This Row],[active years]])),1,"")</f>
        <v/>
      </c>
      <c r="K2007" t="str">
        <f>IF(ISNUMBER(SEARCH(K$1,raw[[#This Row],[active years]])),1,"")</f>
        <v/>
      </c>
      <c r="L2007" t="str">
        <f>IF(ISNUMBER(SEARCH(L$1,raw[[#This Row],[active years]])),1,"")</f>
        <v/>
      </c>
      <c r="M2007" t="str">
        <f>IF(ISNUMBER(SEARCH(M$1,raw[[#This Row],[active years]])),1,"")</f>
        <v/>
      </c>
      <c r="N2007" t="str">
        <f>IF(ISNUMBER(SEARCH(N$1,raw[[#This Row],[active years]])),1,"")</f>
        <v/>
      </c>
      <c r="O2007" t="str">
        <f>IF(ISNUMBER(SEARCH(O$1,raw[[#This Row],[active years]])),1,"")</f>
        <v/>
      </c>
      <c r="P2007" t="str">
        <f>IF(ISNUMBER(SEARCH(P$1,raw[[#This Row],[active years]])),1,"")</f>
        <v/>
      </c>
      <c r="Q2007" t="str">
        <f>IF(ISNUMBER(SEARCH(Q$1,raw[[#This Row],[active years]])),1,"")</f>
        <v/>
      </c>
      <c r="R2007" t="str">
        <f>IF(ISNUMBER(SEARCH(R$1,raw[[#This Row],[active years]])),1,"")</f>
        <v/>
      </c>
      <c r="S2007">
        <f>IF(ISNUMBER(SEARCH(S$1,raw[[#This Row],[active years]])),1,"")</f>
        <v>1</v>
      </c>
      <c r="T2007">
        <f>IF(ISNUMBER(SEARCH(T$1,raw[[#This Row],[active years]])),1,"")</f>
        <v>1</v>
      </c>
      <c r="U2007">
        <f>IF(ISNUMBER(SEARCH(U$1,raw[[#This Row],[active years]])),1,"")</f>
        <v>1</v>
      </c>
      <c r="V2007">
        <f>IF(ISNUMBER(SEARCH(V$1,raw[[#This Row],[active years]])),1,"")</f>
        <v>1</v>
      </c>
      <c r="W2007">
        <f>IF(ISNUMBER(SEARCH(W$1,raw[[#This Row],[active years]])),1,"")</f>
        <v>1</v>
      </c>
      <c r="X2007">
        <f>IF(ISNUMBER(SEARCH(X$1,raw[[#This Row],[active years]])),1,"")</f>
        <v>1</v>
      </c>
      <c r="Y2007">
        <f>IF(ISNUMBER(SEARCH(Y$1,raw[[#This Row],[active years]])),1,"")</f>
        <v>1</v>
      </c>
      <c r="Z2007">
        <f>IF(ISNUMBER(SEARCH(Z$1,raw[[#This Row],[active years]])),1,"")</f>
        <v>1</v>
      </c>
      <c r="AA2007">
        <f>IF(ISNUMBER(SEARCH(AA$1,raw[[#This Row],[active years]])),1,"")</f>
        <v>1</v>
      </c>
    </row>
    <row r="2008" spans="1:27" x14ac:dyDescent="0.45">
      <c r="A2008">
        <f>raw[team]</f>
        <v>2462</v>
      </c>
      <c r="B2008">
        <f>raw[rookie year]</f>
        <v>2008</v>
      </c>
      <c r="C2008" t="str">
        <f>IF(ISNUMBER(SEARCH(C$1,raw[[#This Row],[active years]])),1,"")</f>
        <v/>
      </c>
      <c r="D2008" t="str">
        <f>IF(ISNUMBER(SEARCH(D$1,raw[[#This Row],[active years]])),1,"")</f>
        <v/>
      </c>
      <c r="E2008" t="str">
        <f>IF(ISNUMBER(SEARCH(E$1,raw[[#This Row],[active years]])),1,"")</f>
        <v/>
      </c>
      <c r="F2008" t="str">
        <f>IF(ISNUMBER(SEARCH(F$1,raw[[#This Row],[active years]])),1,"")</f>
        <v/>
      </c>
      <c r="G2008" t="str">
        <f>IF(ISNUMBER(SEARCH(G$1,raw[[#This Row],[active years]])),1,"")</f>
        <v/>
      </c>
      <c r="H2008" t="str">
        <f>IF(ISNUMBER(SEARCH(H$1,raw[[#This Row],[active years]])),1,"")</f>
        <v/>
      </c>
      <c r="I2008" t="str">
        <f>IF(ISNUMBER(SEARCH(I$1,raw[[#This Row],[active years]])),1,"")</f>
        <v/>
      </c>
      <c r="J2008" t="str">
        <f>IF(ISNUMBER(SEARCH(J$1,raw[[#This Row],[active years]])),1,"")</f>
        <v/>
      </c>
      <c r="K2008" t="str">
        <f>IF(ISNUMBER(SEARCH(K$1,raw[[#This Row],[active years]])),1,"")</f>
        <v/>
      </c>
      <c r="L2008" t="str">
        <f>IF(ISNUMBER(SEARCH(L$1,raw[[#This Row],[active years]])),1,"")</f>
        <v/>
      </c>
      <c r="M2008" t="str">
        <f>IF(ISNUMBER(SEARCH(M$1,raw[[#This Row],[active years]])),1,"")</f>
        <v/>
      </c>
      <c r="N2008" t="str">
        <f>IF(ISNUMBER(SEARCH(N$1,raw[[#This Row],[active years]])),1,"")</f>
        <v/>
      </c>
      <c r="O2008" t="str">
        <f>IF(ISNUMBER(SEARCH(O$1,raw[[#This Row],[active years]])),1,"")</f>
        <v/>
      </c>
      <c r="P2008" t="str">
        <f>IF(ISNUMBER(SEARCH(P$1,raw[[#This Row],[active years]])),1,"")</f>
        <v/>
      </c>
      <c r="Q2008" t="str">
        <f>IF(ISNUMBER(SEARCH(Q$1,raw[[#This Row],[active years]])),1,"")</f>
        <v/>
      </c>
      <c r="R2008" t="str">
        <f>IF(ISNUMBER(SEARCH(R$1,raw[[#This Row],[active years]])),1,"")</f>
        <v/>
      </c>
      <c r="S2008">
        <f>IF(ISNUMBER(SEARCH(S$1,raw[[#This Row],[active years]])),1,"")</f>
        <v>1</v>
      </c>
      <c r="T2008">
        <f>IF(ISNUMBER(SEARCH(T$1,raw[[#This Row],[active years]])),1,"")</f>
        <v>1</v>
      </c>
      <c r="U2008">
        <f>IF(ISNUMBER(SEARCH(U$1,raw[[#This Row],[active years]])),1,"")</f>
        <v>1</v>
      </c>
      <c r="V2008">
        <f>IF(ISNUMBER(SEARCH(V$1,raw[[#This Row],[active years]])),1,"")</f>
        <v>1</v>
      </c>
      <c r="W2008">
        <f>IF(ISNUMBER(SEARCH(W$1,raw[[#This Row],[active years]])),1,"")</f>
        <v>1</v>
      </c>
      <c r="X2008" t="str">
        <f>IF(ISNUMBER(SEARCH(X$1,raw[[#This Row],[active years]])),1,"")</f>
        <v/>
      </c>
      <c r="Y2008" t="str">
        <f>IF(ISNUMBER(SEARCH(Y$1,raw[[#This Row],[active years]])),1,"")</f>
        <v/>
      </c>
      <c r="Z2008" t="str">
        <f>IF(ISNUMBER(SEARCH(Z$1,raw[[#This Row],[active years]])),1,"")</f>
        <v/>
      </c>
      <c r="AA2008" t="str">
        <f>IF(ISNUMBER(SEARCH(AA$1,raw[[#This Row],[active years]])),1,"")</f>
        <v/>
      </c>
    </row>
    <row r="2009" spans="1:27" x14ac:dyDescent="0.45">
      <c r="A2009">
        <f>raw[team]</f>
        <v>2463</v>
      </c>
      <c r="B2009">
        <f>raw[rookie year]</f>
        <v>2008</v>
      </c>
      <c r="C2009" t="str">
        <f>IF(ISNUMBER(SEARCH(C$1,raw[[#This Row],[active years]])),1,"")</f>
        <v/>
      </c>
      <c r="D2009" t="str">
        <f>IF(ISNUMBER(SEARCH(D$1,raw[[#This Row],[active years]])),1,"")</f>
        <v/>
      </c>
      <c r="E2009" t="str">
        <f>IF(ISNUMBER(SEARCH(E$1,raw[[#This Row],[active years]])),1,"")</f>
        <v/>
      </c>
      <c r="F2009" t="str">
        <f>IF(ISNUMBER(SEARCH(F$1,raw[[#This Row],[active years]])),1,"")</f>
        <v/>
      </c>
      <c r="G2009" t="str">
        <f>IF(ISNUMBER(SEARCH(G$1,raw[[#This Row],[active years]])),1,"")</f>
        <v/>
      </c>
      <c r="H2009" t="str">
        <f>IF(ISNUMBER(SEARCH(H$1,raw[[#This Row],[active years]])),1,"")</f>
        <v/>
      </c>
      <c r="I2009" t="str">
        <f>IF(ISNUMBER(SEARCH(I$1,raw[[#This Row],[active years]])),1,"")</f>
        <v/>
      </c>
      <c r="J2009" t="str">
        <f>IF(ISNUMBER(SEARCH(J$1,raw[[#This Row],[active years]])),1,"")</f>
        <v/>
      </c>
      <c r="K2009" t="str">
        <f>IF(ISNUMBER(SEARCH(K$1,raw[[#This Row],[active years]])),1,"")</f>
        <v/>
      </c>
      <c r="L2009" t="str">
        <f>IF(ISNUMBER(SEARCH(L$1,raw[[#This Row],[active years]])),1,"")</f>
        <v/>
      </c>
      <c r="M2009" t="str">
        <f>IF(ISNUMBER(SEARCH(M$1,raw[[#This Row],[active years]])),1,"")</f>
        <v/>
      </c>
      <c r="N2009" t="str">
        <f>IF(ISNUMBER(SEARCH(N$1,raw[[#This Row],[active years]])),1,"")</f>
        <v/>
      </c>
      <c r="O2009" t="str">
        <f>IF(ISNUMBER(SEARCH(O$1,raw[[#This Row],[active years]])),1,"")</f>
        <v/>
      </c>
      <c r="P2009" t="str">
        <f>IF(ISNUMBER(SEARCH(P$1,raw[[#This Row],[active years]])),1,"")</f>
        <v/>
      </c>
      <c r="Q2009" t="str">
        <f>IF(ISNUMBER(SEARCH(Q$1,raw[[#This Row],[active years]])),1,"")</f>
        <v/>
      </c>
      <c r="R2009" t="str">
        <f>IF(ISNUMBER(SEARCH(R$1,raw[[#This Row],[active years]])),1,"")</f>
        <v/>
      </c>
      <c r="S2009">
        <f>IF(ISNUMBER(SEARCH(S$1,raw[[#This Row],[active years]])),1,"")</f>
        <v>1</v>
      </c>
      <c r="T2009" t="str">
        <f>IF(ISNUMBER(SEARCH(T$1,raw[[#This Row],[active years]])),1,"")</f>
        <v/>
      </c>
      <c r="U2009" t="str">
        <f>IF(ISNUMBER(SEARCH(U$1,raw[[#This Row],[active years]])),1,"")</f>
        <v/>
      </c>
      <c r="V2009" t="str">
        <f>IF(ISNUMBER(SEARCH(V$1,raw[[#This Row],[active years]])),1,"")</f>
        <v/>
      </c>
      <c r="W2009" t="str">
        <f>IF(ISNUMBER(SEARCH(W$1,raw[[#This Row],[active years]])),1,"")</f>
        <v/>
      </c>
      <c r="X2009" t="str">
        <f>IF(ISNUMBER(SEARCH(X$1,raw[[#This Row],[active years]])),1,"")</f>
        <v/>
      </c>
      <c r="Y2009" t="str">
        <f>IF(ISNUMBER(SEARCH(Y$1,raw[[#This Row],[active years]])),1,"")</f>
        <v/>
      </c>
      <c r="Z2009" t="str">
        <f>IF(ISNUMBER(SEARCH(Z$1,raw[[#This Row],[active years]])),1,"")</f>
        <v/>
      </c>
      <c r="AA2009" t="str">
        <f>IF(ISNUMBER(SEARCH(AA$1,raw[[#This Row],[active years]])),1,"")</f>
        <v/>
      </c>
    </row>
    <row r="2010" spans="1:27" x14ac:dyDescent="0.45">
      <c r="A2010">
        <f>raw[team]</f>
        <v>2464</v>
      </c>
      <c r="B2010">
        <f>raw[rookie year]</f>
        <v>2008</v>
      </c>
      <c r="C2010" t="str">
        <f>IF(ISNUMBER(SEARCH(C$1,raw[[#This Row],[active years]])),1,"")</f>
        <v/>
      </c>
      <c r="D2010" t="str">
        <f>IF(ISNUMBER(SEARCH(D$1,raw[[#This Row],[active years]])),1,"")</f>
        <v/>
      </c>
      <c r="E2010" t="str">
        <f>IF(ISNUMBER(SEARCH(E$1,raw[[#This Row],[active years]])),1,"")</f>
        <v/>
      </c>
      <c r="F2010" t="str">
        <f>IF(ISNUMBER(SEARCH(F$1,raw[[#This Row],[active years]])),1,"")</f>
        <v/>
      </c>
      <c r="G2010" t="str">
        <f>IF(ISNUMBER(SEARCH(G$1,raw[[#This Row],[active years]])),1,"")</f>
        <v/>
      </c>
      <c r="H2010" t="str">
        <f>IF(ISNUMBER(SEARCH(H$1,raw[[#This Row],[active years]])),1,"")</f>
        <v/>
      </c>
      <c r="I2010" t="str">
        <f>IF(ISNUMBER(SEARCH(I$1,raw[[#This Row],[active years]])),1,"")</f>
        <v/>
      </c>
      <c r="J2010" t="str">
        <f>IF(ISNUMBER(SEARCH(J$1,raw[[#This Row],[active years]])),1,"")</f>
        <v/>
      </c>
      <c r="K2010" t="str">
        <f>IF(ISNUMBER(SEARCH(K$1,raw[[#This Row],[active years]])),1,"")</f>
        <v/>
      </c>
      <c r="L2010" t="str">
        <f>IF(ISNUMBER(SEARCH(L$1,raw[[#This Row],[active years]])),1,"")</f>
        <v/>
      </c>
      <c r="M2010" t="str">
        <f>IF(ISNUMBER(SEARCH(M$1,raw[[#This Row],[active years]])),1,"")</f>
        <v/>
      </c>
      <c r="N2010" t="str">
        <f>IF(ISNUMBER(SEARCH(N$1,raw[[#This Row],[active years]])),1,"")</f>
        <v/>
      </c>
      <c r="O2010" t="str">
        <f>IF(ISNUMBER(SEARCH(O$1,raw[[#This Row],[active years]])),1,"")</f>
        <v/>
      </c>
      <c r="P2010" t="str">
        <f>IF(ISNUMBER(SEARCH(P$1,raw[[#This Row],[active years]])),1,"")</f>
        <v/>
      </c>
      <c r="Q2010" t="str">
        <f>IF(ISNUMBER(SEARCH(Q$1,raw[[#This Row],[active years]])),1,"")</f>
        <v/>
      </c>
      <c r="R2010" t="str">
        <f>IF(ISNUMBER(SEARCH(R$1,raw[[#This Row],[active years]])),1,"")</f>
        <v/>
      </c>
      <c r="S2010" t="str">
        <f>IF(ISNUMBER(SEARCH(S$1,raw[[#This Row],[active years]])),1,"")</f>
        <v/>
      </c>
      <c r="T2010" t="str">
        <f>IF(ISNUMBER(SEARCH(T$1,raw[[#This Row],[active years]])),1,"")</f>
        <v/>
      </c>
      <c r="U2010" t="str">
        <f>IF(ISNUMBER(SEARCH(U$1,raw[[#This Row],[active years]])),1,"")</f>
        <v/>
      </c>
      <c r="V2010" t="str">
        <f>IF(ISNUMBER(SEARCH(V$1,raw[[#This Row],[active years]])),1,"")</f>
        <v/>
      </c>
      <c r="W2010" t="str">
        <f>IF(ISNUMBER(SEARCH(W$1,raw[[#This Row],[active years]])),1,"")</f>
        <v/>
      </c>
      <c r="X2010" t="str">
        <f>IF(ISNUMBER(SEARCH(X$1,raw[[#This Row],[active years]])),1,"")</f>
        <v/>
      </c>
      <c r="Y2010" t="str">
        <f>IF(ISNUMBER(SEARCH(Y$1,raw[[#This Row],[active years]])),1,"")</f>
        <v/>
      </c>
      <c r="Z2010" t="str">
        <f>IF(ISNUMBER(SEARCH(Z$1,raw[[#This Row],[active years]])),1,"")</f>
        <v/>
      </c>
      <c r="AA2010" t="str">
        <f>IF(ISNUMBER(SEARCH(AA$1,raw[[#This Row],[active years]])),1,"")</f>
        <v/>
      </c>
    </row>
    <row r="2011" spans="1:27" x14ac:dyDescent="0.45">
      <c r="A2011">
        <f>raw[team]</f>
        <v>2465</v>
      </c>
      <c r="B2011">
        <f>raw[rookie year]</f>
        <v>2008</v>
      </c>
      <c r="C2011" t="str">
        <f>IF(ISNUMBER(SEARCH(C$1,raw[[#This Row],[active years]])),1,"")</f>
        <v/>
      </c>
      <c r="D2011" t="str">
        <f>IF(ISNUMBER(SEARCH(D$1,raw[[#This Row],[active years]])),1,"")</f>
        <v/>
      </c>
      <c r="E2011" t="str">
        <f>IF(ISNUMBER(SEARCH(E$1,raw[[#This Row],[active years]])),1,"")</f>
        <v/>
      </c>
      <c r="F2011" t="str">
        <f>IF(ISNUMBER(SEARCH(F$1,raw[[#This Row],[active years]])),1,"")</f>
        <v/>
      </c>
      <c r="G2011" t="str">
        <f>IF(ISNUMBER(SEARCH(G$1,raw[[#This Row],[active years]])),1,"")</f>
        <v/>
      </c>
      <c r="H2011" t="str">
        <f>IF(ISNUMBER(SEARCH(H$1,raw[[#This Row],[active years]])),1,"")</f>
        <v/>
      </c>
      <c r="I2011" t="str">
        <f>IF(ISNUMBER(SEARCH(I$1,raw[[#This Row],[active years]])),1,"")</f>
        <v/>
      </c>
      <c r="J2011" t="str">
        <f>IF(ISNUMBER(SEARCH(J$1,raw[[#This Row],[active years]])),1,"")</f>
        <v/>
      </c>
      <c r="K2011" t="str">
        <f>IF(ISNUMBER(SEARCH(K$1,raw[[#This Row],[active years]])),1,"")</f>
        <v/>
      </c>
      <c r="L2011" t="str">
        <f>IF(ISNUMBER(SEARCH(L$1,raw[[#This Row],[active years]])),1,"")</f>
        <v/>
      </c>
      <c r="M2011" t="str">
        <f>IF(ISNUMBER(SEARCH(M$1,raw[[#This Row],[active years]])),1,"")</f>
        <v/>
      </c>
      <c r="N2011" t="str">
        <f>IF(ISNUMBER(SEARCH(N$1,raw[[#This Row],[active years]])),1,"")</f>
        <v/>
      </c>
      <c r="O2011" t="str">
        <f>IF(ISNUMBER(SEARCH(O$1,raw[[#This Row],[active years]])),1,"")</f>
        <v/>
      </c>
      <c r="P2011" t="str">
        <f>IF(ISNUMBER(SEARCH(P$1,raw[[#This Row],[active years]])),1,"")</f>
        <v/>
      </c>
      <c r="Q2011" t="str">
        <f>IF(ISNUMBER(SEARCH(Q$1,raw[[#This Row],[active years]])),1,"")</f>
        <v/>
      </c>
      <c r="R2011" t="str">
        <f>IF(ISNUMBER(SEARCH(R$1,raw[[#This Row],[active years]])),1,"")</f>
        <v/>
      </c>
      <c r="S2011">
        <f>IF(ISNUMBER(SEARCH(S$1,raw[[#This Row],[active years]])),1,"")</f>
        <v>1</v>
      </c>
      <c r="T2011">
        <f>IF(ISNUMBER(SEARCH(T$1,raw[[#This Row],[active years]])),1,"")</f>
        <v>1</v>
      </c>
      <c r="U2011">
        <f>IF(ISNUMBER(SEARCH(U$1,raw[[#This Row],[active years]])),1,"")</f>
        <v>1</v>
      </c>
      <c r="V2011">
        <f>IF(ISNUMBER(SEARCH(V$1,raw[[#This Row],[active years]])),1,"")</f>
        <v>1</v>
      </c>
      <c r="W2011">
        <f>IF(ISNUMBER(SEARCH(W$1,raw[[#This Row],[active years]])),1,"")</f>
        <v>1</v>
      </c>
      <c r="X2011">
        <f>IF(ISNUMBER(SEARCH(X$1,raw[[#This Row],[active years]])),1,"")</f>
        <v>1</v>
      </c>
      <c r="Y2011">
        <f>IF(ISNUMBER(SEARCH(Y$1,raw[[#This Row],[active years]])),1,"")</f>
        <v>1</v>
      </c>
      <c r="Z2011">
        <f>IF(ISNUMBER(SEARCH(Z$1,raw[[#This Row],[active years]])),1,"")</f>
        <v>1</v>
      </c>
      <c r="AA2011">
        <f>IF(ISNUMBER(SEARCH(AA$1,raw[[#This Row],[active years]])),1,"")</f>
        <v>1</v>
      </c>
    </row>
    <row r="2012" spans="1:27" x14ac:dyDescent="0.45">
      <c r="A2012">
        <f>raw[team]</f>
        <v>2466</v>
      </c>
      <c r="B2012">
        <f>raw[rookie year]</f>
        <v>2008</v>
      </c>
      <c r="C2012" t="str">
        <f>IF(ISNUMBER(SEARCH(C$1,raw[[#This Row],[active years]])),1,"")</f>
        <v/>
      </c>
      <c r="D2012" t="str">
        <f>IF(ISNUMBER(SEARCH(D$1,raw[[#This Row],[active years]])),1,"")</f>
        <v/>
      </c>
      <c r="E2012" t="str">
        <f>IF(ISNUMBER(SEARCH(E$1,raw[[#This Row],[active years]])),1,"")</f>
        <v/>
      </c>
      <c r="F2012" t="str">
        <f>IF(ISNUMBER(SEARCH(F$1,raw[[#This Row],[active years]])),1,"")</f>
        <v/>
      </c>
      <c r="G2012" t="str">
        <f>IF(ISNUMBER(SEARCH(G$1,raw[[#This Row],[active years]])),1,"")</f>
        <v/>
      </c>
      <c r="H2012" t="str">
        <f>IF(ISNUMBER(SEARCH(H$1,raw[[#This Row],[active years]])),1,"")</f>
        <v/>
      </c>
      <c r="I2012" t="str">
        <f>IF(ISNUMBER(SEARCH(I$1,raw[[#This Row],[active years]])),1,"")</f>
        <v/>
      </c>
      <c r="J2012" t="str">
        <f>IF(ISNUMBER(SEARCH(J$1,raw[[#This Row],[active years]])),1,"")</f>
        <v/>
      </c>
      <c r="K2012" t="str">
        <f>IF(ISNUMBER(SEARCH(K$1,raw[[#This Row],[active years]])),1,"")</f>
        <v/>
      </c>
      <c r="L2012" t="str">
        <f>IF(ISNUMBER(SEARCH(L$1,raw[[#This Row],[active years]])),1,"")</f>
        <v/>
      </c>
      <c r="M2012" t="str">
        <f>IF(ISNUMBER(SEARCH(M$1,raw[[#This Row],[active years]])),1,"")</f>
        <v/>
      </c>
      <c r="N2012" t="str">
        <f>IF(ISNUMBER(SEARCH(N$1,raw[[#This Row],[active years]])),1,"")</f>
        <v/>
      </c>
      <c r="O2012" t="str">
        <f>IF(ISNUMBER(SEARCH(O$1,raw[[#This Row],[active years]])),1,"")</f>
        <v/>
      </c>
      <c r="P2012" t="str">
        <f>IF(ISNUMBER(SEARCH(P$1,raw[[#This Row],[active years]])),1,"")</f>
        <v/>
      </c>
      <c r="Q2012" t="str">
        <f>IF(ISNUMBER(SEARCH(Q$1,raw[[#This Row],[active years]])),1,"")</f>
        <v/>
      </c>
      <c r="R2012" t="str">
        <f>IF(ISNUMBER(SEARCH(R$1,raw[[#This Row],[active years]])),1,"")</f>
        <v/>
      </c>
      <c r="S2012">
        <f>IF(ISNUMBER(SEARCH(S$1,raw[[#This Row],[active years]])),1,"")</f>
        <v>1</v>
      </c>
      <c r="T2012" t="str">
        <f>IF(ISNUMBER(SEARCH(T$1,raw[[#This Row],[active years]])),1,"")</f>
        <v/>
      </c>
      <c r="U2012" t="str">
        <f>IF(ISNUMBER(SEARCH(U$1,raw[[#This Row],[active years]])),1,"")</f>
        <v/>
      </c>
      <c r="V2012" t="str">
        <f>IF(ISNUMBER(SEARCH(V$1,raw[[#This Row],[active years]])),1,"")</f>
        <v/>
      </c>
      <c r="W2012" t="str">
        <f>IF(ISNUMBER(SEARCH(W$1,raw[[#This Row],[active years]])),1,"")</f>
        <v/>
      </c>
      <c r="X2012" t="str">
        <f>IF(ISNUMBER(SEARCH(X$1,raw[[#This Row],[active years]])),1,"")</f>
        <v/>
      </c>
      <c r="Y2012" t="str">
        <f>IF(ISNUMBER(SEARCH(Y$1,raw[[#This Row],[active years]])),1,"")</f>
        <v/>
      </c>
      <c r="Z2012" t="str">
        <f>IF(ISNUMBER(SEARCH(Z$1,raw[[#This Row],[active years]])),1,"")</f>
        <v/>
      </c>
      <c r="AA2012" t="str">
        <f>IF(ISNUMBER(SEARCH(AA$1,raw[[#This Row],[active years]])),1,"")</f>
        <v/>
      </c>
    </row>
    <row r="2013" spans="1:27" x14ac:dyDescent="0.45">
      <c r="A2013">
        <f>raw[team]</f>
        <v>2467</v>
      </c>
      <c r="B2013">
        <f>raw[rookie year]</f>
        <v>2008</v>
      </c>
      <c r="C2013" t="str">
        <f>IF(ISNUMBER(SEARCH(C$1,raw[[#This Row],[active years]])),1,"")</f>
        <v/>
      </c>
      <c r="D2013" t="str">
        <f>IF(ISNUMBER(SEARCH(D$1,raw[[#This Row],[active years]])),1,"")</f>
        <v/>
      </c>
      <c r="E2013" t="str">
        <f>IF(ISNUMBER(SEARCH(E$1,raw[[#This Row],[active years]])),1,"")</f>
        <v/>
      </c>
      <c r="F2013" t="str">
        <f>IF(ISNUMBER(SEARCH(F$1,raw[[#This Row],[active years]])),1,"")</f>
        <v/>
      </c>
      <c r="G2013" t="str">
        <f>IF(ISNUMBER(SEARCH(G$1,raw[[#This Row],[active years]])),1,"")</f>
        <v/>
      </c>
      <c r="H2013" t="str">
        <f>IF(ISNUMBER(SEARCH(H$1,raw[[#This Row],[active years]])),1,"")</f>
        <v/>
      </c>
      <c r="I2013" t="str">
        <f>IF(ISNUMBER(SEARCH(I$1,raw[[#This Row],[active years]])),1,"")</f>
        <v/>
      </c>
      <c r="J2013" t="str">
        <f>IF(ISNUMBER(SEARCH(J$1,raw[[#This Row],[active years]])),1,"")</f>
        <v/>
      </c>
      <c r="K2013" t="str">
        <f>IF(ISNUMBER(SEARCH(K$1,raw[[#This Row],[active years]])),1,"")</f>
        <v/>
      </c>
      <c r="L2013" t="str">
        <f>IF(ISNUMBER(SEARCH(L$1,raw[[#This Row],[active years]])),1,"")</f>
        <v/>
      </c>
      <c r="M2013" t="str">
        <f>IF(ISNUMBER(SEARCH(M$1,raw[[#This Row],[active years]])),1,"")</f>
        <v/>
      </c>
      <c r="N2013" t="str">
        <f>IF(ISNUMBER(SEARCH(N$1,raw[[#This Row],[active years]])),1,"")</f>
        <v/>
      </c>
      <c r="O2013" t="str">
        <f>IF(ISNUMBER(SEARCH(O$1,raw[[#This Row],[active years]])),1,"")</f>
        <v/>
      </c>
      <c r="P2013" t="str">
        <f>IF(ISNUMBER(SEARCH(P$1,raw[[#This Row],[active years]])),1,"")</f>
        <v/>
      </c>
      <c r="Q2013" t="str">
        <f>IF(ISNUMBER(SEARCH(Q$1,raw[[#This Row],[active years]])),1,"")</f>
        <v/>
      </c>
      <c r="R2013" t="str">
        <f>IF(ISNUMBER(SEARCH(R$1,raw[[#This Row],[active years]])),1,"")</f>
        <v/>
      </c>
      <c r="S2013">
        <f>IF(ISNUMBER(SEARCH(S$1,raw[[#This Row],[active years]])),1,"")</f>
        <v>1</v>
      </c>
      <c r="T2013">
        <f>IF(ISNUMBER(SEARCH(T$1,raw[[#This Row],[active years]])),1,"")</f>
        <v>1</v>
      </c>
      <c r="U2013">
        <f>IF(ISNUMBER(SEARCH(U$1,raw[[#This Row],[active years]])),1,"")</f>
        <v>1</v>
      </c>
      <c r="V2013">
        <f>IF(ISNUMBER(SEARCH(V$1,raw[[#This Row],[active years]])),1,"")</f>
        <v>1</v>
      </c>
      <c r="W2013" t="str">
        <f>IF(ISNUMBER(SEARCH(W$1,raw[[#This Row],[active years]])),1,"")</f>
        <v/>
      </c>
      <c r="X2013" t="str">
        <f>IF(ISNUMBER(SEARCH(X$1,raw[[#This Row],[active years]])),1,"")</f>
        <v/>
      </c>
      <c r="Y2013" t="str">
        <f>IF(ISNUMBER(SEARCH(Y$1,raw[[#This Row],[active years]])),1,"")</f>
        <v/>
      </c>
      <c r="Z2013" t="str">
        <f>IF(ISNUMBER(SEARCH(Z$1,raw[[#This Row],[active years]])),1,"")</f>
        <v/>
      </c>
      <c r="AA2013" t="str">
        <f>IF(ISNUMBER(SEARCH(AA$1,raw[[#This Row],[active years]])),1,"")</f>
        <v/>
      </c>
    </row>
    <row r="2014" spans="1:27" x14ac:dyDescent="0.45">
      <c r="A2014">
        <f>raw[team]</f>
        <v>2468</v>
      </c>
      <c r="B2014">
        <f>raw[rookie year]</f>
        <v>2008</v>
      </c>
      <c r="C2014" t="str">
        <f>IF(ISNUMBER(SEARCH(C$1,raw[[#This Row],[active years]])),1,"")</f>
        <v/>
      </c>
      <c r="D2014" t="str">
        <f>IF(ISNUMBER(SEARCH(D$1,raw[[#This Row],[active years]])),1,"")</f>
        <v/>
      </c>
      <c r="E2014" t="str">
        <f>IF(ISNUMBER(SEARCH(E$1,raw[[#This Row],[active years]])),1,"")</f>
        <v/>
      </c>
      <c r="F2014" t="str">
        <f>IF(ISNUMBER(SEARCH(F$1,raw[[#This Row],[active years]])),1,"")</f>
        <v/>
      </c>
      <c r="G2014" t="str">
        <f>IF(ISNUMBER(SEARCH(G$1,raw[[#This Row],[active years]])),1,"")</f>
        <v/>
      </c>
      <c r="H2014" t="str">
        <f>IF(ISNUMBER(SEARCH(H$1,raw[[#This Row],[active years]])),1,"")</f>
        <v/>
      </c>
      <c r="I2014" t="str">
        <f>IF(ISNUMBER(SEARCH(I$1,raw[[#This Row],[active years]])),1,"")</f>
        <v/>
      </c>
      <c r="J2014" t="str">
        <f>IF(ISNUMBER(SEARCH(J$1,raw[[#This Row],[active years]])),1,"")</f>
        <v/>
      </c>
      <c r="K2014" t="str">
        <f>IF(ISNUMBER(SEARCH(K$1,raw[[#This Row],[active years]])),1,"")</f>
        <v/>
      </c>
      <c r="L2014" t="str">
        <f>IF(ISNUMBER(SEARCH(L$1,raw[[#This Row],[active years]])),1,"")</f>
        <v/>
      </c>
      <c r="M2014" t="str">
        <f>IF(ISNUMBER(SEARCH(M$1,raw[[#This Row],[active years]])),1,"")</f>
        <v/>
      </c>
      <c r="N2014" t="str">
        <f>IF(ISNUMBER(SEARCH(N$1,raw[[#This Row],[active years]])),1,"")</f>
        <v/>
      </c>
      <c r="O2014" t="str">
        <f>IF(ISNUMBER(SEARCH(O$1,raw[[#This Row],[active years]])),1,"")</f>
        <v/>
      </c>
      <c r="P2014" t="str">
        <f>IF(ISNUMBER(SEARCH(P$1,raw[[#This Row],[active years]])),1,"")</f>
        <v/>
      </c>
      <c r="Q2014" t="str">
        <f>IF(ISNUMBER(SEARCH(Q$1,raw[[#This Row],[active years]])),1,"")</f>
        <v/>
      </c>
      <c r="R2014" t="str">
        <f>IF(ISNUMBER(SEARCH(R$1,raw[[#This Row],[active years]])),1,"")</f>
        <v/>
      </c>
      <c r="S2014">
        <f>IF(ISNUMBER(SEARCH(S$1,raw[[#This Row],[active years]])),1,"")</f>
        <v>1</v>
      </c>
      <c r="T2014">
        <f>IF(ISNUMBER(SEARCH(T$1,raw[[#This Row],[active years]])),1,"")</f>
        <v>1</v>
      </c>
      <c r="U2014">
        <f>IF(ISNUMBER(SEARCH(U$1,raw[[#This Row],[active years]])),1,"")</f>
        <v>1</v>
      </c>
      <c r="V2014">
        <f>IF(ISNUMBER(SEARCH(V$1,raw[[#This Row],[active years]])),1,"")</f>
        <v>1</v>
      </c>
      <c r="W2014">
        <f>IF(ISNUMBER(SEARCH(W$1,raw[[#This Row],[active years]])),1,"")</f>
        <v>1</v>
      </c>
      <c r="X2014">
        <f>IF(ISNUMBER(SEARCH(X$1,raw[[#This Row],[active years]])),1,"")</f>
        <v>1</v>
      </c>
      <c r="Y2014">
        <f>IF(ISNUMBER(SEARCH(Y$1,raw[[#This Row],[active years]])),1,"")</f>
        <v>1</v>
      </c>
      <c r="Z2014">
        <f>IF(ISNUMBER(SEARCH(Z$1,raw[[#This Row],[active years]])),1,"")</f>
        <v>1</v>
      </c>
      <c r="AA2014">
        <f>IF(ISNUMBER(SEARCH(AA$1,raw[[#This Row],[active years]])),1,"")</f>
        <v>1</v>
      </c>
    </row>
    <row r="2015" spans="1:27" x14ac:dyDescent="0.45">
      <c r="A2015">
        <f>raw[team]</f>
        <v>2469</v>
      </c>
      <c r="B2015">
        <f>raw[rookie year]</f>
        <v>2008</v>
      </c>
      <c r="C2015" t="str">
        <f>IF(ISNUMBER(SEARCH(C$1,raw[[#This Row],[active years]])),1,"")</f>
        <v/>
      </c>
      <c r="D2015" t="str">
        <f>IF(ISNUMBER(SEARCH(D$1,raw[[#This Row],[active years]])),1,"")</f>
        <v/>
      </c>
      <c r="E2015" t="str">
        <f>IF(ISNUMBER(SEARCH(E$1,raw[[#This Row],[active years]])),1,"")</f>
        <v/>
      </c>
      <c r="F2015" t="str">
        <f>IF(ISNUMBER(SEARCH(F$1,raw[[#This Row],[active years]])),1,"")</f>
        <v/>
      </c>
      <c r="G2015" t="str">
        <f>IF(ISNUMBER(SEARCH(G$1,raw[[#This Row],[active years]])),1,"")</f>
        <v/>
      </c>
      <c r="H2015" t="str">
        <f>IF(ISNUMBER(SEARCH(H$1,raw[[#This Row],[active years]])),1,"")</f>
        <v/>
      </c>
      <c r="I2015" t="str">
        <f>IF(ISNUMBER(SEARCH(I$1,raw[[#This Row],[active years]])),1,"")</f>
        <v/>
      </c>
      <c r="J2015" t="str">
        <f>IF(ISNUMBER(SEARCH(J$1,raw[[#This Row],[active years]])),1,"")</f>
        <v/>
      </c>
      <c r="K2015" t="str">
        <f>IF(ISNUMBER(SEARCH(K$1,raw[[#This Row],[active years]])),1,"")</f>
        <v/>
      </c>
      <c r="L2015" t="str">
        <f>IF(ISNUMBER(SEARCH(L$1,raw[[#This Row],[active years]])),1,"")</f>
        <v/>
      </c>
      <c r="M2015" t="str">
        <f>IF(ISNUMBER(SEARCH(M$1,raw[[#This Row],[active years]])),1,"")</f>
        <v/>
      </c>
      <c r="N2015" t="str">
        <f>IF(ISNUMBER(SEARCH(N$1,raw[[#This Row],[active years]])),1,"")</f>
        <v/>
      </c>
      <c r="O2015" t="str">
        <f>IF(ISNUMBER(SEARCH(O$1,raw[[#This Row],[active years]])),1,"")</f>
        <v/>
      </c>
      <c r="P2015" t="str">
        <f>IF(ISNUMBER(SEARCH(P$1,raw[[#This Row],[active years]])),1,"")</f>
        <v/>
      </c>
      <c r="Q2015" t="str">
        <f>IF(ISNUMBER(SEARCH(Q$1,raw[[#This Row],[active years]])),1,"")</f>
        <v/>
      </c>
      <c r="R2015" t="str">
        <f>IF(ISNUMBER(SEARCH(R$1,raw[[#This Row],[active years]])),1,"")</f>
        <v/>
      </c>
      <c r="S2015">
        <f>IF(ISNUMBER(SEARCH(S$1,raw[[#This Row],[active years]])),1,"")</f>
        <v>1</v>
      </c>
      <c r="T2015">
        <f>IF(ISNUMBER(SEARCH(T$1,raw[[#This Row],[active years]])),1,"")</f>
        <v>1</v>
      </c>
      <c r="U2015" t="str">
        <f>IF(ISNUMBER(SEARCH(U$1,raw[[#This Row],[active years]])),1,"")</f>
        <v/>
      </c>
      <c r="V2015" t="str">
        <f>IF(ISNUMBER(SEARCH(V$1,raw[[#This Row],[active years]])),1,"")</f>
        <v/>
      </c>
      <c r="W2015" t="str">
        <f>IF(ISNUMBER(SEARCH(W$1,raw[[#This Row],[active years]])),1,"")</f>
        <v/>
      </c>
      <c r="X2015" t="str">
        <f>IF(ISNUMBER(SEARCH(X$1,raw[[#This Row],[active years]])),1,"")</f>
        <v/>
      </c>
      <c r="Y2015" t="str">
        <f>IF(ISNUMBER(SEARCH(Y$1,raw[[#This Row],[active years]])),1,"")</f>
        <v/>
      </c>
      <c r="Z2015" t="str">
        <f>IF(ISNUMBER(SEARCH(Z$1,raw[[#This Row],[active years]])),1,"")</f>
        <v/>
      </c>
      <c r="AA2015" t="str">
        <f>IF(ISNUMBER(SEARCH(AA$1,raw[[#This Row],[active years]])),1,"")</f>
        <v/>
      </c>
    </row>
    <row r="2016" spans="1:27" x14ac:dyDescent="0.45">
      <c r="A2016">
        <f>raw[team]</f>
        <v>2470</v>
      </c>
      <c r="B2016">
        <f>raw[rookie year]</f>
        <v>2008</v>
      </c>
      <c r="C2016" t="str">
        <f>IF(ISNUMBER(SEARCH(C$1,raw[[#This Row],[active years]])),1,"")</f>
        <v/>
      </c>
      <c r="D2016" t="str">
        <f>IF(ISNUMBER(SEARCH(D$1,raw[[#This Row],[active years]])),1,"")</f>
        <v/>
      </c>
      <c r="E2016" t="str">
        <f>IF(ISNUMBER(SEARCH(E$1,raw[[#This Row],[active years]])),1,"")</f>
        <v/>
      </c>
      <c r="F2016" t="str">
        <f>IF(ISNUMBER(SEARCH(F$1,raw[[#This Row],[active years]])),1,"")</f>
        <v/>
      </c>
      <c r="G2016" t="str">
        <f>IF(ISNUMBER(SEARCH(G$1,raw[[#This Row],[active years]])),1,"")</f>
        <v/>
      </c>
      <c r="H2016" t="str">
        <f>IF(ISNUMBER(SEARCH(H$1,raw[[#This Row],[active years]])),1,"")</f>
        <v/>
      </c>
      <c r="I2016" t="str">
        <f>IF(ISNUMBER(SEARCH(I$1,raw[[#This Row],[active years]])),1,"")</f>
        <v/>
      </c>
      <c r="J2016" t="str">
        <f>IF(ISNUMBER(SEARCH(J$1,raw[[#This Row],[active years]])),1,"")</f>
        <v/>
      </c>
      <c r="K2016" t="str">
        <f>IF(ISNUMBER(SEARCH(K$1,raw[[#This Row],[active years]])),1,"")</f>
        <v/>
      </c>
      <c r="L2016" t="str">
        <f>IF(ISNUMBER(SEARCH(L$1,raw[[#This Row],[active years]])),1,"")</f>
        <v/>
      </c>
      <c r="M2016" t="str">
        <f>IF(ISNUMBER(SEARCH(M$1,raw[[#This Row],[active years]])),1,"")</f>
        <v/>
      </c>
      <c r="N2016" t="str">
        <f>IF(ISNUMBER(SEARCH(N$1,raw[[#This Row],[active years]])),1,"")</f>
        <v/>
      </c>
      <c r="O2016" t="str">
        <f>IF(ISNUMBER(SEARCH(O$1,raw[[#This Row],[active years]])),1,"")</f>
        <v/>
      </c>
      <c r="P2016" t="str">
        <f>IF(ISNUMBER(SEARCH(P$1,raw[[#This Row],[active years]])),1,"")</f>
        <v/>
      </c>
      <c r="Q2016" t="str">
        <f>IF(ISNUMBER(SEARCH(Q$1,raw[[#This Row],[active years]])),1,"")</f>
        <v/>
      </c>
      <c r="R2016" t="str">
        <f>IF(ISNUMBER(SEARCH(R$1,raw[[#This Row],[active years]])),1,"")</f>
        <v/>
      </c>
      <c r="S2016">
        <f>IF(ISNUMBER(SEARCH(S$1,raw[[#This Row],[active years]])),1,"")</f>
        <v>1</v>
      </c>
      <c r="T2016">
        <f>IF(ISNUMBER(SEARCH(T$1,raw[[#This Row],[active years]])),1,"")</f>
        <v>1</v>
      </c>
      <c r="U2016">
        <f>IF(ISNUMBER(SEARCH(U$1,raw[[#This Row],[active years]])),1,"")</f>
        <v>1</v>
      </c>
      <c r="V2016">
        <f>IF(ISNUMBER(SEARCH(V$1,raw[[#This Row],[active years]])),1,"")</f>
        <v>1</v>
      </c>
      <c r="W2016">
        <f>IF(ISNUMBER(SEARCH(W$1,raw[[#This Row],[active years]])),1,"")</f>
        <v>1</v>
      </c>
      <c r="X2016">
        <f>IF(ISNUMBER(SEARCH(X$1,raw[[#This Row],[active years]])),1,"")</f>
        <v>1</v>
      </c>
      <c r="Y2016">
        <f>IF(ISNUMBER(SEARCH(Y$1,raw[[#This Row],[active years]])),1,"")</f>
        <v>1</v>
      </c>
      <c r="Z2016">
        <f>IF(ISNUMBER(SEARCH(Z$1,raw[[#This Row],[active years]])),1,"")</f>
        <v>1</v>
      </c>
      <c r="AA2016">
        <f>IF(ISNUMBER(SEARCH(AA$1,raw[[#This Row],[active years]])),1,"")</f>
        <v>1</v>
      </c>
    </row>
    <row r="2017" spans="1:27" x14ac:dyDescent="0.45">
      <c r="A2017">
        <f>raw[team]</f>
        <v>2471</v>
      </c>
      <c r="B2017">
        <f>raw[rookie year]</f>
        <v>2008</v>
      </c>
      <c r="C2017" t="str">
        <f>IF(ISNUMBER(SEARCH(C$1,raw[[#This Row],[active years]])),1,"")</f>
        <v/>
      </c>
      <c r="D2017" t="str">
        <f>IF(ISNUMBER(SEARCH(D$1,raw[[#This Row],[active years]])),1,"")</f>
        <v/>
      </c>
      <c r="E2017" t="str">
        <f>IF(ISNUMBER(SEARCH(E$1,raw[[#This Row],[active years]])),1,"")</f>
        <v/>
      </c>
      <c r="F2017" t="str">
        <f>IF(ISNUMBER(SEARCH(F$1,raw[[#This Row],[active years]])),1,"")</f>
        <v/>
      </c>
      <c r="G2017" t="str">
        <f>IF(ISNUMBER(SEARCH(G$1,raw[[#This Row],[active years]])),1,"")</f>
        <v/>
      </c>
      <c r="H2017" t="str">
        <f>IF(ISNUMBER(SEARCH(H$1,raw[[#This Row],[active years]])),1,"")</f>
        <v/>
      </c>
      <c r="I2017" t="str">
        <f>IF(ISNUMBER(SEARCH(I$1,raw[[#This Row],[active years]])),1,"")</f>
        <v/>
      </c>
      <c r="J2017" t="str">
        <f>IF(ISNUMBER(SEARCH(J$1,raw[[#This Row],[active years]])),1,"")</f>
        <v/>
      </c>
      <c r="K2017" t="str">
        <f>IF(ISNUMBER(SEARCH(K$1,raw[[#This Row],[active years]])),1,"")</f>
        <v/>
      </c>
      <c r="L2017" t="str">
        <f>IF(ISNUMBER(SEARCH(L$1,raw[[#This Row],[active years]])),1,"")</f>
        <v/>
      </c>
      <c r="M2017" t="str">
        <f>IF(ISNUMBER(SEARCH(M$1,raw[[#This Row],[active years]])),1,"")</f>
        <v/>
      </c>
      <c r="N2017" t="str">
        <f>IF(ISNUMBER(SEARCH(N$1,raw[[#This Row],[active years]])),1,"")</f>
        <v/>
      </c>
      <c r="O2017" t="str">
        <f>IF(ISNUMBER(SEARCH(O$1,raw[[#This Row],[active years]])),1,"")</f>
        <v/>
      </c>
      <c r="P2017" t="str">
        <f>IF(ISNUMBER(SEARCH(P$1,raw[[#This Row],[active years]])),1,"")</f>
        <v/>
      </c>
      <c r="Q2017" t="str">
        <f>IF(ISNUMBER(SEARCH(Q$1,raw[[#This Row],[active years]])),1,"")</f>
        <v/>
      </c>
      <c r="R2017" t="str">
        <f>IF(ISNUMBER(SEARCH(R$1,raw[[#This Row],[active years]])),1,"")</f>
        <v/>
      </c>
      <c r="S2017">
        <f>IF(ISNUMBER(SEARCH(S$1,raw[[#This Row],[active years]])),1,"")</f>
        <v>1</v>
      </c>
      <c r="T2017">
        <f>IF(ISNUMBER(SEARCH(T$1,raw[[#This Row],[active years]])),1,"")</f>
        <v>1</v>
      </c>
      <c r="U2017">
        <f>IF(ISNUMBER(SEARCH(U$1,raw[[#This Row],[active years]])),1,"")</f>
        <v>1</v>
      </c>
      <c r="V2017">
        <f>IF(ISNUMBER(SEARCH(V$1,raw[[#This Row],[active years]])),1,"")</f>
        <v>1</v>
      </c>
      <c r="W2017">
        <f>IF(ISNUMBER(SEARCH(W$1,raw[[#This Row],[active years]])),1,"")</f>
        <v>1</v>
      </c>
      <c r="X2017">
        <f>IF(ISNUMBER(SEARCH(X$1,raw[[#This Row],[active years]])),1,"")</f>
        <v>1</v>
      </c>
      <c r="Y2017">
        <f>IF(ISNUMBER(SEARCH(Y$1,raw[[#This Row],[active years]])),1,"")</f>
        <v>1</v>
      </c>
      <c r="Z2017">
        <f>IF(ISNUMBER(SEARCH(Z$1,raw[[#This Row],[active years]])),1,"")</f>
        <v>1</v>
      </c>
      <c r="AA2017">
        <f>IF(ISNUMBER(SEARCH(AA$1,raw[[#This Row],[active years]])),1,"")</f>
        <v>1</v>
      </c>
    </row>
    <row r="2018" spans="1:27" x14ac:dyDescent="0.45">
      <c r="A2018">
        <f>raw[team]</f>
        <v>2472</v>
      </c>
      <c r="B2018">
        <f>raw[rookie year]</f>
        <v>2008</v>
      </c>
      <c r="C2018" t="str">
        <f>IF(ISNUMBER(SEARCH(C$1,raw[[#This Row],[active years]])),1,"")</f>
        <v/>
      </c>
      <c r="D2018" t="str">
        <f>IF(ISNUMBER(SEARCH(D$1,raw[[#This Row],[active years]])),1,"")</f>
        <v/>
      </c>
      <c r="E2018" t="str">
        <f>IF(ISNUMBER(SEARCH(E$1,raw[[#This Row],[active years]])),1,"")</f>
        <v/>
      </c>
      <c r="F2018" t="str">
        <f>IF(ISNUMBER(SEARCH(F$1,raw[[#This Row],[active years]])),1,"")</f>
        <v/>
      </c>
      <c r="G2018" t="str">
        <f>IF(ISNUMBER(SEARCH(G$1,raw[[#This Row],[active years]])),1,"")</f>
        <v/>
      </c>
      <c r="H2018" t="str">
        <f>IF(ISNUMBER(SEARCH(H$1,raw[[#This Row],[active years]])),1,"")</f>
        <v/>
      </c>
      <c r="I2018" t="str">
        <f>IF(ISNUMBER(SEARCH(I$1,raw[[#This Row],[active years]])),1,"")</f>
        <v/>
      </c>
      <c r="J2018" t="str">
        <f>IF(ISNUMBER(SEARCH(J$1,raw[[#This Row],[active years]])),1,"")</f>
        <v/>
      </c>
      <c r="K2018" t="str">
        <f>IF(ISNUMBER(SEARCH(K$1,raw[[#This Row],[active years]])),1,"")</f>
        <v/>
      </c>
      <c r="L2018" t="str">
        <f>IF(ISNUMBER(SEARCH(L$1,raw[[#This Row],[active years]])),1,"")</f>
        <v/>
      </c>
      <c r="M2018" t="str">
        <f>IF(ISNUMBER(SEARCH(M$1,raw[[#This Row],[active years]])),1,"")</f>
        <v/>
      </c>
      <c r="N2018" t="str">
        <f>IF(ISNUMBER(SEARCH(N$1,raw[[#This Row],[active years]])),1,"")</f>
        <v/>
      </c>
      <c r="O2018" t="str">
        <f>IF(ISNUMBER(SEARCH(O$1,raw[[#This Row],[active years]])),1,"")</f>
        <v/>
      </c>
      <c r="P2018" t="str">
        <f>IF(ISNUMBER(SEARCH(P$1,raw[[#This Row],[active years]])),1,"")</f>
        <v/>
      </c>
      <c r="Q2018" t="str">
        <f>IF(ISNUMBER(SEARCH(Q$1,raw[[#This Row],[active years]])),1,"")</f>
        <v/>
      </c>
      <c r="R2018" t="str">
        <f>IF(ISNUMBER(SEARCH(R$1,raw[[#This Row],[active years]])),1,"")</f>
        <v/>
      </c>
      <c r="S2018">
        <f>IF(ISNUMBER(SEARCH(S$1,raw[[#This Row],[active years]])),1,"")</f>
        <v>1</v>
      </c>
      <c r="T2018">
        <f>IF(ISNUMBER(SEARCH(T$1,raw[[#This Row],[active years]])),1,"")</f>
        <v>1</v>
      </c>
      <c r="U2018">
        <f>IF(ISNUMBER(SEARCH(U$1,raw[[#This Row],[active years]])),1,"")</f>
        <v>1</v>
      </c>
      <c r="V2018">
        <f>IF(ISNUMBER(SEARCH(V$1,raw[[#This Row],[active years]])),1,"")</f>
        <v>1</v>
      </c>
      <c r="W2018">
        <f>IF(ISNUMBER(SEARCH(W$1,raw[[#This Row],[active years]])),1,"")</f>
        <v>1</v>
      </c>
      <c r="X2018">
        <f>IF(ISNUMBER(SEARCH(X$1,raw[[#This Row],[active years]])),1,"")</f>
        <v>1</v>
      </c>
      <c r="Y2018">
        <f>IF(ISNUMBER(SEARCH(Y$1,raw[[#This Row],[active years]])),1,"")</f>
        <v>1</v>
      </c>
      <c r="Z2018">
        <f>IF(ISNUMBER(SEARCH(Z$1,raw[[#This Row],[active years]])),1,"")</f>
        <v>1</v>
      </c>
      <c r="AA2018">
        <f>IF(ISNUMBER(SEARCH(AA$1,raw[[#This Row],[active years]])),1,"")</f>
        <v>1</v>
      </c>
    </row>
    <row r="2019" spans="1:27" x14ac:dyDescent="0.45">
      <c r="A2019">
        <f>raw[team]</f>
        <v>2473</v>
      </c>
      <c r="B2019">
        <f>raw[rookie year]</f>
        <v>2008</v>
      </c>
      <c r="C2019" t="str">
        <f>IF(ISNUMBER(SEARCH(C$1,raw[[#This Row],[active years]])),1,"")</f>
        <v/>
      </c>
      <c r="D2019" t="str">
        <f>IF(ISNUMBER(SEARCH(D$1,raw[[#This Row],[active years]])),1,"")</f>
        <v/>
      </c>
      <c r="E2019" t="str">
        <f>IF(ISNUMBER(SEARCH(E$1,raw[[#This Row],[active years]])),1,"")</f>
        <v/>
      </c>
      <c r="F2019" t="str">
        <f>IF(ISNUMBER(SEARCH(F$1,raw[[#This Row],[active years]])),1,"")</f>
        <v/>
      </c>
      <c r="G2019" t="str">
        <f>IF(ISNUMBER(SEARCH(G$1,raw[[#This Row],[active years]])),1,"")</f>
        <v/>
      </c>
      <c r="H2019" t="str">
        <f>IF(ISNUMBER(SEARCH(H$1,raw[[#This Row],[active years]])),1,"")</f>
        <v/>
      </c>
      <c r="I2019" t="str">
        <f>IF(ISNUMBER(SEARCH(I$1,raw[[#This Row],[active years]])),1,"")</f>
        <v/>
      </c>
      <c r="J2019" t="str">
        <f>IF(ISNUMBER(SEARCH(J$1,raw[[#This Row],[active years]])),1,"")</f>
        <v/>
      </c>
      <c r="K2019" t="str">
        <f>IF(ISNUMBER(SEARCH(K$1,raw[[#This Row],[active years]])),1,"")</f>
        <v/>
      </c>
      <c r="L2019" t="str">
        <f>IF(ISNUMBER(SEARCH(L$1,raw[[#This Row],[active years]])),1,"")</f>
        <v/>
      </c>
      <c r="M2019" t="str">
        <f>IF(ISNUMBER(SEARCH(M$1,raw[[#This Row],[active years]])),1,"")</f>
        <v/>
      </c>
      <c r="N2019" t="str">
        <f>IF(ISNUMBER(SEARCH(N$1,raw[[#This Row],[active years]])),1,"")</f>
        <v/>
      </c>
      <c r="O2019" t="str">
        <f>IF(ISNUMBER(SEARCH(O$1,raw[[#This Row],[active years]])),1,"")</f>
        <v/>
      </c>
      <c r="P2019" t="str">
        <f>IF(ISNUMBER(SEARCH(P$1,raw[[#This Row],[active years]])),1,"")</f>
        <v/>
      </c>
      <c r="Q2019" t="str">
        <f>IF(ISNUMBER(SEARCH(Q$1,raw[[#This Row],[active years]])),1,"")</f>
        <v/>
      </c>
      <c r="R2019" t="str">
        <f>IF(ISNUMBER(SEARCH(R$1,raw[[#This Row],[active years]])),1,"")</f>
        <v/>
      </c>
      <c r="S2019">
        <f>IF(ISNUMBER(SEARCH(S$1,raw[[#This Row],[active years]])),1,"")</f>
        <v>1</v>
      </c>
      <c r="T2019">
        <f>IF(ISNUMBER(SEARCH(T$1,raw[[#This Row],[active years]])),1,"")</f>
        <v>1</v>
      </c>
      <c r="U2019">
        <f>IF(ISNUMBER(SEARCH(U$1,raw[[#This Row],[active years]])),1,"")</f>
        <v>1</v>
      </c>
      <c r="V2019">
        <f>IF(ISNUMBER(SEARCH(V$1,raw[[#This Row],[active years]])),1,"")</f>
        <v>1</v>
      </c>
      <c r="W2019">
        <f>IF(ISNUMBER(SEARCH(W$1,raw[[#This Row],[active years]])),1,"")</f>
        <v>1</v>
      </c>
      <c r="X2019">
        <f>IF(ISNUMBER(SEARCH(X$1,raw[[#This Row],[active years]])),1,"")</f>
        <v>1</v>
      </c>
      <c r="Y2019">
        <f>IF(ISNUMBER(SEARCH(Y$1,raw[[#This Row],[active years]])),1,"")</f>
        <v>1</v>
      </c>
      <c r="Z2019">
        <f>IF(ISNUMBER(SEARCH(Z$1,raw[[#This Row],[active years]])),1,"")</f>
        <v>1</v>
      </c>
      <c r="AA2019">
        <f>IF(ISNUMBER(SEARCH(AA$1,raw[[#This Row],[active years]])),1,"")</f>
        <v>1</v>
      </c>
    </row>
    <row r="2020" spans="1:27" x14ac:dyDescent="0.45">
      <c r="A2020">
        <f>raw[team]</f>
        <v>2474</v>
      </c>
      <c r="B2020">
        <f>raw[rookie year]</f>
        <v>2008</v>
      </c>
      <c r="C2020" t="str">
        <f>IF(ISNUMBER(SEARCH(C$1,raw[[#This Row],[active years]])),1,"")</f>
        <v/>
      </c>
      <c r="D2020" t="str">
        <f>IF(ISNUMBER(SEARCH(D$1,raw[[#This Row],[active years]])),1,"")</f>
        <v/>
      </c>
      <c r="E2020" t="str">
        <f>IF(ISNUMBER(SEARCH(E$1,raw[[#This Row],[active years]])),1,"")</f>
        <v/>
      </c>
      <c r="F2020" t="str">
        <f>IF(ISNUMBER(SEARCH(F$1,raw[[#This Row],[active years]])),1,"")</f>
        <v/>
      </c>
      <c r="G2020" t="str">
        <f>IF(ISNUMBER(SEARCH(G$1,raw[[#This Row],[active years]])),1,"")</f>
        <v/>
      </c>
      <c r="H2020" t="str">
        <f>IF(ISNUMBER(SEARCH(H$1,raw[[#This Row],[active years]])),1,"")</f>
        <v/>
      </c>
      <c r="I2020" t="str">
        <f>IF(ISNUMBER(SEARCH(I$1,raw[[#This Row],[active years]])),1,"")</f>
        <v/>
      </c>
      <c r="J2020" t="str">
        <f>IF(ISNUMBER(SEARCH(J$1,raw[[#This Row],[active years]])),1,"")</f>
        <v/>
      </c>
      <c r="K2020" t="str">
        <f>IF(ISNUMBER(SEARCH(K$1,raw[[#This Row],[active years]])),1,"")</f>
        <v/>
      </c>
      <c r="L2020" t="str">
        <f>IF(ISNUMBER(SEARCH(L$1,raw[[#This Row],[active years]])),1,"")</f>
        <v/>
      </c>
      <c r="M2020" t="str">
        <f>IF(ISNUMBER(SEARCH(M$1,raw[[#This Row],[active years]])),1,"")</f>
        <v/>
      </c>
      <c r="N2020" t="str">
        <f>IF(ISNUMBER(SEARCH(N$1,raw[[#This Row],[active years]])),1,"")</f>
        <v/>
      </c>
      <c r="O2020" t="str">
        <f>IF(ISNUMBER(SEARCH(O$1,raw[[#This Row],[active years]])),1,"")</f>
        <v/>
      </c>
      <c r="P2020" t="str">
        <f>IF(ISNUMBER(SEARCH(P$1,raw[[#This Row],[active years]])),1,"")</f>
        <v/>
      </c>
      <c r="Q2020" t="str">
        <f>IF(ISNUMBER(SEARCH(Q$1,raw[[#This Row],[active years]])),1,"")</f>
        <v/>
      </c>
      <c r="R2020" t="str">
        <f>IF(ISNUMBER(SEARCH(R$1,raw[[#This Row],[active years]])),1,"")</f>
        <v/>
      </c>
      <c r="S2020">
        <f>IF(ISNUMBER(SEARCH(S$1,raw[[#This Row],[active years]])),1,"")</f>
        <v>1</v>
      </c>
      <c r="T2020">
        <f>IF(ISNUMBER(SEARCH(T$1,raw[[#This Row],[active years]])),1,"")</f>
        <v>1</v>
      </c>
      <c r="U2020">
        <f>IF(ISNUMBER(SEARCH(U$1,raw[[#This Row],[active years]])),1,"")</f>
        <v>1</v>
      </c>
      <c r="V2020">
        <f>IF(ISNUMBER(SEARCH(V$1,raw[[#This Row],[active years]])),1,"")</f>
        <v>1</v>
      </c>
      <c r="W2020">
        <f>IF(ISNUMBER(SEARCH(W$1,raw[[#This Row],[active years]])),1,"")</f>
        <v>1</v>
      </c>
      <c r="X2020">
        <f>IF(ISNUMBER(SEARCH(X$1,raw[[#This Row],[active years]])),1,"")</f>
        <v>1</v>
      </c>
      <c r="Y2020">
        <f>IF(ISNUMBER(SEARCH(Y$1,raw[[#This Row],[active years]])),1,"")</f>
        <v>1</v>
      </c>
      <c r="Z2020">
        <f>IF(ISNUMBER(SEARCH(Z$1,raw[[#This Row],[active years]])),1,"")</f>
        <v>1</v>
      </c>
      <c r="AA2020">
        <f>IF(ISNUMBER(SEARCH(AA$1,raw[[#This Row],[active years]])),1,"")</f>
        <v>1</v>
      </c>
    </row>
    <row r="2021" spans="1:27" x14ac:dyDescent="0.45">
      <c r="A2021">
        <f>raw[team]</f>
        <v>2475</v>
      </c>
      <c r="B2021">
        <f>raw[rookie year]</f>
        <v>2008</v>
      </c>
      <c r="C2021" t="str">
        <f>IF(ISNUMBER(SEARCH(C$1,raw[[#This Row],[active years]])),1,"")</f>
        <v/>
      </c>
      <c r="D2021" t="str">
        <f>IF(ISNUMBER(SEARCH(D$1,raw[[#This Row],[active years]])),1,"")</f>
        <v/>
      </c>
      <c r="E2021" t="str">
        <f>IF(ISNUMBER(SEARCH(E$1,raw[[#This Row],[active years]])),1,"")</f>
        <v/>
      </c>
      <c r="F2021" t="str">
        <f>IF(ISNUMBER(SEARCH(F$1,raw[[#This Row],[active years]])),1,"")</f>
        <v/>
      </c>
      <c r="G2021" t="str">
        <f>IF(ISNUMBER(SEARCH(G$1,raw[[#This Row],[active years]])),1,"")</f>
        <v/>
      </c>
      <c r="H2021" t="str">
        <f>IF(ISNUMBER(SEARCH(H$1,raw[[#This Row],[active years]])),1,"")</f>
        <v/>
      </c>
      <c r="I2021" t="str">
        <f>IF(ISNUMBER(SEARCH(I$1,raw[[#This Row],[active years]])),1,"")</f>
        <v/>
      </c>
      <c r="J2021" t="str">
        <f>IF(ISNUMBER(SEARCH(J$1,raw[[#This Row],[active years]])),1,"")</f>
        <v/>
      </c>
      <c r="K2021" t="str">
        <f>IF(ISNUMBER(SEARCH(K$1,raw[[#This Row],[active years]])),1,"")</f>
        <v/>
      </c>
      <c r="L2021" t="str">
        <f>IF(ISNUMBER(SEARCH(L$1,raw[[#This Row],[active years]])),1,"")</f>
        <v/>
      </c>
      <c r="M2021" t="str">
        <f>IF(ISNUMBER(SEARCH(M$1,raw[[#This Row],[active years]])),1,"")</f>
        <v/>
      </c>
      <c r="N2021" t="str">
        <f>IF(ISNUMBER(SEARCH(N$1,raw[[#This Row],[active years]])),1,"")</f>
        <v/>
      </c>
      <c r="O2021" t="str">
        <f>IF(ISNUMBER(SEARCH(O$1,raw[[#This Row],[active years]])),1,"")</f>
        <v/>
      </c>
      <c r="P2021" t="str">
        <f>IF(ISNUMBER(SEARCH(P$1,raw[[#This Row],[active years]])),1,"")</f>
        <v/>
      </c>
      <c r="Q2021" t="str">
        <f>IF(ISNUMBER(SEARCH(Q$1,raw[[#This Row],[active years]])),1,"")</f>
        <v/>
      </c>
      <c r="R2021" t="str">
        <f>IF(ISNUMBER(SEARCH(R$1,raw[[#This Row],[active years]])),1,"")</f>
        <v/>
      </c>
      <c r="S2021">
        <f>IF(ISNUMBER(SEARCH(S$1,raw[[#This Row],[active years]])),1,"")</f>
        <v>1</v>
      </c>
      <c r="T2021" t="str">
        <f>IF(ISNUMBER(SEARCH(T$1,raw[[#This Row],[active years]])),1,"")</f>
        <v/>
      </c>
      <c r="U2021" t="str">
        <f>IF(ISNUMBER(SEARCH(U$1,raw[[#This Row],[active years]])),1,"")</f>
        <v/>
      </c>
      <c r="V2021" t="str">
        <f>IF(ISNUMBER(SEARCH(V$1,raw[[#This Row],[active years]])),1,"")</f>
        <v/>
      </c>
      <c r="W2021" t="str">
        <f>IF(ISNUMBER(SEARCH(W$1,raw[[#This Row],[active years]])),1,"")</f>
        <v/>
      </c>
      <c r="X2021" t="str">
        <f>IF(ISNUMBER(SEARCH(X$1,raw[[#This Row],[active years]])),1,"")</f>
        <v/>
      </c>
      <c r="Y2021" t="str">
        <f>IF(ISNUMBER(SEARCH(Y$1,raw[[#This Row],[active years]])),1,"")</f>
        <v/>
      </c>
      <c r="Z2021" t="str">
        <f>IF(ISNUMBER(SEARCH(Z$1,raw[[#This Row],[active years]])),1,"")</f>
        <v/>
      </c>
      <c r="AA2021" t="str">
        <f>IF(ISNUMBER(SEARCH(AA$1,raw[[#This Row],[active years]])),1,"")</f>
        <v/>
      </c>
    </row>
    <row r="2022" spans="1:27" x14ac:dyDescent="0.45">
      <c r="A2022">
        <f>raw[team]</f>
        <v>2476</v>
      </c>
      <c r="B2022">
        <f>raw[rookie year]</f>
        <v>2008</v>
      </c>
      <c r="C2022" t="str">
        <f>IF(ISNUMBER(SEARCH(C$1,raw[[#This Row],[active years]])),1,"")</f>
        <v/>
      </c>
      <c r="D2022" t="str">
        <f>IF(ISNUMBER(SEARCH(D$1,raw[[#This Row],[active years]])),1,"")</f>
        <v/>
      </c>
      <c r="E2022" t="str">
        <f>IF(ISNUMBER(SEARCH(E$1,raw[[#This Row],[active years]])),1,"")</f>
        <v/>
      </c>
      <c r="F2022" t="str">
        <f>IF(ISNUMBER(SEARCH(F$1,raw[[#This Row],[active years]])),1,"")</f>
        <v/>
      </c>
      <c r="G2022" t="str">
        <f>IF(ISNUMBER(SEARCH(G$1,raw[[#This Row],[active years]])),1,"")</f>
        <v/>
      </c>
      <c r="H2022" t="str">
        <f>IF(ISNUMBER(SEARCH(H$1,raw[[#This Row],[active years]])),1,"")</f>
        <v/>
      </c>
      <c r="I2022" t="str">
        <f>IF(ISNUMBER(SEARCH(I$1,raw[[#This Row],[active years]])),1,"")</f>
        <v/>
      </c>
      <c r="J2022" t="str">
        <f>IF(ISNUMBER(SEARCH(J$1,raw[[#This Row],[active years]])),1,"")</f>
        <v/>
      </c>
      <c r="K2022" t="str">
        <f>IF(ISNUMBER(SEARCH(K$1,raw[[#This Row],[active years]])),1,"")</f>
        <v/>
      </c>
      <c r="L2022" t="str">
        <f>IF(ISNUMBER(SEARCH(L$1,raw[[#This Row],[active years]])),1,"")</f>
        <v/>
      </c>
      <c r="M2022" t="str">
        <f>IF(ISNUMBER(SEARCH(M$1,raw[[#This Row],[active years]])),1,"")</f>
        <v/>
      </c>
      <c r="N2022" t="str">
        <f>IF(ISNUMBER(SEARCH(N$1,raw[[#This Row],[active years]])),1,"")</f>
        <v/>
      </c>
      <c r="O2022" t="str">
        <f>IF(ISNUMBER(SEARCH(O$1,raw[[#This Row],[active years]])),1,"")</f>
        <v/>
      </c>
      <c r="P2022" t="str">
        <f>IF(ISNUMBER(SEARCH(P$1,raw[[#This Row],[active years]])),1,"")</f>
        <v/>
      </c>
      <c r="Q2022" t="str">
        <f>IF(ISNUMBER(SEARCH(Q$1,raw[[#This Row],[active years]])),1,"")</f>
        <v/>
      </c>
      <c r="R2022" t="str">
        <f>IF(ISNUMBER(SEARCH(R$1,raw[[#This Row],[active years]])),1,"")</f>
        <v/>
      </c>
      <c r="S2022">
        <f>IF(ISNUMBER(SEARCH(S$1,raw[[#This Row],[active years]])),1,"")</f>
        <v>1</v>
      </c>
      <c r="T2022">
        <f>IF(ISNUMBER(SEARCH(T$1,raw[[#This Row],[active years]])),1,"")</f>
        <v>1</v>
      </c>
      <c r="U2022" t="str">
        <f>IF(ISNUMBER(SEARCH(U$1,raw[[#This Row],[active years]])),1,"")</f>
        <v/>
      </c>
      <c r="V2022" t="str">
        <f>IF(ISNUMBER(SEARCH(V$1,raw[[#This Row],[active years]])),1,"")</f>
        <v/>
      </c>
      <c r="W2022" t="str">
        <f>IF(ISNUMBER(SEARCH(W$1,raw[[#This Row],[active years]])),1,"")</f>
        <v/>
      </c>
      <c r="X2022" t="str">
        <f>IF(ISNUMBER(SEARCH(X$1,raw[[#This Row],[active years]])),1,"")</f>
        <v/>
      </c>
      <c r="Y2022" t="str">
        <f>IF(ISNUMBER(SEARCH(Y$1,raw[[#This Row],[active years]])),1,"")</f>
        <v/>
      </c>
      <c r="Z2022" t="str">
        <f>IF(ISNUMBER(SEARCH(Z$1,raw[[#This Row],[active years]])),1,"")</f>
        <v/>
      </c>
      <c r="AA2022" t="str">
        <f>IF(ISNUMBER(SEARCH(AA$1,raw[[#This Row],[active years]])),1,"")</f>
        <v/>
      </c>
    </row>
    <row r="2023" spans="1:27" x14ac:dyDescent="0.45">
      <c r="A2023">
        <f>raw[team]</f>
        <v>2477</v>
      </c>
      <c r="B2023">
        <f>raw[rookie year]</f>
        <v>2008</v>
      </c>
      <c r="C2023" t="str">
        <f>IF(ISNUMBER(SEARCH(C$1,raw[[#This Row],[active years]])),1,"")</f>
        <v/>
      </c>
      <c r="D2023" t="str">
        <f>IF(ISNUMBER(SEARCH(D$1,raw[[#This Row],[active years]])),1,"")</f>
        <v/>
      </c>
      <c r="E2023" t="str">
        <f>IF(ISNUMBER(SEARCH(E$1,raw[[#This Row],[active years]])),1,"")</f>
        <v/>
      </c>
      <c r="F2023" t="str">
        <f>IF(ISNUMBER(SEARCH(F$1,raw[[#This Row],[active years]])),1,"")</f>
        <v/>
      </c>
      <c r="G2023" t="str">
        <f>IF(ISNUMBER(SEARCH(G$1,raw[[#This Row],[active years]])),1,"")</f>
        <v/>
      </c>
      <c r="H2023" t="str">
        <f>IF(ISNUMBER(SEARCH(H$1,raw[[#This Row],[active years]])),1,"")</f>
        <v/>
      </c>
      <c r="I2023" t="str">
        <f>IF(ISNUMBER(SEARCH(I$1,raw[[#This Row],[active years]])),1,"")</f>
        <v/>
      </c>
      <c r="J2023" t="str">
        <f>IF(ISNUMBER(SEARCH(J$1,raw[[#This Row],[active years]])),1,"")</f>
        <v/>
      </c>
      <c r="K2023" t="str">
        <f>IF(ISNUMBER(SEARCH(K$1,raw[[#This Row],[active years]])),1,"")</f>
        <v/>
      </c>
      <c r="L2023" t="str">
        <f>IF(ISNUMBER(SEARCH(L$1,raw[[#This Row],[active years]])),1,"")</f>
        <v/>
      </c>
      <c r="M2023" t="str">
        <f>IF(ISNUMBER(SEARCH(M$1,raw[[#This Row],[active years]])),1,"")</f>
        <v/>
      </c>
      <c r="N2023" t="str">
        <f>IF(ISNUMBER(SEARCH(N$1,raw[[#This Row],[active years]])),1,"")</f>
        <v/>
      </c>
      <c r="O2023" t="str">
        <f>IF(ISNUMBER(SEARCH(O$1,raw[[#This Row],[active years]])),1,"")</f>
        <v/>
      </c>
      <c r="P2023" t="str">
        <f>IF(ISNUMBER(SEARCH(P$1,raw[[#This Row],[active years]])),1,"")</f>
        <v/>
      </c>
      <c r="Q2023" t="str">
        <f>IF(ISNUMBER(SEARCH(Q$1,raw[[#This Row],[active years]])),1,"")</f>
        <v/>
      </c>
      <c r="R2023" t="str">
        <f>IF(ISNUMBER(SEARCH(R$1,raw[[#This Row],[active years]])),1,"")</f>
        <v/>
      </c>
      <c r="S2023">
        <f>IF(ISNUMBER(SEARCH(S$1,raw[[#This Row],[active years]])),1,"")</f>
        <v>1</v>
      </c>
      <c r="T2023">
        <f>IF(ISNUMBER(SEARCH(T$1,raw[[#This Row],[active years]])),1,"")</f>
        <v>1</v>
      </c>
      <c r="U2023">
        <f>IF(ISNUMBER(SEARCH(U$1,raw[[#This Row],[active years]])),1,"")</f>
        <v>1</v>
      </c>
      <c r="V2023">
        <f>IF(ISNUMBER(SEARCH(V$1,raw[[#This Row],[active years]])),1,"")</f>
        <v>1</v>
      </c>
      <c r="W2023">
        <f>IF(ISNUMBER(SEARCH(W$1,raw[[#This Row],[active years]])),1,"")</f>
        <v>1</v>
      </c>
      <c r="X2023">
        <f>IF(ISNUMBER(SEARCH(X$1,raw[[#This Row],[active years]])),1,"")</f>
        <v>1</v>
      </c>
      <c r="Y2023">
        <f>IF(ISNUMBER(SEARCH(Y$1,raw[[#This Row],[active years]])),1,"")</f>
        <v>1</v>
      </c>
      <c r="Z2023">
        <f>IF(ISNUMBER(SEARCH(Z$1,raw[[#This Row],[active years]])),1,"")</f>
        <v>1</v>
      </c>
      <c r="AA2023">
        <f>IF(ISNUMBER(SEARCH(AA$1,raw[[#This Row],[active years]])),1,"")</f>
        <v>1</v>
      </c>
    </row>
    <row r="2024" spans="1:27" x14ac:dyDescent="0.45">
      <c r="A2024">
        <f>raw[team]</f>
        <v>2478</v>
      </c>
      <c r="B2024">
        <f>raw[rookie year]</f>
        <v>2008</v>
      </c>
      <c r="C2024" t="str">
        <f>IF(ISNUMBER(SEARCH(C$1,raw[[#This Row],[active years]])),1,"")</f>
        <v/>
      </c>
      <c r="D2024" t="str">
        <f>IF(ISNUMBER(SEARCH(D$1,raw[[#This Row],[active years]])),1,"")</f>
        <v/>
      </c>
      <c r="E2024" t="str">
        <f>IF(ISNUMBER(SEARCH(E$1,raw[[#This Row],[active years]])),1,"")</f>
        <v/>
      </c>
      <c r="F2024" t="str">
        <f>IF(ISNUMBER(SEARCH(F$1,raw[[#This Row],[active years]])),1,"")</f>
        <v/>
      </c>
      <c r="G2024" t="str">
        <f>IF(ISNUMBER(SEARCH(G$1,raw[[#This Row],[active years]])),1,"")</f>
        <v/>
      </c>
      <c r="H2024" t="str">
        <f>IF(ISNUMBER(SEARCH(H$1,raw[[#This Row],[active years]])),1,"")</f>
        <v/>
      </c>
      <c r="I2024" t="str">
        <f>IF(ISNUMBER(SEARCH(I$1,raw[[#This Row],[active years]])),1,"")</f>
        <v/>
      </c>
      <c r="J2024" t="str">
        <f>IF(ISNUMBER(SEARCH(J$1,raw[[#This Row],[active years]])),1,"")</f>
        <v/>
      </c>
      <c r="K2024" t="str">
        <f>IF(ISNUMBER(SEARCH(K$1,raw[[#This Row],[active years]])),1,"")</f>
        <v/>
      </c>
      <c r="L2024" t="str">
        <f>IF(ISNUMBER(SEARCH(L$1,raw[[#This Row],[active years]])),1,"")</f>
        <v/>
      </c>
      <c r="M2024" t="str">
        <f>IF(ISNUMBER(SEARCH(M$1,raw[[#This Row],[active years]])),1,"")</f>
        <v/>
      </c>
      <c r="N2024" t="str">
        <f>IF(ISNUMBER(SEARCH(N$1,raw[[#This Row],[active years]])),1,"")</f>
        <v/>
      </c>
      <c r="O2024" t="str">
        <f>IF(ISNUMBER(SEARCH(O$1,raw[[#This Row],[active years]])),1,"")</f>
        <v/>
      </c>
      <c r="P2024" t="str">
        <f>IF(ISNUMBER(SEARCH(P$1,raw[[#This Row],[active years]])),1,"")</f>
        <v/>
      </c>
      <c r="Q2024" t="str">
        <f>IF(ISNUMBER(SEARCH(Q$1,raw[[#This Row],[active years]])),1,"")</f>
        <v/>
      </c>
      <c r="R2024" t="str">
        <f>IF(ISNUMBER(SEARCH(R$1,raw[[#This Row],[active years]])),1,"")</f>
        <v/>
      </c>
      <c r="S2024">
        <f>IF(ISNUMBER(SEARCH(S$1,raw[[#This Row],[active years]])),1,"")</f>
        <v>1</v>
      </c>
      <c r="T2024">
        <f>IF(ISNUMBER(SEARCH(T$1,raw[[#This Row],[active years]])),1,"")</f>
        <v>1</v>
      </c>
      <c r="U2024" t="str">
        <f>IF(ISNUMBER(SEARCH(U$1,raw[[#This Row],[active years]])),1,"")</f>
        <v/>
      </c>
      <c r="V2024" t="str">
        <f>IF(ISNUMBER(SEARCH(V$1,raw[[#This Row],[active years]])),1,"")</f>
        <v/>
      </c>
      <c r="W2024" t="str">
        <f>IF(ISNUMBER(SEARCH(W$1,raw[[#This Row],[active years]])),1,"")</f>
        <v/>
      </c>
      <c r="X2024" t="str">
        <f>IF(ISNUMBER(SEARCH(X$1,raw[[#This Row],[active years]])),1,"")</f>
        <v/>
      </c>
      <c r="Y2024">
        <f>IF(ISNUMBER(SEARCH(Y$1,raw[[#This Row],[active years]])),1,"")</f>
        <v>1</v>
      </c>
      <c r="Z2024">
        <f>IF(ISNUMBER(SEARCH(Z$1,raw[[#This Row],[active years]])),1,"")</f>
        <v>1</v>
      </c>
      <c r="AA2024">
        <f>IF(ISNUMBER(SEARCH(AA$1,raw[[#This Row],[active years]])),1,"")</f>
        <v>1</v>
      </c>
    </row>
    <row r="2025" spans="1:27" x14ac:dyDescent="0.45">
      <c r="A2025">
        <f>raw[team]</f>
        <v>2479</v>
      </c>
      <c r="B2025">
        <f>raw[rookie year]</f>
        <v>2008</v>
      </c>
      <c r="C2025" t="str">
        <f>IF(ISNUMBER(SEARCH(C$1,raw[[#This Row],[active years]])),1,"")</f>
        <v/>
      </c>
      <c r="D2025" t="str">
        <f>IF(ISNUMBER(SEARCH(D$1,raw[[#This Row],[active years]])),1,"")</f>
        <v/>
      </c>
      <c r="E2025" t="str">
        <f>IF(ISNUMBER(SEARCH(E$1,raw[[#This Row],[active years]])),1,"")</f>
        <v/>
      </c>
      <c r="F2025" t="str">
        <f>IF(ISNUMBER(SEARCH(F$1,raw[[#This Row],[active years]])),1,"")</f>
        <v/>
      </c>
      <c r="G2025" t="str">
        <f>IF(ISNUMBER(SEARCH(G$1,raw[[#This Row],[active years]])),1,"")</f>
        <v/>
      </c>
      <c r="H2025" t="str">
        <f>IF(ISNUMBER(SEARCH(H$1,raw[[#This Row],[active years]])),1,"")</f>
        <v/>
      </c>
      <c r="I2025" t="str">
        <f>IF(ISNUMBER(SEARCH(I$1,raw[[#This Row],[active years]])),1,"")</f>
        <v/>
      </c>
      <c r="J2025" t="str">
        <f>IF(ISNUMBER(SEARCH(J$1,raw[[#This Row],[active years]])),1,"")</f>
        <v/>
      </c>
      <c r="K2025" t="str">
        <f>IF(ISNUMBER(SEARCH(K$1,raw[[#This Row],[active years]])),1,"")</f>
        <v/>
      </c>
      <c r="L2025" t="str">
        <f>IF(ISNUMBER(SEARCH(L$1,raw[[#This Row],[active years]])),1,"")</f>
        <v/>
      </c>
      <c r="M2025" t="str">
        <f>IF(ISNUMBER(SEARCH(M$1,raw[[#This Row],[active years]])),1,"")</f>
        <v/>
      </c>
      <c r="N2025" t="str">
        <f>IF(ISNUMBER(SEARCH(N$1,raw[[#This Row],[active years]])),1,"")</f>
        <v/>
      </c>
      <c r="O2025" t="str">
        <f>IF(ISNUMBER(SEARCH(O$1,raw[[#This Row],[active years]])),1,"")</f>
        <v/>
      </c>
      <c r="P2025" t="str">
        <f>IF(ISNUMBER(SEARCH(P$1,raw[[#This Row],[active years]])),1,"")</f>
        <v/>
      </c>
      <c r="Q2025" t="str">
        <f>IF(ISNUMBER(SEARCH(Q$1,raw[[#This Row],[active years]])),1,"")</f>
        <v/>
      </c>
      <c r="R2025" t="str">
        <f>IF(ISNUMBER(SEARCH(R$1,raw[[#This Row],[active years]])),1,"")</f>
        <v/>
      </c>
      <c r="S2025">
        <f>IF(ISNUMBER(SEARCH(S$1,raw[[#This Row],[active years]])),1,"")</f>
        <v>1</v>
      </c>
      <c r="T2025">
        <f>IF(ISNUMBER(SEARCH(T$1,raw[[#This Row],[active years]])),1,"")</f>
        <v>1</v>
      </c>
      <c r="U2025">
        <f>IF(ISNUMBER(SEARCH(U$1,raw[[#This Row],[active years]])),1,"")</f>
        <v>1</v>
      </c>
      <c r="V2025">
        <f>IF(ISNUMBER(SEARCH(V$1,raw[[#This Row],[active years]])),1,"")</f>
        <v>1</v>
      </c>
      <c r="W2025">
        <f>IF(ISNUMBER(SEARCH(W$1,raw[[#This Row],[active years]])),1,"")</f>
        <v>1</v>
      </c>
      <c r="X2025">
        <f>IF(ISNUMBER(SEARCH(X$1,raw[[#This Row],[active years]])),1,"")</f>
        <v>1</v>
      </c>
      <c r="Y2025">
        <f>IF(ISNUMBER(SEARCH(Y$1,raw[[#This Row],[active years]])),1,"")</f>
        <v>1</v>
      </c>
      <c r="Z2025">
        <f>IF(ISNUMBER(SEARCH(Z$1,raw[[#This Row],[active years]])),1,"")</f>
        <v>1</v>
      </c>
      <c r="AA2025">
        <f>IF(ISNUMBER(SEARCH(AA$1,raw[[#This Row],[active years]])),1,"")</f>
        <v>1</v>
      </c>
    </row>
    <row r="2026" spans="1:27" x14ac:dyDescent="0.45">
      <c r="A2026">
        <f>raw[team]</f>
        <v>2480</v>
      </c>
      <c r="B2026">
        <f>raw[rookie year]</f>
        <v>2008</v>
      </c>
      <c r="C2026" t="str">
        <f>IF(ISNUMBER(SEARCH(C$1,raw[[#This Row],[active years]])),1,"")</f>
        <v/>
      </c>
      <c r="D2026" t="str">
        <f>IF(ISNUMBER(SEARCH(D$1,raw[[#This Row],[active years]])),1,"")</f>
        <v/>
      </c>
      <c r="E2026" t="str">
        <f>IF(ISNUMBER(SEARCH(E$1,raw[[#This Row],[active years]])),1,"")</f>
        <v/>
      </c>
      <c r="F2026" t="str">
        <f>IF(ISNUMBER(SEARCH(F$1,raw[[#This Row],[active years]])),1,"")</f>
        <v/>
      </c>
      <c r="G2026" t="str">
        <f>IF(ISNUMBER(SEARCH(G$1,raw[[#This Row],[active years]])),1,"")</f>
        <v/>
      </c>
      <c r="H2026" t="str">
        <f>IF(ISNUMBER(SEARCH(H$1,raw[[#This Row],[active years]])),1,"")</f>
        <v/>
      </c>
      <c r="I2026" t="str">
        <f>IF(ISNUMBER(SEARCH(I$1,raw[[#This Row],[active years]])),1,"")</f>
        <v/>
      </c>
      <c r="J2026" t="str">
        <f>IF(ISNUMBER(SEARCH(J$1,raw[[#This Row],[active years]])),1,"")</f>
        <v/>
      </c>
      <c r="K2026" t="str">
        <f>IF(ISNUMBER(SEARCH(K$1,raw[[#This Row],[active years]])),1,"")</f>
        <v/>
      </c>
      <c r="L2026" t="str">
        <f>IF(ISNUMBER(SEARCH(L$1,raw[[#This Row],[active years]])),1,"")</f>
        <v/>
      </c>
      <c r="M2026" t="str">
        <f>IF(ISNUMBER(SEARCH(M$1,raw[[#This Row],[active years]])),1,"")</f>
        <v/>
      </c>
      <c r="N2026" t="str">
        <f>IF(ISNUMBER(SEARCH(N$1,raw[[#This Row],[active years]])),1,"")</f>
        <v/>
      </c>
      <c r="O2026" t="str">
        <f>IF(ISNUMBER(SEARCH(O$1,raw[[#This Row],[active years]])),1,"")</f>
        <v/>
      </c>
      <c r="P2026" t="str">
        <f>IF(ISNUMBER(SEARCH(P$1,raw[[#This Row],[active years]])),1,"")</f>
        <v/>
      </c>
      <c r="Q2026" t="str">
        <f>IF(ISNUMBER(SEARCH(Q$1,raw[[#This Row],[active years]])),1,"")</f>
        <v/>
      </c>
      <c r="R2026" t="str">
        <f>IF(ISNUMBER(SEARCH(R$1,raw[[#This Row],[active years]])),1,"")</f>
        <v/>
      </c>
      <c r="S2026">
        <f>IF(ISNUMBER(SEARCH(S$1,raw[[#This Row],[active years]])),1,"")</f>
        <v>1</v>
      </c>
      <c r="T2026">
        <f>IF(ISNUMBER(SEARCH(T$1,raw[[#This Row],[active years]])),1,"")</f>
        <v>1</v>
      </c>
      <c r="U2026">
        <f>IF(ISNUMBER(SEARCH(U$1,raw[[#This Row],[active years]])),1,"")</f>
        <v>1</v>
      </c>
      <c r="V2026">
        <f>IF(ISNUMBER(SEARCH(V$1,raw[[#This Row],[active years]])),1,"")</f>
        <v>1</v>
      </c>
      <c r="W2026">
        <f>IF(ISNUMBER(SEARCH(W$1,raw[[#This Row],[active years]])),1,"")</f>
        <v>1</v>
      </c>
      <c r="X2026">
        <f>IF(ISNUMBER(SEARCH(X$1,raw[[#This Row],[active years]])),1,"")</f>
        <v>1</v>
      </c>
      <c r="Y2026">
        <f>IF(ISNUMBER(SEARCH(Y$1,raw[[#This Row],[active years]])),1,"")</f>
        <v>1</v>
      </c>
      <c r="Z2026">
        <f>IF(ISNUMBER(SEARCH(Z$1,raw[[#This Row],[active years]])),1,"")</f>
        <v>1</v>
      </c>
      <c r="AA2026">
        <f>IF(ISNUMBER(SEARCH(AA$1,raw[[#This Row],[active years]])),1,"")</f>
        <v>1</v>
      </c>
    </row>
    <row r="2027" spans="1:27" x14ac:dyDescent="0.45">
      <c r="A2027">
        <f>raw[team]</f>
        <v>2481</v>
      </c>
      <c r="B2027">
        <f>raw[rookie year]</f>
        <v>2008</v>
      </c>
      <c r="C2027" t="str">
        <f>IF(ISNUMBER(SEARCH(C$1,raw[[#This Row],[active years]])),1,"")</f>
        <v/>
      </c>
      <c r="D2027" t="str">
        <f>IF(ISNUMBER(SEARCH(D$1,raw[[#This Row],[active years]])),1,"")</f>
        <v/>
      </c>
      <c r="E2027" t="str">
        <f>IF(ISNUMBER(SEARCH(E$1,raw[[#This Row],[active years]])),1,"")</f>
        <v/>
      </c>
      <c r="F2027" t="str">
        <f>IF(ISNUMBER(SEARCH(F$1,raw[[#This Row],[active years]])),1,"")</f>
        <v/>
      </c>
      <c r="G2027" t="str">
        <f>IF(ISNUMBER(SEARCH(G$1,raw[[#This Row],[active years]])),1,"")</f>
        <v/>
      </c>
      <c r="H2027" t="str">
        <f>IF(ISNUMBER(SEARCH(H$1,raw[[#This Row],[active years]])),1,"")</f>
        <v/>
      </c>
      <c r="I2027" t="str">
        <f>IF(ISNUMBER(SEARCH(I$1,raw[[#This Row],[active years]])),1,"")</f>
        <v/>
      </c>
      <c r="J2027" t="str">
        <f>IF(ISNUMBER(SEARCH(J$1,raw[[#This Row],[active years]])),1,"")</f>
        <v/>
      </c>
      <c r="K2027" t="str">
        <f>IF(ISNUMBER(SEARCH(K$1,raw[[#This Row],[active years]])),1,"")</f>
        <v/>
      </c>
      <c r="L2027" t="str">
        <f>IF(ISNUMBER(SEARCH(L$1,raw[[#This Row],[active years]])),1,"")</f>
        <v/>
      </c>
      <c r="M2027" t="str">
        <f>IF(ISNUMBER(SEARCH(M$1,raw[[#This Row],[active years]])),1,"")</f>
        <v/>
      </c>
      <c r="N2027" t="str">
        <f>IF(ISNUMBER(SEARCH(N$1,raw[[#This Row],[active years]])),1,"")</f>
        <v/>
      </c>
      <c r="O2027" t="str">
        <f>IF(ISNUMBER(SEARCH(O$1,raw[[#This Row],[active years]])),1,"")</f>
        <v/>
      </c>
      <c r="P2027" t="str">
        <f>IF(ISNUMBER(SEARCH(P$1,raw[[#This Row],[active years]])),1,"")</f>
        <v/>
      </c>
      <c r="Q2027" t="str">
        <f>IF(ISNUMBER(SEARCH(Q$1,raw[[#This Row],[active years]])),1,"")</f>
        <v/>
      </c>
      <c r="R2027" t="str">
        <f>IF(ISNUMBER(SEARCH(R$1,raw[[#This Row],[active years]])),1,"")</f>
        <v/>
      </c>
      <c r="S2027">
        <f>IF(ISNUMBER(SEARCH(S$1,raw[[#This Row],[active years]])),1,"")</f>
        <v>1</v>
      </c>
      <c r="T2027">
        <f>IF(ISNUMBER(SEARCH(T$1,raw[[#This Row],[active years]])),1,"")</f>
        <v>1</v>
      </c>
      <c r="U2027">
        <f>IF(ISNUMBER(SEARCH(U$1,raw[[#This Row],[active years]])),1,"")</f>
        <v>1</v>
      </c>
      <c r="V2027">
        <f>IF(ISNUMBER(SEARCH(V$1,raw[[#This Row],[active years]])),1,"")</f>
        <v>1</v>
      </c>
      <c r="W2027">
        <f>IF(ISNUMBER(SEARCH(W$1,raw[[#This Row],[active years]])),1,"")</f>
        <v>1</v>
      </c>
      <c r="X2027">
        <f>IF(ISNUMBER(SEARCH(X$1,raw[[#This Row],[active years]])),1,"")</f>
        <v>1</v>
      </c>
      <c r="Y2027">
        <f>IF(ISNUMBER(SEARCH(Y$1,raw[[#This Row],[active years]])),1,"")</f>
        <v>1</v>
      </c>
      <c r="Z2027">
        <f>IF(ISNUMBER(SEARCH(Z$1,raw[[#This Row],[active years]])),1,"")</f>
        <v>1</v>
      </c>
      <c r="AA2027">
        <f>IF(ISNUMBER(SEARCH(AA$1,raw[[#This Row],[active years]])),1,"")</f>
        <v>1</v>
      </c>
    </row>
    <row r="2028" spans="1:27" x14ac:dyDescent="0.45">
      <c r="A2028">
        <f>raw[team]</f>
        <v>2483</v>
      </c>
      <c r="B2028">
        <f>raw[rookie year]</f>
        <v>2008</v>
      </c>
      <c r="C2028" t="str">
        <f>IF(ISNUMBER(SEARCH(C$1,raw[[#This Row],[active years]])),1,"")</f>
        <v/>
      </c>
      <c r="D2028" t="str">
        <f>IF(ISNUMBER(SEARCH(D$1,raw[[#This Row],[active years]])),1,"")</f>
        <v/>
      </c>
      <c r="E2028" t="str">
        <f>IF(ISNUMBER(SEARCH(E$1,raw[[#This Row],[active years]])),1,"")</f>
        <v/>
      </c>
      <c r="F2028" t="str">
        <f>IF(ISNUMBER(SEARCH(F$1,raw[[#This Row],[active years]])),1,"")</f>
        <v/>
      </c>
      <c r="G2028" t="str">
        <f>IF(ISNUMBER(SEARCH(G$1,raw[[#This Row],[active years]])),1,"")</f>
        <v/>
      </c>
      <c r="H2028" t="str">
        <f>IF(ISNUMBER(SEARCH(H$1,raw[[#This Row],[active years]])),1,"")</f>
        <v/>
      </c>
      <c r="I2028" t="str">
        <f>IF(ISNUMBER(SEARCH(I$1,raw[[#This Row],[active years]])),1,"")</f>
        <v/>
      </c>
      <c r="J2028" t="str">
        <f>IF(ISNUMBER(SEARCH(J$1,raw[[#This Row],[active years]])),1,"")</f>
        <v/>
      </c>
      <c r="K2028" t="str">
        <f>IF(ISNUMBER(SEARCH(K$1,raw[[#This Row],[active years]])),1,"")</f>
        <v/>
      </c>
      <c r="L2028" t="str">
        <f>IF(ISNUMBER(SEARCH(L$1,raw[[#This Row],[active years]])),1,"")</f>
        <v/>
      </c>
      <c r="M2028" t="str">
        <f>IF(ISNUMBER(SEARCH(M$1,raw[[#This Row],[active years]])),1,"")</f>
        <v/>
      </c>
      <c r="N2028" t="str">
        <f>IF(ISNUMBER(SEARCH(N$1,raw[[#This Row],[active years]])),1,"")</f>
        <v/>
      </c>
      <c r="O2028" t="str">
        <f>IF(ISNUMBER(SEARCH(O$1,raw[[#This Row],[active years]])),1,"")</f>
        <v/>
      </c>
      <c r="P2028" t="str">
        <f>IF(ISNUMBER(SEARCH(P$1,raw[[#This Row],[active years]])),1,"")</f>
        <v/>
      </c>
      <c r="Q2028" t="str">
        <f>IF(ISNUMBER(SEARCH(Q$1,raw[[#This Row],[active years]])),1,"")</f>
        <v/>
      </c>
      <c r="R2028" t="str">
        <f>IF(ISNUMBER(SEARCH(R$1,raw[[#This Row],[active years]])),1,"")</f>
        <v/>
      </c>
      <c r="S2028">
        <f>IF(ISNUMBER(SEARCH(S$1,raw[[#This Row],[active years]])),1,"")</f>
        <v>1</v>
      </c>
      <c r="T2028">
        <f>IF(ISNUMBER(SEARCH(T$1,raw[[#This Row],[active years]])),1,"")</f>
        <v>1</v>
      </c>
      <c r="U2028">
        <f>IF(ISNUMBER(SEARCH(U$1,raw[[#This Row],[active years]])),1,"")</f>
        <v>1</v>
      </c>
      <c r="V2028">
        <f>IF(ISNUMBER(SEARCH(V$1,raw[[#This Row],[active years]])),1,"")</f>
        <v>1</v>
      </c>
      <c r="W2028">
        <f>IF(ISNUMBER(SEARCH(W$1,raw[[#This Row],[active years]])),1,"")</f>
        <v>1</v>
      </c>
      <c r="X2028">
        <f>IF(ISNUMBER(SEARCH(X$1,raw[[#This Row],[active years]])),1,"")</f>
        <v>1</v>
      </c>
      <c r="Y2028">
        <f>IF(ISNUMBER(SEARCH(Y$1,raw[[#This Row],[active years]])),1,"")</f>
        <v>1</v>
      </c>
      <c r="Z2028" t="str">
        <f>IF(ISNUMBER(SEARCH(Z$1,raw[[#This Row],[active years]])),1,"")</f>
        <v/>
      </c>
      <c r="AA2028" t="str">
        <f>IF(ISNUMBER(SEARCH(AA$1,raw[[#This Row],[active years]])),1,"")</f>
        <v/>
      </c>
    </row>
    <row r="2029" spans="1:27" x14ac:dyDescent="0.45">
      <c r="A2029">
        <f>raw[team]</f>
        <v>2484</v>
      </c>
      <c r="B2029">
        <f>raw[rookie year]</f>
        <v>2008</v>
      </c>
      <c r="C2029" t="str">
        <f>IF(ISNUMBER(SEARCH(C$1,raw[[#This Row],[active years]])),1,"")</f>
        <v/>
      </c>
      <c r="D2029" t="str">
        <f>IF(ISNUMBER(SEARCH(D$1,raw[[#This Row],[active years]])),1,"")</f>
        <v/>
      </c>
      <c r="E2029" t="str">
        <f>IF(ISNUMBER(SEARCH(E$1,raw[[#This Row],[active years]])),1,"")</f>
        <v/>
      </c>
      <c r="F2029" t="str">
        <f>IF(ISNUMBER(SEARCH(F$1,raw[[#This Row],[active years]])),1,"")</f>
        <v/>
      </c>
      <c r="G2029" t="str">
        <f>IF(ISNUMBER(SEARCH(G$1,raw[[#This Row],[active years]])),1,"")</f>
        <v/>
      </c>
      <c r="H2029" t="str">
        <f>IF(ISNUMBER(SEARCH(H$1,raw[[#This Row],[active years]])),1,"")</f>
        <v/>
      </c>
      <c r="I2029" t="str">
        <f>IF(ISNUMBER(SEARCH(I$1,raw[[#This Row],[active years]])),1,"")</f>
        <v/>
      </c>
      <c r="J2029" t="str">
        <f>IF(ISNUMBER(SEARCH(J$1,raw[[#This Row],[active years]])),1,"")</f>
        <v/>
      </c>
      <c r="K2029" t="str">
        <f>IF(ISNUMBER(SEARCH(K$1,raw[[#This Row],[active years]])),1,"")</f>
        <v/>
      </c>
      <c r="L2029" t="str">
        <f>IF(ISNUMBER(SEARCH(L$1,raw[[#This Row],[active years]])),1,"")</f>
        <v/>
      </c>
      <c r="M2029" t="str">
        <f>IF(ISNUMBER(SEARCH(M$1,raw[[#This Row],[active years]])),1,"")</f>
        <v/>
      </c>
      <c r="N2029" t="str">
        <f>IF(ISNUMBER(SEARCH(N$1,raw[[#This Row],[active years]])),1,"")</f>
        <v/>
      </c>
      <c r="O2029" t="str">
        <f>IF(ISNUMBER(SEARCH(O$1,raw[[#This Row],[active years]])),1,"")</f>
        <v/>
      </c>
      <c r="P2029" t="str">
        <f>IF(ISNUMBER(SEARCH(P$1,raw[[#This Row],[active years]])),1,"")</f>
        <v/>
      </c>
      <c r="Q2029" t="str">
        <f>IF(ISNUMBER(SEARCH(Q$1,raw[[#This Row],[active years]])),1,"")</f>
        <v/>
      </c>
      <c r="R2029" t="str">
        <f>IF(ISNUMBER(SEARCH(R$1,raw[[#This Row],[active years]])),1,"")</f>
        <v/>
      </c>
      <c r="S2029">
        <f>IF(ISNUMBER(SEARCH(S$1,raw[[#This Row],[active years]])),1,"")</f>
        <v>1</v>
      </c>
      <c r="T2029">
        <f>IF(ISNUMBER(SEARCH(T$1,raw[[#This Row],[active years]])),1,"")</f>
        <v>1</v>
      </c>
      <c r="U2029">
        <f>IF(ISNUMBER(SEARCH(U$1,raw[[#This Row],[active years]])),1,"")</f>
        <v>1</v>
      </c>
      <c r="V2029">
        <f>IF(ISNUMBER(SEARCH(V$1,raw[[#This Row],[active years]])),1,"")</f>
        <v>1</v>
      </c>
      <c r="W2029">
        <f>IF(ISNUMBER(SEARCH(W$1,raw[[#This Row],[active years]])),1,"")</f>
        <v>1</v>
      </c>
      <c r="X2029">
        <f>IF(ISNUMBER(SEARCH(X$1,raw[[#This Row],[active years]])),1,"")</f>
        <v>1</v>
      </c>
      <c r="Y2029">
        <f>IF(ISNUMBER(SEARCH(Y$1,raw[[#This Row],[active years]])),1,"")</f>
        <v>1</v>
      </c>
      <c r="Z2029">
        <f>IF(ISNUMBER(SEARCH(Z$1,raw[[#This Row],[active years]])),1,"")</f>
        <v>1</v>
      </c>
      <c r="AA2029">
        <f>IF(ISNUMBER(SEARCH(AA$1,raw[[#This Row],[active years]])),1,"")</f>
        <v>1</v>
      </c>
    </row>
    <row r="2030" spans="1:27" x14ac:dyDescent="0.45">
      <c r="A2030">
        <f>raw[team]</f>
        <v>2485</v>
      </c>
      <c r="B2030">
        <f>raw[rookie year]</f>
        <v>2008</v>
      </c>
      <c r="C2030" t="str">
        <f>IF(ISNUMBER(SEARCH(C$1,raw[[#This Row],[active years]])),1,"")</f>
        <v/>
      </c>
      <c r="D2030" t="str">
        <f>IF(ISNUMBER(SEARCH(D$1,raw[[#This Row],[active years]])),1,"")</f>
        <v/>
      </c>
      <c r="E2030" t="str">
        <f>IF(ISNUMBER(SEARCH(E$1,raw[[#This Row],[active years]])),1,"")</f>
        <v/>
      </c>
      <c r="F2030" t="str">
        <f>IF(ISNUMBER(SEARCH(F$1,raw[[#This Row],[active years]])),1,"")</f>
        <v/>
      </c>
      <c r="G2030" t="str">
        <f>IF(ISNUMBER(SEARCH(G$1,raw[[#This Row],[active years]])),1,"")</f>
        <v/>
      </c>
      <c r="H2030" t="str">
        <f>IF(ISNUMBER(SEARCH(H$1,raw[[#This Row],[active years]])),1,"")</f>
        <v/>
      </c>
      <c r="I2030" t="str">
        <f>IF(ISNUMBER(SEARCH(I$1,raw[[#This Row],[active years]])),1,"")</f>
        <v/>
      </c>
      <c r="J2030" t="str">
        <f>IF(ISNUMBER(SEARCH(J$1,raw[[#This Row],[active years]])),1,"")</f>
        <v/>
      </c>
      <c r="K2030" t="str">
        <f>IF(ISNUMBER(SEARCH(K$1,raw[[#This Row],[active years]])),1,"")</f>
        <v/>
      </c>
      <c r="L2030" t="str">
        <f>IF(ISNUMBER(SEARCH(L$1,raw[[#This Row],[active years]])),1,"")</f>
        <v/>
      </c>
      <c r="M2030" t="str">
        <f>IF(ISNUMBER(SEARCH(M$1,raw[[#This Row],[active years]])),1,"")</f>
        <v/>
      </c>
      <c r="N2030" t="str">
        <f>IF(ISNUMBER(SEARCH(N$1,raw[[#This Row],[active years]])),1,"")</f>
        <v/>
      </c>
      <c r="O2030" t="str">
        <f>IF(ISNUMBER(SEARCH(O$1,raw[[#This Row],[active years]])),1,"")</f>
        <v/>
      </c>
      <c r="P2030" t="str">
        <f>IF(ISNUMBER(SEARCH(P$1,raw[[#This Row],[active years]])),1,"")</f>
        <v/>
      </c>
      <c r="Q2030" t="str">
        <f>IF(ISNUMBER(SEARCH(Q$1,raw[[#This Row],[active years]])),1,"")</f>
        <v/>
      </c>
      <c r="R2030" t="str">
        <f>IF(ISNUMBER(SEARCH(R$1,raw[[#This Row],[active years]])),1,"")</f>
        <v/>
      </c>
      <c r="S2030">
        <f>IF(ISNUMBER(SEARCH(S$1,raw[[#This Row],[active years]])),1,"")</f>
        <v>1</v>
      </c>
      <c r="T2030">
        <f>IF(ISNUMBER(SEARCH(T$1,raw[[#This Row],[active years]])),1,"")</f>
        <v>1</v>
      </c>
      <c r="U2030">
        <f>IF(ISNUMBER(SEARCH(U$1,raw[[#This Row],[active years]])),1,"")</f>
        <v>1</v>
      </c>
      <c r="V2030">
        <f>IF(ISNUMBER(SEARCH(V$1,raw[[#This Row],[active years]])),1,"")</f>
        <v>1</v>
      </c>
      <c r="W2030">
        <f>IF(ISNUMBER(SEARCH(W$1,raw[[#This Row],[active years]])),1,"")</f>
        <v>1</v>
      </c>
      <c r="X2030">
        <f>IF(ISNUMBER(SEARCH(X$1,raw[[#This Row],[active years]])),1,"")</f>
        <v>1</v>
      </c>
      <c r="Y2030">
        <f>IF(ISNUMBER(SEARCH(Y$1,raw[[#This Row],[active years]])),1,"")</f>
        <v>1</v>
      </c>
      <c r="Z2030">
        <f>IF(ISNUMBER(SEARCH(Z$1,raw[[#This Row],[active years]])),1,"")</f>
        <v>1</v>
      </c>
      <c r="AA2030">
        <f>IF(ISNUMBER(SEARCH(AA$1,raw[[#This Row],[active years]])),1,"")</f>
        <v>1</v>
      </c>
    </row>
    <row r="2031" spans="1:27" x14ac:dyDescent="0.45">
      <c r="A2031">
        <f>raw[team]</f>
        <v>2486</v>
      </c>
      <c r="B2031">
        <f>raw[rookie year]</f>
        <v>2008</v>
      </c>
      <c r="C2031" t="str">
        <f>IF(ISNUMBER(SEARCH(C$1,raw[[#This Row],[active years]])),1,"")</f>
        <v/>
      </c>
      <c r="D2031" t="str">
        <f>IF(ISNUMBER(SEARCH(D$1,raw[[#This Row],[active years]])),1,"")</f>
        <v/>
      </c>
      <c r="E2031" t="str">
        <f>IF(ISNUMBER(SEARCH(E$1,raw[[#This Row],[active years]])),1,"")</f>
        <v/>
      </c>
      <c r="F2031" t="str">
        <f>IF(ISNUMBER(SEARCH(F$1,raw[[#This Row],[active years]])),1,"")</f>
        <v/>
      </c>
      <c r="G2031" t="str">
        <f>IF(ISNUMBER(SEARCH(G$1,raw[[#This Row],[active years]])),1,"")</f>
        <v/>
      </c>
      <c r="H2031" t="str">
        <f>IF(ISNUMBER(SEARCH(H$1,raw[[#This Row],[active years]])),1,"")</f>
        <v/>
      </c>
      <c r="I2031" t="str">
        <f>IF(ISNUMBER(SEARCH(I$1,raw[[#This Row],[active years]])),1,"")</f>
        <v/>
      </c>
      <c r="J2031" t="str">
        <f>IF(ISNUMBER(SEARCH(J$1,raw[[#This Row],[active years]])),1,"")</f>
        <v/>
      </c>
      <c r="K2031" t="str">
        <f>IF(ISNUMBER(SEARCH(K$1,raw[[#This Row],[active years]])),1,"")</f>
        <v/>
      </c>
      <c r="L2031" t="str">
        <f>IF(ISNUMBER(SEARCH(L$1,raw[[#This Row],[active years]])),1,"")</f>
        <v/>
      </c>
      <c r="M2031" t="str">
        <f>IF(ISNUMBER(SEARCH(M$1,raw[[#This Row],[active years]])),1,"")</f>
        <v/>
      </c>
      <c r="N2031" t="str">
        <f>IF(ISNUMBER(SEARCH(N$1,raw[[#This Row],[active years]])),1,"")</f>
        <v/>
      </c>
      <c r="O2031" t="str">
        <f>IF(ISNUMBER(SEARCH(O$1,raw[[#This Row],[active years]])),1,"")</f>
        <v/>
      </c>
      <c r="P2031" t="str">
        <f>IF(ISNUMBER(SEARCH(P$1,raw[[#This Row],[active years]])),1,"")</f>
        <v/>
      </c>
      <c r="Q2031" t="str">
        <f>IF(ISNUMBER(SEARCH(Q$1,raw[[#This Row],[active years]])),1,"")</f>
        <v/>
      </c>
      <c r="R2031" t="str">
        <f>IF(ISNUMBER(SEARCH(R$1,raw[[#This Row],[active years]])),1,"")</f>
        <v/>
      </c>
      <c r="S2031">
        <f>IF(ISNUMBER(SEARCH(S$1,raw[[#This Row],[active years]])),1,"")</f>
        <v>1</v>
      </c>
      <c r="T2031">
        <f>IF(ISNUMBER(SEARCH(T$1,raw[[#This Row],[active years]])),1,"")</f>
        <v>1</v>
      </c>
      <c r="U2031">
        <f>IF(ISNUMBER(SEARCH(U$1,raw[[#This Row],[active years]])),1,"")</f>
        <v>1</v>
      </c>
      <c r="V2031">
        <f>IF(ISNUMBER(SEARCH(V$1,raw[[#This Row],[active years]])),1,"")</f>
        <v>1</v>
      </c>
      <c r="W2031">
        <f>IF(ISNUMBER(SEARCH(W$1,raw[[#This Row],[active years]])),1,"")</f>
        <v>1</v>
      </c>
      <c r="X2031">
        <f>IF(ISNUMBER(SEARCH(X$1,raw[[#This Row],[active years]])),1,"")</f>
        <v>1</v>
      </c>
      <c r="Y2031">
        <f>IF(ISNUMBER(SEARCH(Y$1,raw[[#This Row],[active years]])),1,"")</f>
        <v>1</v>
      </c>
      <c r="Z2031">
        <f>IF(ISNUMBER(SEARCH(Z$1,raw[[#This Row],[active years]])),1,"")</f>
        <v>1</v>
      </c>
      <c r="AA2031">
        <f>IF(ISNUMBER(SEARCH(AA$1,raw[[#This Row],[active years]])),1,"")</f>
        <v>1</v>
      </c>
    </row>
    <row r="2032" spans="1:27" x14ac:dyDescent="0.45">
      <c r="A2032">
        <f>raw[team]</f>
        <v>2487</v>
      </c>
      <c r="B2032">
        <f>raw[rookie year]</f>
        <v>2008</v>
      </c>
      <c r="C2032" t="str">
        <f>IF(ISNUMBER(SEARCH(C$1,raw[[#This Row],[active years]])),1,"")</f>
        <v/>
      </c>
      <c r="D2032" t="str">
        <f>IF(ISNUMBER(SEARCH(D$1,raw[[#This Row],[active years]])),1,"")</f>
        <v/>
      </c>
      <c r="E2032" t="str">
        <f>IF(ISNUMBER(SEARCH(E$1,raw[[#This Row],[active years]])),1,"")</f>
        <v/>
      </c>
      <c r="F2032" t="str">
        <f>IF(ISNUMBER(SEARCH(F$1,raw[[#This Row],[active years]])),1,"")</f>
        <v/>
      </c>
      <c r="G2032" t="str">
        <f>IF(ISNUMBER(SEARCH(G$1,raw[[#This Row],[active years]])),1,"")</f>
        <v/>
      </c>
      <c r="H2032" t="str">
        <f>IF(ISNUMBER(SEARCH(H$1,raw[[#This Row],[active years]])),1,"")</f>
        <v/>
      </c>
      <c r="I2032" t="str">
        <f>IF(ISNUMBER(SEARCH(I$1,raw[[#This Row],[active years]])),1,"")</f>
        <v/>
      </c>
      <c r="J2032" t="str">
        <f>IF(ISNUMBER(SEARCH(J$1,raw[[#This Row],[active years]])),1,"")</f>
        <v/>
      </c>
      <c r="K2032" t="str">
        <f>IF(ISNUMBER(SEARCH(K$1,raw[[#This Row],[active years]])),1,"")</f>
        <v/>
      </c>
      <c r="L2032" t="str">
        <f>IF(ISNUMBER(SEARCH(L$1,raw[[#This Row],[active years]])),1,"")</f>
        <v/>
      </c>
      <c r="M2032" t="str">
        <f>IF(ISNUMBER(SEARCH(M$1,raw[[#This Row],[active years]])),1,"")</f>
        <v/>
      </c>
      <c r="N2032" t="str">
        <f>IF(ISNUMBER(SEARCH(N$1,raw[[#This Row],[active years]])),1,"")</f>
        <v/>
      </c>
      <c r="O2032" t="str">
        <f>IF(ISNUMBER(SEARCH(O$1,raw[[#This Row],[active years]])),1,"")</f>
        <v/>
      </c>
      <c r="P2032" t="str">
        <f>IF(ISNUMBER(SEARCH(P$1,raw[[#This Row],[active years]])),1,"")</f>
        <v/>
      </c>
      <c r="Q2032" t="str">
        <f>IF(ISNUMBER(SEARCH(Q$1,raw[[#This Row],[active years]])),1,"")</f>
        <v/>
      </c>
      <c r="R2032" t="str">
        <f>IF(ISNUMBER(SEARCH(R$1,raw[[#This Row],[active years]])),1,"")</f>
        <v/>
      </c>
      <c r="S2032">
        <f>IF(ISNUMBER(SEARCH(S$1,raw[[#This Row],[active years]])),1,"")</f>
        <v>1</v>
      </c>
      <c r="T2032">
        <f>IF(ISNUMBER(SEARCH(T$1,raw[[#This Row],[active years]])),1,"")</f>
        <v>1</v>
      </c>
      <c r="U2032">
        <f>IF(ISNUMBER(SEARCH(U$1,raw[[#This Row],[active years]])),1,"")</f>
        <v>1</v>
      </c>
      <c r="V2032">
        <f>IF(ISNUMBER(SEARCH(V$1,raw[[#This Row],[active years]])),1,"")</f>
        <v>1</v>
      </c>
      <c r="W2032">
        <f>IF(ISNUMBER(SEARCH(W$1,raw[[#This Row],[active years]])),1,"")</f>
        <v>1</v>
      </c>
      <c r="X2032">
        <f>IF(ISNUMBER(SEARCH(X$1,raw[[#This Row],[active years]])),1,"")</f>
        <v>1</v>
      </c>
      <c r="Y2032">
        <f>IF(ISNUMBER(SEARCH(Y$1,raw[[#This Row],[active years]])),1,"")</f>
        <v>1</v>
      </c>
      <c r="Z2032">
        <f>IF(ISNUMBER(SEARCH(Z$1,raw[[#This Row],[active years]])),1,"")</f>
        <v>1</v>
      </c>
      <c r="AA2032">
        <f>IF(ISNUMBER(SEARCH(AA$1,raw[[#This Row],[active years]])),1,"")</f>
        <v>1</v>
      </c>
    </row>
    <row r="2033" spans="1:27" x14ac:dyDescent="0.45">
      <c r="A2033">
        <f>raw[team]</f>
        <v>2488</v>
      </c>
      <c r="B2033">
        <f>raw[rookie year]</f>
        <v>2008</v>
      </c>
      <c r="C2033" t="str">
        <f>IF(ISNUMBER(SEARCH(C$1,raw[[#This Row],[active years]])),1,"")</f>
        <v/>
      </c>
      <c r="D2033" t="str">
        <f>IF(ISNUMBER(SEARCH(D$1,raw[[#This Row],[active years]])),1,"")</f>
        <v/>
      </c>
      <c r="E2033" t="str">
        <f>IF(ISNUMBER(SEARCH(E$1,raw[[#This Row],[active years]])),1,"")</f>
        <v/>
      </c>
      <c r="F2033" t="str">
        <f>IF(ISNUMBER(SEARCH(F$1,raw[[#This Row],[active years]])),1,"")</f>
        <v/>
      </c>
      <c r="G2033" t="str">
        <f>IF(ISNUMBER(SEARCH(G$1,raw[[#This Row],[active years]])),1,"")</f>
        <v/>
      </c>
      <c r="H2033" t="str">
        <f>IF(ISNUMBER(SEARCH(H$1,raw[[#This Row],[active years]])),1,"")</f>
        <v/>
      </c>
      <c r="I2033" t="str">
        <f>IF(ISNUMBER(SEARCH(I$1,raw[[#This Row],[active years]])),1,"")</f>
        <v/>
      </c>
      <c r="J2033" t="str">
        <f>IF(ISNUMBER(SEARCH(J$1,raw[[#This Row],[active years]])),1,"")</f>
        <v/>
      </c>
      <c r="K2033" t="str">
        <f>IF(ISNUMBER(SEARCH(K$1,raw[[#This Row],[active years]])),1,"")</f>
        <v/>
      </c>
      <c r="L2033" t="str">
        <f>IF(ISNUMBER(SEARCH(L$1,raw[[#This Row],[active years]])),1,"")</f>
        <v/>
      </c>
      <c r="M2033" t="str">
        <f>IF(ISNUMBER(SEARCH(M$1,raw[[#This Row],[active years]])),1,"")</f>
        <v/>
      </c>
      <c r="N2033" t="str">
        <f>IF(ISNUMBER(SEARCH(N$1,raw[[#This Row],[active years]])),1,"")</f>
        <v/>
      </c>
      <c r="O2033" t="str">
        <f>IF(ISNUMBER(SEARCH(O$1,raw[[#This Row],[active years]])),1,"")</f>
        <v/>
      </c>
      <c r="P2033" t="str">
        <f>IF(ISNUMBER(SEARCH(P$1,raw[[#This Row],[active years]])),1,"")</f>
        <v/>
      </c>
      <c r="Q2033" t="str">
        <f>IF(ISNUMBER(SEARCH(Q$1,raw[[#This Row],[active years]])),1,"")</f>
        <v/>
      </c>
      <c r="R2033" t="str">
        <f>IF(ISNUMBER(SEARCH(R$1,raw[[#This Row],[active years]])),1,"")</f>
        <v/>
      </c>
      <c r="S2033">
        <f>IF(ISNUMBER(SEARCH(S$1,raw[[#This Row],[active years]])),1,"")</f>
        <v>1</v>
      </c>
      <c r="T2033">
        <f>IF(ISNUMBER(SEARCH(T$1,raw[[#This Row],[active years]])),1,"")</f>
        <v>1</v>
      </c>
      <c r="U2033" t="str">
        <f>IF(ISNUMBER(SEARCH(U$1,raw[[#This Row],[active years]])),1,"")</f>
        <v/>
      </c>
      <c r="V2033" t="str">
        <f>IF(ISNUMBER(SEARCH(V$1,raw[[#This Row],[active years]])),1,"")</f>
        <v/>
      </c>
      <c r="W2033" t="str">
        <f>IF(ISNUMBER(SEARCH(W$1,raw[[#This Row],[active years]])),1,"")</f>
        <v/>
      </c>
      <c r="X2033" t="str">
        <f>IF(ISNUMBER(SEARCH(X$1,raw[[#This Row],[active years]])),1,"")</f>
        <v/>
      </c>
      <c r="Y2033" t="str">
        <f>IF(ISNUMBER(SEARCH(Y$1,raw[[#This Row],[active years]])),1,"")</f>
        <v/>
      </c>
      <c r="Z2033" t="str">
        <f>IF(ISNUMBER(SEARCH(Z$1,raw[[#This Row],[active years]])),1,"")</f>
        <v/>
      </c>
      <c r="AA2033" t="str">
        <f>IF(ISNUMBER(SEARCH(AA$1,raw[[#This Row],[active years]])),1,"")</f>
        <v/>
      </c>
    </row>
    <row r="2034" spans="1:27" x14ac:dyDescent="0.45">
      <c r="A2034">
        <f>raw[team]</f>
        <v>2489</v>
      </c>
      <c r="B2034">
        <f>raw[rookie year]</f>
        <v>2008</v>
      </c>
      <c r="C2034" t="str">
        <f>IF(ISNUMBER(SEARCH(C$1,raw[[#This Row],[active years]])),1,"")</f>
        <v/>
      </c>
      <c r="D2034" t="str">
        <f>IF(ISNUMBER(SEARCH(D$1,raw[[#This Row],[active years]])),1,"")</f>
        <v/>
      </c>
      <c r="E2034" t="str">
        <f>IF(ISNUMBER(SEARCH(E$1,raw[[#This Row],[active years]])),1,"")</f>
        <v/>
      </c>
      <c r="F2034" t="str">
        <f>IF(ISNUMBER(SEARCH(F$1,raw[[#This Row],[active years]])),1,"")</f>
        <v/>
      </c>
      <c r="G2034" t="str">
        <f>IF(ISNUMBER(SEARCH(G$1,raw[[#This Row],[active years]])),1,"")</f>
        <v/>
      </c>
      <c r="H2034" t="str">
        <f>IF(ISNUMBER(SEARCH(H$1,raw[[#This Row],[active years]])),1,"")</f>
        <v/>
      </c>
      <c r="I2034" t="str">
        <f>IF(ISNUMBER(SEARCH(I$1,raw[[#This Row],[active years]])),1,"")</f>
        <v/>
      </c>
      <c r="J2034" t="str">
        <f>IF(ISNUMBER(SEARCH(J$1,raw[[#This Row],[active years]])),1,"")</f>
        <v/>
      </c>
      <c r="K2034" t="str">
        <f>IF(ISNUMBER(SEARCH(K$1,raw[[#This Row],[active years]])),1,"")</f>
        <v/>
      </c>
      <c r="L2034" t="str">
        <f>IF(ISNUMBER(SEARCH(L$1,raw[[#This Row],[active years]])),1,"")</f>
        <v/>
      </c>
      <c r="M2034" t="str">
        <f>IF(ISNUMBER(SEARCH(M$1,raw[[#This Row],[active years]])),1,"")</f>
        <v/>
      </c>
      <c r="N2034" t="str">
        <f>IF(ISNUMBER(SEARCH(N$1,raw[[#This Row],[active years]])),1,"")</f>
        <v/>
      </c>
      <c r="O2034" t="str">
        <f>IF(ISNUMBER(SEARCH(O$1,raw[[#This Row],[active years]])),1,"")</f>
        <v/>
      </c>
      <c r="P2034" t="str">
        <f>IF(ISNUMBER(SEARCH(P$1,raw[[#This Row],[active years]])),1,"")</f>
        <v/>
      </c>
      <c r="Q2034" t="str">
        <f>IF(ISNUMBER(SEARCH(Q$1,raw[[#This Row],[active years]])),1,"")</f>
        <v/>
      </c>
      <c r="R2034" t="str">
        <f>IF(ISNUMBER(SEARCH(R$1,raw[[#This Row],[active years]])),1,"")</f>
        <v/>
      </c>
      <c r="S2034">
        <f>IF(ISNUMBER(SEARCH(S$1,raw[[#This Row],[active years]])),1,"")</f>
        <v>1</v>
      </c>
      <c r="T2034">
        <f>IF(ISNUMBER(SEARCH(T$1,raw[[#This Row],[active years]])),1,"")</f>
        <v>1</v>
      </c>
      <c r="U2034">
        <f>IF(ISNUMBER(SEARCH(U$1,raw[[#This Row],[active years]])),1,"")</f>
        <v>1</v>
      </c>
      <c r="V2034">
        <f>IF(ISNUMBER(SEARCH(V$1,raw[[#This Row],[active years]])),1,"")</f>
        <v>1</v>
      </c>
      <c r="W2034">
        <f>IF(ISNUMBER(SEARCH(W$1,raw[[#This Row],[active years]])),1,"")</f>
        <v>1</v>
      </c>
      <c r="X2034">
        <f>IF(ISNUMBER(SEARCH(X$1,raw[[#This Row],[active years]])),1,"")</f>
        <v>1</v>
      </c>
      <c r="Y2034">
        <f>IF(ISNUMBER(SEARCH(Y$1,raw[[#This Row],[active years]])),1,"")</f>
        <v>1</v>
      </c>
      <c r="Z2034">
        <f>IF(ISNUMBER(SEARCH(Z$1,raw[[#This Row],[active years]])),1,"")</f>
        <v>1</v>
      </c>
      <c r="AA2034">
        <f>IF(ISNUMBER(SEARCH(AA$1,raw[[#This Row],[active years]])),1,"")</f>
        <v>1</v>
      </c>
    </row>
    <row r="2035" spans="1:27" x14ac:dyDescent="0.45">
      <c r="A2035">
        <f>raw[team]</f>
        <v>2490</v>
      </c>
      <c r="B2035">
        <f>raw[rookie year]</f>
        <v>2008</v>
      </c>
      <c r="C2035" t="str">
        <f>IF(ISNUMBER(SEARCH(C$1,raw[[#This Row],[active years]])),1,"")</f>
        <v/>
      </c>
      <c r="D2035" t="str">
        <f>IF(ISNUMBER(SEARCH(D$1,raw[[#This Row],[active years]])),1,"")</f>
        <v/>
      </c>
      <c r="E2035" t="str">
        <f>IF(ISNUMBER(SEARCH(E$1,raw[[#This Row],[active years]])),1,"")</f>
        <v/>
      </c>
      <c r="F2035" t="str">
        <f>IF(ISNUMBER(SEARCH(F$1,raw[[#This Row],[active years]])),1,"")</f>
        <v/>
      </c>
      <c r="G2035" t="str">
        <f>IF(ISNUMBER(SEARCH(G$1,raw[[#This Row],[active years]])),1,"")</f>
        <v/>
      </c>
      <c r="H2035" t="str">
        <f>IF(ISNUMBER(SEARCH(H$1,raw[[#This Row],[active years]])),1,"")</f>
        <v/>
      </c>
      <c r="I2035" t="str">
        <f>IF(ISNUMBER(SEARCH(I$1,raw[[#This Row],[active years]])),1,"")</f>
        <v/>
      </c>
      <c r="J2035" t="str">
        <f>IF(ISNUMBER(SEARCH(J$1,raw[[#This Row],[active years]])),1,"")</f>
        <v/>
      </c>
      <c r="K2035" t="str">
        <f>IF(ISNUMBER(SEARCH(K$1,raw[[#This Row],[active years]])),1,"")</f>
        <v/>
      </c>
      <c r="L2035" t="str">
        <f>IF(ISNUMBER(SEARCH(L$1,raw[[#This Row],[active years]])),1,"")</f>
        <v/>
      </c>
      <c r="M2035" t="str">
        <f>IF(ISNUMBER(SEARCH(M$1,raw[[#This Row],[active years]])),1,"")</f>
        <v/>
      </c>
      <c r="N2035" t="str">
        <f>IF(ISNUMBER(SEARCH(N$1,raw[[#This Row],[active years]])),1,"")</f>
        <v/>
      </c>
      <c r="O2035" t="str">
        <f>IF(ISNUMBER(SEARCH(O$1,raw[[#This Row],[active years]])),1,"")</f>
        <v/>
      </c>
      <c r="P2035" t="str">
        <f>IF(ISNUMBER(SEARCH(P$1,raw[[#This Row],[active years]])),1,"")</f>
        <v/>
      </c>
      <c r="Q2035" t="str">
        <f>IF(ISNUMBER(SEARCH(Q$1,raw[[#This Row],[active years]])),1,"")</f>
        <v/>
      </c>
      <c r="R2035" t="str">
        <f>IF(ISNUMBER(SEARCH(R$1,raw[[#This Row],[active years]])),1,"")</f>
        <v/>
      </c>
      <c r="S2035">
        <f>IF(ISNUMBER(SEARCH(S$1,raw[[#This Row],[active years]])),1,"")</f>
        <v>1</v>
      </c>
      <c r="T2035">
        <f>IF(ISNUMBER(SEARCH(T$1,raw[[#This Row],[active years]])),1,"")</f>
        <v>1</v>
      </c>
      <c r="U2035" t="str">
        <f>IF(ISNUMBER(SEARCH(U$1,raw[[#This Row],[active years]])),1,"")</f>
        <v/>
      </c>
      <c r="V2035" t="str">
        <f>IF(ISNUMBER(SEARCH(V$1,raw[[#This Row],[active years]])),1,"")</f>
        <v/>
      </c>
      <c r="W2035" t="str">
        <f>IF(ISNUMBER(SEARCH(W$1,raw[[#This Row],[active years]])),1,"")</f>
        <v/>
      </c>
      <c r="X2035" t="str">
        <f>IF(ISNUMBER(SEARCH(X$1,raw[[#This Row],[active years]])),1,"")</f>
        <v/>
      </c>
      <c r="Y2035" t="str">
        <f>IF(ISNUMBER(SEARCH(Y$1,raw[[#This Row],[active years]])),1,"")</f>
        <v/>
      </c>
      <c r="Z2035" t="str">
        <f>IF(ISNUMBER(SEARCH(Z$1,raw[[#This Row],[active years]])),1,"")</f>
        <v/>
      </c>
      <c r="AA2035" t="str">
        <f>IF(ISNUMBER(SEARCH(AA$1,raw[[#This Row],[active years]])),1,"")</f>
        <v/>
      </c>
    </row>
    <row r="2036" spans="1:27" x14ac:dyDescent="0.45">
      <c r="A2036">
        <f>raw[team]</f>
        <v>2491</v>
      </c>
      <c r="B2036">
        <f>raw[rookie year]</f>
        <v>2008</v>
      </c>
      <c r="C2036" t="str">
        <f>IF(ISNUMBER(SEARCH(C$1,raw[[#This Row],[active years]])),1,"")</f>
        <v/>
      </c>
      <c r="D2036" t="str">
        <f>IF(ISNUMBER(SEARCH(D$1,raw[[#This Row],[active years]])),1,"")</f>
        <v/>
      </c>
      <c r="E2036" t="str">
        <f>IF(ISNUMBER(SEARCH(E$1,raw[[#This Row],[active years]])),1,"")</f>
        <v/>
      </c>
      <c r="F2036" t="str">
        <f>IF(ISNUMBER(SEARCH(F$1,raw[[#This Row],[active years]])),1,"")</f>
        <v/>
      </c>
      <c r="G2036" t="str">
        <f>IF(ISNUMBER(SEARCH(G$1,raw[[#This Row],[active years]])),1,"")</f>
        <v/>
      </c>
      <c r="H2036" t="str">
        <f>IF(ISNUMBER(SEARCH(H$1,raw[[#This Row],[active years]])),1,"")</f>
        <v/>
      </c>
      <c r="I2036" t="str">
        <f>IF(ISNUMBER(SEARCH(I$1,raw[[#This Row],[active years]])),1,"")</f>
        <v/>
      </c>
      <c r="J2036" t="str">
        <f>IF(ISNUMBER(SEARCH(J$1,raw[[#This Row],[active years]])),1,"")</f>
        <v/>
      </c>
      <c r="K2036" t="str">
        <f>IF(ISNUMBER(SEARCH(K$1,raw[[#This Row],[active years]])),1,"")</f>
        <v/>
      </c>
      <c r="L2036" t="str">
        <f>IF(ISNUMBER(SEARCH(L$1,raw[[#This Row],[active years]])),1,"")</f>
        <v/>
      </c>
      <c r="M2036" t="str">
        <f>IF(ISNUMBER(SEARCH(M$1,raw[[#This Row],[active years]])),1,"")</f>
        <v/>
      </c>
      <c r="N2036" t="str">
        <f>IF(ISNUMBER(SEARCH(N$1,raw[[#This Row],[active years]])),1,"")</f>
        <v/>
      </c>
      <c r="O2036" t="str">
        <f>IF(ISNUMBER(SEARCH(O$1,raw[[#This Row],[active years]])),1,"")</f>
        <v/>
      </c>
      <c r="P2036" t="str">
        <f>IF(ISNUMBER(SEARCH(P$1,raw[[#This Row],[active years]])),1,"")</f>
        <v/>
      </c>
      <c r="Q2036" t="str">
        <f>IF(ISNUMBER(SEARCH(Q$1,raw[[#This Row],[active years]])),1,"")</f>
        <v/>
      </c>
      <c r="R2036" t="str">
        <f>IF(ISNUMBER(SEARCH(R$1,raw[[#This Row],[active years]])),1,"")</f>
        <v/>
      </c>
      <c r="S2036">
        <f>IF(ISNUMBER(SEARCH(S$1,raw[[#This Row],[active years]])),1,"")</f>
        <v>1</v>
      </c>
      <c r="T2036">
        <f>IF(ISNUMBER(SEARCH(T$1,raw[[#This Row],[active years]])),1,"")</f>
        <v>1</v>
      </c>
      <c r="U2036">
        <f>IF(ISNUMBER(SEARCH(U$1,raw[[#This Row],[active years]])),1,"")</f>
        <v>1</v>
      </c>
      <c r="V2036">
        <f>IF(ISNUMBER(SEARCH(V$1,raw[[#This Row],[active years]])),1,"")</f>
        <v>1</v>
      </c>
      <c r="W2036">
        <f>IF(ISNUMBER(SEARCH(W$1,raw[[#This Row],[active years]])),1,"")</f>
        <v>1</v>
      </c>
      <c r="X2036">
        <f>IF(ISNUMBER(SEARCH(X$1,raw[[#This Row],[active years]])),1,"")</f>
        <v>1</v>
      </c>
      <c r="Y2036">
        <f>IF(ISNUMBER(SEARCH(Y$1,raw[[#This Row],[active years]])),1,"")</f>
        <v>1</v>
      </c>
      <c r="Z2036">
        <f>IF(ISNUMBER(SEARCH(Z$1,raw[[#This Row],[active years]])),1,"")</f>
        <v>1</v>
      </c>
      <c r="AA2036">
        <f>IF(ISNUMBER(SEARCH(AA$1,raw[[#This Row],[active years]])),1,"")</f>
        <v>1</v>
      </c>
    </row>
    <row r="2037" spans="1:27" x14ac:dyDescent="0.45">
      <c r="A2037">
        <f>raw[team]</f>
        <v>2493</v>
      </c>
      <c r="B2037">
        <f>raw[rookie year]</f>
        <v>2008</v>
      </c>
      <c r="C2037" t="str">
        <f>IF(ISNUMBER(SEARCH(C$1,raw[[#This Row],[active years]])),1,"")</f>
        <v/>
      </c>
      <c r="D2037" t="str">
        <f>IF(ISNUMBER(SEARCH(D$1,raw[[#This Row],[active years]])),1,"")</f>
        <v/>
      </c>
      <c r="E2037" t="str">
        <f>IF(ISNUMBER(SEARCH(E$1,raw[[#This Row],[active years]])),1,"")</f>
        <v/>
      </c>
      <c r="F2037" t="str">
        <f>IF(ISNUMBER(SEARCH(F$1,raw[[#This Row],[active years]])),1,"")</f>
        <v/>
      </c>
      <c r="G2037" t="str">
        <f>IF(ISNUMBER(SEARCH(G$1,raw[[#This Row],[active years]])),1,"")</f>
        <v/>
      </c>
      <c r="H2037" t="str">
        <f>IF(ISNUMBER(SEARCH(H$1,raw[[#This Row],[active years]])),1,"")</f>
        <v/>
      </c>
      <c r="I2037" t="str">
        <f>IF(ISNUMBER(SEARCH(I$1,raw[[#This Row],[active years]])),1,"")</f>
        <v/>
      </c>
      <c r="J2037" t="str">
        <f>IF(ISNUMBER(SEARCH(J$1,raw[[#This Row],[active years]])),1,"")</f>
        <v/>
      </c>
      <c r="K2037" t="str">
        <f>IF(ISNUMBER(SEARCH(K$1,raw[[#This Row],[active years]])),1,"")</f>
        <v/>
      </c>
      <c r="L2037" t="str">
        <f>IF(ISNUMBER(SEARCH(L$1,raw[[#This Row],[active years]])),1,"")</f>
        <v/>
      </c>
      <c r="M2037" t="str">
        <f>IF(ISNUMBER(SEARCH(M$1,raw[[#This Row],[active years]])),1,"")</f>
        <v/>
      </c>
      <c r="N2037" t="str">
        <f>IF(ISNUMBER(SEARCH(N$1,raw[[#This Row],[active years]])),1,"")</f>
        <v/>
      </c>
      <c r="O2037" t="str">
        <f>IF(ISNUMBER(SEARCH(O$1,raw[[#This Row],[active years]])),1,"")</f>
        <v/>
      </c>
      <c r="P2037" t="str">
        <f>IF(ISNUMBER(SEARCH(P$1,raw[[#This Row],[active years]])),1,"")</f>
        <v/>
      </c>
      <c r="Q2037" t="str">
        <f>IF(ISNUMBER(SEARCH(Q$1,raw[[#This Row],[active years]])),1,"")</f>
        <v/>
      </c>
      <c r="R2037" t="str">
        <f>IF(ISNUMBER(SEARCH(R$1,raw[[#This Row],[active years]])),1,"")</f>
        <v/>
      </c>
      <c r="S2037">
        <f>IF(ISNUMBER(SEARCH(S$1,raw[[#This Row],[active years]])),1,"")</f>
        <v>1</v>
      </c>
      <c r="T2037">
        <f>IF(ISNUMBER(SEARCH(T$1,raw[[#This Row],[active years]])),1,"")</f>
        <v>1</v>
      </c>
      <c r="U2037">
        <f>IF(ISNUMBER(SEARCH(U$1,raw[[#This Row],[active years]])),1,"")</f>
        <v>1</v>
      </c>
      <c r="V2037">
        <f>IF(ISNUMBER(SEARCH(V$1,raw[[#This Row],[active years]])),1,"")</f>
        <v>1</v>
      </c>
      <c r="W2037">
        <f>IF(ISNUMBER(SEARCH(W$1,raw[[#This Row],[active years]])),1,"")</f>
        <v>1</v>
      </c>
      <c r="X2037">
        <f>IF(ISNUMBER(SEARCH(X$1,raw[[#This Row],[active years]])),1,"")</f>
        <v>1</v>
      </c>
      <c r="Y2037">
        <f>IF(ISNUMBER(SEARCH(Y$1,raw[[#This Row],[active years]])),1,"")</f>
        <v>1</v>
      </c>
      <c r="Z2037">
        <f>IF(ISNUMBER(SEARCH(Z$1,raw[[#This Row],[active years]])),1,"")</f>
        <v>1</v>
      </c>
      <c r="AA2037">
        <f>IF(ISNUMBER(SEARCH(AA$1,raw[[#This Row],[active years]])),1,"")</f>
        <v>1</v>
      </c>
    </row>
    <row r="2038" spans="1:27" x14ac:dyDescent="0.45">
      <c r="A2038">
        <f>raw[team]</f>
        <v>2495</v>
      </c>
      <c r="B2038">
        <f>raw[rookie year]</f>
        <v>2008</v>
      </c>
      <c r="C2038" t="str">
        <f>IF(ISNUMBER(SEARCH(C$1,raw[[#This Row],[active years]])),1,"")</f>
        <v/>
      </c>
      <c r="D2038" t="str">
        <f>IF(ISNUMBER(SEARCH(D$1,raw[[#This Row],[active years]])),1,"")</f>
        <v/>
      </c>
      <c r="E2038" t="str">
        <f>IF(ISNUMBER(SEARCH(E$1,raw[[#This Row],[active years]])),1,"")</f>
        <v/>
      </c>
      <c r="F2038" t="str">
        <f>IF(ISNUMBER(SEARCH(F$1,raw[[#This Row],[active years]])),1,"")</f>
        <v/>
      </c>
      <c r="G2038" t="str">
        <f>IF(ISNUMBER(SEARCH(G$1,raw[[#This Row],[active years]])),1,"")</f>
        <v/>
      </c>
      <c r="H2038" t="str">
        <f>IF(ISNUMBER(SEARCH(H$1,raw[[#This Row],[active years]])),1,"")</f>
        <v/>
      </c>
      <c r="I2038" t="str">
        <f>IF(ISNUMBER(SEARCH(I$1,raw[[#This Row],[active years]])),1,"")</f>
        <v/>
      </c>
      <c r="J2038" t="str">
        <f>IF(ISNUMBER(SEARCH(J$1,raw[[#This Row],[active years]])),1,"")</f>
        <v/>
      </c>
      <c r="K2038" t="str">
        <f>IF(ISNUMBER(SEARCH(K$1,raw[[#This Row],[active years]])),1,"")</f>
        <v/>
      </c>
      <c r="L2038" t="str">
        <f>IF(ISNUMBER(SEARCH(L$1,raw[[#This Row],[active years]])),1,"")</f>
        <v/>
      </c>
      <c r="M2038" t="str">
        <f>IF(ISNUMBER(SEARCH(M$1,raw[[#This Row],[active years]])),1,"")</f>
        <v/>
      </c>
      <c r="N2038" t="str">
        <f>IF(ISNUMBER(SEARCH(N$1,raw[[#This Row],[active years]])),1,"")</f>
        <v/>
      </c>
      <c r="O2038" t="str">
        <f>IF(ISNUMBER(SEARCH(O$1,raw[[#This Row],[active years]])),1,"")</f>
        <v/>
      </c>
      <c r="P2038" t="str">
        <f>IF(ISNUMBER(SEARCH(P$1,raw[[#This Row],[active years]])),1,"")</f>
        <v/>
      </c>
      <c r="Q2038" t="str">
        <f>IF(ISNUMBER(SEARCH(Q$1,raw[[#This Row],[active years]])),1,"")</f>
        <v/>
      </c>
      <c r="R2038" t="str">
        <f>IF(ISNUMBER(SEARCH(R$1,raw[[#This Row],[active years]])),1,"")</f>
        <v/>
      </c>
      <c r="S2038">
        <f>IF(ISNUMBER(SEARCH(S$1,raw[[#This Row],[active years]])),1,"")</f>
        <v>1</v>
      </c>
      <c r="T2038">
        <f>IF(ISNUMBER(SEARCH(T$1,raw[[#This Row],[active years]])),1,"")</f>
        <v>1</v>
      </c>
      <c r="U2038">
        <f>IF(ISNUMBER(SEARCH(U$1,raw[[#This Row],[active years]])),1,"")</f>
        <v>1</v>
      </c>
      <c r="V2038">
        <f>IF(ISNUMBER(SEARCH(V$1,raw[[#This Row],[active years]])),1,"")</f>
        <v>1</v>
      </c>
      <c r="W2038">
        <f>IF(ISNUMBER(SEARCH(W$1,raw[[#This Row],[active years]])),1,"")</f>
        <v>1</v>
      </c>
      <c r="X2038">
        <f>IF(ISNUMBER(SEARCH(X$1,raw[[#This Row],[active years]])),1,"")</f>
        <v>1</v>
      </c>
      <c r="Y2038">
        <f>IF(ISNUMBER(SEARCH(Y$1,raw[[#This Row],[active years]])),1,"")</f>
        <v>1</v>
      </c>
      <c r="Z2038">
        <f>IF(ISNUMBER(SEARCH(Z$1,raw[[#This Row],[active years]])),1,"")</f>
        <v>1</v>
      </c>
      <c r="AA2038">
        <f>IF(ISNUMBER(SEARCH(AA$1,raw[[#This Row],[active years]])),1,"")</f>
        <v>1</v>
      </c>
    </row>
    <row r="2039" spans="1:27" x14ac:dyDescent="0.45">
      <c r="A2039">
        <f>raw[team]</f>
        <v>2496</v>
      </c>
      <c r="B2039">
        <f>raw[rookie year]</f>
        <v>2008</v>
      </c>
      <c r="C2039" t="str">
        <f>IF(ISNUMBER(SEARCH(C$1,raw[[#This Row],[active years]])),1,"")</f>
        <v/>
      </c>
      <c r="D2039" t="str">
        <f>IF(ISNUMBER(SEARCH(D$1,raw[[#This Row],[active years]])),1,"")</f>
        <v/>
      </c>
      <c r="E2039" t="str">
        <f>IF(ISNUMBER(SEARCH(E$1,raw[[#This Row],[active years]])),1,"")</f>
        <v/>
      </c>
      <c r="F2039" t="str">
        <f>IF(ISNUMBER(SEARCH(F$1,raw[[#This Row],[active years]])),1,"")</f>
        <v/>
      </c>
      <c r="G2039" t="str">
        <f>IF(ISNUMBER(SEARCH(G$1,raw[[#This Row],[active years]])),1,"")</f>
        <v/>
      </c>
      <c r="H2039" t="str">
        <f>IF(ISNUMBER(SEARCH(H$1,raw[[#This Row],[active years]])),1,"")</f>
        <v/>
      </c>
      <c r="I2039" t="str">
        <f>IF(ISNUMBER(SEARCH(I$1,raw[[#This Row],[active years]])),1,"")</f>
        <v/>
      </c>
      <c r="J2039" t="str">
        <f>IF(ISNUMBER(SEARCH(J$1,raw[[#This Row],[active years]])),1,"")</f>
        <v/>
      </c>
      <c r="K2039" t="str">
        <f>IF(ISNUMBER(SEARCH(K$1,raw[[#This Row],[active years]])),1,"")</f>
        <v/>
      </c>
      <c r="L2039" t="str">
        <f>IF(ISNUMBER(SEARCH(L$1,raw[[#This Row],[active years]])),1,"")</f>
        <v/>
      </c>
      <c r="M2039" t="str">
        <f>IF(ISNUMBER(SEARCH(M$1,raw[[#This Row],[active years]])),1,"")</f>
        <v/>
      </c>
      <c r="N2039" t="str">
        <f>IF(ISNUMBER(SEARCH(N$1,raw[[#This Row],[active years]])),1,"")</f>
        <v/>
      </c>
      <c r="O2039" t="str">
        <f>IF(ISNUMBER(SEARCH(O$1,raw[[#This Row],[active years]])),1,"")</f>
        <v/>
      </c>
      <c r="P2039" t="str">
        <f>IF(ISNUMBER(SEARCH(P$1,raw[[#This Row],[active years]])),1,"")</f>
        <v/>
      </c>
      <c r="Q2039" t="str">
        <f>IF(ISNUMBER(SEARCH(Q$1,raw[[#This Row],[active years]])),1,"")</f>
        <v/>
      </c>
      <c r="R2039" t="str">
        <f>IF(ISNUMBER(SEARCH(R$1,raw[[#This Row],[active years]])),1,"")</f>
        <v/>
      </c>
      <c r="S2039">
        <f>IF(ISNUMBER(SEARCH(S$1,raw[[#This Row],[active years]])),1,"")</f>
        <v>1</v>
      </c>
      <c r="T2039">
        <f>IF(ISNUMBER(SEARCH(T$1,raw[[#This Row],[active years]])),1,"")</f>
        <v>1</v>
      </c>
      <c r="U2039">
        <f>IF(ISNUMBER(SEARCH(U$1,raw[[#This Row],[active years]])),1,"")</f>
        <v>1</v>
      </c>
      <c r="V2039">
        <f>IF(ISNUMBER(SEARCH(V$1,raw[[#This Row],[active years]])),1,"")</f>
        <v>1</v>
      </c>
      <c r="W2039">
        <f>IF(ISNUMBER(SEARCH(W$1,raw[[#This Row],[active years]])),1,"")</f>
        <v>1</v>
      </c>
      <c r="X2039">
        <f>IF(ISNUMBER(SEARCH(X$1,raw[[#This Row],[active years]])),1,"")</f>
        <v>1</v>
      </c>
      <c r="Y2039">
        <f>IF(ISNUMBER(SEARCH(Y$1,raw[[#This Row],[active years]])),1,"")</f>
        <v>1</v>
      </c>
      <c r="Z2039">
        <f>IF(ISNUMBER(SEARCH(Z$1,raw[[#This Row],[active years]])),1,"")</f>
        <v>1</v>
      </c>
      <c r="AA2039">
        <f>IF(ISNUMBER(SEARCH(AA$1,raw[[#This Row],[active years]])),1,"")</f>
        <v>1</v>
      </c>
    </row>
    <row r="2040" spans="1:27" x14ac:dyDescent="0.45">
      <c r="A2040">
        <f>raw[team]</f>
        <v>2497</v>
      </c>
      <c r="B2040">
        <f>raw[rookie year]</f>
        <v>2008</v>
      </c>
      <c r="C2040" t="str">
        <f>IF(ISNUMBER(SEARCH(C$1,raw[[#This Row],[active years]])),1,"")</f>
        <v/>
      </c>
      <c r="D2040" t="str">
        <f>IF(ISNUMBER(SEARCH(D$1,raw[[#This Row],[active years]])),1,"")</f>
        <v/>
      </c>
      <c r="E2040" t="str">
        <f>IF(ISNUMBER(SEARCH(E$1,raw[[#This Row],[active years]])),1,"")</f>
        <v/>
      </c>
      <c r="F2040" t="str">
        <f>IF(ISNUMBER(SEARCH(F$1,raw[[#This Row],[active years]])),1,"")</f>
        <v/>
      </c>
      <c r="G2040" t="str">
        <f>IF(ISNUMBER(SEARCH(G$1,raw[[#This Row],[active years]])),1,"")</f>
        <v/>
      </c>
      <c r="H2040" t="str">
        <f>IF(ISNUMBER(SEARCH(H$1,raw[[#This Row],[active years]])),1,"")</f>
        <v/>
      </c>
      <c r="I2040" t="str">
        <f>IF(ISNUMBER(SEARCH(I$1,raw[[#This Row],[active years]])),1,"")</f>
        <v/>
      </c>
      <c r="J2040" t="str">
        <f>IF(ISNUMBER(SEARCH(J$1,raw[[#This Row],[active years]])),1,"")</f>
        <v/>
      </c>
      <c r="K2040" t="str">
        <f>IF(ISNUMBER(SEARCH(K$1,raw[[#This Row],[active years]])),1,"")</f>
        <v/>
      </c>
      <c r="L2040" t="str">
        <f>IF(ISNUMBER(SEARCH(L$1,raw[[#This Row],[active years]])),1,"")</f>
        <v/>
      </c>
      <c r="M2040" t="str">
        <f>IF(ISNUMBER(SEARCH(M$1,raw[[#This Row],[active years]])),1,"")</f>
        <v/>
      </c>
      <c r="N2040" t="str">
        <f>IF(ISNUMBER(SEARCH(N$1,raw[[#This Row],[active years]])),1,"")</f>
        <v/>
      </c>
      <c r="O2040" t="str">
        <f>IF(ISNUMBER(SEARCH(O$1,raw[[#This Row],[active years]])),1,"")</f>
        <v/>
      </c>
      <c r="P2040" t="str">
        <f>IF(ISNUMBER(SEARCH(P$1,raw[[#This Row],[active years]])),1,"")</f>
        <v/>
      </c>
      <c r="Q2040" t="str">
        <f>IF(ISNUMBER(SEARCH(Q$1,raw[[#This Row],[active years]])),1,"")</f>
        <v/>
      </c>
      <c r="R2040" t="str">
        <f>IF(ISNUMBER(SEARCH(R$1,raw[[#This Row],[active years]])),1,"")</f>
        <v/>
      </c>
      <c r="S2040">
        <f>IF(ISNUMBER(SEARCH(S$1,raw[[#This Row],[active years]])),1,"")</f>
        <v>1</v>
      </c>
      <c r="T2040">
        <f>IF(ISNUMBER(SEARCH(T$1,raw[[#This Row],[active years]])),1,"")</f>
        <v>1</v>
      </c>
      <c r="U2040">
        <f>IF(ISNUMBER(SEARCH(U$1,raw[[#This Row],[active years]])),1,"")</f>
        <v>1</v>
      </c>
      <c r="V2040">
        <f>IF(ISNUMBER(SEARCH(V$1,raw[[#This Row],[active years]])),1,"")</f>
        <v>1</v>
      </c>
      <c r="W2040">
        <f>IF(ISNUMBER(SEARCH(W$1,raw[[#This Row],[active years]])),1,"")</f>
        <v>1</v>
      </c>
      <c r="X2040" t="str">
        <f>IF(ISNUMBER(SEARCH(X$1,raw[[#This Row],[active years]])),1,"")</f>
        <v/>
      </c>
      <c r="Y2040" t="str">
        <f>IF(ISNUMBER(SEARCH(Y$1,raw[[#This Row],[active years]])),1,"")</f>
        <v/>
      </c>
      <c r="Z2040" t="str">
        <f>IF(ISNUMBER(SEARCH(Z$1,raw[[#This Row],[active years]])),1,"")</f>
        <v/>
      </c>
      <c r="AA2040" t="str">
        <f>IF(ISNUMBER(SEARCH(AA$1,raw[[#This Row],[active years]])),1,"")</f>
        <v/>
      </c>
    </row>
    <row r="2041" spans="1:27" x14ac:dyDescent="0.45">
      <c r="A2041">
        <f>raw[team]</f>
        <v>2498</v>
      </c>
      <c r="B2041">
        <f>raw[rookie year]</f>
        <v>2008</v>
      </c>
      <c r="C2041" t="str">
        <f>IF(ISNUMBER(SEARCH(C$1,raw[[#This Row],[active years]])),1,"")</f>
        <v/>
      </c>
      <c r="D2041" t="str">
        <f>IF(ISNUMBER(SEARCH(D$1,raw[[#This Row],[active years]])),1,"")</f>
        <v/>
      </c>
      <c r="E2041" t="str">
        <f>IF(ISNUMBER(SEARCH(E$1,raw[[#This Row],[active years]])),1,"")</f>
        <v/>
      </c>
      <c r="F2041" t="str">
        <f>IF(ISNUMBER(SEARCH(F$1,raw[[#This Row],[active years]])),1,"")</f>
        <v/>
      </c>
      <c r="G2041" t="str">
        <f>IF(ISNUMBER(SEARCH(G$1,raw[[#This Row],[active years]])),1,"")</f>
        <v/>
      </c>
      <c r="H2041" t="str">
        <f>IF(ISNUMBER(SEARCH(H$1,raw[[#This Row],[active years]])),1,"")</f>
        <v/>
      </c>
      <c r="I2041" t="str">
        <f>IF(ISNUMBER(SEARCH(I$1,raw[[#This Row],[active years]])),1,"")</f>
        <v/>
      </c>
      <c r="J2041" t="str">
        <f>IF(ISNUMBER(SEARCH(J$1,raw[[#This Row],[active years]])),1,"")</f>
        <v/>
      </c>
      <c r="K2041" t="str">
        <f>IF(ISNUMBER(SEARCH(K$1,raw[[#This Row],[active years]])),1,"")</f>
        <v/>
      </c>
      <c r="L2041" t="str">
        <f>IF(ISNUMBER(SEARCH(L$1,raw[[#This Row],[active years]])),1,"")</f>
        <v/>
      </c>
      <c r="M2041" t="str">
        <f>IF(ISNUMBER(SEARCH(M$1,raw[[#This Row],[active years]])),1,"")</f>
        <v/>
      </c>
      <c r="N2041" t="str">
        <f>IF(ISNUMBER(SEARCH(N$1,raw[[#This Row],[active years]])),1,"")</f>
        <v/>
      </c>
      <c r="O2041" t="str">
        <f>IF(ISNUMBER(SEARCH(O$1,raw[[#This Row],[active years]])),1,"")</f>
        <v/>
      </c>
      <c r="P2041" t="str">
        <f>IF(ISNUMBER(SEARCH(P$1,raw[[#This Row],[active years]])),1,"")</f>
        <v/>
      </c>
      <c r="Q2041" t="str">
        <f>IF(ISNUMBER(SEARCH(Q$1,raw[[#This Row],[active years]])),1,"")</f>
        <v/>
      </c>
      <c r="R2041" t="str">
        <f>IF(ISNUMBER(SEARCH(R$1,raw[[#This Row],[active years]])),1,"")</f>
        <v/>
      </c>
      <c r="S2041">
        <f>IF(ISNUMBER(SEARCH(S$1,raw[[#This Row],[active years]])),1,"")</f>
        <v>1</v>
      </c>
      <c r="T2041">
        <f>IF(ISNUMBER(SEARCH(T$1,raw[[#This Row],[active years]])),1,"")</f>
        <v>1</v>
      </c>
      <c r="U2041">
        <f>IF(ISNUMBER(SEARCH(U$1,raw[[#This Row],[active years]])),1,"")</f>
        <v>1</v>
      </c>
      <c r="V2041">
        <f>IF(ISNUMBER(SEARCH(V$1,raw[[#This Row],[active years]])),1,"")</f>
        <v>1</v>
      </c>
      <c r="W2041">
        <f>IF(ISNUMBER(SEARCH(W$1,raw[[#This Row],[active years]])),1,"")</f>
        <v>1</v>
      </c>
      <c r="X2041">
        <f>IF(ISNUMBER(SEARCH(X$1,raw[[#This Row],[active years]])),1,"")</f>
        <v>1</v>
      </c>
      <c r="Y2041">
        <f>IF(ISNUMBER(SEARCH(Y$1,raw[[#This Row],[active years]])),1,"")</f>
        <v>1</v>
      </c>
      <c r="Z2041">
        <f>IF(ISNUMBER(SEARCH(Z$1,raw[[#This Row],[active years]])),1,"")</f>
        <v>1</v>
      </c>
      <c r="AA2041">
        <f>IF(ISNUMBER(SEARCH(AA$1,raw[[#This Row],[active years]])),1,"")</f>
        <v>1</v>
      </c>
    </row>
    <row r="2042" spans="1:27" x14ac:dyDescent="0.45">
      <c r="A2042">
        <f>raw[team]</f>
        <v>2499</v>
      </c>
      <c r="B2042">
        <f>raw[rookie year]</f>
        <v>2008</v>
      </c>
      <c r="C2042" t="str">
        <f>IF(ISNUMBER(SEARCH(C$1,raw[[#This Row],[active years]])),1,"")</f>
        <v/>
      </c>
      <c r="D2042" t="str">
        <f>IF(ISNUMBER(SEARCH(D$1,raw[[#This Row],[active years]])),1,"")</f>
        <v/>
      </c>
      <c r="E2042" t="str">
        <f>IF(ISNUMBER(SEARCH(E$1,raw[[#This Row],[active years]])),1,"")</f>
        <v/>
      </c>
      <c r="F2042" t="str">
        <f>IF(ISNUMBER(SEARCH(F$1,raw[[#This Row],[active years]])),1,"")</f>
        <v/>
      </c>
      <c r="G2042" t="str">
        <f>IF(ISNUMBER(SEARCH(G$1,raw[[#This Row],[active years]])),1,"")</f>
        <v/>
      </c>
      <c r="H2042" t="str">
        <f>IF(ISNUMBER(SEARCH(H$1,raw[[#This Row],[active years]])),1,"")</f>
        <v/>
      </c>
      <c r="I2042" t="str">
        <f>IF(ISNUMBER(SEARCH(I$1,raw[[#This Row],[active years]])),1,"")</f>
        <v/>
      </c>
      <c r="J2042" t="str">
        <f>IF(ISNUMBER(SEARCH(J$1,raw[[#This Row],[active years]])),1,"")</f>
        <v/>
      </c>
      <c r="K2042" t="str">
        <f>IF(ISNUMBER(SEARCH(K$1,raw[[#This Row],[active years]])),1,"")</f>
        <v/>
      </c>
      <c r="L2042" t="str">
        <f>IF(ISNUMBER(SEARCH(L$1,raw[[#This Row],[active years]])),1,"")</f>
        <v/>
      </c>
      <c r="M2042" t="str">
        <f>IF(ISNUMBER(SEARCH(M$1,raw[[#This Row],[active years]])),1,"")</f>
        <v/>
      </c>
      <c r="N2042" t="str">
        <f>IF(ISNUMBER(SEARCH(N$1,raw[[#This Row],[active years]])),1,"")</f>
        <v/>
      </c>
      <c r="O2042" t="str">
        <f>IF(ISNUMBER(SEARCH(O$1,raw[[#This Row],[active years]])),1,"")</f>
        <v/>
      </c>
      <c r="P2042" t="str">
        <f>IF(ISNUMBER(SEARCH(P$1,raw[[#This Row],[active years]])),1,"")</f>
        <v/>
      </c>
      <c r="Q2042" t="str">
        <f>IF(ISNUMBER(SEARCH(Q$1,raw[[#This Row],[active years]])),1,"")</f>
        <v/>
      </c>
      <c r="R2042" t="str">
        <f>IF(ISNUMBER(SEARCH(R$1,raw[[#This Row],[active years]])),1,"")</f>
        <v/>
      </c>
      <c r="S2042">
        <f>IF(ISNUMBER(SEARCH(S$1,raw[[#This Row],[active years]])),1,"")</f>
        <v>1</v>
      </c>
      <c r="T2042">
        <f>IF(ISNUMBER(SEARCH(T$1,raw[[#This Row],[active years]])),1,"")</f>
        <v>1</v>
      </c>
      <c r="U2042">
        <f>IF(ISNUMBER(SEARCH(U$1,raw[[#This Row],[active years]])),1,"")</f>
        <v>1</v>
      </c>
      <c r="V2042">
        <f>IF(ISNUMBER(SEARCH(V$1,raw[[#This Row],[active years]])),1,"")</f>
        <v>1</v>
      </c>
      <c r="W2042">
        <f>IF(ISNUMBER(SEARCH(W$1,raw[[#This Row],[active years]])),1,"")</f>
        <v>1</v>
      </c>
      <c r="X2042">
        <f>IF(ISNUMBER(SEARCH(X$1,raw[[#This Row],[active years]])),1,"")</f>
        <v>1</v>
      </c>
      <c r="Y2042">
        <f>IF(ISNUMBER(SEARCH(Y$1,raw[[#This Row],[active years]])),1,"")</f>
        <v>1</v>
      </c>
      <c r="Z2042">
        <f>IF(ISNUMBER(SEARCH(Z$1,raw[[#This Row],[active years]])),1,"")</f>
        <v>1</v>
      </c>
      <c r="AA2042">
        <f>IF(ISNUMBER(SEARCH(AA$1,raw[[#This Row],[active years]])),1,"")</f>
        <v>1</v>
      </c>
    </row>
    <row r="2043" spans="1:27" x14ac:dyDescent="0.45">
      <c r="A2043">
        <f>raw[team]</f>
        <v>2500</v>
      </c>
      <c r="B2043">
        <f>raw[rookie year]</f>
        <v>2008</v>
      </c>
      <c r="C2043" t="str">
        <f>IF(ISNUMBER(SEARCH(C$1,raw[[#This Row],[active years]])),1,"")</f>
        <v/>
      </c>
      <c r="D2043" t="str">
        <f>IF(ISNUMBER(SEARCH(D$1,raw[[#This Row],[active years]])),1,"")</f>
        <v/>
      </c>
      <c r="E2043" t="str">
        <f>IF(ISNUMBER(SEARCH(E$1,raw[[#This Row],[active years]])),1,"")</f>
        <v/>
      </c>
      <c r="F2043" t="str">
        <f>IF(ISNUMBER(SEARCH(F$1,raw[[#This Row],[active years]])),1,"")</f>
        <v/>
      </c>
      <c r="G2043" t="str">
        <f>IF(ISNUMBER(SEARCH(G$1,raw[[#This Row],[active years]])),1,"")</f>
        <v/>
      </c>
      <c r="H2043" t="str">
        <f>IF(ISNUMBER(SEARCH(H$1,raw[[#This Row],[active years]])),1,"")</f>
        <v/>
      </c>
      <c r="I2043" t="str">
        <f>IF(ISNUMBER(SEARCH(I$1,raw[[#This Row],[active years]])),1,"")</f>
        <v/>
      </c>
      <c r="J2043" t="str">
        <f>IF(ISNUMBER(SEARCH(J$1,raw[[#This Row],[active years]])),1,"")</f>
        <v/>
      </c>
      <c r="K2043" t="str">
        <f>IF(ISNUMBER(SEARCH(K$1,raw[[#This Row],[active years]])),1,"")</f>
        <v/>
      </c>
      <c r="L2043" t="str">
        <f>IF(ISNUMBER(SEARCH(L$1,raw[[#This Row],[active years]])),1,"")</f>
        <v/>
      </c>
      <c r="M2043" t="str">
        <f>IF(ISNUMBER(SEARCH(M$1,raw[[#This Row],[active years]])),1,"")</f>
        <v/>
      </c>
      <c r="N2043" t="str">
        <f>IF(ISNUMBER(SEARCH(N$1,raw[[#This Row],[active years]])),1,"")</f>
        <v/>
      </c>
      <c r="O2043" t="str">
        <f>IF(ISNUMBER(SEARCH(O$1,raw[[#This Row],[active years]])),1,"")</f>
        <v/>
      </c>
      <c r="P2043" t="str">
        <f>IF(ISNUMBER(SEARCH(P$1,raw[[#This Row],[active years]])),1,"")</f>
        <v/>
      </c>
      <c r="Q2043" t="str">
        <f>IF(ISNUMBER(SEARCH(Q$1,raw[[#This Row],[active years]])),1,"")</f>
        <v/>
      </c>
      <c r="R2043" t="str">
        <f>IF(ISNUMBER(SEARCH(R$1,raw[[#This Row],[active years]])),1,"")</f>
        <v/>
      </c>
      <c r="S2043">
        <f>IF(ISNUMBER(SEARCH(S$1,raw[[#This Row],[active years]])),1,"")</f>
        <v>1</v>
      </c>
      <c r="T2043">
        <f>IF(ISNUMBER(SEARCH(T$1,raw[[#This Row],[active years]])),1,"")</f>
        <v>1</v>
      </c>
      <c r="U2043">
        <f>IF(ISNUMBER(SEARCH(U$1,raw[[#This Row],[active years]])),1,"")</f>
        <v>1</v>
      </c>
      <c r="V2043">
        <f>IF(ISNUMBER(SEARCH(V$1,raw[[#This Row],[active years]])),1,"")</f>
        <v>1</v>
      </c>
      <c r="W2043">
        <f>IF(ISNUMBER(SEARCH(W$1,raw[[#This Row],[active years]])),1,"")</f>
        <v>1</v>
      </c>
      <c r="X2043">
        <f>IF(ISNUMBER(SEARCH(X$1,raw[[#This Row],[active years]])),1,"")</f>
        <v>1</v>
      </c>
      <c r="Y2043">
        <f>IF(ISNUMBER(SEARCH(Y$1,raw[[#This Row],[active years]])),1,"")</f>
        <v>1</v>
      </c>
      <c r="Z2043">
        <f>IF(ISNUMBER(SEARCH(Z$1,raw[[#This Row],[active years]])),1,"")</f>
        <v>1</v>
      </c>
      <c r="AA2043">
        <f>IF(ISNUMBER(SEARCH(AA$1,raw[[#This Row],[active years]])),1,"")</f>
        <v>1</v>
      </c>
    </row>
    <row r="2044" spans="1:27" x14ac:dyDescent="0.45">
      <c r="A2044">
        <f>raw[team]</f>
        <v>2501</v>
      </c>
      <c r="B2044">
        <f>raw[rookie year]</f>
        <v>2008</v>
      </c>
      <c r="C2044" t="str">
        <f>IF(ISNUMBER(SEARCH(C$1,raw[[#This Row],[active years]])),1,"")</f>
        <v/>
      </c>
      <c r="D2044" t="str">
        <f>IF(ISNUMBER(SEARCH(D$1,raw[[#This Row],[active years]])),1,"")</f>
        <v/>
      </c>
      <c r="E2044" t="str">
        <f>IF(ISNUMBER(SEARCH(E$1,raw[[#This Row],[active years]])),1,"")</f>
        <v/>
      </c>
      <c r="F2044" t="str">
        <f>IF(ISNUMBER(SEARCH(F$1,raw[[#This Row],[active years]])),1,"")</f>
        <v/>
      </c>
      <c r="G2044" t="str">
        <f>IF(ISNUMBER(SEARCH(G$1,raw[[#This Row],[active years]])),1,"")</f>
        <v/>
      </c>
      <c r="H2044" t="str">
        <f>IF(ISNUMBER(SEARCH(H$1,raw[[#This Row],[active years]])),1,"")</f>
        <v/>
      </c>
      <c r="I2044" t="str">
        <f>IF(ISNUMBER(SEARCH(I$1,raw[[#This Row],[active years]])),1,"")</f>
        <v/>
      </c>
      <c r="J2044" t="str">
        <f>IF(ISNUMBER(SEARCH(J$1,raw[[#This Row],[active years]])),1,"")</f>
        <v/>
      </c>
      <c r="K2044" t="str">
        <f>IF(ISNUMBER(SEARCH(K$1,raw[[#This Row],[active years]])),1,"")</f>
        <v/>
      </c>
      <c r="L2044" t="str">
        <f>IF(ISNUMBER(SEARCH(L$1,raw[[#This Row],[active years]])),1,"")</f>
        <v/>
      </c>
      <c r="M2044" t="str">
        <f>IF(ISNUMBER(SEARCH(M$1,raw[[#This Row],[active years]])),1,"")</f>
        <v/>
      </c>
      <c r="N2044" t="str">
        <f>IF(ISNUMBER(SEARCH(N$1,raw[[#This Row],[active years]])),1,"")</f>
        <v/>
      </c>
      <c r="O2044" t="str">
        <f>IF(ISNUMBER(SEARCH(O$1,raw[[#This Row],[active years]])),1,"")</f>
        <v/>
      </c>
      <c r="P2044" t="str">
        <f>IF(ISNUMBER(SEARCH(P$1,raw[[#This Row],[active years]])),1,"")</f>
        <v/>
      </c>
      <c r="Q2044" t="str">
        <f>IF(ISNUMBER(SEARCH(Q$1,raw[[#This Row],[active years]])),1,"")</f>
        <v/>
      </c>
      <c r="R2044" t="str">
        <f>IF(ISNUMBER(SEARCH(R$1,raw[[#This Row],[active years]])),1,"")</f>
        <v/>
      </c>
      <c r="S2044">
        <f>IF(ISNUMBER(SEARCH(S$1,raw[[#This Row],[active years]])),1,"")</f>
        <v>1</v>
      </c>
      <c r="T2044">
        <f>IF(ISNUMBER(SEARCH(T$1,raw[[#This Row],[active years]])),1,"")</f>
        <v>1</v>
      </c>
      <c r="U2044">
        <f>IF(ISNUMBER(SEARCH(U$1,raw[[#This Row],[active years]])),1,"")</f>
        <v>1</v>
      </c>
      <c r="V2044">
        <f>IF(ISNUMBER(SEARCH(V$1,raw[[#This Row],[active years]])),1,"")</f>
        <v>1</v>
      </c>
      <c r="W2044">
        <f>IF(ISNUMBER(SEARCH(W$1,raw[[#This Row],[active years]])),1,"")</f>
        <v>1</v>
      </c>
      <c r="X2044">
        <f>IF(ISNUMBER(SEARCH(X$1,raw[[#This Row],[active years]])),1,"")</f>
        <v>1</v>
      </c>
      <c r="Y2044">
        <f>IF(ISNUMBER(SEARCH(Y$1,raw[[#This Row],[active years]])),1,"")</f>
        <v>1</v>
      </c>
      <c r="Z2044">
        <f>IF(ISNUMBER(SEARCH(Z$1,raw[[#This Row],[active years]])),1,"")</f>
        <v>1</v>
      </c>
      <c r="AA2044">
        <f>IF(ISNUMBER(SEARCH(AA$1,raw[[#This Row],[active years]])),1,"")</f>
        <v>1</v>
      </c>
    </row>
    <row r="2045" spans="1:27" x14ac:dyDescent="0.45">
      <c r="A2045">
        <f>raw[team]</f>
        <v>2502</v>
      </c>
      <c r="B2045">
        <f>raw[rookie year]</f>
        <v>2008</v>
      </c>
      <c r="C2045" t="str">
        <f>IF(ISNUMBER(SEARCH(C$1,raw[[#This Row],[active years]])),1,"")</f>
        <v/>
      </c>
      <c r="D2045" t="str">
        <f>IF(ISNUMBER(SEARCH(D$1,raw[[#This Row],[active years]])),1,"")</f>
        <v/>
      </c>
      <c r="E2045" t="str">
        <f>IF(ISNUMBER(SEARCH(E$1,raw[[#This Row],[active years]])),1,"")</f>
        <v/>
      </c>
      <c r="F2045" t="str">
        <f>IF(ISNUMBER(SEARCH(F$1,raw[[#This Row],[active years]])),1,"")</f>
        <v/>
      </c>
      <c r="G2045" t="str">
        <f>IF(ISNUMBER(SEARCH(G$1,raw[[#This Row],[active years]])),1,"")</f>
        <v/>
      </c>
      <c r="H2045" t="str">
        <f>IF(ISNUMBER(SEARCH(H$1,raw[[#This Row],[active years]])),1,"")</f>
        <v/>
      </c>
      <c r="I2045" t="str">
        <f>IF(ISNUMBER(SEARCH(I$1,raw[[#This Row],[active years]])),1,"")</f>
        <v/>
      </c>
      <c r="J2045" t="str">
        <f>IF(ISNUMBER(SEARCH(J$1,raw[[#This Row],[active years]])),1,"")</f>
        <v/>
      </c>
      <c r="K2045" t="str">
        <f>IF(ISNUMBER(SEARCH(K$1,raw[[#This Row],[active years]])),1,"")</f>
        <v/>
      </c>
      <c r="L2045" t="str">
        <f>IF(ISNUMBER(SEARCH(L$1,raw[[#This Row],[active years]])),1,"")</f>
        <v/>
      </c>
      <c r="M2045" t="str">
        <f>IF(ISNUMBER(SEARCH(M$1,raw[[#This Row],[active years]])),1,"")</f>
        <v/>
      </c>
      <c r="N2045" t="str">
        <f>IF(ISNUMBER(SEARCH(N$1,raw[[#This Row],[active years]])),1,"")</f>
        <v/>
      </c>
      <c r="O2045" t="str">
        <f>IF(ISNUMBER(SEARCH(O$1,raw[[#This Row],[active years]])),1,"")</f>
        <v/>
      </c>
      <c r="P2045" t="str">
        <f>IF(ISNUMBER(SEARCH(P$1,raw[[#This Row],[active years]])),1,"")</f>
        <v/>
      </c>
      <c r="Q2045" t="str">
        <f>IF(ISNUMBER(SEARCH(Q$1,raw[[#This Row],[active years]])),1,"")</f>
        <v/>
      </c>
      <c r="R2045" t="str">
        <f>IF(ISNUMBER(SEARCH(R$1,raw[[#This Row],[active years]])),1,"")</f>
        <v/>
      </c>
      <c r="S2045">
        <f>IF(ISNUMBER(SEARCH(S$1,raw[[#This Row],[active years]])),1,"")</f>
        <v>1</v>
      </c>
      <c r="T2045">
        <f>IF(ISNUMBER(SEARCH(T$1,raw[[#This Row],[active years]])),1,"")</f>
        <v>1</v>
      </c>
      <c r="U2045">
        <f>IF(ISNUMBER(SEARCH(U$1,raw[[#This Row],[active years]])),1,"")</f>
        <v>1</v>
      </c>
      <c r="V2045">
        <f>IF(ISNUMBER(SEARCH(V$1,raw[[#This Row],[active years]])),1,"")</f>
        <v>1</v>
      </c>
      <c r="W2045">
        <f>IF(ISNUMBER(SEARCH(W$1,raw[[#This Row],[active years]])),1,"")</f>
        <v>1</v>
      </c>
      <c r="X2045">
        <f>IF(ISNUMBER(SEARCH(X$1,raw[[#This Row],[active years]])),1,"")</f>
        <v>1</v>
      </c>
      <c r="Y2045">
        <f>IF(ISNUMBER(SEARCH(Y$1,raw[[#This Row],[active years]])),1,"")</f>
        <v>1</v>
      </c>
      <c r="Z2045">
        <f>IF(ISNUMBER(SEARCH(Z$1,raw[[#This Row],[active years]])),1,"")</f>
        <v>1</v>
      </c>
      <c r="AA2045">
        <f>IF(ISNUMBER(SEARCH(AA$1,raw[[#This Row],[active years]])),1,"")</f>
        <v>1</v>
      </c>
    </row>
    <row r="2046" spans="1:27" x14ac:dyDescent="0.45">
      <c r="A2046">
        <f>raw[team]</f>
        <v>2503</v>
      </c>
      <c r="B2046">
        <f>raw[rookie year]</f>
        <v>2008</v>
      </c>
      <c r="C2046" t="str">
        <f>IF(ISNUMBER(SEARCH(C$1,raw[[#This Row],[active years]])),1,"")</f>
        <v/>
      </c>
      <c r="D2046" t="str">
        <f>IF(ISNUMBER(SEARCH(D$1,raw[[#This Row],[active years]])),1,"")</f>
        <v/>
      </c>
      <c r="E2046" t="str">
        <f>IF(ISNUMBER(SEARCH(E$1,raw[[#This Row],[active years]])),1,"")</f>
        <v/>
      </c>
      <c r="F2046" t="str">
        <f>IF(ISNUMBER(SEARCH(F$1,raw[[#This Row],[active years]])),1,"")</f>
        <v/>
      </c>
      <c r="G2046" t="str">
        <f>IF(ISNUMBER(SEARCH(G$1,raw[[#This Row],[active years]])),1,"")</f>
        <v/>
      </c>
      <c r="H2046" t="str">
        <f>IF(ISNUMBER(SEARCH(H$1,raw[[#This Row],[active years]])),1,"")</f>
        <v/>
      </c>
      <c r="I2046" t="str">
        <f>IF(ISNUMBER(SEARCH(I$1,raw[[#This Row],[active years]])),1,"")</f>
        <v/>
      </c>
      <c r="J2046" t="str">
        <f>IF(ISNUMBER(SEARCH(J$1,raw[[#This Row],[active years]])),1,"")</f>
        <v/>
      </c>
      <c r="K2046" t="str">
        <f>IF(ISNUMBER(SEARCH(K$1,raw[[#This Row],[active years]])),1,"")</f>
        <v/>
      </c>
      <c r="L2046" t="str">
        <f>IF(ISNUMBER(SEARCH(L$1,raw[[#This Row],[active years]])),1,"")</f>
        <v/>
      </c>
      <c r="M2046" t="str">
        <f>IF(ISNUMBER(SEARCH(M$1,raw[[#This Row],[active years]])),1,"")</f>
        <v/>
      </c>
      <c r="N2046" t="str">
        <f>IF(ISNUMBER(SEARCH(N$1,raw[[#This Row],[active years]])),1,"")</f>
        <v/>
      </c>
      <c r="O2046" t="str">
        <f>IF(ISNUMBER(SEARCH(O$1,raw[[#This Row],[active years]])),1,"")</f>
        <v/>
      </c>
      <c r="P2046" t="str">
        <f>IF(ISNUMBER(SEARCH(P$1,raw[[#This Row],[active years]])),1,"")</f>
        <v/>
      </c>
      <c r="Q2046" t="str">
        <f>IF(ISNUMBER(SEARCH(Q$1,raw[[#This Row],[active years]])),1,"")</f>
        <v/>
      </c>
      <c r="R2046" t="str">
        <f>IF(ISNUMBER(SEARCH(R$1,raw[[#This Row],[active years]])),1,"")</f>
        <v/>
      </c>
      <c r="S2046">
        <f>IF(ISNUMBER(SEARCH(S$1,raw[[#This Row],[active years]])),1,"")</f>
        <v>1</v>
      </c>
      <c r="T2046">
        <f>IF(ISNUMBER(SEARCH(T$1,raw[[#This Row],[active years]])),1,"")</f>
        <v>1</v>
      </c>
      <c r="U2046">
        <f>IF(ISNUMBER(SEARCH(U$1,raw[[#This Row],[active years]])),1,"")</f>
        <v>1</v>
      </c>
      <c r="V2046">
        <f>IF(ISNUMBER(SEARCH(V$1,raw[[#This Row],[active years]])),1,"")</f>
        <v>1</v>
      </c>
      <c r="W2046">
        <f>IF(ISNUMBER(SEARCH(W$1,raw[[#This Row],[active years]])),1,"")</f>
        <v>1</v>
      </c>
      <c r="X2046">
        <f>IF(ISNUMBER(SEARCH(X$1,raw[[#This Row],[active years]])),1,"")</f>
        <v>1</v>
      </c>
      <c r="Y2046">
        <f>IF(ISNUMBER(SEARCH(Y$1,raw[[#This Row],[active years]])),1,"")</f>
        <v>1</v>
      </c>
      <c r="Z2046">
        <f>IF(ISNUMBER(SEARCH(Z$1,raw[[#This Row],[active years]])),1,"")</f>
        <v>1</v>
      </c>
      <c r="AA2046">
        <f>IF(ISNUMBER(SEARCH(AA$1,raw[[#This Row],[active years]])),1,"")</f>
        <v>1</v>
      </c>
    </row>
    <row r="2047" spans="1:27" x14ac:dyDescent="0.45">
      <c r="A2047">
        <f>raw[team]</f>
        <v>2504</v>
      </c>
      <c r="B2047">
        <f>raw[rookie year]</f>
        <v>2008</v>
      </c>
      <c r="C2047" t="str">
        <f>IF(ISNUMBER(SEARCH(C$1,raw[[#This Row],[active years]])),1,"")</f>
        <v/>
      </c>
      <c r="D2047" t="str">
        <f>IF(ISNUMBER(SEARCH(D$1,raw[[#This Row],[active years]])),1,"")</f>
        <v/>
      </c>
      <c r="E2047" t="str">
        <f>IF(ISNUMBER(SEARCH(E$1,raw[[#This Row],[active years]])),1,"")</f>
        <v/>
      </c>
      <c r="F2047" t="str">
        <f>IF(ISNUMBER(SEARCH(F$1,raw[[#This Row],[active years]])),1,"")</f>
        <v/>
      </c>
      <c r="G2047" t="str">
        <f>IF(ISNUMBER(SEARCH(G$1,raw[[#This Row],[active years]])),1,"")</f>
        <v/>
      </c>
      <c r="H2047" t="str">
        <f>IF(ISNUMBER(SEARCH(H$1,raw[[#This Row],[active years]])),1,"")</f>
        <v/>
      </c>
      <c r="I2047" t="str">
        <f>IF(ISNUMBER(SEARCH(I$1,raw[[#This Row],[active years]])),1,"")</f>
        <v/>
      </c>
      <c r="J2047" t="str">
        <f>IF(ISNUMBER(SEARCH(J$1,raw[[#This Row],[active years]])),1,"")</f>
        <v/>
      </c>
      <c r="K2047" t="str">
        <f>IF(ISNUMBER(SEARCH(K$1,raw[[#This Row],[active years]])),1,"")</f>
        <v/>
      </c>
      <c r="L2047" t="str">
        <f>IF(ISNUMBER(SEARCH(L$1,raw[[#This Row],[active years]])),1,"")</f>
        <v/>
      </c>
      <c r="M2047" t="str">
        <f>IF(ISNUMBER(SEARCH(M$1,raw[[#This Row],[active years]])),1,"")</f>
        <v/>
      </c>
      <c r="N2047" t="str">
        <f>IF(ISNUMBER(SEARCH(N$1,raw[[#This Row],[active years]])),1,"")</f>
        <v/>
      </c>
      <c r="O2047" t="str">
        <f>IF(ISNUMBER(SEARCH(O$1,raw[[#This Row],[active years]])),1,"")</f>
        <v/>
      </c>
      <c r="P2047" t="str">
        <f>IF(ISNUMBER(SEARCH(P$1,raw[[#This Row],[active years]])),1,"")</f>
        <v/>
      </c>
      <c r="Q2047" t="str">
        <f>IF(ISNUMBER(SEARCH(Q$1,raw[[#This Row],[active years]])),1,"")</f>
        <v/>
      </c>
      <c r="R2047" t="str">
        <f>IF(ISNUMBER(SEARCH(R$1,raw[[#This Row],[active years]])),1,"")</f>
        <v/>
      </c>
      <c r="S2047">
        <f>IF(ISNUMBER(SEARCH(S$1,raw[[#This Row],[active years]])),1,"")</f>
        <v>1</v>
      </c>
      <c r="T2047">
        <f>IF(ISNUMBER(SEARCH(T$1,raw[[#This Row],[active years]])),1,"")</f>
        <v>1</v>
      </c>
      <c r="U2047">
        <f>IF(ISNUMBER(SEARCH(U$1,raw[[#This Row],[active years]])),1,"")</f>
        <v>1</v>
      </c>
      <c r="V2047">
        <f>IF(ISNUMBER(SEARCH(V$1,raw[[#This Row],[active years]])),1,"")</f>
        <v>1</v>
      </c>
      <c r="W2047">
        <f>IF(ISNUMBER(SEARCH(W$1,raw[[#This Row],[active years]])),1,"")</f>
        <v>1</v>
      </c>
      <c r="X2047">
        <f>IF(ISNUMBER(SEARCH(X$1,raw[[#This Row],[active years]])),1,"")</f>
        <v>1</v>
      </c>
      <c r="Y2047">
        <f>IF(ISNUMBER(SEARCH(Y$1,raw[[#This Row],[active years]])),1,"")</f>
        <v>1</v>
      </c>
      <c r="Z2047">
        <f>IF(ISNUMBER(SEARCH(Z$1,raw[[#This Row],[active years]])),1,"")</f>
        <v>1</v>
      </c>
      <c r="AA2047">
        <f>IF(ISNUMBER(SEARCH(AA$1,raw[[#This Row],[active years]])),1,"")</f>
        <v>1</v>
      </c>
    </row>
    <row r="2048" spans="1:27" x14ac:dyDescent="0.45">
      <c r="A2048">
        <f>raw[team]</f>
        <v>2505</v>
      </c>
      <c r="B2048">
        <f>raw[rookie year]</f>
        <v>2008</v>
      </c>
      <c r="C2048" t="str">
        <f>IF(ISNUMBER(SEARCH(C$1,raw[[#This Row],[active years]])),1,"")</f>
        <v/>
      </c>
      <c r="D2048" t="str">
        <f>IF(ISNUMBER(SEARCH(D$1,raw[[#This Row],[active years]])),1,"")</f>
        <v/>
      </c>
      <c r="E2048" t="str">
        <f>IF(ISNUMBER(SEARCH(E$1,raw[[#This Row],[active years]])),1,"")</f>
        <v/>
      </c>
      <c r="F2048" t="str">
        <f>IF(ISNUMBER(SEARCH(F$1,raw[[#This Row],[active years]])),1,"")</f>
        <v/>
      </c>
      <c r="G2048" t="str">
        <f>IF(ISNUMBER(SEARCH(G$1,raw[[#This Row],[active years]])),1,"")</f>
        <v/>
      </c>
      <c r="H2048" t="str">
        <f>IF(ISNUMBER(SEARCH(H$1,raw[[#This Row],[active years]])),1,"")</f>
        <v/>
      </c>
      <c r="I2048" t="str">
        <f>IF(ISNUMBER(SEARCH(I$1,raw[[#This Row],[active years]])),1,"")</f>
        <v/>
      </c>
      <c r="J2048" t="str">
        <f>IF(ISNUMBER(SEARCH(J$1,raw[[#This Row],[active years]])),1,"")</f>
        <v/>
      </c>
      <c r="K2048" t="str">
        <f>IF(ISNUMBER(SEARCH(K$1,raw[[#This Row],[active years]])),1,"")</f>
        <v/>
      </c>
      <c r="L2048" t="str">
        <f>IF(ISNUMBER(SEARCH(L$1,raw[[#This Row],[active years]])),1,"")</f>
        <v/>
      </c>
      <c r="M2048" t="str">
        <f>IF(ISNUMBER(SEARCH(M$1,raw[[#This Row],[active years]])),1,"")</f>
        <v/>
      </c>
      <c r="N2048" t="str">
        <f>IF(ISNUMBER(SEARCH(N$1,raw[[#This Row],[active years]])),1,"")</f>
        <v/>
      </c>
      <c r="O2048" t="str">
        <f>IF(ISNUMBER(SEARCH(O$1,raw[[#This Row],[active years]])),1,"")</f>
        <v/>
      </c>
      <c r="P2048" t="str">
        <f>IF(ISNUMBER(SEARCH(P$1,raw[[#This Row],[active years]])),1,"")</f>
        <v/>
      </c>
      <c r="Q2048" t="str">
        <f>IF(ISNUMBER(SEARCH(Q$1,raw[[#This Row],[active years]])),1,"")</f>
        <v/>
      </c>
      <c r="R2048" t="str">
        <f>IF(ISNUMBER(SEARCH(R$1,raw[[#This Row],[active years]])),1,"")</f>
        <v/>
      </c>
      <c r="S2048">
        <f>IF(ISNUMBER(SEARCH(S$1,raw[[#This Row],[active years]])),1,"")</f>
        <v>1</v>
      </c>
      <c r="T2048">
        <f>IF(ISNUMBER(SEARCH(T$1,raw[[#This Row],[active years]])),1,"")</f>
        <v>1</v>
      </c>
      <c r="U2048">
        <f>IF(ISNUMBER(SEARCH(U$1,raw[[#This Row],[active years]])),1,"")</f>
        <v>1</v>
      </c>
      <c r="V2048" t="str">
        <f>IF(ISNUMBER(SEARCH(V$1,raw[[#This Row],[active years]])),1,"")</f>
        <v/>
      </c>
      <c r="W2048" t="str">
        <f>IF(ISNUMBER(SEARCH(W$1,raw[[#This Row],[active years]])),1,"")</f>
        <v/>
      </c>
      <c r="X2048" t="str">
        <f>IF(ISNUMBER(SEARCH(X$1,raw[[#This Row],[active years]])),1,"")</f>
        <v/>
      </c>
      <c r="Y2048" t="str">
        <f>IF(ISNUMBER(SEARCH(Y$1,raw[[#This Row],[active years]])),1,"")</f>
        <v/>
      </c>
      <c r="Z2048" t="str">
        <f>IF(ISNUMBER(SEARCH(Z$1,raw[[#This Row],[active years]])),1,"")</f>
        <v/>
      </c>
      <c r="AA2048" t="str">
        <f>IF(ISNUMBER(SEARCH(AA$1,raw[[#This Row],[active years]])),1,"")</f>
        <v/>
      </c>
    </row>
    <row r="2049" spans="1:27" x14ac:dyDescent="0.45">
      <c r="A2049">
        <f>raw[team]</f>
        <v>2506</v>
      </c>
      <c r="B2049">
        <f>raw[rookie year]</f>
        <v>2008</v>
      </c>
      <c r="C2049" t="str">
        <f>IF(ISNUMBER(SEARCH(C$1,raw[[#This Row],[active years]])),1,"")</f>
        <v/>
      </c>
      <c r="D2049" t="str">
        <f>IF(ISNUMBER(SEARCH(D$1,raw[[#This Row],[active years]])),1,"")</f>
        <v/>
      </c>
      <c r="E2049" t="str">
        <f>IF(ISNUMBER(SEARCH(E$1,raw[[#This Row],[active years]])),1,"")</f>
        <v/>
      </c>
      <c r="F2049" t="str">
        <f>IF(ISNUMBER(SEARCH(F$1,raw[[#This Row],[active years]])),1,"")</f>
        <v/>
      </c>
      <c r="G2049" t="str">
        <f>IF(ISNUMBER(SEARCH(G$1,raw[[#This Row],[active years]])),1,"")</f>
        <v/>
      </c>
      <c r="H2049" t="str">
        <f>IF(ISNUMBER(SEARCH(H$1,raw[[#This Row],[active years]])),1,"")</f>
        <v/>
      </c>
      <c r="I2049" t="str">
        <f>IF(ISNUMBER(SEARCH(I$1,raw[[#This Row],[active years]])),1,"")</f>
        <v/>
      </c>
      <c r="J2049" t="str">
        <f>IF(ISNUMBER(SEARCH(J$1,raw[[#This Row],[active years]])),1,"")</f>
        <v/>
      </c>
      <c r="K2049" t="str">
        <f>IF(ISNUMBER(SEARCH(K$1,raw[[#This Row],[active years]])),1,"")</f>
        <v/>
      </c>
      <c r="L2049" t="str">
        <f>IF(ISNUMBER(SEARCH(L$1,raw[[#This Row],[active years]])),1,"")</f>
        <v/>
      </c>
      <c r="M2049" t="str">
        <f>IF(ISNUMBER(SEARCH(M$1,raw[[#This Row],[active years]])),1,"")</f>
        <v/>
      </c>
      <c r="N2049" t="str">
        <f>IF(ISNUMBER(SEARCH(N$1,raw[[#This Row],[active years]])),1,"")</f>
        <v/>
      </c>
      <c r="O2049" t="str">
        <f>IF(ISNUMBER(SEARCH(O$1,raw[[#This Row],[active years]])),1,"")</f>
        <v/>
      </c>
      <c r="P2049" t="str">
        <f>IF(ISNUMBER(SEARCH(P$1,raw[[#This Row],[active years]])),1,"")</f>
        <v/>
      </c>
      <c r="Q2049" t="str">
        <f>IF(ISNUMBER(SEARCH(Q$1,raw[[#This Row],[active years]])),1,"")</f>
        <v/>
      </c>
      <c r="R2049" t="str">
        <f>IF(ISNUMBER(SEARCH(R$1,raw[[#This Row],[active years]])),1,"")</f>
        <v/>
      </c>
      <c r="S2049">
        <f>IF(ISNUMBER(SEARCH(S$1,raw[[#This Row],[active years]])),1,"")</f>
        <v>1</v>
      </c>
      <c r="T2049">
        <f>IF(ISNUMBER(SEARCH(T$1,raw[[#This Row],[active years]])),1,"")</f>
        <v>1</v>
      </c>
      <c r="U2049">
        <f>IF(ISNUMBER(SEARCH(U$1,raw[[#This Row],[active years]])),1,"")</f>
        <v>1</v>
      </c>
      <c r="V2049">
        <f>IF(ISNUMBER(SEARCH(V$1,raw[[#This Row],[active years]])),1,"")</f>
        <v>1</v>
      </c>
      <c r="W2049">
        <f>IF(ISNUMBER(SEARCH(W$1,raw[[#This Row],[active years]])),1,"")</f>
        <v>1</v>
      </c>
      <c r="X2049">
        <f>IF(ISNUMBER(SEARCH(X$1,raw[[#This Row],[active years]])),1,"")</f>
        <v>1</v>
      </c>
      <c r="Y2049">
        <f>IF(ISNUMBER(SEARCH(Y$1,raw[[#This Row],[active years]])),1,"")</f>
        <v>1</v>
      </c>
      <c r="Z2049">
        <f>IF(ISNUMBER(SEARCH(Z$1,raw[[#This Row],[active years]])),1,"")</f>
        <v>1</v>
      </c>
      <c r="AA2049">
        <f>IF(ISNUMBER(SEARCH(AA$1,raw[[#This Row],[active years]])),1,"")</f>
        <v>1</v>
      </c>
    </row>
    <row r="2050" spans="1:27" x14ac:dyDescent="0.45">
      <c r="A2050">
        <f>raw[team]</f>
        <v>2508</v>
      </c>
      <c r="B2050">
        <f>raw[rookie year]</f>
        <v>2008</v>
      </c>
      <c r="C2050" t="str">
        <f>IF(ISNUMBER(SEARCH(C$1,raw[[#This Row],[active years]])),1,"")</f>
        <v/>
      </c>
      <c r="D2050" t="str">
        <f>IF(ISNUMBER(SEARCH(D$1,raw[[#This Row],[active years]])),1,"")</f>
        <v/>
      </c>
      <c r="E2050" t="str">
        <f>IF(ISNUMBER(SEARCH(E$1,raw[[#This Row],[active years]])),1,"")</f>
        <v/>
      </c>
      <c r="F2050" t="str">
        <f>IF(ISNUMBER(SEARCH(F$1,raw[[#This Row],[active years]])),1,"")</f>
        <v/>
      </c>
      <c r="G2050" t="str">
        <f>IF(ISNUMBER(SEARCH(G$1,raw[[#This Row],[active years]])),1,"")</f>
        <v/>
      </c>
      <c r="H2050" t="str">
        <f>IF(ISNUMBER(SEARCH(H$1,raw[[#This Row],[active years]])),1,"")</f>
        <v/>
      </c>
      <c r="I2050" t="str">
        <f>IF(ISNUMBER(SEARCH(I$1,raw[[#This Row],[active years]])),1,"")</f>
        <v/>
      </c>
      <c r="J2050" t="str">
        <f>IF(ISNUMBER(SEARCH(J$1,raw[[#This Row],[active years]])),1,"")</f>
        <v/>
      </c>
      <c r="K2050" t="str">
        <f>IF(ISNUMBER(SEARCH(K$1,raw[[#This Row],[active years]])),1,"")</f>
        <v/>
      </c>
      <c r="L2050" t="str">
        <f>IF(ISNUMBER(SEARCH(L$1,raw[[#This Row],[active years]])),1,"")</f>
        <v/>
      </c>
      <c r="M2050" t="str">
        <f>IF(ISNUMBER(SEARCH(M$1,raw[[#This Row],[active years]])),1,"")</f>
        <v/>
      </c>
      <c r="N2050" t="str">
        <f>IF(ISNUMBER(SEARCH(N$1,raw[[#This Row],[active years]])),1,"")</f>
        <v/>
      </c>
      <c r="O2050" t="str">
        <f>IF(ISNUMBER(SEARCH(O$1,raw[[#This Row],[active years]])),1,"")</f>
        <v/>
      </c>
      <c r="P2050" t="str">
        <f>IF(ISNUMBER(SEARCH(P$1,raw[[#This Row],[active years]])),1,"")</f>
        <v/>
      </c>
      <c r="Q2050" t="str">
        <f>IF(ISNUMBER(SEARCH(Q$1,raw[[#This Row],[active years]])),1,"")</f>
        <v/>
      </c>
      <c r="R2050" t="str">
        <f>IF(ISNUMBER(SEARCH(R$1,raw[[#This Row],[active years]])),1,"")</f>
        <v/>
      </c>
      <c r="S2050">
        <f>IF(ISNUMBER(SEARCH(S$1,raw[[#This Row],[active years]])),1,"")</f>
        <v>1</v>
      </c>
      <c r="T2050">
        <f>IF(ISNUMBER(SEARCH(T$1,raw[[#This Row],[active years]])),1,"")</f>
        <v>1</v>
      </c>
      <c r="U2050">
        <f>IF(ISNUMBER(SEARCH(U$1,raw[[#This Row],[active years]])),1,"")</f>
        <v>1</v>
      </c>
      <c r="V2050">
        <f>IF(ISNUMBER(SEARCH(V$1,raw[[#This Row],[active years]])),1,"")</f>
        <v>1</v>
      </c>
      <c r="W2050">
        <f>IF(ISNUMBER(SEARCH(W$1,raw[[#This Row],[active years]])),1,"")</f>
        <v>1</v>
      </c>
      <c r="X2050">
        <f>IF(ISNUMBER(SEARCH(X$1,raw[[#This Row],[active years]])),1,"")</f>
        <v>1</v>
      </c>
      <c r="Y2050">
        <f>IF(ISNUMBER(SEARCH(Y$1,raw[[#This Row],[active years]])),1,"")</f>
        <v>1</v>
      </c>
      <c r="Z2050">
        <f>IF(ISNUMBER(SEARCH(Z$1,raw[[#This Row],[active years]])),1,"")</f>
        <v>1</v>
      </c>
      <c r="AA2050">
        <f>IF(ISNUMBER(SEARCH(AA$1,raw[[#This Row],[active years]])),1,"")</f>
        <v>1</v>
      </c>
    </row>
    <row r="2051" spans="1:27" x14ac:dyDescent="0.45">
      <c r="A2051">
        <f>raw[team]</f>
        <v>2509</v>
      </c>
      <c r="B2051">
        <f>raw[rookie year]</f>
        <v>2008</v>
      </c>
      <c r="C2051" t="str">
        <f>IF(ISNUMBER(SEARCH(C$1,raw[[#This Row],[active years]])),1,"")</f>
        <v/>
      </c>
      <c r="D2051" t="str">
        <f>IF(ISNUMBER(SEARCH(D$1,raw[[#This Row],[active years]])),1,"")</f>
        <v/>
      </c>
      <c r="E2051" t="str">
        <f>IF(ISNUMBER(SEARCH(E$1,raw[[#This Row],[active years]])),1,"")</f>
        <v/>
      </c>
      <c r="F2051" t="str">
        <f>IF(ISNUMBER(SEARCH(F$1,raw[[#This Row],[active years]])),1,"")</f>
        <v/>
      </c>
      <c r="G2051" t="str">
        <f>IF(ISNUMBER(SEARCH(G$1,raw[[#This Row],[active years]])),1,"")</f>
        <v/>
      </c>
      <c r="H2051" t="str">
        <f>IF(ISNUMBER(SEARCH(H$1,raw[[#This Row],[active years]])),1,"")</f>
        <v/>
      </c>
      <c r="I2051" t="str">
        <f>IF(ISNUMBER(SEARCH(I$1,raw[[#This Row],[active years]])),1,"")</f>
        <v/>
      </c>
      <c r="J2051" t="str">
        <f>IF(ISNUMBER(SEARCH(J$1,raw[[#This Row],[active years]])),1,"")</f>
        <v/>
      </c>
      <c r="K2051" t="str">
        <f>IF(ISNUMBER(SEARCH(K$1,raw[[#This Row],[active years]])),1,"")</f>
        <v/>
      </c>
      <c r="L2051" t="str">
        <f>IF(ISNUMBER(SEARCH(L$1,raw[[#This Row],[active years]])),1,"")</f>
        <v/>
      </c>
      <c r="M2051" t="str">
        <f>IF(ISNUMBER(SEARCH(M$1,raw[[#This Row],[active years]])),1,"")</f>
        <v/>
      </c>
      <c r="N2051" t="str">
        <f>IF(ISNUMBER(SEARCH(N$1,raw[[#This Row],[active years]])),1,"")</f>
        <v/>
      </c>
      <c r="O2051" t="str">
        <f>IF(ISNUMBER(SEARCH(O$1,raw[[#This Row],[active years]])),1,"")</f>
        <v/>
      </c>
      <c r="P2051" t="str">
        <f>IF(ISNUMBER(SEARCH(P$1,raw[[#This Row],[active years]])),1,"")</f>
        <v/>
      </c>
      <c r="Q2051" t="str">
        <f>IF(ISNUMBER(SEARCH(Q$1,raw[[#This Row],[active years]])),1,"")</f>
        <v/>
      </c>
      <c r="R2051" t="str">
        <f>IF(ISNUMBER(SEARCH(R$1,raw[[#This Row],[active years]])),1,"")</f>
        <v/>
      </c>
      <c r="S2051">
        <f>IF(ISNUMBER(SEARCH(S$1,raw[[#This Row],[active years]])),1,"")</f>
        <v>1</v>
      </c>
      <c r="T2051">
        <f>IF(ISNUMBER(SEARCH(T$1,raw[[#This Row],[active years]])),1,"")</f>
        <v>1</v>
      </c>
      <c r="U2051">
        <f>IF(ISNUMBER(SEARCH(U$1,raw[[#This Row],[active years]])),1,"")</f>
        <v>1</v>
      </c>
      <c r="V2051">
        <f>IF(ISNUMBER(SEARCH(V$1,raw[[#This Row],[active years]])),1,"")</f>
        <v>1</v>
      </c>
      <c r="W2051">
        <f>IF(ISNUMBER(SEARCH(W$1,raw[[#This Row],[active years]])),1,"")</f>
        <v>1</v>
      </c>
      <c r="X2051">
        <f>IF(ISNUMBER(SEARCH(X$1,raw[[#This Row],[active years]])),1,"")</f>
        <v>1</v>
      </c>
      <c r="Y2051">
        <f>IF(ISNUMBER(SEARCH(Y$1,raw[[#This Row],[active years]])),1,"")</f>
        <v>1</v>
      </c>
      <c r="Z2051">
        <f>IF(ISNUMBER(SEARCH(Z$1,raw[[#This Row],[active years]])),1,"")</f>
        <v>1</v>
      </c>
      <c r="AA2051">
        <f>IF(ISNUMBER(SEARCH(AA$1,raw[[#This Row],[active years]])),1,"")</f>
        <v>1</v>
      </c>
    </row>
    <row r="2052" spans="1:27" x14ac:dyDescent="0.45">
      <c r="A2052">
        <f>raw[team]</f>
        <v>2510</v>
      </c>
      <c r="B2052">
        <f>raw[rookie year]</f>
        <v>2008</v>
      </c>
      <c r="C2052" t="str">
        <f>IF(ISNUMBER(SEARCH(C$1,raw[[#This Row],[active years]])),1,"")</f>
        <v/>
      </c>
      <c r="D2052" t="str">
        <f>IF(ISNUMBER(SEARCH(D$1,raw[[#This Row],[active years]])),1,"")</f>
        <v/>
      </c>
      <c r="E2052" t="str">
        <f>IF(ISNUMBER(SEARCH(E$1,raw[[#This Row],[active years]])),1,"")</f>
        <v/>
      </c>
      <c r="F2052" t="str">
        <f>IF(ISNUMBER(SEARCH(F$1,raw[[#This Row],[active years]])),1,"")</f>
        <v/>
      </c>
      <c r="G2052" t="str">
        <f>IF(ISNUMBER(SEARCH(G$1,raw[[#This Row],[active years]])),1,"")</f>
        <v/>
      </c>
      <c r="H2052" t="str">
        <f>IF(ISNUMBER(SEARCH(H$1,raw[[#This Row],[active years]])),1,"")</f>
        <v/>
      </c>
      <c r="I2052" t="str">
        <f>IF(ISNUMBER(SEARCH(I$1,raw[[#This Row],[active years]])),1,"")</f>
        <v/>
      </c>
      <c r="J2052" t="str">
        <f>IF(ISNUMBER(SEARCH(J$1,raw[[#This Row],[active years]])),1,"")</f>
        <v/>
      </c>
      <c r="K2052" t="str">
        <f>IF(ISNUMBER(SEARCH(K$1,raw[[#This Row],[active years]])),1,"")</f>
        <v/>
      </c>
      <c r="L2052" t="str">
        <f>IF(ISNUMBER(SEARCH(L$1,raw[[#This Row],[active years]])),1,"")</f>
        <v/>
      </c>
      <c r="M2052" t="str">
        <f>IF(ISNUMBER(SEARCH(M$1,raw[[#This Row],[active years]])),1,"")</f>
        <v/>
      </c>
      <c r="N2052" t="str">
        <f>IF(ISNUMBER(SEARCH(N$1,raw[[#This Row],[active years]])),1,"")</f>
        <v/>
      </c>
      <c r="O2052" t="str">
        <f>IF(ISNUMBER(SEARCH(O$1,raw[[#This Row],[active years]])),1,"")</f>
        <v/>
      </c>
      <c r="P2052" t="str">
        <f>IF(ISNUMBER(SEARCH(P$1,raw[[#This Row],[active years]])),1,"")</f>
        <v/>
      </c>
      <c r="Q2052" t="str">
        <f>IF(ISNUMBER(SEARCH(Q$1,raw[[#This Row],[active years]])),1,"")</f>
        <v/>
      </c>
      <c r="R2052" t="str">
        <f>IF(ISNUMBER(SEARCH(R$1,raw[[#This Row],[active years]])),1,"")</f>
        <v/>
      </c>
      <c r="S2052">
        <f>IF(ISNUMBER(SEARCH(S$1,raw[[#This Row],[active years]])),1,"")</f>
        <v>1</v>
      </c>
      <c r="T2052">
        <f>IF(ISNUMBER(SEARCH(T$1,raw[[#This Row],[active years]])),1,"")</f>
        <v>1</v>
      </c>
      <c r="U2052" t="str">
        <f>IF(ISNUMBER(SEARCH(U$1,raw[[#This Row],[active years]])),1,"")</f>
        <v/>
      </c>
      <c r="V2052" t="str">
        <f>IF(ISNUMBER(SEARCH(V$1,raw[[#This Row],[active years]])),1,"")</f>
        <v/>
      </c>
      <c r="W2052" t="str">
        <f>IF(ISNUMBER(SEARCH(W$1,raw[[#This Row],[active years]])),1,"")</f>
        <v/>
      </c>
      <c r="X2052" t="str">
        <f>IF(ISNUMBER(SEARCH(X$1,raw[[#This Row],[active years]])),1,"")</f>
        <v/>
      </c>
      <c r="Y2052" t="str">
        <f>IF(ISNUMBER(SEARCH(Y$1,raw[[#This Row],[active years]])),1,"")</f>
        <v/>
      </c>
      <c r="Z2052" t="str">
        <f>IF(ISNUMBER(SEARCH(Z$1,raw[[#This Row],[active years]])),1,"")</f>
        <v/>
      </c>
      <c r="AA2052" t="str">
        <f>IF(ISNUMBER(SEARCH(AA$1,raw[[#This Row],[active years]])),1,"")</f>
        <v/>
      </c>
    </row>
    <row r="2053" spans="1:27" x14ac:dyDescent="0.45">
      <c r="A2053">
        <f>raw[team]</f>
        <v>2511</v>
      </c>
      <c r="B2053">
        <f>raw[rookie year]</f>
        <v>2008</v>
      </c>
      <c r="C2053" t="str">
        <f>IF(ISNUMBER(SEARCH(C$1,raw[[#This Row],[active years]])),1,"")</f>
        <v/>
      </c>
      <c r="D2053" t="str">
        <f>IF(ISNUMBER(SEARCH(D$1,raw[[#This Row],[active years]])),1,"")</f>
        <v/>
      </c>
      <c r="E2053" t="str">
        <f>IF(ISNUMBER(SEARCH(E$1,raw[[#This Row],[active years]])),1,"")</f>
        <v/>
      </c>
      <c r="F2053" t="str">
        <f>IF(ISNUMBER(SEARCH(F$1,raw[[#This Row],[active years]])),1,"")</f>
        <v/>
      </c>
      <c r="G2053" t="str">
        <f>IF(ISNUMBER(SEARCH(G$1,raw[[#This Row],[active years]])),1,"")</f>
        <v/>
      </c>
      <c r="H2053" t="str">
        <f>IF(ISNUMBER(SEARCH(H$1,raw[[#This Row],[active years]])),1,"")</f>
        <v/>
      </c>
      <c r="I2053" t="str">
        <f>IF(ISNUMBER(SEARCH(I$1,raw[[#This Row],[active years]])),1,"")</f>
        <v/>
      </c>
      <c r="J2053" t="str">
        <f>IF(ISNUMBER(SEARCH(J$1,raw[[#This Row],[active years]])),1,"")</f>
        <v/>
      </c>
      <c r="K2053" t="str">
        <f>IF(ISNUMBER(SEARCH(K$1,raw[[#This Row],[active years]])),1,"")</f>
        <v/>
      </c>
      <c r="L2053" t="str">
        <f>IF(ISNUMBER(SEARCH(L$1,raw[[#This Row],[active years]])),1,"")</f>
        <v/>
      </c>
      <c r="M2053" t="str">
        <f>IF(ISNUMBER(SEARCH(M$1,raw[[#This Row],[active years]])),1,"")</f>
        <v/>
      </c>
      <c r="N2053" t="str">
        <f>IF(ISNUMBER(SEARCH(N$1,raw[[#This Row],[active years]])),1,"")</f>
        <v/>
      </c>
      <c r="O2053" t="str">
        <f>IF(ISNUMBER(SEARCH(O$1,raw[[#This Row],[active years]])),1,"")</f>
        <v/>
      </c>
      <c r="P2053" t="str">
        <f>IF(ISNUMBER(SEARCH(P$1,raw[[#This Row],[active years]])),1,"")</f>
        <v/>
      </c>
      <c r="Q2053" t="str">
        <f>IF(ISNUMBER(SEARCH(Q$1,raw[[#This Row],[active years]])),1,"")</f>
        <v/>
      </c>
      <c r="R2053" t="str">
        <f>IF(ISNUMBER(SEARCH(R$1,raw[[#This Row],[active years]])),1,"")</f>
        <v/>
      </c>
      <c r="S2053">
        <f>IF(ISNUMBER(SEARCH(S$1,raw[[#This Row],[active years]])),1,"")</f>
        <v>1</v>
      </c>
      <c r="T2053">
        <f>IF(ISNUMBER(SEARCH(T$1,raw[[#This Row],[active years]])),1,"")</f>
        <v>1</v>
      </c>
      <c r="U2053">
        <f>IF(ISNUMBER(SEARCH(U$1,raw[[#This Row],[active years]])),1,"")</f>
        <v>1</v>
      </c>
      <c r="V2053">
        <f>IF(ISNUMBER(SEARCH(V$1,raw[[#This Row],[active years]])),1,"")</f>
        <v>1</v>
      </c>
      <c r="W2053">
        <f>IF(ISNUMBER(SEARCH(W$1,raw[[#This Row],[active years]])),1,"")</f>
        <v>1</v>
      </c>
      <c r="X2053">
        <f>IF(ISNUMBER(SEARCH(X$1,raw[[#This Row],[active years]])),1,"")</f>
        <v>1</v>
      </c>
      <c r="Y2053">
        <f>IF(ISNUMBER(SEARCH(Y$1,raw[[#This Row],[active years]])),1,"")</f>
        <v>1</v>
      </c>
      <c r="Z2053">
        <f>IF(ISNUMBER(SEARCH(Z$1,raw[[#This Row],[active years]])),1,"")</f>
        <v>1</v>
      </c>
      <c r="AA2053">
        <f>IF(ISNUMBER(SEARCH(AA$1,raw[[#This Row],[active years]])),1,"")</f>
        <v>1</v>
      </c>
    </row>
    <row r="2054" spans="1:27" x14ac:dyDescent="0.45">
      <c r="A2054">
        <f>raw[team]</f>
        <v>2512</v>
      </c>
      <c r="B2054">
        <f>raw[rookie year]</f>
        <v>2008</v>
      </c>
      <c r="C2054" t="str">
        <f>IF(ISNUMBER(SEARCH(C$1,raw[[#This Row],[active years]])),1,"")</f>
        <v/>
      </c>
      <c r="D2054" t="str">
        <f>IF(ISNUMBER(SEARCH(D$1,raw[[#This Row],[active years]])),1,"")</f>
        <v/>
      </c>
      <c r="E2054" t="str">
        <f>IF(ISNUMBER(SEARCH(E$1,raw[[#This Row],[active years]])),1,"")</f>
        <v/>
      </c>
      <c r="F2054" t="str">
        <f>IF(ISNUMBER(SEARCH(F$1,raw[[#This Row],[active years]])),1,"")</f>
        <v/>
      </c>
      <c r="G2054" t="str">
        <f>IF(ISNUMBER(SEARCH(G$1,raw[[#This Row],[active years]])),1,"")</f>
        <v/>
      </c>
      <c r="H2054" t="str">
        <f>IF(ISNUMBER(SEARCH(H$1,raw[[#This Row],[active years]])),1,"")</f>
        <v/>
      </c>
      <c r="I2054" t="str">
        <f>IF(ISNUMBER(SEARCH(I$1,raw[[#This Row],[active years]])),1,"")</f>
        <v/>
      </c>
      <c r="J2054" t="str">
        <f>IF(ISNUMBER(SEARCH(J$1,raw[[#This Row],[active years]])),1,"")</f>
        <v/>
      </c>
      <c r="K2054" t="str">
        <f>IF(ISNUMBER(SEARCH(K$1,raw[[#This Row],[active years]])),1,"")</f>
        <v/>
      </c>
      <c r="L2054" t="str">
        <f>IF(ISNUMBER(SEARCH(L$1,raw[[#This Row],[active years]])),1,"")</f>
        <v/>
      </c>
      <c r="M2054" t="str">
        <f>IF(ISNUMBER(SEARCH(M$1,raw[[#This Row],[active years]])),1,"")</f>
        <v/>
      </c>
      <c r="N2054" t="str">
        <f>IF(ISNUMBER(SEARCH(N$1,raw[[#This Row],[active years]])),1,"")</f>
        <v/>
      </c>
      <c r="O2054" t="str">
        <f>IF(ISNUMBER(SEARCH(O$1,raw[[#This Row],[active years]])),1,"")</f>
        <v/>
      </c>
      <c r="P2054" t="str">
        <f>IF(ISNUMBER(SEARCH(P$1,raw[[#This Row],[active years]])),1,"")</f>
        <v/>
      </c>
      <c r="Q2054" t="str">
        <f>IF(ISNUMBER(SEARCH(Q$1,raw[[#This Row],[active years]])),1,"")</f>
        <v/>
      </c>
      <c r="R2054" t="str">
        <f>IF(ISNUMBER(SEARCH(R$1,raw[[#This Row],[active years]])),1,"")</f>
        <v/>
      </c>
      <c r="S2054">
        <f>IF(ISNUMBER(SEARCH(S$1,raw[[#This Row],[active years]])),1,"")</f>
        <v>1</v>
      </c>
      <c r="T2054">
        <f>IF(ISNUMBER(SEARCH(T$1,raw[[#This Row],[active years]])),1,"")</f>
        <v>1</v>
      </c>
      <c r="U2054">
        <f>IF(ISNUMBER(SEARCH(U$1,raw[[#This Row],[active years]])),1,"")</f>
        <v>1</v>
      </c>
      <c r="V2054">
        <f>IF(ISNUMBER(SEARCH(V$1,raw[[#This Row],[active years]])),1,"")</f>
        <v>1</v>
      </c>
      <c r="W2054">
        <f>IF(ISNUMBER(SEARCH(W$1,raw[[#This Row],[active years]])),1,"")</f>
        <v>1</v>
      </c>
      <c r="X2054">
        <f>IF(ISNUMBER(SEARCH(X$1,raw[[#This Row],[active years]])),1,"")</f>
        <v>1</v>
      </c>
      <c r="Y2054">
        <f>IF(ISNUMBER(SEARCH(Y$1,raw[[#This Row],[active years]])),1,"")</f>
        <v>1</v>
      </c>
      <c r="Z2054">
        <f>IF(ISNUMBER(SEARCH(Z$1,raw[[#This Row],[active years]])),1,"")</f>
        <v>1</v>
      </c>
      <c r="AA2054">
        <f>IF(ISNUMBER(SEARCH(AA$1,raw[[#This Row],[active years]])),1,"")</f>
        <v>1</v>
      </c>
    </row>
    <row r="2055" spans="1:27" x14ac:dyDescent="0.45">
      <c r="A2055">
        <f>raw[team]</f>
        <v>2513</v>
      </c>
      <c r="B2055">
        <f>raw[rookie year]</f>
        <v>2008</v>
      </c>
      <c r="C2055" t="str">
        <f>IF(ISNUMBER(SEARCH(C$1,raw[[#This Row],[active years]])),1,"")</f>
        <v/>
      </c>
      <c r="D2055" t="str">
        <f>IF(ISNUMBER(SEARCH(D$1,raw[[#This Row],[active years]])),1,"")</f>
        <v/>
      </c>
      <c r="E2055" t="str">
        <f>IF(ISNUMBER(SEARCH(E$1,raw[[#This Row],[active years]])),1,"")</f>
        <v/>
      </c>
      <c r="F2055" t="str">
        <f>IF(ISNUMBER(SEARCH(F$1,raw[[#This Row],[active years]])),1,"")</f>
        <v/>
      </c>
      <c r="G2055" t="str">
        <f>IF(ISNUMBER(SEARCH(G$1,raw[[#This Row],[active years]])),1,"")</f>
        <v/>
      </c>
      <c r="H2055" t="str">
        <f>IF(ISNUMBER(SEARCH(H$1,raw[[#This Row],[active years]])),1,"")</f>
        <v/>
      </c>
      <c r="I2055" t="str">
        <f>IF(ISNUMBER(SEARCH(I$1,raw[[#This Row],[active years]])),1,"")</f>
        <v/>
      </c>
      <c r="J2055" t="str">
        <f>IF(ISNUMBER(SEARCH(J$1,raw[[#This Row],[active years]])),1,"")</f>
        <v/>
      </c>
      <c r="K2055" t="str">
        <f>IF(ISNUMBER(SEARCH(K$1,raw[[#This Row],[active years]])),1,"")</f>
        <v/>
      </c>
      <c r="L2055" t="str">
        <f>IF(ISNUMBER(SEARCH(L$1,raw[[#This Row],[active years]])),1,"")</f>
        <v/>
      </c>
      <c r="M2055" t="str">
        <f>IF(ISNUMBER(SEARCH(M$1,raw[[#This Row],[active years]])),1,"")</f>
        <v/>
      </c>
      <c r="N2055" t="str">
        <f>IF(ISNUMBER(SEARCH(N$1,raw[[#This Row],[active years]])),1,"")</f>
        <v/>
      </c>
      <c r="O2055" t="str">
        <f>IF(ISNUMBER(SEARCH(O$1,raw[[#This Row],[active years]])),1,"")</f>
        <v/>
      </c>
      <c r="P2055" t="str">
        <f>IF(ISNUMBER(SEARCH(P$1,raw[[#This Row],[active years]])),1,"")</f>
        <v/>
      </c>
      <c r="Q2055" t="str">
        <f>IF(ISNUMBER(SEARCH(Q$1,raw[[#This Row],[active years]])),1,"")</f>
        <v/>
      </c>
      <c r="R2055" t="str">
        <f>IF(ISNUMBER(SEARCH(R$1,raw[[#This Row],[active years]])),1,"")</f>
        <v/>
      </c>
      <c r="S2055">
        <f>IF(ISNUMBER(SEARCH(S$1,raw[[#This Row],[active years]])),1,"")</f>
        <v>1</v>
      </c>
      <c r="T2055">
        <f>IF(ISNUMBER(SEARCH(T$1,raw[[#This Row],[active years]])),1,"")</f>
        <v>1</v>
      </c>
      <c r="U2055">
        <f>IF(ISNUMBER(SEARCH(U$1,raw[[#This Row],[active years]])),1,"")</f>
        <v>1</v>
      </c>
      <c r="V2055">
        <f>IF(ISNUMBER(SEARCH(V$1,raw[[#This Row],[active years]])),1,"")</f>
        <v>1</v>
      </c>
      <c r="W2055">
        <f>IF(ISNUMBER(SEARCH(W$1,raw[[#This Row],[active years]])),1,"")</f>
        <v>1</v>
      </c>
      <c r="X2055">
        <f>IF(ISNUMBER(SEARCH(X$1,raw[[#This Row],[active years]])),1,"")</f>
        <v>1</v>
      </c>
      <c r="Y2055">
        <f>IF(ISNUMBER(SEARCH(Y$1,raw[[#This Row],[active years]])),1,"")</f>
        <v>1</v>
      </c>
      <c r="Z2055">
        <f>IF(ISNUMBER(SEARCH(Z$1,raw[[#This Row],[active years]])),1,"")</f>
        <v>1</v>
      </c>
      <c r="AA2055">
        <f>IF(ISNUMBER(SEARCH(AA$1,raw[[#This Row],[active years]])),1,"")</f>
        <v>1</v>
      </c>
    </row>
    <row r="2056" spans="1:27" x14ac:dyDescent="0.45">
      <c r="A2056">
        <f>raw[team]</f>
        <v>2514</v>
      </c>
      <c r="B2056">
        <f>raw[rookie year]</f>
        <v>2008</v>
      </c>
      <c r="C2056" t="str">
        <f>IF(ISNUMBER(SEARCH(C$1,raw[[#This Row],[active years]])),1,"")</f>
        <v/>
      </c>
      <c r="D2056" t="str">
        <f>IF(ISNUMBER(SEARCH(D$1,raw[[#This Row],[active years]])),1,"")</f>
        <v/>
      </c>
      <c r="E2056" t="str">
        <f>IF(ISNUMBER(SEARCH(E$1,raw[[#This Row],[active years]])),1,"")</f>
        <v/>
      </c>
      <c r="F2056" t="str">
        <f>IF(ISNUMBER(SEARCH(F$1,raw[[#This Row],[active years]])),1,"")</f>
        <v/>
      </c>
      <c r="G2056" t="str">
        <f>IF(ISNUMBER(SEARCH(G$1,raw[[#This Row],[active years]])),1,"")</f>
        <v/>
      </c>
      <c r="H2056" t="str">
        <f>IF(ISNUMBER(SEARCH(H$1,raw[[#This Row],[active years]])),1,"")</f>
        <v/>
      </c>
      <c r="I2056" t="str">
        <f>IF(ISNUMBER(SEARCH(I$1,raw[[#This Row],[active years]])),1,"")</f>
        <v/>
      </c>
      <c r="J2056" t="str">
        <f>IF(ISNUMBER(SEARCH(J$1,raw[[#This Row],[active years]])),1,"")</f>
        <v/>
      </c>
      <c r="K2056" t="str">
        <f>IF(ISNUMBER(SEARCH(K$1,raw[[#This Row],[active years]])),1,"")</f>
        <v/>
      </c>
      <c r="L2056" t="str">
        <f>IF(ISNUMBER(SEARCH(L$1,raw[[#This Row],[active years]])),1,"")</f>
        <v/>
      </c>
      <c r="M2056" t="str">
        <f>IF(ISNUMBER(SEARCH(M$1,raw[[#This Row],[active years]])),1,"")</f>
        <v/>
      </c>
      <c r="N2056" t="str">
        <f>IF(ISNUMBER(SEARCH(N$1,raw[[#This Row],[active years]])),1,"")</f>
        <v/>
      </c>
      <c r="O2056" t="str">
        <f>IF(ISNUMBER(SEARCH(O$1,raw[[#This Row],[active years]])),1,"")</f>
        <v/>
      </c>
      <c r="P2056" t="str">
        <f>IF(ISNUMBER(SEARCH(P$1,raw[[#This Row],[active years]])),1,"")</f>
        <v/>
      </c>
      <c r="Q2056" t="str">
        <f>IF(ISNUMBER(SEARCH(Q$1,raw[[#This Row],[active years]])),1,"")</f>
        <v/>
      </c>
      <c r="R2056" t="str">
        <f>IF(ISNUMBER(SEARCH(R$1,raw[[#This Row],[active years]])),1,"")</f>
        <v/>
      </c>
      <c r="S2056">
        <f>IF(ISNUMBER(SEARCH(S$1,raw[[#This Row],[active years]])),1,"")</f>
        <v>1</v>
      </c>
      <c r="T2056" t="str">
        <f>IF(ISNUMBER(SEARCH(T$1,raw[[#This Row],[active years]])),1,"")</f>
        <v/>
      </c>
      <c r="U2056" t="str">
        <f>IF(ISNUMBER(SEARCH(U$1,raw[[#This Row],[active years]])),1,"")</f>
        <v/>
      </c>
      <c r="V2056" t="str">
        <f>IF(ISNUMBER(SEARCH(V$1,raw[[#This Row],[active years]])),1,"")</f>
        <v/>
      </c>
      <c r="W2056" t="str">
        <f>IF(ISNUMBER(SEARCH(W$1,raw[[#This Row],[active years]])),1,"")</f>
        <v/>
      </c>
      <c r="X2056" t="str">
        <f>IF(ISNUMBER(SEARCH(X$1,raw[[#This Row],[active years]])),1,"")</f>
        <v/>
      </c>
      <c r="Y2056" t="str">
        <f>IF(ISNUMBER(SEARCH(Y$1,raw[[#This Row],[active years]])),1,"")</f>
        <v/>
      </c>
      <c r="Z2056" t="str">
        <f>IF(ISNUMBER(SEARCH(Z$1,raw[[#This Row],[active years]])),1,"")</f>
        <v/>
      </c>
      <c r="AA2056" t="str">
        <f>IF(ISNUMBER(SEARCH(AA$1,raw[[#This Row],[active years]])),1,"")</f>
        <v/>
      </c>
    </row>
    <row r="2057" spans="1:27" x14ac:dyDescent="0.45">
      <c r="A2057">
        <f>raw[team]</f>
        <v>2515</v>
      </c>
      <c r="B2057">
        <f>raw[rookie year]</f>
        <v>2008</v>
      </c>
      <c r="C2057" t="str">
        <f>IF(ISNUMBER(SEARCH(C$1,raw[[#This Row],[active years]])),1,"")</f>
        <v/>
      </c>
      <c r="D2057" t="str">
        <f>IF(ISNUMBER(SEARCH(D$1,raw[[#This Row],[active years]])),1,"")</f>
        <v/>
      </c>
      <c r="E2057" t="str">
        <f>IF(ISNUMBER(SEARCH(E$1,raw[[#This Row],[active years]])),1,"")</f>
        <v/>
      </c>
      <c r="F2057" t="str">
        <f>IF(ISNUMBER(SEARCH(F$1,raw[[#This Row],[active years]])),1,"")</f>
        <v/>
      </c>
      <c r="G2057" t="str">
        <f>IF(ISNUMBER(SEARCH(G$1,raw[[#This Row],[active years]])),1,"")</f>
        <v/>
      </c>
      <c r="H2057" t="str">
        <f>IF(ISNUMBER(SEARCH(H$1,raw[[#This Row],[active years]])),1,"")</f>
        <v/>
      </c>
      <c r="I2057" t="str">
        <f>IF(ISNUMBER(SEARCH(I$1,raw[[#This Row],[active years]])),1,"")</f>
        <v/>
      </c>
      <c r="J2057" t="str">
        <f>IF(ISNUMBER(SEARCH(J$1,raw[[#This Row],[active years]])),1,"")</f>
        <v/>
      </c>
      <c r="K2057" t="str">
        <f>IF(ISNUMBER(SEARCH(K$1,raw[[#This Row],[active years]])),1,"")</f>
        <v/>
      </c>
      <c r="L2057" t="str">
        <f>IF(ISNUMBER(SEARCH(L$1,raw[[#This Row],[active years]])),1,"")</f>
        <v/>
      </c>
      <c r="M2057" t="str">
        <f>IF(ISNUMBER(SEARCH(M$1,raw[[#This Row],[active years]])),1,"")</f>
        <v/>
      </c>
      <c r="N2057" t="str">
        <f>IF(ISNUMBER(SEARCH(N$1,raw[[#This Row],[active years]])),1,"")</f>
        <v/>
      </c>
      <c r="O2057" t="str">
        <f>IF(ISNUMBER(SEARCH(O$1,raw[[#This Row],[active years]])),1,"")</f>
        <v/>
      </c>
      <c r="P2057" t="str">
        <f>IF(ISNUMBER(SEARCH(P$1,raw[[#This Row],[active years]])),1,"")</f>
        <v/>
      </c>
      <c r="Q2057" t="str">
        <f>IF(ISNUMBER(SEARCH(Q$1,raw[[#This Row],[active years]])),1,"")</f>
        <v/>
      </c>
      <c r="R2057" t="str">
        <f>IF(ISNUMBER(SEARCH(R$1,raw[[#This Row],[active years]])),1,"")</f>
        <v/>
      </c>
      <c r="S2057">
        <f>IF(ISNUMBER(SEARCH(S$1,raw[[#This Row],[active years]])),1,"")</f>
        <v>1</v>
      </c>
      <c r="T2057">
        <f>IF(ISNUMBER(SEARCH(T$1,raw[[#This Row],[active years]])),1,"")</f>
        <v>1</v>
      </c>
      <c r="U2057">
        <f>IF(ISNUMBER(SEARCH(U$1,raw[[#This Row],[active years]])),1,"")</f>
        <v>1</v>
      </c>
      <c r="V2057">
        <f>IF(ISNUMBER(SEARCH(V$1,raw[[#This Row],[active years]])),1,"")</f>
        <v>1</v>
      </c>
      <c r="W2057">
        <f>IF(ISNUMBER(SEARCH(W$1,raw[[#This Row],[active years]])),1,"")</f>
        <v>1</v>
      </c>
      <c r="X2057">
        <f>IF(ISNUMBER(SEARCH(X$1,raw[[#This Row],[active years]])),1,"")</f>
        <v>1</v>
      </c>
      <c r="Y2057">
        <f>IF(ISNUMBER(SEARCH(Y$1,raw[[#This Row],[active years]])),1,"")</f>
        <v>1</v>
      </c>
      <c r="Z2057">
        <f>IF(ISNUMBER(SEARCH(Z$1,raw[[#This Row],[active years]])),1,"")</f>
        <v>1</v>
      </c>
      <c r="AA2057">
        <f>IF(ISNUMBER(SEARCH(AA$1,raw[[#This Row],[active years]])),1,"")</f>
        <v>1</v>
      </c>
    </row>
    <row r="2058" spans="1:27" x14ac:dyDescent="0.45">
      <c r="A2058">
        <f>raw[team]</f>
        <v>2517</v>
      </c>
      <c r="B2058">
        <f>raw[rookie year]</f>
        <v>2008</v>
      </c>
      <c r="C2058" t="str">
        <f>IF(ISNUMBER(SEARCH(C$1,raw[[#This Row],[active years]])),1,"")</f>
        <v/>
      </c>
      <c r="D2058" t="str">
        <f>IF(ISNUMBER(SEARCH(D$1,raw[[#This Row],[active years]])),1,"")</f>
        <v/>
      </c>
      <c r="E2058" t="str">
        <f>IF(ISNUMBER(SEARCH(E$1,raw[[#This Row],[active years]])),1,"")</f>
        <v/>
      </c>
      <c r="F2058" t="str">
        <f>IF(ISNUMBER(SEARCH(F$1,raw[[#This Row],[active years]])),1,"")</f>
        <v/>
      </c>
      <c r="G2058" t="str">
        <f>IF(ISNUMBER(SEARCH(G$1,raw[[#This Row],[active years]])),1,"")</f>
        <v/>
      </c>
      <c r="H2058" t="str">
        <f>IF(ISNUMBER(SEARCH(H$1,raw[[#This Row],[active years]])),1,"")</f>
        <v/>
      </c>
      <c r="I2058" t="str">
        <f>IF(ISNUMBER(SEARCH(I$1,raw[[#This Row],[active years]])),1,"")</f>
        <v/>
      </c>
      <c r="J2058" t="str">
        <f>IF(ISNUMBER(SEARCH(J$1,raw[[#This Row],[active years]])),1,"")</f>
        <v/>
      </c>
      <c r="K2058" t="str">
        <f>IF(ISNUMBER(SEARCH(K$1,raw[[#This Row],[active years]])),1,"")</f>
        <v/>
      </c>
      <c r="L2058" t="str">
        <f>IF(ISNUMBER(SEARCH(L$1,raw[[#This Row],[active years]])),1,"")</f>
        <v/>
      </c>
      <c r="M2058" t="str">
        <f>IF(ISNUMBER(SEARCH(M$1,raw[[#This Row],[active years]])),1,"")</f>
        <v/>
      </c>
      <c r="N2058" t="str">
        <f>IF(ISNUMBER(SEARCH(N$1,raw[[#This Row],[active years]])),1,"")</f>
        <v/>
      </c>
      <c r="O2058" t="str">
        <f>IF(ISNUMBER(SEARCH(O$1,raw[[#This Row],[active years]])),1,"")</f>
        <v/>
      </c>
      <c r="P2058" t="str">
        <f>IF(ISNUMBER(SEARCH(P$1,raw[[#This Row],[active years]])),1,"")</f>
        <v/>
      </c>
      <c r="Q2058" t="str">
        <f>IF(ISNUMBER(SEARCH(Q$1,raw[[#This Row],[active years]])),1,"")</f>
        <v/>
      </c>
      <c r="R2058" t="str">
        <f>IF(ISNUMBER(SEARCH(R$1,raw[[#This Row],[active years]])),1,"")</f>
        <v/>
      </c>
      <c r="S2058">
        <f>IF(ISNUMBER(SEARCH(S$1,raw[[#This Row],[active years]])),1,"")</f>
        <v>1</v>
      </c>
      <c r="T2058">
        <f>IF(ISNUMBER(SEARCH(T$1,raw[[#This Row],[active years]])),1,"")</f>
        <v>1</v>
      </c>
      <c r="U2058">
        <f>IF(ISNUMBER(SEARCH(U$1,raw[[#This Row],[active years]])),1,"")</f>
        <v>1</v>
      </c>
      <c r="V2058">
        <f>IF(ISNUMBER(SEARCH(V$1,raw[[#This Row],[active years]])),1,"")</f>
        <v>1</v>
      </c>
      <c r="W2058">
        <f>IF(ISNUMBER(SEARCH(W$1,raw[[#This Row],[active years]])),1,"")</f>
        <v>1</v>
      </c>
      <c r="X2058">
        <f>IF(ISNUMBER(SEARCH(X$1,raw[[#This Row],[active years]])),1,"")</f>
        <v>1</v>
      </c>
      <c r="Y2058">
        <f>IF(ISNUMBER(SEARCH(Y$1,raw[[#This Row],[active years]])),1,"")</f>
        <v>1</v>
      </c>
      <c r="Z2058">
        <f>IF(ISNUMBER(SEARCH(Z$1,raw[[#This Row],[active years]])),1,"")</f>
        <v>1</v>
      </c>
      <c r="AA2058" t="str">
        <f>IF(ISNUMBER(SEARCH(AA$1,raw[[#This Row],[active years]])),1,"")</f>
        <v/>
      </c>
    </row>
    <row r="2059" spans="1:27" x14ac:dyDescent="0.45">
      <c r="A2059">
        <f>raw[team]</f>
        <v>2518</v>
      </c>
      <c r="B2059">
        <f>raw[rookie year]</f>
        <v>2008</v>
      </c>
      <c r="C2059" t="str">
        <f>IF(ISNUMBER(SEARCH(C$1,raw[[#This Row],[active years]])),1,"")</f>
        <v/>
      </c>
      <c r="D2059" t="str">
        <f>IF(ISNUMBER(SEARCH(D$1,raw[[#This Row],[active years]])),1,"")</f>
        <v/>
      </c>
      <c r="E2059" t="str">
        <f>IF(ISNUMBER(SEARCH(E$1,raw[[#This Row],[active years]])),1,"")</f>
        <v/>
      </c>
      <c r="F2059" t="str">
        <f>IF(ISNUMBER(SEARCH(F$1,raw[[#This Row],[active years]])),1,"")</f>
        <v/>
      </c>
      <c r="G2059" t="str">
        <f>IF(ISNUMBER(SEARCH(G$1,raw[[#This Row],[active years]])),1,"")</f>
        <v/>
      </c>
      <c r="H2059" t="str">
        <f>IF(ISNUMBER(SEARCH(H$1,raw[[#This Row],[active years]])),1,"")</f>
        <v/>
      </c>
      <c r="I2059" t="str">
        <f>IF(ISNUMBER(SEARCH(I$1,raw[[#This Row],[active years]])),1,"")</f>
        <v/>
      </c>
      <c r="J2059" t="str">
        <f>IF(ISNUMBER(SEARCH(J$1,raw[[#This Row],[active years]])),1,"")</f>
        <v/>
      </c>
      <c r="K2059" t="str">
        <f>IF(ISNUMBER(SEARCH(K$1,raw[[#This Row],[active years]])),1,"")</f>
        <v/>
      </c>
      <c r="L2059" t="str">
        <f>IF(ISNUMBER(SEARCH(L$1,raw[[#This Row],[active years]])),1,"")</f>
        <v/>
      </c>
      <c r="M2059" t="str">
        <f>IF(ISNUMBER(SEARCH(M$1,raw[[#This Row],[active years]])),1,"")</f>
        <v/>
      </c>
      <c r="N2059" t="str">
        <f>IF(ISNUMBER(SEARCH(N$1,raw[[#This Row],[active years]])),1,"")</f>
        <v/>
      </c>
      <c r="O2059" t="str">
        <f>IF(ISNUMBER(SEARCH(O$1,raw[[#This Row],[active years]])),1,"")</f>
        <v/>
      </c>
      <c r="P2059" t="str">
        <f>IF(ISNUMBER(SEARCH(P$1,raw[[#This Row],[active years]])),1,"")</f>
        <v/>
      </c>
      <c r="Q2059" t="str">
        <f>IF(ISNUMBER(SEARCH(Q$1,raw[[#This Row],[active years]])),1,"")</f>
        <v/>
      </c>
      <c r="R2059" t="str">
        <f>IF(ISNUMBER(SEARCH(R$1,raw[[#This Row],[active years]])),1,"")</f>
        <v/>
      </c>
      <c r="S2059">
        <f>IF(ISNUMBER(SEARCH(S$1,raw[[#This Row],[active years]])),1,"")</f>
        <v>1</v>
      </c>
      <c r="T2059">
        <f>IF(ISNUMBER(SEARCH(T$1,raw[[#This Row],[active years]])),1,"")</f>
        <v>1</v>
      </c>
      <c r="U2059">
        <f>IF(ISNUMBER(SEARCH(U$1,raw[[#This Row],[active years]])),1,"")</f>
        <v>1</v>
      </c>
      <c r="V2059">
        <f>IF(ISNUMBER(SEARCH(V$1,raw[[#This Row],[active years]])),1,"")</f>
        <v>1</v>
      </c>
      <c r="W2059">
        <f>IF(ISNUMBER(SEARCH(W$1,raw[[#This Row],[active years]])),1,"")</f>
        <v>1</v>
      </c>
      <c r="X2059">
        <f>IF(ISNUMBER(SEARCH(X$1,raw[[#This Row],[active years]])),1,"")</f>
        <v>1</v>
      </c>
      <c r="Y2059">
        <f>IF(ISNUMBER(SEARCH(Y$1,raw[[#This Row],[active years]])),1,"")</f>
        <v>1</v>
      </c>
      <c r="Z2059">
        <f>IF(ISNUMBER(SEARCH(Z$1,raw[[#This Row],[active years]])),1,"")</f>
        <v>1</v>
      </c>
      <c r="AA2059">
        <f>IF(ISNUMBER(SEARCH(AA$1,raw[[#This Row],[active years]])),1,"")</f>
        <v>1</v>
      </c>
    </row>
    <row r="2060" spans="1:27" x14ac:dyDescent="0.45">
      <c r="A2060">
        <f>raw[team]</f>
        <v>2520</v>
      </c>
      <c r="B2060">
        <f>raw[rookie year]</f>
        <v>2008</v>
      </c>
      <c r="C2060" t="str">
        <f>IF(ISNUMBER(SEARCH(C$1,raw[[#This Row],[active years]])),1,"")</f>
        <v/>
      </c>
      <c r="D2060" t="str">
        <f>IF(ISNUMBER(SEARCH(D$1,raw[[#This Row],[active years]])),1,"")</f>
        <v/>
      </c>
      <c r="E2060" t="str">
        <f>IF(ISNUMBER(SEARCH(E$1,raw[[#This Row],[active years]])),1,"")</f>
        <v/>
      </c>
      <c r="F2060" t="str">
        <f>IF(ISNUMBER(SEARCH(F$1,raw[[#This Row],[active years]])),1,"")</f>
        <v/>
      </c>
      <c r="G2060" t="str">
        <f>IF(ISNUMBER(SEARCH(G$1,raw[[#This Row],[active years]])),1,"")</f>
        <v/>
      </c>
      <c r="H2060" t="str">
        <f>IF(ISNUMBER(SEARCH(H$1,raw[[#This Row],[active years]])),1,"")</f>
        <v/>
      </c>
      <c r="I2060" t="str">
        <f>IF(ISNUMBER(SEARCH(I$1,raw[[#This Row],[active years]])),1,"")</f>
        <v/>
      </c>
      <c r="J2060" t="str">
        <f>IF(ISNUMBER(SEARCH(J$1,raw[[#This Row],[active years]])),1,"")</f>
        <v/>
      </c>
      <c r="K2060" t="str">
        <f>IF(ISNUMBER(SEARCH(K$1,raw[[#This Row],[active years]])),1,"")</f>
        <v/>
      </c>
      <c r="L2060" t="str">
        <f>IF(ISNUMBER(SEARCH(L$1,raw[[#This Row],[active years]])),1,"")</f>
        <v/>
      </c>
      <c r="M2060" t="str">
        <f>IF(ISNUMBER(SEARCH(M$1,raw[[#This Row],[active years]])),1,"")</f>
        <v/>
      </c>
      <c r="N2060" t="str">
        <f>IF(ISNUMBER(SEARCH(N$1,raw[[#This Row],[active years]])),1,"")</f>
        <v/>
      </c>
      <c r="O2060" t="str">
        <f>IF(ISNUMBER(SEARCH(O$1,raw[[#This Row],[active years]])),1,"")</f>
        <v/>
      </c>
      <c r="P2060" t="str">
        <f>IF(ISNUMBER(SEARCH(P$1,raw[[#This Row],[active years]])),1,"")</f>
        <v/>
      </c>
      <c r="Q2060" t="str">
        <f>IF(ISNUMBER(SEARCH(Q$1,raw[[#This Row],[active years]])),1,"")</f>
        <v/>
      </c>
      <c r="R2060" t="str">
        <f>IF(ISNUMBER(SEARCH(R$1,raw[[#This Row],[active years]])),1,"")</f>
        <v/>
      </c>
      <c r="S2060">
        <f>IF(ISNUMBER(SEARCH(S$1,raw[[#This Row],[active years]])),1,"")</f>
        <v>1</v>
      </c>
      <c r="T2060">
        <f>IF(ISNUMBER(SEARCH(T$1,raw[[#This Row],[active years]])),1,"")</f>
        <v>1</v>
      </c>
      <c r="U2060">
        <f>IF(ISNUMBER(SEARCH(U$1,raw[[#This Row],[active years]])),1,"")</f>
        <v>1</v>
      </c>
      <c r="V2060">
        <f>IF(ISNUMBER(SEARCH(V$1,raw[[#This Row],[active years]])),1,"")</f>
        <v>1</v>
      </c>
      <c r="W2060">
        <f>IF(ISNUMBER(SEARCH(W$1,raw[[#This Row],[active years]])),1,"")</f>
        <v>1</v>
      </c>
      <c r="X2060">
        <f>IF(ISNUMBER(SEARCH(X$1,raw[[#This Row],[active years]])),1,"")</f>
        <v>1</v>
      </c>
      <c r="Y2060" t="str">
        <f>IF(ISNUMBER(SEARCH(Y$1,raw[[#This Row],[active years]])),1,"")</f>
        <v/>
      </c>
      <c r="Z2060" t="str">
        <f>IF(ISNUMBER(SEARCH(Z$1,raw[[#This Row],[active years]])),1,"")</f>
        <v/>
      </c>
      <c r="AA2060" t="str">
        <f>IF(ISNUMBER(SEARCH(AA$1,raw[[#This Row],[active years]])),1,"")</f>
        <v/>
      </c>
    </row>
    <row r="2061" spans="1:27" x14ac:dyDescent="0.45">
      <c r="A2061">
        <f>raw[team]</f>
        <v>2521</v>
      </c>
      <c r="B2061">
        <f>raw[rookie year]</f>
        <v>2008</v>
      </c>
      <c r="C2061" t="str">
        <f>IF(ISNUMBER(SEARCH(C$1,raw[[#This Row],[active years]])),1,"")</f>
        <v/>
      </c>
      <c r="D2061" t="str">
        <f>IF(ISNUMBER(SEARCH(D$1,raw[[#This Row],[active years]])),1,"")</f>
        <v/>
      </c>
      <c r="E2061" t="str">
        <f>IF(ISNUMBER(SEARCH(E$1,raw[[#This Row],[active years]])),1,"")</f>
        <v/>
      </c>
      <c r="F2061" t="str">
        <f>IF(ISNUMBER(SEARCH(F$1,raw[[#This Row],[active years]])),1,"")</f>
        <v/>
      </c>
      <c r="G2061" t="str">
        <f>IF(ISNUMBER(SEARCH(G$1,raw[[#This Row],[active years]])),1,"")</f>
        <v/>
      </c>
      <c r="H2061" t="str">
        <f>IF(ISNUMBER(SEARCH(H$1,raw[[#This Row],[active years]])),1,"")</f>
        <v/>
      </c>
      <c r="I2061" t="str">
        <f>IF(ISNUMBER(SEARCH(I$1,raw[[#This Row],[active years]])),1,"")</f>
        <v/>
      </c>
      <c r="J2061" t="str">
        <f>IF(ISNUMBER(SEARCH(J$1,raw[[#This Row],[active years]])),1,"")</f>
        <v/>
      </c>
      <c r="K2061" t="str">
        <f>IF(ISNUMBER(SEARCH(K$1,raw[[#This Row],[active years]])),1,"")</f>
        <v/>
      </c>
      <c r="L2061" t="str">
        <f>IF(ISNUMBER(SEARCH(L$1,raw[[#This Row],[active years]])),1,"")</f>
        <v/>
      </c>
      <c r="M2061" t="str">
        <f>IF(ISNUMBER(SEARCH(M$1,raw[[#This Row],[active years]])),1,"")</f>
        <v/>
      </c>
      <c r="N2061" t="str">
        <f>IF(ISNUMBER(SEARCH(N$1,raw[[#This Row],[active years]])),1,"")</f>
        <v/>
      </c>
      <c r="O2061" t="str">
        <f>IF(ISNUMBER(SEARCH(O$1,raw[[#This Row],[active years]])),1,"")</f>
        <v/>
      </c>
      <c r="P2061" t="str">
        <f>IF(ISNUMBER(SEARCH(P$1,raw[[#This Row],[active years]])),1,"")</f>
        <v/>
      </c>
      <c r="Q2061" t="str">
        <f>IF(ISNUMBER(SEARCH(Q$1,raw[[#This Row],[active years]])),1,"")</f>
        <v/>
      </c>
      <c r="R2061" t="str">
        <f>IF(ISNUMBER(SEARCH(R$1,raw[[#This Row],[active years]])),1,"")</f>
        <v/>
      </c>
      <c r="S2061">
        <f>IF(ISNUMBER(SEARCH(S$1,raw[[#This Row],[active years]])),1,"")</f>
        <v>1</v>
      </c>
      <c r="T2061">
        <f>IF(ISNUMBER(SEARCH(T$1,raw[[#This Row],[active years]])),1,"")</f>
        <v>1</v>
      </c>
      <c r="U2061">
        <f>IF(ISNUMBER(SEARCH(U$1,raw[[#This Row],[active years]])),1,"")</f>
        <v>1</v>
      </c>
      <c r="V2061">
        <f>IF(ISNUMBER(SEARCH(V$1,raw[[#This Row],[active years]])),1,"")</f>
        <v>1</v>
      </c>
      <c r="W2061">
        <f>IF(ISNUMBER(SEARCH(W$1,raw[[#This Row],[active years]])),1,"")</f>
        <v>1</v>
      </c>
      <c r="X2061">
        <f>IF(ISNUMBER(SEARCH(X$1,raw[[#This Row],[active years]])),1,"")</f>
        <v>1</v>
      </c>
      <c r="Y2061">
        <f>IF(ISNUMBER(SEARCH(Y$1,raw[[#This Row],[active years]])),1,"")</f>
        <v>1</v>
      </c>
      <c r="Z2061">
        <f>IF(ISNUMBER(SEARCH(Z$1,raw[[#This Row],[active years]])),1,"")</f>
        <v>1</v>
      </c>
      <c r="AA2061">
        <f>IF(ISNUMBER(SEARCH(AA$1,raw[[#This Row],[active years]])),1,"")</f>
        <v>1</v>
      </c>
    </row>
    <row r="2062" spans="1:27" x14ac:dyDescent="0.45">
      <c r="A2062">
        <f>raw[team]</f>
        <v>2522</v>
      </c>
      <c r="B2062">
        <f>raw[rookie year]</f>
        <v>2008</v>
      </c>
      <c r="C2062" t="str">
        <f>IF(ISNUMBER(SEARCH(C$1,raw[[#This Row],[active years]])),1,"")</f>
        <v/>
      </c>
      <c r="D2062" t="str">
        <f>IF(ISNUMBER(SEARCH(D$1,raw[[#This Row],[active years]])),1,"")</f>
        <v/>
      </c>
      <c r="E2062" t="str">
        <f>IF(ISNUMBER(SEARCH(E$1,raw[[#This Row],[active years]])),1,"")</f>
        <v/>
      </c>
      <c r="F2062" t="str">
        <f>IF(ISNUMBER(SEARCH(F$1,raw[[#This Row],[active years]])),1,"")</f>
        <v/>
      </c>
      <c r="G2062" t="str">
        <f>IF(ISNUMBER(SEARCH(G$1,raw[[#This Row],[active years]])),1,"")</f>
        <v/>
      </c>
      <c r="H2062" t="str">
        <f>IF(ISNUMBER(SEARCH(H$1,raw[[#This Row],[active years]])),1,"")</f>
        <v/>
      </c>
      <c r="I2062" t="str">
        <f>IF(ISNUMBER(SEARCH(I$1,raw[[#This Row],[active years]])),1,"")</f>
        <v/>
      </c>
      <c r="J2062" t="str">
        <f>IF(ISNUMBER(SEARCH(J$1,raw[[#This Row],[active years]])),1,"")</f>
        <v/>
      </c>
      <c r="K2062" t="str">
        <f>IF(ISNUMBER(SEARCH(K$1,raw[[#This Row],[active years]])),1,"")</f>
        <v/>
      </c>
      <c r="L2062" t="str">
        <f>IF(ISNUMBER(SEARCH(L$1,raw[[#This Row],[active years]])),1,"")</f>
        <v/>
      </c>
      <c r="M2062" t="str">
        <f>IF(ISNUMBER(SEARCH(M$1,raw[[#This Row],[active years]])),1,"")</f>
        <v/>
      </c>
      <c r="N2062" t="str">
        <f>IF(ISNUMBER(SEARCH(N$1,raw[[#This Row],[active years]])),1,"")</f>
        <v/>
      </c>
      <c r="O2062" t="str">
        <f>IF(ISNUMBER(SEARCH(O$1,raw[[#This Row],[active years]])),1,"")</f>
        <v/>
      </c>
      <c r="P2062" t="str">
        <f>IF(ISNUMBER(SEARCH(P$1,raw[[#This Row],[active years]])),1,"")</f>
        <v/>
      </c>
      <c r="Q2062" t="str">
        <f>IF(ISNUMBER(SEARCH(Q$1,raw[[#This Row],[active years]])),1,"")</f>
        <v/>
      </c>
      <c r="R2062" t="str">
        <f>IF(ISNUMBER(SEARCH(R$1,raw[[#This Row],[active years]])),1,"")</f>
        <v/>
      </c>
      <c r="S2062">
        <f>IF(ISNUMBER(SEARCH(S$1,raw[[#This Row],[active years]])),1,"")</f>
        <v>1</v>
      </c>
      <c r="T2062">
        <f>IF(ISNUMBER(SEARCH(T$1,raw[[#This Row],[active years]])),1,"")</f>
        <v>1</v>
      </c>
      <c r="U2062">
        <f>IF(ISNUMBER(SEARCH(U$1,raw[[#This Row],[active years]])),1,"")</f>
        <v>1</v>
      </c>
      <c r="V2062">
        <f>IF(ISNUMBER(SEARCH(V$1,raw[[#This Row],[active years]])),1,"")</f>
        <v>1</v>
      </c>
      <c r="W2062">
        <f>IF(ISNUMBER(SEARCH(W$1,raw[[#This Row],[active years]])),1,"")</f>
        <v>1</v>
      </c>
      <c r="X2062">
        <f>IF(ISNUMBER(SEARCH(X$1,raw[[#This Row],[active years]])),1,"")</f>
        <v>1</v>
      </c>
      <c r="Y2062">
        <f>IF(ISNUMBER(SEARCH(Y$1,raw[[#This Row],[active years]])),1,"")</f>
        <v>1</v>
      </c>
      <c r="Z2062">
        <f>IF(ISNUMBER(SEARCH(Z$1,raw[[#This Row],[active years]])),1,"")</f>
        <v>1</v>
      </c>
      <c r="AA2062">
        <f>IF(ISNUMBER(SEARCH(AA$1,raw[[#This Row],[active years]])),1,"")</f>
        <v>1</v>
      </c>
    </row>
    <row r="2063" spans="1:27" x14ac:dyDescent="0.45">
      <c r="A2063">
        <f>raw[team]</f>
        <v>2523</v>
      </c>
      <c r="B2063">
        <f>raw[rookie year]</f>
        <v>2008</v>
      </c>
      <c r="C2063" t="str">
        <f>IF(ISNUMBER(SEARCH(C$1,raw[[#This Row],[active years]])),1,"")</f>
        <v/>
      </c>
      <c r="D2063" t="str">
        <f>IF(ISNUMBER(SEARCH(D$1,raw[[#This Row],[active years]])),1,"")</f>
        <v/>
      </c>
      <c r="E2063" t="str">
        <f>IF(ISNUMBER(SEARCH(E$1,raw[[#This Row],[active years]])),1,"")</f>
        <v/>
      </c>
      <c r="F2063" t="str">
        <f>IF(ISNUMBER(SEARCH(F$1,raw[[#This Row],[active years]])),1,"")</f>
        <v/>
      </c>
      <c r="G2063" t="str">
        <f>IF(ISNUMBER(SEARCH(G$1,raw[[#This Row],[active years]])),1,"")</f>
        <v/>
      </c>
      <c r="H2063" t="str">
        <f>IF(ISNUMBER(SEARCH(H$1,raw[[#This Row],[active years]])),1,"")</f>
        <v/>
      </c>
      <c r="I2063" t="str">
        <f>IF(ISNUMBER(SEARCH(I$1,raw[[#This Row],[active years]])),1,"")</f>
        <v/>
      </c>
      <c r="J2063" t="str">
        <f>IF(ISNUMBER(SEARCH(J$1,raw[[#This Row],[active years]])),1,"")</f>
        <v/>
      </c>
      <c r="K2063" t="str">
        <f>IF(ISNUMBER(SEARCH(K$1,raw[[#This Row],[active years]])),1,"")</f>
        <v/>
      </c>
      <c r="L2063" t="str">
        <f>IF(ISNUMBER(SEARCH(L$1,raw[[#This Row],[active years]])),1,"")</f>
        <v/>
      </c>
      <c r="M2063" t="str">
        <f>IF(ISNUMBER(SEARCH(M$1,raw[[#This Row],[active years]])),1,"")</f>
        <v/>
      </c>
      <c r="N2063" t="str">
        <f>IF(ISNUMBER(SEARCH(N$1,raw[[#This Row],[active years]])),1,"")</f>
        <v/>
      </c>
      <c r="O2063" t="str">
        <f>IF(ISNUMBER(SEARCH(O$1,raw[[#This Row],[active years]])),1,"")</f>
        <v/>
      </c>
      <c r="P2063" t="str">
        <f>IF(ISNUMBER(SEARCH(P$1,raw[[#This Row],[active years]])),1,"")</f>
        <v/>
      </c>
      <c r="Q2063" t="str">
        <f>IF(ISNUMBER(SEARCH(Q$1,raw[[#This Row],[active years]])),1,"")</f>
        <v/>
      </c>
      <c r="R2063" t="str">
        <f>IF(ISNUMBER(SEARCH(R$1,raw[[#This Row],[active years]])),1,"")</f>
        <v/>
      </c>
      <c r="S2063">
        <f>IF(ISNUMBER(SEARCH(S$1,raw[[#This Row],[active years]])),1,"")</f>
        <v>1</v>
      </c>
      <c r="T2063">
        <f>IF(ISNUMBER(SEARCH(T$1,raw[[#This Row],[active years]])),1,"")</f>
        <v>1</v>
      </c>
      <c r="U2063">
        <f>IF(ISNUMBER(SEARCH(U$1,raw[[#This Row],[active years]])),1,"")</f>
        <v>1</v>
      </c>
      <c r="V2063">
        <f>IF(ISNUMBER(SEARCH(V$1,raw[[#This Row],[active years]])),1,"")</f>
        <v>1</v>
      </c>
      <c r="W2063">
        <f>IF(ISNUMBER(SEARCH(W$1,raw[[#This Row],[active years]])),1,"")</f>
        <v>1</v>
      </c>
      <c r="X2063">
        <f>IF(ISNUMBER(SEARCH(X$1,raw[[#This Row],[active years]])),1,"")</f>
        <v>1</v>
      </c>
      <c r="Y2063" t="str">
        <f>IF(ISNUMBER(SEARCH(Y$1,raw[[#This Row],[active years]])),1,"")</f>
        <v/>
      </c>
      <c r="Z2063">
        <f>IF(ISNUMBER(SEARCH(Z$1,raw[[#This Row],[active years]])),1,"")</f>
        <v>1</v>
      </c>
      <c r="AA2063">
        <f>IF(ISNUMBER(SEARCH(AA$1,raw[[#This Row],[active years]])),1,"")</f>
        <v>1</v>
      </c>
    </row>
    <row r="2064" spans="1:27" x14ac:dyDescent="0.45">
      <c r="A2064">
        <f>raw[team]</f>
        <v>2524</v>
      </c>
      <c r="B2064">
        <f>raw[rookie year]</f>
        <v>2008</v>
      </c>
      <c r="C2064" t="str">
        <f>IF(ISNUMBER(SEARCH(C$1,raw[[#This Row],[active years]])),1,"")</f>
        <v/>
      </c>
      <c r="D2064" t="str">
        <f>IF(ISNUMBER(SEARCH(D$1,raw[[#This Row],[active years]])),1,"")</f>
        <v/>
      </c>
      <c r="E2064" t="str">
        <f>IF(ISNUMBER(SEARCH(E$1,raw[[#This Row],[active years]])),1,"")</f>
        <v/>
      </c>
      <c r="F2064" t="str">
        <f>IF(ISNUMBER(SEARCH(F$1,raw[[#This Row],[active years]])),1,"")</f>
        <v/>
      </c>
      <c r="G2064" t="str">
        <f>IF(ISNUMBER(SEARCH(G$1,raw[[#This Row],[active years]])),1,"")</f>
        <v/>
      </c>
      <c r="H2064" t="str">
        <f>IF(ISNUMBER(SEARCH(H$1,raw[[#This Row],[active years]])),1,"")</f>
        <v/>
      </c>
      <c r="I2064" t="str">
        <f>IF(ISNUMBER(SEARCH(I$1,raw[[#This Row],[active years]])),1,"")</f>
        <v/>
      </c>
      <c r="J2064" t="str">
        <f>IF(ISNUMBER(SEARCH(J$1,raw[[#This Row],[active years]])),1,"")</f>
        <v/>
      </c>
      <c r="K2064" t="str">
        <f>IF(ISNUMBER(SEARCH(K$1,raw[[#This Row],[active years]])),1,"")</f>
        <v/>
      </c>
      <c r="L2064" t="str">
        <f>IF(ISNUMBER(SEARCH(L$1,raw[[#This Row],[active years]])),1,"")</f>
        <v/>
      </c>
      <c r="M2064" t="str">
        <f>IF(ISNUMBER(SEARCH(M$1,raw[[#This Row],[active years]])),1,"")</f>
        <v/>
      </c>
      <c r="N2064" t="str">
        <f>IF(ISNUMBER(SEARCH(N$1,raw[[#This Row],[active years]])),1,"")</f>
        <v/>
      </c>
      <c r="O2064" t="str">
        <f>IF(ISNUMBER(SEARCH(O$1,raw[[#This Row],[active years]])),1,"")</f>
        <v/>
      </c>
      <c r="P2064" t="str">
        <f>IF(ISNUMBER(SEARCH(P$1,raw[[#This Row],[active years]])),1,"")</f>
        <v/>
      </c>
      <c r="Q2064" t="str">
        <f>IF(ISNUMBER(SEARCH(Q$1,raw[[#This Row],[active years]])),1,"")</f>
        <v/>
      </c>
      <c r="R2064" t="str">
        <f>IF(ISNUMBER(SEARCH(R$1,raw[[#This Row],[active years]])),1,"")</f>
        <v/>
      </c>
      <c r="S2064">
        <f>IF(ISNUMBER(SEARCH(S$1,raw[[#This Row],[active years]])),1,"")</f>
        <v>1</v>
      </c>
      <c r="T2064" t="str">
        <f>IF(ISNUMBER(SEARCH(T$1,raw[[#This Row],[active years]])),1,"")</f>
        <v/>
      </c>
      <c r="U2064" t="str">
        <f>IF(ISNUMBER(SEARCH(U$1,raw[[#This Row],[active years]])),1,"")</f>
        <v/>
      </c>
      <c r="V2064">
        <f>IF(ISNUMBER(SEARCH(V$1,raw[[#This Row],[active years]])),1,"")</f>
        <v>1</v>
      </c>
      <c r="W2064" t="str">
        <f>IF(ISNUMBER(SEARCH(W$1,raw[[#This Row],[active years]])),1,"")</f>
        <v/>
      </c>
      <c r="X2064" t="str">
        <f>IF(ISNUMBER(SEARCH(X$1,raw[[#This Row],[active years]])),1,"")</f>
        <v/>
      </c>
      <c r="Y2064" t="str">
        <f>IF(ISNUMBER(SEARCH(Y$1,raw[[#This Row],[active years]])),1,"")</f>
        <v/>
      </c>
      <c r="Z2064" t="str">
        <f>IF(ISNUMBER(SEARCH(Z$1,raw[[#This Row],[active years]])),1,"")</f>
        <v/>
      </c>
      <c r="AA2064" t="str">
        <f>IF(ISNUMBER(SEARCH(AA$1,raw[[#This Row],[active years]])),1,"")</f>
        <v/>
      </c>
    </row>
    <row r="2065" spans="1:27" x14ac:dyDescent="0.45">
      <c r="A2065">
        <f>raw[team]</f>
        <v>2525</v>
      </c>
      <c r="B2065">
        <f>raw[rookie year]</f>
        <v>2008</v>
      </c>
      <c r="C2065" t="str">
        <f>IF(ISNUMBER(SEARCH(C$1,raw[[#This Row],[active years]])),1,"")</f>
        <v/>
      </c>
      <c r="D2065" t="str">
        <f>IF(ISNUMBER(SEARCH(D$1,raw[[#This Row],[active years]])),1,"")</f>
        <v/>
      </c>
      <c r="E2065" t="str">
        <f>IF(ISNUMBER(SEARCH(E$1,raw[[#This Row],[active years]])),1,"")</f>
        <v/>
      </c>
      <c r="F2065" t="str">
        <f>IF(ISNUMBER(SEARCH(F$1,raw[[#This Row],[active years]])),1,"")</f>
        <v/>
      </c>
      <c r="G2065" t="str">
        <f>IF(ISNUMBER(SEARCH(G$1,raw[[#This Row],[active years]])),1,"")</f>
        <v/>
      </c>
      <c r="H2065" t="str">
        <f>IF(ISNUMBER(SEARCH(H$1,raw[[#This Row],[active years]])),1,"")</f>
        <v/>
      </c>
      <c r="I2065" t="str">
        <f>IF(ISNUMBER(SEARCH(I$1,raw[[#This Row],[active years]])),1,"")</f>
        <v/>
      </c>
      <c r="J2065" t="str">
        <f>IF(ISNUMBER(SEARCH(J$1,raw[[#This Row],[active years]])),1,"")</f>
        <v/>
      </c>
      <c r="K2065" t="str">
        <f>IF(ISNUMBER(SEARCH(K$1,raw[[#This Row],[active years]])),1,"")</f>
        <v/>
      </c>
      <c r="L2065" t="str">
        <f>IF(ISNUMBER(SEARCH(L$1,raw[[#This Row],[active years]])),1,"")</f>
        <v/>
      </c>
      <c r="M2065" t="str">
        <f>IF(ISNUMBER(SEARCH(M$1,raw[[#This Row],[active years]])),1,"")</f>
        <v/>
      </c>
      <c r="N2065" t="str">
        <f>IF(ISNUMBER(SEARCH(N$1,raw[[#This Row],[active years]])),1,"")</f>
        <v/>
      </c>
      <c r="O2065" t="str">
        <f>IF(ISNUMBER(SEARCH(O$1,raw[[#This Row],[active years]])),1,"")</f>
        <v/>
      </c>
      <c r="P2065" t="str">
        <f>IF(ISNUMBER(SEARCH(P$1,raw[[#This Row],[active years]])),1,"")</f>
        <v/>
      </c>
      <c r="Q2065" t="str">
        <f>IF(ISNUMBER(SEARCH(Q$1,raw[[#This Row],[active years]])),1,"")</f>
        <v/>
      </c>
      <c r="R2065" t="str">
        <f>IF(ISNUMBER(SEARCH(R$1,raw[[#This Row],[active years]])),1,"")</f>
        <v/>
      </c>
      <c r="S2065">
        <f>IF(ISNUMBER(SEARCH(S$1,raw[[#This Row],[active years]])),1,"")</f>
        <v>1</v>
      </c>
      <c r="T2065">
        <f>IF(ISNUMBER(SEARCH(T$1,raw[[#This Row],[active years]])),1,"")</f>
        <v>1</v>
      </c>
      <c r="U2065">
        <f>IF(ISNUMBER(SEARCH(U$1,raw[[#This Row],[active years]])),1,"")</f>
        <v>1</v>
      </c>
      <c r="V2065">
        <f>IF(ISNUMBER(SEARCH(V$1,raw[[#This Row],[active years]])),1,"")</f>
        <v>1</v>
      </c>
      <c r="W2065">
        <f>IF(ISNUMBER(SEARCH(W$1,raw[[#This Row],[active years]])),1,"")</f>
        <v>1</v>
      </c>
      <c r="X2065">
        <f>IF(ISNUMBER(SEARCH(X$1,raw[[#This Row],[active years]])),1,"")</f>
        <v>1</v>
      </c>
      <c r="Y2065">
        <f>IF(ISNUMBER(SEARCH(Y$1,raw[[#This Row],[active years]])),1,"")</f>
        <v>1</v>
      </c>
      <c r="Z2065">
        <f>IF(ISNUMBER(SEARCH(Z$1,raw[[#This Row],[active years]])),1,"")</f>
        <v>1</v>
      </c>
      <c r="AA2065">
        <f>IF(ISNUMBER(SEARCH(AA$1,raw[[#This Row],[active years]])),1,"")</f>
        <v>1</v>
      </c>
    </row>
    <row r="2066" spans="1:27" x14ac:dyDescent="0.45">
      <c r="A2066">
        <f>raw[team]</f>
        <v>2526</v>
      </c>
      <c r="B2066">
        <f>raw[rookie year]</f>
        <v>2008</v>
      </c>
      <c r="C2066" t="str">
        <f>IF(ISNUMBER(SEARCH(C$1,raw[[#This Row],[active years]])),1,"")</f>
        <v/>
      </c>
      <c r="D2066" t="str">
        <f>IF(ISNUMBER(SEARCH(D$1,raw[[#This Row],[active years]])),1,"")</f>
        <v/>
      </c>
      <c r="E2066" t="str">
        <f>IF(ISNUMBER(SEARCH(E$1,raw[[#This Row],[active years]])),1,"")</f>
        <v/>
      </c>
      <c r="F2066" t="str">
        <f>IF(ISNUMBER(SEARCH(F$1,raw[[#This Row],[active years]])),1,"")</f>
        <v/>
      </c>
      <c r="G2066" t="str">
        <f>IF(ISNUMBER(SEARCH(G$1,raw[[#This Row],[active years]])),1,"")</f>
        <v/>
      </c>
      <c r="H2066" t="str">
        <f>IF(ISNUMBER(SEARCH(H$1,raw[[#This Row],[active years]])),1,"")</f>
        <v/>
      </c>
      <c r="I2066" t="str">
        <f>IF(ISNUMBER(SEARCH(I$1,raw[[#This Row],[active years]])),1,"")</f>
        <v/>
      </c>
      <c r="J2066" t="str">
        <f>IF(ISNUMBER(SEARCH(J$1,raw[[#This Row],[active years]])),1,"")</f>
        <v/>
      </c>
      <c r="K2066" t="str">
        <f>IF(ISNUMBER(SEARCH(K$1,raw[[#This Row],[active years]])),1,"")</f>
        <v/>
      </c>
      <c r="L2066" t="str">
        <f>IF(ISNUMBER(SEARCH(L$1,raw[[#This Row],[active years]])),1,"")</f>
        <v/>
      </c>
      <c r="M2066" t="str">
        <f>IF(ISNUMBER(SEARCH(M$1,raw[[#This Row],[active years]])),1,"")</f>
        <v/>
      </c>
      <c r="N2066" t="str">
        <f>IF(ISNUMBER(SEARCH(N$1,raw[[#This Row],[active years]])),1,"")</f>
        <v/>
      </c>
      <c r="O2066" t="str">
        <f>IF(ISNUMBER(SEARCH(O$1,raw[[#This Row],[active years]])),1,"")</f>
        <v/>
      </c>
      <c r="P2066" t="str">
        <f>IF(ISNUMBER(SEARCH(P$1,raw[[#This Row],[active years]])),1,"")</f>
        <v/>
      </c>
      <c r="Q2066" t="str">
        <f>IF(ISNUMBER(SEARCH(Q$1,raw[[#This Row],[active years]])),1,"")</f>
        <v/>
      </c>
      <c r="R2066" t="str">
        <f>IF(ISNUMBER(SEARCH(R$1,raw[[#This Row],[active years]])),1,"")</f>
        <v/>
      </c>
      <c r="S2066">
        <f>IF(ISNUMBER(SEARCH(S$1,raw[[#This Row],[active years]])),1,"")</f>
        <v>1</v>
      </c>
      <c r="T2066">
        <f>IF(ISNUMBER(SEARCH(T$1,raw[[#This Row],[active years]])),1,"")</f>
        <v>1</v>
      </c>
      <c r="U2066">
        <f>IF(ISNUMBER(SEARCH(U$1,raw[[#This Row],[active years]])),1,"")</f>
        <v>1</v>
      </c>
      <c r="V2066">
        <f>IF(ISNUMBER(SEARCH(V$1,raw[[#This Row],[active years]])),1,"")</f>
        <v>1</v>
      </c>
      <c r="W2066">
        <f>IF(ISNUMBER(SEARCH(W$1,raw[[#This Row],[active years]])),1,"")</f>
        <v>1</v>
      </c>
      <c r="X2066">
        <f>IF(ISNUMBER(SEARCH(X$1,raw[[#This Row],[active years]])),1,"")</f>
        <v>1</v>
      </c>
      <c r="Y2066">
        <f>IF(ISNUMBER(SEARCH(Y$1,raw[[#This Row],[active years]])),1,"")</f>
        <v>1</v>
      </c>
      <c r="Z2066">
        <f>IF(ISNUMBER(SEARCH(Z$1,raw[[#This Row],[active years]])),1,"")</f>
        <v>1</v>
      </c>
      <c r="AA2066">
        <f>IF(ISNUMBER(SEARCH(AA$1,raw[[#This Row],[active years]])),1,"")</f>
        <v>1</v>
      </c>
    </row>
    <row r="2067" spans="1:27" x14ac:dyDescent="0.45">
      <c r="A2067">
        <f>raw[team]</f>
        <v>2528</v>
      </c>
      <c r="B2067">
        <f>raw[rookie year]</f>
        <v>2008</v>
      </c>
      <c r="C2067" t="str">
        <f>IF(ISNUMBER(SEARCH(C$1,raw[[#This Row],[active years]])),1,"")</f>
        <v/>
      </c>
      <c r="D2067" t="str">
        <f>IF(ISNUMBER(SEARCH(D$1,raw[[#This Row],[active years]])),1,"")</f>
        <v/>
      </c>
      <c r="E2067" t="str">
        <f>IF(ISNUMBER(SEARCH(E$1,raw[[#This Row],[active years]])),1,"")</f>
        <v/>
      </c>
      <c r="F2067" t="str">
        <f>IF(ISNUMBER(SEARCH(F$1,raw[[#This Row],[active years]])),1,"")</f>
        <v/>
      </c>
      <c r="G2067" t="str">
        <f>IF(ISNUMBER(SEARCH(G$1,raw[[#This Row],[active years]])),1,"")</f>
        <v/>
      </c>
      <c r="H2067" t="str">
        <f>IF(ISNUMBER(SEARCH(H$1,raw[[#This Row],[active years]])),1,"")</f>
        <v/>
      </c>
      <c r="I2067" t="str">
        <f>IF(ISNUMBER(SEARCH(I$1,raw[[#This Row],[active years]])),1,"")</f>
        <v/>
      </c>
      <c r="J2067" t="str">
        <f>IF(ISNUMBER(SEARCH(J$1,raw[[#This Row],[active years]])),1,"")</f>
        <v/>
      </c>
      <c r="K2067" t="str">
        <f>IF(ISNUMBER(SEARCH(K$1,raw[[#This Row],[active years]])),1,"")</f>
        <v/>
      </c>
      <c r="L2067" t="str">
        <f>IF(ISNUMBER(SEARCH(L$1,raw[[#This Row],[active years]])),1,"")</f>
        <v/>
      </c>
      <c r="M2067" t="str">
        <f>IF(ISNUMBER(SEARCH(M$1,raw[[#This Row],[active years]])),1,"")</f>
        <v/>
      </c>
      <c r="N2067" t="str">
        <f>IF(ISNUMBER(SEARCH(N$1,raw[[#This Row],[active years]])),1,"")</f>
        <v/>
      </c>
      <c r="O2067" t="str">
        <f>IF(ISNUMBER(SEARCH(O$1,raw[[#This Row],[active years]])),1,"")</f>
        <v/>
      </c>
      <c r="P2067" t="str">
        <f>IF(ISNUMBER(SEARCH(P$1,raw[[#This Row],[active years]])),1,"")</f>
        <v/>
      </c>
      <c r="Q2067" t="str">
        <f>IF(ISNUMBER(SEARCH(Q$1,raw[[#This Row],[active years]])),1,"")</f>
        <v/>
      </c>
      <c r="R2067" t="str">
        <f>IF(ISNUMBER(SEARCH(R$1,raw[[#This Row],[active years]])),1,"")</f>
        <v/>
      </c>
      <c r="S2067">
        <f>IF(ISNUMBER(SEARCH(S$1,raw[[#This Row],[active years]])),1,"")</f>
        <v>1</v>
      </c>
      <c r="T2067">
        <f>IF(ISNUMBER(SEARCH(T$1,raw[[#This Row],[active years]])),1,"")</f>
        <v>1</v>
      </c>
      <c r="U2067">
        <f>IF(ISNUMBER(SEARCH(U$1,raw[[#This Row],[active years]])),1,"")</f>
        <v>1</v>
      </c>
      <c r="V2067">
        <f>IF(ISNUMBER(SEARCH(V$1,raw[[#This Row],[active years]])),1,"")</f>
        <v>1</v>
      </c>
      <c r="W2067">
        <f>IF(ISNUMBER(SEARCH(W$1,raw[[#This Row],[active years]])),1,"")</f>
        <v>1</v>
      </c>
      <c r="X2067">
        <f>IF(ISNUMBER(SEARCH(X$1,raw[[#This Row],[active years]])),1,"")</f>
        <v>1</v>
      </c>
      <c r="Y2067">
        <f>IF(ISNUMBER(SEARCH(Y$1,raw[[#This Row],[active years]])),1,"")</f>
        <v>1</v>
      </c>
      <c r="Z2067">
        <f>IF(ISNUMBER(SEARCH(Z$1,raw[[#This Row],[active years]])),1,"")</f>
        <v>1</v>
      </c>
      <c r="AA2067">
        <f>IF(ISNUMBER(SEARCH(AA$1,raw[[#This Row],[active years]])),1,"")</f>
        <v>1</v>
      </c>
    </row>
    <row r="2068" spans="1:27" x14ac:dyDescent="0.45">
      <c r="A2068">
        <f>raw[team]</f>
        <v>2529</v>
      </c>
      <c r="B2068">
        <f>raw[rookie year]</f>
        <v>2008</v>
      </c>
      <c r="C2068" t="str">
        <f>IF(ISNUMBER(SEARCH(C$1,raw[[#This Row],[active years]])),1,"")</f>
        <v/>
      </c>
      <c r="D2068" t="str">
        <f>IF(ISNUMBER(SEARCH(D$1,raw[[#This Row],[active years]])),1,"")</f>
        <v/>
      </c>
      <c r="E2068" t="str">
        <f>IF(ISNUMBER(SEARCH(E$1,raw[[#This Row],[active years]])),1,"")</f>
        <v/>
      </c>
      <c r="F2068" t="str">
        <f>IF(ISNUMBER(SEARCH(F$1,raw[[#This Row],[active years]])),1,"")</f>
        <v/>
      </c>
      <c r="G2068" t="str">
        <f>IF(ISNUMBER(SEARCH(G$1,raw[[#This Row],[active years]])),1,"")</f>
        <v/>
      </c>
      <c r="H2068" t="str">
        <f>IF(ISNUMBER(SEARCH(H$1,raw[[#This Row],[active years]])),1,"")</f>
        <v/>
      </c>
      <c r="I2068" t="str">
        <f>IF(ISNUMBER(SEARCH(I$1,raw[[#This Row],[active years]])),1,"")</f>
        <v/>
      </c>
      <c r="J2068" t="str">
        <f>IF(ISNUMBER(SEARCH(J$1,raw[[#This Row],[active years]])),1,"")</f>
        <v/>
      </c>
      <c r="K2068" t="str">
        <f>IF(ISNUMBER(SEARCH(K$1,raw[[#This Row],[active years]])),1,"")</f>
        <v/>
      </c>
      <c r="L2068" t="str">
        <f>IF(ISNUMBER(SEARCH(L$1,raw[[#This Row],[active years]])),1,"")</f>
        <v/>
      </c>
      <c r="M2068" t="str">
        <f>IF(ISNUMBER(SEARCH(M$1,raw[[#This Row],[active years]])),1,"")</f>
        <v/>
      </c>
      <c r="N2068" t="str">
        <f>IF(ISNUMBER(SEARCH(N$1,raw[[#This Row],[active years]])),1,"")</f>
        <v/>
      </c>
      <c r="O2068" t="str">
        <f>IF(ISNUMBER(SEARCH(O$1,raw[[#This Row],[active years]])),1,"")</f>
        <v/>
      </c>
      <c r="P2068" t="str">
        <f>IF(ISNUMBER(SEARCH(P$1,raw[[#This Row],[active years]])),1,"")</f>
        <v/>
      </c>
      <c r="Q2068" t="str">
        <f>IF(ISNUMBER(SEARCH(Q$1,raw[[#This Row],[active years]])),1,"")</f>
        <v/>
      </c>
      <c r="R2068" t="str">
        <f>IF(ISNUMBER(SEARCH(R$1,raw[[#This Row],[active years]])),1,"")</f>
        <v/>
      </c>
      <c r="S2068">
        <f>IF(ISNUMBER(SEARCH(S$1,raw[[#This Row],[active years]])),1,"")</f>
        <v>1</v>
      </c>
      <c r="T2068">
        <f>IF(ISNUMBER(SEARCH(T$1,raw[[#This Row],[active years]])),1,"")</f>
        <v>1</v>
      </c>
      <c r="U2068">
        <f>IF(ISNUMBER(SEARCH(U$1,raw[[#This Row],[active years]])),1,"")</f>
        <v>1</v>
      </c>
      <c r="V2068">
        <f>IF(ISNUMBER(SEARCH(V$1,raw[[#This Row],[active years]])),1,"")</f>
        <v>1</v>
      </c>
      <c r="W2068">
        <f>IF(ISNUMBER(SEARCH(W$1,raw[[#This Row],[active years]])),1,"")</f>
        <v>1</v>
      </c>
      <c r="X2068">
        <f>IF(ISNUMBER(SEARCH(X$1,raw[[#This Row],[active years]])),1,"")</f>
        <v>1</v>
      </c>
      <c r="Y2068">
        <f>IF(ISNUMBER(SEARCH(Y$1,raw[[#This Row],[active years]])),1,"")</f>
        <v>1</v>
      </c>
      <c r="Z2068">
        <f>IF(ISNUMBER(SEARCH(Z$1,raw[[#This Row],[active years]])),1,"")</f>
        <v>1</v>
      </c>
      <c r="AA2068">
        <f>IF(ISNUMBER(SEARCH(AA$1,raw[[#This Row],[active years]])),1,"")</f>
        <v>1</v>
      </c>
    </row>
    <row r="2069" spans="1:27" x14ac:dyDescent="0.45">
      <c r="A2069">
        <f>raw[team]</f>
        <v>2530</v>
      </c>
      <c r="B2069">
        <f>raw[rookie year]</f>
        <v>2008</v>
      </c>
      <c r="C2069" t="str">
        <f>IF(ISNUMBER(SEARCH(C$1,raw[[#This Row],[active years]])),1,"")</f>
        <v/>
      </c>
      <c r="D2069" t="str">
        <f>IF(ISNUMBER(SEARCH(D$1,raw[[#This Row],[active years]])),1,"")</f>
        <v/>
      </c>
      <c r="E2069" t="str">
        <f>IF(ISNUMBER(SEARCH(E$1,raw[[#This Row],[active years]])),1,"")</f>
        <v/>
      </c>
      <c r="F2069" t="str">
        <f>IF(ISNUMBER(SEARCH(F$1,raw[[#This Row],[active years]])),1,"")</f>
        <v/>
      </c>
      <c r="G2069" t="str">
        <f>IF(ISNUMBER(SEARCH(G$1,raw[[#This Row],[active years]])),1,"")</f>
        <v/>
      </c>
      <c r="H2069" t="str">
        <f>IF(ISNUMBER(SEARCH(H$1,raw[[#This Row],[active years]])),1,"")</f>
        <v/>
      </c>
      <c r="I2069" t="str">
        <f>IF(ISNUMBER(SEARCH(I$1,raw[[#This Row],[active years]])),1,"")</f>
        <v/>
      </c>
      <c r="J2069" t="str">
        <f>IF(ISNUMBER(SEARCH(J$1,raw[[#This Row],[active years]])),1,"")</f>
        <v/>
      </c>
      <c r="K2069" t="str">
        <f>IF(ISNUMBER(SEARCH(K$1,raw[[#This Row],[active years]])),1,"")</f>
        <v/>
      </c>
      <c r="L2069" t="str">
        <f>IF(ISNUMBER(SEARCH(L$1,raw[[#This Row],[active years]])),1,"")</f>
        <v/>
      </c>
      <c r="M2069" t="str">
        <f>IF(ISNUMBER(SEARCH(M$1,raw[[#This Row],[active years]])),1,"")</f>
        <v/>
      </c>
      <c r="N2069" t="str">
        <f>IF(ISNUMBER(SEARCH(N$1,raw[[#This Row],[active years]])),1,"")</f>
        <v/>
      </c>
      <c r="O2069" t="str">
        <f>IF(ISNUMBER(SEARCH(O$1,raw[[#This Row],[active years]])),1,"")</f>
        <v/>
      </c>
      <c r="P2069" t="str">
        <f>IF(ISNUMBER(SEARCH(P$1,raw[[#This Row],[active years]])),1,"")</f>
        <v/>
      </c>
      <c r="Q2069" t="str">
        <f>IF(ISNUMBER(SEARCH(Q$1,raw[[#This Row],[active years]])),1,"")</f>
        <v/>
      </c>
      <c r="R2069" t="str">
        <f>IF(ISNUMBER(SEARCH(R$1,raw[[#This Row],[active years]])),1,"")</f>
        <v/>
      </c>
      <c r="S2069">
        <f>IF(ISNUMBER(SEARCH(S$1,raw[[#This Row],[active years]])),1,"")</f>
        <v>1</v>
      </c>
      <c r="T2069">
        <f>IF(ISNUMBER(SEARCH(T$1,raw[[#This Row],[active years]])),1,"")</f>
        <v>1</v>
      </c>
      <c r="U2069">
        <f>IF(ISNUMBER(SEARCH(U$1,raw[[#This Row],[active years]])),1,"")</f>
        <v>1</v>
      </c>
      <c r="V2069">
        <f>IF(ISNUMBER(SEARCH(V$1,raw[[#This Row],[active years]])),1,"")</f>
        <v>1</v>
      </c>
      <c r="W2069">
        <f>IF(ISNUMBER(SEARCH(W$1,raw[[#This Row],[active years]])),1,"")</f>
        <v>1</v>
      </c>
      <c r="X2069">
        <f>IF(ISNUMBER(SEARCH(X$1,raw[[#This Row],[active years]])),1,"")</f>
        <v>1</v>
      </c>
      <c r="Y2069">
        <f>IF(ISNUMBER(SEARCH(Y$1,raw[[#This Row],[active years]])),1,"")</f>
        <v>1</v>
      </c>
      <c r="Z2069">
        <f>IF(ISNUMBER(SEARCH(Z$1,raw[[#This Row],[active years]])),1,"")</f>
        <v>1</v>
      </c>
      <c r="AA2069">
        <f>IF(ISNUMBER(SEARCH(AA$1,raw[[#This Row],[active years]])),1,"")</f>
        <v>1</v>
      </c>
    </row>
    <row r="2070" spans="1:27" x14ac:dyDescent="0.45">
      <c r="A2070">
        <f>raw[team]</f>
        <v>2531</v>
      </c>
      <c r="B2070">
        <f>raw[rookie year]</f>
        <v>2008</v>
      </c>
      <c r="C2070" t="str">
        <f>IF(ISNUMBER(SEARCH(C$1,raw[[#This Row],[active years]])),1,"")</f>
        <v/>
      </c>
      <c r="D2070" t="str">
        <f>IF(ISNUMBER(SEARCH(D$1,raw[[#This Row],[active years]])),1,"")</f>
        <v/>
      </c>
      <c r="E2070" t="str">
        <f>IF(ISNUMBER(SEARCH(E$1,raw[[#This Row],[active years]])),1,"")</f>
        <v/>
      </c>
      <c r="F2070" t="str">
        <f>IF(ISNUMBER(SEARCH(F$1,raw[[#This Row],[active years]])),1,"")</f>
        <v/>
      </c>
      <c r="G2070" t="str">
        <f>IF(ISNUMBER(SEARCH(G$1,raw[[#This Row],[active years]])),1,"")</f>
        <v/>
      </c>
      <c r="H2070" t="str">
        <f>IF(ISNUMBER(SEARCH(H$1,raw[[#This Row],[active years]])),1,"")</f>
        <v/>
      </c>
      <c r="I2070" t="str">
        <f>IF(ISNUMBER(SEARCH(I$1,raw[[#This Row],[active years]])),1,"")</f>
        <v/>
      </c>
      <c r="J2070" t="str">
        <f>IF(ISNUMBER(SEARCH(J$1,raw[[#This Row],[active years]])),1,"")</f>
        <v/>
      </c>
      <c r="K2070" t="str">
        <f>IF(ISNUMBER(SEARCH(K$1,raw[[#This Row],[active years]])),1,"")</f>
        <v/>
      </c>
      <c r="L2070" t="str">
        <f>IF(ISNUMBER(SEARCH(L$1,raw[[#This Row],[active years]])),1,"")</f>
        <v/>
      </c>
      <c r="M2070" t="str">
        <f>IF(ISNUMBER(SEARCH(M$1,raw[[#This Row],[active years]])),1,"")</f>
        <v/>
      </c>
      <c r="N2070" t="str">
        <f>IF(ISNUMBER(SEARCH(N$1,raw[[#This Row],[active years]])),1,"")</f>
        <v/>
      </c>
      <c r="O2070" t="str">
        <f>IF(ISNUMBER(SEARCH(O$1,raw[[#This Row],[active years]])),1,"")</f>
        <v/>
      </c>
      <c r="P2070" t="str">
        <f>IF(ISNUMBER(SEARCH(P$1,raw[[#This Row],[active years]])),1,"")</f>
        <v/>
      </c>
      <c r="Q2070" t="str">
        <f>IF(ISNUMBER(SEARCH(Q$1,raw[[#This Row],[active years]])),1,"")</f>
        <v/>
      </c>
      <c r="R2070" t="str">
        <f>IF(ISNUMBER(SEARCH(R$1,raw[[#This Row],[active years]])),1,"")</f>
        <v/>
      </c>
      <c r="S2070">
        <f>IF(ISNUMBER(SEARCH(S$1,raw[[#This Row],[active years]])),1,"")</f>
        <v>1</v>
      </c>
      <c r="T2070">
        <f>IF(ISNUMBER(SEARCH(T$1,raw[[#This Row],[active years]])),1,"")</f>
        <v>1</v>
      </c>
      <c r="U2070">
        <f>IF(ISNUMBER(SEARCH(U$1,raw[[#This Row],[active years]])),1,"")</f>
        <v>1</v>
      </c>
      <c r="V2070">
        <f>IF(ISNUMBER(SEARCH(V$1,raw[[#This Row],[active years]])),1,"")</f>
        <v>1</v>
      </c>
      <c r="W2070">
        <f>IF(ISNUMBER(SEARCH(W$1,raw[[#This Row],[active years]])),1,"")</f>
        <v>1</v>
      </c>
      <c r="X2070">
        <f>IF(ISNUMBER(SEARCH(X$1,raw[[#This Row],[active years]])),1,"")</f>
        <v>1</v>
      </c>
      <c r="Y2070">
        <f>IF(ISNUMBER(SEARCH(Y$1,raw[[#This Row],[active years]])),1,"")</f>
        <v>1</v>
      </c>
      <c r="Z2070">
        <f>IF(ISNUMBER(SEARCH(Z$1,raw[[#This Row],[active years]])),1,"")</f>
        <v>1</v>
      </c>
      <c r="AA2070">
        <f>IF(ISNUMBER(SEARCH(AA$1,raw[[#This Row],[active years]])),1,"")</f>
        <v>1</v>
      </c>
    </row>
    <row r="2071" spans="1:27" x14ac:dyDescent="0.45">
      <c r="A2071">
        <f>raw[team]</f>
        <v>2532</v>
      </c>
      <c r="B2071">
        <f>raw[rookie year]</f>
        <v>2008</v>
      </c>
      <c r="C2071" t="str">
        <f>IF(ISNUMBER(SEARCH(C$1,raw[[#This Row],[active years]])),1,"")</f>
        <v/>
      </c>
      <c r="D2071" t="str">
        <f>IF(ISNUMBER(SEARCH(D$1,raw[[#This Row],[active years]])),1,"")</f>
        <v/>
      </c>
      <c r="E2071" t="str">
        <f>IF(ISNUMBER(SEARCH(E$1,raw[[#This Row],[active years]])),1,"")</f>
        <v/>
      </c>
      <c r="F2071" t="str">
        <f>IF(ISNUMBER(SEARCH(F$1,raw[[#This Row],[active years]])),1,"")</f>
        <v/>
      </c>
      <c r="G2071" t="str">
        <f>IF(ISNUMBER(SEARCH(G$1,raw[[#This Row],[active years]])),1,"")</f>
        <v/>
      </c>
      <c r="H2071" t="str">
        <f>IF(ISNUMBER(SEARCH(H$1,raw[[#This Row],[active years]])),1,"")</f>
        <v/>
      </c>
      <c r="I2071" t="str">
        <f>IF(ISNUMBER(SEARCH(I$1,raw[[#This Row],[active years]])),1,"")</f>
        <v/>
      </c>
      <c r="J2071" t="str">
        <f>IF(ISNUMBER(SEARCH(J$1,raw[[#This Row],[active years]])),1,"")</f>
        <v/>
      </c>
      <c r="K2071" t="str">
        <f>IF(ISNUMBER(SEARCH(K$1,raw[[#This Row],[active years]])),1,"")</f>
        <v/>
      </c>
      <c r="L2071" t="str">
        <f>IF(ISNUMBER(SEARCH(L$1,raw[[#This Row],[active years]])),1,"")</f>
        <v/>
      </c>
      <c r="M2071" t="str">
        <f>IF(ISNUMBER(SEARCH(M$1,raw[[#This Row],[active years]])),1,"")</f>
        <v/>
      </c>
      <c r="N2071" t="str">
        <f>IF(ISNUMBER(SEARCH(N$1,raw[[#This Row],[active years]])),1,"")</f>
        <v/>
      </c>
      <c r="O2071" t="str">
        <f>IF(ISNUMBER(SEARCH(O$1,raw[[#This Row],[active years]])),1,"")</f>
        <v/>
      </c>
      <c r="P2071" t="str">
        <f>IF(ISNUMBER(SEARCH(P$1,raw[[#This Row],[active years]])),1,"")</f>
        <v/>
      </c>
      <c r="Q2071" t="str">
        <f>IF(ISNUMBER(SEARCH(Q$1,raw[[#This Row],[active years]])),1,"")</f>
        <v/>
      </c>
      <c r="R2071" t="str">
        <f>IF(ISNUMBER(SEARCH(R$1,raw[[#This Row],[active years]])),1,"")</f>
        <v/>
      </c>
      <c r="S2071">
        <f>IF(ISNUMBER(SEARCH(S$1,raw[[#This Row],[active years]])),1,"")</f>
        <v>1</v>
      </c>
      <c r="T2071">
        <f>IF(ISNUMBER(SEARCH(T$1,raw[[#This Row],[active years]])),1,"")</f>
        <v>1</v>
      </c>
      <c r="U2071">
        <f>IF(ISNUMBER(SEARCH(U$1,raw[[#This Row],[active years]])),1,"")</f>
        <v>1</v>
      </c>
      <c r="V2071">
        <f>IF(ISNUMBER(SEARCH(V$1,raw[[#This Row],[active years]])),1,"")</f>
        <v>1</v>
      </c>
      <c r="W2071">
        <f>IF(ISNUMBER(SEARCH(W$1,raw[[#This Row],[active years]])),1,"")</f>
        <v>1</v>
      </c>
      <c r="X2071">
        <f>IF(ISNUMBER(SEARCH(X$1,raw[[#This Row],[active years]])),1,"")</f>
        <v>1</v>
      </c>
      <c r="Y2071">
        <f>IF(ISNUMBER(SEARCH(Y$1,raw[[#This Row],[active years]])),1,"")</f>
        <v>1</v>
      </c>
      <c r="Z2071">
        <f>IF(ISNUMBER(SEARCH(Z$1,raw[[#This Row],[active years]])),1,"")</f>
        <v>1</v>
      </c>
      <c r="AA2071">
        <f>IF(ISNUMBER(SEARCH(AA$1,raw[[#This Row],[active years]])),1,"")</f>
        <v>1</v>
      </c>
    </row>
    <row r="2072" spans="1:27" x14ac:dyDescent="0.45">
      <c r="A2072">
        <f>raw[team]</f>
        <v>2533</v>
      </c>
      <c r="B2072">
        <f>raw[rookie year]</f>
        <v>2008</v>
      </c>
      <c r="C2072" t="str">
        <f>IF(ISNUMBER(SEARCH(C$1,raw[[#This Row],[active years]])),1,"")</f>
        <v/>
      </c>
      <c r="D2072" t="str">
        <f>IF(ISNUMBER(SEARCH(D$1,raw[[#This Row],[active years]])),1,"")</f>
        <v/>
      </c>
      <c r="E2072" t="str">
        <f>IF(ISNUMBER(SEARCH(E$1,raw[[#This Row],[active years]])),1,"")</f>
        <v/>
      </c>
      <c r="F2072" t="str">
        <f>IF(ISNUMBER(SEARCH(F$1,raw[[#This Row],[active years]])),1,"")</f>
        <v/>
      </c>
      <c r="G2072" t="str">
        <f>IF(ISNUMBER(SEARCH(G$1,raw[[#This Row],[active years]])),1,"")</f>
        <v/>
      </c>
      <c r="H2072" t="str">
        <f>IF(ISNUMBER(SEARCH(H$1,raw[[#This Row],[active years]])),1,"")</f>
        <v/>
      </c>
      <c r="I2072" t="str">
        <f>IF(ISNUMBER(SEARCH(I$1,raw[[#This Row],[active years]])),1,"")</f>
        <v/>
      </c>
      <c r="J2072" t="str">
        <f>IF(ISNUMBER(SEARCH(J$1,raw[[#This Row],[active years]])),1,"")</f>
        <v/>
      </c>
      <c r="K2072" t="str">
        <f>IF(ISNUMBER(SEARCH(K$1,raw[[#This Row],[active years]])),1,"")</f>
        <v/>
      </c>
      <c r="L2072" t="str">
        <f>IF(ISNUMBER(SEARCH(L$1,raw[[#This Row],[active years]])),1,"")</f>
        <v/>
      </c>
      <c r="M2072" t="str">
        <f>IF(ISNUMBER(SEARCH(M$1,raw[[#This Row],[active years]])),1,"")</f>
        <v/>
      </c>
      <c r="N2072" t="str">
        <f>IF(ISNUMBER(SEARCH(N$1,raw[[#This Row],[active years]])),1,"")</f>
        <v/>
      </c>
      <c r="O2072" t="str">
        <f>IF(ISNUMBER(SEARCH(O$1,raw[[#This Row],[active years]])),1,"")</f>
        <v/>
      </c>
      <c r="P2072" t="str">
        <f>IF(ISNUMBER(SEARCH(P$1,raw[[#This Row],[active years]])),1,"")</f>
        <v/>
      </c>
      <c r="Q2072" t="str">
        <f>IF(ISNUMBER(SEARCH(Q$1,raw[[#This Row],[active years]])),1,"")</f>
        <v/>
      </c>
      <c r="R2072" t="str">
        <f>IF(ISNUMBER(SEARCH(R$1,raw[[#This Row],[active years]])),1,"")</f>
        <v/>
      </c>
      <c r="S2072">
        <f>IF(ISNUMBER(SEARCH(S$1,raw[[#This Row],[active years]])),1,"")</f>
        <v>1</v>
      </c>
      <c r="T2072">
        <f>IF(ISNUMBER(SEARCH(T$1,raw[[#This Row],[active years]])),1,"")</f>
        <v>1</v>
      </c>
      <c r="U2072" t="str">
        <f>IF(ISNUMBER(SEARCH(U$1,raw[[#This Row],[active years]])),1,"")</f>
        <v/>
      </c>
      <c r="V2072" t="str">
        <f>IF(ISNUMBER(SEARCH(V$1,raw[[#This Row],[active years]])),1,"")</f>
        <v/>
      </c>
      <c r="W2072" t="str">
        <f>IF(ISNUMBER(SEARCH(W$1,raw[[#This Row],[active years]])),1,"")</f>
        <v/>
      </c>
      <c r="X2072" t="str">
        <f>IF(ISNUMBER(SEARCH(X$1,raw[[#This Row],[active years]])),1,"")</f>
        <v/>
      </c>
      <c r="Y2072" t="str">
        <f>IF(ISNUMBER(SEARCH(Y$1,raw[[#This Row],[active years]])),1,"")</f>
        <v/>
      </c>
      <c r="Z2072" t="str">
        <f>IF(ISNUMBER(SEARCH(Z$1,raw[[#This Row],[active years]])),1,"")</f>
        <v/>
      </c>
      <c r="AA2072" t="str">
        <f>IF(ISNUMBER(SEARCH(AA$1,raw[[#This Row],[active years]])),1,"")</f>
        <v/>
      </c>
    </row>
    <row r="2073" spans="1:27" x14ac:dyDescent="0.45">
      <c r="A2073">
        <f>raw[team]</f>
        <v>2534</v>
      </c>
      <c r="B2073">
        <f>raw[rookie year]</f>
        <v>2008</v>
      </c>
      <c r="C2073" t="str">
        <f>IF(ISNUMBER(SEARCH(C$1,raw[[#This Row],[active years]])),1,"")</f>
        <v/>
      </c>
      <c r="D2073" t="str">
        <f>IF(ISNUMBER(SEARCH(D$1,raw[[#This Row],[active years]])),1,"")</f>
        <v/>
      </c>
      <c r="E2073" t="str">
        <f>IF(ISNUMBER(SEARCH(E$1,raw[[#This Row],[active years]])),1,"")</f>
        <v/>
      </c>
      <c r="F2073" t="str">
        <f>IF(ISNUMBER(SEARCH(F$1,raw[[#This Row],[active years]])),1,"")</f>
        <v/>
      </c>
      <c r="G2073" t="str">
        <f>IF(ISNUMBER(SEARCH(G$1,raw[[#This Row],[active years]])),1,"")</f>
        <v/>
      </c>
      <c r="H2073" t="str">
        <f>IF(ISNUMBER(SEARCH(H$1,raw[[#This Row],[active years]])),1,"")</f>
        <v/>
      </c>
      <c r="I2073" t="str">
        <f>IF(ISNUMBER(SEARCH(I$1,raw[[#This Row],[active years]])),1,"")</f>
        <v/>
      </c>
      <c r="J2073" t="str">
        <f>IF(ISNUMBER(SEARCH(J$1,raw[[#This Row],[active years]])),1,"")</f>
        <v/>
      </c>
      <c r="K2073" t="str">
        <f>IF(ISNUMBER(SEARCH(K$1,raw[[#This Row],[active years]])),1,"")</f>
        <v/>
      </c>
      <c r="L2073" t="str">
        <f>IF(ISNUMBER(SEARCH(L$1,raw[[#This Row],[active years]])),1,"")</f>
        <v/>
      </c>
      <c r="M2073" t="str">
        <f>IF(ISNUMBER(SEARCH(M$1,raw[[#This Row],[active years]])),1,"")</f>
        <v/>
      </c>
      <c r="N2073" t="str">
        <f>IF(ISNUMBER(SEARCH(N$1,raw[[#This Row],[active years]])),1,"")</f>
        <v/>
      </c>
      <c r="O2073" t="str">
        <f>IF(ISNUMBER(SEARCH(O$1,raw[[#This Row],[active years]])),1,"")</f>
        <v/>
      </c>
      <c r="P2073" t="str">
        <f>IF(ISNUMBER(SEARCH(P$1,raw[[#This Row],[active years]])),1,"")</f>
        <v/>
      </c>
      <c r="Q2073" t="str">
        <f>IF(ISNUMBER(SEARCH(Q$1,raw[[#This Row],[active years]])),1,"")</f>
        <v/>
      </c>
      <c r="R2073" t="str">
        <f>IF(ISNUMBER(SEARCH(R$1,raw[[#This Row],[active years]])),1,"")</f>
        <v/>
      </c>
      <c r="S2073">
        <f>IF(ISNUMBER(SEARCH(S$1,raw[[#This Row],[active years]])),1,"")</f>
        <v>1</v>
      </c>
      <c r="T2073">
        <f>IF(ISNUMBER(SEARCH(T$1,raw[[#This Row],[active years]])),1,"")</f>
        <v>1</v>
      </c>
      <c r="U2073">
        <f>IF(ISNUMBER(SEARCH(U$1,raw[[#This Row],[active years]])),1,"")</f>
        <v>1</v>
      </c>
      <c r="V2073">
        <f>IF(ISNUMBER(SEARCH(V$1,raw[[#This Row],[active years]])),1,"")</f>
        <v>1</v>
      </c>
      <c r="W2073">
        <f>IF(ISNUMBER(SEARCH(W$1,raw[[#This Row],[active years]])),1,"")</f>
        <v>1</v>
      </c>
      <c r="X2073">
        <f>IF(ISNUMBER(SEARCH(X$1,raw[[#This Row],[active years]])),1,"")</f>
        <v>1</v>
      </c>
      <c r="Y2073">
        <f>IF(ISNUMBER(SEARCH(Y$1,raw[[#This Row],[active years]])),1,"")</f>
        <v>1</v>
      </c>
      <c r="Z2073">
        <f>IF(ISNUMBER(SEARCH(Z$1,raw[[#This Row],[active years]])),1,"")</f>
        <v>1</v>
      </c>
      <c r="AA2073">
        <f>IF(ISNUMBER(SEARCH(AA$1,raw[[#This Row],[active years]])),1,"")</f>
        <v>1</v>
      </c>
    </row>
    <row r="2074" spans="1:27" x14ac:dyDescent="0.45">
      <c r="A2074">
        <f>raw[team]</f>
        <v>2535</v>
      </c>
      <c r="B2074">
        <f>raw[rookie year]</f>
        <v>2008</v>
      </c>
      <c r="C2074" t="str">
        <f>IF(ISNUMBER(SEARCH(C$1,raw[[#This Row],[active years]])),1,"")</f>
        <v/>
      </c>
      <c r="D2074" t="str">
        <f>IF(ISNUMBER(SEARCH(D$1,raw[[#This Row],[active years]])),1,"")</f>
        <v/>
      </c>
      <c r="E2074" t="str">
        <f>IF(ISNUMBER(SEARCH(E$1,raw[[#This Row],[active years]])),1,"")</f>
        <v/>
      </c>
      <c r="F2074" t="str">
        <f>IF(ISNUMBER(SEARCH(F$1,raw[[#This Row],[active years]])),1,"")</f>
        <v/>
      </c>
      <c r="G2074" t="str">
        <f>IF(ISNUMBER(SEARCH(G$1,raw[[#This Row],[active years]])),1,"")</f>
        <v/>
      </c>
      <c r="H2074" t="str">
        <f>IF(ISNUMBER(SEARCH(H$1,raw[[#This Row],[active years]])),1,"")</f>
        <v/>
      </c>
      <c r="I2074" t="str">
        <f>IF(ISNUMBER(SEARCH(I$1,raw[[#This Row],[active years]])),1,"")</f>
        <v/>
      </c>
      <c r="J2074" t="str">
        <f>IF(ISNUMBER(SEARCH(J$1,raw[[#This Row],[active years]])),1,"")</f>
        <v/>
      </c>
      <c r="K2074" t="str">
        <f>IF(ISNUMBER(SEARCH(K$1,raw[[#This Row],[active years]])),1,"")</f>
        <v/>
      </c>
      <c r="L2074" t="str">
        <f>IF(ISNUMBER(SEARCH(L$1,raw[[#This Row],[active years]])),1,"")</f>
        <v/>
      </c>
      <c r="M2074" t="str">
        <f>IF(ISNUMBER(SEARCH(M$1,raw[[#This Row],[active years]])),1,"")</f>
        <v/>
      </c>
      <c r="N2074" t="str">
        <f>IF(ISNUMBER(SEARCH(N$1,raw[[#This Row],[active years]])),1,"")</f>
        <v/>
      </c>
      <c r="O2074" t="str">
        <f>IF(ISNUMBER(SEARCH(O$1,raw[[#This Row],[active years]])),1,"")</f>
        <v/>
      </c>
      <c r="P2074" t="str">
        <f>IF(ISNUMBER(SEARCH(P$1,raw[[#This Row],[active years]])),1,"")</f>
        <v/>
      </c>
      <c r="Q2074" t="str">
        <f>IF(ISNUMBER(SEARCH(Q$1,raw[[#This Row],[active years]])),1,"")</f>
        <v/>
      </c>
      <c r="R2074" t="str">
        <f>IF(ISNUMBER(SEARCH(R$1,raw[[#This Row],[active years]])),1,"")</f>
        <v/>
      </c>
      <c r="S2074">
        <f>IF(ISNUMBER(SEARCH(S$1,raw[[#This Row],[active years]])),1,"")</f>
        <v>1</v>
      </c>
      <c r="T2074">
        <f>IF(ISNUMBER(SEARCH(T$1,raw[[#This Row],[active years]])),1,"")</f>
        <v>1</v>
      </c>
      <c r="U2074">
        <f>IF(ISNUMBER(SEARCH(U$1,raw[[#This Row],[active years]])),1,"")</f>
        <v>1</v>
      </c>
      <c r="V2074">
        <f>IF(ISNUMBER(SEARCH(V$1,raw[[#This Row],[active years]])),1,"")</f>
        <v>1</v>
      </c>
      <c r="W2074">
        <f>IF(ISNUMBER(SEARCH(W$1,raw[[#This Row],[active years]])),1,"")</f>
        <v>1</v>
      </c>
      <c r="X2074">
        <f>IF(ISNUMBER(SEARCH(X$1,raw[[#This Row],[active years]])),1,"")</f>
        <v>1</v>
      </c>
      <c r="Y2074" t="str">
        <f>IF(ISNUMBER(SEARCH(Y$1,raw[[#This Row],[active years]])),1,"")</f>
        <v/>
      </c>
      <c r="Z2074" t="str">
        <f>IF(ISNUMBER(SEARCH(Z$1,raw[[#This Row],[active years]])),1,"")</f>
        <v/>
      </c>
      <c r="AA2074" t="str">
        <f>IF(ISNUMBER(SEARCH(AA$1,raw[[#This Row],[active years]])),1,"")</f>
        <v/>
      </c>
    </row>
    <row r="2075" spans="1:27" x14ac:dyDescent="0.45">
      <c r="A2075">
        <f>raw[team]</f>
        <v>2536</v>
      </c>
      <c r="B2075">
        <f>raw[rookie year]</f>
        <v>2008</v>
      </c>
      <c r="C2075" t="str">
        <f>IF(ISNUMBER(SEARCH(C$1,raw[[#This Row],[active years]])),1,"")</f>
        <v/>
      </c>
      <c r="D2075" t="str">
        <f>IF(ISNUMBER(SEARCH(D$1,raw[[#This Row],[active years]])),1,"")</f>
        <v/>
      </c>
      <c r="E2075" t="str">
        <f>IF(ISNUMBER(SEARCH(E$1,raw[[#This Row],[active years]])),1,"")</f>
        <v/>
      </c>
      <c r="F2075" t="str">
        <f>IF(ISNUMBER(SEARCH(F$1,raw[[#This Row],[active years]])),1,"")</f>
        <v/>
      </c>
      <c r="G2075" t="str">
        <f>IF(ISNUMBER(SEARCH(G$1,raw[[#This Row],[active years]])),1,"")</f>
        <v/>
      </c>
      <c r="H2075" t="str">
        <f>IF(ISNUMBER(SEARCH(H$1,raw[[#This Row],[active years]])),1,"")</f>
        <v/>
      </c>
      <c r="I2075" t="str">
        <f>IF(ISNUMBER(SEARCH(I$1,raw[[#This Row],[active years]])),1,"")</f>
        <v/>
      </c>
      <c r="J2075" t="str">
        <f>IF(ISNUMBER(SEARCH(J$1,raw[[#This Row],[active years]])),1,"")</f>
        <v/>
      </c>
      <c r="K2075" t="str">
        <f>IF(ISNUMBER(SEARCH(K$1,raw[[#This Row],[active years]])),1,"")</f>
        <v/>
      </c>
      <c r="L2075" t="str">
        <f>IF(ISNUMBER(SEARCH(L$1,raw[[#This Row],[active years]])),1,"")</f>
        <v/>
      </c>
      <c r="M2075" t="str">
        <f>IF(ISNUMBER(SEARCH(M$1,raw[[#This Row],[active years]])),1,"")</f>
        <v/>
      </c>
      <c r="N2075" t="str">
        <f>IF(ISNUMBER(SEARCH(N$1,raw[[#This Row],[active years]])),1,"")</f>
        <v/>
      </c>
      <c r="O2075" t="str">
        <f>IF(ISNUMBER(SEARCH(O$1,raw[[#This Row],[active years]])),1,"")</f>
        <v/>
      </c>
      <c r="P2075" t="str">
        <f>IF(ISNUMBER(SEARCH(P$1,raw[[#This Row],[active years]])),1,"")</f>
        <v/>
      </c>
      <c r="Q2075" t="str">
        <f>IF(ISNUMBER(SEARCH(Q$1,raw[[#This Row],[active years]])),1,"")</f>
        <v/>
      </c>
      <c r="R2075" t="str">
        <f>IF(ISNUMBER(SEARCH(R$1,raw[[#This Row],[active years]])),1,"")</f>
        <v/>
      </c>
      <c r="S2075">
        <f>IF(ISNUMBER(SEARCH(S$1,raw[[#This Row],[active years]])),1,"")</f>
        <v>1</v>
      </c>
      <c r="T2075" t="str">
        <f>IF(ISNUMBER(SEARCH(T$1,raw[[#This Row],[active years]])),1,"")</f>
        <v/>
      </c>
      <c r="U2075" t="str">
        <f>IF(ISNUMBER(SEARCH(U$1,raw[[#This Row],[active years]])),1,"")</f>
        <v/>
      </c>
      <c r="V2075" t="str">
        <f>IF(ISNUMBER(SEARCH(V$1,raw[[#This Row],[active years]])),1,"")</f>
        <v/>
      </c>
      <c r="W2075" t="str">
        <f>IF(ISNUMBER(SEARCH(W$1,raw[[#This Row],[active years]])),1,"")</f>
        <v/>
      </c>
      <c r="X2075" t="str">
        <f>IF(ISNUMBER(SEARCH(X$1,raw[[#This Row],[active years]])),1,"")</f>
        <v/>
      </c>
      <c r="Y2075" t="str">
        <f>IF(ISNUMBER(SEARCH(Y$1,raw[[#This Row],[active years]])),1,"")</f>
        <v/>
      </c>
      <c r="Z2075" t="str">
        <f>IF(ISNUMBER(SEARCH(Z$1,raw[[#This Row],[active years]])),1,"")</f>
        <v/>
      </c>
      <c r="AA2075" t="str">
        <f>IF(ISNUMBER(SEARCH(AA$1,raw[[#This Row],[active years]])),1,"")</f>
        <v/>
      </c>
    </row>
    <row r="2076" spans="1:27" x14ac:dyDescent="0.45">
      <c r="A2076">
        <f>raw[team]</f>
        <v>2537</v>
      </c>
      <c r="B2076">
        <f>raw[rookie year]</f>
        <v>2008</v>
      </c>
      <c r="C2076" t="str">
        <f>IF(ISNUMBER(SEARCH(C$1,raw[[#This Row],[active years]])),1,"")</f>
        <v/>
      </c>
      <c r="D2076" t="str">
        <f>IF(ISNUMBER(SEARCH(D$1,raw[[#This Row],[active years]])),1,"")</f>
        <v/>
      </c>
      <c r="E2076" t="str">
        <f>IF(ISNUMBER(SEARCH(E$1,raw[[#This Row],[active years]])),1,"")</f>
        <v/>
      </c>
      <c r="F2076" t="str">
        <f>IF(ISNUMBER(SEARCH(F$1,raw[[#This Row],[active years]])),1,"")</f>
        <v/>
      </c>
      <c r="G2076" t="str">
        <f>IF(ISNUMBER(SEARCH(G$1,raw[[#This Row],[active years]])),1,"")</f>
        <v/>
      </c>
      <c r="H2076" t="str">
        <f>IF(ISNUMBER(SEARCH(H$1,raw[[#This Row],[active years]])),1,"")</f>
        <v/>
      </c>
      <c r="I2076" t="str">
        <f>IF(ISNUMBER(SEARCH(I$1,raw[[#This Row],[active years]])),1,"")</f>
        <v/>
      </c>
      <c r="J2076" t="str">
        <f>IF(ISNUMBER(SEARCH(J$1,raw[[#This Row],[active years]])),1,"")</f>
        <v/>
      </c>
      <c r="K2076" t="str">
        <f>IF(ISNUMBER(SEARCH(K$1,raw[[#This Row],[active years]])),1,"")</f>
        <v/>
      </c>
      <c r="L2076" t="str">
        <f>IF(ISNUMBER(SEARCH(L$1,raw[[#This Row],[active years]])),1,"")</f>
        <v/>
      </c>
      <c r="M2076" t="str">
        <f>IF(ISNUMBER(SEARCH(M$1,raw[[#This Row],[active years]])),1,"")</f>
        <v/>
      </c>
      <c r="N2076" t="str">
        <f>IF(ISNUMBER(SEARCH(N$1,raw[[#This Row],[active years]])),1,"")</f>
        <v/>
      </c>
      <c r="O2076" t="str">
        <f>IF(ISNUMBER(SEARCH(O$1,raw[[#This Row],[active years]])),1,"")</f>
        <v/>
      </c>
      <c r="P2076" t="str">
        <f>IF(ISNUMBER(SEARCH(P$1,raw[[#This Row],[active years]])),1,"")</f>
        <v/>
      </c>
      <c r="Q2076" t="str">
        <f>IF(ISNUMBER(SEARCH(Q$1,raw[[#This Row],[active years]])),1,"")</f>
        <v/>
      </c>
      <c r="R2076" t="str">
        <f>IF(ISNUMBER(SEARCH(R$1,raw[[#This Row],[active years]])),1,"")</f>
        <v/>
      </c>
      <c r="S2076">
        <f>IF(ISNUMBER(SEARCH(S$1,raw[[#This Row],[active years]])),1,"")</f>
        <v>1</v>
      </c>
      <c r="T2076">
        <f>IF(ISNUMBER(SEARCH(T$1,raw[[#This Row],[active years]])),1,"")</f>
        <v>1</v>
      </c>
      <c r="U2076">
        <f>IF(ISNUMBER(SEARCH(U$1,raw[[#This Row],[active years]])),1,"")</f>
        <v>1</v>
      </c>
      <c r="V2076">
        <f>IF(ISNUMBER(SEARCH(V$1,raw[[#This Row],[active years]])),1,"")</f>
        <v>1</v>
      </c>
      <c r="W2076">
        <f>IF(ISNUMBER(SEARCH(W$1,raw[[#This Row],[active years]])),1,"")</f>
        <v>1</v>
      </c>
      <c r="X2076">
        <f>IF(ISNUMBER(SEARCH(X$1,raw[[#This Row],[active years]])),1,"")</f>
        <v>1</v>
      </c>
      <c r="Y2076">
        <f>IF(ISNUMBER(SEARCH(Y$1,raw[[#This Row],[active years]])),1,"")</f>
        <v>1</v>
      </c>
      <c r="Z2076">
        <f>IF(ISNUMBER(SEARCH(Z$1,raw[[#This Row],[active years]])),1,"")</f>
        <v>1</v>
      </c>
      <c r="AA2076">
        <f>IF(ISNUMBER(SEARCH(AA$1,raw[[#This Row],[active years]])),1,"")</f>
        <v>1</v>
      </c>
    </row>
    <row r="2077" spans="1:27" x14ac:dyDescent="0.45">
      <c r="A2077">
        <f>raw[team]</f>
        <v>2538</v>
      </c>
      <c r="B2077">
        <f>raw[rookie year]</f>
        <v>2008</v>
      </c>
      <c r="C2077" t="str">
        <f>IF(ISNUMBER(SEARCH(C$1,raw[[#This Row],[active years]])),1,"")</f>
        <v/>
      </c>
      <c r="D2077" t="str">
        <f>IF(ISNUMBER(SEARCH(D$1,raw[[#This Row],[active years]])),1,"")</f>
        <v/>
      </c>
      <c r="E2077" t="str">
        <f>IF(ISNUMBER(SEARCH(E$1,raw[[#This Row],[active years]])),1,"")</f>
        <v/>
      </c>
      <c r="F2077" t="str">
        <f>IF(ISNUMBER(SEARCH(F$1,raw[[#This Row],[active years]])),1,"")</f>
        <v/>
      </c>
      <c r="G2077" t="str">
        <f>IF(ISNUMBER(SEARCH(G$1,raw[[#This Row],[active years]])),1,"")</f>
        <v/>
      </c>
      <c r="H2077" t="str">
        <f>IF(ISNUMBER(SEARCH(H$1,raw[[#This Row],[active years]])),1,"")</f>
        <v/>
      </c>
      <c r="I2077" t="str">
        <f>IF(ISNUMBER(SEARCH(I$1,raw[[#This Row],[active years]])),1,"")</f>
        <v/>
      </c>
      <c r="J2077" t="str">
        <f>IF(ISNUMBER(SEARCH(J$1,raw[[#This Row],[active years]])),1,"")</f>
        <v/>
      </c>
      <c r="K2077" t="str">
        <f>IF(ISNUMBER(SEARCH(K$1,raw[[#This Row],[active years]])),1,"")</f>
        <v/>
      </c>
      <c r="L2077" t="str">
        <f>IF(ISNUMBER(SEARCH(L$1,raw[[#This Row],[active years]])),1,"")</f>
        <v/>
      </c>
      <c r="M2077" t="str">
        <f>IF(ISNUMBER(SEARCH(M$1,raw[[#This Row],[active years]])),1,"")</f>
        <v/>
      </c>
      <c r="N2077" t="str">
        <f>IF(ISNUMBER(SEARCH(N$1,raw[[#This Row],[active years]])),1,"")</f>
        <v/>
      </c>
      <c r="O2077" t="str">
        <f>IF(ISNUMBER(SEARCH(O$1,raw[[#This Row],[active years]])),1,"")</f>
        <v/>
      </c>
      <c r="P2077" t="str">
        <f>IF(ISNUMBER(SEARCH(P$1,raw[[#This Row],[active years]])),1,"")</f>
        <v/>
      </c>
      <c r="Q2077" t="str">
        <f>IF(ISNUMBER(SEARCH(Q$1,raw[[#This Row],[active years]])),1,"")</f>
        <v/>
      </c>
      <c r="R2077" t="str">
        <f>IF(ISNUMBER(SEARCH(R$1,raw[[#This Row],[active years]])),1,"")</f>
        <v/>
      </c>
      <c r="S2077">
        <f>IF(ISNUMBER(SEARCH(S$1,raw[[#This Row],[active years]])),1,"")</f>
        <v>1</v>
      </c>
      <c r="T2077">
        <f>IF(ISNUMBER(SEARCH(T$1,raw[[#This Row],[active years]])),1,"")</f>
        <v>1</v>
      </c>
      <c r="U2077">
        <f>IF(ISNUMBER(SEARCH(U$1,raw[[#This Row],[active years]])),1,"")</f>
        <v>1</v>
      </c>
      <c r="V2077">
        <f>IF(ISNUMBER(SEARCH(V$1,raw[[#This Row],[active years]])),1,"")</f>
        <v>1</v>
      </c>
      <c r="W2077">
        <f>IF(ISNUMBER(SEARCH(W$1,raw[[#This Row],[active years]])),1,"")</f>
        <v>1</v>
      </c>
      <c r="X2077">
        <f>IF(ISNUMBER(SEARCH(X$1,raw[[#This Row],[active years]])),1,"")</f>
        <v>1</v>
      </c>
      <c r="Y2077">
        <f>IF(ISNUMBER(SEARCH(Y$1,raw[[#This Row],[active years]])),1,"")</f>
        <v>1</v>
      </c>
      <c r="Z2077">
        <f>IF(ISNUMBER(SEARCH(Z$1,raw[[#This Row],[active years]])),1,"")</f>
        <v>1</v>
      </c>
      <c r="AA2077">
        <f>IF(ISNUMBER(SEARCH(AA$1,raw[[#This Row],[active years]])),1,"")</f>
        <v>1</v>
      </c>
    </row>
    <row r="2078" spans="1:27" x14ac:dyDescent="0.45">
      <c r="A2078">
        <f>raw[team]</f>
        <v>2539</v>
      </c>
      <c r="B2078">
        <f>raw[rookie year]</f>
        <v>2008</v>
      </c>
      <c r="C2078" t="str">
        <f>IF(ISNUMBER(SEARCH(C$1,raw[[#This Row],[active years]])),1,"")</f>
        <v/>
      </c>
      <c r="D2078" t="str">
        <f>IF(ISNUMBER(SEARCH(D$1,raw[[#This Row],[active years]])),1,"")</f>
        <v/>
      </c>
      <c r="E2078" t="str">
        <f>IF(ISNUMBER(SEARCH(E$1,raw[[#This Row],[active years]])),1,"")</f>
        <v/>
      </c>
      <c r="F2078" t="str">
        <f>IF(ISNUMBER(SEARCH(F$1,raw[[#This Row],[active years]])),1,"")</f>
        <v/>
      </c>
      <c r="G2078" t="str">
        <f>IF(ISNUMBER(SEARCH(G$1,raw[[#This Row],[active years]])),1,"")</f>
        <v/>
      </c>
      <c r="H2078" t="str">
        <f>IF(ISNUMBER(SEARCH(H$1,raw[[#This Row],[active years]])),1,"")</f>
        <v/>
      </c>
      <c r="I2078" t="str">
        <f>IF(ISNUMBER(SEARCH(I$1,raw[[#This Row],[active years]])),1,"")</f>
        <v/>
      </c>
      <c r="J2078" t="str">
        <f>IF(ISNUMBER(SEARCH(J$1,raw[[#This Row],[active years]])),1,"")</f>
        <v/>
      </c>
      <c r="K2078" t="str">
        <f>IF(ISNUMBER(SEARCH(K$1,raw[[#This Row],[active years]])),1,"")</f>
        <v/>
      </c>
      <c r="L2078" t="str">
        <f>IF(ISNUMBER(SEARCH(L$1,raw[[#This Row],[active years]])),1,"")</f>
        <v/>
      </c>
      <c r="M2078" t="str">
        <f>IF(ISNUMBER(SEARCH(M$1,raw[[#This Row],[active years]])),1,"")</f>
        <v/>
      </c>
      <c r="N2078" t="str">
        <f>IF(ISNUMBER(SEARCH(N$1,raw[[#This Row],[active years]])),1,"")</f>
        <v/>
      </c>
      <c r="O2078" t="str">
        <f>IF(ISNUMBER(SEARCH(O$1,raw[[#This Row],[active years]])),1,"")</f>
        <v/>
      </c>
      <c r="P2078" t="str">
        <f>IF(ISNUMBER(SEARCH(P$1,raw[[#This Row],[active years]])),1,"")</f>
        <v/>
      </c>
      <c r="Q2078" t="str">
        <f>IF(ISNUMBER(SEARCH(Q$1,raw[[#This Row],[active years]])),1,"")</f>
        <v/>
      </c>
      <c r="R2078" t="str">
        <f>IF(ISNUMBER(SEARCH(R$1,raw[[#This Row],[active years]])),1,"")</f>
        <v/>
      </c>
      <c r="S2078">
        <f>IF(ISNUMBER(SEARCH(S$1,raw[[#This Row],[active years]])),1,"")</f>
        <v>1</v>
      </c>
      <c r="T2078">
        <f>IF(ISNUMBER(SEARCH(T$1,raw[[#This Row],[active years]])),1,"")</f>
        <v>1</v>
      </c>
      <c r="U2078">
        <f>IF(ISNUMBER(SEARCH(U$1,raw[[#This Row],[active years]])),1,"")</f>
        <v>1</v>
      </c>
      <c r="V2078">
        <f>IF(ISNUMBER(SEARCH(V$1,raw[[#This Row],[active years]])),1,"")</f>
        <v>1</v>
      </c>
      <c r="W2078">
        <f>IF(ISNUMBER(SEARCH(W$1,raw[[#This Row],[active years]])),1,"")</f>
        <v>1</v>
      </c>
      <c r="X2078">
        <f>IF(ISNUMBER(SEARCH(X$1,raw[[#This Row],[active years]])),1,"")</f>
        <v>1</v>
      </c>
      <c r="Y2078">
        <f>IF(ISNUMBER(SEARCH(Y$1,raw[[#This Row],[active years]])),1,"")</f>
        <v>1</v>
      </c>
      <c r="Z2078">
        <f>IF(ISNUMBER(SEARCH(Z$1,raw[[#This Row],[active years]])),1,"")</f>
        <v>1</v>
      </c>
      <c r="AA2078">
        <f>IF(ISNUMBER(SEARCH(AA$1,raw[[#This Row],[active years]])),1,"")</f>
        <v>1</v>
      </c>
    </row>
    <row r="2079" spans="1:27" x14ac:dyDescent="0.45">
      <c r="A2079">
        <f>raw[team]</f>
        <v>2540</v>
      </c>
      <c r="B2079">
        <f>raw[rookie year]</f>
        <v>2008</v>
      </c>
      <c r="C2079" t="str">
        <f>IF(ISNUMBER(SEARCH(C$1,raw[[#This Row],[active years]])),1,"")</f>
        <v/>
      </c>
      <c r="D2079" t="str">
        <f>IF(ISNUMBER(SEARCH(D$1,raw[[#This Row],[active years]])),1,"")</f>
        <v/>
      </c>
      <c r="E2079" t="str">
        <f>IF(ISNUMBER(SEARCH(E$1,raw[[#This Row],[active years]])),1,"")</f>
        <v/>
      </c>
      <c r="F2079" t="str">
        <f>IF(ISNUMBER(SEARCH(F$1,raw[[#This Row],[active years]])),1,"")</f>
        <v/>
      </c>
      <c r="G2079" t="str">
        <f>IF(ISNUMBER(SEARCH(G$1,raw[[#This Row],[active years]])),1,"")</f>
        <v/>
      </c>
      <c r="H2079" t="str">
        <f>IF(ISNUMBER(SEARCH(H$1,raw[[#This Row],[active years]])),1,"")</f>
        <v/>
      </c>
      <c r="I2079" t="str">
        <f>IF(ISNUMBER(SEARCH(I$1,raw[[#This Row],[active years]])),1,"")</f>
        <v/>
      </c>
      <c r="J2079" t="str">
        <f>IF(ISNUMBER(SEARCH(J$1,raw[[#This Row],[active years]])),1,"")</f>
        <v/>
      </c>
      <c r="K2079" t="str">
        <f>IF(ISNUMBER(SEARCH(K$1,raw[[#This Row],[active years]])),1,"")</f>
        <v/>
      </c>
      <c r="L2079" t="str">
        <f>IF(ISNUMBER(SEARCH(L$1,raw[[#This Row],[active years]])),1,"")</f>
        <v/>
      </c>
      <c r="M2079" t="str">
        <f>IF(ISNUMBER(SEARCH(M$1,raw[[#This Row],[active years]])),1,"")</f>
        <v/>
      </c>
      <c r="N2079" t="str">
        <f>IF(ISNUMBER(SEARCH(N$1,raw[[#This Row],[active years]])),1,"")</f>
        <v/>
      </c>
      <c r="O2079" t="str">
        <f>IF(ISNUMBER(SEARCH(O$1,raw[[#This Row],[active years]])),1,"")</f>
        <v/>
      </c>
      <c r="P2079" t="str">
        <f>IF(ISNUMBER(SEARCH(P$1,raw[[#This Row],[active years]])),1,"")</f>
        <v/>
      </c>
      <c r="Q2079" t="str">
        <f>IF(ISNUMBER(SEARCH(Q$1,raw[[#This Row],[active years]])),1,"")</f>
        <v/>
      </c>
      <c r="R2079" t="str">
        <f>IF(ISNUMBER(SEARCH(R$1,raw[[#This Row],[active years]])),1,"")</f>
        <v/>
      </c>
      <c r="S2079">
        <f>IF(ISNUMBER(SEARCH(S$1,raw[[#This Row],[active years]])),1,"")</f>
        <v>1</v>
      </c>
      <c r="T2079">
        <f>IF(ISNUMBER(SEARCH(T$1,raw[[#This Row],[active years]])),1,"")</f>
        <v>1</v>
      </c>
      <c r="U2079">
        <f>IF(ISNUMBER(SEARCH(U$1,raw[[#This Row],[active years]])),1,"")</f>
        <v>1</v>
      </c>
      <c r="V2079">
        <f>IF(ISNUMBER(SEARCH(V$1,raw[[#This Row],[active years]])),1,"")</f>
        <v>1</v>
      </c>
      <c r="W2079" t="str">
        <f>IF(ISNUMBER(SEARCH(W$1,raw[[#This Row],[active years]])),1,"")</f>
        <v/>
      </c>
      <c r="X2079" t="str">
        <f>IF(ISNUMBER(SEARCH(X$1,raw[[#This Row],[active years]])),1,"")</f>
        <v/>
      </c>
      <c r="Y2079" t="str">
        <f>IF(ISNUMBER(SEARCH(Y$1,raw[[#This Row],[active years]])),1,"")</f>
        <v/>
      </c>
      <c r="Z2079" t="str">
        <f>IF(ISNUMBER(SEARCH(Z$1,raw[[#This Row],[active years]])),1,"")</f>
        <v/>
      </c>
      <c r="AA2079" t="str">
        <f>IF(ISNUMBER(SEARCH(AA$1,raw[[#This Row],[active years]])),1,"")</f>
        <v/>
      </c>
    </row>
    <row r="2080" spans="1:27" x14ac:dyDescent="0.45">
      <c r="A2080">
        <f>raw[team]</f>
        <v>2542</v>
      </c>
      <c r="B2080">
        <f>raw[rookie year]</f>
        <v>2008</v>
      </c>
      <c r="C2080" t="str">
        <f>IF(ISNUMBER(SEARCH(C$1,raw[[#This Row],[active years]])),1,"")</f>
        <v/>
      </c>
      <c r="D2080" t="str">
        <f>IF(ISNUMBER(SEARCH(D$1,raw[[#This Row],[active years]])),1,"")</f>
        <v/>
      </c>
      <c r="E2080" t="str">
        <f>IF(ISNUMBER(SEARCH(E$1,raw[[#This Row],[active years]])),1,"")</f>
        <v/>
      </c>
      <c r="F2080" t="str">
        <f>IF(ISNUMBER(SEARCH(F$1,raw[[#This Row],[active years]])),1,"")</f>
        <v/>
      </c>
      <c r="G2080" t="str">
        <f>IF(ISNUMBER(SEARCH(G$1,raw[[#This Row],[active years]])),1,"")</f>
        <v/>
      </c>
      <c r="H2080" t="str">
        <f>IF(ISNUMBER(SEARCH(H$1,raw[[#This Row],[active years]])),1,"")</f>
        <v/>
      </c>
      <c r="I2080" t="str">
        <f>IF(ISNUMBER(SEARCH(I$1,raw[[#This Row],[active years]])),1,"")</f>
        <v/>
      </c>
      <c r="J2080" t="str">
        <f>IF(ISNUMBER(SEARCH(J$1,raw[[#This Row],[active years]])),1,"")</f>
        <v/>
      </c>
      <c r="K2080" t="str">
        <f>IF(ISNUMBER(SEARCH(K$1,raw[[#This Row],[active years]])),1,"")</f>
        <v/>
      </c>
      <c r="L2080" t="str">
        <f>IF(ISNUMBER(SEARCH(L$1,raw[[#This Row],[active years]])),1,"")</f>
        <v/>
      </c>
      <c r="M2080" t="str">
        <f>IF(ISNUMBER(SEARCH(M$1,raw[[#This Row],[active years]])),1,"")</f>
        <v/>
      </c>
      <c r="N2080" t="str">
        <f>IF(ISNUMBER(SEARCH(N$1,raw[[#This Row],[active years]])),1,"")</f>
        <v/>
      </c>
      <c r="O2080" t="str">
        <f>IF(ISNUMBER(SEARCH(O$1,raw[[#This Row],[active years]])),1,"")</f>
        <v/>
      </c>
      <c r="P2080" t="str">
        <f>IF(ISNUMBER(SEARCH(P$1,raw[[#This Row],[active years]])),1,"")</f>
        <v/>
      </c>
      <c r="Q2080" t="str">
        <f>IF(ISNUMBER(SEARCH(Q$1,raw[[#This Row],[active years]])),1,"")</f>
        <v/>
      </c>
      <c r="R2080" t="str">
        <f>IF(ISNUMBER(SEARCH(R$1,raw[[#This Row],[active years]])),1,"")</f>
        <v/>
      </c>
      <c r="S2080">
        <f>IF(ISNUMBER(SEARCH(S$1,raw[[#This Row],[active years]])),1,"")</f>
        <v>1</v>
      </c>
      <c r="T2080">
        <f>IF(ISNUMBER(SEARCH(T$1,raw[[#This Row],[active years]])),1,"")</f>
        <v>1</v>
      </c>
      <c r="U2080">
        <f>IF(ISNUMBER(SEARCH(U$1,raw[[#This Row],[active years]])),1,"")</f>
        <v>1</v>
      </c>
      <c r="V2080">
        <f>IF(ISNUMBER(SEARCH(V$1,raw[[#This Row],[active years]])),1,"")</f>
        <v>1</v>
      </c>
      <c r="W2080">
        <f>IF(ISNUMBER(SEARCH(W$1,raw[[#This Row],[active years]])),1,"")</f>
        <v>1</v>
      </c>
      <c r="X2080">
        <f>IF(ISNUMBER(SEARCH(X$1,raw[[#This Row],[active years]])),1,"")</f>
        <v>1</v>
      </c>
      <c r="Y2080">
        <f>IF(ISNUMBER(SEARCH(Y$1,raw[[#This Row],[active years]])),1,"")</f>
        <v>1</v>
      </c>
      <c r="Z2080" t="str">
        <f>IF(ISNUMBER(SEARCH(Z$1,raw[[#This Row],[active years]])),1,"")</f>
        <v/>
      </c>
      <c r="AA2080" t="str">
        <f>IF(ISNUMBER(SEARCH(AA$1,raw[[#This Row],[active years]])),1,"")</f>
        <v/>
      </c>
    </row>
    <row r="2081" spans="1:27" x14ac:dyDescent="0.45">
      <c r="A2081">
        <f>raw[team]</f>
        <v>2543</v>
      </c>
      <c r="B2081">
        <f>raw[rookie year]</f>
        <v>2008</v>
      </c>
      <c r="C2081" t="str">
        <f>IF(ISNUMBER(SEARCH(C$1,raw[[#This Row],[active years]])),1,"")</f>
        <v/>
      </c>
      <c r="D2081" t="str">
        <f>IF(ISNUMBER(SEARCH(D$1,raw[[#This Row],[active years]])),1,"")</f>
        <v/>
      </c>
      <c r="E2081" t="str">
        <f>IF(ISNUMBER(SEARCH(E$1,raw[[#This Row],[active years]])),1,"")</f>
        <v/>
      </c>
      <c r="F2081" t="str">
        <f>IF(ISNUMBER(SEARCH(F$1,raw[[#This Row],[active years]])),1,"")</f>
        <v/>
      </c>
      <c r="G2081" t="str">
        <f>IF(ISNUMBER(SEARCH(G$1,raw[[#This Row],[active years]])),1,"")</f>
        <v/>
      </c>
      <c r="H2081" t="str">
        <f>IF(ISNUMBER(SEARCH(H$1,raw[[#This Row],[active years]])),1,"")</f>
        <v/>
      </c>
      <c r="I2081" t="str">
        <f>IF(ISNUMBER(SEARCH(I$1,raw[[#This Row],[active years]])),1,"")</f>
        <v/>
      </c>
      <c r="J2081" t="str">
        <f>IF(ISNUMBER(SEARCH(J$1,raw[[#This Row],[active years]])),1,"")</f>
        <v/>
      </c>
      <c r="K2081" t="str">
        <f>IF(ISNUMBER(SEARCH(K$1,raw[[#This Row],[active years]])),1,"")</f>
        <v/>
      </c>
      <c r="L2081" t="str">
        <f>IF(ISNUMBER(SEARCH(L$1,raw[[#This Row],[active years]])),1,"")</f>
        <v/>
      </c>
      <c r="M2081" t="str">
        <f>IF(ISNUMBER(SEARCH(M$1,raw[[#This Row],[active years]])),1,"")</f>
        <v/>
      </c>
      <c r="N2081" t="str">
        <f>IF(ISNUMBER(SEARCH(N$1,raw[[#This Row],[active years]])),1,"")</f>
        <v/>
      </c>
      <c r="O2081" t="str">
        <f>IF(ISNUMBER(SEARCH(O$1,raw[[#This Row],[active years]])),1,"")</f>
        <v/>
      </c>
      <c r="P2081" t="str">
        <f>IF(ISNUMBER(SEARCH(P$1,raw[[#This Row],[active years]])),1,"")</f>
        <v/>
      </c>
      <c r="Q2081" t="str">
        <f>IF(ISNUMBER(SEARCH(Q$1,raw[[#This Row],[active years]])),1,"")</f>
        <v/>
      </c>
      <c r="R2081" t="str">
        <f>IF(ISNUMBER(SEARCH(R$1,raw[[#This Row],[active years]])),1,"")</f>
        <v/>
      </c>
      <c r="S2081">
        <f>IF(ISNUMBER(SEARCH(S$1,raw[[#This Row],[active years]])),1,"")</f>
        <v>1</v>
      </c>
      <c r="T2081">
        <f>IF(ISNUMBER(SEARCH(T$1,raw[[#This Row],[active years]])),1,"")</f>
        <v>1</v>
      </c>
      <c r="U2081">
        <f>IF(ISNUMBER(SEARCH(U$1,raw[[#This Row],[active years]])),1,"")</f>
        <v>1</v>
      </c>
      <c r="V2081">
        <f>IF(ISNUMBER(SEARCH(V$1,raw[[#This Row],[active years]])),1,"")</f>
        <v>1</v>
      </c>
      <c r="W2081">
        <f>IF(ISNUMBER(SEARCH(W$1,raw[[#This Row],[active years]])),1,"")</f>
        <v>1</v>
      </c>
      <c r="X2081">
        <f>IF(ISNUMBER(SEARCH(X$1,raw[[#This Row],[active years]])),1,"")</f>
        <v>1</v>
      </c>
      <c r="Y2081">
        <f>IF(ISNUMBER(SEARCH(Y$1,raw[[#This Row],[active years]])),1,"")</f>
        <v>1</v>
      </c>
      <c r="Z2081">
        <f>IF(ISNUMBER(SEARCH(Z$1,raw[[#This Row],[active years]])),1,"")</f>
        <v>1</v>
      </c>
      <c r="AA2081">
        <f>IF(ISNUMBER(SEARCH(AA$1,raw[[#This Row],[active years]])),1,"")</f>
        <v>1</v>
      </c>
    </row>
    <row r="2082" spans="1:27" x14ac:dyDescent="0.45">
      <c r="A2082">
        <f>raw[team]</f>
        <v>2544</v>
      </c>
      <c r="B2082">
        <f>raw[rookie year]</f>
        <v>2008</v>
      </c>
      <c r="C2082" t="str">
        <f>IF(ISNUMBER(SEARCH(C$1,raw[[#This Row],[active years]])),1,"")</f>
        <v/>
      </c>
      <c r="D2082" t="str">
        <f>IF(ISNUMBER(SEARCH(D$1,raw[[#This Row],[active years]])),1,"")</f>
        <v/>
      </c>
      <c r="E2082" t="str">
        <f>IF(ISNUMBER(SEARCH(E$1,raw[[#This Row],[active years]])),1,"")</f>
        <v/>
      </c>
      <c r="F2082" t="str">
        <f>IF(ISNUMBER(SEARCH(F$1,raw[[#This Row],[active years]])),1,"")</f>
        <v/>
      </c>
      <c r="G2082" t="str">
        <f>IF(ISNUMBER(SEARCH(G$1,raw[[#This Row],[active years]])),1,"")</f>
        <v/>
      </c>
      <c r="H2082" t="str">
        <f>IF(ISNUMBER(SEARCH(H$1,raw[[#This Row],[active years]])),1,"")</f>
        <v/>
      </c>
      <c r="I2082" t="str">
        <f>IF(ISNUMBER(SEARCH(I$1,raw[[#This Row],[active years]])),1,"")</f>
        <v/>
      </c>
      <c r="J2082" t="str">
        <f>IF(ISNUMBER(SEARCH(J$1,raw[[#This Row],[active years]])),1,"")</f>
        <v/>
      </c>
      <c r="K2082" t="str">
        <f>IF(ISNUMBER(SEARCH(K$1,raw[[#This Row],[active years]])),1,"")</f>
        <v/>
      </c>
      <c r="L2082" t="str">
        <f>IF(ISNUMBER(SEARCH(L$1,raw[[#This Row],[active years]])),1,"")</f>
        <v/>
      </c>
      <c r="M2082" t="str">
        <f>IF(ISNUMBER(SEARCH(M$1,raw[[#This Row],[active years]])),1,"")</f>
        <v/>
      </c>
      <c r="N2082" t="str">
        <f>IF(ISNUMBER(SEARCH(N$1,raw[[#This Row],[active years]])),1,"")</f>
        <v/>
      </c>
      <c r="O2082" t="str">
        <f>IF(ISNUMBER(SEARCH(O$1,raw[[#This Row],[active years]])),1,"")</f>
        <v/>
      </c>
      <c r="P2082" t="str">
        <f>IF(ISNUMBER(SEARCH(P$1,raw[[#This Row],[active years]])),1,"")</f>
        <v/>
      </c>
      <c r="Q2082" t="str">
        <f>IF(ISNUMBER(SEARCH(Q$1,raw[[#This Row],[active years]])),1,"")</f>
        <v/>
      </c>
      <c r="R2082" t="str">
        <f>IF(ISNUMBER(SEARCH(R$1,raw[[#This Row],[active years]])),1,"")</f>
        <v/>
      </c>
      <c r="S2082">
        <f>IF(ISNUMBER(SEARCH(S$1,raw[[#This Row],[active years]])),1,"")</f>
        <v>1</v>
      </c>
      <c r="T2082">
        <f>IF(ISNUMBER(SEARCH(T$1,raw[[#This Row],[active years]])),1,"")</f>
        <v>1</v>
      </c>
      <c r="U2082">
        <f>IF(ISNUMBER(SEARCH(U$1,raw[[#This Row],[active years]])),1,"")</f>
        <v>1</v>
      </c>
      <c r="V2082">
        <f>IF(ISNUMBER(SEARCH(V$1,raw[[#This Row],[active years]])),1,"")</f>
        <v>1</v>
      </c>
      <c r="W2082">
        <f>IF(ISNUMBER(SEARCH(W$1,raw[[#This Row],[active years]])),1,"")</f>
        <v>1</v>
      </c>
      <c r="X2082">
        <f>IF(ISNUMBER(SEARCH(X$1,raw[[#This Row],[active years]])),1,"")</f>
        <v>1</v>
      </c>
      <c r="Y2082">
        <f>IF(ISNUMBER(SEARCH(Y$1,raw[[#This Row],[active years]])),1,"")</f>
        <v>1</v>
      </c>
      <c r="Z2082">
        <f>IF(ISNUMBER(SEARCH(Z$1,raw[[#This Row],[active years]])),1,"")</f>
        <v>1</v>
      </c>
      <c r="AA2082">
        <f>IF(ISNUMBER(SEARCH(AA$1,raw[[#This Row],[active years]])),1,"")</f>
        <v>1</v>
      </c>
    </row>
    <row r="2083" spans="1:27" x14ac:dyDescent="0.45">
      <c r="A2083">
        <f>raw[team]</f>
        <v>2545</v>
      </c>
      <c r="B2083">
        <f>raw[rookie year]</f>
        <v>2008</v>
      </c>
      <c r="C2083" t="str">
        <f>IF(ISNUMBER(SEARCH(C$1,raw[[#This Row],[active years]])),1,"")</f>
        <v/>
      </c>
      <c r="D2083" t="str">
        <f>IF(ISNUMBER(SEARCH(D$1,raw[[#This Row],[active years]])),1,"")</f>
        <v/>
      </c>
      <c r="E2083" t="str">
        <f>IF(ISNUMBER(SEARCH(E$1,raw[[#This Row],[active years]])),1,"")</f>
        <v/>
      </c>
      <c r="F2083" t="str">
        <f>IF(ISNUMBER(SEARCH(F$1,raw[[#This Row],[active years]])),1,"")</f>
        <v/>
      </c>
      <c r="G2083" t="str">
        <f>IF(ISNUMBER(SEARCH(G$1,raw[[#This Row],[active years]])),1,"")</f>
        <v/>
      </c>
      <c r="H2083" t="str">
        <f>IF(ISNUMBER(SEARCH(H$1,raw[[#This Row],[active years]])),1,"")</f>
        <v/>
      </c>
      <c r="I2083" t="str">
        <f>IF(ISNUMBER(SEARCH(I$1,raw[[#This Row],[active years]])),1,"")</f>
        <v/>
      </c>
      <c r="J2083" t="str">
        <f>IF(ISNUMBER(SEARCH(J$1,raw[[#This Row],[active years]])),1,"")</f>
        <v/>
      </c>
      <c r="K2083" t="str">
        <f>IF(ISNUMBER(SEARCH(K$1,raw[[#This Row],[active years]])),1,"")</f>
        <v/>
      </c>
      <c r="L2083" t="str">
        <f>IF(ISNUMBER(SEARCH(L$1,raw[[#This Row],[active years]])),1,"")</f>
        <v/>
      </c>
      <c r="M2083" t="str">
        <f>IF(ISNUMBER(SEARCH(M$1,raw[[#This Row],[active years]])),1,"")</f>
        <v/>
      </c>
      <c r="N2083" t="str">
        <f>IF(ISNUMBER(SEARCH(N$1,raw[[#This Row],[active years]])),1,"")</f>
        <v/>
      </c>
      <c r="O2083" t="str">
        <f>IF(ISNUMBER(SEARCH(O$1,raw[[#This Row],[active years]])),1,"")</f>
        <v/>
      </c>
      <c r="P2083" t="str">
        <f>IF(ISNUMBER(SEARCH(P$1,raw[[#This Row],[active years]])),1,"")</f>
        <v/>
      </c>
      <c r="Q2083" t="str">
        <f>IF(ISNUMBER(SEARCH(Q$1,raw[[#This Row],[active years]])),1,"")</f>
        <v/>
      </c>
      <c r="R2083" t="str">
        <f>IF(ISNUMBER(SEARCH(R$1,raw[[#This Row],[active years]])),1,"")</f>
        <v/>
      </c>
      <c r="S2083">
        <f>IF(ISNUMBER(SEARCH(S$1,raw[[#This Row],[active years]])),1,"")</f>
        <v>1</v>
      </c>
      <c r="T2083">
        <f>IF(ISNUMBER(SEARCH(T$1,raw[[#This Row],[active years]])),1,"")</f>
        <v>1</v>
      </c>
      <c r="U2083">
        <f>IF(ISNUMBER(SEARCH(U$1,raw[[#This Row],[active years]])),1,"")</f>
        <v>1</v>
      </c>
      <c r="V2083">
        <f>IF(ISNUMBER(SEARCH(V$1,raw[[#This Row],[active years]])),1,"")</f>
        <v>1</v>
      </c>
      <c r="W2083">
        <f>IF(ISNUMBER(SEARCH(W$1,raw[[#This Row],[active years]])),1,"")</f>
        <v>1</v>
      </c>
      <c r="X2083">
        <f>IF(ISNUMBER(SEARCH(X$1,raw[[#This Row],[active years]])),1,"")</f>
        <v>1</v>
      </c>
      <c r="Y2083">
        <f>IF(ISNUMBER(SEARCH(Y$1,raw[[#This Row],[active years]])),1,"")</f>
        <v>1</v>
      </c>
      <c r="Z2083">
        <f>IF(ISNUMBER(SEARCH(Z$1,raw[[#This Row],[active years]])),1,"")</f>
        <v>1</v>
      </c>
      <c r="AA2083">
        <f>IF(ISNUMBER(SEARCH(AA$1,raw[[#This Row],[active years]])),1,"")</f>
        <v>1</v>
      </c>
    </row>
    <row r="2084" spans="1:27" x14ac:dyDescent="0.45">
      <c r="A2084">
        <f>raw[team]</f>
        <v>2546</v>
      </c>
      <c r="B2084">
        <f>raw[rookie year]</f>
        <v>2008</v>
      </c>
      <c r="C2084" t="str">
        <f>IF(ISNUMBER(SEARCH(C$1,raw[[#This Row],[active years]])),1,"")</f>
        <v/>
      </c>
      <c r="D2084" t="str">
        <f>IF(ISNUMBER(SEARCH(D$1,raw[[#This Row],[active years]])),1,"")</f>
        <v/>
      </c>
      <c r="E2084" t="str">
        <f>IF(ISNUMBER(SEARCH(E$1,raw[[#This Row],[active years]])),1,"")</f>
        <v/>
      </c>
      <c r="F2084" t="str">
        <f>IF(ISNUMBER(SEARCH(F$1,raw[[#This Row],[active years]])),1,"")</f>
        <v/>
      </c>
      <c r="G2084" t="str">
        <f>IF(ISNUMBER(SEARCH(G$1,raw[[#This Row],[active years]])),1,"")</f>
        <v/>
      </c>
      <c r="H2084" t="str">
        <f>IF(ISNUMBER(SEARCH(H$1,raw[[#This Row],[active years]])),1,"")</f>
        <v/>
      </c>
      <c r="I2084" t="str">
        <f>IF(ISNUMBER(SEARCH(I$1,raw[[#This Row],[active years]])),1,"")</f>
        <v/>
      </c>
      <c r="J2084" t="str">
        <f>IF(ISNUMBER(SEARCH(J$1,raw[[#This Row],[active years]])),1,"")</f>
        <v/>
      </c>
      <c r="K2084" t="str">
        <f>IF(ISNUMBER(SEARCH(K$1,raw[[#This Row],[active years]])),1,"")</f>
        <v/>
      </c>
      <c r="L2084" t="str">
        <f>IF(ISNUMBER(SEARCH(L$1,raw[[#This Row],[active years]])),1,"")</f>
        <v/>
      </c>
      <c r="M2084" t="str">
        <f>IF(ISNUMBER(SEARCH(M$1,raw[[#This Row],[active years]])),1,"")</f>
        <v/>
      </c>
      <c r="N2084" t="str">
        <f>IF(ISNUMBER(SEARCH(N$1,raw[[#This Row],[active years]])),1,"")</f>
        <v/>
      </c>
      <c r="O2084" t="str">
        <f>IF(ISNUMBER(SEARCH(O$1,raw[[#This Row],[active years]])),1,"")</f>
        <v/>
      </c>
      <c r="P2084" t="str">
        <f>IF(ISNUMBER(SEARCH(P$1,raw[[#This Row],[active years]])),1,"")</f>
        <v/>
      </c>
      <c r="Q2084" t="str">
        <f>IF(ISNUMBER(SEARCH(Q$1,raw[[#This Row],[active years]])),1,"")</f>
        <v/>
      </c>
      <c r="R2084" t="str">
        <f>IF(ISNUMBER(SEARCH(R$1,raw[[#This Row],[active years]])),1,"")</f>
        <v/>
      </c>
      <c r="S2084">
        <f>IF(ISNUMBER(SEARCH(S$1,raw[[#This Row],[active years]])),1,"")</f>
        <v>1</v>
      </c>
      <c r="T2084">
        <f>IF(ISNUMBER(SEARCH(T$1,raw[[#This Row],[active years]])),1,"")</f>
        <v>1</v>
      </c>
      <c r="U2084">
        <f>IF(ISNUMBER(SEARCH(U$1,raw[[#This Row],[active years]])),1,"")</f>
        <v>1</v>
      </c>
      <c r="V2084">
        <f>IF(ISNUMBER(SEARCH(V$1,raw[[#This Row],[active years]])),1,"")</f>
        <v>1</v>
      </c>
      <c r="W2084">
        <f>IF(ISNUMBER(SEARCH(W$1,raw[[#This Row],[active years]])),1,"")</f>
        <v>1</v>
      </c>
      <c r="X2084">
        <f>IF(ISNUMBER(SEARCH(X$1,raw[[#This Row],[active years]])),1,"")</f>
        <v>1</v>
      </c>
      <c r="Y2084" t="str">
        <f>IF(ISNUMBER(SEARCH(Y$1,raw[[#This Row],[active years]])),1,"")</f>
        <v/>
      </c>
      <c r="Z2084" t="str">
        <f>IF(ISNUMBER(SEARCH(Z$1,raw[[#This Row],[active years]])),1,"")</f>
        <v/>
      </c>
      <c r="AA2084" t="str">
        <f>IF(ISNUMBER(SEARCH(AA$1,raw[[#This Row],[active years]])),1,"")</f>
        <v/>
      </c>
    </row>
    <row r="2085" spans="1:27" x14ac:dyDescent="0.45">
      <c r="A2085">
        <f>raw[team]</f>
        <v>2547</v>
      </c>
      <c r="B2085">
        <f>raw[rookie year]</f>
        <v>2008</v>
      </c>
      <c r="C2085" t="str">
        <f>IF(ISNUMBER(SEARCH(C$1,raw[[#This Row],[active years]])),1,"")</f>
        <v/>
      </c>
      <c r="D2085" t="str">
        <f>IF(ISNUMBER(SEARCH(D$1,raw[[#This Row],[active years]])),1,"")</f>
        <v/>
      </c>
      <c r="E2085" t="str">
        <f>IF(ISNUMBER(SEARCH(E$1,raw[[#This Row],[active years]])),1,"")</f>
        <v/>
      </c>
      <c r="F2085" t="str">
        <f>IF(ISNUMBER(SEARCH(F$1,raw[[#This Row],[active years]])),1,"")</f>
        <v/>
      </c>
      <c r="G2085" t="str">
        <f>IF(ISNUMBER(SEARCH(G$1,raw[[#This Row],[active years]])),1,"")</f>
        <v/>
      </c>
      <c r="H2085" t="str">
        <f>IF(ISNUMBER(SEARCH(H$1,raw[[#This Row],[active years]])),1,"")</f>
        <v/>
      </c>
      <c r="I2085" t="str">
        <f>IF(ISNUMBER(SEARCH(I$1,raw[[#This Row],[active years]])),1,"")</f>
        <v/>
      </c>
      <c r="J2085" t="str">
        <f>IF(ISNUMBER(SEARCH(J$1,raw[[#This Row],[active years]])),1,"")</f>
        <v/>
      </c>
      <c r="K2085" t="str">
        <f>IF(ISNUMBER(SEARCH(K$1,raw[[#This Row],[active years]])),1,"")</f>
        <v/>
      </c>
      <c r="L2085" t="str">
        <f>IF(ISNUMBER(SEARCH(L$1,raw[[#This Row],[active years]])),1,"")</f>
        <v/>
      </c>
      <c r="M2085" t="str">
        <f>IF(ISNUMBER(SEARCH(M$1,raw[[#This Row],[active years]])),1,"")</f>
        <v/>
      </c>
      <c r="N2085" t="str">
        <f>IF(ISNUMBER(SEARCH(N$1,raw[[#This Row],[active years]])),1,"")</f>
        <v/>
      </c>
      <c r="O2085" t="str">
        <f>IF(ISNUMBER(SEARCH(O$1,raw[[#This Row],[active years]])),1,"")</f>
        <v/>
      </c>
      <c r="P2085" t="str">
        <f>IF(ISNUMBER(SEARCH(P$1,raw[[#This Row],[active years]])),1,"")</f>
        <v/>
      </c>
      <c r="Q2085" t="str">
        <f>IF(ISNUMBER(SEARCH(Q$1,raw[[#This Row],[active years]])),1,"")</f>
        <v/>
      </c>
      <c r="R2085" t="str">
        <f>IF(ISNUMBER(SEARCH(R$1,raw[[#This Row],[active years]])),1,"")</f>
        <v/>
      </c>
      <c r="S2085">
        <f>IF(ISNUMBER(SEARCH(S$1,raw[[#This Row],[active years]])),1,"")</f>
        <v>1</v>
      </c>
      <c r="T2085">
        <f>IF(ISNUMBER(SEARCH(T$1,raw[[#This Row],[active years]])),1,"")</f>
        <v>1</v>
      </c>
      <c r="U2085">
        <f>IF(ISNUMBER(SEARCH(U$1,raw[[#This Row],[active years]])),1,"")</f>
        <v>1</v>
      </c>
      <c r="V2085" t="str">
        <f>IF(ISNUMBER(SEARCH(V$1,raw[[#This Row],[active years]])),1,"")</f>
        <v/>
      </c>
      <c r="W2085" t="str">
        <f>IF(ISNUMBER(SEARCH(W$1,raw[[#This Row],[active years]])),1,"")</f>
        <v/>
      </c>
      <c r="X2085" t="str">
        <f>IF(ISNUMBER(SEARCH(X$1,raw[[#This Row],[active years]])),1,"")</f>
        <v/>
      </c>
      <c r="Y2085" t="str">
        <f>IF(ISNUMBER(SEARCH(Y$1,raw[[#This Row],[active years]])),1,"")</f>
        <v/>
      </c>
      <c r="Z2085" t="str">
        <f>IF(ISNUMBER(SEARCH(Z$1,raw[[#This Row],[active years]])),1,"")</f>
        <v/>
      </c>
      <c r="AA2085" t="str">
        <f>IF(ISNUMBER(SEARCH(AA$1,raw[[#This Row],[active years]])),1,"")</f>
        <v/>
      </c>
    </row>
    <row r="2086" spans="1:27" x14ac:dyDescent="0.45">
      <c r="A2086">
        <f>raw[team]</f>
        <v>2549</v>
      </c>
      <c r="B2086">
        <f>raw[rookie year]</f>
        <v>2008</v>
      </c>
      <c r="C2086" t="str">
        <f>IF(ISNUMBER(SEARCH(C$1,raw[[#This Row],[active years]])),1,"")</f>
        <v/>
      </c>
      <c r="D2086" t="str">
        <f>IF(ISNUMBER(SEARCH(D$1,raw[[#This Row],[active years]])),1,"")</f>
        <v/>
      </c>
      <c r="E2086" t="str">
        <f>IF(ISNUMBER(SEARCH(E$1,raw[[#This Row],[active years]])),1,"")</f>
        <v/>
      </c>
      <c r="F2086" t="str">
        <f>IF(ISNUMBER(SEARCH(F$1,raw[[#This Row],[active years]])),1,"")</f>
        <v/>
      </c>
      <c r="G2086" t="str">
        <f>IF(ISNUMBER(SEARCH(G$1,raw[[#This Row],[active years]])),1,"")</f>
        <v/>
      </c>
      <c r="H2086" t="str">
        <f>IF(ISNUMBER(SEARCH(H$1,raw[[#This Row],[active years]])),1,"")</f>
        <v/>
      </c>
      <c r="I2086" t="str">
        <f>IF(ISNUMBER(SEARCH(I$1,raw[[#This Row],[active years]])),1,"")</f>
        <v/>
      </c>
      <c r="J2086" t="str">
        <f>IF(ISNUMBER(SEARCH(J$1,raw[[#This Row],[active years]])),1,"")</f>
        <v/>
      </c>
      <c r="K2086" t="str">
        <f>IF(ISNUMBER(SEARCH(K$1,raw[[#This Row],[active years]])),1,"")</f>
        <v/>
      </c>
      <c r="L2086" t="str">
        <f>IF(ISNUMBER(SEARCH(L$1,raw[[#This Row],[active years]])),1,"")</f>
        <v/>
      </c>
      <c r="M2086" t="str">
        <f>IF(ISNUMBER(SEARCH(M$1,raw[[#This Row],[active years]])),1,"")</f>
        <v/>
      </c>
      <c r="N2086" t="str">
        <f>IF(ISNUMBER(SEARCH(N$1,raw[[#This Row],[active years]])),1,"")</f>
        <v/>
      </c>
      <c r="O2086" t="str">
        <f>IF(ISNUMBER(SEARCH(O$1,raw[[#This Row],[active years]])),1,"")</f>
        <v/>
      </c>
      <c r="P2086" t="str">
        <f>IF(ISNUMBER(SEARCH(P$1,raw[[#This Row],[active years]])),1,"")</f>
        <v/>
      </c>
      <c r="Q2086" t="str">
        <f>IF(ISNUMBER(SEARCH(Q$1,raw[[#This Row],[active years]])),1,"")</f>
        <v/>
      </c>
      <c r="R2086" t="str">
        <f>IF(ISNUMBER(SEARCH(R$1,raw[[#This Row],[active years]])),1,"")</f>
        <v/>
      </c>
      <c r="S2086">
        <f>IF(ISNUMBER(SEARCH(S$1,raw[[#This Row],[active years]])),1,"")</f>
        <v>1</v>
      </c>
      <c r="T2086">
        <f>IF(ISNUMBER(SEARCH(T$1,raw[[#This Row],[active years]])),1,"")</f>
        <v>1</v>
      </c>
      <c r="U2086">
        <f>IF(ISNUMBER(SEARCH(U$1,raw[[#This Row],[active years]])),1,"")</f>
        <v>1</v>
      </c>
      <c r="V2086">
        <f>IF(ISNUMBER(SEARCH(V$1,raw[[#This Row],[active years]])),1,"")</f>
        <v>1</v>
      </c>
      <c r="W2086">
        <f>IF(ISNUMBER(SEARCH(W$1,raw[[#This Row],[active years]])),1,"")</f>
        <v>1</v>
      </c>
      <c r="X2086">
        <f>IF(ISNUMBER(SEARCH(X$1,raw[[#This Row],[active years]])),1,"")</f>
        <v>1</v>
      </c>
      <c r="Y2086">
        <f>IF(ISNUMBER(SEARCH(Y$1,raw[[#This Row],[active years]])),1,"")</f>
        <v>1</v>
      </c>
      <c r="Z2086">
        <f>IF(ISNUMBER(SEARCH(Z$1,raw[[#This Row],[active years]])),1,"")</f>
        <v>1</v>
      </c>
      <c r="AA2086">
        <f>IF(ISNUMBER(SEARCH(AA$1,raw[[#This Row],[active years]])),1,"")</f>
        <v>1</v>
      </c>
    </row>
    <row r="2087" spans="1:27" x14ac:dyDescent="0.45">
      <c r="A2087">
        <f>raw[team]</f>
        <v>2550</v>
      </c>
      <c r="B2087">
        <f>raw[rookie year]</f>
        <v>2008</v>
      </c>
      <c r="C2087" t="str">
        <f>IF(ISNUMBER(SEARCH(C$1,raw[[#This Row],[active years]])),1,"")</f>
        <v/>
      </c>
      <c r="D2087" t="str">
        <f>IF(ISNUMBER(SEARCH(D$1,raw[[#This Row],[active years]])),1,"")</f>
        <v/>
      </c>
      <c r="E2087" t="str">
        <f>IF(ISNUMBER(SEARCH(E$1,raw[[#This Row],[active years]])),1,"")</f>
        <v/>
      </c>
      <c r="F2087" t="str">
        <f>IF(ISNUMBER(SEARCH(F$1,raw[[#This Row],[active years]])),1,"")</f>
        <v/>
      </c>
      <c r="G2087" t="str">
        <f>IF(ISNUMBER(SEARCH(G$1,raw[[#This Row],[active years]])),1,"")</f>
        <v/>
      </c>
      <c r="H2087" t="str">
        <f>IF(ISNUMBER(SEARCH(H$1,raw[[#This Row],[active years]])),1,"")</f>
        <v/>
      </c>
      <c r="I2087" t="str">
        <f>IF(ISNUMBER(SEARCH(I$1,raw[[#This Row],[active years]])),1,"")</f>
        <v/>
      </c>
      <c r="J2087" t="str">
        <f>IF(ISNUMBER(SEARCH(J$1,raw[[#This Row],[active years]])),1,"")</f>
        <v/>
      </c>
      <c r="K2087" t="str">
        <f>IF(ISNUMBER(SEARCH(K$1,raw[[#This Row],[active years]])),1,"")</f>
        <v/>
      </c>
      <c r="L2087" t="str">
        <f>IF(ISNUMBER(SEARCH(L$1,raw[[#This Row],[active years]])),1,"")</f>
        <v/>
      </c>
      <c r="M2087" t="str">
        <f>IF(ISNUMBER(SEARCH(M$1,raw[[#This Row],[active years]])),1,"")</f>
        <v/>
      </c>
      <c r="N2087" t="str">
        <f>IF(ISNUMBER(SEARCH(N$1,raw[[#This Row],[active years]])),1,"")</f>
        <v/>
      </c>
      <c r="O2087" t="str">
        <f>IF(ISNUMBER(SEARCH(O$1,raw[[#This Row],[active years]])),1,"")</f>
        <v/>
      </c>
      <c r="P2087" t="str">
        <f>IF(ISNUMBER(SEARCH(P$1,raw[[#This Row],[active years]])),1,"")</f>
        <v/>
      </c>
      <c r="Q2087" t="str">
        <f>IF(ISNUMBER(SEARCH(Q$1,raw[[#This Row],[active years]])),1,"")</f>
        <v/>
      </c>
      <c r="R2087" t="str">
        <f>IF(ISNUMBER(SEARCH(R$1,raw[[#This Row],[active years]])),1,"")</f>
        <v/>
      </c>
      <c r="S2087">
        <f>IF(ISNUMBER(SEARCH(S$1,raw[[#This Row],[active years]])),1,"")</f>
        <v>1</v>
      </c>
      <c r="T2087">
        <f>IF(ISNUMBER(SEARCH(T$1,raw[[#This Row],[active years]])),1,"")</f>
        <v>1</v>
      </c>
      <c r="U2087">
        <f>IF(ISNUMBER(SEARCH(U$1,raw[[#This Row],[active years]])),1,"")</f>
        <v>1</v>
      </c>
      <c r="V2087">
        <f>IF(ISNUMBER(SEARCH(V$1,raw[[#This Row],[active years]])),1,"")</f>
        <v>1</v>
      </c>
      <c r="W2087">
        <f>IF(ISNUMBER(SEARCH(W$1,raw[[#This Row],[active years]])),1,"")</f>
        <v>1</v>
      </c>
      <c r="X2087">
        <f>IF(ISNUMBER(SEARCH(X$1,raw[[#This Row],[active years]])),1,"")</f>
        <v>1</v>
      </c>
      <c r="Y2087">
        <f>IF(ISNUMBER(SEARCH(Y$1,raw[[#This Row],[active years]])),1,"")</f>
        <v>1</v>
      </c>
      <c r="Z2087">
        <f>IF(ISNUMBER(SEARCH(Z$1,raw[[#This Row],[active years]])),1,"")</f>
        <v>1</v>
      </c>
      <c r="AA2087">
        <f>IF(ISNUMBER(SEARCH(AA$1,raw[[#This Row],[active years]])),1,"")</f>
        <v>1</v>
      </c>
    </row>
    <row r="2088" spans="1:27" x14ac:dyDescent="0.45">
      <c r="A2088">
        <f>raw[team]</f>
        <v>2551</v>
      </c>
      <c r="B2088">
        <f>raw[rookie year]</f>
        <v>2008</v>
      </c>
      <c r="C2088" t="str">
        <f>IF(ISNUMBER(SEARCH(C$1,raw[[#This Row],[active years]])),1,"")</f>
        <v/>
      </c>
      <c r="D2088" t="str">
        <f>IF(ISNUMBER(SEARCH(D$1,raw[[#This Row],[active years]])),1,"")</f>
        <v/>
      </c>
      <c r="E2088" t="str">
        <f>IF(ISNUMBER(SEARCH(E$1,raw[[#This Row],[active years]])),1,"")</f>
        <v/>
      </c>
      <c r="F2088" t="str">
        <f>IF(ISNUMBER(SEARCH(F$1,raw[[#This Row],[active years]])),1,"")</f>
        <v/>
      </c>
      <c r="G2088" t="str">
        <f>IF(ISNUMBER(SEARCH(G$1,raw[[#This Row],[active years]])),1,"")</f>
        <v/>
      </c>
      <c r="H2088" t="str">
        <f>IF(ISNUMBER(SEARCH(H$1,raw[[#This Row],[active years]])),1,"")</f>
        <v/>
      </c>
      <c r="I2088" t="str">
        <f>IF(ISNUMBER(SEARCH(I$1,raw[[#This Row],[active years]])),1,"")</f>
        <v/>
      </c>
      <c r="J2088" t="str">
        <f>IF(ISNUMBER(SEARCH(J$1,raw[[#This Row],[active years]])),1,"")</f>
        <v/>
      </c>
      <c r="K2088" t="str">
        <f>IF(ISNUMBER(SEARCH(K$1,raw[[#This Row],[active years]])),1,"")</f>
        <v/>
      </c>
      <c r="L2088" t="str">
        <f>IF(ISNUMBER(SEARCH(L$1,raw[[#This Row],[active years]])),1,"")</f>
        <v/>
      </c>
      <c r="M2088" t="str">
        <f>IF(ISNUMBER(SEARCH(M$1,raw[[#This Row],[active years]])),1,"")</f>
        <v/>
      </c>
      <c r="N2088" t="str">
        <f>IF(ISNUMBER(SEARCH(N$1,raw[[#This Row],[active years]])),1,"")</f>
        <v/>
      </c>
      <c r="O2088" t="str">
        <f>IF(ISNUMBER(SEARCH(O$1,raw[[#This Row],[active years]])),1,"")</f>
        <v/>
      </c>
      <c r="P2088" t="str">
        <f>IF(ISNUMBER(SEARCH(P$1,raw[[#This Row],[active years]])),1,"")</f>
        <v/>
      </c>
      <c r="Q2088" t="str">
        <f>IF(ISNUMBER(SEARCH(Q$1,raw[[#This Row],[active years]])),1,"")</f>
        <v/>
      </c>
      <c r="R2088" t="str">
        <f>IF(ISNUMBER(SEARCH(R$1,raw[[#This Row],[active years]])),1,"")</f>
        <v/>
      </c>
      <c r="S2088">
        <f>IF(ISNUMBER(SEARCH(S$1,raw[[#This Row],[active years]])),1,"")</f>
        <v>1</v>
      </c>
      <c r="T2088">
        <f>IF(ISNUMBER(SEARCH(T$1,raw[[#This Row],[active years]])),1,"")</f>
        <v>1</v>
      </c>
      <c r="U2088">
        <f>IF(ISNUMBER(SEARCH(U$1,raw[[#This Row],[active years]])),1,"")</f>
        <v>1</v>
      </c>
      <c r="V2088">
        <f>IF(ISNUMBER(SEARCH(V$1,raw[[#This Row],[active years]])),1,"")</f>
        <v>1</v>
      </c>
      <c r="W2088">
        <f>IF(ISNUMBER(SEARCH(W$1,raw[[#This Row],[active years]])),1,"")</f>
        <v>1</v>
      </c>
      <c r="X2088">
        <f>IF(ISNUMBER(SEARCH(X$1,raw[[#This Row],[active years]])),1,"")</f>
        <v>1</v>
      </c>
      <c r="Y2088">
        <f>IF(ISNUMBER(SEARCH(Y$1,raw[[#This Row],[active years]])),1,"")</f>
        <v>1</v>
      </c>
      <c r="Z2088">
        <f>IF(ISNUMBER(SEARCH(Z$1,raw[[#This Row],[active years]])),1,"")</f>
        <v>1</v>
      </c>
      <c r="AA2088">
        <f>IF(ISNUMBER(SEARCH(AA$1,raw[[#This Row],[active years]])),1,"")</f>
        <v>1</v>
      </c>
    </row>
    <row r="2089" spans="1:27" x14ac:dyDescent="0.45">
      <c r="A2089">
        <f>raw[team]</f>
        <v>2553</v>
      </c>
      <c r="B2089">
        <f>raw[rookie year]</f>
        <v>2008</v>
      </c>
      <c r="C2089" t="str">
        <f>IF(ISNUMBER(SEARCH(C$1,raw[[#This Row],[active years]])),1,"")</f>
        <v/>
      </c>
      <c r="D2089" t="str">
        <f>IF(ISNUMBER(SEARCH(D$1,raw[[#This Row],[active years]])),1,"")</f>
        <v/>
      </c>
      <c r="E2089" t="str">
        <f>IF(ISNUMBER(SEARCH(E$1,raw[[#This Row],[active years]])),1,"")</f>
        <v/>
      </c>
      <c r="F2089" t="str">
        <f>IF(ISNUMBER(SEARCH(F$1,raw[[#This Row],[active years]])),1,"")</f>
        <v/>
      </c>
      <c r="G2089" t="str">
        <f>IF(ISNUMBER(SEARCH(G$1,raw[[#This Row],[active years]])),1,"")</f>
        <v/>
      </c>
      <c r="H2089" t="str">
        <f>IF(ISNUMBER(SEARCH(H$1,raw[[#This Row],[active years]])),1,"")</f>
        <v/>
      </c>
      <c r="I2089" t="str">
        <f>IF(ISNUMBER(SEARCH(I$1,raw[[#This Row],[active years]])),1,"")</f>
        <v/>
      </c>
      <c r="J2089" t="str">
        <f>IF(ISNUMBER(SEARCH(J$1,raw[[#This Row],[active years]])),1,"")</f>
        <v/>
      </c>
      <c r="K2089" t="str">
        <f>IF(ISNUMBER(SEARCH(K$1,raw[[#This Row],[active years]])),1,"")</f>
        <v/>
      </c>
      <c r="L2089" t="str">
        <f>IF(ISNUMBER(SEARCH(L$1,raw[[#This Row],[active years]])),1,"")</f>
        <v/>
      </c>
      <c r="M2089" t="str">
        <f>IF(ISNUMBER(SEARCH(M$1,raw[[#This Row],[active years]])),1,"")</f>
        <v/>
      </c>
      <c r="N2089" t="str">
        <f>IF(ISNUMBER(SEARCH(N$1,raw[[#This Row],[active years]])),1,"")</f>
        <v/>
      </c>
      <c r="O2089" t="str">
        <f>IF(ISNUMBER(SEARCH(O$1,raw[[#This Row],[active years]])),1,"")</f>
        <v/>
      </c>
      <c r="P2089" t="str">
        <f>IF(ISNUMBER(SEARCH(P$1,raw[[#This Row],[active years]])),1,"")</f>
        <v/>
      </c>
      <c r="Q2089" t="str">
        <f>IF(ISNUMBER(SEARCH(Q$1,raw[[#This Row],[active years]])),1,"")</f>
        <v/>
      </c>
      <c r="R2089" t="str">
        <f>IF(ISNUMBER(SEARCH(R$1,raw[[#This Row],[active years]])),1,"")</f>
        <v/>
      </c>
      <c r="S2089">
        <f>IF(ISNUMBER(SEARCH(S$1,raw[[#This Row],[active years]])),1,"")</f>
        <v>1</v>
      </c>
      <c r="T2089" t="str">
        <f>IF(ISNUMBER(SEARCH(T$1,raw[[#This Row],[active years]])),1,"")</f>
        <v/>
      </c>
      <c r="U2089" t="str">
        <f>IF(ISNUMBER(SEARCH(U$1,raw[[#This Row],[active years]])),1,"")</f>
        <v/>
      </c>
      <c r="V2089" t="str">
        <f>IF(ISNUMBER(SEARCH(V$1,raw[[#This Row],[active years]])),1,"")</f>
        <v/>
      </c>
      <c r="W2089" t="str">
        <f>IF(ISNUMBER(SEARCH(W$1,raw[[#This Row],[active years]])),1,"")</f>
        <v/>
      </c>
      <c r="X2089" t="str">
        <f>IF(ISNUMBER(SEARCH(X$1,raw[[#This Row],[active years]])),1,"")</f>
        <v/>
      </c>
      <c r="Y2089" t="str">
        <f>IF(ISNUMBER(SEARCH(Y$1,raw[[#This Row],[active years]])),1,"")</f>
        <v/>
      </c>
      <c r="Z2089" t="str">
        <f>IF(ISNUMBER(SEARCH(Z$1,raw[[#This Row],[active years]])),1,"")</f>
        <v/>
      </c>
      <c r="AA2089" t="str">
        <f>IF(ISNUMBER(SEARCH(AA$1,raw[[#This Row],[active years]])),1,"")</f>
        <v/>
      </c>
    </row>
    <row r="2090" spans="1:27" x14ac:dyDescent="0.45">
      <c r="A2090">
        <f>raw[team]</f>
        <v>2554</v>
      </c>
      <c r="B2090">
        <f>raw[rookie year]</f>
        <v>2008</v>
      </c>
      <c r="C2090" t="str">
        <f>IF(ISNUMBER(SEARCH(C$1,raw[[#This Row],[active years]])),1,"")</f>
        <v/>
      </c>
      <c r="D2090" t="str">
        <f>IF(ISNUMBER(SEARCH(D$1,raw[[#This Row],[active years]])),1,"")</f>
        <v/>
      </c>
      <c r="E2090" t="str">
        <f>IF(ISNUMBER(SEARCH(E$1,raw[[#This Row],[active years]])),1,"")</f>
        <v/>
      </c>
      <c r="F2090" t="str">
        <f>IF(ISNUMBER(SEARCH(F$1,raw[[#This Row],[active years]])),1,"")</f>
        <v/>
      </c>
      <c r="G2090" t="str">
        <f>IF(ISNUMBER(SEARCH(G$1,raw[[#This Row],[active years]])),1,"")</f>
        <v/>
      </c>
      <c r="H2090" t="str">
        <f>IF(ISNUMBER(SEARCH(H$1,raw[[#This Row],[active years]])),1,"")</f>
        <v/>
      </c>
      <c r="I2090" t="str">
        <f>IF(ISNUMBER(SEARCH(I$1,raw[[#This Row],[active years]])),1,"")</f>
        <v/>
      </c>
      <c r="J2090" t="str">
        <f>IF(ISNUMBER(SEARCH(J$1,raw[[#This Row],[active years]])),1,"")</f>
        <v/>
      </c>
      <c r="K2090" t="str">
        <f>IF(ISNUMBER(SEARCH(K$1,raw[[#This Row],[active years]])),1,"")</f>
        <v/>
      </c>
      <c r="L2090" t="str">
        <f>IF(ISNUMBER(SEARCH(L$1,raw[[#This Row],[active years]])),1,"")</f>
        <v/>
      </c>
      <c r="M2090" t="str">
        <f>IF(ISNUMBER(SEARCH(M$1,raw[[#This Row],[active years]])),1,"")</f>
        <v/>
      </c>
      <c r="N2090" t="str">
        <f>IF(ISNUMBER(SEARCH(N$1,raw[[#This Row],[active years]])),1,"")</f>
        <v/>
      </c>
      <c r="O2090" t="str">
        <f>IF(ISNUMBER(SEARCH(O$1,raw[[#This Row],[active years]])),1,"")</f>
        <v/>
      </c>
      <c r="P2090" t="str">
        <f>IF(ISNUMBER(SEARCH(P$1,raw[[#This Row],[active years]])),1,"")</f>
        <v/>
      </c>
      <c r="Q2090" t="str">
        <f>IF(ISNUMBER(SEARCH(Q$1,raw[[#This Row],[active years]])),1,"")</f>
        <v/>
      </c>
      <c r="R2090" t="str">
        <f>IF(ISNUMBER(SEARCH(R$1,raw[[#This Row],[active years]])),1,"")</f>
        <v/>
      </c>
      <c r="S2090">
        <f>IF(ISNUMBER(SEARCH(S$1,raw[[#This Row],[active years]])),1,"")</f>
        <v>1</v>
      </c>
      <c r="T2090">
        <f>IF(ISNUMBER(SEARCH(T$1,raw[[#This Row],[active years]])),1,"")</f>
        <v>1</v>
      </c>
      <c r="U2090">
        <f>IF(ISNUMBER(SEARCH(U$1,raw[[#This Row],[active years]])),1,"")</f>
        <v>1</v>
      </c>
      <c r="V2090">
        <f>IF(ISNUMBER(SEARCH(V$1,raw[[#This Row],[active years]])),1,"")</f>
        <v>1</v>
      </c>
      <c r="W2090">
        <f>IF(ISNUMBER(SEARCH(W$1,raw[[#This Row],[active years]])),1,"")</f>
        <v>1</v>
      </c>
      <c r="X2090">
        <f>IF(ISNUMBER(SEARCH(X$1,raw[[#This Row],[active years]])),1,"")</f>
        <v>1</v>
      </c>
      <c r="Y2090">
        <f>IF(ISNUMBER(SEARCH(Y$1,raw[[#This Row],[active years]])),1,"")</f>
        <v>1</v>
      </c>
      <c r="Z2090">
        <f>IF(ISNUMBER(SEARCH(Z$1,raw[[#This Row],[active years]])),1,"")</f>
        <v>1</v>
      </c>
      <c r="AA2090">
        <f>IF(ISNUMBER(SEARCH(AA$1,raw[[#This Row],[active years]])),1,"")</f>
        <v>1</v>
      </c>
    </row>
    <row r="2091" spans="1:27" x14ac:dyDescent="0.45">
      <c r="A2091">
        <f>raw[team]</f>
        <v>2555</v>
      </c>
      <c r="B2091">
        <f>raw[rookie year]</f>
        <v>2008</v>
      </c>
      <c r="C2091" t="str">
        <f>IF(ISNUMBER(SEARCH(C$1,raw[[#This Row],[active years]])),1,"")</f>
        <v/>
      </c>
      <c r="D2091" t="str">
        <f>IF(ISNUMBER(SEARCH(D$1,raw[[#This Row],[active years]])),1,"")</f>
        <v/>
      </c>
      <c r="E2091" t="str">
        <f>IF(ISNUMBER(SEARCH(E$1,raw[[#This Row],[active years]])),1,"")</f>
        <v/>
      </c>
      <c r="F2091" t="str">
        <f>IF(ISNUMBER(SEARCH(F$1,raw[[#This Row],[active years]])),1,"")</f>
        <v/>
      </c>
      <c r="G2091" t="str">
        <f>IF(ISNUMBER(SEARCH(G$1,raw[[#This Row],[active years]])),1,"")</f>
        <v/>
      </c>
      <c r="H2091" t="str">
        <f>IF(ISNUMBER(SEARCH(H$1,raw[[#This Row],[active years]])),1,"")</f>
        <v/>
      </c>
      <c r="I2091" t="str">
        <f>IF(ISNUMBER(SEARCH(I$1,raw[[#This Row],[active years]])),1,"")</f>
        <v/>
      </c>
      <c r="J2091" t="str">
        <f>IF(ISNUMBER(SEARCH(J$1,raw[[#This Row],[active years]])),1,"")</f>
        <v/>
      </c>
      <c r="K2091" t="str">
        <f>IF(ISNUMBER(SEARCH(K$1,raw[[#This Row],[active years]])),1,"")</f>
        <v/>
      </c>
      <c r="L2091" t="str">
        <f>IF(ISNUMBER(SEARCH(L$1,raw[[#This Row],[active years]])),1,"")</f>
        <v/>
      </c>
      <c r="M2091" t="str">
        <f>IF(ISNUMBER(SEARCH(M$1,raw[[#This Row],[active years]])),1,"")</f>
        <v/>
      </c>
      <c r="N2091" t="str">
        <f>IF(ISNUMBER(SEARCH(N$1,raw[[#This Row],[active years]])),1,"")</f>
        <v/>
      </c>
      <c r="O2091" t="str">
        <f>IF(ISNUMBER(SEARCH(O$1,raw[[#This Row],[active years]])),1,"")</f>
        <v/>
      </c>
      <c r="P2091" t="str">
        <f>IF(ISNUMBER(SEARCH(P$1,raw[[#This Row],[active years]])),1,"")</f>
        <v/>
      </c>
      <c r="Q2091" t="str">
        <f>IF(ISNUMBER(SEARCH(Q$1,raw[[#This Row],[active years]])),1,"")</f>
        <v/>
      </c>
      <c r="R2091" t="str">
        <f>IF(ISNUMBER(SEARCH(R$1,raw[[#This Row],[active years]])),1,"")</f>
        <v/>
      </c>
      <c r="S2091">
        <f>IF(ISNUMBER(SEARCH(S$1,raw[[#This Row],[active years]])),1,"")</f>
        <v>1</v>
      </c>
      <c r="T2091">
        <f>IF(ISNUMBER(SEARCH(T$1,raw[[#This Row],[active years]])),1,"")</f>
        <v>1</v>
      </c>
      <c r="U2091">
        <f>IF(ISNUMBER(SEARCH(U$1,raw[[#This Row],[active years]])),1,"")</f>
        <v>1</v>
      </c>
      <c r="V2091">
        <f>IF(ISNUMBER(SEARCH(V$1,raw[[#This Row],[active years]])),1,"")</f>
        <v>1</v>
      </c>
      <c r="W2091">
        <f>IF(ISNUMBER(SEARCH(W$1,raw[[#This Row],[active years]])),1,"")</f>
        <v>1</v>
      </c>
      <c r="X2091">
        <f>IF(ISNUMBER(SEARCH(X$1,raw[[#This Row],[active years]])),1,"")</f>
        <v>1</v>
      </c>
      <c r="Y2091">
        <f>IF(ISNUMBER(SEARCH(Y$1,raw[[#This Row],[active years]])),1,"")</f>
        <v>1</v>
      </c>
      <c r="Z2091">
        <f>IF(ISNUMBER(SEARCH(Z$1,raw[[#This Row],[active years]])),1,"")</f>
        <v>1</v>
      </c>
      <c r="AA2091">
        <f>IF(ISNUMBER(SEARCH(AA$1,raw[[#This Row],[active years]])),1,"")</f>
        <v>1</v>
      </c>
    </row>
    <row r="2092" spans="1:27" x14ac:dyDescent="0.45">
      <c r="A2092">
        <f>raw[team]</f>
        <v>2556</v>
      </c>
      <c r="B2092">
        <f>raw[rookie year]</f>
        <v>2008</v>
      </c>
      <c r="C2092" t="str">
        <f>IF(ISNUMBER(SEARCH(C$1,raw[[#This Row],[active years]])),1,"")</f>
        <v/>
      </c>
      <c r="D2092" t="str">
        <f>IF(ISNUMBER(SEARCH(D$1,raw[[#This Row],[active years]])),1,"")</f>
        <v/>
      </c>
      <c r="E2092" t="str">
        <f>IF(ISNUMBER(SEARCH(E$1,raw[[#This Row],[active years]])),1,"")</f>
        <v/>
      </c>
      <c r="F2092" t="str">
        <f>IF(ISNUMBER(SEARCH(F$1,raw[[#This Row],[active years]])),1,"")</f>
        <v/>
      </c>
      <c r="G2092" t="str">
        <f>IF(ISNUMBER(SEARCH(G$1,raw[[#This Row],[active years]])),1,"")</f>
        <v/>
      </c>
      <c r="H2092" t="str">
        <f>IF(ISNUMBER(SEARCH(H$1,raw[[#This Row],[active years]])),1,"")</f>
        <v/>
      </c>
      <c r="I2092" t="str">
        <f>IF(ISNUMBER(SEARCH(I$1,raw[[#This Row],[active years]])),1,"")</f>
        <v/>
      </c>
      <c r="J2092" t="str">
        <f>IF(ISNUMBER(SEARCH(J$1,raw[[#This Row],[active years]])),1,"")</f>
        <v/>
      </c>
      <c r="K2092" t="str">
        <f>IF(ISNUMBER(SEARCH(K$1,raw[[#This Row],[active years]])),1,"")</f>
        <v/>
      </c>
      <c r="L2092" t="str">
        <f>IF(ISNUMBER(SEARCH(L$1,raw[[#This Row],[active years]])),1,"")</f>
        <v/>
      </c>
      <c r="M2092" t="str">
        <f>IF(ISNUMBER(SEARCH(M$1,raw[[#This Row],[active years]])),1,"")</f>
        <v/>
      </c>
      <c r="N2092" t="str">
        <f>IF(ISNUMBER(SEARCH(N$1,raw[[#This Row],[active years]])),1,"")</f>
        <v/>
      </c>
      <c r="O2092" t="str">
        <f>IF(ISNUMBER(SEARCH(O$1,raw[[#This Row],[active years]])),1,"")</f>
        <v/>
      </c>
      <c r="P2092" t="str">
        <f>IF(ISNUMBER(SEARCH(P$1,raw[[#This Row],[active years]])),1,"")</f>
        <v/>
      </c>
      <c r="Q2092" t="str">
        <f>IF(ISNUMBER(SEARCH(Q$1,raw[[#This Row],[active years]])),1,"")</f>
        <v/>
      </c>
      <c r="R2092" t="str">
        <f>IF(ISNUMBER(SEARCH(R$1,raw[[#This Row],[active years]])),1,"")</f>
        <v/>
      </c>
      <c r="S2092">
        <f>IF(ISNUMBER(SEARCH(S$1,raw[[#This Row],[active years]])),1,"")</f>
        <v>1</v>
      </c>
      <c r="T2092">
        <f>IF(ISNUMBER(SEARCH(T$1,raw[[#This Row],[active years]])),1,"")</f>
        <v>1</v>
      </c>
      <c r="U2092">
        <f>IF(ISNUMBER(SEARCH(U$1,raw[[#This Row],[active years]])),1,"")</f>
        <v>1</v>
      </c>
      <c r="V2092">
        <f>IF(ISNUMBER(SEARCH(V$1,raw[[#This Row],[active years]])),1,"")</f>
        <v>1</v>
      </c>
      <c r="W2092">
        <f>IF(ISNUMBER(SEARCH(W$1,raw[[#This Row],[active years]])),1,"")</f>
        <v>1</v>
      </c>
      <c r="X2092">
        <f>IF(ISNUMBER(SEARCH(X$1,raw[[#This Row],[active years]])),1,"")</f>
        <v>1</v>
      </c>
      <c r="Y2092">
        <f>IF(ISNUMBER(SEARCH(Y$1,raw[[#This Row],[active years]])),1,"")</f>
        <v>1</v>
      </c>
      <c r="Z2092">
        <f>IF(ISNUMBER(SEARCH(Z$1,raw[[#This Row],[active years]])),1,"")</f>
        <v>1</v>
      </c>
      <c r="AA2092">
        <f>IF(ISNUMBER(SEARCH(AA$1,raw[[#This Row],[active years]])),1,"")</f>
        <v>1</v>
      </c>
    </row>
    <row r="2093" spans="1:27" x14ac:dyDescent="0.45">
      <c r="A2093">
        <f>raw[team]</f>
        <v>2557</v>
      </c>
      <c r="B2093">
        <f>raw[rookie year]</f>
        <v>2008</v>
      </c>
      <c r="C2093" t="str">
        <f>IF(ISNUMBER(SEARCH(C$1,raw[[#This Row],[active years]])),1,"")</f>
        <v/>
      </c>
      <c r="D2093" t="str">
        <f>IF(ISNUMBER(SEARCH(D$1,raw[[#This Row],[active years]])),1,"")</f>
        <v/>
      </c>
      <c r="E2093" t="str">
        <f>IF(ISNUMBER(SEARCH(E$1,raw[[#This Row],[active years]])),1,"")</f>
        <v/>
      </c>
      <c r="F2093" t="str">
        <f>IF(ISNUMBER(SEARCH(F$1,raw[[#This Row],[active years]])),1,"")</f>
        <v/>
      </c>
      <c r="G2093" t="str">
        <f>IF(ISNUMBER(SEARCH(G$1,raw[[#This Row],[active years]])),1,"")</f>
        <v/>
      </c>
      <c r="H2093" t="str">
        <f>IF(ISNUMBER(SEARCH(H$1,raw[[#This Row],[active years]])),1,"")</f>
        <v/>
      </c>
      <c r="I2093" t="str">
        <f>IF(ISNUMBER(SEARCH(I$1,raw[[#This Row],[active years]])),1,"")</f>
        <v/>
      </c>
      <c r="J2093" t="str">
        <f>IF(ISNUMBER(SEARCH(J$1,raw[[#This Row],[active years]])),1,"")</f>
        <v/>
      </c>
      <c r="K2093" t="str">
        <f>IF(ISNUMBER(SEARCH(K$1,raw[[#This Row],[active years]])),1,"")</f>
        <v/>
      </c>
      <c r="L2093" t="str">
        <f>IF(ISNUMBER(SEARCH(L$1,raw[[#This Row],[active years]])),1,"")</f>
        <v/>
      </c>
      <c r="M2093" t="str">
        <f>IF(ISNUMBER(SEARCH(M$1,raw[[#This Row],[active years]])),1,"")</f>
        <v/>
      </c>
      <c r="N2093" t="str">
        <f>IF(ISNUMBER(SEARCH(N$1,raw[[#This Row],[active years]])),1,"")</f>
        <v/>
      </c>
      <c r="O2093" t="str">
        <f>IF(ISNUMBER(SEARCH(O$1,raw[[#This Row],[active years]])),1,"")</f>
        <v/>
      </c>
      <c r="P2093" t="str">
        <f>IF(ISNUMBER(SEARCH(P$1,raw[[#This Row],[active years]])),1,"")</f>
        <v/>
      </c>
      <c r="Q2093" t="str">
        <f>IF(ISNUMBER(SEARCH(Q$1,raw[[#This Row],[active years]])),1,"")</f>
        <v/>
      </c>
      <c r="R2093" t="str">
        <f>IF(ISNUMBER(SEARCH(R$1,raw[[#This Row],[active years]])),1,"")</f>
        <v/>
      </c>
      <c r="S2093">
        <f>IF(ISNUMBER(SEARCH(S$1,raw[[#This Row],[active years]])),1,"")</f>
        <v>1</v>
      </c>
      <c r="T2093">
        <f>IF(ISNUMBER(SEARCH(T$1,raw[[#This Row],[active years]])),1,"")</f>
        <v>1</v>
      </c>
      <c r="U2093">
        <f>IF(ISNUMBER(SEARCH(U$1,raw[[#This Row],[active years]])),1,"")</f>
        <v>1</v>
      </c>
      <c r="V2093">
        <f>IF(ISNUMBER(SEARCH(V$1,raw[[#This Row],[active years]])),1,"")</f>
        <v>1</v>
      </c>
      <c r="W2093">
        <f>IF(ISNUMBER(SEARCH(W$1,raw[[#This Row],[active years]])),1,"")</f>
        <v>1</v>
      </c>
      <c r="X2093">
        <f>IF(ISNUMBER(SEARCH(X$1,raw[[#This Row],[active years]])),1,"")</f>
        <v>1</v>
      </c>
      <c r="Y2093">
        <f>IF(ISNUMBER(SEARCH(Y$1,raw[[#This Row],[active years]])),1,"")</f>
        <v>1</v>
      </c>
      <c r="Z2093">
        <f>IF(ISNUMBER(SEARCH(Z$1,raw[[#This Row],[active years]])),1,"")</f>
        <v>1</v>
      </c>
      <c r="AA2093">
        <f>IF(ISNUMBER(SEARCH(AA$1,raw[[#This Row],[active years]])),1,"")</f>
        <v>1</v>
      </c>
    </row>
    <row r="2094" spans="1:27" x14ac:dyDescent="0.45">
      <c r="A2094">
        <f>raw[team]</f>
        <v>2558</v>
      </c>
      <c r="B2094">
        <f>raw[rookie year]</f>
        <v>2008</v>
      </c>
      <c r="C2094" t="str">
        <f>IF(ISNUMBER(SEARCH(C$1,raw[[#This Row],[active years]])),1,"")</f>
        <v/>
      </c>
      <c r="D2094" t="str">
        <f>IF(ISNUMBER(SEARCH(D$1,raw[[#This Row],[active years]])),1,"")</f>
        <v/>
      </c>
      <c r="E2094" t="str">
        <f>IF(ISNUMBER(SEARCH(E$1,raw[[#This Row],[active years]])),1,"")</f>
        <v/>
      </c>
      <c r="F2094" t="str">
        <f>IF(ISNUMBER(SEARCH(F$1,raw[[#This Row],[active years]])),1,"")</f>
        <v/>
      </c>
      <c r="G2094" t="str">
        <f>IF(ISNUMBER(SEARCH(G$1,raw[[#This Row],[active years]])),1,"")</f>
        <v/>
      </c>
      <c r="H2094" t="str">
        <f>IF(ISNUMBER(SEARCH(H$1,raw[[#This Row],[active years]])),1,"")</f>
        <v/>
      </c>
      <c r="I2094" t="str">
        <f>IF(ISNUMBER(SEARCH(I$1,raw[[#This Row],[active years]])),1,"")</f>
        <v/>
      </c>
      <c r="J2094" t="str">
        <f>IF(ISNUMBER(SEARCH(J$1,raw[[#This Row],[active years]])),1,"")</f>
        <v/>
      </c>
      <c r="K2094" t="str">
        <f>IF(ISNUMBER(SEARCH(K$1,raw[[#This Row],[active years]])),1,"")</f>
        <v/>
      </c>
      <c r="L2094" t="str">
        <f>IF(ISNUMBER(SEARCH(L$1,raw[[#This Row],[active years]])),1,"")</f>
        <v/>
      </c>
      <c r="M2094" t="str">
        <f>IF(ISNUMBER(SEARCH(M$1,raw[[#This Row],[active years]])),1,"")</f>
        <v/>
      </c>
      <c r="N2094" t="str">
        <f>IF(ISNUMBER(SEARCH(N$1,raw[[#This Row],[active years]])),1,"")</f>
        <v/>
      </c>
      <c r="O2094" t="str">
        <f>IF(ISNUMBER(SEARCH(O$1,raw[[#This Row],[active years]])),1,"")</f>
        <v/>
      </c>
      <c r="P2094" t="str">
        <f>IF(ISNUMBER(SEARCH(P$1,raw[[#This Row],[active years]])),1,"")</f>
        <v/>
      </c>
      <c r="Q2094" t="str">
        <f>IF(ISNUMBER(SEARCH(Q$1,raw[[#This Row],[active years]])),1,"")</f>
        <v/>
      </c>
      <c r="R2094" t="str">
        <f>IF(ISNUMBER(SEARCH(R$1,raw[[#This Row],[active years]])),1,"")</f>
        <v/>
      </c>
      <c r="S2094">
        <f>IF(ISNUMBER(SEARCH(S$1,raw[[#This Row],[active years]])),1,"")</f>
        <v>1</v>
      </c>
      <c r="T2094" t="str">
        <f>IF(ISNUMBER(SEARCH(T$1,raw[[#This Row],[active years]])),1,"")</f>
        <v/>
      </c>
      <c r="U2094" t="str">
        <f>IF(ISNUMBER(SEARCH(U$1,raw[[#This Row],[active years]])),1,"")</f>
        <v/>
      </c>
      <c r="V2094" t="str">
        <f>IF(ISNUMBER(SEARCH(V$1,raw[[#This Row],[active years]])),1,"")</f>
        <v/>
      </c>
      <c r="W2094" t="str">
        <f>IF(ISNUMBER(SEARCH(W$1,raw[[#This Row],[active years]])),1,"")</f>
        <v/>
      </c>
      <c r="X2094" t="str">
        <f>IF(ISNUMBER(SEARCH(X$1,raw[[#This Row],[active years]])),1,"")</f>
        <v/>
      </c>
      <c r="Y2094" t="str">
        <f>IF(ISNUMBER(SEARCH(Y$1,raw[[#This Row],[active years]])),1,"")</f>
        <v/>
      </c>
      <c r="Z2094" t="str">
        <f>IF(ISNUMBER(SEARCH(Z$1,raw[[#This Row],[active years]])),1,"")</f>
        <v/>
      </c>
      <c r="AA2094" t="str">
        <f>IF(ISNUMBER(SEARCH(AA$1,raw[[#This Row],[active years]])),1,"")</f>
        <v/>
      </c>
    </row>
    <row r="2095" spans="1:27" x14ac:dyDescent="0.45">
      <c r="A2095">
        <f>raw[team]</f>
        <v>2559</v>
      </c>
      <c r="B2095">
        <f>raw[rookie year]</f>
        <v>2008</v>
      </c>
      <c r="C2095" t="str">
        <f>IF(ISNUMBER(SEARCH(C$1,raw[[#This Row],[active years]])),1,"")</f>
        <v/>
      </c>
      <c r="D2095" t="str">
        <f>IF(ISNUMBER(SEARCH(D$1,raw[[#This Row],[active years]])),1,"")</f>
        <v/>
      </c>
      <c r="E2095" t="str">
        <f>IF(ISNUMBER(SEARCH(E$1,raw[[#This Row],[active years]])),1,"")</f>
        <v/>
      </c>
      <c r="F2095" t="str">
        <f>IF(ISNUMBER(SEARCH(F$1,raw[[#This Row],[active years]])),1,"")</f>
        <v/>
      </c>
      <c r="G2095" t="str">
        <f>IF(ISNUMBER(SEARCH(G$1,raw[[#This Row],[active years]])),1,"")</f>
        <v/>
      </c>
      <c r="H2095" t="str">
        <f>IF(ISNUMBER(SEARCH(H$1,raw[[#This Row],[active years]])),1,"")</f>
        <v/>
      </c>
      <c r="I2095" t="str">
        <f>IF(ISNUMBER(SEARCH(I$1,raw[[#This Row],[active years]])),1,"")</f>
        <v/>
      </c>
      <c r="J2095" t="str">
        <f>IF(ISNUMBER(SEARCH(J$1,raw[[#This Row],[active years]])),1,"")</f>
        <v/>
      </c>
      <c r="K2095" t="str">
        <f>IF(ISNUMBER(SEARCH(K$1,raw[[#This Row],[active years]])),1,"")</f>
        <v/>
      </c>
      <c r="L2095" t="str">
        <f>IF(ISNUMBER(SEARCH(L$1,raw[[#This Row],[active years]])),1,"")</f>
        <v/>
      </c>
      <c r="M2095" t="str">
        <f>IF(ISNUMBER(SEARCH(M$1,raw[[#This Row],[active years]])),1,"")</f>
        <v/>
      </c>
      <c r="N2095" t="str">
        <f>IF(ISNUMBER(SEARCH(N$1,raw[[#This Row],[active years]])),1,"")</f>
        <v/>
      </c>
      <c r="O2095" t="str">
        <f>IF(ISNUMBER(SEARCH(O$1,raw[[#This Row],[active years]])),1,"")</f>
        <v/>
      </c>
      <c r="P2095" t="str">
        <f>IF(ISNUMBER(SEARCH(P$1,raw[[#This Row],[active years]])),1,"")</f>
        <v/>
      </c>
      <c r="Q2095" t="str">
        <f>IF(ISNUMBER(SEARCH(Q$1,raw[[#This Row],[active years]])),1,"")</f>
        <v/>
      </c>
      <c r="R2095" t="str">
        <f>IF(ISNUMBER(SEARCH(R$1,raw[[#This Row],[active years]])),1,"")</f>
        <v/>
      </c>
      <c r="S2095">
        <f>IF(ISNUMBER(SEARCH(S$1,raw[[#This Row],[active years]])),1,"")</f>
        <v>1</v>
      </c>
      <c r="T2095">
        <f>IF(ISNUMBER(SEARCH(T$1,raw[[#This Row],[active years]])),1,"")</f>
        <v>1</v>
      </c>
      <c r="U2095">
        <f>IF(ISNUMBER(SEARCH(U$1,raw[[#This Row],[active years]])),1,"")</f>
        <v>1</v>
      </c>
      <c r="V2095">
        <f>IF(ISNUMBER(SEARCH(V$1,raw[[#This Row],[active years]])),1,"")</f>
        <v>1</v>
      </c>
      <c r="W2095">
        <f>IF(ISNUMBER(SEARCH(W$1,raw[[#This Row],[active years]])),1,"")</f>
        <v>1</v>
      </c>
      <c r="X2095">
        <f>IF(ISNUMBER(SEARCH(X$1,raw[[#This Row],[active years]])),1,"")</f>
        <v>1</v>
      </c>
      <c r="Y2095">
        <f>IF(ISNUMBER(SEARCH(Y$1,raw[[#This Row],[active years]])),1,"")</f>
        <v>1</v>
      </c>
      <c r="Z2095">
        <f>IF(ISNUMBER(SEARCH(Z$1,raw[[#This Row],[active years]])),1,"")</f>
        <v>1</v>
      </c>
      <c r="AA2095">
        <f>IF(ISNUMBER(SEARCH(AA$1,raw[[#This Row],[active years]])),1,"")</f>
        <v>1</v>
      </c>
    </row>
    <row r="2096" spans="1:27" x14ac:dyDescent="0.45">
      <c r="A2096">
        <f>raw[team]</f>
        <v>2560</v>
      </c>
      <c r="B2096">
        <f>raw[rookie year]</f>
        <v>2008</v>
      </c>
      <c r="C2096" t="str">
        <f>IF(ISNUMBER(SEARCH(C$1,raw[[#This Row],[active years]])),1,"")</f>
        <v/>
      </c>
      <c r="D2096" t="str">
        <f>IF(ISNUMBER(SEARCH(D$1,raw[[#This Row],[active years]])),1,"")</f>
        <v/>
      </c>
      <c r="E2096" t="str">
        <f>IF(ISNUMBER(SEARCH(E$1,raw[[#This Row],[active years]])),1,"")</f>
        <v/>
      </c>
      <c r="F2096" t="str">
        <f>IF(ISNUMBER(SEARCH(F$1,raw[[#This Row],[active years]])),1,"")</f>
        <v/>
      </c>
      <c r="G2096" t="str">
        <f>IF(ISNUMBER(SEARCH(G$1,raw[[#This Row],[active years]])),1,"")</f>
        <v/>
      </c>
      <c r="H2096" t="str">
        <f>IF(ISNUMBER(SEARCH(H$1,raw[[#This Row],[active years]])),1,"")</f>
        <v/>
      </c>
      <c r="I2096" t="str">
        <f>IF(ISNUMBER(SEARCH(I$1,raw[[#This Row],[active years]])),1,"")</f>
        <v/>
      </c>
      <c r="J2096" t="str">
        <f>IF(ISNUMBER(SEARCH(J$1,raw[[#This Row],[active years]])),1,"")</f>
        <v/>
      </c>
      <c r="K2096" t="str">
        <f>IF(ISNUMBER(SEARCH(K$1,raw[[#This Row],[active years]])),1,"")</f>
        <v/>
      </c>
      <c r="L2096" t="str">
        <f>IF(ISNUMBER(SEARCH(L$1,raw[[#This Row],[active years]])),1,"")</f>
        <v/>
      </c>
      <c r="M2096" t="str">
        <f>IF(ISNUMBER(SEARCH(M$1,raw[[#This Row],[active years]])),1,"")</f>
        <v/>
      </c>
      <c r="N2096" t="str">
        <f>IF(ISNUMBER(SEARCH(N$1,raw[[#This Row],[active years]])),1,"")</f>
        <v/>
      </c>
      <c r="O2096" t="str">
        <f>IF(ISNUMBER(SEARCH(O$1,raw[[#This Row],[active years]])),1,"")</f>
        <v/>
      </c>
      <c r="P2096" t="str">
        <f>IF(ISNUMBER(SEARCH(P$1,raw[[#This Row],[active years]])),1,"")</f>
        <v/>
      </c>
      <c r="Q2096" t="str">
        <f>IF(ISNUMBER(SEARCH(Q$1,raw[[#This Row],[active years]])),1,"")</f>
        <v/>
      </c>
      <c r="R2096" t="str">
        <f>IF(ISNUMBER(SEARCH(R$1,raw[[#This Row],[active years]])),1,"")</f>
        <v/>
      </c>
      <c r="S2096">
        <f>IF(ISNUMBER(SEARCH(S$1,raw[[#This Row],[active years]])),1,"")</f>
        <v>1</v>
      </c>
      <c r="T2096">
        <f>IF(ISNUMBER(SEARCH(T$1,raw[[#This Row],[active years]])),1,"")</f>
        <v>1</v>
      </c>
      <c r="U2096">
        <f>IF(ISNUMBER(SEARCH(U$1,raw[[#This Row],[active years]])),1,"")</f>
        <v>1</v>
      </c>
      <c r="V2096">
        <f>IF(ISNUMBER(SEARCH(V$1,raw[[#This Row],[active years]])),1,"")</f>
        <v>1</v>
      </c>
      <c r="W2096">
        <f>IF(ISNUMBER(SEARCH(W$1,raw[[#This Row],[active years]])),1,"")</f>
        <v>1</v>
      </c>
      <c r="X2096">
        <f>IF(ISNUMBER(SEARCH(X$1,raw[[#This Row],[active years]])),1,"")</f>
        <v>1</v>
      </c>
      <c r="Y2096">
        <f>IF(ISNUMBER(SEARCH(Y$1,raw[[#This Row],[active years]])),1,"")</f>
        <v>1</v>
      </c>
      <c r="Z2096">
        <f>IF(ISNUMBER(SEARCH(Z$1,raw[[#This Row],[active years]])),1,"")</f>
        <v>1</v>
      </c>
      <c r="AA2096">
        <f>IF(ISNUMBER(SEARCH(AA$1,raw[[#This Row],[active years]])),1,"")</f>
        <v>1</v>
      </c>
    </row>
    <row r="2097" spans="1:27" x14ac:dyDescent="0.45">
      <c r="A2097">
        <f>raw[team]</f>
        <v>2561</v>
      </c>
      <c r="B2097">
        <f>raw[rookie year]</f>
        <v>2008</v>
      </c>
      <c r="C2097" t="str">
        <f>IF(ISNUMBER(SEARCH(C$1,raw[[#This Row],[active years]])),1,"")</f>
        <v/>
      </c>
      <c r="D2097" t="str">
        <f>IF(ISNUMBER(SEARCH(D$1,raw[[#This Row],[active years]])),1,"")</f>
        <v/>
      </c>
      <c r="E2097" t="str">
        <f>IF(ISNUMBER(SEARCH(E$1,raw[[#This Row],[active years]])),1,"")</f>
        <v/>
      </c>
      <c r="F2097" t="str">
        <f>IF(ISNUMBER(SEARCH(F$1,raw[[#This Row],[active years]])),1,"")</f>
        <v/>
      </c>
      <c r="G2097" t="str">
        <f>IF(ISNUMBER(SEARCH(G$1,raw[[#This Row],[active years]])),1,"")</f>
        <v/>
      </c>
      <c r="H2097" t="str">
        <f>IF(ISNUMBER(SEARCH(H$1,raw[[#This Row],[active years]])),1,"")</f>
        <v/>
      </c>
      <c r="I2097" t="str">
        <f>IF(ISNUMBER(SEARCH(I$1,raw[[#This Row],[active years]])),1,"")</f>
        <v/>
      </c>
      <c r="J2097" t="str">
        <f>IF(ISNUMBER(SEARCH(J$1,raw[[#This Row],[active years]])),1,"")</f>
        <v/>
      </c>
      <c r="K2097" t="str">
        <f>IF(ISNUMBER(SEARCH(K$1,raw[[#This Row],[active years]])),1,"")</f>
        <v/>
      </c>
      <c r="L2097" t="str">
        <f>IF(ISNUMBER(SEARCH(L$1,raw[[#This Row],[active years]])),1,"")</f>
        <v/>
      </c>
      <c r="M2097" t="str">
        <f>IF(ISNUMBER(SEARCH(M$1,raw[[#This Row],[active years]])),1,"")</f>
        <v/>
      </c>
      <c r="N2097" t="str">
        <f>IF(ISNUMBER(SEARCH(N$1,raw[[#This Row],[active years]])),1,"")</f>
        <v/>
      </c>
      <c r="O2097" t="str">
        <f>IF(ISNUMBER(SEARCH(O$1,raw[[#This Row],[active years]])),1,"")</f>
        <v/>
      </c>
      <c r="P2097" t="str">
        <f>IF(ISNUMBER(SEARCH(P$1,raw[[#This Row],[active years]])),1,"")</f>
        <v/>
      </c>
      <c r="Q2097" t="str">
        <f>IF(ISNUMBER(SEARCH(Q$1,raw[[#This Row],[active years]])),1,"")</f>
        <v/>
      </c>
      <c r="R2097" t="str">
        <f>IF(ISNUMBER(SEARCH(R$1,raw[[#This Row],[active years]])),1,"")</f>
        <v/>
      </c>
      <c r="S2097">
        <f>IF(ISNUMBER(SEARCH(S$1,raw[[#This Row],[active years]])),1,"")</f>
        <v>1</v>
      </c>
      <c r="T2097">
        <f>IF(ISNUMBER(SEARCH(T$1,raw[[#This Row],[active years]])),1,"")</f>
        <v>1</v>
      </c>
      <c r="U2097">
        <f>IF(ISNUMBER(SEARCH(U$1,raw[[#This Row],[active years]])),1,"")</f>
        <v>1</v>
      </c>
      <c r="V2097" t="str">
        <f>IF(ISNUMBER(SEARCH(V$1,raw[[#This Row],[active years]])),1,"")</f>
        <v/>
      </c>
      <c r="W2097" t="str">
        <f>IF(ISNUMBER(SEARCH(W$1,raw[[#This Row],[active years]])),1,"")</f>
        <v/>
      </c>
      <c r="X2097" t="str">
        <f>IF(ISNUMBER(SEARCH(X$1,raw[[#This Row],[active years]])),1,"")</f>
        <v/>
      </c>
      <c r="Y2097" t="str">
        <f>IF(ISNUMBER(SEARCH(Y$1,raw[[#This Row],[active years]])),1,"")</f>
        <v/>
      </c>
      <c r="Z2097" t="str">
        <f>IF(ISNUMBER(SEARCH(Z$1,raw[[#This Row],[active years]])),1,"")</f>
        <v/>
      </c>
      <c r="AA2097" t="str">
        <f>IF(ISNUMBER(SEARCH(AA$1,raw[[#This Row],[active years]])),1,"")</f>
        <v/>
      </c>
    </row>
    <row r="2098" spans="1:27" x14ac:dyDescent="0.45">
      <c r="A2098">
        <f>raw[team]</f>
        <v>2562</v>
      </c>
      <c r="B2098">
        <f>raw[rookie year]</f>
        <v>2008</v>
      </c>
      <c r="C2098" t="str">
        <f>IF(ISNUMBER(SEARCH(C$1,raw[[#This Row],[active years]])),1,"")</f>
        <v/>
      </c>
      <c r="D2098" t="str">
        <f>IF(ISNUMBER(SEARCH(D$1,raw[[#This Row],[active years]])),1,"")</f>
        <v/>
      </c>
      <c r="E2098" t="str">
        <f>IF(ISNUMBER(SEARCH(E$1,raw[[#This Row],[active years]])),1,"")</f>
        <v/>
      </c>
      <c r="F2098" t="str">
        <f>IF(ISNUMBER(SEARCH(F$1,raw[[#This Row],[active years]])),1,"")</f>
        <v/>
      </c>
      <c r="G2098" t="str">
        <f>IF(ISNUMBER(SEARCH(G$1,raw[[#This Row],[active years]])),1,"")</f>
        <v/>
      </c>
      <c r="H2098" t="str">
        <f>IF(ISNUMBER(SEARCH(H$1,raw[[#This Row],[active years]])),1,"")</f>
        <v/>
      </c>
      <c r="I2098" t="str">
        <f>IF(ISNUMBER(SEARCH(I$1,raw[[#This Row],[active years]])),1,"")</f>
        <v/>
      </c>
      <c r="J2098" t="str">
        <f>IF(ISNUMBER(SEARCH(J$1,raw[[#This Row],[active years]])),1,"")</f>
        <v/>
      </c>
      <c r="K2098" t="str">
        <f>IF(ISNUMBER(SEARCH(K$1,raw[[#This Row],[active years]])),1,"")</f>
        <v/>
      </c>
      <c r="L2098" t="str">
        <f>IF(ISNUMBER(SEARCH(L$1,raw[[#This Row],[active years]])),1,"")</f>
        <v/>
      </c>
      <c r="M2098" t="str">
        <f>IF(ISNUMBER(SEARCH(M$1,raw[[#This Row],[active years]])),1,"")</f>
        <v/>
      </c>
      <c r="N2098" t="str">
        <f>IF(ISNUMBER(SEARCH(N$1,raw[[#This Row],[active years]])),1,"")</f>
        <v/>
      </c>
      <c r="O2098" t="str">
        <f>IF(ISNUMBER(SEARCH(O$1,raw[[#This Row],[active years]])),1,"")</f>
        <v/>
      </c>
      <c r="P2098" t="str">
        <f>IF(ISNUMBER(SEARCH(P$1,raw[[#This Row],[active years]])),1,"")</f>
        <v/>
      </c>
      <c r="Q2098" t="str">
        <f>IF(ISNUMBER(SEARCH(Q$1,raw[[#This Row],[active years]])),1,"")</f>
        <v/>
      </c>
      <c r="R2098" t="str">
        <f>IF(ISNUMBER(SEARCH(R$1,raw[[#This Row],[active years]])),1,"")</f>
        <v/>
      </c>
      <c r="S2098">
        <f>IF(ISNUMBER(SEARCH(S$1,raw[[#This Row],[active years]])),1,"")</f>
        <v>1</v>
      </c>
      <c r="T2098" t="str">
        <f>IF(ISNUMBER(SEARCH(T$1,raw[[#This Row],[active years]])),1,"")</f>
        <v/>
      </c>
      <c r="U2098" t="str">
        <f>IF(ISNUMBER(SEARCH(U$1,raw[[#This Row],[active years]])),1,"")</f>
        <v/>
      </c>
      <c r="V2098" t="str">
        <f>IF(ISNUMBER(SEARCH(V$1,raw[[#This Row],[active years]])),1,"")</f>
        <v/>
      </c>
      <c r="W2098" t="str">
        <f>IF(ISNUMBER(SEARCH(W$1,raw[[#This Row],[active years]])),1,"")</f>
        <v/>
      </c>
      <c r="X2098" t="str">
        <f>IF(ISNUMBER(SEARCH(X$1,raw[[#This Row],[active years]])),1,"")</f>
        <v/>
      </c>
      <c r="Y2098" t="str">
        <f>IF(ISNUMBER(SEARCH(Y$1,raw[[#This Row],[active years]])),1,"")</f>
        <v/>
      </c>
      <c r="Z2098" t="str">
        <f>IF(ISNUMBER(SEARCH(Z$1,raw[[#This Row],[active years]])),1,"")</f>
        <v/>
      </c>
      <c r="AA2098" t="str">
        <f>IF(ISNUMBER(SEARCH(AA$1,raw[[#This Row],[active years]])),1,"")</f>
        <v/>
      </c>
    </row>
    <row r="2099" spans="1:27" x14ac:dyDescent="0.45">
      <c r="A2099">
        <f>raw[team]</f>
        <v>2563</v>
      </c>
      <c r="B2099">
        <f>raw[rookie year]</f>
        <v>2008</v>
      </c>
      <c r="C2099" t="str">
        <f>IF(ISNUMBER(SEARCH(C$1,raw[[#This Row],[active years]])),1,"")</f>
        <v/>
      </c>
      <c r="D2099" t="str">
        <f>IF(ISNUMBER(SEARCH(D$1,raw[[#This Row],[active years]])),1,"")</f>
        <v/>
      </c>
      <c r="E2099" t="str">
        <f>IF(ISNUMBER(SEARCH(E$1,raw[[#This Row],[active years]])),1,"")</f>
        <v/>
      </c>
      <c r="F2099" t="str">
        <f>IF(ISNUMBER(SEARCH(F$1,raw[[#This Row],[active years]])),1,"")</f>
        <v/>
      </c>
      <c r="G2099" t="str">
        <f>IF(ISNUMBER(SEARCH(G$1,raw[[#This Row],[active years]])),1,"")</f>
        <v/>
      </c>
      <c r="H2099" t="str">
        <f>IF(ISNUMBER(SEARCH(H$1,raw[[#This Row],[active years]])),1,"")</f>
        <v/>
      </c>
      <c r="I2099" t="str">
        <f>IF(ISNUMBER(SEARCH(I$1,raw[[#This Row],[active years]])),1,"")</f>
        <v/>
      </c>
      <c r="J2099" t="str">
        <f>IF(ISNUMBER(SEARCH(J$1,raw[[#This Row],[active years]])),1,"")</f>
        <v/>
      </c>
      <c r="K2099" t="str">
        <f>IF(ISNUMBER(SEARCH(K$1,raw[[#This Row],[active years]])),1,"")</f>
        <v/>
      </c>
      <c r="L2099" t="str">
        <f>IF(ISNUMBER(SEARCH(L$1,raw[[#This Row],[active years]])),1,"")</f>
        <v/>
      </c>
      <c r="M2099" t="str">
        <f>IF(ISNUMBER(SEARCH(M$1,raw[[#This Row],[active years]])),1,"")</f>
        <v/>
      </c>
      <c r="N2099" t="str">
        <f>IF(ISNUMBER(SEARCH(N$1,raw[[#This Row],[active years]])),1,"")</f>
        <v/>
      </c>
      <c r="O2099" t="str">
        <f>IF(ISNUMBER(SEARCH(O$1,raw[[#This Row],[active years]])),1,"")</f>
        <v/>
      </c>
      <c r="P2099" t="str">
        <f>IF(ISNUMBER(SEARCH(P$1,raw[[#This Row],[active years]])),1,"")</f>
        <v/>
      </c>
      <c r="Q2099" t="str">
        <f>IF(ISNUMBER(SEARCH(Q$1,raw[[#This Row],[active years]])),1,"")</f>
        <v/>
      </c>
      <c r="R2099" t="str">
        <f>IF(ISNUMBER(SEARCH(R$1,raw[[#This Row],[active years]])),1,"")</f>
        <v/>
      </c>
      <c r="S2099">
        <f>IF(ISNUMBER(SEARCH(S$1,raw[[#This Row],[active years]])),1,"")</f>
        <v>1</v>
      </c>
      <c r="T2099" t="str">
        <f>IF(ISNUMBER(SEARCH(T$1,raw[[#This Row],[active years]])),1,"")</f>
        <v/>
      </c>
      <c r="U2099" t="str">
        <f>IF(ISNUMBER(SEARCH(U$1,raw[[#This Row],[active years]])),1,"")</f>
        <v/>
      </c>
      <c r="V2099" t="str">
        <f>IF(ISNUMBER(SEARCH(V$1,raw[[#This Row],[active years]])),1,"")</f>
        <v/>
      </c>
      <c r="W2099" t="str">
        <f>IF(ISNUMBER(SEARCH(W$1,raw[[#This Row],[active years]])),1,"")</f>
        <v/>
      </c>
      <c r="X2099" t="str">
        <f>IF(ISNUMBER(SEARCH(X$1,raw[[#This Row],[active years]])),1,"")</f>
        <v/>
      </c>
      <c r="Y2099" t="str">
        <f>IF(ISNUMBER(SEARCH(Y$1,raw[[#This Row],[active years]])),1,"")</f>
        <v/>
      </c>
      <c r="Z2099" t="str">
        <f>IF(ISNUMBER(SEARCH(Z$1,raw[[#This Row],[active years]])),1,"")</f>
        <v/>
      </c>
      <c r="AA2099" t="str">
        <f>IF(ISNUMBER(SEARCH(AA$1,raw[[#This Row],[active years]])),1,"")</f>
        <v/>
      </c>
    </row>
    <row r="2100" spans="1:27" x14ac:dyDescent="0.45">
      <c r="A2100">
        <f>raw[team]</f>
        <v>2564</v>
      </c>
      <c r="B2100">
        <f>raw[rookie year]</f>
        <v>2008</v>
      </c>
      <c r="C2100" t="str">
        <f>IF(ISNUMBER(SEARCH(C$1,raw[[#This Row],[active years]])),1,"")</f>
        <v/>
      </c>
      <c r="D2100" t="str">
        <f>IF(ISNUMBER(SEARCH(D$1,raw[[#This Row],[active years]])),1,"")</f>
        <v/>
      </c>
      <c r="E2100" t="str">
        <f>IF(ISNUMBER(SEARCH(E$1,raw[[#This Row],[active years]])),1,"")</f>
        <v/>
      </c>
      <c r="F2100" t="str">
        <f>IF(ISNUMBER(SEARCH(F$1,raw[[#This Row],[active years]])),1,"")</f>
        <v/>
      </c>
      <c r="G2100" t="str">
        <f>IF(ISNUMBER(SEARCH(G$1,raw[[#This Row],[active years]])),1,"")</f>
        <v/>
      </c>
      <c r="H2100" t="str">
        <f>IF(ISNUMBER(SEARCH(H$1,raw[[#This Row],[active years]])),1,"")</f>
        <v/>
      </c>
      <c r="I2100" t="str">
        <f>IF(ISNUMBER(SEARCH(I$1,raw[[#This Row],[active years]])),1,"")</f>
        <v/>
      </c>
      <c r="J2100" t="str">
        <f>IF(ISNUMBER(SEARCH(J$1,raw[[#This Row],[active years]])),1,"")</f>
        <v/>
      </c>
      <c r="K2100" t="str">
        <f>IF(ISNUMBER(SEARCH(K$1,raw[[#This Row],[active years]])),1,"")</f>
        <v/>
      </c>
      <c r="L2100" t="str">
        <f>IF(ISNUMBER(SEARCH(L$1,raw[[#This Row],[active years]])),1,"")</f>
        <v/>
      </c>
      <c r="M2100" t="str">
        <f>IF(ISNUMBER(SEARCH(M$1,raw[[#This Row],[active years]])),1,"")</f>
        <v/>
      </c>
      <c r="N2100" t="str">
        <f>IF(ISNUMBER(SEARCH(N$1,raw[[#This Row],[active years]])),1,"")</f>
        <v/>
      </c>
      <c r="O2100" t="str">
        <f>IF(ISNUMBER(SEARCH(O$1,raw[[#This Row],[active years]])),1,"")</f>
        <v/>
      </c>
      <c r="P2100" t="str">
        <f>IF(ISNUMBER(SEARCH(P$1,raw[[#This Row],[active years]])),1,"")</f>
        <v/>
      </c>
      <c r="Q2100" t="str">
        <f>IF(ISNUMBER(SEARCH(Q$1,raw[[#This Row],[active years]])),1,"")</f>
        <v/>
      </c>
      <c r="R2100" t="str">
        <f>IF(ISNUMBER(SEARCH(R$1,raw[[#This Row],[active years]])),1,"")</f>
        <v/>
      </c>
      <c r="S2100">
        <f>IF(ISNUMBER(SEARCH(S$1,raw[[#This Row],[active years]])),1,"")</f>
        <v>1</v>
      </c>
      <c r="T2100">
        <f>IF(ISNUMBER(SEARCH(T$1,raw[[#This Row],[active years]])),1,"")</f>
        <v>1</v>
      </c>
      <c r="U2100">
        <f>IF(ISNUMBER(SEARCH(U$1,raw[[#This Row],[active years]])),1,"")</f>
        <v>1</v>
      </c>
      <c r="V2100">
        <f>IF(ISNUMBER(SEARCH(V$1,raw[[#This Row],[active years]])),1,"")</f>
        <v>1</v>
      </c>
      <c r="W2100" t="str">
        <f>IF(ISNUMBER(SEARCH(W$1,raw[[#This Row],[active years]])),1,"")</f>
        <v/>
      </c>
      <c r="X2100" t="str">
        <f>IF(ISNUMBER(SEARCH(X$1,raw[[#This Row],[active years]])),1,"")</f>
        <v/>
      </c>
      <c r="Y2100" t="str">
        <f>IF(ISNUMBER(SEARCH(Y$1,raw[[#This Row],[active years]])),1,"")</f>
        <v/>
      </c>
      <c r="Z2100" t="str">
        <f>IF(ISNUMBER(SEARCH(Z$1,raw[[#This Row],[active years]])),1,"")</f>
        <v/>
      </c>
      <c r="AA2100" t="str">
        <f>IF(ISNUMBER(SEARCH(AA$1,raw[[#This Row],[active years]])),1,"")</f>
        <v/>
      </c>
    </row>
    <row r="2101" spans="1:27" x14ac:dyDescent="0.45">
      <c r="A2101">
        <f>raw[team]</f>
        <v>2565</v>
      </c>
      <c r="B2101">
        <f>raw[rookie year]</f>
        <v>2008</v>
      </c>
      <c r="C2101" t="str">
        <f>IF(ISNUMBER(SEARCH(C$1,raw[[#This Row],[active years]])),1,"")</f>
        <v/>
      </c>
      <c r="D2101" t="str">
        <f>IF(ISNUMBER(SEARCH(D$1,raw[[#This Row],[active years]])),1,"")</f>
        <v/>
      </c>
      <c r="E2101" t="str">
        <f>IF(ISNUMBER(SEARCH(E$1,raw[[#This Row],[active years]])),1,"")</f>
        <v/>
      </c>
      <c r="F2101" t="str">
        <f>IF(ISNUMBER(SEARCH(F$1,raw[[#This Row],[active years]])),1,"")</f>
        <v/>
      </c>
      <c r="G2101" t="str">
        <f>IF(ISNUMBER(SEARCH(G$1,raw[[#This Row],[active years]])),1,"")</f>
        <v/>
      </c>
      <c r="H2101" t="str">
        <f>IF(ISNUMBER(SEARCH(H$1,raw[[#This Row],[active years]])),1,"")</f>
        <v/>
      </c>
      <c r="I2101" t="str">
        <f>IF(ISNUMBER(SEARCH(I$1,raw[[#This Row],[active years]])),1,"")</f>
        <v/>
      </c>
      <c r="J2101" t="str">
        <f>IF(ISNUMBER(SEARCH(J$1,raw[[#This Row],[active years]])),1,"")</f>
        <v/>
      </c>
      <c r="K2101" t="str">
        <f>IF(ISNUMBER(SEARCH(K$1,raw[[#This Row],[active years]])),1,"")</f>
        <v/>
      </c>
      <c r="L2101" t="str">
        <f>IF(ISNUMBER(SEARCH(L$1,raw[[#This Row],[active years]])),1,"")</f>
        <v/>
      </c>
      <c r="M2101" t="str">
        <f>IF(ISNUMBER(SEARCH(M$1,raw[[#This Row],[active years]])),1,"")</f>
        <v/>
      </c>
      <c r="N2101" t="str">
        <f>IF(ISNUMBER(SEARCH(N$1,raw[[#This Row],[active years]])),1,"")</f>
        <v/>
      </c>
      <c r="O2101" t="str">
        <f>IF(ISNUMBER(SEARCH(O$1,raw[[#This Row],[active years]])),1,"")</f>
        <v/>
      </c>
      <c r="P2101" t="str">
        <f>IF(ISNUMBER(SEARCH(P$1,raw[[#This Row],[active years]])),1,"")</f>
        <v/>
      </c>
      <c r="Q2101" t="str">
        <f>IF(ISNUMBER(SEARCH(Q$1,raw[[#This Row],[active years]])),1,"")</f>
        <v/>
      </c>
      <c r="R2101" t="str">
        <f>IF(ISNUMBER(SEARCH(R$1,raw[[#This Row],[active years]])),1,"")</f>
        <v/>
      </c>
      <c r="S2101">
        <f>IF(ISNUMBER(SEARCH(S$1,raw[[#This Row],[active years]])),1,"")</f>
        <v>1</v>
      </c>
      <c r="T2101" t="str">
        <f>IF(ISNUMBER(SEARCH(T$1,raw[[#This Row],[active years]])),1,"")</f>
        <v/>
      </c>
      <c r="U2101" t="str">
        <f>IF(ISNUMBER(SEARCH(U$1,raw[[#This Row],[active years]])),1,"")</f>
        <v/>
      </c>
      <c r="V2101" t="str">
        <f>IF(ISNUMBER(SEARCH(V$1,raw[[#This Row],[active years]])),1,"")</f>
        <v/>
      </c>
      <c r="W2101" t="str">
        <f>IF(ISNUMBER(SEARCH(W$1,raw[[#This Row],[active years]])),1,"")</f>
        <v/>
      </c>
      <c r="X2101" t="str">
        <f>IF(ISNUMBER(SEARCH(X$1,raw[[#This Row],[active years]])),1,"")</f>
        <v/>
      </c>
      <c r="Y2101" t="str">
        <f>IF(ISNUMBER(SEARCH(Y$1,raw[[#This Row],[active years]])),1,"")</f>
        <v/>
      </c>
      <c r="Z2101" t="str">
        <f>IF(ISNUMBER(SEARCH(Z$1,raw[[#This Row],[active years]])),1,"")</f>
        <v/>
      </c>
      <c r="AA2101" t="str">
        <f>IF(ISNUMBER(SEARCH(AA$1,raw[[#This Row],[active years]])),1,"")</f>
        <v/>
      </c>
    </row>
    <row r="2102" spans="1:27" x14ac:dyDescent="0.45">
      <c r="A2102">
        <f>raw[team]</f>
        <v>2566</v>
      </c>
      <c r="B2102">
        <f>raw[rookie year]</f>
        <v>2008</v>
      </c>
      <c r="C2102" t="str">
        <f>IF(ISNUMBER(SEARCH(C$1,raw[[#This Row],[active years]])),1,"")</f>
        <v/>
      </c>
      <c r="D2102" t="str">
        <f>IF(ISNUMBER(SEARCH(D$1,raw[[#This Row],[active years]])),1,"")</f>
        <v/>
      </c>
      <c r="E2102" t="str">
        <f>IF(ISNUMBER(SEARCH(E$1,raw[[#This Row],[active years]])),1,"")</f>
        <v/>
      </c>
      <c r="F2102" t="str">
        <f>IF(ISNUMBER(SEARCH(F$1,raw[[#This Row],[active years]])),1,"")</f>
        <v/>
      </c>
      <c r="G2102" t="str">
        <f>IF(ISNUMBER(SEARCH(G$1,raw[[#This Row],[active years]])),1,"")</f>
        <v/>
      </c>
      <c r="H2102" t="str">
        <f>IF(ISNUMBER(SEARCH(H$1,raw[[#This Row],[active years]])),1,"")</f>
        <v/>
      </c>
      <c r="I2102" t="str">
        <f>IF(ISNUMBER(SEARCH(I$1,raw[[#This Row],[active years]])),1,"")</f>
        <v/>
      </c>
      <c r="J2102" t="str">
        <f>IF(ISNUMBER(SEARCH(J$1,raw[[#This Row],[active years]])),1,"")</f>
        <v/>
      </c>
      <c r="K2102" t="str">
        <f>IF(ISNUMBER(SEARCH(K$1,raw[[#This Row],[active years]])),1,"")</f>
        <v/>
      </c>
      <c r="L2102" t="str">
        <f>IF(ISNUMBER(SEARCH(L$1,raw[[#This Row],[active years]])),1,"")</f>
        <v/>
      </c>
      <c r="M2102" t="str">
        <f>IF(ISNUMBER(SEARCH(M$1,raw[[#This Row],[active years]])),1,"")</f>
        <v/>
      </c>
      <c r="N2102" t="str">
        <f>IF(ISNUMBER(SEARCH(N$1,raw[[#This Row],[active years]])),1,"")</f>
        <v/>
      </c>
      <c r="O2102" t="str">
        <f>IF(ISNUMBER(SEARCH(O$1,raw[[#This Row],[active years]])),1,"")</f>
        <v/>
      </c>
      <c r="P2102" t="str">
        <f>IF(ISNUMBER(SEARCH(P$1,raw[[#This Row],[active years]])),1,"")</f>
        <v/>
      </c>
      <c r="Q2102" t="str">
        <f>IF(ISNUMBER(SEARCH(Q$1,raw[[#This Row],[active years]])),1,"")</f>
        <v/>
      </c>
      <c r="R2102" t="str">
        <f>IF(ISNUMBER(SEARCH(R$1,raw[[#This Row],[active years]])),1,"")</f>
        <v/>
      </c>
      <c r="S2102">
        <f>IF(ISNUMBER(SEARCH(S$1,raw[[#This Row],[active years]])),1,"")</f>
        <v>1</v>
      </c>
      <c r="T2102" t="str">
        <f>IF(ISNUMBER(SEARCH(T$1,raw[[#This Row],[active years]])),1,"")</f>
        <v/>
      </c>
      <c r="U2102" t="str">
        <f>IF(ISNUMBER(SEARCH(U$1,raw[[#This Row],[active years]])),1,"")</f>
        <v/>
      </c>
      <c r="V2102" t="str">
        <f>IF(ISNUMBER(SEARCH(V$1,raw[[#This Row],[active years]])),1,"")</f>
        <v/>
      </c>
      <c r="W2102" t="str">
        <f>IF(ISNUMBER(SEARCH(W$1,raw[[#This Row],[active years]])),1,"")</f>
        <v/>
      </c>
      <c r="X2102" t="str">
        <f>IF(ISNUMBER(SEARCH(X$1,raw[[#This Row],[active years]])),1,"")</f>
        <v/>
      </c>
      <c r="Y2102" t="str">
        <f>IF(ISNUMBER(SEARCH(Y$1,raw[[#This Row],[active years]])),1,"")</f>
        <v/>
      </c>
      <c r="Z2102" t="str">
        <f>IF(ISNUMBER(SEARCH(Z$1,raw[[#This Row],[active years]])),1,"")</f>
        <v/>
      </c>
      <c r="AA2102" t="str">
        <f>IF(ISNUMBER(SEARCH(AA$1,raw[[#This Row],[active years]])),1,"")</f>
        <v/>
      </c>
    </row>
    <row r="2103" spans="1:27" x14ac:dyDescent="0.45">
      <c r="A2103">
        <f>raw[team]</f>
        <v>2567</v>
      </c>
      <c r="B2103">
        <f>raw[rookie year]</f>
        <v>2008</v>
      </c>
      <c r="C2103" t="str">
        <f>IF(ISNUMBER(SEARCH(C$1,raw[[#This Row],[active years]])),1,"")</f>
        <v/>
      </c>
      <c r="D2103" t="str">
        <f>IF(ISNUMBER(SEARCH(D$1,raw[[#This Row],[active years]])),1,"")</f>
        <v/>
      </c>
      <c r="E2103" t="str">
        <f>IF(ISNUMBER(SEARCH(E$1,raw[[#This Row],[active years]])),1,"")</f>
        <v/>
      </c>
      <c r="F2103" t="str">
        <f>IF(ISNUMBER(SEARCH(F$1,raw[[#This Row],[active years]])),1,"")</f>
        <v/>
      </c>
      <c r="G2103" t="str">
        <f>IF(ISNUMBER(SEARCH(G$1,raw[[#This Row],[active years]])),1,"")</f>
        <v/>
      </c>
      <c r="H2103" t="str">
        <f>IF(ISNUMBER(SEARCH(H$1,raw[[#This Row],[active years]])),1,"")</f>
        <v/>
      </c>
      <c r="I2103" t="str">
        <f>IF(ISNUMBER(SEARCH(I$1,raw[[#This Row],[active years]])),1,"")</f>
        <v/>
      </c>
      <c r="J2103" t="str">
        <f>IF(ISNUMBER(SEARCH(J$1,raw[[#This Row],[active years]])),1,"")</f>
        <v/>
      </c>
      <c r="K2103" t="str">
        <f>IF(ISNUMBER(SEARCH(K$1,raw[[#This Row],[active years]])),1,"")</f>
        <v/>
      </c>
      <c r="L2103" t="str">
        <f>IF(ISNUMBER(SEARCH(L$1,raw[[#This Row],[active years]])),1,"")</f>
        <v/>
      </c>
      <c r="M2103" t="str">
        <f>IF(ISNUMBER(SEARCH(M$1,raw[[#This Row],[active years]])),1,"")</f>
        <v/>
      </c>
      <c r="N2103" t="str">
        <f>IF(ISNUMBER(SEARCH(N$1,raw[[#This Row],[active years]])),1,"")</f>
        <v/>
      </c>
      <c r="O2103" t="str">
        <f>IF(ISNUMBER(SEARCH(O$1,raw[[#This Row],[active years]])),1,"")</f>
        <v/>
      </c>
      <c r="P2103" t="str">
        <f>IF(ISNUMBER(SEARCH(P$1,raw[[#This Row],[active years]])),1,"")</f>
        <v/>
      </c>
      <c r="Q2103" t="str">
        <f>IF(ISNUMBER(SEARCH(Q$1,raw[[#This Row],[active years]])),1,"")</f>
        <v/>
      </c>
      <c r="R2103" t="str">
        <f>IF(ISNUMBER(SEARCH(R$1,raw[[#This Row],[active years]])),1,"")</f>
        <v/>
      </c>
      <c r="S2103">
        <f>IF(ISNUMBER(SEARCH(S$1,raw[[#This Row],[active years]])),1,"")</f>
        <v>1</v>
      </c>
      <c r="T2103" t="str">
        <f>IF(ISNUMBER(SEARCH(T$1,raw[[#This Row],[active years]])),1,"")</f>
        <v/>
      </c>
      <c r="U2103" t="str">
        <f>IF(ISNUMBER(SEARCH(U$1,raw[[#This Row],[active years]])),1,"")</f>
        <v/>
      </c>
      <c r="V2103" t="str">
        <f>IF(ISNUMBER(SEARCH(V$1,raw[[#This Row],[active years]])),1,"")</f>
        <v/>
      </c>
      <c r="W2103" t="str">
        <f>IF(ISNUMBER(SEARCH(W$1,raw[[#This Row],[active years]])),1,"")</f>
        <v/>
      </c>
      <c r="X2103" t="str">
        <f>IF(ISNUMBER(SEARCH(X$1,raw[[#This Row],[active years]])),1,"")</f>
        <v/>
      </c>
      <c r="Y2103" t="str">
        <f>IF(ISNUMBER(SEARCH(Y$1,raw[[#This Row],[active years]])),1,"")</f>
        <v/>
      </c>
      <c r="Z2103" t="str">
        <f>IF(ISNUMBER(SEARCH(Z$1,raw[[#This Row],[active years]])),1,"")</f>
        <v/>
      </c>
      <c r="AA2103" t="str">
        <f>IF(ISNUMBER(SEARCH(AA$1,raw[[#This Row],[active years]])),1,"")</f>
        <v/>
      </c>
    </row>
    <row r="2104" spans="1:27" x14ac:dyDescent="0.45">
      <c r="A2104">
        <f>raw[team]</f>
        <v>2568</v>
      </c>
      <c r="B2104">
        <f>raw[rookie year]</f>
        <v>2008</v>
      </c>
      <c r="C2104" t="str">
        <f>IF(ISNUMBER(SEARCH(C$1,raw[[#This Row],[active years]])),1,"")</f>
        <v/>
      </c>
      <c r="D2104" t="str">
        <f>IF(ISNUMBER(SEARCH(D$1,raw[[#This Row],[active years]])),1,"")</f>
        <v/>
      </c>
      <c r="E2104" t="str">
        <f>IF(ISNUMBER(SEARCH(E$1,raw[[#This Row],[active years]])),1,"")</f>
        <v/>
      </c>
      <c r="F2104" t="str">
        <f>IF(ISNUMBER(SEARCH(F$1,raw[[#This Row],[active years]])),1,"")</f>
        <v/>
      </c>
      <c r="G2104" t="str">
        <f>IF(ISNUMBER(SEARCH(G$1,raw[[#This Row],[active years]])),1,"")</f>
        <v/>
      </c>
      <c r="H2104" t="str">
        <f>IF(ISNUMBER(SEARCH(H$1,raw[[#This Row],[active years]])),1,"")</f>
        <v/>
      </c>
      <c r="I2104" t="str">
        <f>IF(ISNUMBER(SEARCH(I$1,raw[[#This Row],[active years]])),1,"")</f>
        <v/>
      </c>
      <c r="J2104" t="str">
        <f>IF(ISNUMBER(SEARCH(J$1,raw[[#This Row],[active years]])),1,"")</f>
        <v/>
      </c>
      <c r="K2104" t="str">
        <f>IF(ISNUMBER(SEARCH(K$1,raw[[#This Row],[active years]])),1,"")</f>
        <v/>
      </c>
      <c r="L2104" t="str">
        <f>IF(ISNUMBER(SEARCH(L$1,raw[[#This Row],[active years]])),1,"")</f>
        <v/>
      </c>
      <c r="M2104" t="str">
        <f>IF(ISNUMBER(SEARCH(M$1,raw[[#This Row],[active years]])),1,"")</f>
        <v/>
      </c>
      <c r="N2104" t="str">
        <f>IF(ISNUMBER(SEARCH(N$1,raw[[#This Row],[active years]])),1,"")</f>
        <v/>
      </c>
      <c r="O2104" t="str">
        <f>IF(ISNUMBER(SEARCH(O$1,raw[[#This Row],[active years]])),1,"")</f>
        <v/>
      </c>
      <c r="P2104" t="str">
        <f>IF(ISNUMBER(SEARCH(P$1,raw[[#This Row],[active years]])),1,"")</f>
        <v/>
      </c>
      <c r="Q2104" t="str">
        <f>IF(ISNUMBER(SEARCH(Q$1,raw[[#This Row],[active years]])),1,"")</f>
        <v/>
      </c>
      <c r="R2104" t="str">
        <f>IF(ISNUMBER(SEARCH(R$1,raw[[#This Row],[active years]])),1,"")</f>
        <v/>
      </c>
      <c r="S2104">
        <f>IF(ISNUMBER(SEARCH(S$1,raw[[#This Row],[active years]])),1,"")</f>
        <v>1</v>
      </c>
      <c r="T2104" t="str">
        <f>IF(ISNUMBER(SEARCH(T$1,raw[[#This Row],[active years]])),1,"")</f>
        <v/>
      </c>
      <c r="U2104" t="str">
        <f>IF(ISNUMBER(SEARCH(U$1,raw[[#This Row],[active years]])),1,"")</f>
        <v/>
      </c>
      <c r="V2104" t="str">
        <f>IF(ISNUMBER(SEARCH(V$1,raw[[#This Row],[active years]])),1,"")</f>
        <v/>
      </c>
      <c r="W2104" t="str">
        <f>IF(ISNUMBER(SEARCH(W$1,raw[[#This Row],[active years]])),1,"")</f>
        <v/>
      </c>
      <c r="X2104" t="str">
        <f>IF(ISNUMBER(SEARCH(X$1,raw[[#This Row],[active years]])),1,"")</f>
        <v/>
      </c>
      <c r="Y2104" t="str">
        <f>IF(ISNUMBER(SEARCH(Y$1,raw[[#This Row],[active years]])),1,"")</f>
        <v/>
      </c>
      <c r="Z2104" t="str">
        <f>IF(ISNUMBER(SEARCH(Z$1,raw[[#This Row],[active years]])),1,"")</f>
        <v/>
      </c>
      <c r="AA2104" t="str">
        <f>IF(ISNUMBER(SEARCH(AA$1,raw[[#This Row],[active years]])),1,"")</f>
        <v/>
      </c>
    </row>
    <row r="2105" spans="1:27" x14ac:dyDescent="0.45">
      <c r="A2105">
        <f>raw[team]</f>
        <v>2569</v>
      </c>
      <c r="B2105">
        <f>raw[rookie year]</f>
        <v>2008</v>
      </c>
      <c r="C2105" t="str">
        <f>IF(ISNUMBER(SEARCH(C$1,raw[[#This Row],[active years]])),1,"")</f>
        <v/>
      </c>
      <c r="D2105" t="str">
        <f>IF(ISNUMBER(SEARCH(D$1,raw[[#This Row],[active years]])),1,"")</f>
        <v/>
      </c>
      <c r="E2105" t="str">
        <f>IF(ISNUMBER(SEARCH(E$1,raw[[#This Row],[active years]])),1,"")</f>
        <v/>
      </c>
      <c r="F2105" t="str">
        <f>IF(ISNUMBER(SEARCH(F$1,raw[[#This Row],[active years]])),1,"")</f>
        <v/>
      </c>
      <c r="G2105" t="str">
        <f>IF(ISNUMBER(SEARCH(G$1,raw[[#This Row],[active years]])),1,"")</f>
        <v/>
      </c>
      <c r="H2105" t="str">
        <f>IF(ISNUMBER(SEARCH(H$1,raw[[#This Row],[active years]])),1,"")</f>
        <v/>
      </c>
      <c r="I2105" t="str">
        <f>IF(ISNUMBER(SEARCH(I$1,raw[[#This Row],[active years]])),1,"")</f>
        <v/>
      </c>
      <c r="J2105" t="str">
        <f>IF(ISNUMBER(SEARCH(J$1,raw[[#This Row],[active years]])),1,"")</f>
        <v/>
      </c>
      <c r="K2105" t="str">
        <f>IF(ISNUMBER(SEARCH(K$1,raw[[#This Row],[active years]])),1,"")</f>
        <v/>
      </c>
      <c r="L2105" t="str">
        <f>IF(ISNUMBER(SEARCH(L$1,raw[[#This Row],[active years]])),1,"")</f>
        <v/>
      </c>
      <c r="M2105" t="str">
        <f>IF(ISNUMBER(SEARCH(M$1,raw[[#This Row],[active years]])),1,"")</f>
        <v/>
      </c>
      <c r="N2105" t="str">
        <f>IF(ISNUMBER(SEARCH(N$1,raw[[#This Row],[active years]])),1,"")</f>
        <v/>
      </c>
      <c r="O2105" t="str">
        <f>IF(ISNUMBER(SEARCH(O$1,raw[[#This Row],[active years]])),1,"")</f>
        <v/>
      </c>
      <c r="P2105" t="str">
        <f>IF(ISNUMBER(SEARCH(P$1,raw[[#This Row],[active years]])),1,"")</f>
        <v/>
      </c>
      <c r="Q2105" t="str">
        <f>IF(ISNUMBER(SEARCH(Q$1,raw[[#This Row],[active years]])),1,"")</f>
        <v/>
      </c>
      <c r="R2105" t="str">
        <f>IF(ISNUMBER(SEARCH(R$1,raw[[#This Row],[active years]])),1,"")</f>
        <v/>
      </c>
      <c r="S2105">
        <f>IF(ISNUMBER(SEARCH(S$1,raw[[#This Row],[active years]])),1,"")</f>
        <v>1</v>
      </c>
      <c r="T2105">
        <f>IF(ISNUMBER(SEARCH(T$1,raw[[#This Row],[active years]])),1,"")</f>
        <v>1</v>
      </c>
      <c r="U2105" t="str">
        <f>IF(ISNUMBER(SEARCH(U$1,raw[[#This Row],[active years]])),1,"")</f>
        <v/>
      </c>
      <c r="V2105" t="str">
        <f>IF(ISNUMBER(SEARCH(V$1,raw[[#This Row],[active years]])),1,"")</f>
        <v/>
      </c>
      <c r="W2105" t="str">
        <f>IF(ISNUMBER(SEARCH(W$1,raw[[#This Row],[active years]])),1,"")</f>
        <v/>
      </c>
      <c r="X2105" t="str">
        <f>IF(ISNUMBER(SEARCH(X$1,raw[[#This Row],[active years]])),1,"")</f>
        <v/>
      </c>
      <c r="Y2105" t="str">
        <f>IF(ISNUMBER(SEARCH(Y$1,raw[[#This Row],[active years]])),1,"")</f>
        <v/>
      </c>
      <c r="Z2105" t="str">
        <f>IF(ISNUMBER(SEARCH(Z$1,raw[[#This Row],[active years]])),1,"")</f>
        <v/>
      </c>
      <c r="AA2105" t="str">
        <f>IF(ISNUMBER(SEARCH(AA$1,raw[[#This Row],[active years]])),1,"")</f>
        <v/>
      </c>
    </row>
    <row r="2106" spans="1:27" x14ac:dyDescent="0.45">
      <c r="A2106">
        <f>raw[team]</f>
        <v>2570</v>
      </c>
      <c r="B2106">
        <f>raw[rookie year]</f>
        <v>2008</v>
      </c>
      <c r="C2106" t="str">
        <f>IF(ISNUMBER(SEARCH(C$1,raw[[#This Row],[active years]])),1,"")</f>
        <v/>
      </c>
      <c r="D2106" t="str">
        <f>IF(ISNUMBER(SEARCH(D$1,raw[[#This Row],[active years]])),1,"")</f>
        <v/>
      </c>
      <c r="E2106" t="str">
        <f>IF(ISNUMBER(SEARCH(E$1,raw[[#This Row],[active years]])),1,"")</f>
        <v/>
      </c>
      <c r="F2106" t="str">
        <f>IF(ISNUMBER(SEARCH(F$1,raw[[#This Row],[active years]])),1,"")</f>
        <v/>
      </c>
      <c r="G2106" t="str">
        <f>IF(ISNUMBER(SEARCH(G$1,raw[[#This Row],[active years]])),1,"")</f>
        <v/>
      </c>
      <c r="H2106" t="str">
        <f>IF(ISNUMBER(SEARCH(H$1,raw[[#This Row],[active years]])),1,"")</f>
        <v/>
      </c>
      <c r="I2106" t="str">
        <f>IF(ISNUMBER(SEARCH(I$1,raw[[#This Row],[active years]])),1,"")</f>
        <v/>
      </c>
      <c r="J2106" t="str">
        <f>IF(ISNUMBER(SEARCH(J$1,raw[[#This Row],[active years]])),1,"")</f>
        <v/>
      </c>
      <c r="K2106" t="str">
        <f>IF(ISNUMBER(SEARCH(K$1,raw[[#This Row],[active years]])),1,"")</f>
        <v/>
      </c>
      <c r="L2106" t="str">
        <f>IF(ISNUMBER(SEARCH(L$1,raw[[#This Row],[active years]])),1,"")</f>
        <v/>
      </c>
      <c r="M2106" t="str">
        <f>IF(ISNUMBER(SEARCH(M$1,raw[[#This Row],[active years]])),1,"")</f>
        <v/>
      </c>
      <c r="N2106" t="str">
        <f>IF(ISNUMBER(SEARCH(N$1,raw[[#This Row],[active years]])),1,"")</f>
        <v/>
      </c>
      <c r="O2106" t="str">
        <f>IF(ISNUMBER(SEARCH(O$1,raw[[#This Row],[active years]])),1,"")</f>
        <v/>
      </c>
      <c r="P2106" t="str">
        <f>IF(ISNUMBER(SEARCH(P$1,raw[[#This Row],[active years]])),1,"")</f>
        <v/>
      </c>
      <c r="Q2106" t="str">
        <f>IF(ISNUMBER(SEARCH(Q$1,raw[[#This Row],[active years]])),1,"")</f>
        <v/>
      </c>
      <c r="R2106" t="str">
        <f>IF(ISNUMBER(SEARCH(R$1,raw[[#This Row],[active years]])),1,"")</f>
        <v/>
      </c>
      <c r="S2106">
        <f>IF(ISNUMBER(SEARCH(S$1,raw[[#This Row],[active years]])),1,"")</f>
        <v>1</v>
      </c>
      <c r="T2106">
        <f>IF(ISNUMBER(SEARCH(T$1,raw[[#This Row],[active years]])),1,"")</f>
        <v>1</v>
      </c>
      <c r="U2106">
        <f>IF(ISNUMBER(SEARCH(U$1,raw[[#This Row],[active years]])),1,"")</f>
        <v>1</v>
      </c>
      <c r="V2106" t="str">
        <f>IF(ISNUMBER(SEARCH(V$1,raw[[#This Row],[active years]])),1,"")</f>
        <v/>
      </c>
      <c r="W2106" t="str">
        <f>IF(ISNUMBER(SEARCH(W$1,raw[[#This Row],[active years]])),1,"")</f>
        <v/>
      </c>
      <c r="X2106" t="str">
        <f>IF(ISNUMBER(SEARCH(X$1,raw[[#This Row],[active years]])),1,"")</f>
        <v/>
      </c>
      <c r="Y2106" t="str">
        <f>IF(ISNUMBER(SEARCH(Y$1,raw[[#This Row],[active years]])),1,"")</f>
        <v/>
      </c>
      <c r="Z2106" t="str">
        <f>IF(ISNUMBER(SEARCH(Z$1,raw[[#This Row],[active years]])),1,"")</f>
        <v/>
      </c>
      <c r="AA2106" t="str">
        <f>IF(ISNUMBER(SEARCH(AA$1,raw[[#This Row],[active years]])),1,"")</f>
        <v/>
      </c>
    </row>
    <row r="2107" spans="1:27" x14ac:dyDescent="0.45">
      <c r="A2107">
        <f>raw[team]</f>
        <v>2571</v>
      </c>
      <c r="B2107">
        <f>raw[rookie year]</f>
        <v>2008</v>
      </c>
      <c r="C2107" t="str">
        <f>IF(ISNUMBER(SEARCH(C$1,raw[[#This Row],[active years]])),1,"")</f>
        <v/>
      </c>
      <c r="D2107" t="str">
        <f>IF(ISNUMBER(SEARCH(D$1,raw[[#This Row],[active years]])),1,"")</f>
        <v/>
      </c>
      <c r="E2107" t="str">
        <f>IF(ISNUMBER(SEARCH(E$1,raw[[#This Row],[active years]])),1,"")</f>
        <v/>
      </c>
      <c r="F2107" t="str">
        <f>IF(ISNUMBER(SEARCH(F$1,raw[[#This Row],[active years]])),1,"")</f>
        <v/>
      </c>
      <c r="G2107" t="str">
        <f>IF(ISNUMBER(SEARCH(G$1,raw[[#This Row],[active years]])),1,"")</f>
        <v/>
      </c>
      <c r="H2107" t="str">
        <f>IF(ISNUMBER(SEARCH(H$1,raw[[#This Row],[active years]])),1,"")</f>
        <v/>
      </c>
      <c r="I2107" t="str">
        <f>IF(ISNUMBER(SEARCH(I$1,raw[[#This Row],[active years]])),1,"")</f>
        <v/>
      </c>
      <c r="J2107" t="str">
        <f>IF(ISNUMBER(SEARCH(J$1,raw[[#This Row],[active years]])),1,"")</f>
        <v/>
      </c>
      <c r="K2107" t="str">
        <f>IF(ISNUMBER(SEARCH(K$1,raw[[#This Row],[active years]])),1,"")</f>
        <v/>
      </c>
      <c r="L2107" t="str">
        <f>IF(ISNUMBER(SEARCH(L$1,raw[[#This Row],[active years]])),1,"")</f>
        <v/>
      </c>
      <c r="M2107" t="str">
        <f>IF(ISNUMBER(SEARCH(M$1,raw[[#This Row],[active years]])),1,"")</f>
        <v/>
      </c>
      <c r="N2107" t="str">
        <f>IF(ISNUMBER(SEARCH(N$1,raw[[#This Row],[active years]])),1,"")</f>
        <v/>
      </c>
      <c r="O2107" t="str">
        <f>IF(ISNUMBER(SEARCH(O$1,raw[[#This Row],[active years]])),1,"")</f>
        <v/>
      </c>
      <c r="P2107" t="str">
        <f>IF(ISNUMBER(SEARCH(P$1,raw[[#This Row],[active years]])),1,"")</f>
        <v/>
      </c>
      <c r="Q2107" t="str">
        <f>IF(ISNUMBER(SEARCH(Q$1,raw[[#This Row],[active years]])),1,"")</f>
        <v/>
      </c>
      <c r="R2107" t="str">
        <f>IF(ISNUMBER(SEARCH(R$1,raw[[#This Row],[active years]])),1,"")</f>
        <v/>
      </c>
      <c r="S2107">
        <f>IF(ISNUMBER(SEARCH(S$1,raw[[#This Row],[active years]])),1,"")</f>
        <v>1</v>
      </c>
      <c r="T2107">
        <f>IF(ISNUMBER(SEARCH(T$1,raw[[#This Row],[active years]])),1,"")</f>
        <v>1</v>
      </c>
      <c r="U2107">
        <f>IF(ISNUMBER(SEARCH(U$1,raw[[#This Row],[active years]])),1,"")</f>
        <v>1</v>
      </c>
      <c r="V2107" t="str">
        <f>IF(ISNUMBER(SEARCH(V$1,raw[[#This Row],[active years]])),1,"")</f>
        <v/>
      </c>
      <c r="W2107" t="str">
        <f>IF(ISNUMBER(SEARCH(W$1,raw[[#This Row],[active years]])),1,"")</f>
        <v/>
      </c>
      <c r="X2107" t="str">
        <f>IF(ISNUMBER(SEARCH(X$1,raw[[#This Row],[active years]])),1,"")</f>
        <v/>
      </c>
      <c r="Y2107" t="str">
        <f>IF(ISNUMBER(SEARCH(Y$1,raw[[#This Row],[active years]])),1,"")</f>
        <v/>
      </c>
      <c r="Z2107" t="str">
        <f>IF(ISNUMBER(SEARCH(Z$1,raw[[#This Row],[active years]])),1,"")</f>
        <v/>
      </c>
      <c r="AA2107" t="str">
        <f>IF(ISNUMBER(SEARCH(AA$1,raw[[#This Row],[active years]])),1,"")</f>
        <v/>
      </c>
    </row>
    <row r="2108" spans="1:27" x14ac:dyDescent="0.45">
      <c r="A2108">
        <f>raw[team]</f>
        <v>2572</v>
      </c>
      <c r="B2108">
        <f>raw[rookie year]</f>
        <v>2008</v>
      </c>
      <c r="C2108" t="str">
        <f>IF(ISNUMBER(SEARCH(C$1,raw[[#This Row],[active years]])),1,"")</f>
        <v/>
      </c>
      <c r="D2108" t="str">
        <f>IF(ISNUMBER(SEARCH(D$1,raw[[#This Row],[active years]])),1,"")</f>
        <v/>
      </c>
      <c r="E2108" t="str">
        <f>IF(ISNUMBER(SEARCH(E$1,raw[[#This Row],[active years]])),1,"")</f>
        <v/>
      </c>
      <c r="F2108" t="str">
        <f>IF(ISNUMBER(SEARCH(F$1,raw[[#This Row],[active years]])),1,"")</f>
        <v/>
      </c>
      <c r="G2108" t="str">
        <f>IF(ISNUMBER(SEARCH(G$1,raw[[#This Row],[active years]])),1,"")</f>
        <v/>
      </c>
      <c r="H2108" t="str">
        <f>IF(ISNUMBER(SEARCH(H$1,raw[[#This Row],[active years]])),1,"")</f>
        <v/>
      </c>
      <c r="I2108" t="str">
        <f>IF(ISNUMBER(SEARCH(I$1,raw[[#This Row],[active years]])),1,"")</f>
        <v/>
      </c>
      <c r="J2108" t="str">
        <f>IF(ISNUMBER(SEARCH(J$1,raw[[#This Row],[active years]])),1,"")</f>
        <v/>
      </c>
      <c r="K2108" t="str">
        <f>IF(ISNUMBER(SEARCH(K$1,raw[[#This Row],[active years]])),1,"")</f>
        <v/>
      </c>
      <c r="L2108" t="str">
        <f>IF(ISNUMBER(SEARCH(L$1,raw[[#This Row],[active years]])),1,"")</f>
        <v/>
      </c>
      <c r="M2108" t="str">
        <f>IF(ISNUMBER(SEARCH(M$1,raw[[#This Row],[active years]])),1,"")</f>
        <v/>
      </c>
      <c r="N2108" t="str">
        <f>IF(ISNUMBER(SEARCH(N$1,raw[[#This Row],[active years]])),1,"")</f>
        <v/>
      </c>
      <c r="O2108" t="str">
        <f>IF(ISNUMBER(SEARCH(O$1,raw[[#This Row],[active years]])),1,"")</f>
        <v/>
      </c>
      <c r="P2108" t="str">
        <f>IF(ISNUMBER(SEARCH(P$1,raw[[#This Row],[active years]])),1,"")</f>
        <v/>
      </c>
      <c r="Q2108" t="str">
        <f>IF(ISNUMBER(SEARCH(Q$1,raw[[#This Row],[active years]])),1,"")</f>
        <v/>
      </c>
      <c r="R2108" t="str">
        <f>IF(ISNUMBER(SEARCH(R$1,raw[[#This Row],[active years]])),1,"")</f>
        <v/>
      </c>
      <c r="S2108">
        <f>IF(ISNUMBER(SEARCH(S$1,raw[[#This Row],[active years]])),1,"")</f>
        <v>1</v>
      </c>
      <c r="T2108" t="str">
        <f>IF(ISNUMBER(SEARCH(T$1,raw[[#This Row],[active years]])),1,"")</f>
        <v/>
      </c>
      <c r="U2108" t="str">
        <f>IF(ISNUMBER(SEARCH(U$1,raw[[#This Row],[active years]])),1,"")</f>
        <v/>
      </c>
      <c r="V2108" t="str">
        <f>IF(ISNUMBER(SEARCH(V$1,raw[[#This Row],[active years]])),1,"")</f>
        <v/>
      </c>
      <c r="W2108" t="str">
        <f>IF(ISNUMBER(SEARCH(W$1,raw[[#This Row],[active years]])),1,"")</f>
        <v/>
      </c>
      <c r="X2108" t="str">
        <f>IF(ISNUMBER(SEARCH(X$1,raw[[#This Row],[active years]])),1,"")</f>
        <v/>
      </c>
      <c r="Y2108" t="str">
        <f>IF(ISNUMBER(SEARCH(Y$1,raw[[#This Row],[active years]])),1,"")</f>
        <v/>
      </c>
      <c r="Z2108" t="str">
        <f>IF(ISNUMBER(SEARCH(Z$1,raw[[#This Row],[active years]])),1,"")</f>
        <v/>
      </c>
      <c r="AA2108" t="str">
        <f>IF(ISNUMBER(SEARCH(AA$1,raw[[#This Row],[active years]])),1,"")</f>
        <v/>
      </c>
    </row>
    <row r="2109" spans="1:27" x14ac:dyDescent="0.45">
      <c r="A2109">
        <f>raw[team]</f>
        <v>2573</v>
      </c>
      <c r="B2109">
        <f>raw[rookie year]</f>
        <v>2008</v>
      </c>
      <c r="C2109" t="str">
        <f>IF(ISNUMBER(SEARCH(C$1,raw[[#This Row],[active years]])),1,"")</f>
        <v/>
      </c>
      <c r="D2109" t="str">
        <f>IF(ISNUMBER(SEARCH(D$1,raw[[#This Row],[active years]])),1,"")</f>
        <v/>
      </c>
      <c r="E2109" t="str">
        <f>IF(ISNUMBER(SEARCH(E$1,raw[[#This Row],[active years]])),1,"")</f>
        <v/>
      </c>
      <c r="F2109" t="str">
        <f>IF(ISNUMBER(SEARCH(F$1,raw[[#This Row],[active years]])),1,"")</f>
        <v/>
      </c>
      <c r="G2109" t="str">
        <f>IF(ISNUMBER(SEARCH(G$1,raw[[#This Row],[active years]])),1,"")</f>
        <v/>
      </c>
      <c r="H2109" t="str">
        <f>IF(ISNUMBER(SEARCH(H$1,raw[[#This Row],[active years]])),1,"")</f>
        <v/>
      </c>
      <c r="I2109" t="str">
        <f>IF(ISNUMBER(SEARCH(I$1,raw[[#This Row],[active years]])),1,"")</f>
        <v/>
      </c>
      <c r="J2109" t="str">
        <f>IF(ISNUMBER(SEARCH(J$1,raw[[#This Row],[active years]])),1,"")</f>
        <v/>
      </c>
      <c r="K2109" t="str">
        <f>IF(ISNUMBER(SEARCH(K$1,raw[[#This Row],[active years]])),1,"")</f>
        <v/>
      </c>
      <c r="L2109" t="str">
        <f>IF(ISNUMBER(SEARCH(L$1,raw[[#This Row],[active years]])),1,"")</f>
        <v/>
      </c>
      <c r="M2109" t="str">
        <f>IF(ISNUMBER(SEARCH(M$1,raw[[#This Row],[active years]])),1,"")</f>
        <v/>
      </c>
      <c r="N2109" t="str">
        <f>IF(ISNUMBER(SEARCH(N$1,raw[[#This Row],[active years]])),1,"")</f>
        <v/>
      </c>
      <c r="O2109" t="str">
        <f>IF(ISNUMBER(SEARCH(O$1,raw[[#This Row],[active years]])),1,"")</f>
        <v/>
      </c>
      <c r="P2109" t="str">
        <f>IF(ISNUMBER(SEARCH(P$1,raw[[#This Row],[active years]])),1,"")</f>
        <v/>
      </c>
      <c r="Q2109" t="str">
        <f>IF(ISNUMBER(SEARCH(Q$1,raw[[#This Row],[active years]])),1,"")</f>
        <v/>
      </c>
      <c r="R2109" t="str">
        <f>IF(ISNUMBER(SEARCH(R$1,raw[[#This Row],[active years]])),1,"")</f>
        <v/>
      </c>
      <c r="S2109">
        <f>IF(ISNUMBER(SEARCH(S$1,raw[[#This Row],[active years]])),1,"")</f>
        <v>1</v>
      </c>
      <c r="T2109">
        <f>IF(ISNUMBER(SEARCH(T$1,raw[[#This Row],[active years]])),1,"")</f>
        <v>1</v>
      </c>
      <c r="U2109">
        <f>IF(ISNUMBER(SEARCH(U$1,raw[[#This Row],[active years]])),1,"")</f>
        <v>1</v>
      </c>
      <c r="V2109" t="str">
        <f>IF(ISNUMBER(SEARCH(V$1,raw[[#This Row],[active years]])),1,"")</f>
        <v/>
      </c>
      <c r="W2109" t="str">
        <f>IF(ISNUMBER(SEARCH(W$1,raw[[#This Row],[active years]])),1,"")</f>
        <v/>
      </c>
      <c r="X2109" t="str">
        <f>IF(ISNUMBER(SEARCH(X$1,raw[[#This Row],[active years]])),1,"")</f>
        <v/>
      </c>
      <c r="Y2109" t="str">
        <f>IF(ISNUMBER(SEARCH(Y$1,raw[[#This Row],[active years]])),1,"")</f>
        <v/>
      </c>
      <c r="Z2109" t="str">
        <f>IF(ISNUMBER(SEARCH(Z$1,raw[[#This Row],[active years]])),1,"")</f>
        <v/>
      </c>
      <c r="AA2109" t="str">
        <f>IF(ISNUMBER(SEARCH(AA$1,raw[[#This Row],[active years]])),1,"")</f>
        <v/>
      </c>
    </row>
    <row r="2110" spans="1:27" x14ac:dyDescent="0.45">
      <c r="A2110">
        <f>raw[team]</f>
        <v>2574</v>
      </c>
      <c r="B2110">
        <f>raw[rookie year]</f>
        <v>2008</v>
      </c>
      <c r="C2110" t="str">
        <f>IF(ISNUMBER(SEARCH(C$1,raw[[#This Row],[active years]])),1,"")</f>
        <v/>
      </c>
      <c r="D2110" t="str">
        <f>IF(ISNUMBER(SEARCH(D$1,raw[[#This Row],[active years]])),1,"")</f>
        <v/>
      </c>
      <c r="E2110" t="str">
        <f>IF(ISNUMBER(SEARCH(E$1,raw[[#This Row],[active years]])),1,"")</f>
        <v/>
      </c>
      <c r="F2110" t="str">
        <f>IF(ISNUMBER(SEARCH(F$1,raw[[#This Row],[active years]])),1,"")</f>
        <v/>
      </c>
      <c r="G2110" t="str">
        <f>IF(ISNUMBER(SEARCH(G$1,raw[[#This Row],[active years]])),1,"")</f>
        <v/>
      </c>
      <c r="H2110" t="str">
        <f>IF(ISNUMBER(SEARCH(H$1,raw[[#This Row],[active years]])),1,"")</f>
        <v/>
      </c>
      <c r="I2110" t="str">
        <f>IF(ISNUMBER(SEARCH(I$1,raw[[#This Row],[active years]])),1,"")</f>
        <v/>
      </c>
      <c r="J2110" t="str">
        <f>IF(ISNUMBER(SEARCH(J$1,raw[[#This Row],[active years]])),1,"")</f>
        <v/>
      </c>
      <c r="K2110" t="str">
        <f>IF(ISNUMBER(SEARCH(K$1,raw[[#This Row],[active years]])),1,"")</f>
        <v/>
      </c>
      <c r="L2110" t="str">
        <f>IF(ISNUMBER(SEARCH(L$1,raw[[#This Row],[active years]])),1,"")</f>
        <v/>
      </c>
      <c r="M2110" t="str">
        <f>IF(ISNUMBER(SEARCH(M$1,raw[[#This Row],[active years]])),1,"")</f>
        <v/>
      </c>
      <c r="N2110" t="str">
        <f>IF(ISNUMBER(SEARCH(N$1,raw[[#This Row],[active years]])),1,"")</f>
        <v/>
      </c>
      <c r="O2110" t="str">
        <f>IF(ISNUMBER(SEARCH(O$1,raw[[#This Row],[active years]])),1,"")</f>
        <v/>
      </c>
      <c r="P2110" t="str">
        <f>IF(ISNUMBER(SEARCH(P$1,raw[[#This Row],[active years]])),1,"")</f>
        <v/>
      </c>
      <c r="Q2110" t="str">
        <f>IF(ISNUMBER(SEARCH(Q$1,raw[[#This Row],[active years]])),1,"")</f>
        <v/>
      </c>
      <c r="R2110" t="str">
        <f>IF(ISNUMBER(SEARCH(R$1,raw[[#This Row],[active years]])),1,"")</f>
        <v/>
      </c>
      <c r="S2110">
        <f>IF(ISNUMBER(SEARCH(S$1,raw[[#This Row],[active years]])),1,"")</f>
        <v>1</v>
      </c>
      <c r="T2110">
        <f>IF(ISNUMBER(SEARCH(T$1,raw[[#This Row],[active years]])),1,"")</f>
        <v>1</v>
      </c>
      <c r="U2110">
        <f>IF(ISNUMBER(SEARCH(U$1,raw[[#This Row],[active years]])),1,"")</f>
        <v>1</v>
      </c>
      <c r="V2110">
        <f>IF(ISNUMBER(SEARCH(V$1,raw[[#This Row],[active years]])),1,"")</f>
        <v>1</v>
      </c>
      <c r="W2110">
        <f>IF(ISNUMBER(SEARCH(W$1,raw[[#This Row],[active years]])),1,"")</f>
        <v>1</v>
      </c>
      <c r="X2110">
        <f>IF(ISNUMBER(SEARCH(X$1,raw[[#This Row],[active years]])),1,"")</f>
        <v>1</v>
      </c>
      <c r="Y2110">
        <f>IF(ISNUMBER(SEARCH(Y$1,raw[[#This Row],[active years]])),1,"")</f>
        <v>1</v>
      </c>
      <c r="Z2110">
        <f>IF(ISNUMBER(SEARCH(Z$1,raw[[#This Row],[active years]])),1,"")</f>
        <v>1</v>
      </c>
      <c r="AA2110">
        <f>IF(ISNUMBER(SEARCH(AA$1,raw[[#This Row],[active years]])),1,"")</f>
        <v>1</v>
      </c>
    </row>
    <row r="2111" spans="1:27" x14ac:dyDescent="0.45">
      <c r="A2111">
        <f>raw[team]</f>
        <v>2575</v>
      </c>
      <c r="B2111">
        <f>raw[rookie year]</f>
        <v>2008</v>
      </c>
      <c r="C2111" t="str">
        <f>IF(ISNUMBER(SEARCH(C$1,raw[[#This Row],[active years]])),1,"")</f>
        <v/>
      </c>
      <c r="D2111" t="str">
        <f>IF(ISNUMBER(SEARCH(D$1,raw[[#This Row],[active years]])),1,"")</f>
        <v/>
      </c>
      <c r="E2111" t="str">
        <f>IF(ISNUMBER(SEARCH(E$1,raw[[#This Row],[active years]])),1,"")</f>
        <v/>
      </c>
      <c r="F2111" t="str">
        <f>IF(ISNUMBER(SEARCH(F$1,raw[[#This Row],[active years]])),1,"")</f>
        <v/>
      </c>
      <c r="G2111" t="str">
        <f>IF(ISNUMBER(SEARCH(G$1,raw[[#This Row],[active years]])),1,"")</f>
        <v/>
      </c>
      <c r="H2111" t="str">
        <f>IF(ISNUMBER(SEARCH(H$1,raw[[#This Row],[active years]])),1,"")</f>
        <v/>
      </c>
      <c r="I2111" t="str">
        <f>IF(ISNUMBER(SEARCH(I$1,raw[[#This Row],[active years]])),1,"")</f>
        <v/>
      </c>
      <c r="J2111" t="str">
        <f>IF(ISNUMBER(SEARCH(J$1,raw[[#This Row],[active years]])),1,"")</f>
        <v/>
      </c>
      <c r="K2111" t="str">
        <f>IF(ISNUMBER(SEARCH(K$1,raw[[#This Row],[active years]])),1,"")</f>
        <v/>
      </c>
      <c r="L2111" t="str">
        <f>IF(ISNUMBER(SEARCH(L$1,raw[[#This Row],[active years]])),1,"")</f>
        <v/>
      </c>
      <c r="M2111" t="str">
        <f>IF(ISNUMBER(SEARCH(M$1,raw[[#This Row],[active years]])),1,"")</f>
        <v/>
      </c>
      <c r="N2111" t="str">
        <f>IF(ISNUMBER(SEARCH(N$1,raw[[#This Row],[active years]])),1,"")</f>
        <v/>
      </c>
      <c r="O2111" t="str">
        <f>IF(ISNUMBER(SEARCH(O$1,raw[[#This Row],[active years]])),1,"")</f>
        <v/>
      </c>
      <c r="P2111" t="str">
        <f>IF(ISNUMBER(SEARCH(P$1,raw[[#This Row],[active years]])),1,"")</f>
        <v/>
      </c>
      <c r="Q2111" t="str">
        <f>IF(ISNUMBER(SEARCH(Q$1,raw[[#This Row],[active years]])),1,"")</f>
        <v/>
      </c>
      <c r="R2111" t="str">
        <f>IF(ISNUMBER(SEARCH(R$1,raw[[#This Row],[active years]])),1,"")</f>
        <v/>
      </c>
      <c r="S2111">
        <f>IF(ISNUMBER(SEARCH(S$1,raw[[#This Row],[active years]])),1,"")</f>
        <v>1</v>
      </c>
      <c r="T2111" t="str">
        <f>IF(ISNUMBER(SEARCH(T$1,raw[[#This Row],[active years]])),1,"")</f>
        <v/>
      </c>
      <c r="U2111" t="str">
        <f>IF(ISNUMBER(SEARCH(U$1,raw[[#This Row],[active years]])),1,"")</f>
        <v/>
      </c>
      <c r="V2111" t="str">
        <f>IF(ISNUMBER(SEARCH(V$1,raw[[#This Row],[active years]])),1,"")</f>
        <v/>
      </c>
      <c r="W2111" t="str">
        <f>IF(ISNUMBER(SEARCH(W$1,raw[[#This Row],[active years]])),1,"")</f>
        <v/>
      </c>
      <c r="X2111" t="str">
        <f>IF(ISNUMBER(SEARCH(X$1,raw[[#This Row],[active years]])),1,"")</f>
        <v/>
      </c>
      <c r="Y2111" t="str">
        <f>IF(ISNUMBER(SEARCH(Y$1,raw[[#This Row],[active years]])),1,"")</f>
        <v/>
      </c>
      <c r="Z2111" t="str">
        <f>IF(ISNUMBER(SEARCH(Z$1,raw[[#This Row],[active years]])),1,"")</f>
        <v/>
      </c>
      <c r="AA2111" t="str">
        <f>IF(ISNUMBER(SEARCH(AA$1,raw[[#This Row],[active years]])),1,"")</f>
        <v/>
      </c>
    </row>
    <row r="2112" spans="1:27" x14ac:dyDescent="0.45">
      <c r="A2112">
        <f>raw[team]</f>
        <v>2576</v>
      </c>
      <c r="B2112">
        <f>raw[rookie year]</f>
        <v>2008</v>
      </c>
      <c r="C2112" t="str">
        <f>IF(ISNUMBER(SEARCH(C$1,raw[[#This Row],[active years]])),1,"")</f>
        <v/>
      </c>
      <c r="D2112" t="str">
        <f>IF(ISNUMBER(SEARCH(D$1,raw[[#This Row],[active years]])),1,"")</f>
        <v/>
      </c>
      <c r="E2112" t="str">
        <f>IF(ISNUMBER(SEARCH(E$1,raw[[#This Row],[active years]])),1,"")</f>
        <v/>
      </c>
      <c r="F2112" t="str">
        <f>IF(ISNUMBER(SEARCH(F$1,raw[[#This Row],[active years]])),1,"")</f>
        <v/>
      </c>
      <c r="G2112" t="str">
        <f>IF(ISNUMBER(SEARCH(G$1,raw[[#This Row],[active years]])),1,"")</f>
        <v/>
      </c>
      <c r="H2112" t="str">
        <f>IF(ISNUMBER(SEARCH(H$1,raw[[#This Row],[active years]])),1,"")</f>
        <v/>
      </c>
      <c r="I2112" t="str">
        <f>IF(ISNUMBER(SEARCH(I$1,raw[[#This Row],[active years]])),1,"")</f>
        <v/>
      </c>
      <c r="J2112" t="str">
        <f>IF(ISNUMBER(SEARCH(J$1,raw[[#This Row],[active years]])),1,"")</f>
        <v/>
      </c>
      <c r="K2112" t="str">
        <f>IF(ISNUMBER(SEARCH(K$1,raw[[#This Row],[active years]])),1,"")</f>
        <v/>
      </c>
      <c r="L2112" t="str">
        <f>IF(ISNUMBER(SEARCH(L$1,raw[[#This Row],[active years]])),1,"")</f>
        <v/>
      </c>
      <c r="M2112" t="str">
        <f>IF(ISNUMBER(SEARCH(M$1,raw[[#This Row],[active years]])),1,"")</f>
        <v/>
      </c>
      <c r="N2112" t="str">
        <f>IF(ISNUMBER(SEARCH(N$1,raw[[#This Row],[active years]])),1,"")</f>
        <v/>
      </c>
      <c r="O2112" t="str">
        <f>IF(ISNUMBER(SEARCH(O$1,raw[[#This Row],[active years]])),1,"")</f>
        <v/>
      </c>
      <c r="P2112" t="str">
        <f>IF(ISNUMBER(SEARCH(P$1,raw[[#This Row],[active years]])),1,"")</f>
        <v/>
      </c>
      <c r="Q2112" t="str">
        <f>IF(ISNUMBER(SEARCH(Q$1,raw[[#This Row],[active years]])),1,"")</f>
        <v/>
      </c>
      <c r="R2112" t="str">
        <f>IF(ISNUMBER(SEARCH(R$1,raw[[#This Row],[active years]])),1,"")</f>
        <v/>
      </c>
      <c r="S2112">
        <f>IF(ISNUMBER(SEARCH(S$1,raw[[#This Row],[active years]])),1,"")</f>
        <v>1</v>
      </c>
      <c r="T2112">
        <f>IF(ISNUMBER(SEARCH(T$1,raw[[#This Row],[active years]])),1,"")</f>
        <v>1</v>
      </c>
      <c r="U2112">
        <f>IF(ISNUMBER(SEARCH(U$1,raw[[#This Row],[active years]])),1,"")</f>
        <v>1</v>
      </c>
      <c r="V2112">
        <f>IF(ISNUMBER(SEARCH(V$1,raw[[#This Row],[active years]])),1,"")</f>
        <v>1</v>
      </c>
      <c r="W2112">
        <f>IF(ISNUMBER(SEARCH(W$1,raw[[#This Row],[active years]])),1,"")</f>
        <v>1</v>
      </c>
      <c r="X2112">
        <f>IF(ISNUMBER(SEARCH(X$1,raw[[#This Row],[active years]])),1,"")</f>
        <v>1</v>
      </c>
      <c r="Y2112">
        <f>IF(ISNUMBER(SEARCH(Y$1,raw[[#This Row],[active years]])),1,"")</f>
        <v>1</v>
      </c>
      <c r="Z2112">
        <f>IF(ISNUMBER(SEARCH(Z$1,raw[[#This Row],[active years]])),1,"")</f>
        <v>1</v>
      </c>
      <c r="AA2112">
        <f>IF(ISNUMBER(SEARCH(AA$1,raw[[#This Row],[active years]])),1,"")</f>
        <v>1</v>
      </c>
    </row>
    <row r="2113" spans="1:27" x14ac:dyDescent="0.45">
      <c r="A2113">
        <f>raw[team]</f>
        <v>2577</v>
      </c>
      <c r="B2113">
        <f>raw[rookie year]</f>
        <v>2008</v>
      </c>
      <c r="C2113" t="str">
        <f>IF(ISNUMBER(SEARCH(C$1,raw[[#This Row],[active years]])),1,"")</f>
        <v/>
      </c>
      <c r="D2113" t="str">
        <f>IF(ISNUMBER(SEARCH(D$1,raw[[#This Row],[active years]])),1,"")</f>
        <v/>
      </c>
      <c r="E2113" t="str">
        <f>IF(ISNUMBER(SEARCH(E$1,raw[[#This Row],[active years]])),1,"")</f>
        <v/>
      </c>
      <c r="F2113" t="str">
        <f>IF(ISNUMBER(SEARCH(F$1,raw[[#This Row],[active years]])),1,"")</f>
        <v/>
      </c>
      <c r="G2113" t="str">
        <f>IF(ISNUMBER(SEARCH(G$1,raw[[#This Row],[active years]])),1,"")</f>
        <v/>
      </c>
      <c r="H2113" t="str">
        <f>IF(ISNUMBER(SEARCH(H$1,raw[[#This Row],[active years]])),1,"")</f>
        <v/>
      </c>
      <c r="I2113" t="str">
        <f>IF(ISNUMBER(SEARCH(I$1,raw[[#This Row],[active years]])),1,"")</f>
        <v/>
      </c>
      <c r="J2113" t="str">
        <f>IF(ISNUMBER(SEARCH(J$1,raw[[#This Row],[active years]])),1,"")</f>
        <v/>
      </c>
      <c r="K2113" t="str">
        <f>IF(ISNUMBER(SEARCH(K$1,raw[[#This Row],[active years]])),1,"")</f>
        <v/>
      </c>
      <c r="L2113" t="str">
        <f>IF(ISNUMBER(SEARCH(L$1,raw[[#This Row],[active years]])),1,"")</f>
        <v/>
      </c>
      <c r="M2113" t="str">
        <f>IF(ISNUMBER(SEARCH(M$1,raw[[#This Row],[active years]])),1,"")</f>
        <v/>
      </c>
      <c r="N2113" t="str">
        <f>IF(ISNUMBER(SEARCH(N$1,raw[[#This Row],[active years]])),1,"")</f>
        <v/>
      </c>
      <c r="O2113" t="str">
        <f>IF(ISNUMBER(SEARCH(O$1,raw[[#This Row],[active years]])),1,"")</f>
        <v/>
      </c>
      <c r="P2113" t="str">
        <f>IF(ISNUMBER(SEARCH(P$1,raw[[#This Row],[active years]])),1,"")</f>
        <v/>
      </c>
      <c r="Q2113" t="str">
        <f>IF(ISNUMBER(SEARCH(Q$1,raw[[#This Row],[active years]])),1,"")</f>
        <v/>
      </c>
      <c r="R2113" t="str">
        <f>IF(ISNUMBER(SEARCH(R$1,raw[[#This Row],[active years]])),1,"")</f>
        <v/>
      </c>
      <c r="S2113">
        <f>IF(ISNUMBER(SEARCH(S$1,raw[[#This Row],[active years]])),1,"")</f>
        <v>1</v>
      </c>
      <c r="T2113">
        <f>IF(ISNUMBER(SEARCH(T$1,raw[[#This Row],[active years]])),1,"")</f>
        <v>1</v>
      </c>
      <c r="U2113">
        <f>IF(ISNUMBER(SEARCH(U$1,raw[[#This Row],[active years]])),1,"")</f>
        <v>1</v>
      </c>
      <c r="V2113">
        <f>IF(ISNUMBER(SEARCH(V$1,raw[[#This Row],[active years]])),1,"")</f>
        <v>1</v>
      </c>
      <c r="W2113">
        <f>IF(ISNUMBER(SEARCH(W$1,raw[[#This Row],[active years]])),1,"")</f>
        <v>1</v>
      </c>
      <c r="X2113">
        <f>IF(ISNUMBER(SEARCH(X$1,raw[[#This Row],[active years]])),1,"")</f>
        <v>1</v>
      </c>
      <c r="Y2113">
        <f>IF(ISNUMBER(SEARCH(Y$1,raw[[#This Row],[active years]])),1,"")</f>
        <v>1</v>
      </c>
      <c r="Z2113">
        <f>IF(ISNUMBER(SEARCH(Z$1,raw[[#This Row],[active years]])),1,"")</f>
        <v>1</v>
      </c>
      <c r="AA2113">
        <f>IF(ISNUMBER(SEARCH(AA$1,raw[[#This Row],[active years]])),1,"")</f>
        <v>1</v>
      </c>
    </row>
    <row r="2114" spans="1:27" x14ac:dyDescent="0.45">
      <c r="A2114">
        <f>raw[team]</f>
        <v>2579</v>
      </c>
      <c r="B2114">
        <f>raw[rookie year]</f>
        <v>2008</v>
      </c>
      <c r="C2114" t="str">
        <f>IF(ISNUMBER(SEARCH(C$1,raw[[#This Row],[active years]])),1,"")</f>
        <v/>
      </c>
      <c r="D2114" t="str">
        <f>IF(ISNUMBER(SEARCH(D$1,raw[[#This Row],[active years]])),1,"")</f>
        <v/>
      </c>
      <c r="E2114" t="str">
        <f>IF(ISNUMBER(SEARCH(E$1,raw[[#This Row],[active years]])),1,"")</f>
        <v/>
      </c>
      <c r="F2114" t="str">
        <f>IF(ISNUMBER(SEARCH(F$1,raw[[#This Row],[active years]])),1,"")</f>
        <v/>
      </c>
      <c r="G2114" t="str">
        <f>IF(ISNUMBER(SEARCH(G$1,raw[[#This Row],[active years]])),1,"")</f>
        <v/>
      </c>
      <c r="H2114" t="str">
        <f>IF(ISNUMBER(SEARCH(H$1,raw[[#This Row],[active years]])),1,"")</f>
        <v/>
      </c>
      <c r="I2114" t="str">
        <f>IF(ISNUMBER(SEARCH(I$1,raw[[#This Row],[active years]])),1,"")</f>
        <v/>
      </c>
      <c r="J2114" t="str">
        <f>IF(ISNUMBER(SEARCH(J$1,raw[[#This Row],[active years]])),1,"")</f>
        <v/>
      </c>
      <c r="K2114" t="str">
        <f>IF(ISNUMBER(SEARCH(K$1,raw[[#This Row],[active years]])),1,"")</f>
        <v/>
      </c>
      <c r="L2114" t="str">
        <f>IF(ISNUMBER(SEARCH(L$1,raw[[#This Row],[active years]])),1,"")</f>
        <v/>
      </c>
      <c r="M2114" t="str">
        <f>IF(ISNUMBER(SEARCH(M$1,raw[[#This Row],[active years]])),1,"")</f>
        <v/>
      </c>
      <c r="N2114" t="str">
        <f>IF(ISNUMBER(SEARCH(N$1,raw[[#This Row],[active years]])),1,"")</f>
        <v/>
      </c>
      <c r="O2114" t="str">
        <f>IF(ISNUMBER(SEARCH(O$1,raw[[#This Row],[active years]])),1,"")</f>
        <v/>
      </c>
      <c r="P2114" t="str">
        <f>IF(ISNUMBER(SEARCH(P$1,raw[[#This Row],[active years]])),1,"")</f>
        <v/>
      </c>
      <c r="Q2114" t="str">
        <f>IF(ISNUMBER(SEARCH(Q$1,raw[[#This Row],[active years]])),1,"")</f>
        <v/>
      </c>
      <c r="R2114" t="str">
        <f>IF(ISNUMBER(SEARCH(R$1,raw[[#This Row],[active years]])),1,"")</f>
        <v/>
      </c>
      <c r="S2114">
        <f>IF(ISNUMBER(SEARCH(S$1,raw[[#This Row],[active years]])),1,"")</f>
        <v>1</v>
      </c>
      <c r="T2114">
        <f>IF(ISNUMBER(SEARCH(T$1,raw[[#This Row],[active years]])),1,"")</f>
        <v>1</v>
      </c>
      <c r="U2114">
        <f>IF(ISNUMBER(SEARCH(U$1,raw[[#This Row],[active years]])),1,"")</f>
        <v>1</v>
      </c>
      <c r="V2114">
        <f>IF(ISNUMBER(SEARCH(V$1,raw[[#This Row],[active years]])),1,"")</f>
        <v>1</v>
      </c>
      <c r="W2114">
        <f>IF(ISNUMBER(SEARCH(W$1,raw[[#This Row],[active years]])),1,"")</f>
        <v>1</v>
      </c>
      <c r="X2114">
        <f>IF(ISNUMBER(SEARCH(X$1,raw[[#This Row],[active years]])),1,"")</f>
        <v>1</v>
      </c>
      <c r="Y2114">
        <f>IF(ISNUMBER(SEARCH(Y$1,raw[[#This Row],[active years]])),1,"")</f>
        <v>1</v>
      </c>
      <c r="Z2114">
        <f>IF(ISNUMBER(SEARCH(Z$1,raw[[#This Row],[active years]])),1,"")</f>
        <v>1</v>
      </c>
      <c r="AA2114">
        <f>IF(ISNUMBER(SEARCH(AA$1,raw[[#This Row],[active years]])),1,"")</f>
        <v>1</v>
      </c>
    </row>
    <row r="2115" spans="1:27" x14ac:dyDescent="0.45">
      <c r="A2115">
        <f>raw[team]</f>
        <v>2580</v>
      </c>
      <c r="B2115">
        <f>raw[rookie year]</f>
        <v>2008</v>
      </c>
      <c r="C2115" t="str">
        <f>IF(ISNUMBER(SEARCH(C$1,raw[[#This Row],[active years]])),1,"")</f>
        <v/>
      </c>
      <c r="D2115" t="str">
        <f>IF(ISNUMBER(SEARCH(D$1,raw[[#This Row],[active years]])),1,"")</f>
        <v/>
      </c>
      <c r="E2115" t="str">
        <f>IF(ISNUMBER(SEARCH(E$1,raw[[#This Row],[active years]])),1,"")</f>
        <v/>
      </c>
      <c r="F2115" t="str">
        <f>IF(ISNUMBER(SEARCH(F$1,raw[[#This Row],[active years]])),1,"")</f>
        <v/>
      </c>
      <c r="G2115" t="str">
        <f>IF(ISNUMBER(SEARCH(G$1,raw[[#This Row],[active years]])),1,"")</f>
        <v/>
      </c>
      <c r="H2115" t="str">
        <f>IF(ISNUMBER(SEARCH(H$1,raw[[#This Row],[active years]])),1,"")</f>
        <v/>
      </c>
      <c r="I2115" t="str">
        <f>IF(ISNUMBER(SEARCH(I$1,raw[[#This Row],[active years]])),1,"")</f>
        <v/>
      </c>
      <c r="J2115" t="str">
        <f>IF(ISNUMBER(SEARCH(J$1,raw[[#This Row],[active years]])),1,"")</f>
        <v/>
      </c>
      <c r="K2115" t="str">
        <f>IF(ISNUMBER(SEARCH(K$1,raw[[#This Row],[active years]])),1,"")</f>
        <v/>
      </c>
      <c r="L2115" t="str">
        <f>IF(ISNUMBER(SEARCH(L$1,raw[[#This Row],[active years]])),1,"")</f>
        <v/>
      </c>
      <c r="M2115" t="str">
        <f>IF(ISNUMBER(SEARCH(M$1,raw[[#This Row],[active years]])),1,"")</f>
        <v/>
      </c>
      <c r="N2115" t="str">
        <f>IF(ISNUMBER(SEARCH(N$1,raw[[#This Row],[active years]])),1,"")</f>
        <v/>
      </c>
      <c r="O2115" t="str">
        <f>IF(ISNUMBER(SEARCH(O$1,raw[[#This Row],[active years]])),1,"")</f>
        <v/>
      </c>
      <c r="P2115" t="str">
        <f>IF(ISNUMBER(SEARCH(P$1,raw[[#This Row],[active years]])),1,"")</f>
        <v/>
      </c>
      <c r="Q2115" t="str">
        <f>IF(ISNUMBER(SEARCH(Q$1,raw[[#This Row],[active years]])),1,"")</f>
        <v/>
      </c>
      <c r="R2115" t="str">
        <f>IF(ISNUMBER(SEARCH(R$1,raw[[#This Row],[active years]])),1,"")</f>
        <v/>
      </c>
      <c r="S2115">
        <f>IF(ISNUMBER(SEARCH(S$1,raw[[#This Row],[active years]])),1,"")</f>
        <v>1</v>
      </c>
      <c r="T2115" t="str">
        <f>IF(ISNUMBER(SEARCH(T$1,raw[[#This Row],[active years]])),1,"")</f>
        <v/>
      </c>
      <c r="U2115" t="str">
        <f>IF(ISNUMBER(SEARCH(U$1,raw[[#This Row],[active years]])),1,"")</f>
        <v/>
      </c>
      <c r="V2115" t="str">
        <f>IF(ISNUMBER(SEARCH(V$1,raw[[#This Row],[active years]])),1,"")</f>
        <v/>
      </c>
      <c r="W2115" t="str">
        <f>IF(ISNUMBER(SEARCH(W$1,raw[[#This Row],[active years]])),1,"")</f>
        <v/>
      </c>
      <c r="X2115" t="str">
        <f>IF(ISNUMBER(SEARCH(X$1,raw[[#This Row],[active years]])),1,"")</f>
        <v/>
      </c>
      <c r="Y2115" t="str">
        <f>IF(ISNUMBER(SEARCH(Y$1,raw[[#This Row],[active years]])),1,"")</f>
        <v/>
      </c>
      <c r="Z2115" t="str">
        <f>IF(ISNUMBER(SEARCH(Z$1,raw[[#This Row],[active years]])),1,"")</f>
        <v/>
      </c>
      <c r="AA2115" t="str">
        <f>IF(ISNUMBER(SEARCH(AA$1,raw[[#This Row],[active years]])),1,"")</f>
        <v/>
      </c>
    </row>
    <row r="2116" spans="1:27" x14ac:dyDescent="0.45">
      <c r="A2116">
        <f>raw[team]</f>
        <v>2581</v>
      </c>
      <c r="B2116">
        <f>raw[rookie year]</f>
        <v>2008</v>
      </c>
      <c r="C2116" t="str">
        <f>IF(ISNUMBER(SEARCH(C$1,raw[[#This Row],[active years]])),1,"")</f>
        <v/>
      </c>
      <c r="D2116" t="str">
        <f>IF(ISNUMBER(SEARCH(D$1,raw[[#This Row],[active years]])),1,"")</f>
        <v/>
      </c>
      <c r="E2116" t="str">
        <f>IF(ISNUMBER(SEARCH(E$1,raw[[#This Row],[active years]])),1,"")</f>
        <v/>
      </c>
      <c r="F2116" t="str">
        <f>IF(ISNUMBER(SEARCH(F$1,raw[[#This Row],[active years]])),1,"")</f>
        <v/>
      </c>
      <c r="G2116" t="str">
        <f>IF(ISNUMBER(SEARCH(G$1,raw[[#This Row],[active years]])),1,"")</f>
        <v/>
      </c>
      <c r="H2116" t="str">
        <f>IF(ISNUMBER(SEARCH(H$1,raw[[#This Row],[active years]])),1,"")</f>
        <v/>
      </c>
      <c r="I2116" t="str">
        <f>IF(ISNUMBER(SEARCH(I$1,raw[[#This Row],[active years]])),1,"")</f>
        <v/>
      </c>
      <c r="J2116" t="str">
        <f>IF(ISNUMBER(SEARCH(J$1,raw[[#This Row],[active years]])),1,"")</f>
        <v/>
      </c>
      <c r="K2116" t="str">
        <f>IF(ISNUMBER(SEARCH(K$1,raw[[#This Row],[active years]])),1,"")</f>
        <v/>
      </c>
      <c r="L2116" t="str">
        <f>IF(ISNUMBER(SEARCH(L$1,raw[[#This Row],[active years]])),1,"")</f>
        <v/>
      </c>
      <c r="M2116" t="str">
        <f>IF(ISNUMBER(SEARCH(M$1,raw[[#This Row],[active years]])),1,"")</f>
        <v/>
      </c>
      <c r="N2116" t="str">
        <f>IF(ISNUMBER(SEARCH(N$1,raw[[#This Row],[active years]])),1,"")</f>
        <v/>
      </c>
      <c r="O2116" t="str">
        <f>IF(ISNUMBER(SEARCH(O$1,raw[[#This Row],[active years]])),1,"")</f>
        <v/>
      </c>
      <c r="P2116" t="str">
        <f>IF(ISNUMBER(SEARCH(P$1,raw[[#This Row],[active years]])),1,"")</f>
        <v/>
      </c>
      <c r="Q2116" t="str">
        <f>IF(ISNUMBER(SEARCH(Q$1,raw[[#This Row],[active years]])),1,"")</f>
        <v/>
      </c>
      <c r="R2116" t="str">
        <f>IF(ISNUMBER(SEARCH(R$1,raw[[#This Row],[active years]])),1,"")</f>
        <v/>
      </c>
      <c r="S2116">
        <f>IF(ISNUMBER(SEARCH(S$1,raw[[#This Row],[active years]])),1,"")</f>
        <v>1</v>
      </c>
      <c r="T2116" t="str">
        <f>IF(ISNUMBER(SEARCH(T$1,raw[[#This Row],[active years]])),1,"")</f>
        <v/>
      </c>
      <c r="U2116" t="str">
        <f>IF(ISNUMBER(SEARCH(U$1,raw[[#This Row],[active years]])),1,"")</f>
        <v/>
      </c>
      <c r="V2116" t="str">
        <f>IF(ISNUMBER(SEARCH(V$1,raw[[#This Row],[active years]])),1,"")</f>
        <v/>
      </c>
      <c r="W2116" t="str">
        <f>IF(ISNUMBER(SEARCH(W$1,raw[[#This Row],[active years]])),1,"")</f>
        <v/>
      </c>
      <c r="X2116" t="str">
        <f>IF(ISNUMBER(SEARCH(X$1,raw[[#This Row],[active years]])),1,"")</f>
        <v/>
      </c>
      <c r="Y2116" t="str">
        <f>IF(ISNUMBER(SEARCH(Y$1,raw[[#This Row],[active years]])),1,"")</f>
        <v/>
      </c>
      <c r="Z2116" t="str">
        <f>IF(ISNUMBER(SEARCH(Z$1,raw[[#This Row],[active years]])),1,"")</f>
        <v/>
      </c>
      <c r="AA2116" t="str">
        <f>IF(ISNUMBER(SEARCH(AA$1,raw[[#This Row],[active years]])),1,"")</f>
        <v/>
      </c>
    </row>
    <row r="2117" spans="1:27" x14ac:dyDescent="0.45">
      <c r="A2117">
        <f>raw[team]</f>
        <v>2582</v>
      </c>
      <c r="B2117">
        <f>raw[rookie year]</f>
        <v>2008</v>
      </c>
      <c r="C2117" t="str">
        <f>IF(ISNUMBER(SEARCH(C$1,raw[[#This Row],[active years]])),1,"")</f>
        <v/>
      </c>
      <c r="D2117" t="str">
        <f>IF(ISNUMBER(SEARCH(D$1,raw[[#This Row],[active years]])),1,"")</f>
        <v/>
      </c>
      <c r="E2117" t="str">
        <f>IF(ISNUMBER(SEARCH(E$1,raw[[#This Row],[active years]])),1,"")</f>
        <v/>
      </c>
      <c r="F2117" t="str">
        <f>IF(ISNUMBER(SEARCH(F$1,raw[[#This Row],[active years]])),1,"")</f>
        <v/>
      </c>
      <c r="G2117" t="str">
        <f>IF(ISNUMBER(SEARCH(G$1,raw[[#This Row],[active years]])),1,"")</f>
        <v/>
      </c>
      <c r="H2117" t="str">
        <f>IF(ISNUMBER(SEARCH(H$1,raw[[#This Row],[active years]])),1,"")</f>
        <v/>
      </c>
      <c r="I2117" t="str">
        <f>IF(ISNUMBER(SEARCH(I$1,raw[[#This Row],[active years]])),1,"")</f>
        <v/>
      </c>
      <c r="J2117" t="str">
        <f>IF(ISNUMBER(SEARCH(J$1,raw[[#This Row],[active years]])),1,"")</f>
        <v/>
      </c>
      <c r="K2117" t="str">
        <f>IF(ISNUMBER(SEARCH(K$1,raw[[#This Row],[active years]])),1,"")</f>
        <v/>
      </c>
      <c r="L2117" t="str">
        <f>IF(ISNUMBER(SEARCH(L$1,raw[[#This Row],[active years]])),1,"")</f>
        <v/>
      </c>
      <c r="M2117" t="str">
        <f>IF(ISNUMBER(SEARCH(M$1,raw[[#This Row],[active years]])),1,"")</f>
        <v/>
      </c>
      <c r="N2117" t="str">
        <f>IF(ISNUMBER(SEARCH(N$1,raw[[#This Row],[active years]])),1,"")</f>
        <v/>
      </c>
      <c r="O2117" t="str">
        <f>IF(ISNUMBER(SEARCH(O$1,raw[[#This Row],[active years]])),1,"")</f>
        <v/>
      </c>
      <c r="P2117" t="str">
        <f>IF(ISNUMBER(SEARCH(P$1,raw[[#This Row],[active years]])),1,"")</f>
        <v/>
      </c>
      <c r="Q2117" t="str">
        <f>IF(ISNUMBER(SEARCH(Q$1,raw[[#This Row],[active years]])),1,"")</f>
        <v/>
      </c>
      <c r="R2117" t="str">
        <f>IF(ISNUMBER(SEARCH(R$1,raw[[#This Row],[active years]])),1,"")</f>
        <v/>
      </c>
      <c r="S2117">
        <f>IF(ISNUMBER(SEARCH(S$1,raw[[#This Row],[active years]])),1,"")</f>
        <v>1</v>
      </c>
      <c r="T2117">
        <f>IF(ISNUMBER(SEARCH(T$1,raw[[#This Row],[active years]])),1,"")</f>
        <v>1</v>
      </c>
      <c r="U2117">
        <f>IF(ISNUMBER(SEARCH(U$1,raw[[#This Row],[active years]])),1,"")</f>
        <v>1</v>
      </c>
      <c r="V2117">
        <f>IF(ISNUMBER(SEARCH(V$1,raw[[#This Row],[active years]])),1,"")</f>
        <v>1</v>
      </c>
      <c r="W2117">
        <f>IF(ISNUMBER(SEARCH(W$1,raw[[#This Row],[active years]])),1,"")</f>
        <v>1</v>
      </c>
      <c r="X2117">
        <f>IF(ISNUMBER(SEARCH(X$1,raw[[#This Row],[active years]])),1,"")</f>
        <v>1</v>
      </c>
      <c r="Y2117">
        <f>IF(ISNUMBER(SEARCH(Y$1,raw[[#This Row],[active years]])),1,"")</f>
        <v>1</v>
      </c>
      <c r="Z2117">
        <f>IF(ISNUMBER(SEARCH(Z$1,raw[[#This Row],[active years]])),1,"")</f>
        <v>1</v>
      </c>
      <c r="AA2117">
        <f>IF(ISNUMBER(SEARCH(AA$1,raw[[#This Row],[active years]])),1,"")</f>
        <v>1</v>
      </c>
    </row>
    <row r="2118" spans="1:27" x14ac:dyDescent="0.45">
      <c r="A2118">
        <f>raw[team]</f>
        <v>2583</v>
      </c>
      <c r="B2118">
        <f>raw[rookie year]</f>
        <v>2008</v>
      </c>
      <c r="C2118" t="str">
        <f>IF(ISNUMBER(SEARCH(C$1,raw[[#This Row],[active years]])),1,"")</f>
        <v/>
      </c>
      <c r="D2118" t="str">
        <f>IF(ISNUMBER(SEARCH(D$1,raw[[#This Row],[active years]])),1,"")</f>
        <v/>
      </c>
      <c r="E2118" t="str">
        <f>IF(ISNUMBER(SEARCH(E$1,raw[[#This Row],[active years]])),1,"")</f>
        <v/>
      </c>
      <c r="F2118" t="str">
        <f>IF(ISNUMBER(SEARCH(F$1,raw[[#This Row],[active years]])),1,"")</f>
        <v/>
      </c>
      <c r="G2118" t="str">
        <f>IF(ISNUMBER(SEARCH(G$1,raw[[#This Row],[active years]])),1,"")</f>
        <v/>
      </c>
      <c r="H2118" t="str">
        <f>IF(ISNUMBER(SEARCH(H$1,raw[[#This Row],[active years]])),1,"")</f>
        <v/>
      </c>
      <c r="I2118" t="str">
        <f>IF(ISNUMBER(SEARCH(I$1,raw[[#This Row],[active years]])),1,"")</f>
        <v/>
      </c>
      <c r="J2118" t="str">
        <f>IF(ISNUMBER(SEARCH(J$1,raw[[#This Row],[active years]])),1,"")</f>
        <v/>
      </c>
      <c r="K2118" t="str">
        <f>IF(ISNUMBER(SEARCH(K$1,raw[[#This Row],[active years]])),1,"")</f>
        <v/>
      </c>
      <c r="L2118" t="str">
        <f>IF(ISNUMBER(SEARCH(L$1,raw[[#This Row],[active years]])),1,"")</f>
        <v/>
      </c>
      <c r="M2118" t="str">
        <f>IF(ISNUMBER(SEARCH(M$1,raw[[#This Row],[active years]])),1,"")</f>
        <v/>
      </c>
      <c r="N2118" t="str">
        <f>IF(ISNUMBER(SEARCH(N$1,raw[[#This Row],[active years]])),1,"")</f>
        <v/>
      </c>
      <c r="O2118" t="str">
        <f>IF(ISNUMBER(SEARCH(O$1,raw[[#This Row],[active years]])),1,"")</f>
        <v/>
      </c>
      <c r="P2118" t="str">
        <f>IF(ISNUMBER(SEARCH(P$1,raw[[#This Row],[active years]])),1,"")</f>
        <v/>
      </c>
      <c r="Q2118" t="str">
        <f>IF(ISNUMBER(SEARCH(Q$1,raw[[#This Row],[active years]])),1,"")</f>
        <v/>
      </c>
      <c r="R2118" t="str">
        <f>IF(ISNUMBER(SEARCH(R$1,raw[[#This Row],[active years]])),1,"")</f>
        <v/>
      </c>
      <c r="S2118">
        <f>IF(ISNUMBER(SEARCH(S$1,raw[[#This Row],[active years]])),1,"")</f>
        <v>1</v>
      </c>
      <c r="T2118">
        <f>IF(ISNUMBER(SEARCH(T$1,raw[[#This Row],[active years]])),1,"")</f>
        <v>1</v>
      </c>
      <c r="U2118">
        <f>IF(ISNUMBER(SEARCH(U$1,raw[[#This Row],[active years]])),1,"")</f>
        <v>1</v>
      </c>
      <c r="V2118">
        <f>IF(ISNUMBER(SEARCH(V$1,raw[[#This Row],[active years]])),1,"")</f>
        <v>1</v>
      </c>
      <c r="W2118">
        <f>IF(ISNUMBER(SEARCH(W$1,raw[[#This Row],[active years]])),1,"")</f>
        <v>1</v>
      </c>
      <c r="X2118">
        <f>IF(ISNUMBER(SEARCH(X$1,raw[[#This Row],[active years]])),1,"")</f>
        <v>1</v>
      </c>
      <c r="Y2118">
        <f>IF(ISNUMBER(SEARCH(Y$1,raw[[#This Row],[active years]])),1,"")</f>
        <v>1</v>
      </c>
      <c r="Z2118">
        <f>IF(ISNUMBER(SEARCH(Z$1,raw[[#This Row],[active years]])),1,"")</f>
        <v>1</v>
      </c>
      <c r="AA2118">
        <f>IF(ISNUMBER(SEARCH(AA$1,raw[[#This Row],[active years]])),1,"")</f>
        <v>1</v>
      </c>
    </row>
    <row r="2119" spans="1:27" x14ac:dyDescent="0.45">
      <c r="A2119">
        <f>raw[team]</f>
        <v>2584</v>
      </c>
      <c r="B2119">
        <f>raw[rookie year]</f>
        <v>2008</v>
      </c>
      <c r="C2119" t="str">
        <f>IF(ISNUMBER(SEARCH(C$1,raw[[#This Row],[active years]])),1,"")</f>
        <v/>
      </c>
      <c r="D2119" t="str">
        <f>IF(ISNUMBER(SEARCH(D$1,raw[[#This Row],[active years]])),1,"")</f>
        <v/>
      </c>
      <c r="E2119" t="str">
        <f>IF(ISNUMBER(SEARCH(E$1,raw[[#This Row],[active years]])),1,"")</f>
        <v/>
      </c>
      <c r="F2119" t="str">
        <f>IF(ISNUMBER(SEARCH(F$1,raw[[#This Row],[active years]])),1,"")</f>
        <v/>
      </c>
      <c r="G2119" t="str">
        <f>IF(ISNUMBER(SEARCH(G$1,raw[[#This Row],[active years]])),1,"")</f>
        <v/>
      </c>
      <c r="H2119" t="str">
        <f>IF(ISNUMBER(SEARCH(H$1,raw[[#This Row],[active years]])),1,"")</f>
        <v/>
      </c>
      <c r="I2119" t="str">
        <f>IF(ISNUMBER(SEARCH(I$1,raw[[#This Row],[active years]])),1,"")</f>
        <v/>
      </c>
      <c r="J2119" t="str">
        <f>IF(ISNUMBER(SEARCH(J$1,raw[[#This Row],[active years]])),1,"")</f>
        <v/>
      </c>
      <c r="K2119" t="str">
        <f>IF(ISNUMBER(SEARCH(K$1,raw[[#This Row],[active years]])),1,"")</f>
        <v/>
      </c>
      <c r="L2119" t="str">
        <f>IF(ISNUMBER(SEARCH(L$1,raw[[#This Row],[active years]])),1,"")</f>
        <v/>
      </c>
      <c r="M2119" t="str">
        <f>IF(ISNUMBER(SEARCH(M$1,raw[[#This Row],[active years]])),1,"")</f>
        <v/>
      </c>
      <c r="N2119" t="str">
        <f>IF(ISNUMBER(SEARCH(N$1,raw[[#This Row],[active years]])),1,"")</f>
        <v/>
      </c>
      <c r="O2119" t="str">
        <f>IF(ISNUMBER(SEARCH(O$1,raw[[#This Row],[active years]])),1,"")</f>
        <v/>
      </c>
      <c r="P2119" t="str">
        <f>IF(ISNUMBER(SEARCH(P$1,raw[[#This Row],[active years]])),1,"")</f>
        <v/>
      </c>
      <c r="Q2119" t="str">
        <f>IF(ISNUMBER(SEARCH(Q$1,raw[[#This Row],[active years]])),1,"")</f>
        <v/>
      </c>
      <c r="R2119" t="str">
        <f>IF(ISNUMBER(SEARCH(R$1,raw[[#This Row],[active years]])),1,"")</f>
        <v/>
      </c>
      <c r="S2119">
        <f>IF(ISNUMBER(SEARCH(S$1,raw[[#This Row],[active years]])),1,"")</f>
        <v>1</v>
      </c>
      <c r="T2119">
        <f>IF(ISNUMBER(SEARCH(T$1,raw[[#This Row],[active years]])),1,"")</f>
        <v>1</v>
      </c>
      <c r="U2119">
        <f>IF(ISNUMBER(SEARCH(U$1,raw[[#This Row],[active years]])),1,"")</f>
        <v>1</v>
      </c>
      <c r="V2119">
        <f>IF(ISNUMBER(SEARCH(V$1,raw[[#This Row],[active years]])),1,"")</f>
        <v>1</v>
      </c>
      <c r="W2119" t="str">
        <f>IF(ISNUMBER(SEARCH(W$1,raw[[#This Row],[active years]])),1,"")</f>
        <v/>
      </c>
      <c r="X2119" t="str">
        <f>IF(ISNUMBER(SEARCH(X$1,raw[[#This Row],[active years]])),1,"")</f>
        <v/>
      </c>
      <c r="Y2119">
        <f>IF(ISNUMBER(SEARCH(Y$1,raw[[#This Row],[active years]])),1,"")</f>
        <v>1</v>
      </c>
      <c r="Z2119" t="str">
        <f>IF(ISNUMBER(SEARCH(Z$1,raw[[#This Row],[active years]])),1,"")</f>
        <v/>
      </c>
      <c r="AA2119" t="str">
        <f>IF(ISNUMBER(SEARCH(AA$1,raw[[#This Row],[active years]])),1,"")</f>
        <v/>
      </c>
    </row>
    <row r="2120" spans="1:27" x14ac:dyDescent="0.45">
      <c r="A2120">
        <f>raw[team]</f>
        <v>2585</v>
      </c>
      <c r="B2120">
        <f>raw[rookie year]</f>
        <v>2008</v>
      </c>
      <c r="C2120" t="str">
        <f>IF(ISNUMBER(SEARCH(C$1,raw[[#This Row],[active years]])),1,"")</f>
        <v/>
      </c>
      <c r="D2120" t="str">
        <f>IF(ISNUMBER(SEARCH(D$1,raw[[#This Row],[active years]])),1,"")</f>
        <v/>
      </c>
      <c r="E2120" t="str">
        <f>IF(ISNUMBER(SEARCH(E$1,raw[[#This Row],[active years]])),1,"")</f>
        <v/>
      </c>
      <c r="F2120" t="str">
        <f>IF(ISNUMBER(SEARCH(F$1,raw[[#This Row],[active years]])),1,"")</f>
        <v/>
      </c>
      <c r="G2120" t="str">
        <f>IF(ISNUMBER(SEARCH(G$1,raw[[#This Row],[active years]])),1,"")</f>
        <v/>
      </c>
      <c r="H2120" t="str">
        <f>IF(ISNUMBER(SEARCH(H$1,raw[[#This Row],[active years]])),1,"")</f>
        <v/>
      </c>
      <c r="I2120" t="str">
        <f>IF(ISNUMBER(SEARCH(I$1,raw[[#This Row],[active years]])),1,"")</f>
        <v/>
      </c>
      <c r="J2120" t="str">
        <f>IF(ISNUMBER(SEARCH(J$1,raw[[#This Row],[active years]])),1,"")</f>
        <v/>
      </c>
      <c r="K2120" t="str">
        <f>IF(ISNUMBER(SEARCH(K$1,raw[[#This Row],[active years]])),1,"")</f>
        <v/>
      </c>
      <c r="L2120" t="str">
        <f>IF(ISNUMBER(SEARCH(L$1,raw[[#This Row],[active years]])),1,"")</f>
        <v/>
      </c>
      <c r="M2120" t="str">
        <f>IF(ISNUMBER(SEARCH(M$1,raw[[#This Row],[active years]])),1,"")</f>
        <v/>
      </c>
      <c r="N2120" t="str">
        <f>IF(ISNUMBER(SEARCH(N$1,raw[[#This Row],[active years]])),1,"")</f>
        <v/>
      </c>
      <c r="O2120" t="str">
        <f>IF(ISNUMBER(SEARCH(O$1,raw[[#This Row],[active years]])),1,"")</f>
        <v/>
      </c>
      <c r="P2120" t="str">
        <f>IF(ISNUMBER(SEARCH(P$1,raw[[#This Row],[active years]])),1,"")</f>
        <v/>
      </c>
      <c r="Q2120" t="str">
        <f>IF(ISNUMBER(SEARCH(Q$1,raw[[#This Row],[active years]])),1,"")</f>
        <v/>
      </c>
      <c r="R2120" t="str">
        <f>IF(ISNUMBER(SEARCH(R$1,raw[[#This Row],[active years]])),1,"")</f>
        <v/>
      </c>
      <c r="S2120">
        <f>IF(ISNUMBER(SEARCH(S$1,raw[[#This Row],[active years]])),1,"")</f>
        <v>1</v>
      </c>
      <c r="T2120">
        <f>IF(ISNUMBER(SEARCH(T$1,raw[[#This Row],[active years]])),1,"")</f>
        <v>1</v>
      </c>
      <c r="U2120">
        <f>IF(ISNUMBER(SEARCH(U$1,raw[[#This Row],[active years]])),1,"")</f>
        <v>1</v>
      </c>
      <c r="V2120">
        <f>IF(ISNUMBER(SEARCH(V$1,raw[[#This Row],[active years]])),1,"")</f>
        <v>1</v>
      </c>
      <c r="W2120">
        <f>IF(ISNUMBER(SEARCH(W$1,raw[[#This Row],[active years]])),1,"")</f>
        <v>1</v>
      </c>
      <c r="X2120">
        <f>IF(ISNUMBER(SEARCH(X$1,raw[[#This Row],[active years]])),1,"")</f>
        <v>1</v>
      </c>
      <c r="Y2120">
        <f>IF(ISNUMBER(SEARCH(Y$1,raw[[#This Row],[active years]])),1,"")</f>
        <v>1</v>
      </c>
      <c r="Z2120">
        <f>IF(ISNUMBER(SEARCH(Z$1,raw[[#This Row],[active years]])),1,"")</f>
        <v>1</v>
      </c>
      <c r="AA2120">
        <f>IF(ISNUMBER(SEARCH(AA$1,raw[[#This Row],[active years]])),1,"")</f>
        <v>1</v>
      </c>
    </row>
    <row r="2121" spans="1:27" x14ac:dyDescent="0.45">
      <c r="A2121">
        <f>raw[team]</f>
        <v>2586</v>
      </c>
      <c r="B2121">
        <f>raw[rookie year]</f>
        <v>2008</v>
      </c>
      <c r="C2121" t="str">
        <f>IF(ISNUMBER(SEARCH(C$1,raw[[#This Row],[active years]])),1,"")</f>
        <v/>
      </c>
      <c r="D2121" t="str">
        <f>IF(ISNUMBER(SEARCH(D$1,raw[[#This Row],[active years]])),1,"")</f>
        <v/>
      </c>
      <c r="E2121" t="str">
        <f>IF(ISNUMBER(SEARCH(E$1,raw[[#This Row],[active years]])),1,"")</f>
        <v/>
      </c>
      <c r="F2121" t="str">
        <f>IF(ISNUMBER(SEARCH(F$1,raw[[#This Row],[active years]])),1,"")</f>
        <v/>
      </c>
      <c r="G2121" t="str">
        <f>IF(ISNUMBER(SEARCH(G$1,raw[[#This Row],[active years]])),1,"")</f>
        <v/>
      </c>
      <c r="H2121" t="str">
        <f>IF(ISNUMBER(SEARCH(H$1,raw[[#This Row],[active years]])),1,"")</f>
        <v/>
      </c>
      <c r="I2121" t="str">
        <f>IF(ISNUMBER(SEARCH(I$1,raw[[#This Row],[active years]])),1,"")</f>
        <v/>
      </c>
      <c r="J2121" t="str">
        <f>IF(ISNUMBER(SEARCH(J$1,raw[[#This Row],[active years]])),1,"")</f>
        <v/>
      </c>
      <c r="K2121" t="str">
        <f>IF(ISNUMBER(SEARCH(K$1,raw[[#This Row],[active years]])),1,"")</f>
        <v/>
      </c>
      <c r="L2121" t="str">
        <f>IF(ISNUMBER(SEARCH(L$1,raw[[#This Row],[active years]])),1,"")</f>
        <v/>
      </c>
      <c r="M2121" t="str">
        <f>IF(ISNUMBER(SEARCH(M$1,raw[[#This Row],[active years]])),1,"")</f>
        <v/>
      </c>
      <c r="N2121" t="str">
        <f>IF(ISNUMBER(SEARCH(N$1,raw[[#This Row],[active years]])),1,"")</f>
        <v/>
      </c>
      <c r="O2121" t="str">
        <f>IF(ISNUMBER(SEARCH(O$1,raw[[#This Row],[active years]])),1,"")</f>
        <v/>
      </c>
      <c r="P2121" t="str">
        <f>IF(ISNUMBER(SEARCH(P$1,raw[[#This Row],[active years]])),1,"")</f>
        <v/>
      </c>
      <c r="Q2121" t="str">
        <f>IF(ISNUMBER(SEARCH(Q$1,raw[[#This Row],[active years]])),1,"")</f>
        <v/>
      </c>
      <c r="R2121" t="str">
        <f>IF(ISNUMBER(SEARCH(R$1,raw[[#This Row],[active years]])),1,"")</f>
        <v/>
      </c>
      <c r="S2121">
        <f>IF(ISNUMBER(SEARCH(S$1,raw[[#This Row],[active years]])),1,"")</f>
        <v>1</v>
      </c>
      <c r="T2121">
        <f>IF(ISNUMBER(SEARCH(T$1,raw[[#This Row],[active years]])),1,"")</f>
        <v>1</v>
      </c>
      <c r="U2121">
        <f>IF(ISNUMBER(SEARCH(U$1,raw[[#This Row],[active years]])),1,"")</f>
        <v>1</v>
      </c>
      <c r="V2121">
        <f>IF(ISNUMBER(SEARCH(V$1,raw[[#This Row],[active years]])),1,"")</f>
        <v>1</v>
      </c>
      <c r="W2121">
        <f>IF(ISNUMBER(SEARCH(W$1,raw[[#This Row],[active years]])),1,"")</f>
        <v>1</v>
      </c>
      <c r="X2121">
        <f>IF(ISNUMBER(SEARCH(X$1,raw[[#This Row],[active years]])),1,"")</f>
        <v>1</v>
      </c>
      <c r="Y2121">
        <f>IF(ISNUMBER(SEARCH(Y$1,raw[[#This Row],[active years]])),1,"")</f>
        <v>1</v>
      </c>
      <c r="Z2121">
        <f>IF(ISNUMBER(SEARCH(Z$1,raw[[#This Row],[active years]])),1,"")</f>
        <v>1</v>
      </c>
      <c r="AA2121">
        <f>IF(ISNUMBER(SEARCH(AA$1,raw[[#This Row],[active years]])),1,"")</f>
        <v>1</v>
      </c>
    </row>
    <row r="2122" spans="1:27" x14ac:dyDescent="0.45">
      <c r="A2122">
        <f>raw[team]</f>
        <v>2587</v>
      </c>
      <c r="B2122">
        <f>raw[rookie year]</f>
        <v>2008</v>
      </c>
      <c r="C2122" t="str">
        <f>IF(ISNUMBER(SEARCH(C$1,raw[[#This Row],[active years]])),1,"")</f>
        <v/>
      </c>
      <c r="D2122" t="str">
        <f>IF(ISNUMBER(SEARCH(D$1,raw[[#This Row],[active years]])),1,"")</f>
        <v/>
      </c>
      <c r="E2122" t="str">
        <f>IF(ISNUMBER(SEARCH(E$1,raw[[#This Row],[active years]])),1,"")</f>
        <v/>
      </c>
      <c r="F2122" t="str">
        <f>IF(ISNUMBER(SEARCH(F$1,raw[[#This Row],[active years]])),1,"")</f>
        <v/>
      </c>
      <c r="G2122" t="str">
        <f>IF(ISNUMBER(SEARCH(G$1,raw[[#This Row],[active years]])),1,"")</f>
        <v/>
      </c>
      <c r="H2122" t="str">
        <f>IF(ISNUMBER(SEARCH(H$1,raw[[#This Row],[active years]])),1,"")</f>
        <v/>
      </c>
      <c r="I2122" t="str">
        <f>IF(ISNUMBER(SEARCH(I$1,raw[[#This Row],[active years]])),1,"")</f>
        <v/>
      </c>
      <c r="J2122" t="str">
        <f>IF(ISNUMBER(SEARCH(J$1,raw[[#This Row],[active years]])),1,"")</f>
        <v/>
      </c>
      <c r="K2122" t="str">
        <f>IF(ISNUMBER(SEARCH(K$1,raw[[#This Row],[active years]])),1,"")</f>
        <v/>
      </c>
      <c r="L2122" t="str">
        <f>IF(ISNUMBER(SEARCH(L$1,raw[[#This Row],[active years]])),1,"")</f>
        <v/>
      </c>
      <c r="M2122" t="str">
        <f>IF(ISNUMBER(SEARCH(M$1,raw[[#This Row],[active years]])),1,"")</f>
        <v/>
      </c>
      <c r="N2122" t="str">
        <f>IF(ISNUMBER(SEARCH(N$1,raw[[#This Row],[active years]])),1,"")</f>
        <v/>
      </c>
      <c r="O2122" t="str">
        <f>IF(ISNUMBER(SEARCH(O$1,raw[[#This Row],[active years]])),1,"")</f>
        <v/>
      </c>
      <c r="P2122" t="str">
        <f>IF(ISNUMBER(SEARCH(P$1,raw[[#This Row],[active years]])),1,"")</f>
        <v/>
      </c>
      <c r="Q2122" t="str">
        <f>IF(ISNUMBER(SEARCH(Q$1,raw[[#This Row],[active years]])),1,"")</f>
        <v/>
      </c>
      <c r="R2122" t="str">
        <f>IF(ISNUMBER(SEARCH(R$1,raw[[#This Row],[active years]])),1,"")</f>
        <v/>
      </c>
      <c r="S2122">
        <f>IF(ISNUMBER(SEARCH(S$1,raw[[#This Row],[active years]])),1,"")</f>
        <v>1</v>
      </c>
      <c r="T2122">
        <f>IF(ISNUMBER(SEARCH(T$1,raw[[#This Row],[active years]])),1,"")</f>
        <v>1</v>
      </c>
      <c r="U2122">
        <f>IF(ISNUMBER(SEARCH(U$1,raw[[#This Row],[active years]])),1,"")</f>
        <v>1</v>
      </c>
      <c r="V2122">
        <f>IF(ISNUMBER(SEARCH(V$1,raw[[#This Row],[active years]])),1,"")</f>
        <v>1</v>
      </c>
      <c r="W2122">
        <f>IF(ISNUMBER(SEARCH(W$1,raw[[#This Row],[active years]])),1,"")</f>
        <v>1</v>
      </c>
      <c r="X2122">
        <f>IF(ISNUMBER(SEARCH(X$1,raw[[#This Row],[active years]])),1,"")</f>
        <v>1</v>
      </c>
      <c r="Y2122">
        <f>IF(ISNUMBER(SEARCH(Y$1,raw[[#This Row],[active years]])),1,"")</f>
        <v>1</v>
      </c>
      <c r="Z2122">
        <f>IF(ISNUMBER(SEARCH(Z$1,raw[[#This Row],[active years]])),1,"")</f>
        <v>1</v>
      </c>
      <c r="AA2122">
        <f>IF(ISNUMBER(SEARCH(AA$1,raw[[#This Row],[active years]])),1,"")</f>
        <v>1</v>
      </c>
    </row>
    <row r="2123" spans="1:27" x14ac:dyDescent="0.45">
      <c r="A2123">
        <f>raw[team]</f>
        <v>2588</v>
      </c>
      <c r="B2123">
        <f>raw[rookie year]</f>
        <v>2008</v>
      </c>
      <c r="C2123" t="str">
        <f>IF(ISNUMBER(SEARCH(C$1,raw[[#This Row],[active years]])),1,"")</f>
        <v/>
      </c>
      <c r="D2123" t="str">
        <f>IF(ISNUMBER(SEARCH(D$1,raw[[#This Row],[active years]])),1,"")</f>
        <v/>
      </c>
      <c r="E2123" t="str">
        <f>IF(ISNUMBER(SEARCH(E$1,raw[[#This Row],[active years]])),1,"")</f>
        <v/>
      </c>
      <c r="F2123" t="str">
        <f>IF(ISNUMBER(SEARCH(F$1,raw[[#This Row],[active years]])),1,"")</f>
        <v/>
      </c>
      <c r="G2123" t="str">
        <f>IF(ISNUMBER(SEARCH(G$1,raw[[#This Row],[active years]])),1,"")</f>
        <v/>
      </c>
      <c r="H2123" t="str">
        <f>IF(ISNUMBER(SEARCH(H$1,raw[[#This Row],[active years]])),1,"")</f>
        <v/>
      </c>
      <c r="I2123" t="str">
        <f>IF(ISNUMBER(SEARCH(I$1,raw[[#This Row],[active years]])),1,"")</f>
        <v/>
      </c>
      <c r="J2123" t="str">
        <f>IF(ISNUMBER(SEARCH(J$1,raw[[#This Row],[active years]])),1,"")</f>
        <v/>
      </c>
      <c r="K2123" t="str">
        <f>IF(ISNUMBER(SEARCH(K$1,raw[[#This Row],[active years]])),1,"")</f>
        <v/>
      </c>
      <c r="L2123" t="str">
        <f>IF(ISNUMBER(SEARCH(L$1,raw[[#This Row],[active years]])),1,"")</f>
        <v/>
      </c>
      <c r="M2123" t="str">
        <f>IF(ISNUMBER(SEARCH(M$1,raw[[#This Row],[active years]])),1,"")</f>
        <v/>
      </c>
      <c r="N2123" t="str">
        <f>IF(ISNUMBER(SEARCH(N$1,raw[[#This Row],[active years]])),1,"")</f>
        <v/>
      </c>
      <c r="O2123" t="str">
        <f>IF(ISNUMBER(SEARCH(O$1,raw[[#This Row],[active years]])),1,"")</f>
        <v/>
      </c>
      <c r="P2123" t="str">
        <f>IF(ISNUMBER(SEARCH(P$1,raw[[#This Row],[active years]])),1,"")</f>
        <v/>
      </c>
      <c r="Q2123" t="str">
        <f>IF(ISNUMBER(SEARCH(Q$1,raw[[#This Row],[active years]])),1,"")</f>
        <v/>
      </c>
      <c r="R2123" t="str">
        <f>IF(ISNUMBER(SEARCH(R$1,raw[[#This Row],[active years]])),1,"")</f>
        <v/>
      </c>
      <c r="S2123">
        <f>IF(ISNUMBER(SEARCH(S$1,raw[[#This Row],[active years]])),1,"")</f>
        <v>1</v>
      </c>
      <c r="T2123" t="str">
        <f>IF(ISNUMBER(SEARCH(T$1,raw[[#This Row],[active years]])),1,"")</f>
        <v/>
      </c>
      <c r="U2123" t="str">
        <f>IF(ISNUMBER(SEARCH(U$1,raw[[#This Row],[active years]])),1,"")</f>
        <v/>
      </c>
      <c r="V2123" t="str">
        <f>IF(ISNUMBER(SEARCH(V$1,raw[[#This Row],[active years]])),1,"")</f>
        <v/>
      </c>
      <c r="W2123" t="str">
        <f>IF(ISNUMBER(SEARCH(W$1,raw[[#This Row],[active years]])),1,"")</f>
        <v/>
      </c>
      <c r="X2123" t="str">
        <f>IF(ISNUMBER(SEARCH(X$1,raw[[#This Row],[active years]])),1,"")</f>
        <v/>
      </c>
      <c r="Y2123" t="str">
        <f>IF(ISNUMBER(SEARCH(Y$1,raw[[#This Row],[active years]])),1,"")</f>
        <v/>
      </c>
      <c r="Z2123" t="str">
        <f>IF(ISNUMBER(SEARCH(Z$1,raw[[#This Row],[active years]])),1,"")</f>
        <v/>
      </c>
      <c r="AA2123" t="str">
        <f>IF(ISNUMBER(SEARCH(AA$1,raw[[#This Row],[active years]])),1,"")</f>
        <v/>
      </c>
    </row>
    <row r="2124" spans="1:27" x14ac:dyDescent="0.45">
      <c r="A2124">
        <f>raw[team]</f>
        <v>2589</v>
      </c>
      <c r="B2124">
        <f>raw[rookie year]</f>
        <v>2008</v>
      </c>
      <c r="C2124" t="str">
        <f>IF(ISNUMBER(SEARCH(C$1,raw[[#This Row],[active years]])),1,"")</f>
        <v/>
      </c>
      <c r="D2124" t="str">
        <f>IF(ISNUMBER(SEARCH(D$1,raw[[#This Row],[active years]])),1,"")</f>
        <v/>
      </c>
      <c r="E2124" t="str">
        <f>IF(ISNUMBER(SEARCH(E$1,raw[[#This Row],[active years]])),1,"")</f>
        <v/>
      </c>
      <c r="F2124" t="str">
        <f>IF(ISNUMBER(SEARCH(F$1,raw[[#This Row],[active years]])),1,"")</f>
        <v/>
      </c>
      <c r="G2124" t="str">
        <f>IF(ISNUMBER(SEARCH(G$1,raw[[#This Row],[active years]])),1,"")</f>
        <v/>
      </c>
      <c r="H2124" t="str">
        <f>IF(ISNUMBER(SEARCH(H$1,raw[[#This Row],[active years]])),1,"")</f>
        <v/>
      </c>
      <c r="I2124" t="str">
        <f>IF(ISNUMBER(SEARCH(I$1,raw[[#This Row],[active years]])),1,"")</f>
        <v/>
      </c>
      <c r="J2124" t="str">
        <f>IF(ISNUMBER(SEARCH(J$1,raw[[#This Row],[active years]])),1,"")</f>
        <v/>
      </c>
      <c r="K2124" t="str">
        <f>IF(ISNUMBER(SEARCH(K$1,raw[[#This Row],[active years]])),1,"")</f>
        <v/>
      </c>
      <c r="L2124" t="str">
        <f>IF(ISNUMBER(SEARCH(L$1,raw[[#This Row],[active years]])),1,"")</f>
        <v/>
      </c>
      <c r="M2124" t="str">
        <f>IF(ISNUMBER(SEARCH(M$1,raw[[#This Row],[active years]])),1,"")</f>
        <v/>
      </c>
      <c r="N2124" t="str">
        <f>IF(ISNUMBER(SEARCH(N$1,raw[[#This Row],[active years]])),1,"")</f>
        <v/>
      </c>
      <c r="O2124" t="str">
        <f>IF(ISNUMBER(SEARCH(O$1,raw[[#This Row],[active years]])),1,"")</f>
        <v/>
      </c>
      <c r="P2124" t="str">
        <f>IF(ISNUMBER(SEARCH(P$1,raw[[#This Row],[active years]])),1,"")</f>
        <v/>
      </c>
      <c r="Q2124" t="str">
        <f>IF(ISNUMBER(SEARCH(Q$1,raw[[#This Row],[active years]])),1,"")</f>
        <v/>
      </c>
      <c r="R2124" t="str">
        <f>IF(ISNUMBER(SEARCH(R$1,raw[[#This Row],[active years]])),1,"")</f>
        <v/>
      </c>
      <c r="S2124">
        <f>IF(ISNUMBER(SEARCH(S$1,raw[[#This Row],[active years]])),1,"")</f>
        <v>1</v>
      </c>
      <c r="T2124">
        <f>IF(ISNUMBER(SEARCH(T$1,raw[[#This Row],[active years]])),1,"")</f>
        <v>1</v>
      </c>
      <c r="U2124">
        <f>IF(ISNUMBER(SEARCH(U$1,raw[[#This Row],[active years]])),1,"")</f>
        <v>1</v>
      </c>
      <c r="V2124" t="str">
        <f>IF(ISNUMBER(SEARCH(V$1,raw[[#This Row],[active years]])),1,"")</f>
        <v/>
      </c>
      <c r="W2124" t="str">
        <f>IF(ISNUMBER(SEARCH(W$1,raw[[#This Row],[active years]])),1,"")</f>
        <v/>
      </c>
      <c r="X2124" t="str">
        <f>IF(ISNUMBER(SEARCH(X$1,raw[[#This Row],[active years]])),1,"")</f>
        <v/>
      </c>
      <c r="Y2124" t="str">
        <f>IF(ISNUMBER(SEARCH(Y$1,raw[[#This Row],[active years]])),1,"")</f>
        <v/>
      </c>
      <c r="Z2124" t="str">
        <f>IF(ISNUMBER(SEARCH(Z$1,raw[[#This Row],[active years]])),1,"")</f>
        <v/>
      </c>
      <c r="AA2124" t="str">
        <f>IF(ISNUMBER(SEARCH(AA$1,raw[[#This Row],[active years]])),1,"")</f>
        <v/>
      </c>
    </row>
    <row r="2125" spans="1:27" x14ac:dyDescent="0.45">
      <c r="A2125">
        <f>raw[team]</f>
        <v>2590</v>
      </c>
      <c r="B2125">
        <f>raw[rookie year]</f>
        <v>2008</v>
      </c>
      <c r="C2125" t="str">
        <f>IF(ISNUMBER(SEARCH(C$1,raw[[#This Row],[active years]])),1,"")</f>
        <v/>
      </c>
      <c r="D2125" t="str">
        <f>IF(ISNUMBER(SEARCH(D$1,raw[[#This Row],[active years]])),1,"")</f>
        <v/>
      </c>
      <c r="E2125" t="str">
        <f>IF(ISNUMBER(SEARCH(E$1,raw[[#This Row],[active years]])),1,"")</f>
        <v/>
      </c>
      <c r="F2125" t="str">
        <f>IF(ISNUMBER(SEARCH(F$1,raw[[#This Row],[active years]])),1,"")</f>
        <v/>
      </c>
      <c r="G2125" t="str">
        <f>IF(ISNUMBER(SEARCH(G$1,raw[[#This Row],[active years]])),1,"")</f>
        <v/>
      </c>
      <c r="H2125" t="str">
        <f>IF(ISNUMBER(SEARCH(H$1,raw[[#This Row],[active years]])),1,"")</f>
        <v/>
      </c>
      <c r="I2125" t="str">
        <f>IF(ISNUMBER(SEARCH(I$1,raw[[#This Row],[active years]])),1,"")</f>
        <v/>
      </c>
      <c r="J2125" t="str">
        <f>IF(ISNUMBER(SEARCH(J$1,raw[[#This Row],[active years]])),1,"")</f>
        <v/>
      </c>
      <c r="K2125" t="str">
        <f>IF(ISNUMBER(SEARCH(K$1,raw[[#This Row],[active years]])),1,"")</f>
        <v/>
      </c>
      <c r="L2125" t="str">
        <f>IF(ISNUMBER(SEARCH(L$1,raw[[#This Row],[active years]])),1,"")</f>
        <v/>
      </c>
      <c r="M2125" t="str">
        <f>IF(ISNUMBER(SEARCH(M$1,raw[[#This Row],[active years]])),1,"")</f>
        <v/>
      </c>
      <c r="N2125" t="str">
        <f>IF(ISNUMBER(SEARCH(N$1,raw[[#This Row],[active years]])),1,"")</f>
        <v/>
      </c>
      <c r="O2125" t="str">
        <f>IF(ISNUMBER(SEARCH(O$1,raw[[#This Row],[active years]])),1,"")</f>
        <v/>
      </c>
      <c r="P2125" t="str">
        <f>IF(ISNUMBER(SEARCH(P$1,raw[[#This Row],[active years]])),1,"")</f>
        <v/>
      </c>
      <c r="Q2125" t="str">
        <f>IF(ISNUMBER(SEARCH(Q$1,raw[[#This Row],[active years]])),1,"")</f>
        <v/>
      </c>
      <c r="R2125" t="str">
        <f>IF(ISNUMBER(SEARCH(R$1,raw[[#This Row],[active years]])),1,"")</f>
        <v/>
      </c>
      <c r="S2125">
        <f>IF(ISNUMBER(SEARCH(S$1,raw[[#This Row],[active years]])),1,"")</f>
        <v>1</v>
      </c>
      <c r="T2125">
        <f>IF(ISNUMBER(SEARCH(T$1,raw[[#This Row],[active years]])),1,"")</f>
        <v>1</v>
      </c>
      <c r="U2125">
        <f>IF(ISNUMBER(SEARCH(U$1,raw[[#This Row],[active years]])),1,"")</f>
        <v>1</v>
      </c>
      <c r="V2125">
        <f>IF(ISNUMBER(SEARCH(V$1,raw[[#This Row],[active years]])),1,"")</f>
        <v>1</v>
      </c>
      <c r="W2125">
        <f>IF(ISNUMBER(SEARCH(W$1,raw[[#This Row],[active years]])),1,"")</f>
        <v>1</v>
      </c>
      <c r="X2125">
        <f>IF(ISNUMBER(SEARCH(X$1,raw[[#This Row],[active years]])),1,"")</f>
        <v>1</v>
      </c>
      <c r="Y2125">
        <f>IF(ISNUMBER(SEARCH(Y$1,raw[[#This Row],[active years]])),1,"")</f>
        <v>1</v>
      </c>
      <c r="Z2125">
        <f>IF(ISNUMBER(SEARCH(Z$1,raw[[#This Row],[active years]])),1,"")</f>
        <v>1</v>
      </c>
      <c r="AA2125">
        <f>IF(ISNUMBER(SEARCH(AA$1,raw[[#This Row],[active years]])),1,"")</f>
        <v>1</v>
      </c>
    </row>
    <row r="2126" spans="1:27" x14ac:dyDescent="0.45">
      <c r="A2126">
        <f>raw[team]</f>
        <v>2591</v>
      </c>
      <c r="B2126">
        <f>raw[rookie year]</f>
        <v>2008</v>
      </c>
      <c r="C2126" t="str">
        <f>IF(ISNUMBER(SEARCH(C$1,raw[[#This Row],[active years]])),1,"")</f>
        <v/>
      </c>
      <c r="D2126" t="str">
        <f>IF(ISNUMBER(SEARCH(D$1,raw[[#This Row],[active years]])),1,"")</f>
        <v/>
      </c>
      <c r="E2126" t="str">
        <f>IF(ISNUMBER(SEARCH(E$1,raw[[#This Row],[active years]])),1,"")</f>
        <v/>
      </c>
      <c r="F2126" t="str">
        <f>IF(ISNUMBER(SEARCH(F$1,raw[[#This Row],[active years]])),1,"")</f>
        <v/>
      </c>
      <c r="G2126" t="str">
        <f>IF(ISNUMBER(SEARCH(G$1,raw[[#This Row],[active years]])),1,"")</f>
        <v/>
      </c>
      <c r="H2126" t="str">
        <f>IF(ISNUMBER(SEARCH(H$1,raw[[#This Row],[active years]])),1,"")</f>
        <v/>
      </c>
      <c r="I2126" t="str">
        <f>IF(ISNUMBER(SEARCH(I$1,raw[[#This Row],[active years]])),1,"")</f>
        <v/>
      </c>
      <c r="J2126" t="str">
        <f>IF(ISNUMBER(SEARCH(J$1,raw[[#This Row],[active years]])),1,"")</f>
        <v/>
      </c>
      <c r="K2126" t="str">
        <f>IF(ISNUMBER(SEARCH(K$1,raw[[#This Row],[active years]])),1,"")</f>
        <v/>
      </c>
      <c r="L2126" t="str">
        <f>IF(ISNUMBER(SEARCH(L$1,raw[[#This Row],[active years]])),1,"")</f>
        <v/>
      </c>
      <c r="M2126" t="str">
        <f>IF(ISNUMBER(SEARCH(M$1,raw[[#This Row],[active years]])),1,"")</f>
        <v/>
      </c>
      <c r="N2126" t="str">
        <f>IF(ISNUMBER(SEARCH(N$1,raw[[#This Row],[active years]])),1,"")</f>
        <v/>
      </c>
      <c r="O2126" t="str">
        <f>IF(ISNUMBER(SEARCH(O$1,raw[[#This Row],[active years]])),1,"")</f>
        <v/>
      </c>
      <c r="P2126" t="str">
        <f>IF(ISNUMBER(SEARCH(P$1,raw[[#This Row],[active years]])),1,"")</f>
        <v/>
      </c>
      <c r="Q2126" t="str">
        <f>IF(ISNUMBER(SEARCH(Q$1,raw[[#This Row],[active years]])),1,"")</f>
        <v/>
      </c>
      <c r="R2126" t="str">
        <f>IF(ISNUMBER(SEARCH(R$1,raw[[#This Row],[active years]])),1,"")</f>
        <v/>
      </c>
      <c r="S2126">
        <f>IF(ISNUMBER(SEARCH(S$1,raw[[#This Row],[active years]])),1,"")</f>
        <v>1</v>
      </c>
      <c r="T2126">
        <f>IF(ISNUMBER(SEARCH(T$1,raw[[#This Row],[active years]])),1,"")</f>
        <v>1</v>
      </c>
      <c r="U2126">
        <f>IF(ISNUMBER(SEARCH(U$1,raw[[#This Row],[active years]])),1,"")</f>
        <v>1</v>
      </c>
      <c r="V2126">
        <f>IF(ISNUMBER(SEARCH(V$1,raw[[#This Row],[active years]])),1,"")</f>
        <v>1</v>
      </c>
      <c r="W2126">
        <f>IF(ISNUMBER(SEARCH(W$1,raw[[#This Row],[active years]])),1,"")</f>
        <v>1</v>
      </c>
      <c r="X2126">
        <f>IF(ISNUMBER(SEARCH(X$1,raw[[#This Row],[active years]])),1,"")</f>
        <v>1</v>
      </c>
      <c r="Y2126">
        <f>IF(ISNUMBER(SEARCH(Y$1,raw[[#This Row],[active years]])),1,"")</f>
        <v>1</v>
      </c>
      <c r="Z2126">
        <f>IF(ISNUMBER(SEARCH(Z$1,raw[[#This Row],[active years]])),1,"")</f>
        <v>1</v>
      </c>
      <c r="AA2126">
        <f>IF(ISNUMBER(SEARCH(AA$1,raw[[#This Row],[active years]])),1,"")</f>
        <v>1</v>
      </c>
    </row>
    <row r="2127" spans="1:27" x14ac:dyDescent="0.45">
      <c r="A2127">
        <f>raw[team]</f>
        <v>2592</v>
      </c>
      <c r="B2127">
        <f>raw[rookie year]</f>
        <v>2008</v>
      </c>
      <c r="C2127" t="str">
        <f>IF(ISNUMBER(SEARCH(C$1,raw[[#This Row],[active years]])),1,"")</f>
        <v/>
      </c>
      <c r="D2127" t="str">
        <f>IF(ISNUMBER(SEARCH(D$1,raw[[#This Row],[active years]])),1,"")</f>
        <v/>
      </c>
      <c r="E2127" t="str">
        <f>IF(ISNUMBER(SEARCH(E$1,raw[[#This Row],[active years]])),1,"")</f>
        <v/>
      </c>
      <c r="F2127" t="str">
        <f>IF(ISNUMBER(SEARCH(F$1,raw[[#This Row],[active years]])),1,"")</f>
        <v/>
      </c>
      <c r="G2127" t="str">
        <f>IF(ISNUMBER(SEARCH(G$1,raw[[#This Row],[active years]])),1,"")</f>
        <v/>
      </c>
      <c r="H2127" t="str">
        <f>IF(ISNUMBER(SEARCH(H$1,raw[[#This Row],[active years]])),1,"")</f>
        <v/>
      </c>
      <c r="I2127" t="str">
        <f>IF(ISNUMBER(SEARCH(I$1,raw[[#This Row],[active years]])),1,"")</f>
        <v/>
      </c>
      <c r="J2127" t="str">
        <f>IF(ISNUMBER(SEARCH(J$1,raw[[#This Row],[active years]])),1,"")</f>
        <v/>
      </c>
      <c r="K2127" t="str">
        <f>IF(ISNUMBER(SEARCH(K$1,raw[[#This Row],[active years]])),1,"")</f>
        <v/>
      </c>
      <c r="L2127" t="str">
        <f>IF(ISNUMBER(SEARCH(L$1,raw[[#This Row],[active years]])),1,"")</f>
        <v/>
      </c>
      <c r="M2127" t="str">
        <f>IF(ISNUMBER(SEARCH(M$1,raw[[#This Row],[active years]])),1,"")</f>
        <v/>
      </c>
      <c r="N2127" t="str">
        <f>IF(ISNUMBER(SEARCH(N$1,raw[[#This Row],[active years]])),1,"")</f>
        <v/>
      </c>
      <c r="O2127" t="str">
        <f>IF(ISNUMBER(SEARCH(O$1,raw[[#This Row],[active years]])),1,"")</f>
        <v/>
      </c>
      <c r="P2127" t="str">
        <f>IF(ISNUMBER(SEARCH(P$1,raw[[#This Row],[active years]])),1,"")</f>
        <v/>
      </c>
      <c r="Q2127" t="str">
        <f>IF(ISNUMBER(SEARCH(Q$1,raw[[#This Row],[active years]])),1,"")</f>
        <v/>
      </c>
      <c r="R2127" t="str">
        <f>IF(ISNUMBER(SEARCH(R$1,raw[[#This Row],[active years]])),1,"")</f>
        <v/>
      </c>
      <c r="S2127">
        <f>IF(ISNUMBER(SEARCH(S$1,raw[[#This Row],[active years]])),1,"")</f>
        <v>1</v>
      </c>
      <c r="T2127" t="str">
        <f>IF(ISNUMBER(SEARCH(T$1,raw[[#This Row],[active years]])),1,"")</f>
        <v/>
      </c>
      <c r="U2127" t="str">
        <f>IF(ISNUMBER(SEARCH(U$1,raw[[#This Row],[active years]])),1,"")</f>
        <v/>
      </c>
      <c r="V2127" t="str">
        <f>IF(ISNUMBER(SEARCH(V$1,raw[[#This Row],[active years]])),1,"")</f>
        <v/>
      </c>
      <c r="W2127" t="str">
        <f>IF(ISNUMBER(SEARCH(W$1,raw[[#This Row],[active years]])),1,"")</f>
        <v/>
      </c>
      <c r="X2127" t="str">
        <f>IF(ISNUMBER(SEARCH(X$1,raw[[#This Row],[active years]])),1,"")</f>
        <v/>
      </c>
      <c r="Y2127" t="str">
        <f>IF(ISNUMBER(SEARCH(Y$1,raw[[#This Row],[active years]])),1,"")</f>
        <v/>
      </c>
      <c r="Z2127" t="str">
        <f>IF(ISNUMBER(SEARCH(Z$1,raw[[#This Row],[active years]])),1,"")</f>
        <v/>
      </c>
      <c r="AA2127" t="str">
        <f>IF(ISNUMBER(SEARCH(AA$1,raw[[#This Row],[active years]])),1,"")</f>
        <v/>
      </c>
    </row>
    <row r="2128" spans="1:27" x14ac:dyDescent="0.45">
      <c r="A2128">
        <f>raw[team]</f>
        <v>2593</v>
      </c>
      <c r="B2128">
        <f>raw[rookie year]</f>
        <v>2008</v>
      </c>
      <c r="C2128" t="str">
        <f>IF(ISNUMBER(SEARCH(C$1,raw[[#This Row],[active years]])),1,"")</f>
        <v/>
      </c>
      <c r="D2128" t="str">
        <f>IF(ISNUMBER(SEARCH(D$1,raw[[#This Row],[active years]])),1,"")</f>
        <v/>
      </c>
      <c r="E2128" t="str">
        <f>IF(ISNUMBER(SEARCH(E$1,raw[[#This Row],[active years]])),1,"")</f>
        <v/>
      </c>
      <c r="F2128" t="str">
        <f>IF(ISNUMBER(SEARCH(F$1,raw[[#This Row],[active years]])),1,"")</f>
        <v/>
      </c>
      <c r="G2128" t="str">
        <f>IF(ISNUMBER(SEARCH(G$1,raw[[#This Row],[active years]])),1,"")</f>
        <v/>
      </c>
      <c r="H2128" t="str">
        <f>IF(ISNUMBER(SEARCH(H$1,raw[[#This Row],[active years]])),1,"")</f>
        <v/>
      </c>
      <c r="I2128" t="str">
        <f>IF(ISNUMBER(SEARCH(I$1,raw[[#This Row],[active years]])),1,"")</f>
        <v/>
      </c>
      <c r="J2128" t="str">
        <f>IF(ISNUMBER(SEARCH(J$1,raw[[#This Row],[active years]])),1,"")</f>
        <v/>
      </c>
      <c r="K2128" t="str">
        <f>IF(ISNUMBER(SEARCH(K$1,raw[[#This Row],[active years]])),1,"")</f>
        <v/>
      </c>
      <c r="L2128" t="str">
        <f>IF(ISNUMBER(SEARCH(L$1,raw[[#This Row],[active years]])),1,"")</f>
        <v/>
      </c>
      <c r="M2128" t="str">
        <f>IF(ISNUMBER(SEARCH(M$1,raw[[#This Row],[active years]])),1,"")</f>
        <v/>
      </c>
      <c r="N2128" t="str">
        <f>IF(ISNUMBER(SEARCH(N$1,raw[[#This Row],[active years]])),1,"")</f>
        <v/>
      </c>
      <c r="O2128" t="str">
        <f>IF(ISNUMBER(SEARCH(O$1,raw[[#This Row],[active years]])),1,"")</f>
        <v/>
      </c>
      <c r="P2128" t="str">
        <f>IF(ISNUMBER(SEARCH(P$1,raw[[#This Row],[active years]])),1,"")</f>
        <v/>
      </c>
      <c r="Q2128" t="str">
        <f>IF(ISNUMBER(SEARCH(Q$1,raw[[#This Row],[active years]])),1,"")</f>
        <v/>
      </c>
      <c r="R2128" t="str">
        <f>IF(ISNUMBER(SEARCH(R$1,raw[[#This Row],[active years]])),1,"")</f>
        <v/>
      </c>
      <c r="S2128">
        <f>IF(ISNUMBER(SEARCH(S$1,raw[[#This Row],[active years]])),1,"")</f>
        <v>1</v>
      </c>
      <c r="T2128">
        <f>IF(ISNUMBER(SEARCH(T$1,raw[[#This Row],[active years]])),1,"")</f>
        <v>1</v>
      </c>
      <c r="U2128">
        <f>IF(ISNUMBER(SEARCH(U$1,raw[[#This Row],[active years]])),1,"")</f>
        <v>1</v>
      </c>
      <c r="V2128">
        <f>IF(ISNUMBER(SEARCH(V$1,raw[[#This Row],[active years]])),1,"")</f>
        <v>1</v>
      </c>
      <c r="W2128" t="str">
        <f>IF(ISNUMBER(SEARCH(W$1,raw[[#This Row],[active years]])),1,"")</f>
        <v/>
      </c>
      <c r="X2128" t="str">
        <f>IF(ISNUMBER(SEARCH(X$1,raw[[#This Row],[active years]])),1,"")</f>
        <v/>
      </c>
      <c r="Y2128" t="str">
        <f>IF(ISNUMBER(SEARCH(Y$1,raw[[#This Row],[active years]])),1,"")</f>
        <v/>
      </c>
      <c r="Z2128" t="str">
        <f>IF(ISNUMBER(SEARCH(Z$1,raw[[#This Row],[active years]])),1,"")</f>
        <v/>
      </c>
      <c r="AA2128" t="str">
        <f>IF(ISNUMBER(SEARCH(AA$1,raw[[#This Row],[active years]])),1,"")</f>
        <v/>
      </c>
    </row>
    <row r="2129" spans="1:27" x14ac:dyDescent="0.45">
      <c r="A2129">
        <f>raw[team]</f>
        <v>2594</v>
      </c>
      <c r="B2129">
        <f>raw[rookie year]</f>
        <v>2008</v>
      </c>
      <c r="C2129" t="str">
        <f>IF(ISNUMBER(SEARCH(C$1,raw[[#This Row],[active years]])),1,"")</f>
        <v/>
      </c>
      <c r="D2129" t="str">
        <f>IF(ISNUMBER(SEARCH(D$1,raw[[#This Row],[active years]])),1,"")</f>
        <v/>
      </c>
      <c r="E2129" t="str">
        <f>IF(ISNUMBER(SEARCH(E$1,raw[[#This Row],[active years]])),1,"")</f>
        <v/>
      </c>
      <c r="F2129" t="str">
        <f>IF(ISNUMBER(SEARCH(F$1,raw[[#This Row],[active years]])),1,"")</f>
        <v/>
      </c>
      <c r="G2129" t="str">
        <f>IF(ISNUMBER(SEARCH(G$1,raw[[#This Row],[active years]])),1,"")</f>
        <v/>
      </c>
      <c r="H2129" t="str">
        <f>IF(ISNUMBER(SEARCH(H$1,raw[[#This Row],[active years]])),1,"")</f>
        <v/>
      </c>
      <c r="I2129" t="str">
        <f>IF(ISNUMBER(SEARCH(I$1,raw[[#This Row],[active years]])),1,"")</f>
        <v/>
      </c>
      <c r="J2129" t="str">
        <f>IF(ISNUMBER(SEARCH(J$1,raw[[#This Row],[active years]])),1,"")</f>
        <v/>
      </c>
      <c r="K2129" t="str">
        <f>IF(ISNUMBER(SEARCH(K$1,raw[[#This Row],[active years]])),1,"")</f>
        <v/>
      </c>
      <c r="L2129" t="str">
        <f>IF(ISNUMBER(SEARCH(L$1,raw[[#This Row],[active years]])),1,"")</f>
        <v/>
      </c>
      <c r="M2129" t="str">
        <f>IF(ISNUMBER(SEARCH(M$1,raw[[#This Row],[active years]])),1,"")</f>
        <v/>
      </c>
      <c r="N2129" t="str">
        <f>IF(ISNUMBER(SEARCH(N$1,raw[[#This Row],[active years]])),1,"")</f>
        <v/>
      </c>
      <c r="O2129" t="str">
        <f>IF(ISNUMBER(SEARCH(O$1,raw[[#This Row],[active years]])),1,"")</f>
        <v/>
      </c>
      <c r="P2129" t="str">
        <f>IF(ISNUMBER(SEARCH(P$1,raw[[#This Row],[active years]])),1,"")</f>
        <v/>
      </c>
      <c r="Q2129" t="str">
        <f>IF(ISNUMBER(SEARCH(Q$1,raw[[#This Row],[active years]])),1,"")</f>
        <v/>
      </c>
      <c r="R2129" t="str">
        <f>IF(ISNUMBER(SEARCH(R$1,raw[[#This Row],[active years]])),1,"")</f>
        <v/>
      </c>
      <c r="S2129">
        <f>IF(ISNUMBER(SEARCH(S$1,raw[[#This Row],[active years]])),1,"")</f>
        <v>1</v>
      </c>
      <c r="T2129">
        <f>IF(ISNUMBER(SEARCH(T$1,raw[[#This Row],[active years]])),1,"")</f>
        <v>1</v>
      </c>
      <c r="U2129">
        <f>IF(ISNUMBER(SEARCH(U$1,raw[[#This Row],[active years]])),1,"")</f>
        <v>1</v>
      </c>
      <c r="V2129">
        <f>IF(ISNUMBER(SEARCH(V$1,raw[[#This Row],[active years]])),1,"")</f>
        <v>1</v>
      </c>
      <c r="W2129">
        <f>IF(ISNUMBER(SEARCH(W$1,raw[[#This Row],[active years]])),1,"")</f>
        <v>1</v>
      </c>
      <c r="X2129">
        <f>IF(ISNUMBER(SEARCH(X$1,raw[[#This Row],[active years]])),1,"")</f>
        <v>1</v>
      </c>
      <c r="Y2129">
        <f>IF(ISNUMBER(SEARCH(Y$1,raw[[#This Row],[active years]])),1,"")</f>
        <v>1</v>
      </c>
      <c r="Z2129">
        <f>IF(ISNUMBER(SEARCH(Z$1,raw[[#This Row],[active years]])),1,"")</f>
        <v>1</v>
      </c>
      <c r="AA2129">
        <f>IF(ISNUMBER(SEARCH(AA$1,raw[[#This Row],[active years]])),1,"")</f>
        <v>1</v>
      </c>
    </row>
    <row r="2130" spans="1:27" x14ac:dyDescent="0.45">
      <c r="A2130">
        <f>raw[team]</f>
        <v>2595</v>
      </c>
      <c r="B2130">
        <f>raw[rookie year]</f>
        <v>2008</v>
      </c>
      <c r="C2130" t="str">
        <f>IF(ISNUMBER(SEARCH(C$1,raw[[#This Row],[active years]])),1,"")</f>
        <v/>
      </c>
      <c r="D2130" t="str">
        <f>IF(ISNUMBER(SEARCH(D$1,raw[[#This Row],[active years]])),1,"")</f>
        <v/>
      </c>
      <c r="E2130" t="str">
        <f>IF(ISNUMBER(SEARCH(E$1,raw[[#This Row],[active years]])),1,"")</f>
        <v/>
      </c>
      <c r="F2130" t="str">
        <f>IF(ISNUMBER(SEARCH(F$1,raw[[#This Row],[active years]])),1,"")</f>
        <v/>
      </c>
      <c r="G2130" t="str">
        <f>IF(ISNUMBER(SEARCH(G$1,raw[[#This Row],[active years]])),1,"")</f>
        <v/>
      </c>
      <c r="H2130" t="str">
        <f>IF(ISNUMBER(SEARCH(H$1,raw[[#This Row],[active years]])),1,"")</f>
        <v/>
      </c>
      <c r="I2130" t="str">
        <f>IF(ISNUMBER(SEARCH(I$1,raw[[#This Row],[active years]])),1,"")</f>
        <v/>
      </c>
      <c r="J2130" t="str">
        <f>IF(ISNUMBER(SEARCH(J$1,raw[[#This Row],[active years]])),1,"")</f>
        <v/>
      </c>
      <c r="K2130" t="str">
        <f>IF(ISNUMBER(SEARCH(K$1,raw[[#This Row],[active years]])),1,"")</f>
        <v/>
      </c>
      <c r="L2130" t="str">
        <f>IF(ISNUMBER(SEARCH(L$1,raw[[#This Row],[active years]])),1,"")</f>
        <v/>
      </c>
      <c r="M2130" t="str">
        <f>IF(ISNUMBER(SEARCH(M$1,raw[[#This Row],[active years]])),1,"")</f>
        <v/>
      </c>
      <c r="N2130" t="str">
        <f>IF(ISNUMBER(SEARCH(N$1,raw[[#This Row],[active years]])),1,"")</f>
        <v/>
      </c>
      <c r="O2130" t="str">
        <f>IF(ISNUMBER(SEARCH(O$1,raw[[#This Row],[active years]])),1,"")</f>
        <v/>
      </c>
      <c r="P2130" t="str">
        <f>IF(ISNUMBER(SEARCH(P$1,raw[[#This Row],[active years]])),1,"")</f>
        <v/>
      </c>
      <c r="Q2130" t="str">
        <f>IF(ISNUMBER(SEARCH(Q$1,raw[[#This Row],[active years]])),1,"")</f>
        <v/>
      </c>
      <c r="R2130" t="str">
        <f>IF(ISNUMBER(SEARCH(R$1,raw[[#This Row],[active years]])),1,"")</f>
        <v/>
      </c>
      <c r="S2130">
        <f>IF(ISNUMBER(SEARCH(S$1,raw[[#This Row],[active years]])),1,"")</f>
        <v>1</v>
      </c>
      <c r="T2130" t="str">
        <f>IF(ISNUMBER(SEARCH(T$1,raw[[#This Row],[active years]])),1,"")</f>
        <v/>
      </c>
      <c r="U2130" t="str">
        <f>IF(ISNUMBER(SEARCH(U$1,raw[[#This Row],[active years]])),1,"")</f>
        <v/>
      </c>
      <c r="V2130" t="str">
        <f>IF(ISNUMBER(SEARCH(V$1,raw[[#This Row],[active years]])),1,"")</f>
        <v/>
      </c>
      <c r="W2130" t="str">
        <f>IF(ISNUMBER(SEARCH(W$1,raw[[#This Row],[active years]])),1,"")</f>
        <v/>
      </c>
      <c r="X2130" t="str">
        <f>IF(ISNUMBER(SEARCH(X$1,raw[[#This Row],[active years]])),1,"")</f>
        <v/>
      </c>
      <c r="Y2130" t="str">
        <f>IF(ISNUMBER(SEARCH(Y$1,raw[[#This Row],[active years]])),1,"")</f>
        <v/>
      </c>
      <c r="Z2130" t="str">
        <f>IF(ISNUMBER(SEARCH(Z$1,raw[[#This Row],[active years]])),1,"")</f>
        <v/>
      </c>
      <c r="AA2130" t="str">
        <f>IF(ISNUMBER(SEARCH(AA$1,raw[[#This Row],[active years]])),1,"")</f>
        <v/>
      </c>
    </row>
    <row r="2131" spans="1:27" x14ac:dyDescent="0.45">
      <c r="A2131">
        <f>raw[team]</f>
        <v>2596</v>
      </c>
      <c r="B2131">
        <f>raw[rookie year]</f>
        <v>2008</v>
      </c>
      <c r="C2131" t="str">
        <f>IF(ISNUMBER(SEARCH(C$1,raw[[#This Row],[active years]])),1,"")</f>
        <v/>
      </c>
      <c r="D2131" t="str">
        <f>IF(ISNUMBER(SEARCH(D$1,raw[[#This Row],[active years]])),1,"")</f>
        <v/>
      </c>
      <c r="E2131" t="str">
        <f>IF(ISNUMBER(SEARCH(E$1,raw[[#This Row],[active years]])),1,"")</f>
        <v/>
      </c>
      <c r="F2131" t="str">
        <f>IF(ISNUMBER(SEARCH(F$1,raw[[#This Row],[active years]])),1,"")</f>
        <v/>
      </c>
      <c r="G2131" t="str">
        <f>IF(ISNUMBER(SEARCH(G$1,raw[[#This Row],[active years]])),1,"")</f>
        <v/>
      </c>
      <c r="H2131" t="str">
        <f>IF(ISNUMBER(SEARCH(H$1,raw[[#This Row],[active years]])),1,"")</f>
        <v/>
      </c>
      <c r="I2131" t="str">
        <f>IF(ISNUMBER(SEARCH(I$1,raw[[#This Row],[active years]])),1,"")</f>
        <v/>
      </c>
      <c r="J2131" t="str">
        <f>IF(ISNUMBER(SEARCH(J$1,raw[[#This Row],[active years]])),1,"")</f>
        <v/>
      </c>
      <c r="K2131" t="str">
        <f>IF(ISNUMBER(SEARCH(K$1,raw[[#This Row],[active years]])),1,"")</f>
        <v/>
      </c>
      <c r="L2131" t="str">
        <f>IF(ISNUMBER(SEARCH(L$1,raw[[#This Row],[active years]])),1,"")</f>
        <v/>
      </c>
      <c r="M2131" t="str">
        <f>IF(ISNUMBER(SEARCH(M$1,raw[[#This Row],[active years]])),1,"")</f>
        <v/>
      </c>
      <c r="N2131" t="str">
        <f>IF(ISNUMBER(SEARCH(N$1,raw[[#This Row],[active years]])),1,"")</f>
        <v/>
      </c>
      <c r="O2131" t="str">
        <f>IF(ISNUMBER(SEARCH(O$1,raw[[#This Row],[active years]])),1,"")</f>
        <v/>
      </c>
      <c r="P2131" t="str">
        <f>IF(ISNUMBER(SEARCH(P$1,raw[[#This Row],[active years]])),1,"")</f>
        <v/>
      </c>
      <c r="Q2131" t="str">
        <f>IF(ISNUMBER(SEARCH(Q$1,raw[[#This Row],[active years]])),1,"")</f>
        <v/>
      </c>
      <c r="R2131" t="str">
        <f>IF(ISNUMBER(SEARCH(R$1,raw[[#This Row],[active years]])),1,"")</f>
        <v/>
      </c>
      <c r="S2131">
        <f>IF(ISNUMBER(SEARCH(S$1,raw[[#This Row],[active years]])),1,"")</f>
        <v>1</v>
      </c>
      <c r="T2131" t="str">
        <f>IF(ISNUMBER(SEARCH(T$1,raw[[#This Row],[active years]])),1,"")</f>
        <v/>
      </c>
      <c r="U2131" t="str">
        <f>IF(ISNUMBER(SEARCH(U$1,raw[[#This Row],[active years]])),1,"")</f>
        <v/>
      </c>
      <c r="V2131" t="str">
        <f>IF(ISNUMBER(SEARCH(V$1,raw[[#This Row],[active years]])),1,"")</f>
        <v/>
      </c>
      <c r="W2131" t="str">
        <f>IF(ISNUMBER(SEARCH(W$1,raw[[#This Row],[active years]])),1,"")</f>
        <v/>
      </c>
      <c r="X2131" t="str">
        <f>IF(ISNUMBER(SEARCH(X$1,raw[[#This Row],[active years]])),1,"")</f>
        <v/>
      </c>
      <c r="Y2131" t="str">
        <f>IF(ISNUMBER(SEARCH(Y$1,raw[[#This Row],[active years]])),1,"")</f>
        <v/>
      </c>
      <c r="Z2131" t="str">
        <f>IF(ISNUMBER(SEARCH(Z$1,raw[[#This Row],[active years]])),1,"")</f>
        <v/>
      </c>
      <c r="AA2131" t="str">
        <f>IF(ISNUMBER(SEARCH(AA$1,raw[[#This Row],[active years]])),1,"")</f>
        <v/>
      </c>
    </row>
    <row r="2132" spans="1:27" x14ac:dyDescent="0.45">
      <c r="A2132">
        <f>raw[team]</f>
        <v>2597</v>
      </c>
      <c r="B2132">
        <f>raw[rookie year]</f>
        <v>2008</v>
      </c>
      <c r="C2132" t="str">
        <f>IF(ISNUMBER(SEARCH(C$1,raw[[#This Row],[active years]])),1,"")</f>
        <v/>
      </c>
      <c r="D2132" t="str">
        <f>IF(ISNUMBER(SEARCH(D$1,raw[[#This Row],[active years]])),1,"")</f>
        <v/>
      </c>
      <c r="E2132" t="str">
        <f>IF(ISNUMBER(SEARCH(E$1,raw[[#This Row],[active years]])),1,"")</f>
        <v/>
      </c>
      <c r="F2132" t="str">
        <f>IF(ISNUMBER(SEARCH(F$1,raw[[#This Row],[active years]])),1,"")</f>
        <v/>
      </c>
      <c r="G2132" t="str">
        <f>IF(ISNUMBER(SEARCH(G$1,raw[[#This Row],[active years]])),1,"")</f>
        <v/>
      </c>
      <c r="H2132" t="str">
        <f>IF(ISNUMBER(SEARCH(H$1,raw[[#This Row],[active years]])),1,"")</f>
        <v/>
      </c>
      <c r="I2132" t="str">
        <f>IF(ISNUMBER(SEARCH(I$1,raw[[#This Row],[active years]])),1,"")</f>
        <v/>
      </c>
      <c r="J2132" t="str">
        <f>IF(ISNUMBER(SEARCH(J$1,raw[[#This Row],[active years]])),1,"")</f>
        <v/>
      </c>
      <c r="K2132" t="str">
        <f>IF(ISNUMBER(SEARCH(K$1,raw[[#This Row],[active years]])),1,"")</f>
        <v/>
      </c>
      <c r="L2132" t="str">
        <f>IF(ISNUMBER(SEARCH(L$1,raw[[#This Row],[active years]])),1,"")</f>
        <v/>
      </c>
      <c r="M2132" t="str">
        <f>IF(ISNUMBER(SEARCH(M$1,raw[[#This Row],[active years]])),1,"")</f>
        <v/>
      </c>
      <c r="N2132" t="str">
        <f>IF(ISNUMBER(SEARCH(N$1,raw[[#This Row],[active years]])),1,"")</f>
        <v/>
      </c>
      <c r="O2132" t="str">
        <f>IF(ISNUMBER(SEARCH(O$1,raw[[#This Row],[active years]])),1,"")</f>
        <v/>
      </c>
      <c r="P2132" t="str">
        <f>IF(ISNUMBER(SEARCH(P$1,raw[[#This Row],[active years]])),1,"")</f>
        <v/>
      </c>
      <c r="Q2132" t="str">
        <f>IF(ISNUMBER(SEARCH(Q$1,raw[[#This Row],[active years]])),1,"")</f>
        <v/>
      </c>
      <c r="R2132" t="str">
        <f>IF(ISNUMBER(SEARCH(R$1,raw[[#This Row],[active years]])),1,"")</f>
        <v/>
      </c>
      <c r="S2132">
        <f>IF(ISNUMBER(SEARCH(S$1,raw[[#This Row],[active years]])),1,"")</f>
        <v>1</v>
      </c>
      <c r="T2132">
        <f>IF(ISNUMBER(SEARCH(T$1,raw[[#This Row],[active years]])),1,"")</f>
        <v>1</v>
      </c>
      <c r="U2132" t="str">
        <f>IF(ISNUMBER(SEARCH(U$1,raw[[#This Row],[active years]])),1,"")</f>
        <v/>
      </c>
      <c r="V2132" t="str">
        <f>IF(ISNUMBER(SEARCH(V$1,raw[[#This Row],[active years]])),1,"")</f>
        <v/>
      </c>
      <c r="W2132" t="str">
        <f>IF(ISNUMBER(SEARCH(W$1,raw[[#This Row],[active years]])),1,"")</f>
        <v/>
      </c>
      <c r="X2132" t="str">
        <f>IF(ISNUMBER(SEARCH(X$1,raw[[#This Row],[active years]])),1,"")</f>
        <v/>
      </c>
      <c r="Y2132" t="str">
        <f>IF(ISNUMBER(SEARCH(Y$1,raw[[#This Row],[active years]])),1,"")</f>
        <v/>
      </c>
      <c r="Z2132" t="str">
        <f>IF(ISNUMBER(SEARCH(Z$1,raw[[#This Row],[active years]])),1,"")</f>
        <v/>
      </c>
      <c r="AA2132" t="str">
        <f>IF(ISNUMBER(SEARCH(AA$1,raw[[#This Row],[active years]])),1,"")</f>
        <v/>
      </c>
    </row>
    <row r="2133" spans="1:27" x14ac:dyDescent="0.45">
      <c r="A2133">
        <f>raw[team]</f>
        <v>2598</v>
      </c>
      <c r="B2133">
        <f>raw[rookie year]</f>
        <v>2008</v>
      </c>
      <c r="C2133" t="str">
        <f>IF(ISNUMBER(SEARCH(C$1,raw[[#This Row],[active years]])),1,"")</f>
        <v/>
      </c>
      <c r="D2133" t="str">
        <f>IF(ISNUMBER(SEARCH(D$1,raw[[#This Row],[active years]])),1,"")</f>
        <v/>
      </c>
      <c r="E2133" t="str">
        <f>IF(ISNUMBER(SEARCH(E$1,raw[[#This Row],[active years]])),1,"")</f>
        <v/>
      </c>
      <c r="F2133" t="str">
        <f>IF(ISNUMBER(SEARCH(F$1,raw[[#This Row],[active years]])),1,"")</f>
        <v/>
      </c>
      <c r="G2133" t="str">
        <f>IF(ISNUMBER(SEARCH(G$1,raw[[#This Row],[active years]])),1,"")</f>
        <v/>
      </c>
      <c r="H2133" t="str">
        <f>IF(ISNUMBER(SEARCH(H$1,raw[[#This Row],[active years]])),1,"")</f>
        <v/>
      </c>
      <c r="I2133" t="str">
        <f>IF(ISNUMBER(SEARCH(I$1,raw[[#This Row],[active years]])),1,"")</f>
        <v/>
      </c>
      <c r="J2133" t="str">
        <f>IF(ISNUMBER(SEARCH(J$1,raw[[#This Row],[active years]])),1,"")</f>
        <v/>
      </c>
      <c r="K2133" t="str">
        <f>IF(ISNUMBER(SEARCH(K$1,raw[[#This Row],[active years]])),1,"")</f>
        <v/>
      </c>
      <c r="L2133" t="str">
        <f>IF(ISNUMBER(SEARCH(L$1,raw[[#This Row],[active years]])),1,"")</f>
        <v/>
      </c>
      <c r="M2133" t="str">
        <f>IF(ISNUMBER(SEARCH(M$1,raw[[#This Row],[active years]])),1,"")</f>
        <v/>
      </c>
      <c r="N2133" t="str">
        <f>IF(ISNUMBER(SEARCH(N$1,raw[[#This Row],[active years]])),1,"")</f>
        <v/>
      </c>
      <c r="O2133" t="str">
        <f>IF(ISNUMBER(SEARCH(O$1,raw[[#This Row],[active years]])),1,"")</f>
        <v/>
      </c>
      <c r="P2133" t="str">
        <f>IF(ISNUMBER(SEARCH(P$1,raw[[#This Row],[active years]])),1,"")</f>
        <v/>
      </c>
      <c r="Q2133" t="str">
        <f>IF(ISNUMBER(SEARCH(Q$1,raw[[#This Row],[active years]])),1,"")</f>
        <v/>
      </c>
      <c r="R2133" t="str">
        <f>IF(ISNUMBER(SEARCH(R$1,raw[[#This Row],[active years]])),1,"")</f>
        <v/>
      </c>
      <c r="S2133">
        <f>IF(ISNUMBER(SEARCH(S$1,raw[[#This Row],[active years]])),1,"")</f>
        <v>1</v>
      </c>
      <c r="T2133" t="str">
        <f>IF(ISNUMBER(SEARCH(T$1,raw[[#This Row],[active years]])),1,"")</f>
        <v/>
      </c>
      <c r="U2133" t="str">
        <f>IF(ISNUMBER(SEARCH(U$1,raw[[#This Row],[active years]])),1,"")</f>
        <v/>
      </c>
      <c r="V2133" t="str">
        <f>IF(ISNUMBER(SEARCH(V$1,raw[[#This Row],[active years]])),1,"")</f>
        <v/>
      </c>
      <c r="W2133" t="str">
        <f>IF(ISNUMBER(SEARCH(W$1,raw[[#This Row],[active years]])),1,"")</f>
        <v/>
      </c>
      <c r="X2133" t="str">
        <f>IF(ISNUMBER(SEARCH(X$1,raw[[#This Row],[active years]])),1,"")</f>
        <v/>
      </c>
      <c r="Y2133" t="str">
        <f>IF(ISNUMBER(SEARCH(Y$1,raw[[#This Row],[active years]])),1,"")</f>
        <v/>
      </c>
      <c r="Z2133" t="str">
        <f>IF(ISNUMBER(SEARCH(Z$1,raw[[#This Row],[active years]])),1,"")</f>
        <v/>
      </c>
      <c r="AA2133" t="str">
        <f>IF(ISNUMBER(SEARCH(AA$1,raw[[#This Row],[active years]])),1,"")</f>
        <v/>
      </c>
    </row>
    <row r="2134" spans="1:27" x14ac:dyDescent="0.45">
      <c r="A2134">
        <f>raw[team]</f>
        <v>2599</v>
      </c>
      <c r="B2134">
        <f>raw[rookie year]</f>
        <v>2008</v>
      </c>
      <c r="C2134" t="str">
        <f>IF(ISNUMBER(SEARCH(C$1,raw[[#This Row],[active years]])),1,"")</f>
        <v/>
      </c>
      <c r="D2134" t="str">
        <f>IF(ISNUMBER(SEARCH(D$1,raw[[#This Row],[active years]])),1,"")</f>
        <v/>
      </c>
      <c r="E2134" t="str">
        <f>IF(ISNUMBER(SEARCH(E$1,raw[[#This Row],[active years]])),1,"")</f>
        <v/>
      </c>
      <c r="F2134" t="str">
        <f>IF(ISNUMBER(SEARCH(F$1,raw[[#This Row],[active years]])),1,"")</f>
        <v/>
      </c>
      <c r="G2134" t="str">
        <f>IF(ISNUMBER(SEARCH(G$1,raw[[#This Row],[active years]])),1,"")</f>
        <v/>
      </c>
      <c r="H2134" t="str">
        <f>IF(ISNUMBER(SEARCH(H$1,raw[[#This Row],[active years]])),1,"")</f>
        <v/>
      </c>
      <c r="I2134" t="str">
        <f>IF(ISNUMBER(SEARCH(I$1,raw[[#This Row],[active years]])),1,"")</f>
        <v/>
      </c>
      <c r="J2134" t="str">
        <f>IF(ISNUMBER(SEARCH(J$1,raw[[#This Row],[active years]])),1,"")</f>
        <v/>
      </c>
      <c r="K2134" t="str">
        <f>IF(ISNUMBER(SEARCH(K$1,raw[[#This Row],[active years]])),1,"")</f>
        <v/>
      </c>
      <c r="L2134" t="str">
        <f>IF(ISNUMBER(SEARCH(L$1,raw[[#This Row],[active years]])),1,"")</f>
        <v/>
      </c>
      <c r="M2134" t="str">
        <f>IF(ISNUMBER(SEARCH(M$1,raw[[#This Row],[active years]])),1,"")</f>
        <v/>
      </c>
      <c r="N2134" t="str">
        <f>IF(ISNUMBER(SEARCH(N$1,raw[[#This Row],[active years]])),1,"")</f>
        <v/>
      </c>
      <c r="O2134" t="str">
        <f>IF(ISNUMBER(SEARCH(O$1,raw[[#This Row],[active years]])),1,"")</f>
        <v/>
      </c>
      <c r="P2134" t="str">
        <f>IF(ISNUMBER(SEARCH(P$1,raw[[#This Row],[active years]])),1,"")</f>
        <v/>
      </c>
      <c r="Q2134" t="str">
        <f>IF(ISNUMBER(SEARCH(Q$1,raw[[#This Row],[active years]])),1,"")</f>
        <v/>
      </c>
      <c r="R2134" t="str">
        <f>IF(ISNUMBER(SEARCH(R$1,raw[[#This Row],[active years]])),1,"")</f>
        <v/>
      </c>
      <c r="S2134">
        <f>IF(ISNUMBER(SEARCH(S$1,raw[[#This Row],[active years]])),1,"")</f>
        <v>1</v>
      </c>
      <c r="T2134">
        <f>IF(ISNUMBER(SEARCH(T$1,raw[[#This Row],[active years]])),1,"")</f>
        <v>1</v>
      </c>
      <c r="U2134" t="str">
        <f>IF(ISNUMBER(SEARCH(U$1,raw[[#This Row],[active years]])),1,"")</f>
        <v/>
      </c>
      <c r="V2134" t="str">
        <f>IF(ISNUMBER(SEARCH(V$1,raw[[#This Row],[active years]])),1,"")</f>
        <v/>
      </c>
      <c r="W2134">
        <f>IF(ISNUMBER(SEARCH(W$1,raw[[#This Row],[active years]])),1,"")</f>
        <v>1</v>
      </c>
      <c r="X2134" t="str">
        <f>IF(ISNUMBER(SEARCH(X$1,raw[[#This Row],[active years]])),1,"")</f>
        <v/>
      </c>
      <c r="Y2134" t="str">
        <f>IF(ISNUMBER(SEARCH(Y$1,raw[[#This Row],[active years]])),1,"")</f>
        <v/>
      </c>
      <c r="Z2134" t="str">
        <f>IF(ISNUMBER(SEARCH(Z$1,raw[[#This Row],[active years]])),1,"")</f>
        <v/>
      </c>
      <c r="AA2134" t="str">
        <f>IF(ISNUMBER(SEARCH(AA$1,raw[[#This Row],[active years]])),1,"")</f>
        <v/>
      </c>
    </row>
    <row r="2135" spans="1:27" x14ac:dyDescent="0.45">
      <c r="A2135">
        <f>raw[team]</f>
        <v>2600</v>
      </c>
      <c r="B2135">
        <f>raw[rookie year]</f>
        <v>2008</v>
      </c>
      <c r="C2135" t="str">
        <f>IF(ISNUMBER(SEARCH(C$1,raw[[#This Row],[active years]])),1,"")</f>
        <v/>
      </c>
      <c r="D2135" t="str">
        <f>IF(ISNUMBER(SEARCH(D$1,raw[[#This Row],[active years]])),1,"")</f>
        <v/>
      </c>
      <c r="E2135" t="str">
        <f>IF(ISNUMBER(SEARCH(E$1,raw[[#This Row],[active years]])),1,"")</f>
        <v/>
      </c>
      <c r="F2135" t="str">
        <f>IF(ISNUMBER(SEARCH(F$1,raw[[#This Row],[active years]])),1,"")</f>
        <v/>
      </c>
      <c r="G2135" t="str">
        <f>IF(ISNUMBER(SEARCH(G$1,raw[[#This Row],[active years]])),1,"")</f>
        <v/>
      </c>
      <c r="H2135" t="str">
        <f>IF(ISNUMBER(SEARCH(H$1,raw[[#This Row],[active years]])),1,"")</f>
        <v/>
      </c>
      <c r="I2135" t="str">
        <f>IF(ISNUMBER(SEARCH(I$1,raw[[#This Row],[active years]])),1,"")</f>
        <v/>
      </c>
      <c r="J2135" t="str">
        <f>IF(ISNUMBER(SEARCH(J$1,raw[[#This Row],[active years]])),1,"")</f>
        <v/>
      </c>
      <c r="K2135" t="str">
        <f>IF(ISNUMBER(SEARCH(K$1,raw[[#This Row],[active years]])),1,"")</f>
        <v/>
      </c>
      <c r="L2135" t="str">
        <f>IF(ISNUMBER(SEARCH(L$1,raw[[#This Row],[active years]])),1,"")</f>
        <v/>
      </c>
      <c r="M2135" t="str">
        <f>IF(ISNUMBER(SEARCH(M$1,raw[[#This Row],[active years]])),1,"")</f>
        <v/>
      </c>
      <c r="N2135" t="str">
        <f>IF(ISNUMBER(SEARCH(N$1,raw[[#This Row],[active years]])),1,"")</f>
        <v/>
      </c>
      <c r="O2135" t="str">
        <f>IF(ISNUMBER(SEARCH(O$1,raw[[#This Row],[active years]])),1,"")</f>
        <v/>
      </c>
      <c r="P2135" t="str">
        <f>IF(ISNUMBER(SEARCH(P$1,raw[[#This Row],[active years]])),1,"")</f>
        <v/>
      </c>
      <c r="Q2135" t="str">
        <f>IF(ISNUMBER(SEARCH(Q$1,raw[[#This Row],[active years]])),1,"")</f>
        <v/>
      </c>
      <c r="R2135" t="str">
        <f>IF(ISNUMBER(SEARCH(R$1,raw[[#This Row],[active years]])),1,"")</f>
        <v/>
      </c>
      <c r="S2135">
        <f>IF(ISNUMBER(SEARCH(S$1,raw[[#This Row],[active years]])),1,"")</f>
        <v>1</v>
      </c>
      <c r="T2135">
        <f>IF(ISNUMBER(SEARCH(T$1,raw[[#This Row],[active years]])),1,"")</f>
        <v>1</v>
      </c>
      <c r="U2135">
        <f>IF(ISNUMBER(SEARCH(U$1,raw[[#This Row],[active years]])),1,"")</f>
        <v>1</v>
      </c>
      <c r="V2135">
        <f>IF(ISNUMBER(SEARCH(V$1,raw[[#This Row],[active years]])),1,"")</f>
        <v>1</v>
      </c>
      <c r="W2135">
        <f>IF(ISNUMBER(SEARCH(W$1,raw[[#This Row],[active years]])),1,"")</f>
        <v>1</v>
      </c>
      <c r="X2135">
        <f>IF(ISNUMBER(SEARCH(X$1,raw[[#This Row],[active years]])),1,"")</f>
        <v>1</v>
      </c>
      <c r="Y2135">
        <f>IF(ISNUMBER(SEARCH(Y$1,raw[[#This Row],[active years]])),1,"")</f>
        <v>1</v>
      </c>
      <c r="Z2135">
        <f>IF(ISNUMBER(SEARCH(Z$1,raw[[#This Row],[active years]])),1,"")</f>
        <v>1</v>
      </c>
      <c r="AA2135">
        <f>IF(ISNUMBER(SEARCH(AA$1,raw[[#This Row],[active years]])),1,"")</f>
        <v>1</v>
      </c>
    </row>
    <row r="2136" spans="1:27" x14ac:dyDescent="0.45">
      <c r="A2136">
        <f>raw[team]</f>
        <v>2601</v>
      </c>
      <c r="B2136">
        <f>raw[rookie year]</f>
        <v>2008</v>
      </c>
      <c r="C2136" t="str">
        <f>IF(ISNUMBER(SEARCH(C$1,raw[[#This Row],[active years]])),1,"")</f>
        <v/>
      </c>
      <c r="D2136" t="str">
        <f>IF(ISNUMBER(SEARCH(D$1,raw[[#This Row],[active years]])),1,"")</f>
        <v/>
      </c>
      <c r="E2136" t="str">
        <f>IF(ISNUMBER(SEARCH(E$1,raw[[#This Row],[active years]])),1,"")</f>
        <v/>
      </c>
      <c r="F2136" t="str">
        <f>IF(ISNUMBER(SEARCH(F$1,raw[[#This Row],[active years]])),1,"")</f>
        <v/>
      </c>
      <c r="G2136" t="str">
        <f>IF(ISNUMBER(SEARCH(G$1,raw[[#This Row],[active years]])),1,"")</f>
        <v/>
      </c>
      <c r="H2136" t="str">
        <f>IF(ISNUMBER(SEARCH(H$1,raw[[#This Row],[active years]])),1,"")</f>
        <v/>
      </c>
      <c r="I2136" t="str">
        <f>IF(ISNUMBER(SEARCH(I$1,raw[[#This Row],[active years]])),1,"")</f>
        <v/>
      </c>
      <c r="J2136" t="str">
        <f>IF(ISNUMBER(SEARCH(J$1,raw[[#This Row],[active years]])),1,"")</f>
        <v/>
      </c>
      <c r="K2136" t="str">
        <f>IF(ISNUMBER(SEARCH(K$1,raw[[#This Row],[active years]])),1,"")</f>
        <v/>
      </c>
      <c r="L2136" t="str">
        <f>IF(ISNUMBER(SEARCH(L$1,raw[[#This Row],[active years]])),1,"")</f>
        <v/>
      </c>
      <c r="M2136" t="str">
        <f>IF(ISNUMBER(SEARCH(M$1,raw[[#This Row],[active years]])),1,"")</f>
        <v/>
      </c>
      <c r="N2136" t="str">
        <f>IF(ISNUMBER(SEARCH(N$1,raw[[#This Row],[active years]])),1,"")</f>
        <v/>
      </c>
      <c r="O2136" t="str">
        <f>IF(ISNUMBER(SEARCH(O$1,raw[[#This Row],[active years]])),1,"")</f>
        <v/>
      </c>
      <c r="P2136" t="str">
        <f>IF(ISNUMBER(SEARCH(P$1,raw[[#This Row],[active years]])),1,"")</f>
        <v/>
      </c>
      <c r="Q2136" t="str">
        <f>IF(ISNUMBER(SEARCH(Q$1,raw[[#This Row],[active years]])),1,"")</f>
        <v/>
      </c>
      <c r="R2136" t="str">
        <f>IF(ISNUMBER(SEARCH(R$1,raw[[#This Row],[active years]])),1,"")</f>
        <v/>
      </c>
      <c r="S2136">
        <f>IF(ISNUMBER(SEARCH(S$1,raw[[#This Row],[active years]])),1,"")</f>
        <v>1</v>
      </c>
      <c r="T2136">
        <f>IF(ISNUMBER(SEARCH(T$1,raw[[#This Row],[active years]])),1,"")</f>
        <v>1</v>
      </c>
      <c r="U2136">
        <f>IF(ISNUMBER(SEARCH(U$1,raw[[#This Row],[active years]])),1,"")</f>
        <v>1</v>
      </c>
      <c r="V2136">
        <f>IF(ISNUMBER(SEARCH(V$1,raw[[#This Row],[active years]])),1,"")</f>
        <v>1</v>
      </c>
      <c r="W2136">
        <f>IF(ISNUMBER(SEARCH(W$1,raw[[#This Row],[active years]])),1,"")</f>
        <v>1</v>
      </c>
      <c r="X2136">
        <f>IF(ISNUMBER(SEARCH(X$1,raw[[#This Row],[active years]])),1,"")</f>
        <v>1</v>
      </c>
      <c r="Y2136">
        <f>IF(ISNUMBER(SEARCH(Y$1,raw[[#This Row],[active years]])),1,"")</f>
        <v>1</v>
      </c>
      <c r="Z2136">
        <f>IF(ISNUMBER(SEARCH(Z$1,raw[[#This Row],[active years]])),1,"")</f>
        <v>1</v>
      </c>
      <c r="AA2136">
        <f>IF(ISNUMBER(SEARCH(AA$1,raw[[#This Row],[active years]])),1,"")</f>
        <v>1</v>
      </c>
    </row>
    <row r="2137" spans="1:27" x14ac:dyDescent="0.45">
      <c r="A2137">
        <f>raw[team]</f>
        <v>2602</v>
      </c>
      <c r="B2137">
        <f>raw[rookie year]</f>
        <v>2008</v>
      </c>
      <c r="C2137" t="str">
        <f>IF(ISNUMBER(SEARCH(C$1,raw[[#This Row],[active years]])),1,"")</f>
        <v/>
      </c>
      <c r="D2137" t="str">
        <f>IF(ISNUMBER(SEARCH(D$1,raw[[#This Row],[active years]])),1,"")</f>
        <v/>
      </c>
      <c r="E2137" t="str">
        <f>IF(ISNUMBER(SEARCH(E$1,raw[[#This Row],[active years]])),1,"")</f>
        <v/>
      </c>
      <c r="F2137" t="str">
        <f>IF(ISNUMBER(SEARCH(F$1,raw[[#This Row],[active years]])),1,"")</f>
        <v/>
      </c>
      <c r="G2137" t="str">
        <f>IF(ISNUMBER(SEARCH(G$1,raw[[#This Row],[active years]])),1,"")</f>
        <v/>
      </c>
      <c r="H2137" t="str">
        <f>IF(ISNUMBER(SEARCH(H$1,raw[[#This Row],[active years]])),1,"")</f>
        <v/>
      </c>
      <c r="I2137" t="str">
        <f>IF(ISNUMBER(SEARCH(I$1,raw[[#This Row],[active years]])),1,"")</f>
        <v/>
      </c>
      <c r="J2137" t="str">
        <f>IF(ISNUMBER(SEARCH(J$1,raw[[#This Row],[active years]])),1,"")</f>
        <v/>
      </c>
      <c r="K2137" t="str">
        <f>IF(ISNUMBER(SEARCH(K$1,raw[[#This Row],[active years]])),1,"")</f>
        <v/>
      </c>
      <c r="L2137" t="str">
        <f>IF(ISNUMBER(SEARCH(L$1,raw[[#This Row],[active years]])),1,"")</f>
        <v/>
      </c>
      <c r="M2137" t="str">
        <f>IF(ISNUMBER(SEARCH(M$1,raw[[#This Row],[active years]])),1,"")</f>
        <v/>
      </c>
      <c r="N2137" t="str">
        <f>IF(ISNUMBER(SEARCH(N$1,raw[[#This Row],[active years]])),1,"")</f>
        <v/>
      </c>
      <c r="O2137" t="str">
        <f>IF(ISNUMBER(SEARCH(O$1,raw[[#This Row],[active years]])),1,"")</f>
        <v/>
      </c>
      <c r="P2137" t="str">
        <f>IF(ISNUMBER(SEARCH(P$1,raw[[#This Row],[active years]])),1,"")</f>
        <v/>
      </c>
      <c r="Q2137" t="str">
        <f>IF(ISNUMBER(SEARCH(Q$1,raw[[#This Row],[active years]])),1,"")</f>
        <v/>
      </c>
      <c r="R2137" t="str">
        <f>IF(ISNUMBER(SEARCH(R$1,raw[[#This Row],[active years]])),1,"")</f>
        <v/>
      </c>
      <c r="S2137">
        <f>IF(ISNUMBER(SEARCH(S$1,raw[[#This Row],[active years]])),1,"")</f>
        <v>1</v>
      </c>
      <c r="T2137" t="str">
        <f>IF(ISNUMBER(SEARCH(T$1,raw[[#This Row],[active years]])),1,"")</f>
        <v/>
      </c>
      <c r="U2137" t="str">
        <f>IF(ISNUMBER(SEARCH(U$1,raw[[#This Row],[active years]])),1,"")</f>
        <v/>
      </c>
      <c r="V2137" t="str">
        <f>IF(ISNUMBER(SEARCH(V$1,raw[[#This Row],[active years]])),1,"")</f>
        <v/>
      </c>
      <c r="W2137" t="str">
        <f>IF(ISNUMBER(SEARCH(W$1,raw[[#This Row],[active years]])),1,"")</f>
        <v/>
      </c>
      <c r="X2137" t="str">
        <f>IF(ISNUMBER(SEARCH(X$1,raw[[#This Row],[active years]])),1,"")</f>
        <v/>
      </c>
      <c r="Y2137" t="str">
        <f>IF(ISNUMBER(SEARCH(Y$1,raw[[#This Row],[active years]])),1,"")</f>
        <v/>
      </c>
      <c r="Z2137" t="str">
        <f>IF(ISNUMBER(SEARCH(Z$1,raw[[#This Row],[active years]])),1,"")</f>
        <v/>
      </c>
      <c r="AA2137" t="str">
        <f>IF(ISNUMBER(SEARCH(AA$1,raw[[#This Row],[active years]])),1,"")</f>
        <v/>
      </c>
    </row>
    <row r="2138" spans="1:27" x14ac:dyDescent="0.45">
      <c r="A2138">
        <f>raw[team]</f>
        <v>2603</v>
      </c>
      <c r="B2138">
        <f>raw[rookie year]</f>
        <v>2008</v>
      </c>
      <c r="C2138" t="str">
        <f>IF(ISNUMBER(SEARCH(C$1,raw[[#This Row],[active years]])),1,"")</f>
        <v/>
      </c>
      <c r="D2138" t="str">
        <f>IF(ISNUMBER(SEARCH(D$1,raw[[#This Row],[active years]])),1,"")</f>
        <v/>
      </c>
      <c r="E2138" t="str">
        <f>IF(ISNUMBER(SEARCH(E$1,raw[[#This Row],[active years]])),1,"")</f>
        <v/>
      </c>
      <c r="F2138" t="str">
        <f>IF(ISNUMBER(SEARCH(F$1,raw[[#This Row],[active years]])),1,"")</f>
        <v/>
      </c>
      <c r="G2138" t="str">
        <f>IF(ISNUMBER(SEARCH(G$1,raw[[#This Row],[active years]])),1,"")</f>
        <v/>
      </c>
      <c r="H2138" t="str">
        <f>IF(ISNUMBER(SEARCH(H$1,raw[[#This Row],[active years]])),1,"")</f>
        <v/>
      </c>
      <c r="I2138" t="str">
        <f>IF(ISNUMBER(SEARCH(I$1,raw[[#This Row],[active years]])),1,"")</f>
        <v/>
      </c>
      <c r="J2138" t="str">
        <f>IF(ISNUMBER(SEARCH(J$1,raw[[#This Row],[active years]])),1,"")</f>
        <v/>
      </c>
      <c r="K2138" t="str">
        <f>IF(ISNUMBER(SEARCH(K$1,raw[[#This Row],[active years]])),1,"")</f>
        <v/>
      </c>
      <c r="L2138" t="str">
        <f>IF(ISNUMBER(SEARCH(L$1,raw[[#This Row],[active years]])),1,"")</f>
        <v/>
      </c>
      <c r="M2138" t="str">
        <f>IF(ISNUMBER(SEARCH(M$1,raw[[#This Row],[active years]])),1,"")</f>
        <v/>
      </c>
      <c r="N2138" t="str">
        <f>IF(ISNUMBER(SEARCH(N$1,raw[[#This Row],[active years]])),1,"")</f>
        <v/>
      </c>
      <c r="O2138" t="str">
        <f>IF(ISNUMBER(SEARCH(O$1,raw[[#This Row],[active years]])),1,"")</f>
        <v/>
      </c>
      <c r="P2138" t="str">
        <f>IF(ISNUMBER(SEARCH(P$1,raw[[#This Row],[active years]])),1,"")</f>
        <v/>
      </c>
      <c r="Q2138" t="str">
        <f>IF(ISNUMBER(SEARCH(Q$1,raw[[#This Row],[active years]])),1,"")</f>
        <v/>
      </c>
      <c r="R2138" t="str">
        <f>IF(ISNUMBER(SEARCH(R$1,raw[[#This Row],[active years]])),1,"")</f>
        <v/>
      </c>
      <c r="S2138">
        <f>IF(ISNUMBER(SEARCH(S$1,raw[[#This Row],[active years]])),1,"")</f>
        <v>1</v>
      </c>
      <c r="T2138">
        <f>IF(ISNUMBER(SEARCH(T$1,raw[[#This Row],[active years]])),1,"")</f>
        <v>1</v>
      </c>
      <c r="U2138">
        <f>IF(ISNUMBER(SEARCH(U$1,raw[[#This Row],[active years]])),1,"")</f>
        <v>1</v>
      </c>
      <c r="V2138">
        <f>IF(ISNUMBER(SEARCH(V$1,raw[[#This Row],[active years]])),1,"")</f>
        <v>1</v>
      </c>
      <c r="W2138">
        <f>IF(ISNUMBER(SEARCH(W$1,raw[[#This Row],[active years]])),1,"")</f>
        <v>1</v>
      </c>
      <c r="X2138">
        <f>IF(ISNUMBER(SEARCH(X$1,raw[[#This Row],[active years]])),1,"")</f>
        <v>1</v>
      </c>
      <c r="Y2138">
        <f>IF(ISNUMBER(SEARCH(Y$1,raw[[#This Row],[active years]])),1,"")</f>
        <v>1</v>
      </c>
      <c r="Z2138">
        <f>IF(ISNUMBER(SEARCH(Z$1,raw[[#This Row],[active years]])),1,"")</f>
        <v>1</v>
      </c>
      <c r="AA2138">
        <f>IF(ISNUMBER(SEARCH(AA$1,raw[[#This Row],[active years]])),1,"")</f>
        <v>1</v>
      </c>
    </row>
    <row r="2139" spans="1:27" x14ac:dyDescent="0.45">
      <c r="A2139">
        <f>raw[team]</f>
        <v>2604</v>
      </c>
      <c r="B2139">
        <f>raw[rookie year]</f>
        <v>2008</v>
      </c>
      <c r="C2139" t="str">
        <f>IF(ISNUMBER(SEARCH(C$1,raw[[#This Row],[active years]])),1,"")</f>
        <v/>
      </c>
      <c r="D2139" t="str">
        <f>IF(ISNUMBER(SEARCH(D$1,raw[[#This Row],[active years]])),1,"")</f>
        <v/>
      </c>
      <c r="E2139" t="str">
        <f>IF(ISNUMBER(SEARCH(E$1,raw[[#This Row],[active years]])),1,"")</f>
        <v/>
      </c>
      <c r="F2139" t="str">
        <f>IF(ISNUMBER(SEARCH(F$1,raw[[#This Row],[active years]])),1,"")</f>
        <v/>
      </c>
      <c r="G2139" t="str">
        <f>IF(ISNUMBER(SEARCH(G$1,raw[[#This Row],[active years]])),1,"")</f>
        <v/>
      </c>
      <c r="H2139" t="str">
        <f>IF(ISNUMBER(SEARCH(H$1,raw[[#This Row],[active years]])),1,"")</f>
        <v/>
      </c>
      <c r="I2139" t="str">
        <f>IF(ISNUMBER(SEARCH(I$1,raw[[#This Row],[active years]])),1,"")</f>
        <v/>
      </c>
      <c r="J2139" t="str">
        <f>IF(ISNUMBER(SEARCH(J$1,raw[[#This Row],[active years]])),1,"")</f>
        <v/>
      </c>
      <c r="K2139" t="str">
        <f>IF(ISNUMBER(SEARCH(K$1,raw[[#This Row],[active years]])),1,"")</f>
        <v/>
      </c>
      <c r="L2139" t="str">
        <f>IF(ISNUMBER(SEARCH(L$1,raw[[#This Row],[active years]])),1,"")</f>
        <v/>
      </c>
      <c r="M2139" t="str">
        <f>IF(ISNUMBER(SEARCH(M$1,raw[[#This Row],[active years]])),1,"")</f>
        <v/>
      </c>
      <c r="N2139" t="str">
        <f>IF(ISNUMBER(SEARCH(N$1,raw[[#This Row],[active years]])),1,"")</f>
        <v/>
      </c>
      <c r="O2139" t="str">
        <f>IF(ISNUMBER(SEARCH(O$1,raw[[#This Row],[active years]])),1,"")</f>
        <v/>
      </c>
      <c r="P2139" t="str">
        <f>IF(ISNUMBER(SEARCH(P$1,raw[[#This Row],[active years]])),1,"")</f>
        <v/>
      </c>
      <c r="Q2139" t="str">
        <f>IF(ISNUMBER(SEARCH(Q$1,raw[[#This Row],[active years]])),1,"")</f>
        <v/>
      </c>
      <c r="R2139" t="str">
        <f>IF(ISNUMBER(SEARCH(R$1,raw[[#This Row],[active years]])),1,"")</f>
        <v/>
      </c>
      <c r="S2139">
        <f>IF(ISNUMBER(SEARCH(S$1,raw[[#This Row],[active years]])),1,"")</f>
        <v>1</v>
      </c>
      <c r="T2139">
        <f>IF(ISNUMBER(SEARCH(T$1,raw[[#This Row],[active years]])),1,"")</f>
        <v>1</v>
      </c>
      <c r="U2139">
        <f>IF(ISNUMBER(SEARCH(U$1,raw[[#This Row],[active years]])),1,"")</f>
        <v>1</v>
      </c>
      <c r="V2139">
        <f>IF(ISNUMBER(SEARCH(V$1,raw[[#This Row],[active years]])),1,"")</f>
        <v>1</v>
      </c>
      <c r="W2139">
        <f>IF(ISNUMBER(SEARCH(W$1,raw[[#This Row],[active years]])),1,"")</f>
        <v>1</v>
      </c>
      <c r="X2139">
        <f>IF(ISNUMBER(SEARCH(X$1,raw[[#This Row],[active years]])),1,"")</f>
        <v>1</v>
      </c>
      <c r="Y2139">
        <f>IF(ISNUMBER(SEARCH(Y$1,raw[[#This Row],[active years]])),1,"")</f>
        <v>1</v>
      </c>
      <c r="Z2139">
        <f>IF(ISNUMBER(SEARCH(Z$1,raw[[#This Row],[active years]])),1,"")</f>
        <v>1</v>
      </c>
      <c r="AA2139">
        <f>IF(ISNUMBER(SEARCH(AA$1,raw[[#This Row],[active years]])),1,"")</f>
        <v>1</v>
      </c>
    </row>
    <row r="2140" spans="1:27" x14ac:dyDescent="0.45">
      <c r="A2140">
        <f>raw[team]</f>
        <v>2605</v>
      </c>
      <c r="B2140">
        <f>raw[rookie year]</f>
        <v>2008</v>
      </c>
      <c r="C2140" t="str">
        <f>IF(ISNUMBER(SEARCH(C$1,raw[[#This Row],[active years]])),1,"")</f>
        <v/>
      </c>
      <c r="D2140" t="str">
        <f>IF(ISNUMBER(SEARCH(D$1,raw[[#This Row],[active years]])),1,"")</f>
        <v/>
      </c>
      <c r="E2140" t="str">
        <f>IF(ISNUMBER(SEARCH(E$1,raw[[#This Row],[active years]])),1,"")</f>
        <v/>
      </c>
      <c r="F2140" t="str">
        <f>IF(ISNUMBER(SEARCH(F$1,raw[[#This Row],[active years]])),1,"")</f>
        <v/>
      </c>
      <c r="G2140" t="str">
        <f>IF(ISNUMBER(SEARCH(G$1,raw[[#This Row],[active years]])),1,"")</f>
        <v/>
      </c>
      <c r="H2140" t="str">
        <f>IF(ISNUMBER(SEARCH(H$1,raw[[#This Row],[active years]])),1,"")</f>
        <v/>
      </c>
      <c r="I2140" t="str">
        <f>IF(ISNUMBER(SEARCH(I$1,raw[[#This Row],[active years]])),1,"")</f>
        <v/>
      </c>
      <c r="J2140" t="str">
        <f>IF(ISNUMBER(SEARCH(J$1,raw[[#This Row],[active years]])),1,"")</f>
        <v/>
      </c>
      <c r="K2140" t="str">
        <f>IF(ISNUMBER(SEARCH(K$1,raw[[#This Row],[active years]])),1,"")</f>
        <v/>
      </c>
      <c r="L2140" t="str">
        <f>IF(ISNUMBER(SEARCH(L$1,raw[[#This Row],[active years]])),1,"")</f>
        <v/>
      </c>
      <c r="M2140" t="str">
        <f>IF(ISNUMBER(SEARCH(M$1,raw[[#This Row],[active years]])),1,"")</f>
        <v/>
      </c>
      <c r="N2140" t="str">
        <f>IF(ISNUMBER(SEARCH(N$1,raw[[#This Row],[active years]])),1,"")</f>
        <v/>
      </c>
      <c r="O2140" t="str">
        <f>IF(ISNUMBER(SEARCH(O$1,raw[[#This Row],[active years]])),1,"")</f>
        <v/>
      </c>
      <c r="P2140" t="str">
        <f>IF(ISNUMBER(SEARCH(P$1,raw[[#This Row],[active years]])),1,"")</f>
        <v/>
      </c>
      <c r="Q2140" t="str">
        <f>IF(ISNUMBER(SEARCH(Q$1,raw[[#This Row],[active years]])),1,"")</f>
        <v/>
      </c>
      <c r="R2140" t="str">
        <f>IF(ISNUMBER(SEARCH(R$1,raw[[#This Row],[active years]])),1,"")</f>
        <v/>
      </c>
      <c r="S2140">
        <f>IF(ISNUMBER(SEARCH(S$1,raw[[#This Row],[active years]])),1,"")</f>
        <v>1</v>
      </c>
      <c r="T2140">
        <f>IF(ISNUMBER(SEARCH(T$1,raw[[#This Row],[active years]])),1,"")</f>
        <v>1</v>
      </c>
      <c r="U2140">
        <f>IF(ISNUMBER(SEARCH(U$1,raw[[#This Row],[active years]])),1,"")</f>
        <v>1</v>
      </c>
      <c r="V2140">
        <f>IF(ISNUMBER(SEARCH(V$1,raw[[#This Row],[active years]])),1,"")</f>
        <v>1</v>
      </c>
      <c r="W2140">
        <f>IF(ISNUMBER(SEARCH(W$1,raw[[#This Row],[active years]])),1,"")</f>
        <v>1</v>
      </c>
      <c r="X2140">
        <f>IF(ISNUMBER(SEARCH(X$1,raw[[#This Row],[active years]])),1,"")</f>
        <v>1</v>
      </c>
      <c r="Y2140">
        <f>IF(ISNUMBER(SEARCH(Y$1,raw[[#This Row],[active years]])),1,"")</f>
        <v>1</v>
      </c>
      <c r="Z2140">
        <f>IF(ISNUMBER(SEARCH(Z$1,raw[[#This Row],[active years]])),1,"")</f>
        <v>1</v>
      </c>
      <c r="AA2140">
        <f>IF(ISNUMBER(SEARCH(AA$1,raw[[#This Row],[active years]])),1,"")</f>
        <v>1</v>
      </c>
    </row>
    <row r="2141" spans="1:27" x14ac:dyDescent="0.45">
      <c r="A2141">
        <f>raw[team]</f>
        <v>2606</v>
      </c>
      <c r="B2141">
        <f>raw[rookie year]</f>
        <v>2008</v>
      </c>
      <c r="C2141" t="str">
        <f>IF(ISNUMBER(SEARCH(C$1,raw[[#This Row],[active years]])),1,"")</f>
        <v/>
      </c>
      <c r="D2141" t="str">
        <f>IF(ISNUMBER(SEARCH(D$1,raw[[#This Row],[active years]])),1,"")</f>
        <v/>
      </c>
      <c r="E2141" t="str">
        <f>IF(ISNUMBER(SEARCH(E$1,raw[[#This Row],[active years]])),1,"")</f>
        <v/>
      </c>
      <c r="F2141" t="str">
        <f>IF(ISNUMBER(SEARCH(F$1,raw[[#This Row],[active years]])),1,"")</f>
        <v/>
      </c>
      <c r="G2141" t="str">
        <f>IF(ISNUMBER(SEARCH(G$1,raw[[#This Row],[active years]])),1,"")</f>
        <v/>
      </c>
      <c r="H2141" t="str">
        <f>IF(ISNUMBER(SEARCH(H$1,raw[[#This Row],[active years]])),1,"")</f>
        <v/>
      </c>
      <c r="I2141" t="str">
        <f>IF(ISNUMBER(SEARCH(I$1,raw[[#This Row],[active years]])),1,"")</f>
        <v/>
      </c>
      <c r="J2141" t="str">
        <f>IF(ISNUMBER(SEARCH(J$1,raw[[#This Row],[active years]])),1,"")</f>
        <v/>
      </c>
      <c r="K2141" t="str">
        <f>IF(ISNUMBER(SEARCH(K$1,raw[[#This Row],[active years]])),1,"")</f>
        <v/>
      </c>
      <c r="L2141" t="str">
        <f>IF(ISNUMBER(SEARCH(L$1,raw[[#This Row],[active years]])),1,"")</f>
        <v/>
      </c>
      <c r="M2141" t="str">
        <f>IF(ISNUMBER(SEARCH(M$1,raw[[#This Row],[active years]])),1,"")</f>
        <v/>
      </c>
      <c r="N2141" t="str">
        <f>IF(ISNUMBER(SEARCH(N$1,raw[[#This Row],[active years]])),1,"")</f>
        <v/>
      </c>
      <c r="O2141" t="str">
        <f>IF(ISNUMBER(SEARCH(O$1,raw[[#This Row],[active years]])),1,"")</f>
        <v/>
      </c>
      <c r="P2141" t="str">
        <f>IF(ISNUMBER(SEARCH(P$1,raw[[#This Row],[active years]])),1,"")</f>
        <v/>
      </c>
      <c r="Q2141" t="str">
        <f>IF(ISNUMBER(SEARCH(Q$1,raw[[#This Row],[active years]])),1,"")</f>
        <v/>
      </c>
      <c r="R2141" t="str">
        <f>IF(ISNUMBER(SEARCH(R$1,raw[[#This Row],[active years]])),1,"")</f>
        <v/>
      </c>
      <c r="S2141">
        <f>IF(ISNUMBER(SEARCH(S$1,raw[[#This Row],[active years]])),1,"")</f>
        <v>1</v>
      </c>
      <c r="T2141">
        <f>IF(ISNUMBER(SEARCH(T$1,raw[[#This Row],[active years]])),1,"")</f>
        <v>1</v>
      </c>
      <c r="U2141">
        <f>IF(ISNUMBER(SEARCH(U$1,raw[[#This Row],[active years]])),1,"")</f>
        <v>1</v>
      </c>
      <c r="V2141">
        <f>IF(ISNUMBER(SEARCH(V$1,raw[[#This Row],[active years]])),1,"")</f>
        <v>1</v>
      </c>
      <c r="W2141">
        <f>IF(ISNUMBER(SEARCH(W$1,raw[[#This Row],[active years]])),1,"")</f>
        <v>1</v>
      </c>
      <c r="X2141">
        <f>IF(ISNUMBER(SEARCH(X$1,raw[[#This Row],[active years]])),1,"")</f>
        <v>1</v>
      </c>
      <c r="Y2141">
        <f>IF(ISNUMBER(SEARCH(Y$1,raw[[#This Row],[active years]])),1,"")</f>
        <v>1</v>
      </c>
      <c r="Z2141">
        <f>IF(ISNUMBER(SEARCH(Z$1,raw[[#This Row],[active years]])),1,"")</f>
        <v>1</v>
      </c>
      <c r="AA2141">
        <f>IF(ISNUMBER(SEARCH(AA$1,raw[[#This Row],[active years]])),1,"")</f>
        <v>1</v>
      </c>
    </row>
    <row r="2142" spans="1:27" x14ac:dyDescent="0.45">
      <c r="A2142">
        <f>raw[team]</f>
        <v>2607</v>
      </c>
      <c r="B2142">
        <f>raw[rookie year]</f>
        <v>2008</v>
      </c>
      <c r="C2142" t="str">
        <f>IF(ISNUMBER(SEARCH(C$1,raw[[#This Row],[active years]])),1,"")</f>
        <v/>
      </c>
      <c r="D2142" t="str">
        <f>IF(ISNUMBER(SEARCH(D$1,raw[[#This Row],[active years]])),1,"")</f>
        <v/>
      </c>
      <c r="E2142" t="str">
        <f>IF(ISNUMBER(SEARCH(E$1,raw[[#This Row],[active years]])),1,"")</f>
        <v/>
      </c>
      <c r="F2142" t="str">
        <f>IF(ISNUMBER(SEARCH(F$1,raw[[#This Row],[active years]])),1,"")</f>
        <v/>
      </c>
      <c r="G2142" t="str">
        <f>IF(ISNUMBER(SEARCH(G$1,raw[[#This Row],[active years]])),1,"")</f>
        <v/>
      </c>
      <c r="H2142" t="str">
        <f>IF(ISNUMBER(SEARCH(H$1,raw[[#This Row],[active years]])),1,"")</f>
        <v/>
      </c>
      <c r="I2142" t="str">
        <f>IF(ISNUMBER(SEARCH(I$1,raw[[#This Row],[active years]])),1,"")</f>
        <v/>
      </c>
      <c r="J2142" t="str">
        <f>IF(ISNUMBER(SEARCH(J$1,raw[[#This Row],[active years]])),1,"")</f>
        <v/>
      </c>
      <c r="K2142" t="str">
        <f>IF(ISNUMBER(SEARCH(K$1,raw[[#This Row],[active years]])),1,"")</f>
        <v/>
      </c>
      <c r="L2142" t="str">
        <f>IF(ISNUMBER(SEARCH(L$1,raw[[#This Row],[active years]])),1,"")</f>
        <v/>
      </c>
      <c r="M2142" t="str">
        <f>IF(ISNUMBER(SEARCH(M$1,raw[[#This Row],[active years]])),1,"")</f>
        <v/>
      </c>
      <c r="N2142" t="str">
        <f>IF(ISNUMBER(SEARCH(N$1,raw[[#This Row],[active years]])),1,"")</f>
        <v/>
      </c>
      <c r="O2142" t="str">
        <f>IF(ISNUMBER(SEARCH(O$1,raw[[#This Row],[active years]])),1,"")</f>
        <v/>
      </c>
      <c r="P2142" t="str">
        <f>IF(ISNUMBER(SEARCH(P$1,raw[[#This Row],[active years]])),1,"")</f>
        <v/>
      </c>
      <c r="Q2142" t="str">
        <f>IF(ISNUMBER(SEARCH(Q$1,raw[[#This Row],[active years]])),1,"")</f>
        <v/>
      </c>
      <c r="R2142" t="str">
        <f>IF(ISNUMBER(SEARCH(R$1,raw[[#This Row],[active years]])),1,"")</f>
        <v/>
      </c>
      <c r="S2142">
        <f>IF(ISNUMBER(SEARCH(S$1,raw[[#This Row],[active years]])),1,"")</f>
        <v>1</v>
      </c>
      <c r="T2142">
        <f>IF(ISNUMBER(SEARCH(T$1,raw[[#This Row],[active years]])),1,"")</f>
        <v>1</v>
      </c>
      <c r="U2142">
        <f>IF(ISNUMBER(SEARCH(U$1,raw[[#This Row],[active years]])),1,"")</f>
        <v>1</v>
      </c>
      <c r="V2142">
        <f>IF(ISNUMBER(SEARCH(V$1,raw[[#This Row],[active years]])),1,"")</f>
        <v>1</v>
      </c>
      <c r="W2142">
        <f>IF(ISNUMBER(SEARCH(W$1,raw[[#This Row],[active years]])),1,"")</f>
        <v>1</v>
      </c>
      <c r="X2142">
        <f>IF(ISNUMBER(SEARCH(X$1,raw[[#This Row],[active years]])),1,"")</f>
        <v>1</v>
      </c>
      <c r="Y2142">
        <f>IF(ISNUMBER(SEARCH(Y$1,raw[[#This Row],[active years]])),1,"")</f>
        <v>1</v>
      </c>
      <c r="Z2142">
        <f>IF(ISNUMBER(SEARCH(Z$1,raw[[#This Row],[active years]])),1,"")</f>
        <v>1</v>
      </c>
      <c r="AA2142">
        <f>IF(ISNUMBER(SEARCH(AA$1,raw[[#This Row],[active years]])),1,"")</f>
        <v>1</v>
      </c>
    </row>
    <row r="2143" spans="1:27" x14ac:dyDescent="0.45">
      <c r="A2143">
        <f>raw[team]</f>
        <v>2608</v>
      </c>
      <c r="B2143">
        <f>raw[rookie year]</f>
        <v>2008</v>
      </c>
      <c r="C2143" t="str">
        <f>IF(ISNUMBER(SEARCH(C$1,raw[[#This Row],[active years]])),1,"")</f>
        <v/>
      </c>
      <c r="D2143" t="str">
        <f>IF(ISNUMBER(SEARCH(D$1,raw[[#This Row],[active years]])),1,"")</f>
        <v/>
      </c>
      <c r="E2143" t="str">
        <f>IF(ISNUMBER(SEARCH(E$1,raw[[#This Row],[active years]])),1,"")</f>
        <v/>
      </c>
      <c r="F2143" t="str">
        <f>IF(ISNUMBER(SEARCH(F$1,raw[[#This Row],[active years]])),1,"")</f>
        <v/>
      </c>
      <c r="G2143" t="str">
        <f>IF(ISNUMBER(SEARCH(G$1,raw[[#This Row],[active years]])),1,"")</f>
        <v/>
      </c>
      <c r="H2143" t="str">
        <f>IF(ISNUMBER(SEARCH(H$1,raw[[#This Row],[active years]])),1,"")</f>
        <v/>
      </c>
      <c r="I2143" t="str">
        <f>IF(ISNUMBER(SEARCH(I$1,raw[[#This Row],[active years]])),1,"")</f>
        <v/>
      </c>
      <c r="J2143" t="str">
        <f>IF(ISNUMBER(SEARCH(J$1,raw[[#This Row],[active years]])),1,"")</f>
        <v/>
      </c>
      <c r="K2143" t="str">
        <f>IF(ISNUMBER(SEARCH(K$1,raw[[#This Row],[active years]])),1,"")</f>
        <v/>
      </c>
      <c r="L2143" t="str">
        <f>IF(ISNUMBER(SEARCH(L$1,raw[[#This Row],[active years]])),1,"")</f>
        <v/>
      </c>
      <c r="M2143" t="str">
        <f>IF(ISNUMBER(SEARCH(M$1,raw[[#This Row],[active years]])),1,"")</f>
        <v/>
      </c>
      <c r="N2143" t="str">
        <f>IF(ISNUMBER(SEARCH(N$1,raw[[#This Row],[active years]])),1,"")</f>
        <v/>
      </c>
      <c r="O2143" t="str">
        <f>IF(ISNUMBER(SEARCH(O$1,raw[[#This Row],[active years]])),1,"")</f>
        <v/>
      </c>
      <c r="P2143" t="str">
        <f>IF(ISNUMBER(SEARCH(P$1,raw[[#This Row],[active years]])),1,"")</f>
        <v/>
      </c>
      <c r="Q2143" t="str">
        <f>IF(ISNUMBER(SEARCH(Q$1,raw[[#This Row],[active years]])),1,"")</f>
        <v/>
      </c>
      <c r="R2143" t="str">
        <f>IF(ISNUMBER(SEARCH(R$1,raw[[#This Row],[active years]])),1,"")</f>
        <v/>
      </c>
      <c r="S2143">
        <f>IF(ISNUMBER(SEARCH(S$1,raw[[#This Row],[active years]])),1,"")</f>
        <v>1</v>
      </c>
      <c r="T2143" t="str">
        <f>IF(ISNUMBER(SEARCH(T$1,raw[[#This Row],[active years]])),1,"")</f>
        <v/>
      </c>
      <c r="U2143" t="str">
        <f>IF(ISNUMBER(SEARCH(U$1,raw[[#This Row],[active years]])),1,"")</f>
        <v/>
      </c>
      <c r="V2143" t="str">
        <f>IF(ISNUMBER(SEARCH(V$1,raw[[#This Row],[active years]])),1,"")</f>
        <v/>
      </c>
      <c r="W2143" t="str">
        <f>IF(ISNUMBER(SEARCH(W$1,raw[[#This Row],[active years]])),1,"")</f>
        <v/>
      </c>
      <c r="X2143" t="str">
        <f>IF(ISNUMBER(SEARCH(X$1,raw[[#This Row],[active years]])),1,"")</f>
        <v/>
      </c>
      <c r="Y2143" t="str">
        <f>IF(ISNUMBER(SEARCH(Y$1,raw[[#This Row],[active years]])),1,"")</f>
        <v/>
      </c>
      <c r="Z2143" t="str">
        <f>IF(ISNUMBER(SEARCH(Z$1,raw[[#This Row],[active years]])),1,"")</f>
        <v/>
      </c>
      <c r="AA2143" t="str">
        <f>IF(ISNUMBER(SEARCH(AA$1,raw[[#This Row],[active years]])),1,"")</f>
        <v/>
      </c>
    </row>
    <row r="2144" spans="1:27" x14ac:dyDescent="0.45">
      <c r="A2144">
        <f>raw[team]</f>
        <v>2609</v>
      </c>
      <c r="B2144">
        <f>raw[rookie year]</f>
        <v>2008</v>
      </c>
      <c r="C2144" t="str">
        <f>IF(ISNUMBER(SEARCH(C$1,raw[[#This Row],[active years]])),1,"")</f>
        <v/>
      </c>
      <c r="D2144" t="str">
        <f>IF(ISNUMBER(SEARCH(D$1,raw[[#This Row],[active years]])),1,"")</f>
        <v/>
      </c>
      <c r="E2144" t="str">
        <f>IF(ISNUMBER(SEARCH(E$1,raw[[#This Row],[active years]])),1,"")</f>
        <v/>
      </c>
      <c r="F2144" t="str">
        <f>IF(ISNUMBER(SEARCH(F$1,raw[[#This Row],[active years]])),1,"")</f>
        <v/>
      </c>
      <c r="G2144" t="str">
        <f>IF(ISNUMBER(SEARCH(G$1,raw[[#This Row],[active years]])),1,"")</f>
        <v/>
      </c>
      <c r="H2144" t="str">
        <f>IF(ISNUMBER(SEARCH(H$1,raw[[#This Row],[active years]])),1,"")</f>
        <v/>
      </c>
      <c r="I2144" t="str">
        <f>IF(ISNUMBER(SEARCH(I$1,raw[[#This Row],[active years]])),1,"")</f>
        <v/>
      </c>
      <c r="J2144" t="str">
        <f>IF(ISNUMBER(SEARCH(J$1,raw[[#This Row],[active years]])),1,"")</f>
        <v/>
      </c>
      <c r="K2144" t="str">
        <f>IF(ISNUMBER(SEARCH(K$1,raw[[#This Row],[active years]])),1,"")</f>
        <v/>
      </c>
      <c r="L2144" t="str">
        <f>IF(ISNUMBER(SEARCH(L$1,raw[[#This Row],[active years]])),1,"")</f>
        <v/>
      </c>
      <c r="M2144" t="str">
        <f>IF(ISNUMBER(SEARCH(M$1,raw[[#This Row],[active years]])),1,"")</f>
        <v/>
      </c>
      <c r="N2144" t="str">
        <f>IF(ISNUMBER(SEARCH(N$1,raw[[#This Row],[active years]])),1,"")</f>
        <v/>
      </c>
      <c r="O2144" t="str">
        <f>IF(ISNUMBER(SEARCH(O$1,raw[[#This Row],[active years]])),1,"")</f>
        <v/>
      </c>
      <c r="P2144" t="str">
        <f>IF(ISNUMBER(SEARCH(P$1,raw[[#This Row],[active years]])),1,"")</f>
        <v/>
      </c>
      <c r="Q2144" t="str">
        <f>IF(ISNUMBER(SEARCH(Q$1,raw[[#This Row],[active years]])),1,"")</f>
        <v/>
      </c>
      <c r="R2144" t="str">
        <f>IF(ISNUMBER(SEARCH(R$1,raw[[#This Row],[active years]])),1,"")</f>
        <v/>
      </c>
      <c r="S2144">
        <f>IF(ISNUMBER(SEARCH(S$1,raw[[#This Row],[active years]])),1,"")</f>
        <v>1</v>
      </c>
      <c r="T2144">
        <f>IF(ISNUMBER(SEARCH(T$1,raw[[#This Row],[active years]])),1,"")</f>
        <v>1</v>
      </c>
      <c r="U2144">
        <f>IF(ISNUMBER(SEARCH(U$1,raw[[#This Row],[active years]])),1,"")</f>
        <v>1</v>
      </c>
      <c r="V2144">
        <f>IF(ISNUMBER(SEARCH(V$1,raw[[#This Row],[active years]])),1,"")</f>
        <v>1</v>
      </c>
      <c r="W2144" t="str">
        <f>IF(ISNUMBER(SEARCH(W$1,raw[[#This Row],[active years]])),1,"")</f>
        <v/>
      </c>
      <c r="X2144" t="str">
        <f>IF(ISNUMBER(SEARCH(X$1,raw[[#This Row],[active years]])),1,"")</f>
        <v/>
      </c>
      <c r="Y2144">
        <f>IF(ISNUMBER(SEARCH(Y$1,raw[[#This Row],[active years]])),1,"")</f>
        <v>1</v>
      </c>
      <c r="Z2144">
        <f>IF(ISNUMBER(SEARCH(Z$1,raw[[#This Row],[active years]])),1,"")</f>
        <v>1</v>
      </c>
      <c r="AA2144">
        <f>IF(ISNUMBER(SEARCH(AA$1,raw[[#This Row],[active years]])),1,"")</f>
        <v>1</v>
      </c>
    </row>
    <row r="2145" spans="1:27" x14ac:dyDescent="0.45">
      <c r="A2145">
        <f>raw[team]</f>
        <v>2611</v>
      </c>
      <c r="B2145">
        <f>raw[rookie year]</f>
        <v>2008</v>
      </c>
      <c r="C2145" t="str">
        <f>IF(ISNUMBER(SEARCH(C$1,raw[[#This Row],[active years]])),1,"")</f>
        <v/>
      </c>
      <c r="D2145" t="str">
        <f>IF(ISNUMBER(SEARCH(D$1,raw[[#This Row],[active years]])),1,"")</f>
        <v/>
      </c>
      <c r="E2145" t="str">
        <f>IF(ISNUMBER(SEARCH(E$1,raw[[#This Row],[active years]])),1,"")</f>
        <v/>
      </c>
      <c r="F2145" t="str">
        <f>IF(ISNUMBER(SEARCH(F$1,raw[[#This Row],[active years]])),1,"")</f>
        <v/>
      </c>
      <c r="G2145" t="str">
        <f>IF(ISNUMBER(SEARCH(G$1,raw[[#This Row],[active years]])),1,"")</f>
        <v/>
      </c>
      <c r="H2145" t="str">
        <f>IF(ISNUMBER(SEARCH(H$1,raw[[#This Row],[active years]])),1,"")</f>
        <v/>
      </c>
      <c r="I2145" t="str">
        <f>IF(ISNUMBER(SEARCH(I$1,raw[[#This Row],[active years]])),1,"")</f>
        <v/>
      </c>
      <c r="J2145" t="str">
        <f>IF(ISNUMBER(SEARCH(J$1,raw[[#This Row],[active years]])),1,"")</f>
        <v/>
      </c>
      <c r="K2145" t="str">
        <f>IF(ISNUMBER(SEARCH(K$1,raw[[#This Row],[active years]])),1,"")</f>
        <v/>
      </c>
      <c r="L2145" t="str">
        <f>IF(ISNUMBER(SEARCH(L$1,raw[[#This Row],[active years]])),1,"")</f>
        <v/>
      </c>
      <c r="M2145" t="str">
        <f>IF(ISNUMBER(SEARCH(M$1,raw[[#This Row],[active years]])),1,"")</f>
        <v/>
      </c>
      <c r="N2145" t="str">
        <f>IF(ISNUMBER(SEARCH(N$1,raw[[#This Row],[active years]])),1,"")</f>
        <v/>
      </c>
      <c r="O2145" t="str">
        <f>IF(ISNUMBER(SEARCH(O$1,raw[[#This Row],[active years]])),1,"")</f>
        <v/>
      </c>
      <c r="P2145" t="str">
        <f>IF(ISNUMBER(SEARCH(P$1,raw[[#This Row],[active years]])),1,"")</f>
        <v/>
      </c>
      <c r="Q2145" t="str">
        <f>IF(ISNUMBER(SEARCH(Q$1,raw[[#This Row],[active years]])),1,"")</f>
        <v/>
      </c>
      <c r="R2145" t="str">
        <f>IF(ISNUMBER(SEARCH(R$1,raw[[#This Row],[active years]])),1,"")</f>
        <v/>
      </c>
      <c r="S2145">
        <f>IF(ISNUMBER(SEARCH(S$1,raw[[#This Row],[active years]])),1,"")</f>
        <v>1</v>
      </c>
      <c r="T2145">
        <f>IF(ISNUMBER(SEARCH(T$1,raw[[#This Row],[active years]])),1,"")</f>
        <v>1</v>
      </c>
      <c r="U2145">
        <f>IF(ISNUMBER(SEARCH(U$1,raw[[#This Row],[active years]])),1,"")</f>
        <v>1</v>
      </c>
      <c r="V2145">
        <f>IF(ISNUMBER(SEARCH(V$1,raw[[#This Row],[active years]])),1,"")</f>
        <v>1</v>
      </c>
      <c r="W2145">
        <f>IF(ISNUMBER(SEARCH(W$1,raw[[#This Row],[active years]])),1,"")</f>
        <v>1</v>
      </c>
      <c r="X2145">
        <f>IF(ISNUMBER(SEARCH(X$1,raw[[#This Row],[active years]])),1,"")</f>
        <v>1</v>
      </c>
      <c r="Y2145">
        <f>IF(ISNUMBER(SEARCH(Y$1,raw[[#This Row],[active years]])),1,"")</f>
        <v>1</v>
      </c>
      <c r="Z2145">
        <f>IF(ISNUMBER(SEARCH(Z$1,raw[[#This Row],[active years]])),1,"")</f>
        <v>1</v>
      </c>
      <c r="AA2145">
        <f>IF(ISNUMBER(SEARCH(AA$1,raw[[#This Row],[active years]])),1,"")</f>
        <v>1</v>
      </c>
    </row>
    <row r="2146" spans="1:27" x14ac:dyDescent="0.45">
      <c r="A2146">
        <f>raw[team]</f>
        <v>2612</v>
      </c>
      <c r="B2146">
        <f>raw[rookie year]</f>
        <v>2008</v>
      </c>
      <c r="C2146" t="str">
        <f>IF(ISNUMBER(SEARCH(C$1,raw[[#This Row],[active years]])),1,"")</f>
        <v/>
      </c>
      <c r="D2146" t="str">
        <f>IF(ISNUMBER(SEARCH(D$1,raw[[#This Row],[active years]])),1,"")</f>
        <v/>
      </c>
      <c r="E2146" t="str">
        <f>IF(ISNUMBER(SEARCH(E$1,raw[[#This Row],[active years]])),1,"")</f>
        <v/>
      </c>
      <c r="F2146" t="str">
        <f>IF(ISNUMBER(SEARCH(F$1,raw[[#This Row],[active years]])),1,"")</f>
        <v/>
      </c>
      <c r="G2146" t="str">
        <f>IF(ISNUMBER(SEARCH(G$1,raw[[#This Row],[active years]])),1,"")</f>
        <v/>
      </c>
      <c r="H2146" t="str">
        <f>IF(ISNUMBER(SEARCH(H$1,raw[[#This Row],[active years]])),1,"")</f>
        <v/>
      </c>
      <c r="I2146" t="str">
        <f>IF(ISNUMBER(SEARCH(I$1,raw[[#This Row],[active years]])),1,"")</f>
        <v/>
      </c>
      <c r="J2146" t="str">
        <f>IF(ISNUMBER(SEARCH(J$1,raw[[#This Row],[active years]])),1,"")</f>
        <v/>
      </c>
      <c r="K2146" t="str">
        <f>IF(ISNUMBER(SEARCH(K$1,raw[[#This Row],[active years]])),1,"")</f>
        <v/>
      </c>
      <c r="L2146" t="str">
        <f>IF(ISNUMBER(SEARCH(L$1,raw[[#This Row],[active years]])),1,"")</f>
        <v/>
      </c>
      <c r="M2146" t="str">
        <f>IF(ISNUMBER(SEARCH(M$1,raw[[#This Row],[active years]])),1,"")</f>
        <v/>
      </c>
      <c r="N2146" t="str">
        <f>IF(ISNUMBER(SEARCH(N$1,raw[[#This Row],[active years]])),1,"")</f>
        <v/>
      </c>
      <c r="O2146" t="str">
        <f>IF(ISNUMBER(SEARCH(O$1,raw[[#This Row],[active years]])),1,"")</f>
        <v/>
      </c>
      <c r="P2146" t="str">
        <f>IF(ISNUMBER(SEARCH(P$1,raw[[#This Row],[active years]])),1,"")</f>
        <v/>
      </c>
      <c r="Q2146" t="str">
        <f>IF(ISNUMBER(SEARCH(Q$1,raw[[#This Row],[active years]])),1,"")</f>
        <v/>
      </c>
      <c r="R2146" t="str">
        <f>IF(ISNUMBER(SEARCH(R$1,raw[[#This Row],[active years]])),1,"")</f>
        <v/>
      </c>
      <c r="S2146">
        <f>IF(ISNUMBER(SEARCH(S$1,raw[[#This Row],[active years]])),1,"")</f>
        <v>1</v>
      </c>
      <c r="T2146">
        <f>IF(ISNUMBER(SEARCH(T$1,raw[[#This Row],[active years]])),1,"")</f>
        <v>1</v>
      </c>
      <c r="U2146">
        <f>IF(ISNUMBER(SEARCH(U$1,raw[[#This Row],[active years]])),1,"")</f>
        <v>1</v>
      </c>
      <c r="V2146">
        <f>IF(ISNUMBER(SEARCH(V$1,raw[[#This Row],[active years]])),1,"")</f>
        <v>1</v>
      </c>
      <c r="W2146">
        <f>IF(ISNUMBER(SEARCH(W$1,raw[[#This Row],[active years]])),1,"")</f>
        <v>1</v>
      </c>
      <c r="X2146">
        <f>IF(ISNUMBER(SEARCH(X$1,raw[[#This Row],[active years]])),1,"")</f>
        <v>1</v>
      </c>
      <c r="Y2146">
        <f>IF(ISNUMBER(SEARCH(Y$1,raw[[#This Row],[active years]])),1,"")</f>
        <v>1</v>
      </c>
      <c r="Z2146">
        <f>IF(ISNUMBER(SEARCH(Z$1,raw[[#This Row],[active years]])),1,"")</f>
        <v>1</v>
      </c>
      <c r="AA2146">
        <f>IF(ISNUMBER(SEARCH(AA$1,raw[[#This Row],[active years]])),1,"")</f>
        <v>1</v>
      </c>
    </row>
    <row r="2147" spans="1:27" x14ac:dyDescent="0.45">
      <c r="A2147">
        <f>raw[team]</f>
        <v>2613</v>
      </c>
      <c r="B2147">
        <f>raw[rookie year]</f>
        <v>2008</v>
      </c>
      <c r="C2147" t="str">
        <f>IF(ISNUMBER(SEARCH(C$1,raw[[#This Row],[active years]])),1,"")</f>
        <v/>
      </c>
      <c r="D2147" t="str">
        <f>IF(ISNUMBER(SEARCH(D$1,raw[[#This Row],[active years]])),1,"")</f>
        <v/>
      </c>
      <c r="E2147" t="str">
        <f>IF(ISNUMBER(SEARCH(E$1,raw[[#This Row],[active years]])),1,"")</f>
        <v/>
      </c>
      <c r="F2147" t="str">
        <f>IF(ISNUMBER(SEARCH(F$1,raw[[#This Row],[active years]])),1,"")</f>
        <v/>
      </c>
      <c r="G2147" t="str">
        <f>IF(ISNUMBER(SEARCH(G$1,raw[[#This Row],[active years]])),1,"")</f>
        <v/>
      </c>
      <c r="H2147" t="str">
        <f>IF(ISNUMBER(SEARCH(H$1,raw[[#This Row],[active years]])),1,"")</f>
        <v/>
      </c>
      <c r="I2147" t="str">
        <f>IF(ISNUMBER(SEARCH(I$1,raw[[#This Row],[active years]])),1,"")</f>
        <v/>
      </c>
      <c r="J2147" t="str">
        <f>IF(ISNUMBER(SEARCH(J$1,raw[[#This Row],[active years]])),1,"")</f>
        <v/>
      </c>
      <c r="K2147" t="str">
        <f>IF(ISNUMBER(SEARCH(K$1,raw[[#This Row],[active years]])),1,"")</f>
        <v/>
      </c>
      <c r="L2147" t="str">
        <f>IF(ISNUMBER(SEARCH(L$1,raw[[#This Row],[active years]])),1,"")</f>
        <v/>
      </c>
      <c r="M2147" t="str">
        <f>IF(ISNUMBER(SEARCH(M$1,raw[[#This Row],[active years]])),1,"")</f>
        <v/>
      </c>
      <c r="N2147" t="str">
        <f>IF(ISNUMBER(SEARCH(N$1,raw[[#This Row],[active years]])),1,"")</f>
        <v/>
      </c>
      <c r="O2147" t="str">
        <f>IF(ISNUMBER(SEARCH(O$1,raw[[#This Row],[active years]])),1,"")</f>
        <v/>
      </c>
      <c r="P2147" t="str">
        <f>IF(ISNUMBER(SEARCH(P$1,raw[[#This Row],[active years]])),1,"")</f>
        <v/>
      </c>
      <c r="Q2147" t="str">
        <f>IF(ISNUMBER(SEARCH(Q$1,raw[[#This Row],[active years]])),1,"")</f>
        <v/>
      </c>
      <c r="R2147" t="str">
        <f>IF(ISNUMBER(SEARCH(R$1,raw[[#This Row],[active years]])),1,"")</f>
        <v/>
      </c>
      <c r="S2147">
        <f>IF(ISNUMBER(SEARCH(S$1,raw[[#This Row],[active years]])),1,"")</f>
        <v>1</v>
      </c>
      <c r="T2147">
        <f>IF(ISNUMBER(SEARCH(T$1,raw[[#This Row],[active years]])),1,"")</f>
        <v>1</v>
      </c>
      <c r="U2147">
        <f>IF(ISNUMBER(SEARCH(U$1,raw[[#This Row],[active years]])),1,"")</f>
        <v>1</v>
      </c>
      <c r="V2147">
        <f>IF(ISNUMBER(SEARCH(V$1,raw[[#This Row],[active years]])),1,"")</f>
        <v>1</v>
      </c>
      <c r="W2147">
        <f>IF(ISNUMBER(SEARCH(W$1,raw[[#This Row],[active years]])),1,"")</f>
        <v>1</v>
      </c>
      <c r="X2147">
        <f>IF(ISNUMBER(SEARCH(X$1,raw[[#This Row],[active years]])),1,"")</f>
        <v>1</v>
      </c>
      <c r="Y2147">
        <f>IF(ISNUMBER(SEARCH(Y$1,raw[[#This Row],[active years]])),1,"")</f>
        <v>1</v>
      </c>
      <c r="Z2147">
        <f>IF(ISNUMBER(SEARCH(Z$1,raw[[#This Row],[active years]])),1,"")</f>
        <v>1</v>
      </c>
      <c r="AA2147">
        <f>IF(ISNUMBER(SEARCH(AA$1,raw[[#This Row],[active years]])),1,"")</f>
        <v>1</v>
      </c>
    </row>
    <row r="2148" spans="1:27" x14ac:dyDescent="0.45">
      <c r="A2148">
        <f>raw[team]</f>
        <v>2614</v>
      </c>
      <c r="B2148">
        <f>raw[rookie year]</f>
        <v>2008</v>
      </c>
      <c r="C2148" t="str">
        <f>IF(ISNUMBER(SEARCH(C$1,raw[[#This Row],[active years]])),1,"")</f>
        <v/>
      </c>
      <c r="D2148" t="str">
        <f>IF(ISNUMBER(SEARCH(D$1,raw[[#This Row],[active years]])),1,"")</f>
        <v/>
      </c>
      <c r="E2148" t="str">
        <f>IF(ISNUMBER(SEARCH(E$1,raw[[#This Row],[active years]])),1,"")</f>
        <v/>
      </c>
      <c r="F2148" t="str">
        <f>IF(ISNUMBER(SEARCH(F$1,raw[[#This Row],[active years]])),1,"")</f>
        <v/>
      </c>
      <c r="G2148" t="str">
        <f>IF(ISNUMBER(SEARCH(G$1,raw[[#This Row],[active years]])),1,"")</f>
        <v/>
      </c>
      <c r="H2148" t="str">
        <f>IF(ISNUMBER(SEARCH(H$1,raw[[#This Row],[active years]])),1,"")</f>
        <v/>
      </c>
      <c r="I2148" t="str">
        <f>IF(ISNUMBER(SEARCH(I$1,raw[[#This Row],[active years]])),1,"")</f>
        <v/>
      </c>
      <c r="J2148" t="str">
        <f>IF(ISNUMBER(SEARCH(J$1,raw[[#This Row],[active years]])),1,"")</f>
        <v/>
      </c>
      <c r="K2148" t="str">
        <f>IF(ISNUMBER(SEARCH(K$1,raw[[#This Row],[active years]])),1,"")</f>
        <v/>
      </c>
      <c r="L2148" t="str">
        <f>IF(ISNUMBER(SEARCH(L$1,raw[[#This Row],[active years]])),1,"")</f>
        <v/>
      </c>
      <c r="M2148" t="str">
        <f>IF(ISNUMBER(SEARCH(M$1,raw[[#This Row],[active years]])),1,"")</f>
        <v/>
      </c>
      <c r="N2148" t="str">
        <f>IF(ISNUMBER(SEARCH(N$1,raw[[#This Row],[active years]])),1,"")</f>
        <v/>
      </c>
      <c r="O2148" t="str">
        <f>IF(ISNUMBER(SEARCH(O$1,raw[[#This Row],[active years]])),1,"")</f>
        <v/>
      </c>
      <c r="P2148" t="str">
        <f>IF(ISNUMBER(SEARCH(P$1,raw[[#This Row],[active years]])),1,"")</f>
        <v/>
      </c>
      <c r="Q2148" t="str">
        <f>IF(ISNUMBER(SEARCH(Q$1,raw[[#This Row],[active years]])),1,"")</f>
        <v/>
      </c>
      <c r="R2148" t="str">
        <f>IF(ISNUMBER(SEARCH(R$1,raw[[#This Row],[active years]])),1,"")</f>
        <v/>
      </c>
      <c r="S2148">
        <f>IF(ISNUMBER(SEARCH(S$1,raw[[#This Row],[active years]])),1,"")</f>
        <v>1</v>
      </c>
      <c r="T2148">
        <f>IF(ISNUMBER(SEARCH(T$1,raw[[#This Row],[active years]])),1,"")</f>
        <v>1</v>
      </c>
      <c r="U2148">
        <f>IF(ISNUMBER(SEARCH(U$1,raw[[#This Row],[active years]])),1,"")</f>
        <v>1</v>
      </c>
      <c r="V2148">
        <f>IF(ISNUMBER(SEARCH(V$1,raw[[#This Row],[active years]])),1,"")</f>
        <v>1</v>
      </c>
      <c r="W2148">
        <f>IF(ISNUMBER(SEARCH(W$1,raw[[#This Row],[active years]])),1,"")</f>
        <v>1</v>
      </c>
      <c r="X2148">
        <f>IF(ISNUMBER(SEARCH(X$1,raw[[#This Row],[active years]])),1,"")</f>
        <v>1</v>
      </c>
      <c r="Y2148">
        <f>IF(ISNUMBER(SEARCH(Y$1,raw[[#This Row],[active years]])),1,"")</f>
        <v>1</v>
      </c>
      <c r="Z2148">
        <f>IF(ISNUMBER(SEARCH(Z$1,raw[[#This Row],[active years]])),1,"")</f>
        <v>1</v>
      </c>
      <c r="AA2148">
        <f>IF(ISNUMBER(SEARCH(AA$1,raw[[#This Row],[active years]])),1,"")</f>
        <v>1</v>
      </c>
    </row>
    <row r="2149" spans="1:27" x14ac:dyDescent="0.45">
      <c r="A2149">
        <f>raw[team]</f>
        <v>2617</v>
      </c>
      <c r="B2149">
        <f>raw[rookie year]</f>
        <v>2008</v>
      </c>
      <c r="C2149" t="str">
        <f>IF(ISNUMBER(SEARCH(C$1,raw[[#This Row],[active years]])),1,"")</f>
        <v/>
      </c>
      <c r="D2149" t="str">
        <f>IF(ISNUMBER(SEARCH(D$1,raw[[#This Row],[active years]])),1,"")</f>
        <v/>
      </c>
      <c r="E2149" t="str">
        <f>IF(ISNUMBER(SEARCH(E$1,raw[[#This Row],[active years]])),1,"")</f>
        <v/>
      </c>
      <c r="F2149" t="str">
        <f>IF(ISNUMBER(SEARCH(F$1,raw[[#This Row],[active years]])),1,"")</f>
        <v/>
      </c>
      <c r="G2149" t="str">
        <f>IF(ISNUMBER(SEARCH(G$1,raw[[#This Row],[active years]])),1,"")</f>
        <v/>
      </c>
      <c r="H2149" t="str">
        <f>IF(ISNUMBER(SEARCH(H$1,raw[[#This Row],[active years]])),1,"")</f>
        <v/>
      </c>
      <c r="I2149" t="str">
        <f>IF(ISNUMBER(SEARCH(I$1,raw[[#This Row],[active years]])),1,"")</f>
        <v/>
      </c>
      <c r="J2149" t="str">
        <f>IF(ISNUMBER(SEARCH(J$1,raw[[#This Row],[active years]])),1,"")</f>
        <v/>
      </c>
      <c r="K2149" t="str">
        <f>IF(ISNUMBER(SEARCH(K$1,raw[[#This Row],[active years]])),1,"")</f>
        <v/>
      </c>
      <c r="L2149" t="str">
        <f>IF(ISNUMBER(SEARCH(L$1,raw[[#This Row],[active years]])),1,"")</f>
        <v/>
      </c>
      <c r="M2149" t="str">
        <f>IF(ISNUMBER(SEARCH(M$1,raw[[#This Row],[active years]])),1,"")</f>
        <v/>
      </c>
      <c r="N2149" t="str">
        <f>IF(ISNUMBER(SEARCH(N$1,raw[[#This Row],[active years]])),1,"")</f>
        <v/>
      </c>
      <c r="O2149" t="str">
        <f>IF(ISNUMBER(SEARCH(O$1,raw[[#This Row],[active years]])),1,"")</f>
        <v/>
      </c>
      <c r="P2149" t="str">
        <f>IF(ISNUMBER(SEARCH(P$1,raw[[#This Row],[active years]])),1,"")</f>
        <v/>
      </c>
      <c r="Q2149" t="str">
        <f>IF(ISNUMBER(SEARCH(Q$1,raw[[#This Row],[active years]])),1,"")</f>
        <v/>
      </c>
      <c r="R2149" t="str">
        <f>IF(ISNUMBER(SEARCH(R$1,raw[[#This Row],[active years]])),1,"")</f>
        <v/>
      </c>
      <c r="S2149">
        <f>IF(ISNUMBER(SEARCH(S$1,raw[[#This Row],[active years]])),1,"")</f>
        <v>1</v>
      </c>
      <c r="T2149">
        <f>IF(ISNUMBER(SEARCH(T$1,raw[[#This Row],[active years]])),1,"")</f>
        <v>1</v>
      </c>
      <c r="U2149">
        <f>IF(ISNUMBER(SEARCH(U$1,raw[[#This Row],[active years]])),1,"")</f>
        <v>1</v>
      </c>
      <c r="V2149" t="str">
        <f>IF(ISNUMBER(SEARCH(V$1,raw[[#This Row],[active years]])),1,"")</f>
        <v/>
      </c>
      <c r="W2149" t="str">
        <f>IF(ISNUMBER(SEARCH(W$1,raw[[#This Row],[active years]])),1,"")</f>
        <v/>
      </c>
      <c r="X2149" t="str">
        <f>IF(ISNUMBER(SEARCH(X$1,raw[[#This Row],[active years]])),1,"")</f>
        <v/>
      </c>
      <c r="Y2149" t="str">
        <f>IF(ISNUMBER(SEARCH(Y$1,raw[[#This Row],[active years]])),1,"")</f>
        <v/>
      </c>
      <c r="Z2149" t="str">
        <f>IF(ISNUMBER(SEARCH(Z$1,raw[[#This Row],[active years]])),1,"")</f>
        <v/>
      </c>
      <c r="AA2149" t="str">
        <f>IF(ISNUMBER(SEARCH(AA$1,raw[[#This Row],[active years]])),1,"")</f>
        <v/>
      </c>
    </row>
    <row r="2150" spans="1:27" x14ac:dyDescent="0.45">
      <c r="A2150">
        <f>raw[team]</f>
        <v>2618</v>
      </c>
      <c r="B2150">
        <f>raw[rookie year]</f>
        <v>2008</v>
      </c>
      <c r="C2150" t="str">
        <f>IF(ISNUMBER(SEARCH(C$1,raw[[#This Row],[active years]])),1,"")</f>
        <v/>
      </c>
      <c r="D2150" t="str">
        <f>IF(ISNUMBER(SEARCH(D$1,raw[[#This Row],[active years]])),1,"")</f>
        <v/>
      </c>
      <c r="E2150" t="str">
        <f>IF(ISNUMBER(SEARCH(E$1,raw[[#This Row],[active years]])),1,"")</f>
        <v/>
      </c>
      <c r="F2150" t="str">
        <f>IF(ISNUMBER(SEARCH(F$1,raw[[#This Row],[active years]])),1,"")</f>
        <v/>
      </c>
      <c r="G2150" t="str">
        <f>IF(ISNUMBER(SEARCH(G$1,raw[[#This Row],[active years]])),1,"")</f>
        <v/>
      </c>
      <c r="H2150" t="str">
        <f>IF(ISNUMBER(SEARCH(H$1,raw[[#This Row],[active years]])),1,"")</f>
        <v/>
      </c>
      <c r="I2150" t="str">
        <f>IF(ISNUMBER(SEARCH(I$1,raw[[#This Row],[active years]])),1,"")</f>
        <v/>
      </c>
      <c r="J2150" t="str">
        <f>IF(ISNUMBER(SEARCH(J$1,raw[[#This Row],[active years]])),1,"")</f>
        <v/>
      </c>
      <c r="K2150" t="str">
        <f>IF(ISNUMBER(SEARCH(K$1,raw[[#This Row],[active years]])),1,"")</f>
        <v/>
      </c>
      <c r="L2150" t="str">
        <f>IF(ISNUMBER(SEARCH(L$1,raw[[#This Row],[active years]])),1,"")</f>
        <v/>
      </c>
      <c r="M2150" t="str">
        <f>IF(ISNUMBER(SEARCH(M$1,raw[[#This Row],[active years]])),1,"")</f>
        <v/>
      </c>
      <c r="N2150" t="str">
        <f>IF(ISNUMBER(SEARCH(N$1,raw[[#This Row],[active years]])),1,"")</f>
        <v/>
      </c>
      <c r="O2150" t="str">
        <f>IF(ISNUMBER(SEARCH(O$1,raw[[#This Row],[active years]])),1,"")</f>
        <v/>
      </c>
      <c r="P2150" t="str">
        <f>IF(ISNUMBER(SEARCH(P$1,raw[[#This Row],[active years]])),1,"")</f>
        <v/>
      </c>
      <c r="Q2150" t="str">
        <f>IF(ISNUMBER(SEARCH(Q$1,raw[[#This Row],[active years]])),1,"")</f>
        <v/>
      </c>
      <c r="R2150" t="str">
        <f>IF(ISNUMBER(SEARCH(R$1,raw[[#This Row],[active years]])),1,"")</f>
        <v/>
      </c>
      <c r="S2150">
        <f>IF(ISNUMBER(SEARCH(S$1,raw[[#This Row],[active years]])),1,"")</f>
        <v>1</v>
      </c>
      <c r="T2150">
        <f>IF(ISNUMBER(SEARCH(T$1,raw[[#This Row],[active years]])),1,"")</f>
        <v>1</v>
      </c>
      <c r="U2150">
        <f>IF(ISNUMBER(SEARCH(U$1,raw[[#This Row],[active years]])),1,"")</f>
        <v>1</v>
      </c>
      <c r="V2150">
        <f>IF(ISNUMBER(SEARCH(V$1,raw[[#This Row],[active years]])),1,"")</f>
        <v>1</v>
      </c>
      <c r="W2150">
        <f>IF(ISNUMBER(SEARCH(W$1,raw[[#This Row],[active years]])),1,"")</f>
        <v>1</v>
      </c>
      <c r="X2150" t="str">
        <f>IF(ISNUMBER(SEARCH(X$1,raw[[#This Row],[active years]])),1,"")</f>
        <v/>
      </c>
      <c r="Y2150" t="str">
        <f>IF(ISNUMBER(SEARCH(Y$1,raw[[#This Row],[active years]])),1,"")</f>
        <v/>
      </c>
      <c r="Z2150" t="str">
        <f>IF(ISNUMBER(SEARCH(Z$1,raw[[#This Row],[active years]])),1,"")</f>
        <v/>
      </c>
      <c r="AA2150" t="str">
        <f>IF(ISNUMBER(SEARCH(AA$1,raw[[#This Row],[active years]])),1,"")</f>
        <v/>
      </c>
    </row>
    <row r="2151" spans="1:27" x14ac:dyDescent="0.45">
      <c r="A2151">
        <f>raw[team]</f>
        <v>2619</v>
      </c>
      <c r="B2151">
        <f>raw[rookie year]</f>
        <v>2008</v>
      </c>
      <c r="C2151" t="str">
        <f>IF(ISNUMBER(SEARCH(C$1,raw[[#This Row],[active years]])),1,"")</f>
        <v/>
      </c>
      <c r="D2151" t="str">
        <f>IF(ISNUMBER(SEARCH(D$1,raw[[#This Row],[active years]])),1,"")</f>
        <v/>
      </c>
      <c r="E2151" t="str">
        <f>IF(ISNUMBER(SEARCH(E$1,raw[[#This Row],[active years]])),1,"")</f>
        <v/>
      </c>
      <c r="F2151" t="str">
        <f>IF(ISNUMBER(SEARCH(F$1,raw[[#This Row],[active years]])),1,"")</f>
        <v/>
      </c>
      <c r="G2151" t="str">
        <f>IF(ISNUMBER(SEARCH(G$1,raw[[#This Row],[active years]])),1,"")</f>
        <v/>
      </c>
      <c r="H2151" t="str">
        <f>IF(ISNUMBER(SEARCH(H$1,raw[[#This Row],[active years]])),1,"")</f>
        <v/>
      </c>
      <c r="I2151" t="str">
        <f>IF(ISNUMBER(SEARCH(I$1,raw[[#This Row],[active years]])),1,"")</f>
        <v/>
      </c>
      <c r="J2151" t="str">
        <f>IF(ISNUMBER(SEARCH(J$1,raw[[#This Row],[active years]])),1,"")</f>
        <v/>
      </c>
      <c r="K2151" t="str">
        <f>IF(ISNUMBER(SEARCH(K$1,raw[[#This Row],[active years]])),1,"")</f>
        <v/>
      </c>
      <c r="L2151" t="str">
        <f>IF(ISNUMBER(SEARCH(L$1,raw[[#This Row],[active years]])),1,"")</f>
        <v/>
      </c>
      <c r="M2151" t="str">
        <f>IF(ISNUMBER(SEARCH(M$1,raw[[#This Row],[active years]])),1,"")</f>
        <v/>
      </c>
      <c r="N2151" t="str">
        <f>IF(ISNUMBER(SEARCH(N$1,raw[[#This Row],[active years]])),1,"")</f>
        <v/>
      </c>
      <c r="O2151" t="str">
        <f>IF(ISNUMBER(SEARCH(O$1,raw[[#This Row],[active years]])),1,"")</f>
        <v/>
      </c>
      <c r="P2151" t="str">
        <f>IF(ISNUMBER(SEARCH(P$1,raw[[#This Row],[active years]])),1,"")</f>
        <v/>
      </c>
      <c r="Q2151" t="str">
        <f>IF(ISNUMBER(SEARCH(Q$1,raw[[#This Row],[active years]])),1,"")</f>
        <v/>
      </c>
      <c r="R2151" t="str">
        <f>IF(ISNUMBER(SEARCH(R$1,raw[[#This Row],[active years]])),1,"")</f>
        <v/>
      </c>
      <c r="S2151">
        <f>IF(ISNUMBER(SEARCH(S$1,raw[[#This Row],[active years]])),1,"")</f>
        <v>1</v>
      </c>
      <c r="T2151">
        <f>IF(ISNUMBER(SEARCH(T$1,raw[[#This Row],[active years]])),1,"")</f>
        <v>1</v>
      </c>
      <c r="U2151">
        <f>IF(ISNUMBER(SEARCH(U$1,raw[[#This Row],[active years]])),1,"")</f>
        <v>1</v>
      </c>
      <c r="V2151">
        <f>IF(ISNUMBER(SEARCH(V$1,raw[[#This Row],[active years]])),1,"")</f>
        <v>1</v>
      </c>
      <c r="W2151">
        <f>IF(ISNUMBER(SEARCH(W$1,raw[[#This Row],[active years]])),1,"")</f>
        <v>1</v>
      </c>
      <c r="X2151">
        <f>IF(ISNUMBER(SEARCH(X$1,raw[[#This Row],[active years]])),1,"")</f>
        <v>1</v>
      </c>
      <c r="Y2151">
        <f>IF(ISNUMBER(SEARCH(Y$1,raw[[#This Row],[active years]])),1,"")</f>
        <v>1</v>
      </c>
      <c r="Z2151">
        <f>IF(ISNUMBER(SEARCH(Z$1,raw[[#This Row],[active years]])),1,"")</f>
        <v>1</v>
      </c>
      <c r="AA2151">
        <f>IF(ISNUMBER(SEARCH(AA$1,raw[[#This Row],[active years]])),1,"")</f>
        <v>1</v>
      </c>
    </row>
    <row r="2152" spans="1:27" x14ac:dyDescent="0.45">
      <c r="A2152">
        <f>raw[team]</f>
        <v>2620</v>
      </c>
      <c r="B2152">
        <f>raw[rookie year]</f>
        <v>2008</v>
      </c>
      <c r="C2152" t="str">
        <f>IF(ISNUMBER(SEARCH(C$1,raw[[#This Row],[active years]])),1,"")</f>
        <v/>
      </c>
      <c r="D2152" t="str">
        <f>IF(ISNUMBER(SEARCH(D$1,raw[[#This Row],[active years]])),1,"")</f>
        <v/>
      </c>
      <c r="E2152" t="str">
        <f>IF(ISNUMBER(SEARCH(E$1,raw[[#This Row],[active years]])),1,"")</f>
        <v/>
      </c>
      <c r="F2152" t="str">
        <f>IF(ISNUMBER(SEARCH(F$1,raw[[#This Row],[active years]])),1,"")</f>
        <v/>
      </c>
      <c r="G2152" t="str">
        <f>IF(ISNUMBER(SEARCH(G$1,raw[[#This Row],[active years]])),1,"")</f>
        <v/>
      </c>
      <c r="H2152" t="str">
        <f>IF(ISNUMBER(SEARCH(H$1,raw[[#This Row],[active years]])),1,"")</f>
        <v/>
      </c>
      <c r="I2152" t="str">
        <f>IF(ISNUMBER(SEARCH(I$1,raw[[#This Row],[active years]])),1,"")</f>
        <v/>
      </c>
      <c r="J2152" t="str">
        <f>IF(ISNUMBER(SEARCH(J$1,raw[[#This Row],[active years]])),1,"")</f>
        <v/>
      </c>
      <c r="K2152" t="str">
        <f>IF(ISNUMBER(SEARCH(K$1,raw[[#This Row],[active years]])),1,"")</f>
        <v/>
      </c>
      <c r="L2152" t="str">
        <f>IF(ISNUMBER(SEARCH(L$1,raw[[#This Row],[active years]])),1,"")</f>
        <v/>
      </c>
      <c r="M2152" t="str">
        <f>IF(ISNUMBER(SEARCH(M$1,raw[[#This Row],[active years]])),1,"")</f>
        <v/>
      </c>
      <c r="N2152" t="str">
        <f>IF(ISNUMBER(SEARCH(N$1,raw[[#This Row],[active years]])),1,"")</f>
        <v/>
      </c>
      <c r="O2152" t="str">
        <f>IF(ISNUMBER(SEARCH(O$1,raw[[#This Row],[active years]])),1,"")</f>
        <v/>
      </c>
      <c r="P2152" t="str">
        <f>IF(ISNUMBER(SEARCH(P$1,raw[[#This Row],[active years]])),1,"")</f>
        <v/>
      </c>
      <c r="Q2152" t="str">
        <f>IF(ISNUMBER(SEARCH(Q$1,raw[[#This Row],[active years]])),1,"")</f>
        <v/>
      </c>
      <c r="R2152" t="str">
        <f>IF(ISNUMBER(SEARCH(R$1,raw[[#This Row],[active years]])),1,"")</f>
        <v/>
      </c>
      <c r="S2152">
        <f>IF(ISNUMBER(SEARCH(S$1,raw[[#This Row],[active years]])),1,"")</f>
        <v>1</v>
      </c>
      <c r="T2152">
        <f>IF(ISNUMBER(SEARCH(T$1,raw[[#This Row],[active years]])),1,"")</f>
        <v>1</v>
      </c>
      <c r="U2152">
        <f>IF(ISNUMBER(SEARCH(U$1,raw[[#This Row],[active years]])),1,"")</f>
        <v>1</v>
      </c>
      <c r="V2152">
        <f>IF(ISNUMBER(SEARCH(V$1,raw[[#This Row],[active years]])),1,"")</f>
        <v>1</v>
      </c>
      <c r="W2152">
        <f>IF(ISNUMBER(SEARCH(W$1,raw[[#This Row],[active years]])),1,"")</f>
        <v>1</v>
      </c>
      <c r="X2152">
        <f>IF(ISNUMBER(SEARCH(X$1,raw[[#This Row],[active years]])),1,"")</f>
        <v>1</v>
      </c>
      <c r="Y2152">
        <f>IF(ISNUMBER(SEARCH(Y$1,raw[[#This Row],[active years]])),1,"")</f>
        <v>1</v>
      </c>
      <c r="Z2152">
        <f>IF(ISNUMBER(SEARCH(Z$1,raw[[#This Row],[active years]])),1,"")</f>
        <v>1</v>
      </c>
      <c r="AA2152">
        <f>IF(ISNUMBER(SEARCH(AA$1,raw[[#This Row],[active years]])),1,"")</f>
        <v>1</v>
      </c>
    </row>
    <row r="2153" spans="1:27" x14ac:dyDescent="0.45">
      <c r="A2153">
        <f>raw[team]</f>
        <v>2621</v>
      </c>
      <c r="B2153">
        <f>raw[rookie year]</f>
        <v>2008</v>
      </c>
      <c r="C2153" t="str">
        <f>IF(ISNUMBER(SEARCH(C$1,raw[[#This Row],[active years]])),1,"")</f>
        <v/>
      </c>
      <c r="D2153" t="str">
        <f>IF(ISNUMBER(SEARCH(D$1,raw[[#This Row],[active years]])),1,"")</f>
        <v/>
      </c>
      <c r="E2153" t="str">
        <f>IF(ISNUMBER(SEARCH(E$1,raw[[#This Row],[active years]])),1,"")</f>
        <v/>
      </c>
      <c r="F2153" t="str">
        <f>IF(ISNUMBER(SEARCH(F$1,raw[[#This Row],[active years]])),1,"")</f>
        <v/>
      </c>
      <c r="G2153" t="str">
        <f>IF(ISNUMBER(SEARCH(G$1,raw[[#This Row],[active years]])),1,"")</f>
        <v/>
      </c>
      <c r="H2153" t="str">
        <f>IF(ISNUMBER(SEARCH(H$1,raw[[#This Row],[active years]])),1,"")</f>
        <v/>
      </c>
      <c r="I2153" t="str">
        <f>IF(ISNUMBER(SEARCH(I$1,raw[[#This Row],[active years]])),1,"")</f>
        <v/>
      </c>
      <c r="J2153" t="str">
        <f>IF(ISNUMBER(SEARCH(J$1,raw[[#This Row],[active years]])),1,"")</f>
        <v/>
      </c>
      <c r="K2153" t="str">
        <f>IF(ISNUMBER(SEARCH(K$1,raw[[#This Row],[active years]])),1,"")</f>
        <v/>
      </c>
      <c r="L2153" t="str">
        <f>IF(ISNUMBER(SEARCH(L$1,raw[[#This Row],[active years]])),1,"")</f>
        <v/>
      </c>
      <c r="M2153" t="str">
        <f>IF(ISNUMBER(SEARCH(M$1,raw[[#This Row],[active years]])),1,"")</f>
        <v/>
      </c>
      <c r="N2153" t="str">
        <f>IF(ISNUMBER(SEARCH(N$1,raw[[#This Row],[active years]])),1,"")</f>
        <v/>
      </c>
      <c r="O2153" t="str">
        <f>IF(ISNUMBER(SEARCH(O$1,raw[[#This Row],[active years]])),1,"")</f>
        <v/>
      </c>
      <c r="P2153" t="str">
        <f>IF(ISNUMBER(SEARCH(P$1,raw[[#This Row],[active years]])),1,"")</f>
        <v/>
      </c>
      <c r="Q2153" t="str">
        <f>IF(ISNUMBER(SEARCH(Q$1,raw[[#This Row],[active years]])),1,"")</f>
        <v/>
      </c>
      <c r="R2153" t="str">
        <f>IF(ISNUMBER(SEARCH(R$1,raw[[#This Row],[active years]])),1,"")</f>
        <v/>
      </c>
      <c r="S2153">
        <f>IF(ISNUMBER(SEARCH(S$1,raw[[#This Row],[active years]])),1,"")</f>
        <v>1</v>
      </c>
      <c r="T2153">
        <f>IF(ISNUMBER(SEARCH(T$1,raw[[#This Row],[active years]])),1,"")</f>
        <v>1</v>
      </c>
      <c r="U2153">
        <f>IF(ISNUMBER(SEARCH(U$1,raw[[#This Row],[active years]])),1,"")</f>
        <v>1</v>
      </c>
      <c r="V2153">
        <f>IF(ISNUMBER(SEARCH(V$1,raw[[#This Row],[active years]])),1,"")</f>
        <v>1</v>
      </c>
      <c r="W2153">
        <f>IF(ISNUMBER(SEARCH(W$1,raw[[#This Row],[active years]])),1,"")</f>
        <v>1</v>
      </c>
      <c r="X2153">
        <f>IF(ISNUMBER(SEARCH(X$1,raw[[#This Row],[active years]])),1,"")</f>
        <v>1</v>
      </c>
      <c r="Y2153">
        <f>IF(ISNUMBER(SEARCH(Y$1,raw[[#This Row],[active years]])),1,"")</f>
        <v>1</v>
      </c>
      <c r="Z2153" t="str">
        <f>IF(ISNUMBER(SEARCH(Z$1,raw[[#This Row],[active years]])),1,"")</f>
        <v/>
      </c>
      <c r="AA2153" t="str">
        <f>IF(ISNUMBER(SEARCH(AA$1,raw[[#This Row],[active years]])),1,"")</f>
        <v/>
      </c>
    </row>
    <row r="2154" spans="1:27" x14ac:dyDescent="0.45">
      <c r="A2154">
        <f>raw[team]</f>
        <v>2622</v>
      </c>
      <c r="B2154">
        <f>raw[rookie year]</f>
        <v>2008</v>
      </c>
      <c r="C2154" t="str">
        <f>IF(ISNUMBER(SEARCH(C$1,raw[[#This Row],[active years]])),1,"")</f>
        <v/>
      </c>
      <c r="D2154" t="str">
        <f>IF(ISNUMBER(SEARCH(D$1,raw[[#This Row],[active years]])),1,"")</f>
        <v/>
      </c>
      <c r="E2154" t="str">
        <f>IF(ISNUMBER(SEARCH(E$1,raw[[#This Row],[active years]])),1,"")</f>
        <v/>
      </c>
      <c r="F2154" t="str">
        <f>IF(ISNUMBER(SEARCH(F$1,raw[[#This Row],[active years]])),1,"")</f>
        <v/>
      </c>
      <c r="G2154" t="str">
        <f>IF(ISNUMBER(SEARCH(G$1,raw[[#This Row],[active years]])),1,"")</f>
        <v/>
      </c>
      <c r="H2154" t="str">
        <f>IF(ISNUMBER(SEARCH(H$1,raw[[#This Row],[active years]])),1,"")</f>
        <v/>
      </c>
      <c r="I2154" t="str">
        <f>IF(ISNUMBER(SEARCH(I$1,raw[[#This Row],[active years]])),1,"")</f>
        <v/>
      </c>
      <c r="J2154" t="str">
        <f>IF(ISNUMBER(SEARCH(J$1,raw[[#This Row],[active years]])),1,"")</f>
        <v/>
      </c>
      <c r="K2154" t="str">
        <f>IF(ISNUMBER(SEARCH(K$1,raw[[#This Row],[active years]])),1,"")</f>
        <v/>
      </c>
      <c r="L2154" t="str">
        <f>IF(ISNUMBER(SEARCH(L$1,raw[[#This Row],[active years]])),1,"")</f>
        <v/>
      </c>
      <c r="M2154" t="str">
        <f>IF(ISNUMBER(SEARCH(M$1,raw[[#This Row],[active years]])),1,"")</f>
        <v/>
      </c>
      <c r="N2154" t="str">
        <f>IF(ISNUMBER(SEARCH(N$1,raw[[#This Row],[active years]])),1,"")</f>
        <v/>
      </c>
      <c r="O2154" t="str">
        <f>IF(ISNUMBER(SEARCH(O$1,raw[[#This Row],[active years]])),1,"")</f>
        <v/>
      </c>
      <c r="P2154" t="str">
        <f>IF(ISNUMBER(SEARCH(P$1,raw[[#This Row],[active years]])),1,"")</f>
        <v/>
      </c>
      <c r="Q2154" t="str">
        <f>IF(ISNUMBER(SEARCH(Q$1,raw[[#This Row],[active years]])),1,"")</f>
        <v/>
      </c>
      <c r="R2154" t="str">
        <f>IF(ISNUMBER(SEARCH(R$1,raw[[#This Row],[active years]])),1,"")</f>
        <v/>
      </c>
      <c r="S2154">
        <f>IF(ISNUMBER(SEARCH(S$1,raw[[#This Row],[active years]])),1,"")</f>
        <v>1</v>
      </c>
      <c r="T2154" t="str">
        <f>IF(ISNUMBER(SEARCH(T$1,raw[[#This Row],[active years]])),1,"")</f>
        <v/>
      </c>
      <c r="U2154" t="str">
        <f>IF(ISNUMBER(SEARCH(U$1,raw[[#This Row],[active years]])),1,"")</f>
        <v/>
      </c>
      <c r="V2154" t="str">
        <f>IF(ISNUMBER(SEARCH(V$1,raw[[#This Row],[active years]])),1,"")</f>
        <v/>
      </c>
      <c r="W2154" t="str">
        <f>IF(ISNUMBER(SEARCH(W$1,raw[[#This Row],[active years]])),1,"")</f>
        <v/>
      </c>
      <c r="X2154" t="str">
        <f>IF(ISNUMBER(SEARCH(X$1,raw[[#This Row],[active years]])),1,"")</f>
        <v/>
      </c>
      <c r="Y2154" t="str">
        <f>IF(ISNUMBER(SEARCH(Y$1,raw[[#This Row],[active years]])),1,"")</f>
        <v/>
      </c>
      <c r="Z2154" t="str">
        <f>IF(ISNUMBER(SEARCH(Z$1,raw[[#This Row],[active years]])),1,"")</f>
        <v/>
      </c>
      <c r="AA2154" t="str">
        <f>IF(ISNUMBER(SEARCH(AA$1,raw[[#This Row],[active years]])),1,"")</f>
        <v/>
      </c>
    </row>
    <row r="2155" spans="1:27" x14ac:dyDescent="0.45">
      <c r="A2155">
        <f>raw[team]</f>
        <v>2623</v>
      </c>
      <c r="B2155">
        <f>raw[rookie year]</f>
        <v>2008</v>
      </c>
      <c r="C2155" t="str">
        <f>IF(ISNUMBER(SEARCH(C$1,raw[[#This Row],[active years]])),1,"")</f>
        <v/>
      </c>
      <c r="D2155" t="str">
        <f>IF(ISNUMBER(SEARCH(D$1,raw[[#This Row],[active years]])),1,"")</f>
        <v/>
      </c>
      <c r="E2155" t="str">
        <f>IF(ISNUMBER(SEARCH(E$1,raw[[#This Row],[active years]])),1,"")</f>
        <v/>
      </c>
      <c r="F2155" t="str">
        <f>IF(ISNUMBER(SEARCH(F$1,raw[[#This Row],[active years]])),1,"")</f>
        <v/>
      </c>
      <c r="G2155" t="str">
        <f>IF(ISNUMBER(SEARCH(G$1,raw[[#This Row],[active years]])),1,"")</f>
        <v/>
      </c>
      <c r="H2155" t="str">
        <f>IF(ISNUMBER(SEARCH(H$1,raw[[#This Row],[active years]])),1,"")</f>
        <v/>
      </c>
      <c r="I2155" t="str">
        <f>IF(ISNUMBER(SEARCH(I$1,raw[[#This Row],[active years]])),1,"")</f>
        <v/>
      </c>
      <c r="J2155" t="str">
        <f>IF(ISNUMBER(SEARCH(J$1,raw[[#This Row],[active years]])),1,"")</f>
        <v/>
      </c>
      <c r="K2155" t="str">
        <f>IF(ISNUMBER(SEARCH(K$1,raw[[#This Row],[active years]])),1,"")</f>
        <v/>
      </c>
      <c r="L2155" t="str">
        <f>IF(ISNUMBER(SEARCH(L$1,raw[[#This Row],[active years]])),1,"")</f>
        <v/>
      </c>
      <c r="M2155" t="str">
        <f>IF(ISNUMBER(SEARCH(M$1,raw[[#This Row],[active years]])),1,"")</f>
        <v/>
      </c>
      <c r="N2155" t="str">
        <f>IF(ISNUMBER(SEARCH(N$1,raw[[#This Row],[active years]])),1,"")</f>
        <v/>
      </c>
      <c r="O2155" t="str">
        <f>IF(ISNUMBER(SEARCH(O$1,raw[[#This Row],[active years]])),1,"")</f>
        <v/>
      </c>
      <c r="P2155" t="str">
        <f>IF(ISNUMBER(SEARCH(P$1,raw[[#This Row],[active years]])),1,"")</f>
        <v/>
      </c>
      <c r="Q2155" t="str">
        <f>IF(ISNUMBER(SEARCH(Q$1,raw[[#This Row],[active years]])),1,"")</f>
        <v/>
      </c>
      <c r="R2155" t="str">
        <f>IF(ISNUMBER(SEARCH(R$1,raw[[#This Row],[active years]])),1,"")</f>
        <v/>
      </c>
      <c r="S2155">
        <f>IF(ISNUMBER(SEARCH(S$1,raw[[#This Row],[active years]])),1,"")</f>
        <v>1</v>
      </c>
      <c r="T2155" t="str">
        <f>IF(ISNUMBER(SEARCH(T$1,raw[[#This Row],[active years]])),1,"")</f>
        <v/>
      </c>
      <c r="U2155" t="str">
        <f>IF(ISNUMBER(SEARCH(U$1,raw[[#This Row],[active years]])),1,"")</f>
        <v/>
      </c>
      <c r="V2155" t="str">
        <f>IF(ISNUMBER(SEARCH(V$1,raw[[#This Row],[active years]])),1,"")</f>
        <v/>
      </c>
      <c r="W2155" t="str">
        <f>IF(ISNUMBER(SEARCH(W$1,raw[[#This Row],[active years]])),1,"")</f>
        <v/>
      </c>
      <c r="X2155" t="str">
        <f>IF(ISNUMBER(SEARCH(X$1,raw[[#This Row],[active years]])),1,"")</f>
        <v/>
      </c>
      <c r="Y2155" t="str">
        <f>IF(ISNUMBER(SEARCH(Y$1,raw[[#This Row],[active years]])),1,"")</f>
        <v/>
      </c>
      <c r="Z2155" t="str">
        <f>IF(ISNUMBER(SEARCH(Z$1,raw[[#This Row],[active years]])),1,"")</f>
        <v/>
      </c>
      <c r="AA2155" t="str">
        <f>IF(ISNUMBER(SEARCH(AA$1,raw[[#This Row],[active years]])),1,"")</f>
        <v/>
      </c>
    </row>
    <row r="2156" spans="1:27" x14ac:dyDescent="0.45">
      <c r="A2156">
        <f>raw[team]</f>
        <v>2624</v>
      </c>
      <c r="B2156">
        <f>raw[rookie year]</f>
        <v>2008</v>
      </c>
      <c r="C2156" t="str">
        <f>IF(ISNUMBER(SEARCH(C$1,raw[[#This Row],[active years]])),1,"")</f>
        <v/>
      </c>
      <c r="D2156" t="str">
        <f>IF(ISNUMBER(SEARCH(D$1,raw[[#This Row],[active years]])),1,"")</f>
        <v/>
      </c>
      <c r="E2156" t="str">
        <f>IF(ISNUMBER(SEARCH(E$1,raw[[#This Row],[active years]])),1,"")</f>
        <v/>
      </c>
      <c r="F2156" t="str">
        <f>IF(ISNUMBER(SEARCH(F$1,raw[[#This Row],[active years]])),1,"")</f>
        <v/>
      </c>
      <c r="G2156" t="str">
        <f>IF(ISNUMBER(SEARCH(G$1,raw[[#This Row],[active years]])),1,"")</f>
        <v/>
      </c>
      <c r="H2156" t="str">
        <f>IF(ISNUMBER(SEARCH(H$1,raw[[#This Row],[active years]])),1,"")</f>
        <v/>
      </c>
      <c r="I2156" t="str">
        <f>IF(ISNUMBER(SEARCH(I$1,raw[[#This Row],[active years]])),1,"")</f>
        <v/>
      </c>
      <c r="J2156" t="str">
        <f>IF(ISNUMBER(SEARCH(J$1,raw[[#This Row],[active years]])),1,"")</f>
        <v/>
      </c>
      <c r="K2156" t="str">
        <f>IF(ISNUMBER(SEARCH(K$1,raw[[#This Row],[active years]])),1,"")</f>
        <v/>
      </c>
      <c r="L2156" t="str">
        <f>IF(ISNUMBER(SEARCH(L$1,raw[[#This Row],[active years]])),1,"")</f>
        <v/>
      </c>
      <c r="M2156" t="str">
        <f>IF(ISNUMBER(SEARCH(M$1,raw[[#This Row],[active years]])),1,"")</f>
        <v/>
      </c>
      <c r="N2156" t="str">
        <f>IF(ISNUMBER(SEARCH(N$1,raw[[#This Row],[active years]])),1,"")</f>
        <v/>
      </c>
      <c r="O2156" t="str">
        <f>IF(ISNUMBER(SEARCH(O$1,raw[[#This Row],[active years]])),1,"")</f>
        <v/>
      </c>
      <c r="P2156" t="str">
        <f>IF(ISNUMBER(SEARCH(P$1,raw[[#This Row],[active years]])),1,"")</f>
        <v/>
      </c>
      <c r="Q2156" t="str">
        <f>IF(ISNUMBER(SEARCH(Q$1,raw[[#This Row],[active years]])),1,"")</f>
        <v/>
      </c>
      <c r="R2156" t="str">
        <f>IF(ISNUMBER(SEARCH(R$1,raw[[#This Row],[active years]])),1,"")</f>
        <v/>
      </c>
      <c r="S2156">
        <f>IF(ISNUMBER(SEARCH(S$1,raw[[#This Row],[active years]])),1,"")</f>
        <v>1</v>
      </c>
      <c r="T2156">
        <f>IF(ISNUMBER(SEARCH(T$1,raw[[#This Row],[active years]])),1,"")</f>
        <v>1</v>
      </c>
      <c r="U2156" t="str">
        <f>IF(ISNUMBER(SEARCH(U$1,raw[[#This Row],[active years]])),1,"")</f>
        <v/>
      </c>
      <c r="V2156" t="str">
        <f>IF(ISNUMBER(SEARCH(V$1,raw[[#This Row],[active years]])),1,"")</f>
        <v/>
      </c>
      <c r="W2156" t="str">
        <f>IF(ISNUMBER(SEARCH(W$1,raw[[#This Row],[active years]])),1,"")</f>
        <v/>
      </c>
      <c r="X2156" t="str">
        <f>IF(ISNUMBER(SEARCH(X$1,raw[[#This Row],[active years]])),1,"")</f>
        <v/>
      </c>
      <c r="Y2156" t="str">
        <f>IF(ISNUMBER(SEARCH(Y$1,raw[[#This Row],[active years]])),1,"")</f>
        <v/>
      </c>
      <c r="Z2156" t="str">
        <f>IF(ISNUMBER(SEARCH(Z$1,raw[[#This Row],[active years]])),1,"")</f>
        <v/>
      </c>
      <c r="AA2156" t="str">
        <f>IF(ISNUMBER(SEARCH(AA$1,raw[[#This Row],[active years]])),1,"")</f>
        <v/>
      </c>
    </row>
    <row r="2157" spans="1:27" x14ac:dyDescent="0.45">
      <c r="A2157">
        <f>raw[team]</f>
        <v>2625</v>
      </c>
      <c r="B2157">
        <f>raw[rookie year]</f>
        <v>2008</v>
      </c>
      <c r="C2157" t="str">
        <f>IF(ISNUMBER(SEARCH(C$1,raw[[#This Row],[active years]])),1,"")</f>
        <v/>
      </c>
      <c r="D2157" t="str">
        <f>IF(ISNUMBER(SEARCH(D$1,raw[[#This Row],[active years]])),1,"")</f>
        <v/>
      </c>
      <c r="E2157" t="str">
        <f>IF(ISNUMBER(SEARCH(E$1,raw[[#This Row],[active years]])),1,"")</f>
        <v/>
      </c>
      <c r="F2157" t="str">
        <f>IF(ISNUMBER(SEARCH(F$1,raw[[#This Row],[active years]])),1,"")</f>
        <v/>
      </c>
      <c r="G2157" t="str">
        <f>IF(ISNUMBER(SEARCH(G$1,raw[[#This Row],[active years]])),1,"")</f>
        <v/>
      </c>
      <c r="H2157" t="str">
        <f>IF(ISNUMBER(SEARCH(H$1,raw[[#This Row],[active years]])),1,"")</f>
        <v/>
      </c>
      <c r="I2157" t="str">
        <f>IF(ISNUMBER(SEARCH(I$1,raw[[#This Row],[active years]])),1,"")</f>
        <v/>
      </c>
      <c r="J2157" t="str">
        <f>IF(ISNUMBER(SEARCH(J$1,raw[[#This Row],[active years]])),1,"")</f>
        <v/>
      </c>
      <c r="K2157" t="str">
        <f>IF(ISNUMBER(SEARCH(K$1,raw[[#This Row],[active years]])),1,"")</f>
        <v/>
      </c>
      <c r="L2157" t="str">
        <f>IF(ISNUMBER(SEARCH(L$1,raw[[#This Row],[active years]])),1,"")</f>
        <v/>
      </c>
      <c r="M2157" t="str">
        <f>IF(ISNUMBER(SEARCH(M$1,raw[[#This Row],[active years]])),1,"")</f>
        <v/>
      </c>
      <c r="N2157" t="str">
        <f>IF(ISNUMBER(SEARCH(N$1,raw[[#This Row],[active years]])),1,"")</f>
        <v/>
      </c>
      <c r="O2157" t="str">
        <f>IF(ISNUMBER(SEARCH(O$1,raw[[#This Row],[active years]])),1,"")</f>
        <v/>
      </c>
      <c r="P2157" t="str">
        <f>IF(ISNUMBER(SEARCH(P$1,raw[[#This Row],[active years]])),1,"")</f>
        <v/>
      </c>
      <c r="Q2157" t="str">
        <f>IF(ISNUMBER(SEARCH(Q$1,raw[[#This Row],[active years]])),1,"")</f>
        <v/>
      </c>
      <c r="R2157" t="str">
        <f>IF(ISNUMBER(SEARCH(R$1,raw[[#This Row],[active years]])),1,"")</f>
        <v/>
      </c>
      <c r="S2157">
        <f>IF(ISNUMBER(SEARCH(S$1,raw[[#This Row],[active years]])),1,"")</f>
        <v>1</v>
      </c>
      <c r="T2157">
        <f>IF(ISNUMBER(SEARCH(T$1,raw[[#This Row],[active years]])),1,"")</f>
        <v>1</v>
      </c>
      <c r="U2157">
        <f>IF(ISNUMBER(SEARCH(U$1,raw[[#This Row],[active years]])),1,"")</f>
        <v>1</v>
      </c>
      <c r="V2157">
        <f>IF(ISNUMBER(SEARCH(V$1,raw[[#This Row],[active years]])),1,"")</f>
        <v>1</v>
      </c>
      <c r="W2157">
        <f>IF(ISNUMBER(SEARCH(W$1,raw[[#This Row],[active years]])),1,"")</f>
        <v>1</v>
      </c>
      <c r="X2157">
        <f>IF(ISNUMBER(SEARCH(X$1,raw[[#This Row],[active years]])),1,"")</f>
        <v>1</v>
      </c>
      <c r="Y2157" t="str">
        <f>IF(ISNUMBER(SEARCH(Y$1,raw[[#This Row],[active years]])),1,"")</f>
        <v/>
      </c>
      <c r="Z2157" t="str">
        <f>IF(ISNUMBER(SEARCH(Z$1,raw[[#This Row],[active years]])),1,"")</f>
        <v/>
      </c>
      <c r="AA2157" t="str">
        <f>IF(ISNUMBER(SEARCH(AA$1,raw[[#This Row],[active years]])),1,"")</f>
        <v/>
      </c>
    </row>
    <row r="2158" spans="1:27" x14ac:dyDescent="0.45">
      <c r="A2158">
        <f>raw[team]</f>
        <v>2626</v>
      </c>
      <c r="B2158">
        <f>raw[rookie year]</f>
        <v>2008</v>
      </c>
      <c r="C2158" t="str">
        <f>IF(ISNUMBER(SEARCH(C$1,raw[[#This Row],[active years]])),1,"")</f>
        <v/>
      </c>
      <c r="D2158" t="str">
        <f>IF(ISNUMBER(SEARCH(D$1,raw[[#This Row],[active years]])),1,"")</f>
        <v/>
      </c>
      <c r="E2158" t="str">
        <f>IF(ISNUMBER(SEARCH(E$1,raw[[#This Row],[active years]])),1,"")</f>
        <v/>
      </c>
      <c r="F2158" t="str">
        <f>IF(ISNUMBER(SEARCH(F$1,raw[[#This Row],[active years]])),1,"")</f>
        <v/>
      </c>
      <c r="G2158" t="str">
        <f>IF(ISNUMBER(SEARCH(G$1,raw[[#This Row],[active years]])),1,"")</f>
        <v/>
      </c>
      <c r="H2158" t="str">
        <f>IF(ISNUMBER(SEARCH(H$1,raw[[#This Row],[active years]])),1,"")</f>
        <v/>
      </c>
      <c r="I2158" t="str">
        <f>IF(ISNUMBER(SEARCH(I$1,raw[[#This Row],[active years]])),1,"")</f>
        <v/>
      </c>
      <c r="J2158" t="str">
        <f>IF(ISNUMBER(SEARCH(J$1,raw[[#This Row],[active years]])),1,"")</f>
        <v/>
      </c>
      <c r="K2158" t="str">
        <f>IF(ISNUMBER(SEARCH(K$1,raw[[#This Row],[active years]])),1,"")</f>
        <v/>
      </c>
      <c r="L2158" t="str">
        <f>IF(ISNUMBER(SEARCH(L$1,raw[[#This Row],[active years]])),1,"")</f>
        <v/>
      </c>
      <c r="M2158" t="str">
        <f>IF(ISNUMBER(SEARCH(M$1,raw[[#This Row],[active years]])),1,"")</f>
        <v/>
      </c>
      <c r="N2158" t="str">
        <f>IF(ISNUMBER(SEARCH(N$1,raw[[#This Row],[active years]])),1,"")</f>
        <v/>
      </c>
      <c r="O2158" t="str">
        <f>IF(ISNUMBER(SEARCH(O$1,raw[[#This Row],[active years]])),1,"")</f>
        <v/>
      </c>
      <c r="P2158" t="str">
        <f>IF(ISNUMBER(SEARCH(P$1,raw[[#This Row],[active years]])),1,"")</f>
        <v/>
      </c>
      <c r="Q2158" t="str">
        <f>IF(ISNUMBER(SEARCH(Q$1,raw[[#This Row],[active years]])),1,"")</f>
        <v/>
      </c>
      <c r="R2158" t="str">
        <f>IF(ISNUMBER(SEARCH(R$1,raw[[#This Row],[active years]])),1,"")</f>
        <v/>
      </c>
      <c r="S2158">
        <f>IF(ISNUMBER(SEARCH(S$1,raw[[#This Row],[active years]])),1,"")</f>
        <v>1</v>
      </c>
      <c r="T2158">
        <f>IF(ISNUMBER(SEARCH(T$1,raw[[#This Row],[active years]])),1,"")</f>
        <v>1</v>
      </c>
      <c r="U2158">
        <f>IF(ISNUMBER(SEARCH(U$1,raw[[#This Row],[active years]])),1,"")</f>
        <v>1</v>
      </c>
      <c r="V2158">
        <f>IF(ISNUMBER(SEARCH(V$1,raw[[#This Row],[active years]])),1,"")</f>
        <v>1</v>
      </c>
      <c r="W2158">
        <f>IF(ISNUMBER(SEARCH(W$1,raw[[#This Row],[active years]])),1,"")</f>
        <v>1</v>
      </c>
      <c r="X2158">
        <f>IF(ISNUMBER(SEARCH(X$1,raw[[#This Row],[active years]])),1,"")</f>
        <v>1</v>
      </c>
      <c r="Y2158">
        <f>IF(ISNUMBER(SEARCH(Y$1,raw[[#This Row],[active years]])),1,"")</f>
        <v>1</v>
      </c>
      <c r="Z2158">
        <f>IF(ISNUMBER(SEARCH(Z$1,raw[[#This Row],[active years]])),1,"")</f>
        <v>1</v>
      </c>
      <c r="AA2158">
        <f>IF(ISNUMBER(SEARCH(AA$1,raw[[#This Row],[active years]])),1,"")</f>
        <v>1</v>
      </c>
    </row>
    <row r="2159" spans="1:27" x14ac:dyDescent="0.45">
      <c r="A2159">
        <f>raw[team]</f>
        <v>2627</v>
      </c>
      <c r="B2159">
        <f>raw[rookie year]</f>
        <v>2008</v>
      </c>
      <c r="C2159" t="str">
        <f>IF(ISNUMBER(SEARCH(C$1,raw[[#This Row],[active years]])),1,"")</f>
        <v/>
      </c>
      <c r="D2159" t="str">
        <f>IF(ISNUMBER(SEARCH(D$1,raw[[#This Row],[active years]])),1,"")</f>
        <v/>
      </c>
      <c r="E2159" t="str">
        <f>IF(ISNUMBER(SEARCH(E$1,raw[[#This Row],[active years]])),1,"")</f>
        <v/>
      </c>
      <c r="F2159" t="str">
        <f>IF(ISNUMBER(SEARCH(F$1,raw[[#This Row],[active years]])),1,"")</f>
        <v/>
      </c>
      <c r="G2159" t="str">
        <f>IF(ISNUMBER(SEARCH(G$1,raw[[#This Row],[active years]])),1,"")</f>
        <v/>
      </c>
      <c r="H2159" t="str">
        <f>IF(ISNUMBER(SEARCH(H$1,raw[[#This Row],[active years]])),1,"")</f>
        <v/>
      </c>
      <c r="I2159" t="str">
        <f>IF(ISNUMBER(SEARCH(I$1,raw[[#This Row],[active years]])),1,"")</f>
        <v/>
      </c>
      <c r="J2159" t="str">
        <f>IF(ISNUMBER(SEARCH(J$1,raw[[#This Row],[active years]])),1,"")</f>
        <v/>
      </c>
      <c r="K2159" t="str">
        <f>IF(ISNUMBER(SEARCH(K$1,raw[[#This Row],[active years]])),1,"")</f>
        <v/>
      </c>
      <c r="L2159" t="str">
        <f>IF(ISNUMBER(SEARCH(L$1,raw[[#This Row],[active years]])),1,"")</f>
        <v/>
      </c>
      <c r="M2159" t="str">
        <f>IF(ISNUMBER(SEARCH(M$1,raw[[#This Row],[active years]])),1,"")</f>
        <v/>
      </c>
      <c r="N2159" t="str">
        <f>IF(ISNUMBER(SEARCH(N$1,raw[[#This Row],[active years]])),1,"")</f>
        <v/>
      </c>
      <c r="O2159" t="str">
        <f>IF(ISNUMBER(SEARCH(O$1,raw[[#This Row],[active years]])),1,"")</f>
        <v/>
      </c>
      <c r="P2159" t="str">
        <f>IF(ISNUMBER(SEARCH(P$1,raw[[#This Row],[active years]])),1,"")</f>
        <v/>
      </c>
      <c r="Q2159" t="str">
        <f>IF(ISNUMBER(SEARCH(Q$1,raw[[#This Row],[active years]])),1,"")</f>
        <v/>
      </c>
      <c r="R2159" t="str">
        <f>IF(ISNUMBER(SEARCH(R$1,raw[[#This Row],[active years]])),1,"")</f>
        <v/>
      </c>
      <c r="S2159">
        <f>IF(ISNUMBER(SEARCH(S$1,raw[[#This Row],[active years]])),1,"")</f>
        <v>1</v>
      </c>
      <c r="T2159">
        <f>IF(ISNUMBER(SEARCH(T$1,raw[[#This Row],[active years]])),1,"")</f>
        <v>1</v>
      </c>
      <c r="U2159">
        <f>IF(ISNUMBER(SEARCH(U$1,raw[[#This Row],[active years]])),1,"")</f>
        <v>1</v>
      </c>
      <c r="V2159">
        <f>IF(ISNUMBER(SEARCH(V$1,raw[[#This Row],[active years]])),1,"")</f>
        <v>1</v>
      </c>
      <c r="W2159">
        <f>IF(ISNUMBER(SEARCH(W$1,raw[[#This Row],[active years]])),1,"")</f>
        <v>1</v>
      </c>
      <c r="X2159" t="str">
        <f>IF(ISNUMBER(SEARCH(X$1,raw[[#This Row],[active years]])),1,"")</f>
        <v/>
      </c>
      <c r="Y2159" t="str">
        <f>IF(ISNUMBER(SEARCH(Y$1,raw[[#This Row],[active years]])),1,"")</f>
        <v/>
      </c>
      <c r="Z2159" t="str">
        <f>IF(ISNUMBER(SEARCH(Z$1,raw[[#This Row],[active years]])),1,"")</f>
        <v/>
      </c>
      <c r="AA2159" t="str">
        <f>IF(ISNUMBER(SEARCH(AA$1,raw[[#This Row],[active years]])),1,"")</f>
        <v/>
      </c>
    </row>
    <row r="2160" spans="1:27" x14ac:dyDescent="0.45">
      <c r="A2160">
        <f>raw[team]</f>
        <v>2628</v>
      </c>
      <c r="B2160">
        <f>raw[rookie year]</f>
        <v>2008</v>
      </c>
      <c r="C2160" t="str">
        <f>IF(ISNUMBER(SEARCH(C$1,raw[[#This Row],[active years]])),1,"")</f>
        <v/>
      </c>
      <c r="D2160" t="str">
        <f>IF(ISNUMBER(SEARCH(D$1,raw[[#This Row],[active years]])),1,"")</f>
        <v/>
      </c>
      <c r="E2160" t="str">
        <f>IF(ISNUMBER(SEARCH(E$1,raw[[#This Row],[active years]])),1,"")</f>
        <v/>
      </c>
      <c r="F2160" t="str">
        <f>IF(ISNUMBER(SEARCH(F$1,raw[[#This Row],[active years]])),1,"")</f>
        <v/>
      </c>
      <c r="G2160" t="str">
        <f>IF(ISNUMBER(SEARCH(G$1,raw[[#This Row],[active years]])),1,"")</f>
        <v/>
      </c>
      <c r="H2160" t="str">
        <f>IF(ISNUMBER(SEARCH(H$1,raw[[#This Row],[active years]])),1,"")</f>
        <v/>
      </c>
      <c r="I2160" t="str">
        <f>IF(ISNUMBER(SEARCH(I$1,raw[[#This Row],[active years]])),1,"")</f>
        <v/>
      </c>
      <c r="J2160" t="str">
        <f>IF(ISNUMBER(SEARCH(J$1,raw[[#This Row],[active years]])),1,"")</f>
        <v/>
      </c>
      <c r="K2160" t="str">
        <f>IF(ISNUMBER(SEARCH(K$1,raw[[#This Row],[active years]])),1,"")</f>
        <v/>
      </c>
      <c r="L2160" t="str">
        <f>IF(ISNUMBER(SEARCH(L$1,raw[[#This Row],[active years]])),1,"")</f>
        <v/>
      </c>
      <c r="M2160" t="str">
        <f>IF(ISNUMBER(SEARCH(M$1,raw[[#This Row],[active years]])),1,"")</f>
        <v/>
      </c>
      <c r="N2160" t="str">
        <f>IF(ISNUMBER(SEARCH(N$1,raw[[#This Row],[active years]])),1,"")</f>
        <v/>
      </c>
      <c r="O2160" t="str">
        <f>IF(ISNUMBER(SEARCH(O$1,raw[[#This Row],[active years]])),1,"")</f>
        <v/>
      </c>
      <c r="P2160" t="str">
        <f>IF(ISNUMBER(SEARCH(P$1,raw[[#This Row],[active years]])),1,"")</f>
        <v/>
      </c>
      <c r="Q2160" t="str">
        <f>IF(ISNUMBER(SEARCH(Q$1,raw[[#This Row],[active years]])),1,"")</f>
        <v/>
      </c>
      <c r="R2160" t="str">
        <f>IF(ISNUMBER(SEARCH(R$1,raw[[#This Row],[active years]])),1,"")</f>
        <v/>
      </c>
      <c r="S2160">
        <f>IF(ISNUMBER(SEARCH(S$1,raw[[#This Row],[active years]])),1,"")</f>
        <v>1</v>
      </c>
      <c r="T2160">
        <f>IF(ISNUMBER(SEARCH(T$1,raw[[#This Row],[active years]])),1,"")</f>
        <v>1</v>
      </c>
      <c r="U2160">
        <f>IF(ISNUMBER(SEARCH(U$1,raw[[#This Row],[active years]])),1,"")</f>
        <v>1</v>
      </c>
      <c r="V2160" t="str">
        <f>IF(ISNUMBER(SEARCH(V$1,raw[[#This Row],[active years]])),1,"")</f>
        <v/>
      </c>
      <c r="W2160" t="str">
        <f>IF(ISNUMBER(SEARCH(W$1,raw[[#This Row],[active years]])),1,"")</f>
        <v/>
      </c>
      <c r="X2160" t="str">
        <f>IF(ISNUMBER(SEARCH(X$1,raw[[#This Row],[active years]])),1,"")</f>
        <v/>
      </c>
      <c r="Y2160" t="str">
        <f>IF(ISNUMBER(SEARCH(Y$1,raw[[#This Row],[active years]])),1,"")</f>
        <v/>
      </c>
      <c r="Z2160" t="str">
        <f>IF(ISNUMBER(SEARCH(Z$1,raw[[#This Row],[active years]])),1,"")</f>
        <v/>
      </c>
      <c r="AA2160" t="str">
        <f>IF(ISNUMBER(SEARCH(AA$1,raw[[#This Row],[active years]])),1,"")</f>
        <v/>
      </c>
    </row>
    <row r="2161" spans="1:27" x14ac:dyDescent="0.45">
      <c r="A2161">
        <f>raw[team]</f>
        <v>2629</v>
      </c>
      <c r="B2161">
        <f>raw[rookie year]</f>
        <v>2008</v>
      </c>
      <c r="C2161" t="str">
        <f>IF(ISNUMBER(SEARCH(C$1,raw[[#This Row],[active years]])),1,"")</f>
        <v/>
      </c>
      <c r="D2161" t="str">
        <f>IF(ISNUMBER(SEARCH(D$1,raw[[#This Row],[active years]])),1,"")</f>
        <v/>
      </c>
      <c r="E2161" t="str">
        <f>IF(ISNUMBER(SEARCH(E$1,raw[[#This Row],[active years]])),1,"")</f>
        <v/>
      </c>
      <c r="F2161" t="str">
        <f>IF(ISNUMBER(SEARCH(F$1,raw[[#This Row],[active years]])),1,"")</f>
        <v/>
      </c>
      <c r="G2161" t="str">
        <f>IF(ISNUMBER(SEARCH(G$1,raw[[#This Row],[active years]])),1,"")</f>
        <v/>
      </c>
      <c r="H2161" t="str">
        <f>IF(ISNUMBER(SEARCH(H$1,raw[[#This Row],[active years]])),1,"")</f>
        <v/>
      </c>
      <c r="I2161" t="str">
        <f>IF(ISNUMBER(SEARCH(I$1,raw[[#This Row],[active years]])),1,"")</f>
        <v/>
      </c>
      <c r="J2161" t="str">
        <f>IF(ISNUMBER(SEARCH(J$1,raw[[#This Row],[active years]])),1,"")</f>
        <v/>
      </c>
      <c r="K2161" t="str">
        <f>IF(ISNUMBER(SEARCH(K$1,raw[[#This Row],[active years]])),1,"")</f>
        <v/>
      </c>
      <c r="L2161" t="str">
        <f>IF(ISNUMBER(SEARCH(L$1,raw[[#This Row],[active years]])),1,"")</f>
        <v/>
      </c>
      <c r="M2161" t="str">
        <f>IF(ISNUMBER(SEARCH(M$1,raw[[#This Row],[active years]])),1,"")</f>
        <v/>
      </c>
      <c r="N2161" t="str">
        <f>IF(ISNUMBER(SEARCH(N$1,raw[[#This Row],[active years]])),1,"")</f>
        <v/>
      </c>
      <c r="O2161" t="str">
        <f>IF(ISNUMBER(SEARCH(O$1,raw[[#This Row],[active years]])),1,"")</f>
        <v/>
      </c>
      <c r="P2161" t="str">
        <f>IF(ISNUMBER(SEARCH(P$1,raw[[#This Row],[active years]])),1,"")</f>
        <v/>
      </c>
      <c r="Q2161" t="str">
        <f>IF(ISNUMBER(SEARCH(Q$1,raw[[#This Row],[active years]])),1,"")</f>
        <v/>
      </c>
      <c r="R2161" t="str">
        <f>IF(ISNUMBER(SEARCH(R$1,raw[[#This Row],[active years]])),1,"")</f>
        <v/>
      </c>
      <c r="S2161">
        <f>IF(ISNUMBER(SEARCH(S$1,raw[[#This Row],[active years]])),1,"")</f>
        <v>1</v>
      </c>
      <c r="T2161">
        <f>IF(ISNUMBER(SEARCH(T$1,raw[[#This Row],[active years]])),1,"")</f>
        <v>1</v>
      </c>
      <c r="U2161" t="str">
        <f>IF(ISNUMBER(SEARCH(U$1,raw[[#This Row],[active years]])),1,"")</f>
        <v/>
      </c>
      <c r="V2161" t="str">
        <f>IF(ISNUMBER(SEARCH(V$1,raw[[#This Row],[active years]])),1,"")</f>
        <v/>
      </c>
      <c r="W2161" t="str">
        <f>IF(ISNUMBER(SEARCH(W$1,raw[[#This Row],[active years]])),1,"")</f>
        <v/>
      </c>
      <c r="X2161" t="str">
        <f>IF(ISNUMBER(SEARCH(X$1,raw[[#This Row],[active years]])),1,"")</f>
        <v/>
      </c>
      <c r="Y2161" t="str">
        <f>IF(ISNUMBER(SEARCH(Y$1,raw[[#This Row],[active years]])),1,"")</f>
        <v/>
      </c>
      <c r="Z2161" t="str">
        <f>IF(ISNUMBER(SEARCH(Z$1,raw[[#This Row],[active years]])),1,"")</f>
        <v/>
      </c>
      <c r="AA2161" t="str">
        <f>IF(ISNUMBER(SEARCH(AA$1,raw[[#This Row],[active years]])),1,"")</f>
        <v/>
      </c>
    </row>
    <row r="2162" spans="1:27" x14ac:dyDescent="0.45">
      <c r="A2162">
        <f>raw[team]</f>
        <v>2630</v>
      </c>
      <c r="B2162">
        <f>raw[rookie year]</f>
        <v>2008</v>
      </c>
      <c r="C2162" t="str">
        <f>IF(ISNUMBER(SEARCH(C$1,raw[[#This Row],[active years]])),1,"")</f>
        <v/>
      </c>
      <c r="D2162" t="str">
        <f>IF(ISNUMBER(SEARCH(D$1,raw[[#This Row],[active years]])),1,"")</f>
        <v/>
      </c>
      <c r="E2162" t="str">
        <f>IF(ISNUMBER(SEARCH(E$1,raw[[#This Row],[active years]])),1,"")</f>
        <v/>
      </c>
      <c r="F2162" t="str">
        <f>IF(ISNUMBER(SEARCH(F$1,raw[[#This Row],[active years]])),1,"")</f>
        <v/>
      </c>
      <c r="G2162" t="str">
        <f>IF(ISNUMBER(SEARCH(G$1,raw[[#This Row],[active years]])),1,"")</f>
        <v/>
      </c>
      <c r="H2162" t="str">
        <f>IF(ISNUMBER(SEARCH(H$1,raw[[#This Row],[active years]])),1,"")</f>
        <v/>
      </c>
      <c r="I2162" t="str">
        <f>IF(ISNUMBER(SEARCH(I$1,raw[[#This Row],[active years]])),1,"")</f>
        <v/>
      </c>
      <c r="J2162" t="str">
        <f>IF(ISNUMBER(SEARCH(J$1,raw[[#This Row],[active years]])),1,"")</f>
        <v/>
      </c>
      <c r="K2162" t="str">
        <f>IF(ISNUMBER(SEARCH(K$1,raw[[#This Row],[active years]])),1,"")</f>
        <v/>
      </c>
      <c r="L2162" t="str">
        <f>IF(ISNUMBER(SEARCH(L$1,raw[[#This Row],[active years]])),1,"")</f>
        <v/>
      </c>
      <c r="M2162" t="str">
        <f>IF(ISNUMBER(SEARCH(M$1,raw[[#This Row],[active years]])),1,"")</f>
        <v/>
      </c>
      <c r="N2162" t="str">
        <f>IF(ISNUMBER(SEARCH(N$1,raw[[#This Row],[active years]])),1,"")</f>
        <v/>
      </c>
      <c r="O2162" t="str">
        <f>IF(ISNUMBER(SEARCH(O$1,raw[[#This Row],[active years]])),1,"")</f>
        <v/>
      </c>
      <c r="P2162" t="str">
        <f>IF(ISNUMBER(SEARCH(P$1,raw[[#This Row],[active years]])),1,"")</f>
        <v/>
      </c>
      <c r="Q2162" t="str">
        <f>IF(ISNUMBER(SEARCH(Q$1,raw[[#This Row],[active years]])),1,"")</f>
        <v/>
      </c>
      <c r="R2162" t="str">
        <f>IF(ISNUMBER(SEARCH(R$1,raw[[#This Row],[active years]])),1,"")</f>
        <v/>
      </c>
      <c r="S2162">
        <f>IF(ISNUMBER(SEARCH(S$1,raw[[#This Row],[active years]])),1,"")</f>
        <v>1</v>
      </c>
      <c r="T2162">
        <f>IF(ISNUMBER(SEARCH(T$1,raw[[#This Row],[active years]])),1,"")</f>
        <v>1</v>
      </c>
      <c r="U2162">
        <f>IF(ISNUMBER(SEARCH(U$1,raw[[#This Row],[active years]])),1,"")</f>
        <v>1</v>
      </c>
      <c r="V2162">
        <f>IF(ISNUMBER(SEARCH(V$1,raw[[#This Row],[active years]])),1,"")</f>
        <v>1</v>
      </c>
      <c r="W2162">
        <f>IF(ISNUMBER(SEARCH(W$1,raw[[#This Row],[active years]])),1,"")</f>
        <v>1</v>
      </c>
      <c r="X2162">
        <f>IF(ISNUMBER(SEARCH(X$1,raw[[#This Row],[active years]])),1,"")</f>
        <v>1</v>
      </c>
      <c r="Y2162">
        <f>IF(ISNUMBER(SEARCH(Y$1,raw[[#This Row],[active years]])),1,"")</f>
        <v>1</v>
      </c>
      <c r="Z2162">
        <f>IF(ISNUMBER(SEARCH(Z$1,raw[[#This Row],[active years]])),1,"")</f>
        <v>1</v>
      </c>
      <c r="AA2162">
        <f>IF(ISNUMBER(SEARCH(AA$1,raw[[#This Row],[active years]])),1,"")</f>
        <v>1</v>
      </c>
    </row>
    <row r="2163" spans="1:27" x14ac:dyDescent="0.45">
      <c r="A2163">
        <f>raw[team]</f>
        <v>2632</v>
      </c>
      <c r="B2163">
        <f>raw[rookie year]</f>
        <v>2008</v>
      </c>
      <c r="C2163" t="str">
        <f>IF(ISNUMBER(SEARCH(C$1,raw[[#This Row],[active years]])),1,"")</f>
        <v/>
      </c>
      <c r="D2163" t="str">
        <f>IF(ISNUMBER(SEARCH(D$1,raw[[#This Row],[active years]])),1,"")</f>
        <v/>
      </c>
      <c r="E2163" t="str">
        <f>IF(ISNUMBER(SEARCH(E$1,raw[[#This Row],[active years]])),1,"")</f>
        <v/>
      </c>
      <c r="F2163" t="str">
        <f>IF(ISNUMBER(SEARCH(F$1,raw[[#This Row],[active years]])),1,"")</f>
        <v/>
      </c>
      <c r="G2163" t="str">
        <f>IF(ISNUMBER(SEARCH(G$1,raw[[#This Row],[active years]])),1,"")</f>
        <v/>
      </c>
      <c r="H2163" t="str">
        <f>IF(ISNUMBER(SEARCH(H$1,raw[[#This Row],[active years]])),1,"")</f>
        <v/>
      </c>
      <c r="I2163" t="str">
        <f>IF(ISNUMBER(SEARCH(I$1,raw[[#This Row],[active years]])),1,"")</f>
        <v/>
      </c>
      <c r="J2163" t="str">
        <f>IF(ISNUMBER(SEARCH(J$1,raw[[#This Row],[active years]])),1,"")</f>
        <v/>
      </c>
      <c r="K2163" t="str">
        <f>IF(ISNUMBER(SEARCH(K$1,raw[[#This Row],[active years]])),1,"")</f>
        <v/>
      </c>
      <c r="L2163" t="str">
        <f>IF(ISNUMBER(SEARCH(L$1,raw[[#This Row],[active years]])),1,"")</f>
        <v/>
      </c>
      <c r="M2163" t="str">
        <f>IF(ISNUMBER(SEARCH(M$1,raw[[#This Row],[active years]])),1,"")</f>
        <v/>
      </c>
      <c r="N2163" t="str">
        <f>IF(ISNUMBER(SEARCH(N$1,raw[[#This Row],[active years]])),1,"")</f>
        <v/>
      </c>
      <c r="O2163" t="str">
        <f>IF(ISNUMBER(SEARCH(O$1,raw[[#This Row],[active years]])),1,"")</f>
        <v/>
      </c>
      <c r="P2163" t="str">
        <f>IF(ISNUMBER(SEARCH(P$1,raw[[#This Row],[active years]])),1,"")</f>
        <v/>
      </c>
      <c r="Q2163" t="str">
        <f>IF(ISNUMBER(SEARCH(Q$1,raw[[#This Row],[active years]])),1,"")</f>
        <v/>
      </c>
      <c r="R2163" t="str">
        <f>IF(ISNUMBER(SEARCH(R$1,raw[[#This Row],[active years]])),1,"")</f>
        <v/>
      </c>
      <c r="S2163">
        <f>IF(ISNUMBER(SEARCH(S$1,raw[[#This Row],[active years]])),1,"")</f>
        <v>1</v>
      </c>
      <c r="T2163">
        <f>IF(ISNUMBER(SEARCH(T$1,raw[[#This Row],[active years]])),1,"")</f>
        <v>1</v>
      </c>
      <c r="U2163">
        <f>IF(ISNUMBER(SEARCH(U$1,raw[[#This Row],[active years]])),1,"")</f>
        <v>1</v>
      </c>
      <c r="V2163">
        <f>IF(ISNUMBER(SEARCH(V$1,raw[[#This Row],[active years]])),1,"")</f>
        <v>1</v>
      </c>
      <c r="W2163">
        <f>IF(ISNUMBER(SEARCH(W$1,raw[[#This Row],[active years]])),1,"")</f>
        <v>1</v>
      </c>
      <c r="X2163">
        <f>IF(ISNUMBER(SEARCH(X$1,raw[[#This Row],[active years]])),1,"")</f>
        <v>1</v>
      </c>
      <c r="Y2163">
        <f>IF(ISNUMBER(SEARCH(Y$1,raw[[#This Row],[active years]])),1,"")</f>
        <v>1</v>
      </c>
      <c r="Z2163">
        <f>IF(ISNUMBER(SEARCH(Z$1,raw[[#This Row],[active years]])),1,"")</f>
        <v>1</v>
      </c>
      <c r="AA2163">
        <f>IF(ISNUMBER(SEARCH(AA$1,raw[[#This Row],[active years]])),1,"")</f>
        <v>1</v>
      </c>
    </row>
    <row r="2164" spans="1:27" x14ac:dyDescent="0.45">
      <c r="A2164">
        <f>raw[team]</f>
        <v>2633</v>
      </c>
      <c r="B2164">
        <f>raw[rookie year]</f>
        <v>2008</v>
      </c>
      <c r="C2164" t="str">
        <f>IF(ISNUMBER(SEARCH(C$1,raw[[#This Row],[active years]])),1,"")</f>
        <v/>
      </c>
      <c r="D2164" t="str">
        <f>IF(ISNUMBER(SEARCH(D$1,raw[[#This Row],[active years]])),1,"")</f>
        <v/>
      </c>
      <c r="E2164" t="str">
        <f>IF(ISNUMBER(SEARCH(E$1,raw[[#This Row],[active years]])),1,"")</f>
        <v/>
      </c>
      <c r="F2164" t="str">
        <f>IF(ISNUMBER(SEARCH(F$1,raw[[#This Row],[active years]])),1,"")</f>
        <v/>
      </c>
      <c r="G2164" t="str">
        <f>IF(ISNUMBER(SEARCH(G$1,raw[[#This Row],[active years]])),1,"")</f>
        <v/>
      </c>
      <c r="H2164" t="str">
        <f>IF(ISNUMBER(SEARCH(H$1,raw[[#This Row],[active years]])),1,"")</f>
        <v/>
      </c>
      <c r="I2164" t="str">
        <f>IF(ISNUMBER(SEARCH(I$1,raw[[#This Row],[active years]])),1,"")</f>
        <v/>
      </c>
      <c r="J2164" t="str">
        <f>IF(ISNUMBER(SEARCH(J$1,raw[[#This Row],[active years]])),1,"")</f>
        <v/>
      </c>
      <c r="K2164" t="str">
        <f>IF(ISNUMBER(SEARCH(K$1,raw[[#This Row],[active years]])),1,"")</f>
        <v/>
      </c>
      <c r="L2164" t="str">
        <f>IF(ISNUMBER(SEARCH(L$1,raw[[#This Row],[active years]])),1,"")</f>
        <v/>
      </c>
      <c r="M2164" t="str">
        <f>IF(ISNUMBER(SEARCH(M$1,raw[[#This Row],[active years]])),1,"")</f>
        <v/>
      </c>
      <c r="N2164" t="str">
        <f>IF(ISNUMBER(SEARCH(N$1,raw[[#This Row],[active years]])),1,"")</f>
        <v/>
      </c>
      <c r="O2164" t="str">
        <f>IF(ISNUMBER(SEARCH(O$1,raw[[#This Row],[active years]])),1,"")</f>
        <v/>
      </c>
      <c r="P2164" t="str">
        <f>IF(ISNUMBER(SEARCH(P$1,raw[[#This Row],[active years]])),1,"")</f>
        <v/>
      </c>
      <c r="Q2164" t="str">
        <f>IF(ISNUMBER(SEARCH(Q$1,raw[[#This Row],[active years]])),1,"")</f>
        <v/>
      </c>
      <c r="R2164" t="str">
        <f>IF(ISNUMBER(SEARCH(R$1,raw[[#This Row],[active years]])),1,"")</f>
        <v/>
      </c>
      <c r="S2164">
        <f>IF(ISNUMBER(SEARCH(S$1,raw[[#This Row],[active years]])),1,"")</f>
        <v>1</v>
      </c>
      <c r="T2164" t="str">
        <f>IF(ISNUMBER(SEARCH(T$1,raw[[#This Row],[active years]])),1,"")</f>
        <v/>
      </c>
      <c r="U2164" t="str">
        <f>IF(ISNUMBER(SEARCH(U$1,raw[[#This Row],[active years]])),1,"")</f>
        <v/>
      </c>
      <c r="V2164" t="str">
        <f>IF(ISNUMBER(SEARCH(V$1,raw[[#This Row],[active years]])),1,"")</f>
        <v/>
      </c>
      <c r="W2164" t="str">
        <f>IF(ISNUMBER(SEARCH(W$1,raw[[#This Row],[active years]])),1,"")</f>
        <v/>
      </c>
      <c r="X2164" t="str">
        <f>IF(ISNUMBER(SEARCH(X$1,raw[[#This Row],[active years]])),1,"")</f>
        <v/>
      </c>
      <c r="Y2164" t="str">
        <f>IF(ISNUMBER(SEARCH(Y$1,raw[[#This Row],[active years]])),1,"")</f>
        <v/>
      </c>
      <c r="Z2164" t="str">
        <f>IF(ISNUMBER(SEARCH(Z$1,raw[[#This Row],[active years]])),1,"")</f>
        <v/>
      </c>
      <c r="AA2164" t="str">
        <f>IF(ISNUMBER(SEARCH(AA$1,raw[[#This Row],[active years]])),1,"")</f>
        <v/>
      </c>
    </row>
    <row r="2165" spans="1:27" x14ac:dyDescent="0.45">
      <c r="A2165">
        <f>raw[team]</f>
        <v>2634</v>
      </c>
      <c r="B2165">
        <f>raw[rookie year]</f>
        <v>2008</v>
      </c>
      <c r="C2165" t="str">
        <f>IF(ISNUMBER(SEARCH(C$1,raw[[#This Row],[active years]])),1,"")</f>
        <v/>
      </c>
      <c r="D2165" t="str">
        <f>IF(ISNUMBER(SEARCH(D$1,raw[[#This Row],[active years]])),1,"")</f>
        <v/>
      </c>
      <c r="E2165" t="str">
        <f>IF(ISNUMBER(SEARCH(E$1,raw[[#This Row],[active years]])),1,"")</f>
        <v/>
      </c>
      <c r="F2165" t="str">
        <f>IF(ISNUMBER(SEARCH(F$1,raw[[#This Row],[active years]])),1,"")</f>
        <v/>
      </c>
      <c r="G2165" t="str">
        <f>IF(ISNUMBER(SEARCH(G$1,raw[[#This Row],[active years]])),1,"")</f>
        <v/>
      </c>
      <c r="H2165" t="str">
        <f>IF(ISNUMBER(SEARCH(H$1,raw[[#This Row],[active years]])),1,"")</f>
        <v/>
      </c>
      <c r="I2165" t="str">
        <f>IF(ISNUMBER(SEARCH(I$1,raw[[#This Row],[active years]])),1,"")</f>
        <v/>
      </c>
      <c r="J2165" t="str">
        <f>IF(ISNUMBER(SEARCH(J$1,raw[[#This Row],[active years]])),1,"")</f>
        <v/>
      </c>
      <c r="K2165" t="str">
        <f>IF(ISNUMBER(SEARCH(K$1,raw[[#This Row],[active years]])),1,"")</f>
        <v/>
      </c>
      <c r="L2165" t="str">
        <f>IF(ISNUMBER(SEARCH(L$1,raw[[#This Row],[active years]])),1,"")</f>
        <v/>
      </c>
      <c r="M2165" t="str">
        <f>IF(ISNUMBER(SEARCH(M$1,raw[[#This Row],[active years]])),1,"")</f>
        <v/>
      </c>
      <c r="N2165" t="str">
        <f>IF(ISNUMBER(SEARCH(N$1,raw[[#This Row],[active years]])),1,"")</f>
        <v/>
      </c>
      <c r="O2165" t="str">
        <f>IF(ISNUMBER(SEARCH(O$1,raw[[#This Row],[active years]])),1,"")</f>
        <v/>
      </c>
      <c r="P2165" t="str">
        <f>IF(ISNUMBER(SEARCH(P$1,raw[[#This Row],[active years]])),1,"")</f>
        <v/>
      </c>
      <c r="Q2165" t="str">
        <f>IF(ISNUMBER(SEARCH(Q$1,raw[[#This Row],[active years]])),1,"")</f>
        <v/>
      </c>
      <c r="R2165" t="str">
        <f>IF(ISNUMBER(SEARCH(R$1,raw[[#This Row],[active years]])),1,"")</f>
        <v/>
      </c>
      <c r="S2165">
        <f>IF(ISNUMBER(SEARCH(S$1,raw[[#This Row],[active years]])),1,"")</f>
        <v>1</v>
      </c>
      <c r="T2165">
        <f>IF(ISNUMBER(SEARCH(T$1,raw[[#This Row],[active years]])),1,"")</f>
        <v>1</v>
      </c>
      <c r="U2165">
        <f>IF(ISNUMBER(SEARCH(U$1,raw[[#This Row],[active years]])),1,"")</f>
        <v>1</v>
      </c>
      <c r="V2165">
        <f>IF(ISNUMBER(SEARCH(V$1,raw[[#This Row],[active years]])),1,"")</f>
        <v>1</v>
      </c>
      <c r="W2165">
        <f>IF(ISNUMBER(SEARCH(W$1,raw[[#This Row],[active years]])),1,"")</f>
        <v>1</v>
      </c>
      <c r="X2165">
        <f>IF(ISNUMBER(SEARCH(X$1,raw[[#This Row],[active years]])),1,"")</f>
        <v>1</v>
      </c>
      <c r="Y2165">
        <f>IF(ISNUMBER(SEARCH(Y$1,raw[[#This Row],[active years]])),1,"")</f>
        <v>1</v>
      </c>
      <c r="Z2165">
        <f>IF(ISNUMBER(SEARCH(Z$1,raw[[#This Row],[active years]])),1,"")</f>
        <v>1</v>
      </c>
      <c r="AA2165">
        <f>IF(ISNUMBER(SEARCH(AA$1,raw[[#This Row],[active years]])),1,"")</f>
        <v>1</v>
      </c>
    </row>
    <row r="2166" spans="1:27" x14ac:dyDescent="0.45">
      <c r="A2166">
        <f>raw[team]</f>
        <v>2635</v>
      </c>
      <c r="B2166">
        <f>raw[rookie year]</f>
        <v>2008</v>
      </c>
      <c r="C2166" t="str">
        <f>IF(ISNUMBER(SEARCH(C$1,raw[[#This Row],[active years]])),1,"")</f>
        <v/>
      </c>
      <c r="D2166" t="str">
        <f>IF(ISNUMBER(SEARCH(D$1,raw[[#This Row],[active years]])),1,"")</f>
        <v/>
      </c>
      <c r="E2166" t="str">
        <f>IF(ISNUMBER(SEARCH(E$1,raw[[#This Row],[active years]])),1,"")</f>
        <v/>
      </c>
      <c r="F2166" t="str">
        <f>IF(ISNUMBER(SEARCH(F$1,raw[[#This Row],[active years]])),1,"")</f>
        <v/>
      </c>
      <c r="G2166" t="str">
        <f>IF(ISNUMBER(SEARCH(G$1,raw[[#This Row],[active years]])),1,"")</f>
        <v/>
      </c>
      <c r="H2166" t="str">
        <f>IF(ISNUMBER(SEARCH(H$1,raw[[#This Row],[active years]])),1,"")</f>
        <v/>
      </c>
      <c r="I2166" t="str">
        <f>IF(ISNUMBER(SEARCH(I$1,raw[[#This Row],[active years]])),1,"")</f>
        <v/>
      </c>
      <c r="J2166" t="str">
        <f>IF(ISNUMBER(SEARCH(J$1,raw[[#This Row],[active years]])),1,"")</f>
        <v/>
      </c>
      <c r="K2166" t="str">
        <f>IF(ISNUMBER(SEARCH(K$1,raw[[#This Row],[active years]])),1,"")</f>
        <v/>
      </c>
      <c r="L2166" t="str">
        <f>IF(ISNUMBER(SEARCH(L$1,raw[[#This Row],[active years]])),1,"")</f>
        <v/>
      </c>
      <c r="M2166" t="str">
        <f>IF(ISNUMBER(SEARCH(M$1,raw[[#This Row],[active years]])),1,"")</f>
        <v/>
      </c>
      <c r="N2166" t="str">
        <f>IF(ISNUMBER(SEARCH(N$1,raw[[#This Row],[active years]])),1,"")</f>
        <v/>
      </c>
      <c r="O2166" t="str">
        <f>IF(ISNUMBER(SEARCH(O$1,raw[[#This Row],[active years]])),1,"")</f>
        <v/>
      </c>
      <c r="P2166" t="str">
        <f>IF(ISNUMBER(SEARCH(P$1,raw[[#This Row],[active years]])),1,"")</f>
        <v/>
      </c>
      <c r="Q2166" t="str">
        <f>IF(ISNUMBER(SEARCH(Q$1,raw[[#This Row],[active years]])),1,"")</f>
        <v/>
      </c>
      <c r="R2166" t="str">
        <f>IF(ISNUMBER(SEARCH(R$1,raw[[#This Row],[active years]])),1,"")</f>
        <v/>
      </c>
      <c r="S2166">
        <f>IF(ISNUMBER(SEARCH(S$1,raw[[#This Row],[active years]])),1,"")</f>
        <v>1</v>
      </c>
      <c r="T2166">
        <f>IF(ISNUMBER(SEARCH(T$1,raw[[#This Row],[active years]])),1,"")</f>
        <v>1</v>
      </c>
      <c r="U2166">
        <f>IF(ISNUMBER(SEARCH(U$1,raw[[#This Row],[active years]])),1,"")</f>
        <v>1</v>
      </c>
      <c r="V2166">
        <f>IF(ISNUMBER(SEARCH(V$1,raw[[#This Row],[active years]])),1,"")</f>
        <v>1</v>
      </c>
      <c r="W2166">
        <f>IF(ISNUMBER(SEARCH(W$1,raw[[#This Row],[active years]])),1,"")</f>
        <v>1</v>
      </c>
      <c r="X2166">
        <f>IF(ISNUMBER(SEARCH(X$1,raw[[#This Row],[active years]])),1,"")</f>
        <v>1</v>
      </c>
      <c r="Y2166">
        <f>IF(ISNUMBER(SEARCH(Y$1,raw[[#This Row],[active years]])),1,"")</f>
        <v>1</v>
      </c>
      <c r="Z2166">
        <f>IF(ISNUMBER(SEARCH(Z$1,raw[[#This Row],[active years]])),1,"")</f>
        <v>1</v>
      </c>
      <c r="AA2166">
        <f>IF(ISNUMBER(SEARCH(AA$1,raw[[#This Row],[active years]])),1,"")</f>
        <v>1</v>
      </c>
    </row>
    <row r="2167" spans="1:27" x14ac:dyDescent="0.45">
      <c r="A2167">
        <f>raw[team]</f>
        <v>2637</v>
      </c>
      <c r="B2167">
        <f>raw[rookie year]</f>
        <v>2008</v>
      </c>
      <c r="C2167" t="str">
        <f>IF(ISNUMBER(SEARCH(C$1,raw[[#This Row],[active years]])),1,"")</f>
        <v/>
      </c>
      <c r="D2167" t="str">
        <f>IF(ISNUMBER(SEARCH(D$1,raw[[#This Row],[active years]])),1,"")</f>
        <v/>
      </c>
      <c r="E2167" t="str">
        <f>IF(ISNUMBER(SEARCH(E$1,raw[[#This Row],[active years]])),1,"")</f>
        <v/>
      </c>
      <c r="F2167" t="str">
        <f>IF(ISNUMBER(SEARCH(F$1,raw[[#This Row],[active years]])),1,"")</f>
        <v/>
      </c>
      <c r="G2167" t="str">
        <f>IF(ISNUMBER(SEARCH(G$1,raw[[#This Row],[active years]])),1,"")</f>
        <v/>
      </c>
      <c r="H2167" t="str">
        <f>IF(ISNUMBER(SEARCH(H$1,raw[[#This Row],[active years]])),1,"")</f>
        <v/>
      </c>
      <c r="I2167" t="str">
        <f>IF(ISNUMBER(SEARCH(I$1,raw[[#This Row],[active years]])),1,"")</f>
        <v/>
      </c>
      <c r="J2167" t="str">
        <f>IF(ISNUMBER(SEARCH(J$1,raw[[#This Row],[active years]])),1,"")</f>
        <v/>
      </c>
      <c r="K2167" t="str">
        <f>IF(ISNUMBER(SEARCH(K$1,raw[[#This Row],[active years]])),1,"")</f>
        <v/>
      </c>
      <c r="L2167" t="str">
        <f>IF(ISNUMBER(SEARCH(L$1,raw[[#This Row],[active years]])),1,"")</f>
        <v/>
      </c>
      <c r="M2167" t="str">
        <f>IF(ISNUMBER(SEARCH(M$1,raw[[#This Row],[active years]])),1,"")</f>
        <v/>
      </c>
      <c r="N2167" t="str">
        <f>IF(ISNUMBER(SEARCH(N$1,raw[[#This Row],[active years]])),1,"")</f>
        <v/>
      </c>
      <c r="O2167" t="str">
        <f>IF(ISNUMBER(SEARCH(O$1,raw[[#This Row],[active years]])),1,"")</f>
        <v/>
      </c>
      <c r="P2167" t="str">
        <f>IF(ISNUMBER(SEARCH(P$1,raw[[#This Row],[active years]])),1,"")</f>
        <v/>
      </c>
      <c r="Q2167" t="str">
        <f>IF(ISNUMBER(SEARCH(Q$1,raw[[#This Row],[active years]])),1,"")</f>
        <v/>
      </c>
      <c r="R2167" t="str">
        <f>IF(ISNUMBER(SEARCH(R$1,raw[[#This Row],[active years]])),1,"")</f>
        <v/>
      </c>
      <c r="S2167">
        <f>IF(ISNUMBER(SEARCH(S$1,raw[[#This Row],[active years]])),1,"")</f>
        <v>1</v>
      </c>
      <c r="T2167">
        <f>IF(ISNUMBER(SEARCH(T$1,raw[[#This Row],[active years]])),1,"")</f>
        <v>1</v>
      </c>
      <c r="U2167">
        <f>IF(ISNUMBER(SEARCH(U$1,raw[[#This Row],[active years]])),1,"")</f>
        <v>1</v>
      </c>
      <c r="V2167">
        <f>IF(ISNUMBER(SEARCH(V$1,raw[[#This Row],[active years]])),1,"")</f>
        <v>1</v>
      </c>
      <c r="W2167">
        <f>IF(ISNUMBER(SEARCH(W$1,raw[[#This Row],[active years]])),1,"")</f>
        <v>1</v>
      </c>
      <c r="X2167">
        <f>IF(ISNUMBER(SEARCH(X$1,raw[[#This Row],[active years]])),1,"")</f>
        <v>1</v>
      </c>
      <c r="Y2167">
        <f>IF(ISNUMBER(SEARCH(Y$1,raw[[#This Row],[active years]])),1,"")</f>
        <v>1</v>
      </c>
      <c r="Z2167">
        <f>IF(ISNUMBER(SEARCH(Z$1,raw[[#This Row],[active years]])),1,"")</f>
        <v>1</v>
      </c>
      <c r="AA2167">
        <f>IF(ISNUMBER(SEARCH(AA$1,raw[[#This Row],[active years]])),1,"")</f>
        <v>1</v>
      </c>
    </row>
    <row r="2168" spans="1:27" x14ac:dyDescent="0.45">
      <c r="A2168">
        <f>raw[team]</f>
        <v>2638</v>
      </c>
      <c r="B2168">
        <f>raw[rookie year]</f>
        <v>2008</v>
      </c>
      <c r="C2168" t="str">
        <f>IF(ISNUMBER(SEARCH(C$1,raw[[#This Row],[active years]])),1,"")</f>
        <v/>
      </c>
      <c r="D2168" t="str">
        <f>IF(ISNUMBER(SEARCH(D$1,raw[[#This Row],[active years]])),1,"")</f>
        <v/>
      </c>
      <c r="E2168" t="str">
        <f>IF(ISNUMBER(SEARCH(E$1,raw[[#This Row],[active years]])),1,"")</f>
        <v/>
      </c>
      <c r="F2168" t="str">
        <f>IF(ISNUMBER(SEARCH(F$1,raw[[#This Row],[active years]])),1,"")</f>
        <v/>
      </c>
      <c r="G2168" t="str">
        <f>IF(ISNUMBER(SEARCH(G$1,raw[[#This Row],[active years]])),1,"")</f>
        <v/>
      </c>
      <c r="H2168" t="str">
        <f>IF(ISNUMBER(SEARCH(H$1,raw[[#This Row],[active years]])),1,"")</f>
        <v/>
      </c>
      <c r="I2168" t="str">
        <f>IF(ISNUMBER(SEARCH(I$1,raw[[#This Row],[active years]])),1,"")</f>
        <v/>
      </c>
      <c r="J2168" t="str">
        <f>IF(ISNUMBER(SEARCH(J$1,raw[[#This Row],[active years]])),1,"")</f>
        <v/>
      </c>
      <c r="K2168" t="str">
        <f>IF(ISNUMBER(SEARCH(K$1,raw[[#This Row],[active years]])),1,"")</f>
        <v/>
      </c>
      <c r="L2168" t="str">
        <f>IF(ISNUMBER(SEARCH(L$1,raw[[#This Row],[active years]])),1,"")</f>
        <v/>
      </c>
      <c r="M2168" t="str">
        <f>IF(ISNUMBER(SEARCH(M$1,raw[[#This Row],[active years]])),1,"")</f>
        <v/>
      </c>
      <c r="N2168" t="str">
        <f>IF(ISNUMBER(SEARCH(N$1,raw[[#This Row],[active years]])),1,"")</f>
        <v/>
      </c>
      <c r="O2168" t="str">
        <f>IF(ISNUMBER(SEARCH(O$1,raw[[#This Row],[active years]])),1,"")</f>
        <v/>
      </c>
      <c r="P2168" t="str">
        <f>IF(ISNUMBER(SEARCH(P$1,raw[[#This Row],[active years]])),1,"")</f>
        <v/>
      </c>
      <c r="Q2168" t="str">
        <f>IF(ISNUMBER(SEARCH(Q$1,raw[[#This Row],[active years]])),1,"")</f>
        <v/>
      </c>
      <c r="R2168" t="str">
        <f>IF(ISNUMBER(SEARCH(R$1,raw[[#This Row],[active years]])),1,"")</f>
        <v/>
      </c>
      <c r="S2168">
        <f>IF(ISNUMBER(SEARCH(S$1,raw[[#This Row],[active years]])),1,"")</f>
        <v>1</v>
      </c>
      <c r="T2168">
        <f>IF(ISNUMBER(SEARCH(T$1,raw[[#This Row],[active years]])),1,"")</f>
        <v>1</v>
      </c>
      <c r="U2168">
        <f>IF(ISNUMBER(SEARCH(U$1,raw[[#This Row],[active years]])),1,"")</f>
        <v>1</v>
      </c>
      <c r="V2168">
        <f>IF(ISNUMBER(SEARCH(V$1,raw[[#This Row],[active years]])),1,"")</f>
        <v>1</v>
      </c>
      <c r="W2168">
        <f>IF(ISNUMBER(SEARCH(W$1,raw[[#This Row],[active years]])),1,"")</f>
        <v>1</v>
      </c>
      <c r="X2168">
        <f>IF(ISNUMBER(SEARCH(X$1,raw[[#This Row],[active years]])),1,"")</f>
        <v>1</v>
      </c>
      <c r="Y2168">
        <f>IF(ISNUMBER(SEARCH(Y$1,raw[[#This Row],[active years]])),1,"")</f>
        <v>1</v>
      </c>
      <c r="Z2168">
        <f>IF(ISNUMBER(SEARCH(Z$1,raw[[#This Row],[active years]])),1,"")</f>
        <v>1</v>
      </c>
      <c r="AA2168">
        <f>IF(ISNUMBER(SEARCH(AA$1,raw[[#This Row],[active years]])),1,"")</f>
        <v>1</v>
      </c>
    </row>
    <row r="2169" spans="1:27" x14ac:dyDescent="0.45">
      <c r="A2169">
        <f>raw[team]</f>
        <v>2640</v>
      </c>
      <c r="B2169">
        <f>raw[rookie year]</f>
        <v>2008</v>
      </c>
      <c r="C2169" t="str">
        <f>IF(ISNUMBER(SEARCH(C$1,raw[[#This Row],[active years]])),1,"")</f>
        <v/>
      </c>
      <c r="D2169" t="str">
        <f>IF(ISNUMBER(SEARCH(D$1,raw[[#This Row],[active years]])),1,"")</f>
        <v/>
      </c>
      <c r="E2169" t="str">
        <f>IF(ISNUMBER(SEARCH(E$1,raw[[#This Row],[active years]])),1,"")</f>
        <v/>
      </c>
      <c r="F2169" t="str">
        <f>IF(ISNUMBER(SEARCH(F$1,raw[[#This Row],[active years]])),1,"")</f>
        <v/>
      </c>
      <c r="G2169" t="str">
        <f>IF(ISNUMBER(SEARCH(G$1,raw[[#This Row],[active years]])),1,"")</f>
        <v/>
      </c>
      <c r="H2169" t="str">
        <f>IF(ISNUMBER(SEARCH(H$1,raw[[#This Row],[active years]])),1,"")</f>
        <v/>
      </c>
      <c r="I2169" t="str">
        <f>IF(ISNUMBER(SEARCH(I$1,raw[[#This Row],[active years]])),1,"")</f>
        <v/>
      </c>
      <c r="J2169" t="str">
        <f>IF(ISNUMBER(SEARCH(J$1,raw[[#This Row],[active years]])),1,"")</f>
        <v/>
      </c>
      <c r="K2169" t="str">
        <f>IF(ISNUMBER(SEARCH(K$1,raw[[#This Row],[active years]])),1,"")</f>
        <v/>
      </c>
      <c r="L2169" t="str">
        <f>IF(ISNUMBER(SEARCH(L$1,raw[[#This Row],[active years]])),1,"")</f>
        <v/>
      </c>
      <c r="M2169" t="str">
        <f>IF(ISNUMBER(SEARCH(M$1,raw[[#This Row],[active years]])),1,"")</f>
        <v/>
      </c>
      <c r="N2169" t="str">
        <f>IF(ISNUMBER(SEARCH(N$1,raw[[#This Row],[active years]])),1,"")</f>
        <v/>
      </c>
      <c r="O2169" t="str">
        <f>IF(ISNUMBER(SEARCH(O$1,raw[[#This Row],[active years]])),1,"")</f>
        <v/>
      </c>
      <c r="P2169" t="str">
        <f>IF(ISNUMBER(SEARCH(P$1,raw[[#This Row],[active years]])),1,"")</f>
        <v/>
      </c>
      <c r="Q2169" t="str">
        <f>IF(ISNUMBER(SEARCH(Q$1,raw[[#This Row],[active years]])),1,"")</f>
        <v/>
      </c>
      <c r="R2169" t="str">
        <f>IF(ISNUMBER(SEARCH(R$1,raw[[#This Row],[active years]])),1,"")</f>
        <v/>
      </c>
      <c r="S2169">
        <f>IF(ISNUMBER(SEARCH(S$1,raw[[#This Row],[active years]])),1,"")</f>
        <v>1</v>
      </c>
      <c r="T2169">
        <f>IF(ISNUMBER(SEARCH(T$1,raw[[#This Row],[active years]])),1,"")</f>
        <v>1</v>
      </c>
      <c r="U2169">
        <f>IF(ISNUMBER(SEARCH(U$1,raw[[#This Row],[active years]])),1,"")</f>
        <v>1</v>
      </c>
      <c r="V2169">
        <f>IF(ISNUMBER(SEARCH(V$1,raw[[#This Row],[active years]])),1,"")</f>
        <v>1</v>
      </c>
      <c r="W2169">
        <f>IF(ISNUMBER(SEARCH(W$1,raw[[#This Row],[active years]])),1,"")</f>
        <v>1</v>
      </c>
      <c r="X2169">
        <f>IF(ISNUMBER(SEARCH(X$1,raw[[#This Row],[active years]])),1,"")</f>
        <v>1</v>
      </c>
      <c r="Y2169">
        <f>IF(ISNUMBER(SEARCH(Y$1,raw[[#This Row],[active years]])),1,"")</f>
        <v>1</v>
      </c>
      <c r="Z2169">
        <f>IF(ISNUMBER(SEARCH(Z$1,raw[[#This Row],[active years]])),1,"")</f>
        <v>1</v>
      </c>
      <c r="AA2169">
        <f>IF(ISNUMBER(SEARCH(AA$1,raw[[#This Row],[active years]])),1,"")</f>
        <v>1</v>
      </c>
    </row>
    <row r="2170" spans="1:27" x14ac:dyDescent="0.45">
      <c r="A2170">
        <f>raw[team]</f>
        <v>2641</v>
      </c>
      <c r="B2170">
        <f>raw[rookie year]</f>
        <v>2008</v>
      </c>
      <c r="C2170" t="str">
        <f>IF(ISNUMBER(SEARCH(C$1,raw[[#This Row],[active years]])),1,"")</f>
        <v/>
      </c>
      <c r="D2170" t="str">
        <f>IF(ISNUMBER(SEARCH(D$1,raw[[#This Row],[active years]])),1,"")</f>
        <v/>
      </c>
      <c r="E2170" t="str">
        <f>IF(ISNUMBER(SEARCH(E$1,raw[[#This Row],[active years]])),1,"")</f>
        <v/>
      </c>
      <c r="F2170" t="str">
        <f>IF(ISNUMBER(SEARCH(F$1,raw[[#This Row],[active years]])),1,"")</f>
        <v/>
      </c>
      <c r="G2170" t="str">
        <f>IF(ISNUMBER(SEARCH(G$1,raw[[#This Row],[active years]])),1,"")</f>
        <v/>
      </c>
      <c r="H2170" t="str">
        <f>IF(ISNUMBER(SEARCH(H$1,raw[[#This Row],[active years]])),1,"")</f>
        <v/>
      </c>
      <c r="I2170" t="str">
        <f>IF(ISNUMBER(SEARCH(I$1,raw[[#This Row],[active years]])),1,"")</f>
        <v/>
      </c>
      <c r="J2170" t="str">
        <f>IF(ISNUMBER(SEARCH(J$1,raw[[#This Row],[active years]])),1,"")</f>
        <v/>
      </c>
      <c r="K2170" t="str">
        <f>IF(ISNUMBER(SEARCH(K$1,raw[[#This Row],[active years]])),1,"")</f>
        <v/>
      </c>
      <c r="L2170" t="str">
        <f>IF(ISNUMBER(SEARCH(L$1,raw[[#This Row],[active years]])),1,"")</f>
        <v/>
      </c>
      <c r="M2170" t="str">
        <f>IF(ISNUMBER(SEARCH(M$1,raw[[#This Row],[active years]])),1,"")</f>
        <v/>
      </c>
      <c r="N2170" t="str">
        <f>IF(ISNUMBER(SEARCH(N$1,raw[[#This Row],[active years]])),1,"")</f>
        <v/>
      </c>
      <c r="O2170" t="str">
        <f>IF(ISNUMBER(SEARCH(O$1,raw[[#This Row],[active years]])),1,"")</f>
        <v/>
      </c>
      <c r="P2170" t="str">
        <f>IF(ISNUMBER(SEARCH(P$1,raw[[#This Row],[active years]])),1,"")</f>
        <v/>
      </c>
      <c r="Q2170" t="str">
        <f>IF(ISNUMBER(SEARCH(Q$1,raw[[#This Row],[active years]])),1,"")</f>
        <v/>
      </c>
      <c r="R2170" t="str">
        <f>IF(ISNUMBER(SEARCH(R$1,raw[[#This Row],[active years]])),1,"")</f>
        <v/>
      </c>
      <c r="S2170">
        <f>IF(ISNUMBER(SEARCH(S$1,raw[[#This Row],[active years]])),1,"")</f>
        <v>1</v>
      </c>
      <c r="T2170">
        <f>IF(ISNUMBER(SEARCH(T$1,raw[[#This Row],[active years]])),1,"")</f>
        <v>1</v>
      </c>
      <c r="U2170">
        <f>IF(ISNUMBER(SEARCH(U$1,raw[[#This Row],[active years]])),1,"")</f>
        <v>1</v>
      </c>
      <c r="V2170">
        <f>IF(ISNUMBER(SEARCH(V$1,raw[[#This Row],[active years]])),1,"")</f>
        <v>1</v>
      </c>
      <c r="W2170">
        <f>IF(ISNUMBER(SEARCH(W$1,raw[[#This Row],[active years]])),1,"")</f>
        <v>1</v>
      </c>
      <c r="X2170">
        <f>IF(ISNUMBER(SEARCH(X$1,raw[[#This Row],[active years]])),1,"")</f>
        <v>1</v>
      </c>
      <c r="Y2170">
        <f>IF(ISNUMBER(SEARCH(Y$1,raw[[#This Row],[active years]])),1,"")</f>
        <v>1</v>
      </c>
      <c r="Z2170">
        <f>IF(ISNUMBER(SEARCH(Z$1,raw[[#This Row],[active years]])),1,"")</f>
        <v>1</v>
      </c>
      <c r="AA2170">
        <f>IF(ISNUMBER(SEARCH(AA$1,raw[[#This Row],[active years]])),1,"")</f>
        <v>1</v>
      </c>
    </row>
    <row r="2171" spans="1:27" x14ac:dyDescent="0.45">
      <c r="A2171">
        <f>raw[team]</f>
        <v>2642</v>
      </c>
      <c r="B2171">
        <f>raw[rookie year]</f>
        <v>2008</v>
      </c>
      <c r="C2171" t="str">
        <f>IF(ISNUMBER(SEARCH(C$1,raw[[#This Row],[active years]])),1,"")</f>
        <v/>
      </c>
      <c r="D2171" t="str">
        <f>IF(ISNUMBER(SEARCH(D$1,raw[[#This Row],[active years]])),1,"")</f>
        <v/>
      </c>
      <c r="E2171" t="str">
        <f>IF(ISNUMBER(SEARCH(E$1,raw[[#This Row],[active years]])),1,"")</f>
        <v/>
      </c>
      <c r="F2171" t="str">
        <f>IF(ISNUMBER(SEARCH(F$1,raw[[#This Row],[active years]])),1,"")</f>
        <v/>
      </c>
      <c r="G2171" t="str">
        <f>IF(ISNUMBER(SEARCH(G$1,raw[[#This Row],[active years]])),1,"")</f>
        <v/>
      </c>
      <c r="H2171" t="str">
        <f>IF(ISNUMBER(SEARCH(H$1,raw[[#This Row],[active years]])),1,"")</f>
        <v/>
      </c>
      <c r="I2171" t="str">
        <f>IF(ISNUMBER(SEARCH(I$1,raw[[#This Row],[active years]])),1,"")</f>
        <v/>
      </c>
      <c r="J2171" t="str">
        <f>IF(ISNUMBER(SEARCH(J$1,raw[[#This Row],[active years]])),1,"")</f>
        <v/>
      </c>
      <c r="K2171" t="str">
        <f>IF(ISNUMBER(SEARCH(K$1,raw[[#This Row],[active years]])),1,"")</f>
        <v/>
      </c>
      <c r="L2171" t="str">
        <f>IF(ISNUMBER(SEARCH(L$1,raw[[#This Row],[active years]])),1,"")</f>
        <v/>
      </c>
      <c r="M2171" t="str">
        <f>IF(ISNUMBER(SEARCH(M$1,raw[[#This Row],[active years]])),1,"")</f>
        <v/>
      </c>
      <c r="N2171" t="str">
        <f>IF(ISNUMBER(SEARCH(N$1,raw[[#This Row],[active years]])),1,"")</f>
        <v/>
      </c>
      <c r="O2171" t="str">
        <f>IF(ISNUMBER(SEARCH(O$1,raw[[#This Row],[active years]])),1,"")</f>
        <v/>
      </c>
      <c r="P2171" t="str">
        <f>IF(ISNUMBER(SEARCH(P$1,raw[[#This Row],[active years]])),1,"")</f>
        <v/>
      </c>
      <c r="Q2171" t="str">
        <f>IF(ISNUMBER(SEARCH(Q$1,raw[[#This Row],[active years]])),1,"")</f>
        <v/>
      </c>
      <c r="R2171" t="str">
        <f>IF(ISNUMBER(SEARCH(R$1,raw[[#This Row],[active years]])),1,"")</f>
        <v/>
      </c>
      <c r="S2171">
        <f>IF(ISNUMBER(SEARCH(S$1,raw[[#This Row],[active years]])),1,"")</f>
        <v>1</v>
      </c>
      <c r="T2171">
        <f>IF(ISNUMBER(SEARCH(T$1,raw[[#This Row],[active years]])),1,"")</f>
        <v>1</v>
      </c>
      <c r="U2171">
        <f>IF(ISNUMBER(SEARCH(U$1,raw[[#This Row],[active years]])),1,"")</f>
        <v>1</v>
      </c>
      <c r="V2171">
        <f>IF(ISNUMBER(SEARCH(V$1,raw[[#This Row],[active years]])),1,"")</f>
        <v>1</v>
      </c>
      <c r="W2171">
        <f>IF(ISNUMBER(SEARCH(W$1,raw[[#This Row],[active years]])),1,"")</f>
        <v>1</v>
      </c>
      <c r="X2171">
        <f>IF(ISNUMBER(SEARCH(X$1,raw[[#This Row],[active years]])),1,"")</f>
        <v>1</v>
      </c>
      <c r="Y2171">
        <f>IF(ISNUMBER(SEARCH(Y$1,raw[[#This Row],[active years]])),1,"")</f>
        <v>1</v>
      </c>
      <c r="Z2171">
        <f>IF(ISNUMBER(SEARCH(Z$1,raw[[#This Row],[active years]])),1,"")</f>
        <v>1</v>
      </c>
      <c r="AA2171">
        <f>IF(ISNUMBER(SEARCH(AA$1,raw[[#This Row],[active years]])),1,"")</f>
        <v>1</v>
      </c>
    </row>
    <row r="2172" spans="1:27" x14ac:dyDescent="0.45">
      <c r="A2172">
        <f>raw[team]</f>
        <v>2643</v>
      </c>
      <c r="B2172">
        <f>raw[rookie year]</f>
        <v>2008</v>
      </c>
      <c r="C2172" t="str">
        <f>IF(ISNUMBER(SEARCH(C$1,raw[[#This Row],[active years]])),1,"")</f>
        <v/>
      </c>
      <c r="D2172" t="str">
        <f>IF(ISNUMBER(SEARCH(D$1,raw[[#This Row],[active years]])),1,"")</f>
        <v/>
      </c>
      <c r="E2172" t="str">
        <f>IF(ISNUMBER(SEARCH(E$1,raw[[#This Row],[active years]])),1,"")</f>
        <v/>
      </c>
      <c r="F2172" t="str">
        <f>IF(ISNUMBER(SEARCH(F$1,raw[[#This Row],[active years]])),1,"")</f>
        <v/>
      </c>
      <c r="G2172" t="str">
        <f>IF(ISNUMBER(SEARCH(G$1,raw[[#This Row],[active years]])),1,"")</f>
        <v/>
      </c>
      <c r="H2172" t="str">
        <f>IF(ISNUMBER(SEARCH(H$1,raw[[#This Row],[active years]])),1,"")</f>
        <v/>
      </c>
      <c r="I2172" t="str">
        <f>IF(ISNUMBER(SEARCH(I$1,raw[[#This Row],[active years]])),1,"")</f>
        <v/>
      </c>
      <c r="J2172" t="str">
        <f>IF(ISNUMBER(SEARCH(J$1,raw[[#This Row],[active years]])),1,"")</f>
        <v/>
      </c>
      <c r="K2172" t="str">
        <f>IF(ISNUMBER(SEARCH(K$1,raw[[#This Row],[active years]])),1,"")</f>
        <v/>
      </c>
      <c r="L2172" t="str">
        <f>IF(ISNUMBER(SEARCH(L$1,raw[[#This Row],[active years]])),1,"")</f>
        <v/>
      </c>
      <c r="M2172" t="str">
        <f>IF(ISNUMBER(SEARCH(M$1,raw[[#This Row],[active years]])),1,"")</f>
        <v/>
      </c>
      <c r="N2172" t="str">
        <f>IF(ISNUMBER(SEARCH(N$1,raw[[#This Row],[active years]])),1,"")</f>
        <v/>
      </c>
      <c r="O2172" t="str">
        <f>IF(ISNUMBER(SEARCH(O$1,raw[[#This Row],[active years]])),1,"")</f>
        <v/>
      </c>
      <c r="P2172" t="str">
        <f>IF(ISNUMBER(SEARCH(P$1,raw[[#This Row],[active years]])),1,"")</f>
        <v/>
      </c>
      <c r="Q2172" t="str">
        <f>IF(ISNUMBER(SEARCH(Q$1,raw[[#This Row],[active years]])),1,"")</f>
        <v/>
      </c>
      <c r="R2172" t="str">
        <f>IF(ISNUMBER(SEARCH(R$1,raw[[#This Row],[active years]])),1,"")</f>
        <v/>
      </c>
      <c r="S2172">
        <f>IF(ISNUMBER(SEARCH(S$1,raw[[#This Row],[active years]])),1,"")</f>
        <v>1</v>
      </c>
      <c r="T2172">
        <f>IF(ISNUMBER(SEARCH(T$1,raw[[#This Row],[active years]])),1,"")</f>
        <v>1</v>
      </c>
      <c r="U2172">
        <f>IF(ISNUMBER(SEARCH(U$1,raw[[#This Row],[active years]])),1,"")</f>
        <v>1</v>
      </c>
      <c r="V2172">
        <f>IF(ISNUMBER(SEARCH(V$1,raw[[#This Row],[active years]])),1,"")</f>
        <v>1</v>
      </c>
      <c r="W2172">
        <f>IF(ISNUMBER(SEARCH(W$1,raw[[#This Row],[active years]])),1,"")</f>
        <v>1</v>
      </c>
      <c r="X2172">
        <f>IF(ISNUMBER(SEARCH(X$1,raw[[#This Row],[active years]])),1,"")</f>
        <v>1</v>
      </c>
      <c r="Y2172">
        <f>IF(ISNUMBER(SEARCH(Y$1,raw[[#This Row],[active years]])),1,"")</f>
        <v>1</v>
      </c>
      <c r="Z2172">
        <f>IF(ISNUMBER(SEARCH(Z$1,raw[[#This Row],[active years]])),1,"")</f>
        <v>1</v>
      </c>
      <c r="AA2172">
        <f>IF(ISNUMBER(SEARCH(AA$1,raw[[#This Row],[active years]])),1,"")</f>
        <v>1</v>
      </c>
    </row>
    <row r="2173" spans="1:27" x14ac:dyDescent="0.45">
      <c r="A2173">
        <f>raw[team]</f>
        <v>2644</v>
      </c>
      <c r="B2173">
        <f>raw[rookie year]</f>
        <v>2008</v>
      </c>
      <c r="C2173" t="str">
        <f>IF(ISNUMBER(SEARCH(C$1,raw[[#This Row],[active years]])),1,"")</f>
        <v/>
      </c>
      <c r="D2173" t="str">
        <f>IF(ISNUMBER(SEARCH(D$1,raw[[#This Row],[active years]])),1,"")</f>
        <v/>
      </c>
      <c r="E2173" t="str">
        <f>IF(ISNUMBER(SEARCH(E$1,raw[[#This Row],[active years]])),1,"")</f>
        <v/>
      </c>
      <c r="F2173" t="str">
        <f>IF(ISNUMBER(SEARCH(F$1,raw[[#This Row],[active years]])),1,"")</f>
        <v/>
      </c>
      <c r="G2173" t="str">
        <f>IF(ISNUMBER(SEARCH(G$1,raw[[#This Row],[active years]])),1,"")</f>
        <v/>
      </c>
      <c r="H2173" t="str">
        <f>IF(ISNUMBER(SEARCH(H$1,raw[[#This Row],[active years]])),1,"")</f>
        <v/>
      </c>
      <c r="I2173" t="str">
        <f>IF(ISNUMBER(SEARCH(I$1,raw[[#This Row],[active years]])),1,"")</f>
        <v/>
      </c>
      <c r="J2173" t="str">
        <f>IF(ISNUMBER(SEARCH(J$1,raw[[#This Row],[active years]])),1,"")</f>
        <v/>
      </c>
      <c r="K2173" t="str">
        <f>IF(ISNUMBER(SEARCH(K$1,raw[[#This Row],[active years]])),1,"")</f>
        <v/>
      </c>
      <c r="L2173" t="str">
        <f>IF(ISNUMBER(SEARCH(L$1,raw[[#This Row],[active years]])),1,"")</f>
        <v/>
      </c>
      <c r="M2173" t="str">
        <f>IF(ISNUMBER(SEARCH(M$1,raw[[#This Row],[active years]])),1,"")</f>
        <v/>
      </c>
      <c r="N2173" t="str">
        <f>IF(ISNUMBER(SEARCH(N$1,raw[[#This Row],[active years]])),1,"")</f>
        <v/>
      </c>
      <c r="O2173" t="str">
        <f>IF(ISNUMBER(SEARCH(O$1,raw[[#This Row],[active years]])),1,"")</f>
        <v/>
      </c>
      <c r="P2173" t="str">
        <f>IF(ISNUMBER(SEARCH(P$1,raw[[#This Row],[active years]])),1,"")</f>
        <v/>
      </c>
      <c r="Q2173" t="str">
        <f>IF(ISNUMBER(SEARCH(Q$1,raw[[#This Row],[active years]])),1,"")</f>
        <v/>
      </c>
      <c r="R2173" t="str">
        <f>IF(ISNUMBER(SEARCH(R$1,raw[[#This Row],[active years]])),1,"")</f>
        <v/>
      </c>
      <c r="S2173">
        <f>IF(ISNUMBER(SEARCH(S$1,raw[[#This Row],[active years]])),1,"")</f>
        <v>1</v>
      </c>
      <c r="T2173">
        <f>IF(ISNUMBER(SEARCH(T$1,raw[[#This Row],[active years]])),1,"")</f>
        <v>1</v>
      </c>
      <c r="U2173" t="str">
        <f>IF(ISNUMBER(SEARCH(U$1,raw[[#This Row],[active years]])),1,"")</f>
        <v/>
      </c>
      <c r="V2173" t="str">
        <f>IF(ISNUMBER(SEARCH(V$1,raw[[#This Row],[active years]])),1,"")</f>
        <v/>
      </c>
      <c r="W2173" t="str">
        <f>IF(ISNUMBER(SEARCH(W$1,raw[[#This Row],[active years]])),1,"")</f>
        <v/>
      </c>
      <c r="X2173" t="str">
        <f>IF(ISNUMBER(SEARCH(X$1,raw[[#This Row],[active years]])),1,"")</f>
        <v/>
      </c>
      <c r="Y2173" t="str">
        <f>IF(ISNUMBER(SEARCH(Y$1,raw[[#This Row],[active years]])),1,"")</f>
        <v/>
      </c>
      <c r="Z2173" t="str">
        <f>IF(ISNUMBER(SEARCH(Z$1,raw[[#This Row],[active years]])),1,"")</f>
        <v/>
      </c>
      <c r="AA2173" t="str">
        <f>IF(ISNUMBER(SEARCH(AA$1,raw[[#This Row],[active years]])),1,"")</f>
        <v/>
      </c>
    </row>
    <row r="2174" spans="1:27" x14ac:dyDescent="0.45">
      <c r="A2174">
        <f>raw[team]</f>
        <v>2645</v>
      </c>
      <c r="B2174">
        <f>raw[rookie year]</f>
        <v>2008</v>
      </c>
      <c r="C2174" t="str">
        <f>IF(ISNUMBER(SEARCH(C$1,raw[[#This Row],[active years]])),1,"")</f>
        <v/>
      </c>
      <c r="D2174" t="str">
        <f>IF(ISNUMBER(SEARCH(D$1,raw[[#This Row],[active years]])),1,"")</f>
        <v/>
      </c>
      <c r="E2174" t="str">
        <f>IF(ISNUMBER(SEARCH(E$1,raw[[#This Row],[active years]])),1,"")</f>
        <v/>
      </c>
      <c r="F2174" t="str">
        <f>IF(ISNUMBER(SEARCH(F$1,raw[[#This Row],[active years]])),1,"")</f>
        <v/>
      </c>
      <c r="G2174" t="str">
        <f>IF(ISNUMBER(SEARCH(G$1,raw[[#This Row],[active years]])),1,"")</f>
        <v/>
      </c>
      <c r="H2174" t="str">
        <f>IF(ISNUMBER(SEARCH(H$1,raw[[#This Row],[active years]])),1,"")</f>
        <v/>
      </c>
      <c r="I2174" t="str">
        <f>IF(ISNUMBER(SEARCH(I$1,raw[[#This Row],[active years]])),1,"")</f>
        <v/>
      </c>
      <c r="J2174" t="str">
        <f>IF(ISNUMBER(SEARCH(J$1,raw[[#This Row],[active years]])),1,"")</f>
        <v/>
      </c>
      <c r="K2174" t="str">
        <f>IF(ISNUMBER(SEARCH(K$1,raw[[#This Row],[active years]])),1,"")</f>
        <v/>
      </c>
      <c r="L2174" t="str">
        <f>IF(ISNUMBER(SEARCH(L$1,raw[[#This Row],[active years]])),1,"")</f>
        <v/>
      </c>
      <c r="M2174" t="str">
        <f>IF(ISNUMBER(SEARCH(M$1,raw[[#This Row],[active years]])),1,"")</f>
        <v/>
      </c>
      <c r="N2174" t="str">
        <f>IF(ISNUMBER(SEARCH(N$1,raw[[#This Row],[active years]])),1,"")</f>
        <v/>
      </c>
      <c r="O2174" t="str">
        <f>IF(ISNUMBER(SEARCH(O$1,raw[[#This Row],[active years]])),1,"")</f>
        <v/>
      </c>
      <c r="P2174" t="str">
        <f>IF(ISNUMBER(SEARCH(P$1,raw[[#This Row],[active years]])),1,"")</f>
        <v/>
      </c>
      <c r="Q2174" t="str">
        <f>IF(ISNUMBER(SEARCH(Q$1,raw[[#This Row],[active years]])),1,"")</f>
        <v/>
      </c>
      <c r="R2174" t="str">
        <f>IF(ISNUMBER(SEARCH(R$1,raw[[#This Row],[active years]])),1,"")</f>
        <v/>
      </c>
      <c r="S2174">
        <f>IF(ISNUMBER(SEARCH(S$1,raw[[#This Row],[active years]])),1,"")</f>
        <v>1</v>
      </c>
      <c r="T2174">
        <f>IF(ISNUMBER(SEARCH(T$1,raw[[#This Row],[active years]])),1,"")</f>
        <v>1</v>
      </c>
      <c r="U2174">
        <f>IF(ISNUMBER(SEARCH(U$1,raw[[#This Row],[active years]])),1,"")</f>
        <v>1</v>
      </c>
      <c r="V2174" t="str">
        <f>IF(ISNUMBER(SEARCH(V$1,raw[[#This Row],[active years]])),1,"")</f>
        <v/>
      </c>
      <c r="W2174" t="str">
        <f>IF(ISNUMBER(SEARCH(W$1,raw[[#This Row],[active years]])),1,"")</f>
        <v/>
      </c>
      <c r="X2174" t="str">
        <f>IF(ISNUMBER(SEARCH(X$1,raw[[#This Row],[active years]])),1,"")</f>
        <v/>
      </c>
      <c r="Y2174" t="str">
        <f>IF(ISNUMBER(SEARCH(Y$1,raw[[#This Row],[active years]])),1,"")</f>
        <v/>
      </c>
      <c r="Z2174" t="str">
        <f>IF(ISNUMBER(SEARCH(Z$1,raw[[#This Row],[active years]])),1,"")</f>
        <v/>
      </c>
      <c r="AA2174" t="str">
        <f>IF(ISNUMBER(SEARCH(AA$1,raw[[#This Row],[active years]])),1,"")</f>
        <v/>
      </c>
    </row>
    <row r="2175" spans="1:27" x14ac:dyDescent="0.45">
      <c r="A2175">
        <f>raw[team]</f>
        <v>2647</v>
      </c>
      <c r="B2175">
        <f>raw[rookie year]</f>
        <v>2008</v>
      </c>
      <c r="C2175" t="str">
        <f>IF(ISNUMBER(SEARCH(C$1,raw[[#This Row],[active years]])),1,"")</f>
        <v/>
      </c>
      <c r="D2175" t="str">
        <f>IF(ISNUMBER(SEARCH(D$1,raw[[#This Row],[active years]])),1,"")</f>
        <v/>
      </c>
      <c r="E2175" t="str">
        <f>IF(ISNUMBER(SEARCH(E$1,raw[[#This Row],[active years]])),1,"")</f>
        <v/>
      </c>
      <c r="F2175" t="str">
        <f>IF(ISNUMBER(SEARCH(F$1,raw[[#This Row],[active years]])),1,"")</f>
        <v/>
      </c>
      <c r="G2175" t="str">
        <f>IF(ISNUMBER(SEARCH(G$1,raw[[#This Row],[active years]])),1,"")</f>
        <v/>
      </c>
      <c r="H2175" t="str">
        <f>IF(ISNUMBER(SEARCH(H$1,raw[[#This Row],[active years]])),1,"")</f>
        <v/>
      </c>
      <c r="I2175" t="str">
        <f>IF(ISNUMBER(SEARCH(I$1,raw[[#This Row],[active years]])),1,"")</f>
        <v/>
      </c>
      <c r="J2175" t="str">
        <f>IF(ISNUMBER(SEARCH(J$1,raw[[#This Row],[active years]])),1,"")</f>
        <v/>
      </c>
      <c r="K2175" t="str">
        <f>IF(ISNUMBER(SEARCH(K$1,raw[[#This Row],[active years]])),1,"")</f>
        <v/>
      </c>
      <c r="L2175" t="str">
        <f>IF(ISNUMBER(SEARCH(L$1,raw[[#This Row],[active years]])),1,"")</f>
        <v/>
      </c>
      <c r="M2175" t="str">
        <f>IF(ISNUMBER(SEARCH(M$1,raw[[#This Row],[active years]])),1,"")</f>
        <v/>
      </c>
      <c r="N2175" t="str">
        <f>IF(ISNUMBER(SEARCH(N$1,raw[[#This Row],[active years]])),1,"")</f>
        <v/>
      </c>
      <c r="O2175" t="str">
        <f>IF(ISNUMBER(SEARCH(O$1,raw[[#This Row],[active years]])),1,"")</f>
        <v/>
      </c>
      <c r="P2175" t="str">
        <f>IF(ISNUMBER(SEARCH(P$1,raw[[#This Row],[active years]])),1,"")</f>
        <v/>
      </c>
      <c r="Q2175" t="str">
        <f>IF(ISNUMBER(SEARCH(Q$1,raw[[#This Row],[active years]])),1,"")</f>
        <v/>
      </c>
      <c r="R2175" t="str">
        <f>IF(ISNUMBER(SEARCH(R$1,raw[[#This Row],[active years]])),1,"")</f>
        <v/>
      </c>
      <c r="S2175">
        <f>IF(ISNUMBER(SEARCH(S$1,raw[[#This Row],[active years]])),1,"")</f>
        <v>1</v>
      </c>
      <c r="T2175">
        <f>IF(ISNUMBER(SEARCH(T$1,raw[[#This Row],[active years]])),1,"")</f>
        <v>1</v>
      </c>
      <c r="U2175">
        <f>IF(ISNUMBER(SEARCH(U$1,raw[[#This Row],[active years]])),1,"")</f>
        <v>1</v>
      </c>
      <c r="V2175">
        <f>IF(ISNUMBER(SEARCH(V$1,raw[[#This Row],[active years]])),1,"")</f>
        <v>1</v>
      </c>
      <c r="W2175">
        <f>IF(ISNUMBER(SEARCH(W$1,raw[[#This Row],[active years]])),1,"")</f>
        <v>1</v>
      </c>
      <c r="X2175">
        <f>IF(ISNUMBER(SEARCH(X$1,raw[[#This Row],[active years]])),1,"")</f>
        <v>1</v>
      </c>
      <c r="Y2175">
        <f>IF(ISNUMBER(SEARCH(Y$1,raw[[#This Row],[active years]])),1,"")</f>
        <v>1</v>
      </c>
      <c r="Z2175">
        <f>IF(ISNUMBER(SEARCH(Z$1,raw[[#This Row],[active years]])),1,"")</f>
        <v>1</v>
      </c>
      <c r="AA2175">
        <f>IF(ISNUMBER(SEARCH(AA$1,raw[[#This Row],[active years]])),1,"")</f>
        <v>1</v>
      </c>
    </row>
    <row r="2176" spans="1:27" x14ac:dyDescent="0.45">
      <c r="A2176">
        <f>raw[team]</f>
        <v>2648</v>
      </c>
      <c r="B2176">
        <f>raw[rookie year]</f>
        <v>2008</v>
      </c>
      <c r="C2176" t="str">
        <f>IF(ISNUMBER(SEARCH(C$1,raw[[#This Row],[active years]])),1,"")</f>
        <v/>
      </c>
      <c r="D2176" t="str">
        <f>IF(ISNUMBER(SEARCH(D$1,raw[[#This Row],[active years]])),1,"")</f>
        <v/>
      </c>
      <c r="E2176" t="str">
        <f>IF(ISNUMBER(SEARCH(E$1,raw[[#This Row],[active years]])),1,"")</f>
        <v/>
      </c>
      <c r="F2176" t="str">
        <f>IF(ISNUMBER(SEARCH(F$1,raw[[#This Row],[active years]])),1,"")</f>
        <v/>
      </c>
      <c r="G2176" t="str">
        <f>IF(ISNUMBER(SEARCH(G$1,raw[[#This Row],[active years]])),1,"")</f>
        <v/>
      </c>
      <c r="H2176" t="str">
        <f>IF(ISNUMBER(SEARCH(H$1,raw[[#This Row],[active years]])),1,"")</f>
        <v/>
      </c>
      <c r="I2176" t="str">
        <f>IF(ISNUMBER(SEARCH(I$1,raw[[#This Row],[active years]])),1,"")</f>
        <v/>
      </c>
      <c r="J2176" t="str">
        <f>IF(ISNUMBER(SEARCH(J$1,raw[[#This Row],[active years]])),1,"")</f>
        <v/>
      </c>
      <c r="K2176" t="str">
        <f>IF(ISNUMBER(SEARCH(K$1,raw[[#This Row],[active years]])),1,"")</f>
        <v/>
      </c>
      <c r="L2176" t="str">
        <f>IF(ISNUMBER(SEARCH(L$1,raw[[#This Row],[active years]])),1,"")</f>
        <v/>
      </c>
      <c r="M2176" t="str">
        <f>IF(ISNUMBER(SEARCH(M$1,raw[[#This Row],[active years]])),1,"")</f>
        <v/>
      </c>
      <c r="N2176" t="str">
        <f>IF(ISNUMBER(SEARCH(N$1,raw[[#This Row],[active years]])),1,"")</f>
        <v/>
      </c>
      <c r="O2176" t="str">
        <f>IF(ISNUMBER(SEARCH(O$1,raw[[#This Row],[active years]])),1,"")</f>
        <v/>
      </c>
      <c r="P2176" t="str">
        <f>IF(ISNUMBER(SEARCH(P$1,raw[[#This Row],[active years]])),1,"")</f>
        <v/>
      </c>
      <c r="Q2176" t="str">
        <f>IF(ISNUMBER(SEARCH(Q$1,raw[[#This Row],[active years]])),1,"")</f>
        <v/>
      </c>
      <c r="R2176" t="str">
        <f>IF(ISNUMBER(SEARCH(R$1,raw[[#This Row],[active years]])),1,"")</f>
        <v/>
      </c>
      <c r="S2176">
        <f>IF(ISNUMBER(SEARCH(S$1,raw[[#This Row],[active years]])),1,"")</f>
        <v>1</v>
      </c>
      <c r="T2176">
        <f>IF(ISNUMBER(SEARCH(T$1,raw[[#This Row],[active years]])),1,"")</f>
        <v>1</v>
      </c>
      <c r="U2176">
        <f>IF(ISNUMBER(SEARCH(U$1,raw[[#This Row],[active years]])),1,"")</f>
        <v>1</v>
      </c>
      <c r="V2176">
        <f>IF(ISNUMBER(SEARCH(V$1,raw[[#This Row],[active years]])),1,"")</f>
        <v>1</v>
      </c>
      <c r="W2176">
        <f>IF(ISNUMBER(SEARCH(W$1,raw[[#This Row],[active years]])),1,"")</f>
        <v>1</v>
      </c>
      <c r="X2176">
        <f>IF(ISNUMBER(SEARCH(X$1,raw[[#This Row],[active years]])),1,"")</f>
        <v>1</v>
      </c>
      <c r="Y2176">
        <f>IF(ISNUMBER(SEARCH(Y$1,raw[[#This Row],[active years]])),1,"")</f>
        <v>1</v>
      </c>
      <c r="Z2176">
        <f>IF(ISNUMBER(SEARCH(Z$1,raw[[#This Row],[active years]])),1,"")</f>
        <v>1</v>
      </c>
      <c r="AA2176">
        <f>IF(ISNUMBER(SEARCH(AA$1,raw[[#This Row],[active years]])),1,"")</f>
        <v>1</v>
      </c>
    </row>
    <row r="2177" spans="1:27" x14ac:dyDescent="0.45">
      <c r="A2177">
        <f>raw[team]</f>
        <v>2649</v>
      </c>
      <c r="B2177">
        <f>raw[rookie year]</f>
        <v>2008</v>
      </c>
      <c r="C2177" t="str">
        <f>IF(ISNUMBER(SEARCH(C$1,raw[[#This Row],[active years]])),1,"")</f>
        <v/>
      </c>
      <c r="D2177" t="str">
        <f>IF(ISNUMBER(SEARCH(D$1,raw[[#This Row],[active years]])),1,"")</f>
        <v/>
      </c>
      <c r="E2177" t="str">
        <f>IF(ISNUMBER(SEARCH(E$1,raw[[#This Row],[active years]])),1,"")</f>
        <v/>
      </c>
      <c r="F2177" t="str">
        <f>IF(ISNUMBER(SEARCH(F$1,raw[[#This Row],[active years]])),1,"")</f>
        <v/>
      </c>
      <c r="G2177" t="str">
        <f>IF(ISNUMBER(SEARCH(G$1,raw[[#This Row],[active years]])),1,"")</f>
        <v/>
      </c>
      <c r="H2177" t="str">
        <f>IF(ISNUMBER(SEARCH(H$1,raw[[#This Row],[active years]])),1,"")</f>
        <v/>
      </c>
      <c r="I2177" t="str">
        <f>IF(ISNUMBER(SEARCH(I$1,raw[[#This Row],[active years]])),1,"")</f>
        <v/>
      </c>
      <c r="J2177" t="str">
        <f>IF(ISNUMBER(SEARCH(J$1,raw[[#This Row],[active years]])),1,"")</f>
        <v/>
      </c>
      <c r="K2177" t="str">
        <f>IF(ISNUMBER(SEARCH(K$1,raw[[#This Row],[active years]])),1,"")</f>
        <v/>
      </c>
      <c r="L2177" t="str">
        <f>IF(ISNUMBER(SEARCH(L$1,raw[[#This Row],[active years]])),1,"")</f>
        <v/>
      </c>
      <c r="M2177" t="str">
        <f>IF(ISNUMBER(SEARCH(M$1,raw[[#This Row],[active years]])),1,"")</f>
        <v/>
      </c>
      <c r="N2177" t="str">
        <f>IF(ISNUMBER(SEARCH(N$1,raw[[#This Row],[active years]])),1,"")</f>
        <v/>
      </c>
      <c r="O2177" t="str">
        <f>IF(ISNUMBER(SEARCH(O$1,raw[[#This Row],[active years]])),1,"")</f>
        <v/>
      </c>
      <c r="P2177" t="str">
        <f>IF(ISNUMBER(SEARCH(P$1,raw[[#This Row],[active years]])),1,"")</f>
        <v/>
      </c>
      <c r="Q2177" t="str">
        <f>IF(ISNUMBER(SEARCH(Q$1,raw[[#This Row],[active years]])),1,"")</f>
        <v/>
      </c>
      <c r="R2177" t="str">
        <f>IF(ISNUMBER(SEARCH(R$1,raw[[#This Row],[active years]])),1,"")</f>
        <v/>
      </c>
      <c r="S2177">
        <f>IF(ISNUMBER(SEARCH(S$1,raw[[#This Row],[active years]])),1,"")</f>
        <v>1</v>
      </c>
      <c r="T2177" t="str">
        <f>IF(ISNUMBER(SEARCH(T$1,raw[[#This Row],[active years]])),1,"")</f>
        <v/>
      </c>
      <c r="U2177" t="str">
        <f>IF(ISNUMBER(SEARCH(U$1,raw[[#This Row],[active years]])),1,"")</f>
        <v/>
      </c>
      <c r="V2177" t="str">
        <f>IF(ISNUMBER(SEARCH(V$1,raw[[#This Row],[active years]])),1,"")</f>
        <v/>
      </c>
      <c r="W2177" t="str">
        <f>IF(ISNUMBER(SEARCH(W$1,raw[[#This Row],[active years]])),1,"")</f>
        <v/>
      </c>
      <c r="X2177" t="str">
        <f>IF(ISNUMBER(SEARCH(X$1,raw[[#This Row],[active years]])),1,"")</f>
        <v/>
      </c>
      <c r="Y2177" t="str">
        <f>IF(ISNUMBER(SEARCH(Y$1,raw[[#This Row],[active years]])),1,"")</f>
        <v/>
      </c>
      <c r="Z2177" t="str">
        <f>IF(ISNUMBER(SEARCH(Z$1,raw[[#This Row],[active years]])),1,"")</f>
        <v/>
      </c>
      <c r="AA2177" t="str">
        <f>IF(ISNUMBER(SEARCH(AA$1,raw[[#This Row],[active years]])),1,"")</f>
        <v/>
      </c>
    </row>
    <row r="2178" spans="1:27" x14ac:dyDescent="0.45">
      <c r="A2178">
        <f>raw[team]</f>
        <v>2650</v>
      </c>
      <c r="B2178">
        <f>raw[rookie year]</f>
        <v>2008</v>
      </c>
      <c r="C2178" t="str">
        <f>IF(ISNUMBER(SEARCH(C$1,raw[[#This Row],[active years]])),1,"")</f>
        <v/>
      </c>
      <c r="D2178" t="str">
        <f>IF(ISNUMBER(SEARCH(D$1,raw[[#This Row],[active years]])),1,"")</f>
        <v/>
      </c>
      <c r="E2178" t="str">
        <f>IF(ISNUMBER(SEARCH(E$1,raw[[#This Row],[active years]])),1,"")</f>
        <v/>
      </c>
      <c r="F2178" t="str">
        <f>IF(ISNUMBER(SEARCH(F$1,raw[[#This Row],[active years]])),1,"")</f>
        <v/>
      </c>
      <c r="G2178" t="str">
        <f>IF(ISNUMBER(SEARCH(G$1,raw[[#This Row],[active years]])),1,"")</f>
        <v/>
      </c>
      <c r="H2178" t="str">
        <f>IF(ISNUMBER(SEARCH(H$1,raw[[#This Row],[active years]])),1,"")</f>
        <v/>
      </c>
      <c r="I2178" t="str">
        <f>IF(ISNUMBER(SEARCH(I$1,raw[[#This Row],[active years]])),1,"")</f>
        <v/>
      </c>
      <c r="J2178" t="str">
        <f>IF(ISNUMBER(SEARCH(J$1,raw[[#This Row],[active years]])),1,"")</f>
        <v/>
      </c>
      <c r="K2178" t="str">
        <f>IF(ISNUMBER(SEARCH(K$1,raw[[#This Row],[active years]])),1,"")</f>
        <v/>
      </c>
      <c r="L2178" t="str">
        <f>IF(ISNUMBER(SEARCH(L$1,raw[[#This Row],[active years]])),1,"")</f>
        <v/>
      </c>
      <c r="M2178" t="str">
        <f>IF(ISNUMBER(SEARCH(M$1,raw[[#This Row],[active years]])),1,"")</f>
        <v/>
      </c>
      <c r="N2178" t="str">
        <f>IF(ISNUMBER(SEARCH(N$1,raw[[#This Row],[active years]])),1,"")</f>
        <v/>
      </c>
      <c r="O2178" t="str">
        <f>IF(ISNUMBER(SEARCH(O$1,raw[[#This Row],[active years]])),1,"")</f>
        <v/>
      </c>
      <c r="P2178" t="str">
        <f>IF(ISNUMBER(SEARCH(P$1,raw[[#This Row],[active years]])),1,"")</f>
        <v/>
      </c>
      <c r="Q2178" t="str">
        <f>IF(ISNUMBER(SEARCH(Q$1,raw[[#This Row],[active years]])),1,"")</f>
        <v/>
      </c>
      <c r="R2178" t="str">
        <f>IF(ISNUMBER(SEARCH(R$1,raw[[#This Row],[active years]])),1,"")</f>
        <v/>
      </c>
      <c r="S2178">
        <f>IF(ISNUMBER(SEARCH(S$1,raw[[#This Row],[active years]])),1,"")</f>
        <v>1</v>
      </c>
      <c r="T2178">
        <f>IF(ISNUMBER(SEARCH(T$1,raw[[#This Row],[active years]])),1,"")</f>
        <v>1</v>
      </c>
      <c r="U2178" t="str">
        <f>IF(ISNUMBER(SEARCH(U$1,raw[[#This Row],[active years]])),1,"")</f>
        <v/>
      </c>
      <c r="V2178" t="str">
        <f>IF(ISNUMBER(SEARCH(V$1,raw[[#This Row],[active years]])),1,"")</f>
        <v/>
      </c>
      <c r="W2178" t="str">
        <f>IF(ISNUMBER(SEARCH(W$1,raw[[#This Row],[active years]])),1,"")</f>
        <v/>
      </c>
      <c r="X2178" t="str">
        <f>IF(ISNUMBER(SEARCH(X$1,raw[[#This Row],[active years]])),1,"")</f>
        <v/>
      </c>
      <c r="Y2178" t="str">
        <f>IF(ISNUMBER(SEARCH(Y$1,raw[[#This Row],[active years]])),1,"")</f>
        <v/>
      </c>
      <c r="Z2178" t="str">
        <f>IF(ISNUMBER(SEARCH(Z$1,raw[[#This Row],[active years]])),1,"")</f>
        <v/>
      </c>
      <c r="AA2178" t="str">
        <f>IF(ISNUMBER(SEARCH(AA$1,raw[[#This Row],[active years]])),1,"")</f>
        <v/>
      </c>
    </row>
    <row r="2179" spans="1:27" x14ac:dyDescent="0.45">
      <c r="A2179">
        <f>raw[team]</f>
        <v>2652</v>
      </c>
      <c r="B2179">
        <f>raw[rookie year]</f>
        <v>2008</v>
      </c>
      <c r="C2179" t="str">
        <f>IF(ISNUMBER(SEARCH(C$1,raw[[#This Row],[active years]])),1,"")</f>
        <v/>
      </c>
      <c r="D2179" t="str">
        <f>IF(ISNUMBER(SEARCH(D$1,raw[[#This Row],[active years]])),1,"")</f>
        <v/>
      </c>
      <c r="E2179" t="str">
        <f>IF(ISNUMBER(SEARCH(E$1,raw[[#This Row],[active years]])),1,"")</f>
        <v/>
      </c>
      <c r="F2179" t="str">
        <f>IF(ISNUMBER(SEARCH(F$1,raw[[#This Row],[active years]])),1,"")</f>
        <v/>
      </c>
      <c r="G2179" t="str">
        <f>IF(ISNUMBER(SEARCH(G$1,raw[[#This Row],[active years]])),1,"")</f>
        <v/>
      </c>
      <c r="H2179" t="str">
        <f>IF(ISNUMBER(SEARCH(H$1,raw[[#This Row],[active years]])),1,"")</f>
        <v/>
      </c>
      <c r="I2179" t="str">
        <f>IF(ISNUMBER(SEARCH(I$1,raw[[#This Row],[active years]])),1,"")</f>
        <v/>
      </c>
      <c r="J2179" t="str">
        <f>IF(ISNUMBER(SEARCH(J$1,raw[[#This Row],[active years]])),1,"")</f>
        <v/>
      </c>
      <c r="K2179" t="str">
        <f>IF(ISNUMBER(SEARCH(K$1,raw[[#This Row],[active years]])),1,"")</f>
        <v/>
      </c>
      <c r="L2179" t="str">
        <f>IF(ISNUMBER(SEARCH(L$1,raw[[#This Row],[active years]])),1,"")</f>
        <v/>
      </c>
      <c r="M2179" t="str">
        <f>IF(ISNUMBER(SEARCH(M$1,raw[[#This Row],[active years]])),1,"")</f>
        <v/>
      </c>
      <c r="N2179" t="str">
        <f>IF(ISNUMBER(SEARCH(N$1,raw[[#This Row],[active years]])),1,"")</f>
        <v/>
      </c>
      <c r="O2179" t="str">
        <f>IF(ISNUMBER(SEARCH(O$1,raw[[#This Row],[active years]])),1,"")</f>
        <v/>
      </c>
      <c r="P2179" t="str">
        <f>IF(ISNUMBER(SEARCH(P$1,raw[[#This Row],[active years]])),1,"")</f>
        <v/>
      </c>
      <c r="Q2179" t="str">
        <f>IF(ISNUMBER(SEARCH(Q$1,raw[[#This Row],[active years]])),1,"")</f>
        <v/>
      </c>
      <c r="R2179" t="str">
        <f>IF(ISNUMBER(SEARCH(R$1,raw[[#This Row],[active years]])),1,"")</f>
        <v/>
      </c>
      <c r="S2179">
        <f>IF(ISNUMBER(SEARCH(S$1,raw[[#This Row],[active years]])),1,"")</f>
        <v>1</v>
      </c>
      <c r="T2179" t="str">
        <f>IF(ISNUMBER(SEARCH(T$1,raw[[#This Row],[active years]])),1,"")</f>
        <v/>
      </c>
      <c r="U2179" t="str">
        <f>IF(ISNUMBER(SEARCH(U$1,raw[[#This Row],[active years]])),1,"")</f>
        <v/>
      </c>
      <c r="V2179" t="str">
        <f>IF(ISNUMBER(SEARCH(V$1,raw[[#This Row],[active years]])),1,"")</f>
        <v/>
      </c>
      <c r="W2179" t="str">
        <f>IF(ISNUMBER(SEARCH(W$1,raw[[#This Row],[active years]])),1,"")</f>
        <v/>
      </c>
      <c r="X2179" t="str">
        <f>IF(ISNUMBER(SEARCH(X$1,raw[[#This Row],[active years]])),1,"")</f>
        <v/>
      </c>
      <c r="Y2179" t="str">
        <f>IF(ISNUMBER(SEARCH(Y$1,raw[[#This Row],[active years]])),1,"")</f>
        <v/>
      </c>
      <c r="Z2179" t="str">
        <f>IF(ISNUMBER(SEARCH(Z$1,raw[[#This Row],[active years]])),1,"")</f>
        <v/>
      </c>
      <c r="AA2179" t="str">
        <f>IF(ISNUMBER(SEARCH(AA$1,raw[[#This Row],[active years]])),1,"")</f>
        <v/>
      </c>
    </row>
    <row r="2180" spans="1:27" x14ac:dyDescent="0.45">
      <c r="A2180">
        <f>raw[team]</f>
        <v>2653</v>
      </c>
      <c r="B2180">
        <f>raw[rookie year]</f>
        <v>2008</v>
      </c>
      <c r="C2180" t="str">
        <f>IF(ISNUMBER(SEARCH(C$1,raw[[#This Row],[active years]])),1,"")</f>
        <v/>
      </c>
      <c r="D2180" t="str">
        <f>IF(ISNUMBER(SEARCH(D$1,raw[[#This Row],[active years]])),1,"")</f>
        <v/>
      </c>
      <c r="E2180" t="str">
        <f>IF(ISNUMBER(SEARCH(E$1,raw[[#This Row],[active years]])),1,"")</f>
        <v/>
      </c>
      <c r="F2180" t="str">
        <f>IF(ISNUMBER(SEARCH(F$1,raw[[#This Row],[active years]])),1,"")</f>
        <v/>
      </c>
      <c r="G2180" t="str">
        <f>IF(ISNUMBER(SEARCH(G$1,raw[[#This Row],[active years]])),1,"")</f>
        <v/>
      </c>
      <c r="H2180" t="str">
        <f>IF(ISNUMBER(SEARCH(H$1,raw[[#This Row],[active years]])),1,"")</f>
        <v/>
      </c>
      <c r="I2180" t="str">
        <f>IF(ISNUMBER(SEARCH(I$1,raw[[#This Row],[active years]])),1,"")</f>
        <v/>
      </c>
      <c r="J2180" t="str">
        <f>IF(ISNUMBER(SEARCH(J$1,raw[[#This Row],[active years]])),1,"")</f>
        <v/>
      </c>
      <c r="K2180" t="str">
        <f>IF(ISNUMBER(SEARCH(K$1,raw[[#This Row],[active years]])),1,"")</f>
        <v/>
      </c>
      <c r="L2180" t="str">
        <f>IF(ISNUMBER(SEARCH(L$1,raw[[#This Row],[active years]])),1,"")</f>
        <v/>
      </c>
      <c r="M2180" t="str">
        <f>IF(ISNUMBER(SEARCH(M$1,raw[[#This Row],[active years]])),1,"")</f>
        <v/>
      </c>
      <c r="N2180" t="str">
        <f>IF(ISNUMBER(SEARCH(N$1,raw[[#This Row],[active years]])),1,"")</f>
        <v/>
      </c>
      <c r="O2180" t="str">
        <f>IF(ISNUMBER(SEARCH(O$1,raw[[#This Row],[active years]])),1,"")</f>
        <v/>
      </c>
      <c r="P2180" t="str">
        <f>IF(ISNUMBER(SEARCH(P$1,raw[[#This Row],[active years]])),1,"")</f>
        <v/>
      </c>
      <c r="Q2180" t="str">
        <f>IF(ISNUMBER(SEARCH(Q$1,raw[[#This Row],[active years]])),1,"")</f>
        <v/>
      </c>
      <c r="R2180" t="str">
        <f>IF(ISNUMBER(SEARCH(R$1,raw[[#This Row],[active years]])),1,"")</f>
        <v/>
      </c>
      <c r="S2180">
        <f>IF(ISNUMBER(SEARCH(S$1,raw[[#This Row],[active years]])),1,"")</f>
        <v>1</v>
      </c>
      <c r="T2180" t="str">
        <f>IF(ISNUMBER(SEARCH(T$1,raw[[#This Row],[active years]])),1,"")</f>
        <v/>
      </c>
      <c r="U2180" t="str">
        <f>IF(ISNUMBER(SEARCH(U$1,raw[[#This Row],[active years]])),1,"")</f>
        <v/>
      </c>
      <c r="V2180" t="str">
        <f>IF(ISNUMBER(SEARCH(V$1,raw[[#This Row],[active years]])),1,"")</f>
        <v/>
      </c>
      <c r="W2180" t="str">
        <f>IF(ISNUMBER(SEARCH(W$1,raw[[#This Row],[active years]])),1,"")</f>
        <v/>
      </c>
      <c r="X2180" t="str">
        <f>IF(ISNUMBER(SEARCH(X$1,raw[[#This Row],[active years]])),1,"")</f>
        <v/>
      </c>
      <c r="Y2180" t="str">
        <f>IF(ISNUMBER(SEARCH(Y$1,raw[[#This Row],[active years]])),1,"")</f>
        <v/>
      </c>
      <c r="Z2180" t="str">
        <f>IF(ISNUMBER(SEARCH(Z$1,raw[[#This Row],[active years]])),1,"")</f>
        <v/>
      </c>
      <c r="AA2180" t="str">
        <f>IF(ISNUMBER(SEARCH(AA$1,raw[[#This Row],[active years]])),1,"")</f>
        <v/>
      </c>
    </row>
    <row r="2181" spans="1:27" x14ac:dyDescent="0.45">
      <c r="A2181">
        <f>raw[team]</f>
        <v>2654</v>
      </c>
      <c r="B2181">
        <f>raw[rookie year]</f>
        <v>2008</v>
      </c>
      <c r="C2181" t="str">
        <f>IF(ISNUMBER(SEARCH(C$1,raw[[#This Row],[active years]])),1,"")</f>
        <v/>
      </c>
      <c r="D2181" t="str">
        <f>IF(ISNUMBER(SEARCH(D$1,raw[[#This Row],[active years]])),1,"")</f>
        <v/>
      </c>
      <c r="E2181" t="str">
        <f>IF(ISNUMBER(SEARCH(E$1,raw[[#This Row],[active years]])),1,"")</f>
        <v/>
      </c>
      <c r="F2181" t="str">
        <f>IF(ISNUMBER(SEARCH(F$1,raw[[#This Row],[active years]])),1,"")</f>
        <v/>
      </c>
      <c r="G2181" t="str">
        <f>IF(ISNUMBER(SEARCH(G$1,raw[[#This Row],[active years]])),1,"")</f>
        <v/>
      </c>
      <c r="H2181" t="str">
        <f>IF(ISNUMBER(SEARCH(H$1,raw[[#This Row],[active years]])),1,"")</f>
        <v/>
      </c>
      <c r="I2181" t="str">
        <f>IF(ISNUMBER(SEARCH(I$1,raw[[#This Row],[active years]])),1,"")</f>
        <v/>
      </c>
      <c r="J2181" t="str">
        <f>IF(ISNUMBER(SEARCH(J$1,raw[[#This Row],[active years]])),1,"")</f>
        <v/>
      </c>
      <c r="K2181" t="str">
        <f>IF(ISNUMBER(SEARCH(K$1,raw[[#This Row],[active years]])),1,"")</f>
        <v/>
      </c>
      <c r="L2181" t="str">
        <f>IF(ISNUMBER(SEARCH(L$1,raw[[#This Row],[active years]])),1,"")</f>
        <v/>
      </c>
      <c r="M2181" t="str">
        <f>IF(ISNUMBER(SEARCH(M$1,raw[[#This Row],[active years]])),1,"")</f>
        <v/>
      </c>
      <c r="N2181" t="str">
        <f>IF(ISNUMBER(SEARCH(N$1,raw[[#This Row],[active years]])),1,"")</f>
        <v/>
      </c>
      <c r="O2181" t="str">
        <f>IF(ISNUMBER(SEARCH(O$1,raw[[#This Row],[active years]])),1,"")</f>
        <v/>
      </c>
      <c r="P2181" t="str">
        <f>IF(ISNUMBER(SEARCH(P$1,raw[[#This Row],[active years]])),1,"")</f>
        <v/>
      </c>
      <c r="Q2181" t="str">
        <f>IF(ISNUMBER(SEARCH(Q$1,raw[[#This Row],[active years]])),1,"")</f>
        <v/>
      </c>
      <c r="R2181" t="str">
        <f>IF(ISNUMBER(SEARCH(R$1,raw[[#This Row],[active years]])),1,"")</f>
        <v/>
      </c>
      <c r="S2181">
        <f>IF(ISNUMBER(SEARCH(S$1,raw[[#This Row],[active years]])),1,"")</f>
        <v>1</v>
      </c>
      <c r="T2181">
        <f>IF(ISNUMBER(SEARCH(T$1,raw[[#This Row],[active years]])),1,"")</f>
        <v>1</v>
      </c>
      <c r="U2181">
        <f>IF(ISNUMBER(SEARCH(U$1,raw[[#This Row],[active years]])),1,"")</f>
        <v>1</v>
      </c>
      <c r="V2181">
        <f>IF(ISNUMBER(SEARCH(V$1,raw[[#This Row],[active years]])),1,"")</f>
        <v>1</v>
      </c>
      <c r="W2181">
        <f>IF(ISNUMBER(SEARCH(W$1,raw[[#This Row],[active years]])),1,"")</f>
        <v>1</v>
      </c>
      <c r="X2181">
        <f>IF(ISNUMBER(SEARCH(X$1,raw[[#This Row],[active years]])),1,"")</f>
        <v>1</v>
      </c>
      <c r="Y2181">
        <f>IF(ISNUMBER(SEARCH(Y$1,raw[[#This Row],[active years]])),1,"")</f>
        <v>1</v>
      </c>
      <c r="Z2181">
        <f>IF(ISNUMBER(SEARCH(Z$1,raw[[#This Row],[active years]])),1,"")</f>
        <v>1</v>
      </c>
      <c r="AA2181">
        <f>IF(ISNUMBER(SEARCH(AA$1,raw[[#This Row],[active years]])),1,"")</f>
        <v>1</v>
      </c>
    </row>
    <row r="2182" spans="1:27" x14ac:dyDescent="0.45">
      <c r="A2182">
        <f>raw[team]</f>
        <v>2655</v>
      </c>
      <c r="B2182">
        <f>raw[rookie year]</f>
        <v>2008</v>
      </c>
      <c r="C2182" t="str">
        <f>IF(ISNUMBER(SEARCH(C$1,raw[[#This Row],[active years]])),1,"")</f>
        <v/>
      </c>
      <c r="D2182" t="str">
        <f>IF(ISNUMBER(SEARCH(D$1,raw[[#This Row],[active years]])),1,"")</f>
        <v/>
      </c>
      <c r="E2182" t="str">
        <f>IF(ISNUMBER(SEARCH(E$1,raw[[#This Row],[active years]])),1,"")</f>
        <v/>
      </c>
      <c r="F2182" t="str">
        <f>IF(ISNUMBER(SEARCH(F$1,raw[[#This Row],[active years]])),1,"")</f>
        <v/>
      </c>
      <c r="G2182" t="str">
        <f>IF(ISNUMBER(SEARCH(G$1,raw[[#This Row],[active years]])),1,"")</f>
        <v/>
      </c>
      <c r="H2182" t="str">
        <f>IF(ISNUMBER(SEARCH(H$1,raw[[#This Row],[active years]])),1,"")</f>
        <v/>
      </c>
      <c r="I2182" t="str">
        <f>IF(ISNUMBER(SEARCH(I$1,raw[[#This Row],[active years]])),1,"")</f>
        <v/>
      </c>
      <c r="J2182" t="str">
        <f>IF(ISNUMBER(SEARCH(J$1,raw[[#This Row],[active years]])),1,"")</f>
        <v/>
      </c>
      <c r="K2182" t="str">
        <f>IF(ISNUMBER(SEARCH(K$1,raw[[#This Row],[active years]])),1,"")</f>
        <v/>
      </c>
      <c r="L2182" t="str">
        <f>IF(ISNUMBER(SEARCH(L$1,raw[[#This Row],[active years]])),1,"")</f>
        <v/>
      </c>
      <c r="M2182" t="str">
        <f>IF(ISNUMBER(SEARCH(M$1,raw[[#This Row],[active years]])),1,"")</f>
        <v/>
      </c>
      <c r="N2182" t="str">
        <f>IF(ISNUMBER(SEARCH(N$1,raw[[#This Row],[active years]])),1,"")</f>
        <v/>
      </c>
      <c r="O2182" t="str">
        <f>IF(ISNUMBER(SEARCH(O$1,raw[[#This Row],[active years]])),1,"")</f>
        <v/>
      </c>
      <c r="P2182" t="str">
        <f>IF(ISNUMBER(SEARCH(P$1,raw[[#This Row],[active years]])),1,"")</f>
        <v/>
      </c>
      <c r="Q2182" t="str">
        <f>IF(ISNUMBER(SEARCH(Q$1,raw[[#This Row],[active years]])),1,"")</f>
        <v/>
      </c>
      <c r="R2182" t="str">
        <f>IF(ISNUMBER(SEARCH(R$1,raw[[#This Row],[active years]])),1,"")</f>
        <v/>
      </c>
      <c r="S2182">
        <f>IF(ISNUMBER(SEARCH(S$1,raw[[#This Row],[active years]])),1,"")</f>
        <v>1</v>
      </c>
      <c r="T2182">
        <f>IF(ISNUMBER(SEARCH(T$1,raw[[#This Row],[active years]])),1,"")</f>
        <v>1</v>
      </c>
      <c r="U2182">
        <f>IF(ISNUMBER(SEARCH(U$1,raw[[#This Row],[active years]])),1,"")</f>
        <v>1</v>
      </c>
      <c r="V2182">
        <f>IF(ISNUMBER(SEARCH(V$1,raw[[#This Row],[active years]])),1,"")</f>
        <v>1</v>
      </c>
      <c r="W2182">
        <f>IF(ISNUMBER(SEARCH(W$1,raw[[#This Row],[active years]])),1,"")</f>
        <v>1</v>
      </c>
      <c r="X2182">
        <f>IF(ISNUMBER(SEARCH(X$1,raw[[#This Row],[active years]])),1,"")</f>
        <v>1</v>
      </c>
      <c r="Y2182">
        <f>IF(ISNUMBER(SEARCH(Y$1,raw[[#This Row],[active years]])),1,"")</f>
        <v>1</v>
      </c>
      <c r="Z2182">
        <f>IF(ISNUMBER(SEARCH(Z$1,raw[[#This Row],[active years]])),1,"")</f>
        <v>1</v>
      </c>
      <c r="AA2182">
        <f>IF(ISNUMBER(SEARCH(AA$1,raw[[#This Row],[active years]])),1,"")</f>
        <v>1</v>
      </c>
    </row>
    <row r="2183" spans="1:27" x14ac:dyDescent="0.45">
      <c r="A2183">
        <f>raw[team]</f>
        <v>2656</v>
      </c>
      <c r="B2183">
        <f>raw[rookie year]</f>
        <v>2008</v>
      </c>
      <c r="C2183" t="str">
        <f>IF(ISNUMBER(SEARCH(C$1,raw[[#This Row],[active years]])),1,"")</f>
        <v/>
      </c>
      <c r="D2183" t="str">
        <f>IF(ISNUMBER(SEARCH(D$1,raw[[#This Row],[active years]])),1,"")</f>
        <v/>
      </c>
      <c r="E2183" t="str">
        <f>IF(ISNUMBER(SEARCH(E$1,raw[[#This Row],[active years]])),1,"")</f>
        <v/>
      </c>
      <c r="F2183" t="str">
        <f>IF(ISNUMBER(SEARCH(F$1,raw[[#This Row],[active years]])),1,"")</f>
        <v/>
      </c>
      <c r="G2183" t="str">
        <f>IF(ISNUMBER(SEARCH(G$1,raw[[#This Row],[active years]])),1,"")</f>
        <v/>
      </c>
      <c r="H2183" t="str">
        <f>IF(ISNUMBER(SEARCH(H$1,raw[[#This Row],[active years]])),1,"")</f>
        <v/>
      </c>
      <c r="I2183" t="str">
        <f>IF(ISNUMBER(SEARCH(I$1,raw[[#This Row],[active years]])),1,"")</f>
        <v/>
      </c>
      <c r="J2183" t="str">
        <f>IF(ISNUMBER(SEARCH(J$1,raw[[#This Row],[active years]])),1,"")</f>
        <v/>
      </c>
      <c r="K2183" t="str">
        <f>IF(ISNUMBER(SEARCH(K$1,raw[[#This Row],[active years]])),1,"")</f>
        <v/>
      </c>
      <c r="L2183" t="str">
        <f>IF(ISNUMBER(SEARCH(L$1,raw[[#This Row],[active years]])),1,"")</f>
        <v/>
      </c>
      <c r="M2183" t="str">
        <f>IF(ISNUMBER(SEARCH(M$1,raw[[#This Row],[active years]])),1,"")</f>
        <v/>
      </c>
      <c r="N2183" t="str">
        <f>IF(ISNUMBER(SEARCH(N$1,raw[[#This Row],[active years]])),1,"")</f>
        <v/>
      </c>
      <c r="O2183" t="str">
        <f>IF(ISNUMBER(SEARCH(O$1,raw[[#This Row],[active years]])),1,"")</f>
        <v/>
      </c>
      <c r="P2183" t="str">
        <f>IF(ISNUMBER(SEARCH(P$1,raw[[#This Row],[active years]])),1,"")</f>
        <v/>
      </c>
      <c r="Q2183" t="str">
        <f>IF(ISNUMBER(SEARCH(Q$1,raw[[#This Row],[active years]])),1,"")</f>
        <v/>
      </c>
      <c r="R2183" t="str">
        <f>IF(ISNUMBER(SEARCH(R$1,raw[[#This Row],[active years]])),1,"")</f>
        <v/>
      </c>
      <c r="S2183">
        <f>IF(ISNUMBER(SEARCH(S$1,raw[[#This Row],[active years]])),1,"")</f>
        <v>1</v>
      </c>
      <c r="T2183">
        <f>IF(ISNUMBER(SEARCH(T$1,raw[[#This Row],[active years]])),1,"")</f>
        <v>1</v>
      </c>
      <c r="U2183">
        <f>IF(ISNUMBER(SEARCH(U$1,raw[[#This Row],[active years]])),1,"")</f>
        <v>1</v>
      </c>
      <c r="V2183">
        <f>IF(ISNUMBER(SEARCH(V$1,raw[[#This Row],[active years]])),1,"")</f>
        <v>1</v>
      </c>
      <c r="W2183">
        <f>IF(ISNUMBER(SEARCH(W$1,raw[[#This Row],[active years]])),1,"")</f>
        <v>1</v>
      </c>
      <c r="X2183">
        <f>IF(ISNUMBER(SEARCH(X$1,raw[[#This Row],[active years]])),1,"")</f>
        <v>1</v>
      </c>
      <c r="Y2183">
        <f>IF(ISNUMBER(SEARCH(Y$1,raw[[#This Row],[active years]])),1,"")</f>
        <v>1</v>
      </c>
      <c r="Z2183">
        <f>IF(ISNUMBER(SEARCH(Z$1,raw[[#This Row],[active years]])),1,"")</f>
        <v>1</v>
      </c>
      <c r="AA2183">
        <f>IF(ISNUMBER(SEARCH(AA$1,raw[[#This Row],[active years]])),1,"")</f>
        <v>1</v>
      </c>
    </row>
    <row r="2184" spans="1:27" x14ac:dyDescent="0.45">
      <c r="A2184">
        <f>raw[team]</f>
        <v>2657</v>
      </c>
      <c r="B2184">
        <f>raw[rookie year]</f>
        <v>2008</v>
      </c>
      <c r="C2184" t="str">
        <f>IF(ISNUMBER(SEARCH(C$1,raw[[#This Row],[active years]])),1,"")</f>
        <v/>
      </c>
      <c r="D2184" t="str">
        <f>IF(ISNUMBER(SEARCH(D$1,raw[[#This Row],[active years]])),1,"")</f>
        <v/>
      </c>
      <c r="E2184" t="str">
        <f>IF(ISNUMBER(SEARCH(E$1,raw[[#This Row],[active years]])),1,"")</f>
        <v/>
      </c>
      <c r="F2184" t="str">
        <f>IF(ISNUMBER(SEARCH(F$1,raw[[#This Row],[active years]])),1,"")</f>
        <v/>
      </c>
      <c r="G2184" t="str">
        <f>IF(ISNUMBER(SEARCH(G$1,raw[[#This Row],[active years]])),1,"")</f>
        <v/>
      </c>
      <c r="H2184" t="str">
        <f>IF(ISNUMBER(SEARCH(H$1,raw[[#This Row],[active years]])),1,"")</f>
        <v/>
      </c>
      <c r="I2184" t="str">
        <f>IF(ISNUMBER(SEARCH(I$1,raw[[#This Row],[active years]])),1,"")</f>
        <v/>
      </c>
      <c r="J2184" t="str">
        <f>IF(ISNUMBER(SEARCH(J$1,raw[[#This Row],[active years]])),1,"")</f>
        <v/>
      </c>
      <c r="K2184" t="str">
        <f>IF(ISNUMBER(SEARCH(K$1,raw[[#This Row],[active years]])),1,"")</f>
        <v/>
      </c>
      <c r="L2184" t="str">
        <f>IF(ISNUMBER(SEARCH(L$1,raw[[#This Row],[active years]])),1,"")</f>
        <v/>
      </c>
      <c r="M2184" t="str">
        <f>IF(ISNUMBER(SEARCH(M$1,raw[[#This Row],[active years]])),1,"")</f>
        <v/>
      </c>
      <c r="N2184" t="str">
        <f>IF(ISNUMBER(SEARCH(N$1,raw[[#This Row],[active years]])),1,"")</f>
        <v/>
      </c>
      <c r="O2184" t="str">
        <f>IF(ISNUMBER(SEARCH(O$1,raw[[#This Row],[active years]])),1,"")</f>
        <v/>
      </c>
      <c r="P2184" t="str">
        <f>IF(ISNUMBER(SEARCH(P$1,raw[[#This Row],[active years]])),1,"")</f>
        <v/>
      </c>
      <c r="Q2184" t="str">
        <f>IF(ISNUMBER(SEARCH(Q$1,raw[[#This Row],[active years]])),1,"")</f>
        <v/>
      </c>
      <c r="R2184" t="str">
        <f>IF(ISNUMBER(SEARCH(R$1,raw[[#This Row],[active years]])),1,"")</f>
        <v/>
      </c>
      <c r="S2184">
        <f>IF(ISNUMBER(SEARCH(S$1,raw[[#This Row],[active years]])),1,"")</f>
        <v>1</v>
      </c>
      <c r="T2184">
        <f>IF(ISNUMBER(SEARCH(T$1,raw[[#This Row],[active years]])),1,"")</f>
        <v>1</v>
      </c>
      <c r="U2184">
        <f>IF(ISNUMBER(SEARCH(U$1,raw[[#This Row],[active years]])),1,"")</f>
        <v>1</v>
      </c>
      <c r="V2184">
        <f>IF(ISNUMBER(SEARCH(V$1,raw[[#This Row],[active years]])),1,"")</f>
        <v>1</v>
      </c>
      <c r="W2184">
        <f>IF(ISNUMBER(SEARCH(W$1,raw[[#This Row],[active years]])),1,"")</f>
        <v>1</v>
      </c>
      <c r="X2184">
        <f>IF(ISNUMBER(SEARCH(X$1,raw[[#This Row],[active years]])),1,"")</f>
        <v>1</v>
      </c>
      <c r="Y2184">
        <f>IF(ISNUMBER(SEARCH(Y$1,raw[[#This Row],[active years]])),1,"")</f>
        <v>1</v>
      </c>
      <c r="Z2184">
        <f>IF(ISNUMBER(SEARCH(Z$1,raw[[#This Row],[active years]])),1,"")</f>
        <v>1</v>
      </c>
      <c r="AA2184">
        <f>IF(ISNUMBER(SEARCH(AA$1,raw[[#This Row],[active years]])),1,"")</f>
        <v>1</v>
      </c>
    </row>
    <row r="2185" spans="1:27" x14ac:dyDescent="0.45">
      <c r="A2185">
        <f>raw[team]</f>
        <v>2658</v>
      </c>
      <c r="B2185">
        <f>raw[rookie year]</f>
        <v>2008</v>
      </c>
      <c r="C2185" t="str">
        <f>IF(ISNUMBER(SEARCH(C$1,raw[[#This Row],[active years]])),1,"")</f>
        <v/>
      </c>
      <c r="D2185" t="str">
        <f>IF(ISNUMBER(SEARCH(D$1,raw[[#This Row],[active years]])),1,"")</f>
        <v/>
      </c>
      <c r="E2185" t="str">
        <f>IF(ISNUMBER(SEARCH(E$1,raw[[#This Row],[active years]])),1,"")</f>
        <v/>
      </c>
      <c r="F2185" t="str">
        <f>IF(ISNUMBER(SEARCH(F$1,raw[[#This Row],[active years]])),1,"")</f>
        <v/>
      </c>
      <c r="G2185" t="str">
        <f>IF(ISNUMBER(SEARCH(G$1,raw[[#This Row],[active years]])),1,"")</f>
        <v/>
      </c>
      <c r="H2185" t="str">
        <f>IF(ISNUMBER(SEARCH(H$1,raw[[#This Row],[active years]])),1,"")</f>
        <v/>
      </c>
      <c r="I2185" t="str">
        <f>IF(ISNUMBER(SEARCH(I$1,raw[[#This Row],[active years]])),1,"")</f>
        <v/>
      </c>
      <c r="J2185" t="str">
        <f>IF(ISNUMBER(SEARCH(J$1,raw[[#This Row],[active years]])),1,"")</f>
        <v/>
      </c>
      <c r="K2185" t="str">
        <f>IF(ISNUMBER(SEARCH(K$1,raw[[#This Row],[active years]])),1,"")</f>
        <v/>
      </c>
      <c r="L2185" t="str">
        <f>IF(ISNUMBER(SEARCH(L$1,raw[[#This Row],[active years]])),1,"")</f>
        <v/>
      </c>
      <c r="M2185" t="str">
        <f>IF(ISNUMBER(SEARCH(M$1,raw[[#This Row],[active years]])),1,"")</f>
        <v/>
      </c>
      <c r="N2185" t="str">
        <f>IF(ISNUMBER(SEARCH(N$1,raw[[#This Row],[active years]])),1,"")</f>
        <v/>
      </c>
      <c r="O2185" t="str">
        <f>IF(ISNUMBER(SEARCH(O$1,raw[[#This Row],[active years]])),1,"")</f>
        <v/>
      </c>
      <c r="P2185" t="str">
        <f>IF(ISNUMBER(SEARCH(P$1,raw[[#This Row],[active years]])),1,"")</f>
        <v/>
      </c>
      <c r="Q2185" t="str">
        <f>IF(ISNUMBER(SEARCH(Q$1,raw[[#This Row],[active years]])),1,"")</f>
        <v/>
      </c>
      <c r="R2185" t="str">
        <f>IF(ISNUMBER(SEARCH(R$1,raw[[#This Row],[active years]])),1,"")</f>
        <v/>
      </c>
      <c r="S2185">
        <f>IF(ISNUMBER(SEARCH(S$1,raw[[#This Row],[active years]])),1,"")</f>
        <v>1</v>
      </c>
      <c r="T2185">
        <f>IF(ISNUMBER(SEARCH(T$1,raw[[#This Row],[active years]])),1,"")</f>
        <v>1</v>
      </c>
      <c r="U2185">
        <f>IF(ISNUMBER(SEARCH(U$1,raw[[#This Row],[active years]])),1,"")</f>
        <v>1</v>
      </c>
      <c r="V2185">
        <f>IF(ISNUMBER(SEARCH(V$1,raw[[#This Row],[active years]])),1,"")</f>
        <v>1</v>
      </c>
      <c r="W2185">
        <f>IF(ISNUMBER(SEARCH(W$1,raw[[#This Row],[active years]])),1,"")</f>
        <v>1</v>
      </c>
      <c r="X2185">
        <f>IF(ISNUMBER(SEARCH(X$1,raw[[#This Row],[active years]])),1,"")</f>
        <v>1</v>
      </c>
      <c r="Y2185">
        <f>IF(ISNUMBER(SEARCH(Y$1,raw[[#This Row],[active years]])),1,"")</f>
        <v>1</v>
      </c>
      <c r="Z2185">
        <f>IF(ISNUMBER(SEARCH(Z$1,raw[[#This Row],[active years]])),1,"")</f>
        <v>1</v>
      </c>
      <c r="AA2185">
        <f>IF(ISNUMBER(SEARCH(AA$1,raw[[#This Row],[active years]])),1,"")</f>
        <v>1</v>
      </c>
    </row>
    <row r="2186" spans="1:27" x14ac:dyDescent="0.45">
      <c r="A2186">
        <f>raw[team]</f>
        <v>2659</v>
      </c>
      <c r="B2186">
        <f>raw[rookie year]</f>
        <v>2008</v>
      </c>
      <c r="C2186" t="str">
        <f>IF(ISNUMBER(SEARCH(C$1,raw[[#This Row],[active years]])),1,"")</f>
        <v/>
      </c>
      <c r="D2186" t="str">
        <f>IF(ISNUMBER(SEARCH(D$1,raw[[#This Row],[active years]])),1,"")</f>
        <v/>
      </c>
      <c r="E2186" t="str">
        <f>IF(ISNUMBER(SEARCH(E$1,raw[[#This Row],[active years]])),1,"")</f>
        <v/>
      </c>
      <c r="F2186" t="str">
        <f>IF(ISNUMBER(SEARCH(F$1,raw[[#This Row],[active years]])),1,"")</f>
        <v/>
      </c>
      <c r="G2186" t="str">
        <f>IF(ISNUMBER(SEARCH(G$1,raw[[#This Row],[active years]])),1,"")</f>
        <v/>
      </c>
      <c r="H2186" t="str">
        <f>IF(ISNUMBER(SEARCH(H$1,raw[[#This Row],[active years]])),1,"")</f>
        <v/>
      </c>
      <c r="I2186" t="str">
        <f>IF(ISNUMBER(SEARCH(I$1,raw[[#This Row],[active years]])),1,"")</f>
        <v/>
      </c>
      <c r="J2186" t="str">
        <f>IF(ISNUMBER(SEARCH(J$1,raw[[#This Row],[active years]])),1,"")</f>
        <v/>
      </c>
      <c r="K2186" t="str">
        <f>IF(ISNUMBER(SEARCH(K$1,raw[[#This Row],[active years]])),1,"")</f>
        <v/>
      </c>
      <c r="L2186" t="str">
        <f>IF(ISNUMBER(SEARCH(L$1,raw[[#This Row],[active years]])),1,"")</f>
        <v/>
      </c>
      <c r="M2186" t="str">
        <f>IF(ISNUMBER(SEARCH(M$1,raw[[#This Row],[active years]])),1,"")</f>
        <v/>
      </c>
      <c r="N2186" t="str">
        <f>IF(ISNUMBER(SEARCH(N$1,raw[[#This Row],[active years]])),1,"")</f>
        <v/>
      </c>
      <c r="O2186" t="str">
        <f>IF(ISNUMBER(SEARCH(O$1,raw[[#This Row],[active years]])),1,"")</f>
        <v/>
      </c>
      <c r="P2186" t="str">
        <f>IF(ISNUMBER(SEARCH(P$1,raw[[#This Row],[active years]])),1,"")</f>
        <v/>
      </c>
      <c r="Q2186" t="str">
        <f>IF(ISNUMBER(SEARCH(Q$1,raw[[#This Row],[active years]])),1,"")</f>
        <v/>
      </c>
      <c r="R2186" t="str">
        <f>IF(ISNUMBER(SEARCH(R$1,raw[[#This Row],[active years]])),1,"")</f>
        <v/>
      </c>
      <c r="S2186">
        <f>IF(ISNUMBER(SEARCH(S$1,raw[[#This Row],[active years]])),1,"")</f>
        <v>1</v>
      </c>
      <c r="T2186">
        <f>IF(ISNUMBER(SEARCH(T$1,raw[[#This Row],[active years]])),1,"")</f>
        <v>1</v>
      </c>
      <c r="U2186">
        <f>IF(ISNUMBER(SEARCH(U$1,raw[[#This Row],[active years]])),1,"")</f>
        <v>1</v>
      </c>
      <c r="V2186">
        <f>IF(ISNUMBER(SEARCH(V$1,raw[[#This Row],[active years]])),1,"")</f>
        <v>1</v>
      </c>
      <c r="W2186">
        <f>IF(ISNUMBER(SEARCH(W$1,raw[[#This Row],[active years]])),1,"")</f>
        <v>1</v>
      </c>
      <c r="X2186">
        <f>IF(ISNUMBER(SEARCH(X$1,raw[[#This Row],[active years]])),1,"")</f>
        <v>1</v>
      </c>
      <c r="Y2186">
        <f>IF(ISNUMBER(SEARCH(Y$1,raw[[#This Row],[active years]])),1,"")</f>
        <v>1</v>
      </c>
      <c r="Z2186" t="str">
        <f>IF(ISNUMBER(SEARCH(Z$1,raw[[#This Row],[active years]])),1,"")</f>
        <v/>
      </c>
      <c r="AA2186">
        <f>IF(ISNUMBER(SEARCH(AA$1,raw[[#This Row],[active years]])),1,"")</f>
        <v>1</v>
      </c>
    </row>
    <row r="2187" spans="1:27" x14ac:dyDescent="0.45">
      <c r="A2187">
        <f>raw[team]</f>
        <v>2660</v>
      </c>
      <c r="B2187">
        <f>raw[rookie year]</f>
        <v>2008</v>
      </c>
      <c r="C2187" t="str">
        <f>IF(ISNUMBER(SEARCH(C$1,raw[[#This Row],[active years]])),1,"")</f>
        <v/>
      </c>
      <c r="D2187" t="str">
        <f>IF(ISNUMBER(SEARCH(D$1,raw[[#This Row],[active years]])),1,"")</f>
        <v/>
      </c>
      <c r="E2187" t="str">
        <f>IF(ISNUMBER(SEARCH(E$1,raw[[#This Row],[active years]])),1,"")</f>
        <v/>
      </c>
      <c r="F2187" t="str">
        <f>IF(ISNUMBER(SEARCH(F$1,raw[[#This Row],[active years]])),1,"")</f>
        <v/>
      </c>
      <c r="G2187" t="str">
        <f>IF(ISNUMBER(SEARCH(G$1,raw[[#This Row],[active years]])),1,"")</f>
        <v/>
      </c>
      <c r="H2187" t="str">
        <f>IF(ISNUMBER(SEARCH(H$1,raw[[#This Row],[active years]])),1,"")</f>
        <v/>
      </c>
      <c r="I2187" t="str">
        <f>IF(ISNUMBER(SEARCH(I$1,raw[[#This Row],[active years]])),1,"")</f>
        <v/>
      </c>
      <c r="J2187" t="str">
        <f>IF(ISNUMBER(SEARCH(J$1,raw[[#This Row],[active years]])),1,"")</f>
        <v/>
      </c>
      <c r="K2187" t="str">
        <f>IF(ISNUMBER(SEARCH(K$1,raw[[#This Row],[active years]])),1,"")</f>
        <v/>
      </c>
      <c r="L2187" t="str">
        <f>IF(ISNUMBER(SEARCH(L$1,raw[[#This Row],[active years]])),1,"")</f>
        <v/>
      </c>
      <c r="M2187" t="str">
        <f>IF(ISNUMBER(SEARCH(M$1,raw[[#This Row],[active years]])),1,"")</f>
        <v/>
      </c>
      <c r="N2187" t="str">
        <f>IF(ISNUMBER(SEARCH(N$1,raw[[#This Row],[active years]])),1,"")</f>
        <v/>
      </c>
      <c r="O2187" t="str">
        <f>IF(ISNUMBER(SEARCH(O$1,raw[[#This Row],[active years]])),1,"")</f>
        <v/>
      </c>
      <c r="P2187" t="str">
        <f>IF(ISNUMBER(SEARCH(P$1,raw[[#This Row],[active years]])),1,"")</f>
        <v/>
      </c>
      <c r="Q2187" t="str">
        <f>IF(ISNUMBER(SEARCH(Q$1,raw[[#This Row],[active years]])),1,"")</f>
        <v/>
      </c>
      <c r="R2187" t="str">
        <f>IF(ISNUMBER(SEARCH(R$1,raw[[#This Row],[active years]])),1,"")</f>
        <v/>
      </c>
      <c r="S2187">
        <f>IF(ISNUMBER(SEARCH(S$1,raw[[#This Row],[active years]])),1,"")</f>
        <v>1</v>
      </c>
      <c r="T2187">
        <f>IF(ISNUMBER(SEARCH(T$1,raw[[#This Row],[active years]])),1,"")</f>
        <v>1</v>
      </c>
      <c r="U2187">
        <f>IF(ISNUMBER(SEARCH(U$1,raw[[#This Row],[active years]])),1,"")</f>
        <v>1</v>
      </c>
      <c r="V2187">
        <f>IF(ISNUMBER(SEARCH(V$1,raw[[#This Row],[active years]])),1,"")</f>
        <v>1</v>
      </c>
      <c r="W2187">
        <f>IF(ISNUMBER(SEARCH(W$1,raw[[#This Row],[active years]])),1,"")</f>
        <v>1</v>
      </c>
      <c r="X2187">
        <f>IF(ISNUMBER(SEARCH(X$1,raw[[#This Row],[active years]])),1,"")</f>
        <v>1</v>
      </c>
      <c r="Y2187">
        <f>IF(ISNUMBER(SEARCH(Y$1,raw[[#This Row],[active years]])),1,"")</f>
        <v>1</v>
      </c>
      <c r="Z2187">
        <f>IF(ISNUMBER(SEARCH(Z$1,raw[[#This Row],[active years]])),1,"")</f>
        <v>1</v>
      </c>
      <c r="AA2187">
        <f>IF(ISNUMBER(SEARCH(AA$1,raw[[#This Row],[active years]])),1,"")</f>
        <v>1</v>
      </c>
    </row>
    <row r="2188" spans="1:27" x14ac:dyDescent="0.45">
      <c r="A2188">
        <f>raw[team]</f>
        <v>2661</v>
      </c>
      <c r="B2188">
        <f>raw[rookie year]</f>
        <v>2008</v>
      </c>
      <c r="C2188" t="str">
        <f>IF(ISNUMBER(SEARCH(C$1,raw[[#This Row],[active years]])),1,"")</f>
        <v/>
      </c>
      <c r="D2188" t="str">
        <f>IF(ISNUMBER(SEARCH(D$1,raw[[#This Row],[active years]])),1,"")</f>
        <v/>
      </c>
      <c r="E2188" t="str">
        <f>IF(ISNUMBER(SEARCH(E$1,raw[[#This Row],[active years]])),1,"")</f>
        <v/>
      </c>
      <c r="F2188" t="str">
        <f>IF(ISNUMBER(SEARCH(F$1,raw[[#This Row],[active years]])),1,"")</f>
        <v/>
      </c>
      <c r="G2188" t="str">
        <f>IF(ISNUMBER(SEARCH(G$1,raw[[#This Row],[active years]])),1,"")</f>
        <v/>
      </c>
      <c r="H2188" t="str">
        <f>IF(ISNUMBER(SEARCH(H$1,raw[[#This Row],[active years]])),1,"")</f>
        <v/>
      </c>
      <c r="I2188" t="str">
        <f>IF(ISNUMBER(SEARCH(I$1,raw[[#This Row],[active years]])),1,"")</f>
        <v/>
      </c>
      <c r="J2188" t="str">
        <f>IF(ISNUMBER(SEARCH(J$1,raw[[#This Row],[active years]])),1,"")</f>
        <v/>
      </c>
      <c r="K2188" t="str">
        <f>IF(ISNUMBER(SEARCH(K$1,raw[[#This Row],[active years]])),1,"")</f>
        <v/>
      </c>
      <c r="L2188" t="str">
        <f>IF(ISNUMBER(SEARCH(L$1,raw[[#This Row],[active years]])),1,"")</f>
        <v/>
      </c>
      <c r="M2188" t="str">
        <f>IF(ISNUMBER(SEARCH(M$1,raw[[#This Row],[active years]])),1,"")</f>
        <v/>
      </c>
      <c r="N2188" t="str">
        <f>IF(ISNUMBER(SEARCH(N$1,raw[[#This Row],[active years]])),1,"")</f>
        <v/>
      </c>
      <c r="O2188" t="str">
        <f>IF(ISNUMBER(SEARCH(O$1,raw[[#This Row],[active years]])),1,"")</f>
        <v/>
      </c>
      <c r="P2188" t="str">
        <f>IF(ISNUMBER(SEARCH(P$1,raw[[#This Row],[active years]])),1,"")</f>
        <v/>
      </c>
      <c r="Q2188" t="str">
        <f>IF(ISNUMBER(SEARCH(Q$1,raw[[#This Row],[active years]])),1,"")</f>
        <v/>
      </c>
      <c r="R2188" t="str">
        <f>IF(ISNUMBER(SEARCH(R$1,raw[[#This Row],[active years]])),1,"")</f>
        <v/>
      </c>
      <c r="S2188" t="str">
        <f>IF(ISNUMBER(SEARCH(S$1,raw[[#This Row],[active years]])),1,"")</f>
        <v/>
      </c>
      <c r="T2188" t="str">
        <f>IF(ISNUMBER(SEARCH(T$1,raw[[#This Row],[active years]])),1,"")</f>
        <v/>
      </c>
      <c r="U2188" t="str">
        <f>IF(ISNUMBER(SEARCH(U$1,raw[[#This Row],[active years]])),1,"")</f>
        <v/>
      </c>
      <c r="V2188" t="str">
        <f>IF(ISNUMBER(SEARCH(V$1,raw[[#This Row],[active years]])),1,"")</f>
        <v/>
      </c>
      <c r="W2188" t="str">
        <f>IF(ISNUMBER(SEARCH(W$1,raw[[#This Row],[active years]])),1,"")</f>
        <v/>
      </c>
      <c r="X2188" t="str">
        <f>IF(ISNUMBER(SEARCH(X$1,raw[[#This Row],[active years]])),1,"")</f>
        <v/>
      </c>
      <c r="Y2188" t="str">
        <f>IF(ISNUMBER(SEARCH(Y$1,raw[[#This Row],[active years]])),1,"")</f>
        <v/>
      </c>
      <c r="Z2188" t="str">
        <f>IF(ISNUMBER(SEARCH(Z$1,raw[[#This Row],[active years]])),1,"")</f>
        <v/>
      </c>
      <c r="AA2188" t="str">
        <f>IF(ISNUMBER(SEARCH(AA$1,raw[[#This Row],[active years]])),1,"")</f>
        <v/>
      </c>
    </row>
    <row r="2189" spans="1:27" x14ac:dyDescent="0.45">
      <c r="A2189">
        <f>raw[team]</f>
        <v>2662</v>
      </c>
      <c r="B2189">
        <f>raw[rookie year]</f>
        <v>2008</v>
      </c>
      <c r="C2189" t="str">
        <f>IF(ISNUMBER(SEARCH(C$1,raw[[#This Row],[active years]])),1,"")</f>
        <v/>
      </c>
      <c r="D2189" t="str">
        <f>IF(ISNUMBER(SEARCH(D$1,raw[[#This Row],[active years]])),1,"")</f>
        <v/>
      </c>
      <c r="E2189" t="str">
        <f>IF(ISNUMBER(SEARCH(E$1,raw[[#This Row],[active years]])),1,"")</f>
        <v/>
      </c>
      <c r="F2189" t="str">
        <f>IF(ISNUMBER(SEARCH(F$1,raw[[#This Row],[active years]])),1,"")</f>
        <v/>
      </c>
      <c r="G2189" t="str">
        <f>IF(ISNUMBER(SEARCH(G$1,raw[[#This Row],[active years]])),1,"")</f>
        <v/>
      </c>
      <c r="H2189" t="str">
        <f>IF(ISNUMBER(SEARCH(H$1,raw[[#This Row],[active years]])),1,"")</f>
        <v/>
      </c>
      <c r="I2189" t="str">
        <f>IF(ISNUMBER(SEARCH(I$1,raw[[#This Row],[active years]])),1,"")</f>
        <v/>
      </c>
      <c r="J2189" t="str">
        <f>IF(ISNUMBER(SEARCH(J$1,raw[[#This Row],[active years]])),1,"")</f>
        <v/>
      </c>
      <c r="K2189" t="str">
        <f>IF(ISNUMBER(SEARCH(K$1,raw[[#This Row],[active years]])),1,"")</f>
        <v/>
      </c>
      <c r="L2189" t="str">
        <f>IF(ISNUMBER(SEARCH(L$1,raw[[#This Row],[active years]])),1,"")</f>
        <v/>
      </c>
      <c r="M2189" t="str">
        <f>IF(ISNUMBER(SEARCH(M$1,raw[[#This Row],[active years]])),1,"")</f>
        <v/>
      </c>
      <c r="N2189" t="str">
        <f>IF(ISNUMBER(SEARCH(N$1,raw[[#This Row],[active years]])),1,"")</f>
        <v/>
      </c>
      <c r="O2189" t="str">
        <f>IF(ISNUMBER(SEARCH(O$1,raw[[#This Row],[active years]])),1,"")</f>
        <v/>
      </c>
      <c r="P2189" t="str">
        <f>IF(ISNUMBER(SEARCH(P$1,raw[[#This Row],[active years]])),1,"")</f>
        <v/>
      </c>
      <c r="Q2189" t="str">
        <f>IF(ISNUMBER(SEARCH(Q$1,raw[[#This Row],[active years]])),1,"")</f>
        <v/>
      </c>
      <c r="R2189" t="str">
        <f>IF(ISNUMBER(SEARCH(R$1,raw[[#This Row],[active years]])),1,"")</f>
        <v/>
      </c>
      <c r="S2189">
        <f>IF(ISNUMBER(SEARCH(S$1,raw[[#This Row],[active years]])),1,"")</f>
        <v>1</v>
      </c>
      <c r="T2189">
        <f>IF(ISNUMBER(SEARCH(T$1,raw[[#This Row],[active years]])),1,"")</f>
        <v>1</v>
      </c>
      <c r="U2189">
        <f>IF(ISNUMBER(SEARCH(U$1,raw[[#This Row],[active years]])),1,"")</f>
        <v>1</v>
      </c>
      <c r="V2189">
        <f>IF(ISNUMBER(SEARCH(V$1,raw[[#This Row],[active years]])),1,"")</f>
        <v>1</v>
      </c>
      <c r="W2189">
        <f>IF(ISNUMBER(SEARCH(W$1,raw[[#This Row],[active years]])),1,"")</f>
        <v>1</v>
      </c>
      <c r="X2189">
        <f>IF(ISNUMBER(SEARCH(X$1,raw[[#This Row],[active years]])),1,"")</f>
        <v>1</v>
      </c>
      <c r="Y2189">
        <f>IF(ISNUMBER(SEARCH(Y$1,raw[[#This Row],[active years]])),1,"")</f>
        <v>1</v>
      </c>
      <c r="Z2189">
        <f>IF(ISNUMBER(SEARCH(Z$1,raw[[#This Row],[active years]])),1,"")</f>
        <v>1</v>
      </c>
      <c r="AA2189">
        <f>IF(ISNUMBER(SEARCH(AA$1,raw[[#This Row],[active years]])),1,"")</f>
        <v>1</v>
      </c>
    </row>
    <row r="2190" spans="1:27" x14ac:dyDescent="0.45">
      <c r="A2190">
        <f>raw[team]</f>
        <v>2663</v>
      </c>
      <c r="B2190">
        <f>raw[rookie year]</f>
        <v>2008</v>
      </c>
      <c r="C2190" t="str">
        <f>IF(ISNUMBER(SEARCH(C$1,raw[[#This Row],[active years]])),1,"")</f>
        <v/>
      </c>
      <c r="D2190" t="str">
        <f>IF(ISNUMBER(SEARCH(D$1,raw[[#This Row],[active years]])),1,"")</f>
        <v/>
      </c>
      <c r="E2190" t="str">
        <f>IF(ISNUMBER(SEARCH(E$1,raw[[#This Row],[active years]])),1,"")</f>
        <v/>
      </c>
      <c r="F2190" t="str">
        <f>IF(ISNUMBER(SEARCH(F$1,raw[[#This Row],[active years]])),1,"")</f>
        <v/>
      </c>
      <c r="G2190" t="str">
        <f>IF(ISNUMBER(SEARCH(G$1,raw[[#This Row],[active years]])),1,"")</f>
        <v/>
      </c>
      <c r="H2190" t="str">
        <f>IF(ISNUMBER(SEARCH(H$1,raw[[#This Row],[active years]])),1,"")</f>
        <v/>
      </c>
      <c r="I2190" t="str">
        <f>IF(ISNUMBER(SEARCH(I$1,raw[[#This Row],[active years]])),1,"")</f>
        <v/>
      </c>
      <c r="J2190" t="str">
        <f>IF(ISNUMBER(SEARCH(J$1,raw[[#This Row],[active years]])),1,"")</f>
        <v/>
      </c>
      <c r="K2190" t="str">
        <f>IF(ISNUMBER(SEARCH(K$1,raw[[#This Row],[active years]])),1,"")</f>
        <v/>
      </c>
      <c r="L2190" t="str">
        <f>IF(ISNUMBER(SEARCH(L$1,raw[[#This Row],[active years]])),1,"")</f>
        <v/>
      </c>
      <c r="M2190" t="str">
        <f>IF(ISNUMBER(SEARCH(M$1,raw[[#This Row],[active years]])),1,"")</f>
        <v/>
      </c>
      <c r="N2190" t="str">
        <f>IF(ISNUMBER(SEARCH(N$1,raw[[#This Row],[active years]])),1,"")</f>
        <v/>
      </c>
      <c r="O2190" t="str">
        <f>IF(ISNUMBER(SEARCH(O$1,raw[[#This Row],[active years]])),1,"")</f>
        <v/>
      </c>
      <c r="P2190" t="str">
        <f>IF(ISNUMBER(SEARCH(P$1,raw[[#This Row],[active years]])),1,"")</f>
        <v/>
      </c>
      <c r="Q2190" t="str">
        <f>IF(ISNUMBER(SEARCH(Q$1,raw[[#This Row],[active years]])),1,"")</f>
        <v/>
      </c>
      <c r="R2190" t="str">
        <f>IF(ISNUMBER(SEARCH(R$1,raw[[#This Row],[active years]])),1,"")</f>
        <v/>
      </c>
      <c r="S2190">
        <f>IF(ISNUMBER(SEARCH(S$1,raw[[#This Row],[active years]])),1,"")</f>
        <v>1</v>
      </c>
      <c r="T2190" t="str">
        <f>IF(ISNUMBER(SEARCH(T$1,raw[[#This Row],[active years]])),1,"")</f>
        <v/>
      </c>
      <c r="U2190" t="str">
        <f>IF(ISNUMBER(SEARCH(U$1,raw[[#This Row],[active years]])),1,"")</f>
        <v/>
      </c>
      <c r="V2190" t="str">
        <f>IF(ISNUMBER(SEARCH(V$1,raw[[#This Row],[active years]])),1,"")</f>
        <v/>
      </c>
      <c r="W2190" t="str">
        <f>IF(ISNUMBER(SEARCH(W$1,raw[[#This Row],[active years]])),1,"")</f>
        <v/>
      </c>
      <c r="X2190" t="str">
        <f>IF(ISNUMBER(SEARCH(X$1,raw[[#This Row],[active years]])),1,"")</f>
        <v/>
      </c>
      <c r="Y2190" t="str">
        <f>IF(ISNUMBER(SEARCH(Y$1,raw[[#This Row],[active years]])),1,"")</f>
        <v/>
      </c>
      <c r="Z2190" t="str">
        <f>IF(ISNUMBER(SEARCH(Z$1,raw[[#This Row],[active years]])),1,"")</f>
        <v/>
      </c>
      <c r="AA2190" t="str">
        <f>IF(ISNUMBER(SEARCH(AA$1,raw[[#This Row],[active years]])),1,"")</f>
        <v/>
      </c>
    </row>
    <row r="2191" spans="1:27" x14ac:dyDescent="0.45">
      <c r="A2191">
        <f>raw[team]</f>
        <v>2664</v>
      </c>
      <c r="B2191">
        <f>raw[rookie year]</f>
        <v>2008</v>
      </c>
      <c r="C2191" t="str">
        <f>IF(ISNUMBER(SEARCH(C$1,raw[[#This Row],[active years]])),1,"")</f>
        <v/>
      </c>
      <c r="D2191" t="str">
        <f>IF(ISNUMBER(SEARCH(D$1,raw[[#This Row],[active years]])),1,"")</f>
        <v/>
      </c>
      <c r="E2191" t="str">
        <f>IF(ISNUMBER(SEARCH(E$1,raw[[#This Row],[active years]])),1,"")</f>
        <v/>
      </c>
      <c r="F2191" t="str">
        <f>IF(ISNUMBER(SEARCH(F$1,raw[[#This Row],[active years]])),1,"")</f>
        <v/>
      </c>
      <c r="G2191" t="str">
        <f>IF(ISNUMBER(SEARCH(G$1,raw[[#This Row],[active years]])),1,"")</f>
        <v/>
      </c>
      <c r="H2191" t="str">
        <f>IF(ISNUMBER(SEARCH(H$1,raw[[#This Row],[active years]])),1,"")</f>
        <v/>
      </c>
      <c r="I2191" t="str">
        <f>IF(ISNUMBER(SEARCH(I$1,raw[[#This Row],[active years]])),1,"")</f>
        <v/>
      </c>
      <c r="J2191" t="str">
        <f>IF(ISNUMBER(SEARCH(J$1,raw[[#This Row],[active years]])),1,"")</f>
        <v/>
      </c>
      <c r="K2191" t="str">
        <f>IF(ISNUMBER(SEARCH(K$1,raw[[#This Row],[active years]])),1,"")</f>
        <v/>
      </c>
      <c r="L2191" t="str">
        <f>IF(ISNUMBER(SEARCH(L$1,raw[[#This Row],[active years]])),1,"")</f>
        <v/>
      </c>
      <c r="M2191" t="str">
        <f>IF(ISNUMBER(SEARCH(M$1,raw[[#This Row],[active years]])),1,"")</f>
        <v/>
      </c>
      <c r="N2191" t="str">
        <f>IF(ISNUMBER(SEARCH(N$1,raw[[#This Row],[active years]])),1,"")</f>
        <v/>
      </c>
      <c r="O2191" t="str">
        <f>IF(ISNUMBER(SEARCH(O$1,raw[[#This Row],[active years]])),1,"")</f>
        <v/>
      </c>
      <c r="P2191" t="str">
        <f>IF(ISNUMBER(SEARCH(P$1,raw[[#This Row],[active years]])),1,"")</f>
        <v/>
      </c>
      <c r="Q2191" t="str">
        <f>IF(ISNUMBER(SEARCH(Q$1,raw[[#This Row],[active years]])),1,"")</f>
        <v/>
      </c>
      <c r="R2191" t="str">
        <f>IF(ISNUMBER(SEARCH(R$1,raw[[#This Row],[active years]])),1,"")</f>
        <v/>
      </c>
      <c r="S2191">
        <f>IF(ISNUMBER(SEARCH(S$1,raw[[#This Row],[active years]])),1,"")</f>
        <v>1</v>
      </c>
      <c r="T2191">
        <f>IF(ISNUMBER(SEARCH(T$1,raw[[#This Row],[active years]])),1,"")</f>
        <v>1</v>
      </c>
      <c r="U2191" t="str">
        <f>IF(ISNUMBER(SEARCH(U$1,raw[[#This Row],[active years]])),1,"")</f>
        <v/>
      </c>
      <c r="V2191" t="str">
        <f>IF(ISNUMBER(SEARCH(V$1,raw[[#This Row],[active years]])),1,"")</f>
        <v/>
      </c>
      <c r="W2191" t="str">
        <f>IF(ISNUMBER(SEARCH(W$1,raw[[#This Row],[active years]])),1,"")</f>
        <v/>
      </c>
      <c r="X2191" t="str">
        <f>IF(ISNUMBER(SEARCH(X$1,raw[[#This Row],[active years]])),1,"")</f>
        <v/>
      </c>
      <c r="Y2191" t="str">
        <f>IF(ISNUMBER(SEARCH(Y$1,raw[[#This Row],[active years]])),1,"")</f>
        <v/>
      </c>
      <c r="Z2191" t="str">
        <f>IF(ISNUMBER(SEARCH(Z$1,raw[[#This Row],[active years]])),1,"")</f>
        <v/>
      </c>
      <c r="AA2191" t="str">
        <f>IF(ISNUMBER(SEARCH(AA$1,raw[[#This Row],[active years]])),1,"")</f>
        <v/>
      </c>
    </row>
    <row r="2192" spans="1:27" x14ac:dyDescent="0.45">
      <c r="A2192">
        <f>raw[team]</f>
        <v>2665</v>
      </c>
      <c r="B2192">
        <f>raw[rookie year]</f>
        <v>2008</v>
      </c>
      <c r="C2192" t="str">
        <f>IF(ISNUMBER(SEARCH(C$1,raw[[#This Row],[active years]])),1,"")</f>
        <v/>
      </c>
      <c r="D2192" t="str">
        <f>IF(ISNUMBER(SEARCH(D$1,raw[[#This Row],[active years]])),1,"")</f>
        <v/>
      </c>
      <c r="E2192" t="str">
        <f>IF(ISNUMBER(SEARCH(E$1,raw[[#This Row],[active years]])),1,"")</f>
        <v/>
      </c>
      <c r="F2192" t="str">
        <f>IF(ISNUMBER(SEARCH(F$1,raw[[#This Row],[active years]])),1,"")</f>
        <v/>
      </c>
      <c r="G2192" t="str">
        <f>IF(ISNUMBER(SEARCH(G$1,raw[[#This Row],[active years]])),1,"")</f>
        <v/>
      </c>
      <c r="H2192" t="str">
        <f>IF(ISNUMBER(SEARCH(H$1,raw[[#This Row],[active years]])),1,"")</f>
        <v/>
      </c>
      <c r="I2192" t="str">
        <f>IF(ISNUMBER(SEARCH(I$1,raw[[#This Row],[active years]])),1,"")</f>
        <v/>
      </c>
      <c r="J2192" t="str">
        <f>IF(ISNUMBER(SEARCH(J$1,raw[[#This Row],[active years]])),1,"")</f>
        <v/>
      </c>
      <c r="K2192" t="str">
        <f>IF(ISNUMBER(SEARCH(K$1,raw[[#This Row],[active years]])),1,"")</f>
        <v/>
      </c>
      <c r="L2192" t="str">
        <f>IF(ISNUMBER(SEARCH(L$1,raw[[#This Row],[active years]])),1,"")</f>
        <v/>
      </c>
      <c r="M2192" t="str">
        <f>IF(ISNUMBER(SEARCH(M$1,raw[[#This Row],[active years]])),1,"")</f>
        <v/>
      </c>
      <c r="N2192" t="str">
        <f>IF(ISNUMBER(SEARCH(N$1,raw[[#This Row],[active years]])),1,"")</f>
        <v/>
      </c>
      <c r="O2192" t="str">
        <f>IF(ISNUMBER(SEARCH(O$1,raw[[#This Row],[active years]])),1,"")</f>
        <v/>
      </c>
      <c r="P2192" t="str">
        <f>IF(ISNUMBER(SEARCH(P$1,raw[[#This Row],[active years]])),1,"")</f>
        <v/>
      </c>
      <c r="Q2192" t="str">
        <f>IF(ISNUMBER(SEARCH(Q$1,raw[[#This Row],[active years]])),1,"")</f>
        <v/>
      </c>
      <c r="R2192" t="str">
        <f>IF(ISNUMBER(SEARCH(R$1,raw[[#This Row],[active years]])),1,"")</f>
        <v/>
      </c>
      <c r="S2192">
        <f>IF(ISNUMBER(SEARCH(S$1,raw[[#This Row],[active years]])),1,"")</f>
        <v>1</v>
      </c>
      <c r="T2192">
        <f>IF(ISNUMBER(SEARCH(T$1,raw[[#This Row],[active years]])),1,"")</f>
        <v>1</v>
      </c>
      <c r="U2192">
        <f>IF(ISNUMBER(SEARCH(U$1,raw[[#This Row],[active years]])),1,"")</f>
        <v>1</v>
      </c>
      <c r="V2192">
        <f>IF(ISNUMBER(SEARCH(V$1,raw[[#This Row],[active years]])),1,"")</f>
        <v>1</v>
      </c>
      <c r="W2192">
        <f>IF(ISNUMBER(SEARCH(W$1,raw[[#This Row],[active years]])),1,"")</f>
        <v>1</v>
      </c>
      <c r="X2192">
        <f>IF(ISNUMBER(SEARCH(X$1,raw[[#This Row],[active years]])),1,"")</f>
        <v>1</v>
      </c>
      <c r="Y2192">
        <f>IF(ISNUMBER(SEARCH(Y$1,raw[[#This Row],[active years]])),1,"")</f>
        <v>1</v>
      </c>
      <c r="Z2192">
        <f>IF(ISNUMBER(SEARCH(Z$1,raw[[#This Row],[active years]])),1,"")</f>
        <v>1</v>
      </c>
      <c r="AA2192" t="str">
        <f>IF(ISNUMBER(SEARCH(AA$1,raw[[#This Row],[active years]])),1,"")</f>
        <v/>
      </c>
    </row>
    <row r="2193" spans="1:27" x14ac:dyDescent="0.45">
      <c r="A2193">
        <f>raw[team]</f>
        <v>2667</v>
      </c>
      <c r="B2193">
        <f>raw[rookie year]</f>
        <v>2008</v>
      </c>
      <c r="C2193" t="str">
        <f>IF(ISNUMBER(SEARCH(C$1,raw[[#This Row],[active years]])),1,"")</f>
        <v/>
      </c>
      <c r="D2193" t="str">
        <f>IF(ISNUMBER(SEARCH(D$1,raw[[#This Row],[active years]])),1,"")</f>
        <v/>
      </c>
      <c r="E2193" t="str">
        <f>IF(ISNUMBER(SEARCH(E$1,raw[[#This Row],[active years]])),1,"")</f>
        <v/>
      </c>
      <c r="F2193" t="str">
        <f>IF(ISNUMBER(SEARCH(F$1,raw[[#This Row],[active years]])),1,"")</f>
        <v/>
      </c>
      <c r="G2193" t="str">
        <f>IF(ISNUMBER(SEARCH(G$1,raw[[#This Row],[active years]])),1,"")</f>
        <v/>
      </c>
      <c r="H2193" t="str">
        <f>IF(ISNUMBER(SEARCH(H$1,raw[[#This Row],[active years]])),1,"")</f>
        <v/>
      </c>
      <c r="I2193" t="str">
        <f>IF(ISNUMBER(SEARCH(I$1,raw[[#This Row],[active years]])),1,"")</f>
        <v/>
      </c>
      <c r="J2193" t="str">
        <f>IF(ISNUMBER(SEARCH(J$1,raw[[#This Row],[active years]])),1,"")</f>
        <v/>
      </c>
      <c r="K2193" t="str">
        <f>IF(ISNUMBER(SEARCH(K$1,raw[[#This Row],[active years]])),1,"")</f>
        <v/>
      </c>
      <c r="L2193" t="str">
        <f>IF(ISNUMBER(SEARCH(L$1,raw[[#This Row],[active years]])),1,"")</f>
        <v/>
      </c>
      <c r="M2193" t="str">
        <f>IF(ISNUMBER(SEARCH(M$1,raw[[#This Row],[active years]])),1,"")</f>
        <v/>
      </c>
      <c r="N2193" t="str">
        <f>IF(ISNUMBER(SEARCH(N$1,raw[[#This Row],[active years]])),1,"")</f>
        <v/>
      </c>
      <c r="O2193" t="str">
        <f>IF(ISNUMBER(SEARCH(O$1,raw[[#This Row],[active years]])),1,"")</f>
        <v/>
      </c>
      <c r="P2193" t="str">
        <f>IF(ISNUMBER(SEARCH(P$1,raw[[#This Row],[active years]])),1,"")</f>
        <v/>
      </c>
      <c r="Q2193" t="str">
        <f>IF(ISNUMBER(SEARCH(Q$1,raw[[#This Row],[active years]])),1,"")</f>
        <v/>
      </c>
      <c r="R2193" t="str">
        <f>IF(ISNUMBER(SEARCH(R$1,raw[[#This Row],[active years]])),1,"")</f>
        <v/>
      </c>
      <c r="S2193">
        <f>IF(ISNUMBER(SEARCH(S$1,raw[[#This Row],[active years]])),1,"")</f>
        <v>1</v>
      </c>
      <c r="T2193">
        <f>IF(ISNUMBER(SEARCH(T$1,raw[[#This Row],[active years]])),1,"")</f>
        <v>1</v>
      </c>
      <c r="U2193">
        <f>IF(ISNUMBER(SEARCH(U$1,raw[[#This Row],[active years]])),1,"")</f>
        <v>1</v>
      </c>
      <c r="V2193">
        <f>IF(ISNUMBER(SEARCH(V$1,raw[[#This Row],[active years]])),1,"")</f>
        <v>1</v>
      </c>
      <c r="W2193">
        <f>IF(ISNUMBER(SEARCH(W$1,raw[[#This Row],[active years]])),1,"")</f>
        <v>1</v>
      </c>
      <c r="X2193">
        <f>IF(ISNUMBER(SEARCH(X$1,raw[[#This Row],[active years]])),1,"")</f>
        <v>1</v>
      </c>
      <c r="Y2193">
        <f>IF(ISNUMBER(SEARCH(Y$1,raw[[#This Row],[active years]])),1,"")</f>
        <v>1</v>
      </c>
      <c r="Z2193">
        <f>IF(ISNUMBER(SEARCH(Z$1,raw[[#This Row],[active years]])),1,"")</f>
        <v>1</v>
      </c>
      <c r="AA2193">
        <f>IF(ISNUMBER(SEARCH(AA$1,raw[[#This Row],[active years]])),1,"")</f>
        <v>1</v>
      </c>
    </row>
    <row r="2194" spans="1:27" x14ac:dyDescent="0.45">
      <c r="A2194">
        <f>raw[team]</f>
        <v>2668</v>
      </c>
      <c r="B2194">
        <f>raw[rookie year]</f>
        <v>2008</v>
      </c>
      <c r="C2194" t="str">
        <f>IF(ISNUMBER(SEARCH(C$1,raw[[#This Row],[active years]])),1,"")</f>
        <v/>
      </c>
      <c r="D2194" t="str">
        <f>IF(ISNUMBER(SEARCH(D$1,raw[[#This Row],[active years]])),1,"")</f>
        <v/>
      </c>
      <c r="E2194" t="str">
        <f>IF(ISNUMBER(SEARCH(E$1,raw[[#This Row],[active years]])),1,"")</f>
        <v/>
      </c>
      <c r="F2194" t="str">
        <f>IF(ISNUMBER(SEARCH(F$1,raw[[#This Row],[active years]])),1,"")</f>
        <v/>
      </c>
      <c r="G2194" t="str">
        <f>IF(ISNUMBER(SEARCH(G$1,raw[[#This Row],[active years]])),1,"")</f>
        <v/>
      </c>
      <c r="H2194" t="str">
        <f>IF(ISNUMBER(SEARCH(H$1,raw[[#This Row],[active years]])),1,"")</f>
        <v/>
      </c>
      <c r="I2194" t="str">
        <f>IF(ISNUMBER(SEARCH(I$1,raw[[#This Row],[active years]])),1,"")</f>
        <v/>
      </c>
      <c r="J2194" t="str">
        <f>IF(ISNUMBER(SEARCH(J$1,raw[[#This Row],[active years]])),1,"")</f>
        <v/>
      </c>
      <c r="K2194" t="str">
        <f>IF(ISNUMBER(SEARCH(K$1,raw[[#This Row],[active years]])),1,"")</f>
        <v/>
      </c>
      <c r="L2194" t="str">
        <f>IF(ISNUMBER(SEARCH(L$1,raw[[#This Row],[active years]])),1,"")</f>
        <v/>
      </c>
      <c r="M2194" t="str">
        <f>IF(ISNUMBER(SEARCH(M$1,raw[[#This Row],[active years]])),1,"")</f>
        <v/>
      </c>
      <c r="N2194" t="str">
        <f>IF(ISNUMBER(SEARCH(N$1,raw[[#This Row],[active years]])),1,"")</f>
        <v/>
      </c>
      <c r="O2194" t="str">
        <f>IF(ISNUMBER(SEARCH(O$1,raw[[#This Row],[active years]])),1,"")</f>
        <v/>
      </c>
      <c r="P2194" t="str">
        <f>IF(ISNUMBER(SEARCH(P$1,raw[[#This Row],[active years]])),1,"")</f>
        <v/>
      </c>
      <c r="Q2194" t="str">
        <f>IF(ISNUMBER(SEARCH(Q$1,raw[[#This Row],[active years]])),1,"")</f>
        <v/>
      </c>
      <c r="R2194" t="str">
        <f>IF(ISNUMBER(SEARCH(R$1,raw[[#This Row],[active years]])),1,"")</f>
        <v/>
      </c>
      <c r="S2194">
        <f>IF(ISNUMBER(SEARCH(S$1,raw[[#This Row],[active years]])),1,"")</f>
        <v>1</v>
      </c>
      <c r="T2194" t="str">
        <f>IF(ISNUMBER(SEARCH(T$1,raw[[#This Row],[active years]])),1,"")</f>
        <v/>
      </c>
      <c r="U2194" t="str">
        <f>IF(ISNUMBER(SEARCH(U$1,raw[[#This Row],[active years]])),1,"")</f>
        <v/>
      </c>
      <c r="V2194" t="str">
        <f>IF(ISNUMBER(SEARCH(V$1,raw[[#This Row],[active years]])),1,"")</f>
        <v/>
      </c>
      <c r="W2194" t="str">
        <f>IF(ISNUMBER(SEARCH(W$1,raw[[#This Row],[active years]])),1,"")</f>
        <v/>
      </c>
      <c r="X2194" t="str">
        <f>IF(ISNUMBER(SEARCH(X$1,raw[[#This Row],[active years]])),1,"")</f>
        <v/>
      </c>
      <c r="Y2194" t="str">
        <f>IF(ISNUMBER(SEARCH(Y$1,raw[[#This Row],[active years]])),1,"")</f>
        <v/>
      </c>
      <c r="Z2194" t="str">
        <f>IF(ISNUMBER(SEARCH(Z$1,raw[[#This Row],[active years]])),1,"")</f>
        <v/>
      </c>
      <c r="AA2194" t="str">
        <f>IF(ISNUMBER(SEARCH(AA$1,raw[[#This Row],[active years]])),1,"")</f>
        <v/>
      </c>
    </row>
    <row r="2195" spans="1:27" x14ac:dyDescent="0.45">
      <c r="A2195">
        <f>raw[team]</f>
        <v>2669</v>
      </c>
      <c r="B2195">
        <f>raw[rookie year]</f>
        <v>2008</v>
      </c>
      <c r="C2195" t="str">
        <f>IF(ISNUMBER(SEARCH(C$1,raw[[#This Row],[active years]])),1,"")</f>
        <v/>
      </c>
      <c r="D2195" t="str">
        <f>IF(ISNUMBER(SEARCH(D$1,raw[[#This Row],[active years]])),1,"")</f>
        <v/>
      </c>
      <c r="E2195" t="str">
        <f>IF(ISNUMBER(SEARCH(E$1,raw[[#This Row],[active years]])),1,"")</f>
        <v/>
      </c>
      <c r="F2195" t="str">
        <f>IF(ISNUMBER(SEARCH(F$1,raw[[#This Row],[active years]])),1,"")</f>
        <v/>
      </c>
      <c r="G2195" t="str">
        <f>IF(ISNUMBER(SEARCH(G$1,raw[[#This Row],[active years]])),1,"")</f>
        <v/>
      </c>
      <c r="H2195" t="str">
        <f>IF(ISNUMBER(SEARCH(H$1,raw[[#This Row],[active years]])),1,"")</f>
        <v/>
      </c>
      <c r="I2195" t="str">
        <f>IF(ISNUMBER(SEARCH(I$1,raw[[#This Row],[active years]])),1,"")</f>
        <v/>
      </c>
      <c r="J2195" t="str">
        <f>IF(ISNUMBER(SEARCH(J$1,raw[[#This Row],[active years]])),1,"")</f>
        <v/>
      </c>
      <c r="K2195" t="str">
        <f>IF(ISNUMBER(SEARCH(K$1,raw[[#This Row],[active years]])),1,"")</f>
        <v/>
      </c>
      <c r="L2195" t="str">
        <f>IF(ISNUMBER(SEARCH(L$1,raw[[#This Row],[active years]])),1,"")</f>
        <v/>
      </c>
      <c r="M2195" t="str">
        <f>IF(ISNUMBER(SEARCH(M$1,raw[[#This Row],[active years]])),1,"")</f>
        <v/>
      </c>
      <c r="N2195" t="str">
        <f>IF(ISNUMBER(SEARCH(N$1,raw[[#This Row],[active years]])),1,"")</f>
        <v/>
      </c>
      <c r="O2195" t="str">
        <f>IF(ISNUMBER(SEARCH(O$1,raw[[#This Row],[active years]])),1,"")</f>
        <v/>
      </c>
      <c r="P2195" t="str">
        <f>IF(ISNUMBER(SEARCH(P$1,raw[[#This Row],[active years]])),1,"")</f>
        <v/>
      </c>
      <c r="Q2195" t="str">
        <f>IF(ISNUMBER(SEARCH(Q$1,raw[[#This Row],[active years]])),1,"")</f>
        <v/>
      </c>
      <c r="R2195" t="str">
        <f>IF(ISNUMBER(SEARCH(R$1,raw[[#This Row],[active years]])),1,"")</f>
        <v/>
      </c>
      <c r="S2195">
        <f>IF(ISNUMBER(SEARCH(S$1,raw[[#This Row],[active years]])),1,"")</f>
        <v>1</v>
      </c>
      <c r="T2195">
        <f>IF(ISNUMBER(SEARCH(T$1,raw[[#This Row],[active years]])),1,"")</f>
        <v>1</v>
      </c>
      <c r="U2195">
        <f>IF(ISNUMBER(SEARCH(U$1,raw[[#This Row],[active years]])),1,"")</f>
        <v>1</v>
      </c>
      <c r="V2195" t="str">
        <f>IF(ISNUMBER(SEARCH(V$1,raw[[#This Row],[active years]])),1,"")</f>
        <v/>
      </c>
      <c r="W2195" t="str">
        <f>IF(ISNUMBER(SEARCH(W$1,raw[[#This Row],[active years]])),1,"")</f>
        <v/>
      </c>
      <c r="X2195" t="str">
        <f>IF(ISNUMBER(SEARCH(X$1,raw[[#This Row],[active years]])),1,"")</f>
        <v/>
      </c>
      <c r="Y2195" t="str">
        <f>IF(ISNUMBER(SEARCH(Y$1,raw[[#This Row],[active years]])),1,"")</f>
        <v/>
      </c>
      <c r="Z2195" t="str">
        <f>IF(ISNUMBER(SEARCH(Z$1,raw[[#This Row],[active years]])),1,"")</f>
        <v/>
      </c>
      <c r="AA2195" t="str">
        <f>IF(ISNUMBER(SEARCH(AA$1,raw[[#This Row],[active years]])),1,"")</f>
        <v/>
      </c>
    </row>
    <row r="2196" spans="1:27" x14ac:dyDescent="0.45">
      <c r="A2196">
        <f>raw[team]</f>
        <v>2670</v>
      </c>
      <c r="B2196">
        <f>raw[rookie year]</f>
        <v>2008</v>
      </c>
      <c r="C2196" t="str">
        <f>IF(ISNUMBER(SEARCH(C$1,raw[[#This Row],[active years]])),1,"")</f>
        <v/>
      </c>
      <c r="D2196" t="str">
        <f>IF(ISNUMBER(SEARCH(D$1,raw[[#This Row],[active years]])),1,"")</f>
        <v/>
      </c>
      <c r="E2196" t="str">
        <f>IF(ISNUMBER(SEARCH(E$1,raw[[#This Row],[active years]])),1,"")</f>
        <v/>
      </c>
      <c r="F2196" t="str">
        <f>IF(ISNUMBER(SEARCH(F$1,raw[[#This Row],[active years]])),1,"")</f>
        <v/>
      </c>
      <c r="G2196" t="str">
        <f>IF(ISNUMBER(SEARCH(G$1,raw[[#This Row],[active years]])),1,"")</f>
        <v/>
      </c>
      <c r="H2196" t="str">
        <f>IF(ISNUMBER(SEARCH(H$1,raw[[#This Row],[active years]])),1,"")</f>
        <v/>
      </c>
      <c r="I2196" t="str">
        <f>IF(ISNUMBER(SEARCH(I$1,raw[[#This Row],[active years]])),1,"")</f>
        <v/>
      </c>
      <c r="J2196" t="str">
        <f>IF(ISNUMBER(SEARCH(J$1,raw[[#This Row],[active years]])),1,"")</f>
        <v/>
      </c>
      <c r="K2196" t="str">
        <f>IF(ISNUMBER(SEARCH(K$1,raw[[#This Row],[active years]])),1,"")</f>
        <v/>
      </c>
      <c r="L2196" t="str">
        <f>IF(ISNUMBER(SEARCH(L$1,raw[[#This Row],[active years]])),1,"")</f>
        <v/>
      </c>
      <c r="M2196" t="str">
        <f>IF(ISNUMBER(SEARCH(M$1,raw[[#This Row],[active years]])),1,"")</f>
        <v/>
      </c>
      <c r="N2196" t="str">
        <f>IF(ISNUMBER(SEARCH(N$1,raw[[#This Row],[active years]])),1,"")</f>
        <v/>
      </c>
      <c r="O2196" t="str">
        <f>IF(ISNUMBER(SEARCH(O$1,raw[[#This Row],[active years]])),1,"")</f>
        <v/>
      </c>
      <c r="P2196" t="str">
        <f>IF(ISNUMBER(SEARCH(P$1,raw[[#This Row],[active years]])),1,"")</f>
        <v/>
      </c>
      <c r="Q2196" t="str">
        <f>IF(ISNUMBER(SEARCH(Q$1,raw[[#This Row],[active years]])),1,"")</f>
        <v/>
      </c>
      <c r="R2196" t="str">
        <f>IF(ISNUMBER(SEARCH(R$1,raw[[#This Row],[active years]])),1,"")</f>
        <v/>
      </c>
      <c r="S2196">
        <f>IF(ISNUMBER(SEARCH(S$1,raw[[#This Row],[active years]])),1,"")</f>
        <v>1</v>
      </c>
      <c r="T2196">
        <f>IF(ISNUMBER(SEARCH(T$1,raw[[#This Row],[active years]])),1,"")</f>
        <v>1</v>
      </c>
      <c r="U2196">
        <f>IF(ISNUMBER(SEARCH(U$1,raw[[#This Row],[active years]])),1,"")</f>
        <v>1</v>
      </c>
      <c r="V2196">
        <f>IF(ISNUMBER(SEARCH(V$1,raw[[#This Row],[active years]])),1,"")</f>
        <v>1</v>
      </c>
      <c r="W2196" t="str">
        <f>IF(ISNUMBER(SEARCH(W$1,raw[[#This Row],[active years]])),1,"")</f>
        <v/>
      </c>
      <c r="X2196" t="str">
        <f>IF(ISNUMBER(SEARCH(X$1,raw[[#This Row],[active years]])),1,"")</f>
        <v/>
      </c>
      <c r="Y2196" t="str">
        <f>IF(ISNUMBER(SEARCH(Y$1,raw[[#This Row],[active years]])),1,"")</f>
        <v/>
      </c>
      <c r="Z2196" t="str">
        <f>IF(ISNUMBER(SEARCH(Z$1,raw[[#This Row],[active years]])),1,"")</f>
        <v/>
      </c>
      <c r="AA2196" t="str">
        <f>IF(ISNUMBER(SEARCH(AA$1,raw[[#This Row],[active years]])),1,"")</f>
        <v/>
      </c>
    </row>
    <row r="2197" spans="1:27" x14ac:dyDescent="0.45">
      <c r="A2197">
        <f>raw[team]</f>
        <v>2672</v>
      </c>
      <c r="B2197">
        <f>raw[rookie year]</f>
        <v>2008</v>
      </c>
      <c r="C2197" t="str">
        <f>IF(ISNUMBER(SEARCH(C$1,raw[[#This Row],[active years]])),1,"")</f>
        <v/>
      </c>
      <c r="D2197" t="str">
        <f>IF(ISNUMBER(SEARCH(D$1,raw[[#This Row],[active years]])),1,"")</f>
        <v/>
      </c>
      <c r="E2197" t="str">
        <f>IF(ISNUMBER(SEARCH(E$1,raw[[#This Row],[active years]])),1,"")</f>
        <v/>
      </c>
      <c r="F2197" t="str">
        <f>IF(ISNUMBER(SEARCH(F$1,raw[[#This Row],[active years]])),1,"")</f>
        <v/>
      </c>
      <c r="G2197" t="str">
        <f>IF(ISNUMBER(SEARCH(G$1,raw[[#This Row],[active years]])),1,"")</f>
        <v/>
      </c>
      <c r="H2197" t="str">
        <f>IF(ISNUMBER(SEARCH(H$1,raw[[#This Row],[active years]])),1,"")</f>
        <v/>
      </c>
      <c r="I2197" t="str">
        <f>IF(ISNUMBER(SEARCH(I$1,raw[[#This Row],[active years]])),1,"")</f>
        <v/>
      </c>
      <c r="J2197" t="str">
        <f>IF(ISNUMBER(SEARCH(J$1,raw[[#This Row],[active years]])),1,"")</f>
        <v/>
      </c>
      <c r="K2197" t="str">
        <f>IF(ISNUMBER(SEARCH(K$1,raw[[#This Row],[active years]])),1,"")</f>
        <v/>
      </c>
      <c r="L2197" t="str">
        <f>IF(ISNUMBER(SEARCH(L$1,raw[[#This Row],[active years]])),1,"")</f>
        <v/>
      </c>
      <c r="M2197" t="str">
        <f>IF(ISNUMBER(SEARCH(M$1,raw[[#This Row],[active years]])),1,"")</f>
        <v/>
      </c>
      <c r="N2197" t="str">
        <f>IF(ISNUMBER(SEARCH(N$1,raw[[#This Row],[active years]])),1,"")</f>
        <v/>
      </c>
      <c r="O2197" t="str">
        <f>IF(ISNUMBER(SEARCH(O$1,raw[[#This Row],[active years]])),1,"")</f>
        <v/>
      </c>
      <c r="P2197" t="str">
        <f>IF(ISNUMBER(SEARCH(P$1,raw[[#This Row],[active years]])),1,"")</f>
        <v/>
      </c>
      <c r="Q2197" t="str">
        <f>IF(ISNUMBER(SEARCH(Q$1,raw[[#This Row],[active years]])),1,"")</f>
        <v/>
      </c>
      <c r="R2197" t="str">
        <f>IF(ISNUMBER(SEARCH(R$1,raw[[#This Row],[active years]])),1,"")</f>
        <v/>
      </c>
      <c r="S2197">
        <f>IF(ISNUMBER(SEARCH(S$1,raw[[#This Row],[active years]])),1,"")</f>
        <v>1</v>
      </c>
      <c r="T2197">
        <f>IF(ISNUMBER(SEARCH(T$1,raw[[#This Row],[active years]])),1,"")</f>
        <v>1</v>
      </c>
      <c r="U2197">
        <f>IF(ISNUMBER(SEARCH(U$1,raw[[#This Row],[active years]])),1,"")</f>
        <v>1</v>
      </c>
      <c r="V2197">
        <f>IF(ISNUMBER(SEARCH(V$1,raw[[#This Row],[active years]])),1,"")</f>
        <v>1</v>
      </c>
      <c r="W2197">
        <f>IF(ISNUMBER(SEARCH(W$1,raw[[#This Row],[active years]])),1,"")</f>
        <v>1</v>
      </c>
      <c r="X2197" t="str">
        <f>IF(ISNUMBER(SEARCH(X$1,raw[[#This Row],[active years]])),1,"")</f>
        <v/>
      </c>
      <c r="Y2197" t="str">
        <f>IF(ISNUMBER(SEARCH(Y$1,raw[[#This Row],[active years]])),1,"")</f>
        <v/>
      </c>
      <c r="Z2197" t="str">
        <f>IF(ISNUMBER(SEARCH(Z$1,raw[[#This Row],[active years]])),1,"")</f>
        <v/>
      </c>
      <c r="AA2197" t="str">
        <f>IF(ISNUMBER(SEARCH(AA$1,raw[[#This Row],[active years]])),1,"")</f>
        <v/>
      </c>
    </row>
    <row r="2198" spans="1:27" x14ac:dyDescent="0.45">
      <c r="A2198">
        <f>raw[team]</f>
        <v>2673</v>
      </c>
      <c r="B2198">
        <f>raw[rookie year]</f>
        <v>2008</v>
      </c>
      <c r="C2198" t="str">
        <f>IF(ISNUMBER(SEARCH(C$1,raw[[#This Row],[active years]])),1,"")</f>
        <v/>
      </c>
      <c r="D2198" t="str">
        <f>IF(ISNUMBER(SEARCH(D$1,raw[[#This Row],[active years]])),1,"")</f>
        <v/>
      </c>
      <c r="E2198" t="str">
        <f>IF(ISNUMBER(SEARCH(E$1,raw[[#This Row],[active years]])),1,"")</f>
        <v/>
      </c>
      <c r="F2198" t="str">
        <f>IF(ISNUMBER(SEARCH(F$1,raw[[#This Row],[active years]])),1,"")</f>
        <v/>
      </c>
      <c r="G2198" t="str">
        <f>IF(ISNUMBER(SEARCH(G$1,raw[[#This Row],[active years]])),1,"")</f>
        <v/>
      </c>
      <c r="H2198" t="str">
        <f>IF(ISNUMBER(SEARCH(H$1,raw[[#This Row],[active years]])),1,"")</f>
        <v/>
      </c>
      <c r="I2198" t="str">
        <f>IF(ISNUMBER(SEARCH(I$1,raw[[#This Row],[active years]])),1,"")</f>
        <v/>
      </c>
      <c r="J2198" t="str">
        <f>IF(ISNUMBER(SEARCH(J$1,raw[[#This Row],[active years]])),1,"")</f>
        <v/>
      </c>
      <c r="K2198" t="str">
        <f>IF(ISNUMBER(SEARCH(K$1,raw[[#This Row],[active years]])),1,"")</f>
        <v/>
      </c>
      <c r="L2198" t="str">
        <f>IF(ISNUMBER(SEARCH(L$1,raw[[#This Row],[active years]])),1,"")</f>
        <v/>
      </c>
      <c r="M2198" t="str">
        <f>IF(ISNUMBER(SEARCH(M$1,raw[[#This Row],[active years]])),1,"")</f>
        <v/>
      </c>
      <c r="N2198" t="str">
        <f>IF(ISNUMBER(SEARCH(N$1,raw[[#This Row],[active years]])),1,"")</f>
        <v/>
      </c>
      <c r="O2198" t="str">
        <f>IF(ISNUMBER(SEARCH(O$1,raw[[#This Row],[active years]])),1,"")</f>
        <v/>
      </c>
      <c r="P2198" t="str">
        <f>IF(ISNUMBER(SEARCH(P$1,raw[[#This Row],[active years]])),1,"")</f>
        <v/>
      </c>
      <c r="Q2198" t="str">
        <f>IF(ISNUMBER(SEARCH(Q$1,raw[[#This Row],[active years]])),1,"")</f>
        <v/>
      </c>
      <c r="R2198" t="str">
        <f>IF(ISNUMBER(SEARCH(R$1,raw[[#This Row],[active years]])),1,"")</f>
        <v/>
      </c>
      <c r="S2198">
        <f>IF(ISNUMBER(SEARCH(S$1,raw[[#This Row],[active years]])),1,"")</f>
        <v>1</v>
      </c>
      <c r="T2198">
        <f>IF(ISNUMBER(SEARCH(T$1,raw[[#This Row],[active years]])),1,"")</f>
        <v>1</v>
      </c>
      <c r="U2198">
        <f>IF(ISNUMBER(SEARCH(U$1,raw[[#This Row],[active years]])),1,"")</f>
        <v>1</v>
      </c>
      <c r="V2198">
        <f>IF(ISNUMBER(SEARCH(V$1,raw[[#This Row],[active years]])),1,"")</f>
        <v>1</v>
      </c>
      <c r="W2198">
        <f>IF(ISNUMBER(SEARCH(W$1,raw[[#This Row],[active years]])),1,"")</f>
        <v>1</v>
      </c>
      <c r="X2198">
        <f>IF(ISNUMBER(SEARCH(X$1,raw[[#This Row],[active years]])),1,"")</f>
        <v>1</v>
      </c>
      <c r="Y2198">
        <f>IF(ISNUMBER(SEARCH(Y$1,raw[[#This Row],[active years]])),1,"")</f>
        <v>1</v>
      </c>
      <c r="Z2198">
        <f>IF(ISNUMBER(SEARCH(Z$1,raw[[#This Row],[active years]])),1,"")</f>
        <v>1</v>
      </c>
      <c r="AA2198">
        <f>IF(ISNUMBER(SEARCH(AA$1,raw[[#This Row],[active years]])),1,"")</f>
        <v>1</v>
      </c>
    </row>
    <row r="2199" spans="1:27" x14ac:dyDescent="0.45">
      <c r="A2199">
        <f>raw[team]</f>
        <v>2674</v>
      </c>
      <c r="B2199">
        <f>raw[rookie year]</f>
        <v>2008</v>
      </c>
      <c r="C2199" t="str">
        <f>IF(ISNUMBER(SEARCH(C$1,raw[[#This Row],[active years]])),1,"")</f>
        <v/>
      </c>
      <c r="D2199" t="str">
        <f>IF(ISNUMBER(SEARCH(D$1,raw[[#This Row],[active years]])),1,"")</f>
        <v/>
      </c>
      <c r="E2199" t="str">
        <f>IF(ISNUMBER(SEARCH(E$1,raw[[#This Row],[active years]])),1,"")</f>
        <v/>
      </c>
      <c r="F2199" t="str">
        <f>IF(ISNUMBER(SEARCH(F$1,raw[[#This Row],[active years]])),1,"")</f>
        <v/>
      </c>
      <c r="G2199" t="str">
        <f>IF(ISNUMBER(SEARCH(G$1,raw[[#This Row],[active years]])),1,"")</f>
        <v/>
      </c>
      <c r="H2199" t="str">
        <f>IF(ISNUMBER(SEARCH(H$1,raw[[#This Row],[active years]])),1,"")</f>
        <v/>
      </c>
      <c r="I2199" t="str">
        <f>IF(ISNUMBER(SEARCH(I$1,raw[[#This Row],[active years]])),1,"")</f>
        <v/>
      </c>
      <c r="J2199" t="str">
        <f>IF(ISNUMBER(SEARCH(J$1,raw[[#This Row],[active years]])),1,"")</f>
        <v/>
      </c>
      <c r="K2199" t="str">
        <f>IF(ISNUMBER(SEARCH(K$1,raw[[#This Row],[active years]])),1,"")</f>
        <v/>
      </c>
      <c r="L2199" t="str">
        <f>IF(ISNUMBER(SEARCH(L$1,raw[[#This Row],[active years]])),1,"")</f>
        <v/>
      </c>
      <c r="M2199" t="str">
        <f>IF(ISNUMBER(SEARCH(M$1,raw[[#This Row],[active years]])),1,"")</f>
        <v/>
      </c>
      <c r="N2199" t="str">
        <f>IF(ISNUMBER(SEARCH(N$1,raw[[#This Row],[active years]])),1,"")</f>
        <v/>
      </c>
      <c r="O2199" t="str">
        <f>IF(ISNUMBER(SEARCH(O$1,raw[[#This Row],[active years]])),1,"")</f>
        <v/>
      </c>
      <c r="P2199" t="str">
        <f>IF(ISNUMBER(SEARCH(P$1,raw[[#This Row],[active years]])),1,"")</f>
        <v/>
      </c>
      <c r="Q2199" t="str">
        <f>IF(ISNUMBER(SEARCH(Q$1,raw[[#This Row],[active years]])),1,"")</f>
        <v/>
      </c>
      <c r="R2199" t="str">
        <f>IF(ISNUMBER(SEARCH(R$1,raw[[#This Row],[active years]])),1,"")</f>
        <v/>
      </c>
      <c r="S2199">
        <f>IF(ISNUMBER(SEARCH(S$1,raw[[#This Row],[active years]])),1,"")</f>
        <v>1</v>
      </c>
      <c r="T2199" t="str">
        <f>IF(ISNUMBER(SEARCH(T$1,raw[[#This Row],[active years]])),1,"")</f>
        <v/>
      </c>
      <c r="U2199" t="str">
        <f>IF(ISNUMBER(SEARCH(U$1,raw[[#This Row],[active years]])),1,"")</f>
        <v/>
      </c>
      <c r="V2199" t="str">
        <f>IF(ISNUMBER(SEARCH(V$1,raw[[#This Row],[active years]])),1,"")</f>
        <v/>
      </c>
      <c r="W2199" t="str">
        <f>IF(ISNUMBER(SEARCH(W$1,raw[[#This Row],[active years]])),1,"")</f>
        <v/>
      </c>
      <c r="X2199" t="str">
        <f>IF(ISNUMBER(SEARCH(X$1,raw[[#This Row],[active years]])),1,"")</f>
        <v/>
      </c>
      <c r="Y2199" t="str">
        <f>IF(ISNUMBER(SEARCH(Y$1,raw[[#This Row],[active years]])),1,"")</f>
        <v/>
      </c>
      <c r="Z2199" t="str">
        <f>IF(ISNUMBER(SEARCH(Z$1,raw[[#This Row],[active years]])),1,"")</f>
        <v/>
      </c>
      <c r="AA2199" t="str">
        <f>IF(ISNUMBER(SEARCH(AA$1,raw[[#This Row],[active years]])),1,"")</f>
        <v/>
      </c>
    </row>
    <row r="2200" spans="1:27" x14ac:dyDescent="0.45">
      <c r="A2200">
        <f>raw[team]</f>
        <v>2675</v>
      </c>
      <c r="B2200">
        <f>raw[rookie year]</f>
        <v>2008</v>
      </c>
      <c r="C2200" t="str">
        <f>IF(ISNUMBER(SEARCH(C$1,raw[[#This Row],[active years]])),1,"")</f>
        <v/>
      </c>
      <c r="D2200" t="str">
        <f>IF(ISNUMBER(SEARCH(D$1,raw[[#This Row],[active years]])),1,"")</f>
        <v/>
      </c>
      <c r="E2200" t="str">
        <f>IF(ISNUMBER(SEARCH(E$1,raw[[#This Row],[active years]])),1,"")</f>
        <v/>
      </c>
      <c r="F2200" t="str">
        <f>IF(ISNUMBER(SEARCH(F$1,raw[[#This Row],[active years]])),1,"")</f>
        <v/>
      </c>
      <c r="G2200" t="str">
        <f>IF(ISNUMBER(SEARCH(G$1,raw[[#This Row],[active years]])),1,"")</f>
        <v/>
      </c>
      <c r="H2200" t="str">
        <f>IF(ISNUMBER(SEARCH(H$1,raw[[#This Row],[active years]])),1,"")</f>
        <v/>
      </c>
      <c r="I2200" t="str">
        <f>IF(ISNUMBER(SEARCH(I$1,raw[[#This Row],[active years]])),1,"")</f>
        <v/>
      </c>
      <c r="J2200" t="str">
        <f>IF(ISNUMBER(SEARCH(J$1,raw[[#This Row],[active years]])),1,"")</f>
        <v/>
      </c>
      <c r="K2200" t="str">
        <f>IF(ISNUMBER(SEARCH(K$1,raw[[#This Row],[active years]])),1,"")</f>
        <v/>
      </c>
      <c r="L2200" t="str">
        <f>IF(ISNUMBER(SEARCH(L$1,raw[[#This Row],[active years]])),1,"")</f>
        <v/>
      </c>
      <c r="M2200" t="str">
        <f>IF(ISNUMBER(SEARCH(M$1,raw[[#This Row],[active years]])),1,"")</f>
        <v/>
      </c>
      <c r="N2200" t="str">
        <f>IF(ISNUMBER(SEARCH(N$1,raw[[#This Row],[active years]])),1,"")</f>
        <v/>
      </c>
      <c r="O2200" t="str">
        <f>IF(ISNUMBER(SEARCH(O$1,raw[[#This Row],[active years]])),1,"")</f>
        <v/>
      </c>
      <c r="P2200" t="str">
        <f>IF(ISNUMBER(SEARCH(P$1,raw[[#This Row],[active years]])),1,"")</f>
        <v/>
      </c>
      <c r="Q2200" t="str">
        <f>IF(ISNUMBER(SEARCH(Q$1,raw[[#This Row],[active years]])),1,"")</f>
        <v/>
      </c>
      <c r="R2200" t="str">
        <f>IF(ISNUMBER(SEARCH(R$1,raw[[#This Row],[active years]])),1,"")</f>
        <v/>
      </c>
      <c r="S2200">
        <f>IF(ISNUMBER(SEARCH(S$1,raw[[#This Row],[active years]])),1,"")</f>
        <v>1</v>
      </c>
      <c r="T2200" t="str">
        <f>IF(ISNUMBER(SEARCH(T$1,raw[[#This Row],[active years]])),1,"")</f>
        <v/>
      </c>
      <c r="U2200" t="str">
        <f>IF(ISNUMBER(SEARCH(U$1,raw[[#This Row],[active years]])),1,"")</f>
        <v/>
      </c>
      <c r="V2200" t="str">
        <f>IF(ISNUMBER(SEARCH(V$1,raw[[#This Row],[active years]])),1,"")</f>
        <v/>
      </c>
      <c r="W2200" t="str">
        <f>IF(ISNUMBER(SEARCH(W$1,raw[[#This Row],[active years]])),1,"")</f>
        <v/>
      </c>
      <c r="X2200" t="str">
        <f>IF(ISNUMBER(SEARCH(X$1,raw[[#This Row],[active years]])),1,"")</f>
        <v/>
      </c>
      <c r="Y2200" t="str">
        <f>IF(ISNUMBER(SEARCH(Y$1,raw[[#This Row],[active years]])),1,"")</f>
        <v/>
      </c>
      <c r="Z2200" t="str">
        <f>IF(ISNUMBER(SEARCH(Z$1,raw[[#This Row],[active years]])),1,"")</f>
        <v/>
      </c>
      <c r="AA2200" t="str">
        <f>IF(ISNUMBER(SEARCH(AA$1,raw[[#This Row],[active years]])),1,"")</f>
        <v/>
      </c>
    </row>
    <row r="2201" spans="1:27" x14ac:dyDescent="0.45">
      <c r="A2201">
        <f>raw[team]</f>
        <v>2676</v>
      </c>
      <c r="B2201">
        <f>raw[rookie year]</f>
        <v>2008</v>
      </c>
      <c r="C2201" t="str">
        <f>IF(ISNUMBER(SEARCH(C$1,raw[[#This Row],[active years]])),1,"")</f>
        <v/>
      </c>
      <c r="D2201" t="str">
        <f>IF(ISNUMBER(SEARCH(D$1,raw[[#This Row],[active years]])),1,"")</f>
        <v/>
      </c>
      <c r="E2201" t="str">
        <f>IF(ISNUMBER(SEARCH(E$1,raw[[#This Row],[active years]])),1,"")</f>
        <v/>
      </c>
      <c r="F2201" t="str">
        <f>IF(ISNUMBER(SEARCH(F$1,raw[[#This Row],[active years]])),1,"")</f>
        <v/>
      </c>
      <c r="G2201" t="str">
        <f>IF(ISNUMBER(SEARCH(G$1,raw[[#This Row],[active years]])),1,"")</f>
        <v/>
      </c>
      <c r="H2201" t="str">
        <f>IF(ISNUMBER(SEARCH(H$1,raw[[#This Row],[active years]])),1,"")</f>
        <v/>
      </c>
      <c r="I2201" t="str">
        <f>IF(ISNUMBER(SEARCH(I$1,raw[[#This Row],[active years]])),1,"")</f>
        <v/>
      </c>
      <c r="J2201" t="str">
        <f>IF(ISNUMBER(SEARCH(J$1,raw[[#This Row],[active years]])),1,"")</f>
        <v/>
      </c>
      <c r="K2201" t="str">
        <f>IF(ISNUMBER(SEARCH(K$1,raw[[#This Row],[active years]])),1,"")</f>
        <v/>
      </c>
      <c r="L2201" t="str">
        <f>IF(ISNUMBER(SEARCH(L$1,raw[[#This Row],[active years]])),1,"")</f>
        <v/>
      </c>
      <c r="M2201" t="str">
        <f>IF(ISNUMBER(SEARCH(M$1,raw[[#This Row],[active years]])),1,"")</f>
        <v/>
      </c>
      <c r="N2201" t="str">
        <f>IF(ISNUMBER(SEARCH(N$1,raw[[#This Row],[active years]])),1,"")</f>
        <v/>
      </c>
      <c r="O2201" t="str">
        <f>IF(ISNUMBER(SEARCH(O$1,raw[[#This Row],[active years]])),1,"")</f>
        <v/>
      </c>
      <c r="P2201" t="str">
        <f>IF(ISNUMBER(SEARCH(P$1,raw[[#This Row],[active years]])),1,"")</f>
        <v/>
      </c>
      <c r="Q2201" t="str">
        <f>IF(ISNUMBER(SEARCH(Q$1,raw[[#This Row],[active years]])),1,"")</f>
        <v/>
      </c>
      <c r="R2201" t="str">
        <f>IF(ISNUMBER(SEARCH(R$1,raw[[#This Row],[active years]])),1,"")</f>
        <v/>
      </c>
      <c r="S2201">
        <f>IF(ISNUMBER(SEARCH(S$1,raw[[#This Row],[active years]])),1,"")</f>
        <v>1</v>
      </c>
      <c r="T2201">
        <f>IF(ISNUMBER(SEARCH(T$1,raw[[#This Row],[active years]])),1,"")</f>
        <v>1</v>
      </c>
      <c r="U2201">
        <f>IF(ISNUMBER(SEARCH(U$1,raw[[#This Row],[active years]])),1,"")</f>
        <v>1</v>
      </c>
      <c r="V2201">
        <f>IF(ISNUMBER(SEARCH(V$1,raw[[#This Row],[active years]])),1,"")</f>
        <v>1</v>
      </c>
      <c r="W2201">
        <f>IF(ISNUMBER(SEARCH(W$1,raw[[#This Row],[active years]])),1,"")</f>
        <v>1</v>
      </c>
      <c r="X2201">
        <f>IF(ISNUMBER(SEARCH(X$1,raw[[#This Row],[active years]])),1,"")</f>
        <v>1</v>
      </c>
      <c r="Y2201">
        <f>IF(ISNUMBER(SEARCH(Y$1,raw[[#This Row],[active years]])),1,"")</f>
        <v>1</v>
      </c>
      <c r="Z2201">
        <f>IF(ISNUMBER(SEARCH(Z$1,raw[[#This Row],[active years]])),1,"")</f>
        <v>1</v>
      </c>
      <c r="AA2201">
        <f>IF(ISNUMBER(SEARCH(AA$1,raw[[#This Row],[active years]])),1,"")</f>
        <v>1</v>
      </c>
    </row>
    <row r="2202" spans="1:27" x14ac:dyDescent="0.45">
      <c r="A2202">
        <f>raw[team]</f>
        <v>2678</v>
      </c>
      <c r="B2202">
        <f>raw[rookie year]</f>
        <v>2008</v>
      </c>
      <c r="C2202" t="str">
        <f>IF(ISNUMBER(SEARCH(C$1,raw[[#This Row],[active years]])),1,"")</f>
        <v/>
      </c>
      <c r="D2202" t="str">
        <f>IF(ISNUMBER(SEARCH(D$1,raw[[#This Row],[active years]])),1,"")</f>
        <v/>
      </c>
      <c r="E2202" t="str">
        <f>IF(ISNUMBER(SEARCH(E$1,raw[[#This Row],[active years]])),1,"")</f>
        <v/>
      </c>
      <c r="F2202" t="str">
        <f>IF(ISNUMBER(SEARCH(F$1,raw[[#This Row],[active years]])),1,"")</f>
        <v/>
      </c>
      <c r="G2202" t="str">
        <f>IF(ISNUMBER(SEARCH(G$1,raw[[#This Row],[active years]])),1,"")</f>
        <v/>
      </c>
      <c r="H2202" t="str">
        <f>IF(ISNUMBER(SEARCH(H$1,raw[[#This Row],[active years]])),1,"")</f>
        <v/>
      </c>
      <c r="I2202" t="str">
        <f>IF(ISNUMBER(SEARCH(I$1,raw[[#This Row],[active years]])),1,"")</f>
        <v/>
      </c>
      <c r="J2202" t="str">
        <f>IF(ISNUMBER(SEARCH(J$1,raw[[#This Row],[active years]])),1,"")</f>
        <v/>
      </c>
      <c r="K2202" t="str">
        <f>IF(ISNUMBER(SEARCH(K$1,raw[[#This Row],[active years]])),1,"")</f>
        <v/>
      </c>
      <c r="L2202" t="str">
        <f>IF(ISNUMBER(SEARCH(L$1,raw[[#This Row],[active years]])),1,"")</f>
        <v/>
      </c>
      <c r="M2202" t="str">
        <f>IF(ISNUMBER(SEARCH(M$1,raw[[#This Row],[active years]])),1,"")</f>
        <v/>
      </c>
      <c r="N2202" t="str">
        <f>IF(ISNUMBER(SEARCH(N$1,raw[[#This Row],[active years]])),1,"")</f>
        <v/>
      </c>
      <c r="O2202" t="str">
        <f>IF(ISNUMBER(SEARCH(O$1,raw[[#This Row],[active years]])),1,"")</f>
        <v/>
      </c>
      <c r="P2202" t="str">
        <f>IF(ISNUMBER(SEARCH(P$1,raw[[#This Row],[active years]])),1,"")</f>
        <v/>
      </c>
      <c r="Q2202" t="str">
        <f>IF(ISNUMBER(SEARCH(Q$1,raw[[#This Row],[active years]])),1,"")</f>
        <v/>
      </c>
      <c r="R2202" t="str">
        <f>IF(ISNUMBER(SEARCH(R$1,raw[[#This Row],[active years]])),1,"")</f>
        <v/>
      </c>
      <c r="S2202">
        <f>IF(ISNUMBER(SEARCH(S$1,raw[[#This Row],[active years]])),1,"")</f>
        <v>1</v>
      </c>
      <c r="T2202" t="str">
        <f>IF(ISNUMBER(SEARCH(T$1,raw[[#This Row],[active years]])),1,"")</f>
        <v/>
      </c>
      <c r="U2202" t="str">
        <f>IF(ISNUMBER(SEARCH(U$1,raw[[#This Row],[active years]])),1,"")</f>
        <v/>
      </c>
      <c r="V2202" t="str">
        <f>IF(ISNUMBER(SEARCH(V$1,raw[[#This Row],[active years]])),1,"")</f>
        <v/>
      </c>
      <c r="W2202" t="str">
        <f>IF(ISNUMBER(SEARCH(W$1,raw[[#This Row],[active years]])),1,"")</f>
        <v/>
      </c>
      <c r="X2202" t="str">
        <f>IF(ISNUMBER(SEARCH(X$1,raw[[#This Row],[active years]])),1,"")</f>
        <v/>
      </c>
      <c r="Y2202" t="str">
        <f>IF(ISNUMBER(SEARCH(Y$1,raw[[#This Row],[active years]])),1,"")</f>
        <v/>
      </c>
      <c r="Z2202" t="str">
        <f>IF(ISNUMBER(SEARCH(Z$1,raw[[#This Row],[active years]])),1,"")</f>
        <v/>
      </c>
      <c r="AA2202" t="str">
        <f>IF(ISNUMBER(SEARCH(AA$1,raw[[#This Row],[active years]])),1,"")</f>
        <v/>
      </c>
    </row>
    <row r="2203" spans="1:27" x14ac:dyDescent="0.45">
      <c r="A2203">
        <f>raw[team]</f>
        <v>2679</v>
      </c>
      <c r="B2203">
        <f>raw[rookie year]</f>
        <v>2008</v>
      </c>
      <c r="C2203" t="str">
        <f>IF(ISNUMBER(SEARCH(C$1,raw[[#This Row],[active years]])),1,"")</f>
        <v/>
      </c>
      <c r="D2203" t="str">
        <f>IF(ISNUMBER(SEARCH(D$1,raw[[#This Row],[active years]])),1,"")</f>
        <v/>
      </c>
      <c r="E2203" t="str">
        <f>IF(ISNUMBER(SEARCH(E$1,raw[[#This Row],[active years]])),1,"")</f>
        <v/>
      </c>
      <c r="F2203" t="str">
        <f>IF(ISNUMBER(SEARCH(F$1,raw[[#This Row],[active years]])),1,"")</f>
        <v/>
      </c>
      <c r="G2203" t="str">
        <f>IF(ISNUMBER(SEARCH(G$1,raw[[#This Row],[active years]])),1,"")</f>
        <v/>
      </c>
      <c r="H2203" t="str">
        <f>IF(ISNUMBER(SEARCH(H$1,raw[[#This Row],[active years]])),1,"")</f>
        <v/>
      </c>
      <c r="I2203" t="str">
        <f>IF(ISNUMBER(SEARCH(I$1,raw[[#This Row],[active years]])),1,"")</f>
        <v/>
      </c>
      <c r="J2203" t="str">
        <f>IF(ISNUMBER(SEARCH(J$1,raw[[#This Row],[active years]])),1,"")</f>
        <v/>
      </c>
      <c r="K2203" t="str">
        <f>IF(ISNUMBER(SEARCH(K$1,raw[[#This Row],[active years]])),1,"")</f>
        <v/>
      </c>
      <c r="L2203" t="str">
        <f>IF(ISNUMBER(SEARCH(L$1,raw[[#This Row],[active years]])),1,"")</f>
        <v/>
      </c>
      <c r="M2203" t="str">
        <f>IF(ISNUMBER(SEARCH(M$1,raw[[#This Row],[active years]])),1,"")</f>
        <v/>
      </c>
      <c r="N2203" t="str">
        <f>IF(ISNUMBER(SEARCH(N$1,raw[[#This Row],[active years]])),1,"")</f>
        <v/>
      </c>
      <c r="O2203" t="str">
        <f>IF(ISNUMBER(SEARCH(O$1,raw[[#This Row],[active years]])),1,"")</f>
        <v/>
      </c>
      <c r="P2203" t="str">
        <f>IF(ISNUMBER(SEARCH(P$1,raw[[#This Row],[active years]])),1,"")</f>
        <v/>
      </c>
      <c r="Q2203" t="str">
        <f>IF(ISNUMBER(SEARCH(Q$1,raw[[#This Row],[active years]])),1,"")</f>
        <v/>
      </c>
      <c r="R2203" t="str">
        <f>IF(ISNUMBER(SEARCH(R$1,raw[[#This Row],[active years]])),1,"")</f>
        <v/>
      </c>
      <c r="S2203">
        <f>IF(ISNUMBER(SEARCH(S$1,raw[[#This Row],[active years]])),1,"")</f>
        <v>1</v>
      </c>
      <c r="T2203" t="str">
        <f>IF(ISNUMBER(SEARCH(T$1,raw[[#This Row],[active years]])),1,"")</f>
        <v/>
      </c>
      <c r="U2203">
        <f>IF(ISNUMBER(SEARCH(U$1,raw[[#This Row],[active years]])),1,"")</f>
        <v>1</v>
      </c>
      <c r="V2203">
        <f>IF(ISNUMBER(SEARCH(V$1,raw[[#This Row],[active years]])),1,"")</f>
        <v>1</v>
      </c>
      <c r="W2203">
        <f>IF(ISNUMBER(SEARCH(W$1,raw[[#This Row],[active years]])),1,"")</f>
        <v>1</v>
      </c>
      <c r="X2203">
        <f>IF(ISNUMBER(SEARCH(X$1,raw[[#This Row],[active years]])),1,"")</f>
        <v>1</v>
      </c>
      <c r="Y2203">
        <f>IF(ISNUMBER(SEARCH(Y$1,raw[[#This Row],[active years]])),1,"")</f>
        <v>1</v>
      </c>
      <c r="Z2203">
        <f>IF(ISNUMBER(SEARCH(Z$1,raw[[#This Row],[active years]])),1,"")</f>
        <v>1</v>
      </c>
      <c r="AA2203">
        <f>IF(ISNUMBER(SEARCH(AA$1,raw[[#This Row],[active years]])),1,"")</f>
        <v>1</v>
      </c>
    </row>
    <row r="2204" spans="1:27" x14ac:dyDescent="0.45">
      <c r="A2204">
        <f>raw[team]</f>
        <v>2680</v>
      </c>
      <c r="B2204">
        <f>raw[rookie year]</f>
        <v>2008</v>
      </c>
      <c r="C2204" t="str">
        <f>IF(ISNUMBER(SEARCH(C$1,raw[[#This Row],[active years]])),1,"")</f>
        <v/>
      </c>
      <c r="D2204" t="str">
        <f>IF(ISNUMBER(SEARCH(D$1,raw[[#This Row],[active years]])),1,"")</f>
        <v/>
      </c>
      <c r="E2204" t="str">
        <f>IF(ISNUMBER(SEARCH(E$1,raw[[#This Row],[active years]])),1,"")</f>
        <v/>
      </c>
      <c r="F2204" t="str">
        <f>IF(ISNUMBER(SEARCH(F$1,raw[[#This Row],[active years]])),1,"")</f>
        <v/>
      </c>
      <c r="G2204" t="str">
        <f>IF(ISNUMBER(SEARCH(G$1,raw[[#This Row],[active years]])),1,"")</f>
        <v/>
      </c>
      <c r="H2204" t="str">
        <f>IF(ISNUMBER(SEARCH(H$1,raw[[#This Row],[active years]])),1,"")</f>
        <v/>
      </c>
      <c r="I2204" t="str">
        <f>IF(ISNUMBER(SEARCH(I$1,raw[[#This Row],[active years]])),1,"")</f>
        <v/>
      </c>
      <c r="J2204" t="str">
        <f>IF(ISNUMBER(SEARCH(J$1,raw[[#This Row],[active years]])),1,"")</f>
        <v/>
      </c>
      <c r="K2204" t="str">
        <f>IF(ISNUMBER(SEARCH(K$1,raw[[#This Row],[active years]])),1,"")</f>
        <v/>
      </c>
      <c r="L2204" t="str">
        <f>IF(ISNUMBER(SEARCH(L$1,raw[[#This Row],[active years]])),1,"")</f>
        <v/>
      </c>
      <c r="M2204" t="str">
        <f>IF(ISNUMBER(SEARCH(M$1,raw[[#This Row],[active years]])),1,"")</f>
        <v/>
      </c>
      <c r="N2204" t="str">
        <f>IF(ISNUMBER(SEARCH(N$1,raw[[#This Row],[active years]])),1,"")</f>
        <v/>
      </c>
      <c r="O2204" t="str">
        <f>IF(ISNUMBER(SEARCH(O$1,raw[[#This Row],[active years]])),1,"")</f>
        <v/>
      </c>
      <c r="P2204" t="str">
        <f>IF(ISNUMBER(SEARCH(P$1,raw[[#This Row],[active years]])),1,"")</f>
        <v/>
      </c>
      <c r="Q2204" t="str">
        <f>IF(ISNUMBER(SEARCH(Q$1,raw[[#This Row],[active years]])),1,"")</f>
        <v/>
      </c>
      <c r="R2204" t="str">
        <f>IF(ISNUMBER(SEARCH(R$1,raw[[#This Row],[active years]])),1,"")</f>
        <v/>
      </c>
      <c r="S2204">
        <f>IF(ISNUMBER(SEARCH(S$1,raw[[#This Row],[active years]])),1,"")</f>
        <v>1</v>
      </c>
      <c r="T2204" t="str">
        <f>IF(ISNUMBER(SEARCH(T$1,raw[[#This Row],[active years]])),1,"")</f>
        <v/>
      </c>
      <c r="U2204" t="str">
        <f>IF(ISNUMBER(SEARCH(U$1,raw[[#This Row],[active years]])),1,"")</f>
        <v/>
      </c>
      <c r="V2204" t="str">
        <f>IF(ISNUMBER(SEARCH(V$1,raw[[#This Row],[active years]])),1,"")</f>
        <v/>
      </c>
      <c r="W2204" t="str">
        <f>IF(ISNUMBER(SEARCH(W$1,raw[[#This Row],[active years]])),1,"")</f>
        <v/>
      </c>
      <c r="X2204" t="str">
        <f>IF(ISNUMBER(SEARCH(X$1,raw[[#This Row],[active years]])),1,"")</f>
        <v/>
      </c>
      <c r="Y2204" t="str">
        <f>IF(ISNUMBER(SEARCH(Y$1,raw[[#This Row],[active years]])),1,"")</f>
        <v/>
      </c>
      <c r="Z2204" t="str">
        <f>IF(ISNUMBER(SEARCH(Z$1,raw[[#This Row],[active years]])),1,"")</f>
        <v/>
      </c>
      <c r="AA2204" t="str">
        <f>IF(ISNUMBER(SEARCH(AA$1,raw[[#This Row],[active years]])),1,"")</f>
        <v/>
      </c>
    </row>
    <row r="2205" spans="1:27" x14ac:dyDescent="0.45">
      <c r="A2205">
        <f>raw[team]</f>
        <v>2681</v>
      </c>
      <c r="B2205">
        <f>raw[rookie year]</f>
        <v>2008</v>
      </c>
      <c r="C2205" t="str">
        <f>IF(ISNUMBER(SEARCH(C$1,raw[[#This Row],[active years]])),1,"")</f>
        <v/>
      </c>
      <c r="D2205" t="str">
        <f>IF(ISNUMBER(SEARCH(D$1,raw[[#This Row],[active years]])),1,"")</f>
        <v/>
      </c>
      <c r="E2205" t="str">
        <f>IF(ISNUMBER(SEARCH(E$1,raw[[#This Row],[active years]])),1,"")</f>
        <v/>
      </c>
      <c r="F2205" t="str">
        <f>IF(ISNUMBER(SEARCH(F$1,raw[[#This Row],[active years]])),1,"")</f>
        <v/>
      </c>
      <c r="G2205" t="str">
        <f>IF(ISNUMBER(SEARCH(G$1,raw[[#This Row],[active years]])),1,"")</f>
        <v/>
      </c>
      <c r="H2205" t="str">
        <f>IF(ISNUMBER(SEARCH(H$1,raw[[#This Row],[active years]])),1,"")</f>
        <v/>
      </c>
      <c r="I2205" t="str">
        <f>IF(ISNUMBER(SEARCH(I$1,raw[[#This Row],[active years]])),1,"")</f>
        <v/>
      </c>
      <c r="J2205" t="str">
        <f>IF(ISNUMBER(SEARCH(J$1,raw[[#This Row],[active years]])),1,"")</f>
        <v/>
      </c>
      <c r="K2205" t="str">
        <f>IF(ISNUMBER(SEARCH(K$1,raw[[#This Row],[active years]])),1,"")</f>
        <v/>
      </c>
      <c r="L2205" t="str">
        <f>IF(ISNUMBER(SEARCH(L$1,raw[[#This Row],[active years]])),1,"")</f>
        <v/>
      </c>
      <c r="M2205" t="str">
        <f>IF(ISNUMBER(SEARCH(M$1,raw[[#This Row],[active years]])),1,"")</f>
        <v/>
      </c>
      <c r="N2205" t="str">
        <f>IF(ISNUMBER(SEARCH(N$1,raw[[#This Row],[active years]])),1,"")</f>
        <v/>
      </c>
      <c r="O2205" t="str">
        <f>IF(ISNUMBER(SEARCH(O$1,raw[[#This Row],[active years]])),1,"")</f>
        <v/>
      </c>
      <c r="P2205" t="str">
        <f>IF(ISNUMBER(SEARCH(P$1,raw[[#This Row],[active years]])),1,"")</f>
        <v/>
      </c>
      <c r="Q2205" t="str">
        <f>IF(ISNUMBER(SEARCH(Q$1,raw[[#This Row],[active years]])),1,"")</f>
        <v/>
      </c>
      <c r="R2205" t="str">
        <f>IF(ISNUMBER(SEARCH(R$1,raw[[#This Row],[active years]])),1,"")</f>
        <v/>
      </c>
      <c r="S2205">
        <f>IF(ISNUMBER(SEARCH(S$1,raw[[#This Row],[active years]])),1,"")</f>
        <v>1</v>
      </c>
      <c r="T2205">
        <f>IF(ISNUMBER(SEARCH(T$1,raw[[#This Row],[active years]])),1,"")</f>
        <v>1</v>
      </c>
      <c r="U2205" t="str">
        <f>IF(ISNUMBER(SEARCH(U$1,raw[[#This Row],[active years]])),1,"")</f>
        <v/>
      </c>
      <c r="V2205" t="str">
        <f>IF(ISNUMBER(SEARCH(V$1,raw[[#This Row],[active years]])),1,"")</f>
        <v/>
      </c>
      <c r="W2205" t="str">
        <f>IF(ISNUMBER(SEARCH(W$1,raw[[#This Row],[active years]])),1,"")</f>
        <v/>
      </c>
      <c r="X2205" t="str">
        <f>IF(ISNUMBER(SEARCH(X$1,raw[[#This Row],[active years]])),1,"")</f>
        <v/>
      </c>
      <c r="Y2205" t="str">
        <f>IF(ISNUMBER(SEARCH(Y$1,raw[[#This Row],[active years]])),1,"")</f>
        <v/>
      </c>
      <c r="Z2205" t="str">
        <f>IF(ISNUMBER(SEARCH(Z$1,raw[[#This Row],[active years]])),1,"")</f>
        <v/>
      </c>
      <c r="AA2205" t="str">
        <f>IF(ISNUMBER(SEARCH(AA$1,raw[[#This Row],[active years]])),1,"")</f>
        <v/>
      </c>
    </row>
    <row r="2206" spans="1:27" x14ac:dyDescent="0.45">
      <c r="A2206">
        <f>raw[team]</f>
        <v>2682</v>
      </c>
      <c r="B2206">
        <f>raw[rookie year]</f>
        <v>2008</v>
      </c>
      <c r="C2206" t="str">
        <f>IF(ISNUMBER(SEARCH(C$1,raw[[#This Row],[active years]])),1,"")</f>
        <v/>
      </c>
      <c r="D2206" t="str">
        <f>IF(ISNUMBER(SEARCH(D$1,raw[[#This Row],[active years]])),1,"")</f>
        <v/>
      </c>
      <c r="E2206" t="str">
        <f>IF(ISNUMBER(SEARCH(E$1,raw[[#This Row],[active years]])),1,"")</f>
        <v/>
      </c>
      <c r="F2206" t="str">
        <f>IF(ISNUMBER(SEARCH(F$1,raw[[#This Row],[active years]])),1,"")</f>
        <v/>
      </c>
      <c r="G2206" t="str">
        <f>IF(ISNUMBER(SEARCH(G$1,raw[[#This Row],[active years]])),1,"")</f>
        <v/>
      </c>
      <c r="H2206" t="str">
        <f>IF(ISNUMBER(SEARCH(H$1,raw[[#This Row],[active years]])),1,"")</f>
        <v/>
      </c>
      <c r="I2206" t="str">
        <f>IF(ISNUMBER(SEARCH(I$1,raw[[#This Row],[active years]])),1,"")</f>
        <v/>
      </c>
      <c r="J2206" t="str">
        <f>IF(ISNUMBER(SEARCH(J$1,raw[[#This Row],[active years]])),1,"")</f>
        <v/>
      </c>
      <c r="K2206" t="str">
        <f>IF(ISNUMBER(SEARCH(K$1,raw[[#This Row],[active years]])),1,"")</f>
        <v/>
      </c>
      <c r="L2206" t="str">
        <f>IF(ISNUMBER(SEARCH(L$1,raw[[#This Row],[active years]])),1,"")</f>
        <v/>
      </c>
      <c r="M2206" t="str">
        <f>IF(ISNUMBER(SEARCH(M$1,raw[[#This Row],[active years]])),1,"")</f>
        <v/>
      </c>
      <c r="N2206" t="str">
        <f>IF(ISNUMBER(SEARCH(N$1,raw[[#This Row],[active years]])),1,"")</f>
        <v/>
      </c>
      <c r="O2206" t="str">
        <f>IF(ISNUMBER(SEARCH(O$1,raw[[#This Row],[active years]])),1,"")</f>
        <v/>
      </c>
      <c r="P2206" t="str">
        <f>IF(ISNUMBER(SEARCH(P$1,raw[[#This Row],[active years]])),1,"")</f>
        <v/>
      </c>
      <c r="Q2206" t="str">
        <f>IF(ISNUMBER(SEARCH(Q$1,raw[[#This Row],[active years]])),1,"")</f>
        <v/>
      </c>
      <c r="R2206" t="str">
        <f>IF(ISNUMBER(SEARCH(R$1,raw[[#This Row],[active years]])),1,"")</f>
        <v/>
      </c>
      <c r="S2206" t="str">
        <f>IF(ISNUMBER(SEARCH(S$1,raw[[#This Row],[active years]])),1,"")</f>
        <v/>
      </c>
      <c r="T2206" t="str">
        <f>IF(ISNUMBER(SEARCH(T$1,raw[[#This Row],[active years]])),1,"")</f>
        <v/>
      </c>
      <c r="U2206" t="str">
        <f>IF(ISNUMBER(SEARCH(U$1,raw[[#This Row],[active years]])),1,"")</f>
        <v/>
      </c>
      <c r="V2206" t="str">
        <f>IF(ISNUMBER(SEARCH(V$1,raw[[#This Row],[active years]])),1,"")</f>
        <v/>
      </c>
      <c r="W2206" t="str">
        <f>IF(ISNUMBER(SEARCH(W$1,raw[[#This Row],[active years]])),1,"")</f>
        <v/>
      </c>
      <c r="X2206" t="str">
        <f>IF(ISNUMBER(SEARCH(X$1,raw[[#This Row],[active years]])),1,"")</f>
        <v/>
      </c>
      <c r="Y2206" t="str">
        <f>IF(ISNUMBER(SEARCH(Y$1,raw[[#This Row],[active years]])),1,"")</f>
        <v/>
      </c>
      <c r="Z2206">
        <f>IF(ISNUMBER(SEARCH(Z$1,raw[[#This Row],[active years]])),1,"")</f>
        <v>1</v>
      </c>
      <c r="AA2206">
        <f>IF(ISNUMBER(SEARCH(AA$1,raw[[#This Row],[active years]])),1,"")</f>
        <v>1</v>
      </c>
    </row>
    <row r="2207" spans="1:27" x14ac:dyDescent="0.45">
      <c r="A2207">
        <f>raw[team]</f>
        <v>2685</v>
      </c>
      <c r="B2207">
        <f>raw[rookie year]</f>
        <v>2008</v>
      </c>
      <c r="C2207" t="str">
        <f>IF(ISNUMBER(SEARCH(C$1,raw[[#This Row],[active years]])),1,"")</f>
        <v/>
      </c>
      <c r="D2207" t="str">
        <f>IF(ISNUMBER(SEARCH(D$1,raw[[#This Row],[active years]])),1,"")</f>
        <v/>
      </c>
      <c r="E2207" t="str">
        <f>IF(ISNUMBER(SEARCH(E$1,raw[[#This Row],[active years]])),1,"")</f>
        <v/>
      </c>
      <c r="F2207" t="str">
        <f>IF(ISNUMBER(SEARCH(F$1,raw[[#This Row],[active years]])),1,"")</f>
        <v/>
      </c>
      <c r="G2207" t="str">
        <f>IF(ISNUMBER(SEARCH(G$1,raw[[#This Row],[active years]])),1,"")</f>
        <v/>
      </c>
      <c r="H2207" t="str">
        <f>IF(ISNUMBER(SEARCH(H$1,raw[[#This Row],[active years]])),1,"")</f>
        <v/>
      </c>
      <c r="I2207" t="str">
        <f>IF(ISNUMBER(SEARCH(I$1,raw[[#This Row],[active years]])),1,"")</f>
        <v/>
      </c>
      <c r="J2207" t="str">
        <f>IF(ISNUMBER(SEARCH(J$1,raw[[#This Row],[active years]])),1,"")</f>
        <v/>
      </c>
      <c r="K2207" t="str">
        <f>IF(ISNUMBER(SEARCH(K$1,raw[[#This Row],[active years]])),1,"")</f>
        <v/>
      </c>
      <c r="L2207" t="str">
        <f>IF(ISNUMBER(SEARCH(L$1,raw[[#This Row],[active years]])),1,"")</f>
        <v/>
      </c>
      <c r="M2207" t="str">
        <f>IF(ISNUMBER(SEARCH(M$1,raw[[#This Row],[active years]])),1,"")</f>
        <v/>
      </c>
      <c r="N2207" t="str">
        <f>IF(ISNUMBER(SEARCH(N$1,raw[[#This Row],[active years]])),1,"")</f>
        <v/>
      </c>
      <c r="O2207" t="str">
        <f>IF(ISNUMBER(SEARCH(O$1,raw[[#This Row],[active years]])),1,"")</f>
        <v/>
      </c>
      <c r="P2207" t="str">
        <f>IF(ISNUMBER(SEARCH(P$1,raw[[#This Row],[active years]])),1,"")</f>
        <v/>
      </c>
      <c r="Q2207" t="str">
        <f>IF(ISNUMBER(SEARCH(Q$1,raw[[#This Row],[active years]])),1,"")</f>
        <v/>
      </c>
      <c r="R2207" t="str">
        <f>IF(ISNUMBER(SEARCH(R$1,raw[[#This Row],[active years]])),1,"")</f>
        <v/>
      </c>
      <c r="S2207" t="str">
        <f>IF(ISNUMBER(SEARCH(S$1,raw[[#This Row],[active years]])),1,"")</f>
        <v/>
      </c>
      <c r="T2207" t="str">
        <f>IF(ISNUMBER(SEARCH(T$1,raw[[#This Row],[active years]])),1,"")</f>
        <v/>
      </c>
      <c r="U2207" t="str">
        <f>IF(ISNUMBER(SEARCH(U$1,raw[[#This Row],[active years]])),1,"")</f>
        <v/>
      </c>
      <c r="V2207" t="str">
        <f>IF(ISNUMBER(SEARCH(V$1,raw[[#This Row],[active years]])),1,"")</f>
        <v/>
      </c>
      <c r="W2207" t="str">
        <f>IF(ISNUMBER(SEARCH(W$1,raw[[#This Row],[active years]])),1,"")</f>
        <v/>
      </c>
      <c r="X2207" t="str">
        <f>IF(ISNUMBER(SEARCH(X$1,raw[[#This Row],[active years]])),1,"")</f>
        <v/>
      </c>
      <c r="Y2207" t="str">
        <f>IF(ISNUMBER(SEARCH(Y$1,raw[[#This Row],[active years]])),1,"")</f>
        <v/>
      </c>
      <c r="Z2207" t="str">
        <f>IF(ISNUMBER(SEARCH(Z$1,raw[[#This Row],[active years]])),1,"")</f>
        <v/>
      </c>
      <c r="AA2207" t="str">
        <f>IF(ISNUMBER(SEARCH(AA$1,raw[[#This Row],[active years]])),1,"")</f>
        <v/>
      </c>
    </row>
    <row r="2208" spans="1:27" x14ac:dyDescent="0.45">
      <c r="A2208">
        <f>raw[team]</f>
        <v>2702</v>
      </c>
      <c r="B2208">
        <f>raw[rookie year]</f>
        <v>2009</v>
      </c>
      <c r="C2208" t="str">
        <f>IF(ISNUMBER(SEARCH(C$1,raw[[#This Row],[active years]])),1,"")</f>
        <v/>
      </c>
      <c r="D2208" t="str">
        <f>IF(ISNUMBER(SEARCH(D$1,raw[[#This Row],[active years]])),1,"")</f>
        <v/>
      </c>
      <c r="E2208" t="str">
        <f>IF(ISNUMBER(SEARCH(E$1,raw[[#This Row],[active years]])),1,"")</f>
        <v/>
      </c>
      <c r="F2208" t="str">
        <f>IF(ISNUMBER(SEARCH(F$1,raw[[#This Row],[active years]])),1,"")</f>
        <v/>
      </c>
      <c r="G2208" t="str">
        <f>IF(ISNUMBER(SEARCH(G$1,raw[[#This Row],[active years]])),1,"")</f>
        <v/>
      </c>
      <c r="H2208" t="str">
        <f>IF(ISNUMBER(SEARCH(H$1,raw[[#This Row],[active years]])),1,"")</f>
        <v/>
      </c>
      <c r="I2208" t="str">
        <f>IF(ISNUMBER(SEARCH(I$1,raw[[#This Row],[active years]])),1,"")</f>
        <v/>
      </c>
      <c r="J2208" t="str">
        <f>IF(ISNUMBER(SEARCH(J$1,raw[[#This Row],[active years]])),1,"")</f>
        <v/>
      </c>
      <c r="K2208" t="str">
        <f>IF(ISNUMBER(SEARCH(K$1,raw[[#This Row],[active years]])),1,"")</f>
        <v/>
      </c>
      <c r="L2208" t="str">
        <f>IF(ISNUMBER(SEARCH(L$1,raw[[#This Row],[active years]])),1,"")</f>
        <v/>
      </c>
      <c r="M2208" t="str">
        <f>IF(ISNUMBER(SEARCH(M$1,raw[[#This Row],[active years]])),1,"")</f>
        <v/>
      </c>
      <c r="N2208" t="str">
        <f>IF(ISNUMBER(SEARCH(N$1,raw[[#This Row],[active years]])),1,"")</f>
        <v/>
      </c>
      <c r="O2208" t="str">
        <f>IF(ISNUMBER(SEARCH(O$1,raw[[#This Row],[active years]])),1,"")</f>
        <v/>
      </c>
      <c r="P2208" t="str">
        <f>IF(ISNUMBER(SEARCH(P$1,raw[[#This Row],[active years]])),1,"")</f>
        <v/>
      </c>
      <c r="Q2208" t="str">
        <f>IF(ISNUMBER(SEARCH(Q$1,raw[[#This Row],[active years]])),1,"")</f>
        <v/>
      </c>
      <c r="R2208" t="str">
        <f>IF(ISNUMBER(SEARCH(R$1,raw[[#This Row],[active years]])),1,"")</f>
        <v/>
      </c>
      <c r="S2208" t="str">
        <f>IF(ISNUMBER(SEARCH(S$1,raw[[#This Row],[active years]])),1,"")</f>
        <v/>
      </c>
      <c r="T2208">
        <f>IF(ISNUMBER(SEARCH(T$1,raw[[#This Row],[active years]])),1,"")</f>
        <v>1</v>
      </c>
      <c r="U2208">
        <f>IF(ISNUMBER(SEARCH(U$1,raw[[#This Row],[active years]])),1,"")</f>
        <v>1</v>
      </c>
      <c r="V2208">
        <f>IF(ISNUMBER(SEARCH(V$1,raw[[#This Row],[active years]])),1,"")</f>
        <v>1</v>
      </c>
      <c r="W2208">
        <f>IF(ISNUMBER(SEARCH(W$1,raw[[#This Row],[active years]])),1,"")</f>
        <v>1</v>
      </c>
      <c r="X2208">
        <f>IF(ISNUMBER(SEARCH(X$1,raw[[#This Row],[active years]])),1,"")</f>
        <v>1</v>
      </c>
      <c r="Y2208">
        <f>IF(ISNUMBER(SEARCH(Y$1,raw[[#This Row],[active years]])),1,"")</f>
        <v>1</v>
      </c>
      <c r="Z2208">
        <f>IF(ISNUMBER(SEARCH(Z$1,raw[[#This Row],[active years]])),1,"")</f>
        <v>1</v>
      </c>
      <c r="AA2208">
        <f>IF(ISNUMBER(SEARCH(AA$1,raw[[#This Row],[active years]])),1,"")</f>
        <v>1</v>
      </c>
    </row>
    <row r="2209" spans="1:27" x14ac:dyDescent="0.45">
      <c r="A2209">
        <f>raw[team]</f>
        <v>2703</v>
      </c>
      <c r="B2209">
        <f>raw[rookie year]</f>
        <v>2009</v>
      </c>
      <c r="C2209" t="str">
        <f>IF(ISNUMBER(SEARCH(C$1,raw[[#This Row],[active years]])),1,"")</f>
        <v/>
      </c>
      <c r="D2209" t="str">
        <f>IF(ISNUMBER(SEARCH(D$1,raw[[#This Row],[active years]])),1,"")</f>
        <v/>
      </c>
      <c r="E2209" t="str">
        <f>IF(ISNUMBER(SEARCH(E$1,raw[[#This Row],[active years]])),1,"")</f>
        <v/>
      </c>
      <c r="F2209" t="str">
        <f>IF(ISNUMBER(SEARCH(F$1,raw[[#This Row],[active years]])),1,"")</f>
        <v/>
      </c>
      <c r="G2209" t="str">
        <f>IF(ISNUMBER(SEARCH(G$1,raw[[#This Row],[active years]])),1,"")</f>
        <v/>
      </c>
      <c r="H2209" t="str">
        <f>IF(ISNUMBER(SEARCH(H$1,raw[[#This Row],[active years]])),1,"")</f>
        <v/>
      </c>
      <c r="I2209" t="str">
        <f>IF(ISNUMBER(SEARCH(I$1,raw[[#This Row],[active years]])),1,"")</f>
        <v/>
      </c>
      <c r="J2209" t="str">
        <f>IF(ISNUMBER(SEARCH(J$1,raw[[#This Row],[active years]])),1,"")</f>
        <v/>
      </c>
      <c r="K2209" t="str">
        <f>IF(ISNUMBER(SEARCH(K$1,raw[[#This Row],[active years]])),1,"")</f>
        <v/>
      </c>
      <c r="L2209" t="str">
        <f>IF(ISNUMBER(SEARCH(L$1,raw[[#This Row],[active years]])),1,"")</f>
        <v/>
      </c>
      <c r="M2209" t="str">
        <f>IF(ISNUMBER(SEARCH(M$1,raw[[#This Row],[active years]])),1,"")</f>
        <v/>
      </c>
      <c r="N2209" t="str">
        <f>IF(ISNUMBER(SEARCH(N$1,raw[[#This Row],[active years]])),1,"")</f>
        <v/>
      </c>
      <c r="O2209" t="str">
        <f>IF(ISNUMBER(SEARCH(O$1,raw[[#This Row],[active years]])),1,"")</f>
        <v/>
      </c>
      <c r="P2209" t="str">
        <f>IF(ISNUMBER(SEARCH(P$1,raw[[#This Row],[active years]])),1,"")</f>
        <v/>
      </c>
      <c r="Q2209" t="str">
        <f>IF(ISNUMBER(SEARCH(Q$1,raw[[#This Row],[active years]])),1,"")</f>
        <v/>
      </c>
      <c r="R2209" t="str">
        <f>IF(ISNUMBER(SEARCH(R$1,raw[[#This Row],[active years]])),1,"")</f>
        <v/>
      </c>
      <c r="S2209" t="str">
        <f>IF(ISNUMBER(SEARCH(S$1,raw[[#This Row],[active years]])),1,"")</f>
        <v/>
      </c>
      <c r="T2209" t="str">
        <f>IF(ISNUMBER(SEARCH(T$1,raw[[#This Row],[active years]])),1,"")</f>
        <v/>
      </c>
      <c r="U2209" t="str">
        <f>IF(ISNUMBER(SEARCH(U$1,raw[[#This Row],[active years]])),1,"")</f>
        <v/>
      </c>
      <c r="V2209" t="str">
        <f>IF(ISNUMBER(SEARCH(V$1,raw[[#This Row],[active years]])),1,"")</f>
        <v/>
      </c>
      <c r="W2209" t="str">
        <f>IF(ISNUMBER(SEARCH(W$1,raw[[#This Row],[active years]])),1,"")</f>
        <v/>
      </c>
      <c r="X2209" t="str">
        <f>IF(ISNUMBER(SEARCH(X$1,raw[[#This Row],[active years]])),1,"")</f>
        <v/>
      </c>
      <c r="Y2209" t="str">
        <f>IF(ISNUMBER(SEARCH(Y$1,raw[[#This Row],[active years]])),1,"")</f>
        <v/>
      </c>
      <c r="Z2209" t="str">
        <f>IF(ISNUMBER(SEARCH(Z$1,raw[[#This Row],[active years]])),1,"")</f>
        <v/>
      </c>
      <c r="AA2209" t="str">
        <f>IF(ISNUMBER(SEARCH(AA$1,raw[[#This Row],[active years]])),1,"")</f>
        <v/>
      </c>
    </row>
    <row r="2210" spans="1:27" x14ac:dyDescent="0.45">
      <c r="A2210">
        <f>raw[team]</f>
        <v>2704</v>
      </c>
      <c r="B2210">
        <f>raw[rookie year]</f>
        <v>2009</v>
      </c>
      <c r="C2210" t="str">
        <f>IF(ISNUMBER(SEARCH(C$1,raw[[#This Row],[active years]])),1,"")</f>
        <v/>
      </c>
      <c r="D2210" t="str">
        <f>IF(ISNUMBER(SEARCH(D$1,raw[[#This Row],[active years]])),1,"")</f>
        <v/>
      </c>
      <c r="E2210" t="str">
        <f>IF(ISNUMBER(SEARCH(E$1,raw[[#This Row],[active years]])),1,"")</f>
        <v/>
      </c>
      <c r="F2210" t="str">
        <f>IF(ISNUMBER(SEARCH(F$1,raw[[#This Row],[active years]])),1,"")</f>
        <v/>
      </c>
      <c r="G2210" t="str">
        <f>IF(ISNUMBER(SEARCH(G$1,raw[[#This Row],[active years]])),1,"")</f>
        <v/>
      </c>
      <c r="H2210" t="str">
        <f>IF(ISNUMBER(SEARCH(H$1,raw[[#This Row],[active years]])),1,"")</f>
        <v/>
      </c>
      <c r="I2210" t="str">
        <f>IF(ISNUMBER(SEARCH(I$1,raw[[#This Row],[active years]])),1,"")</f>
        <v/>
      </c>
      <c r="J2210" t="str">
        <f>IF(ISNUMBER(SEARCH(J$1,raw[[#This Row],[active years]])),1,"")</f>
        <v/>
      </c>
      <c r="K2210" t="str">
        <f>IF(ISNUMBER(SEARCH(K$1,raw[[#This Row],[active years]])),1,"")</f>
        <v/>
      </c>
      <c r="L2210" t="str">
        <f>IF(ISNUMBER(SEARCH(L$1,raw[[#This Row],[active years]])),1,"")</f>
        <v/>
      </c>
      <c r="M2210" t="str">
        <f>IF(ISNUMBER(SEARCH(M$1,raw[[#This Row],[active years]])),1,"")</f>
        <v/>
      </c>
      <c r="N2210" t="str">
        <f>IF(ISNUMBER(SEARCH(N$1,raw[[#This Row],[active years]])),1,"")</f>
        <v/>
      </c>
      <c r="O2210" t="str">
        <f>IF(ISNUMBER(SEARCH(O$1,raw[[#This Row],[active years]])),1,"")</f>
        <v/>
      </c>
      <c r="P2210" t="str">
        <f>IF(ISNUMBER(SEARCH(P$1,raw[[#This Row],[active years]])),1,"")</f>
        <v/>
      </c>
      <c r="Q2210" t="str">
        <f>IF(ISNUMBER(SEARCH(Q$1,raw[[#This Row],[active years]])),1,"")</f>
        <v/>
      </c>
      <c r="R2210" t="str">
        <f>IF(ISNUMBER(SEARCH(R$1,raw[[#This Row],[active years]])),1,"")</f>
        <v/>
      </c>
      <c r="S2210" t="str">
        <f>IF(ISNUMBER(SEARCH(S$1,raw[[#This Row],[active years]])),1,"")</f>
        <v/>
      </c>
      <c r="T2210" t="str">
        <f>IF(ISNUMBER(SEARCH(T$1,raw[[#This Row],[active years]])),1,"")</f>
        <v/>
      </c>
      <c r="U2210">
        <f>IF(ISNUMBER(SEARCH(U$1,raw[[#This Row],[active years]])),1,"")</f>
        <v>1</v>
      </c>
      <c r="V2210">
        <f>IF(ISNUMBER(SEARCH(V$1,raw[[#This Row],[active years]])),1,"")</f>
        <v>1</v>
      </c>
      <c r="W2210">
        <f>IF(ISNUMBER(SEARCH(W$1,raw[[#This Row],[active years]])),1,"")</f>
        <v>1</v>
      </c>
      <c r="X2210">
        <f>IF(ISNUMBER(SEARCH(X$1,raw[[#This Row],[active years]])),1,"")</f>
        <v>1</v>
      </c>
      <c r="Y2210">
        <f>IF(ISNUMBER(SEARCH(Y$1,raw[[#This Row],[active years]])),1,"")</f>
        <v>1</v>
      </c>
      <c r="Z2210">
        <f>IF(ISNUMBER(SEARCH(Z$1,raw[[#This Row],[active years]])),1,"")</f>
        <v>1</v>
      </c>
      <c r="AA2210">
        <f>IF(ISNUMBER(SEARCH(AA$1,raw[[#This Row],[active years]])),1,"")</f>
        <v>1</v>
      </c>
    </row>
    <row r="2211" spans="1:27" x14ac:dyDescent="0.45">
      <c r="A2211">
        <f>raw[team]</f>
        <v>2705</v>
      </c>
      <c r="B2211">
        <f>raw[rookie year]</f>
        <v>2009</v>
      </c>
      <c r="C2211" t="str">
        <f>IF(ISNUMBER(SEARCH(C$1,raw[[#This Row],[active years]])),1,"")</f>
        <v/>
      </c>
      <c r="D2211" t="str">
        <f>IF(ISNUMBER(SEARCH(D$1,raw[[#This Row],[active years]])),1,"")</f>
        <v/>
      </c>
      <c r="E2211" t="str">
        <f>IF(ISNUMBER(SEARCH(E$1,raw[[#This Row],[active years]])),1,"")</f>
        <v/>
      </c>
      <c r="F2211" t="str">
        <f>IF(ISNUMBER(SEARCH(F$1,raw[[#This Row],[active years]])),1,"")</f>
        <v/>
      </c>
      <c r="G2211" t="str">
        <f>IF(ISNUMBER(SEARCH(G$1,raw[[#This Row],[active years]])),1,"")</f>
        <v/>
      </c>
      <c r="H2211" t="str">
        <f>IF(ISNUMBER(SEARCH(H$1,raw[[#This Row],[active years]])),1,"")</f>
        <v/>
      </c>
      <c r="I2211" t="str">
        <f>IF(ISNUMBER(SEARCH(I$1,raw[[#This Row],[active years]])),1,"")</f>
        <v/>
      </c>
      <c r="J2211" t="str">
        <f>IF(ISNUMBER(SEARCH(J$1,raw[[#This Row],[active years]])),1,"")</f>
        <v/>
      </c>
      <c r="K2211" t="str">
        <f>IF(ISNUMBER(SEARCH(K$1,raw[[#This Row],[active years]])),1,"")</f>
        <v/>
      </c>
      <c r="L2211" t="str">
        <f>IF(ISNUMBER(SEARCH(L$1,raw[[#This Row],[active years]])),1,"")</f>
        <v/>
      </c>
      <c r="M2211" t="str">
        <f>IF(ISNUMBER(SEARCH(M$1,raw[[#This Row],[active years]])),1,"")</f>
        <v/>
      </c>
      <c r="N2211" t="str">
        <f>IF(ISNUMBER(SEARCH(N$1,raw[[#This Row],[active years]])),1,"")</f>
        <v/>
      </c>
      <c r="O2211" t="str">
        <f>IF(ISNUMBER(SEARCH(O$1,raw[[#This Row],[active years]])),1,"")</f>
        <v/>
      </c>
      <c r="P2211" t="str">
        <f>IF(ISNUMBER(SEARCH(P$1,raw[[#This Row],[active years]])),1,"")</f>
        <v/>
      </c>
      <c r="Q2211" t="str">
        <f>IF(ISNUMBER(SEARCH(Q$1,raw[[#This Row],[active years]])),1,"")</f>
        <v/>
      </c>
      <c r="R2211" t="str">
        <f>IF(ISNUMBER(SEARCH(R$1,raw[[#This Row],[active years]])),1,"")</f>
        <v/>
      </c>
      <c r="S2211" t="str">
        <f>IF(ISNUMBER(SEARCH(S$1,raw[[#This Row],[active years]])),1,"")</f>
        <v/>
      </c>
      <c r="T2211">
        <f>IF(ISNUMBER(SEARCH(T$1,raw[[#This Row],[active years]])),1,"")</f>
        <v>1</v>
      </c>
      <c r="U2211">
        <f>IF(ISNUMBER(SEARCH(U$1,raw[[#This Row],[active years]])),1,"")</f>
        <v>1</v>
      </c>
      <c r="V2211">
        <f>IF(ISNUMBER(SEARCH(V$1,raw[[#This Row],[active years]])),1,"")</f>
        <v>1</v>
      </c>
      <c r="W2211">
        <f>IF(ISNUMBER(SEARCH(W$1,raw[[#This Row],[active years]])),1,"")</f>
        <v>1</v>
      </c>
      <c r="X2211">
        <f>IF(ISNUMBER(SEARCH(X$1,raw[[#This Row],[active years]])),1,"")</f>
        <v>1</v>
      </c>
      <c r="Y2211">
        <f>IF(ISNUMBER(SEARCH(Y$1,raw[[#This Row],[active years]])),1,"")</f>
        <v>1</v>
      </c>
      <c r="Z2211">
        <f>IF(ISNUMBER(SEARCH(Z$1,raw[[#This Row],[active years]])),1,"")</f>
        <v>1</v>
      </c>
      <c r="AA2211">
        <f>IF(ISNUMBER(SEARCH(AA$1,raw[[#This Row],[active years]])),1,"")</f>
        <v>1</v>
      </c>
    </row>
    <row r="2212" spans="1:27" x14ac:dyDescent="0.45">
      <c r="A2212">
        <f>raw[team]</f>
        <v>2706</v>
      </c>
      <c r="B2212">
        <f>raw[rookie year]</f>
        <v>2009</v>
      </c>
      <c r="C2212" t="str">
        <f>IF(ISNUMBER(SEARCH(C$1,raw[[#This Row],[active years]])),1,"")</f>
        <v/>
      </c>
      <c r="D2212" t="str">
        <f>IF(ISNUMBER(SEARCH(D$1,raw[[#This Row],[active years]])),1,"")</f>
        <v/>
      </c>
      <c r="E2212" t="str">
        <f>IF(ISNUMBER(SEARCH(E$1,raw[[#This Row],[active years]])),1,"")</f>
        <v/>
      </c>
      <c r="F2212" t="str">
        <f>IF(ISNUMBER(SEARCH(F$1,raw[[#This Row],[active years]])),1,"")</f>
        <v/>
      </c>
      <c r="G2212" t="str">
        <f>IF(ISNUMBER(SEARCH(G$1,raw[[#This Row],[active years]])),1,"")</f>
        <v/>
      </c>
      <c r="H2212" t="str">
        <f>IF(ISNUMBER(SEARCH(H$1,raw[[#This Row],[active years]])),1,"")</f>
        <v/>
      </c>
      <c r="I2212" t="str">
        <f>IF(ISNUMBER(SEARCH(I$1,raw[[#This Row],[active years]])),1,"")</f>
        <v/>
      </c>
      <c r="J2212" t="str">
        <f>IF(ISNUMBER(SEARCH(J$1,raw[[#This Row],[active years]])),1,"")</f>
        <v/>
      </c>
      <c r="K2212" t="str">
        <f>IF(ISNUMBER(SEARCH(K$1,raw[[#This Row],[active years]])),1,"")</f>
        <v/>
      </c>
      <c r="L2212" t="str">
        <f>IF(ISNUMBER(SEARCH(L$1,raw[[#This Row],[active years]])),1,"")</f>
        <v/>
      </c>
      <c r="M2212" t="str">
        <f>IF(ISNUMBER(SEARCH(M$1,raw[[#This Row],[active years]])),1,"")</f>
        <v/>
      </c>
      <c r="N2212" t="str">
        <f>IF(ISNUMBER(SEARCH(N$1,raw[[#This Row],[active years]])),1,"")</f>
        <v/>
      </c>
      <c r="O2212" t="str">
        <f>IF(ISNUMBER(SEARCH(O$1,raw[[#This Row],[active years]])),1,"")</f>
        <v/>
      </c>
      <c r="P2212" t="str">
        <f>IF(ISNUMBER(SEARCH(P$1,raw[[#This Row],[active years]])),1,"")</f>
        <v/>
      </c>
      <c r="Q2212" t="str">
        <f>IF(ISNUMBER(SEARCH(Q$1,raw[[#This Row],[active years]])),1,"")</f>
        <v/>
      </c>
      <c r="R2212" t="str">
        <f>IF(ISNUMBER(SEARCH(R$1,raw[[#This Row],[active years]])),1,"")</f>
        <v/>
      </c>
      <c r="S2212" t="str">
        <f>IF(ISNUMBER(SEARCH(S$1,raw[[#This Row],[active years]])),1,"")</f>
        <v/>
      </c>
      <c r="T2212" t="str">
        <f>IF(ISNUMBER(SEARCH(T$1,raw[[#This Row],[active years]])),1,"")</f>
        <v/>
      </c>
      <c r="U2212" t="str">
        <f>IF(ISNUMBER(SEARCH(U$1,raw[[#This Row],[active years]])),1,"")</f>
        <v/>
      </c>
      <c r="V2212" t="str">
        <f>IF(ISNUMBER(SEARCH(V$1,raw[[#This Row],[active years]])),1,"")</f>
        <v/>
      </c>
      <c r="W2212" t="str">
        <f>IF(ISNUMBER(SEARCH(W$1,raw[[#This Row],[active years]])),1,"")</f>
        <v/>
      </c>
      <c r="X2212" t="str">
        <f>IF(ISNUMBER(SEARCH(X$1,raw[[#This Row],[active years]])),1,"")</f>
        <v/>
      </c>
      <c r="Y2212" t="str">
        <f>IF(ISNUMBER(SEARCH(Y$1,raw[[#This Row],[active years]])),1,"")</f>
        <v/>
      </c>
      <c r="Z2212" t="str">
        <f>IF(ISNUMBER(SEARCH(Z$1,raw[[#This Row],[active years]])),1,"")</f>
        <v/>
      </c>
      <c r="AA2212">
        <f>IF(ISNUMBER(SEARCH(AA$1,raw[[#This Row],[active years]])),1,"")</f>
        <v>1</v>
      </c>
    </row>
    <row r="2213" spans="1:27" x14ac:dyDescent="0.45">
      <c r="A2213">
        <f>raw[team]</f>
        <v>2707</v>
      </c>
      <c r="B2213">
        <f>raw[rookie year]</f>
        <v>2009</v>
      </c>
      <c r="C2213" t="str">
        <f>IF(ISNUMBER(SEARCH(C$1,raw[[#This Row],[active years]])),1,"")</f>
        <v/>
      </c>
      <c r="D2213" t="str">
        <f>IF(ISNUMBER(SEARCH(D$1,raw[[#This Row],[active years]])),1,"")</f>
        <v/>
      </c>
      <c r="E2213" t="str">
        <f>IF(ISNUMBER(SEARCH(E$1,raw[[#This Row],[active years]])),1,"")</f>
        <v/>
      </c>
      <c r="F2213" t="str">
        <f>IF(ISNUMBER(SEARCH(F$1,raw[[#This Row],[active years]])),1,"")</f>
        <v/>
      </c>
      <c r="G2213" t="str">
        <f>IF(ISNUMBER(SEARCH(G$1,raw[[#This Row],[active years]])),1,"")</f>
        <v/>
      </c>
      <c r="H2213" t="str">
        <f>IF(ISNUMBER(SEARCH(H$1,raw[[#This Row],[active years]])),1,"")</f>
        <v/>
      </c>
      <c r="I2213" t="str">
        <f>IF(ISNUMBER(SEARCH(I$1,raw[[#This Row],[active years]])),1,"")</f>
        <v/>
      </c>
      <c r="J2213" t="str">
        <f>IF(ISNUMBER(SEARCH(J$1,raw[[#This Row],[active years]])),1,"")</f>
        <v/>
      </c>
      <c r="K2213" t="str">
        <f>IF(ISNUMBER(SEARCH(K$1,raw[[#This Row],[active years]])),1,"")</f>
        <v/>
      </c>
      <c r="L2213" t="str">
        <f>IF(ISNUMBER(SEARCH(L$1,raw[[#This Row],[active years]])),1,"")</f>
        <v/>
      </c>
      <c r="M2213" t="str">
        <f>IF(ISNUMBER(SEARCH(M$1,raw[[#This Row],[active years]])),1,"")</f>
        <v/>
      </c>
      <c r="N2213" t="str">
        <f>IF(ISNUMBER(SEARCH(N$1,raw[[#This Row],[active years]])),1,"")</f>
        <v/>
      </c>
      <c r="O2213" t="str">
        <f>IF(ISNUMBER(SEARCH(O$1,raw[[#This Row],[active years]])),1,"")</f>
        <v/>
      </c>
      <c r="P2213" t="str">
        <f>IF(ISNUMBER(SEARCH(P$1,raw[[#This Row],[active years]])),1,"")</f>
        <v/>
      </c>
      <c r="Q2213" t="str">
        <f>IF(ISNUMBER(SEARCH(Q$1,raw[[#This Row],[active years]])),1,"")</f>
        <v/>
      </c>
      <c r="R2213" t="str">
        <f>IF(ISNUMBER(SEARCH(R$1,raw[[#This Row],[active years]])),1,"")</f>
        <v/>
      </c>
      <c r="S2213" t="str">
        <f>IF(ISNUMBER(SEARCH(S$1,raw[[#This Row],[active years]])),1,"")</f>
        <v/>
      </c>
      <c r="T2213" t="str">
        <f>IF(ISNUMBER(SEARCH(T$1,raw[[#This Row],[active years]])),1,"")</f>
        <v/>
      </c>
      <c r="U2213" t="str">
        <f>IF(ISNUMBER(SEARCH(U$1,raw[[#This Row],[active years]])),1,"")</f>
        <v/>
      </c>
      <c r="V2213" t="str">
        <f>IF(ISNUMBER(SEARCH(V$1,raw[[#This Row],[active years]])),1,"")</f>
        <v/>
      </c>
      <c r="W2213" t="str">
        <f>IF(ISNUMBER(SEARCH(W$1,raw[[#This Row],[active years]])),1,"")</f>
        <v/>
      </c>
      <c r="X2213" t="str">
        <f>IF(ISNUMBER(SEARCH(X$1,raw[[#This Row],[active years]])),1,"")</f>
        <v/>
      </c>
      <c r="Y2213" t="str">
        <f>IF(ISNUMBER(SEARCH(Y$1,raw[[#This Row],[active years]])),1,"")</f>
        <v/>
      </c>
      <c r="Z2213" t="str">
        <f>IF(ISNUMBER(SEARCH(Z$1,raw[[#This Row],[active years]])),1,"")</f>
        <v/>
      </c>
      <c r="AA2213">
        <f>IF(ISNUMBER(SEARCH(AA$1,raw[[#This Row],[active years]])),1,"")</f>
        <v>1</v>
      </c>
    </row>
    <row r="2214" spans="1:27" x14ac:dyDescent="0.45">
      <c r="A2214">
        <f>raw[team]</f>
        <v>2709</v>
      </c>
      <c r="B2214">
        <f>raw[rookie year]</f>
        <v>2009</v>
      </c>
      <c r="C2214" t="str">
        <f>IF(ISNUMBER(SEARCH(C$1,raw[[#This Row],[active years]])),1,"")</f>
        <v/>
      </c>
      <c r="D2214" t="str">
        <f>IF(ISNUMBER(SEARCH(D$1,raw[[#This Row],[active years]])),1,"")</f>
        <v/>
      </c>
      <c r="E2214" t="str">
        <f>IF(ISNUMBER(SEARCH(E$1,raw[[#This Row],[active years]])),1,"")</f>
        <v/>
      </c>
      <c r="F2214" t="str">
        <f>IF(ISNUMBER(SEARCH(F$1,raw[[#This Row],[active years]])),1,"")</f>
        <v/>
      </c>
      <c r="G2214" t="str">
        <f>IF(ISNUMBER(SEARCH(G$1,raw[[#This Row],[active years]])),1,"")</f>
        <v/>
      </c>
      <c r="H2214" t="str">
        <f>IF(ISNUMBER(SEARCH(H$1,raw[[#This Row],[active years]])),1,"")</f>
        <v/>
      </c>
      <c r="I2214" t="str">
        <f>IF(ISNUMBER(SEARCH(I$1,raw[[#This Row],[active years]])),1,"")</f>
        <v/>
      </c>
      <c r="J2214" t="str">
        <f>IF(ISNUMBER(SEARCH(J$1,raw[[#This Row],[active years]])),1,"")</f>
        <v/>
      </c>
      <c r="K2214" t="str">
        <f>IF(ISNUMBER(SEARCH(K$1,raw[[#This Row],[active years]])),1,"")</f>
        <v/>
      </c>
      <c r="L2214" t="str">
        <f>IF(ISNUMBER(SEARCH(L$1,raw[[#This Row],[active years]])),1,"")</f>
        <v/>
      </c>
      <c r="M2214" t="str">
        <f>IF(ISNUMBER(SEARCH(M$1,raw[[#This Row],[active years]])),1,"")</f>
        <v/>
      </c>
      <c r="N2214" t="str">
        <f>IF(ISNUMBER(SEARCH(N$1,raw[[#This Row],[active years]])),1,"")</f>
        <v/>
      </c>
      <c r="O2214" t="str">
        <f>IF(ISNUMBER(SEARCH(O$1,raw[[#This Row],[active years]])),1,"")</f>
        <v/>
      </c>
      <c r="P2214" t="str">
        <f>IF(ISNUMBER(SEARCH(P$1,raw[[#This Row],[active years]])),1,"")</f>
        <v/>
      </c>
      <c r="Q2214" t="str">
        <f>IF(ISNUMBER(SEARCH(Q$1,raw[[#This Row],[active years]])),1,"")</f>
        <v/>
      </c>
      <c r="R2214" t="str">
        <f>IF(ISNUMBER(SEARCH(R$1,raw[[#This Row],[active years]])),1,"")</f>
        <v/>
      </c>
      <c r="S2214" t="str">
        <f>IF(ISNUMBER(SEARCH(S$1,raw[[#This Row],[active years]])),1,"")</f>
        <v/>
      </c>
      <c r="T2214">
        <f>IF(ISNUMBER(SEARCH(T$1,raw[[#This Row],[active years]])),1,"")</f>
        <v>1</v>
      </c>
      <c r="U2214">
        <f>IF(ISNUMBER(SEARCH(U$1,raw[[#This Row],[active years]])),1,"")</f>
        <v>1</v>
      </c>
      <c r="V2214">
        <f>IF(ISNUMBER(SEARCH(V$1,raw[[#This Row],[active years]])),1,"")</f>
        <v>1</v>
      </c>
      <c r="W2214">
        <f>IF(ISNUMBER(SEARCH(W$1,raw[[#This Row],[active years]])),1,"")</f>
        <v>1</v>
      </c>
      <c r="X2214">
        <f>IF(ISNUMBER(SEARCH(X$1,raw[[#This Row],[active years]])),1,"")</f>
        <v>1</v>
      </c>
      <c r="Y2214">
        <f>IF(ISNUMBER(SEARCH(Y$1,raw[[#This Row],[active years]])),1,"")</f>
        <v>1</v>
      </c>
      <c r="Z2214">
        <f>IF(ISNUMBER(SEARCH(Z$1,raw[[#This Row],[active years]])),1,"")</f>
        <v>1</v>
      </c>
      <c r="AA2214">
        <f>IF(ISNUMBER(SEARCH(AA$1,raw[[#This Row],[active years]])),1,"")</f>
        <v>1</v>
      </c>
    </row>
    <row r="2215" spans="1:27" x14ac:dyDescent="0.45">
      <c r="A2215">
        <f>raw[team]</f>
        <v>2711</v>
      </c>
      <c r="B2215">
        <f>raw[rookie year]</f>
        <v>2009</v>
      </c>
      <c r="C2215" t="str">
        <f>IF(ISNUMBER(SEARCH(C$1,raw[[#This Row],[active years]])),1,"")</f>
        <v/>
      </c>
      <c r="D2215" t="str">
        <f>IF(ISNUMBER(SEARCH(D$1,raw[[#This Row],[active years]])),1,"")</f>
        <v/>
      </c>
      <c r="E2215" t="str">
        <f>IF(ISNUMBER(SEARCH(E$1,raw[[#This Row],[active years]])),1,"")</f>
        <v/>
      </c>
      <c r="F2215" t="str">
        <f>IF(ISNUMBER(SEARCH(F$1,raw[[#This Row],[active years]])),1,"")</f>
        <v/>
      </c>
      <c r="G2215" t="str">
        <f>IF(ISNUMBER(SEARCH(G$1,raw[[#This Row],[active years]])),1,"")</f>
        <v/>
      </c>
      <c r="H2215" t="str">
        <f>IF(ISNUMBER(SEARCH(H$1,raw[[#This Row],[active years]])),1,"")</f>
        <v/>
      </c>
      <c r="I2215" t="str">
        <f>IF(ISNUMBER(SEARCH(I$1,raw[[#This Row],[active years]])),1,"")</f>
        <v/>
      </c>
      <c r="J2215" t="str">
        <f>IF(ISNUMBER(SEARCH(J$1,raw[[#This Row],[active years]])),1,"")</f>
        <v/>
      </c>
      <c r="K2215" t="str">
        <f>IF(ISNUMBER(SEARCH(K$1,raw[[#This Row],[active years]])),1,"")</f>
        <v/>
      </c>
      <c r="L2215" t="str">
        <f>IF(ISNUMBER(SEARCH(L$1,raw[[#This Row],[active years]])),1,"")</f>
        <v/>
      </c>
      <c r="M2215" t="str">
        <f>IF(ISNUMBER(SEARCH(M$1,raw[[#This Row],[active years]])),1,"")</f>
        <v/>
      </c>
      <c r="N2215" t="str">
        <f>IF(ISNUMBER(SEARCH(N$1,raw[[#This Row],[active years]])),1,"")</f>
        <v/>
      </c>
      <c r="O2215" t="str">
        <f>IF(ISNUMBER(SEARCH(O$1,raw[[#This Row],[active years]])),1,"")</f>
        <v/>
      </c>
      <c r="P2215" t="str">
        <f>IF(ISNUMBER(SEARCH(P$1,raw[[#This Row],[active years]])),1,"")</f>
        <v/>
      </c>
      <c r="Q2215" t="str">
        <f>IF(ISNUMBER(SEARCH(Q$1,raw[[#This Row],[active years]])),1,"")</f>
        <v/>
      </c>
      <c r="R2215" t="str">
        <f>IF(ISNUMBER(SEARCH(R$1,raw[[#This Row],[active years]])),1,"")</f>
        <v/>
      </c>
      <c r="S2215" t="str">
        <f>IF(ISNUMBER(SEARCH(S$1,raw[[#This Row],[active years]])),1,"")</f>
        <v/>
      </c>
      <c r="T2215">
        <f>IF(ISNUMBER(SEARCH(T$1,raw[[#This Row],[active years]])),1,"")</f>
        <v>1</v>
      </c>
      <c r="U2215">
        <f>IF(ISNUMBER(SEARCH(U$1,raw[[#This Row],[active years]])),1,"")</f>
        <v>1</v>
      </c>
      <c r="V2215">
        <f>IF(ISNUMBER(SEARCH(V$1,raw[[#This Row],[active years]])),1,"")</f>
        <v>1</v>
      </c>
      <c r="W2215" t="str">
        <f>IF(ISNUMBER(SEARCH(W$1,raw[[#This Row],[active years]])),1,"")</f>
        <v/>
      </c>
      <c r="X2215" t="str">
        <f>IF(ISNUMBER(SEARCH(X$1,raw[[#This Row],[active years]])),1,"")</f>
        <v/>
      </c>
      <c r="Y2215" t="str">
        <f>IF(ISNUMBER(SEARCH(Y$1,raw[[#This Row],[active years]])),1,"")</f>
        <v/>
      </c>
      <c r="Z2215" t="str">
        <f>IF(ISNUMBER(SEARCH(Z$1,raw[[#This Row],[active years]])),1,"")</f>
        <v/>
      </c>
      <c r="AA2215" t="str">
        <f>IF(ISNUMBER(SEARCH(AA$1,raw[[#This Row],[active years]])),1,"")</f>
        <v/>
      </c>
    </row>
    <row r="2216" spans="1:27" x14ac:dyDescent="0.45">
      <c r="A2216">
        <f>raw[team]</f>
        <v>2713</v>
      </c>
      <c r="B2216">
        <f>raw[rookie year]</f>
        <v>2009</v>
      </c>
      <c r="C2216" t="str">
        <f>IF(ISNUMBER(SEARCH(C$1,raw[[#This Row],[active years]])),1,"")</f>
        <v/>
      </c>
      <c r="D2216" t="str">
        <f>IF(ISNUMBER(SEARCH(D$1,raw[[#This Row],[active years]])),1,"")</f>
        <v/>
      </c>
      <c r="E2216" t="str">
        <f>IF(ISNUMBER(SEARCH(E$1,raw[[#This Row],[active years]])),1,"")</f>
        <v/>
      </c>
      <c r="F2216" t="str">
        <f>IF(ISNUMBER(SEARCH(F$1,raw[[#This Row],[active years]])),1,"")</f>
        <v/>
      </c>
      <c r="G2216" t="str">
        <f>IF(ISNUMBER(SEARCH(G$1,raw[[#This Row],[active years]])),1,"")</f>
        <v/>
      </c>
      <c r="H2216" t="str">
        <f>IF(ISNUMBER(SEARCH(H$1,raw[[#This Row],[active years]])),1,"")</f>
        <v/>
      </c>
      <c r="I2216" t="str">
        <f>IF(ISNUMBER(SEARCH(I$1,raw[[#This Row],[active years]])),1,"")</f>
        <v/>
      </c>
      <c r="J2216" t="str">
        <f>IF(ISNUMBER(SEARCH(J$1,raw[[#This Row],[active years]])),1,"")</f>
        <v/>
      </c>
      <c r="K2216" t="str">
        <f>IF(ISNUMBER(SEARCH(K$1,raw[[#This Row],[active years]])),1,"")</f>
        <v/>
      </c>
      <c r="L2216" t="str">
        <f>IF(ISNUMBER(SEARCH(L$1,raw[[#This Row],[active years]])),1,"")</f>
        <v/>
      </c>
      <c r="M2216" t="str">
        <f>IF(ISNUMBER(SEARCH(M$1,raw[[#This Row],[active years]])),1,"")</f>
        <v/>
      </c>
      <c r="N2216" t="str">
        <f>IF(ISNUMBER(SEARCH(N$1,raw[[#This Row],[active years]])),1,"")</f>
        <v/>
      </c>
      <c r="O2216" t="str">
        <f>IF(ISNUMBER(SEARCH(O$1,raw[[#This Row],[active years]])),1,"")</f>
        <v/>
      </c>
      <c r="P2216" t="str">
        <f>IF(ISNUMBER(SEARCH(P$1,raw[[#This Row],[active years]])),1,"")</f>
        <v/>
      </c>
      <c r="Q2216" t="str">
        <f>IF(ISNUMBER(SEARCH(Q$1,raw[[#This Row],[active years]])),1,"")</f>
        <v/>
      </c>
      <c r="R2216" t="str">
        <f>IF(ISNUMBER(SEARCH(R$1,raw[[#This Row],[active years]])),1,"")</f>
        <v/>
      </c>
      <c r="S2216" t="str">
        <f>IF(ISNUMBER(SEARCH(S$1,raw[[#This Row],[active years]])),1,"")</f>
        <v/>
      </c>
      <c r="T2216">
        <f>IF(ISNUMBER(SEARCH(T$1,raw[[#This Row],[active years]])),1,"")</f>
        <v>1</v>
      </c>
      <c r="U2216">
        <f>IF(ISNUMBER(SEARCH(U$1,raw[[#This Row],[active years]])),1,"")</f>
        <v>1</v>
      </c>
      <c r="V2216">
        <f>IF(ISNUMBER(SEARCH(V$1,raw[[#This Row],[active years]])),1,"")</f>
        <v>1</v>
      </c>
      <c r="W2216">
        <f>IF(ISNUMBER(SEARCH(W$1,raw[[#This Row],[active years]])),1,"")</f>
        <v>1</v>
      </c>
      <c r="X2216">
        <f>IF(ISNUMBER(SEARCH(X$1,raw[[#This Row],[active years]])),1,"")</f>
        <v>1</v>
      </c>
      <c r="Y2216">
        <f>IF(ISNUMBER(SEARCH(Y$1,raw[[#This Row],[active years]])),1,"")</f>
        <v>1</v>
      </c>
      <c r="Z2216">
        <f>IF(ISNUMBER(SEARCH(Z$1,raw[[#This Row],[active years]])),1,"")</f>
        <v>1</v>
      </c>
      <c r="AA2216">
        <f>IF(ISNUMBER(SEARCH(AA$1,raw[[#This Row],[active years]])),1,"")</f>
        <v>1</v>
      </c>
    </row>
    <row r="2217" spans="1:27" x14ac:dyDescent="0.45">
      <c r="A2217">
        <f>raw[team]</f>
        <v>2719</v>
      </c>
      <c r="B2217">
        <f>raw[rookie year]</f>
        <v>2009</v>
      </c>
      <c r="C2217" t="str">
        <f>IF(ISNUMBER(SEARCH(C$1,raw[[#This Row],[active years]])),1,"")</f>
        <v/>
      </c>
      <c r="D2217" t="str">
        <f>IF(ISNUMBER(SEARCH(D$1,raw[[#This Row],[active years]])),1,"")</f>
        <v/>
      </c>
      <c r="E2217" t="str">
        <f>IF(ISNUMBER(SEARCH(E$1,raw[[#This Row],[active years]])),1,"")</f>
        <v/>
      </c>
      <c r="F2217" t="str">
        <f>IF(ISNUMBER(SEARCH(F$1,raw[[#This Row],[active years]])),1,"")</f>
        <v/>
      </c>
      <c r="G2217" t="str">
        <f>IF(ISNUMBER(SEARCH(G$1,raw[[#This Row],[active years]])),1,"")</f>
        <v/>
      </c>
      <c r="H2217" t="str">
        <f>IF(ISNUMBER(SEARCH(H$1,raw[[#This Row],[active years]])),1,"")</f>
        <v/>
      </c>
      <c r="I2217" t="str">
        <f>IF(ISNUMBER(SEARCH(I$1,raw[[#This Row],[active years]])),1,"")</f>
        <v/>
      </c>
      <c r="J2217" t="str">
        <f>IF(ISNUMBER(SEARCH(J$1,raw[[#This Row],[active years]])),1,"")</f>
        <v/>
      </c>
      <c r="K2217" t="str">
        <f>IF(ISNUMBER(SEARCH(K$1,raw[[#This Row],[active years]])),1,"")</f>
        <v/>
      </c>
      <c r="L2217" t="str">
        <f>IF(ISNUMBER(SEARCH(L$1,raw[[#This Row],[active years]])),1,"")</f>
        <v/>
      </c>
      <c r="M2217" t="str">
        <f>IF(ISNUMBER(SEARCH(M$1,raw[[#This Row],[active years]])),1,"")</f>
        <v/>
      </c>
      <c r="N2217" t="str">
        <f>IF(ISNUMBER(SEARCH(N$1,raw[[#This Row],[active years]])),1,"")</f>
        <v/>
      </c>
      <c r="O2217" t="str">
        <f>IF(ISNUMBER(SEARCH(O$1,raw[[#This Row],[active years]])),1,"")</f>
        <v/>
      </c>
      <c r="P2217" t="str">
        <f>IF(ISNUMBER(SEARCH(P$1,raw[[#This Row],[active years]])),1,"")</f>
        <v/>
      </c>
      <c r="Q2217" t="str">
        <f>IF(ISNUMBER(SEARCH(Q$1,raw[[#This Row],[active years]])),1,"")</f>
        <v/>
      </c>
      <c r="R2217" t="str">
        <f>IF(ISNUMBER(SEARCH(R$1,raw[[#This Row],[active years]])),1,"")</f>
        <v/>
      </c>
      <c r="S2217" t="str">
        <f>IF(ISNUMBER(SEARCH(S$1,raw[[#This Row],[active years]])),1,"")</f>
        <v/>
      </c>
      <c r="T2217">
        <f>IF(ISNUMBER(SEARCH(T$1,raw[[#This Row],[active years]])),1,"")</f>
        <v>1</v>
      </c>
      <c r="U2217">
        <f>IF(ISNUMBER(SEARCH(U$1,raw[[#This Row],[active years]])),1,"")</f>
        <v>1</v>
      </c>
      <c r="V2217" t="str">
        <f>IF(ISNUMBER(SEARCH(V$1,raw[[#This Row],[active years]])),1,"")</f>
        <v/>
      </c>
      <c r="W2217" t="str">
        <f>IF(ISNUMBER(SEARCH(W$1,raw[[#This Row],[active years]])),1,"")</f>
        <v/>
      </c>
      <c r="X2217" t="str">
        <f>IF(ISNUMBER(SEARCH(X$1,raw[[#This Row],[active years]])),1,"")</f>
        <v/>
      </c>
      <c r="Y2217" t="str">
        <f>IF(ISNUMBER(SEARCH(Y$1,raw[[#This Row],[active years]])),1,"")</f>
        <v/>
      </c>
      <c r="Z2217" t="str">
        <f>IF(ISNUMBER(SEARCH(Z$1,raw[[#This Row],[active years]])),1,"")</f>
        <v/>
      </c>
      <c r="AA2217" t="str">
        <f>IF(ISNUMBER(SEARCH(AA$1,raw[[#This Row],[active years]])),1,"")</f>
        <v/>
      </c>
    </row>
    <row r="2218" spans="1:27" x14ac:dyDescent="0.45">
      <c r="A2218">
        <f>raw[team]</f>
        <v>2721</v>
      </c>
      <c r="B2218">
        <f>raw[rookie year]</f>
        <v>2009</v>
      </c>
      <c r="C2218" t="str">
        <f>IF(ISNUMBER(SEARCH(C$1,raw[[#This Row],[active years]])),1,"")</f>
        <v/>
      </c>
      <c r="D2218" t="str">
        <f>IF(ISNUMBER(SEARCH(D$1,raw[[#This Row],[active years]])),1,"")</f>
        <v/>
      </c>
      <c r="E2218" t="str">
        <f>IF(ISNUMBER(SEARCH(E$1,raw[[#This Row],[active years]])),1,"")</f>
        <v/>
      </c>
      <c r="F2218" t="str">
        <f>IF(ISNUMBER(SEARCH(F$1,raw[[#This Row],[active years]])),1,"")</f>
        <v/>
      </c>
      <c r="G2218" t="str">
        <f>IF(ISNUMBER(SEARCH(G$1,raw[[#This Row],[active years]])),1,"")</f>
        <v/>
      </c>
      <c r="H2218" t="str">
        <f>IF(ISNUMBER(SEARCH(H$1,raw[[#This Row],[active years]])),1,"")</f>
        <v/>
      </c>
      <c r="I2218" t="str">
        <f>IF(ISNUMBER(SEARCH(I$1,raw[[#This Row],[active years]])),1,"")</f>
        <v/>
      </c>
      <c r="J2218" t="str">
        <f>IF(ISNUMBER(SEARCH(J$1,raw[[#This Row],[active years]])),1,"")</f>
        <v/>
      </c>
      <c r="K2218" t="str">
        <f>IF(ISNUMBER(SEARCH(K$1,raw[[#This Row],[active years]])),1,"")</f>
        <v/>
      </c>
      <c r="L2218" t="str">
        <f>IF(ISNUMBER(SEARCH(L$1,raw[[#This Row],[active years]])),1,"")</f>
        <v/>
      </c>
      <c r="M2218" t="str">
        <f>IF(ISNUMBER(SEARCH(M$1,raw[[#This Row],[active years]])),1,"")</f>
        <v/>
      </c>
      <c r="N2218" t="str">
        <f>IF(ISNUMBER(SEARCH(N$1,raw[[#This Row],[active years]])),1,"")</f>
        <v/>
      </c>
      <c r="O2218" t="str">
        <f>IF(ISNUMBER(SEARCH(O$1,raw[[#This Row],[active years]])),1,"")</f>
        <v/>
      </c>
      <c r="P2218" t="str">
        <f>IF(ISNUMBER(SEARCH(P$1,raw[[#This Row],[active years]])),1,"")</f>
        <v/>
      </c>
      <c r="Q2218" t="str">
        <f>IF(ISNUMBER(SEARCH(Q$1,raw[[#This Row],[active years]])),1,"")</f>
        <v/>
      </c>
      <c r="R2218" t="str">
        <f>IF(ISNUMBER(SEARCH(R$1,raw[[#This Row],[active years]])),1,"")</f>
        <v/>
      </c>
      <c r="S2218" t="str">
        <f>IF(ISNUMBER(SEARCH(S$1,raw[[#This Row],[active years]])),1,"")</f>
        <v/>
      </c>
      <c r="T2218">
        <f>IF(ISNUMBER(SEARCH(T$1,raw[[#This Row],[active years]])),1,"")</f>
        <v>1</v>
      </c>
      <c r="U2218">
        <f>IF(ISNUMBER(SEARCH(U$1,raw[[#This Row],[active years]])),1,"")</f>
        <v>1</v>
      </c>
      <c r="V2218">
        <f>IF(ISNUMBER(SEARCH(V$1,raw[[#This Row],[active years]])),1,"")</f>
        <v>1</v>
      </c>
      <c r="W2218">
        <f>IF(ISNUMBER(SEARCH(W$1,raw[[#This Row],[active years]])),1,"")</f>
        <v>1</v>
      </c>
      <c r="X2218">
        <f>IF(ISNUMBER(SEARCH(X$1,raw[[#This Row],[active years]])),1,"")</f>
        <v>1</v>
      </c>
      <c r="Y2218">
        <f>IF(ISNUMBER(SEARCH(Y$1,raw[[#This Row],[active years]])),1,"")</f>
        <v>1</v>
      </c>
      <c r="Z2218">
        <f>IF(ISNUMBER(SEARCH(Z$1,raw[[#This Row],[active years]])),1,"")</f>
        <v>1</v>
      </c>
      <c r="AA2218">
        <f>IF(ISNUMBER(SEARCH(AA$1,raw[[#This Row],[active years]])),1,"")</f>
        <v>1</v>
      </c>
    </row>
    <row r="2219" spans="1:27" x14ac:dyDescent="0.45">
      <c r="A2219">
        <f>raw[team]</f>
        <v>2723</v>
      </c>
      <c r="B2219">
        <f>raw[rookie year]</f>
        <v>2009</v>
      </c>
      <c r="C2219" t="str">
        <f>IF(ISNUMBER(SEARCH(C$1,raw[[#This Row],[active years]])),1,"")</f>
        <v/>
      </c>
      <c r="D2219" t="str">
        <f>IF(ISNUMBER(SEARCH(D$1,raw[[#This Row],[active years]])),1,"")</f>
        <v/>
      </c>
      <c r="E2219" t="str">
        <f>IF(ISNUMBER(SEARCH(E$1,raw[[#This Row],[active years]])),1,"")</f>
        <v/>
      </c>
      <c r="F2219" t="str">
        <f>IF(ISNUMBER(SEARCH(F$1,raw[[#This Row],[active years]])),1,"")</f>
        <v/>
      </c>
      <c r="G2219" t="str">
        <f>IF(ISNUMBER(SEARCH(G$1,raw[[#This Row],[active years]])),1,"")</f>
        <v/>
      </c>
      <c r="H2219" t="str">
        <f>IF(ISNUMBER(SEARCH(H$1,raw[[#This Row],[active years]])),1,"")</f>
        <v/>
      </c>
      <c r="I2219" t="str">
        <f>IF(ISNUMBER(SEARCH(I$1,raw[[#This Row],[active years]])),1,"")</f>
        <v/>
      </c>
      <c r="J2219" t="str">
        <f>IF(ISNUMBER(SEARCH(J$1,raw[[#This Row],[active years]])),1,"")</f>
        <v/>
      </c>
      <c r="K2219" t="str">
        <f>IF(ISNUMBER(SEARCH(K$1,raw[[#This Row],[active years]])),1,"")</f>
        <v/>
      </c>
      <c r="L2219" t="str">
        <f>IF(ISNUMBER(SEARCH(L$1,raw[[#This Row],[active years]])),1,"")</f>
        <v/>
      </c>
      <c r="M2219" t="str">
        <f>IF(ISNUMBER(SEARCH(M$1,raw[[#This Row],[active years]])),1,"")</f>
        <v/>
      </c>
      <c r="N2219" t="str">
        <f>IF(ISNUMBER(SEARCH(N$1,raw[[#This Row],[active years]])),1,"")</f>
        <v/>
      </c>
      <c r="O2219" t="str">
        <f>IF(ISNUMBER(SEARCH(O$1,raw[[#This Row],[active years]])),1,"")</f>
        <v/>
      </c>
      <c r="P2219" t="str">
        <f>IF(ISNUMBER(SEARCH(P$1,raw[[#This Row],[active years]])),1,"")</f>
        <v/>
      </c>
      <c r="Q2219" t="str">
        <f>IF(ISNUMBER(SEARCH(Q$1,raw[[#This Row],[active years]])),1,"")</f>
        <v/>
      </c>
      <c r="R2219" t="str">
        <f>IF(ISNUMBER(SEARCH(R$1,raw[[#This Row],[active years]])),1,"")</f>
        <v/>
      </c>
      <c r="S2219" t="str">
        <f>IF(ISNUMBER(SEARCH(S$1,raw[[#This Row],[active years]])),1,"")</f>
        <v/>
      </c>
      <c r="T2219">
        <f>IF(ISNUMBER(SEARCH(T$1,raw[[#This Row],[active years]])),1,"")</f>
        <v>1</v>
      </c>
      <c r="U2219">
        <f>IF(ISNUMBER(SEARCH(U$1,raw[[#This Row],[active years]])),1,"")</f>
        <v>1</v>
      </c>
      <c r="V2219">
        <f>IF(ISNUMBER(SEARCH(V$1,raw[[#This Row],[active years]])),1,"")</f>
        <v>1</v>
      </c>
      <c r="W2219">
        <f>IF(ISNUMBER(SEARCH(W$1,raw[[#This Row],[active years]])),1,"")</f>
        <v>1</v>
      </c>
      <c r="X2219">
        <f>IF(ISNUMBER(SEARCH(X$1,raw[[#This Row],[active years]])),1,"")</f>
        <v>1</v>
      </c>
      <c r="Y2219">
        <f>IF(ISNUMBER(SEARCH(Y$1,raw[[#This Row],[active years]])),1,"")</f>
        <v>1</v>
      </c>
      <c r="Z2219">
        <f>IF(ISNUMBER(SEARCH(Z$1,raw[[#This Row],[active years]])),1,"")</f>
        <v>1</v>
      </c>
      <c r="AA2219">
        <f>IF(ISNUMBER(SEARCH(AA$1,raw[[#This Row],[active years]])),1,"")</f>
        <v>1</v>
      </c>
    </row>
    <row r="2220" spans="1:27" x14ac:dyDescent="0.45">
      <c r="A2220">
        <f>raw[team]</f>
        <v>2725</v>
      </c>
      <c r="B2220">
        <f>raw[rookie year]</f>
        <v>2009</v>
      </c>
      <c r="C2220" t="str">
        <f>IF(ISNUMBER(SEARCH(C$1,raw[[#This Row],[active years]])),1,"")</f>
        <v/>
      </c>
      <c r="D2220" t="str">
        <f>IF(ISNUMBER(SEARCH(D$1,raw[[#This Row],[active years]])),1,"")</f>
        <v/>
      </c>
      <c r="E2220" t="str">
        <f>IF(ISNUMBER(SEARCH(E$1,raw[[#This Row],[active years]])),1,"")</f>
        <v/>
      </c>
      <c r="F2220" t="str">
        <f>IF(ISNUMBER(SEARCH(F$1,raw[[#This Row],[active years]])),1,"")</f>
        <v/>
      </c>
      <c r="G2220" t="str">
        <f>IF(ISNUMBER(SEARCH(G$1,raw[[#This Row],[active years]])),1,"")</f>
        <v/>
      </c>
      <c r="H2220" t="str">
        <f>IF(ISNUMBER(SEARCH(H$1,raw[[#This Row],[active years]])),1,"")</f>
        <v/>
      </c>
      <c r="I2220" t="str">
        <f>IF(ISNUMBER(SEARCH(I$1,raw[[#This Row],[active years]])),1,"")</f>
        <v/>
      </c>
      <c r="J2220" t="str">
        <f>IF(ISNUMBER(SEARCH(J$1,raw[[#This Row],[active years]])),1,"")</f>
        <v/>
      </c>
      <c r="K2220" t="str">
        <f>IF(ISNUMBER(SEARCH(K$1,raw[[#This Row],[active years]])),1,"")</f>
        <v/>
      </c>
      <c r="L2220" t="str">
        <f>IF(ISNUMBER(SEARCH(L$1,raw[[#This Row],[active years]])),1,"")</f>
        <v/>
      </c>
      <c r="M2220" t="str">
        <f>IF(ISNUMBER(SEARCH(M$1,raw[[#This Row],[active years]])),1,"")</f>
        <v/>
      </c>
      <c r="N2220" t="str">
        <f>IF(ISNUMBER(SEARCH(N$1,raw[[#This Row],[active years]])),1,"")</f>
        <v/>
      </c>
      <c r="O2220" t="str">
        <f>IF(ISNUMBER(SEARCH(O$1,raw[[#This Row],[active years]])),1,"")</f>
        <v/>
      </c>
      <c r="P2220" t="str">
        <f>IF(ISNUMBER(SEARCH(P$1,raw[[#This Row],[active years]])),1,"")</f>
        <v/>
      </c>
      <c r="Q2220" t="str">
        <f>IF(ISNUMBER(SEARCH(Q$1,raw[[#This Row],[active years]])),1,"")</f>
        <v/>
      </c>
      <c r="R2220" t="str">
        <f>IF(ISNUMBER(SEARCH(R$1,raw[[#This Row],[active years]])),1,"")</f>
        <v/>
      </c>
      <c r="S2220" t="str">
        <f>IF(ISNUMBER(SEARCH(S$1,raw[[#This Row],[active years]])),1,"")</f>
        <v/>
      </c>
      <c r="T2220">
        <f>IF(ISNUMBER(SEARCH(T$1,raw[[#This Row],[active years]])),1,"")</f>
        <v>1</v>
      </c>
      <c r="U2220">
        <f>IF(ISNUMBER(SEARCH(U$1,raw[[#This Row],[active years]])),1,"")</f>
        <v>1</v>
      </c>
      <c r="V2220">
        <f>IF(ISNUMBER(SEARCH(V$1,raw[[#This Row],[active years]])),1,"")</f>
        <v>1</v>
      </c>
      <c r="W2220">
        <f>IF(ISNUMBER(SEARCH(W$1,raw[[#This Row],[active years]])),1,"")</f>
        <v>1</v>
      </c>
      <c r="X2220">
        <f>IF(ISNUMBER(SEARCH(X$1,raw[[#This Row],[active years]])),1,"")</f>
        <v>1</v>
      </c>
      <c r="Y2220">
        <f>IF(ISNUMBER(SEARCH(Y$1,raw[[#This Row],[active years]])),1,"")</f>
        <v>1</v>
      </c>
      <c r="Z2220">
        <f>IF(ISNUMBER(SEARCH(Z$1,raw[[#This Row],[active years]])),1,"")</f>
        <v>1</v>
      </c>
      <c r="AA2220">
        <f>IF(ISNUMBER(SEARCH(AA$1,raw[[#This Row],[active years]])),1,"")</f>
        <v>1</v>
      </c>
    </row>
    <row r="2221" spans="1:27" x14ac:dyDescent="0.45">
      <c r="A2221">
        <f>raw[team]</f>
        <v>2729</v>
      </c>
      <c r="B2221">
        <f>raw[rookie year]</f>
        <v>2009</v>
      </c>
      <c r="C2221" t="str">
        <f>IF(ISNUMBER(SEARCH(C$1,raw[[#This Row],[active years]])),1,"")</f>
        <v/>
      </c>
      <c r="D2221" t="str">
        <f>IF(ISNUMBER(SEARCH(D$1,raw[[#This Row],[active years]])),1,"")</f>
        <v/>
      </c>
      <c r="E2221" t="str">
        <f>IF(ISNUMBER(SEARCH(E$1,raw[[#This Row],[active years]])),1,"")</f>
        <v/>
      </c>
      <c r="F2221" t="str">
        <f>IF(ISNUMBER(SEARCH(F$1,raw[[#This Row],[active years]])),1,"")</f>
        <v/>
      </c>
      <c r="G2221" t="str">
        <f>IF(ISNUMBER(SEARCH(G$1,raw[[#This Row],[active years]])),1,"")</f>
        <v/>
      </c>
      <c r="H2221" t="str">
        <f>IF(ISNUMBER(SEARCH(H$1,raw[[#This Row],[active years]])),1,"")</f>
        <v/>
      </c>
      <c r="I2221" t="str">
        <f>IF(ISNUMBER(SEARCH(I$1,raw[[#This Row],[active years]])),1,"")</f>
        <v/>
      </c>
      <c r="J2221" t="str">
        <f>IF(ISNUMBER(SEARCH(J$1,raw[[#This Row],[active years]])),1,"")</f>
        <v/>
      </c>
      <c r="K2221" t="str">
        <f>IF(ISNUMBER(SEARCH(K$1,raw[[#This Row],[active years]])),1,"")</f>
        <v/>
      </c>
      <c r="L2221" t="str">
        <f>IF(ISNUMBER(SEARCH(L$1,raw[[#This Row],[active years]])),1,"")</f>
        <v/>
      </c>
      <c r="M2221" t="str">
        <f>IF(ISNUMBER(SEARCH(M$1,raw[[#This Row],[active years]])),1,"")</f>
        <v/>
      </c>
      <c r="N2221" t="str">
        <f>IF(ISNUMBER(SEARCH(N$1,raw[[#This Row],[active years]])),1,"")</f>
        <v/>
      </c>
      <c r="O2221" t="str">
        <f>IF(ISNUMBER(SEARCH(O$1,raw[[#This Row],[active years]])),1,"")</f>
        <v/>
      </c>
      <c r="P2221" t="str">
        <f>IF(ISNUMBER(SEARCH(P$1,raw[[#This Row],[active years]])),1,"")</f>
        <v/>
      </c>
      <c r="Q2221" t="str">
        <f>IF(ISNUMBER(SEARCH(Q$1,raw[[#This Row],[active years]])),1,"")</f>
        <v/>
      </c>
      <c r="R2221" t="str">
        <f>IF(ISNUMBER(SEARCH(R$1,raw[[#This Row],[active years]])),1,"")</f>
        <v/>
      </c>
      <c r="S2221" t="str">
        <f>IF(ISNUMBER(SEARCH(S$1,raw[[#This Row],[active years]])),1,"")</f>
        <v/>
      </c>
      <c r="T2221">
        <f>IF(ISNUMBER(SEARCH(T$1,raw[[#This Row],[active years]])),1,"")</f>
        <v>1</v>
      </c>
      <c r="U2221">
        <f>IF(ISNUMBER(SEARCH(U$1,raw[[#This Row],[active years]])),1,"")</f>
        <v>1</v>
      </c>
      <c r="V2221">
        <f>IF(ISNUMBER(SEARCH(V$1,raw[[#This Row],[active years]])),1,"")</f>
        <v>1</v>
      </c>
      <c r="W2221">
        <f>IF(ISNUMBER(SEARCH(W$1,raw[[#This Row],[active years]])),1,"")</f>
        <v>1</v>
      </c>
      <c r="X2221">
        <f>IF(ISNUMBER(SEARCH(X$1,raw[[#This Row],[active years]])),1,"")</f>
        <v>1</v>
      </c>
      <c r="Y2221">
        <f>IF(ISNUMBER(SEARCH(Y$1,raw[[#This Row],[active years]])),1,"")</f>
        <v>1</v>
      </c>
      <c r="Z2221">
        <f>IF(ISNUMBER(SEARCH(Z$1,raw[[#This Row],[active years]])),1,"")</f>
        <v>1</v>
      </c>
      <c r="AA2221">
        <f>IF(ISNUMBER(SEARCH(AA$1,raw[[#This Row],[active years]])),1,"")</f>
        <v>1</v>
      </c>
    </row>
    <row r="2222" spans="1:27" x14ac:dyDescent="0.45">
      <c r="A2222">
        <f>raw[team]</f>
        <v>2733</v>
      </c>
      <c r="B2222">
        <f>raw[rookie year]</f>
        <v>2009</v>
      </c>
      <c r="C2222" t="str">
        <f>IF(ISNUMBER(SEARCH(C$1,raw[[#This Row],[active years]])),1,"")</f>
        <v/>
      </c>
      <c r="D2222" t="str">
        <f>IF(ISNUMBER(SEARCH(D$1,raw[[#This Row],[active years]])),1,"")</f>
        <v/>
      </c>
      <c r="E2222" t="str">
        <f>IF(ISNUMBER(SEARCH(E$1,raw[[#This Row],[active years]])),1,"")</f>
        <v/>
      </c>
      <c r="F2222" t="str">
        <f>IF(ISNUMBER(SEARCH(F$1,raw[[#This Row],[active years]])),1,"")</f>
        <v/>
      </c>
      <c r="G2222" t="str">
        <f>IF(ISNUMBER(SEARCH(G$1,raw[[#This Row],[active years]])),1,"")</f>
        <v/>
      </c>
      <c r="H2222" t="str">
        <f>IF(ISNUMBER(SEARCH(H$1,raw[[#This Row],[active years]])),1,"")</f>
        <v/>
      </c>
      <c r="I2222" t="str">
        <f>IF(ISNUMBER(SEARCH(I$1,raw[[#This Row],[active years]])),1,"")</f>
        <v/>
      </c>
      <c r="J2222" t="str">
        <f>IF(ISNUMBER(SEARCH(J$1,raw[[#This Row],[active years]])),1,"")</f>
        <v/>
      </c>
      <c r="K2222" t="str">
        <f>IF(ISNUMBER(SEARCH(K$1,raw[[#This Row],[active years]])),1,"")</f>
        <v/>
      </c>
      <c r="L2222" t="str">
        <f>IF(ISNUMBER(SEARCH(L$1,raw[[#This Row],[active years]])),1,"")</f>
        <v/>
      </c>
      <c r="M2222" t="str">
        <f>IF(ISNUMBER(SEARCH(M$1,raw[[#This Row],[active years]])),1,"")</f>
        <v/>
      </c>
      <c r="N2222" t="str">
        <f>IF(ISNUMBER(SEARCH(N$1,raw[[#This Row],[active years]])),1,"")</f>
        <v/>
      </c>
      <c r="O2222" t="str">
        <f>IF(ISNUMBER(SEARCH(O$1,raw[[#This Row],[active years]])),1,"")</f>
        <v/>
      </c>
      <c r="P2222" t="str">
        <f>IF(ISNUMBER(SEARCH(P$1,raw[[#This Row],[active years]])),1,"")</f>
        <v/>
      </c>
      <c r="Q2222" t="str">
        <f>IF(ISNUMBER(SEARCH(Q$1,raw[[#This Row],[active years]])),1,"")</f>
        <v/>
      </c>
      <c r="R2222" t="str">
        <f>IF(ISNUMBER(SEARCH(R$1,raw[[#This Row],[active years]])),1,"")</f>
        <v/>
      </c>
      <c r="S2222" t="str">
        <f>IF(ISNUMBER(SEARCH(S$1,raw[[#This Row],[active years]])),1,"")</f>
        <v/>
      </c>
      <c r="T2222">
        <f>IF(ISNUMBER(SEARCH(T$1,raw[[#This Row],[active years]])),1,"")</f>
        <v>1</v>
      </c>
      <c r="U2222">
        <f>IF(ISNUMBER(SEARCH(U$1,raw[[#This Row],[active years]])),1,"")</f>
        <v>1</v>
      </c>
      <c r="V2222">
        <f>IF(ISNUMBER(SEARCH(V$1,raw[[#This Row],[active years]])),1,"")</f>
        <v>1</v>
      </c>
      <c r="W2222">
        <f>IF(ISNUMBER(SEARCH(W$1,raw[[#This Row],[active years]])),1,"")</f>
        <v>1</v>
      </c>
      <c r="X2222">
        <f>IF(ISNUMBER(SEARCH(X$1,raw[[#This Row],[active years]])),1,"")</f>
        <v>1</v>
      </c>
      <c r="Y2222">
        <f>IF(ISNUMBER(SEARCH(Y$1,raw[[#This Row],[active years]])),1,"")</f>
        <v>1</v>
      </c>
      <c r="Z2222">
        <f>IF(ISNUMBER(SEARCH(Z$1,raw[[#This Row],[active years]])),1,"")</f>
        <v>1</v>
      </c>
      <c r="AA2222">
        <f>IF(ISNUMBER(SEARCH(AA$1,raw[[#This Row],[active years]])),1,"")</f>
        <v>1</v>
      </c>
    </row>
    <row r="2223" spans="1:27" x14ac:dyDescent="0.45">
      <c r="A2223">
        <f>raw[team]</f>
        <v>2735</v>
      </c>
      <c r="B2223">
        <f>raw[rookie year]</f>
        <v>2009</v>
      </c>
      <c r="C2223" t="str">
        <f>IF(ISNUMBER(SEARCH(C$1,raw[[#This Row],[active years]])),1,"")</f>
        <v/>
      </c>
      <c r="D2223" t="str">
        <f>IF(ISNUMBER(SEARCH(D$1,raw[[#This Row],[active years]])),1,"")</f>
        <v/>
      </c>
      <c r="E2223" t="str">
        <f>IF(ISNUMBER(SEARCH(E$1,raw[[#This Row],[active years]])),1,"")</f>
        <v/>
      </c>
      <c r="F2223" t="str">
        <f>IF(ISNUMBER(SEARCH(F$1,raw[[#This Row],[active years]])),1,"")</f>
        <v/>
      </c>
      <c r="G2223" t="str">
        <f>IF(ISNUMBER(SEARCH(G$1,raw[[#This Row],[active years]])),1,"")</f>
        <v/>
      </c>
      <c r="H2223" t="str">
        <f>IF(ISNUMBER(SEARCH(H$1,raw[[#This Row],[active years]])),1,"")</f>
        <v/>
      </c>
      <c r="I2223" t="str">
        <f>IF(ISNUMBER(SEARCH(I$1,raw[[#This Row],[active years]])),1,"")</f>
        <v/>
      </c>
      <c r="J2223" t="str">
        <f>IF(ISNUMBER(SEARCH(J$1,raw[[#This Row],[active years]])),1,"")</f>
        <v/>
      </c>
      <c r="K2223" t="str">
        <f>IF(ISNUMBER(SEARCH(K$1,raw[[#This Row],[active years]])),1,"")</f>
        <v/>
      </c>
      <c r="L2223" t="str">
        <f>IF(ISNUMBER(SEARCH(L$1,raw[[#This Row],[active years]])),1,"")</f>
        <v/>
      </c>
      <c r="M2223" t="str">
        <f>IF(ISNUMBER(SEARCH(M$1,raw[[#This Row],[active years]])),1,"")</f>
        <v/>
      </c>
      <c r="N2223" t="str">
        <f>IF(ISNUMBER(SEARCH(N$1,raw[[#This Row],[active years]])),1,"")</f>
        <v/>
      </c>
      <c r="O2223" t="str">
        <f>IF(ISNUMBER(SEARCH(O$1,raw[[#This Row],[active years]])),1,"")</f>
        <v/>
      </c>
      <c r="P2223" t="str">
        <f>IF(ISNUMBER(SEARCH(P$1,raw[[#This Row],[active years]])),1,"")</f>
        <v/>
      </c>
      <c r="Q2223" t="str">
        <f>IF(ISNUMBER(SEARCH(Q$1,raw[[#This Row],[active years]])),1,"")</f>
        <v/>
      </c>
      <c r="R2223" t="str">
        <f>IF(ISNUMBER(SEARCH(R$1,raw[[#This Row],[active years]])),1,"")</f>
        <v/>
      </c>
      <c r="S2223" t="str">
        <f>IF(ISNUMBER(SEARCH(S$1,raw[[#This Row],[active years]])),1,"")</f>
        <v/>
      </c>
      <c r="T2223">
        <f>IF(ISNUMBER(SEARCH(T$1,raw[[#This Row],[active years]])),1,"")</f>
        <v>1</v>
      </c>
      <c r="U2223">
        <f>IF(ISNUMBER(SEARCH(U$1,raw[[#This Row],[active years]])),1,"")</f>
        <v>1</v>
      </c>
      <c r="V2223">
        <f>IF(ISNUMBER(SEARCH(V$1,raw[[#This Row],[active years]])),1,"")</f>
        <v>1</v>
      </c>
      <c r="W2223" t="str">
        <f>IF(ISNUMBER(SEARCH(W$1,raw[[#This Row],[active years]])),1,"")</f>
        <v/>
      </c>
      <c r="X2223" t="str">
        <f>IF(ISNUMBER(SEARCH(X$1,raw[[#This Row],[active years]])),1,"")</f>
        <v/>
      </c>
      <c r="Y2223" t="str">
        <f>IF(ISNUMBER(SEARCH(Y$1,raw[[#This Row],[active years]])),1,"")</f>
        <v/>
      </c>
      <c r="Z2223" t="str">
        <f>IF(ISNUMBER(SEARCH(Z$1,raw[[#This Row],[active years]])),1,"")</f>
        <v/>
      </c>
      <c r="AA2223" t="str">
        <f>IF(ISNUMBER(SEARCH(AA$1,raw[[#This Row],[active years]])),1,"")</f>
        <v/>
      </c>
    </row>
    <row r="2224" spans="1:27" x14ac:dyDescent="0.45">
      <c r="A2224">
        <f>raw[team]</f>
        <v>2737</v>
      </c>
      <c r="B2224">
        <f>raw[rookie year]</f>
        <v>2009</v>
      </c>
      <c r="C2224" t="str">
        <f>IF(ISNUMBER(SEARCH(C$1,raw[[#This Row],[active years]])),1,"")</f>
        <v/>
      </c>
      <c r="D2224" t="str">
        <f>IF(ISNUMBER(SEARCH(D$1,raw[[#This Row],[active years]])),1,"")</f>
        <v/>
      </c>
      <c r="E2224" t="str">
        <f>IF(ISNUMBER(SEARCH(E$1,raw[[#This Row],[active years]])),1,"")</f>
        <v/>
      </c>
      <c r="F2224" t="str">
        <f>IF(ISNUMBER(SEARCH(F$1,raw[[#This Row],[active years]])),1,"")</f>
        <v/>
      </c>
      <c r="G2224" t="str">
        <f>IF(ISNUMBER(SEARCH(G$1,raw[[#This Row],[active years]])),1,"")</f>
        <v/>
      </c>
      <c r="H2224" t="str">
        <f>IF(ISNUMBER(SEARCH(H$1,raw[[#This Row],[active years]])),1,"")</f>
        <v/>
      </c>
      <c r="I2224" t="str">
        <f>IF(ISNUMBER(SEARCH(I$1,raw[[#This Row],[active years]])),1,"")</f>
        <v/>
      </c>
      <c r="J2224" t="str">
        <f>IF(ISNUMBER(SEARCH(J$1,raw[[#This Row],[active years]])),1,"")</f>
        <v/>
      </c>
      <c r="K2224" t="str">
        <f>IF(ISNUMBER(SEARCH(K$1,raw[[#This Row],[active years]])),1,"")</f>
        <v/>
      </c>
      <c r="L2224" t="str">
        <f>IF(ISNUMBER(SEARCH(L$1,raw[[#This Row],[active years]])),1,"")</f>
        <v/>
      </c>
      <c r="M2224" t="str">
        <f>IF(ISNUMBER(SEARCH(M$1,raw[[#This Row],[active years]])),1,"")</f>
        <v/>
      </c>
      <c r="N2224" t="str">
        <f>IF(ISNUMBER(SEARCH(N$1,raw[[#This Row],[active years]])),1,"")</f>
        <v/>
      </c>
      <c r="O2224" t="str">
        <f>IF(ISNUMBER(SEARCH(O$1,raw[[#This Row],[active years]])),1,"")</f>
        <v/>
      </c>
      <c r="P2224" t="str">
        <f>IF(ISNUMBER(SEARCH(P$1,raw[[#This Row],[active years]])),1,"")</f>
        <v/>
      </c>
      <c r="Q2224" t="str">
        <f>IF(ISNUMBER(SEARCH(Q$1,raw[[#This Row],[active years]])),1,"")</f>
        <v/>
      </c>
      <c r="R2224" t="str">
        <f>IF(ISNUMBER(SEARCH(R$1,raw[[#This Row],[active years]])),1,"")</f>
        <v/>
      </c>
      <c r="S2224" t="str">
        <f>IF(ISNUMBER(SEARCH(S$1,raw[[#This Row],[active years]])),1,"")</f>
        <v/>
      </c>
      <c r="T2224">
        <f>IF(ISNUMBER(SEARCH(T$1,raw[[#This Row],[active years]])),1,"")</f>
        <v>1</v>
      </c>
      <c r="U2224">
        <f>IF(ISNUMBER(SEARCH(U$1,raw[[#This Row],[active years]])),1,"")</f>
        <v>1</v>
      </c>
      <c r="V2224">
        <f>IF(ISNUMBER(SEARCH(V$1,raw[[#This Row],[active years]])),1,"")</f>
        <v>1</v>
      </c>
      <c r="W2224">
        <f>IF(ISNUMBER(SEARCH(W$1,raw[[#This Row],[active years]])),1,"")</f>
        <v>1</v>
      </c>
      <c r="X2224">
        <f>IF(ISNUMBER(SEARCH(X$1,raw[[#This Row],[active years]])),1,"")</f>
        <v>1</v>
      </c>
      <c r="Y2224" t="str">
        <f>IF(ISNUMBER(SEARCH(Y$1,raw[[#This Row],[active years]])),1,"")</f>
        <v/>
      </c>
      <c r="Z2224" t="str">
        <f>IF(ISNUMBER(SEARCH(Z$1,raw[[#This Row],[active years]])),1,"")</f>
        <v/>
      </c>
      <c r="AA2224" t="str">
        <f>IF(ISNUMBER(SEARCH(AA$1,raw[[#This Row],[active years]])),1,"")</f>
        <v/>
      </c>
    </row>
    <row r="2225" spans="1:27" x14ac:dyDescent="0.45">
      <c r="A2225">
        <f>raw[team]</f>
        <v>2739</v>
      </c>
      <c r="B2225">
        <f>raw[rookie year]</f>
        <v>2009</v>
      </c>
      <c r="C2225" t="str">
        <f>IF(ISNUMBER(SEARCH(C$1,raw[[#This Row],[active years]])),1,"")</f>
        <v/>
      </c>
      <c r="D2225" t="str">
        <f>IF(ISNUMBER(SEARCH(D$1,raw[[#This Row],[active years]])),1,"")</f>
        <v/>
      </c>
      <c r="E2225" t="str">
        <f>IF(ISNUMBER(SEARCH(E$1,raw[[#This Row],[active years]])),1,"")</f>
        <v/>
      </c>
      <c r="F2225" t="str">
        <f>IF(ISNUMBER(SEARCH(F$1,raw[[#This Row],[active years]])),1,"")</f>
        <v/>
      </c>
      <c r="G2225" t="str">
        <f>IF(ISNUMBER(SEARCH(G$1,raw[[#This Row],[active years]])),1,"")</f>
        <v/>
      </c>
      <c r="H2225" t="str">
        <f>IF(ISNUMBER(SEARCH(H$1,raw[[#This Row],[active years]])),1,"")</f>
        <v/>
      </c>
      <c r="I2225" t="str">
        <f>IF(ISNUMBER(SEARCH(I$1,raw[[#This Row],[active years]])),1,"")</f>
        <v/>
      </c>
      <c r="J2225" t="str">
        <f>IF(ISNUMBER(SEARCH(J$1,raw[[#This Row],[active years]])),1,"")</f>
        <v/>
      </c>
      <c r="K2225" t="str">
        <f>IF(ISNUMBER(SEARCH(K$1,raw[[#This Row],[active years]])),1,"")</f>
        <v/>
      </c>
      <c r="L2225" t="str">
        <f>IF(ISNUMBER(SEARCH(L$1,raw[[#This Row],[active years]])),1,"")</f>
        <v/>
      </c>
      <c r="M2225" t="str">
        <f>IF(ISNUMBER(SEARCH(M$1,raw[[#This Row],[active years]])),1,"")</f>
        <v/>
      </c>
      <c r="N2225" t="str">
        <f>IF(ISNUMBER(SEARCH(N$1,raw[[#This Row],[active years]])),1,"")</f>
        <v/>
      </c>
      <c r="O2225" t="str">
        <f>IF(ISNUMBER(SEARCH(O$1,raw[[#This Row],[active years]])),1,"")</f>
        <v/>
      </c>
      <c r="P2225" t="str">
        <f>IF(ISNUMBER(SEARCH(P$1,raw[[#This Row],[active years]])),1,"")</f>
        <v/>
      </c>
      <c r="Q2225" t="str">
        <f>IF(ISNUMBER(SEARCH(Q$1,raw[[#This Row],[active years]])),1,"")</f>
        <v/>
      </c>
      <c r="R2225" t="str">
        <f>IF(ISNUMBER(SEARCH(R$1,raw[[#This Row],[active years]])),1,"")</f>
        <v/>
      </c>
      <c r="S2225" t="str">
        <f>IF(ISNUMBER(SEARCH(S$1,raw[[#This Row],[active years]])),1,"")</f>
        <v/>
      </c>
      <c r="T2225">
        <f>IF(ISNUMBER(SEARCH(T$1,raw[[#This Row],[active years]])),1,"")</f>
        <v>1</v>
      </c>
      <c r="U2225">
        <f>IF(ISNUMBER(SEARCH(U$1,raw[[#This Row],[active years]])),1,"")</f>
        <v>1</v>
      </c>
      <c r="V2225" t="str">
        <f>IF(ISNUMBER(SEARCH(V$1,raw[[#This Row],[active years]])),1,"")</f>
        <v/>
      </c>
      <c r="W2225" t="str">
        <f>IF(ISNUMBER(SEARCH(W$1,raw[[#This Row],[active years]])),1,"")</f>
        <v/>
      </c>
      <c r="X2225" t="str">
        <f>IF(ISNUMBER(SEARCH(X$1,raw[[#This Row],[active years]])),1,"")</f>
        <v/>
      </c>
      <c r="Y2225" t="str">
        <f>IF(ISNUMBER(SEARCH(Y$1,raw[[#This Row],[active years]])),1,"")</f>
        <v/>
      </c>
      <c r="Z2225" t="str">
        <f>IF(ISNUMBER(SEARCH(Z$1,raw[[#This Row],[active years]])),1,"")</f>
        <v/>
      </c>
      <c r="AA2225" t="str">
        <f>IF(ISNUMBER(SEARCH(AA$1,raw[[#This Row],[active years]])),1,"")</f>
        <v/>
      </c>
    </row>
    <row r="2226" spans="1:27" x14ac:dyDescent="0.45">
      <c r="A2226">
        <f>raw[team]</f>
        <v>2741</v>
      </c>
      <c r="B2226">
        <f>raw[rookie year]</f>
        <v>2009</v>
      </c>
      <c r="C2226" t="str">
        <f>IF(ISNUMBER(SEARCH(C$1,raw[[#This Row],[active years]])),1,"")</f>
        <v/>
      </c>
      <c r="D2226" t="str">
        <f>IF(ISNUMBER(SEARCH(D$1,raw[[#This Row],[active years]])),1,"")</f>
        <v/>
      </c>
      <c r="E2226" t="str">
        <f>IF(ISNUMBER(SEARCH(E$1,raw[[#This Row],[active years]])),1,"")</f>
        <v/>
      </c>
      <c r="F2226" t="str">
        <f>IF(ISNUMBER(SEARCH(F$1,raw[[#This Row],[active years]])),1,"")</f>
        <v/>
      </c>
      <c r="G2226" t="str">
        <f>IF(ISNUMBER(SEARCH(G$1,raw[[#This Row],[active years]])),1,"")</f>
        <v/>
      </c>
      <c r="H2226" t="str">
        <f>IF(ISNUMBER(SEARCH(H$1,raw[[#This Row],[active years]])),1,"")</f>
        <v/>
      </c>
      <c r="I2226" t="str">
        <f>IF(ISNUMBER(SEARCH(I$1,raw[[#This Row],[active years]])),1,"")</f>
        <v/>
      </c>
      <c r="J2226" t="str">
        <f>IF(ISNUMBER(SEARCH(J$1,raw[[#This Row],[active years]])),1,"")</f>
        <v/>
      </c>
      <c r="K2226" t="str">
        <f>IF(ISNUMBER(SEARCH(K$1,raw[[#This Row],[active years]])),1,"")</f>
        <v/>
      </c>
      <c r="L2226" t="str">
        <f>IF(ISNUMBER(SEARCH(L$1,raw[[#This Row],[active years]])),1,"")</f>
        <v/>
      </c>
      <c r="M2226" t="str">
        <f>IF(ISNUMBER(SEARCH(M$1,raw[[#This Row],[active years]])),1,"")</f>
        <v/>
      </c>
      <c r="N2226" t="str">
        <f>IF(ISNUMBER(SEARCH(N$1,raw[[#This Row],[active years]])),1,"")</f>
        <v/>
      </c>
      <c r="O2226" t="str">
        <f>IF(ISNUMBER(SEARCH(O$1,raw[[#This Row],[active years]])),1,"")</f>
        <v/>
      </c>
      <c r="P2226" t="str">
        <f>IF(ISNUMBER(SEARCH(P$1,raw[[#This Row],[active years]])),1,"")</f>
        <v/>
      </c>
      <c r="Q2226" t="str">
        <f>IF(ISNUMBER(SEARCH(Q$1,raw[[#This Row],[active years]])),1,"")</f>
        <v/>
      </c>
      <c r="R2226" t="str">
        <f>IF(ISNUMBER(SEARCH(R$1,raw[[#This Row],[active years]])),1,"")</f>
        <v/>
      </c>
      <c r="S2226" t="str">
        <f>IF(ISNUMBER(SEARCH(S$1,raw[[#This Row],[active years]])),1,"")</f>
        <v/>
      </c>
      <c r="T2226">
        <f>IF(ISNUMBER(SEARCH(T$1,raw[[#This Row],[active years]])),1,"")</f>
        <v>1</v>
      </c>
      <c r="U2226" t="str">
        <f>IF(ISNUMBER(SEARCH(U$1,raw[[#This Row],[active years]])),1,"")</f>
        <v/>
      </c>
      <c r="V2226" t="str">
        <f>IF(ISNUMBER(SEARCH(V$1,raw[[#This Row],[active years]])),1,"")</f>
        <v/>
      </c>
      <c r="W2226" t="str">
        <f>IF(ISNUMBER(SEARCH(W$1,raw[[#This Row],[active years]])),1,"")</f>
        <v/>
      </c>
      <c r="X2226" t="str">
        <f>IF(ISNUMBER(SEARCH(X$1,raw[[#This Row],[active years]])),1,"")</f>
        <v/>
      </c>
      <c r="Y2226" t="str">
        <f>IF(ISNUMBER(SEARCH(Y$1,raw[[#This Row],[active years]])),1,"")</f>
        <v/>
      </c>
      <c r="Z2226" t="str">
        <f>IF(ISNUMBER(SEARCH(Z$1,raw[[#This Row],[active years]])),1,"")</f>
        <v/>
      </c>
      <c r="AA2226" t="str">
        <f>IF(ISNUMBER(SEARCH(AA$1,raw[[#This Row],[active years]])),1,"")</f>
        <v/>
      </c>
    </row>
    <row r="2227" spans="1:27" x14ac:dyDescent="0.45">
      <c r="A2227">
        <f>raw[team]</f>
        <v>2743</v>
      </c>
      <c r="B2227">
        <f>raw[rookie year]</f>
        <v>2009</v>
      </c>
      <c r="C2227" t="str">
        <f>IF(ISNUMBER(SEARCH(C$1,raw[[#This Row],[active years]])),1,"")</f>
        <v/>
      </c>
      <c r="D2227" t="str">
        <f>IF(ISNUMBER(SEARCH(D$1,raw[[#This Row],[active years]])),1,"")</f>
        <v/>
      </c>
      <c r="E2227" t="str">
        <f>IF(ISNUMBER(SEARCH(E$1,raw[[#This Row],[active years]])),1,"")</f>
        <v/>
      </c>
      <c r="F2227" t="str">
        <f>IF(ISNUMBER(SEARCH(F$1,raw[[#This Row],[active years]])),1,"")</f>
        <v/>
      </c>
      <c r="G2227" t="str">
        <f>IF(ISNUMBER(SEARCH(G$1,raw[[#This Row],[active years]])),1,"")</f>
        <v/>
      </c>
      <c r="H2227" t="str">
        <f>IF(ISNUMBER(SEARCH(H$1,raw[[#This Row],[active years]])),1,"")</f>
        <v/>
      </c>
      <c r="I2227" t="str">
        <f>IF(ISNUMBER(SEARCH(I$1,raw[[#This Row],[active years]])),1,"")</f>
        <v/>
      </c>
      <c r="J2227" t="str">
        <f>IF(ISNUMBER(SEARCH(J$1,raw[[#This Row],[active years]])),1,"")</f>
        <v/>
      </c>
      <c r="K2227" t="str">
        <f>IF(ISNUMBER(SEARCH(K$1,raw[[#This Row],[active years]])),1,"")</f>
        <v/>
      </c>
      <c r="L2227" t="str">
        <f>IF(ISNUMBER(SEARCH(L$1,raw[[#This Row],[active years]])),1,"")</f>
        <v/>
      </c>
      <c r="M2227" t="str">
        <f>IF(ISNUMBER(SEARCH(M$1,raw[[#This Row],[active years]])),1,"")</f>
        <v/>
      </c>
      <c r="N2227" t="str">
        <f>IF(ISNUMBER(SEARCH(N$1,raw[[#This Row],[active years]])),1,"")</f>
        <v/>
      </c>
      <c r="O2227" t="str">
        <f>IF(ISNUMBER(SEARCH(O$1,raw[[#This Row],[active years]])),1,"")</f>
        <v/>
      </c>
      <c r="P2227" t="str">
        <f>IF(ISNUMBER(SEARCH(P$1,raw[[#This Row],[active years]])),1,"")</f>
        <v/>
      </c>
      <c r="Q2227" t="str">
        <f>IF(ISNUMBER(SEARCH(Q$1,raw[[#This Row],[active years]])),1,"")</f>
        <v/>
      </c>
      <c r="R2227" t="str">
        <f>IF(ISNUMBER(SEARCH(R$1,raw[[#This Row],[active years]])),1,"")</f>
        <v/>
      </c>
      <c r="S2227" t="str">
        <f>IF(ISNUMBER(SEARCH(S$1,raw[[#This Row],[active years]])),1,"")</f>
        <v/>
      </c>
      <c r="T2227">
        <f>IF(ISNUMBER(SEARCH(T$1,raw[[#This Row],[active years]])),1,"")</f>
        <v>1</v>
      </c>
      <c r="U2227" t="str">
        <f>IF(ISNUMBER(SEARCH(U$1,raw[[#This Row],[active years]])),1,"")</f>
        <v/>
      </c>
      <c r="V2227" t="str">
        <f>IF(ISNUMBER(SEARCH(V$1,raw[[#This Row],[active years]])),1,"")</f>
        <v/>
      </c>
      <c r="W2227" t="str">
        <f>IF(ISNUMBER(SEARCH(W$1,raw[[#This Row],[active years]])),1,"")</f>
        <v/>
      </c>
      <c r="X2227" t="str">
        <f>IF(ISNUMBER(SEARCH(X$1,raw[[#This Row],[active years]])),1,"")</f>
        <v/>
      </c>
      <c r="Y2227" t="str">
        <f>IF(ISNUMBER(SEARCH(Y$1,raw[[#This Row],[active years]])),1,"")</f>
        <v/>
      </c>
      <c r="Z2227" t="str">
        <f>IF(ISNUMBER(SEARCH(Z$1,raw[[#This Row],[active years]])),1,"")</f>
        <v/>
      </c>
      <c r="AA2227" t="str">
        <f>IF(ISNUMBER(SEARCH(AA$1,raw[[#This Row],[active years]])),1,"")</f>
        <v/>
      </c>
    </row>
    <row r="2228" spans="1:27" x14ac:dyDescent="0.45">
      <c r="A2228">
        <f>raw[team]</f>
        <v>2745</v>
      </c>
      <c r="B2228">
        <f>raw[rookie year]</f>
        <v>2009</v>
      </c>
      <c r="C2228" t="str">
        <f>IF(ISNUMBER(SEARCH(C$1,raw[[#This Row],[active years]])),1,"")</f>
        <v/>
      </c>
      <c r="D2228" t="str">
        <f>IF(ISNUMBER(SEARCH(D$1,raw[[#This Row],[active years]])),1,"")</f>
        <v/>
      </c>
      <c r="E2228" t="str">
        <f>IF(ISNUMBER(SEARCH(E$1,raw[[#This Row],[active years]])),1,"")</f>
        <v/>
      </c>
      <c r="F2228" t="str">
        <f>IF(ISNUMBER(SEARCH(F$1,raw[[#This Row],[active years]])),1,"")</f>
        <v/>
      </c>
      <c r="G2228" t="str">
        <f>IF(ISNUMBER(SEARCH(G$1,raw[[#This Row],[active years]])),1,"")</f>
        <v/>
      </c>
      <c r="H2228" t="str">
        <f>IF(ISNUMBER(SEARCH(H$1,raw[[#This Row],[active years]])),1,"")</f>
        <v/>
      </c>
      <c r="I2228" t="str">
        <f>IF(ISNUMBER(SEARCH(I$1,raw[[#This Row],[active years]])),1,"")</f>
        <v/>
      </c>
      <c r="J2228" t="str">
        <f>IF(ISNUMBER(SEARCH(J$1,raw[[#This Row],[active years]])),1,"")</f>
        <v/>
      </c>
      <c r="K2228" t="str">
        <f>IF(ISNUMBER(SEARCH(K$1,raw[[#This Row],[active years]])),1,"")</f>
        <v/>
      </c>
      <c r="L2228" t="str">
        <f>IF(ISNUMBER(SEARCH(L$1,raw[[#This Row],[active years]])),1,"")</f>
        <v/>
      </c>
      <c r="M2228" t="str">
        <f>IF(ISNUMBER(SEARCH(M$1,raw[[#This Row],[active years]])),1,"")</f>
        <v/>
      </c>
      <c r="N2228" t="str">
        <f>IF(ISNUMBER(SEARCH(N$1,raw[[#This Row],[active years]])),1,"")</f>
        <v/>
      </c>
      <c r="O2228" t="str">
        <f>IF(ISNUMBER(SEARCH(O$1,raw[[#This Row],[active years]])),1,"")</f>
        <v/>
      </c>
      <c r="P2228" t="str">
        <f>IF(ISNUMBER(SEARCH(P$1,raw[[#This Row],[active years]])),1,"")</f>
        <v/>
      </c>
      <c r="Q2228" t="str">
        <f>IF(ISNUMBER(SEARCH(Q$1,raw[[#This Row],[active years]])),1,"")</f>
        <v/>
      </c>
      <c r="R2228" t="str">
        <f>IF(ISNUMBER(SEARCH(R$1,raw[[#This Row],[active years]])),1,"")</f>
        <v/>
      </c>
      <c r="S2228" t="str">
        <f>IF(ISNUMBER(SEARCH(S$1,raw[[#This Row],[active years]])),1,"")</f>
        <v/>
      </c>
      <c r="T2228">
        <f>IF(ISNUMBER(SEARCH(T$1,raw[[#This Row],[active years]])),1,"")</f>
        <v>1</v>
      </c>
      <c r="U2228">
        <f>IF(ISNUMBER(SEARCH(U$1,raw[[#This Row],[active years]])),1,"")</f>
        <v>1</v>
      </c>
      <c r="V2228">
        <f>IF(ISNUMBER(SEARCH(V$1,raw[[#This Row],[active years]])),1,"")</f>
        <v>1</v>
      </c>
      <c r="W2228">
        <f>IF(ISNUMBER(SEARCH(W$1,raw[[#This Row],[active years]])),1,"")</f>
        <v>1</v>
      </c>
      <c r="X2228" t="str">
        <f>IF(ISNUMBER(SEARCH(X$1,raw[[#This Row],[active years]])),1,"")</f>
        <v/>
      </c>
      <c r="Y2228" t="str">
        <f>IF(ISNUMBER(SEARCH(Y$1,raw[[#This Row],[active years]])),1,"")</f>
        <v/>
      </c>
      <c r="Z2228" t="str">
        <f>IF(ISNUMBER(SEARCH(Z$1,raw[[#This Row],[active years]])),1,"")</f>
        <v/>
      </c>
      <c r="AA2228" t="str">
        <f>IF(ISNUMBER(SEARCH(AA$1,raw[[#This Row],[active years]])),1,"")</f>
        <v/>
      </c>
    </row>
    <row r="2229" spans="1:27" x14ac:dyDescent="0.45">
      <c r="A2229">
        <f>raw[team]</f>
        <v>2747</v>
      </c>
      <c r="B2229">
        <f>raw[rookie year]</f>
        <v>2009</v>
      </c>
      <c r="C2229" t="str">
        <f>IF(ISNUMBER(SEARCH(C$1,raw[[#This Row],[active years]])),1,"")</f>
        <v/>
      </c>
      <c r="D2229" t="str">
        <f>IF(ISNUMBER(SEARCH(D$1,raw[[#This Row],[active years]])),1,"")</f>
        <v/>
      </c>
      <c r="E2229" t="str">
        <f>IF(ISNUMBER(SEARCH(E$1,raw[[#This Row],[active years]])),1,"")</f>
        <v/>
      </c>
      <c r="F2229" t="str">
        <f>IF(ISNUMBER(SEARCH(F$1,raw[[#This Row],[active years]])),1,"")</f>
        <v/>
      </c>
      <c r="G2229" t="str">
        <f>IF(ISNUMBER(SEARCH(G$1,raw[[#This Row],[active years]])),1,"")</f>
        <v/>
      </c>
      <c r="H2229" t="str">
        <f>IF(ISNUMBER(SEARCH(H$1,raw[[#This Row],[active years]])),1,"")</f>
        <v/>
      </c>
      <c r="I2229" t="str">
        <f>IF(ISNUMBER(SEARCH(I$1,raw[[#This Row],[active years]])),1,"")</f>
        <v/>
      </c>
      <c r="J2229" t="str">
        <f>IF(ISNUMBER(SEARCH(J$1,raw[[#This Row],[active years]])),1,"")</f>
        <v/>
      </c>
      <c r="K2229" t="str">
        <f>IF(ISNUMBER(SEARCH(K$1,raw[[#This Row],[active years]])),1,"")</f>
        <v/>
      </c>
      <c r="L2229" t="str">
        <f>IF(ISNUMBER(SEARCH(L$1,raw[[#This Row],[active years]])),1,"")</f>
        <v/>
      </c>
      <c r="M2229" t="str">
        <f>IF(ISNUMBER(SEARCH(M$1,raw[[#This Row],[active years]])),1,"")</f>
        <v/>
      </c>
      <c r="N2229" t="str">
        <f>IF(ISNUMBER(SEARCH(N$1,raw[[#This Row],[active years]])),1,"")</f>
        <v/>
      </c>
      <c r="O2229" t="str">
        <f>IF(ISNUMBER(SEARCH(O$1,raw[[#This Row],[active years]])),1,"")</f>
        <v/>
      </c>
      <c r="P2229" t="str">
        <f>IF(ISNUMBER(SEARCH(P$1,raw[[#This Row],[active years]])),1,"")</f>
        <v/>
      </c>
      <c r="Q2229" t="str">
        <f>IF(ISNUMBER(SEARCH(Q$1,raw[[#This Row],[active years]])),1,"")</f>
        <v/>
      </c>
      <c r="R2229" t="str">
        <f>IF(ISNUMBER(SEARCH(R$1,raw[[#This Row],[active years]])),1,"")</f>
        <v/>
      </c>
      <c r="S2229" t="str">
        <f>IF(ISNUMBER(SEARCH(S$1,raw[[#This Row],[active years]])),1,"")</f>
        <v/>
      </c>
      <c r="T2229">
        <f>IF(ISNUMBER(SEARCH(T$1,raw[[#This Row],[active years]])),1,"")</f>
        <v>1</v>
      </c>
      <c r="U2229">
        <f>IF(ISNUMBER(SEARCH(U$1,raw[[#This Row],[active years]])),1,"")</f>
        <v>1</v>
      </c>
      <c r="V2229">
        <f>IF(ISNUMBER(SEARCH(V$1,raw[[#This Row],[active years]])),1,"")</f>
        <v>1</v>
      </c>
      <c r="W2229">
        <f>IF(ISNUMBER(SEARCH(W$1,raw[[#This Row],[active years]])),1,"")</f>
        <v>1</v>
      </c>
      <c r="X2229">
        <f>IF(ISNUMBER(SEARCH(X$1,raw[[#This Row],[active years]])),1,"")</f>
        <v>1</v>
      </c>
      <c r="Y2229">
        <f>IF(ISNUMBER(SEARCH(Y$1,raw[[#This Row],[active years]])),1,"")</f>
        <v>1</v>
      </c>
      <c r="Z2229" t="str">
        <f>IF(ISNUMBER(SEARCH(Z$1,raw[[#This Row],[active years]])),1,"")</f>
        <v/>
      </c>
      <c r="AA2229" t="str">
        <f>IF(ISNUMBER(SEARCH(AA$1,raw[[#This Row],[active years]])),1,"")</f>
        <v/>
      </c>
    </row>
    <row r="2230" spans="1:27" x14ac:dyDescent="0.45">
      <c r="A2230">
        <f>raw[team]</f>
        <v>2749</v>
      </c>
      <c r="B2230">
        <f>raw[rookie year]</f>
        <v>2009</v>
      </c>
      <c r="C2230" t="str">
        <f>IF(ISNUMBER(SEARCH(C$1,raw[[#This Row],[active years]])),1,"")</f>
        <v/>
      </c>
      <c r="D2230" t="str">
        <f>IF(ISNUMBER(SEARCH(D$1,raw[[#This Row],[active years]])),1,"")</f>
        <v/>
      </c>
      <c r="E2230" t="str">
        <f>IF(ISNUMBER(SEARCH(E$1,raw[[#This Row],[active years]])),1,"")</f>
        <v/>
      </c>
      <c r="F2230" t="str">
        <f>IF(ISNUMBER(SEARCH(F$1,raw[[#This Row],[active years]])),1,"")</f>
        <v/>
      </c>
      <c r="G2230" t="str">
        <f>IF(ISNUMBER(SEARCH(G$1,raw[[#This Row],[active years]])),1,"")</f>
        <v/>
      </c>
      <c r="H2230" t="str">
        <f>IF(ISNUMBER(SEARCH(H$1,raw[[#This Row],[active years]])),1,"")</f>
        <v/>
      </c>
      <c r="I2230" t="str">
        <f>IF(ISNUMBER(SEARCH(I$1,raw[[#This Row],[active years]])),1,"")</f>
        <v/>
      </c>
      <c r="J2230" t="str">
        <f>IF(ISNUMBER(SEARCH(J$1,raw[[#This Row],[active years]])),1,"")</f>
        <v/>
      </c>
      <c r="K2230" t="str">
        <f>IF(ISNUMBER(SEARCH(K$1,raw[[#This Row],[active years]])),1,"")</f>
        <v/>
      </c>
      <c r="L2230" t="str">
        <f>IF(ISNUMBER(SEARCH(L$1,raw[[#This Row],[active years]])),1,"")</f>
        <v/>
      </c>
      <c r="M2230" t="str">
        <f>IF(ISNUMBER(SEARCH(M$1,raw[[#This Row],[active years]])),1,"")</f>
        <v/>
      </c>
      <c r="N2230" t="str">
        <f>IF(ISNUMBER(SEARCH(N$1,raw[[#This Row],[active years]])),1,"")</f>
        <v/>
      </c>
      <c r="O2230" t="str">
        <f>IF(ISNUMBER(SEARCH(O$1,raw[[#This Row],[active years]])),1,"")</f>
        <v/>
      </c>
      <c r="P2230" t="str">
        <f>IF(ISNUMBER(SEARCH(P$1,raw[[#This Row],[active years]])),1,"")</f>
        <v/>
      </c>
      <c r="Q2230" t="str">
        <f>IF(ISNUMBER(SEARCH(Q$1,raw[[#This Row],[active years]])),1,"")</f>
        <v/>
      </c>
      <c r="R2230" t="str">
        <f>IF(ISNUMBER(SEARCH(R$1,raw[[#This Row],[active years]])),1,"")</f>
        <v/>
      </c>
      <c r="S2230" t="str">
        <f>IF(ISNUMBER(SEARCH(S$1,raw[[#This Row],[active years]])),1,"")</f>
        <v/>
      </c>
      <c r="T2230">
        <f>IF(ISNUMBER(SEARCH(T$1,raw[[#This Row],[active years]])),1,"")</f>
        <v>1</v>
      </c>
      <c r="U2230" t="str">
        <f>IF(ISNUMBER(SEARCH(U$1,raw[[#This Row],[active years]])),1,"")</f>
        <v/>
      </c>
      <c r="V2230" t="str">
        <f>IF(ISNUMBER(SEARCH(V$1,raw[[#This Row],[active years]])),1,"")</f>
        <v/>
      </c>
      <c r="W2230" t="str">
        <f>IF(ISNUMBER(SEARCH(W$1,raw[[#This Row],[active years]])),1,"")</f>
        <v/>
      </c>
      <c r="X2230" t="str">
        <f>IF(ISNUMBER(SEARCH(X$1,raw[[#This Row],[active years]])),1,"")</f>
        <v/>
      </c>
      <c r="Y2230" t="str">
        <f>IF(ISNUMBER(SEARCH(Y$1,raw[[#This Row],[active years]])),1,"")</f>
        <v/>
      </c>
      <c r="Z2230" t="str">
        <f>IF(ISNUMBER(SEARCH(Z$1,raw[[#This Row],[active years]])),1,"")</f>
        <v/>
      </c>
      <c r="AA2230" t="str">
        <f>IF(ISNUMBER(SEARCH(AA$1,raw[[#This Row],[active years]])),1,"")</f>
        <v/>
      </c>
    </row>
    <row r="2231" spans="1:27" x14ac:dyDescent="0.45">
      <c r="A2231">
        <f>raw[team]</f>
        <v>2751</v>
      </c>
      <c r="B2231">
        <f>raw[rookie year]</f>
        <v>2009</v>
      </c>
      <c r="C2231" t="str">
        <f>IF(ISNUMBER(SEARCH(C$1,raw[[#This Row],[active years]])),1,"")</f>
        <v/>
      </c>
      <c r="D2231" t="str">
        <f>IF(ISNUMBER(SEARCH(D$1,raw[[#This Row],[active years]])),1,"")</f>
        <v/>
      </c>
      <c r="E2231" t="str">
        <f>IF(ISNUMBER(SEARCH(E$1,raw[[#This Row],[active years]])),1,"")</f>
        <v/>
      </c>
      <c r="F2231" t="str">
        <f>IF(ISNUMBER(SEARCH(F$1,raw[[#This Row],[active years]])),1,"")</f>
        <v/>
      </c>
      <c r="G2231" t="str">
        <f>IF(ISNUMBER(SEARCH(G$1,raw[[#This Row],[active years]])),1,"")</f>
        <v/>
      </c>
      <c r="H2231" t="str">
        <f>IF(ISNUMBER(SEARCH(H$1,raw[[#This Row],[active years]])),1,"")</f>
        <v/>
      </c>
      <c r="I2231" t="str">
        <f>IF(ISNUMBER(SEARCH(I$1,raw[[#This Row],[active years]])),1,"")</f>
        <v/>
      </c>
      <c r="J2231" t="str">
        <f>IF(ISNUMBER(SEARCH(J$1,raw[[#This Row],[active years]])),1,"")</f>
        <v/>
      </c>
      <c r="K2231" t="str">
        <f>IF(ISNUMBER(SEARCH(K$1,raw[[#This Row],[active years]])),1,"")</f>
        <v/>
      </c>
      <c r="L2231" t="str">
        <f>IF(ISNUMBER(SEARCH(L$1,raw[[#This Row],[active years]])),1,"")</f>
        <v/>
      </c>
      <c r="M2231" t="str">
        <f>IF(ISNUMBER(SEARCH(M$1,raw[[#This Row],[active years]])),1,"")</f>
        <v/>
      </c>
      <c r="N2231" t="str">
        <f>IF(ISNUMBER(SEARCH(N$1,raw[[#This Row],[active years]])),1,"")</f>
        <v/>
      </c>
      <c r="O2231" t="str">
        <f>IF(ISNUMBER(SEARCH(O$1,raw[[#This Row],[active years]])),1,"")</f>
        <v/>
      </c>
      <c r="P2231" t="str">
        <f>IF(ISNUMBER(SEARCH(P$1,raw[[#This Row],[active years]])),1,"")</f>
        <v/>
      </c>
      <c r="Q2231" t="str">
        <f>IF(ISNUMBER(SEARCH(Q$1,raw[[#This Row],[active years]])),1,"")</f>
        <v/>
      </c>
      <c r="R2231" t="str">
        <f>IF(ISNUMBER(SEARCH(R$1,raw[[#This Row],[active years]])),1,"")</f>
        <v/>
      </c>
      <c r="S2231" t="str">
        <f>IF(ISNUMBER(SEARCH(S$1,raw[[#This Row],[active years]])),1,"")</f>
        <v/>
      </c>
      <c r="T2231">
        <f>IF(ISNUMBER(SEARCH(T$1,raw[[#This Row],[active years]])),1,"")</f>
        <v>1</v>
      </c>
      <c r="U2231">
        <f>IF(ISNUMBER(SEARCH(U$1,raw[[#This Row],[active years]])),1,"")</f>
        <v>1</v>
      </c>
      <c r="V2231">
        <f>IF(ISNUMBER(SEARCH(V$1,raw[[#This Row],[active years]])),1,"")</f>
        <v>1</v>
      </c>
      <c r="W2231">
        <f>IF(ISNUMBER(SEARCH(W$1,raw[[#This Row],[active years]])),1,"")</f>
        <v>1</v>
      </c>
      <c r="X2231" t="str">
        <f>IF(ISNUMBER(SEARCH(X$1,raw[[#This Row],[active years]])),1,"")</f>
        <v/>
      </c>
      <c r="Y2231" t="str">
        <f>IF(ISNUMBER(SEARCH(Y$1,raw[[#This Row],[active years]])),1,"")</f>
        <v/>
      </c>
      <c r="Z2231" t="str">
        <f>IF(ISNUMBER(SEARCH(Z$1,raw[[#This Row],[active years]])),1,"")</f>
        <v/>
      </c>
      <c r="AA2231" t="str">
        <f>IF(ISNUMBER(SEARCH(AA$1,raw[[#This Row],[active years]])),1,"")</f>
        <v/>
      </c>
    </row>
    <row r="2232" spans="1:27" x14ac:dyDescent="0.45">
      <c r="A2232">
        <f>raw[team]</f>
        <v>2753</v>
      </c>
      <c r="B2232">
        <f>raw[rookie year]</f>
        <v>2009</v>
      </c>
      <c r="C2232" t="str">
        <f>IF(ISNUMBER(SEARCH(C$1,raw[[#This Row],[active years]])),1,"")</f>
        <v/>
      </c>
      <c r="D2232" t="str">
        <f>IF(ISNUMBER(SEARCH(D$1,raw[[#This Row],[active years]])),1,"")</f>
        <v/>
      </c>
      <c r="E2232" t="str">
        <f>IF(ISNUMBER(SEARCH(E$1,raw[[#This Row],[active years]])),1,"")</f>
        <v/>
      </c>
      <c r="F2232" t="str">
        <f>IF(ISNUMBER(SEARCH(F$1,raw[[#This Row],[active years]])),1,"")</f>
        <v/>
      </c>
      <c r="G2232" t="str">
        <f>IF(ISNUMBER(SEARCH(G$1,raw[[#This Row],[active years]])),1,"")</f>
        <v/>
      </c>
      <c r="H2232" t="str">
        <f>IF(ISNUMBER(SEARCH(H$1,raw[[#This Row],[active years]])),1,"")</f>
        <v/>
      </c>
      <c r="I2232" t="str">
        <f>IF(ISNUMBER(SEARCH(I$1,raw[[#This Row],[active years]])),1,"")</f>
        <v/>
      </c>
      <c r="J2232" t="str">
        <f>IF(ISNUMBER(SEARCH(J$1,raw[[#This Row],[active years]])),1,"")</f>
        <v/>
      </c>
      <c r="K2232" t="str">
        <f>IF(ISNUMBER(SEARCH(K$1,raw[[#This Row],[active years]])),1,"")</f>
        <v/>
      </c>
      <c r="L2232" t="str">
        <f>IF(ISNUMBER(SEARCH(L$1,raw[[#This Row],[active years]])),1,"")</f>
        <v/>
      </c>
      <c r="M2232" t="str">
        <f>IF(ISNUMBER(SEARCH(M$1,raw[[#This Row],[active years]])),1,"")</f>
        <v/>
      </c>
      <c r="N2232" t="str">
        <f>IF(ISNUMBER(SEARCH(N$1,raw[[#This Row],[active years]])),1,"")</f>
        <v/>
      </c>
      <c r="O2232" t="str">
        <f>IF(ISNUMBER(SEARCH(O$1,raw[[#This Row],[active years]])),1,"")</f>
        <v/>
      </c>
      <c r="P2232" t="str">
        <f>IF(ISNUMBER(SEARCH(P$1,raw[[#This Row],[active years]])),1,"")</f>
        <v/>
      </c>
      <c r="Q2232" t="str">
        <f>IF(ISNUMBER(SEARCH(Q$1,raw[[#This Row],[active years]])),1,"")</f>
        <v/>
      </c>
      <c r="R2232" t="str">
        <f>IF(ISNUMBER(SEARCH(R$1,raw[[#This Row],[active years]])),1,"")</f>
        <v/>
      </c>
      <c r="S2232" t="str">
        <f>IF(ISNUMBER(SEARCH(S$1,raw[[#This Row],[active years]])),1,"")</f>
        <v/>
      </c>
      <c r="T2232">
        <f>IF(ISNUMBER(SEARCH(T$1,raw[[#This Row],[active years]])),1,"")</f>
        <v>1</v>
      </c>
      <c r="U2232">
        <f>IF(ISNUMBER(SEARCH(U$1,raw[[#This Row],[active years]])),1,"")</f>
        <v>1</v>
      </c>
      <c r="V2232" t="str">
        <f>IF(ISNUMBER(SEARCH(V$1,raw[[#This Row],[active years]])),1,"")</f>
        <v/>
      </c>
      <c r="W2232" t="str">
        <f>IF(ISNUMBER(SEARCH(W$1,raw[[#This Row],[active years]])),1,"")</f>
        <v/>
      </c>
      <c r="X2232" t="str">
        <f>IF(ISNUMBER(SEARCH(X$1,raw[[#This Row],[active years]])),1,"")</f>
        <v/>
      </c>
      <c r="Y2232" t="str">
        <f>IF(ISNUMBER(SEARCH(Y$1,raw[[#This Row],[active years]])),1,"")</f>
        <v/>
      </c>
      <c r="Z2232" t="str">
        <f>IF(ISNUMBER(SEARCH(Z$1,raw[[#This Row],[active years]])),1,"")</f>
        <v/>
      </c>
      <c r="AA2232" t="str">
        <f>IF(ISNUMBER(SEARCH(AA$1,raw[[#This Row],[active years]])),1,"")</f>
        <v/>
      </c>
    </row>
    <row r="2233" spans="1:27" x14ac:dyDescent="0.45">
      <c r="A2233">
        <f>raw[team]</f>
        <v>2757</v>
      </c>
      <c r="B2233">
        <f>raw[rookie year]</f>
        <v>2009</v>
      </c>
      <c r="C2233" t="str">
        <f>IF(ISNUMBER(SEARCH(C$1,raw[[#This Row],[active years]])),1,"")</f>
        <v/>
      </c>
      <c r="D2233" t="str">
        <f>IF(ISNUMBER(SEARCH(D$1,raw[[#This Row],[active years]])),1,"")</f>
        <v/>
      </c>
      <c r="E2233" t="str">
        <f>IF(ISNUMBER(SEARCH(E$1,raw[[#This Row],[active years]])),1,"")</f>
        <v/>
      </c>
      <c r="F2233" t="str">
        <f>IF(ISNUMBER(SEARCH(F$1,raw[[#This Row],[active years]])),1,"")</f>
        <v/>
      </c>
      <c r="G2233" t="str">
        <f>IF(ISNUMBER(SEARCH(G$1,raw[[#This Row],[active years]])),1,"")</f>
        <v/>
      </c>
      <c r="H2233" t="str">
        <f>IF(ISNUMBER(SEARCH(H$1,raw[[#This Row],[active years]])),1,"")</f>
        <v/>
      </c>
      <c r="I2233" t="str">
        <f>IF(ISNUMBER(SEARCH(I$1,raw[[#This Row],[active years]])),1,"")</f>
        <v/>
      </c>
      <c r="J2233" t="str">
        <f>IF(ISNUMBER(SEARCH(J$1,raw[[#This Row],[active years]])),1,"")</f>
        <v/>
      </c>
      <c r="K2233" t="str">
        <f>IF(ISNUMBER(SEARCH(K$1,raw[[#This Row],[active years]])),1,"")</f>
        <v/>
      </c>
      <c r="L2233" t="str">
        <f>IF(ISNUMBER(SEARCH(L$1,raw[[#This Row],[active years]])),1,"")</f>
        <v/>
      </c>
      <c r="M2233" t="str">
        <f>IF(ISNUMBER(SEARCH(M$1,raw[[#This Row],[active years]])),1,"")</f>
        <v/>
      </c>
      <c r="N2233" t="str">
        <f>IF(ISNUMBER(SEARCH(N$1,raw[[#This Row],[active years]])),1,"")</f>
        <v/>
      </c>
      <c r="O2233" t="str">
        <f>IF(ISNUMBER(SEARCH(O$1,raw[[#This Row],[active years]])),1,"")</f>
        <v/>
      </c>
      <c r="P2233" t="str">
        <f>IF(ISNUMBER(SEARCH(P$1,raw[[#This Row],[active years]])),1,"")</f>
        <v/>
      </c>
      <c r="Q2233" t="str">
        <f>IF(ISNUMBER(SEARCH(Q$1,raw[[#This Row],[active years]])),1,"")</f>
        <v/>
      </c>
      <c r="R2233" t="str">
        <f>IF(ISNUMBER(SEARCH(R$1,raw[[#This Row],[active years]])),1,"")</f>
        <v/>
      </c>
      <c r="S2233" t="str">
        <f>IF(ISNUMBER(SEARCH(S$1,raw[[#This Row],[active years]])),1,"")</f>
        <v/>
      </c>
      <c r="T2233">
        <f>IF(ISNUMBER(SEARCH(T$1,raw[[#This Row],[active years]])),1,"")</f>
        <v>1</v>
      </c>
      <c r="U2233">
        <f>IF(ISNUMBER(SEARCH(U$1,raw[[#This Row],[active years]])),1,"")</f>
        <v>1</v>
      </c>
      <c r="V2233">
        <f>IF(ISNUMBER(SEARCH(V$1,raw[[#This Row],[active years]])),1,"")</f>
        <v>1</v>
      </c>
      <c r="W2233">
        <f>IF(ISNUMBER(SEARCH(W$1,raw[[#This Row],[active years]])),1,"")</f>
        <v>1</v>
      </c>
      <c r="X2233">
        <f>IF(ISNUMBER(SEARCH(X$1,raw[[#This Row],[active years]])),1,"")</f>
        <v>1</v>
      </c>
      <c r="Y2233" t="str">
        <f>IF(ISNUMBER(SEARCH(Y$1,raw[[#This Row],[active years]])),1,"")</f>
        <v/>
      </c>
      <c r="Z2233" t="str">
        <f>IF(ISNUMBER(SEARCH(Z$1,raw[[#This Row],[active years]])),1,"")</f>
        <v/>
      </c>
      <c r="AA2233" t="str">
        <f>IF(ISNUMBER(SEARCH(AA$1,raw[[#This Row],[active years]])),1,"")</f>
        <v/>
      </c>
    </row>
    <row r="2234" spans="1:27" x14ac:dyDescent="0.45">
      <c r="A2234">
        <f>raw[team]</f>
        <v>2759</v>
      </c>
      <c r="B2234">
        <f>raw[rookie year]</f>
        <v>2009</v>
      </c>
      <c r="C2234" t="str">
        <f>IF(ISNUMBER(SEARCH(C$1,raw[[#This Row],[active years]])),1,"")</f>
        <v/>
      </c>
      <c r="D2234" t="str">
        <f>IF(ISNUMBER(SEARCH(D$1,raw[[#This Row],[active years]])),1,"")</f>
        <v/>
      </c>
      <c r="E2234" t="str">
        <f>IF(ISNUMBER(SEARCH(E$1,raw[[#This Row],[active years]])),1,"")</f>
        <v/>
      </c>
      <c r="F2234" t="str">
        <f>IF(ISNUMBER(SEARCH(F$1,raw[[#This Row],[active years]])),1,"")</f>
        <v/>
      </c>
      <c r="G2234" t="str">
        <f>IF(ISNUMBER(SEARCH(G$1,raw[[#This Row],[active years]])),1,"")</f>
        <v/>
      </c>
      <c r="H2234" t="str">
        <f>IF(ISNUMBER(SEARCH(H$1,raw[[#This Row],[active years]])),1,"")</f>
        <v/>
      </c>
      <c r="I2234" t="str">
        <f>IF(ISNUMBER(SEARCH(I$1,raw[[#This Row],[active years]])),1,"")</f>
        <v/>
      </c>
      <c r="J2234" t="str">
        <f>IF(ISNUMBER(SEARCH(J$1,raw[[#This Row],[active years]])),1,"")</f>
        <v/>
      </c>
      <c r="K2234" t="str">
        <f>IF(ISNUMBER(SEARCH(K$1,raw[[#This Row],[active years]])),1,"")</f>
        <v/>
      </c>
      <c r="L2234" t="str">
        <f>IF(ISNUMBER(SEARCH(L$1,raw[[#This Row],[active years]])),1,"")</f>
        <v/>
      </c>
      <c r="M2234" t="str">
        <f>IF(ISNUMBER(SEARCH(M$1,raw[[#This Row],[active years]])),1,"")</f>
        <v/>
      </c>
      <c r="N2234" t="str">
        <f>IF(ISNUMBER(SEARCH(N$1,raw[[#This Row],[active years]])),1,"")</f>
        <v/>
      </c>
      <c r="O2234" t="str">
        <f>IF(ISNUMBER(SEARCH(O$1,raw[[#This Row],[active years]])),1,"")</f>
        <v/>
      </c>
      <c r="P2234" t="str">
        <f>IF(ISNUMBER(SEARCH(P$1,raw[[#This Row],[active years]])),1,"")</f>
        <v/>
      </c>
      <c r="Q2234" t="str">
        <f>IF(ISNUMBER(SEARCH(Q$1,raw[[#This Row],[active years]])),1,"")</f>
        <v/>
      </c>
      <c r="R2234" t="str">
        <f>IF(ISNUMBER(SEARCH(R$1,raw[[#This Row],[active years]])),1,"")</f>
        <v/>
      </c>
      <c r="S2234" t="str">
        <f>IF(ISNUMBER(SEARCH(S$1,raw[[#This Row],[active years]])),1,"")</f>
        <v/>
      </c>
      <c r="T2234">
        <f>IF(ISNUMBER(SEARCH(T$1,raw[[#This Row],[active years]])),1,"")</f>
        <v>1</v>
      </c>
      <c r="U2234">
        <f>IF(ISNUMBER(SEARCH(U$1,raw[[#This Row],[active years]])),1,"")</f>
        <v>1</v>
      </c>
      <c r="V2234" t="str">
        <f>IF(ISNUMBER(SEARCH(V$1,raw[[#This Row],[active years]])),1,"")</f>
        <v/>
      </c>
      <c r="W2234" t="str">
        <f>IF(ISNUMBER(SEARCH(W$1,raw[[#This Row],[active years]])),1,"")</f>
        <v/>
      </c>
      <c r="X2234" t="str">
        <f>IF(ISNUMBER(SEARCH(X$1,raw[[#This Row],[active years]])),1,"")</f>
        <v/>
      </c>
      <c r="Y2234" t="str">
        <f>IF(ISNUMBER(SEARCH(Y$1,raw[[#This Row],[active years]])),1,"")</f>
        <v/>
      </c>
      <c r="Z2234" t="str">
        <f>IF(ISNUMBER(SEARCH(Z$1,raw[[#This Row],[active years]])),1,"")</f>
        <v/>
      </c>
      <c r="AA2234" t="str">
        <f>IF(ISNUMBER(SEARCH(AA$1,raw[[#This Row],[active years]])),1,"")</f>
        <v/>
      </c>
    </row>
    <row r="2235" spans="1:27" x14ac:dyDescent="0.45">
      <c r="A2235">
        <f>raw[team]</f>
        <v>2761</v>
      </c>
      <c r="B2235">
        <f>raw[rookie year]</f>
        <v>2009</v>
      </c>
      <c r="C2235" t="str">
        <f>IF(ISNUMBER(SEARCH(C$1,raw[[#This Row],[active years]])),1,"")</f>
        <v/>
      </c>
      <c r="D2235" t="str">
        <f>IF(ISNUMBER(SEARCH(D$1,raw[[#This Row],[active years]])),1,"")</f>
        <v/>
      </c>
      <c r="E2235" t="str">
        <f>IF(ISNUMBER(SEARCH(E$1,raw[[#This Row],[active years]])),1,"")</f>
        <v/>
      </c>
      <c r="F2235" t="str">
        <f>IF(ISNUMBER(SEARCH(F$1,raw[[#This Row],[active years]])),1,"")</f>
        <v/>
      </c>
      <c r="G2235" t="str">
        <f>IF(ISNUMBER(SEARCH(G$1,raw[[#This Row],[active years]])),1,"")</f>
        <v/>
      </c>
      <c r="H2235" t="str">
        <f>IF(ISNUMBER(SEARCH(H$1,raw[[#This Row],[active years]])),1,"")</f>
        <v/>
      </c>
      <c r="I2235" t="str">
        <f>IF(ISNUMBER(SEARCH(I$1,raw[[#This Row],[active years]])),1,"")</f>
        <v/>
      </c>
      <c r="J2235" t="str">
        <f>IF(ISNUMBER(SEARCH(J$1,raw[[#This Row],[active years]])),1,"")</f>
        <v/>
      </c>
      <c r="K2235" t="str">
        <f>IF(ISNUMBER(SEARCH(K$1,raw[[#This Row],[active years]])),1,"")</f>
        <v/>
      </c>
      <c r="L2235" t="str">
        <f>IF(ISNUMBER(SEARCH(L$1,raw[[#This Row],[active years]])),1,"")</f>
        <v/>
      </c>
      <c r="M2235" t="str">
        <f>IF(ISNUMBER(SEARCH(M$1,raw[[#This Row],[active years]])),1,"")</f>
        <v/>
      </c>
      <c r="N2235" t="str">
        <f>IF(ISNUMBER(SEARCH(N$1,raw[[#This Row],[active years]])),1,"")</f>
        <v/>
      </c>
      <c r="O2235" t="str">
        <f>IF(ISNUMBER(SEARCH(O$1,raw[[#This Row],[active years]])),1,"")</f>
        <v/>
      </c>
      <c r="P2235" t="str">
        <f>IF(ISNUMBER(SEARCH(P$1,raw[[#This Row],[active years]])),1,"")</f>
        <v/>
      </c>
      <c r="Q2235" t="str">
        <f>IF(ISNUMBER(SEARCH(Q$1,raw[[#This Row],[active years]])),1,"")</f>
        <v/>
      </c>
      <c r="R2235" t="str">
        <f>IF(ISNUMBER(SEARCH(R$1,raw[[#This Row],[active years]])),1,"")</f>
        <v/>
      </c>
      <c r="S2235" t="str">
        <f>IF(ISNUMBER(SEARCH(S$1,raw[[#This Row],[active years]])),1,"")</f>
        <v/>
      </c>
      <c r="T2235">
        <f>IF(ISNUMBER(SEARCH(T$1,raw[[#This Row],[active years]])),1,"")</f>
        <v>1</v>
      </c>
      <c r="U2235">
        <f>IF(ISNUMBER(SEARCH(U$1,raw[[#This Row],[active years]])),1,"")</f>
        <v>1</v>
      </c>
      <c r="V2235">
        <f>IF(ISNUMBER(SEARCH(V$1,raw[[#This Row],[active years]])),1,"")</f>
        <v>1</v>
      </c>
      <c r="W2235">
        <f>IF(ISNUMBER(SEARCH(W$1,raw[[#This Row],[active years]])),1,"")</f>
        <v>1</v>
      </c>
      <c r="X2235">
        <f>IF(ISNUMBER(SEARCH(X$1,raw[[#This Row],[active years]])),1,"")</f>
        <v>1</v>
      </c>
      <c r="Y2235">
        <f>IF(ISNUMBER(SEARCH(Y$1,raw[[#This Row],[active years]])),1,"")</f>
        <v>1</v>
      </c>
      <c r="Z2235">
        <f>IF(ISNUMBER(SEARCH(Z$1,raw[[#This Row],[active years]])),1,"")</f>
        <v>1</v>
      </c>
      <c r="AA2235">
        <f>IF(ISNUMBER(SEARCH(AA$1,raw[[#This Row],[active years]])),1,"")</f>
        <v>1</v>
      </c>
    </row>
    <row r="2236" spans="1:27" x14ac:dyDescent="0.45">
      <c r="A2236">
        <f>raw[team]</f>
        <v>2763</v>
      </c>
      <c r="B2236">
        <f>raw[rookie year]</f>
        <v>2009</v>
      </c>
      <c r="C2236" t="str">
        <f>IF(ISNUMBER(SEARCH(C$1,raw[[#This Row],[active years]])),1,"")</f>
        <v/>
      </c>
      <c r="D2236" t="str">
        <f>IF(ISNUMBER(SEARCH(D$1,raw[[#This Row],[active years]])),1,"")</f>
        <v/>
      </c>
      <c r="E2236" t="str">
        <f>IF(ISNUMBER(SEARCH(E$1,raw[[#This Row],[active years]])),1,"")</f>
        <v/>
      </c>
      <c r="F2236" t="str">
        <f>IF(ISNUMBER(SEARCH(F$1,raw[[#This Row],[active years]])),1,"")</f>
        <v/>
      </c>
      <c r="G2236" t="str">
        <f>IF(ISNUMBER(SEARCH(G$1,raw[[#This Row],[active years]])),1,"")</f>
        <v/>
      </c>
      <c r="H2236" t="str">
        <f>IF(ISNUMBER(SEARCH(H$1,raw[[#This Row],[active years]])),1,"")</f>
        <v/>
      </c>
      <c r="I2236" t="str">
        <f>IF(ISNUMBER(SEARCH(I$1,raw[[#This Row],[active years]])),1,"")</f>
        <v/>
      </c>
      <c r="J2236" t="str">
        <f>IF(ISNUMBER(SEARCH(J$1,raw[[#This Row],[active years]])),1,"")</f>
        <v/>
      </c>
      <c r="K2236" t="str">
        <f>IF(ISNUMBER(SEARCH(K$1,raw[[#This Row],[active years]])),1,"")</f>
        <v/>
      </c>
      <c r="L2236" t="str">
        <f>IF(ISNUMBER(SEARCH(L$1,raw[[#This Row],[active years]])),1,"")</f>
        <v/>
      </c>
      <c r="M2236" t="str">
        <f>IF(ISNUMBER(SEARCH(M$1,raw[[#This Row],[active years]])),1,"")</f>
        <v/>
      </c>
      <c r="N2236" t="str">
        <f>IF(ISNUMBER(SEARCH(N$1,raw[[#This Row],[active years]])),1,"")</f>
        <v/>
      </c>
      <c r="O2236" t="str">
        <f>IF(ISNUMBER(SEARCH(O$1,raw[[#This Row],[active years]])),1,"")</f>
        <v/>
      </c>
      <c r="P2236" t="str">
        <f>IF(ISNUMBER(SEARCH(P$1,raw[[#This Row],[active years]])),1,"")</f>
        <v/>
      </c>
      <c r="Q2236" t="str">
        <f>IF(ISNUMBER(SEARCH(Q$1,raw[[#This Row],[active years]])),1,"")</f>
        <v/>
      </c>
      <c r="R2236" t="str">
        <f>IF(ISNUMBER(SEARCH(R$1,raw[[#This Row],[active years]])),1,"")</f>
        <v/>
      </c>
      <c r="S2236" t="str">
        <f>IF(ISNUMBER(SEARCH(S$1,raw[[#This Row],[active years]])),1,"")</f>
        <v/>
      </c>
      <c r="T2236">
        <f>IF(ISNUMBER(SEARCH(T$1,raw[[#This Row],[active years]])),1,"")</f>
        <v>1</v>
      </c>
      <c r="U2236" t="str">
        <f>IF(ISNUMBER(SEARCH(U$1,raw[[#This Row],[active years]])),1,"")</f>
        <v/>
      </c>
      <c r="V2236" t="str">
        <f>IF(ISNUMBER(SEARCH(V$1,raw[[#This Row],[active years]])),1,"")</f>
        <v/>
      </c>
      <c r="W2236" t="str">
        <f>IF(ISNUMBER(SEARCH(W$1,raw[[#This Row],[active years]])),1,"")</f>
        <v/>
      </c>
      <c r="X2236" t="str">
        <f>IF(ISNUMBER(SEARCH(X$1,raw[[#This Row],[active years]])),1,"")</f>
        <v/>
      </c>
      <c r="Y2236" t="str">
        <f>IF(ISNUMBER(SEARCH(Y$1,raw[[#This Row],[active years]])),1,"")</f>
        <v/>
      </c>
      <c r="Z2236" t="str">
        <f>IF(ISNUMBER(SEARCH(Z$1,raw[[#This Row],[active years]])),1,"")</f>
        <v/>
      </c>
      <c r="AA2236" t="str">
        <f>IF(ISNUMBER(SEARCH(AA$1,raw[[#This Row],[active years]])),1,"")</f>
        <v/>
      </c>
    </row>
    <row r="2237" spans="1:27" x14ac:dyDescent="0.45">
      <c r="A2237">
        <f>raw[team]</f>
        <v>2765</v>
      </c>
      <c r="B2237">
        <f>raw[rookie year]</f>
        <v>2009</v>
      </c>
      <c r="C2237" t="str">
        <f>IF(ISNUMBER(SEARCH(C$1,raw[[#This Row],[active years]])),1,"")</f>
        <v/>
      </c>
      <c r="D2237" t="str">
        <f>IF(ISNUMBER(SEARCH(D$1,raw[[#This Row],[active years]])),1,"")</f>
        <v/>
      </c>
      <c r="E2237" t="str">
        <f>IF(ISNUMBER(SEARCH(E$1,raw[[#This Row],[active years]])),1,"")</f>
        <v/>
      </c>
      <c r="F2237" t="str">
        <f>IF(ISNUMBER(SEARCH(F$1,raw[[#This Row],[active years]])),1,"")</f>
        <v/>
      </c>
      <c r="G2237" t="str">
        <f>IF(ISNUMBER(SEARCH(G$1,raw[[#This Row],[active years]])),1,"")</f>
        <v/>
      </c>
      <c r="H2237" t="str">
        <f>IF(ISNUMBER(SEARCH(H$1,raw[[#This Row],[active years]])),1,"")</f>
        <v/>
      </c>
      <c r="I2237" t="str">
        <f>IF(ISNUMBER(SEARCH(I$1,raw[[#This Row],[active years]])),1,"")</f>
        <v/>
      </c>
      <c r="J2237" t="str">
        <f>IF(ISNUMBER(SEARCH(J$1,raw[[#This Row],[active years]])),1,"")</f>
        <v/>
      </c>
      <c r="K2237" t="str">
        <f>IF(ISNUMBER(SEARCH(K$1,raw[[#This Row],[active years]])),1,"")</f>
        <v/>
      </c>
      <c r="L2237" t="str">
        <f>IF(ISNUMBER(SEARCH(L$1,raw[[#This Row],[active years]])),1,"")</f>
        <v/>
      </c>
      <c r="M2237" t="str">
        <f>IF(ISNUMBER(SEARCH(M$1,raw[[#This Row],[active years]])),1,"")</f>
        <v/>
      </c>
      <c r="N2237" t="str">
        <f>IF(ISNUMBER(SEARCH(N$1,raw[[#This Row],[active years]])),1,"")</f>
        <v/>
      </c>
      <c r="O2237" t="str">
        <f>IF(ISNUMBER(SEARCH(O$1,raw[[#This Row],[active years]])),1,"")</f>
        <v/>
      </c>
      <c r="P2237" t="str">
        <f>IF(ISNUMBER(SEARCH(P$1,raw[[#This Row],[active years]])),1,"")</f>
        <v/>
      </c>
      <c r="Q2237" t="str">
        <f>IF(ISNUMBER(SEARCH(Q$1,raw[[#This Row],[active years]])),1,"")</f>
        <v/>
      </c>
      <c r="R2237" t="str">
        <f>IF(ISNUMBER(SEARCH(R$1,raw[[#This Row],[active years]])),1,"")</f>
        <v/>
      </c>
      <c r="S2237" t="str">
        <f>IF(ISNUMBER(SEARCH(S$1,raw[[#This Row],[active years]])),1,"")</f>
        <v/>
      </c>
      <c r="T2237">
        <f>IF(ISNUMBER(SEARCH(T$1,raw[[#This Row],[active years]])),1,"")</f>
        <v>1</v>
      </c>
      <c r="U2237">
        <f>IF(ISNUMBER(SEARCH(U$1,raw[[#This Row],[active years]])),1,"")</f>
        <v>1</v>
      </c>
      <c r="V2237">
        <f>IF(ISNUMBER(SEARCH(V$1,raw[[#This Row],[active years]])),1,"")</f>
        <v>1</v>
      </c>
      <c r="W2237">
        <f>IF(ISNUMBER(SEARCH(W$1,raw[[#This Row],[active years]])),1,"")</f>
        <v>1</v>
      </c>
      <c r="X2237">
        <f>IF(ISNUMBER(SEARCH(X$1,raw[[#This Row],[active years]])),1,"")</f>
        <v>1</v>
      </c>
      <c r="Y2237">
        <f>IF(ISNUMBER(SEARCH(Y$1,raw[[#This Row],[active years]])),1,"")</f>
        <v>1</v>
      </c>
      <c r="Z2237">
        <f>IF(ISNUMBER(SEARCH(Z$1,raw[[#This Row],[active years]])),1,"")</f>
        <v>1</v>
      </c>
      <c r="AA2237">
        <f>IF(ISNUMBER(SEARCH(AA$1,raw[[#This Row],[active years]])),1,"")</f>
        <v>1</v>
      </c>
    </row>
    <row r="2238" spans="1:27" x14ac:dyDescent="0.45">
      <c r="A2238">
        <f>raw[team]</f>
        <v>2767</v>
      </c>
      <c r="B2238">
        <f>raw[rookie year]</f>
        <v>2009</v>
      </c>
      <c r="C2238" t="str">
        <f>IF(ISNUMBER(SEARCH(C$1,raw[[#This Row],[active years]])),1,"")</f>
        <v/>
      </c>
      <c r="D2238" t="str">
        <f>IF(ISNUMBER(SEARCH(D$1,raw[[#This Row],[active years]])),1,"")</f>
        <v/>
      </c>
      <c r="E2238" t="str">
        <f>IF(ISNUMBER(SEARCH(E$1,raw[[#This Row],[active years]])),1,"")</f>
        <v/>
      </c>
      <c r="F2238" t="str">
        <f>IF(ISNUMBER(SEARCH(F$1,raw[[#This Row],[active years]])),1,"")</f>
        <v/>
      </c>
      <c r="G2238" t="str">
        <f>IF(ISNUMBER(SEARCH(G$1,raw[[#This Row],[active years]])),1,"")</f>
        <v/>
      </c>
      <c r="H2238" t="str">
        <f>IF(ISNUMBER(SEARCH(H$1,raw[[#This Row],[active years]])),1,"")</f>
        <v/>
      </c>
      <c r="I2238" t="str">
        <f>IF(ISNUMBER(SEARCH(I$1,raw[[#This Row],[active years]])),1,"")</f>
        <v/>
      </c>
      <c r="J2238" t="str">
        <f>IF(ISNUMBER(SEARCH(J$1,raw[[#This Row],[active years]])),1,"")</f>
        <v/>
      </c>
      <c r="K2238" t="str">
        <f>IF(ISNUMBER(SEARCH(K$1,raw[[#This Row],[active years]])),1,"")</f>
        <v/>
      </c>
      <c r="L2238" t="str">
        <f>IF(ISNUMBER(SEARCH(L$1,raw[[#This Row],[active years]])),1,"")</f>
        <v/>
      </c>
      <c r="M2238" t="str">
        <f>IF(ISNUMBER(SEARCH(M$1,raw[[#This Row],[active years]])),1,"")</f>
        <v/>
      </c>
      <c r="N2238" t="str">
        <f>IF(ISNUMBER(SEARCH(N$1,raw[[#This Row],[active years]])),1,"")</f>
        <v/>
      </c>
      <c r="O2238" t="str">
        <f>IF(ISNUMBER(SEARCH(O$1,raw[[#This Row],[active years]])),1,"")</f>
        <v/>
      </c>
      <c r="P2238" t="str">
        <f>IF(ISNUMBER(SEARCH(P$1,raw[[#This Row],[active years]])),1,"")</f>
        <v/>
      </c>
      <c r="Q2238" t="str">
        <f>IF(ISNUMBER(SEARCH(Q$1,raw[[#This Row],[active years]])),1,"")</f>
        <v/>
      </c>
      <c r="R2238" t="str">
        <f>IF(ISNUMBER(SEARCH(R$1,raw[[#This Row],[active years]])),1,"")</f>
        <v/>
      </c>
      <c r="S2238" t="str">
        <f>IF(ISNUMBER(SEARCH(S$1,raw[[#This Row],[active years]])),1,"")</f>
        <v/>
      </c>
      <c r="T2238">
        <f>IF(ISNUMBER(SEARCH(T$1,raw[[#This Row],[active years]])),1,"")</f>
        <v>1</v>
      </c>
      <c r="U2238">
        <f>IF(ISNUMBER(SEARCH(U$1,raw[[#This Row],[active years]])),1,"")</f>
        <v>1</v>
      </c>
      <c r="V2238">
        <f>IF(ISNUMBER(SEARCH(V$1,raw[[#This Row],[active years]])),1,"")</f>
        <v>1</v>
      </c>
      <c r="W2238">
        <f>IF(ISNUMBER(SEARCH(W$1,raw[[#This Row],[active years]])),1,"")</f>
        <v>1</v>
      </c>
      <c r="X2238">
        <f>IF(ISNUMBER(SEARCH(X$1,raw[[#This Row],[active years]])),1,"")</f>
        <v>1</v>
      </c>
      <c r="Y2238">
        <f>IF(ISNUMBER(SEARCH(Y$1,raw[[#This Row],[active years]])),1,"")</f>
        <v>1</v>
      </c>
      <c r="Z2238">
        <f>IF(ISNUMBER(SEARCH(Z$1,raw[[#This Row],[active years]])),1,"")</f>
        <v>1</v>
      </c>
      <c r="AA2238">
        <f>IF(ISNUMBER(SEARCH(AA$1,raw[[#This Row],[active years]])),1,"")</f>
        <v>1</v>
      </c>
    </row>
    <row r="2239" spans="1:27" x14ac:dyDescent="0.45">
      <c r="A2239">
        <f>raw[team]</f>
        <v>2769</v>
      </c>
      <c r="B2239">
        <f>raw[rookie year]</f>
        <v>2009</v>
      </c>
      <c r="C2239" t="str">
        <f>IF(ISNUMBER(SEARCH(C$1,raw[[#This Row],[active years]])),1,"")</f>
        <v/>
      </c>
      <c r="D2239" t="str">
        <f>IF(ISNUMBER(SEARCH(D$1,raw[[#This Row],[active years]])),1,"")</f>
        <v/>
      </c>
      <c r="E2239" t="str">
        <f>IF(ISNUMBER(SEARCH(E$1,raw[[#This Row],[active years]])),1,"")</f>
        <v/>
      </c>
      <c r="F2239" t="str">
        <f>IF(ISNUMBER(SEARCH(F$1,raw[[#This Row],[active years]])),1,"")</f>
        <v/>
      </c>
      <c r="G2239" t="str">
        <f>IF(ISNUMBER(SEARCH(G$1,raw[[#This Row],[active years]])),1,"")</f>
        <v/>
      </c>
      <c r="H2239" t="str">
        <f>IF(ISNUMBER(SEARCH(H$1,raw[[#This Row],[active years]])),1,"")</f>
        <v/>
      </c>
      <c r="I2239" t="str">
        <f>IF(ISNUMBER(SEARCH(I$1,raw[[#This Row],[active years]])),1,"")</f>
        <v/>
      </c>
      <c r="J2239" t="str">
        <f>IF(ISNUMBER(SEARCH(J$1,raw[[#This Row],[active years]])),1,"")</f>
        <v/>
      </c>
      <c r="K2239" t="str">
        <f>IF(ISNUMBER(SEARCH(K$1,raw[[#This Row],[active years]])),1,"")</f>
        <v/>
      </c>
      <c r="L2239" t="str">
        <f>IF(ISNUMBER(SEARCH(L$1,raw[[#This Row],[active years]])),1,"")</f>
        <v/>
      </c>
      <c r="M2239" t="str">
        <f>IF(ISNUMBER(SEARCH(M$1,raw[[#This Row],[active years]])),1,"")</f>
        <v/>
      </c>
      <c r="N2239" t="str">
        <f>IF(ISNUMBER(SEARCH(N$1,raw[[#This Row],[active years]])),1,"")</f>
        <v/>
      </c>
      <c r="O2239" t="str">
        <f>IF(ISNUMBER(SEARCH(O$1,raw[[#This Row],[active years]])),1,"")</f>
        <v/>
      </c>
      <c r="P2239" t="str">
        <f>IF(ISNUMBER(SEARCH(P$1,raw[[#This Row],[active years]])),1,"")</f>
        <v/>
      </c>
      <c r="Q2239" t="str">
        <f>IF(ISNUMBER(SEARCH(Q$1,raw[[#This Row],[active years]])),1,"")</f>
        <v/>
      </c>
      <c r="R2239" t="str">
        <f>IF(ISNUMBER(SEARCH(R$1,raw[[#This Row],[active years]])),1,"")</f>
        <v/>
      </c>
      <c r="S2239" t="str">
        <f>IF(ISNUMBER(SEARCH(S$1,raw[[#This Row],[active years]])),1,"")</f>
        <v/>
      </c>
      <c r="T2239">
        <f>IF(ISNUMBER(SEARCH(T$1,raw[[#This Row],[active years]])),1,"")</f>
        <v>1</v>
      </c>
      <c r="U2239">
        <f>IF(ISNUMBER(SEARCH(U$1,raw[[#This Row],[active years]])),1,"")</f>
        <v>1</v>
      </c>
      <c r="V2239">
        <f>IF(ISNUMBER(SEARCH(V$1,raw[[#This Row],[active years]])),1,"")</f>
        <v>1</v>
      </c>
      <c r="W2239">
        <f>IF(ISNUMBER(SEARCH(W$1,raw[[#This Row],[active years]])),1,"")</f>
        <v>1</v>
      </c>
      <c r="X2239">
        <f>IF(ISNUMBER(SEARCH(X$1,raw[[#This Row],[active years]])),1,"")</f>
        <v>1</v>
      </c>
      <c r="Y2239" t="str">
        <f>IF(ISNUMBER(SEARCH(Y$1,raw[[#This Row],[active years]])),1,"")</f>
        <v/>
      </c>
      <c r="Z2239" t="str">
        <f>IF(ISNUMBER(SEARCH(Z$1,raw[[#This Row],[active years]])),1,"")</f>
        <v/>
      </c>
      <c r="AA2239" t="str">
        <f>IF(ISNUMBER(SEARCH(AA$1,raw[[#This Row],[active years]])),1,"")</f>
        <v/>
      </c>
    </row>
    <row r="2240" spans="1:27" x14ac:dyDescent="0.45">
      <c r="A2240">
        <f>raw[team]</f>
        <v>2771</v>
      </c>
      <c r="B2240">
        <f>raw[rookie year]</f>
        <v>2009</v>
      </c>
      <c r="C2240" t="str">
        <f>IF(ISNUMBER(SEARCH(C$1,raw[[#This Row],[active years]])),1,"")</f>
        <v/>
      </c>
      <c r="D2240" t="str">
        <f>IF(ISNUMBER(SEARCH(D$1,raw[[#This Row],[active years]])),1,"")</f>
        <v/>
      </c>
      <c r="E2240" t="str">
        <f>IF(ISNUMBER(SEARCH(E$1,raw[[#This Row],[active years]])),1,"")</f>
        <v/>
      </c>
      <c r="F2240" t="str">
        <f>IF(ISNUMBER(SEARCH(F$1,raw[[#This Row],[active years]])),1,"")</f>
        <v/>
      </c>
      <c r="G2240" t="str">
        <f>IF(ISNUMBER(SEARCH(G$1,raw[[#This Row],[active years]])),1,"")</f>
        <v/>
      </c>
      <c r="H2240" t="str">
        <f>IF(ISNUMBER(SEARCH(H$1,raw[[#This Row],[active years]])),1,"")</f>
        <v/>
      </c>
      <c r="I2240" t="str">
        <f>IF(ISNUMBER(SEARCH(I$1,raw[[#This Row],[active years]])),1,"")</f>
        <v/>
      </c>
      <c r="J2240" t="str">
        <f>IF(ISNUMBER(SEARCH(J$1,raw[[#This Row],[active years]])),1,"")</f>
        <v/>
      </c>
      <c r="K2240" t="str">
        <f>IF(ISNUMBER(SEARCH(K$1,raw[[#This Row],[active years]])),1,"")</f>
        <v/>
      </c>
      <c r="L2240" t="str">
        <f>IF(ISNUMBER(SEARCH(L$1,raw[[#This Row],[active years]])),1,"")</f>
        <v/>
      </c>
      <c r="M2240" t="str">
        <f>IF(ISNUMBER(SEARCH(M$1,raw[[#This Row],[active years]])),1,"")</f>
        <v/>
      </c>
      <c r="N2240" t="str">
        <f>IF(ISNUMBER(SEARCH(N$1,raw[[#This Row],[active years]])),1,"")</f>
        <v/>
      </c>
      <c r="O2240" t="str">
        <f>IF(ISNUMBER(SEARCH(O$1,raw[[#This Row],[active years]])),1,"")</f>
        <v/>
      </c>
      <c r="P2240" t="str">
        <f>IF(ISNUMBER(SEARCH(P$1,raw[[#This Row],[active years]])),1,"")</f>
        <v/>
      </c>
      <c r="Q2240" t="str">
        <f>IF(ISNUMBER(SEARCH(Q$1,raw[[#This Row],[active years]])),1,"")</f>
        <v/>
      </c>
      <c r="R2240" t="str">
        <f>IF(ISNUMBER(SEARCH(R$1,raw[[#This Row],[active years]])),1,"")</f>
        <v/>
      </c>
      <c r="S2240" t="str">
        <f>IF(ISNUMBER(SEARCH(S$1,raw[[#This Row],[active years]])),1,"")</f>
        <v/>
      </c>
      <c r="T2240">
        <f>IF(ISNUMBER(SEARCH(T$1,raw[[#This Row],[active years]])),1,"")</f>
        <v>1</v>
      </c>
      <c r="U2240">
        <f>IF(ISNUMBER(SEARCH(U$1,raw[[#This Row],[active years]])),1,"")</f>
        <v>1</v>
      </c>
      <c r="V2240">
        <f>IF(ISNUMBER(SEARCH(V$1,raw[[#This Row],[active years]])),1,"")</f>
        <v>1</v>
      </c>
      <c r="W2240">
        <f>IF(ISNUMBER(SEARCH(W$1,raw[[#This Row],[active years]])),1,"")</f>
        <v>1</v>
      </c>
      <c r="X2240">
        <f>IF(ISNUMBER(SEARCH(X$1,raw[[#This Row],[active years]])),1,"")</f>
        <v>1</v>
      </c>
      <c r="Y2240">
        <f>IF(ISNUMBER(SEARCH(Y$1,raw[[#This Row],[active years]])),1,"")</f>
        <v>1</v>
      </c>
      <c r="Z2240">
        <f>IF(ISNUMBER(SEARCH(Z$1,raw[[#This Row],[active years]])),1,"")</f>
        <v>1</v>
      </c>
      <c r="AA2240">
        <f>IF(ISNUMBER(SEARCH(AA$1,raw[[#This Row],[active years]])),1,"")</f>
        <v>1</v>
      </c>
    </row>
    <row r="2241" spans="1:27" x14ac:dyDescent="0.45">
      <c r="A2241">
        <f>raw[team]</f>
        <v>2773</v>
      </c>
      <c r="B2241">
        <f>raw[rookie year]</f>
        <v>2009</v>
      </c>
      <c r="C2241" t="str">
        <f>IF(ISNUMBER(SEARCH(C$1,raw[[#This Row],[active years]])),1,"")</f>
        <v/>
      </c>
      <c r="D2241" t="str">
        <f>IF(ISNUMBER(SEARCH(D$1,raw[[#This Row],[active years]])),1,"")</f>
        <v/>
      </c>
      <c r="E2241" t="str">
        <f>IF(ISNUMBER(SEARCH(E$1,raw[[#This Row],[active years]])),1,"")</f>
        <v/>
      </c>
      <c r="F2241" t="str">
        <f>IF(ISNUMBER(SEARCH(F$1,raw[[#This Row],[active years]])),1,"")</f>
        <v/>
      </c>
      <c r="G2241" t="str">
        <f>IF(ISNUMBER(SEARCH(G$1,raw[[#This Row],[active years]])),1,"")</f>
        <v/>
      </c>
      <c r="H2241" t="str">
        <f>IF(ISNUMBER(SEARCH(H$1,raw[[#This Row],[active years]])),1,"")</f>
        <v/>
      </c>
      <c r="I2241" t="str">
        <f>IF(ISNUMBER(SEARCH(I$1,raw[[#This Row],[active years]])),1,"")</f>
        <v/>
      </c>
      <c r="J2241" t="str">
        <f>IF(ISNUMBER(SEARCH(J$1,raw[[#This Row],[active years]])),1,"")</f>
        <v/>
      </c>
      <c r="K2241" t="str">
        <f>IF(ISNUMBER(SEARCH(K$1,raw[[#This Row],[active years]])),1,"")</f>
        <v/>
      </c>
      <c r="L2241" t="str">
        <f>IF(ISNUMBER(SEARCH(L$1,raw[[#This Row],[active years]])),1,"")</f>
        <v/>
      </c>
      <c r="M2241" t="str">
        <f>IF(ISNUMBER(SEARCH(M$1,raw[[#This Row],[active years]])),1,"")</f>
        <v/>
      </c>
      <c r="N2241" t="str">
        <f>IF(ISNUMBER(SEARCH(N$1,raw[[#This Row],[active years]])),1,"")</f>
        <v/>
      </c>
      <c r="O2241" t="str">
        <f>IF(ISNUMBER(SEARCH(O$1,raw[[#This Row],[active years]])),1,"")</f>
        <v/>
      </c>
      <c r="P2241" t="str">
        <f>IF(ISNUMBER(SEARCH(P$1,raw[[#This Row],[active years]])),1,"")</f>
        <v/>
      </c>
      <c r="Q2241" t="str">
        <f>IF(ISNUMBER(SEARCH(Q$1,raw[[#This Row],[active years]])),1,"")</f>
        <v/>
      </c>
      <c r="R2241" t="str">
        <f>IF(ISNUMBER(SEARCH(R$1,raw[[#This Row],[active years]])),1,"")</f>
        <v/>
      </c>
      <c r="S2241" t="str">
        <f>IF(ISNUMBER(SEARCH(S$1,raw[[#This Row],[active years]])),1,"")</f>
        <v/>
      </c>
      <c r="T2241">
        <f>IF(ISNUMBER(SEARCH(T$1,raw[[#This Row],[active years]])),1,"")</f>
        <v>1</v>
      </c>
      <c r="U2241">
        <f>IF(ISNUMBER(SEARCH(U$1,raw[[#This Row],[active years]])),1,"")</f>
        <v>1</v>
      </c>
      <c r="V2241">
        <f>IF(ISNUMBER(SEARCH(V$1,raw[[#This Row],[active years]])),1,"")</f>
        <v>1</v>
      </c>
      <c r="W2241">
        <f>IF(ISNUMBER(SEARCH(W$1,raw[[#This Row],[active years]])),1,"")</f>
        <v>1</v>
      </c>
      <c r="X2241">
        <f>IF(ISNUMBER(SEARCH(X$1,raw[[#This Row],[active years]])),1,"")</f>
        <v>1</v>
      </c>
      <c r="Y2241">
        <f>IF(ISNUMBER(SEARCH(Y$1,raw[[#This Row],[active years]])),1,"")</f>
        <v>1</v>
      </c>
      <c r="Z2241">
        <f>IF(ISNUMBER(SEARCH(Z$1,raw[[#This Row],[active years]])),1,"")</f>
        <v>1</v>
      </c>
      <c r="AA2241">
        <f>IF(ISNUMBER(SEARCH(AA$1,raw[[#This Row],[active years]])),1,"")</f>
        <v>1</v>
      </c>
    </row>
    <row r="2242" spans="1:27" x14ac:dyDescent="0.45">
      <c r="A2242">
        <f>raw[team]</f>
        <v>2775</v>
      </c>
      <c r="B2242">
        <f>raw[rookie year]</f>
        <v>2009</v>
      </c>
      <c r="C2242" t="str">
        <f>IF(ISNUMBER(SEARCH(C$1,raw[[#This Row],[active years]])),1,"")</f>
        <v/>
      </c>
      <c r="D2242" t="str">
        <f>IF(ISNUMBER(SEARCH(D$1,raw[[#This Row],[active years]])),1,"")</f>
        <v/>
      </c>
      <c r="E2242" t="str">
        <f>IF(ISNUMBER(SEARCH(E$1,raw[[#This Row],[active years]])),1,"")</f>
        <v/>
      </c>
      <c r="F2242" t="str">
        <f>IF(ISNUMBER(SEARCH(F$1,raw[[#This Row],[active years]])),1,"")</f>
        <v/>
      </c>
      <c r="G2242" t="str">
        <f>IF(ISNUMBER(SEARCH(G$1,raw[[#This Row],[active years]])),1,"")</f>
        <v/>
      </c>
      <c r="H2242" t="str">
        <f>IF(ISNUMBER(SEARCH(H$1,raw[[#This Row],[active years]])),1,"")</f>
        <v/>
      </c>
      <c r="I2242" t="str">
        <f>IF(ISNUMBER(SEARCH(I$1,raw[[#This Row],[active years]])),1,"")</f>
        <v/>
      </c>
      <c r="J2242" t="str">
        <f>IF(ISNUMBER(SEARCH(J$1,raw[[#This Row],[active years]])),1,"")</f>
        <v/>
      </c>
      <c r="K2242" t="str">
        <f>IF(ISNUMBER(SEARCH(K$1,raw[[#This Row],[active years]])),1,"")</f>
        <v/>
      </c>
      <c r="L2242" t="str">
        <f>IF(ISNUMBER(SEARCH(L$1,raw[[#This Row],[active years]])),1,"")</f>
        <v/>
      </c>
      <c r="M2242" t="str">
        <f>IF(ISNUMBER(SEARCH(M$1,raw[[#This Row],[active years]])),1,"")</f>
        <v/>
      </c>
      <c r="N2242" t="str">
        <f>IF(ISNUMBER(SEARCH(N$1,raw[[#This Row],[active years]])),1,"")</f>
        <v/>
      </c>
      <c r="O2242" t="str">
        <f>IF(ISNUMBER(SEARCH(O$1,raw[[#This Row],[active years]])),1,"")</f>
        <v/>
      </c>
      <c r="P2242" t="str">
        <f>IF(ISNUMBER(SEARCH(P$1,raw[[#This Row],[active years]])),1,"")</f>
        <v/>
      </c>
      <c r="Q2242" t="str">
        <f>IF(ISNUMBER(SEARCH(Q$1,raw[[#This Row],[active years]])),1,"")</f>
        <v/>
      </c>
      <c r="R2242" t="str">
        <f>IF(ISNUMBER(SEARCH(R$1,raw[[#This Row],[active years]])),1,"")</f>
        <v/>
      </c>
      <c r="S2242" t="str">
        <f>IF(ISNUMBER(SEARCH(S$1,raw[[#This Row],[active years]])),1,"")</f>
        <v/>
      </c>
      <c r="T2242">
        <f>IF(ISNUMBER(SEARCH(T$1,raw[[#This Row],[active years]])),1,"")</f>
        <v>1</v>
      </c>
      <c r="U2242">
        <f>IF(ISNUMBER(SEARCH(U$1,raw[[#This Row],[active years]])),1,"")</f>
        <v>1</v>
      </c>
      <c r="V2242">
        <f>IF(ISNUMBER(SEARCH(V$1,raw[[#This Row],[active years]])),1,"")</f>
        <v>1</v>
      </c>
      <c r="W2242" t="str">
        <f>IF(ISNUMBER(SEARCH(W$1,raw[[#This Row],[active years]])),1,"")</f>
        <v/>
      </c>
      <c r="X2242" t="str">
        <f>IF(ISNUMBER(SEARCH(X$1,raw[[#This Row],[active years]])),1,"")</f>
        <v/>
      </c>
      <c r="Y2242" t="str">
        <f>IF(ISNUMBER(SEARCH(Y$1,raw[[#This Row],[active years]])),1,"")</f>
        <v/>
      </c>
      <c r="Z2242" t="str">
        <f>IF(ISNUMBER(SEARCH(Z$1,raw[[#This Row],[active years]])),1,"")</f>
        <v/>
      </c>
      <c r="AA2242" t="str">
        <f>IF(ISNUMBER(SEARCH(AA$1,raw[[#This Row],[active years]])),1,"")</f>
        <v/>
      </c>
    </row>
    <row r="2243" spans="1:27" x14ac:dyDescent="0.45">
      <c r="A2243">
        <f>raw[team]</f>
        <v>2777</v>
      </c>
      <c r="B2243">
        <f>raw[rookie year]</f>
        <v>2009</v>
      </c>
      <c r="C2243" t="str">
        <f>IF(ISNUMBER(SEARCH(C$1,raw[[#This Row],[active years]])),1,"")</f>
        <v/>
      </c>
      <c r="D2243" t="str">
        <f>IF(ISNUMBER(SEARCH(D$1,raw[[#This Row],[active years]])),1,"")</f>
        <v/>
      </c>
      <c r="E2243" t="str">
        <f>IF(ISNUMBER(SEARCH(E$1,raw[[#This Row],[active years]])),1,"")</f>
        <v/>
      </c>
      <c r="F2243" t="str">
        <f>IF(ISNUMBER(SEARCH(F$1,raw[[#This Row],[active years]])),1,"")</f>
        <v/>
      </c>
      <c r="G2243" t="str">
        <f>IF(ISNUMBER(SEARCH(G$1,raw[[#This Row],[active years]])),1,"")</f>
        <v/>
      </c>
      <c r="H2243" t="str">
        <f>IF(ISNUMBER(SEARCH(H$1,raw[[#This Row],[active years]])),1,"")</f>
        <v/>
      </c>
      <c r="I2243" t="str">
        <f>IF(ISNUMBER(SEARCH(I$1,raw[[#This Row],[active years]])),1,"")</f>
        <v/>
      </c>
      <c r="J2243" t="str">
        <f>IF(ISNUMBER(SEARCH(J$1,raw[[#This Row],[active years]])),1,"")</f>
        <v/>
      </c>
      <c r="K2243" t="str">
        <f>IF(ISNUMBER(SEARCH(K$1,raw[[#This Row],[active years]])),1,"")</f>
        <v/>
      </c>
      <c r="L2243" t="str">
        <f>IF(ISNUMBER(SEARCH(L$1,raw[[#This Row],[active years]])),1,"")</f>
        <v/>
      </c>
      <c r="M2243" t="str">
        <f>IF(ISNUMBER(SEARCH(M$1,raw[[#This Row],[active years]])),1,"")</f>
        <v/>
      </c>
      <c r="N2243" t="str">
        <f>IF(ISNUMBER(SEARCH(N$1,raw[[#This Row],[active years]])),1,"")</f>
        <v/>
      </c>
      <c r="O2243" t="str">
        <f>IF(ISNUMBER(SEARCH(O$1,raw[[#This Row],[active years]])),1,"")</f>
        <v/>
      </c>
      <c r="P2243" t="str">
        <f>IF(ISNUMBER(SEARCH(P$1,raw[[#This Row],[active years]])),1,"")</f>
        <v/>
      </c>
      <c r="Q2243" t="str">
        <f>IF(ISNUMBER(SEARCH(Q$1,raw[[#This Row],[active years]])),1,"")</f>
        <v/>
      </c>
      <c r="R2243" t="str">
        <f>IF(ISNUMBER(SEARCH(R$1,raw[[#This Row],[active years]])),1,"")</f>
        <v/>
      </c>
      <c r="S2243" t="str">
        <f>IF(ISNUMBER(SEARCH(S$1,raw[[#This Row],[active years]])),1,"")</f>
        <v/>
      </c>
      <c r="T2243">
        <f>IF(ISNUMBER(SEARCH(T$1,raw[[#This Row],[active years]])),1,"")</f>
        <v>1</v>
      </c>
      <c r="U2243">
        <f>IF(ISNUMBER(SEARCH(U$1,raw[[#This Row],[active years]])),1,"")</f>
        <v>1</v>
      </c>
      <c r="V2243">
        <f>IF(ISNUMBER(SEARCH(V$1,raw[[#This Row],[active years]])),1,"")</f>
        <v>1</v>
      </c>
      <c r="W2243" t="str">
        <f>IF(ISNUMBER(SEARCH(W$1,raw[[#This Row],[active years]])),1,"")</f>
        <v/>
      </c>
      <c r="X2243" t="str">
        <f>IF(ISNUMBER(SEARCH(X$1,raw[[#This Row],[active years]])),1,"")</f>
        <v/>
      </c>
      <c r="Y2243" t="str">
        <f>IF(ISNUMBER(SEARCH(Y$1,raw[[#This Row],[active years]])),1,"")</f>
        <v/>
      </c>
      <c r="Z2243" t="str">
        <f>IF(ISNUMBER(SEARCH(Z$1,raw[[#This Row],[active years]])),1,"")</f>
        <v/>
      </c>
      <c r="AA2243" t="str">
        <f>IF(ISNUMBER(SEARCH(AA$1,raw[[#This Row],[active years]])),1,"")</f>
        <v/>
      </c>
    </row>
    <row r="2244" spans="1:27" x14ac:dyDescent="0.45">
      <c r="A2244">
        <f>raw[team]</f>
        <v>2779</v>
      </c>
      <c r="B2244">
        <f>raw[rookie year]</f>
        <v>2009</v>
      </c>
      <c r="C2244" t="str">
        <f>IF(ISNUMBER(SEARCH(C$1,raw[[#This Row],[active years]])),1,"")</f>
        <v/>
      </c>
      <c r="D2244" t="str">
        <f>IF(ISNUMBER(SEARCH(D$1,raw[[#This Row],[active years]])),1,"")</f>
        <v/>
      </c>
      <c r="E2244" t="str">
        <f>IF(ISNUMBER(SEARCH(E$1,raw[[#This Row],[active years]])),1,"")</f>
        <v/>
      </c>
      <c r="F2244" t="str">
        <f>IF(ISNUMBER(SEARCH(F$1,raw[[#This Row],[active years]])),1,"")</f>
        <v/>
      </c>
      <c r="G2244" t="str">
        <f>IF(ISNUMBER(SEARCH(G$1,raw[[#This Row],[active years]])),1,"")</f>
        <v/>
      </c>
      <c r="H2244" t="str">
        <f>IF(ISNUMBER(SEARCH(H$1,raw[[#This Row],[active years]])),1,"")</f>
        <v/>
      </c>
      <c r="I2244" t="str">
        <f>IF(ISNUMBER(SEARCH(I$1,raw[[#This Row],[active years]])),1,"")</f>
        <v/>
      </c>
      <c r="J2244" t="str">
        <f>IF(ISNUMBER(SEARCH(J$1,raw[[#This Row],[active years]])),1,"")</f>
        <v/>
      </c>
      <c r="K2244" t="str">
        <f>IF(ISNUMBER(SEARCH(K$1,raw[[#This Row],[active years]])),1,"")</f>
        <v/>
      </c>
      <c r="L2244" t="str">
        <f>IF(ISNUMBER(SEARCH(L$1,raw[[#This Row],[active years]])),1,"")</f>
        <v/>
      </c>
      <c r="M2244" t="str">
        <f>IF(ISNUMBER(SEARCH(M$1,raw[[#This Row],[active years]])),1,"")</f>
        <v/>
      </c>
      <c r="N2244" t="str">
        <f>IF(ISNUMBER(SEARCH(N$1,raw[[#This Row],[active years]])),1,"")</f>
        <v/>
      </c>
      <c r="O2244" t="str">
        <f>IF(ISNUMBER(SEARCH(O$1,raw[[#This Row],[active years]])),1,"")</f>
        <v/>
      </c>
      <c r="P2244" t="str">
        <f>IF(ISNUMBER(SEARCH(P$1,raw[[#This Row],[active years]])),1,"")</f>
        <v/>
      </c>
      <c r="Q2244" t="str">
        <f>IF(ISNUMBER(SEARCH(Q$1,raw[[#This Row],[active years]])),1,"")</f>
        <v/>
      </c>
      <c r="R2244" t="str">
        <f>IF(ISNUMBER(SEARCH(R$1,raw[[#This Row],[active years]])),1,"")</f>
        <v/>
      </c>
      <c r="S2244" t="str">
        <f>IF(ISNUMBER(SEARCH(S$1,raw[[#This Row],[active years]])),1,"")</f>
        <v/>
      </c>
      <c r="T2244">
        <f>IF(ISNUMBER(SEARCH(T$1,raw[[#This Row],[active years]])),1,"")</f>
        <v>1</v>
      </c>
      <c r="U2244">
        <f>IF(ISNUMBER(SEARCH(U$1,raw[[#This Row],[active years]])),1,"")</f>
        <v>1</v>
      </c>
      <c r="V2244" t="str">
        <f>IF(ISNUMBER(SEARCH(V$1,raw[[#This Row],[active years]])),1,"")</f>
        <v/>
      </c>
      <c r="W2244" t="str">
        <f>IF(ISNUMBER(SEARCH(W$1,raw[[#This Row],[active years]])),1,"")</f>
        <v/>
      </c>
      <c r="X2244" t="str">
        <f>IF(ISNUMBER(SEARCH(X$1,raw[[#This Row],[active years]])),1,"")</f>
        <v/>
      </c>
      <c r="Y2244" t="str">
        <f>IF(ISNUMBER(SEARCH(Y$1,raw[[#This Row],[active years]])),1,"")</f>
        <v/>
      </c>
      <c r="Z2244" t="str">
        <f>IF(ISNUMBER(SEARCH(Z$1,raw[[#This Row],[active years]])),1,"")</f>
        <v/>
      </c>
      <c r="AA2244" t="str">
        <f>IF(ISNUMBER(SEARCH(AA$1,raw[[#This Row],[active years]])),1,"")</f>
        <v/>
      </c>
    </row>
    <row r="2245" spans="1:27" x14ac:dyDescent="0.45">
      <c r="A2245">
        <f>raw[team]</f>
        <v>2781</v>
      </c>
      <c r="B2245">
        <f>raw[rookie year]</f>
        <v>2009</v>
      </c>
      <c r="C2245" t="str">
        <f>IF(ISNUMBER(SEARCH(C$1,raw[[#This Row],[active years]])),1,"")</f>
        <v/>
      </c>
      <c r="D2245" t="str">
        <f>IF(ISNUMBER(SEARCH(D$1,raw[[#This Row],[active years]])),1,"")</f>
        <v/>
      </c>
      <c r="E2245" t="str">
        <f>IF(ISNUMBER(SEARCH(E$1,raw[[#This Row],[active years]])),1,"")</f>
        <v/>
      </c>
      <c r="F2245" t="str">
        <f>IF(ISNUMBER(SEARCH(F$1,raw[[#This Row],[active years]])),1,"")</f>
        <v/>
      </c>
      <c r="G2245" t="str">
        <f>IF(ISNUMBER(SEARCH(G$1,raw[[#This Row],[active years]])),1,"")</f>
        <v/>
      </c>
      <c r="H2245" t="str">
        <f>IF(ISNUMBER(SEARCH(H$1,raw[[#This Row],[active years]])),1,"")</f>
        <v/>
      </c>
      <c r="I2245" t="str">
        <f>IF(ISNUMBER(SEARCH(I$1,raw[[#This Row],[active years]])),1,"")</f>
        <v/>
      </c>
      <c r="J2245" t="str">
        <f>IF(ISNUMBER(SEARCH(J$1,raw[[#This Row],[active years]])),1,"")</f>
        <v/>
      </c>
      <c r="K2245" t="str">
        <f>IF(ISNUMBER(SEARCH(K$1,raw[[#This Row],[active years]])),1,"")</f>
        <v/>
      </c>
      <c r="L2245" t="str">
        <f>IF(ISNUMBER(SEARCH(L$1,raw[[#This Row],[active years]])),1,"")</f>
        <v/>
      </c>
      <c r="M2245" t="str">
        <f>IF(ISNUMBER(SEARCH(M$1,raw[[#This Row],[active years]])),1,"")</f>
        <v/>
      </c>
      <c r="N2245" t="str">
        <f>IF(ISNUMBER(SEARCH(N$1,raw[[#This Row],[active years]])),1,"")</f>
        <v/>
      </c>
      <c r="O2245" t="str">
        <f>IF(ISNUMBER(SEARCH(O$1,raw[[#This Row],[active years]])),1,"")</f>
        <v/>
      </c>
      <c r="P2245" t="str">
        <f>IF(ISNUMBER(SEARCH(P$1,raw[[#This Row],[active years]])),1,"")</f>
        <v/>
      </c>
      <c r="Q2245" t="str">
        <f>IF(ISNUMBER(SEARCH(Q$1,raw[[#This Row],[active years]])),1,"")</f>
        <v/>
      </c>
      <c r="R2245" t="str">
        <f>IF(ISNUMBER(SEARCH(R$1,raw[[#This Row],[active years]])),1,"")</f>
        <v/>
      </c>
      <c r="S2245" t="str">
        <f>IF(ISNUMBER(SEARCH(S$1,raw[[#This Row],[active years]])),1,"")</f>
        <v/>
      </c>
      <c r="T2245">
        <f>IF(ISNUMBER(SEARCH(T$1,raw[[#This Row],[active years]])),1,"")</f>
        <v>1</v>
      </c>
      <c r="U2245">
        <f>IF(ISNUMBER(SEARCH(U$1,raw[[#This Row],[active years]])),1,"")</f>
        <v>1</v>
      </c>
      <c r="V2245">
        <f>IF(ISNUMBER(SEARCH(V$1,raw[[#This Row],[active years]])),1,"")</f>
        <v>1</v>
      </c>
      <c r="W2245">
        <f>IF(ISNUMBER(SEARCH(W$1,raw[[#This Row],[active years]])),1,"")</f>
        <v>1</v>
      </c>
      <c r="X2245">
        <f>IF(ISNUMBER(SEARCH(X$1,raw[[#This Row],[active years]])),1,"")</f>
        <v>1</v>
      </c>
      <c r="Y2245">
        <f>IF(ISNUMBER(SEARCH(Y$1,raw[[#This Row],[active years]])),1,"")</f>
        <v>1</v>
      </c>
      <c r="Z2245">
        <f>IF(ISNUMBER(SEARCH(Z$1,raw[[#This Row],[active years]])),1,"")</f>
        <v>1</v>
      </c>
      <c r="AA2245">
        <f>IF(ISNUMBER(SEARCH(AA$1,raw[[#This Row],[active years]])),1,"")</f>
        <v>1</v>
      </c>
    </row>
    <row r="2246" spans="1:27" x14ac:dyDescent="0.45">
      <c r="A2246">
        <f>raw[team]</f>
        <v>2783</v>
      </c>
      <c r="B2246">
        <f>raw[rookie year]</f>
        <v>2009</v>
      </c>
      <c r="C2246" t="str">
        <f>IF(ISNUMBER(SEARCH(C$1,raw[[#This Row],[active years]])),1,"")</f>
        <v/>
      </c>
      <c r="D2246" t="str">
        <f>IF(ISNUMBER(SEARCH(D$1,raw[[#This Row],[active years]])),1,"")</f>
        <v/>
      </c>
      <c r="E2246" t="str">
        <f>IF(ISNUMBER(SEARCH(E$1,raw[[#This Row],[active years]])),1,"")</f>
        <v/>
      </c>
      <c r="F2246" t="str">
        <f>IF(ISNUMBER(SEARCH(F$1,raw[[#This Row],[active years]])),1,"")</f>
        <v/>
      </c>
      <c r="G2246" t="str">
        <f>IF(ISNUMBER(SEARCH(G$1,raw[[#This Row],[active years]])),1,"")</f>
        <v/>
      </c>
      <c r="H2246" t="str">
        <f>IF(ISNUMBER(SEARCH(H$1,raw[[#This Row],[active years]])),1,"")</f>
        <v/>
      </c>
      <c r="I2246" t="str">
        <f>IF(ISNUMBER(SEARCH(I$1,raw[[#This Row],[active years]])),1,"")</f>
        <v/>
      </c>
      <c r="J2246" t="str">
        <f>IF(ISNUMBER(SEARCH(J$1,raw[[#This Row],[active years]])),1,"")</f>
        <v/>
      </c>
      <c r="K2246" t="str">
        <f>IF(ISNUMBER(SEARCH(K$1,raw[[#This Row],[active years]])),1,"")</f>
        <v/>
      </c>
      <c r="L2246" t="str">
        <f>IF(ISNUMBER(SEARCH(L$1,raw[[#This Row],[active years]])),1,"")</f>
        <v/>
      </c>
      <c r="M2246" t="str">
        <f>IF(ISNUMBER(SEARCH(M$1,raw[[#This Row],[active years]])),1,"")</f>
        <v/>
      </c>
      <c r="N2246" t="str">
        <f>IF(ISNUMBER(SEARCH(N$1,raw[[#This Row],[active years]])),1,"")</f>
        <v/>
      </c>
      <c r="O2246" t="str">
        <f>IF(ISNUMBER(SEARCH(O$1,raw[[#This Row],[active years]])),1,"")</f>
        <v/>
      </c>
      <c r="P2246" t="str">
        <f>IF(ISNUMBER(SEARCH(P$1,raw[[#This Row],[active years]])),1,"")</f>
        <v/>
      </c>
      <c r="Q2246" t="str">
        <f>IF(ISNUMBER(SEARCH(Q$1,raw[[#This Row],[active years]])),1,"")</f>
        <v/>
      </c>
      <c r="R2246" t="str">
        <f>IF(ISNUMBER(SEARCH(R$1,raw[[#This Row],[active years]])),1,"")</f>
        <v/>
      </c>
      <c r="S2246" t="str">
        <f>IF(ISNUMBER(SEARCH(S$1,raw[[#This Row],[active years]])),1,"")</f>
        <v/>
      </c>
      <c r="T2246">
        <f>IF(ISNUMBER(SEARCH(T$1,raw[[#This Row],[active years]])),1,"")</f>
        <v>1</v>
      </c>
      <c r="U2246">
        <f>IF(ISNUMBER(SEARCH(U$1,raw[[#This Row],[active years]])),1,"")</f>
        <v>1</v>
      </c>
      <c r="V2246">
        <f>IF(ISNUMBER(SEARCH(V$1,raw[[#This Row],[active years]])),1,"")</f>
        <v>1</v>
      </c>
      <c r="W2246">
        <f>IF(ISNUMBER(SEARCH(W$1,raw[[#This Row],[active years]])),1,"")</f>
        <v>1</v>
      </c>
      <c r="X2246">
        <f>IF(ISNUMBER(SEARCH(X$1,raw[[#This Row],[active years]])),1,"")</f>
        <v>1</v>
      </c>
      <c r="Y2246">
        <f>IF(ISNUMBER(SEARCH(Y$1,raw[[#This Row],[active years]])),1,"")</f>
        <v>1</v>
      </c>
      <c r="Z2246">
        <f>IF(ISNUMBER(SEARCH(Z$1,raw[[#This Row],[active years]])),1,"")</f>
        <v>1</v>
      </c>
      <c r="AA2246">
        <f>IF(ISNUMBER(SEARCH(AA$1,raw[[#This Row],[active years]])),1,"")</f>
        <v>1</v>
      </c>
    </row>
    <row r="2247" spans="1:27" x14ac:dyDescent="0.45">
      <c r="A2247">
        <f>raw[team]</f>
        <v>2785</v>
      </c>
      <c r="B2247">
        <f>raw[rookie year]</f>
        <v>2009</v>
      </c>
      <c r="C2247" t="str">
        <f>IF(ISNUMBER(SEARCH(C$1,raw[[#This Row],[active years]])),1,"")</f>
        <v/>
      </c>
      <c r="D2247" t="str">
        <f>IF(ISNUMBER(SEARCH(D$1,raw[[#This Row],[active years]])),1,"")</f>
        <v/>
      </c>
      <c r="E2247" t="str">
        <f>IF(ISNUMBER(SEARCH(E$1,raw[[#This Row],[active years]])),1,"")</f>
        <v/>
      </c>
      <c r="F2247" t="str">
        <f>IF(ISNUMBER(SEARCH(F$1,raw[[#This Row],[active years]])),1,"")</f>
        <v/>
      </c>
      <c r="G2247" t="str">
        <f>IF(ISNUMBER(SEARCH(G$1,raw[[#This Row],[active years]])),1,"")</f>
        <v/>
      </c>
      <c r="H2247" t="str">
        <f>IF(ISNUMBER(SEARCH(H$1,raw[[#This Row],[active years]])),1,"")</f>
        <v/>
      </c>
      <c r="I2247" t="str">
        <f>IF(ISNUMBER(SEARCH(I$1,raw[[#This Row],[active years]])),1,"")</f>
        <v/>
      </c>
      <c r="J2247" t="str">
        <f>IF(ISNUMBER(SEARCH(J$1,raw[[#This Row],[active years]])),1,"")</f>
        <v/>
      </c>
      <c r="K2247" t="str">
        <f>IF(ISNUMBER(SEARCH(K$1,raw[[#This Row],[active years]])),1,"")</f>
        <v/>
      </c>
      <c r="L2247" t="str">
        <f>IF(ISNUMBER(SEARCH(L$1,raw[[#This Row],[active years]])),1,"")</f>
        <v/>
      </c>
      <c r="M2247" t="str">
        <f>IF(ISNUMBER(SEARCH(M$1,raw[[#This Row],[active years]])),1,"")</f>
        <v/>
      </c>
      <c r="N2247" t="str">
        <f>IF(ISNUMBER(SEARCH(N$1,raw[[#This Row],[active years]])),1,"")</f>
        <v/>
      </c>
      <c r="O2247" t="str">
        <f>IF(ISNUMBER(SEARCH(O$1,raw[[#This Row],[active years]])),1,"")</f>
        <v/>
      </c>
      <c r="P2247" t="str">
        <f>IF(ISNUMBER(SEARCH(P$1,raw[[#This Row],[active years]])),1,"")</f>
        <v/>
      </c>
      <c r="Q2247" t="str">
        <f>IF(ISNUMBER(SEARCH(Q$1,raw[[#This Row],[active years]])),1,"")</f>
        <v/>
      </c>
      <c r="R2247" t="str">
        <f>IF(ISNUMBER(SEARCH(R$1,raw[[#This Row],[active years]])),1,"")</f>
        <v/>
      </c>
      <c r="S2247" t="str">
        <f>IF(ISNUMBER(SEARCH(S$1,raw[[#This Row],[active years]])),1,"")</f>
        <v/>
      </c>
      <c r="T2247">
        <f>IF(ISNUMBER(SEARCH(T$1,raw[[#This Row],[active years]])),1,"")</f>
        <v>1</v>
      </c>
      <c r="U2247">
        <f>IF(ISNUMBER(SEARCH(U$1,raw[[#This Row],[active years]])),1,"")</f>
        <v>1</v>
      </c>
      <c r="V2247">
        <f>IF(ISNUMBER(SEARCH(V$1,raw[[#This Row],[active years]])),1,"")</f>
        <v>1</v>
      </c>
      <c r="W2247">
        <f>IF(ISNUMBER(SEARCH(W$1,raw[[#This Row],[active years]])),1,"")</f>
        <v>1</v>
      </c>
      <c r="X2247">
        <f>IF(ISNUMBER(SEARCH(X$1,raw[[#This Row],[active years]])),1,"")</f>
        <v>1</v>
      </c>
      <c r="Y2247">
        <f>IF(ISNUMBER(SEARCH(Y$1,raw[[#This Row],[active years]])),1,"")</f>
        <v>1</v>
      </c>
      <c r="Z2247">
        <f>IF(ISNUMBER(SEARCH(Z$1,raw[[#This Row],[active years]])),1,"")</f>
        <v>1</v>
      </c>
      <c r="AA2247">
        <f>IF(ISNUMBER(SEARCH(AA$1,raw[[#This Row],[active years]])),1,"")</f>
        <v>1</v>
      </c>
    </row>
    <row r="2248" spans="1:27" x14ac:dyDescent="0.45">
      <c r="A2248">
        <f>raw[team]</f>
        <v>2787</v>
      </c>
      <c r="B2248">
        <f>raw[rookie year]</f>
        <v>2009</v>
      </c>
      <c r="C2248" t="str">
        <f>IF(ISNUMBER(SEARCH(C$1,raw[[#This Row],[active years]])),1,"")</f>
        <v/>
      </c>
      <c r="D2248" t="str">
        <f>IF(ISNUMBER(SEARCH(D$1,raw[[#This Row],[active years]])),1,"")</f>
        <v/>
      </c>
      <c r="E2248" t="str">
        <f>IF(ISNUMBER(SEARCH(E$1,raw[[#This Row],[active years]])),1,"")</f>
        <v/>
      </c>
      <c r="F2248" t="str">
        <f>IF(ISNUMBER(SEARCH(F$1,raw[[#This Row],[active years]])),1,"")</f>
        <v/>
      </c>
      <c r="G2248" t="str">
        <f>IF(ISNUMBER(SEARCH(G$1,raw[[#This Row],[active years]])),1,"")</f>
        <v/>
      </c>
      <c r="H2248" t="str">
        <f>IF(ISNUMBER(SEARCH(H$1,raw[[#This Row],[active years]])),1,"")</f>
        <v/>
      </c>
      <c r="I2248" t="str">
        <f>IF(ISNUMBER(SEARCH(I$1,raw[[#This Row],[active years]])),1,"")</f>
        <v/>
      </c>
      <c r="J2248" t="str">
        <f>IF(ISNUMBER(SEARCH(J$1,raw[[#This Row],[active years]])),1,"")</f>
        <v/>
      </c>
      <c r="K2248" t="str">
        <f>IF(ISNUMBER(SEARCH(K$1,raw[[#This Row],[active years]])),1,"")</f>
        <v/>
      </c>
      <c r="L2248" t="str">
        <f>IF(ISNUMBER(SEARCH(L$1,raw[[#This Row],[active years]])),1,"")</f>
        <v/>
      </c>
      <c r="M2248" t="str">
        <f>IF(ISNUMBER(SEARCH(M$1,raw[[#This Row],[active years]])),1,"")</f>
        <v/>
      </c>
      <c r="N2248" t="str">
        <f>IF(ISNUMBER(SEARCH(N$1,raw[[#This Row],[active years]])),1,"")</f>
        <v/>
      </c>
      <c r="O2248" t="str">
        <f>IF(ISNUMBER(SEARCH(O$1,raw[[#This Row],[active years]])),1,"")</f>
        <v/>
      </c>
      <c r="P2248" t="str">
        <f>IF(ISNUMBER(SEARCH(P$1,raw[[#This Row],[active years]])),1,"")</f>
        <v/>
      </c>
      <c r="Q2248" t="str">
        <f>IF(ISNUMBER(SEARCH(Q$1,raw[[#This Row],[active years]])),1,"")</f>
        <v/>
      </c>
      <c r="R2248" t="str">
        <f>IF(ISNUMBER(SEARCH(R$1,raw[[#This Row],[active years]])),1,"")</f>
        <v/>
      </c>
      <c r="S2248" t="str">
        <f>IF(ISNUMBER(SEARCH(S$1,raw[[#This Row],[active years]])),1,"")</f>
        <v/>
      </c>
      <c r="T2248">
        <f>IF(ISNUMBER(SEARCH(T$1,raw[[#This Row],[active years]])),1,"")</f>
        <v>1</v>
      </c>
      <c r="U2248">
        <f>IF(ISNUMBER(SEARCH(U$1,raw[[#This Row],[active years]])),1,"")</f>
        <v>1</v>
      </c>
      <c r="V2248">
        <f>IF(ISNUMBER(SEARCH(V$1,raw[[#This Row],[active years]])),1,"")</f>
        <v>1</v>
      </c>
      <c r="W2248">
        <f>IF(ISNUMBER(SEARCH(W$1,raw[[#This Row],[active years]])),1,"")</f>
        <v>1</v>
      </c>
      <c r="X2248" t="str">
        <f>IF(ISNUMBER(SEARCH(X$1,raw[[#This Row],[active years]])),1,"")</f>
        <v/>
      </c>
      <c r="Y2248" t="str">
        <f>IF(ISNUMBER(SEARCH(Y$1,raw[[#This Row],[active years]])),1,"")</f>
        <v/>
      </c>
      <c r="Z2248" t="str">
        <f>IF(ISNUMBER(SEARCH(Z$1,raw[[#This Row],[active years]])),1,"")</f>
        <v/>
      </c>
      <c r="AA2248" t="str">
        <f>IF(ISNUMBER(SEARCH(AA$1,raw[[#This Row],[active years]])),1,"")</f>
        <v/>
      </c>
    </row>
    <row r="2249" spans="1:27" x14ac:dyDescent="0.45">
      <c r="A2249">
        <f>raw[team]</f>
        <v>2789</v>
      </c>
      <c r="B2249">
        <f>raw[rookie year]</f>
        <v>2009</v>
      </c>
      <c r="C2249" t="str">
        <f>IF(ISNUMBER(SEARCH(C$1,raw[[#This Row],[active years]])),1,"")</f>
        <v/>
      </c>
      <c r="D2249" t="str">
        <f>IF(ISNUMBER(SEARCH(D$1,raw[[#This Row],[active years]])),1,"")</f>
        <v/>
      </c>
      <c r="E2249" t="str">
        <f>IF(ISNUMBER(SEARCH(E$1,raw[[#This Row],[active years]])),1,"")</f>
        <v/>
      </c>
      <c r="F2249" t="str">
        <f>IF(ISNUMBER(SEARCH(F$1,raw[[#This Row],[active years]])),1,"")</f>
        <v/>
      </c>
      <c r="G2249" t="str">
        <f>IF(ISNUMBER(SEARCH(G$1,raw[[#This Row],[active years]])),1,"")</f>
        <v/>
      </c>
      <c r="H2249" t="str">
        <f>IF(ISNUMBER(SEARCH(H$1,raw[[#This Row],[active years]])),1,"")</f>
        <v/>
      </c>
      <c r="I2249" t="str">
        <f>IF(ISNUMBER(SEARCH(I$1,raw[[#This Row],[active years]])),1,"")</f>
        <v/>
      </c>
      <c r="J2249" t="str">
        <f>IF(ISNUMBER(SEARCH(J$1,raw[[#This Row],[active years]])),1,"")</f>
        <v/>
      </c>
      <c r="K2249" t="str">
        <f>IF(ISNUMBER(SEARCH(K$1,raw[[#This Row],[active years]])),1,"")</f>
        <v/>
      </c>
      <c r="L2249" t="str">
        <f>IF(ISNUMBER(SEARCH(L$1,raw[[#This Row],[active years]])),1,"")</f>
        <v/>
      </c>
      <c r="M2249" t="str">
        <f>IF(ISNUMBER(SEARCH(M$1,raw[[#This Row],[active years]])),1,"")</f>
        <v/>
      </c>
      <c r="N2249" t="str">
        <f>IF(ISNUMBER(SEARCH(N$1,raw[[#This Row],[active years]])),1,"")</f>
        <v/>
      </c>
      <c r="O2249" t="str">
        <f>IF(ISNUMBER(SEARCH(O$1,raw[[#This Row],[active years]])),1,"")</f>
        <v/>
      </c>
      <c r="P2249" t="str">
        <f>IF(ISNUMBER(SEARCH(P$1,raw[[#This Row],[active years]])),1,"")</f>
        <v/>
      </c>
      <c r="Q2249" t="str">
        <f>IF(ISNUMBER(SEARCH(Q$1,raw[[#This Row],[active years]])),1,"")</f>
        <v/>
      </c>
      <c r="R2249" t="str">
        <f>IF(ISNUMBER(SEARCH(R$1,raw[[#This Row],[active years]])),1,"")</f>
        <v/>
      </c>
      <c r="S2249" t="str">
        <f>IF(ISNUMBER(SEARCH(S$1,raw[[#This Row],[active years]])),1,"")</f>
        <v/>
      </c>
      <c r="T2249">
        <f>IF(ISNUMBER(SEARCH(T$1,raw[[#This Row],[active years]])),1,"")</f>
        <v>1</v>
      </c>
      <c r="U2249">
        <f>IF(ISNUMBER(SEARCH(U$1,raw[[#This Row],[active years]])),1,"")</f>
        <v>1</v>
      </c>
      <c r="V2249">
        <f>IF(ISNUMBER(SEARCH(V$1,raw[[#This Row],[active years]])),1,"")</f>
        <v>1</v>
      </c>
      <c r="W2249">
        <f>IF(ISNUMBER(SEARCH(W$1,raw[[#This Row],[active years]])),1,"")</f>
        <v>1</v>
      </c>
      <c r="X2249">
        <f>IF(ISNUMBER(SEARCH(X$1,raw[[#This Row],[active years]])),1,"")</f>
        <v>1</v>
      </c>
      <c r="Y2249">
        <f>IF(ISNUMBER(SEARCH(Y$1,raw[[#This Row],[active years]])),1,"")</f>
        <v>1</v>
      </c>
      <c r="Z2249">
        <f>IF(ISNUMBER(SEARCH(Z$1,raw[[#This Row],[active years]])),1,"")</f>
        <v>1</v>
      </c>
      <c r="AA2249">
        <f>IF(ISNUMBER(SEARCH(AA$1,raw[[#This Row],[active years]])),1,"")</f>
        <v>1</v>
      </c>
    </row>
    <row r="2250" spans="1:27" x14ac:dyDescent="0.45">
      <c r="A2250">
        <f>raw[team]</f>
        <v>2791</v>
      </c>
      <c r="B2250">
        <f>raw[rookie year]</f>
        <v>2009</v>
      </c>
      <c r="C2250" t="str">
        <f>IF(ISNUMBER(SEARCH(C$1,raw[[#This Row],[active years]])),1,"")</f>
        <v/>
      </c>
      <c r="D2250" t="str">
        <f>IF(ISNUMBER(SEARCH(D$1,raw[[#This Row],[active years]])),1,"")</f>
        <v/>
      </c>
      <c r="E2250" t="str">
        <f>IF(ISNUMBER(SEARCH(E$1,raw[[#This Row],[active years]])),1,"")</f>
        <v/>
      </c>
      <c r="F2250" t="str">
        <f>IF(ISNUMBER(SEARCH(F$1,raw[[#This Row],[active years]])),1,"")</f>
        <v/>
      </c>
      <c r="G2250" t="str">
        <f>IF(ISNUMBER(SEARCH(G$1,raw[[#This Row],[active years]])),1,"")</f>
        <v/>
      </c>
      <c r="H2250" t="str">
        <f>IF(ISNUMBER(SEARCH(H$1,raw[[#This Row],[active years]])),1,"")</f>
        <v/>
      </c>
      <c r="I2250" t="str">
        <f>IF(ISNUMBER(SEARCH(I$1,raw[[#This Row],[active years]])),1,"")</f>
        <v/>
      </c>
      <c r="J2250" t="str">
        <f>IF(ISNUMBER(SEARCH(J$1,raw[[#This Row],[active years]])),1,"")</f>
        <v/>
      </c>
      <c r="K2250" t="str">
        <f>IF(ISNUMBER(SEARCH(K$1,raw[[#This Row],[active years]])),1,"")</f>
        <v/>
      </c>
      <c r="L2250" t="str">
        <f>IF(ISNUMBER(SEARCH(L$1,raw[[#This Row],[active years]])),1,"")</f>
        <v/>
      </c>
      <c r="M2250" t="str">
        <f>IF(ISNUMBER(SEARCH(M$1,raw[[#This Row],[active years]])),1,"")</f>
        <v/>
      </c>
      <c r="N2250" t="str">
        <f>IF(ISNUMBER(SEARCH(N$1,raw[[#This Row],[active years]])),1,"")</f>
        <v/>
      </c>
      <c r="O2250" t="str">
        <f>IF(ISNUMBER(SEARCH(O$1,raw[[#This Row],[active years]])),1,"")</f>
        <v/>
      </c>
      <c r="P2250" t="str">
        <f>IF(ISNUMBER(SEARCH(P$1,raw[[#This Row],[active years]])),1,"")</f>
        <v/>
      </c>
      <c r="Q2250" t="str">
        <f>IF(ISNUMBER(SEARCH(Q$1,raw[[#This Row],[active years]])),1,"")</f>
        <v/>
      </c>
      <c r="R2250" t="str">
        <f>IF(ISNUMBER(SEARCH(R$1,raw[[#This Row],[active years]])),1,"")</f>
        <v/>
      </c>
      <c r="S2250" t="str">
        <f>IF(ISNUMBER(SEARCH(S$1,raw[[#This Row],[active years]])),1,"")</f>
        <v/>
      </c>
      <c r="T2250">
        <f>IF(ISNUMBER(SEARCH(T$1,raw[[#This Row],[active years]])),1,"")</f>
        <v>1</v>
      </c>
      <c r="U2250">
        <f>IF(ISNUMBER(SEARCH(U$1,raw[[#This Row],[active years]])),1,"")</f>
        <v>1</v>
      </c>
      <c r="V2250">
        <f>IF(ISNUMBER(SEARCH(V$1,raw[[#This Row],[active years]])),1,"")</f>
        <v>1</v>
      </c>
      <c r="W2250">
        <f>IF(ISNUMBER(SEARCH(W$1,raw[[#This Row],[active years]])),1,"")</f>
        <v>1</v>
      </c>
      <c r="X2250">
        <f>IF(ISNUMBER(SEARCH(X$1,raw[[#This Row],[active years]])),1,"")</f>
        <v>1</v>
      </c>
      <c r="Y2250">
        <f>IF(ISNUMBER(SEARCH(Y$1,raw[[#This Row],[active years]])),1,"")</f>
        <v>1</v>
      </c>
      <c r="Z2250">
        <f>IF(ISNUMBER(SEARCH(Z$1,raw[[#This Row],[active years]])),1,"")</f>
        <v>1</v>
      </c>
      <c r="AA2250">
        <f>IF(ISNUMBER(SEARCH(AA$1,raw[[#This Row],[active years]])),1,"")</f>
        <v>1</v>
      </c>
    </row>
    <row r="2251" spans="1:27" x14ac:dyDescent="0.45">
      <c r="A2251">
        <f>raw[team]</f>
        <v>2793</v>
      </c>
      <c r="B2251">
        <f>raw[rookie year]</f>
        <v>2009</v>
      </c>
      <c r="C2251" t="str">
        <f>IF(ISNUMBER(SEARCH(C$1,raw[[#This Row],[active years]])),1,"")</f>
        <v/>
      </c>
      <c r="D2251" t="str">
        <f>IF(ISNUMBER(SEARCH(D$1,raw[[#This Row],[active years]])),1,"")</f>
        <v/>
      </c>
      <c r="E2251" t="str">
        <f>IF(ISNUMBER(SEARCH(E$1,raw[[#This Row],[active years]])),1,"")</f>
        <v/>
      </c>
      <c r="F2251" t="str">
        <f>IF(ISNUMBER(SEARCH(F$1,raw[[#This Row],[active years]])),1,"")</f>
        <v/>
      </c>
      <c r="G2251" t="str">
        <f>IF(ISNUMBER(SEARCH(G$1,raw[[#This Row],[active years]])),1,"")</f>
        <v/>
      </c>
      <c r="H2251" t="str">
        <f>IF(ISNUMBER(SEARCH(H$1,raw[[#This Row],[active years]])),1,"")</f>
        <v/>
      </c>
      <c r="I2251" t="str">
        <f>IF(ISNUMBER(SEARCH(I$1,raw[[#This Row],[active years]])),1,"")</f>
        <v/>
      </c>
      <c r="J2251" t="str">
        <f>IF(ISNUMBER(SEARCH(J$1,raw[[#This Row],[active years]])),1,"")</f>
        <v/>
      </c>
      <c r="K2251" t="str">
        <f>IF(ISNUMBER(SEARCH(K$1,raw[[#This Row],[active years]])),1,"")</f>
        <v/>
      </c>
      <c r="L2251" t="str">
        <f>IF(ISNUMBER(SEARCH(L$1,raw[[#This Row],[active years]])),1,"")</f>
        <v/>
      </c>
      <c r="M2251" t="str">
        <f>IF(ISNUMBER(SEARCH(M$1,raw[[#This Row],[active years]])),1,"")</f>
        <v/>
      </c>
      <c r="N2251" t="str">
        <f>IF(ISNUMBER(SEARCH(N$1,raw[[#This Row],[active years]])),1,"")</f>
        <v/>
      </c>
      <c r="O2251" t="str">
        <f>IF(ISNUMBER(SEARCH(O$1,raw[[#This Row],[active years]])),1,"")</f>
        <v/>
      </c>
      <c r="P2251" t="str">
        <f>IF(ISNUMBER(SEARCH(P$1,raw[[#This Row],[active years]])),1,"")</f>
        <v/>
      </c>
      <c r="Q2251" t="str">
        <f>IF(ISNUMBER(SEARCH(Q$1,raw[[#This Row],[active years]])),1,"")</f>
        <v/>
      </c>
      <c r="R2251" t="str">
        <f>IF(ISNUMBER(SEARCH(R$1,raw[[#This Row],[active years]])),1,"")</f>
        <v/>
      </c>
      <c r="S2251" t="str">
        <f>IF(ISNUMBER(SEARCH(S$1,raw[[#This Row],[active years]])),1,"")</f>
        <v/>
      </c>
      <c r="T2251">
        <f>IF(ISNUMBER(SEARCH(T$1,raw[[#This Row],[active years]])),1,"")</f>
        <v>1</v>
      </c>
      <c r="U2251" t="str">
        <f>IF(ISNUMBER(SEARCH(U$1,raw[[#This Row],[active years]])),1,"")</f>
        <v/>
      </c>
      <c r="V2251" t="str">
        <f>IF(ISNUMBER(SEARCH(V$1,raw[[#This Row],[active years]])),1,"")</f>
        <v/>
      </c>
      <c r="W2251" t="str">
        <f>IF(ISNUMBER(SEARCH(W$1,raw[[#This Row],[active years]])),1,"")</f>
        <v/>
      </c>
      <c r="X2251" t="str">
        <f>IF(ISNUMBER(SEARCH(X$1,raw[[#This Row],[active years]])),1,"")</f>
        <v/>
      </c>
      <c r="Y2251" t="str">
        <f>IF(ISNUMBER(SEARCH(Y$1,raw[[#This Row],[active years]])),1,"")</f>
        <v/>
      </c>
      <c r="Z2251" t="str">
        <f>IF(ISNUMBER(SEARCH(Z$1,raw[[#This Row],[active years]])),1,"")</f>
        <v/>
      </c>
      <c r="AA2251" t="str">
        <f>IF(ISNUMBER(SEARCH(AA$1,raw[[#This Row],[active years]])),1,"")</f>
        <v/>
      </c>
    </row>
    <row r="2252" spans="1:27" x14ac:dyDescent="0.45">
      <c r="A2252">
        <f>raw[team]</f>
        <v>2795</v>
      </c>
      <c r="B2252">
        <f>raw[rookie year]</f>
        <v>2009</v>
      </c>
      <c r="C2252" t="str">
        <f>IF(ISNUMBER(SEARCH(C$1,raw[[#This Row],[active years]])),1,"")</f>
        <v/>
      </c>
      <c r="D2252" t="str">
        <f>IF(ISNUMBER(SEARCH(D$1,raw[[#This Row],[active years]])),1,"")</f>
        <v/>
      </c>
      <c r="E2252" t="str">
        <f>IF(ISNUMBER(SEARCH(E$1,raw[[#This Row],[active years]])),1,"")</f>
        <v/>
      </c>
      <c r="F2252" t="str">
        <f>IF(ISNUMBER(SEARCH(F$1,raw[[#This Row],[active years]])),1,"")</f>
        <v/>
      </c>
      <c r="G2252" t="str">
        <f>IF(ISNUMBER(SEARCH(G$1,raw[[#This Row],[active years]])),1,"")</f>
        <v/>
      </c>
      <c r="H2252" t="str">
        <f>IF(ISNUMBER(SEARCH(H$1,raw[[#This Row],[active years]])),1,"")</f>
        <v/>
      </c>
      <c r="I2252" t="str">
        <f>IF(ISNUMBER(SEARCH(I$1,raw[[#This Row],[active years]])),1,"")</f>
        <v/>
      </c>
      <c r="J2252" t="str">
        <f>IF(ISNUMBER(SEARCH(J$1,raw[[#This Row],[active years]])),1,"")</f>
        <v/>
      </c>
      <c r="K2252" t="str">
        <f>IF(ISNUMBER(SEARCH(K$1,raw[[#This Row],[active years]])),1,"")</f>
        <v/>
      </c>
      <c r="L2252" t="str">
        <f>IF(ISNUMBER(SEARCH(L$1,raw[[#This Row],[active years]])),1,"")</f>
        <v/>
      </c>
      <c r="M2252" t="str">
        <f>IF(ISNUMBER(SEARCH(M$1,raw[[#This Row],[active years]])),1,"")</f>
        <v/>
      </c>
      <c r="N2252" t="str">
        <f>IF(ISNUMBER(SEARCH(N$1,raw[[#This Row],[active years]])),1,"")</f>
        <v/>
      </c>
      <c r="O2252" t="str">
        <f>IF(ISNUMBER(SEARCH(O$1,raw[[#This Row],[active years]])),1,"")</f>
        <v/>
      </c>
      <c r="P2252" t="str">
        <f>IF(ISNUMBER(SEARCH(P$1,raw[[#This Row],[active years]])),1,"")</f>
        <v/>
      </c>
      <c r="Q2252" t="str">
        <f>IF(ISNUMBER(SEARCH(Q$1,raw[[#This Row],[active years]])),1,"")</f>
        <v/>
      </c>
      <c r="R2252" t="str">
        <f>IF(ISNUMBER(SEARCH(R$1,raw[[#This Row],[active years]])),1,"")</f>
        <v/>
      </c>
      <c r="S2252" t="str">
        <f>IF(ISNUMBER(SEARCH(S$1,raw[[#This Row],[active years]])),1,"")</f>
        <v/>
      </c>
      <c r="T2252">
        <f>IF(ISNUMBER(SEARCH(T$1,raw[[#This Row],[active years]])),1,"")</f>
        <v>1</v>
      </c>
      <c r="U2252">
        <f>IF(ISNUMBER(SEARCH(U$1,raw[[#This Row],[active years]])),1,"")</f>
        <v>1</v>
      </c>
      <c r="V2252">
        <f>IF(ISNUMBER(SEARCH(V$1,raw[[#This Row],[active years]])),1,"")</f>
        <v>1</v>
      </c>
      <c r="W2252">
        <f>IF(ISNUMBER(SEARCH(W$1,raw[[#This Row],[active years]])),1,"")</f>
        <v>1</v>
      </c>
      <c r="X2252">
        <f>IF(ISNUMBER(SEARCH(X$1,raw[[#This Row],[active years]])),1,"")</f>
        <v>1</v>
      </c>
      <c r="Y2252" t="str">
        <f>IF(ISNUMBER(SEARCH(Y$1,raw[[#This Row],[active years]])),1,"")</f>
        <v/>
      </c>
      <c r="Z2252">
        <f>IF(ISNUMBER(SEARCH(Z$1,raw[[#This Row],[active years]])),1,"")</f>
        <v>1</v>
      </c>
      <c r="AA2252">
        <f>IF(ISNUMBER(SEARCH(AA$1,raw[[#This Row],[active years]])),1,"")</f>
        <v>1</v>
      </c>
    </row>
    <row r="2253" spans="1:27" x14ac:dyDescent="0.45">
      <c r="A2253">
        <f>raw[team]</f>
        <v>2797</v>
      </c>
      <c r="B2253">
        <f>raw[rookie year]</f>
        <v>2009</v>
      </c>
      <c r="C2253" t="str">
        <f>IF(ISNUMBER(SEARCH(C$1,raw[[#This Row],[active years]])),1,"")</f>
        <v/>
      </c>
      <c r="D2253" t="str">
        <f>IF(ISNUMBER(SEARCH(D$1,raw[[#This Row],[active years]])),1,"")</f>
        <v/>
      </c>
      <c r="E2253" t="str">
        <f>IF(ISNUMBER(SEARCH(E$1,raw[[#This Row],[active years]])),1,"")</f>
        <v/>
      </c>
      <c r="F2253" t="str">
        <f>IF(ISNUMBER(SEARCH(F$1,raw[[#This Row],[active years]])),1,"")</f>
        <v/>
      </c>
      <c r="G2253" t="str">
        <f>IF(ISNUMBER(SEARCH(G$1,raw[[#This Row],[active years]])),1,"")</f>
        <v/>
      </c>
      <c r="H2253" t="str">
        <f>IF(ISNUMBER(SEARCH(H$1,raw[[#This Row],[active years]])),1,"")</f>
        <v/>
      </c>
      <c r="I2253" t="str">
        <f>IF(ISNUMBER(SEARCH(I$1,raw[[#This Row],[active years]])),1,"")</f>
        <v/>
      </c>
      <c r="J2253" t="str">
        <f>IF(ISNUMBER(SEARCH(J$1,raw[[#This Row],[active years]])),1,"")</f>
        <v/>
      </c>
      <c r="K2253" t="str">
        <f>IF(ISNUMBER(SEARCH(K$1,raw[[#This Row],[active years]])),1,"")</f>
        <v/>
      </c>
      <c r="L2253" t="str">
        <f>IF(ISNUMBER(SEARCH(L$1,raw[[#This Row],[active years]])),1,"")</f>
        <v/>
      </c>
      <c r="M2253" t="str">
        <f>IF(ISNUMBER(SEARCH(M$1,raw[[#This Row],[active years]])),1,"")</f>
        <v/>
      </c>
      <c r="N2253" t="str">
        <f>IF(ISNUMBER(SEARCH(N$1,raw[[#This Row],[active years]])),1,"")</f>
        <v/>
      </c>
      <c r="O2253" t="str">
        <f>IF(ISNUMBER(SEARCH(O$1,raw[[#This Row],[active years]])),1,"")</f>
        <v/>
      </c>
      <c r="P2253" t="str">
        <f>IF(ISNUMBER(SEARCH(P$1,raw[[#This Row],[active years]])),1,"")</f>
        <v/>
      </c>
      <c r="Q2253" t="str">
        <f>IF(ISNUMBER(SEARCH(Q$1,raw[[#This Row],[active years]])),1,"")</f>
        <v/>
      </c>
      <c r="R2253" t="str">
        <f>IF(ISNUMBER(SEARCH(R$1,raw[[#This Row],[active years]])),1,"")</f>
        <v/>
      </c>
      <c r="S2253" t="str">
        <f>IF(ISNUMBER(SEARCH(S$1,raw[[#This Row],[active years]])),1,"")</f>
        <v/>
      </c>
      <c r="T2253">
        <f>IF(ISNUMBER(SEARCH(T$1,raw[[#This Row],[active years]])),1,"")</f>
        <v>1</v>
      </c>
      <c r="U2253">
        <f>IF(ISNUMBER(SEARCH(U$1,raw[[#This Row],[active years]])),1,"")</f>
        <v>1</v>
      </c>
      <c r="V2253">
        <f>IF(ISNUMBER(SEARCH(V$1,raw[[#This Row],[active years]])),1,"")</f>
        <v>1</v>
      </c>
      <c r="W2253">
        <f>IF(ISNUMBER(SEARCH(W$1,raw[[#This Row],[active years]])),1,"")</f>
        <v>1</v>
      </c>
      <c r="X2253">
        <f>IF(ISNUMBER(SEARCH(X$1,raw[[#This Row],[active years]])),1,"")</f>
        <v>1</v>
      </c>
      <c r="Y2253">
        <f>IF(ISNUMBER(SEARCH(Y$1,raw[[#This Row],[active years]])),1,"")</f>
        <v>1</v>
      </c>
      <c r="Z2253">
        <f>IF(ISNUMBER(SEARCH(Z$1,raw[[#This Row],[active years]])),1,"")</f>
        <v>1</v>
      </c>
      <c r="AA2253">
        <f>IF(ISNUMBER(SEARCH(AA$1,raw[[#This Row],[active years]])),1,"")</f>
        <v>1</v>
      </c>
    </row>
    <row r="2254" spans="1:27" x14ac:dyDescent="0.45">
      <c r="A2254">
        <f>raw[team]</f>
        <v>2799</v>
      </c>
      <c r="B2254">
        <f>raw[rookie year]</f>
        <v>2009</v>
      </c>
      <c r="C2254" t="str">
        <f>IF(ISNUMBER(SEARCH(C$1,raw[[#This Row],[active years]])),1,"")</f>
        <v/>
      </c>
      <c r="D2254" t="str">
        <f>IF(ISNUMBER(SEARCH(D$1,raw[[#This Row],[active years]])),1,"")</f>
        <v/>
      </c>
      <c r="E2254" t="str">
        <f>IF(ISNUMBER(SEARCH(E$1,raw[[#This Row],[active years]])),1,"")</f>
        <v/>
      </c>
      <c r="F2254" t="str">
        <f>IF(ISNUMBER(SEARCH(F$1,raw[[#This Row],[active years]])),1,"")</f>
        <v/>
      </c>
      <c r="G2254" t="str">
        <f>IF(ISNUMBER(SEARCH(G$1,raw[[#This Row],[active years]])),1,"")</f>
        <v/>
      </c>
      <c r="H2254" t="str">
        <f>IF(ISNUMBER(SEARCH(H$1,raw[[#This Row],[active years]])),1,"")</f>
        <v/>
      </c>
      <c r="I2254" t="str">
        <f>IF(ISNUMBER(SEARCH(I$1,raw[[#This Row],[active years]])),1,"")</f>
        <v/>
      </c>
      <c r="J2254" t="str">
        <f>IF(ISNUMBER(SEARCH(J$1,raw[[#This Row],[active years]])),1,"")</f>
        <v/>
      </c>
      <c r="K2254" t="str">
        <f>IF(ISNUMBER(SEARCH(K$1,raw[[#This Row],[active years]])),1,"")</f>
        <v/>
      </c>
      <c r="L2254" t="str">
        <f>IF(ISNUMBER(SEARCH(L$1,raw[[#This Row],[active years]])),1,"")</f>
        <v/>
      </c>
      <c r="M2254" t="str">
        <f>IF(ISNUMBER(SEARCH(M$1,raw[[#This Row],[active years]])),1,"")</f>
        <v/>
      </c>
      <c r="N2254" t="str">
        <f>IF(ISNUMBER(SEARCH(N$1,raw[[#This Row],[active years]])),1,"")</f>
        <v/>
      </c>
      <c r="O2254" t="str">
        <f>IF(ISNUMBER(SEARCH(O$1,raw[[#This Row],[active years]])),1,"")</f>
        <v/>
      </c>
      <c r="P2254" t="str">
        <f>IF(ISNUMBER(SEARCH(P$1,raw[[#This Row],[active years]])),1,"")</f>
        <v/>
      </c>
      <c r="Q2254" t="str">
        <f>IF(ISNUMBER(SEARCH(Q$1,raw[[#This Row],[active years]])),1,"")</f>
        <v/>
      </c>
      <c r="R2254" t="str">
        <f>IF(ISNUMBER(SEARCH(R$1,raw[[#This Row],[active years]])),1,"")</f>
        <v/>
      </c>
      <c r="S2254" t="str">
        <f>IF(ISNUMBER(SEARCH(S$1,raw[[#This Row],[active years]])),1,"")</f>
        <v/>
      </c>
      <c r="T2254">
        <f>IF(ISNUMBER(SEARCH(T$1,raw[[#This Row],[active years]])),1,"")</f>
        <v>1</v>
      </c>
      <c r="U2254" t="str">
        <f>IF(ISNUMBER(SEARCH(U$1,raw[[#This Row],[active years]])),1,"")</f>
        <v/>
      </c>
      <c r="V2254" t="str">
        <f>IF(ISNUMBER(SEARCH(V$1,raw[[#This Row],[active years]])),1,"")</f>
        <v/>
      </c>
      <c r="W2254" t="str">
        <f>IF(ISNUMBER(SEARCH(W$1,raw[[#This Row],[active years]])),1,"")</f>
        <v/>
      </c>
      <c r="X2254" t="str">
        <f>IF(ISNUMBER(SEARCH(X$1,raw[[#This Row],[active years]])),1,"")</f>
        <v/>
      </c>
      <c r="Y2254" t="str">
        <f>IF(ISNUMBER(SEARCH(Y$1,raw[[#This Row],[active years]])),1,"")</f>
        <v/>
      </c>
      <c r="Z2254" t="str">
        <f>IF(ISNUMBER(SEARCH(Z$1,raw[[#This Row],[active years]])),1,"")</f>
        <v/>
      </c>
      <c r="AA2254" t="str">
        <f>IF(ISNUMBER(SEARCH(AA$1,raw[[#This Row],[active years]])),1,"")</f>
        <v/>
      </c>
    </row>
    <row r="2255" spans="1:27" x14ac:dyDescent="0.45">
      <c r="A2255">
        <f>raw[team]</f>
        <v>2803</v>
      </c>
      <c r="B2255">
        <f>raw[rookie year]</f>
        <v>2009</v>
      </c>
      <c r="C2255" t="str">
        <f>IF(ISNUMBER(SEARCH(C$1,raw[[#This Row],[active years]])),1,"")</f>
        <v/>
      </c>
      <c r="D2255" t="str">
        <f>IF(ISNUMBER(SEARCH(D$1,raw[[#This Row],[active years]])),1,"")</f>
        <v/>
      </c>
      <c r="E2255" t="str">
        <f>IF(ISNUMBER(SEARCH(E$1,raw[[#This Row],[active years]])),1,"")</f>
        <v/>
      </c>
      <c r="F2255" t="str">
        <f>IF(ISNUMBER(SEARCH(F$1,raw[[#This Row],[active years]])),1,"")</f>
        <v/>
      </c>
      <c r="G2255" t="str">
        <f>IF(ISNUMBER(SEARCH(G$1,raw[[#This Row],[active years]])),1,"")</f>
        <v/>
      </c>
      <c r="H2255" t="str">
        <f>IF(ISNUMBER(SEARCH(H$1,raw[[#This Row],[active years]])),1,"")</f>
        <v/>
      </c>
      <c r="I2255" t="str">
        <f>IF(ISNUMBER(SEARCH(I$1,raw[[#This Row],[active years]])),1,"")</f>
        <v/>
      </c>
      <c r="J2255" t="str">
        <f>IF(ISNUMBER(SEARCH(J$1,raw[[#This Row],[active years]])),1,"")</f>
        <v/>
      </c>
      <c r="K2255" t="str">
        <f>IF(ISNUMBER(SEARCH(K$1,raw[[#This Row],[active years]])),1,"")</f>
        <v/>
      </c>
      <c r="L2255" t="str">
        <f>IF(ISNUMBER(SEARCH(L$1,raw[[#This Row],[active years]])),1,"")</f>
        <v/>
      </c>
      <c r="M2255" t="str">
        <f>IF(ISNUMBER(SEARCH(M$1,raw[[#This Row],[active years]])),1,"")</f>
        <v/>
      </c>
      <c r="N2255" t="str">
        <f>IF(ISNUMBER(SEARCH(N$1,raw[[#This Row],[active years]])),1,"")</f>
        <v/>
      </c>
      <c r="O2255" t="str">
        <f>IF(ISNUMBER(SEARCH(O$1,raw[[#This Row],[active years]])),1,"")</f>
        <v/>
      </c>
      <c r="P2255" t="str">
        <f>IF(ISNUMBER(SEARCH(P$1,raw[[#This Row],[active years]])),1,"")</f>
        <v/>
      </c>
      <c r="Q2255" t="str">
        <f>IF(ISNUMBER(SEARCH(Q$1,raw[[#This Row],[active years]])),1,"")</f>
        <v/>
      </c>
      <c r="R2255" t="str">
        <f>IF(ISNUMBER(SEARCH(R$1,raw[[#This Row],[active years]])),1,"")</f>
        <v/>
      </c>
      <c r="S2255" t="str">
        <f>IF(ISNUMBER(SEARCH(S$1,raw[[#This Row],[active years]])),1,"")</f>
        <v/>
      </c>
      <c r="T2255">
        <f>IF(ISNUMBER(SEARCH(T$1,raw[[#This Row],[active years]])),1,"")</f>
        <v>1</v>
      </c>
      <c r="U2255">
        <f>IF(ISNUMBER(SEARCH(U$1,raw[[#This Row],[active years]])),1,"")</f>
        <v>1</v>
      </c>
      <c r="V2255">
        <f>IF(ISNUMBER(SEARCH(V$1,raw[[#This Row],[active years]])),1,"")</f>
        <v>1</v>
      </c>
      <c r="W2255">
        <f>IF(ISNUMBER(SEARCH(W$1,raw[[#This Row],[active years]])),1,"")</f>
        <v>1</v>
      </c>
      <c r="X2255">
        <f>IF(ISNUMBER(SEARCH(X$1,raw[[#This Row],[active years]])),1,"")</f>
        <v>1</v>
      </c>
      <c r="Y2255" t="str">
        <f>IF(ISNUMBER(SEARCH(Y$1,raw[[#This Row],[active years]])),1,"")</f>
        <v/>
      </c>
      <c r="Z2255" t="str">
        <f>IF(ISNUMBER(SEARCH(Z$1,raw[[#This Row],[active years]])),1,"")</f>
        <v/>
      </c>
      <c r="AA2255" t="str">
        <f>IF(ISNUMBER(SEARCH(AA$1,raw[[#This Row],[active years]])),1,"")</f>
        <v/>
      </c>
    </row>
    <row r="2256" spans="1:27" x14ac:dyDescent="0.45">
      <c r="A2256">
        <f>raw[team]</f>
        <v>2805</v>
      </c>
      <c r="B2256">
        <f>raw[rookie year]</f>
        <v>2009</v>
      </c>
      <c r="C2256" t="str">
        <f>IF(ISNUMBER(SEARCH(C$1,raw[[#This Row],[active years]])),1,"")</f>
        <v/>
      </c>
      <c r="D2256" t="str">
        <f>IF(ISNUMBER(SEARCH(D$1,raw[[#This Row],[active years]])),1,"")</f>
        <v/>
      </c>
      <c r="E2256" t="str">
        <f>IF(ISNUMBER(SEARCH(E$1,raw[[#This Row],[active years]])),1,"")</f>
        <v/>
      </c>
      <c r="F2256" t="str">
        <f>IF(ISNUMBER(SEARCH(F$1,raw[[#This Row],[active years]])),1,"")</f>
        <v/>
      </c>
      <c r="G2256" t="str">
        <f>IF(ISNUMBER(SEARCH(G$1,raw[[#This Row],[active years]])),1,"")</f>
        <v/>
      </c>
      <c r="H2256" t="str">
        <f>IF(ISNUMBER(SEARCH(H$1,raw[[#This Row],[active years]])),1,"")</f>
        <v/>
      </c>
      <c r="I2256" t="str">
        <f>IF(ISNUMBER(SEARCH(I$1,raw[[#This Row],[active years]])),1,"")</f>
        <v/>
      </c>
      <c r="J2256" t="str">
        <f>IF(ISNUMBER(SEARCH(J$1,raw[[#This Row],[active years]])),1,"")</f>
        <v/>
      </c>
      <c r="K2256" t="str">
        <f>IF(ISNUMBER(SEARCH(K$1,raw[[#This Row],[active years]])),1,"")</f>
        <v/>
      </c>
      <c r="L2256" t="str">
        <f>IF(ISNUMBER(SEARCH(L$1,raw[[#This Row],[active years]])),1,"")</f>
        <v/>
      </c>
      <c r="M2256" t="str">
        <f>IF(ISNUMBER(SEARCH(M$1,raw[[#This Row],[active years]])),1,"")</f>
        <v/>
      </c>
      <c r="N2256" t="str">
        <f>IF(ISNUMBER(SEARCH(N$1,raw[[#This Row],[active years]])),1,"")</f>
        <v/>
      </c>
      <c r="O2256" t="str">
        <f>IF(ISNUMBER(SEARCH(O$1,raw[[#This Row],[active years]])),1,"")</f>
        <v/>
      </c>
      <c r="P2256" t="str">
        <f>IF(ISNUMBER(SEARCH(P$1,raw[[#This Row],[active years]])),1,"")</f>
        <v/>
      </c>
      <c r="Q2256" t="str">
        <f>IF(ISNUMBER(SEARCH(Q$1,raw[[#This Row],[active years]])),1,"")</f>
        <v/>
      </c>
      <c r="R2256" t="str">
        <f>IF(ISNUMBER(SEARCH(R$1,raw[[#This Row],[active years]])),1,"")</f>
        <v/>
      </c>
      <c r="S2256" t="str">
        <f>IF(ISNUMBER(SEARCH(S$1,raw[[#This Row],[active years]])),1,"")</f>
        <v/>
      </c>
      <c r="T2256">
        <f>IF(ISNUMBER(SEARCH(T$1,raw[[#This Row],[active years]])),1,"")</f>
        <v>1</v>
      </c>
      <c r="U2256">
        <f>IF(ISNUMBER(SEARCH(U$1,raw[[#This Row],[active years]])),1,"")</f>
        <v>1</v>
      </c>
      <c r="V2256">
        <f>IF(ISNUMBER(SEARCH(V$1,raw[[#This Row],[active years]])),1,"")</f>
        <v>1</v>
      </c>
      <c r="W2256">
        <f>IF(ISNUMBER(SEARCH(W$1,raw[[#This Row],[active years]])),1,"")</f>
        <v>1</v>
      </c>
      <c r="X2256">
        <f>IF(ISNUMBER(SEARCH(X$1,raw[[#This Row],[active years]])),1,"")</f>
        <v>1</v>
      </c>
      <c r="Y2256">
        <f>IF(ISNUMBER(SEARCH(Y$1,raw[[#This Row],[active years]])),1,"")</f>
        <v>1</v>
      </c>
      <c r="Z2256">
        <f>IF(ISNUMBER(SEARCH(Z$1,raw[[#This Row],[active years]])),1,"")</f>
        <v>1</v>
      </c>
      <c r="AA2256">
        <f>IF(ISNUMBER(SEARCH(AA$1,raw[[#This Row],[active years]])),1,"")</f>
        <v>1</v>
      </c>
    </row>
    <row r="2257" spans="1:27" x14ac:dyDescent="0.45">
      <c r="A2257">
        <f>raw[team]</f>
        <v>2809</v>
      </c>
      <c r="B2257">
        <f>raw[rookie year]</f>
        <v>2009</v>
      </c>
      <c r="C2257" t="str">
        <f>IF(ISNUMBER(SEARCH(C$1,raw[[#This Row],[active years]])),1,"")</f>
        <v/>
      </c>
      <c r="D2257" t="str">
        <f>IF(ISNUMBER(SEARCH(D$1,raw[[#This Row],[active years]])),1,"")</f>
        <v/>
      </c>
      <c r="E2257" t="str">
        <f>IF(ISNUMBER(SEARCH(E$1,raw[[#This Row],[active years]])),1,"")</f>
        <v/>
      </c>
      <c r="F2257" t="str">
        <f>IF(ISNUMBER(SEARCH(F$1,raw[[#This Row],[active years]])),1,"")</f>
        <v/>
      </c>
      <c r="G2257" t="str">
        <f>IF(ISNUMBER(SEARCH(G$1,raw[[#This Row],[active years]])),1,"")</f>
        <v/>
      </c>
      <c r="H2257" t="str">
        <f>IF(ISNUMBER(SEARCH(H$1,raw[[#This Row],[active years]])),1,"")</f>
        <v/>
      </c>
      <c r="I2257" t="str">
        <f>IF(ISNUMBER(SEARCH(I$1,raw[[#This Row],[active years]])),1,"")</f>
        <v/>
      </c>
      <c r="J2257" t="str">
        <f>IF(ISNUMBER(SEARCH(J$1,raw[[#This Row],[active years]])),1,"")</f>
        <v/>
      </c>
      <c r="K2257" t="str">
        <f>IF(ISNUMBER(SEARCH(K$1,raw[[#This Row],[active years]])),1,"")</f>
        <v/>
      </c>
      <c r="L2257" t="str">
        <f>IF(ISNUMBER(SEARCH(L$1,raw[[#This Row],[active years]])),1,"")</f>
        <v/>
      </c>
      <c r="M2257" t="str">
        <f>IF(ISNUMBER(SEARCH(M$1,raw[[#This Row],[active years]])),1,"")</f>
        <v/>
      </c>
      <c r="N2257" t="str">
        <f>IF(ISNUMBER(SEARCH(N$1,raw[[#This Row],[active years]])),1,"")</f>
        <v/>
      </c>
      <c r="O2257" t="str">
        <f>IF(ISNUMBER(SEARCH(O$1,raw[[#This Row],[active years]])),1,"")</f>
        <v/>
      </c>
      <c r="P2257" t="str">
        <f>IF(ISNUMBER(SEARCH(P$1,raw[[#This Row],[active years]])),1,"")</f>
        <v/>
      </c>
      <c r="Q2257" t="str">
        <f>IF(ISNUMBER(SEARCH(Q$1,raw[[#This Row],[active years]])),1,"")</f>
        <v/>
      </c>
      <c r="R2257" t="str">
        <f>IF(ISNUMBER(SEARCH(R$1,raw[[#This Row],[active years]])),1,"")</f>
        <v/>
      </c>
      <c r="S2257" t="str">
        <f>IF(ISNUMBER(SEARCH(S$1,raw[[#This Row],[active years]])),1,"")</f>
        <v/>
      </c>
      <c r="T2257">
        <f>IF(ISNUMBER(SEARCH(T$1,raw[[#This Row],[active years]])),1,"")</f>
        <v>1</v>
      </c>
      <c r="U2257">
        <f>IF(ISNUMBER(SEARCH(U$1,raw[[#This Row],[active years]])),1,"")</f>
        <v>1</v>
      </c>
      <c r="V2257">
        <f>IF(ISNUMBER(SEARCH(V$1,raw[[#This Row],[active years]])),1,"")</f>
        <v>1</v>
      </c>
      <c r="W2257">
        <f>IF(ISNUMBER(SEARCH(W$1,raw[[#This Row],[active years]])),1,"")</f>
        <v>1</v>
      </c>
      <c r="X2257">
        <f>IF(ISNUMBER(SEARCH(X$1,raw[[#This Row],[active years]])),1,"")</f>
        <v>1</v>
      </c>
      <c r="Y2257">
        <f>IF(ISNUMBER(SEARCH(Y$1,raw[[#This Row],[active years]])),1,"")</f>
        <v>1</v>
      </c>
      <c r="Z2257">
        <f>IF(ISNUMBER(SEARCH(Z$1,raw[[#This Row],[active years]])),1,"")</f>
        <v>1</v>
      </c>
      <c r="AA2257">
        <f>IF(ISNUMBER(SEARCH(AA$1,raw[[#This Row],[active years]])),1,"")</f>
        <v>1</v>
      </c>
    </row>
    <row r="2258" spans="1:27" x14ac:dyDescent="0.45">
      <c r="A2258">
        <f>raw[team]</f>
        <v>2811</v>
      </c>
      <c r="B2258">
        <f>raw[rookie year]</f>
        <v>2009</v>
      </c>
      <c r="C2258" t="str">
        <f>IF(ISNUMBER(SEARCH(C$1,raw[[#This Row],[active years]])),1,"")</f>
        <v/>
      </c>
      <c r="D2258" t="str">
        <f>IF(ISNUMBER(SEARCH(D$1,raw[[#This Row],[active years]])),1,"")</f>
        <v/>
      </c>
      <c r="E2258" t="str">
        <f>IF(ISNUMBER(SEARCH(E$1,raw[[#This Row],[active years]])),1,"")</f>
        <v/>
      </c>
      <c r="F2258" t="str">
        <f>IF(ISNUMBER(SEARCH(F$1,raw[[#This Row],[active years]])),1,"")</f>
        <v/>
      </c>
      <c r="G2258" t="str">
        <f>IF(ISNUMBER(SEARCH(G$1,raw[[#This Row],[active years]])),1,"")</f>
        <v/>
      </c>
      <c r="H2258" t="str">
        <f>IF(ISNUMBER(SEARCH(H$1,raw[[#This Row],[active years]])),1,"")</f>
        <v/>
      </c>
      <c r="I2258" t="str">
        <f>IF(ISNUMBER(SEARCH(I$1,raw[[#This Row],[active years]])),1,"")</f>
        <v/>
      </c>
      <c r="J2258" t="str">
        <f>IF(ISNUMBER(SEARCH(J$1,raw[[#This Row],[active years]])),1,"")</f>
        <v/>
      </c>
      <c r="K2258" t="str">
        <f>IF(ISNUMBER(SEARCH(K$1,raw[[#This Row],[active years]])),1,"")</f>
        <v/>
      </c>
      <c r="L2258" t="str">
        <f>IF(ISNUMBER(SEARCH(L$1,raw[[#This Row],[active years]])),1,"")</f>
        <v/>
      </c>
      <c r="M2258" t="str">
        <f>IF(ISNUMBER(SEARCH(M$1,raw[[#This Row],[active years]])),1,"")</f>
        <v/>
      </c>
      <c r="N2258" t="str">
        <f>IF(ISNUMBER(SEARCH(N$1,raw[[#This Row],[active years]])),1,"")</f>
        <v/>
      </c>
      <c r="O2258" t="str">
        <f>IF(ISNUMBER(SEARCH(O$1,raw[[#This Row],[active years]])),1,"")</f>
        <v/>
      </c>
      <c r="P2258" t="str">
        <f>IF(ISNUMBER(SEARCH(P$1,raw[[#This Row],[active years]])),1,"")</f>
        <v/>
      </c>
      <c r="Q2258" t="str">
        <f>IF(ISNUMBER(SEARCH(Q$1,raw[[#This Row],[active years]])),1,"")</f>
        <v/>
      </c>
      <c r="R2258" t="str">
        <f>IF(ISNUMBER(SEARCH(R$1,raw[[#This Row],[active years]])),1,"")</f>
        <v/>
      </c>
      <c r="S2258" t="str">
        <f>IF(ISNUMBER(SEARCH(S$1,raw[[#This Row],[active years]])),1,"")</f>
        <v/>
      </c>
      <c r="T2258">
        <f>IF(ISNUMBER(SEARCH(T$1,raw[[#This Row],[active years]])),1,"")</f>
        <v>1</v>
      </c>
      <c r="U2258">
        <f>IF(ISNUMBER(SEARCH(U$1,raw[[#This Row],[active years]])),1,"")</f>
        <v>1</v>
      </c>
      <c r="V2258">
        <f>IF(ISNUMBER(SEARCH(V$1,raw[[#This Row],[active years]])),1,"")</f>
        <v>1</v>
      </c>
      <c r="W2258">
        <f>IF(ISNUMBER(SEARCH(W$1,raw[[#This Row],[active years]])),1,"")</f>
        <v>1</v>
      </c>
      <c r="X2258">
        <f>IF(ISNUMBER(SEARCH(X$1,raw[[#This Row],[active years]])),1,"")</f>
        <v>1</v>
      </c>
      <c r="Y2258">
        <f>IF(ISNUMBER(SEARCH(Y$1,raw[[#This Row],[active years]])),1,"")</f>
        <v>1</v>
      </c>
      <c r="Z2258">
        <f>IF(ISNUMBER(SEARCH(Z$1,raw[[#This Row],[active years]])),1,"")</f>
        <v>1</v>
      </c>
      <c r="AA2258">
        <f>IF(ISNUMBER(SEARCH(AA$1,raw[[#This Row],[active years]])),1,"")</f>
        <v>1</v>
      </c>
    </row>
    <row r="2259" spans="1:27" x14ac:dyDescent="0.45">
      <c r="A2259">
        <f>raw[team]</f>
        <v>2813</v>
      </c>
      <c r="B2259">
        <f>raw[rookie year]</f>
        <v>2009</v>
      </c>
      <c r="C2259" t="str">
        <f>IF(ISNUMBER(SEARCH(C$1,raw[[#This Row],[active years]])),1,"")</f>
        <v/>
      </c>
      <c r="D2259" t="str">
        <f>IF(ISNUMBER(SEARCH(D$1,raw[[#This Row],[active years]])),1,"")</f>
        <v/>
      </c>
      <c r="E2259" t="str">
        <f>IF(ISNUMBER(SEARCH(E$1,raw[[#This Row],[active years]])),1,"")</f>
        <v/>
      </c>
      <c r="F2259" t="str">
        <f>IF(ISNUMBER(SEARCH(F$1,raw[[#This Row],[active years]])),1,"")</f>
        <v/>
      </c>
      <c r="G2259" t="str">
        <f>IF(ISNUMBER(SEARCH(G$1,raw[[#This Row],[active years]])),1,"")</f>
        <v/>
      </c>
      <c r="H2259" t="str">
        <f>IF(ISNUMBER(SEARCH(H$1,raw[[#This Row],[active years]])),1,"")</f>
        <v/>
      </c>
      <c r="I2259" t="str">
        <f>IF(ISNUMBER(SEARCH(I$1,raw[[#This Row],[active years]])),1,"")</f>
        <v/>
      </c>
      <c r="J2259" t="str">
        <f>IF(ISNUMBER(SEARCH(J$1,raw[[#This Row],[active years]])),1,"")</f>
        <v/>
      </c>
      <c r="K2259" t="str">
        <f>IF(ISNUMBER(SEARCH(K$1,raw[[#This Row],[active years]])),1,"")</f>
        <v/>
      </c>
      <c r="L2259" t="str">
        <f>IF(ISNUMBER(SEARCH(L$1,raw[[#This Row],[active years]])),1,"")</f>
        <v/>
      </c>
      <c r="M2259" t="str">
        <f>IF(ISNUMBER(SEARCH(M$1,raw[[#This Row],[active years]])),1,"")</f>
        <v/>
      </c>
      <c r="N2259" t="str">
        <f>IF(ISNUMBER(SEARCH(N$1,raw[[#This Row],[active years]])),1,"")</f>
        <v/>
      </c>
      <c r="O2259" t="str">
        <f>IF(ISNUMBER(SEARCH(O$1,raw[[#This Row],[active years]])),1,"")</f>
        <v/>
      </c>
      <c r="P2259" t="str">
        <f>IF(ISNUMBER(SEARCH(P$1,raw[[#This Row],[active years]])),1,"")</f>
        <v/>
      </c>
      <c r="Q2259" t="str">
        <f>IF(ISNUMBER(SEARCH(Q$1,raw[[#This Row],[active years]])),1,"")</f>
        <v/>
      </c>
      <c r="R2259" t="str">
        <f>IF(ISNUMBER(SEARCH(R$1,raw[[#This Row],[active years]])),1,"")</f>
        <v/>
      </c>
      <c r="S2259">
        <f>IF(ISNUMBER(SEARCH(S$1,raw[[#This Row],[active years]])),1,"")</f>
        <v>1</v>
      </c>
      <c r="T2259">
        <f>IF(ISNUMBER(SEARCH(T$1,raw[[#This Row],[active years]])),1,"")</f>
        <v>1</v>
      </c>
      <c r="U2259">
        <f>IF(ISNUMBER(SEARCH(U$1,raw[[#This Row],[active years]])),1,"")</f>
        <v>1</v>
      </c>
      <c r="V2259">
        <f>IF(ISNUMBER(SEARCH(V$1,raw[[#This Row],[active years]])),1,"")</f>
        <v>1</v>
      </c>
      <c r="W2259">
        <f>IF(ISNUMBER(SEARCH(W$1,raw[[#This Row],[active years]])),1,"")</f>
        <v>1</v>
      </c>
      <c r="X2259">
        <f>IF(ISNUMBER(SEARCH(X$1,raw[[#This Row],[active years]])),1,"")</f>
        <v>1</v>
      </c>
      <c r="Y2259">
        <f>IF(ISNUMBER(SEARCH(Y$1,raw[[#This Row],[active years]])),1,"")</f>
        <v>1</v>
      </c>
      <c r="Z2259">
        <f>IF(ISNUMBER(SEARCH(Z$1,raw[[#This Row],[active years]])),1,"")</f>
        <v>1</v>
      </c>
      <c r="AA2259">
        <f>IF(ISNUMBER(SEARCH(AA$1,raw[[#This Row],[active years]])),1,"")</f>
        <v>1</v>
      </c>
    </row>
    <row r="2260" spans="1:27" x14ac:dyDescent="0.45">
      <c r="A2260">
        <f>raw[team]</f>
        <v>2815</v>
      </c>
      <c r="B2260">
        <f>raw[rookie year]</f>
        <v>2009</v>
      </c>
      <c r="C2260" t="str">
        <f>IF(ISNUMBER(SEARCH(C$1,raw[[#This Row],[active years]])),1,"")</f>
        <v/>
      </c>
      <c r="D2260" t="str">
        <f>IF(ISNUMBER(SEARCH(D$1,raw[[#This Row],[active years]])),1,"")</f>
        <v/>
      </c>
      <c r="E2260" t="str">
        <f>IF(ISNUMBER(SEARCH(E$1,raw[[#This Row],[active years]])),1,"")</f>
        <v/>
      </c>
      <c r="F2260" t="str">
        <f>IF(ISNUMBER(SEARCH(F$1,raw[[#This Row],[active years]])),1,"")</f>
        <v/>
      </c>
      <c r="G2260" t="str">
        <f>IF(ISNUMBER(SEARCH(G$1,raw[[#This Row],[active years]])),1,"")</f>
        <v/>
      </c>
      <c r="H2260" t="str">
        <f>IF(ISNUMBER(SEARCH(H$1,raw[[#This Row],[active years]])),1,"")</f>
        <v/>
      </c>
      <c r="I2260" t="str">
        <f>IF(ISNUMBER(SEARCH(I$1,raw[[#This Row],[active years]])),1,"")</f>
        <v/>
      </c>
      <c r="J2260" t="str">
        <f>IF(ISNUMBER(SEARCH(J$1,raw[[#This Row],[active years]])),1,"")</f>
        <v/>
      </c>
      <c r="K2260" t="str">
        <f>IF(ISNUMBER(SEARCH(K$1,raw[[#This Row],[active years]])),1,"")</f>
        <v/>
      </c>
      <c r="L2260" t="str">
        <f>IF(ISNUMBER(SEARCH(L$1,raw[[#This Row],[active years]])),1,"")</f>
        <v/>
      </c>
      <c r="M2260" t="str">
        <f>IF(ISNUMBER(SEARCH(M$1,raw[[#This Row],[active years]])),1,"")</f>
        <v/>
      </c>
      <c r="N2260" t="str">
        <f>IF(ISNUMBER(SEARCH(N$1,raw[[#This Row],[active years]])),1,"")</f>
        <v/>
      </c>
      <c r="O2260" t="str">
        <f>IF(ISNUMBER(SEARCH(O$1,raw[[#This Row],[active years]])),1,"")</f>
        <v/>
      </c>
      <c r="P2260" t="str">
        <f>IF(ISNUMBER(SEARCH(P$1,raw[[#This Row],[active years]])),1,"")</f>
        <v/>
      </c>
      <c r="Q2260" t="str">
        <f>IF(ISNUMBER(SEARCH(Q$1,raw[[#This Row],[active years]])),1,"")</f>
        <v/>
      </c>
      <c r="R2260" t="str">
        <f>IF(ISNUMBER(SEARCH(R$1,raw[[#This Row],[active years]])),1,"")</f>
        <v/>
      </c>
      <c r="S2260" t="str">
        <f>IF(ISNUMBER(SEARCH(S$1,raw[[#This Row],[active years]])),1,"")</f>
        <v/>
      </c>
      <c r="T2260">
        <f>IF(ISNUMBER(SEARCH(T$1,raw[[#This Row],[active years]])),1,"")</f>
        <v>1</v>
      </c>
      <c r="U2260">
        <f>IF(ISNUMBER(SEARCH(U$1,raw[[#This Row],[active years]])),1,"")</f>
        <v>1</v>
      </c>
      <c r="V2260">
        <f>IF(ISNUMBER(SEARCH(V$1,raw[[#This Row],[active years]])),1,"")</f>
        <v>1</v>
      </c>
      <c r="W2260">
        <f>IF(ISNUMBER(SEARCH(W$1,raw[[#This Row],[active years]])),1,"")</f>
        <v>1</v>
      </c>
      <c r="X2260">
        <f>IF(ISNUMBER(SEARCH(X$1,raw[[#This Row],[active years]])),1,"")</f>
        <v>1</v>
      </c>
      <c r="Y2260">
        <f>IF(ISNUMBER(SEARCH(Y$1,raw[[#This Row],[active years]])),1,"")</f>
        <v>1</v>
      </c>
      <c r="Z2260">
        <f>IF(ISNUMBER(SEARCH(Z$1,raw[[#This Row],[active years]])),1,"")</f>
        <v>1</v>
      </c>
      <c r="AA2260">
        <f>IF(ISNUMBER(SEARCH(AA$1,raw[[#This Row],[active years]])),1,"")</f>
        <v>1</v>
      </c>
    </row>
    <row r="2261" spans="1:27" x14ac:dyDescent="0.45">
      <c r="A2261">
        <f>raw[team]</f>
        <v>2817</v>
      </c>
      <c r="B2261">
        <f>raw[rookie year]</f>
        <v>2009</v>
      </c>
      <c r="C2261" t="str">
        <f>IF(ISNUMBER(SEARCH(C$1,raw[[#This Row],[active years]])),1,"")</f>
        <v/>
      </c>
      <c r="D2261" t="str">
        <f>IF(ISNUMBER(SEARCH(D$1,raw[[#This Row],[active years]])),1,"")</f>
        <v/>
      </c>
      <c r="E2261" t="str">
        <f>IF(ISNUMBER(SEARCH(E$1,raw[[#This Row],[active years]])),1,"")</f>
        <v/>
      </c>
      <c r="F2261" t="str">
        <f>IF(ISNUMBER(SEARCH(F$1,raw[[#This Row],[active years]])),1,"")</f>
        <v/>
      </c>
      <c r="G2261" t="str">
        <f>IF(ISNUMBER(SEARCH(G$1,raw[[#This Row],[active years]])),1,"")</f>
        <v/>
      </c>
      <c r="H2261" t="str">
        <f>IF(ISNUMBER(SEARCH(H$1,raw[[#This Row],[active years]])),1,"")</f>
        <v/>
      </c>
      <c r="I2261" t="str">
        <f>IF(ISNUMBER(SEARCH(I$1,raw[[#This Row],[active years]])),1,"")</f>
        <v/>
      </c>
      <c r="J2261" t="str">
        <f>IF(ISNUMBER(SEARCH(J$1,raw[[#This Row],[active years]])),1,"")</f>
        <v/>
      </c>
      <c r="K2261" t="str">
        <f>IF(ISNUMBER(SEARCH(K$1,raw[[#This Row],[active years]])),1,"")</f>
        <v/>
      </c>
      <c r="L2261" t="str">
        <f>IF(ISNUMBER(SEARCH(L$1,raw[[#This Row],[active years]])),1,"")</f>
        <v/>
      </c>
      <c r="M2261" t="str">
        <f>IF(ISNUMBER(SEARCH(M$1,raw[[#This Row],[active years]])),1,"")</f>
        <v/>
      </c>
      <c r="N2261" t="str">
        <f>IF(ISNUMBER(SEARCH(N$1,raw[[#This Row],[active years]])),1,"")</f>
        <v/>
      </c>
      <c r="O2261" t="str">
        <f>IF(ISNUMBER(SEARCH(O$1,raw[[#This Row],[active years]])),1,"")</f>
        <v/>
      </c>
      <c r="P2261" t="str">
        <f>IF(ISNUMBER(SEARCH(P$1,raw[[#This Row],[active years]])),1,"")</f>
        <v/>
      </c>
      <c r="Q2261" t="str">
        <f>IF(ISNUMBER(SEARCH(Q$1,raw[[#This Row],[active years]])),1,"")</f>
        <v/>
      </c>
      <c r="R2261" t="str">
        <f>IF(ISNUMBER(SEARCH(R$1,raw[[#This Row],[active years]])),1,"")</f>
        <v/>
      </c>
      <c r="S2261" t="str">
        <f>IF(ISNUMBER(SEARCH(S$1,raw[[#This Row],[active years]])),1,"")</f>
        <v/>
      </c>
      <c r="T2261">
        <f>IF(ISNUMBER(SEARCH(T$1,raw[[#This Row],[active years]])),1,"")</f>
        <v>1</v>
      </c>
      <c r="U2261">
        <f>IF(ISNUMBER(SEARCH(U$1,raw[[#This Row],[active years]])),1,"")</f>
        <v>1</v>
      </c>
      <c r="V2261">
        <f>IF(ISNUMBER(SEARCH(V$1,raw[[#This Row],[active years]])),1,"")</f>
        <v>1</v>
      </c>
      <c r="W2261">
        <f>IF(ISNUMBER(SEARCH(W$1,raw[[#This Row],[active years]])),1,"")</f>
        <v>1</v>
      </c>
      <c r="X2261">
        <f>IF(ISNUMBER(SEARCH(X$1,raw[[#This Row],[active years]])),1,"")</f>
        <v>1</v>
      </c>
      <c r="Y2261">
        <f>IF(ISNUMBER(SEARCH(Y$1,raw[[#This Row],[active years]])),1,"")</f>
        <v>1</v>
      </c>
      <c r="Z2261">
        <f>IF(ISNUMBER(SEARCH(Z$1,raw[[#This Row],[active years]])),1,"")</f>
        <v>1</v>
      </c>
      <c r="AA2261" t="str">
        <f>IF(ISNUMBER(SEARCH(AA$1,raw[[#This Row],[active years]])),1,"")</f>
        <v/>
      </c>
    </row>
    <row r="2262" spans="1:27" x14ac:dyDescent="0.45">
      <c r="A2262">
        <f>raw[team]</f>
        <v>2819</v>
      </c>
      <c r="B2262">
        <f>raw[rookie year]</f>
        <v>2009</v>
      </c>
      <c r="C2262" t="str">
        <f>IF(ISNUMBER(SEARCH(C$1,raw[[#This Row],[active years]])),1,"")</f>
        <v/>
      </c>
      <c r="D2262" t="str">
        <f>IF(ISNUMBER(SEARCH(D$1,raw[[#This Row],[active years]])),1,"")</f>
        <v/>
      </c>
      <c r="E2262" t="str">
        <f>IF(ISNUMBER(SEARCH(E$1,raw[[#This Row],[active years]])),1,"")</f>
        <v/>
      </c>
      <c r="F2262" t="str">
        <f>IF(ISNUMBER(SEARCH(F$1,raw[[#This Row],[active years]])),1,"")</f>
        <v/>
      </c>
      <c r="G2262" t="str">
        <f>IF(ISNUMBER(SEARCH(G$1,raw[[#This Row],[active years]])),1,"")</f>
        <v/>
      </c>
      <c r="H2262" t="str">
        <f>IF(ISNUMBER(SEARCH(H$1,raw[[#This Row],[active years]])),1,"")</f>
        <v/>
      </c>
      <c r="I2262" t="str">
        <f>IF(ISNUMBER(SEARCH(I$1,raw[[#This Row],[active years]])),1,"")</f>
        <v/>
      </c>
      <c r="J2262" t="str">
        <f>IF(ISNUMBER(SEARCH(J$1,raw[[#This Row],[active years]])),1,"")</f>
        <v/>
      </c>
      <c r="K2262" t="str">
        <f>IF(ISNUMBER(SEARCH(K$1,raw[[#This Row],[active years]])),1,"")</f>
        <v/>
      </c>
      <c r="L2262" t="str">
        <f>IF(ISNUMBER(SEARCH(L$1,raw[[#This Row],[active years]])),1,"")</f>
        <v/>
      </c>
      <c r="M2262" t="str">
        <f>IF(ISNUMBER(SEARCH(M$1,raw[[#This Row],[active years]])),1,"")</f>
        <v/>
      </c>
      <c r="N2262" t="str">
        <f>IF(ISNUMBER(SEARCH(N$1,raw[[#This Row],[active years]])),1,"")</f>
        <v/>
      </c>
      <c r="O2262" t="str">
        <f>IF(ISNUMBER(SEARCH(O$1,raw[[#This Row],[active years]])),1,"")</f>
        <v/>
      </c>
      <c r="P2262" t="str">
        <f>IF(ISNUMBER(SEARCH(P$1,raw[[#This Row],[active years]])),1,"")</f>
        <v/>
      </c>
      <c r="Q2262" t="str">
        <f>IF(ISNUMBER(SEARCH(Q$1,raw[[#This Row],[active years]])),1,"")</f>
        <v/>
      </c>
      <c r="R2262" t="str">
        <f>IF(ISNUMBER(SEARCH(R$1,raw[[#This Row],[active years]])),1,"")</f>
        <v/>
      </c>
      <c r="S2262" t="str">
        <f>IF(ISNUMBER(SEARCH(S$1,raw[[#This Row],[active years]])),1,"")</f>
        <v/>
      </c>
      <c r="T2262">
        <f>IF(ISNUMBER(SEARCH(T$1,raw[[#This Row],[active years]])),1,"")</f>
        <v>1</v>
      </c>
      <c r="U2262">
        <f>IF(ISNUMBER(SEARCH(U$1,raw[[#This Row],[active years]])),1,"")</f>
        <v>1</v>
      </c>
      <c r="V2262">
        <f>IF(ISNUMBER(SEARCH(V$1,raw[[#This Row],[active years]])),1,"")</f>
        <v>1</v>
      </c>
      <c r="W2262">
        <f>IF(ISNUMBER(SEARCH(W$1,raw[[#This Row],[active years]])),1,"")</f>
        <v>1</v>
      </c>
      <c r="X2262">
        <f>IF(ISNUMBER(SEARCH(X$1,raw[[#This Row],[active years]])),1,"")</f>
        <v>1</v>
      </c>
      <c r="Y2262">
        <f>IF(ISNUMBER(SEARCH(Y$1,raw[[#This Row],[active years]])),1,"")</f>
        <v>1</v>
      </c>
      <c r="Z2262">
        <f>IF(ISNUMBER(SEARCH(Z$1,raw[[#This Row],[active years]])),1,"")</f>
        <v>1</v>
      </c>
      <c r="AA2262">
        <f>IF(ISNUMBER(SEARCH(AA$1,raw[[#This Row],[active years]])),1,"")</f>
        <v>1</v>
      </c>
    </row>
    <row r="2263" spans="1:27" x14ac:dyDescent="0.45">
      <c r="A2263">
        <f>raw[team]</f>
        <v>2821</v>
      </c>
      <c r="B2263">
        <f>raw[rookie year]</f>
        <v>2009</v>
      </c>
      <c r="C2263" t="str">
        <f>IF(ISNUMBER(SEARCH(C$1,raw[[#This Row],[active years]])),1,"")</f>
        <v/>
      </c>
      <c r="D2263" t="str">
        <f>IF(ISNUMBER(SEARCH(D$1,raw[[#This Row],[active years]])),1,"")</f>
        <v/>
      </c>
      <c r="E2263" t="str">
        <f>IF(ISNUMBER(SEARCH(E$1,raw[[#This Row],[active years]])),1,"")</f>
        <v/>
      </c>
      <c r="F2263" t="str">
        <f>IF(ISNUMBER(SEARCH(F$1,raw[[#This Row],[active years]])),1,"")</f>
        <v/>
      </c>
      <c r="G2263" t="str">
        <f>IF(ISNUMBER(SEARCH(G$1,raw[[#This Row],[active years]])),1,"")</f>
        <v/>
      </c>
      <c r="H2263" t="str">
        <f>IF(ISNUMBER(SEARCH(H$1,raw[[#This Row],[active years]])),1,"")</f>
        <v/>
      </c>
      <c r="I2263" t="str">
        <f>IF(ISNUMBER(SEARCH(I$1,raw[[#This Row],[active years]])),1,"")</f>
        <v/>
      </c>
      <c r="J2263" t="str">
        <f>IF(ISNUMBER(SEARCH(J$1,raw[[#This Row],[active years]])),1,"")</f>
        <v/>
      </c>
      <c r="K2263" t="str">
        <f>IF(ISNUMBER(SEARCH(K$1,raw[[#This Row],[active years]])),1,"")</f>
        <v/>
      </c>
      <c r="L2263" t="str">
        <f>IF(ISNUMBER(SEARCH(L$1,raw[[#This Row],[active years]])),1,"")</f>
        <v/>
      </c>
      <c r="M2263" t="str">
        <f>IF(ISNUMBER(SEARCH(M$1,raw[[#This Row],[active years]])),1,"")</f>
        <v/>
      </c>
      <c r="N2263" t="str">
        <f>IF(ISNUMBER(SEARCH(N$1,raw[[#This Row],[active years]])),1,"")</f>
        <v/>
      </c>
      <c r="O2263" t="str">
        <f>IF(ISNUMBER(SEARCH(O$1,raw[[#This Row],[active years]])),1,"")</f>
        <v/>
      </c>
      <c r="P2263" t="str">
        <f>IF(ISNUMBER(SEARCH(P$1,raw[[#This Row],[active years]])),1,"")</f>
        <v/>
      </c>
      <c r="Q2263" t="str">
        <f>IF(ISNUMBER(SEARCH(Q$1,raw[[#This Row],[active years]])),1,"")</f>
        <v/>
      </c>
      <c r="R2263" t="str">
        <f>IF(ISNUMBER(SEARCH(R$1,raw[[#This Row],[active years]])),1,"")</f>
        <v/>
      </c>
      <c r="S2263" t="str">
        <f>IF(ISNUMBER(SEARCH(S$1,raw[[#This Row],[active years]])),1,"")</f>
        <v/>
      </c>
      <c r="T2263">
        <f>IF(ISNUMBER(SEARCH(T$1,raw[[#This Row],[active years]])),1,"")</f>
        <v>1</v>
      </c>
      <c r="U2263" t="str">
        <f>IF(ISNUMBER(SEARCH(U$1,raw[[#This Row],[active years]])),1,"")</f>
        <v/>
      </c>
      <c r="V2263" t="str">
        <f>IF(ISNUMBER(SEARCH(V$1,raw[[#This Row],[active years]])),1,"")</f>
        <v/>
      </c>
      <c r="W2263" t="str">
        <f>IF(ISNUMBER(SEARCH(W$1,raw[[#This Row],[active years]])),1,"")</f>
        <v/>
      </c>
      <c r="X2263" t="str">
        <f>IF(ISNUMBER(SEARCH(X$1,raw[[#This Row],[active years]])),1,"")</f>
        <v/>
      </c>
      <c r="Y2263" t="str">
        <f>IF(ISNUMBER(SEARCH(Y$1,raw[[#This Row],[active years]])),1,"")</f>
        <v/>
      </c>
      <c r="Z2263" t="str">
        <f>IF(ISNUMBER(SEARCH(Z$1,raw[[#This Row],[active years]])),1,"")</f>
        <v/>
      </c>
      <c r="AA2263" t="str">
        <f>IF(ISNUMBER(SEARCH(AA$1,raw[[#This Row],[active years]])),1,"")</f>
        <v/>
      </c>
    </row>
    <row r="2264" spans="1:27" x14ac:dyDescent="0.45">
      <c r="A2264">
        <f>raw[team]</f>
        <v>2823</v>
      </c>
      <c r="B2264">
        <f>raw[rookie year]</f>
        <v>2009</v>
      </c>
      <c r="C2264" t="str">
        <f>IF(ISNUMBER(SEARCH(C$1,raw[[#This Row],[active years]])),1,"")</f>
        <v/>
      </c>
      <c r="D2264" t="str">
        <f>IF(ISNUMBER(SEARCH(D$1,raw[[#This Row],[active years]])),1,"")</f>
        <v/>
      </c>
      <c r="E2264" t="str">
        <f>IF(ISNUMBER(SEARCH(E$1,raw[[#This Row],[active years]])),1,"")</f>
        <v/>
      </c>
      <c r="F2264" t="str">
        <f>IF(ISNUMBER(SEARCH(F$1,raw[[#This Row],[active years]])),1,"")</f>
        <v/>
      </c>
      <c r="G2264" t="str">
        <f>IF(ISNUMBER(SEARCH(G$1,raw[[#This Row],[active years]])),1,"")</f>
        <v/>
      </c>
      <c r="H2264" t="str">
        <f>IF(ISNUMBER(SEARCH(H$1,raw[[#This Row],[active years]])),1,"")</f>
        <v/>
      </c>
      <c r="I2264" t="str">
        <f>IF(ISNUMBER(SEARCH(I$1,raw[[#This Row],[active years]])),1,"")</f>
        <v/>
      </c>
      <c r="J2264" t="str">
        <f>IF(ISNUMBER(SEARCH(J$1,raw[[#This Row],[active years]])),1,"")</f>
        <v/>
      </c>
      <c r="K2264" t="str">
        <f>IF(ISNUMBER(SEARCH(K$1,raw[[#This Row],[active years]])),1,"")</f>
        <v/>
      </c>
      <c r="L2264" t="str">
        <f>IF(ISNUMBER(SEARCH(L$1,raw[[#This Row],[active years]])),1,"")</f>
        <v/>
      </c>
      <c r="M2264" t="str">
        <f>IF(ISNUMBER(SEARCH(M$1,raw[[#This Row],[active years]])),1,"")</f>
        <v/>
      </c>
      <c r="N2264" t="str">
        <f>IF(ISNUMBER(SEARCH(N$1,raw[[#This Row],[active years]])),1,"")</f>
        <v/>
      </c>
      <c r="O2264" t="str">
        <f>IF(ISNUMBER(SEARCH(O$1,raw[[#This Row],[active years]])),1,"")</f>
        <v/>
      </c>
      <c r="P2264" t="str">
        <f>IF(ISNUMBER(SEARCH(P$1,raw[[#This Row],[active years]])),1,"")</f>
        <v/>
      </c>
      <c r="Q2264" t="str">
        <f>IF(ISNUMBER(SEARCH(Q$1,raw[[#This Row],[active years]])),1,"")</f>
        <v/>
      </c>
      <c r="R2264" t="str">
        <f>IF(ISNUMBER(SEARCH(R$1,raw[[#This Row],[active years]])),1,"")</f>
        <v/>
      </c>
      <c r="S2264" t="str">
        <f>IF(ISNUMBER(SEARCH(S$1,raw[[#This Row],[active years]])),1,"")</f>
        <v/>
      </c>
      <c r="T2264">
        <f>IF(ISNUMBER(SEARCH(T$1,raw[[#This Row],[active years]])),1,"")</f>
        <v>1</v>
      </c>
      <c r="U2264">
        <f>IF(ISNUMBER(SEARCH(U$1,raw[[#This Row],[active years]])),1,"")</f>
        <v>1</v>
      </c>
      <c r="V2264">
        <f>IF(ISNUMBER(SEARCH(V$1,raw[[#This Row],[active years]])),1,"")</f>
        <v>1</v>
      </c>
      <c r="W2264">
        <f>IF(ISNUMBER(SEARCH(W$1,raw[[#This Row],[active years]])),1,"")</f>
        <v>1</v>
      </c>
      <c r="X2264">
        <f>IF(ISNUMBER(SEARCH(X$1,raw[[#This Row],[active years]])),1,"")</f>
        <v>1</v>
      </c>
      <c r="Y2264">
        <f>IF(ISNUMBER(SEARCH(Y$1,raw[[#This Row],[active years]])),1,"")</f>
        <v>1</v>
      </c>
      <c r="Z2264">
        <f>IF(ISNUMBER(SEARCH(Z$1,raw[[#This Row],[active years]])),1,"")</f>
        <v>1</v>
      </c>
      <c r="AA2264">
        <f>IF(ISNUMBER(SEARCH(AA$1,raw[[#This Row],[active years]])),1,"")</f>
        <v>1</v>
      </c>
    </row>
    <row r="2265" spans="1:27" x14ac:dyDescent="0.45">
      <c r="A2265">
        <f>raw[team]</f>
        <v>2825</v>
      </c>
      <c r="B2265">
        <f>raw[rookie year]</f>
        <v>2009</v>
      </c>
      <c r="C2265" t="str">
        <f>IF(ISNUMBER(SEARCH(C$1,raw[[#This Row],[active years]])),1,"")</f>
        <v/>
      </c>
      <c r="D2265" t="str">
        <f>IF(ISNUMBER(SEARCH(D$1,raw[[#This Row],[active years]])),1,"")</f>
        <v/>
      </c>
      <c r="E2265" t="str">
        <f>IF(ISNUMBER(SEARCH(E$1,raw[[#This Row],[active years]])),1,"")</f>
        <v/>
      </c>
      <c r="F2265" t="str">
        <f>IF(ISNUMBER(SEARCH(F$1,raw[[#This Row],[active years]])),1,"")</f>
        <v/>
      </c>
      <c r="G2265" t="str">
        <f>IF(ISNUMBER(SEARCH(G$1,raw[[#This Row],[active years]])),1,"")</f>
        <v/>
      </c>
      <c r="H2265" t="str">
        <f>IF(ISNUMBER(SEARCH(H$1,raw[[#This Row],[active years]])),1,"")</f>
        <v/>
      </c>
      <c r="I2265" t="str">
        <f>IF(ISNUMBER(SEARCH(I$1,raw[[#This Row],[active years]])),1,"")</f>
        <v/>
      </c>
      <c r="J2265" t="str">
        <f>IF(ISNUMBER(SEARCH(J$1,raw[[#This Row],[active years]])),1,"")</f>
        <v/>
      </c>
      <c r="K2265" t="str">
        <f>IF(ISNUMBER(SEARCH(K$1,raw[[#This Row],[active years]])),1,"")</f>
        <v/>
      </c>
      <c r="L2265" t="str">
        <f>IF(ISNUMBER(SEARCH(L$1,raw[[#This Row],[active years]])),1,"")</f>
        <v/>
      </c>
      <c r="M2265" t="str">
        <f>IF(ISNUMBER(SEARCH(M$1,raw[[#This Row],[active years]])),1,"")</f>
        <v/>
      </c>
      <c r="N2265" t="str">
        <f>IF(ISNUMBER(SEARCH(N$1,raw[[#This Row],[active years]])),1,"")</f>
        <v/>
      </c>
      <c r="O2265" t="str">
        <f>IF(ISNUMBER(SEARCH(O$1,raw[[#This Row],[active years]])),1,"")</f>
        <v/>
      </c>
      <c r="P2265" t="str">
        <f>IF(ISNUMBER(SEARCH(P$1,raw[[#This Row],[active years]])),1,"")</f>
        <v/>
      </c>
      <c r="Q2265" t="str">
        <f>IF(ISNUMBER(SEARCH(Q$1,raw[[#This Row],[active years]])),1,"")</f>
        <v/>
      </c>
      <c r="R2265" t="str">
        <f>IF(ISNUMBER(SEARCH(R$1,raw[[#This Row],[active years]])),1,"")</f>
        <v/>
      </c>
      <c r="S2265" t="str">
        <f>IF(ISNUMBER(SEARCH(S$1,raw[[#This Row],[active years]])),1,"")</f>
        <v/>
      </c>
      <c r="T2265">
        <f>IF(ISNUMBER(SEARCH(T$1,raw[[#This Row],[active years]])),1,"")</f>
        <v>1</v>
      </c>
      <c r="U2265">
        <f>IF(ISNUMBER(SEARCH(U$1,raw[[#This Row],[active years]])),1,"")</f>
        <v>1</v>
      </c>
      <c r="V2265">
        <f>IF(ISNUMBER(SEARCH(V$1,raw[[#This Row],[active years]])),1,"")</f>
        <v>1</v>
      </c>
      <c r="W2265">
        <f>IF(ISNUMBER(SEARCH(W$1,raw[[#This Row],[active years]])),1,"")</f>
        <v>1</v>
      </c>
      <c r="X2265">
        <f>IF(ISNUMBER(SEARCH(X$1,raw[[#This Row],[active years]])),1,"")</f>
        <v>1</v>
      </c>
      <c r="Y2265">
        <f>IF(ISNUMBER(SEARCH(Y$1,raw[[#This Row],[active years]])),1,"")</f>
        <v>1</v>
      </c>
      <c r="Z2265">
        <f>IF(ISNUMBER(SEARCH(Z$1,raw[[#This Row],[active years]])),1,"")</f>
        <v>1</v>
      </c>
      <c r="AA2265">
        <f>IF(ISNUMBER(SEARCH(AA$1,raw[[#This Row],[active years]])),1,"")</f>
        <v>1</v>
      </c>
    </row>
    <row r="2266" spans="1:27" x14ac:dyDescent="0.45">
      <c r="A2266">
        <f>raw[team]</f>
        <v>2826</v>
      </c>
      <c r="B2266">
        <f>raw[rookie year]</f>
        <v>2009</v>
      </c>
      <c r="C2266" t="str">
        <f>IF(ISNUMBER(SEARCH(C$1,raw[[#This Row],[active years]])),1,"")</f>
        <v/>
      </c>
      <c r="D2266" t="str">
        <f>IF(ISNUMBER(SEARCH(D$1,raw[[#This Row],[active years]])),1,"")</f>
        <v/>
      </c>
      <c r="E2266" t="str">
        <f>IF(ISNUMBER(SEARCH(E$1,raw[[#This Row],[active years]])),1,"")</f>
        <v/>
      </c>
      <c r="F2266" t="str">
        <f>IF(ISNUMBER(SEARCH(F$1,raw[[#This Row],[active years]])),1,"")</f>
        <v/>
      </c>
      <c r="G2266" t="str">
        <f>IF(ISNUMBER(SEARCH(G$1,raw[[#This Row],[active years]])),1,"")</f>
        <v/>
      </c>
      <c r="H2266" t="str">
        <f>IF(ISNUMBER(SEARCH(H$1,raw[[#This Row],[active years]])),1,"")</f>
        <v/>
      </c>
      <c r="I2266" t="str">
        <f>IF(ISNUMBER(SEARCH(I$1,raw[[#This Row],[active years]])),1,"")</f>
        <v/>
      </c>
      <c r="J2266" t="str">
        <f>IF(ISNUMBER(SEARCH(J$1,raw[[#This Row],[active years]])),1,"")</f>
        <v/>
      </c>
      <c r="K2266" t="str">
        <f>IF(ISNUMBER(SEARCH(K$1,raw[[#This Row],[active years]])),1,"")</f>
        <v/>
      </c>
      <c r="L2266" t="str">
        <f>IF(ISNUMBER(SEARCH(L$1,raw[[#This Row],[active years]])),1,"")</f>
        <v/>
      </c>
      <c r="M2266" t="str">
        <f>IF(ISNUMBER(SEARCH(M$1,raw[[#This Row],[active years]])),1,"")</f>
        <v/>
      </c>
      <c r="N2266" t="str">
        <f>IF(ISNUMBER(SEARCH(N$1,raw[[#This Row],[active years]])),1,"")</f>
        <v/>
      </c>
      <c r="O2266" t="str">
        <f>IF(ISNUMBER(SEARCH(O$1,raw[[#This Row],[active years]])),1,"")</f>
        <v/>
      </c>
      <c r="P2266" t="str">
        <f>IF(ISNUMBER(SEARCH(P$1,raw[[#This Row],[active years]])),1,"")</f>
        <v/>
      </c>
      <c r="Q2266" t="str">
        <f>IF(ISNUMBER(SEARCH(Q$1,raw[[#This Row],[active years]])),1,"")</f>
        <v/>
      </c>
      <c r="R2266" t="str">
        <f>IF(ISNUMBER(SEARCH(R$1,raw[[#This Row],[active years]])),1,"")</f>
        <v/>
      </c>
      <c r="S2266" t="str">
        <f>IF(ISNUMBER(SEARCH(S$1,raw[[#This Row],[active years]])),1,"")</f>
        <v/>
      </c>
      <c r="T2266">
        <f>IF(ISNUMBER(SEARCH(T$1,raw[[#This Row],[active years]])),1,"")</f>
        <v>1</v>
      </c>
      <c r="U2266">
        <f>IF(ISNUMBER(SEARCH(U$1,raw[[#This Row],[active years]])),1,"")</f>
        <v>1</v>
      </c>
      <c r="V2266">
        <f>IF(ISNUMBER(SEARCH(V$1,raw[[#This Row],[active years]])),1,"")</f>
        <v>1</v>
      </c>
      <c r="W2266">
        <f>IF(ISNUMBER(SEARCH(W$1,raw[[#This Row],[active years]])),1,"")</f>
        <v>1</v>
      </c>
      <c r="X2266">
        <f>IF(ISNUMBER(SEARCH(X$1,raw[[#This Row],[active years]])),1,"")</f>
        <v>1</v>
      </c>
      <c r="Y2266">
        <f>IF(ISNUMBER(SEARCH(Y$1,raw[[#This Row],[active years]])),1,"")</f>
        <v>1</v>
      </c>
      <c r="Z2266">
        <f>IF(ISNUMBER(SEARCH(Z$1,raw[[#This Row],[active years]])),1,"")</f>
        <v>1</v>
      </c>
      <c r="AA2266">
        <f>IF(ISNUMBER(SEARCH(AA$1,raw[[#This Row],[active years]])),1,"")</f>
        <v>1</v>
      </c>
    </row>
    <row r="2267" spans="1:27" x14ac:dyDescent="0.45">
      <c r="A2267">
        <f>raw[team]</f>
        <v>2827</v>
      </c>
      <c r="B2267">
        <f>raw[rookie year]</f>
        <v>2009</v>
      </c>
      <c r="C2267" t="str">
        <f>IF(ISNUMBER(SEARCH(C$1,raw[[#This Row],[active years]])),1,"")</f>
        <v/>
      </c>
      <c r="D2267" t="str">
        <f>IF(ISNUMBER(SEARCH(D$1,raw[[#This Row],[active years]])),1,"")</f>
        <v/>
      </c>
      <c r="E2267" t="str">
        <f>IF(ISNUMBER(SEARCH(E$1,raw[[#This Row],[active years]])),1,"")</f>
        <v/>
      </c>
      <c r="F2267" t="str">
        <f>IF(ISNUMBER(SEARCH(F$1,raw[[#This Row],[active years]])),1,"")</f>
        <v/>
      </c>
      <c r="G2267" t="str">
        <f>IF(ISNUMBER(SEARCH(G$1,raw[[#This Row],[active years]])),1,"")</f>
        <v/>
      </c>
      <c r="H2267" t="str">
        <f>IF(ISNUMBER(SEARCH(H$1,raw[[#This Row],[active years]])),1,"")</f>
        <v/>
      </c>
      <c r="I2267" t="str">
        <f>IF(ISNUMBER(SEARCH(I$1,raw[[#This Row],[active years]])),1,"")</f>
        <v/>
      </c>
      <c r="J2267" t="str">
        <f>IF(ISNUMBER(SEARCH(J$1,raw[[#This Row],[active years]])),1,"")</f>
        <v/>
      </c>
      <c r="K2267" t="str">
        <f>IF(ISNUMBER(SEARCH(K$1,raw[[#This Row],[active years]])),1,"")</f>
        <v/>
      </c>
      <c r="L2267" t="str">
        <f>IF(ISNUMBER(SEARCH(L$1,raw[[#This Row],[active years]])),1,"")</f>
        <v/>
      </c>
      <c r="M2267" t="str">
        <f>IF(ISNUMBER(SEARCH(M$1,raw[[#This Row],[active years]])),1,"")</f>
        <v/>
      </c>
      <c r="N2267" t="str">
        <f>IF(ISNUMBER(SEARCH(N$1,raw[[#This Row],[active years]])),1,"")</f>
        <v/>
      </c>
      <c r="O2267" t="str">
        <f>IF(ISNUMBER(SEARCH(O$1,raw[[#This Row],[active years]])),1,"")</f>
        <v/>
      </c>
      <c r="P2267" t="str">
        <f>IF(ISNUMBER(SEARCH(P$1,raw[[#This Row],[active years]])),1,"")</f>
        <v/>
      </c>
      <c r="Q2267" t="str">
        <f>IF(ISNUMBER(SEARCH(Q$1,raw[[#This Row],[active years]])),1,"")</f>
        <v/>
      </c>
      <c r="R2267" t="str">
        <f>IF(ISNUMBER(SEARCH(R$1,raw[[#This Row],[active years]])),1,"")</f>
        <v/>
      </c>
      <c r="S2267" t="str">
        <f>IF(ISNUMBER(SEARCH(S$1,raw[[#This Row],[active years]])),1,"")</f>
        <v/>
      </c>
      <c r="T2267">
        <f>IF(ISNUMBER(SEARCH(T$1,raw[[#This Row],[active years]])),1,"")</f>
        <v>1</v>
      </c>
      <c r="U2267">
        <f>IF(ISNUMBER(SEARCH(U$1,raw[[#This Row],[active years]])),1,"")</f>
        <v>1</v>
      </c>
      <c r="V2267">
        <f>IF(ISNUMBER(SEARCH(V$1,raw[[#This Row],[active years]])),1,"")</f>
        <v>1</v>
      </c>
      <c r="W2267">
        <f>IF(ISNUMBER(SEARCH(W$1,raw[[#This Row],[active years]])),1,"")</f>
        <v>1</v>
      </c>
      <c r="X2267">
        <f>IF(ISNUMBER(SEARCH(X$1,raw[[#This Row],[active years]])),1,"")</f>
        <v>1</v>
      </c>
      <c r="Y2267">
        <f>IF(ISNUMBER(SEARCH(Y$1,raw[[#This Row],[active years]])),1,"")</f>
        <v>1</v>
      </c>
      <c r="Z2267">
        <f>IF(ISNUMBER(SEARCH(Z$1,raw[[#This Row],[active years]])),1,"")</f>
        <v>1</v>
      </c>
      <c r="AA2267">
        <f>IF(ISNUMBER(SEARCH(AA$1,raw[[#This Row],[active years]])),1,"")</f>
        <v>1</v>
      </c>
    </row>
    <row r="2268" spans="1:27" x14ac:dyDescent="0.45">
      <c r="A2268">
        <f>raw[team]</f>
        <v>2829</v>
      </c>
      <c r="B2268">
        <f>raw[rookie year]</f>
        <v>2009</v>
      </c>
      <c r="C2268" t="str">
        <f>IF(ISNUMBER(SEARCH(C$1,raw[[#This Row],[active years]])),1,"")</f>
        <v/>
      </c>
      <c r="D2268" t="str">
        <f>IF(ISNUMBER(SEARCH(D$1,raw[[#This Row],[active years]])),1,"")</f>
        <v/>
      </c>
      <c r="E2268" t="str">
        <f>IF(ISNUMBER(SEARCH(E$1,raw[[#This Row],[active years]])),1,"")</f>
        <v/>
      </c>
      <c r="F2268" t="str">
        <f>IF(ISNUMBER(SEARCH(F$1,raw[[#This Row],[active years]])),1,"")</f>
        <v/>
      </c>
      <c r="G2268" t="str">
        <f>IF(ISNUMBER(SEARCH(G$1,raw[[#This Row],[active years]])),1,"")</f>
        <v/>
      </c>
      <c r="H2268" t="str">
        <f>IF(ISNUMBER(SEARCH(H$1,raw[[#This Row],[active years]])),1,"")</f>
        <v/>
      </c>
      <c r="I2268" t="str">
        <f>IF(ISNUMBER(SEARCH(I$1,raw[[#This Row],[active years]])),1,"")</f>
        <v/>
      </c>
      <c r="J2268" t="str">
        <f>IF(ISNUMBER(SEARCH(J$1,raw[[#This Row],[active years]])),1,"")</f>
        <v/>
      </c>
      <c r="K2268" t="str">
        <f>IF(ISNUMBER(SEARCH(K$1,raw[[#This Row],[active years]])),1,"")</f>
        <v/>
      </c>
      <c r="L2268" t="str">
        <f>IF(ISNUMBER(SEARCH(L$1,raw[[#This Row],[active years]])),1,"")</f>
        <v/>
      </c>
      <c r="M2268" t="str">
        <f>IF(ISNUMBER(SEARCH(M$1,raw[[#This Row],[active years]])),1,"")</f>
        <v/>
      </c>
      <c r="N2268" t="str">
        <f>IF(ISNUMBER(SEARCH(N$1,raw[[#This Row],[active years]])),1,"")</f>
        <v/>
      </c>
      <c r="O2268" t="str">
        <f>IF(ISNUMBER(SEARCH(O$1,raw[[#This Row],[active years]])),1,"")</f>
        <v/>
      </c>
      <c r="P2268" t="str">
        <f>IF(ISNUMBER(SEARCH(P$1,raw[[#This Row],[active years]])),1,"")</f>
        <v/>
      </c>
      <c r="Q2268" t="str">
        <f>IF(ISNUMBER(SEARCH(Q$1,raw[[#This Row],[active years]])),1,"")</f>
        <v/>
      </c>
      <c r="R2268" t="str">
        <f>IF(ISNUMBER(SEARCH(R$1,raw[[#This Row],[active years]])),1,"")</f>
        <v/>
      </c>
      <c r="S2268" t="str">
        <f>IF(ISNUMBER(SEARCH(S$1,raw[[#This Row],[active years]])),1,"")</f>
        <v/>
      </c>
      <c r="T2268">
        <f>IF(ISNUMBER(SEARCH(T$1,raw[[#This Row],[active years]])),1,"")</f>
        <v>1</v>
      </c>
      <c r="U2268">
        <f>IF(ISNUMBER(SEARCH(U$1,raw[[#This Row],[active years]])),1,"")</f>
        <v>1</v>
      </c>
      <c r="V2268">
        <f>IF(ISNUMBER(SEARCH(V$1,raw[[#This Row],[active years]])),1,"")</f>
        <v>1</v>
      </c>
      <c r="W2268" t="str">
        <f>IF(ISNUMBER(SEARCH(W$1,raw[[#This Row],[active years]])),1,"")</f>
        <v/>
      </c>
      <c r="X2268" t="str">
        <f>IF(ISNUMBER(SEARCH(X$1,raw[[#This Row],[active years]])),1,"")</f>
        <v/>
      </c>
      <c r="Y2268" t="str">
        <f>IF(ISNUMBER(SEARCH(Y$1,raw[[#This Row],[active years]])),1,"")</f>
        <v/>
      </c>
      <c r="Z2268" t="str">
        <f>IF(ISNUMBER(SEARCH(Z$1,raw[[#This Row],[active years]])),1,"")</f>
        <v/>
      </c>
      <c r="AA2268" t="str">
        <f>IF(ISNUMBER(SEARCH(AA$1,raw[[#This Row],[active years]])),1,"")</f>
        <v/>
      </c>
    </row>
    <row r="2269" spans="1:27" x14ac:dyDescent="0.45">
      <c r="A2269">
        <f>raw[team]</f>
        <v>2830</v>
      </c>
      <c r="B2269">
        <f>raw[rookie year]</f>
        <v>2009</v>
      </c>
      <c r="C2269" t="str">
        <f>IF(ISNUMBER(SEARCH(C$1,raw[[#This Row],[active years]])),1,"")</f>
        <v/>
      </c>
      <c r="D2269" t="str">
        <f>IF(ISNUMBER(SEARCH(D$1,raw[[#This Row],[active years]])),1,"")</f>
        <v/>
      </c>
      <c r="E2269" t="str">
        <f>IF(ISNUMBER(SEARCH(E$1,raw[[#This Row],[active years]])),1,"")</f>
        <v/>
      </c>
      <c r="F2269" t="str">
        <f>IF(ISNUMBER(SEARCH(F$1,raw[[#This Row],[active years]])),1,"")</f>
        <v/>
      </c>
      <c r="G2269" t="str">
        <f>IF(ISNUMBER(SEARCH(G$1,raw[[#This Row],[active years]])),1,"")</f>
        <v/>
      </c>
      <c r="H2269" t="str">
        <f>IF(ISNUMBER(SEARCH(H$1,raw[[#This Row],[active years]])),1,"")</f>
        <v/>
      </c>
      <c r="I2269" t="str">
        <f>IF(ISNUMBER(SEARCH(I$1,raw[[#This Row],[active years]])),1,"")</f>
        <v/>
      </c>
      <c r="J2269" t="str">
        <f>IF(ISNUMBER(SEARCH(J$1,raw[[#This Row],[active years]])),1,"")</f>
        <v/>
      </c>
      <c r="K2269" t="str">
        <f>IF(ISNUMBER(SEARCH(K$1,raw[[#This Row],[active years]])),1,"")</f>
        <v/>
      </c>
      <c r="L2269" t="str">
        <f>IF(ISNUMBER(SEARCH(L$1,raw[[#This Row],[active years]])),1,"")</f>
        <v/>
      </c>
      <c r="M2269" t="str">
        <f>IF(ISNUMBER(SEARCH(M$1,raw[[#This Row],[active years]])),1,"")</f>
        <v/>
      </c>
      <c r="N2269" t="str">
        <f>IF(ISNUMBER(SEARCH(N$1,raw[[#This Row],[active years]])),1,"")</f>
        <v/>
      </c>
      <c r="O2269" t="str">
        <f>IF(ISNUMBER(SEARCH(O$1,raw[[#This Row],[active years]])),1,"")</f>
        <v/>
      </c>
      <c r="P2269" t="str">
        <f>IF(ISNUMBER(SEARCH(P$1,raw[[#This Row],[active years]])),1,"")</f>
        <v/>
      </c>
      <c r="Q2269" t="str">
        <f>IF(ISNUMBER(SEARCH(Q$1,raw[[#This Row],[active years]])),1,"")</f>
        <v/>
      </c>
      <c r="R2269" t="str">
        <f>IF(ISNUMBER(SEARCH(R$1,raw[[#This Row],[active years]])),1,"")</f>
        <v/>
      </c>
      <c r="S2269" t="str">
        <f>IF(ISNUMBER(SEARCH(S$1,raw[[#This Row],[active years]])),1,"")</f>
        <v/>
      </c>
      <c r="T2269">
        <f>IF(ISNUMBER(SEARCH(T$1,raw[[#This Row],[active years]])),1,"")</f>
        <v>1</v>
      </c>
      <c r="U2269">
        <f>IF(ISNUMBER(SEARCH(U$1,raw[[#This Row],[active years]])),1,"")</f>
        <v>1</v>
      </c>
      <c r="V2269">
        <f>IF(ISNUMBER(SEARCH(V$1,raw[[#This Row],[active years]])),1,"")</f>
        <v>1</v>
      </c>
      <c r="W2269">
        <f>IF(ISNUMBER(SEARCH(W$1,raw[[#This Row],[active years]])),1,"")</f>
        <v>1</v>
      </c>
      <c r="X2269">
        <f>IF(ISNUMBER(SEARCH(X$1,raw[[#This Row],[active years]])),1,"")</f>
        <v>1</v>
      </c>
      <c r="Y2269">
        <f>IF(ISNUMBER(SEARCH(Y$1,raw[[#This Row],[active years]])),1,"")</f>
        <v>1</v>
      </c>
      <c r="Z2269">
        <f>IF(ISNUMBER(SEARCH(Z$1,raw[[#This Row],[active years]])),1,"")</f>
        <v>1</v>
      </c>
      <c r="AA2269">
        <f>IF(ISNUMBER(SEARCH(AA$1,raw[[#This Row],[active years]])),1,"")</f>
        <v>1</v>
      </c>
    </row>
    <row r="2270" spans="1:27" x14ac:dyDescent="0.45">
      <c r="A2270">
        <f>raw[team]</f>
        <v>2831</v>
      </c>
      <c r="B2270">
        <f>raw[rookie year]</f>
        <v>2009</v>
      </c>
      <c r="C2270" t="str">
        <f>IF(ISNUMBER(SEARCH(C$1,raw[[#This Row],[active years]])),1,"")</f>
        <v/>
      </c>
      <c r="D2270" t="str">
        <f>IF(ISNUMBER(SEARCH(D$1,raw[[#This Row],[active years]])),1,"")</f>
        <v/>
      </c>
      <c r="E2270" t="str">
        <f>IF(ISNUMBER(SEARCH(E$1,raw[[#This Row],[active years]])),1,"")</f>
        <v/>
      </c>
      <c r="F2270" t="str">
        <f>IF(ISNUMBER(SEARCH(F$1,raw[[#This Row],[active years]])),1,"")</f>
        <v/>
      </c>
      <c r="G2270" t="str">
        <f>IF(ISNUMBER(SEARCH(G$1,raw[[#This Row],[active years]])),1,"")</f>
        <v/>
      </c>
      <c r="H2270" t="str">
        <f>IF(ISNUMBER(SEARCH(H$1,raw[[#This Row],[active years]])),1,"")</f>
        <v/>
      </c>
      <c r="I2270" t="str">
        <f>IF(ISNUMBER(SEARCH(I$1,raw[[#This Row],[active years]])),1,"")</f>
        <v/>
      </c>
      <c r="J2270" t="str">
        <f>IF(ISNUMBER(SEARCH(J$1,raw[[#This Row],[active years]])),1,"")</f>
        <v/>
      </c>
      <c r="K2270" t="str">
        <f>IF(ISNUMBER(SEARCH(K$1,raw[[#This Row],[active years]])),1,"")</f>
        <v/>
      </c>
      <c r="L2270" t="str">
        <f>IF(ISNUMBER(SEARCH(L$1,raw[[#This Row],[active years]])),1,"")</f>
        <v/>
      </c>
      <c r="M2270" t="str">
        <f>IF(ISNUMBER(SEARCH(M$1,raw[[#This Row],[active years]])),1,"")</f>
        <v/>
      </c>
      <c r="N2270" t="str">
        <f>IF(ISNUMBER(SEARCH(N$1,raw[[#This Row],[active years]])),1,"")</f>
        <v/>
      </c>
      <c r="O2270" t="str">
        <f>IF(ISNUMBER(SEARCH(O$1,raw[[#This Row],[active years]])),1,"")</f>
        <v/>
      </c>
      <c r="P2270" t="str">
        <f>IF(ISNUMBER(SEARCH(P$1,raw[[#This Row],[active years]])),1,"")</f>
        <v/>
      </c>
      <c r="Q2270" t="str">
        <f>IF(ISNUMBER(SEARCH(Q$1,raw[[#This Row],[active years]])),1,"")</f>
        <v/>
      </c>
      <c r="R2270" t="str">
        <f>IF(ISNUMBER(SEARCH(R$1,raw[[#This Row],[active years]])),1,"")</f>
        <v/>
      </c>
      <c r="S2270" t="str">
        <f>IF(ISNUMBER(SEARCH(S$1,raw[[#This Row],[active years]])),1,"")</f>
        <v/>
      </c>
      <c r="T2270">
        <f>IF(ISNUMBER(SEARCH(T$1,raw[[#This Row],[active years]])),1,"")</f>
        <v>1</v>
      </c>
      <c r="U2270" t="str">
        <f>IF(ISNUMBER(SEARCH(U$1,raw[[#This Row],[active years]])),1,"")</f>
        <v/>
      </c>
      <c r="V2270" t="str">
        <f>IF(ISNUMBER(SEARCH(V$1,raw[[#This Row],[active years]])),1,"")</f>
        <v/>
      </c>
      <c r="W2270" t="str">
        <f>IF(ISNUMBER(SEARCH(W$1,raw[[#This Row],[active years]])),1,"")</f>
        <v/>
      </c>
      <c r="X2270" t="str">
        <f>IF(ISNUMBER(SEARCH(X$1,raw[[#This Row],[active years]])),1,"")</f>
        <v/>
      </c>
      <c r="Y2270" t="str">
        <f>IF(ISNUMBER(SEARCH(Y$1,raw[[#This Row],[active years]])),1,"")</f>
        <v/>
      </c>
      <c r="Z2270" t="str">
        <f>IF(ISNUMBER(SEARCH(Z$1,raw[[#This Row],[active years]])),1,"")</f>
        <v/>
      </c>
      <c r="AA2270" t="str">
        <f>IF(ISNUMBER(SEARCH(AA$1,raw[[#This Row],[active years]])),1,"")</f>
        <v/>
      </c>
    </row>
    <row r="2271" spans="1:27" x14ac:dyDescent="0.45">
      <c r="A2271">
        <f>raw[team]</f>
        <v>2832</v>
      </c>
      <c r="B2271">
        <f>raw[rookie year]</f>
        <v>2009</v>
      </c>
      <c r="C2271" t="str">
        <f>IF(ISNUMBER(SEARCH(C$1,raw[[#This Row],[active years]])),1,"")</f>
        <v/>
      </c>
      <c r="D2271" t="str">
        <f>IF(ISNUMBER(SEARCH(D$1,raw[[#This Row],[active years]])),1,"")</f>
        <v/>
      </c>
      <c r="E2271" t="str">
        <f>IF(ISNUMBER(SEARCH(E$1,raw[[#This Row],[active years]])),1,"")</f>
        <v/>
      </c>
      <c r="F2271" t="str">
        <f>IF(ISNUMBER(SEARCH(F$1,raw[[#This Row],[active years]])),1,"")</f>
        <v/>
      </c>
      <c r="G2271" t="str">
        <f>IF(ISNUMBER(SEARCH(G$1,raw[[#This Row],[active years]])),1,"")</f>
        <v/>
      </c>
      <c r="H2271" t="str">
        <f>IF(ISNUMBER(SEARCH(H$1,raw[[#This Row],[active years]])),1,"")</f>
        <v/>
      </c>
      <c r="I2271" t="str">
        <f>IF(ISNUMBER(SEARCH(I$1,raw[[#This Row],[active years]])),1,"")</f>
        <v/>
      </c>
      <c r="J2271" t="str">
        <f>IF(ISNUMBER(SEARCH(J$1,raw[[#This Row],[active years]])),1,"")</f>
        <v/>
      </c>
      <c r="K2271" t="str">
        <f>IF(ISNUMBER(SEARCH(K$1,raw[[#This Row],[active years]])),1,"")</f>
        <v/>
      </c>
      <c r="L2271" t="str">
        <f>IF(ISNUMBER(SEARCH(L$1,raw[[#This Row],[active years]])),1,"")</f>
        <v/>
      </c>
      <c r="M2271" t="str">
        <f>IF(ISNUMBER(SEARCH(M$1,raw[[#This Row],[active years]])),1,"")</f>
        <v/>
      </c>
      <c r="N2271" t="str">
        <f>IF(ISNUMBER(SEARCH(N$1,raw[[#This Row],[active years]])),1,"")</f>
        <v/>
      </c>
      <c r="O2271" t="str">
        <f>IF(ISNUMBER(SEARCH(O$1,raw[[#This Row],[active years]])),1,"")</f>
        <v/>
      </c>
      <c r="P2271" t="str">
        <f>IF(ISNUMBER(SEARCH(P$1,raw[[#This Row],[active years]])),1,"")</f>
        <v/>
      </c>
      <c r="Q2271" t="str">
        <f>IF(ISNUMBER(SEARCH(Q$1,raw[[#This Row],[active years]])),1,"")</f>
        <v/>
      </c>
      <c r="R2271" t="str">
        <f>IF(ISNUMBER(SEARCH(R$1,raw[[#This Row],[active years]])),1,"")</f>
        <v/>
      </c>
      <c r="S2271" t="str">
        <f>IF(ISNUMBER(SEARCH(S$1,raw[[#This Row],[active years]])),1,"")</f>
        <v/>
      </c>
      <c r="T2271">
        <f>IF(ISNUMBER(SEARCH(T$1,raw[[#This Row],[active years]])),1,"")</f>
        <v>1</v>
      </c>
      <c r="U2271">
        <f>IF(ISNUMBER(SEARCH(U$1,raw[[#This Row],[active years]])),1,"")</f>
        <v>1</v>
      </c>
      <c r="V2271">
        <f>IF(ISNUMBER(SEARCH(V$1,raw[[#This Row],[active years]])),1,"")</f>
        <v>1</v>
      </c>
      <c r="W2271">
        <f>IF(ISNUMBER(SEARCH(W$1,raw[[#This Row],[active years]])),1,"")</f>
        <v>1</v>
      </c>
      <c r="X2271">
        <f>IF(ISNUMBER(SEARCH(X$1,raw[[#This Row],[active years]])),1,"")</f>
        <v>1</v>
      </c>
      <c r="Y2271">
        <f>IF(ISNUMBER(SEARCH(Y$1,raw[[#This Row],[active years]])),1,"")</f>
        <v>1</v>
      </c>
      <c r="Z2271">
        <f>IF(ISNUMBER(SEARCH(Z$1,raw[[#This Row],[active years]])),1,"")</f>
        <v>1</v>
      </c>
      <c r="AA2271">
        <f>IF(ISNUMBER(SEARCH(AA$1,raw[[#This Row],[active years]])),1,"")</f>
        <v>1</v>
      </c>
    </row>
    <row r="2272" spans="1:27" x14ac:dyDescent="0.45">
      <c r="A2272">
        <f>raw[team]</f>
        <v>2833</v>
      </c>
      <c r="B2272">
        <f>raw[rookie year]</f>
        <v>2009</v>
      </c>
      <c r="C2272" t="str">
        <f>IF(ISNUMBER(SEARCH(C$1,raw[[#This Row],[active years]])),1,"")</f>
        <v/>
      </c>
      <c r="D2272" t="str">
        <f>IF(ISNUMBER(SEARCH(D$1,raw[[#This Row],[active years]])),1,"")</f>
        <v/>
      </c>
      <c r="E2272" t="str">
        <f>IF(ISNUMBER(SEARCH(E$1,raw[[#This Row],[active years]])),1,"")</f>
        <v/>
      </c>
      <c r="F2272" t="str">
        <f>IF(ISNUMBER(SEARCH(F$1,raw[[#This Row],[active years]])),1,"")</f>
        <v/>
      </c>
      <c r="G2272" t="str">
        <f>IF(ISNUMBER(SEARCH(G$1,raw[[#This Row],[active years]])),1,"")</f>
        <v/>
      </c>
      <c r="H2272" t="str">
        <f>IF(ISNUMBER(SEARCH(H$1,raw[[#This Row],[active years]])),1,"")</f>
        <v/>
      </c>
      <c r="I2272" t="str">
        <f>IF(ISNUMBER(SEARCH(I$1,raw[[#This Row],[active years]])),1,"")</f>
        <v/>
      </c>
      <c r="J2272" t="str">
        <f>IF(ISNUMBER(SEARCH(J$1,raw[[#This Row],[active years]])),1,"")</f>
        <v/>
      </c>
      <c r="K2272" t="str">
        <f>IF(ISNUMBER(SEARCH(K$1,raw[[#This Row],[active years]])),1,"")</f>
        <v/>
      </c>
      <c r="L2272" t="str">
        <f>IF(ISNUMBER(SEARCH(L$1,raw[[#This Row],[active years]])),1,"")</f>
        <v/>
      </c>
      <c r="M2272" t="str">
        <f>IF(ISNUMBER(SEARCH(M$1,raw[[#This Row],[active years]])),1,"")</f>
        <v/>
      </c>
      <c r="N2272" t="str">
        <f>IF(ISNUMBER(SEARCH(N$1,raw[[#This Row],[active years]])),1,"")</f>
        <v/>
      </c>
      <c r="O2272" t="str">
        <f>IF(ISNUMBER(SEARCH(O$1,raw[[#This Row],[active years]])),1,"")</f>
        <v/>
      </c>
      <c r="P2272" t="str">
        <f>IF(ISNUMBER(SEARCH(P$1,raw[[#This Row],[active years]])),1,"")</f>
        <v/>
      </c>
      <c r="Q2272" t="str">
        <f>IF(ISNUMBER(SEARCH(Q$1,raw[[#This Row],[active years]])),1,"")</f>
        <v/>
      </c>
      <c r="R2272" t="str">
        <f>IF(ISNUMBER(SEARCH(R$1,raw[[#This Row],[active years]])),1,"")</f>
        <v/>
      </c>
      <c r="S2272" t="str">
        <f>IF(ISNUMBER(SEARCH(S$1,raw[[#This Row],[active years]])),1,"")</f>
        <v/>
      </c>
      <c r="T2272">
        <f>IF(ISNUMBER(SEARCH(T$1,raw[[#This Row],[active years]])),1,"")</f>
        <v>1</v>
      </c>
      <c r="U2272">
        <f>IF(ISNUMBER(SEARCH(U$1,raw[[#This Row],[active years]])),1,"")</f>
        <v>1</v>
      </c>
      <c r="V2272">
        <f>IF(ISNUMBER(SEARCH(V$1,raw[[#This Row],[active years]])),1,"")</f>
        <v>1</v>
      </c>
      <c r="W2272">
        <f>IF(ISNUMBER(SEARCH(W$1,raw[[#This Row],[active years]])),1,"")</f>
        <v>1</v>
      </c>
      <c r="X2272">
        <f>IF(ISNUMBER(SEARCH(X$1,raw[[#This Row],[active years]])),1,"")</f>
        <v>1</v>
      </c>
      <c r="Y2272">
        <f>IF(ISNUMBER(SEARCH(Y$1,raw[[#This Row],[active years]])),1,"")</f>
        <v>1</v>
      </c>
      <c r="Z2272">
        <f>IF(ISNUMBER(SEARCH(Z$1,raw[[#This Row],[active years]])),1,"")</f>
        <v>1</v>
      </c>
      <c r="AA2272" t="str">
        <f>IF(ISNUMBER(SEARCH(AA$1,raw[[#This Row],[active years]])),1,"")</f>
        <v/>
      </c>
    </row>
    <row r="2273" spans="1:27" x14ac:dyDescent="0.45">
      <c r="A2273">
        <f>raw[team]</f>
        <v>2834</v>
      </c>
      <c r="B2273">
        <f>raw[rookie year]</f>
        <v>2009</v>
      </c>
      <c r="C2273" t="str">
        <f>IF(ISNUMBER(SEARCH(C$1,raw[[#This Row],[active years]])),1,"")</f>
        <v/>
      </c>
      <c r="D2273" t="str">
        <f>IF(ISNUMBER(SEARCH(D$1,raw[[#This Row],[active years]])),1,"")</f>
        <v/>
      </c>
      <c r="E2273" t="str">
        <f>IF(ISNUMBER(SEARCH(E$1,raw[[#This Row],[active years]])),1,"")</f>
        <v/>
      </c>
      <c r="F2273" t="str">
        <f>IF(ISNUMBER(SEARCH(F$1,raw[[#This Row],[active years]])),1,"")</f>
        <v/>
      </c>
      <c r="G2273" t="str">
        <f>IF(ISNUMBER(SEARCH(G$1,raw[[#This Row],[active years]])),1,"")</f>
        <v/>
      </c>
      <c r="H2273" t="str">
        <f>IF(ISNUMBER(SEARCH(H$1,raw[[#This Row],[active years]])),1,"")</f>
        <v/>
      </c>
      <c r="I2273" t="str">
        <f>IF(ISNUMBER(SEARCH(I$1,raw[[#This Row],[active years]])),1,"")</f>
        <v/>
      </c>
      <c r="J2273" t="str">
        <f>IF(ISNUMBER(SEARCH(J$1,raw[[#This Row],[active years]])),1,"")</f>
        <v/>
      </c>
      <c r="K2273" t="str">
        <f>IF(ISNUMBER(SEARCH(K$1,raw[[#This Row],[active years]])),1,"")</f>
        <v/>
      </c>
      <c r="L2273" t="str">
        <f>IF(ISNUMBER(SEARCH(L$1,raw[[#This Row],[active years]])),1,"")</f>
        <v/>
      </c>
      <c r="M2273" t="str">
        <f>IF(ISNUMBER(SEARCH(M$1,raw[[#This Row],[active years]])),1,"")</f>
        <v/>
      </c>
      <c r="N2273" t="str">
        <f>IF(ISNUMBER(SEARCH(N$1,raw[[#This Row],[active years]])),1,"")</f>
        <v/>
      </c>
      <c r="O2273" t="str">
        <f>IF(ISNUMBER(SEARCH(O$1,raw[[#This Row],[active years]])),1,"")</f>
        <v/>
      </c>
      <c r="P2273" t="str">
        <f>IF(ISNUMBER(SEARCH(P$1,raw[[#This Row],[active years]])),1,"")</f>
        <v/>
      </c>
      <c r="Q2273" t="str">
        <f>IF(ISNUMBER(SEARCH(Q$1,raw[[#This Row],[active years]])),1,"")</f>
        <v/>
      </c>
      <c r="R2273" t="str">
        <f>IF(ISNUMBER(SEARCH(R$1,raw[[#This Row],[active years]])),1,"")</f>
        <v/>
      </c>
      <c r="S2273" t="str">
        <f>IF(ISNUMBER(SEARCH(S$1,raw[[#This Row],[active years]])),1,"")</f>
        <v/>
      </c>
      <c r="T2273">
        <f>IF(ISNUMBER(SEARCH(T$1,raw[[#This Row],[active years]])),1,"")</f>
        <v>1</v>
      </c>
      <c r="U2273">
        <f>IF(ISNUMBER(SEARCH(U$1,raw[[#This Row],[active years]])),1,"")</f>
        <v>1</v>
      </c>
      <c r="V2273">
        <f>IF(ISNUMBER(SEARCH(V$1,raw[[#This Row],[active years]])),1,"")</f>
        <v>1</v>
      </c>
      <c r="W2273">
        <f>IF(ISNUMBER(SEARCH(W$1,raw[[#This Row],[active years]])),1,"")</f>
        <v>1</v>
      </c>
      <c r="X2273">
        <f>IF(ISNUMBER(SEARCH(X$1,raw[[#This Row],[active years]])),1,"")</f>
        <v>1</v>
      </c>
      <c r="Y2273">
        <f>IF(ISNUMBER(SEARCH(Y$1,raw[[#This Row],[active years]])),1,"")</f>
        <v>1</v>
      </c>
      <c r="Z2273">
        <f>IF(ISNUMBER(SEARCH(Z$1,raw[[#This Row],[active years]])),1,"")</f>
        <v>1</v>
      </c>
      <c r="AA2273">
        <f>IF(ISNUMBER(SEARCH(AA$1,raw[[#This Row],[active years]])),1,"")</f>
        <v>1</v>
      </c>
    </row>
    <row r="2274" spans="1:27" x14ac:dyDescent="0.45">
      <c r="A2274">
        <f>raw[team]</f>
        <v>2835</v>
      </c>
      <c r="B2274">
        <f>raw[rookie year]</f>
        <v>2009</v>
      </c>
      <c r="C2274" t="str">
        <f>IF(ISNUMBER(SEARCH(C$1,raw[[#This Row],[active years]])),1,"")</f>
        <v/>
      </c>
      <c r="D2274" t="str">
        <f>IF(ISNUMBER(SEARCH(D$1,raw[[#This Row],[active years]])),1,"")</f>
        <v/>
      </c>
      <c r="E2274" t="str">
        <f>IF(ISNUMBER(SEARCH(E$1,raw[[#This Row],[active years]])),1,"")</f>
        <v/>
      </c>
      <c r="F2274" t="str">
        <f>IF(ISNUMBER(SEARCH(F$1,raw[[#This Row],[active years]])),1,"")</f>
        <v/>
      </c>
      <c r="G2274" t="str">
        <f>IF(ISNUMBER(SEARCH(G$1,raw[[#This Row],[active years]])),1,"")</f>
        <v/>
      </c>
      <c r="H2274" t="str">
        <f>IF(ISNUMBER(SEARCH(H$1,raw[[#This Row],[active years]])),1,"")</f>
        <v/>
      </c>
      <c r="I2274" t="str">
        <f>IF(ISNUMBER(SEARCH(I$1,raw[[#This Row],[active years]])),1,"")</f>
        <v/>
      </c>
      <c r="J2274" t="str">
        <f>IF(ISNUMBER(SEARCH(J$1,raw[[#This Row],[active years]])),1,"")</f>
        <v/>
      </c>
      <c r="K2274" t="str">
        <f>IF(ISNUMBER(SEARCH(K$1,raw[[#This Row],[active years]])),1,"")</f>
        <v/>
      </c>
      <c r="L2274" t="str">
        <f>IF(ISNUMBER(SEARCH(L$1,raw[[#This Row],[active years]])),1,"")</f>
        <v/>
      </c>
      <c r="M2274" t="str">
        <f>IF(ISNUMBER(SEARCH(M$1,raw[[#This Row],[active years]])),1,"")</f>
        <v/>
      </c>
      <c r="N2274" t="str">
        <f>IF(ISNUMBER(SEARCH(N$1,raw[[#This Row],[active years]])),1,"")</f>
        <v/>
      </c>
      <c r="O2274" t="str">
        <f>IF(ISNUMBER(SEARCH(O$1,raw[[#This Row],[active years]])),1,"")</f>
        <v/>
      </c>
      <c r="P2274" t="str">
        <f>IF(ISNUMBER(SEARCH(P$1,raw[[#This Row],[active years]])),1,"")</f>
        <v/>
      </c>
      <c r="Q2274" t="str">
        <f>IF(ISNUMBER(SEARCH(Q$1,raw[[#This Row],[active years]])),1,"")</f>
        <v/>
      </c>
      <c r="R2274" t="str">
        <f>IF(ISNUMBER(SEARCH(R$1,raw[[#This Row],[active years]])),1,"")</f>
        <v/>
      </c>
      <c r="S2274" t="str">
        <f>IF(ISNUMBER(SEARCH(S$1,raw[[#This Row],[active years]])),1,"")</f>
        <v/>
      </c>
      <c r="T2274">
        <f>IF(ISNUMBER(SEARCH(T$1,raw[[#This Row],[active years]])),1,"")</f>
        <v>1</v>
      </c>
      <c r="U2274">
        <f>IF(ISNUMBER(SEARCH(U$1,raw[[#This Row],[active years]])),1,"")</f>
        <v>1</v>
      </c>
      <c r="V2274" t="str">
        <f>IF(ISNUMBER(SEARCH(V$1,raw[[#This Row],[active years]])),1,"")</f>
        <v/>
      </c>
      <c r="W2274" t="str">
        <f>IF(ISNUMBER(SEARCH(W$1,raw[[#This Row],[active years]])),1,"")</f>
        <v/>
      </c>
      <c r="X2274" t="str">
        <f>IF(ISNUMBER(SEARCH(X$1,raw[[#This Row],[active years]])),1,"")</f>
        <v/>
      </c>
      <c r="Y2274" t="str">
        <f>IF(ISNUMBER(SEARCH(Y$1,raw[[#This Row],[active years]])),1,"")</f>
        <v/>
      </c>
      <c r="Z2274" t="str">
        <f>IF(ISNUMBER(SEARCH(Z$1,raw[[#This Row],[active years]])),1,"")</f>
        <v/>
      </c>
      <c r="AA2274" t="str">
        <f>IF(ISNUMBER(SEARCH(AA$1,raw[[#This Row],[active years]])),1,"")</f>
        <v/>
      </c>
    </row>
    <row r="2275" spans="1:27" x14ac:dyDescent="0.45">
      <c r="A2275">
        <f>raw[team]</f>
        <v>2836</v>
      </c>
      <c r="B2275">
        <f>raw[rookie year]</f>
        <v>2009</v>
      </c>
      <c r="C2275" t="str">
        <f>IF(ISNUMBER(SEARCH(C$1,raw[[#This Row],[active years]])),1,"")</f>
        <v/>
      </c>
      <c r="D2275" t="str">
        <f>IF(ISNUMBER(SEARCH(D$1,raw[[#This Row],[active years]])),1,"")</f>
        <v/>
      </c>
      <c r="E2275" t="str">
        <f>IF(ISNUMBER(SEARCH(E$1,raw[[#This Row],[active years]])),1,"")</f>
        <v/>
      </c>
      <c r="F2275" t="str">
        <f>IF(ISNUMBER(SEARCH(F$1,raw[[#This Row],[active years]])),1,"")</f>
        <v/>
      </c>
      <c r="G2275" t="str">
        <f>IF(ISNUMBER(SEARCH(G$1,raw[[#This Row],[active years]])),1,"")</f>
        <v/>
      </c>
      <c r="H2275" t="str">
        <f>IF(ISNUMBER(SEARCH(H$1,raw[[#This Row],[active years]])),1,"")</f>
        <v/>
      </c>
      <c r="I2275" t="str">
        <f>IF(ISNUMBER(SEARCH(I$1,raw[[#This Row],[active years]])),1,"")</f>
        <v/>
      </c>
      <c r="J2275" t="str">
        <f>IF(ISNUMBER(SEARCH(J$1,raw[[#This Row],[active years]])),1,"")</f>
        <v/>
      </c>
      <c r="K2275" t="str">
        <f>IF(ISNUMBER(SEARCH(K$1,raw[[#This Row],[active years]])),1,"")</f>
        <v/>
      </c>
      <c r="L2275" t="str">
        <f>IF(ISNUMBER(SEARCH(L$1,raw[[#This Row],[active years]])),1,"")</f>
        <v/>
      </c>
      <c r="M2275" t="str">
        <f>IF(ISNUMBER(SEARCH(M$1,raw[[#This Row],[active years]])),1,"")</f>
        <v/>
      </c>
      <c r="N2275" t="str">
        <f>IF(ISNUMBER(SEARCH(N$1,raw[[#This Row],[active years]])),1,"")</f>
        <v/>
      </c>
      <c r="O2275" t="str">
        <f>IF(ISNUMBER(SEARCH(O$1,raw[[#This Row],[active years]])),1,"")</f>
        <v/>
      </c>
      <c r="P2275" t="str">
        <f>IF(ISNUMBER(SEARCH(P$1,raw[[#This Row],[active years]])),1,"")</f>
        <v/>
      </c>
      <c r="Q2275" t="str">
        <f>IF(ISNUMBER(SEARCH(Q$1,raw[[#This Row],[active years]])),1,"")</f>
        <v/>
      </c>
      <c r="R2275" t="str">
        <f>IF(ISNUMBER(SEARCH(R$1,raw[[#This Row],[active years]])),1,"")</f>
        <v/>
      </c>
      <c r="S2275" t="str">
        <f>IF(ISNUMBER(SEARCH(S$1,raw[[#This Row],[active years]])),1,"")</f>
        <v/>
      </c>
      <c r="T2275">
        <f>IF(ISNUMBER(SEARCH(T$1,raw[[#This Row],[active years]])),1,"")</f>
        <v>1</v>
      </c>
      <c r="U2275">
        <f>IF(ISNUMBER(SEARCH(U$1,raw[[#This Row],[active years]])),1,"")</f>
        <v>1</v>
      </c>
      <c r="V2275">
        <f>IF(ISNUMBER(SEARCH(V$1,raw[[#This Row],[active years]])),1,"")</f>
        <v>1</v>
      </c>
      <c r="W2275">
        <f>IF(ISNUMBER(SEARCH(W$1,raw[[#This Row],[active years]])),1,"")</f>
        <v>1</v>
      </c>
      <c r="X2275">
        <f>IF(ISNUMBER(SEARCH(X$1,raw[[#This Row],[active years]])),1,"")</f>
        <v>1</v>
      </c>
      <c r="Y2275">
        <f>IF(ISNUMBER(SEARCH(Y$1,raw[[#This Row],[active years]])),1,"")</f>
        <v>1</v>
      </c>
      <c r="Z2275">
        <f>IF(ISNUMBER(SEARCH(Z$1,raw[[#This Row],[active years]])),1,"")</f>
        <v>1</v>
      </c>
      <c r="AA2275">
        <f>IF(ISNUMBER(SEARCH(AA$1,raw[[#This Row],[active years]])),1,"")</f>
        <v>1</v>
      </c>
    </row>
    <row r="2276" spans="1:27" x14ac:dyDescent="0.45">
      <c r="A2276">
        <f>raw[team]</f>
        <v>2837</v>
      </c>
      <c r="B2276">
        <f>raw[rookie year]</f>
        <v>2009</v>
      </c>
      <c r="C2276" t="str">
        <f>IF(ISNUMBER(SEARCH(C$1,raw[[#This Row],[active years]])),1,"")</f>
        <v/>
      </c>
      <c r="D2276" t="str">
        <f>IF(ISNUMBER(SEARCH(D$1,raw[[#This Row],[active years]])),1,"")</f>
        <v/>
      </c>
      <c r="E2276" t="str">
        <f>IF(ISNUMBER(SEARCH(E$1,raw[[#This Row],[active years]])),1,"")</f>
        <v/>
      </c>
      <c r="F2276" t="str">
        <f>IF(ISNUMBER(SEARCH(F$1,raw[[#This Row],[active years]])),1,"")</f>
        <v/>
      </c>
      <c r="G2276" t="str">
        <f>IF(ISNUMBER(SEARCH(G$1,raw[[#This Row],[active years]])),1,"")</f>
        <v/>
      </c>
      <c r="H2276" t="str">
        <f>IF(ISNUMBER(SEARCH(H$1,raw[[#This Row],[active years]])),1,"")</f>
        <v/>
      </c>
      <c r="I2276" t="str">
        <f>IF(ISNUMBER(SEARCH(I$1,raw[[#This Row],[active years]])),1,"")</f>
        <v/>
      </c>
      <c r="J2276" t="str">
        <f>IF(ISNUMBER(SEARCH(J$1,raw[[#This Row],[active years]])),1,"")</f>
        <v/>
      </c>
      <c r="K2276" t="str">
        <f>IF(ISNUMBER(SEARCH(K$1,raw[[#This Row],[active years]])),1,"")</f>
        <v/>
      </c>
      <c r="L2276" t="str">
        <f>IF(ISNUMBER(SEARCH(L$1,raw[[#This Row],[active years]])),1,"")</f>
        <v/>
      </c>
      <c r="M2276" t="str">
        <f>IF(ISNUMBER(SEARCH(M$1,raw[[#This Row],[active years]])),1,"")</f>
        <v/>
      </c>
      <c r="N2276" t="str">
        <f>IF(ISNUMBER(SEARCH(N$1,raw[[#This Row],[active years]])),1,"")</f>
        <v/>
      </c>
      <c r="O2276" t="str">
        <f>IF(ISNUMBER(SEARCH(O$1,raw[[#This Row],[active years]])),1,"")</f>
        <v/>
      </c>
      <c r="P2276" t="str">
        <f>IF(ISNUMBER(SEARCH(P$1,raw[[#This Row],[active years]])),1,"")</f>
        <v/>
      </c>
      <c r="Q2276" t="str">
        <f>IF(ISNUMBER(SEARCH(Q$1,raw[[#This Row],[active years]])),1,"")</f>
        <v/>
      </c>
      <c r="R2276" t="str">
        <f>IF(ISNUMBER(SEARCH(R$1,raw[[#This Row],[active years]])),1,"")</f>
        <v/>
      </c>
      <c r="S2276" t="str">
        <f>IF(ISNUMBER(SEARCH(S$1,raw[[#This Row],[active years]])),1,"")</f>
        <v/>
      </c>
      <c r="T2276">
        <f>IF(ISNUMBER(SEARCH(T$1,raw[[#This Row],[active years]])),1,"")</f>
        <v>1</v>
      </c>
      <c r="U2276" t="str">
        <f>IF(ISNUMBER(SEARCH(U$1,raw[[#This Row],[active years]])),1,"")</f>
        <v/>
      </c>
      <c r="V2276" t="str">
        <f>IF(ISNUMBER(SEARCH(V$1,raw[[#This Row],[active years]])),1,"")</f>
        <v/>
      </c>
      <c r="W2276" t="str">
        <f>IF(ISNUMBER(SEARCH(W$1,raw[[#This Row],[active years]])),1,"")</f>
        <v/>
      </c>
      <c r="X2276" t="str">
        <f>IF(ISNUMBER(SEARCH(X$1,raw[[#This Row],[active years]])),1,"")</f>
        <v/>
      </c>
      <c r="Y2276" t="str">
        <f>IF(ISNUMBER(SEARCH(Y$1,raw[[#This Row],[active years]])),1,"")</f>
        <v/>
      </c>
      <c r="Z2276" t="str">
        <f>IF(ISNUMBER(SEARCH(Z$1,raw[[#This Row],[active years]])),1,"")</f>
        <v/>
      </c>
      <c r="AA2276" t="str">
        <f>IF(ISNUMBER(SEARCH(AA$1,raw[[#This Row],[active years]])),1,"")</f>
        <v/>
      </c>
    </row>
    <row r="2277" spans="1:27" x14ac:dyDescent="0.45">
      <c r="A2277">
        <f>raw[team]</f>
        <v>2838</v>
      </c>
      <c r="B2277">
        <f>raw[rookie year]</f>
        <v>2009</v>
      </c>
      <c r="C2277" t="str">
        <f>IF(ISNUMBER(SEARCH(C$1,raw[[#This Row],[active years]])),1,"")</f>
        <v/>
      </c>
      <c r="D2277" t="str">
        <f>IF(ISNUMBER(SEARCH(D$1,raw[[#This Row],[active years]])),1,"")</f>
        <v/>
      </c>
      <c r="E2277" t="str">
        <f>IF(ISNUMBER(SEARCH(E$1,raw[[#This Row],[active years]])),1,"")</f>
        <v/>
      </c>
      <c r="F2277" t="str">
        <f>IF(ISNUMBER(SEARCH(F$1,raw[[#This Row],[active years]])),1,"")</f>
        <v/>
      </c>
      <c r="G2277" t="str">
        <f>IF(ISNUMBER(SEARCH(G$1,raw[[#This Row],[active years]])),1,"")</f>
        <v/>
      </c>
      <c r="H2277" t="str">
        <f>IF(ISNUMBER(SEARCH(H$1,raw[[#This Row],[active years]])),1,"")</f>
        <v/>
      </c>
      <c r="I2277" t="str">
        <f>IF(ISNUMBER(SEARCH(I$1,raw[[#This Row],[active years]])),1,"")</f>
        <v/>
      </c>
      <c r="J2277" t="str">
        <f>IF(ISNUMBER(SEARCH(J$1,raw[[#This Row],[active years]])),1,"")</f>
        <v/>
      </c>
      <c r="K2277" t="str">
        <f>IF(ISNUMBER(SEARCH(K$1,raw[[#This Row],[active years]])),1,"")</f>
        <v/>
      </c>
      <c r="L2277" t="str">
        <f>IF(ISNUMBER(SEARCH(L$1,raw[[#This Row],[active years]])),1,"")</f>
        <v/>
      </c>
      <c r="M2277" t="str">
        <f>IF(ISNUMBER(SEARCH(M$1,raw[[#This Row],[active years]])),1,"")</f>
        <v/>
      </c>
      <c r="N2277" t="str">
        <f>IF(ISNUMBER(SEARCH(N$1,raw[[#This Row],[active years]])),1,"")</f>
        <v/>
      </c>
      <c r="O2277" t="str">
        <f>IF(ISNUMBER(SEARCH(O$1,raw[[#This Row],[active years]])),1,"")</f>
        <v/>
      </c>
      <c r="P2277" t="str">
        <f>IF(ISNUMBER(SEARCH(P$1,raw[[#This Row],[active years]])),1,"")</f>
        <v/>
      </c>
      <c r="Q2277" t="str">
        <f>IF(ISNUMBER(SEARCH(Q$1,raw[[#This Row],[active years]])),1,"")</f>
        <v/>
      </c>
      <c r="R2277" t="str">
        <f>IF(ISNUMBER(SEARCH(R$1,raw[[#This Row],[active years]])),1,"")</f>
        <v/>
      </c>
      <c r="S2277" t="str">
        <f>IF(ISNUMBER(SEARCH(S$1,raw[[#This Row],[active years]])),1,"")</f>
        <v/>
      </c>
      <c r="T2277">
        <f>IF(ISNUMBER(SEARCH(T$1,raw[[#This Row],[active years]])),1,"")</f>
        <v>1</v>
      </c>
      <c r="U2277">
        <f>IF(ISNUMBER(SEARCH(U$1,raw[[#This Row],[active years]])),1,"")</f>
        <v>1</v>
      </c>
      <c r="V2277">
        <f>IF(ISNUMBER(SEARCH(V$1,raw[[#This Row],[active years]])),1,"")</f>
        <v>1</v>
      </c>
      <c r="W2277">
        <f>IF(ISNUMBER(SEARCH(W$1,raw[[#This Row],[active years]])),1,"")</f>
        <v>1</v>
      </c>
      <c r="X2277">
        <f>IF(ISNUMBER(SEARCH(X$1,raw[[#This Row],[active years]])),1,"")</f>
        <v>1</v>
      </c>
      <c r="Y2277">
        <f>IF(ISNUMBER(SEARCH(Y$1,raw[[#This Row],[active years]])),1,"")</f>
        <v>1</v>
      </c>
      <c r="Z2277">
        <f>IF(ISNUMBER(SEARCH(Z$1,raw[[#This Row],[active years]])),1,"")</f>
        <v>1</v>
      </c>
      <c r="AA2277">
        <f>IF(ISNUMBER(SEARCH(AA$1,raw[[#This Row],[active years]])),1,"")</f>
        <v>1</v>
      </c>
    </row>
    <row r="2278" spans="1:27" x14ac:dyDescent="0.45">
      <c r="A2278">
        <f>raw[team]</f>
        <v>2839</v>
      </c>
      <c r="B2278">
        <f>raw[rookie year]</f>
        <v>2009</v>
      </c>
      <c r="C2278" t="str">
        <f>IF(ISNUMBER(SEARCH(C$1,raw[[#This Row],[active years]])),1,"")</f>
        <v/>
      </c>
      <c r="D2278" t="str">
        <f>IF(ISNUMBER(SEARCH(D$1,raw[[#This Row],[active years]])),1,"")</f>
        <v/>
      </c>
      <c r="E2278" t="str">
        <f>IF(ISNUMBER(SEARCH(E$1,raw[[#This Row],[active years]])),1,"")</f>
        <v/>
      </c>
      <c r="F2278" t="str">
        <f>IF(ISNUMBER(SEARCH(F$1,raw[[#This Row],[active years]])),1,"")</f>
        <v/>
      </c>
      <c r="G2278" t="str">
        <f>IF(ISNUMBER(SEARCH(G$1,raw[[#This Row],[active years]])),1,"")</f>
        <v/>
      </c>
      <c r="H2278" t="str">
        <f>IF(ISNUMBER(SEARCH(H$1,raw[[#This Row],[active years]])),1,"")</f>
        <v/>
      </c>
      <c r="I2278" t="str">
        <f>IF(ISNUMBER(SEARCH(I$1,raw[[#This Row],[active years]])),1,"")</f>
        <v/>
      </c>
      <c r="J2278" t="str">
        <f>IF(ISNUMBER(SEARCH(J$1,raw[[#This Row],[active years]])),1,"")</f>
        <v/>
      </c>
      <c r="K2278" t="str">
        <f>IF(ISNUMBER(SEARCH(K$1,raw[[#This Row],[active years]])),1,"")</f>
        <v/>
      </c>
      <c r="L2278" t="str">
        <f>IF(ISNUMBER(SEARCH(L$1,raw[[#This Row],[active years]])),1,"")</f>
        <v/>
      </c>
      <c r="M2278" t="str">
        <f>IF(ISNUMBER(SEARCH(M$1,raw[[#This Row],[active years]])),1,"")</f>
        <v/>
      </c>
      <c r="N2278" t="str">
        <f>IF(ISNUMBER(SEARCH(N$1,raw[[#This Row],[active years]])),1,"")</f>
        <v/>
      </c>
      <c r="O2278" t="str">
        <f>IF(ISNUMBER(SEARCH(O$1,raw[[#This Row],[active years]])),1,"")</f>
        <v/>
      </c>
      <c r="P2278" t="str">
        <f>IF(ISNUMBER(SEARCH(P$1,raw[[#This Row],[active years]])),1,"")</f>
        <v/>
      </c>
      <c r="Q2278" t="str">
        <f>IF(ISNUMBER(SEARCH(Q$1,raw[[#This Row],[active years]])),1,"")</f>
        <v/>
      </c>
      <c r="R2278" t="str">
        <f>IF(ISNUMBER(SEARCH(R$1,raw[[#This Row],[active years]])),1,"")</f>
        <v/>
      </c>
      <c r="S2278" t="str">
        <f>IF(ISNUMBER(SEARCH(S$1,raw[[#This Row],[active years]])),1,"")</f>
        <v/>
      </c>
      <c r="T2278">
        <f>IF(ISNUMBER(SEARCH(T$1,raw[[#This Row],[active years]])),1,"")</f>
        <v>1</v>
      </c>
      <c r="U2278">
        <f>IF(ISNUMBER(SEARCH(U$1,raw[[#This Row],[active years]])),1,"")</f>
        <v>1</v>
      </c>
      <c r="V2278">
        <f>IF(ISNUMBER(SEARCH(V$1,raw[[#This Row],[active years]])),1,"")</f>
        <v>1</v>
      </c>
      <c r="W2278">
        <f>IF(ISNUMBER(SEARCH(W$1,raw[[#This Row],[active years]])),1,"")</f>
        <v>1</v>
      </c>
      <c r="X2278">
        <f>IF(ISNUMBER(SEARCH(X$1,raw[[#This Row],[active years]])),1,"")</f>
        <v>1</v>
      </c>
      <c r="Y2278">
        <f>IF(ISNUMBER(SEARCH(Y$1,raw[[#This Row],[active years]])),1,"")</f>
        <v>1</v>
      </c>
      <c r="Z2278">
        <f>IF(ISNUMBER(SEARCH(Z$1,raw[[#This Row],[active years]])),1,"")</f>
        <v>1</v>
      </c>
      <c r="AA2278">
        <f>IF(ISNUMBER(SEARCH(AA$1,raw[[#This Row],[active years]])),1,"")</f>
        <v>1</v>
      </c>
    </row>
    <row r="2279" spans="1:27" x14ac:dyDescent="0.45">
      <c r="A2279">
        <f>raw[team]</f>
        <v>2840</v>
      </c>
      <c r="B2279">
        <f>raw[rookie year]</f>
        <v>2009</v>
      </c>
      <c r="C2279" t="str">
        <f>IF(ISNUMBER(SEARCH(C$1,raw[[#This Row],[active years]])),1,"")</f>
        <v/>
      </c>
      <c r="D2279" t="str">
        <f>IF(ISNUMBER(SEARCH(D$1,raw[[#This Row],[active years]])),1,"")</f>
        <v/>
      </c>
      <c r="E2279" t="str">
        <f>IF(ISNUMBER(SEARCH(E$1,raw[[#This Row],[active years]])),1,"")</f>
        <v/>
      </c>
      <c r="F2279" t="str">
        <f>IF(ISNUMBER(SEARCH(F$1,raw[[#This Row],[active years]])),1,"")</f>
        <v/>
      </c>
      <c r="G2279" t="str">
        <f>IF(ISNUMBER(SEARCH(G$1,raw[[#This Row],[active years]])),1,"")</f>
        <v/>
      </c>
      <c r="H2279" t="str">
        <f>IF(ISNUMBER(SEARCH(H$1,raw[[#This Row],[active years]])),1,"")</f>
        <v/>
      </c>
      <c r="I2279" t="str">
        <f>IF(ISNUMBER(SEARCH(I$1,raw[[#This Row],[active years]])),1,"")</f>
        <v/>
      </c>
      <c r="J2279" t="str">
        <f>IF(ISNUMBER(SEARCH(J$1,raw[[#This Row],[active years]])),1,"")</f>
        <v/>
      </c>
      <c r="K2279" t="str">
        <f>IF(ISNUMBER(SEARCH(K$1,raw[[#This Row],[active years]])),1,"")</f>
        <v/>
      </c>
      <c r="L2279" t="str">
        <f>IF(ISNUMBER(SEARCH(L$1,raw[[#This Row],[active years]])),1,"")</f>
        <v/>
      </c>
      <c r="M2279" t="str">
        <f>IF(ISNUMBER(SEARCH(M$1,raw[[#This Row],[active years]])),1,"")</f>
        <v/>
      </c>
      <c r="N2279" t="str">
        <f>IF(ISNUMBER(SEARCH(N$1,raw[[#This Row],[active years]])),1,"")</f>
        <v/>
      </c>
      <c r="O2279" t="str">
        <f>IF(ISNUMBER(SEARCH(O$1,raw[[#This Row],[active years]])),1,"")</f>
        <v/>
      </c>
      <c r="P2279" t="str">
        <f>IF(ISNUMBER(SEARCH(P$1,raw[[#This Row],[active years]])),1,"")</f>
        <v/>
      </c>
      <c r="Q2279" t="str">
        <f>IF(ISNUMBER(SEARCH(Q$1,raw[[#This Row],[active years]])),1,"")</f>
        <v/>
      </c>
      <c r="R2279" t="str">
        <f>IF(ISNUMBER(SEARCH(R$1,raw[[#This Row],[active years]])),1,"")</f>
        <v/>
      </c>
      <c r="S2279" t="str">
        <f>IF(ISNUMBER(SEARCH(S$1,raw[[#This Row],[active years]])),1,"")</f>
        <v/>
      </c>
      <c r="T2279">
        <f>IF(ISNUMBER(SEARCH(T$1,raw[[#This Row],[active years]])),1,"")</f>
        <v>1</v>
      </c>
      <c r="U2279">
        <f>IF(ISNUMBER(SEARCH(U$1,raw[[#This Row],[active years]])),1,"")</f>
        <v>1</v>
      </c>
      <c r="V2279">
        <f>IF(ISNUMBER(SEARCH(V$1,raw[[#This Row],[active years]])),1,"")</f>
        <v>1</v>
      </c>
      <c r="W2279">
        <f>IF(ISNUMBER(SEARCH(W$1,raw[[#This Row],[active years]])),1,"")</f>
        <v>1</v>
      </c>
      <c r="X2279">
        <f>IF(ISNUMBER(SEARCH(X$1,raw[[#This Row],[active years]])),1,"")</f>
        <v>1</v>
      </c>
      <c r="Y2279">
        <f>IF(ISNUMBER(SEARCH(Y$1,raw[[#This Row],[active years]])),1,"")</f>
        <v>1</v>
      </c>
      <c r="Z2279">
        <f>IF(ISNUMBER(SEARCH(Z$1,raw[[#This Row],[active years]])),1,"")</f>
        <v>1</v>
      </c>
      <c r="AA2279">
        <f>IF(ISNUMBER(SEARCH(AA$1,raw[[#This Row],[active years]])),1,"")</f>
        <v>1</v>
      </c>
    </row>
    <row r="2280" spans="1:27" x14ac:dyDescent="0.45">
      <c r="A2280">
        <f>raw[team]</f>
        <v>2841</v>
      </c>
      <c r="B2280">
        <f>raw[rookie year]</f>
        <v>2009</v>
      </c>
      <c r="C2280" t="str">
        <f>IF(ISNUMBER(SEARCH(C$1,raw[[#This Row],[active years]])),1,"")</f>
        <v/>
      </c>
      <c r="D2280" t="str">
        <f>IF(ISNUMBER(SEARCH(D$1,raw[[#This Row],[active years]])),1,"")</f>
        <v/>
      </c>
      <c r="E2280" t="str">
        <f>IF(ISNUMBER(SEARCH(E$1,raw[[#This Row],[active years]])),1,"")</f>
        <v/>
      </c>
      <c r="F2280" t="str">
        <f>IF(ISNUMBER(SEARCH(F$1,raw[[#This Row],[active years]])),1,"")</f>
        <v/>
      </c>
      <c r="G2280" t="str">
        <f>IF(ISNUMBER(SEARCH(G$1,raw[[#This Row],[active years]])),1,"")</f>
        <v/>
      </c>
      <c r="H2280" t="str">
        <f>IF(ISNUMBER(SEARCH(H$1,raw[[#This Row],[active years]])),1,"")</f>
        <v/>
      </c>
      <c r="I2280" t="str">
        <f>IF(ISNUMBER(SEARCH(I$1,raw[[#This Row],[active years]])),1,"")</f>
        <v/>
      </c>
      <c r="J2280" t="str">
        <f>IF(ISNUMBER(SEARCH(J$1,raw[[#This Row],[active years]])),1,"")</f>
        <v/>
      </c>
      <c r="K2280" t="str">
        <f>IF(ISNUMBER(SEARCH(K$1,raw[[#This Row],[active years]])),1,"")</f>
        <v/>
      </c>
      <c r="L2280" t="str">
        <f>IF(ISNUMBER(SEARCH(L$1,raw[[#This Row],[active years]])),1,"")</f>
        <v/>
      </c>
      <c r="M2280" t="str">
        <f>IF(ISNUMBER(SEARCH(M$1,raw[[#This Row],[active years]])),1,"")</f>
        <v/>
      </c>
      <c r="N2280" t="str">
        <f>IF(ISNUMBER(SEARCH(N$1,raw[[#This Row],[active years]])),1,"")</f>
        <v/>
      </c>
      <c r="O2280" t="str">
        <f>IF(ISNUMBER(SEARCH(O$1,raw[[#This Row],[active years]])),1,"")</f>
        <v/>
      </c>
      <c r="P2280" t="str">
        <f>IF(ISNUMBER(SEARCH(P$1,raw[[#This Row],[active years]])),1,"")</f>
        <v/>
      </c>
      <c r="Q2280" t="str">
        <f>IF(ISNUMBER(SEARCH(Q$1,raw[[#This Row],[active years]])),1,"")</f>
        <v/>
      </c>
      <c r="R2280" t="str">
        <f>IF(ISNUMBER(SEARCH(R$1,raw[[#This Row],[active years]])),1,"")</f>
        <v/>
      </c>
      <c r="S2280" t="str">
        <f>IF(ISNUMBER(SEARCH(S$1,raw[[#This Row],[active years]])),1,"")</f>
        <v/>
      </c>
      <c r="T2280">
        <f>IF(ISNUMBER(SEARCH(T$1,raw[[#This Row],[active years]])),1,"")</f>
        <v>1</v>
      </c>
      <c r="U2280">
        <f>IF(ISNUMBER(SEARCH(U$1,raw[[#This Row],[active years]])),1,"")</f>
        <v>1</v>
      </c>
      <c r="V2280">
        <f>IF(ISNUMBER(SEARCH(V$1,raw[[#This Row],[active years]])),1,"")</f>
        <v>1</v>
      </c>
      <c r="W2280" t="str">
        <f>IF(ISNUMBER(SEARCH(W$1,raw[[#This Row],[active years]])),1,"")</f>
        <v/>
      </c>
      <c r="X2280" t="str">
        <f>IF(ISNUMBER(SEARCH(X$1,raw[[#This Row],[active years]])),1,"")</f>
        <v/>
      </c>
      <c r="Y2280" t="str">
        <f>IF(ISNUMBER(SEARCH(Y$1,raw[[#This Row],[active years]])),1,"")</f>
        <v/>
      </c>
      <c r="Z2280" t="str">
        <f>IF(ISNUMBER(SEARCH(Z$1,raw[[#This Row],[active years]])),1,"")</f>
        <v/>
      </c>
      <c r="AA2280" t="str">
        <f>IF(ISNUMBER(SEARCH(AA$1,raw[[#This Row],[active years]])),1,"")</f>
        <v/>
      </c>
    </row>
    <row r="2281" spans="1:27" x14ac:dyDescent="0.45">
      <c r="A2281">
        <f>raw[team]</f>
        <v>2842</v>
      </c>
      <c r="B2281">
        <f>raw[rookie year]</f>
        <v>2009</v>
      </c>
      <c r="C2281" t="str">
        <f>IF(ISNUMBER(SEARCH(C$1,raw[[#This Row],[active years]])),1,"")</f>
        <v/>
      </c>
      <c r="D2281" t="str">
        <f>IF(ISNUMBER(SEARCH(D$1,raw[[#This Row],[active years]])),1,"")</f>
        <v/>
      </c>
      <c r="E2281" t="str">
        <f>IF(ISNUMBER(SEARCH(E$1,raw[[#This Row],[active years]])),1,"")</f>
        <v/>
      </c>
      <c r="F2281" t="str">
        <f>IF(ISNUMBER(SEARCH(F$1,raw[[#This Row],[active years]])),1,"")</f>
        <v/>
      </c>
      <c r="G2281" t="str">
        <f>IF(ISNUMBER(SEARCH(G$1,raw[[#This Row],[active years]])),1,"")</f>
        <v/>
      </c>
      <c r="H2281" t="str">
        <f>IF(ISNUMBER(SEARCH(H$1,raw[[#This Row],[active years]])),1,"")</f>
        <v/>
      </c>
      <c r="I2281" t="str">
        <f>IF(ISNUMBER(SEARCH(I$1,raw[[#This Row],[active years]])),1,"")</f>
        <v/>
      </c>
      <c r="J2281" t="str">
        <f>IF(ISNUMBER(SEARCH(J$1,raw[[#This Row],[active years]])),1,"")</f>
        <v/>
      </c>
      <c r="K2281" t="str">
        <f>IF(ISNUMBER(SEARCH(K$1,raw[[#This Row],[active years]])),1,"")</f>
        <v/>
      </c>
      <c r="L2281" t="str">
        <f>IF(ISNUMBER(SEARCH(L$1,raw[[#This Row],[active years]])),1,"")</f>
        <v/>
      </c>
      <c r="M2281" t="str">
        <f>IF(ISNUMBER(SEARCH(M$1,raw[[#This Row],[active years]])),1,"")</f>
        <v/>
      </c>
      <c r="N2281" t="str">
        <f>IF(ISNUMBER(SEARCH(N$1,raw[[#This Row],[active years]])),1,"")</f>
        <v/>
      </c>
      <c r="O2281" t="str">
        <f>IF(ISNUMBER(SEARCH(O$1,raw[[#This Row],[active years]])),1,"")</f>
        <v/>
      </c>
      <c r="P2281" t="str">
        <f>IF(ISNUMBER(SEARCH(P$1,raw[[#This Row],[active years]])),1,"")</f>
        <v/>
      </c>
      <c r="Q2281" t="str">
        <f>IF(ISNUMBER(SEARCH(Q$1,raw[[#This Row],[active years]])),1,"")</f>
        <v/>
      </c>
      <c r="R2281" t="str">
        <f>IF(ISNUMBER(SEARCH(R$1,raw[[#This Row],[active years]])),1,"")</f>
        <v/>
      </c>
      <c r="S2281" t="str">
        <f>IF(ISNUMBER(SEARCH(S$1,raw[[#This Row],[active years]])),1,"")</f>
        <v/>
      </c>
      <c r="T2281">
        <f>IF(ISNUMBER(SEARCH(T$1,raw[[#This Row],[active years]])),1,"")</f>
        <v>1</v>
      </c>
      <c r="U2281">
        <f>IF(ISNUMBER(SEARCH(U$1,raw[[#This Row],[active years]])),1,"")</f>
        <v>1</v>
      </c>
      <c r="V2281" t="str">
        <f>IF(ISNUMBER(SEARCH(V$1,raw[[#This Row],[active years]])),1,"")</f>
        <v/>
      </c>
      <c r="W2281" t="str">
        <f>IF(ISNUMBER(SEARCH(W$1,raw[[#This Row],[active years]])),1,"")</f>
        <v/>
      </c>
      <c r="X2281" t="str">
        <f>IF(ISNUMBER(SEARCH(X$1,raw[[#This Row],[active years]])),1,"")</f>
        <v/>
      </c>
      <c r="Y2281" t="str">
        <f>IF(ISNUMBER(SEARCH(Y$1,raw[[#This Row],[active years]])),1,"")</f>
        <v/>
      </c>
      <c r="Z2281" t="str">
        <f>IF(ISNUMBER(SEARCH(Z$1,raw[[#This Row],[active years]])),1,"")</f>
        <v/>
      </c>
      <c r="AA2281" t="str">
        <f>IF(ISNUMBER(SEARCH(AA$1,raw[[#This Row],[active years]])),1,"")</f>
        <v/>
      </c>
    </row>
    <row r="2282" spans="1:27" x14ac:dyDescent="0.45">
      <c r="A2282">
        <f>raw[team]</f>
        <v>2843</v>
      </c>
      <c r="B2282">
        <f>raw[rookie year]</f>
        <v>2009</v>
      </c>
      <c r="C2282" t="str">
        <f>IF(ISNUMBER(SEARCH(C$1,raw[[#This Row],[active years]])),1,"")</f>
        <v/>
      </c>
      <c r="D2282" t="str">
        <f>IF(ISNUMBER(SEARCH(D$1,raw[[#This Row],[active years]])),1,"")</f>
        <v/>
      </c>
      <c r="E2282" t="str">
        <f>IF(ISNUMBER(SEARCH(E$1,raw[[#This Row],[active years]])),1,"")</f>
        <v/>
      </c>
      <c r="F2282" t="str">
        <f>IF(ISNUMBER(SEARCH(F$1,raw[[#This Row],[active years]])),1,"")</f>
        <v/>
      </c>
      <c r="G2282" t="str">
        <f>IF(ISNUMBER(SEARCH(G$1,raw[[#This Row],[active years]])),1,"")</f>
        <v/>
      </c>
      <c r="H2282" t="str">
        <f>IF(ISNUMBER(SEARCH(H$1,raw[[#This Row],[active years]])),1,"")</f>
        <v/>
      </c>
      <c r="I2282" t="str">
        <f>IF(ISNUMBER(SEARCH(I$1,raw[[#This Row],[active years]])),1,"")</f>
        <v/>
      </c>
      <c r="J2282" t="str">
        <f>IF(ISNUMBER(SEARCH(J$1,raw[[#This Row],[active years]])),1,"")</f>
        <v/>
      </c>
      <c r="K2282" t="str">
        <f>IF(ISNUMBER(SEARCH(K$1,raw[[#This Row],[active years]])),1,"")</f>
        <v/>
      </c>
      <c r="L2282" t="str">
        <f>IF(ISNUMBER(SEARCH(L$1,raw[[#This Row],[active years]])),1,"")</f>
        <v/>
      </c>
      <c r="M2282" t="str">
        <f>IF(ISNUMBER(SEARCH(M$1,raw[[#This Row],[active years]])),1,"")</f>
        <v/>
      </c>
      <c r="N2282" t="str">
        <f>IF(ISNUMBER(SEARCH(N$1,raw[[#This Row],[active years]])),1,"")</f>
        <v/>
      </c>
      <c r="O2282" t="str">
        <f>IF(ISNUMBER(SEARCH(O$1,raw[[#This Row],[active years]])),1,"")</f>
        <v/>
      </c>
      <c r="P2282" t="str">
        <f>IF(ISNUMBER(SEARCH(P$1,raw[[#This Row],[active years]])),1,"")</f>
        <v/>
      </c>
      <c r="Q2282" t="str">
        <f>IF(ISNUMBER(SEARCH(Q$1,raw[[#This Row],[active years]])),1,"")</f>
        <v/>
      </c>
      <c r="R2282" t="str">
        <f>IF(ISNUMBER(SEARCH(R$1,raw[[#This Row],[active years]])),1,"")</f>
        <v/>
      </c>
      <c r="S2282" t="str">
        <f>IF(ISNUMBER(SEARCH(S$1,raw[[#This Row],[active years]])),1,"")</f>
        <v/>
      </c>
      <c r="T2282">
        <f>IF(ISNUMBER(SEARCH(T$1,raw[[#This Row],[active years]])),1,"")</f>
        <v>1</v>
      </c>
      <c r="U2282">
        <f>IF(ISNUMBER(SEARCH(U$1,raw[[#This Row],[active years]])),1,"")</f>
        <v>1</v>
      </c>
      <c r="V2282">
        <f>IF(ISNUMBER(SEARCH(V$1,raw[[#This Row],[active years]])),1,"")</f>
        <v>1</v>
      </c>
      <c r="W2282" t="str">
        <f>IF(ISNUMBER(SEARCH(W$1,raw[[#This Row],[active years]])),1,"")</f>
        <v/>
      </c>
      <c r="X2282" t="str">
        <f>IF(ISNUMBER(SEARCH(X$1,raw[[#This Row],[active years]])),1,"")</f>
        <v/>
      </c>
      <c r="Y2282" t="str">
        <f>IF(ISNUMBER(SEARCH(Y$1,raw[[#This Row],[active years]])),1,"")</f>
        <v/>
      </c>
      <c r="Z2282" t="str">
        <f>IF(ISNUMBER(SEARCH(Z$1,raw[[#This Row],[active years]])),1,"")</f>
        <v/>
      </c>
      <c r="AA2282" t="str">
        <f>IF(ISNUMBER(SEARCH(AA$1,raw[[#This Row],[active years]])),1,"")</f>
        <v/>
      </c>
    </row>
    <row r="2283" spans="1:27" x14ac:dyDescent="0.45">
      <c r="A2283">
        <f>raw[team]</f>
        <v>2844</v>
      </c>
      <c r="B2283">
        <f>raw[rookie year]</f>
        <v>2009</v>
      </c>
      <c r="C2283" t="str">
        <f>IF(ISNUMBER(SEARCH(C$1,raw[[#This Row],[active years]])),1,"")</f>
        <v/>
      </c>
      <c r="D2283" t="str">
        <f>IF(ISNUMBER(SEARCH(D$1,raw[[#This Row],[active years]])),1,"")</f>
        <v/>
      </c>
      <c r="E2283" t="str">
        <f>IF(ISNUMBER(SEARCH(E$1,raw[[#This Row],[active years]])),1,"")</f>
        <v/>
      </c>
      <c r="F2283" t="str">
        <f>IF(ISNUMBER(SEARCH(F$1,raw[[#This Row],[active years]])),1,"")</f>
        <v/>
      </c>
      <c r="G2283" t="str">
        <f>IF(ISNUMBER(SEARCH(G$1,raw[[#This Row],[active years]])),1,"")</f>
        <v/>
      </c>
      <c r="H2283" t="str">
        <f>IF(ISNUMBER(SEARCH(H$1,raw[[#This Row],[active years]])),1,"")</f>
        <v/>
      </c>
      <c r="I2283" t="str">
        <f>IF(ISNUMBER(SEARCH(I$1,raw[[#This Row],[active years]])),1,"")</f>
        <v/>
      </c>
      <c r="J2283" t="str">
        <f>IF(ISNUMBER(SEARCH(J$1,raw[[#This Row],[active years]])),1,"")</f>
        <v/>
      </c>
      <c r="K2283" t="str">
        <f>IF(ISNUMBER(SEARCH(K$1,raw[[#This Row],[active years]])),1,"")</f>
        <v/>
      </c>
      <c r="L2283" t="str">
        <f>IF(ISNUMBER(SEARCH(L$1,raw[[#This Row],[active years]])),1,"")</f>
        <v/>
      </c>
      <c r="M2283" t="str">
        <f>IF(ISNUMBER(SEARCH(M$1,raw[[#This Row],[active years]])),1,"")</f>
        <v/>
      </c>
      <c r="N2283" t="str">
        <f>IF(ISNUMBER(SEARCH(N$1,raw[[#This Row],[active years]])),1,"")</f>
        <v/>
      </c>
      <c r="O2283" t="str">
        <f>IF(ISNUMBER(SEARCH(O$1,raw[[#This Row],[active years]])),1,"")</f>
        <v/>
      </c>
      <c r="P2283" t="str">
        <f>IF(ISNUMBER(SEARCH(P$1,raw[[#This Row],[active years]])),1,"")</f>
        <v/>
      </c>
      <c r="Q2283" t="str">
        <f>IF(ISNUMBER(SEARCH(Q$1,raw[[#This Row],[active years]])),1,"")</f>
        <v/>
      </c>
      <c r="R2283" t="str">
        <f>IF(ISNUMBER(SEARCH(R$1,raw[[#This Row],[active years]])),1,"")</f>
        <v/>
      </c>
      <c r="S2283" t="str">
        <f>IF(ISNUMBER(SEARCH(S$1,raw[[#This Row],[active years]])),1,"")</f>
        <v/>
      </c>
      <c r="T2283">
        <f>IF(ISNUMBER(SEARCH(T$1,raw[[#This Row],[active years]])),1,"")</f>
        <v>1</v>
      </c>
      <c r="U2283">
        <f>IF(ISNUMBER(SEARCH(U$1,raw[[#This Row],[active years]])),1,"")</f>
        <v>1</v>
      </c>
      <c r="V2283">
        <f>IF(ISNUMBER(SEARCH(V$1,raw[[#This Row],[active years]])),1,"")</f>
        <v>1</v>
      </c>
      <c r="W2283">
        <f>IF(ISNUMBER(SEARCH(W$1,raw[[#This Row],[active years]])),1,"")</f>
        <v>1</v>
      </c>
      <c r="X2283">
        <f>IF(ISNUMBER(SEARCH(X$1,raw[[#This Row],[active years]])),1,"")</f>
        <v>1</v>
      </c>
      <c r="Y2283" t="str">
        <f>IF(ISNUMBER(SEARCH(Y$1,raw[[#This Row],[active years]])),1,"")</f>
        <v/>
      </c>
      <c r="Z2283">
        <f>IF(ISNUMBER(SEARCH(Z$1,raw[[#This Row],[active years]])),1,"")</f>
        <v>1</v>
      </c>
      <c r="AA2283">
        <f>IF(ISNUMBER(SEARCH(AA$1,raw[[#This Row],[active years]])),1,"")</f>
        <v>1</v>
      </c>
    </row>
    <row r="2284" spans="1:27" x14ac:dyDescent="0.45">
      <c r="A2284">
        <f>raw[team]</f>
        <v>2845</v>
      </c>
      <c r="B2284">
        <f>raw[rookie year]</f>
        <v>2009</v>
      </c>
      <c r="C2284" t="str">
        <f>IF(ISNUMBER(SEARCH(C$1,raw[[#This Row],[active years]])),1,"")</f>
        <v/>
      </c>
      <c r="D2284" t="str">
        <f>IF(ISNUMBER(SEARCH(D$1,raw[[#This Row],[active years]])),1,"")</f>
        <v/>
      </c>
      <c r="E2284" t="str">
        <f>IF(ISNUMBER(SEARCH(E$1,raw[[#This Row],[active years]])),1,"")</f>
        <v/>
      </c>
      <c r="F2284" t="str">
        <f>IF(ISNUMBER(SEARCH(F$1,raw[[#This Row],[active years]])),1,"")</f>
        <v/>
      </c>
      <c r="G2284" t="str">
        <f>IF(ISNUMBER(SEARCH(G$1,raw[[#This Row],[active years]])),1,"")</f>
        <v/>
      </c>
      <c r="H2284" t="str">
        <f>IF(ISNUMBER(SEARCH(H$1,raw[[#This Row],[active years]])),1,"")</f>
        <v/>
      </c>
      <c r="I2284" t="str">
        <f>IF(ISNUMBER(SEARCH(I$1,raw[[#This Row],[active years]])),1,"")</f>
        <v/>
      </c>
      <c r="J2284" t="str">
        <f>IF(ISNUMBER(SEARCH(J$1,raw[[#This Row],[active years]])),1,"")</f>
        <v/>
      </c>
      <c r="K2284" t="str">
        <f>IF(ISNUMBER(SEARCH(K$1,raw[[#This Row],[active years]])),1,"")</f>
        <v/>
      </c>
      <c r="L2284" t="str">
        <f>IF(ISNUMBER(SEARCH(L$1,raw[[#This Row],[active years]])),1,"")</f>
        <v/>
      </c>
      <c r="M2284" t="str">
        <f>IF(ISNUMBER(SEARCH(M$1,raw[[#This Row],[active years]])),1,"")</f>
        <v/>
      </c>
      <c r="N2284" t="str">
        <f>IF(ISNUMBER(SEARCH(N$1,raw[[#This Row],[active years]])),1,"")</f>
        <v/>
      </c>
      <c r="O2284" t="str">
        <f>IF(ISNUMBER(SEARCH(O$1,raw[[#This Row],[active years]])),1,"")</f>
        <v/>
      </c>
      <c r="P2284" t="str">
        <f>IF(ISNUMBER(SEARCH(P$1,raw[[#This Row],[active years]])),1,"")</f>
        <v/>
      </c>
      <c r="Q2284" t="str">
        <f>IF(ISNUMBER(SEARCH(Q$1,raw[[#This Row],[active years]])),1,"")</f>
        <v/>
      </c>
      <c r="R2284" t="str">
        <f>IF(ISNUMBER(SEARCH(R$1,raw[[#This Row],[active years]])),1,"")</f>
        <v/>
      </c>
      <c r="S2284" t="str">
        <f>IF(ISNUMBER(SEARCH(S$1,raw[[#This Row],[active years]])),1,"")</f>
        <v/>
      </c>
      <c r="T2284">
        <f>IF(ISNUMBER(SEARCH(T$1,raw[[#This Row],[active years]])),1,"")</f>
        <v>1</v>
      </c>
      <c r="U2284">
        <f>IF(ISNUMBER(SEARCH(U$1,raw[[#This Row],[active years]])),1,"")</f>
        <v>1</v>
      </c>
      <c r="V2284">
        <f>IF(ISNUMBER(SEARCH(V$1,raw[[#This Row],[active years]])),1,"")</f>
        <v>1</v>
      </c>
      <c r="W2284">
        <f>IF(ISNUMBER(SEARCH(W$1,raw[[#This Row],[active years]])),1,"")</f>
        <v>1</v>
      </c>
      <c r="X2284">
        <f>IF(ISNUMBER(SEARCH(X$1,raw[[#This Row],[active years]])),1,"")</f>
        <v>1</v>
      </c>
      <c r="Y2284" t="str">
        <f>IF(ISNUMBER(SEARCH(Y$1,raw[[#This Row],[active years]])),1,"")</f>
        <v/>
      </c>
      <c r="Z2284" t="str">
        <f>IF(ISNUMBER(SEARCH(Z$1,raw[[#This Row],[active years]])),1,"")</f>
        <v/>
      </c>
      <c r="AA2284" t="str">
        <f>IF(ISNUMBER(SEARCH(AA$1,raw[[#This Row],[active years]])),1,"")</f>
        <v/>
      </c>
    </row>
    <row r="2285" spans="1:27" x14ac:dyDescent="0.45">
      <c r="A2285">
        <f>raw[team]</f>
        <v>2846</v>
      </c>
      <c r="B2285">
        <f>raw[rookie year]</f>
        <v>2009</v>
      </c>
      <c r="C2285" t="str">
        <f>IF(ISNUMBER(SEARCH(C$1,raw[[#This Row],[active years]])),1,"")</f>
        <v/>
      </c>
      <c r="D2285" t="str">
        <f>IF(ISNUMBER(SEARCH(D$1,raw[[#This Row],[active years]])),1,"")</f>
        <v/>
      </c>
      <c r="E2285" t="str">
        <f>IF(ISNUMBER(SEARCH(E$1,raw[[#This Row],[active years]])),1,"")</f>
        <v/>
      </c>
      <c r="F2285" t="str">
        <f>IF(ISNUMBER(SEARCH(F$1,raw[[#This Row],[active years]])),1,"")</f>
        <v/>
      </c>
      <c r="G2285" t="str">
        <f>IF(ISNUMBER(SEARCH(G$1,raw[[#This Row],[active years]])),1,"")</f>
        <v/>
      </c>
      <c r="H2285" t="str">
        <f>IF(ISNUMBER(SEARCH(H$1,raw[[#This Row],[active years]])),1,"")</f>
        <v/>
      </c>
      <c r="I2285" t="str">
        <f>IF(ISNUMBER(SEARCH(I$1,raw[[#This Row],[active years]])),1,"")</f>
        <v/>
      </c>
      <c r="J2285" t="str">
        <f>IF(ISNUMBER(SEARCH(J$1,raw[[#This Row],[active years]])),1,"")</f>
        <v/>
      </c>
      <c r="K2285" t="str">
        <f>IF(ISNUMBER(SEARCH(K$1,raw[[#This Row],[active years]])),1,"")</f>
        <v/>
      </c>
      <c r="L2285" t="str">
        <f>IF(ISNUMBER(SEARCH(L$1,raw[[#This Row],[active years]])),1,"")</f>
        <v/>
      </c>
      <c r="M2285" t="str">
        <f>IF(ISNUMBER(SEARCH(M$1,raw[[#This Row],[active years]])),1,"")</f>
        <v/>
      </c>
      <c r="N2285" t="str">
        <f>IF(ISNUMBER(SEARCH(N$1,raw[[#This Row],[active years]])),1,"")</f>
        <v/>
      </c>
      <c r="O2285" t="str">
        <f>IF(ISNUMBER(SEARCH(O$1,raw[[#This Row],[active years]])),1,"")</f>
        <v/>
      </c>
      <c r="P2285" t="str">
        <f>IF(ISNUMBER(SEARCH(P$1,raw[[#This Row],[active years]])),1,"")</f>
        <v/>
      </c>
      <c r="Q2285" t="str">
        <f>IF(ISNUMBER(SEARCH(Q$1,raw[[#This Row],[active years]])),1,"")</f>
        <v/>
      </c>
      <c r="R2285" t="str">
        <f>IF(ISNUMBER(SEARCH(R$1,raw[[#This Row],[active years]])),1,"")</f>
        <v/>
      </c>
      <c r="S2285" t="str">
        <f>IF(ISNUMBER(SEARCH(S$1,raw[[#This Row],[active years]])),1,"")</f>
        <v/>
      </c>
      <c r="T2285">
        <f>IF(ISNUMBER(SEARCH(T$1,raw[[#This Row],[active years]])),1,"")</f>
        <v>1</v>
      </c>
      <c r="U2285">
        <f>IF(ISNUMBER(SEARCH(U$1,raw[[#This Row],[active years]])),1,"")</f>
        <v>1</v>
      </c>
      <c r="V2285">
        <f>IF(ISNUMBER(SEARCH(V$1,raw[[#This Row],[active years]])),1,"")</f>
        <v>1</v>
      </c>
      <c r="W2285">
        <f>IF(ISNUMBER(SEARCH(W$1,raw[[#This Row],[active years]])),1,"")</f>
        <v>1</v>
      </c>
      <c r="X2285">
        <f>IF(ISNUMBER(SEARCH(X$1,raw[[#This Row],[active years]])),1,"")</f>
        <v>1</v>
      </c>
      <c r="Y2285">
        <f>IF(ISNUMBER(SEARCH(Y$1,raw[[#This Row],[active years]])),1,"")</f>
        <v>1</v>
      </c>
      <c r="Z2285">
        <f>IF(ISNUMBER(SEARCH(Z$1,raw[[#This Row],[active years]])),1,"")</f>
        <v>1</v>
      </c>
      <c r="AA2285">
        <f>IF(ISNUMBER(SEARCH(AA$1,raw[[#This Row],[active years]])),1,"")</f>
        <v>1</v>
      </c>
    </row>
    <row r="2286" spans="1:27" x14ac:dyDescent="0.45">
      <c r="A2286">
        <f>raw[team]</f>
        <v>2847</v>
      </c>
      <c r="B2286">
        <f>raw[rookie year]</f>
        <v>2009</v>
      </c>
      <c r="C2286" t="str">
        <f>IF(ISNUMBER(SEARCH(C$1,raw[[#This Row],[active years]])),1,"")</f>
        <v/>
      </c>
      <c r="D2286" t="str">
        <f>IF(ISNUMBER(SEARCH(D$1,raw[[#This Row],[active years]])),1,"")</f>
        <v/>
      </c>
      <c r="E2286" t="str">
        <f>IF(ISNUMBER(SEARCH(E$1,raw[[#This Row],[active years]])),1,"")</f>
        <v/>
      </c>
      <c r="F2286" t="str">
        <f>IF(ISNUMBER(SEARCH(F$1,raw[[#This Row],[active years]])),1,"")</f>
        <v/>
      </c>
      <c r="G2286" t="str">
        <f>IF(ISNUMBER(SEARCH(G$1,raw[[#This Row],[active years]])),1,"")</f>
        <v/>
      </c>
      <c r="H2286" t="str">
        <f>IF(ISNUMBER(SEARCH(H$1,raw[[#This Row],[active years]])),1,"")</f>
        <v/>
      </c>
      <c r="I2286" t="str">
        <f>IF(ISNUMBER(SEARCH(I$1,raw[[#This Row],[active years]])),1,"")</f>
        <v/>
      </c>
      <c r="J2286" t="str">
        <f>IF(ISNUMBER(SEARCH(J$1,raw[[#This Row],[active years]])),1,"")</f>
        <v/>
      </c>
      <c r="K2286" t="str">
        <f>IF(ISNUMBER(SEARCH(K$1,raw[[#This Row],[active years]])),1,"")</f>
        <v/>
      </c>
      <c r="L2286" t="str">
        <f>IF(ISNUMBER(SEARCH(L$1,raw[[#This Row],[active years]])),1,"")</f>
        <v/>
      </c>
      <c r="M2286" t="str">
        <f>IF(ISNUMBER(SEARCH(M$1,raw[[#This Row],[active years]])),1,"")</f>
        <v/>
      </c>
      <c r="N2286" t="str">
        <f>IF(ISNUMBER(SEARCH(N$1,raw[[#This Row],[active years]])),1,"")</f>
        <v/>
      </c>
      <c r="O2286" t="str">
        <f>IF(ISNUMBER(SEARCH(O$1,raw[[#This Row],[active years]])),1,"")</f>
        <v/>
      </c>
      <c r="P2286" t="str">
        <f>IF(ISNUMBER(SEARCH(P$1,raw[[#This Row],[active years]])),1,"")</f>
        <v/>
      </c>
      <c r="Q2286" t="str">
        <f>IF(ISNUMBER(SEARCH(Q$1,raw[[#This Row],[active years]])),1,"")</f>
        <v/>
      </c>
      <c r="R2286" t="str">
        <f>IF(ISNUMBER(SEARCH(R$1,raw[[#This Row],[active years]])),1,"")</f>
        <v/>
      </c>
      <c r="S2286" t="str">
        <f>IF(ISNUMBER(SEARCH(S$1,raw[[#This Row],[active years]])),1,"")</f>
        <v/>
      </c>
      <c r="T2286">
        <f>IF(ISNUMBER(SEARCH(T$1,raw[[#This Row],[active years]])),1,"")</f>
        <v>1</v>
      </c>
      <c r="U2286">
        <f>IF(ISNUMBER(SEARCH(U$1,raw[[#This Row],[active years]])),1,"")</f>
        <v>1</v>
      </c>
      <c r="V2286">
        <f>IF(ISNUMBER(SEARCH(V$1,raw[[#This Row],[active years]])),1,"")</f>
        <v>1</v>
      </c>
      <c r="W2286">
        <f>IF(ISNUMBER(SEARCH(W$1,raw[[#This Row],[active years]])),1,"")</f>
        <v>1</v>
      </c>
      <c r="X2286">
        <f>IF(ISNUMBER(SEARCH(X$1,raw[[#This Row],[active years]])),1,"")</f>
        <v>1</v>
      </c>
      <c r="Y2286">
        <f>IF(ISNUMBER(SEARCH(Y$1,raw[[#This Row],[active years]])),1,"")</f>
        <v>1</v>
      </c>
      <c r="Z2286">
        <f>IF(ISNUMBER(SEARCH(Z$1,raw[[#This Row],[active years]])),1,"")</f>
        <v>1</v>
      </c>
      <c r="AA2286">
        <f>IF(ISNUMBER(SEARCH(AA$1,raw[[#This Row],[active years]])),1,"")</f>
        <v>1</v>
      </c>
    </row>
    <row r="2287" spans="1:27" x14ac:dyDescent="0.45">
      <c r="A2287">
        <f>raw[team]</f>
        <v>2848</v>
      </c>
      <c r="B2287">
        <f>raw[rookie year]</f>
        <v>2009</v>
      </c>
      <c r="C2287" t="str">
        <f>IF(ISNUMBER(SEARCH(C$1,raw[[#This Row],[active years]])),1,"")</f>
        <v/>
      </c>
      <c r="D2287" t="str">
        <f>IF(ISNUMBER(SEARCH(D$1,raw[[#This Row],[active years]])),1,"")</f>
        <v/>
      </c>
      <c r="E2287" t="str">
        <f>IF(ISNUMBER(SEARCH(E$1,raw[[#This Row],[active years]])),1,"")</f>
        <v/>
      </c>
      <c r="F2287" t="str">
        <f>IF(ISNUMBER(SEARCH(F$1,raw[[#This Row],[active years]])),1,"")</f>
        <v/>
      </c>
      <c r="G2287" t="str">
        <f>IF(ISNUMBER(SEARCH(G$1,raw[[#This Row],[active years]])),1,"")</f>
        <v/>
      </c>
      <c r="H2287" t="str">
        <f>IF(ISNUMBER(SEARCH(H$1,raw[[#This Row],[active years]])),1,"")</f>
        <v/>
      </c>
      <c r="I2287" t="str">
        <f>IF(ISNUMBER(SEARCH(I$1,raw[[#This Row],[active years]])),1,"")</f>
        <v/>
      </c>
      <c r="J2287" t="str">
        <f>IF(ISNUMBER(SEARCH(J$1,raw[[#This Row],[active years]])),1,"")</f>
        <v/>
      </c>
      <c r="K2287" t="str">
        <f>IF(ISNUMBER(SEARCH(K$1,raw[[#This Row],[active years]])),1,"")</f>
        <v/>
      </c>
      <c r="L2287" t="str">
        <f>IF(ISNUMBER(SEARCH(L$1,raw[[#This Row],[active years]])),1,"")</f>
        <v/>
      </c>
      <c r="M2287" t="str">
        <f>IF(ISNUMBER(SEARCH(M$1,raw[[#This Row],[active years]])),1,"")</f>
        <v/>
      </c>
      <c r="N2287" t="str">
        <f>IF(ISNUMBER(SEARCH(N$1,raw[[#This Row],[active years]])),1,"")</f>
        <v/>
      </c>
      <c r="O2287" t="str">
        <f>IF(ISNUMBER(SEARCH(O$1,raw[[#This Row],[active years]])),1,"")</f>
        <v/>
      </c>
      <c r="P2287" t="str">
        <f>IF(ISNUMBER(SEARCH(P$1,raw[[#This Row],[active years]])),1,"")</f>
        <v/>
      </c>
      <c r="Q2287" t="str">
        <f>IF(ISNUMBER(SEARCH(Q$1,raw[[#This Row],[active years]])),1,"")</f>
        <v/>
      </c>
      <c r="R2287" t="str">
        <f>IF(ISNUMBER(SEARCH(R$1,raw[[#This Row],[active years]])),1,"")</f>
        <v/>
      </c>
      <c r="S2287" t="str">
        <f>IF(ISNUMBER(SEARCH(S$1,raw[[#This Row],[active years]])),1,"")</f>
        <v/>
      </c>
      <c r="T2287">
        <f>IF(ISNUMBER(SEARCH(T$1,raw[[#This Row],[active years]])),1,"")</f>
        <v>1</v>
      </c>
      <c r="U2287">
        <f>IF(ISNUMBER(SEARCH(U$1,raw[[#This Row],[active years]])),1,"")</f>
        <v>1</v>
      </c>
      <c r="V2287">
        <f>IF(ISNUMBER(SEARCH(V$1,raw[[#This Row],[active years]])),1,"")</f>
        <v>1</v>
      </c>
      <c r="W2287">
        <f>IF(ISNUMBER(SEARCH(W$1,raw[[#This Row],[active years]])),1,"")</f>
        <v>1</v>
      </c>
      <c r="X2287">
        <f>IF(ISNUMBER(SEARCH(X$1,raw[[#This Row],[active years]])),1,"")</f>
        <v>1</v>
      </c>
      <c r="Y2287">
        <f>IF(ISNUMBER(SEARCH(Y$1,raw[[#This Row],[active years]])),1,"")</f>
        <v>1</v>
      </c>
      <c r="Z2287">
        <f>IF(ISNUMBER(SEARCH(Z$1,raw[[#This Row],[active years]])),1,"")</f>
        <v>1</v>
      </c>
      <c r="AA2287">
        <f>IF(ISNUMBER(SEARCH(AA$1,raw[[#This Row],[active years]])),1,"")</f>
        <v>1</v>
      </c>
    </row>
    <row r="2288" spans="1:27" x14ac:dyDescent="0.45">
      <c r="A2288">
        <f>raw[team]</f>
        <v>2849</v>
      </c>
      <c r="B2288">
        <f>raw[rookie year]</f>
        <v>2009</v>
      </c>
      <c r="C2288" t="str">
        <f>IF(ISNUMBER(SEARCH(C$1,raw[[#This Row],[active years]])),1,"")</f>
        <v/>
      </c>
      <c r="D2288" t="str">
        <f>IF(ISNUMBER(SEARCH(D$1,raw[[#This Row],[active years]])),1,"")</f>
        <v/>
      </c>
      <c r="E2288" t="str">
        <f>IF(ISNUMBER(SEARCH(E$1,raw[[#This Row],[active years]])),1,"")</f>
        <v/>
      </c>
      <c r="F2288" t="str">
        <f>IF(ISNUMBER(SEARCH(F$1,raw[[#This Row],[active years]])),1,"")</f>
        <v/>
      </c>
      <c r="G2288" t="str">
        <f>IF(ISNUMBER(SEARCH(G$1,raw[[#This Row],[active years]])),1,"")</f>
        <v/>
      </c>
      <c r="H2288" t="str">
        <f>IF(ISNUMBER(SEARCH(H$1,raw[[#This Row],[active years]])),1,"")</f>
        <v/>
      </c>
      <c r="I2288" t="str">
        <f>IF(ISNUMBER(SEARCH(I$1,raw[[#This Row],[active years]])),1,"")</f>
        <v/>
      </c>
      <c r="J2288" t="str">
        <f>IF(ISNUMBER(SEARCH(J$1,raw[[#This Row],[active years]])),1,"")</f>
        <v/>
      </c>
      <c r="K2288" t="str">
        <f>IF(ISNUMBER(SEARCH(K$1,raw[[#This Row],[active years]])),1,"")</f>
        <v/>
      </c>
      <c r="L2288" t="str">
        <f>IF(ISNUMBER(SEARCH(L$1,raw[[#This Row],[active years]])),1,"")</f>
        <v/>
      </c>
      <c r="M2288" t="str">
        <f>IF(ISNUMBER(SEARCH(M$1,raw[[#This Row],[active years]])),1,"")</f>
        <v/>
      </c>
      <c r="N2288" t="str">
        <f>IF(ISNUMBER(SEARCH(N$1,raw[[#This Row],[active years]])),1,"")</f>
        <v/>
      </c>
      <c r="O2288" t="str">
        <f>IF(ISNUMBER(SEARCH(O$1,raw[[#This Row],[active years]])),1,"")</f>
        <v/>
      </c>
      <c r="P2288" t="str">
        <f>IF(ISNUMBER(SEARCH(P$1,raw[[#This Row],[active years]])),1,"")</f>
        <v/>
      </c>
      <c r="Q2288" t="str">
        <f>IF(ISNUMBER(SEARCH(Q$1,raw[[#This Row],[active years]])),1,"")</f>
        <v/>
      </c>
      <c r="R2288" t="str">
        <f>IF(ISNUMBER(SEARCH(R$1,raw[[#This Row],[active years]])),1,"")</f>
        <v/>
      </c>
      <c r="S2288" t="str">
        <f>IF(ISNUMBER(SEARCH(S$1,raw[[#This Row],[active years]])),1,"")</f>
        <v/>
      </c>
      <c r="T2288">
        <f>IF(ISNUMBER(SEARCH(T$1,raw[[#This Row],[active years]])),1,"")</f>
        <v>1</v>
      </c>
      <c r="U2288">
        <f>IF(ISNUMBER(SEARCH(U$1,raw[[#This Row],[active years]])),1,"")</f>
        <v>1</v>
      </c>
      <c r="V2288">
        <f>IF(ISNUMBER(SEARCH(V$1,raw[[#This Row],[active years]])),1,"")</f>
        <v>1</v>
      </c>
      <c r="W2288">
        <f>IF(ISNUMBER(SEARCH(W$1,raw[[#This Row],[active years]])),1,"")</f>
        <v>1</v>
      </c>
      <c r="X2288">
        <f>IF(ISNUMBER(SEARCH(X$1,raw[[#This Row],[active years]])),1,"")</f>
        <v>1</v>
      </c>
      <c r="Y2288">
        <f>IF(ISNUMBER(SEARCH(Y$1,raw[[#This Row],[active years]])),1,"")</f>
        <v>1</v>
      </c>
      <c r="Z2288">
        <f>IF(ISNUMBER(SEARCH(Z$1,raw[[#This Row],[active years]])),1,"")</f>
        <v>1</v>
      </c>
      <c r="AA2288">
        <f>IF(ISNUMBER(SEARCH(AA$1,raw[[#This Row],[active years]])),1,"")</f>
        <v>1</v>
      </c>
    </row>
    <row r="2289" spans="1:27" x14ac:dyDescent="0.45">
      <c r="A2289">
        <f>raw[team]</f>
        <v>2850</v>
      </c>
      <c r="B2289">
        <f>raw[rookie year]</f>
        <v>2009</v>
      </c>
      <c r="C2289" t="str">
        <f>IF(ISNUMBER(SEARCH(C$1,raw[[#This Row],[active years]])),1,"")</f>
        <v/>
      </c>
      <c r="D2289" t="str">
        <f>IF(ISNUMBER(SEARCH(D$1,raw[[#This Row],[active years]])),1,"")</f>
        <v/>
      </c>
      <c r="E2289" t="str">
        <f>IF(ISNUMBER(SEARCH(E$1,raw[[#This Row],[active years]])),1,"")</f>
        <v/>
      </c>
      <c r="F2289" t="str">
        <f>IF(ISNUMBER(SEARCH(F$1,raw[[#This Row],[active years]])),1,"")</f>
        <v/>
      </c>
      <c r="G2289" t="str">
        <f>IF(ISNUMBER(SEARCH(G$1,raw[[#This Row],[active years]])),1,"")</f>
        <v/>
      </c>
      <c r="H2289" t="str">
        <f>IF(ISNUMBER(SEARCH(H$1,raw[[#This Row],[active years]])),1,"")</f>
        <v/>
      </c>
      <c r="I2289" t="str">
        <f>IF(ISNUMBER(SEARCH(I$1,raw[[#This Row],[active years]])),1,"")</f>
        <v/>
      </c>
      <c r="J2289" t="str">
        <f>IF(ISNUMBER(SEARCH(J$1,raw[[#This Row],[active years]])),1,"")</f>
        <v/>
      </c>
      <c r="K2289" t="str">
        <f>IF(ISNUMBER(SEARCH(K$1,raw[[#This Row],[active years]])),1,"")</f>
        <v/>
      </c>
      <c r="L2289" t="str">
        <f>IF(ISNUMBER(SEARCH(L$1,raw[[#This Row],[active years]])),1,"")</f>
        <v/>
      </c>
      <c r="M2289" t="str">
        <f>IF(ISNUMBER(SEARCH(M$1,raw[[#This Row],[active years]])),1,"")</f>
        <v/>
      </c>
      <c r="N2289" t="str">
        <f>IF(ISNUMBER(SEARCH(N$1,raw[[#This Row],[active years]])),1,"")</f>
        <v/>
      </c>
      <c r="O2289" t="str">
        <f>IF(ISNUMBER(SEARCH(O$1,raw[[#This Row],[active years]])),1,"")</f>
        <v/>
      </c>
      <c r="P2289" t="str">
        <f>IF(ISNUMBER(SEARCH(P$1,raw[[#This Row],[active years]])),1,"")</f>
        <v/>
      </c>
      <c r="Q2289" t="str">
        <f>IF(ISNUMBER(SEARCH(Q$1,raw[[#This Row],[active years]])),1,"")</f>
        <v/>
      </c>
      <c r="R2289" t="str">
        <f>IF(ISNUMBER(SEARCH(R$1,raw[[#This Row],[active years]])),1,"")</f>
        <v/>
      </c>
      <c r="S2289" t="str">
        <f>IF(ISNUMBER(SEARCH(S$1,raw[[#This Row],[active years]])),1,"")</f>
        <v/>
      </c>
      <c r="T2289">
        <f>IF(ISNUMBER(SEARCH(T$1,raw[[#This Row],[active years]])),1,"")</f>
        <v>1</v>
      </c>
      <c r="U2289">
        <f>IF(ISNUMBER(SEARCH(U$1,raw[[#This Row],[active years]])),1,"")</f>
        <v>1</v>
      </c>
      <c r="V2289">
        <f>IF(ISNUMBER(SEARCH(V$1,raw[[#This Row],[active years]])),1,"")</f>
        <v>1</v>
      </c>
      <c r="W2289" t="str">
        <f>IF(ISNUMBER(SEARCH(W$1,raw[[#This Row],[active years]])),1,"")</f>
        <v/>
      </c>
      <c r="X2289" t="str">
        <f>IF(ISNUMBER(SEARCH(X$1,raw[[#This Row],[active years]])),1,"")</f>
        <v/>
      </c>
      <c r="Y2289" t="str">
        <f>IF(ISNUMBER(SEARCH(Y$1,raw[[#This Row],[active years]])),1,"")</f>
        <v/>
      </c>
      <c r="Z2289" t="str">
        <f>IF(ISNUMBER(SEARCH(Z$1,raw[[#This Row],[active years]])),1,"")</f>
        <v/>
      </c>
      <c r="AA2289" t="str">
        <f>IF(ISNUMBER(SEARCH(AA$1,raw[[#This Row],[active years]])),1,"")</f>
        <v/>
      </c>
    </row>
    <row r="2290" spans="1:27" x14ac:dyDescent="0.45">
      <c r="A2290">
        <f>raw[team]</f>
        <v>2851</v>
      </c>
      <c r="B2290">
        <f>raw[rookie year]</f>
        <v>2009</v>
      </c>
      <c r="C2290" t="str">
        <f>IF(ISNUMBER(SEARCH(C$1,raw[[#This Row],[active years]])),1,"")</f>
        <v/>
      </c>
      <c r="D2290" t="str">
        <f>IF(ISNUMBER(SEARCH(D$1,raw[[#This Row],[active years]])),1,"")</f>
        <v/>
      </c>
      <c r="E2290" t="str">
        <f>IF(ISNUMBER(SEARCH(E$1,raw[[#This Row],[active years]])),1,"")</f>
        <v/>
      </c>
      <c r="F2290" t="str">
        <f>IF(ISNUMBER(SEARCH(F$1,raw[[#This Row],[active years]])),1,"")</f>
        <v/>
      </c>
      <c r="G2290" t="str">
        <f>IF(ISNUMBER(SEARCH(G$1,raw[[#This Row],[active years]])),1,"")</f>
        <v/>
      </c>
      <c r="H2290" t="str">
        <f>IF(ISNUMBER(SEARCH(H$1,raw[[#This Row],[active years]])),1,"")</f>
        <v/>
      </c>
      <c r="I2290" t="str">
        <f>IF(ISNUMBER(SEARCH(I$1,raw[[#This Row],[active years]])),1,"")</f>
        <v/>
      </c>
      <c r="J2290" t="str">
        <f>IF(ISNUMBER(SEARCH(J$1,raw[[#This Row],[active years]])),1,"")</f>
        <v/>
      </c>
      <c r="K2290" t="str">
        <f>IF(ISNUMBER(SEARCH(K$1,raw[[#This Row],[active years]])),1,"")</f>
        <v/>
      </c>
      <c r="L2290" t="str">
        <f>IF(ISNUMBER(SEARCH(L$1,raw[[#This Row],[active years]])),1,"")</f>
        <v/>
      </c>
      <c r="M2290" t="str">
        <f>IF(ISNUMBER(SEARCH(M$1,raw[[#This Row],[active years]])),1,"")</f>
        <v/>
      </c>
      <c r="N2290" t="str">
        <f>IF(ISNUMBER(SEARCH(N$1,raw[[#This Row],[active years]])),1,"")</f>
        <v/>
      </c>
      <c r="O2290" t="str">
        <f>IF(ISNUMBER(SEARCH(O$1,raw[[#This Row],[active years]])),1,"")</f>
        <v/>
      </c>
      <c r="P2290" t="str">
        <f>IF(ISNUMBER(SEARCH(P$1,raw[[#This Row],[active years]])),1,"")</f>
        <v/>
      </c>
      <c r="Q2290" t="str">
        <f>IF(ISNUMBER(SEARCH(Q$1,raw[[#This Row],[active years]])),1,"")</f>
        <v/>
      </c>
      <c r="R2290" t="str">
        <f>IF(ISNUMBER(SEARCH(R$1,raw[[#This Row],[active years]])),1,"")</f>
        <v/>
      </c>
      <c r="S2290" t="str">
        <f>IF(ISNUMBER(SEARCH(S$1,raw[[#This Row],[active years]])),1,"")</f>
        <v/>
      </c>
      <c r="T2290">
        <f>IF(ISNUMBER(SEARCH(T$1,raw[[#This Row],[active years]])),1,"")</f>
        <v>1</v>
      </c>
      <c r="U2290">
        <f>IF(ISNUMBER(SEARCH(U$1,raw[[#This Row],[active years]])),1,"")</f>
        <v>1</v>
      </c>
      <c r="V2290">
        <f>IF(ISNUMBER(SEARCH(V$1,raw[[#This Row],[active years]])),1,"")</f>
        <v>1</v>
      </c>
      <c r="W2290">
        <f>IF(ISNUMBER(SEARCH(W$1,raw[[#This Row],[active years]])),1,"")</f>
        <v>1</v>
      </c>
      <c r="X2290">
        <f>IF(ISNUMBER(SEARCH(X$1,raw[[#This Row],[active years]])),1,"")</f>
        <v>1</v>
      </c>
      <c r="Y2290">
        <f>IF(ISNUMBER(SEARCH(Y$1,raw[[#This Row],[active years]])),1,"")</f>
        <v>1</v>
      </c>
      <c r="Z2290">
        <f>IF(ISNUMBER(SEARCH(Z$1,raw[[#This Row],[active years]])),1,"")</f>
        <v>1</v>
      </c>
      <c r="AA2290">
        <f>IF(ISNUMBER(SEARCH(AA$1,raw[[#This Row],[active years]])),1,"")</f>
        <v>1</v>
      </c>
    </row>
    <row r="2291" spans="1:27" x14ac:dyDescent="0.45">
      <c r="A2291">
        <f>raw[team]</f>
        <v>2852</v>
      </c>
      <c r="B2291">
        <f>raw[rookie year]</f>
        <v>2009</v>
      </c>
      <c r="C2291" t="str">
        <f>IF(ISNUMBER(SEARCH(C$1,raw[[#This Row],[active years]])),1,"")</f>
        <v/>
      </c>
      <c r="D2291" t="str">
        <f>IF(ISNUMBER(SEARCH(D$1,raw[[#This Row],[active years]])),1,"")</f>
        <v/>
      </c>
      <c r="E2291" t="str">
        <f>IF(ISNUMBER(SEARCH(E$1,raw[[#This Row],[active years]])),1,"")</f>
        <v/>
      </c>
      <c r="F2291" t="str">
        <f>IF(ISNUMBER(SEARCH(F$1,raw[[#This Row],[active years]])),1,"")</f>
        <v/>
      </c>
      <c r="G2291" t="str">
        <f>IF(ISNUMBER(SEARCH(G$1,raw[[#This Row],[active years]])),1,"")</f>
        <v/>
      </c>
      <c r="H2291" t="str">
        <f>IF(ISNUMBER(SEARCH(H$1,raw[[#This Row],[active years]])),1,"")</f>
        <v/>
      </c>
      <c r="I2291" t="str">
        <f>IF(ISNUMBER(SEARCH(I$1,raw[[#This Row],[active years]])),1,"")</f>
        <v/>
      </c>
      <c r="J2291" t="str">
        <f>IF(ISNUMBER(SEARCH(J$1,raw[[#This Row],[active years]])),1,"")</f>
        <v/>
      </c>
      <c r="K2291" t="str">
        <f>IF(ISNUMBER(SEARCH(K$1,raw[[#This Row],[active years]])),1,"")</f>
        <v/>
      </c>
      <c r="L2291" t="str">
        <f>IF(ISNUMBER(SEARCH(L$1,raw[[#This Row],[active years]])),1,"")</f>
        <v/>
      </c>
      <c r="M2291" t="str">
        <f>IF(ISNUMBER(SEARCH(M$1,raw[[#This Row],[active years]])),1,"")</f>
        <v/>
      </c>
      <c r="N2291" t="str">
        <f>IF(ISNUMBER(SEARCH(N$1,raw[[#This Row],[active years]])),1,"")</f>
        <v/>
      </c>
      <c r="O2291" t="str">
        <f>IF(ISNUMBER(SEARCH(O$1,raw[[#This Row],[active years]])),1,"")</f>
        <v/>
      </c>
      <c r="P2291" t="str">
        <f>IF(ISNUMBER(SEARCH(P$1,raw[[#This Row],[active years]])),1,"")</f>
        <v/>
      </c>
      <c r="Q2291" t="str">
        <f>IF(ISNUMBER(SEARCH(Q$1,raw[[#This Row],[active years]])),1,"")</f>
        <v/>
      </c>
      <c r="R2291" t="str">
        <f>IF(ISNUMBER(SEARCH(R$1,raw[[#This Row],[active years]])),1,"")</f>
        <v/>
      </c>
      <c r="S2291" t="str">
        <f>IF(ISNUMBER(SEARCH(S$1,raw[[#This Row],[active years]])),1,"")</f>
        <v/>
      </c>
      <c r="T2291">
        <f>IF(ISNUMBER(SEARCH(T$1,raw[[#This Row],[active years]])),1,"")</f>
        <v>1</v>
      </c>
      <c r="U2291">
        <f>IF(ISNUMBER(SEARCH(U$1,raw[[#This Row],[active years]])),1,"")</f>
        <v>1</v>
      </c>
      <c r="V2291">
        <f>IF(ISNUMBER(SEARCH(V$1,raw[[#This Row],[active years]])),1,"")</f>
        <v>1</v>
      </c>
      <c r="W2291">
        <f>IF(ISNUMBER(SEARCH(W$1,raw[[#This Row],[active years]])),1,"")</f>
        <v>1</v>
      </c>
      <c r="X2291">
        <f>IF(ISNUMBER(SEARCH(X$1,raw[[#This Row],[active years]])),1,"")</f>
        <v>1</v>
      </c>
      <c r="Y2291">
        <f>IF(ISNUMBER(SEARCH(Y$1,raw[[#This Row],[active years]])),1,"")</f>
        <v>1</v>
      </c>
      <c r="Z2291">
        <f>IF(ISNUMBER(SEARCH(Z$1,raw[[#This Row],[active years]])),1,"")</f>
        <v>1</v>
      </c>
      <c r="AA2291">
        <f>IF(ISNUMBER(SEARCH(AA$1,raw[[#This Row],[active years]])),1,"")</f>
        <v>1</v>
      </c>
    </row>
    <row r="2292" spans="1:27" x14ac:dyDescent="0.45">
      <c r="A2292">
        <f>raw[team]</f>
        <v>2853</v>
      </c>
      <c r="B2292">
        <f>raw[rookie year]</f>
        <v>2009</v>
      </c>
      <c r="C2292" t="str">
        <f>IF(ISNUMBER(SEARCH(C$1,raw[[#This Row],[active years]])),1,"")</f>
        <v/>
      </c>
      <c r="D2292" t="str">
        <f>IF(ISNUMBER(SEARCH(D$1,raw[[#This Row],[active years]])),1,"")</f>
        <v/>
      </c>
      <c r="E2292" t="str">
        <f>IF(ISNUMBER(SEARCH(E$1,raw[[#This Row],[active years]])),1,"")</f>
        <v/>
      </c>
      <c r="F2292" t="str">
        <f>IF(ISNUMBER(SEARCH(F$1,raw[[#This Row],[active years]])),1,"")</f>
        <v/>
      </c>
      <c r="G2292" t="str">
        <f>IF(ISNUMBER(SEARCH(G$1,raw[[#This Row],[active years]])),1,"")</f>
        <v/>
      </c>
      <c r="H2292" t="str">
        <f>IF(ISNUMBER(SEARCH(H$1,raw[[#This Row],[active years]])),1,"")</f>
        <v/>
      </c>
      <c r="I2292" t="str">
        <f>IF(ISNUMBER(SEARCH(I$1,raw[[#This Row],[active years]])),1,"")</f>
        <v/>
      </c>
      <c r="J2292" t="str">
        <f>IF(ISNUMBER(SEARCH(J$1,raw[[#This Row],[active years]])),1,"")</f>
        <v/>
      </c>
      <c r="K2292" t="str">
        <f>IF(ISNUMBER(SEARCH(K$1,raw[[#This Row],[active years]])),1,"")</f>
        <v/>
      </c>
      <c r="L2292" t="str">
        <f>IF(ISNUMBER(SEARCH(L$1,raw[[#This Row],[active years]])),1,"")</f>
        <v/>
      </c>
      <c r="M2292" t="str">
        <f>IF(ISNUMBER(SEARCH(M$1,raw[[#This Row],[active years]])),1,"")</f>
        <v/>
      </c>
      <c r="N2292" t="str">
        <f>IF(ISNUMBER(SEARCH(N$1,raw[[#This Row],[active years]])),1,"")</f>
        <v/>
      </c>
      <c r="O2292" t="str">
        <f>IF(ISNUMBER(SEARCH(O$1,raw[[#This Row],[active years]])),1,"")</f>
        <v/>
      </c>
      <c r="P2292" t="str">
        <f>IF(ISNUMBER(SEARCH(P$1,raw[[#This Row],[active years]])),1,"")</f>
        <v/>
      </c>
      <c r="Q2292" t="str">
        <f>IF(ISNUMBER(SEARCH(Q$1,raw[[#This Row],[active years]])),1,"")</f>
        <v/>
      </c>
      <c r="R2292" t="str">
        <f>IF(ISNUMBER(SEARCH(R$1,raw[[#This Row],[active years]])),1,"")</f>
        <v/>
      </c>
      <c r="S2292" t="str">
        <f>IF(ISNUMBER(SEARCH(S$1,raw[[#This Row],[active years]])),1,"")</f>
        <v/>
      </c>
      <c r="T2292">
        <f>IF(ISNUMBER(SEARCH(T$1,raw[[#This Row],[active years]])),1,"")</f>
        <v>1</v>
      </c>
      <c r="U2292">
        <f>IF(ISNUMBER(SEARCH(U$1,raw[[#This Row],[active years]])),1,"")</f>
        <v>1</v>
      </c>
      <c r="V2292">
        <f>IF(ISNUMBER(SEARCH(V$1,raw[[#This Row],[active years]])),1,"")</f>
        <v>1</v>
      </c>
      <c r="W2292">
        <f>IF(ISNUMBER(SEARCH(W$1,raw[[#This Row],[active years]])),1,"")</f>
        <v>1</v>
      </c>
      <c r="X2292">
        <f>IF(ISNUMBER(SEARCH(X$1,raw[[#This Row],[active years]])),1,"")</f>
        <v>1</v>
      </c>
      <c r="Y2292">
        <f>IF(ISNUMBER(SEARCH(Y$1,raw[[#This Row],[active years]])),1,"")</f>
        <v>1</v>
      </c>
      <c r="Z2292">
        <f>IF(ISNUMBER(SEARCH(Z$1,raw[[#This Row],[active years]])),1,"")</f>
        <v>1</v>
      </c>
      <c r="AA2292">
        <f>IF(ISNUMBER(SEARCH(AA$1,raw[[#This Row],[active years]])),1,"")</f>
        <v>1</v>
      </c>
    </row>
    <row r="2293" spans="1:27" x14ac:dyDescent="0.45">
      <c r="A2293">
        <f>raw[team]</f>
        <v>2854</v>
      </c>
      <c r="B2293">
        <f>raw[rookie year]</f>
        <v>2009</v>
      </c>
      <c r="C2293" t="str">
        <f>IF(ISNUMBER(SEARCH(C$1,raw[[#This Row],[active years]])),1,"")</f>
        <v/>
      </c>
      <c r="D2293" t="str">
        <f>IF(ISNUMBER(SEARCH(D$1,raw[[#This Row],[active years]])),1,"")</f>
        <v/>
      </c>
      <c r="E2293" t="str">
        <f>IF(ISNUMBER(SEARCH(E$1,raw[[#This Row],[active years]])),1,"")</f>
        <v/>
      </c>
      <c r="F2293" t="str">
        <f>IF(ISNUMBER(SEARCH(F$1,raw[[#This Row],[active years]])),1,"")</f>
        <v/>
      </c>
      <c r="G2293" t="str">
        <f>IF(ISNUMBER(SEARCH(G$1,raw[[#This Row],[active years]])),1,"")</f>
        <v/>
      </c>
      <c r="H2293" t="str">
        <f>IF(ISNUMBER(SEARCH(H$1,raw[[#This Row],[active years]])),1,"")</f>
        <v/>
      </c>
      <c r="I2293" t="str">
        <f>IF(ISNUMBER(SEARCH(I$1,raw[[#This Row],[active years]])),1,"")</f>
        <v/>
      </c>
      <c r="J2293" t="str">
        <f>IF(ISNUMBER(SEARCH(J$1,raw[[#This Row],[active years]])),1,"")</f>
        <v/>
      </c>
      <c r="K2293" t="str">
        <f>IF(ISNUMBER(SEARCH(K$1,raw[[#This Row],[active years]])),1,"")</f>
        <v/>
      </c>
      <c r="L2293" t="str">
        <f>IF(ISNUMBER(SEARCH(L$1,raw[[#This Row],[active years]])),1,"")</f>
        <v/>
      </c>
      <c r="M2293" t="str">
        <f>IF(ISNUMBER(SEARCH(M$1,raw[[#This Row],[active years]])),1,"")</f>
        <v/>
      </c>
      <c r="N2293" t="str">
        <f>IF(ISNUMBER(SEARCH(N$1,raw[[#This Row],[active years]])),1,"")</f>
        <v/>
      </c>
      <c r="O2293" t="str">
        <f>IF(ISNUMBER(SEARCH(O$1,raw[[#This Row],[active years]])),1,"")</f>
        <v/>
      </c>
      <c r="P2293" t="str">
        <f>IF(ISNUMBER(SEARCH(P$1,raw[[#This Row],[active years]])),1,"")</f>
        <v/>
      </c>
      <c r="Q2293" t="str">
        <f>IF(ISNUMBER(SEARCH(Q$1,raw[[#This Row],[active years]])),1,"")</f>
        <v/>
      </c>
      <c r="R2293" t="str">
        <f>IF(ISNUMBER(SEARCH(R$1,raw[[#This Row],[active years]])),1,"")</f>
        <v/>
      </c>
      <c r="S2293" t="str">
        <f>IF(ISNUMBER(SEARCH(S$1,raw[[#This Row],[active years]])),1,"")</f>
        <v/>
      </c>
      <c r="T2293">
        <f>IF(ISNUMBER(SEARCH(T$1,raw[[#This Row],[active years]])),1,"")</f>
        <v>1</v>
      </c>
      <c r="U2293">
        <f>IF(ISNUMBER(SEARCH(U$1,raw[[#This Row],[active years]])),1,"")</f>
        <v>1</v>
      </c>
      <c r="V2293">
        <f>IF(ISNUMBER(SEARCH(V$1,raw[[#This Row],[active years]])),1,"")</f>
        <v>1</v>
      </c>
      <c r="W2293">
        <f>IF(ISNUMBER(SEARCH(W$1,raw[[#This Row],[active years]])),1,"")</f>
        <v>1</v>
      </c>
      <c r="X2293">
        <f>IF(ISNUMBER(SEARCH(X$1,raw[[#This Row],[active years]])),1,"")</f>
        <v>1</v>
      </c>
      <c r="Y2293">
        <f>IF(ISNUMBER(SEARCH(Y$1,raw[[#This Row],[active years]])),1,"")</f>
        <v>1</v>
      </c>
      <c r="Z2293">
        <f>IF(ISNUMBER(SEARCH(Z$1,raw[[#This Row],[active years]])),1,"")</f>
        <v>1</v>
      </c>
      <c r="AA2293">
        <f>IF(ISNUMBER(SEARCH(AA$1,raw[[#This Row],[active years]])),1,"")</f>
        <v>1</v>
      </c>
    </row>
    <row r="2294" spans="1:27" x14ac:dyDescent="0.45">
      <c r="A2294">
        <f>raw[team]</f>
        <v>2855</v>
      </c>
      <c r="B2294">
        <f>raw[rookie year]</f>
        <v>2009</v>
      </c>
      <c r="C2294" t="str">
        <f>IF(ISNUMBER(SEARCH(C$1,raw[[#This Row],[active years]])),1,"")</f>
        <v/>
      </c>
      <c r="D2294" t="str">
        <f>IF(ISNUMBER(SEARCH(D$1,raw[[#This Row],[active years]])),1,"")</f>
        <v/>
      </c>
      <c r="E2294" t="str">
        <f>IF(ISNUMBER(SEARCH(E$1,raw[[#This Row],[active years]])),1,"")</f>
        <v/>
      </c>
      <c r="F2294" t="str">
        <f>IF(ISNUMBER(SEARCH(F$1,raw[[#This Row],[active years]])),1,"")</f>
        <v/>
      </c>
      <c r="G2294" t="str">
        <f>IF(ISNUMBER(SEARCH(G$1,raw[[#This Row],[active years]])),1,"")</f>
        <v/>
      </c>
      <c r="H2294" t="str">
        <f>IF(ISNUMBER(SEARCH(H$1,raw[[#This Row],[active years]])),1,"")</f>
        <v/>
      </c>
      <c r="I2294" t="str">
        <f>IF(ISNUMBER(SEARCH(I$1,raw[[#This Row],[active years]])),1,"")</f>
        <v/>
      </c>
      <c r="J2294" t="str">
        <f>IF(ISNUMBER(SEARCH(J$1,raw[[#This Row],[active years]])),1,"")</f>
        <v/>
      </c>
      <c r="K2294" t="str">
        <f>IF(ISNUMBER(SEARCH(K$1,raw[[#This Row],[active years]])),1,"")</f>
        <v/>
      </c>
      <c r="L2294" t="str">
        <f>IF(ISNUMBER(SEARCH(L$1,raw[[#This Row],[active years]])),1,"")</f>
        <v/>
      </c>
      <c r="M2294" t="str">
        <f>IF(ISNUMBER(SEARCH(M$1,raw[[#This Row],[active years]])),1,"")</f>
        <v/>
      </c>
      <c r="N2294" t="str">
        <f>IF(ISNUMBER(SEARCH(N$1,raw[[#This Row],[active years]])),1,"")</f>
        <v/>
      </c>
      <c r="O2294" t="str">
        <f>IF(ISNUMBER(SEARCH(O$1,raw[[#This Row],[active years]])),1,"")</f>
        <v/>
      </c>
      <c r="P2294" t="str">
        <f>IF(ISNUMBER(SEARCH(P$1,raw[[#This Row],[active years]])),1,"")</f>
        <v/>
      </c>
      <c r="Q2294" t="str">
        <f>IF(ISNUMBER(SEARCH(Q$1,raw[[#This Row],[active years]])),1,"")</f>
        <v/>
      </c>
      <c r="R2294" t="str">
        <f>IF(ISNUMBER(SEARCH(R$1,raw[[#This Row],[active years]])),1,"")</f>
        <v/>
      </c>
      <c r="S2294" t="str">
        <f>IF(ISNUMBER(SEARCH(S$1,raw[[#This Row],[active years]])),1,"")</f>
        <v/>
      </c>
      <c r="T2294">
        <f>IF(ISNUMBER(SEARCH(T$1,raw[[#This Row],[active years]])),1,"")</f>
        <v>1</v>
      </c>
      <c r="U2294">
        <f>IF(ISNUMBER(SEARCH(U$1,raw[[#This Row],[active years]])),1,"")</f>
        <v>1</v>
      </c>
      <c r="V2294">
        <f>IF(ISNUMBER(SEARCH(V$1,raw[[#This Row],[active years]])),1,"")</f>
        <v>1</v>
      </c>
      <c r="W2294">
        <f>IF(ISNUMBER(SEARCH(W$1,raw[[#This Row],[active years]])),1,"")</f>
        <v>1</v>
      </c>
      <c r="X2294">
        <f>IF(ISNUMBER(SEARCH(X$1,raw[[#This Row],[active years]])),1,"")</f>
        <v>1</v>
      </c>
      <c r="Y2294">
        <f>IF(ISNUMBER(SEARCH(Y$1,raw[[#This Row],[active years]])),1,"")</f>
        <v>1</v>
      </c>
      <c r="Z2294">
        <f>IF(ISNUMBER(SEARCH(Z$1,raw[[#This Row],[active years]])),1,"")</f>
        <v>1</v>
      </c>
      <c r="AA2294">
        <f>IF(ISNUMBER(SEARCH(AA$1,raw[[#This Row],[active years]])),1,"")</f>
        <v>1</v>
      </c>
    </row>
    <row r="2295" spans="1:27" x14ac:dyDescent="0.45">
      <c r="A2295">
        <f>raw[team]</f>
        <v>2856</v>
      </c>
      <c r="B2295">
        <f>raw[rookie year]</f>
        <v>2009</v>
      </c>
      <c r="C2295" t="str">
        <f>IF(ISNUMBER(SEARCH(C$1,raw[[#This Row],[active years]])),1,"")</f>
        <v/>
      </c>
      <c r="D2295" t="str">
        <f>IF(ISNUMBER(SEARCH(D$1,raw[[#This Row],[active years]])),1,"")</f>
        <v/>
      </c>
      <c r="E2295" t="str">
        <f>IF(ISNUMBER(SEARCH(E$1,raw[[#This Row],[active years]])),1,"")</f>
        <v/>
      </c>
      <c r="F2295" t="str">
        <f>IF(ISNUMBER(SEARCH(F$1,raw[[#This Row],[active years]])),1,"")</f>
        <v/>
      </c>
      <c r="G2295" t="str">
        <f>IF(ISNUMBER(SEARCH(G$1,raw[[#This Row],[active years]])),1,"")</f>
        <v/>
      </c>
      <c r="H2295" t="str">
        <f>IF(ISNUMBER(SEARCH(H$1,raw[[#This Row],[active years]])),1,"")</f>
        <v/>
      </c>
      <c r="I2295" t="str">
        <f>IF(ISNUMBER(SEARCH(I$1,raw[[#This Row],[active years]])),1,"")</f>
        <v/>
      </c>
      <c r="J2295" t="str">
        <f>IF(ISNUMBER(SEARCH(J$1,raw[[#This Row],[active years]])),1,"")</f>
        <v/>
      </c>
      <c r="K2295" t="str">
        <f>IF(ISNUMBER(SEARCH(K$1,raw[[#This Row],[active years]])),1,"")</f>
        <v/>
      </c>
      <c r="L2295" t="str">
        <f>IF(ISNUMBER(SEARCH(L$1,raw[[#This Row],[active years]])),1,"")</f>
        <v/>
      </c>
      <c r="M2295" t="str">
        <f>IF(ISNUMBER(SEARCH(M$1,raw[[#This Row],[active years]])),1,"")</f>
        <v/>
      </c>
      <c r="N2295" t="str">
        <f>IF(ISNUMBER(SEARCH(N$1,raw[[#This Row],[active years]])),1,"")</f>
        <v/>
      </c>
      <c r="O2295" t="str">
        <f>IF(ISNUMBER(SEARCH(O$1,raw[[#This Row],[active years]])),1,"")</f>
        <v/>
      </c>
      <c r="P2295" t="str">
        <f>IF(ISNUMBER(SEARCH(P$1,raw[[#This Row],[active years]])),1,"")</f>
        <v/>
      </c>
      <c r="Q2295" t="str">
        <f>IF(ISNUMBER(SEARCH(Q$1,raw[[#This Row],[active years]])),1,"")</f>
        <v/>
      </c>
      <c r="R2295" t="str">
        <f>IF(ISNUMBER(SEARCH(R$1,raw[[#This Row],[active years]])),1,"")</f>
        <v/>
      </c>
      <c r="S2295" t="str">
        <f>IF(ISNUMBER(SEARCH(S$1,raw[[#This Row],[active years]])),1,"")</f>
        <v/>
      </c>
      <c r="T2295">
        <f>IF(ISNUMBER(SEARCH(T$1,raw[[#This Row],[active years]])),1,"")</f>
        <v>1</v>
      </c>
      <c r="U2295">
        <f>IF(ISNUMBER(SEARCH(U$1,raw[[#This Row],[active years]])),1,"")</f>
        <v>1</v>
      </c>
      <c r="V2295">
        <f>IF(ISNUMBER(SEARCH(V$1,raw[[#This Row],[active years]])),1,"")</f>
        <v>1</v>
      </c>
      <c r="W2295">
        <f>IF(ISNUMBER(SEARCH(W$1,raw[[#This Row],[active years]])),1,"")</f>
        <v>1</v>
      </c>
      <c r="X2295">
        <f>IF(ISNUMBER(SEARCH(X$1,raw[[#This Row],[active years]])),1,"")</f>
        <v>1</v>
      </c>
      <c r="Y2295">
        <f>IF(ISNUMBER(SEARCH(Y$1,raw[[#This Row],[active years]])),1,"")</f>
        <v>1</v>
      </c>
      <c r="Z2295">
        <f>IF(ISNUMBER(SEARCH(Z$1,raw[[#This Row],[active years]])),1,"")</f>
        <v>1</v>
      </c>
      <c r="AA2295">
        <f>IF(ISNUMBER(SEARCH(AA$1,raw[[#This Row],[active years]])),1,"")</f>
        <v>1</v>
      </c>
    </row>
    <row r="2296" spans="1:27" x14ac:dyDescent="0.45">
      <c r="A2296">
        <f>raw[team]</f>
        <v>2857</v>
      </c>
      <c r="B2296">
        <f>raw[rookie year]</f>
        <v>2009</v>
      </c>
      <c r="C2296" t="str">
        <f>IF(ISNUMBER(SEARCH(C$1,raw[[#This Row],[active years]])),1,"")</f>
        <v/>
      </c>
      <c r="D2296" t="str">
        <f>IF(ISNUMBER(SEARCH(D$1,raw[[#This Row],[active years]])),1,"")</f>
        <v/>
      </c>
      <c r="E2296" t="str">
        <f>IF(ISNUMBER(SEARCH(E$1,raw[[#This Row],[active years]])),1,"")</f>
        <v/>
      </c>
      <c r="F2296" t="str">
        <f>IF(ISNUMBER(SEARCH(F$1,raw[[#This Row],[active years]])),1,"")</f>
        <v/>
      </c>
      <c r="G2296" t="str">
        <f>IF(ISNUMBER(SEARCH(G$1,raw[[#This Row],[active years]])),1,"")</f>
        <v/>
      </c>
      <c r="H2296" t="str">
        <f>IF(ISNUMBER(SEARCH(H$1,raw[[#This Row],[active years]])),1,"")</f>
        <v/>
      </c>
      <c r="I2296" t="str">
        <f>IF(ISNUMBER(SEARCH(I$1,raw[[#This Row],[active years]])),1,"")</f>
        <v/>
      </c>
      <c r="J2296" t="str">
        <f>IF(ISNUMBER(SEARCH(J$1,raw[[#This Row],[active years]])),1,"")</f>
        <v/>
      </c>
      <c r="K2296" t="str">
        <f>IF(ISNUMBER(SEARCH(K$1,raw[[#This Row],[active years]])),1,"")</f>
        <v/>
      </c>
      <c r="L2296" t="str">
        <f>IF(ISNUMBER(SEARCH(L$1,raw[[#This Row],[active years]])),1,"")</f>
        <v/>
      </c>
      <c r="M2296" t="str">
        <f>IF(ISNUMBER(SEARCH(M$1,raw[[#This Row],[active years]])),1,"")</f>
        <v/>
      </c>
      <c r="N2296" t="str">
        <f>IF(ISNUMBER(SEARCH(N$1,raw[[#This Row],[active years]])),1,"")</f>
        <v/>
      </c>
      <c r="O2296" t="str">
        <f>IF(ISNUMBER(SEARCH(O$1,raw[[#This Row],[active years]])),1,"")</f>
        <v/>
      </c>
      <c r="P2296" t="str">
        <f>IF(ISNUMBER(SEARCH(P$1,raw[[#This Row],[active years]])),1,"")</f>
        <v/>
      </c>
      <c r="Q2296" t="str">
        <f>IF(ISNUMBER(SEARCH(Q$1,raw[[#This Row],[active years]])),1,"")</f>
        <v/>
      </c>
      <c r="R2296" t="str">
        <f>IF(ISNUMBER(SEARCH(R$1,raw[[#This Row],[active years]])),1,"")</f>
        <v/>
      </c>
      <c r="S2296" t="str">
        <f>IF(ISNUMBER(SEARCH(S$1,raw[[#This Row],[active years]])),1,"")</f>
        <v/>
      </c>
      <c r="T2296">
        <f>IF(ISNUMBER(SEARCH(T$1,raw[[#This Row],[active years]])),1,"")</f>
        <v>1</v>
      </c>
      <c r="U2296">
        <f>IF(ISNUMBER(SEARCH(U$1,raw[[#This Row],[active years]])),1,"")</f>
        <v>1</v>
      </c>
      <c r="V2296">
        <f>IF(ISNUMBER(SEARCH(V$1,raw[[#This Row],[active years]])),1,"")</f>
        <v>1</v>
      </c>
      <c r="W2296">
        <f>IF(ISNUMBER(SEARCH(W$1,raw[[#This Row],[active years]])),1,"")</f>
        <v>1</v>
      </c>
      <c r="X2296" t="str">
        <f>IF(ISNUMBER(SEARCH(X$1,raw[[#This Row],[active years]])),1,"")</f>
        <v/>
      </c>
      <c r="Y2296" t="str">
        <f>IF(ISNUMBER(SEARCH(Y$1,raw[[#This Row],[active years]])),1,"")</f>
        <v/>
      </c>
      <c r="Z2296" t="str">
        <f>IF(ISNUMBER(SEARCH(Z$1,raw[[#This Row],[active years]])),1,"")</f>
        <v/>
      </c>
      <c r="AA2296" t="str">
        <f>IF(ISNUMBER(SEARCH(AA$1,raw[[#This Row],[active years]])),1,"")</f>
        <v/>
      </c>
    </row>
    <row r="2297" spans="1:27" x14ac:dyDescent="0.45">
      <c r="A2297">
        <f>raw[team]</f>
        <v>2859</v>
      </c>
      <c r="B2297">
        <f>raw[rookie year]</f>
        <v>2009</v>
      </c>
      <c r="C2297" t="str">
        <f>IF(ISNUMBER(SEARCH(C$1,raw[[#This Row],[active years]])),1,"")</f>
        <v/>
      </c>
      <c r="D2297" t="str">
        <f>IF(ISNUMBER(SEARCH(D$1,raw[[#This Row],[active years]])),1,"")</f>
        <v/>
      </c>
      <c r="E2297" t="str">
        <f>IF(ISNUMBER(SEARCH(E$1,raw[[#This Row],[active years]])),1,"")</f>
        <v/>
      </c>
      <c r="F2297" t="str">
        <f>IF(ISNUMBER(SEARCH(F$1,raw[[#This Row],[active years]])),1,"")</f>
        <v/>
      </c>
      <c r="G2297" t="str">
        <f>IF(ISNUMBER(SEARCH(G$1,raw[[#This Row],[active years]])),1,"")</f>
        <v/>
      </c>
      <c r="H2297" t="str">
        <f>IF(ISNUMBER(SEARCH(H$1,raw[[#This Row],[active years]])),1,"")</f>
        <v/>
      </c>
      <c r="I2297" t="str">
        <f>IF(ISNUMBER(SEARCH(I$1,raw[[#This Row],[active years]])),1,"")</f>
        <v/>
      </c>
      <c r="J2297" t="str">
        <f>IF(ISNUMBER(SEARCH(J$1,raw[[#This Row],[active years]])),1,"")</f>
        <v/>
      </c>
      <c r="K2297" t="str">
        <f>IF(ISNUMBER(SEARCH(K$1,raw[[#This Row],[active years]])),1,"")</f>
        <v/>
      </c>
      <c r="L2297" t="str">
        <f>IF(ISNUMBER(SEARCH(L$1,raw[[#This Row],[active years]])),1,"")</f>
        <v/>
      </c>
      <c r="M2297" t="str">
        <f>IF(ISNUMBER(SEARCH(M$1,raw[[#This Row],[active years]])),1,"")</f>
        <v/>
      </c>
      <c r="N2297" t="str">
        <f>IF(ISNUMBER(SEARCH(N$1,raw[[#This Row],[active years]])),1,"")</f>
        <v/>
      </c>
      <c r="O2297" t="str">
        <f>IF(ISNUMBER(SEARCH(O$1,raw[[#This Row],[active years]])),1,"")</f>
        <v/>
      </c>
      <c r="P2297" t="str">
        <f>IF(ISNUMBER(SEARCH(P$1,raw[[#This Row],[active years]])),1,"")</f>
        <v/>
      </c>
      <c r="Q2297" t="str">
        <f>IF(ISNUMBER(SEARCH(Q$1,raw[[#This Row],[active years]])),1,"")</f>
        <v/>
      </c>
      <c r="R2297" t="str">
        <f>IF(ISNUMBER(SEARCH(R$1,raw[[#This Row],[active years]])),1,"")</f>
        <v/>
      </c>
      <c r="S2297" t="str">
        <f>IF(ISNUMBER(SEARCH(S$1,raw[[#This Row],[active years]])),1,"")</f>
        <v/>
      </c>
      <c r="T2297">
        <f>IF(ISNUMBER(SEARCH(T$1,raw[[#This Row],[active years]])),1,"")</f>
        <v>1</v>
      </c>
      <c r="U2297">
        <f>IF(ISNUMBER(SEARCH(U$1,raw[[#This Row],[active years]])),1,"")</f>
        <v>1</v>
      </c>
      <c r="V2297">
        <f>IF(ISNUMBER(SEARCH(V$1,raw[[#This Row],[active years]])),1,"")</f>
        <v>1</v>
      </c>
      <c r="W2297" t="str">
        <f>IF(ISNUMBER(SEARCH(W$1,raw[[#This Row],[active years]])),1,"")</f>
        <v/>
      </c>
      <c r="X2297" t="str">
        <f>IF(ISNUMBER(SEARCH(X$1,raw[[#This Row],[active years]])),1,"")</f>
        <v/>
      </c>
      <c r="Y2297" t="str">
        <f>IF(ISNUMBER(SEARCH(Y$1,raw[[#This Row],[active years]])),1,"")</f>
        <v/>
      </c>
      <c r="Z2297" t="str">
        <f>IF(ISNUMBER(SEARCH(Z$1,raw[[#This Row],[active years]])),1,"")</f>
        <v/>
      </c>
      <c r="AA2297" t="str">
        <f>IF(ISNUMBER(SEARCH(AA$1,raw[[#This Row],[active years]])),1,"")</f>
        <v/>
      </c>
    </row>
    <row r="2298" spans="1:27" x14ac:dyDescent="0.45">
      <c r="A2298">
        <f>raw[team]</f>
        <v>2861</v>
      </c>
      <c r="B2298">
        <f>raw[rookie year]</f>
        <v>2009</v>
      </c>
      <c r="C2298" t="str">
        <f>IF(ISNUMBER(SEARCH(C$1,raw[[#This Row],[active years]])),1,"")</f>
        <v/>
      </c>
      <c r="D2298" t="str">
        <f>IF(ISNUMBER(SEARCH(D$1,raw[[#This Row],[active years]])),1,"")</f>
        <v/>
      </c>
      <c r="E2298" t="str">
        <f>IF(ISNUMBER(SEARCH(E$1,raw[[#This Row],[active years]])),1,"")</f>
        <v/>
      </c>
      <c r="F2298" t="str">
        <f>IF(ISNUMBER(SEARCH(F$1,raw[[#This Row],[active years]])),1,"")</f>
        <v/>
      </c>
      <c r="G2298" t="str">
        <f>IF(ISNUMBER(SEARCH(G$1,raw[[#This Row],[active years]])),1,"")</f>
        <v/>
      </c>
      <c r="H2298" t="str">
        <f>IF(ISNUMBER(SEARCH(H$1,raw[[#This Row],[active years]])),1,"")</f>
        <v/>
      </c>
      <c r="I2298" t="str">
        <f>IF(ISNUMBER(SEARCH(I$1,raw[[#This Row],[active years]])),1,"")</f>
        <v/>
      </c>
      <c r="J2298" t="str">
        <f>IF(ISNUMBER(SEARCH(J$1,raw[[#This Row],[active years]])),1,"")</f>
        <v/>
      </c>
      <c r="K2298" t="str">
        <f>IF(ISNUMBER(SEARCH(K$1,raw[[#This Row],[active years]])),1,"")</f>
        <v/>
      </c>
      <c r="L2298" t="str">
        <f>IF(ISNUMBER(SEARCH(L$1,raw[[#This Row],[active years]])),1,"")</f>
        <v/>
      </c>
      <c r="M2298" t="str">
        <f>IF(ISNUMBER(SEARCH(M$1,raw[[#This Row],[active years]])),1,"")</f>
        <v/>
      </c>
      <c r="N2298" t="str">
        <f>IF(ISNUMBER(SEARCH(N$1,raw[[#This Row],[active years]])),1,"")</f>
        <v/>
      </c>
      <c r="O2298" t="str">
        <f>IF(ISNUMBER(SEARCH(O$1,raw[[#This Row],[active years]])),1,"")</f>
        <v/>
      </c>
      <c r="P2298" t="str">
        <f>IF(ISNUMBER(SEARCH(P$1,raw[[#This Row],[active years]])),1,"")</f>
        <v/>
      </c>
      <c r="Q2298" t="str">
        <f>IF(ISNUMBER(SEARCH(Q$1,raw[[#This Row],[active years]])),1,"")</f>
        <v/>
      </c>
      <c r="R2298" t="str">
        <f>IF(ISNUMBER(SEARCH(R$1,raw[[#This Row],[active years]])),1,"")</f>
        <v/>
      </c>
      <c r="S2298" t="str">
        <f>IF(ISNUMBER(SEARCH(S$1,raw[[#This Row],[active years]])),1,"")</f>
        <v/>
      </c>
      <c r="T2298">
        <f>IF(ISNUMBER(SEARCH(T$1,raw[[#This Row],[active years]])),1,"")</f>
        <v>1</v>
      </c>
      <c r="U2298">
        <f>IF(ISNUMBER(SEARCH(U$1,raw[[#This Row],[active years]])),1,"")</f>
        <v>1</v>
      </c>
      <c r="V2298">
        <f>IF(ISNUMBER(SEARCH(V$1,raw[[#This Row],[active years]])),1,"")</f>
        <v>1</v>
      </c>
      <c r="W2298">
        <f>IF(ISNUMBER(SEARCH(W$1,raw[[#This Row],[active years]])),1,"")</f>
        <v>1</v>
      </c>
      <c r="X2298">
        <f>IF(ISNUMBER(SEARCH(X$1,raw[[#This Row],[active years]])),1,"")</f>
        <v>1</v>
      </c>
      <c r="Y2298">
        <f>IF(ISNUMBER(SEARCH(Y$1,raw[[#This Row],[active years]])),1,"")</f>
        <v>1</v>
      </c>
      <c r="Z2298">
        <f>IF(ISNUMBER(SEARCH(Z$1,raw[[#This Row],[active years]])),1,"")</f>
        <v>1</v>
      </c>
      <c r="AA2298">
        <f>IF(ISNUMBER(SEARCH(AA$1,raw[[#This Row],[active years]])),1,"")</f>
        <v>1</v>
      </c>
    </row>
    <row r="2299" spans="1:27" x14ac:dyDescent="0.45">
      <c r="A2299">
        <f>raw[team]</f>
        <v>2862</v>
      </c>
      <c r="B2299">
        <f>raw[rookie year]</f>
        <v>2009</v>
      </c>
      <c r="C2299" t="str">
        <f>IF(ISNUMBER(SEARCH(C$1,raw[[#This Row],[active years]])),1,"")</f>
        <v/>
      </c>
      <c r="D2299" t="str">
        <f>IF(ISNUMBER(SEARCH(D$1,raw[[#This Row],[active years]])),1,"")</f>
        <v/>
      </c>
      <c r="E2299" t="str">
        <f>IF(ISNUMBER(SEARCH(E$1,raw[[#This Row],[active years]])),1,"")</f>
        <v/>
      </c>
      <c r="F2299" t="str">
        <f>IF(ISNUMBER(SEARCH(F$1,raw[[#This Row],[active years]])),1,"")</f>
        <v/>
      </c>
      <c r="G2299" t="str">
        <f>IF(ISNUMBER(SEARCH(G$1,raw[[#This Row],[active years]])),1,"")</f>
        <v/>
      </c>
      <c r="H2299" t="str">
        <f>IF(ISNUMBER(SEARCH(H$1,raw[[#This Row],[active years]])),1,"")</f>
        <v/>
      </c>
      <c r="I2299" t="str">
        <f>IF(ISNUMBER(SEARCH(I$1,raw[[#This Row],[active years]])),1,"")</f>
        <v/>
      </c>
      <c r="J2299" t="str">
        <f>IF(ISNUMBER(SEARCH(J$1,raw[[#This Row],[active years]])),1,"")</f>
        <v/>
      </c>
      <c r="K2299" t="str">
        <f>IF(ISNUMBER(SEARCH(K$1,raw[[#This Row],[active years]])),1,"")</f>
        <v/>
      </c>
      <c r="L2299" t="str">
        <f>IF(ISNUMBER(SEARCH(L$1,raw[[#This Row],[active years]])),1,"")</f>
        <v/>
      </c>
      <c r="M2299" t="str">
        <f>IF(ISNUMBER(SEARCH(M$1,raw[[#This Row],[active years]])),1,"")</f>
        <v/>
      </c>
      <c r="N2299" t="str">
        <f>IF(ISNUMBER(SEARCH(N$1,raw[[#This Row],[active years]])),1,"")</f>
        <v/>
      </c>
      <c r="O2299" t="str">
        <f>IF(ISNUMBER(SEARCH(O$1,raw[[#This Row],[active years]])),1,"")</f>
        <v/>
      </c>
      <c r="P2299" t="str">
        <f>IF(ISNUMBER(SEARCH(P$1,raw[[#This Row],[active years]])),1,"")</f>
        <v/>
      </c>
      <c r="Q2299" t="str">
        <f>IF(ISNUMBER(SEARCH(Q$1,raw[[#This Row],[active years]])),1,"")</f>
        <v/>
      </c>
      <c r="R2299" t="str">
        <f>IF(ISNUMBER(SEARCH(R$1,raw[[#This Row],[active years]])),1,"")</f>
        <v/>
      </c>
      <c r="S2299" t="str">
        <f>IF(ISNUMBER(SEARCH(S$1,raw[[#This Row],[active years]])),1,"")</f>
        <v/>
      </c>
      <c r="T2299">
        <f>IF(ISNUMBER(SEARCH(T$1,raw[[#This Row],[active years]])),1,"")</f>
        <v>1</v>
      </c>
      <c r="U2299">
        <f>IF(ISNUMBER(SEARCH(U$1,raw[[#This Row],[active years]])),1,"")</f>
        <v>1</v>
      </c>
      <c r="V2299" t="str">
        <f>IF(ISNUMBER(SEARCH(V$1,raw[[#This Row],[active years]])),1,"")</f>
        <v/>
      </c>
      <c r="W2299" t="str">
        <f>IF(ISNUMBER(SEARCH(W$1,raw[[#This Row],[active years]])),1,"")</f>
        <v/>
      </c>
      <c r="X2299" t="str">
        <f>IF(ISNUMBER(SEARCH(X$1,raw[[#This Row],[active years]])),1,"")</f>
        <v/>
      </c>
      <c r="Y2299" t="str">
        <f>IF(ISNUMBER(SEARCH(Y$1,raw[[#This Row],[active years]])),1,"")</f>
        <v/>
      </c>
      <c r="Z2299" t="str">
        <f>IF(ISNUMBER(SEARCH(Z$1,raw[[#This Row],[active years]])),1,"")</f>
        <v/>
      </c>
      <c r="AA2299" t="str">
        <f>IF(ISNUMBER(SEARCH(AA$1,raw[[#This Row],[active years]])),1,"")</f>
        <v/>
      </c>
    </row>
    <row r="2300" spans="1:27" x14ac:dyDescent="0.45">
      <c r="A2300">
        <f>raw[team]</f>
        <v>2864</v>
      </c>
      <c r="B2300">
        <f>raw[rookie year]</f>
        <v>2009</v>
      </c>
      <c r="C2300" t="str">
        <f>IF(ISNUMBER(SEARCH(C$1,raw[[#This Row],[active years]])),1,"")</f>
        <v/>
      </c>
      <c r="D2300" t="str">
        <f>IF(ISNUMBER(SEARCH(D$1,raw[[#This Row],[active years]])),1,"")</f>
        <v/>
      </c>
      <c r="E2300" t="str">
        <f>IF(ISNUMBER(SEARCH(E$1,raw[[#This Row],[active years]])),1,"")</f>
        <v/>
      </c>
      <c r="F2300" t="str">
        <f>IF(ISNUMBER(SEARCH(F$1,raw[[#This Row],[active years]])),1,"")</f>
        <v/>
      </c>
      <c r="G2300" t="str">
        <f>IF(ISNUMBER(SEARCH(G$1,raw[[#This Row],[active years]])),1,"")</f>
        <v/>
      </c>
      <c r="H2300" t="str">
        <f>IF(ISNUMBER(SEARCH(H$1,raw[[#This Row],[active years]])),1,"")</f>
        <v/>
      </c>
      <c r="I2300" t="str">
        <f>IF(ISNUMBER(SEARCH(I$1,raw[[#This Row],[active years]])),1,"")</f>
        <v/>
      </c>
      <c r="J2300" t="str">
        <f>IF(ISNUMBER(SEARCH(J$1,raw[[#This Row],[active years]])),1,"")</f>
        <v/>
      </c>
      <c r="K2300" t="str">
        <f>IF(ISNUMBER(SEARCH(K$1,raw[[#This Row],[active years]])),1,"")</f>
        <v/>
      </c>
      <c r="L2300" t="str">
        <f>IF(ISNUMBER(SEARCH(L$1,raw[[#This Row],[active years]])),1,"")</f>
        <v/>
      </c>
      <c r="M2300" t="str">
        <f>IF(ISNUMBER(SEARCH(M$1,raw[[#This Row],[active years]])),1,"")</f>
        <v/>
      </c>
      <c r="N2300" t="str">
        <f>IF(ISNUMBER(SEARCH(N$1,raw[[#This Row],[active years]])),1,"")</f>
        <v/>
      </c>
      <c r="O2300" t="str">
        <f>IF(ISNUMBER(SEARCH(O$1,raw[[#This Row],[active years]])),1,"")</f>
        <v/>
      </c>
      <c r="P2300" t="str">
        <f>IF(ISNUMBER(SEARCH(P$1,raw[[#This Row],[active years]])),1,"")</f>
        <v/>
      </c>
      <c r="Q2300" t="str">
        <f>IF(ISNUMBER(SEARCH(Q$1,raw[[#This Row],[active years]])),1,"")</f>
        <v/>
      </c>
      <c r="R2300" t="str">
        <f>IF(ISNUMBER(SEARCH(R$1,raw[[#This Row],[active years]])),1,"")</f>
        <v/>
      </c>
      <c r="S2300" t="str">
        <f>IF(ISNUMBER(SEARCH(S$1,raw[[#This Row],[active years]])),1,"")</f>
        <v/>
      </c>
      <c r="T2300">
        <f>IF(ISNUMBER(SEARCH(T$1,raw[[#This Row],[active years]])),1,"")</f>
        <v>1</v>
      </c>
      <c r="U2300">
        <f>IF(ISNUMBER(SEARCH(U$1,raw[[#This Row],[active years]])),1,"")</f>
        <v>1</v>
      </c>
      <c r="V2300">
        <f>IF(ISNUMBER(SEARCH(V$1,raw[[#This Row],[active years]])),1,"")</f>
        <v>1</v>
      </c>
      <c r="W2300" t="str">
        <f>IF(ISNUMBER(SEARCH(W$1,raw[[#This Row],[active years]])),1,"")</f>
        <v/>
      </c>
      <c r="X2300" t="str">
        <f>IF(ISNUMBER(SEARCH(X$1,raw[[#This Row],[active years]])),1,"")</f>
        <v/>
      </c>
      <c r="Y2300" t="str">
        <f>IF(ISNUMBER(SEARCH(Y$1,raw[[#This Row],[active years]])),1,"")</f>
        <v/>
      </c>
      <c r="Z2300" t="str">
        <f>IF(ISNUMBER(SEARCH(Z$1,raw[[#This Row],[active years]])),1,"")</f>
        <v/>
      </c>
      <c r="AA2300" t="str">
        <f>IF(ISNUMBER(SEARCH(AA$1,raw[[#This Row],[active years]])),1,"")</f>
        <v/>
      </c>
    </row>
    <row r="2301" spans="1:27" x14ac:dyDescent="0.45">
      <c r="A2301">
        <f>raw[team]</f>
        <v>2865</v>
      </c>
      <c r="B2301">
        <f>raw[rookie year]</f>
        <v>2009</v>
      </c>
      <c r="C2301" t="str">
        <f>IF(ISNUMBER(SEARCH(C$1,raw[[#This Row],[active years]])),1,"")</f>
        <v/>
      </c>
      <c r="D2301" t="str">
        <f>IF(ISNUMBER(SEARCH(D$1,raw[[#This Row],[active years]])),1,"")</f>
        <v/>
      </c>
      <c r="E2301" t="str">
        <f>IF(ISNUMBER(SEARCH(E$1,raw[[#This Row],[active years]])),1,"")</f>
        <v/>
      </c>
      <c r="F2301" t="str">
        <f>IF(ISNUMBER(SEARCH(F$1,raw[[#This Row],[active years]])),1,"")</f>
        <v/>
      </c>
      <c r="G2301" t="str">
        <f>IF(ISNUMBER(SEARCH(G$1,raw[[#This Row],[active years]])),1,"")</f>
        <v/>
      </c>
      <c r="H2301" t="str">
        <f>IF(ISNUMBER(SEARCH(H$1,raw[[#This Row],[active years]])),1,"")</f>
        <v/>
      </c>
      <c r="I2301" t="str">
        <f>IF(ISNUMBER(SEARCH(I$1,raw[[#This Row],[active years]])),1,"")</f>
        <v/>
      </c>
      <c r="J2301" t="str">
        <f>IF(ISNUMBER(SEARCH(J$1,raw[[#This Row],[active years]])),1,"")</f>
        <v/>
      </c>
      <c r="K2301" t="str">
        <f>IF(ISNUMBER(SEARCH(K$1,raw[[#This Row],[active years]])),1,"")</f>
        <v/>
      </c>
      <c r="L2301" t="str">
        <f>IF(ISNUMBER(SEARCH(L$1,raw[[#This Row],[active years]])),1,"")</f>
        <v/>
      </c>
      <c r="M2301" t="str">
        <f>IF(ISNUMBER(SEARCH(M$1,raw[[#This Row],[active years]])),1,"")</f>
        <v/>
      </c>
      <c r="N2301" t="str">
        <f>IF(ISNUMBER(SEARCH(N$1,raw[[#This Row],[active years]])),1,"")</f>
        <v/>
      </c>
      <c r="O2301" t="str">
        <f>IF(ISNUMBER(SEARCH(O$1,raw[[#This Row],[active years]])),1,"")</f>
        <v/>
      </c>
      <c r="P2301" t="str">
        <f>IF(ISNUMBER(SEARCH(P$1,raw[[#This Row],[active years]])),1,"")</f>
        <v/>
      </c>
      <c r="Q2301" t="str">
        <f>IF(ISNUMBER(SEARCH(Q$1,raw[[#This Row],[active years]])),1,"")</f>
        <v/>
      </c>
      <c r="R2301" t="str">
        <f>IF(ISNUMBER(SEARCH(R$1,raw[[#This Row],[active years]])),1,"")</f>
        <v/>
      </c>
      <c r="S2301" t="str">
        <f>IF(ISNUMBER(SEARCH(S$1,raw[[#This Row],[active years]])),1,"")</f>
        <v/>
      </c>
      <c r="T2301">
        <f>IF(ISNUMBER(SEARCH(T$1,raw[[#This Row],[active years]])),1,"")</f>
        <v>1</v>
      </c>
      <c r="U2301">
        <f>IF(ISNUMBER(SEARCH(U$1,raw[[#This Row],[active years]])),1,"")</f>
        <v>1</v>
      </c>
      <c r="V2301">
        <f>IF(ISNUMBER(SEARCH(V$1,raw[[#This Row],[active years]])),1,"")</f>
        <v>1</v>
      </c>
      <c r="W2301">
        <f>IF(ISNUMBER(SEARCH(W$1,raw[[#This Row],[active years]])),1,"")</f>
        <v>1</v>
      </c>
      <c r="X2301" t="str">
        <f>IF(ISNUMBER(SEARCH(X$1,raw[[#This Row],[active years]])),1,"")</f>
        <v/>
      </c>
      <c r="Y2301" t="str">
        <f>IF(ISNUMBER(SEARCH(Y$1,raw[[#This Row],[active years]])),1,"")</f>
        <v/>
      </c>
      <c r="Z2301" t="str">
        <f>IF(ISNUMBER(SEARCH(Z$1,raw[[#This Row],[active years]])),1,"")</f>
        <v/>
      </c>
      <c r="AA2301" t="str">
        <f>IF(ISNUMBER(SEARCH(AA$1,raw[[#This Row],[active years]])),1,"")</f>
        <v/>
      </c>
    </row>
    <row r="2302" spans="1:27" x14ac:dyDescent="0.45">
      <c r="A2302">
        <f>raw[team]</f>
        <v>2866</v>
      </c>
      <c r="B2302">
        <f>raw[rookie year]</f>
        <v>2009</v>
      </c>
      <c r="C2302" t="str">
        <f>IF(ISNUMBER(SEARCH(C$1,raw[[#This Row],[active years]])),1,"")</f>
        <v/>
      </c>
      <c r="D2302" t="str">
        <f>IF(ISNUMBER(SEARCH(D$1,raw[[#This Row],[active years]])),1,"")</f>
        <v/>
      </c>
      <c r="E2302" t="str">
        <f>IF(ISNUMBER(SEARCH(E$1,raw[[#This Row],[active years]])),1,"")</f>
        <v/>
      </c>
      <c r="F2302" t="str">
        <f>IF(ISNUMBER(SEARCH(F$1,raw[[#This Row],[active years]])),1,"")</f>
        <v/>
      </c>
      <c r="G2302" t="str">
        <f>IF(ISNUMBER(SEARCH(G$1,raw[[#This Row],[active years]])),1,"")</f>
        <v/>
      </c>
      <c r="H2302" t="str">
        <f>IF(ISNUMBER(SEARCH(H$1,raw[[#This Row],[active years]])),1,"")</f>
        <v/>
      </c>
      <c r="I2302" t="str">
        <f>IF(ISNUMBER(SEARCH(I$1,raw[[#This Row],[active years]])),1,"")</f>
        <v/>
      </c>
      <c r="J2302" t="str">
        <f>IF(ISNUMBER(SEARCH(J$1,raw[[#This Row],[active years]])),1,"")</f>
        <v/>
      </c>
      <c r="K2302" t="str">
        <f>IF(ISNUMBER(SEARCH(K$1,raw[[#This Row],[active years]])),1,"")</f>
        <v/>
      </c>
      <c r="L2302" t="str">
        <f>IF(ISNUMBER(SEARCH(L$1,raw[[#This Row],[active years]])),1,"")</f>
        <v/>
      </c>
      <c r="M2302" t="str">
        <f>IF(ISNUMBER(SEARCH(M$1,raw[[#This Row],[active years]])),1,"")</f>
        <v/>
      </c>
      <c r="N2302" t="str">
        <f>IF(ISNUMBER(SEARCH(N$1,raw[[#This Row],[active years]])),1,"")</f>
        <v/>
      </c>
      <c r="O2302" t="str">
        <f>IF(ISNUMBER(SEARCH(O$1,raw[[#This Row],[active years]])),1,"")</f>
        <v/>
      </c>
      <c r="P2302" t="str">
        <f>IF(ISNUMBER(SEARCH(P$1,raw[[#This Row],[active years]])),1,"")</f>
        <v/>
      </c>
      <c r="Q2302" t="str">
        <f>IF(ISNUMBER(SEARCH(Q$1,raw[[#This Row],[active years]])),1,"")</f>
        <v/>
      </c>
      <c r="R2302" t="str">
        <f>IF(ISNUMBER(SEARCH(R$1,raw[[#This Row],[active years]])),1,"")</f>
        <v/>
      </c>
      <c r="S2302" t="str">
        <f>IF(ISNUMBER(SEARCH(S$1,raw[[#This Row],[active years]])),1,"")</f>
        <v/>
      </c>
      <c r="T2302">
        <f>IF(ISNUMBER(SEARCH(T$1,raw[[#This Row],[active years]])),1,"")</f>
        <v>1</v>
      </c>
      <c r="U2302">
        <f>IF(ISNUMBER(SEARCH(U$1,raw[[#This Row],[active years]])),1,"")</f>
        <v>1</v>
      </c>
      <c r="V2302">
        <f>IF(ISNUMBER(SEARCH(V$1,raw[[#This Row],[active years]])),1,"")</f>
        <v>1</v>
      </c>
      <c r="W2302">
        <f>IF(ISNUMBER(SEARCH(W$1,raw[[#This Row],[active years]])),1,"")</f>
        <v>1</v>
      </c>
      <c r="X2302">
        <f>IF(ISNUMBER(SEARCH(X$1,raw[[#This Row],[active years]])),1,"")</f>
        <v>1</v>
      </c>
      <c r="Y2302" t="str">
        <f>IF(ISNUMBER(SEARCH(Y$1,raw[[#This Row],[active years]])),1,"")</f>
        <v/>
      </c>
      <c r="Z2302" t="str">
        <f>IF(ISNUMBER(SEARCH(Z$1,raw[[#This Row],[active years]])),1,"")</f>
        <v/>
      </c>
      <c r="AA2302" t="str">
        <f>IF(ISNUMBER(SEARCH(AA$1,raw[[#This Row],[active years]])),1,"")</f>
        <v/>
      </c>
    </row>
    <row r="2303" spans="1:27" x14ac:dyDescent="0.45">
      <c r="A2303">
        <f>raw[team]</f>
        <v>2867</v>
      </c>
      <c r="B2303">
        <f>raw[rookie year]</f>
        <v>2009</v>
      </c>
      <c r="C2303" t="str">
        <f>IF(ISNUMBER(SEARCH(C$1,raw[[#This Row],[active years]])),1,"")</f>
        <v/>
      </c>
      <c r="D2303" t="str">
        <f>IF(ISNUMBER(SEARCH(D$1,raw[[#This Row],[active years]])),1,"")</f>
        <v/>
      </c>
      <c r="E2303" t="str">
        <f>IF(ISNUMBER(SEARCH(E$1,raw[[#This Row],[active years]])),1,"")</f>
        <v/>
      </c>
      <c r="F2303" t="str">
        <f>IF(ISNUMBER(SEARCH(F$1,raw[[#This Row],[active years]])),1,"")</f>
        <v/>
      </c>
      <c r="G2303" t="str">
        <f>IF(ISNUMBER(SEARCH(G$1,raw[[#This Row],[active years]])),1,"")</f>
        <v/>
      </c>
      <c r="H2303" t="str">
        <f>IF(ISNUMBER(SEARCH(H$1,raw[[#This Row],[active years]])),1,"")</f>
        <v/>
      </c>
      <c r="I2303" t="str">
        <f>IF(ISNUMBER(SEARCH(I$1,raw[[#This Row],[active years]])),1,"")</f>
        <v/>
      </c>
      <c r="J2303" t="str">
        <f>IF(ISNUMBER(SEARCH(J$1,raw[[#This Row],[active years]])),1,"")</f>
        <v/>
      </c>
      <c r="K2303" t="str">
        <f>IF(ISNUMBER(SEARCH(K$1,raw[[#This Row],[active years]])),1,"")</f>
        <v/>
      </c>
      <c r="L2303" t="str">
        <f>IF(ISNUMBER(SEARCH(L$1,raw[[#This Row],[active years]])),1,"")</f>
        <v/>
      </c>
      <c r="M2303" t="str">
        <f>IF(ISNUMBER(SEARCH(M$1,raw[[#This Row],[active years]])),1,"")</f>
        <v/>
      </c>
      <c r="N2303" t="str">
        <f>IF(ISNUMBER(SEARCH(N$1,raw[[#This Row],[active years]])),1,"")</f>
        <v/>
      </c>
      <c r="O2303" t="str">
        <f>IF(ISNUMBER(SEARCH(O$1,raw[[#This Row],[active years]])),1,"")</f>
        <v/>
      </c>
      <c r="P2303" t="str">
        <f>IF(ISNUMBER(SEARCH(P$1,raw[[#This Row],[active years]])),1,"")</f>
        <v/>
      </c>
      <c r="Q2303" t="str">
        <f>IF(ISNUMBER(SEARCH(Q$1,raw[[#This Row],[active years]])),1,"")</f>
        <v/>
      </c>
      <c r="R2303" t="str">
        <f>IF(ISNUMBER(SEARCH(R$1,raw[[#This Row],[active years]])),1,"")</f>
        <v/>
      </c>
      <c r="S2303" t="str">
        <f>IF(ISNUMBER(SEARCH(S$1,raw[[#This Row],[active years]])),1,"")</f>
        <v/>
      </c>
      <c r="T2303">
        <f>IF(ISNUMBER(SEARCH(T$1,raw[[#This Row],[active years]])),1,"")</f>
        <v>1</v>
      </c>
      <c r="U2303">
        <f>IF(ISNUMBER(SEARCH(U$1,raw[[#This Row],[active years]])),1,"")</f>
        <v>1</v>
      </c>
      <c r="V2303">
        <f>IF(ISNUMBER(SEARCH(V$1,raw[[#This Row],[active years]])),1,"")</f>
        <v>1</v>
      </c>
      <c r="W2303">
        <f>IF(ISNUMBER(SEARCH(W$1,raw[[#This Row],[active years]])),1,"")</f>
        <v>1</v>
      </c>
      <c r="X2303">
        <f>IF(ISNUMBER(SEARCH(X$1,raw[[#This Row],[active years]])),1,"")</f>
        <v>1</v>
      </c>
      <c r="Y2303">
        <f>IF(ISNUMBER(SEARCH(Y$1,raw[[#This Row],[active years]])),1,"")</f>
        <v>1</v>
      </c>
      <c r="Z2303">
        <f>IF(ISNUMBER(SEARCH(Z$1,raw[[#This Row],[active years]])),1,"")</f>
        <v>1</v>
      </c>
      <c r="AA2303">
        <f>IF(ISNUMBER(SEARCH(AA$1,raw[[#This Row],[active years]])),1,"")</f>
        <v>1</v>
      </c>
    </row>
    <row r="2304" spans="1:27" x14ac:dyDescent="0.45">
      <c r="A2304">
        <f>raw[team]</f>
        <v>2869</v>
      </c>
      <c r="B2304">
        <f>raw[rookie year]</f>
        <v>2009</v>
      </c>
      <c r="C2304" t="str">
        <f>IF(ISNUMBER(SEARCH(C$1,raw[[#This Row],[active years]])),1,"")</f>
        <v/>
      </c>
      <c r="D2304" t="str">
        <f>IF(ISNUMBER(SEARCH(D$1,raw[[#This Row],[active years]])),1,"")</f>
        <v/>
      </c>
      <c r="E2304" t="str">
        <f>IF(ISNUMBER(SEARCH(E$1,raw[[#This Row],[active years]])),1,"")</f>
        <v/>
      </c>
      <c r="F2304" t="str">
        <f>IF(ISNUMBER(SEARCH(F$1,raw[[#This Row],[active years]])),1,"")</f>
        <v/>
      </c>
      <c r="G2304" t="str">
        <f>IF(ISNUMBER(SEARCH(G$1,raw[[#This Row],[active years]])),1,"")</f>
        <v/>
      </c>
      <c r="H2304" t="str">
        <f>IF(ISNUMBER(SEARCH(H$1,raw[[#This Row],[active years]])),1,"")</f>
        <v/>
      </c>
      <c r="I2304" t="str">
        <f>IF(ISNUMBER(SEARCH(I$1,raw[[#This Row],[active years]])),1,"")</f>
        <v/>
      </c>
      <c r="J2304" t="str">
        <f>IF(ISNUMBER(SEARCH(J$1,raw[[#This Row],[active years]])),1,"")</f>
        <v/>
      </c>
      <c r="K2304" t="str">
        <f>IF(ISNUMBER(SEARCH(K$1,raw[[#This Row],[active years]])),1,"")</f>
        <v/>
      </c>
      <c r="L2304" t="str">
        <f>IF(ISNUMBER(SEARCH(L$1,raw[[#This Row],[active years]])),1,"")</f>
        <v/>
      </c>
      <c r="M2304" t="str">
        <f>IF(ISNUMBER(SEARCH(M$1,raw[[#This Row],[active years]])),1,"")</f>
        <v/>
      </c>
      <c r="N2304" t="str">
        <f>IF(ISNUMBER(SEARCH(N$1,raw[[#This Row],[active years]])),1,"")</f>
        <v/>
      </c>
      <c r="O2304" t="str">
        <f>IF(ISNUMBER(SEARCH(O$1,raw[[#This Row],[active years]])),1,"")</f>
        <v/>
      </c>
      <c r="P2304" t="str">
        <f>IF(ISNUMBER(SEARCH(P$1,raw[[#This Row],[active years]])),1,"")</f>
        <v/>
      </c>
      <c r="Q2304" t="str">
        <f>IF(ISNUMBER(SEARCH(Q$1,raw[[#This Row],[active years]])),1,"")</f>
        <v/>
      </c>
      <c r="R2304" t="str">
        <f>IF(ISNUMBER(SEARCH(R$1,raw[[#This Row],[active years]])),1,"")</f>
        <v/>
      </c>
      <c r="S2304" t="str">
        <f>IF(ISNUMBER(SEARCH(S$1,raw[[#This Row],[active years]])),1,"")</f>
        <v/>
      </c>
      <c r="T2304">
        <f>IF(ISNUMBER(SEARCH(T$1,raw[[#This Row],[active years]])),1,"")</f>
        <v>1</v>
      </c>
      <c r="U2304">
        <f>IF(ISNUMBER(SEARCH(U$1,raw[[#This Row],[active years]])),1,"")</f>
        <v>1</v>
      </c>
      <c r="V2304">
        <f>IF(ISNUMBER(SEARCH(V$1,raw[[#This Row],[active years]])),1,"")</f>
        <v>1</v>
      </c>
      <c r="W2304">
        <f>IF(ISNUMBER(SEARCH(W$1,raw[[#This Row],[active years]])),1,"")</f>
        <v>1</v>
      </c>
      <c r="X2304">
        <f>IF(ISNUMBER(SEARCH(X$1,raw[[#This Row],[active years]])),1,"")</f>
        <v>1</v>
      </c>
      <c r="Y2304">
        <f>IF(ISNUMBER(SEARCH(Y$1,raw[[#This Row],[active years]])),1,"")</f>
        <v>1</v>
      </c>
      <c r="Z2304">
        <f>IF(ISNUMBER(SEARCH(Z$1,raw[[#This Row],[active years]])),1,"")</f>
        <v>1</v>
      </c>
      <c r="AA2304">
        <f>IF(ISNUMBER(SEARCH(AA$1,raw[[#This Row],[active years]])),1,"")</f>
        <v>1</v>
      </c>
    </row>
    <row r="2305" spans="1:27" x14ac:dyDescent="0.45">
      <c r="A2305">
        <f>raw[team]</f>
        <v>2871</v>
      </c>
      <c r="B2305">
        <f>raw[rookie year]</f>
        <v>2009</v>
      </c>
      <c r="C2305" t="str">
        <f>IF(ISNUMBER(SEARCH(C$1,raw[[#This Row],[active years]])),1,"")</f>
        <v/>
      </c>
      <c r="D2305" t="str">
        <f>IF(ISNUMBER(SEARCH(D$1,raw[[#This Row],[active years]])),1,"")</f>
        <v/>
      </c>
      <c r="E2305" t="str">
        <f>IF(ISNUMBER(SEARCH(E$1,raw[[#This Row],[active years]])),1,"")</f>
        <v/>
      </c>
      <c r="F2305" t="str">
        <f>IF(ISNUMBER(SEARCH(F$1,raw[[#This Row],[active years]])),1,"")</f>
        <v/>
      </c>
      <c r="G2305" t="str">
        <f>IF(ISNUMBER(SEARCH(G$1,raw[[#This Row],[active years]])),1,"")</f>
        <v/>
      </c>
      <c r="H2305" t="str">
        <f>IF(ISNUMBER(SEARCH(H$1,raw[[#This Row],[active years]])),1,"")</f>
        <v/>
      </c>
      <c r="I2305" t="str">
        <f>IF(ISNUMBER(SEARCH(I$1,raw[[#This Row],[active years]])),1,"")</f>
        <v/>
      </c>
      <c r="J2305" t="str">
        <f>IF(ISNUMBER(SEARCH(J$1,raw[[#This Row],[active years]])),1,"")</f>
        <v/>
      </c>
      <c r="K2305" t="str">
        <f>IF(ISNUMBER(SEARCH(K$1,raw[[#This Row],[active years]])),1,"")</f>
        <v/>
      </c>
      <c r="L2305" t="str">
        <f>IF(ISNUMBER(SEARCH(L$1,raw[[#This Row],[active years]])),1,"")</f>
        <v/>
      </c>
      <c r="M2305" t="str">
        <f>IF(ISNUMBER(SEARCH(M$1,raw[[#This Row],[active years]])),1,"")</f>
        <v/>
      </c>
      <c r="N2305" t="str">
        <f>IF(ISNUMBER(SEARCH(N$1,raw[[#This Row],[active years]])),1,"")</f>
        <v/>
      </c>
      <c r="O2305" t="str">
        <f>IF(ISNUMBER(SEARCH(O$1,raw[[#This Row],[active years]])),1,"")</f>
        <v/>
      </c>
      <c r="P2305" t="str">
        <f>IF(ISNUMBER(SEARCH(P$1,raw[[#This Row],[active years]])),1,"")</f>
        <v/>
      </c>
      <c r="Q2305" t="str">
        <f>IF(ISNUMBER(SEARCH(Q$1,raw[[#This Row],[active years]])),1,"")</f>
        <v/>
      </c>
      <c r="R2305" t="str">
        <f>IF(ISNUMBER(SEARCH(R$1,raw[[#This Row],[active years]])),1,"")</f>
        <v/>
      </c>
      <c r="S2305" t="str">
        <f>IF(ISNUMBER(SEARCH(S$1,raw[[#This Row],[active years]])),1,"")</f>
        <v/>
      </c>
      <c r="T2305">
        <f>IF(ISNUMBER(SEARCH(T$1,raw[[#This Row],[active years]])),1,"")</f>
        <v>1</v>
      </c>
      <c r="U2305">
        <f>IF(ISNUMBER(SEARCH(U$1,raw[[#This Row],[active years]])),1,"")</f>
        <v>1</v>
      </c>
      <c r="V2305">
        <f>IF(ISNUMBER(SEARCH(V$1,raw[[#This Row],[active years]])),1,"")</f>
        <v>1</v>
      </c>
      <c r="W2305">
        <f>IF(ISNUMBER(SEARCH(W$1,raw[[#This Row],[active years]])),1,"")</f>
        <v>1</v>
      </c>
      <c r="X2305">
        <f>IF(ISNUMBER(SEARCH(X$1,raw[[#This Row],[active years]])),1,"")</f>
        <v>1</v>
      </c>
      <c r="Y2305">
        <f>IF(ISNUMBER(SEARCH(Y$1,raw[[#This Row],[active years]])),1,"")</f>
        <v>1</v>
      </c>
      <c r="Z2305" t="str">
        <f>IF(ISNUMBER(SEARCH(Z$1,raw[[#This Row],[active years]])),1,"")</f>
        <v/>
      </c>
      <c r="AA2305" t="str">
        <f>IF(ISNUMBER(SEARCH(AA$1,raw[[#This Row],[active years]])),1,"")</f>
        <v/>
      </c>
    </row>
    <row r="2306" spans="1:27" x14ac:dyDescent="0.45">
      <c r="A2306">
        <f>raw[team]</f>
        <v>2872</v>
      </c>
      <c r="B2306">
        <f>raw[rookie year]</f>
        <v>2009</v>
      </c>
      <c r="C2306" t="str">
        <f>IF(ISNUMBER(SEARCH(C$1,raw[[#This Row],[active years]])),1,"")</f>
        <v/>
      </c>
      <c r="D2306" t="str">
        <f>IF(ISNUMBER(SEARCH(D$1,raw[[#This Row],[active years]])),1,"")</f>
        <v/>
      </c>
      <c r="E2306" t="str">
        <f>IF(ISNUMBER(SEARCH(E$1,raw[[#This Row],[active years]])),1,"")</f>
        <v/>
      </c>
      <c r="F2306" t="str">
        <f>IF(ISNUMBER(SEARCH(F$1,raw[[#This Row],[active years]])),1,"")</f>
        <v/>
      </c>
      <c r="G2306" t="str">
        <f>IF(ISNUMBER(SEARCH(G$1,raw[[#This Row],[active years]])),1,"")</f>
        <v/>
      </c>
      <c r="H2306" t="str">
        <f>IF(ISNUMBER(SEARCH(H$1,raw[[#This Row],[active years]])),1,"")</f>
        <v/>
      </c>
      <c r="I2306" t="str">
        <f>IF(ISNUMBER(SEARCH(I$1,raw[[#This Row],[active years]])),1,"")</f>
        <v/>
      </c>
      <c r="J2306" t="str">
        <f>IF(ISNUMBER(SEARCH(J$1,raw[[#This Row],[active years]])),1,"")</f>
        <v/>
      </c>
      <c r="K2306" t="str">
        <f>IF(ISNUMBER(SEARCH(K$1,raw[[#This Row],[active years]])),1,"")</f>
        <v/>
      </c>
      <c r="L2306" t="str">
        <f>IF(ISNUMBER(SEARCH(L$1,raw[[#This Row],[active years]])),1,"")</f>
        <v/>
      </c>
      <c r="M2306" t="str">
        <f>IF(ISNUMBER(SEARCH(M$1,raw[[#This Row],[active years]])),1,"")</f>
        <v/>
      </c>
      <c r="N2306" t="str">
        <f>IF(ISNUMBER(SEARCH(N$1,raw[[#This Row],[active years]])),1,"")</f>
        <v/>
      </c>
      <c r="O2306" t="str">
        <f>IF(ISNUMBER(SEARCH(O$1,raw[[#This Row],[active years]])),1,"")</f>
        <v/>
      </c>
      <c r="P2306" t="str">
        <f>IF(ISNUMBER(SEARCH(P$1,raw[[#This Row],[active years]])),1,"")</f>
        <v/>
      </c>
      <c r="Q2306" t="str">
        <f>IF(ISNUMBER(SEARCH(Q$1,raw[[#This Row],[active years]])),1,"")</f>
        <v/>
      </c>
      <c r="R2306" t="str">
        <f>IF(ISNUMBER(SEARCH(R$1,raw[[#This Row],[active years]])),1,"")</f>
        <v/>
      </c>
      <c r="S2306" t="str">
        <f>IF(ISNUMBER(SEARCH(S$1,raw[[#This Row],[active years]])),1,"")</f>
        <v/>
      </c>
      <c r="T2306">
        <f>IF(ISNUMBER(SEARCH(T$1,raw[[#This Row],[active years]])),1,"")</f>
        <v>1</v>
      </c>
      <c r="U2306">
        <f>IF(ISNUMBER(SEARCH(U$1,raw[[#This Row],[active years]])),1,"")</f>
        <v>1</v>
      </c>
      <c r="V2306">
        <f>IF(ISNUMBER(SEARCH(V$1,raw[[#This Row],[active years]])),1,"")</f>
        <v>1</v>
      </c>
      <c r="W2306">
        <f>IF(ISNUMBER(SEARCH(W$1,raw[[#This Row],[active years]])),1,"")</f>
        <v>1</v>
      </c>
      <c r="X2306">
        <f>IF(ISNUMBER(SEARCH(X$1,raw[[#This Row],[active years]])),1,"")</f>
        <v>1</v>
      </c>
      <c r="Y2306">
        <f>IF(ISNUMBER(SEARCH(Y$1,raw[[#This Row],[active years]])),1,"")</f>
        <v>1</v>
      </c>
      <c r="Z2306">
        <f>IF(ISNUMBER(SEARCH(Z$1,raw[[#This Row],[active years]])),1,"")</f>
        <v>1</v>
      </c>
      <c r="AA2306">
        <f>IF(ISNUMBER(SEARCH(AA$1,raw[[#This Row],[active years]])),1,"")</f>
        <v>1</v>
      </c>
    </row>
    <row r="2307" spans="1:27" x14ac:dyDescent="0.45">
      <c r="A2307">
        <f>raw[team]</f>
        <v>2873</v>
      </c>
      <c r="B2307">
        <f>raw[rookie year]</f>
        <v>2009</v>
      </c>
      <c r="C2307" t="str">
        <f>IF(ISNUMBER(SEARCH(C$1,raw[[#This Row],[active years]])),1,"")</f>
        <v/>
      </c>
      <c r="D2307" t="str">
        <f>IF(ISNUMBER(SEARCH(D$1,raw[[#This Row],[active years]])),1,"")</f>
        <v/>
      </c>
      <c r="E2307" t="str">
        <f>IF(ISNUMBER(SEARCH(E$1,raw[[#This Row],[active years]])),1,"")</f>
        <v/>
      </c>
      <c r="F2307" t="str">
        <f>IF(ISNUMBER(SEARCH(F$1,raw[[#This Row],[active years]])),1,"")</f>
        <v/>
      </c>
      <c r="G2307" t="str">
        <f>IF(ISNUMBER(SEARCH(G$1,raw[[#This Row],[active years]])),1,"")</f>
        <v/>
      </c>
      <c r="H2307" t="str">
        <f>IF(ISNUMBER(SEARCH(H$1,raw[[#This Row],[active years]])),1,"")</f>
        <v/>
      </c>
      <c r="I2307" t="str">
        <f>IF(ISNUMBER(SEARCH(I$1,raw[[#This Row],[active years]])),1,"")</f>
        <v/>
      </c>
      <c r="J2307" t="str">
        <f>IF(ISNUMBER(SEARCH(J$1,raw[[#This Row],[active years]])),1,"")</f>
        <v/>
      </c>
      <c r="K2307" t="str">
        <f>IF(ISNUMBER(SEARCH(K$1,raw[[#This Row],[active years]])),1,"")</f>
        <v/>
      </c>
      <c r="L2307" t="str">
        <f>IF(ISNUMBER(SEARCH(L$1,raw[[#This Row],[active years]])),1,"")</f>
        <v/>
      </c>
      <c r="M2307" t="str">
        <f>IF(ISNUMBER(SEARCH(M$1,raw[[#This Row],[active years]])),1,"")</f>
        <v/>
      </c>
      <c r="N2307" t="str">
        <f>IF(ISNUMBER(SEARCH(N$1,raw[[#This Row],[active years]])),1,"")</f>
        <v/>
      </c>
      <c r="O2307" t="str">
        <f>IF(ISNUMBER(SEARCH(O$1,raw[[#This Row],[active years]])),1,"")</f>
        <v/>
      </c>
      <c r="P2307" t="str">
        <f>IF(ISNUMBER(SEARCH(P$1,raw[[#This Row],[active years]])),1,"")</f>
        <v/>
      </c>
      <c r="Q2307" t="str">
        <f>IF(ISNUMBER(SEARCH(Q$1,raw[[#This Row],[active years]])),1,"")</f>
        <v/>
      </c>
      <c r="R2307" t="str">
        <f>IF(ISNUMBER(SEARCH(R$1,raw[[#This Row],[active years]])),1,"")</f>
        <v/>
      </c>
      <c r="S2307" t="str">
        <f>IF(ISNUMBER(SEARCH(S$1,raw[[#This Row],[active years]])),1,"")</f>
        <v/>
      </c>
      <c r="T2307">
        <f>IF(ISNUMBER(SEARCH(T$1,raw[[#This Row],[active years]])),1,"")</f>
        <v>1</v>
      </c>
      <c r="U2307" t="str">
        <f>IF(ISNUMBER(SEARCH(U$1,raw[[#This Row],[active years]])),1,"")</f>
        <v/>
      </c>
      <c r="V2307" t="str">
        <f>IF(ISNUMBER(SEARCH(V$1,raw[[#This Row],[active years]])),1,"")</f>
        <v/>
      </c>
      <c r="W2307" t="str">
        <f>IF(ISNUMBER(SEARCH(W$1,raw[[#This Row],[active years]])),1,"")</f>
        <v/>
      </c>
      <c r="X2307" t="str">
        <f>IF(ISNUMBER(SEARCH(X$1,raw[[#This Row],[active years]])),1,"")</f>
        <v/>
      </c>
      <c r="Y2307" t="str">
        <f>IF(ISNUMBER(SEARCH(Y$1,raw[[#This Row],[active years]])),1,"")</f>
        <v/>
      </c>
      <c r="Z2307" t="str">
        <f>IF(ISNUMBER(SEARCH(Z$1,raw[[#This Row],[active years]])),1,"")</f>
        <v/>
      </c>
      <c r="AA2307" t="str">
        <f>IF(ISNUMBER(SEARCH(AA$1,raw[[#This Row],[active years]])),1,"")</f>
        <v/>
      </c>
    </row>
    <row r="2308" spans="1:27" x14ac:dyDescent="0.45">
      <c r="A2308">
        <f>raw[team]</f>
        <v>2874</v>
      </c>
      <c r="B2308">
        <f>raw[rookie year]</f>
        <v>2009</v>
      </c>
      <c r="C2308" t="str">
        <f>IF(ISNUMBER(SEARCH(C$1,raw[[#This Row],[active years]])),1,"")</f>
        <v/>
      </c>
      <c r="D2308" t="str">
        <f>IF(ISNUMBER(SEARCH(D$1,raw[[#This Row],[active years]])),1,"")</f>
        <v/>
      </c>
      <c r="E2308" t="str">
        <f>IF(ISNUMBER(SEARCH(E$1,raw[[#This Row],[active years]])),1,"")</f>
        <v/>
      </c>
      <c r="F2308" t="str">
        <f>IF(ISNUMBER(SEARCH(F$1,raw[[#This Row],[active years]])),1,"")</f>
        <v/>
      </c>
      <c r="G2308" t="str">
        <f>IF(ISNUMBER(SEARCH(G$1,raw[[#This Row],[active years]])),1,"")</f>
        <v/>
      </c>
      <c r="H2308" t="str">
        <f>IF(ISNUMBER(SEARCH(H$1,raw[[#This Row],[active years]])),1,"")</f>
        <v/>
      </c>
      <c r="I2308" t="str">
        <f>IF(ISNUMBER(SEARCH(I$1,raw[[#This Row],[active years]])),1,"")</f>
        <v/>
      </c>
      <c r="J2308" t="str">
        <f>IF(ISNUMBER(SEARCH(J$1,raw[[#This Row],[active years]])),1,"")</f>
        <v/>
      </c>
      <c r="K2308" t="str">
        <f>IF(ISNUMBER(SEARCH(K$1,raw[[#This Row],[active years]])),1,"")</f>
        <v/>
      </c>
      <c r="L2308" t="str">
        <f>IF(ISNUMBER(SEARCH(L$1,raw[[#This Row],[active years]])),1,"")</f>
        <v/>
      </c>
      <c r="M2308" t="str">
        <f>IF(ISNUMBER(SEARCH(M$1,raw[[#This Row],[active years]])),1,"")</f>
        <v/>
      </c>
      <c r="N2308" t="str">
        <f>IF(ISNUMBER(SEARCH(N$1,raw[[#This Row],[active years]])),1,"")</f>
        <v/>
      </c>
      <c r="O2308" t="str">
        <f>IF(ISNUMBER(SEARCH(O$1,raw[[#This Row],[active years]])),1,"")</f>
        <v/>
      </c>
      <c r="P2308" t="str">
        <f>IF(ISNUMBER(SEARCH(P$1,raw[[#This Row],[active years]])),1,"")</f>
        <v/>
      </c>
      <c r="Q2308" t="str">
        <f>IF(ISNUMBER(SEARCH(Q$1,raw[[#This Row],[active years]])),1,"")</f>
        <v/>
      </c>
      <c r="R2308" t="str">
        <f>IF(ISNUMBER(SEARCH(R$1,raw[[#This Row],[active years]])),1,"")</f>
        <v/>
      </c>
      <c r="S2308" t="str">
        <f>IF(ISNUMBER(SEARCH(S$1,raw[[#This Row],[active years]])),1,"")</f>
        <v/>
      </c>
      <c r="T2308">
        <f>IF(ISNUMBER(SEARCH(T$1,raw[[#This Row],[active years]])),1,"")</f>
        <v>1</v>
      </c>
      <c r="U2308">
        <f>IF(ISNUMBER(SEARCH(U$1,raw[[#This Row],[active years]])),1,"")</f>
        <v>1</v>
      </c>
      <c r="V2308">
        <f>IF(ISNUMBER(SEARCH(V$1,raw[[#This Row],[active years]])),1,"")</f>
        <v>1</v>
      </c>
      <c r="W2308">
        <f>IF(ISNUMBER(SEARCH(W$1,raw[[#This Row],[active years]])),1,"")</f>
        <v>1</v>
      </c>
      <c r="X2308">
        <f>IF(ISNUMBER(SEARCH(X$1,raw[[#This Row],[active years]])),1,"")</f>
        <v>1</v>
      </c>
      <c r="Y2308">
        <f>IF(ISNUMBER(SEARCH(Y$1,raw[[#This Row],[active years]])),1,"")</f>
        <v>1</v>
      </c>
      <c r="Z2308">
        <f>IF(ISNUMBER(SEARCH(Z$1,raw[[#This Row],[active years]])),1,"")</f>
        <v>1</v>
      </c>
      <c r="AA2308">
        <f>IF(ISNUMBER(SEARCH(AA$1,raw[[#This Row],[active years]])),1,"")</f>
        <v>1</v>
      </c>
    </row>
    <row r="2309" spans="1:27" x14ac:dyDescent="0.45">
      <c r="A2309">
        <f>raw[team]</f>
        <v>2875</v>
      </c>
      <c r="B2309">
        <f>raw[rookie year]</f>
        <v>2009</v>
      </c>
      <c r="C2309" t="str">
        <f>IF(ISNUMBER(SEARCH(C$1,raw[[#This Row],[active years]])),1,"")</f>
        <v/>
      </c>
      <c r="D2309" t="str">
        <f>IF(ISNUMBER(SEARCH(D$1,raw[[#This Row],[active years]])),1,"")</f>
        <v/>
      </c>
      <c r="E2309" t="str">
        <f>IF(ISNUMBER(SEARCH(E$1,raw[[#This Row],[active years]])),1,"")</f>
        <v/>
      </c>
      <c r="F2309" t="str">
        <f>IF(ISNUMBER(SEARCH(F$1,raw[[#This Row],[active years]])),1,"")</f>
        <v/>
      </c>
      <c r="G2309" t="str">
        <f>IF(ISNUMBER(SEARCH(G$1,raw[[#This Row],[active years]])),1,"")</f>
        <v/>
      </c>
      <c r="H2309" t="str">
        <f>IF(ISNUMBER(SEARCH(H$1,raw[[#This Row],[active years]])),1,"")</f>
        <v/>
      </c>
      <c r="I2309" t="str">
        <f>IF(ISNUMBER(SEARCH(I$1,raw[[#This Row],[active years]])),1,"")</f>
        <v/>
      </c>
      <c r="J2309" t="str">
        <f>IF(ISNUMBER(SEARCH(J$1,raw[[#This Row],[active years]])),1,"")</f>
        <v/>
      </c>
      <c r="K2309" t="str">
        <f>IF(ISNUMBER(SEARCH(K$1,raw[[#This Row],[active years]])),1,"")</f>
        <v/>
      </c>
      <c r="L2309" t="str">
        <f>IF(ISNUMBER(SEARCH(L$1,raw[[#This Row],[active years]])),1,"")</f>
        <v/>
      </c>
      <c r="M2309" t="str">
        <f>IF(ISNUMBER(SEARCH(M$1,raw[[#This Row],[active years]])),1,"")</f>
        <v/>
      </c>
      <c r="N2309" t="str">
        <f>IF(ISNUMBER(SEARCH(N$1,raw[[#This Row],[active years]])),1,"")</f>
        <v/>
      </c>
      <c r="O2309" t="str">
        <f>IF(ISNUMBER(SEARCH(O$1,raw[[#This Row],[active years]])),1,"")</f>
        <v/>
      </c>
      <c r="P2309" t="str">
        <f>IF(ISNUMBER(SEARCH(P$1,raw[[#This Row],[active years]])),1,"")</f>
        <v/>
      </c>
      <c r="Q2309" t="str">
        <f>IF(ISNUMBER(SEARCH(Q$1,raw[[#This Row],[active years]])),1,"")</f>
        <v/>
      </c>
      <c r="R2309" t="str">
        <f>IF(ISNUMBER(SEARCH(R$1,raw[[#This Row],[active years]])),1,"")</f>
        <v/>
      </c>
      <c r="S2309" t="str">
        <f>IF(ISNUMBER(SEARCH(S$1,raw[[#This Row],[active years]])),1,"")</f>
        <v/>
      </c>
      <c r="T2309">
        <f>IF(ISNUMBER(SEARCH(T$1,raw[[#This Row],[active years]])),1,"")</f>
        <v>1</v>
      </c>
      <c r="U2309">
        <f>IF(ISNUMBER(SEARCH(U$1,raw[[#This Row],[active years]])),1,"")</f>
        <v>1</v>
      </c>
      <c r="V2309">
        <f>IF(ISNUMBER(SEARCH(V$1,raw[[#This Row],[active years]])),1,"")</f>
        <v>1</v>
      </c>
      <c r="W2309">
        <f>IF(ISNUMBER(SEARCH(W$1,raw[[#This Row],[active years]])),1,"")</f>
        <v>1</v>
      </c>
      <c r="X2309">
        <f>IF(ISNUMBER(SEARCH(X$1,raw[[#This Row],[active years]])),1,"")</f>
        <v>1</v>
      </c>
      <c r="Y2309">
        <f>IF(ISNUMBER(SEARCH(Y$1,raw[[#This Row],[active years]])),1,"")</f>
        <v>1</v>
      </c>
      <c r="Z2309">
        <f>IF(ISNUMBER(SEARCH(Z$1,raw[[#This Row],[active years]])),1,"")</f>
        <v>1</v>
      </c>
      <c r="AA2309">
        <f>IF(ISNUMBER(SEARCH(AA$1,raw[[#This Row],[active years]])),1,"")</f>
        <v>1</v>
      </c>
    </row>
    <row r="2310" spans="1:27" x14ac:dyDescent="0.45">
      <c r="A2310">
        <f>raw[team]</f>
        <v>2876</v>
      </c>
      <c r="B2310">
        <f>raw[rookie year]</f>
        <v>2009</v>
      </c>
      <c r="C2310" t="str">
        <f>IF(ISNUMBER(SEARCH(C$1,raw[[#This Row],[active years]])),1,"")</f>
        <v/>
      </c>
      <c r="D2310" t="str">
        <f>IF(ISNUMBER(SEARCH(D$1,raw[[#This Row],[active years]])),1,"")</f>
        <v/>
      </c>
      <c r="E2310" t="str">
        <f>IF(ISNUMBER(SEARCH(E$1,raw[[#This Row],[active years]])),1,"")</f>
        <v/>
      </c>
      <c r="F2310" t="str">
        <f>IF(ISNUMBER(SEARCH(F$1,raw[[#This Row],[active years]])),1,"")</f>
        <v/>
      </c>
      <c r="G2310" t="str">
        <f>IF(ISNUMBER(SEARCH(G$1,raw[[#This Row],[active years]])),1,"")</f>
        <v/>
      </c>
      <c r="H2310" t="str">
        <f>IF(ISNUMBER(SEARCH(H$1,raw[[#This Row],[active years]])),1,"")</f>
        <v/>
      </c>
      <c r="I2310" t="str">
        <f>IF(ISNUMBER(SEARCH(I$1,raw[[#This Row],[active years]])),1,"")</f>
        <v/>
      </c>
      <c r="J2310" t="str">
        <f>IF(ISNUMBER(SEARCH(J$1,raw[[#This Row],[active years]])),1,"")</f>
        <v/>
      </c>
      <c r="K2310" t="str">
        <f>IF(ISNUMBER(SEARCH(K$1,raw[[#This Row],[active years]])),1,"")</f>
        <v/>
      </c>
      <c r="L2310" t="str">
        <f>IF(ISNUMBER(SEARCH(L$1,raw[[#This Row],[active years]])),1,"")</f>
        <v/>
      </c>
      <c r="M2310" t="str">
        <f>IF(ISNUMBER(SEARCH(M$1,raw[[#This Row],[active years]])),1,"")</f>
        <v/>
      </c>
      <c r="N2310" t="str">
        <f>IF(ISNUMBER(SEARCH(N$1,raw[[#This Row],[active years]])),1,"")</f>
        <v/>
      </c>
      <c r="O2310" t="str">
        <f>IF(ISNUMBER(SEARCH(O$1,raw[[#This Row],[active years]])),1,"")</f>
        <v/>
      </c>
      <c r="P2310" t="str">
        <f>IF(ISNUMBER(SEARCH(P$1,raw[[#This Row],[active years]])),1,"")</f>
        <v/>
      </c>
      <c r="Q2310" t="str">
        <f>IF(ISNUMBER(SEARCH(Q$1,raw[[#This Row],[active years]])),1,"")</f>
        <v/>
      </c>
      <c r="R2310" t="str">
        <f>IF(ISNUMBER(SEARCH(R$1,raw[[#This Row],[active years]])),1,"")</f>
        <v/>
      </c>
      <c r="S2310" t="str">
        <f>IF(ISNUMBER(SEARCH(S$1,raw[[#This Row],[active years]])),1,"")</f>
        <v/>
      </c>
      <c r="T2310">
        <f>IF(ISNUMBER(SEARCH(T$1,raw[[#This Row],[active years]])),1,"")</f>
        <v>1</v>
      </c>
      <c r="U2310">
        <f>IF(ISNUMBER(SEARCH(U$1,raw[[#This Row],[active years]])),1,"")</f>
        <v>1</v>
      </c>
      <c r="V2310">
        <f>IF(ISNUMBER(SEARCH(V$1,raw[[#This Row],[active years]])),1,"")</f>
        <v>1</v>
      </c>
      <c r="W2310">
        <f>IF(ISNUMBER(SEARCH(W$1,raw[[#This Row],[active years]])),1,"")</f>
        <v>1</v>
      </c>
      <c r="X2310">
        <f>IF(ISNUMBER(SEARCH(X$1,raw[[#This Row],[active years]])),1,"")</f>
        <v>1</v>
      </c>
      <c r="Y2310">
        <f>IF(ISNUMBER(SEARCH(Y$1,raw[[#This Row],[active years]])),1,"")</f>
        <v>1</v>
      </c>
      <c r="Z2310">
        <f>IF(ISNUMBER(SEARCH(Z$1,raw[[#This Row],[active years]])),1,"")</f>
        <v>1</v>
      </c>
      <c r="AA2310">
        <f>IF(ISNUMBER(SEARCH(AA$1,raw[[#This Row],[active years]])),1,"")</f>
        <v>1</v>
      </c>
    </row>
    <row r="2311" spans="1:27" x14ac:dyDescent="0.45">
      <c r="A2311">
        <f>raw[team]</f>
        <v>2877</v>
      </c>
      <c r="B2311">
        <f>raw[rookie year]</f>
        <v>2009</v>
      </c>
      <c r="C2311" t="str">
        <f>IF(ISNUMBER(SEARCH(C$1,raw[[#This Row],[active years]])),1,"")</f>
        <v/>
      </c>
      <c r="D2311" t="str">
        <f>IF(ISNUMBER(SEARCH(D$1,raw[[#This Row],[active years]])),1,"")</f>
        <v/>
      </c>
      <c r="E2311" t="str">
        <f>IF(ISNUMBER(SEARCH(E$1,raw[[#This Row],[active years]])),1,"")</f>
        <v/>
      </c>
      <c r="F2311" t="str">
        <f>IF(ISNUMBER(SEARCH(F$1,raw[[#This Row],[active years]])),1,"")</f>
        <v/>
      </c>
      <c r="G2311" t="str">
        <f>IF(ISNUMBER(SEARCH(G$1,raw[[#This Row],[active years]])),1,"")</f>
        <v/>
      </c>
      <c r="H2311" t="str">
        <f>IF(ISNUMBER(SEARCH(H$1,raw[[#This Row],[active years]])),1,"")</f>
        <v/>
      </c>
      <c r="I2311" t="str">
        <f>IF(ISNUMBER(SEARCH(I$1,raw[[#This Row],[active years]])),1,"")</f>
        <v/>
      </c>
      <c r="J2311" t="str">
        <f>IF(ISNUMBER(SEARCH(J$1,raw[[#This Row],[active years]])),1,"")</f>
        <v/>
      </c>
      <c r="K2311" t="str">
        <f>IF(ISNUMBER(SEARCH(K$1,raw[[#This Row],[active years]])),1,"")</f>
        <v/>
      </c>
      <c r="L2311" t="str">
        <f>IF(ISNUMBER(SEARCH(L$1,raw[[#This Row],[active years]])),1,"")</f>
        <v/>
      </c>
      <c r="M2311" t="str">
        <f>IF(ISNUMBER(SEARCH(M$1,raw[[#This Row],[active years]])),1,"")</f>
        <v/>
      </c>
      <c r="N2311" t="str">
        <f>IF(ISNUMBER(SEARCH(N$1,raw[[#This Row],[active years]])),1,"")</f>
        <v/>
      </c>
      <c r="O2311" t="str">
        <f>IF(ISNUMBER(SEARCH(O$1,raw[[#This Row],[active years]])),1,"")</f>
        <v/>
      </c>
      <c r="P2311" t="str">
        <f>IF(ISNUMBER(SEARCH(P$1,raw[[#This Row],[active years]])),1,"")</f>
        <v/>
      </c>
      <c r="Q2311" t="str">
        <f>IF(ISNUMBER(SEARCH(Q$1,raw[[#This Row],[active years]])),1,"")</f>
        <v/>
      </c>
      <c r="R2311" t="str">
        <f>IF(ISNUMBER(SEARCH(R$1,raw[[#This Row],[active years]])),1,"")</f>
        <v/>
      </c>
      <c r="S2311" t="str">
        <f>IF(ISNUMBER(SEARCH(S$1,raw[[#This Row],[active years]])),1,"")</f>
        <v/>
      </c>
      <c r="T2311">
        <f>IF(ISNUMBER(SEARCH(T$1,raw[[#This Row],[active years]])),1,"")</f>
        <v>1</v>
      </c>
      <c r="U2311">
        <f>IF(ISNUMBER(SEARCH(U$1,raw[[#This Row],[active years]])),1,"")</f>
        <v>1</v>
      </c>
      <c r="V2311">
        <f>IF(ISNUMBER(SEARCH(V$1,raw[[#This Row],[active years]])),1,"")</f>
        <v>1</v>
      </c>
      <c r="W2311">
        <f>IF(ISNUMBER(SEARCH(W$1,raw[[#This Row],[active years]])),1,"")</f>
        <v>1</v>
      </c>
      <c r="X2311">
        <f>IF(ISNUMBER(SEARCH(X$1,raw[[#This Row],[active years]])),1,"")</f>
        <v>1</v>
      </c>
      <c r="Y2311">
        <f>IF(ISNUMBER(SEARCH(Y$1,raw[[#This Row],[active years]])),1,"")</f>
        <v>1</v>
      </c>
      <c r="Z2311">
        <f>IF(ISNUMBER(SEARCH(Z$1,raw[[#This Row],[active years]])),1,"")</f>
        <v>1</v>
      </c>
      <c r="AA2311">
        <f>IF(ISNUMBER(SEARCH(AA$1,raw[[#This Row],[active years]])),1,"")</f>
        <v>1</v>
      </c>
    </row>
    <row r="2312" spans="1:27" x14ac:dyDescent="0.45">
      <c r="A2312">
        <f>raw[team]</f>
        <v>2879</v>
      </c>
      <c r="B2312">
        <f>raw[rookie year]</f>
        <v>2009</v>
      </c>
      <c r="C2312" t="str">
        <f>IF(ISNUMBER(SEARCH(C$1,raw[[#This Row],[active years]])),1,"")</f>
        <v/>
      </c>
      <c r="D2312" t="str">
        <f>IF(ISNUMBER(SEARCH(D$1,raw[[#This Row],[active years]])),1,"")</f>
        <v/>
      </c>
      <c r="E2312" t="str">
        <f>IF(ISNUMBER(SEARCH(E$1,raw[[#This Row],[active years]])),1,"")</f>
        <v/>
      </c>
      <c r="F2312" t="str">
        <f>IF(ISNUMBER(SEARCH(F$1,raw[[#This Row],[active years]])),1,"")</f>
        <v/>
      </c>
      <c r="G2312" t="str">
        <f>IF(ISNUMBER(SEARCH(G$1,raw[[#This Row],[active years]])),1,"")</f>
        <v/>
      </c>
      <c r="H2312" t="str">
        <f>IF(ISNUMBER(SEARCH(H$1,raw[[#This Row],[active years]])),1,"")</f>
        <v/>
      </c>
      <c r="I2312" t="str">
        <f>IF(ISNUMBER(SEARCH(I$1,raw[[#This Row],[active years]])),1,"")</f>
        <v/>
      </c>
      <c r="J2312" t="str">
        <f>IF(ISNUMBER(SEARCH(J$1,raw[[#This Row],[active years]])),1,"")</f>
        <v/>
      </c>
      <c r="K2312" t="str">
        <f>IF(ISNUMBER(SEARCH(K$1,raw[[#This Row],[active years]])),1,"")</f>
        <v/>
      </c>
      <c r="L2312" t="str">
        <f>IF(ISNUMBER(SEARCH(L$1,raw[[#This Row],[active years]])),1,"")</f>
        <v/>
      </c>
      <c r="M2312" t="str">
        <f>IF(ISNUMBER(SEARCH(M$1,raw[[#This Row],[active years]])),1,"")</f>
        <v/>
      </c>
      <c r="N2312" t="str">
        <f>IF(ISNUMBER(SEARCH(N$1,raw[[#This Row],[active years]])),1,"")</f>
        <v/>
      </c>
      <c r="O2312" t="str">
        <f>IF(ISNUMBER(SEARCH(O$1,raw[[#This Row],[active years]])),1,"")</f>
        <v/>
      </c>
      <c r="P2312" t="str">
        <f>IF(ISNUMBER(SEARCH(P$1,raw[[#This Row],[active years]])),1,"")</f>
        <v/>
      </c>
      <c r="Q2312" t="str">
        <f>IF(ISNUMBER(SEARCH(Q$1,raw[[#This Row],[active years]])),1,"")</f>
        <v/>
      </c>
      <c r="R2312" t="str">
        <f>IF(ISNUMBER(SEARCH(R$1,raw[[#This Row],[active years]])),1,"")</f>
        <v/>
      </c>
      <c r="S2312" t="str">
        <f>IF(ISNUMBER(SEARCH(S$1,raw[[#This Row],[active years]])),1,"")</f>
        <v/>
      </c>
      <c r="T2312">
        <f>IF(ISNUMBER(SEARCH(T$1,raw[[#This Row],[active years]])),1,"")</f>
        <v>1</v>
      </c>
      <c r="U2312">
        <f>IF(ISNUMBER(SEARCH(U$1,raw[[#This Row],[active years]])),1,"")</f>
        <v>1</v>
      </c>
      <c r="V2312">
        <f>IF(ISNUMBER(SEARCH(V$1,raw[[#This Row],[active years]])),1,"")</f>
        <v>1</v>
      </c>
      <c r="W2312">
        <f>IF(ISNUMBER(SEARCH(W$1,raw[[#This Row],[active years]])),1,"")</f>
        <v>1</v>
      </c>
      <c r="X2312">
        <f>IF(ISNUMBER(SEARCH(X$1,raw[[#This Row],[active years]])),1,"")</f>
        <v>1</v>
      </c>
      <c r="Y2312">
        <f>IF(ISNUMBER(SEARCH(Y$1,raw[[#This Row],[active years]])),1,"")</f>
        <v>1</v>
      </c>
      <c r="Z2312">
        <f>IF(ISNUMBER(SEARCH(Z$1,raw[[#This Row],[active years]])),1,"")</f>
        <v>1</v>
      </c>
      <c r="AA2312">
        <f>IF(ISNUMBER(SEARCH(AA$1,raw[[#This Row],[active years]])),1,"")</f>
        <v>1</v>
      </c>
    </row>
    <row r="2313" spans="1:27" x14ac:dyDescent="0.45">
      <c r="A2313">
        <f>raw[team]</f>
        <v>2880</v>
      </c>
      <c r="B2313">
        <f>raw[rookie year]</f>
        <v>2009</v>
      </c>
      <c r="C2313" t="str">
        <f>IF(ISNUMBER(SEARCH(C$1,raw[[#This Row],[active years]])),1,"")</f>
        <v/>
      </c>
      <c r="D2313" t="str">
        <f>IF(ISNUMBER(SEARCH(D$1,raw[[#This Row],[active years]])),1,"")</f>
        <v/>
      </c>
      <c r="E2313" t="str">
        <f>IF(ISNUMBER(SEARCH(E$1,raw[[#This Row],[active years]])),1,"")</f>
        <v/>
      </c>
      <c r="F2313" t="str">
        <f>IF(ISNUMBER(SEARCH(F$1,raw[[#This Row],[active years]])),1,"")</f>
        <v/>
      </c>
      <c r="G2313" t="str">
        <f>IF(ISNUMBER(SEARCH(G$1,raw[[#This Row],[active years]])),1,"")</f>
        <v/>
      </c>
      <c r="H2313" t="str">
        <f>IF(ISNUMBER(SEARCH(H$1,raw[[#This Row],[active years]])),1,"")</f>
        <v/>
      </c>
      <c r="I2313" t="str">
        <f>IF(ISNUMBER(SEARCH(I$1,raw[[#This Row],[active years]])),1,"")</f>
        <v/>
      </c>
      <c r="J2313" t="str">
        <f>IF(ISNUMBER(SEARCH(J$1,raw[[#This Row],[active years]])),1,"")</f>
        <v/>
      </c>
      <c r="K2313" t="str">
        <f>IF(ISNUMBER(SEARCH(K$1,raw[[#This Row],[active years]])),1,"")</f>
        <v/>
      </c>
      <c r="L2313" t="str">
        <f>IF(ISNUMBER(SEARCH(L$1,raw[[#This Row],[active years]])),1,"")</f>
        <v/>
      </c>
      <c r="M2313" t="str">
        <f>IF(ISNUMBER(SEARCH(M$1,raw[[#This Row],[active years]])),1,"")</f>
        <v/>
      </c>
      <c r="N2313" t="str">
        <f>IF(ISNUMBER(SEARCH(N$1,raw[[#This Row],[active years]])),1,"")</f>
        <v/>
      </c>
      <c r="O2313" t="str">
        <f>IF(ISNUMBER(SEARCH(O$1,raw[[#This Row],[active years]])),1,"")</f>
        <v/>
      </c>
      <c r="P2313" t="str">
        <f>IF(ISNUMBER(SEARCH(P$1,raw[[#This Row],[active years]])),1,"")</f>
        <v/>
      </c>
      <c r="Q2313" t="str">
        <f>IF(ISNUMBER(SEARCH(Q$1,raw[[#This Row],[active years]])),1,"")</f>
        <v/>
      </c>
      <c r="R2313" t="str">
        <f>IF(ISNUMBER(SEARCH(R$1,raw[[#This Row],[active years]])),1,"")</f>
        <v/>
      </c>
      <c r="S2313" t="str">
        <f>IF(ISNUMBER(SEARCH(S$1,raw[[#This Row],[active years]])),1,"")</f>
        <v/>
      </c>
      <c r="T2313">
        <f>IF(ISNUMBER(SEARCH(T$1,raw[[#This Row],[active years]])),1,"")</f>
        <v>1</v>
      </c>
      <c r="U2313">
        <f>IF(ISNUMBER(SEARCH(U$1,raw[[#This Row],[active years]])),1,"")</f>
        <v>1</v>
      </c>
      <c r="V2313">
        <f>IF(ISNUMBER(SEARCH(V$1,raw[[#This Row],[active years]])),1,"")</f>
        <v>1</v>
      </c>
      <c r="W2313" t="str">
        <f>IF(ISNUMBER(SEARCH(W$1,raw[[#This Row],[active years]])),1,"")</f>
        <v/>
      </c>
      <c r="X2313" t="str">
        <f>IF(ISNUMBER(SEARCH(X$1,raw[[#This Row],[active years]])),1,"")</f>
        <v/>
      </c>
      <c r="Y2313" t="str">
        <f>IF(ISNUMBER(SEARCH(Y$1,raw[[#This Row],[active years]])),1,"")</f>
        <v/>
      </c>
      <c r="Z2313" t="str">
        <f>IF(ISNUMBER(SEARCH(Z$1,raw[[#This Row],[active years]])),1,"")</f>
        <v/>
      </c>
      <c r="AA2313" t="str">
        <f>IF(ISNUMBER(SEARCH(AA$1,raw[[#This Row],[active years]])),1,"")</f>
        <v/>
      </c>
    </row>
    <row r="2314" spans="1:27" x14ac:dyDescent="0.45">
      <c r="A2314">
        <f>raw[team]</f>
        <v>2881</v>
      </c>
      <c r="B2314">
        <f>raw[rookie year]</f>
        <v>2009</v>
      </c>
      <c r="C2314" t="str">
        <f>IF(ISNUMBER(SEARCH(C$1,raw[[#This Row],[active years]])),1,"")</f>
        <v/>
      </c>
      <c r="D2314" t="str">
        <f>IF(ISNUMBER(SEARCH(D$1,raw[[#This Row],[active years]])),1,"")</f>
        <v/>
      </c>
      <c r="E2314" t="str">
        <f>IF(ISNUMBER(SEARCH(E$1,raw[[#This Row],[active years]])),1,"")</f>
        <v/>
      </c>
      <c r="F2314" t="str">
        <f>IF(ISNUMBER(SEARCH(F$1,raw[[#This Row],[active years]])),1,"")</f>
        <v/>
      </c>
      <c r="G2314" t="str">
        <f>IF(ISNUMBER(SEARCH(G$1,raw[[#This Row],[active years]])),1,"")</f>
        <v/>
      </c>
      <c r="H2314" t="str">
        <f>IF(ISNUMBER(SEARCH(H$1,raw[[#This Row],[active years]])),1,"")</f>
        <v/>
      </c>
      <c r="I2314" t="str">
        <f>IF(ISNUMBER(SEARCH(I$1,raw[[#This Row],[active years]])),1,"")</f>
        <v/>
      </c>
      <c r="J2314" t="str">
        <f>IF(ISNUMBER(SEARCH(J$1,raw[[#This Row],[active years]])),1,"")</f>
        <v/>
      </c>
      <c r="K2314" t="str">
        <f>IF(ISNUMBER(SEARCH(K$1,raw[[#This Row],[active years]])),1,"")</f>
        <v/>
      </c>
      <c r="L2314" t="str">
        <f>IF(ISNUMBER(SEARCH(L$1,raw[[#This Row],[active years]])),1,"")</f>
        <v/>
      </c>
      <c r="M2314" t="str">
        <f>IF(ISNUMBER(SEARCH(M$1,raw[[#This Row],[active years]])),1,"")</f>
        <v/>
      </c>
      <c r="N2314" t="str">
        <f>IF(ISNUMBER(SEARCH(N$1,raw[[#This Row],[active years]])),1,"")</f>
        <v/>
      </c>
      <c r="O2314" t="str">
        <f>IF(ISNUMBER(SEARCH(O$1,raw[[#This Row],[active years]])),1,"")</f>
        <v/>
      </c>
      <c r="P2314" t="str">
        <f>IF(ISNUMBER(SEARCH(P$1,raw[[#This Row],[active years]])),1,"")</f>
        <v/>
      </c>
      <c r="Q2314" t="str">
        <f>IF(ISNUMBER(SEARCH(Q$1,raw[[#This Row],[active years]])),1,"")</f>
        <v/>
      </c>
      <c r="R2314" t="str">
        <f>IF(ISNUMBER(SEARCH(R$1,raw[[#This Row],[active years]])),1,"")</f>
        <v/>
      </c>
      <c r="S2314" t="str">
        <f>IF(ISNUMBER(SEARCH(S$1,raw[[#This Row],[active years]])),1,"")</f>
        <v/>
      </c>
      <c r="T2314">
        <f>IF(ISNUMBER(SEARCH(T$1,raw[[#This Row],[active years]])),1,"")</f>
        <v>1</v>
      </c>
      <c r="U2314">
        <f>IF(ISNUMBER(SEARCH(U$1,raw[[#This Row],[active years]])),1,"")</f>
        <v>1</v>
      </c>
      <c r="V2314">
        <f>IF(ISNUMBER(SEARCH(V$1,raw[[#This Row],[active years]])),1,"")</f>
        <v>1</v>
      </c>
      <c r="W2314">
        <f>IF(ISNUMBER(SEARCH(W$1,raw[[#This Row],[active years]])),1,"")</f>
        <v>1</v>
      </c>
      <c r="X2314">
        <f>IF(ISNUMBER(SEARCH(X$1,raw[[#This Row],[active years]])),1,"")</f>
        <v>1</v>
      </c>
      <c r="Y2314">
        <f>IF(ISNUMBER(SEARCH(Y$1,raw[[#This Row],[active years]])),1,"")</f>
        <v>1</v>
      </c>
      <c r="Z2314">
        <f>IF(ISNUMBER(SEARCH(Z$1,raw[[#This Row],[active years]])),1,"")</f>
        <v>1</v>
      </c>
      <c r="AA2314">
        <f>IF(ISNUMBER(SEARCH(AA$1,raw[[#This Row],[active years]])),1,"")</f>
        <v>1</v>
      </c>
    </row>
    <row r="2315" spans="1:27" x14ac:dyDescent="0.45">
      <c r="A2315">
        <f>raw[team]</f>
        <v>2882</v>
      </c>
      <c r="B2315">
        <f>raw[rookie year]</f>
        <v>2009</v>
      </c>
      <c r="C2315" t="str">
        <f>IF(ISNUMBER(SEARCH(C$1,raw[[#This Row],[active years]])),1,"")</f>
        <v/>
      </c>
      <c r="D2315" t="str">
        <f>IF(ISNUMBER(SEARCH(D$1,raw[[#This Row],[active years]])),1,"")</f>
        <v/>
      </c>
      <c r="E2315" t="str">
        <f>IF(ISNUMBER(SEARCH(E$1,raw[[#This Row],[active years]])),1,"")</f>
        <v/>
      </c>
      <c r="F2315" t="str">
        <f>IF(ISNUMBER(SEARCH(F$1,raw[[#This Row],[active years]])),1,"")</f>
        <v/>
      </c>
      <c r="G2315" t="str">
        <f>IF(ISNUMBER(SEARCH(G$1,raw[[#This Row],[active years]])),1,"")</f>
        <v/>
      </c>
      <c r="H2315" t="str">
        <f>IF(ISNUMBER(SEARCH(H$1,raw[[#This Row],[active years]])),1,"")</f>
        <v/>
      </c>
      <c r="I2315" t="str">
        <f>IF(ISNUMBER(SEARCH(I$1,raw[[#This Row],[active years]])),1,"")</f>
        <v/>
      </c>
      <c r="J2315" t="str">
        <f>IF(ISNUMBER(SEARCH(J$1,raw[[#This Row],[active years]])),1,"")</f>
        <v/>
      </c>
      <c r="K2315" t="str">
        <f>IF(ISNUMBER(SEARCH(K$1,raw[[#This Row],[active years]])),1,"")</f>
        <v/>
      </c>
      <c r="L2315" t="str">
        <f>IF(ISNUMBER(SEARCH(L$1,raw[[#This Row],[active years]])),1,"")</f>
        <v/>
      </c>
      <c r="M2315" t="str">
        <f>IF(ISNUMBER(SEARCH(M$1,raw[[#This Row],[active years]])),1,"")</f>
        <v/>
      </c>
      <c r="N2315" t="str">
        <f>IF(ISNUMBER(SEARCH(N$1,raw[[#This Row],[active years]])),1,"")</f>
        <v/>
      </c>
      <c r="O2315" t="str">
        <f>IF(ISNUMBER(SEARCH(O$1,raw[[#This Row],[active years]])),1,"")</f>
        <v/>
      </c>
      <c r="P2315" t="str">
        <f>IF(ISNUMBER(SEARCH(P$1,raw[[#This Row],[active years]])),1,"")</f>
        <v/>
      </c>
      <c r="Q2315" t="str">
        <f>IF(ISNUMBER(SEARCH(Q$1,raw[[#This Row],[active years]])),1,"")</f>
        <v/>
      </c>
      <c r="R2315" t="str">
        <f>IF(ISNUMBER(SEARCH(R$1,raw[[#This Row],[active years]])),1,"")</f>
        <v/>
      </c>
      <c r="S2315" t="str">
        <f>IF(ISNUMBER(SEARCH(S$1,raw[[#This Row],[active years]])),1,"")</f>
        <v/>
      </c>
      <c r="T2315">
        <f>IF(ISNUMBER(SEARCH(T$1,raw[[#This Row],[active years]])),1,"")</f>
        <v>1</v>
      </c>
      <c r="U2315">
        <f>IF(ISNUMBER(SEARCH(U$1,raw[[#This Row],[active years]])),1,"")</f>
        <v>1</v>
      </c>
      <c r="V2315">
        <f>IF(ISNUMBER(SEARCH(V$1,raw[[#This Row],[active years]])),1,"")</f>
        <v>1</v>
      </c>
      <c r="W2315">
        <f>IF(ISNUMBER(SEARCH(W$1,raw[[#This Row],[active years]])),1,"")</f>
        <v>1</v>
      </c>
      <c r="X2315">
        <f>IF(ISNUMBER(SEARCH(X$1,raw[[#This Row],[active years]])),1,"")</f>
        <v>1</v>
      </c>
      <c r="Y2315">
        <f>IF(ISNUMBER(SEARCH(Y$1,raw[[#This Row],[active years]])),1,"")</f>
        <v>1</v>
      </c>
      <c r="Z2315">
        <f>IF(ISNUMBER(SEARCH(Z$1,raw[[#This Row],[active years]])),1,"")</f>
        <v>1</v>
      </c>
      <c r="AA2315">
        <f>IF(ISNUMBER(SEARCH(AA$1,raw[[#This Row],[active years]])),1,"")</f>
        <v>1</v>
      </c>
    </row>
    <row r="2316" spans="1:27" x14ac:dyDescent="0.45">
      <c r="A2316">
        <f>raw[team]</f>
        <v>2883</v>
      </c>
      <c r="B2316">
        <f>raw[rookie year]</f>
        <v>2009</v>
      </c>
      <c r="C2316" t="str">
        <f>IF(ISNUMBER(SEARCH(C$1,raw[[#This Row],[active years]])),1,"")</f>
        <v/>
      </c>
      <c r="D2316" t="str">
        <f>IF(ISNUMBER(SEARCH(D$1,raw[[#This Row],[active years]])),1,"")</f>
        <v/>
      </c>
      <c r="E2316" t="str">
        <f>IF(ISNUMBER(SEARCH(E$1,raw[[#This Row],[active years]])),1,"")</f>
        <v/>
      </c>
      <c r="F2316" t="str">
        <f>IF(ISNUMBER(SEARCH(F$1,raw[[#This Row],[active years]])),1,"")</f>
        <v/>
      </c>
      <c r="G2316" t="str">
        <f>IF(ISNUMBER(SEARCH(G$1,raw[[#This Row],[active years]])),1,"")</f>
        <v/>
      </c>
      <c r="H2316" t="str">
        <f>IF(ISNUMBER(SEARCH(H$1,raw[[#This Row],[active years]])),1,"")</f>
        <v/>
      </c>
      <c r="I2316" t="str">
        <f>IF(ISNUMBER(SEARCH(I$1,raw[[#This Row],[active years]])),1,"")</f>
        <v/>
      </c>
      <c r="J2316" t="str">
        <f>IF(ISNUMBER(SEARCH(J$1,raw[[#This Row],[active years]])),1,"")</f>
        <v/>
      </c>
      <c r="K2316" t="str">
        <f>IF(ISNUMBER(SEARCH(K$1,raw[[#This Row],[active years]])),1,"")</f>
        <v/>
      </c>
      <c r="L2316" t="str">
        <f>IF(ISNUMBER(SEARCH(L$1,raw[[#This Row],[active years]])),1,"")</f>
        <v/>
      </c>
      <c r="M2316" t="str">
        <f>IF(ISNUMBER(SEARCH(M$1,raw[[#This Row],[active years]])),1,"")</f>
        <v/>
      </c>
      <c r="N2316" t="str">
        <f>IF(ISNUMBER(SEARCH(N$1,raw[[#This Row],[active years]])),1,"")</f>
        <v/>
      </c>
      <c r="O2316" t="str">
        <f>IF(ISNUMBER(SEARCH(O$1,raw[[#This Row],[active years]])),1,"")</f>
        <v/>
      </c>
      <c r="P2316" t="str">
        <f>IF(ISNUMBER(SEARCH(P$1,raw[[#This Row],[active years]])),1,"")</f>
        <v/>
      </c>
      <c r="Q2316" t="str">
        <f>IF(ISNUMBER(SEARCH(Q$1,raw[[#This Row],[active years]])),1,"")</f>
        <v/>
      </c>
      <c r="R2316" t="str">
        <f>IF(ISNUMBER(SEARCH(R$1,raw[[#This Row],[active years]])),1,"")</f>
        <v/>
      </c>
      <c r="S2316" t="str">
        <f>IF(ISNUMBER(SEARCH(S$1,raw[[#This Row],[active years]])),1,"")</f>
        <v/>
      </c>
      <c r="T2316">
        <f>IF(ISNUMBER(SEARCH(T$1,raw[[#This Row],[active years]])),1,"")</f>
        <v>1</v>
      </c>
      <c r="U2316">
        <f>IF(ISNUMBER(SEARCH(U$1,raw[[#This Row],[active years]])),1,"")</f>
        <v>1</v>
      </c>
      <c r="V2316">
        <f>IF(ISNUMBER(SEARCH(V$1,raw[[#This Row],[active years]])),1,"")</f>
        <v>1</v>
      </c>
      <c r="W2316">
        <f>IF(ISNUMBER(SEARCH(W$1,raw[[#This Row],[active years]])),1,"")</f>
        <v>1</v>
      </c>
      <c r="X2316">
        <f>IF(ISNUMBER(SEARCH(X$1,raw[[#This Row],[active years]])),1,"")</f>
        <v>1</v>
      </c>
      <c r="Y2316">
        <f>IF(ISNUMBER(SEARCH(Y$1,raw[[#This Row],[active years]])),1,"")</f>
        <v>1</v>
      </c>
      <c r="Z2316">
        <f>IF(ISNUMBER(SEARCH(Z$1,raw[[#This Row],[active years]])),1,"")</f>
        <v>1</v>
      </c>
      <c r="AA2316">
        <f>IF(ISNUMBER(SEARCH(AA$1,raw[[#This Row],[active years]])),1,"")</f>
        <v>1</v>
      </c>
    </row>
    <row r="2317" spans="1:27" x14ac:dyDescent="0.45">
      <c r="A2317">
        <f>raw[team]</f>
        <v>2884</v>
      </c>
      <c r="B2317">
        <f>raw[rookie year]</f>
        <v>2009</v>
      </c>
      <c r="C2317" t="str">
        <f>IF(ISNUMBER(SEARCH(C$1,raw[[#This Row],[active years]])),1,"")</f>
        <v/>
      </c>
      <c r="D2317" t="str">
        <f>IF(ISNUMBER(SEARCH(D$1,raw[[#This Row],[active years]])),1,"")</f>
        <v/>
      </c>
      <c r="E2317" t="str">
        <f>IF(ISNUMBER(SEARCH(E$1,raw[[#This Row],[active years]])),1,"")</f>
        <v/>
      </c>
      <c r="F2317" t="str">
        <f>IF(ISNUMBER(SEARCH(F$1,raw[[#This Row],[active years]])),1,"")</f>
        <v/>
      </c>
      <c r="G2317" t="str">
        <f>IF(ISNUMBER(SEARCH(G$1,raw[[#This Row],[active years]])),1,"")</f>
        <v/>
      </c>
      <c r="H2317" t="str">
        <f>IF(ISNUMBER(SEARCH(H$1,raw[[#This Row],[active years]])),1,"")</f>
        <v/>
      </c>
      <c r="I2317" t="str">
        <f>IF(ISNUMBER(SEARCH(I$1,raw[[#This Row],[active years]])),1,"")</f>
        <v/>
      </c>
      <c r="J2317" t="str">
        <f>IF(ISNUMBER(SEARCH(J$1,raw[[#This Row],[active years]])),1,"")</f>
        <v/>
      </c>
      <c r="K2317" t="str">
        <f>IF(ISNUMBER(SEARCH(K$1,raw[[#This Row],[active years]])),1,"")</f>
        <v/>
      </c>
      <c r="L2317" t="str">
        <f>IF(ISNUMBER(SEARCH(L$1,raw[[#This Row],[active years]])),1,"")</f>
        <v/>
      </c>
      <c r="M2317" t="str">
        <f>IF(ISNUMBER(SEARCH(M$1,raw[[#This Row],[active years]])),1,"")</f>
        <v/>
      </c>
      <c r="N2317" t="str">
        <f>IF(ISNUMBER(SEARCH(N$1,raw[[#This Row],[active years]])),1,"")</f>
        <v/>
      </c>
      <c r="O2317" t="str">
        <f>IF(ISNUMBER(SEARCH(O$1,raw[[#This Row],[active years]])),1,"")</f>
        <v/>
      </c>
      <c r="P2317" t="str">
        <f>IF(ISNUMBER(SEARCH(P$1,raw[[#This Row],[active years]])),1,"")</f>
        <v/>
      </c>
      <c r="Q2317" t="str">
        <f>IF(ISNUMBER(SEARCH(Q$1,raw[[#This Row],[active years]])),1,"")</f>
        <v/>
      </c>
      <c r="R2317" t="str">
        <f>IF(ISNUMBER(SEARCH(R$1,raw[[#This Row],[active years]])),1,"")</f>
        <v/>
      </c>
      <c r="S2317" t="str">
        <f>IF(ISNUMBER(SEARCH(S$1,raw[[#This Row],[active years]])),1,"")</f>
        <v/>
      </c>
      <c r="T2317">
        <f>IF(ISNUMBER(SEARCH(T$1,raw[[#This Row],[active years]])),1,"")</f>
        <v>1</v>
      </c>
      <c r="U2317" t="str">
        <f>IF(ISNUMBER(SEARCH(U$1,raw[[#This Row],[active years]])),1,"")</f>
        <v/>
      </c>
      <c r="V2317" t="str">
        <f>IF(ISNUMBER(SEARCH(V$1,raw[[#This Row],[active years]])),1,"")</f>
        <v/>
      </c>
      <c r="W2317" t="str">
        <f>IF(ISNUMBER(SEARCH(W$1,raw[[#This Row],[active years]])),1,"")</f>
        <v/>
      </c>
      <c r="X2317" t="str">
        <f>IF(ISNUMBER(SEARCH(X$1,raw[[#This Row],[active years]])),1,"")</f>
        <v/>
      </c>
      <c r="Y2317" t="str">
        <f>IF(ISNUMBER(SEARCH(Y$1,raw[[#This Row],[active years]])),1,"")</f>
        <v/>
      </c>
      <c r="Z2317" t="str">
        <f>IF(ISNUMBER(SEARCH(Z$1,raw[[#This Row],[active years]])),1,"")</f>
        <v/>
      </c>
      <c r="AA2317" t="str">
        <f>IF(ISNUMBER(SEARCH(AA$1,raw[[#This Row],[active years]])),1,"")</f>
        <v/>
      </c>
    </row>
    <row r="2318" spans="1:27" x14ac:dyDescent="0.45">
      <c r="A2318">
        <f>raw[team]</f>
        <v>2885</v>
      </c>
      <c r="B2318">
        <f>raw[rookie year]</f>
        <v>2009</v>
      </c>
      <c r="C2318" t="str">
        <f>IF(ISNUMBER(SEARCH(C$1,raw[[#This Row],[active years]])),1,"")</f>
        <v/>
      </c>
      <c r="D2318" t="str">
        <f>IF(ISNUMBER(SEARCH(D$1,raw[[#This Row],[active years]])),1,"")</f>
        <v/>
      </c>
      <c r="E2318" t="str">
        <f>IF(ISNUMBER(SEARCH(E$1,raw[[#This Row],[active years]])),1,"")</f>
        <v/>
      </c>
      <c r="F2318" t="str">
        <f>IF(ISNUMBER(SEARCH(F$1,raw[[#This Row],[active years]])),1,"")</f>
        <v/>
      </c>
      <c r="G2318" t="str">
        <f>IF(ISNUMBER(SEARCH(G$1,raw[[#This Row],[active years]])),1,"")</f>
        <v/>
      </c>
      <c r="H2318" t="str">
        <f>IF(ISNUMBER(SEARCH(H$1,raw[[#This Row],[active years]])),1,"")</f>
        <v/>
      </c>
      <c r="I2318" t="str">
        <f>IF(ISNUMBER(SEARCH(I$1,raw[[#This Row],[active years]])),1,"")</f>
        <v/>
      </c>
      <c r="J2318" t="str">
        <f>IF(ISNUMBER(SEARCH(J$1,raw[[#This Row],[active years]])),1,"")</f>
        <v/>
      </c>
      <c r="K2318" t="str">
        <f>IF(ISNUMBER(SEARCH(K$1,raw[[#This Row],[active years]])),1,"")</f>
        <v/>
      </c>
      <c r="L2318" t="str">
        <f>IF(ISNUMBER(SEARCH(L$1,raw[[#This Row],[active years]])),1,"")</f>
        <v/>
      </c>
      <c r="M2318" t="str">
        <f>IF(ISNUMBER(SEARCH(M$1,raw[[#This Row],[active years]])),1,"")</f>
        <v/>
      </c>
      <c r="N2318" t="str">
        <f>IF(ISNUMBER(SEARCH(N$1,raw[[#This Row],[active years]])),1,"")</f>
        <v/>
      </c>
      <c r="O2318" t="str">
        <f>IF(ISNUMBER(SEARCH(O$1,raw[[#This Row],[active years]])),1,"")</f>
        <v/>
      </c>
      <c r="P2318" t="str">
        <f>IF(ISNUMBER(SEARCH(P$1,raw[[#This Row],[active years]])),1,"")</f>
        <v/>
      </c>
      <c r="Q2318" t="str">
        <f>IF(ISNUMBER(SEARCH(Q$1,raw[[#This Row],[active years]])),1,"")</f>
        <v/>
      </c>
      <c r="R2318" t="str">
        <f>IF(ISNUMBER(SEARCH(R$1,raw[[#This Row],[active years]])),1,"")</f>
        <v/>
      </c>
      <c r="S2318" t="str">
        <f>IF(ISNUMBER(SEARCH(S$1,raw[[#This Row],[active years]])),1,"")</f>
        <v/>
      </c>
      <c r="T2318">
        <f>IF(ISNUMBER(SEARCH(T$1,raw[[#This Row],[active years]])),1,"")</f>
        <v>1</v>
      </c>
      <c r="U2318" t="str">
        <f>IF(ISNUMBER(SEARCH(U$1,raw[[#This Row],[active years]])),1,"")</f>
        <v/>
      </c>
      <c r="V2318" t="str">
        <f>IF(ISNUMBER(SEARCH(V$1,raw[[#This Row],[active years]])),1,"")</f>
        <v/>
      </c>
      <c r="W2318" t="str">
        <f>IF(ISNUMBER(SEARCH(W$1,raw[[#This Row],[active years]])),1,"")</f>
        <v/>
      </c>
      <c r="X2318" t="str">
        <f>IF(ISNUMBER(SEARCH(X$1,raw[[#This Row],[active years]])),1,"")</f>
        <v/>
      </c>
      <c r="Y2318" t="str">
        <f>IF(ISNUMBER(SEARCH(Y$1,raw[[#This Row],[active years]])),1,"")</f>
        <v/>
      </c>
      <c r="Z2318" t="str">
        <f>IF(ISNUMBER(SEARCH(Z$1,raw[[#This Row],[active years]])),1,"")</f>
        <v/>
      </c>
      <c r="AA2318" t="str">
        <f>IF(ISNUMBER(SEARCH(AA$1,raw[[#This Row],[active years]])),1,"")</f>
        <v/>
      </c>
    </row>
    <row r="2319" spans="1:27" x14ac:dyDescent="0.45">
      <c r="A2319">
        <f>raw[team]</f>
        <v>2887</v>
      </c>
      <c r="B2319">
        <f>raw[rookie year]</f>
        <v>2009</v>
      </c>
      <c r="C2319" t="str">
        <f>IF(ISNUMBER(SEARCH(C$1,raw[[#This Row],[active years]])),1,"")</f>
        <v/>
      </c>
      <c r="D2319" t="str">
        <f>IF(ISNUMBER(SEARCH(D$1,raw[[#This Row],[active years]])),1,"")</f>
        <v/>
      </c>
      <c r="E2319" t="str">
        <f>IF(ISNUMBER(SEARCH(E$1,raw[[#This Row],[active years]])),1,"")</f>
        <v/>
      </c>
      <c r="F2319" t="str">
        <f>IF(ISNUMBER(SEARCH(F$1,raw[[#This Row],[active years]])),1,"")</f>
        <v/>
      </c>
      <c r="G2319" t="str">
        <f>IF(ISNUMBER(SEARCH(G$1,raw[[#This Row],[active years]])),1,"")</f>
        <v/>
      </c>
      <c r="H2319" t="str">
        <f>IF(ISNUMBER(SEARCH(H$1,raw[[#This Row],[active years]])),1,"")</f>
        <v/>
      </c>
      <c r="I2319" t="str">
        <f>IF(ISNUMBER(SEARCH(I$1,raw[[#This Row],[active years]])),1,"")</f>
        <v/>
      </c>
      <c r="J2319" t="str">
        <f>IF(ISNUMBER(SEARCH(J$1,raw[[#This Row],[active years]])),1,"")</f>
        <v/>
      </c>
      <c r="K2319" t="str">
        <f>IF(ISNUMBER(SEARCH(K$1,raw[[#This Row],[active years]])),1,"")</f>
        <v/>
      </c>
      <c r="L2319" t="str">
        <f>IF(ISNUMBER(SEARCH(L$1,raw[[#This Row],[active years]])),1,"")</f>
        <v/>
      </c>
      <c r="M2319" t="str">
        <f>IF(ISNUMBER(SEARCH(M$1,raw[[#This Row],[active years]])),1,"")</f>
        <v/>
      </c>
      <c r="N2319" t="str">
        <f>IF(ISNUMBER(SEARCH(N$1,raw[[#This Row],[active years]])),1,"")</f>
        <v/>
      </c>
      <c r="O2319" t="str">
        <f>IF(ISNUMBER(SEARCH(O$1,raw[[#This Row],[active years]])),1,"")</f>
        <v/>
      </c>
      <c r="P2319" t="str">
        <f>IF(ISNUMBER(SEARCH(P$1,raw[[#This Row],[active years]])),1,"")</f>
        <v/>
      </c>
      <c r="Q2319" t="str">
        <f>IF(ISNUMBER(SEARCH(Q$1,raw[[#This Row],[active years]])),1,"")</f>
        <v/>
      </c>
      <c r="R2319" t="str">
        <f>IF(ISNUMBER(SEARCH(R$1,raw[[#This Row],[active years]])),1,"")</f>
        <v/>
      </c>
      <c r="S2319" t="str">
        <f>IF(ISNUMBER(SEARCH(S$1,raw[[#This Row],[active years]])),1,"")</f>
        <v/>
      </c>
      <c r="T2319">
        <f>IF(ISNUMBER(SEARCH(T$1,raw[[#This Row],[active years]])),1,"")</f>
        <v>1</v>
      </c>
      <c r="U2319" t="str">
        <f>IF(ISNUMBER(SEARCH(U$1,raw[[#This Row],[active years]])),1,"")</f>
        <v/>
      </c>
      <c r="V2319" t="str">
        <f>IF(ISNUMBER(SEARCH(V$1,raw[[#This Row],[active years]])),1,"")</f>
        <v/>
      </c>
      <c r="W2319" t="str">
        <f>IF(ISNUMBER(SEARCH(W$1,raw[[#This Row],[active years]])),1,"")</f>
        <v/>
      </c>
      <c r="X2319" t="str">
        <f>IF(ISNUMBER(SEARCH(X$1,raw[[#This Row],[active years]])),1,"")</f>
        <v/>
      </c>
      <c r="Y2319" t="str">
        <f>IF(ISNUMBER(SEARCH(Y$1,raw[[#This Row],[active years]])),1,"")</f>
        <v/>
      </c>
      <c r="Z2319" t="str">
        <f>IF(ISNUMBER(SEARCH(Z$1,raw[[#This Row],[active years]])),1,"")</f>
        <v/>
      </c>
      <c r="AA2319" t="str">
        <f>IF(ISNUMBER(SEARCH(AA$1,raw[[#This Row],[active years]])),1,"")</f>
        <v/>
      </c>
    </row>
    <row r="2320" spans="1:27" x14ac:dyDescent="0.45">
      <c r="A2320">
        <f>raw[team]</f>
        <v>2888</v>
      </c>
      <c r="B2320">
        <f>raw[rookie year]</f>
        <v>2009</v>
      </c>
      <c r="C2320" t="str">
        <f>IF(ISNUMBER(SEARCH(C$1,raw[[#This Row],[active years]])),1,"")</f>
        <v/>
      </c>
      <c r="D2320" t="str">
        <f>IF(ISNUMBER(SEARCH(D$1,raw[[#This Row],[active years]])),1,"")</f>
        <v/>
      </c>
      <c r="E2320" t="str">
        <f>IF(ISNUMBER(SEARCH(E$1,raw[[#This Row],[active years]])),1,"")</f>
        <v/>
      </c>
      <c r="F2320" t="str">
        <f>IF(ISNUMBER(SEARCH(F$1,raw[[#This Row],[active years]])),1,"")</f>
        <v/>
      </c>
      <c r="G2320" t="str">
        <f>IF(ISNUMBER(SEARCH(G$1,raw[[#This Row],[active years]])),1,"")</f>
        <v/>
      </c>
      <c r="H2320" t="str">
        <f>IF(ISNUMBER(SEARCH(H$1,raw[[#This Row],[active years]])),1,"")</f>
        <v/>
      </c>
      <c r="I2320" t="str">
        <f>IF(ISNUMBER(SEARCH(I$1,raw[[#This Row],[active years]])),1,"")</f>
        <v/>
      </c>
      <c r="J2320" t="str">
        <f>IF(ISNUMBER(SEARCH(J$1,raw[[#This Row],[active years]])),1,"")</f>
        <v/>
      </c>
      <c r="K2320" t="str">
        <f>IF(ISNUMBER(SEARCH(K$1,raw[[#This Row],[active years]])),1,"")</f>
        <v/>
      </c>
      <c r="L2320" t="str">
        <f>IF(ISNUMBER(SEARCH(L$1,raw[[#This Row],[active years]])),1,"")</f>
        <v/>
      </c>
      <c r="M2320" t="str">
        <f>IF(ISNUMBER(SEARCH(M$1,raw[[#This Row],[active years]])),1,"")</f>
        <v/>
      </c>
      <c r="N2320" t="str">
        <f>IF(ISNUMBER(SEARCH(N$1,raw[[#This Row],[active years]])),1,"")</f>
        <v/>
      </c>
      <c r="O2320" t="str">
        <f>IF(ISNUMBER(SEARCH(O$1,raw[[#This Row],[active years]])),1,"")</f>
        <v/>
      </c>
      <c r="P2320" t="str">
        <f>IF(ISNUMBER(SEARCH(P$1,raw[[#This Row],[active years]])),1,"")</f>
        <v/>
      </c>
      <c r="Q2320" t="str">
        <f>IF(ISNUMBER(SEARCH(Q$1,raw[[#This Row],[active years]])),1,"")</f>
        <v/>
      </c>
      <c r="R2320" t="str">
        <f>IF(ISNUMBER(SEARCH(R$1,raw[[#This Row],[active years]])),1,"")</f>
        <v/>
      </c>
      <c r="S2320" t="str">
        <f>IF(ISNUMBER(SEARCH(S$1,raw[[#This Row],[active years]])),1,"")</f>
        <v/>
      </c>
      <c r="T2320">
        <f>IF(ISNUMBER(SEARCH(T$1,raw[[#This Row],[active years]])),1,"")</f>
        <v>1</v>
      </c>
      <c r="U2320">
        <f>IF(ISNUMBER(SEARCH(U$1,raw[[#This Row],[active years]])),1,"")</f>
        <v>1</v>
      </c>
      <c r="V2320">
        <f>IF(ISNUMBER(SEARCH(V$1,raw[[#This Row],[active years]])),1,"")</f>
        <v>1</v>
      </c>
      <c r="W2320">
        <f>IF(ISNUMBER(SEARCH(W$1,raw[[#This Row],[active years]])),1,"")</f>
        <v>1</v>
      </c>
      <c r="X2320" t="str">
        <f>IF(ISNUMBER(SEARCH(X$1,raw[[#This Row],[active years]])),1,"")</f>
        <v/>
      </c>
      <c r="Y2320" t="str">
        <f>IF(ISNUMBER(SEARCH(Y$1,raw[[#This Row],[active years]])),1,"")</f>
        <v/>
      </c>
      <c r="Z2320" t="str">
        <f>IF(ISNUMBER(SEARCH(Z$1,raw[[#This Row],[active years]])),1,"")</f>
        <v/>
      </c>
      <c r="AA2320" t="str">
        <f>IF(ISNUMBER(SEARCH(AA$1,raw[[#This Row],[active years]])),1,"")</f>
        <v/>
      </c>
    </row>
    <row r="2321" spans="1:27" x14ac:dyDescent="0.45">
      <c r="A2321">
        <f>raw[team]</f>
        <v>2890</v>
      </c>
      <c r="B2321">
        <f>raw[rookie year]</f>
        <v>2009</v>
      </c>
      <c r="C2321" t="str">
        <f>IF(ISNUMBER(SEARCH(C$1,raw[[#This Row],[active years]])),1,"")</f>
        <v/>
      </c>
      <c r="D2321" t="str">
        <f>IF(ISNUMBER(SEARCH(D$1,raw[[#This Row],[active years]])),1,"")</f>
        <v/>
      </c>
      <c r="E2321" t="str">
        <f>IF(ISNUMBER(SEARCH(E$1,raw[[#This Row],[active years]])),1,"")</f>
        <v/>
      </c>
      <c r="F2321" t="str">
        <f>IF(ISNUMBER(SEARCH(F$1,raw[[#This Row],[active years]])),1,"")</f>
        <v/>
      </c>
      <c r="G2321" t="str">
        <f>IF(ISNUMBER(SEARCH(G$1,raw[[#This Row],[active years]])),1,"")</f>
        <v/>
      </c>
      <c r="H2321" t="str">
        <f>IF(ISNUMBER(SEARCH(H$1,raw[[#This Row],[active years]])),1,"")</f>
        <v/>
      </c>
      <c r="I2321" t="str">
        <f>IF(ISNUMBER(SEARCH(I$1,raw[[#This Row],[active years]])),1,"")</f>
        <v/>
      </c>
      <c r="J2321" t="str">
        <f>IF(ISNUMBER(SEARCH(J$1,raw[[#This Row],[active years]])),1,"")</f>
        <v/>
      </c>
      <c r="K2321" t="str">
        <f>IF(ISNUMBER(SEARCH(K$1,raw[[#This Row],[active years]])),1,"")</f>
        <v/>
      </c>
      <c r="L2321" t="str">
        <f>IF(ISNUMBER(SEARCH(L$1,raw[[#This Row],[active years]])),1,"")</f>
        <v/>
      </c>
      <c r="M2321" t="str">
        <f>IF(ISNUMBER(SEARCH(M$1,raw[[#This Row],[active years]])),1,"")</f>
        <v/>
      </c>
      <c r="N2321" t="str">
        <f>IF(ISNUMBER(SEARCH(N$1,raw[[#This Row],[active years]])),1,"")</f>
        <v/>
      </c>
      <c r="O2321" t="str">
        <f>IF(ISNUMBER(SEARCH(O$1,raw[[#This Row],[active years]])),1,"")</f>
        <v/>
      </c>
      <c r="P2321" t="str">
        <f>IF(ISNUMBER(SEARCH(P$1,raw[[#This Row],[active years]])),1,"")</f>
        <v/>
      </c>
      <c r="Q2321" t="str">
        <f>IF(ISNUMBER(SEARCH(Q$1,raw[[#This Row],[active years]])),1,"")</f>
        <v/>
      </c>
      <c r="R2321" t="str">
        <f>IF(ISNUMBER(SEARCH(R$1,raw[[#This Row],[active years]])),1,"")</f>
        <v/>
      </c>
      <c r="S2321" t="str">
        <f>IF(ISNUMBER(SEARCH(S$1,raw[[#This Row],[active years]])),1,"")</f>
        <v/>
      </c>
      <c r="T2321">
        <f>IF(ISNUMBER(SEARCH(T$1,raw[[#This Row],[active years]])),1,"")</f>
        <v>1</v>
      </c>
      <c r="U2321">
        <f>IF(ISNUMBER(SEARCH(U$1,raw[[#This Row],[active years]])),1,"")</f>
        <v>1</v>
      </c>
      <c r="V2321">
        <f>IF(ISNUMBER(SEARCH(V$1,raw[[#This Row],[active years]])),1,"")</f>
        <v>1</v>
      </c>
      <c r="W2321">
        <f>IF(ISNUMBER(SEARCH(W$1,raw[[#This Row],[active years]])),1,"")</f>
        <v>1</v>
      </c>
      <c r="X2321">
        <f>IF(ISNUMBER(SEARCH(X$1,raw[[#This Row],[active years]])),1,"")</f>
        <v>1</v>
      </c>
      <c r="Y2321">
        <f>IF(ISNUMBER(SEARCH(Y$1,raw[[#This Row],[active years]])),1,"")</f>
        <v>1</v>
      </c>
      <c r="Z2321">
        <f>IF(ISNUMBER(SEARCH(Z$1,raw[[#This Row],[active years]])),1,"")</f>
        <v>1</v>
      </c>
      <c r="AA2321">
        <f>IF(ISNUMBER(SEARCH(AA$1,raw[[#This Row],[active years]])),1,"")</f>
        <v>1</v>
      </c>
    </row>
    <row r="2322" spans="1:27" x14ac:dyDescent="0.45">
      <c r="A2322">
        <f>raw[team]</f>
        <v>2892</v>
      </c>
      <c r="B2322">
        <f>raw[rookie year]</f>
        <v>2009</v>
      </c>
      <c r="C2322" t="str">
        <f>IF(ISNUMBER(SEARCH(C$1,raw[[#This Row],[active years]])),1,"")</f>
        <v/>
      </c>
      <c r="D2322" t="str">
        <f>IF(ISNUMBER(SEARCH(D$1,raw[[#This Row],[active years]])),1,"")</f>
        <v/>
      </c>
      <c r="E2322" t="str">
        <f>IF(ISNUMBER(SEARCH(E$1,raw[[#This Row],[active years]])),1,"")</f>
        <v/>
      </c>
      <c r="F2322" t="str">
        <f>IF(ISNUMBER(SEARCH(F$1,raw[[#This Row],[active years]])),1,"")</f>
        <v/>
      </c>
      <c r="G2322" t="str">
        <f>IF(ISNUMBER(SEARCH(G$1,raw[[#This Row],[active years]])),1,"")</f>
        <v/>
      </c>
      <c r="H2322" t="str">
        <f>IF(ISNUMBER(SEARCH(H$1,raw[[#This Row],[active years]])),1,"")</f>
        <v/>
      </c>
      <c r="I2322" t="str">
        <f>IF(ISNUMBER(SEARCH(I$1,raw[[#This Row],[active years]])),1,"")</f>
        <v/>
      </c>
      <c r="J2322" t="str">
        <f>IF(ISNUMBER(SEARCH(J$1,raw[[#This Row],[active years]])),1,"")</f>
        <v/>
      </c>
      <c r="K2322" t="str">
        <f>IF(ISNUMBER(SEARCH(K$1,raw[[#This Row],[active years]])),1,"")</f>
        <v/>
      </c>
      <c r="L2322" t="str">
        <f>IF(ISNUMBER(SEARCH(L$1,raw[[#This Row],[active years]])),1,"")</f>
        <v/>
      </c>
      <c r="M2322" t="str">
        <f>IF(ISNUMBER(SEARCH(M$1,raw[[#This Row],[active years]])),1,"")</f>
        <v/>
      </c>
      <c r="N2322" t="str">
        <f>IF(ISNUMBER(SEARCH(N$1,raw[[#This Row],[active years]])),1,"")</f>
        <v/>
      </c>
      <c r="O2322" t="str">
        <f>IF(ISNUMBER(SEARCH(O$1,raw[[#This Row],[active years]])),1,"")</f>
        <v/>
      </c>
      <c r="P2322" t="str">
        <f>IF(ISNUMBER(SEARCH(P$1,raw[[#This Row],[active years]])),1,"")</f>
        <v/>
      </c>
      <c r="Q2322" t="str">
        <f>IF(ISNUMBER(SEARCH(Q$1,raw[[#This Row],[active years]])),1,"")</f>
        <v/>
      </c>
      <c r="R2322" t="str">
        <f>IF(ISNUMBER(SEARCH(R$1,raw[[#This Row],[active years]])),1,"")</f>
        <v/>
      </c>
      <c r="S2322" t="str">
        <f>IF(ISNUMBER(SEARCH(S$1,raw[[#This Row],[active years]])),1,"")</f>
        <v/>
      </c>
      <c r="T2322">
        <f>IF(ISNUMBER(SEARCH(T$1,raw[[#This Row],[active years]])),1,"")</f>
        <v>1</v>
      </c>
      <c r="U2322">
        <f>IF(ISNUMBER(SEARCH(U$1,raw[[#This Row],[active years]])),1,"")</f>
        <v>1</v>
      </c>
      <c r="V2322" t="str">
        <f>IF(ISNUMBER(SEARCH(V$1,raw[[#This Row],[active years]])),1,"")</f>
        <v/>
      </c>
      <c r="W2322" t="str">
        <f>IF(ISNUMBER(SEARCH(W$1,raw[[#This Row],[active years]])),1,"")</f>
        <v/>
      </c>
      <c r="X2322" t="str">
        <f>IF(ISNUMBER(SEARCH(X$1,raw[[#This Row],[active years]])),1,"")</f>
        <v/>
      </c>
      <c r="Y2322" t="str">
        <f>IF(ISNUMBER(SEARCH(Y$1,raw[[#This Row],[active years]])),1,"")</f>
        <v/>
      </c>
      <c r="Z2322" t="str">
        <f>IF(ISNUMBER(SEARCH(Z$1,raw[[#This Row],[active years]])),1,"")</f>
        <v/>
      </c>
      <c r="AA2322" t="str">
        <f>IF(ISNUMBER(SEARCH(AA$1,raw[[#This Row],[active years]])),1,"")</f>
        <v/>
      </c>
    </row>
    <row r="2323" spans="1:27" x14ac:dyDescent="0.45">
      <c r="A2323">
        <f>raw[team]</f>
        <v>2893</v>
      </c>
      <c r="B2323">
        <f>raw[rookie year]</f>
        <v>2009</v>
      </c>
      <c r="C2323" t="str">
        <f>IF(ISNUMBER(SEARCH(C$1,raw[[#This Row],[active years]])),1,"")</f>
        <v/>
      </c>
      <c r="D2323" t="str">
        <f>IF(ISNUMBER(SEARCH(D$1,raw[[#This Row],[active years]])),1,"")</f>
        <v/>
      </c>
      <c r="E2323" t="str">
        <f>IF(ISNUMBER(SEARCH(E$1,raw[[#This Row],[active years]])),1,"")</f>
        <v/>
      </c>
      <c r="F2323" t="str">
        <f>IF(ISNUMBER(SEARCH(F$1,raw[[#This Row],[active years]])),1,"")</f>
        <v/>
      </c>
      <c r="G2323" t="str">
        <f>IF(ISNUMBER(SEARCH(G$1,raw[[#This Row],[active years]])),1,"")</f>
        <v/>
      </c>
      <c r="H2323" t="str">
        <f>IF(ISNUMBER(SEARCH(H$1,raw[[#This Row],[active years]])),1,"")</f>
        <v/>
      </c>
      <c r="I2323" t="str">
        <f>IF(ISNUMBER(SEARCH(I$1,raw[[#This Row],[active years]])),1,"")</f>
        <v/>
      </c>
      <c r="J2323" t="str">
        <f>IF(ISNUMBER(SEARCH(J$1,raw[[#This Row],[active years]])),1,"")</f>
        <v/>
      </c>
      <c r="K2323" t="str">
        <f>IF(ISNUMBER(SEARCH(K$1,raw[[#This Row],[active years]])),1,"")</f>
        <v/>
      </c>
      <c r="L2323" t="str">
        <f>IF(ISNUMBER(SEARCH(L$1,raw[[#This Row],[active years]])),1,"")</f>
        <v/>
      </c>
      <c r="M2323" t="str">
        <f>IF(ISNUMBER(SEARCH(M$1,raw[[#This Row],[active years]])),1,"")</f>
        <v/>
      </c>
      <c r="N2323" t="str">
        <f>IF(ISNUMBER(SEARCH(N$1,raw[[#This Row],[active years]])),1,"")</f>
        <v/>
      </c>
      <c r="O2323" t="str">
        <f>IF(ISNUMBER(SEARCH(O$1,raw[[#This Row],[active years]])),1,"")</f>
        <v/>
      </c>
      <c r="P2323" t="str">
        <f>IF(ISNUMBER(SEARCH(P$1,raw[[#This Row],[active years]])),1,"")</f>
        <v/>
      </c>
      <c r="Q2323" t="str">
        <f>IF(ISNUMBER(SEARCH(Q$1,raw[[#This Row],[active years]])),1,"")</f>
        <v/>
      </c>
      <c r="R2323" t="str">
        <f>IF(ISNUMBER(SEARCH(R$1,raw[[#This Row],[active years]])),1,"")</f>
        <v/>
      </c>
      <c r="S2323" t="str">
        <f>IF(ISNUMBER(SEARCH(S$1,raw[[#This Row],[active years]])),1,"")</f>
        <v/>
      </c>
      <c r="T2323">
        <f>IF(ISNUMBER(SEARCH(T$1,raw[[#This Row],[active years]])),1,"")</f>
        <v>1</v>
      </c>
      <c r="U2323">
        <f>IF(ISNUMBER(SEARCH(U$1,raw[[#This Row],[active years]])),1,"")</f>
        <v>1</v>
      </c>
      <c r="V2323">
        <f>IF(ISNUMBER(SEARCH(V$1,raw[[#This Row],[active years]])),1,"")</f>
        <v>1</v>
      </c>
      <c r="W2323" t="str">
        <f>IF(ISNUMBER(SEARCH(W$1,raw[[#This Row],[active years]])),1,"")</f>
        <v/>
      </c>
      <c r="X2323" t="str">
        <f>IF(ISNUMBER(SEARCH(X$1,raw[[#This Row],[active years]])),1,"")</f>
        <v/>
      </c>
      <c r="Y2323" t="str">
        <f>IF(ISNUMBER(SEARCH(Y$1,raw[[#This Row],[active years]])),1,"")</f>
        <v/>
      </c>
      <c r="Z2323" t="str">
        <f>IF(ISNUMBER(SEARCH(Z$1,raw[[#This Row],[active years]])),1,"")</f>
        <v/>
      </c>
      <c r="AA2323" t="str">
        <f>IF(ISNUMBER(SEARCH(AA$1,raw[[#This Row],[active years]])),1,"")</f>
        <v/>
      </c>
    </row>
    <row r="2324" spans="1:27" x14ac:dyDescent="0.45">
      <c r="A2324">
        <f>raw[team]</f>
        <v>2894</v>
      </c>
      <c r="B2324">
        <f>raw[rookie year]</f>
        <v>2009</v>
      </c>
      <c r="C2324" t="str">
        <f>IF(ISNUMBER(SEARCH(C$1,raw[[#This Row],[active years]])),1,"")</f>
        <v/>
      </c>
      <c r="D2324" t="str">
        <f>IF(ISNUMBER(SEARCH(D$1,raw[[#This Row],[active years]])),1,"")</f>
        <v/>
      </c>
      <c r="E2324" t="str">
        <f>IF(ISNUMBER(SEARCH(E$1,raw[[#This Row],[active years]])),1,"")</f>
        <v/>
      </c>
      <c r="F2324" t="str">
        <f>IF(ISNUMBER(SEARCH(F$1,raw[[#This Row],[active years]])),1,"")</f>
        <v/>
      </c>
      <c r="G2324" t="str">
        <f>IF(ISNUMBER(SEARCH(G$1,raw[[#This Row],[active years]])),1,"")</f>
        <v/>
      </c>
      <c r="H2324" t="str">
        <f>IF(ISNUMBER(SEARCH(H$1,raw[[#This Row],[active years]])),1,"")</f>
        <v/>
      </c>
      <c r="I2324" t="str">
        <f>IF(ISNUMBER(SEARCH(I$1,raw[[#This Row],[active years]])),1,"")</f>
        <v/>
      </c>
      <c r="J2324" t="str">
        <f>IF(ISNUMBER(SEARCH(J$1,raw[[#This Row],[active years]])),1,"")</f>
        <v/>
      </c>
      <c r="K2324" t="str">
        <f>IF(ISNUMBER(SEARCH(K$1,raw[[#This Row],[active years]])),1,"")</f>
        <v/>
      </c>
      <c r="L2324" t="str">
        <f>IF(ISNUMBER(SEARCH(L$1,raw[[#This Row],[active years]])),1,"")</f>
        <v/>
      </c>
      <c r="M2324" t="str">
        <f>IF(ISNUMBER(SEARCH(M$1,raw[[#This Row],[active years]])),1,"")</f>
        <v/>
      </c>
      <c r="N2324" t="str">
        <f>IF(ISNUMBER(SEARCH(N$1,raw[[#This Row],[active years]])),1,"")</f>
        <v/>
      </c>
      <c r="O2324" t="str">
        <f>IF(ISNUMBER(SEARCH(O$1,raw[[#This Row],[active years]])),1,"")</f>
        <v/>
      </c>
      <c r="P2324" t="str">
        <f>IF(ISNUMBER(SEARCH(P$1,raw[[#This Row],[active years]])),1,"")</f>
        <v/>
      </c>
      <c r="Q2324" t="str">
        <f>IF(ISNUMBER(SEARCH(Q$1,raw[[#This Row],[active years]])),1,"")</f>
        <v/>
      </c>
      <c r="R2324" t="str">
        <f>IF(ISNUMBER(SEARCH(R$1,raw[[#This Row],[active years]])),1,"")</f>
        <v/>
      </c>
      <c r="S2324" t="str">
        <f>IF(ISNUMBER(SEARCH(S$1,raw[[#This Row],[active years]])),1,"")</f>
        <v/>
      </c>
      <c r="T2324">
        <f>IF(ISNUMBER(SEARCH(T$1,raw[[#This Row],[active years]])),1,"")</f>
        <v>1</v>
      </c>
      <c r="U2324">
        <f>IF(ISNUMBER(SEARCH(U$1,raw[[#This Row],[active years]])),1,"")</f>
        <v>1</v>
      </c>
      <c r="V2324">
        <f>IF(ISNUMBER(SEARCH(V$1,raw[[#This Row],[active years]])),1,"")</f>
        <v>1</v>
      </c>
      <c r="W2324" t="str">
        <f>IF(ISNUMBER(SEARCH(W$1,raw[[#This Row],[active years]])),1,"")</f>
        <v/>
      </c>
      <c r="X2324" t="str">
        <f>IF(ISNUMBER(SEARCH(X$1,raw[[#This Row],[active years]])),1,"")</f>
        <v/>
      </c>
      <c r="Y2324" t="str">
        <f>IF(ISNUMBER(SEARCH(Y$1,raw[[#This Row],[active years]])),1,"")</f>
        <v/>
      </c>
      <c r="Z2324" t="str">
        <f>IF(ISNUMBER(SEARCH(Z$1,raw[[#This Row],[active years]])),1,"")</f>
        <v/>
      </c>
      <c r="AA2324" t="str">
        <f>IF(ISNUMBER(SEARCH(AA$1,raw[[#This Row],[active years]])),1,"")</f>
        <v/>
      </c>
    </row>
    <row r="2325" spans="1:27" x14ac:dyDescent="0.45">
      <c r="A2325">
        <f>raw[team]</f>
        <v>2895</v>
      </c>
      <c r="B2325">
        <f>raw[rookie year]</f>
        <v>2009</v>
      </c>
      <c r="C2325" t="str">
        <f>IF(ISNUMBER(SEARCH(C$1,raw[[#This Row],[active years]])),1,"")</f>
        <v/>
      </c>
      <c r="D2325" t="str">
        <f>IF(ISNUMBER(SEARCH(D$1,raw[[#This Row],[active years]])),1,"")</f>
        <v/>
      </c>
      <c r="E2325" t="str">
        <f>IF(ISNUMBER(SEARCH(E$1,raw[[#This Row],[active years]])),1,"")</f>
        <v/>
      </c>
      <c r="F2325" t="str">
        <f>IF(ISNUMBER(SEARCH(F$1,raw[[#This Row],[active years]])),1,"")</f>
        <v/>
      </c>
      <c r="G2325" t="str">
        <f>IF(ISNUMBER(SEARCH(G$1,raw[[#This Row],[active years]])),1,"")</f>
        <v/>
      </c>
      <c r="H2325" t="str">
        <f>IF(ISNUMBER(SEARCH(H$1,raw[[#This Row],[active years]])),1,"")</f>
        <v/>
      </c>
      <c r="I2325" t="str">
        <f>IF(ISNUMBER(SEARCH(I$1,raw[[#This Row],[active years]])),1,"")</f>
        <v/>
      </c>
      <c r="J2325" t="str">
        <f>IF(ISNUMBER(SEARCH(J$1,raw[[#This Row],[active years]])),1,"")</f>
        <v/>
      </c>
      <c r="K2325" t="str">
        <f>IF(ISNUMBER(SEARCH(K$1,raw[[#This Row],[active years]])),1,"")</f>
        <v/>
      </c>
      <c r="L2325" t="str">
        <f>IF(ISNUMBER(SEARCH(L$1,raw[[#This Row],[active years]])),1,"")</f>
        <v/>
      </c>
      <c r="M2325" t="str">
        <f>IF(ISNUMBER(SEARCH(M$1,raw[[#This Row],[active years]])),1,"")</f>
        <v/>
      </c>
      <c r="N2325" t="str">
        <f>IF(ISNUMBER(SEARCH(N$1,raw[[#This Row],[active years]])),1,"")</f>
        <v/>
      </c>
      <c r="O2325" t="str">
        <f>IF(ISNUMBER(SEARCH(O$1,raw[[#This Row],[active years]])),1,"")</f>
        <v/>
      </c>
      <c r="P2325" t="str">
        <f>IF(ISNUMBER(SEARCH(P$1,raw[[#This Row],[active years]])),1,"")</f>
        <v/>
      </c>
      <c r="Q2325" t="str">
        <f>IF(ISNUMBER(SEARCH(Q$1,raw[[#This Row],[active years]])),1,"")</f>
        <v/>
      </c>
      <c r="R2325" t="str">
        <f>IF(ISNUMBER(SEARCH(R$1,raw[[#This Row],[active years]])),1,"")</f>
        <v/>
      </c>
      <c r="S2325" t="str">
        <f>IF(ISNUMBER(SEARCH(S$1,raw[[#This Row],[active years]])),1,"")</f>
        <v/>
      </c>
      <c r="T2325">
        <f>IF(ISNUMBER(SEARCH(T$1,raw[[#This Row],[active years]])),1,"")</f>
        <v>1</v>
      </c>
      <c r="U2325">
        <f>IF(ISNUMBER(SEARCH(U$1,raw[[#This Row],[active years]])),1,"")</f>
        <v>1</v>
      </c>
      <c r="V2325">
        <f>IF(ISNUMBER(SEARCH(V$1,raw[[#This Row],[active years]])),1,"")</f>
        <v>1</v>
      </c>
      <c r="W2325">
        <f>IF(ISNUMBER(SEARCH(W$1,raw[[#This Row],[active years]])),1,"")</f>
        <v>1</v>
      </c>
      <c r="X2325">
        <f>IF(ISNUMBER(SEARCH(X$1,raw[[#This Row],[active years]])),1,"")</f>
        <v>1</v>
      </c>
      <c r="Y2325">
        <f>IF(ISNUMBER(SEARCH(Y$1,raw[[#This Row],[active years]])),1,"")</f>
        <v>1</v>
      </c>
      <c r="Z2325">
        <f>IF(ISNUMBER(SEARCH(Z$1,raw[[#This Row],[active years]])),1,"")</f>
        <v>1</v>
      </c>
      <c r="AA2325">
        <f>IF(ISNUMBER(SEARCH(AA$1,raw[[#This Row],[active years]])),1,"")</f>
        <v>1</v>
      </c>
    </row>
    <row r="2326" spans="1:27" x14ac:dyDescent="0.45">
      <c r="A2326">
        <f>raw[team]</f>
        <v>2896</v>
      </c>
      <c r="B2326">
        <f>raw[rookie year]</f>
        <v>2009</v>
      </c>
      <c r="C2326" t="str">
        <f>IF(ISNUMBER(SEARCH(C$1,raw[[#This Row],[active years]])),1,"")</f>
        <v/>
      </c>
      <c r="D2326" t="str">
        <f>IF(ISNUMBER(SEARCH(D$1,raw[[#This Row],[active years]])),1,"")</f>
        <v/>
      </c>
      <c r="E2326" t="str">
        <f>IF(ISNUMBER(SEARCH(E$1,raw[[#This Row],[active years]])),1,"")</f>
        <v/>
      </c>
      <c r="F2326" t="str">
        <f>IF(ISNUMBER(SEARCH(F$1,raw[[#This Row],[active years]])),1,"")</f>
        <v/>
      </c>
      <c r="G2326" t="str">
        <f>IF(ISNUMBER(SEARCH(G$1,raw[[#This Row],[active years]])),1,"")</f>
        <v/>
      </c>
      <c r="H2326" t="str">
        <f>IF(ISNUMBER(SEARCH(H$1,raw[[#This Row],[active years]])),1,"")</f>
        <v/>
      </c>
      <c r="I2326" t="str">
        <f>IF(ISNUMBER(SEARCH(I$1,raw[[#This Row],[active years]])),1,"")</f>
        <v/>
      </c>
      <c r="J2326" t="str">
        <f>IF(ISNUMBER(SEARCH(J$1,raw[[#This Row],[active years]])),1,"")</f>
        <v/>
      </c>
      <c r="K2326" t="str">
        <f>IF(ISNUMBER(SEARCH(K$1,raw[[#This Row],[active years]])),1,"")</f>
        <v/>
      </c>
      <c r="L2326" t="str">
        <f>IF(ISNUMBER(SEARCH(L$1,raw[[#This Row],[active years]])),1,"")</f>
        <v/>
      </c>
      <c r="M2326" t="str">
        <f>IF(ISNUMBER(SEARCH(M$1,raw[[#This Row],[active years]])),1,"")</f>
        <v/>
      </c>
      <c r="N2326" t="str">
        <f>IF(ISNUMBER(SEARCH(N$1,raw[[#This Row],[active years]])),1,"")</f>
        <v/>
      </c>
      <c r="O2326" t="str">
        <f>IF(ISNUMBER(SEARCH(O$1,raw[[#This Row],[active years]])),1,"")</f>
        <v/>
      </c>
      <c r="P2326" t="str">
        <f>IF(ISNUMBER(SEARCH(P$1,raw[[#This Row],[active years]])),1,"")</f>
        <v/>
      </c>
      <c r="Q2326" t="str">
        <f>IF(ISNUMBER(SEARCH(Q$1,raw[[#This Row],[active years]])),1,"")</f>
        <v/>
      </c>
      <c r="R2326" t="str">
        <f>IF(ISNUMBER(SEARCH(R$1,raw[[#This Row],[active years]])),1,"")</f>
        <v/>
      </c>
      <c r="S2326" t="str">
        <f>IF(ISNUMBER(SEARCH(S$1,raw[[#This Row],[active years]])),1,"")</f>
        <v/>
      </c>
      <c r="T2326">
        <f>IF(ISNUMBER(SEARCH(T$1,raw[[#This Row],[active years]])),1,"")</f>
        <v>1</v>
      </c>
      <c r="U2326">
        <f>IF(ISNUMBER(SEARCH(U$1,raw[[#This Row],[active years]])),1,"")</f>
        <v>1</v>
      </c>
      <c r="V2326" t="str">
        <f>IF(ISNUMBER(SEARCH(V$1,raw[[#This Row],[active years]])),1,"")</f>
        <v/>
      </c>
      <c r="W2326">
        <f>IF(ISNUMBER(SEARCH(W$1,raw[[#This Row],[active years]])),1,"")</f>
        <v>1</v>
      </c>
      <c r="X2326">
        <f>IF(ISNUMBER(SEARCH(X$1,raw[[#This Row],[active years]])),1,"")</f>
        <v>1</v>
      </c>
      <c r="Y2326">
        <f>IF(ISNUMBER(SEARCH(Y$1,raw[[#This Row],[active years]])),1,"")</f>
        <v>1</v>
      </c>
      <c r="Z2326">
        <f>IF(ISNUMBER(SEARCH(Z$1,raw[[#This Row],[active years]])),1,"")</f>
        <v>1</v>
      </c>
      <c r="AA2326">
        <f>IF(ISNUMBER(SEARCH(AA$1,raw[[#This Row],[active years]])),1,"")</f>
        <v>1</v>
      </c>
    </row>
    <row r="2327" spans="1:27" x14ac:dyDescent="0.45">
      <c r="A2327">
        <f>raw[team]</f>
        <v>2897</v>
      </c>
      <c r="B2327">
        <f>raw[rookie year]</f>
        <v>2009</v>
      </c>
      <c r="C2327" t="str">
        <f>IF(ISNUMBER(SEARCH(C$1,raw[[#This Row],[active years]])),1,"")</f>
        <v/>
      </c>
      <c r="D2327" t="str">
        <f>IF(ISNUMBER(SEARCH(D$1,raw[[#This Row],[active years]])),1,"")</f>
        <v/>
      </c>
      <c r="E2327" t="str">
        <f>IF(ISNUMBER(SEARCH(E$1,raw[[#This Row],[active years]])),1,"")</f>
        <v/>
      </c>
      <c r="F2327" t="str">
        <f>IF(ISNUMBER(SEARCH(F$1,raw[[#This Row],[active years]])),1,"")</f>
        <v/>
      </c>
      <c r="G2327" t="str">
        <f>IF(ISNUMBER(SEARCH(G$1,raw[[#This Row],[active years]])),1,"")</f>
        <v/>
      </c>
      <c r="H2327" t="str">
        <f>IF(ISNUMBER(SEARCH(H$1,raw[[#This Row],[active years]])),1,"")</f>
        <v/>
      </c>
      <c r="I2327" t="str">
        <f>IF(ISNUMBER(SEARCH(I$1,raw[[#This Row],[active years]])),1,"")</f>
        <v/>
      </c>
      <c r="J2327" t="str">
        <f>IF(ISNUMBER(SEARCH(J$1,raw[[#This Row],[active years]])),1,"")</f>
        <v/>
      </c>
      <c r="K2327" t="str">
        <f>IF(ISNUMBER(SEARCH(K$1,raw[[#This Row],[active years]])),1,"")</f>
        <v/>
      </c>
      <c r="L2327" t="str">
        <f>IF(ISNUMBER(SEARCH(L$1,raw[[#This Row],[active years]])),1,"")</f>
        <v/>
      </c>
      <c r="M2327" t="str">
        <f>IF(ISNUMBER(SEARCH(M$1,raw[[#This Row],[active years]])),1,"")</f>
        <v/>
      </c>
      <c r="N2327" t="str">
        <f>IF(ISNUMBER(SEARCH(N$1,raw[[#This Row],[active years]])),1,"")</f>
        <v/>
      </c>
      <c r="O2327" t="str">
        <f>IF(ISNUMBER(SEARCH(O$1,raw[[#This Row],[active years]])),1,"")</f>
        <v/>
      </c>
      <c r="P2327" t="str">
        <f>IF(ISNUMBER(SEARCH(P$1,raw[[#This Row],[active years]])),1,"")</f>
        <v/>
      </c>
      <c r="Q2327" t="str">
        <f>IF(ISNUMBER(SEARCH(Q$1,raw[[#This Row],[active years]])),1,"")</f>
        <v/>
      </c>
      <c r="R2327" t="str">
        <f>IF(ISNUMBER(SEARCH(R$1,raw[[#This Row],[active years]])),1,"")</f>
        <v/>
      </c>
      <c r="S2327" t="str">
        <f>IF(ISNUMBER(SEARCH(S$1,raw[[#This Row],[active years]])),1,"")</f>
        <v/>
      </c>
      <c r="T2327">
        <f>IF(ISNUMBER(SEARCH(T$1,raw[[#This Row],[active years]])),1,"")</f>
        <v>1</v>
      </c>
      <c r="U2327">
        <f>IF(ISNUMBER(SEARCH(U$1,raw[[#This Row],[active years]])),1,"")</f>
        <v>1</v>
      </c>
      <c r="V2327">
        <f>IF(ISNUMBER(SEARCH(V$1,raw[[#This Row],[active years]])),1,"")</f>
        <v>1</v>
      </c>
      <c r="W2327">
        <f>IF(ISNUMBER(SEARCH(W$1,raw[[#This Row],[active years]])),1,"")</f>
        <v>1</v>
      </c>
      <c r="X2327" t="str">
        <f>IF(ISNUMBER(SEARCH(X$1,raw[[#This Row],[active years]])),1,"")</f>
        <v/>
      </c>
      <c r="Y2327">
        <f>IF(ISNUMBER(SEARCH(Y$1,raw[[#This Row],[active years]])),1,"")</f>
        <v>1</v>
      </c>
      <c r="Z2327">
        <f>IF(ISNUMBER(SEARCH(Z$1,raw[[#This Row],[active years]])),1,"")</f>
        <v>1</v>
      </c>
      <c r="AA2327">
        <f>IF(ISNUMBER(SEARCH(AA$1,raw[[#This Row],[active years]])),1,"")</f>
        <v>1</v>
      </c>
    </row>
    <row r="2328" spans="1:27" x14ac:dyDescent="0.45">
      <c r="A2328">
        <f>raw[team]</f>
        <v>2898</v>
      </c>
      <c r="B2328">
        <f>raw[rookie year]</f>
        <v>2009</v>
      </c>
      <c r="C2328" t="str">
        <f>IF(ISNUMBER(SEARCH(C$1,raw[[#This Row],[active years]])),1,"")</f>
        <v/>
      </c>
      <c r="D2328" t="str">
        <f>IF(ISNUMBER(SEARCH(D$1,raw[[#This Row],[active years]])),1,"")</f>
        <v/>
      </c>
      <c r="E2328" t="str">
        <f>IF(ISNUMBER(SEARCH(E$1,raw[[#This Row],[active years]])),1,"")</f>
        <v/>
      </c>
      <c r="F2328" t="str">
        <f>IF(ISNUMBER(SEARCH(F$1,raw[[#This Row],[active years]])),1,"")</f>
        <v/>
      </c>
      <c r="G2328" t="str">
        <f>IF(ISNUMBER(SEARCH(G$1,raw[[#This Row],[active years]])),1,"")</f>
        <v/>
      </c>
      <c r="H2328" t="str">
        <f>IF(ISNUMBER(SEARCH(H$1,raw[[#This Row],[active years]])),1,"")</f>
        <v/>
      </c>
      <c r="I2328" t="str">
        <f>IF(ISNUMBER(SEARCH(I$1,raw[[#This Row],[active years]])),1,"")</f>
        <v/>
      </c>
      <c r="J2328" t="str">
        <f>IF(ISNUMBER(SEARCH(J$1,raw[[#This Row],[active years]])),1,"")</f>
        <v/>
      </c>
      <c r="K2328" t="str">
        <f>IF(ISNUMBER(SEARCH(K$1,raw[[#This Row],[active years]])),1,"")</f>
        <v/>
      </c>
      <c r="L2328" t="str">
        <f>IF(ISNUMBER(SEARCH(L$1,raw[[#This Row],[active years]])),1,"")</f>
        <v/>
      </c>
      <c r="M2328" t="str">
        <f>IF(ISNUMBER(SEARCH(M$1,raw[[#This Row],[active years]])),1,"")</f>
        <v/>
      </c>
      <c r="N2328" t="str">
        <f>IF(ISNUMBER(SEARCH(N$1,raw[[#This Row],[active years]])),1,"")</f>
        <v/>
      </c>
      <c r="O2328" t="str">
        <f>IF(ISNUMBER(SEARCH(O$1,raw[[#This Row],[active years]])),1,"")</f>
        <v/>
      </c>
      <c r="P2328" t="str">
        <f>IF(ISNUMBER(SEARCH(P$1,raw[[#This Row],[active years]])),1,"")</f>
        <v/>
      </c>
      <c r="Q2328" t="str">
        <f>IF(ISNUMBER(SEARCH(Q$1,raw[[#This Row],[active years]])),1,"")</f>
        <v/>
      </c>
      <c r="R2328" t="str">
        <f>IF(ISNUMBER(SEARCH(R$1,raw[[#This Row],[active years]])),1,"")</f>
        <v/>
      </c>
      <c r="S2328" t="str">
        <f>IF(ISNUMBER(SEARCH(S$1,raw[[#This Row],[active years]])),1,"")</f>
        <v/>
      </c>
      <c r="T2328">
        <f>IF(ISNUMBER(SEARCH(T$1,raw[[#This Row],[active years]])),1,"")</f>
        <v>1</v>
      </c>
      <c r="U2328">
        <f>IF(ISNUMBER(SEARCH(U$1,raw[[#This Row],[active years]])),1,"")</f>
        <v>1</v>
      </c>
      <c r="V2328" t="str">
        <f>IF(ISNUMBER(SEARCH(V$1,raw[[#This Row],[active years]])),1,"")</f>
        <v/>
      </c>
      <c r="W2328">
        <f>IF(ISNUMBER(SEARCH(W$1,raw[[#This Row],[active years]])),1,"")</f>
        <v>1</v>
      </c>
      <c r="X2328">
        <f>IF(ISNUMBER(SEARCH(X$1,raw[[#This Row],[active years]])),1,"")</f>
        <v>1</v>
      </c>
      <c r="Y2328" t="str">
        <f>IF(ISNUMBER(SEARCH(Y$1,raw[[#This Row],[active years]])),1,"")</f>
        <v/>
      </c>
      <c r="Z2328" t="str">
        <f>IF(ISNUMBER(SEARCH(Z$1,raw[[#This Row],[active years]])),1,"")</f>
        <v/>
      </c>
      <c r="AA2328" t="str">
        <f>IF(ISNUMBER(SEARCH(AA$1,raw[[#This Row],[active years]])),1,"")</f>
        <v/>
      </c>
    </row>
    <row r="2329" spans="1:27" x14ac:dyDescent="0.45">
      <c r="A2329">
        <f>raw[team]</f>
        <v>2900</v>
      </c>
      <c r="B2329">
        <f>raw[rookie year]</f>
        <v>2009</v>
      </c>
      <c r="C2329" t="str">
        <f>IF(ISNUMBER(SEARCH(C$1,raw[[#This Row],[active years]])),1,"")</f>
        <v/>
      </c>
      <c r="D2329" t="str">
        <f>IF(ISNUMBER(SEARCH(D$1,raw[[#This Row],[active years]])),1,"")</f>
        <v/>
      </c>
      <c r="E2329" t="str">
        <f>IF(ISNUMBER(SEARCH(E$1,raw[[#This Row],[active years]])),1,"")</f>
        <v/>
      </c>
      <c r="F2329" t="str">
        <f>IF(ISNUMBER(SEARCH(F$1,raw[[#This Row],[active years]])),1,"")</f>
        <v/>
      </c>
      <c r="G2329" t="str">
        <f>IF(ISNUMBER(SEARCH(G$1,raw[[#This Row],[active years]])),1,"")</f>
        <v/>
      </c>
      <c r="H2329" t="str">
        <f>IF(ISNUMBER(SEARCH(H$1,raw[[#This Row],[active years]])),1,"")</f>
        <v/>
      </c>
      <c r="I2329" t="str">
        <f>IF(ISNUMBER(SEARCH(I$1,raw[[#This Row],[active years]])),1,"")</f>
        <v/>
      </c>
      <c r="J2329" t="str">
        <f>IF(ISNUMBER(SEARCH(J$1,raw[[#This Row],[active years]])),1,"")</f>
        <v/>
      </c>
      <c r="K2329" t="str">
        <f>IF(ISNUMBER(SEARCH(K$1,raw[[#This Row],[active years]])),1,"")</f>
        <v/>
      </c>
      <c r="L2329" t="str">
        <f>IF(ISNUMBER(SEARCH(L$1,raw[[#This Row],[active years]])),1,"")</f>
        <v/>
      </c>
      <c r="M2329" t="str">
        <f>IF(ISNUMBER(SEARCH(M$1,raw[[#This Row],[active years]])),1,"")</f>
        <v/>
      </c>
      <c r="N2329" t="str">
        <f>IF(ISNUMBER(SEARCH(N$1,raw[[#This Row],[active years]])),1,"")</f>
        <v/>
      </c>
      <c r="O2329" t="str">
        <f>IF(ISNUMBER(SEARCH(O$1,raw[[#This Row],[active years]])),1,"")</f>
        <v/>
      </c>
      <c r="P2329" t="str">
        <f>IF(ISNUMBER(SEARCH(P$1,raw[[#This Row],[active years]])),1,"")</f>
        <v/>
      </c>
      <c r="Q2329" t="str">
        <f>IF(ISNUMBER(SEARCH(Q$1,raw[[#This Row],[active years]])),1,"")</f>
        <v/>
      </c>
      <c r="R2329" t="str">
        <f>IF(ISNUMBER(SEARCH(R$1,raw[[#This Row],[active years]])),1,"")</f>
        <v/>
      </c>
      <c r="S2329" t="str">
        <f>IF(ISNUMBER(SEARCH(S$1,raw[[#This Row],[active years]])),1,"")</f>
        <v/>
      </c>
      <c r="T2329">
        <f>IF(ISNUMBER(SEARCH(T$1,raw[[#This Row],[active years]])),1,"")</f>
        <v>1</v>
      </c>
      <c r="U2329">
        <f>IF(ISNUMBER(SEARCH(U$1,raw[[#This Row],[active years]])),1,"")</f>
        <v>1</v>
      </c>
      <c r="V2329">
        <f>IF(ISNUMBER(SEARCH(V$1,raw[[#This Row],[active years]])),1,"")</f>
        <v>1</v>
      </c>
      <c r="W2329">
        <f>IF(ISNUMBER(SEARCH(W$1,raw[[#This Row],[active years]])),1,"")</f>
        <v>1</v>
      </c>
      <c r="X2329">
        <f>IF(ISNUMBER(SEARCH(X$1,raw[[#This Row],[active years]])),1,"")</f>
        <v>1</v>
      </c>
      <c r="Y2329">
        <f>IF(ISNUMBER(SEARCH(Y$1,raw[[#This Row],[active years]])),1,"")</f>
        <v>1</v>
      </c>
      <c r="Z2329">
        <f>IF(ISNUMBER(SEARCH(Z$1,raw[[#This Row],[active years]])),1,"")</f>
        <v>1</v>
      </c>
      <c r="AA2329">
        <f>IF(ISNUMBER(SEARCH(AA$1,raw[[#This Row],[active years]])),1,"")</f>
        <v>1</v>
      </c>
    </row>
    <row r="2330" spans="1:27" x14ac:dyDescent="0.45">
      <c r="A2330">
        <f>raw[team]</f>
        <v>2901</v>
      </c>
      <c r="B2330">
        <f>raw[rookie year]</f>
        <v>2009</v>
      </c>
      <c r="C2330" t="str">
        <f>IF(ISNUMBER(SEARCH(C$1,raw[[#This Row],[active years]])),1,"")</f>
        <v/>
      </c>
      <c r="D2330" t="str">
        <f>IF(ISNUMBER(SEARCH(D$1,raw[[#This Row],[active years]])),1,"")</f>
        <v/>
      </c>
      <c r="E2330" t="str">
        <f>IF(ISNUMBER(SEARCH(E$1,raw[[#This Row],[active years]])),1,"")</f>
        <v/>
      </c>
      <c r="F2330" t="str">
        <f>IF(ISNUMBER(SEARCH(F$1,raw[[#This Row],[active years]])),1,"")</f>
        <v/>
      </c>
      <c r="G2330" t="str">
        <f>IF(ISNUMBER(SEARCH(G$1,raw[[#This Row],[active years]])),1,"")</f>
        <v/>
      </c>
      <c r="H2330" t="str">
        <f>IF(ISNUMBER(SEARCH(H$1,raw[[#This Row],[active years]])),1,"")</f>
        <v/>
      </c>
      <c r="I2330" t="str">
        <f>IF(ISNUMBER(SEARCH(I$1,raw[[#This Row],[active years]])),1,"")</f>
        <v/>
      </c>
      <c r="J2330" t="str">
        <f>IF(ISNUMBER(SEARCH(J$1,raw[[#This Row],[active years]])),1,"")</f>
        <v/>
      </c>
      <c r="K2330" t="str">
        <f>IF(ISNUMBER(SEARCH(K$1,raw[[#This Row],[active years]])),1,"")</f>
        <v/>
      </c>
      <c r="L2330" t="str">
        <f>IF(ISNUMBER(SEARCH(L$1,raw[[#This Row],[active years]])),1,"")</f>
        <v/>
      </c>
      <c r="M2330" t="str">
        <f>IF(ISNUMBER(SEARCH(M$1,raw[[#This Row],[active years]])),1,"")</f>
        <v/>
      </c>
      <c r="N2330" t="str">
        <f>IF(ISNUMBER(SEARCH(N$1,raw[[#This Row],[active years]])),1,"")</f>
        <v/>
      </c>
      <c r="O2330" t="str">
        <f>IF(ISNUMBER(SEARCH(O$1,raw[[#This Row],[active years]])),1,"")</f>
        <v/>
      </c>
      <c r="P2330" t="str">
        <f>IF(ISNUMBER(SEARCH(P$1,raw[[#This Row],[active years]])),1,"")</f>
        <v/>
      </c>
      <c r="Q2330" t="str">
        <f>IF(ISNUMBER(SEARCH(Q$1,raw[[#This Row],[active years]])),1,"")</f>
        <v/>
      </c>
      <c r="R2330" t="str">
        <f>IF(ISNUMBER(SEARCH(R$1,raw[[#This Row],[active years]])),1,"")</f>
        <v/>
      </c>
      <c r="S2330" t="str">
        <f>IF(ISNUMBER(SEARCH(S$1,raw[[#This Row],[active years]])),1,"")</f>
        <v/>
      </c>
      <c r="T2330">
        <f>IF(ISNUMBER(SEARCH(T$1,raw[[#This Row],[active years]])),1,"")</f>
        <v>1</v>
      </c>
      <c r="U2330">
        <f>IF(ISNUMBER(SEARCH(U$1,raw[[#This Row],[active years]])),1,"")</f>
        <v>1</v>
      </c>
      <c r="V2330" t="str">
        <f>IF(ISNUMBER(SEARCH(V$1,raw[[#This Row],[active years]])),1,"")</f>
        <v/>
      </c>
      <c r="W2330" t="str">
        <f>IF(ISNUMBER(SEARCH(W$1,raw[[#This Row],[active years]])),1,"")</f>
        <v/>
      </c>
      <c r="X2330" t="str">
        <f>IF(ISNUMBER(SEARCH(X$1,raw[[#This Row],[active years]])),1,"")</f>
        <v/>
      </c>
      <c r="Y2330" t="str">
        <f>IF(ISNUMBER(SEARCH(Y$1,raw[[#This Row],[active years]])),1,"")</f>
        <v/>
      </c>
      <c r="Z2330" t="str">
        <f>IF(ISNUMBER(SEARCH(Z$1,raw[[#This Row],[active years]])),1,"")</f>
        <v/>
      </c>
      <c r="AA2330" t="str">
        <f>IF(ISNUMBER(SEARCH(AA$1,raw[[#This Row],[active years]])),1,"")</f>
        <v/>
      </c>
    </row>
    <row r="2331" spans="1:27" x14ac:dyDescent="0.45">
      <c r="A2331">
        <f>raw[team]</f>
        <v>2902</v>
      </c>
      <c r="B2331">
        <f>raw[rookie year]</f>
        <v>2009</v>
      </c>
      <c r="C2331" t="str">
        <f>IF(ISNUMBER(SEARCH(C$1,raw[[#This Row],[active years]])),1,"")</f>
        <v/>
      </c>
      <c r="D2331" t="str">
        <f>IF(ISNUMBER(SEARCH(D$1,raw[[#This Row],[active years]])),1,"")</f>
        <v/>
      </c>
      <c r="E2331" t="str">
        <f>IF(ISNUMBER(SEARCH(E$1,raw[[#This Row],[active years]])),1,"")</f>
        <v/>
      </c>
      <c r="F2331" t="str">
        <f>IF(ISNUMBER(SEARCH(F$1,raw[[#This Row],[active years]])),1,"")</f>
        <v/>
      </c>
      <c r="G2331" t="str">
        <f>IF(ISNUMBER(SEARCH(G$1,raw[[#This Row],[active years]])),1,"")</f>
        <v/>
      </c>
      <c r="H2331" t="str">
        <f>IF(ISNUMBER(SEARCH(H$1,raw[[#This Row],[active years]])),1,"")</f>
        <v/>
      </c>
      <c r="I2331" t="str">
        <f>IF(ISNUMBER(SEARCH(I$1,raw[[#This Row],[active years]])),1,"")</f>
        <v/>
      </c>
      <c r="J2331" t="str">
        <f>IF(ISNUMBER(SEARCH(J$1,raw[[#This Row],[active years]])),1,"")</f>
        <v/>
      </c>
      <c r="K2331" t="str">
        <f>IF(ISNUMBER(SEARCH(K$1,raw[[#This Row],[active years]])),1,"")</f>
        <v/>
      </c>
      <c r="L2331" t="str">
        <f>IF(ISNUMBER(SEARCH(L$1,raw[[#This Row],[active years]])),1,"")</f>
        <v/>
      </c>
      <c r="M2331" t="str">
        <f>IF(ISNUMBER(SEARCH(M$1,raw[[#This Row],[active years]])),1,"")</f>
        <v/>
      </c>
      <c r="N2331" t="str">
        <f>IF(ISNUMBER(SEARCH(N$1,raw[[#This Row],[active years]])),1,"")</f>
        <v/>
      </c>
      <c r="O2331" t="str">
        <f>IF(ISNUMBER(SEARCH(O$1,raw[[#This Row],[active years]])),1,"")</f>
        <v/>
      </c>
      <c r="P2331" t="str">
        <f>IF(ISNUMBER(SEARCH(P$1,raw[[#This Row],[active years]])),1,"")</f>
        <v/>
      </c>
      <c r="Q2331" t="str">
        <f>IF(ISNUMBER(SEARCH(Q$1,raw[[#This Row],[active years]])),1,"")</f>
        <v/>
      </c>
      <c r="R2331" t="str">
        <f>IF(ISNUMBER(SEARCH(R$1,raw[[#This Row],[active years]])),1,"")</f>
        <v/>
      </c>
      <c r="S2331" t="str">
        <f>IF(ISNUMBER(SEARCH(S$1,raw[[#This Row],[active years]])),1,"")</f>
        <v/>
      </c>
      <c r="T2331">
        <f>IF(ISNUMBER(SEARCH(T$1,raw[[#This Row],[active years]])),1,"")</f>
        <v>1</v>
      </c>
      <c r="U2331">
        <f>IF(ISNUMBER(SEARCH(U$1,raw[[#This Row],[active years]])),1,"")</f>
        <v>1</v>
      </c>
      <c r="V2331">
        <f>IF(ISNUMBER(SEARCH(V$1,raw[[#This Row],[active years]])),1,"")</f>
        <v>1</v>
      </c>
      <c r="W2331">
        <f>IF(ISNUMBER(SEARCH(W$1,raw[[#This Row],[active years]])),1,"")</f>
        <v>1</v>
      </c>
      <c r="X2331">
        <f>IF(ISNUMBER(SEARCH(X$1,raw[[#This Row],[active years]])),1,"")</f>
        <v>1</v>
      </c>
      <c r="Y2331">
        <f>IF(ISNUMBER(SEARCH(Y$1,raw[[#This Row],[active years]])),1,"")</f>
        <v>1</v>
      </c>
      <c r="Z2331" t="str">
        <f>IF(ISNUMBER(SEARCH(Z$1,raw[[#This Row],[active years]])),1,"")</f>
        <v/>
      </c>
      <c r="AA2331" t="str">
        <f>IF(ISNUMBER(SEARCH(AA$1,raw[[#This Row],[active years]])),1,"")</f>
        <v/>
      </c>
    </row>
    <row r="2332" spans="1:27" x14ac:dyDescent="0.45">
      <c r="A2332">
        <f>raw[team]</f>
        <v>2903</v>
      </c>
      <c r="B2332">
        <f>raw[rookie year]</f>
        <v>2009</v>
      </c>
      <c r="C2332" t="str">
        <f>IF(ISNUMBER(SEARCH(C$1,raw[[#This Row],[active years]])),1,"")</f>
        <v/>
      </c>
      <c r="D2332" t="str">
        <f>IF(ISNUMBER(SEARCH(D$1,raw[[#This Row],[active years]])),1,"")</f>
        <v/>
      </c>
      <c r="E2332" t="str">
        <f>IF(ISNUMBER(SEARCH(E$1,raw[[#This Row],[active years]])),1,"")</f>
        <v/>
      </c>
      <c r="F2332" t="str">
        <f>IF(ISNUMBER(SEARCH(F$1,raw[[#This Row],[active years]])),1,"")</f>
        <v/>
      </c>
      <c r="G2332" t="str">
        <f>IF(ISNUMBER(SEARCH(G$1,raw[[#This Row],[active years]])),1,"")</f>
        <v/>
      </c>
      <c r="H2332" t="str">
        <f>IF(ISNUMBER(SEARCH(H$1,raw[[#This Row],[active years]])),1,"")</f>
        <v/>
      </c>
      <c r="I2332" t="str">
        <f>IF(ISNUMBER(SEARCH(I$1,raw[[#This Row],[active years]])),1,"")</f>
        <v/>
      </c>
      <c r="J2332" t="str">
        <f>IF(ISNUMBER(SEARCH(J$1,raw[[#This Row],[active years]])),1,"")</f>
        <v/>
      </c>
      <c r="K2332" t="str">
        <f>IF(ISNUMBER(SEARCH(K$1,raw[[#This Row],[active years]])),1,"")</f>
        <v/>
      </c>
      <c r="L2332" t="str">
        <f>IF(ISNUMBER(SEARCH(L$1,raw[[#This Row],[active years]])),1,"")</f>
        <v/>
      </c>
      <c r="M2332" t="str">
        <f>IF(ISNUMBER(SEARCH(M$1,raw[[#This Row],[active years]])),1,"")</f>
        <v/>
      </c>
      <c r="N2332" t="str">
        <f>IF(ISNUMBER(SEARCH(N$1,raw[[#This Row],[active years]])),1,"")</f>
        <v/>
      </c>
      <c r="O2332" t="str">
        <f>IF(ISNUMBER(SEARCH(O$1,raw[[#This Row],[active years]])),1,"")</f>
        <v/>
      </c>
      <c r="P2332" t="str">
        <f>IF(ISNUMBER(SEARCH(P$1,raw[[#This Row],[active years]])),1,"")</f>
        <v/>
      </c>
      <c r="Q2332" t="str">
        <f>IF(ISNUMBER(SEARCH(Q$1,raw[[#This Row],[active years]])),1,"")</f>
        <v/>
      </c>
      <c r="R2332" t="str">
        <f>IF(ISNUMBER(SEARCH(R$1,raw[[#This Row],[active years]])),1,"")</f>
        <v/>
      </c>
      <c r="S2332" t="str">
        <f>IF(ISNUMBER(SEARCH(S$1,raw[[#This Row],[active years]])),1,"")</f>
        <v/>
      </c>
      <c r="T2332">
        <f>IF(ISNUMBER(SEARCH(T$1,raw[[#This Row],[active years]])),1,"")</f>
        <v>1</v>
      </c>
      <c r="U2332">
        <f>IF(ISNUMBER(SEARCH(U$1,raw[[#This Row],[active years]])),1,"")</f>
        <v>1</v>
      </c>
      <c r="V2332">
        <f>IF(ISNUMBER(SEARCH(V$1,raw[[#This Row],[active years]])),1,"")</f>
        <v>1</v>
      </c>
      <c r="W2332">
        <f>IF(ISNUMBER(SEARCH(W$1,raw[[#This Row],[active years]])),1,"")</f>
        <v>1</v>
      </c>
      <c r="X2332">
        <f>IF(ISNUMBER(SEARCH(X$1,raw[[#This Row],[active years]])),1,"")</f>
        <v>1</v>
      </c>
      <c r="Y2332">
        <f>IF(ISNUMBER(SEARCH(Y$1,raw[[#This Row],[active years]])),1,"")</f>
        <v>1</v>
      </c>
      <c r="Z2332">
        <f>IF(ISNUMBER(SEARCH(Z$1,raw[[#This Row],[active years]])),1,"")</f>
        <v>1</v>
      </c>
      <c r="AA2332">
        <f>IF(ISNUMBER(SEARCH(AA$1,raw[[#This Row],[active years]])),1,"")</f>
        <v>1</v>
      </c>
    </row>
    <row r="2333" spans="1:27" x14ac:dyDescent="0.45">
      <c r="A2333">
        <f>raw[team]</f>
        <v>2904</v>
      </c>
      <c r="B2333">
        <f>raw[rookie year]</f>
        <v>2009</v>
      </c>
      <c r="C2333" t="str">
        <f>IF(ISNUMBER(SEARCH(C$1,raw[[#This Row],[active years]])),1,"")</f>
        <v/>
      </c>
      <c r="D2333" t="str">
        <f>IF(ISNUMBER(SEARCH(D$1,raw[[#This Row],[active years]])),1,"")</f>
        <v/>
      </c>
      <c r="E2333" t="str">
        <f>IF(ISNUMBER(SEARCH(E$1,raw[[#This Row],[active years]])),1,"")</f>
        <v/>
      </c>
      <c r="F2333" t="str">
        <f>IF(ISNUMBER(SEARCH(F$1,raw[[#This Row],[active years]])),1,"")</f>
        <v/>
      </c>
      <c r="G2333" t="str">
        <f>IF(ISNUMBER(SEARCH(G$1,raw[[#This Row],[active years]])),1,"")</f>
        <v/>
      </c>
      <c r="H2333" t="str">
        <f>IF(ISNUMBER(SEARCH(H$1,raw[[#This Row],[active years]])),1,"")</f>
        <v/>
      </c>
      <c r="I2333" t="str">
        <f>IF(ISNUMBER(SEARCH(I$1,raw[[#This Row],[active years]])),1,"")</f>
        <v/>
      </c>
      <c r="J2333" t="str">
        <f>IF(ISNUMBER(SEARCH(J$1,raw[[#This Row],[active years]])),1,"")</f>
        <v/>
      </c>
      <c r="K2333" t="str">
        <f>IF(ISNUMBER(SEARCH(K$1,raw[[#This Row],[active years]])),1,"")</f>
        <v/>
      </c>
      <c r="L2333" t="str">
        <f>IF(ISNUMBER(SEARCH(L$1,raw[[#This Row],[active years]])),1,"")</f>
        <v/>
      </c>
      <c r="M2333" t="str">
        <f>IF(ISNUMBER(SEARCH(M$1,raw[[#This Row],[active years]])),1,"")</f>
        <v/>
      </c>
      <c r="N2333" t="str">
        <f>IF(ISNUMBER(SEARCH(N$1,raw[[#This Row],[active years]])),1,"")</f>
        <v/>
      </c>
      <c r="O2333" t="str">
        <f>IF(ISNUMBER(SEARCH(O$1,raw[[#This Row],[active years]])),1,"")</f>
        <v/>
      </c>
      <c r="P2333" t="str">
        <f>IF(ISNUMBER(SEARCH(P$1,raw[[#This Row],[active years]])),1,"")</f>
        <v/>
      </c>
      <c r="Q2333" t="str">
        <f>IF(ISNUMBER(SEARCH(Q$1,raw[[#This Row],[active years]])),1,"")</f>
        <v/>
      </c>
      <c r="R2333" t="str">
        <f>IF(ISNUMBER(SEARCH(R$1,raw[[#This Row],[active years]])),1,"")</f>
        <v/>
      </c>
      <c r="S2333" t="str">
        <f>IF(ISNUMBER(SEARCH(S$1,raw[[#This Row],[active years]])),1,"")</f>
        <v/>
      </c>
      <c r="T2333">
        <f>IF(ISNUMBER(SEARCH(T$1,raw[[#This Row],[active years]])),1,"")</f>
        <v>1</v>
      </c>
      <c r="U2333">
        <f>IF(ISNUMBER(SEARCH(U$1,raw[[#This Row],[active years]])),1,"")</f>
        <v>1</v>
      </c>
      <c r="V2333" t="str">
        <f>IF(ISNUMBER(SEARCH(V$1,raw[[#This Row],[active years]])),1,"")</f>
        <v/>
      </c>
      <c r="W2333" t="str">
        <f>IF(ISNUMBER(SEARCH(W$1,raw[[#This Row],[active years]])),1,"")</f>
        <v/>
      </c>
      <c r="X2333" t="str">
        <f>IF(ISNUMBER(SEARCH(X$1,raw[[#This Row],[active years]])),1,"")</f>
        <v/>
      </c>
      <c r="Y2333" t="str">
        <f>IF(ISNUMBER(SEARCH(Y$1,raw[[#This Row],[active years]])),1,"")</f>
        <v/>
      </c>
      <c r="Z2333" t="str">
        <f>IF(ISNUMBER(SEARCH(Z$1,raw[[#This Row],[active years]])),1,"")</f>
        <v/>
      </c>
      <c r="AA2333" t="str">
        <f>IF(ISNUMBER(SEARCH(AA$1,raw[[#This Row],[active years]])),1,"")</f>
        <v/>
      </c>
    </row>
    <row r="2334" spans="1:27" x14ac:dyDescent="0.45">
      <c r="A2334">
        <f>raw[team]</f>
        <v>2905</v>
      </c>
      <c r="B2334">
        <f>raw[rookie year]</f>
        <v>2009</v>
      </c>
      <c r="C2334" t="str">
        <f>IF(ISNUMBER(SEARCH(C$1,raw[[#This Row],[active years]])),1,"")</f>
        <v/>
      </c>
      <c r="D2334" t="str">
        <f>IF(ISNUMBER(SEARCH(D$1,raw[[#This Row],[active years]])),1,"")</f>
        <v/>
      </c>
      <c r="E2334" t="str">
        <f>IF(ISNUMBER(SEARCH(E$1,raw[[#This Row],[active years]])),1,"")</f>
        <v/>
      </c>
      <c r="F2334" t="str">
        <f>IF(ISNUMBER(SEARCH(F$1,raw[[#This Row],[active years]])),1,"")</f>
        <v/>
      </c>
      <c r="G2334" t="str">
        <f>IF(ISNUMBER(SEARCH(G$1,raw[[#This Row],[active years]])),1,"")</f>
        <v/>
      </c>
      <c r="H2334" t="str">
        <f>IF(ISNUMBER(SEARCH(H$1,raw[[#This Row],[active years]])),1,"")</f>
        <v/>
      </c>
      <c r="I2334" t="str">
        <f>IF(ISNUMBER(SEARCH(I$1,raw[[#This Row],[active years]])),1,"")</f>
        <v/>
      </c>
      <c r="J2334" t="str">
        <f>IF(ISNUMBER(SEARCH(J$1,raw[[#This Row],[active years]])),1,"")</f>
        <v/>
      </c>
      <c r="K2334" t="str">
        <f>IF(ISNUMBER(SEARCH(K$1,raw[[#This Row],[active years]])),1,"")</f>
        <v/>
      </c>
      <c r="L2334" t="str">
        <f>IF(ISNUMBER(SEARCH(L$1,raw[[#This Row],[active years]])),1,"")</f>
        <v/>
      </c>
      <c r="M2334" t="str">
        <f>IF(ISNUMBER(SEARCH(M$1,raw[[#This Row],[active years]])),1,"")</f>
        <v/>
      </c>
      <c r="N2334" t="str">
        <f>IF(ISNUMBER(SEARCH(N$1,raw[[#This Row],[active years]])),1,"")</f>
        <v/>
      </c>
      <c r="O2334" t="str">
        <f>IF(ISNUMBER(SEARCH(O$1,raw[[#This Row],[active years]])),1,"")</f>
        <v/>
      </c>
      <c r="P2334" t="str">
        <f>IF(ISNUMBER(SEARCH(P$1,raw[[#This Row],[active years]])),1,"")</f>
        <v/>
      </c>
      <c r="Q2334" t="str">
        <f>IF(ISNUMBER(SEARCH(Q$1,raw[[#This Row],[active years]])),1,"")</f>
        <v/>
      </c>
      <c r="R2334" t="str">
        <f>IF(ISNUMBER(SEARCH(R$1,raw[[#This Row],[active years]])),1,"")</f>
        <v/>
      </c>
      <c r="S2334" t="str">
        <f>IF(ISNUMBER(SEARCH(S$1,raw[[#This Row],[active years]])),1,"")</f>
        <v/>
      </c>
      <c r="T2334">
        <f>IF(ISNUMBER(SEARCH(T$1,raw[[#This Row],[active years]])),1,"")</f>
        <v>1</v>
      </c>
      <c r="U2334">
        <f>IF(ISNUMBER(SEARCH(U$1,raw[[#This Row],[active years]])),1,"")</f>
        <v>1</v>
      </c>
      <c r="V2334">
        <f>IF(ISNUMBER(SEARCH(V$1,raw[[#This Row],[active years]])),1,"")</f>
        <v>1</v>
      </c>
      <c r="W2334">
        <f>IF(ISNUMBER(SEARCH(W$1,raw[[#This Row],[active years]])),1,"")</f>
        <v>1</v>
      </c>
      <c r="X2334">
        <f>IF(ISNUMBER(SEARCH(X$1,raw[[#This Row],[active years]])),1,"")</f>
        <v>1</v>
      </c>
      <c r="Y2334">
        <f>IF(ISNUMBER(SEARCH(Y$1,raw[[#This Row],[active years]])),1,"")</f>
        <v>1</v>
      </c>
      <c r="Z2334">
        <f>IF(ISNUMBER(SEARCH(Z$1,raw[[#This Row],[active years]])),1,"")</f>
        <v>1</v>
      </c>
      <c r="AA2334">
        <f>IF(ISNUMBER(SEARCH(AA$1,raw[[#This Row],[active years]])),1,"")</f>
        <v>1</v>
      </c>
    </row>
    <row r="2335" spans="1:27" x14ac:dyDescent="0.45">
      <c r="A2335">
        <f>raw[team]</f>
        <v>2906</v>
      </c>
      <c r="B2335">
        <f>raw[rookie year]</f>
        <v>2009</v>
      </c>
      <c r="C2335" t="str">
        <f>IF(ISNUMBER(SEARCH(C$1,raw[[#This Row],[active years]])),1,"")</f>
        <v/>
      </c>
      <c r="D2335" t="str">
        <f>IF(ISNUMBER(SEARCH(D$1,raw[[#This Row],[active years]])),1,"")</f>
        <v/>
      </c>
      <c r="E2335" t="str">
        <f>IF(ISNUMBER(SEARCH(E$1,raw[[#This Row],[active years]])),1,"")</f>
        <v/>
      </c>
      <c r="F2335" t="str">
        <f>IF(ISNUMBER(SEARCH(F$1,raw[[#This Row],[active years]])),1,"")</f>
        <v/>
      </c>
      <c r="G2335" t="str">
        <f>IF(ISNUMBER(SEARCH(G$1,raw[[#This Row],[active years]])),1,"")</f>
        <v/>
      </c>
      <c r="H2335" t="str">
        <f>IF(ISNUMBER(SEARCH(H$1,raw[[#This Row],[active years]])),1,"")</f>
        <v/>
      </c>
      <c r="I2335" t="str">
        <f>IF(ISNUMBER(SEARCH(I$1,raw[[#This Row],[active years]])),1,"")</f>
        <v/>
      </c>
      <c r="J2335" t="str">
        <f>IF(ISNUMBER(SEARCH(J$1,raw[[#This Row],[active years]])),1,"")</f>
        <v/>
      </c>
      <c r="K2335" t="str">
        <f>IF(ISNUMBER(SEARCH(K$1,raw[[#This Row],[active years]])),1,"")</f>
        <v/>
      </c>
      <c r="L2335" t="str">
        <f>IF(ISNUMBER(SEARCH(L$1,raw[[#This Row],[active years]])),1,"")</f>
        <v/>
      </c>
      <c r="M2335" t="str">
        <f>IF(ISNUMBER(SEARCH(M$1,raw[[#This Row],[active years]])),1,"")</f>
        <v/>
      </c>
      <c r="N2335" t="str">
        <f>IF(ISNUMBER(SEARCH(N$1,raw[[#This Row],[active years]])),1,"")</f>
        <v/>
      </c>
      <c r="O2335" t="str">
        <f>IF(ISNUMBER(SEARCH(O$1,raw[[#This Row],[active years]])),1,"")</f>
        <v/>
      </c>
      <c r="P2335" t="str">
        <f>IF(ISNUMBER(SEARCH(P$1,raw[[#This Row],[active years]])),1,"")</f>
        <v/>
      </c>
      <c r="Q2335" t="str">
        <f>IF(ISNUMBER(SEARCH(Q$1,raw[[#This Row],[active years]])),1,"")</f>
        <v/>
      </c>
      <c r="R2335" t="str">
        <f>IF(ISNUMBER(SEARCH(R$1,raw[[#This Row],[active years]])),1,"")</f>
        <v/>
      </c>
      <c r="S2335" t="str">
        <f>IF(ISNUMBER(SEARCH(S$1,raw[[#This Row],[active years]])),1,"")</f>
        <v/>
      </c>
      <c r="T2335">
        <f>IF(ISNUMBER(SEARCH(T$1,raw[[#This Row],[active years]])),1,"")</f>
        <v>1</v>
      </c>
      <c r="U2335">
        <f>IF(ISNUMBER(SEARCH(U$1,raw[[#This Row],[active years]])),1,"")</f>
        <v>1</v>
      </c>
      <c r="V2335">
        <f>IF(ISNUMBER(SEARCH(V$1,raw[[#This Row],[active years]])),1,"")</f>
        <v>1</v>
      </c>
      <c r="W2335">
        <f>IF(ISNUMBER(SEARCH(W$1,raw[[#This Row],[active years]])),1,"")</f>
        <v>1</v>
      </c>
      <c r="X2335">
        <f>IF(ISNUMBER(SEARCH(X$1,raw[[#This Row],[active years]])),1,"")</f>
        <v>1</v>
      </c>
      <c r="Y2335">
        <f>IF(ISNUMBER(SEARCH(Y$1,raw[[#This Row],[active years]])),1,"")</f>
        <v>1</v>
      </c>
      <c r="Z2335">
        <f>IF(ISNUMBER(SEARCH(Z$1,raw[[#This Row],[active years]])),1,"")</f>
        <v>1</v>
      </c>
      <c r="AA2335">
        <f>IF(ISNUMBER(SEARCH(AA$1,raw[[#This Row],[active years]])),1,"")</f>
        <v>1</v>
      </c>
    </row>
    <row r="2336" spans="1:27" x14ac:dyDescent="0.45">
      <c r="A2336">
        <f>raw[team]</f>
        <v>2907</v>
      </c>
      <c r="B2336">
        <f>raw[rookie year]</f>
        <v>2009</v>
      </c>
      <c r="C2336" t="str">
        <f>IF(ISNUMBER(SEARCH(C$1,raw[[#This Row],[active years]])),1,"")</f>
        <v/>
      </c>
      <c r="D2336" t="str">
        <f>IF(ISNUMBER(SEARCH(D$1,raw[[#This Row],[active years]])),1,"")</f>
        <v/>
      </c>
      <c r="E2336" t="str">
        <f>IF(ISNUMBER(SEARCH(E$1,raw[[#This Row],[active years]])),1,"")</f>
        <v/>
      </c>
      <c r="F2336" t="str">
        <f>IF(ISNUMBER(SEARCH(F$1,raw[[#This Row],[active years]])),1,"")</f>
        <v/>
      </c>
      <c r="G2336" t="str">
        <f>IF(ISNUMBER(SEARCH(G$1,raw[[#This Row],[active years]])),1,"")</f>
        <v/>
      </c>
      <c r="H2336" t="str">
        <f>IF(ISNUMBER(SEARCH(H$1,raw[[#This Row],[active years]])),1,"")</f>
        <v/>
      </c>
      <c r="I2336" t="str">
        <f>IF(ISNUMBER(SEARCH(I$1,raw[[#This Row],[active years]])),1,"")</f>
        <v/>
      </c>
      <c r="J2336" t="str">
        <f>IF(ISNUMBER(SEARCH(J$1,raw[[#This Row],[active years]])),1,"")</f>
        <v/>
      </c>
      <c r="K2336" t="str">
        <f>IF(ISNUMBER(SEARCH(K$1,raw[[#This Row],[active years]])),1,"")</f>
        <v/>
      </c>
      <c r="L2336" t="str">
        <f>IF(ISNUMBER(SEARCH(L$1,raw[[#This Row],[active years]])),1,"")</f>
        <v/>
      </c>
      <c r="M2336" t="str">
        <f>IF(ISNUMBER(SEARCH(M$1,raw[[#This Row],[active years]])),1,"")</f>
        <v/>
      </c>
      <c r="N2336" t="str">
        <f>IF(ISNUMBER(SEARCH(N$1,raw[[#This Row],[active years]])),1,"")</f>
        <v/>
      </c>
      <c r="O2336" t="str">
        <f>IF(ISNUMBER(SEARCH(O$1,raw[[#This Row],[active years]])),1,"")</f>
        <v/>
      </c>
      <c r="P2336" t="str">
        <f>IF(ISNUMBER(SEARCH(P$1,raw[[#This Row],[active years]])),1,"")</f>
        <v/>
      </c>
      <c r="Q2336" t="str">
        <f>IF(ISNUMBER(SEARCH(Q$1,raw[[#This Row],[active years]])),1,"")</f>
        <v/>
      </c>
      <c r="R2336" t="str">
        <f>IF(ISNUMBER(SEARCH(R$1,raw[[#This Row],[active years]])),1,"")</f>
        <v/>
      </c>
      <c r="S2336" t="str">
        <f>IF(ISNUMBER(SEARCH(S$1,raw[[#This Row],[active years]])),1,"")</f>
        <v/>
      </c>
      <c r="T2336">
        <f>IF(ISNUMBER(SEARCH(T$1,raw[[#This Row],[active years]])),1,"")</f>
        <v>1</v>
      </c>
      <c r="U2336">
        <f>IF(ISNUMBER(SEARCH(U$1,raw[[#This Row],[active years]])),1,"")</f>
        <v>1</v>
      </c>
      <c r="V2336">
        <f>IF(ISNUMBER(SEARCH(V$1,raw[[#This Row],[active years]])),1,"")</f>
        <v>1</v>
      </c>
      <c r="W2336">
        <f>IF(ISNUMBER(SEARCH(W$1,raw[[#This Row],[active years]])),1,"")</f>
        <v>1</v>
      </c>
      <c r="X2336">
        <f>IF(ISNUMBER(SEARCH(X$1,raw[[#This Row],[active years]])),1,"")</f>
        <v>1</v>
      </c>
      <c r="Y2336">
        <f>IF(ISNUMBER(SEARCH(Y$1,raw[[#This Row],[active years]])),1,"")</f>
        <v>1</v>
      </c>
      <c r="Z2336">
        <f>IF(ISNUMBER(SEARCH(Z$1,raw[[#This Row],[active years]])),1,"")</f>
        <v>1</v>
      </c>
      <c r="AA2336">
        <f>IF(ISNUMBER(SEARCH(AA$1,raw[[#This Row],[active years]])),1,"")</f>
        <v>1</v>
      </c>
    </row>
    <row r="2337" spans="1:27" x14ac:dyDescent="0.45">
      <c r="A2337">
        <f>raw[team]</f>
        <v>2908</v>
      </c>
      <c r="B2337">
        <f>raw[rookie year]</f>
        <v>2009</v>
      </c>
      <c r="C2337" t="str">
        <f>IF(ISNUMBER(SEARCH(C$1,raw[[#This Row],[active years]])),1,"")</f>
        <v/>
      </c>
      <c r="D2337" t="str">
        <f>IF(ISNUMBER(SEARCH(D$1,raw[[#This Row],[active years]])),1,"")</f>
        <v/>
      </c>
      <c r="E2337" t="str">
        <f>IF(ISNUMBER(SEARCH(E$1,raw[[#This Row],[active years]])),1,"")</f>
        <v/>
      </c>
      <c r="F2337" t="str">
        <f>IF(ISNUMBER(SEARCH(F$1,raw[[#This Row],[active years]])),1,"")</f>
        <v/>
      </c>
      <c r="G2337" t="str">
        <f>IF(ISNUMBER(SEARCH(G$1,raw[[#This Row],[active years]])),1,"")</f>
        <v/>
      </c>
      <c r="H2337" t="str">
        <f>IF(ISNUMBER(SEARCH(H$1,raw[[#This Row],[active years]])),1,"")</f>
        <v/>
      </c>
      <c r="I2337" t="str">
        <f>IF(ISNUMBER(SEARCH(I$1,raw[[#This Row],[active years]])),1,"")</f>
        <v/>
      </c>
      <c r="J2337" t="str">
        <f>IF(ISNUMBER(SEARCH(J$1,raw[[#This Row],[active years]])),1,"")</f>
        <v/>
      </c>
      <c r="K2337" t="str">
        <f>IF(ISNUMBER(SEARCH(K$1,raw[[#This Row],[active years]])),1,"")</f>
        <v/>
      </c>
      <c r="L2337" t="str">
        <f>IF(ISNUMBER(SEARCH(L$1,raw[[#This Row],[active years]])),1,"")</f>
        <v/>
      </c>
      <c r="M2337" t="str">
        <f>IF(ISNUMBER(SEARCH(M$1,raw[[#This Row],[active years]])),1,"")</f>
        <v/>
      </c>
      <c r="N2337" t="str">
        <f>IF(ISNUMBER(SEARCH(N$1,raw[[#This Row],[active years]])),1,"")</f>
        <v/>
      </c>
      <c r="O2337" t="str">
        <f>IF(ISNUMBER(SEARCH(O$1,raw[[#This Row],[active years]])),1,"")</f>
        <v/>
      </c>
      <c r="P2337" t="str">
        <f>IF(ISNUMBER(SEARCH(P$1,raw[[#This Row],[active years]])),1,"")</f>
        <v/>
      </c>
      <c r="Q2337" t="str">
        <f>IF(ISNUMBER(SEARCH(Q$1,raw[[#This Row],[active years]])),1,"")</f>
        <v/>
      </c>
      <c r="R2337" t="str">
        <f>IF(ISNUMBER(SEARCH(R$1,raw[[#This Row],[active years]])),1,"")</f>
        <v/>
      </c>
      <c r="S2337" t="str">
        <f>IF(ISNUMBER(SEARCH(S$1,raw[[#This Row],[active years]])),1,"")</f>
        <v/>
      </c>
      <c r="T2337">
        <f>IF(ISNUMBER(SEARCH(T$1,raw[[#This Row],[active years]])),1,"")</f>
        <v>1</v>
      </c>
      <c r="U2337" t="str">
        <f>IF(ISNUMBER(SEARCH(U$1,raw[[#This Row],[active years]])),1,"")</f>
        <v/>
      </c>
      <c r="V2337" t="str">
        <f>IF(ISNUMBER(SEARCH(V$1,raw[[#This Row],[active years]])),1,"")</f>
        <v/>
      </c>
      <c r="W2337" t="str">
        <f>IF(ISNUMBER(SEARCH(W$1,raw[[#This Row],[active years]])),1,"")</f>
        <v/>
      </c>
      <c r="X2337" t="str">
        <f>IF(ISNUMBER(SEARCH(X$1,raw[[#This Row],[active years]])),1,"")</f>
        <v/>
      </c>
      <c r="Y2337" t="str">
        <f>IF(ISNUMBER(SEARCH(Y$1,raw[[#This Row],[active years]])),1,"")</f>
        <v/>
      </c>
      <c r="Z2337" t="str">
        <f>IF(ISNUMBER(SEARCH(Z$1,raw[[#This Row],[active years]])),1,"")</f>
        <v/>
      </c>
      <c r="AA2337" t="str">
        <f>IF(ISNUMBER(SEARCH(AA$1,raw[[#This Row],[active years]])),1,"")</f>
        <v/>
      </c>
    </row>
    <row r="2338" spans="1:27" x14ac:dyDescent="0.45">
      <c r="A2338">
        <f>raw[team]</f>
        <v>2909</v>
      </c>
      <c r="B2338">
        <f>raw[rookie year]</f>
        <v>2009</v>
      </c>
      <c r="C2338" t="str">
        <f>IF(ISNUMBER(SEARCH(C$1,raw[[#This Row],[active years]])),1,"")</f>
        <v/>
      </c>
      <c r="D2338" t="str">
        <f>IF(ISNUMBER(SEARCH(D$1,raw[[#This Row],[active years]])),1,"")</f>
        <v/>
      </c>
      <c r="E2338" t="str">
        <f>IF(ISNUMBER(SEARCH(E$1,raw[[#This Row],[active years]])),1,"")</f>
        <v/>
      </c>
      <c r="F2338" t="str">
        <f>IF(ISNUMBER(SEARCH(F$1,raw[[#This Row],[active years]])),1,"")</f>
        <v/>
      </c>
      <c r="G2338" t="str">
        <f>IF(ISNUMBER(SEARCH(G$1,raw[[#This Row],[active years]])),1,"")</f>
        <v/>
      </c>
      <c r="H2338" t="str">
        <f>IF(ISNUMBER(SEARCH(H$1,raw[[#This Row],[active years]])),1,"")</f>
        <v/>
      </c>
      <c r="I2338" t="str">
        <f>IF(ISNUMBER(SEARCH(I$1,raw[[#This Row],[active years]])),1,"")</f>
        <v/>
      </c>
      <c r="J2338" t="str">
        <f>IF(ISNUMBER(SEARCH(J$1,raw[[#This Row],[active years]])),1,"")</f>
        <v/>
      </c>
      <c r="K2338" t="str">
        <f>IF(ISNUMBER(SEARCH(K$1,raw[[#This Row],[active years]])),1,"")</f>
        <v/>
      </c>
      <c r="L2338" t="str">
        <f>IF(ISNUMBER(SEARCH(L$1,raw[[#This Row],[active years]])),1,"")</f>
        <v/>
      </c>
      <c r="M2338" t="str">
        <f>IF(ISNUMBER(SEARCH(M$1,raw[[#This Row],[active years]])),1,"")</f>
        <v/>
      </c>
      <c r="N2338" t="str">
        <f>IF(ISNUMBER(SEARCH(N$1,raw[[#This Row],[active years]])),1,"")</f>
        <v/>
      </c>
      <c r="O2338" t="str">
        <f>IF(ISNUMBER(SEARCH(O$1,raw[[#This Row],[active years]])),1,"")</f>
        <v/>
      </c>
      <c r="P2338" t="str">
        <f>IF(ISNUMBER(SEARCH(P$1,raw[[#This Row],[active years]])),1,"")</f>
        <v/>
      </c>
      <c r="Q2338" t="str">
        <f>IF(ISNUMBER(SEARCH(Q$1,raw[[#This Row],[active years]])),1,"")</f>
        <v/>
      </c>
      <c r="R2338" t="str">
        <f>IF(ISNUMBER(SEARCH(R$1,raw[[#This Row],[active years]])),1,"")</f>
        <v/>
      </c>
      <c r="S2338" t="str">
        <f>IF(ISNUMBER(SEARCH(S$1,raw[[#This Row],[active years]])),1,"")</f>
        <v/>
      </c>
      <c r="T2338">
        <f>IF(ISNUMBER(SEARCH(T$1,raw[[#This Row],[active years]])),1,"")</f>
        <v>1</v>
      </c>
      <c r="U2338">
        <f>IF(ISNUMBER(SEARCH(U$1,raw[[#This Row],[active years]])),1,"")</f>
        <v>1</v>
      </c>
      <c r="V2338">
        <f>IF(ISNUMBER(SEARCH(V$1,raw[[#This Row],[active years]])),1,"")</f>
        <v>1</v>
      </c>
      <c r="W2338">
        <f>IF(ISNUMBER(SEARCH(W$1,raw[[#This Row],[active years]])),1,"")</f>
        <v>1</v>
      </c>
      <c r="X2338">
        <f>IF(ISNUMBER(SEARCH(X$1,raw[[#This Row],[active years]])),1,"")</f>
        <v>1</v>
      </c>
      <c r="Y2338">
        <f>IF(ISNUMBER(SEARCH(Y$1,raw[[#This Row],[active years]])),1,"")</f>
        <v>1</v>
      </c>
      <c r="Z2338" t="str">
        <f>IF(ISNUMBER(SEARCH(Z$1,raw[[#This Row],[active years]])),1,"")</f>
        <v/>
      </c>
      <c r="AA2338">
        <f>IF(ISNUMBER(SEARCH(AA$1,raw[[#This Row],[active years]])),1,"")</f>
        <v>1</v>
      </c>
    </row>
    <row r="2339" spans="1:27" x14ac:dyDescent="0.45">
      <c r="A2339">
        <f>raw[team]</f>
        <v>2910</v>
      </c>
      <c r="B2339">
        <f>raw[rookie year]</f>
        <v>2009</v>
      </c>
      <c r="C2339" t="str">
        <f>IF(ISNUMBER(SEARCH(C$1,raw[[#This Row],[active years]])),1,"")</f>
        <v/>
      </c>
      <c r="D2339" t="str">
        <f>IF(ISNUMBER(SEARCH(D$1,raw[[#This Row],[active years]])),1,"")</f>
        <v/>
      </c>
      <c r="E2339" t="str">
        <f>IF(ISNUMBER(SEARCH(E$1,raw[[#This Row],[active years]])),1,"")</f>
        <v/>
      </c>
      <c r="F2339" t="str">
        <f>IF(ISNUMBER(SEARCH(F$1,raw[[#This Row],[active years]])),1,"")</f>
        <v/>
      </c>
      <c r="G2339" t="str">
        <f>IF(ISNUMBER(SEARCH(G$1,raw[[#This Row],[active years]])),1,"")</f>
        <v/>
      </c>
      <c r="H2339" t="str">
        <f>IF(ISNUMBER(SEARCH(H$1,raw[[#This Row],[active years]])),1,"")</f>
        <v/>
      </c>
      <c r="I2339" t="str">
        <f>IF(ISNUMBER(SEARCH(I$1,raw[[#This Row],[active years]])),1,"")</f>
        <v/>
      </c>
      <c r="J2339" t="str">
        <f>IF(ISNUMBER(SEARCH(J$1,raw[[#This Row],[active years]])),1,"")</f>
        <v/>
      </c>
      <c r="K2339" t="str">
        <f>IF(ISNUMBER(SEARCH(K$1,raw[[#This Row],[active years]])),1,"")</f>
        <v/>
      </c>
      <c r="L2339" t="str">
        <f>IF(ISNUMBER(SEARCH(L$1,raw[[#This Row],[active years]])),1,"")</f>
        <v/>
      </c>
      <c r="M2339" t="str">
        <f>IF(ISNUMBER(SEARCH(M$1,raw[[#This Row],[active years]])),1,"")</f>
        <v/>
      </c>
      <c r="N2339" t="str">
        <f>IF(ISNUMBER(SEARCH(N$1,raw[[#This Row],[active years]])),1,"")</f>
        <v/>
      </c>
      <c r="O2339" t="str">
        <f>IF(ISNUMBER(SEARCH(O$1,raw[[#This Row],[active years]])),1,"")</f>
        <v/>
      </c>
      <c r="P2339" t="str">
        <f>IF(ISNUMBER(SEARCH(P$1,raw[[#This Row],[active years]])),1,"")</f>
        <v/>
      </c>
      <c r="Q2339" t="str">
        <f>IF(ISNUMBER(SEARCH(Q$1,raw[[#This Row],[active years]])),1,"")</f>
        <v/>
      </c>
      <c r="R2339" t="str">
        <f>IF(ISNUMBER(SEARCH(R$1,raw[[#This Row],[active years]])),1,"")</f>
        <v/>
      </c>
      <c r="S2339" t="str">
        <f>IF(ISNUMBER(SEARCH(S$1,raw[[#This Row],[active years]])),1,"")</f>
        <v/>
      </c>
      <c r="T2339">
        <f>IF(ISNUMBER(SEARCH(T$1,raw[[#This Row],[active years]])),1,"")</f>
        <v>1</v>
      </c>
      <c r="U2339">
        <f>IF(ISNUMBER(SEARCH(U$1,raw[[#This Row],[active years]])),1,"")</f>
        <v>1</v>
      </c>
      <c r="V2339">
        <f>IF(ISNUMBER(SEARCH(V$1,raw[[#This Row],[active years]])),1,"")</f>
        <v>1</v>
      </c>
      <c r="W2339">
        <f>IF(ISNUMBER(SEARCH(W$1,raw[[#This Row],[active years]])),1,"")</f>
        <v>1</v>
      </c>
      <c r="X2339">
        <f>IF(ISNUMBER(SEARCH(X$1,raw[[#This Row],[active years]])),1,"")</f>
        <v>1</v>
      </c>
      <c r="Y2339">
        <f>IF(ISNUMBER(SEARCH(Y$1,raw[[#This Row],[active years]])),1,"")</f>
        <v>1</v>
      </c>
      <c r="Z2339">
        <f>IF(ISNUMBER(SEARCH(Z$1,raw[[#This Row],[active years]])),1,"")</f>
        <v>1</v>
      </c>
      <c r="AA2339">
        <f>IF(ISNUMBER(SEARCH(AA$1,raw[[#This Row],[active years]])),1,"")</f>
        <v>1</v>
      </c>
    </row>
    <row r="2340" spans="1:27" x14ac:dyDescent="0.45">
      <c r="A2340">
        <f>raw[team]</f>
        <v>2911</v>
      </c>
      <c r="B2340">
        <f>raw[rookie year]</f>
        <v>2009</v>
      </c>
      <c r="C2340" t="str">
        <f>IF(ISNUMBER(SEARCH(C$1,raw[[#This Row],[active years]])),1,"")</f>
        <v/>
      </c>
      <c r="D2340" t="str">
        <f>IF(ISNUMBER(SEARCH(D$1,raw[[#This Row],[active years]])),1,"")</f>
        <v/>
      </c>
      <c r="E2340" t="str">
        <f>IF(ISNUMBER(SEARCH(E$1,raw[[#This Row],[active years]])),1,"")</f>
        <v/>
      </c>
      <c r="F2340" t="str">
        <f>IF(ISNUMBER(SEARCH(F$1,raw[[#This Row],[active years]])),1,"")</f>
        <v/>
      </c>
      <c r="G2340" t="str">
        <f>IF(ISNUMBER(SEARCH(G$1,raw[[#This Row],[active years]])),1,"")</f>
        <v/>
      </c>
      <c r="H2340" t="str">
        <f>IF(ISNUMBER(SEARCH(H$1,raw[[#This Row],[active years]])),1,"")</f>
        <v/>
      </c>
      <c r="I2340" t="str">
        <f>IF(ISNUMBER(SEARCH(I$1,raw[[#This Row],[active years]])),1,"")</f>
        <v/>
      </c>
      <c r="J2340" t="str">
        <f>IF(ISNUMBER(SEARCH(J$1,raw[[#This Row],[active years]])),1,"")</f>
        <v/>
      </c>
      <c r="K2340" t="str">
        <f>IF(ISNUMBER(SEARCH(K$1,raw[[#This Row],[active years]])),1,"")</f>
        <v/>
      </c>
      <c r="L2340" t="str">
        <f>IF(ISNUMBER(SEARCH(L$1,raw[[#This Row],[active years]])),1,"")</f>
        <v/>
      </c>
      <c r="M2340" t="str">
        <f>IF(ISNUMBER(SEARCH(M$1,raw[[#This Row],[active years]])),1,"")</f>
        <v/>
      </c>
      <c r="N2340" t="str">
        <f>IF(ISNUMBER(SEARCH(N$1,raw[[#This Row],[active years]])),1,"")</f>
        <v/>
      </c>
      <c r="O2340" t="str">
        <f>IF(ISNUMBER(SEARCH(O$1,raw[[#This Row],[active years]])),1,"")</f>
        <v/>
      </c>
      <c r="P2340" t="str">
        <f>IF(ISNUMBER(SEARCH(P$1,raw[[#This Row],[active years]])),1,"")</f>
        <v/>
      </c>
      <c r="Q2340" t="str">
        <f>IF(ISNUMBER(SEARCH(Q$1,raw[[#This Row],[active years]])),1,"")</f>
        <v/>
      </c>
      <c r="R2340" t="str">
        <f>IF(ISNUMBER(SEARCH(R$1,raw[[#This Row],[active years]])),1,"")</f>
        <v/>
      </c>
      <c r="S2340" t="str">
        <f>IF(ISNUMBER(SEARCH(S$1,raw[[#This Row],[active years]])),1,"")</f>
        <v/>
      </c>
      <c r="T2340">
        <f>IF(ISNUMBER(SEARCH(T$1,raw[[#This Row],[active years]])),1,"")</f>
        <v>1</v>
      </c>
      <c r="U2340">
        <f>IF(ISNUMBER(SEARCH(U$1,raw[[#This Row],[active years]])),1,"")</f>
        <v>1</v>
      </c>
      <c r="V2340">
        <f>IF(ISNUMBER(SEARCH(V$1,raw[[#This Row],[active years]])),1,"")</f>
        <v>1</v>
      </c>
      <c r="W2340">
        <f>IF(ISNUMBER(SEARCH(W$1,raw[[#This Row],[active years]])),1,"")</f>
        <v>1</v>
      </c>
      <c r="X2340">
        <f>IF(ISNUMBER(SEARCH(X$1,raw[[#This Row],[active years]])),1,"")</f>
        <v>1</v>
      </c>
      <c r="Y2340">
        <f>IF(ISNUMBER(SEARCH(Y$1,raw[[#This Row],[active years]])),1,"")</f>
        <v>1</v>
      </c>
      <c r="Z2340" t="str">
        <f>IF(ISNUMBER(SEARCH(Z$1,raw[[#This Row],[active years]])),1,"")</f>
        <v/>
      </c>
      <c r="AA2340">
        <f>IF(ISNUMBER(SEARCH(AA$1,raw[[#This Row],[active years]])),1,"")</f>
        <v>1</v>
      </c>
    </row>
    <row r="2341" spans="1:27" x14ac:dyDescent="0.45">
      <c r="A2341">
        <f>raw[team]</f>
        <v>2912</v>
      </c>
      <c r="B2341">
        <f>raw[rookie year]</f>
        <v>2009</v>
      </c>
      <c r="C2341" t="str">
        <f>IF(ISNUMBER(SEARCH(C$1,raw[[#This Row],[active years]])),1,"")</f>
        <v/>
      </c>
      <c r="D2341" t="str">
        <f>IF(ISNUMBER(SEARCH(D$1,raw[[#This Row],[active years]])),1,"")</f>
        <v/>
      </c>
      <c r="E2341" t="str">
        <f>IF(ISNUMBER(SEARCH(E$1,raw[[#This Row],[active years]])),1,"")</f>
        <v/>
      </c>
      <c r="F2341" t="str">
        <f>IF(ISNUMBER(SEARCH(F$1,raw[[#This Row],[active years]])),1,"")</f>
        <v/>
      </c>
      <c r="G2341" t="str">
        <f>IF(ISNUMBER(SEARCH(G$1,raw[[#This Row],[active years]])),1,"")</f>
        <v/>
      </c>
      <c r="H2341" t="str">
        <f>IF(ISNUMBER(SEARCH(H$1,raw[[#This Row],[active years]])),1,"")</f>
        <v/>
      </c>
      <c r="I2341" t="str">
        <f>IF(ISNUMBER(SEARCH(I$1,raw[[#This Row],[active years]])),1,"")</f>
        <v/>
      </c>
      <c r="J2341" t="str">
        <f>IF(ISNUMBER(SEARCH(J$1,raw[[#This Row],[active years]])),1,"")</f>
        <v/>
      </c>
      <c r="K2341" t="str">
        <f>IF(ISNUMBER(SEARCH(K$1,raw[[#This Row],[active years]])),1,"")</f>
        <v/>
      </c>
      <c r="L2341" t="str">
        <f>IF(ISNUMBER(SEARCH(L$1,raw[[#This Row],[active years]])),1,"")</f>
        <v/>
      </c>
      <c r="M2341" t="str">
        <f>IF(ISNUMBER(SEARCH(M$1,raw[[#This Row],[active years]])),1,"")</f>
        <v/>
      </c>
      <c r="N2341" t="str">
        <f>IF(ISNUMBER(SEARCH(N$1,raw[[#This Row],[active years]])),1,"")</f>
        <v/>
      </c>
      <c r="O2341" t="str">
        <f>IF(ISNUMBER(SEARCH(O$1,raw[[#This Row],[active years]])),1,"")</f>
        <v/>
      </c>
      <c r="P2341" t="str">
        <f>IF(ISNUMBER(SEARCH(P$1,raw[[#This Row],[active years]])),1,"")</f>
        <v/>
      </c>
      <c r="Q2341" t="str">
        <f>IF(ISNUMBER(SEARCH(Q$1,raw[[#This Row],[active years]])),1,"")</f>
        <v/>
      </c>
      <c r="R2341" t="str">
        <f>IF(ISNUMBER(SEARCH(R$1,raw[[#This Row],[active years]])),1,"")</f>
        <v/>
      </c>
      <c r="S2341" t="str">
        <f>IF(ISNUMBER(SEARCH(S$1,raw[[#This Row],[active years]])),1,"")</f>
        <v/>
      </c>
      <c r="T2341">
        <f>IF(ISNUMBER(SEARCH(T$1,raw[[#This Row],[active years]])),1,"")</f>
        <v>1</v>
      </c>
      <c r="U2341">
        <f>IF(ISNUMBER(SEARCH(U$1,raw[[#This Row],[active years]])),1,"")</f>
        <v>1</v>
      </c>
      <c r="V2341">
        <f>IF(ISNUMBER(SEARCH(V$1,raw[[#This Row],[active years]])),1,"")</f>
        <v>1</v>
      </c>
      <c r="W2341">
        <f>IF(ISNUMBER(SEARCH(W$1,raw[[#This Row],[active years]])),1,"")</f>
        <v>1</v>
      </c>
      <c r="X2341">
        <f>IF(ISNUMBER(SEARCH(X$1,raw[[#This Row],[active years]])),1,"")</f>
        <v>1</v>
      </c>
      <c r="Y2341">
        <f>IF(ISNUMBER(SEARCH(Y$1,raw[[#This Row],[active years]])),1,"")</f>
        <v>1</v>
      </c>
      <c r="Z2341">
        <f>IF(ISNUMBER(SEARCH(Z$1,raw[[#This Row],[active years]])),1,"")</f>
        <v>1</v>
      </c>
      <c r="AA2341">
        <f>IF(ISNUMBER(SEARCH(AA$1,raw[[#This Row],[active years]])),1,"")</f>
        <v>1</v>
      </c>
    </row>
    <row r="2342" spans="1:27" x14ac:dyDescent="0.45">
      <c r="A2342">
        <f>raw[team]</f>
        <v>2913</v>
      </c>
      <c r="B2342">
        <f>raw[rookie year]</f>
        <v>2009</v>
      </c>
      <c r="C2342" t="str">
        <f>IF(ISNUMBER(SEARCH(C$1,raw[[#This Row],[active years]])),1,"")</f>
        <v/>
      </c>
      <c r="D2342" t="str">
        <f>IF(ISNUMBER(SEARCH(D$1,raw[[#This Row],[active years]])),1,"")</f>
        <v/>
      </c>
      <c r="E2342" t="str">
        <f>IF(ISNUMBER(SEARCH(E$1,raw[[#This Row],[active years]])),1,"")</f>
        <v/>
      </c>
      <c r="F2342" t="str">
        <f>IF(ISNUMBER(SEARCH(F$1,raw[[#This Row],[active years]])),1,"")</f>
        <v/>
      </c>
      <c r="G2342" t="str">
        <f>IF(ISNUMBER(SEARCH(G$1,raw[[#This Row],[active years]])),1,"")</f>
        <v/>
      </c>
      <c r="H2342" t="str">
        <f>IF(ISNUMBER(SEARCH(H$1,raw[[#This Row],[active years]])),1,"")</f>
        <v/>
      </c>
      <c r="I2342" t="str">
        <f>IF(ISNUMBER(SEARCH(I$1,raw[[#This Row],[active years]])),1,"")</f>
        <v/>
      </c>
      <c r="J2342" t="str">
        <f>IF(ISNUMBER(SEARCH(J$1,raw[[#This Row],[active years]])),1,"")</f>
        <v/>
      </c>
      <c r="K2342" t="str">
        <f>IF(ISNUMBER(SEARCH(K$1,raw[[#This Row],[active years]])),1,"")</f>
        <v/>
      </c>
      <c r="L2342" t="str">
        <f>IF(ISNUMBER(SEARCH(L$1,raw[[#This Row],[active years]])),1,"")</f>
        <v/>
      </c>
      <c r="M2342" t="str">
        <f>IF(ISNUMBER(SEARCH(M$1,raw[[#This Row],[active years]])),1,"")</f>
        <v/>
      </c>
      <c r="N2342" t="str">
        <f>IF(ISNUMBER(SEARCH(N$1,raw[[#This Row],[active years]])),1,"")</f>
        <v/>
      </c>
      <c r="O2342" t="str">
        <f>IF(ISNUMBER(SEARCH(O$1,raw[[#This Row],[active years]])),1,"")</f>
        <v/>
      </c>
      <c r="P2342" t="str">
        <f>IF(ISNUMBER(SEARCH(P$1,raw[[#This Row],[active years]])),1,"")</f>
        <v/>
      </c>
      <c r="Q2342" t="str">
        <f>IF(ISNUMBER(SEARCH(Q$1,raw[[#This Row],[active years]])),1,"")</f>
        <v/>
      </c>
      <c r="R2342" t="str">
        <f>IF(ISNUMBER(SEARCH(R$1,raw[[#This Row],[active years]])),1,"")</f>
        <v/>
      </c>
      <c r="S2342" t="str">
        <f>IF(ISNUMBER(SEARCH(S$1,raw[[#This Row],[active years]])),1,"")</f>
        <v/>
      </c>
      <c r="T2342">
        <f>IF(ISNUMBER(SEARCH(T$1,raw[[#This Row],[active years]])),1,"")</f>
        <v>1</v>
      </c>
      <c r="U2342">
        <f>IF(ISNUMBER(SEARCH(U$1,raw[[#This Row],[active years]])),1,"")</f>
        <v>1</v>
      </c>
      <c r="V2342" t="str">
        <f>IF(ISNUMBER(SEARCH(V$1,raw[[#This Row],[active years]])),1,"")</f>
        <v/>
      </c>
      <c r="W2342" t="str">
        <f>IF(ISNUMBER(SEARCH(W$1,raw[[#This Row],[active years]])),1,"")</f>
        <v/>
      </c>
      <c r="X2342" t="str">
        <f>IF(ISNUMBER(SEARCH(X$1,raw[[#This Row],[active years]])),1,"")</f>
        <v/>
      </c>
      <c r="Y2342" t="str">
        <f>IF(ISNUMBER(SEARCH(Y$1,raw[[#This Row],[active years]])),1,"")</f>
        <v/>
      </c>
      <c r="Z2342" t="str">
        <f>IF(ISNUMBER(SEARCH(Z$1,raw[[#This Row],[active years]])),1,"")</f>
        <v/>
      </c>
      <c r="AA2342" t="str">
        <f>IF(ISNUMBER(SEARCH(AA$1,raw[[#This Row],[active years]])),1,"")</f>
        <v/>
      </c>
    </row>
    <row r="2343" spans="1:27" x14ac:dyDescent="0.45">
      <c r="A2343">
        <f>raw[team]</f>
        <v>2914</v>
      </c>
      <c r="B2343">
        <f>raw[rookie year]</f>
        <v>2009</v>
      </c>
      <c r="C2343" t="str">
        <f>IF(ISNUMBER(SEARCH(C$1,raw[[#This Row],[active years]])),1,"")</f>
        <v/>
      </c>
      <c r="D2343" t="str">
        <f>IF(ISNUMBER(SEARCH(D$1,raw[[#This Row],[active years]])),1,"")</f>
        <v/>
      </c>
      <c r="E2343" t="str">
        <f>IF(ISNUMBER(SEARCH(E$1,raw[[#This Row],[active years]])),1,"")</f>
        <v/>
      </c>
      <c r="F2343" t="str">
        <f>IF(ISNUMBER(SEARCH(F$1,raw[[#This Row],[active years]])),1,"")</f>
        <v/>
      </c>
      <c r="G2343" t="str">
        <f>IF(ISNUMBER(SEARCH(G$1,raw[[#This Row],[active years]])),1,"")</f>
        <v/>
      </c>
      <c r="H2343" t="str">
        <f>IF(ISNUMBER(SEARCH(H$1,raw[[#This Row],[active years]])),1,"")</f>
        <v/>
      </c>
      <c r="I2343" t="str">
        <f>IF(ISNUMBER(SEARCH(I$1,raw[[#This Row],[active years]])),1,"")</f>
        <v/>
      </c>
      <c r="J2343" t="str">
        <f>IF(ISNUMBER(SEARCH(J$1,raw[[#This Row],[active years]])),1,"")</f>
        <v/>
      </c>
      <c r="K2343" t="str">
        <f>IF(ISNUMBER(SEARCH(K$1,raw[[#This Row],[active years]])),1,"")</f>
        <v/>
      </c>
      <c r="L2343" t="str">
        <f>IF(ISNUMBER(SEARCH(L$1,raw[[#This Row],[active years]])),1,"")</f>
        <v/>
      </c>
      <c r="M2343" t="str">
        <f>IF(ISNUMBER(SEARCH(M$1,raw[[#This Row],[active years]])),1,"")</f>
        <v/>
      </c>
      <c r="N2343" t="str">
        <f>IF(ISNUMBER(SEARCH(N$1,raw[[#This Row],[active years]])),1,"")</f>
        <v/>
      </c>
      <c r="O2343" t="str">
        <f>IF(ISNUMBER(SEARCH(O$1,raw[[#This Row],[active years]])),1,"")</f>
        <v/>
      </c>
      <c r="P2343" t="str">
        <f>IF(ISNUMBER(SEARCH(P$1,raw[[#This Row],[active years]])),1,"")</f>
        <v/>
      </c>
      <c r="Q2343" t="str">
        <f>IF(ISNUMBER(SEARCH(Q$1,raw[[#This Row],[active years]])),1,"")</f>
        <v/>
      </c>
      <c r="R2343" t="str">
        <f>IF(ISNUMBER(SEARCH(R$1,raw[[#This Row],[active years]])),1,"")</f>
        <v/>
      </c>
      <c r="S2343" t="str">
        <f>IF(ISNUMBER(SEARCH(S$1,raw[[#This Row],[active years]])),1,"")</f>
        <v/>
      </c>
      <c r="T2343">
        <f>IF(ISNUMBER(SEARCH(T$1,raw[[#This Row],[active years]])),1,"")</f>
        <v>1</v>
      </c>
      <c r="U2343">
        <f>IF(ISNUMBER(SEARCH(U$1,raw[[#This Row],[active years]])),1,"")</f>
        <v>1</v>
      </c>
      <c r="V2343">
        <f>IF(ISNUMBER(SEARCH(V$1,raw[[#This Row],[active years]])),1,"")</f>
        <v>1</v>
      </c>
      <c r="W2343">
        <f>IF(ISNUMBER(SEARCH(W$1,raw[[#This Row],[active years]])),1,"")</f>
        <v>1</v>
      </c>
      <c r="X2343">
        <f>IF(ISNUMBER(SEARCH(X$1,raw[[#This Row],[active years]])),1,"")</f>
        <v>1</v>
      </c>
      <c r="Y2343">
        <f>IF(ISNUMBER(SEARCH(Y$1,raw[[#This Row],[active years]])),1,"")</f>
        <v>1</v>
      </c>
      <c r="Z2343">
        <f>IF(ISNUMBER(SEARCH(Z$1,raw[[#This Row],[active years]])),1,"")</f>
        <v>1</v>
      </c>
      <c r="AA2343">
        <f>IF(ISNUMBER(SEARCH(AA$1,raw[[#This Row],[active years]])),1,"")</f>
        <v>1</v>
      </c>
    </row>
    <row r="2344" spans="1:27" x14ac:dyDescent="0.45">
      <c r="A2344">
        <f>raw[team]</f>
        <v>2915</v>
      </c>
      <c r="B2344">
        <f>raw[rookie year]</f>
        <v>2009</v>
      </c>
      <c r="C2344" t="str">
        <f>IF(ISNUMBER(SEARCH(C$1,raw[[#This Row],[active years]])),1,"")</f>
        <v/>
      </c>
      <c r="D2344" t="str">
        <f>IF(ISNUMBER(SEARCH(D$1,raw[[#This Row],[active years]])),1,"")</f>
        <v/>
      </c>
      <c r="E2344" t="str">
        <f>IF(ISNUMBER(SEARCH(E$1,raw[[#This Row],[active years]])),1,"")</f>
        <v/>
      </c>
      <c r="F2344" t="str">
        <f>IF(ISNUMBER(SEARCH(F$1,raw[[#This Row],[active years]])),1,"")</f>
        <v/>
      </c>
      <c r="G2344" t="str">
        <f>IF(ISNUMBER(SEARCH(G$1,raw[[#This Row],[active years]])),1,"")</f>
        <v/>
      </c>
      <c r="H2344" t="str">
        <f>IF(ISNUMBER(SEARCH(H$1,raw[[#This Row],[active years]])),1,"")</f>
        <v/>
      </c>
      <c r="I2344" t="str">
        <f>IF(ISNUMBER(SEARCH(I$1,raw[[#This Row],[active years]])),1,"")</f>
        <v/>
      </c>
      <c r="J2344" t="str">
        <f>IF(ISNUMBER(SEARCH(J$1,raw[[#This Row],[active years]])),1,"")</f>
        <v/>
      </c>
      <c r="K2344" t="str">
        <f>IF(ISNUMBER(SEARCH(K$1,raw[[#This Row],[active years]])),1,"")</f>
        <v/>
      </c>
      <c r="L2344" t="str">
        <f>IF(ISNUMBER(SEARCH(L$1,raw[[#This Row],[active years]])),1,"")</f>
        <v/>
      </c>
      <c r="M2344" t="str">
        <f>IF(ISNUMBER(SEARCH(M$1,raw[[#This Row],[active years]])),1,"")</f>
        <v/>
      </c>
      <c r="N2344" t="str">
        <f>IF(ISNUMBER(SEARCH(N$1,raw[[#This Row],[active years]])),1,"")</f>
        <v/>
      </c>
      <c r="O2344" t="str">
        <f>IF(ISNUMBER(SEARCH(O$1,raw[[#This Row],[active years]])),1,"")</f>
        <v/>
      </c>
      <c r="P2344" t="str">
        <f>IF(ISNUMBER(SEARCH(P$1,raw[[#This Row],[active years]])),1,"")</f>
        <v/>
      </c>
      <c r="Q2344" t="str">
        <f>IF(ISNUMBER(SEARCH(Q$1,raw[[#This Row],[active years]])),1,"")</f>
        <v/>
      </c>
      <c r="R2344" t="str">
        <f>IF(ISNUMBER(SEARCH(R$1,raw[[#This Row],[active years]])),1,"")</f>
        <v/>
      </c>
      <c r="S2344" t="str">
        <f>IF(ISNUMBER(SEARCH(S$1,raw[[#This Row],[active years]])),1,"")</f>
        <v/>
      </c>
      <c r="T2344">
        <f>IF(ISNUMBER(SEARCH(T$1,raw[[#This Row],[active years]])),1,"")</f>
        <v>1</v>
      </c>
      <c r="U2344">
        <f>IF(ISNUMBER(SEARCH(U$1,raw[[#This Row],[active years]])),1,"")</f>
        <v>1</v>
      </c>
      <c r="V2344">
        <f>IF(ISNUMBER(SEARCH(V$1,raw[[#This Row],[active years]])),1,"")</f>
        <v>1</v>
      </c>
      <c r="W2344">
        <f>IF(ISNUMBER(SEARCH(W$1,raw[[#This Row],[active years]])),1,"")</f>
        <v>1</v>
      </c>
      <c r="X2344">
        <f>IF(ISNUMBER(SEARCH(X$1,raw[[#This Row],[active years]])),1,"")</f>
        <v>1</v>
      </c>
      <c r="Y2344">
        <f>IF(ISNUMBER(SEARCH(Y$1,raw[[#This Row],[active years]])),1,"")</f>
        <v>1</v>
      </c>
      <c r="Z2344">
        <f>IF(ISNUMBER(SEARCH(Z$1,raw[[#This Row],[active years]])),1,"")</f>
        <v>1</v>
      </c>
      <c r="AA2344">
        <f>IF(ISNUMBER(SEARCH(AA$1,raw[[#This Row],[active years]])),1,"")</f>
        <v>1</v>
      </c>
    </row>
    <row r="2345" spans="1:27" x14ac:dyDescent="0.45">
      <c r="A2345">
        <f>raw[team]</f>
        <v>2916</v>
      </c>
      <c r="B2345">
        <f>raw[rookie year]</f>
        <v>2009</v>
      </c>
      <c r="C2345" t="str">
        <f>IF(ISNUMBER(SEARCH(C$1,raw[[#This Row],[active years]])),1,"")</f>
        <v/>
      </c>
      <c r="D2345" t="str">
        <f>IF(ISNUMBER(SEARCH(D$1,raw[[#This Row],[active years]])),1,"")</f>
        <v/>
      </c>
      <c r="E2345" t="str">
        <f>IF(ISNUMBER(SEARCH(E$1,raw[[#This Row],[active years]])),1,"")</f>
        <v/>
      </c>
      <c r="F2345" t="str">
        <f>IF(ISNUMBER(SEARCH(F$1,raw[[#This Row],[active years]])),1,"")</f>
        <v/>
      </c>
      <c r="G2345" t="str">
        <f>IF(ISNUMBER(SEARCH(G$1,raw[[#This Row],[active years]])),1,"")</f>
        <v/>
      </c>
      <c r="H2345" t="str">
        <f>IF(ISNUMBER(SEARCH(H$1,raw[[#This Row],[active years]])),1,"")</f>
        <v/>
      </c>
      <c r="I2345" t="str">
        <f>IF(ISNUMBER(SEARCH(I$1,raw[[#This Row],[active years]])),1,"")</f>
        <v/>
      </c>
      <c r="J2345" t="str">
        <f>IF(ISNUMBER(SEARCH(J$1,raw[[#This Row],[active years]])),1,"")</f>
        <v/>
      </c>
      <c r="K2345" t="str">
        <f>IF(ISNUMBER(SEARCH(K$1,raw[[#This Row],[active years]])),1,"")</f>
        <v/>
      </c>
      <c r="L2345" t="str">
        <f>IF(ISNUMBER(SEARCH(L$1,raw[[#This Row],[active years]])),1,"")</f>
        <v/>
      </c>
      <c r="M2345" t="str">
        <f>IF(ISNUMBER(SEARCH(M$1,raw[[#This Row],[active years]])),1,"")</f>
        <v/>
      </c>
      <c r="N2345" t="str">
        <f>IF(ISNUMBER(SEARCH(N$1,raw[[#This Row],[active years]])),1,"")</f>
        <v/>
      </c>
      <c r="O2345" t="str">
        <f>IF(ISNUMBER(SEARCH(O$1,raw[[#This Row],[active years]])),1,"")</f>
        <v/>
      </c>
      <c r="P2345" t="str">
        <f>IF(ISNUMBER(SEARCH(P$1,raw[[#This Row],[active years]])),1,"")</f>
        <v/>
      </c>
      <c r="Q2345" t="str">
        <f>IF(ISNUMBER(SEARCH(Q$1,raw[[#This Row],[active years]])),1,"")</f>
        <v/>
      </c>
      <c r="R2345" t="str">
        <f>IF(ISNUMBER(SEARCH(R$1,raw[[#This Row],[active years]])),1,"")</f>
        <v/>
      </c>
      <c r="S2345" t="str">
        <f>IF(ISNUMBER(SEARCH(S$1,raw[[#This Row],[active years]])),1,"")</f>
        <v/>
      </c>
      <c r="T2345">
        <f>IF(ISNUMBER(SEARCH(T$1,raw[[#This Row],[active years]])),1,"")</f>
        <v>1</v>
      </c>
      <c r="U2345">
        <f>IF(ISNUMBER(SEARCH(U$1,raw[[#This Row],[active years]])),1,"")</f>
        <v>1</v>
      </c>
      <c r="V2345">
        <f>IF(ISNUMBER(SEARCH(V$1,raw[[#This Row],[active years]])),1,"")</f>
        <v>1</v>
      </c>
      <c r="W2345">
        <f>IF(ISNUMBER(SEARCH(W$1,raw[[#This Row],[active years]])),1,"")</f>
        <v>1</v>
      </c>
      <c r="X2345">
        <f>IF(ISNUMBER(SEARCH(X$1,raw[[#This Row],[active years]])),1,"")</f>
        <v>1</v>
      </c>
      <c r="Y2345">
        <f>IF(ISNUMBER(SEARCH(Y$1,raw[[#This Row],[active years]])),1,"")</f>
        <v>1</v>
      </c>
      <c r="Z2345">
        <f>IF(ISNUMBER(SEARCH(Z$1,raw[[#This Row],[active years]])),1,"")</f>
        <v>1</v>
      </c>
      <c r="AA2345">
        <f>IF(ISNUMBER(SEARCH(AA$1,raw[[#This Row],[active years]])),1,"")</f>
        <v>1</v>
      </c>
    </row>
    <row r="2346" spans="1:27" x14ac:dyDescent="0.45">
      <c r="A2346">
        <f>raw[team]</f>
        <v>2917</v>
      </c>
      <c r="B2346">
        <f>raw[rookie year]</f>
        <v>2009</v>
      </c>
      <c r="C2346" t="str">
        <f>IF(ISNUMBER(SEARCH(C$1,raw[[#This Row],[active years]])),1,"")</f>
        <v/>
      </c>
      <c r="D2346" t="str">
        <f>IF(ISNUMBER(SEARCH(D$1,raw[[#This Row],[active years]])),1,"")</f>
        <v/>
      </c>
      <c r="E2346" t="str">
        <f>IF(ISNUMBER(SEARCH(E$1,raw[[#This Row],[active years]])),1,"")</f>
        <v/>
      </c>
      <c r="F2346" t="str">
        <f>IF(ISNUMBER(SEARCH(F$1,raw[[#This Row],[active years]])),1,"")</f>
        <v/>
      </c>
      <c r="G2346" t="str">
        <f>IF(ISNUMBER(SEARCH(G$1,raw[[#This Row],[active years]])),1,"")</f>
        <v/>
      </c>
      <c r="H2346" t="str">
        <f>IF(ISNUMBER(SEARCH(H$1,raw[[#This Row],[active years]])),1,"")</f>
        <v/>
      </c>
      <c r="I2346" t="str">
        <f>IF(ISNUMBER(SEARCH(I$1,raw[[#This Row],[active years]])),1,"")</f>
        <v/>
      </c>
      <c r="J2346" t="str">
        <f>IF(ISNUMBER(SEARCH(J$1,raw[[#This Row],[active years]])),1,"")</f>
        <v/>
      </c>
      <c r="K2346" t="str">
        <f>IF(ISNUMBER(SEARCH(K$1,raw[[#This Row],[active years]])),1,"")</f>
        <v/>
      </c>
      <c r="L2346" t="str">
        <f>IF(ISNUMBER(SEARCH(L$1,raw[[#This Row],[active years]])),1,"")</f>
        <v/>
      </c>
      <c r="M2346" t="str">
        <f>IF(ISNUMBER(SEARCH(M$1,raw[[#This Row],[active years]])),1,"")</f>
        <v/>
      </c>
      <c r="N2346" t="str">
        <f>IF(ISNUMBER(SEARCH(N$1,raw[[#This Row],[active years]])),1,"")</f>
        <v/>
      </c>
      <c r="O2346" t="str">
        <f>IF(ISNUMBER(SEARCH(O$1,raw[[#This Row],[active years]])),1,"")</f>
        <v/>
      </c>
      <c r="P2346" t="str">
        <f>IF(ISNUMBER(SEARCH(P$1,raw[[#This Row],[active years]])),1,"")</f>
        <v/>
      </c>
      <c r="Q2346" t="str">
        <f>IF(ISNUMBER(SEARCH(Q$1,raw[[#This Row],[active years]])),1,"")</f>
        <v/>
      </c>
      <c r="R2346" t="str">
        <f>IF(ISNUMBER(SEARCH(R$1,raw[[#This Row],[active years]])),1,"")</f>
        <v/>
      </c>
      <c r="S2346" t="str">
        <f>IF(ISNUMBER(SEARCH(S$1,raw[[#This Row],[active years]])),1,"")</f>
        <v/>
      </c>
      <c r="T2346">
        <f>IF(ISNUMBER(SEARCH(T$1,raw[[#This Row],[active years]])),1,"")</f>
        <v>1</v>
      </c>
      <c r="U2346">
        <f>IF(ISNUMBER(SEARCH(U$1,raw[[#This Row],[active years]])),1,"")</f>
        <v>1</v>
      </c>
      <c r="V2346">
        <f>IF(ISNUMBER(SEARCH(V$1,raw[[#This Row],[active years]])),1,"")</f>
        <v>1</v>
      </c>
      <c r="W2346">
        <f>IF(ISNUMBER(SEARCH(W$1,raw[[#This Row],[active years]])),1,"")</f>
        <v>1</v>
      </c>
      <c r="X2346">
        <f>IF(ISNUMBER(SEARCH(X$1,raw[[#This Row],[active years]])),1,"")</f>
        <v>1</v>
      </c>
      <c r="Y2346" t="str">
        <f>IF(ISNUMBER(SEARCH(Y$1,raw[[#This Row],[active years]])),1,"")</f>
        <v/>
      </c>
      <c r="Z2346" t="str">
        <f>IF(ISNUMBER(SEARCH(Z$1,raw[[#This Row],[active years]])),1,"")</f>
        <v/>
      </c>
      <c r="AA2346" t="str">
        <f>IF(ISNUMBER(SEARCH(AA$1,raw[[#This Row],[active years]])),1,"")</f>
        <v/>
      </c>
    </row>
    <row r="2347" spans="1:27" x14ac:dyDescent="0.45">
      <c r="A2347">
        <f>raw[team]</f>
        <v>2918</v>
      </c>
      <c r="B2347">
        <f>raw[rookie year]</f>
        <v>2009</v>
      </c>
      <c r="C2347" t="str">
        <f>IF(ISNUMBER(SEARCH(C$1,raw[[#This Row],[active years]])),1,"")</f>
        <v/>
      </c>
      <c r="D2347" t="str">
        <f>IF(ISNUMBER(SEARCH(D$1,raw[[#This Row],[active years]])),1,"")</f>
        <v/>
      </c>
      <c r="E2347" t="str">
        <f>IF(ISNUMBER(SEARCH(E$1,raw[[#This Row],[active years]])),1,"")</f>
        <v/>
      </c>
      <c r="F2347" t="str">
        <f>IF(ISNUMBER(SEARCH(F$1,raw[[#This Row],[active years]])),1,"")</f>
        <v/>
      </c>
      <c r="G2347" t="str">
        <f>IF(ISNUMBER(SEARCH(G$1,raw[[#This Row],[active years]])),1,"")</f>
        <v/>
      </c>
      <c r="H2347" t="str">
        <f>IF(ISNUMBER(SEARCH(H$1,raw[[#This Row],[active years]])),1,"")</f>
        <v/>
      </c>
      <c r="I2347" t="str">
        <f>IF(ISNUMBER(SEARCH(I$1,raw[[#This Row],[active years]])),1,"")</f>
        <v/>
      </c>
      <c r="J2347" t="str">
        <f>IF(ISNUMBER(SEARCH(J$1,raw[[#This Row],[active years]])),1,"")</f>
        <v/>
      </c>
      <c r="K2347" t="str">
        <f>IF(ISNUMBER(SEARCH(K$1,raw[[#This Row],[active years]])),1,"")</f>
        <v/>
      </c>
      <c r="L2347" t="str">
        <f>IF(ISNUMBER(SEARCH(L$1,raw[[#This Row],[active years]])),1,"")</f>
        <v/>
      </c>
      <c r="M2347" t="str">
        <f>IF(ISNUMBER(SEARCH(M$1,raw[[#This Row],[active years]])),1,"")</f>
        <v/>
      </c>
      <c r="N2347" t="str">
        <f>IF(ISNUMBER(SEARCH(N$1,raw[[#This Row],[active years]])),1,"")</f>
        <v/>
      </c>
      <c r="O2347" t="str">
        <f>IF(ISNUMBER(SEARCH(O$1,raw[[#This Row],[active years]])),1,"")</f>
        <v/>
      </c>
      <c r="P2347" t="str">
        <f>IF(ISNUMBER(SEARCH(P$1,raw[[#This Row],[active years]])),1,"")</f>
        <v/>
      </c>
      <c r="Q2347" t="str">
        <f>IF(ISNUMBER(SEARCH(Q$1,raw[[#This Row],[active years]])),1,"")</f>
        <v/>
      </c>
      <c r="R2347" t="str">
        <f>IF(ISNUMBER(SEARCH(R$1,raw[[#This Row],[active years]])),1,"")</f>
        <v/>
      </c>
      <c r="S2347" t="str">
        <f>IF(ISNUMBER(SEARCH(S$1,raw[[#This Row],[active years]])),1,"")</f>
        <v/>
      </c>
      <c r="T2347">
        <f>IF(ISNUMBER(SEARCH(T$1,raw[[#This Row],[active years]])),1,"")</f>
        <v>1</v>
      </c>
      <c r="U2347">
        <f>IF(ISNUMBER(SEARCH(U$1,raw[[#This Row],[active years]])),1,"")</f>
        <v>1</v>
      </c>
      <c r="V2347">
        <f>IF(ISNUMBER(SEARCH(V$1,raw[[#This Row],[active years]])),1,"")</f>
        <v>1</v>
      </c>
      <c r="W2347">
        <f>IF(ISNUMBER(SEARCH(W$1,raw[[#This Row],[active years]])),1,"")</f>
        <v>1</v>
      </c>
      <c r="X2347">
        <f>IF(ISNUMBER(SEARCH(X$1,raw[[#This Row],[active years]])),1,"")</f>
        <v>1</v>
      </c>
      <c r="Y2347">
        <f>IF(ISNUMBER(SEARCH(Y$1,raw[[#This Row],[active years]])),1,"")</f>
        <v>1</v>
      </c>
      <c r="Z2347">
        <f>IF(ISNUMBER(SEARCH(Z$1,raw[[#This Row],[active years]])),1,"")</f>
        <v>1</v>
      </c>
      <c r="AA2347">
        <f>IF(ISNUMBER(SEARCH(AA$1,raw[[#This Row],[active years]])),1,"")</f>
        <v>1</v>
      </c>
    </row>
    <row r="2348" spans="1:27" x14ac:dyDescent="0.45">
      <c r="A2348">
        <f>raw[team]</f>
        <v>2919</v>
      </c>
      <c r="B2348">
        <f>raw[rookie year]</f>
        <v>2009</v>
      </c>
      <c r="C2348" t="str">
        <f>IF(ISNUMBER(SEARCH(C$1,raw[[#This Row],[active years]])),1,"")</f>
        <v/>
      </c>
      <c r="D2348" t="str">
        <f>IF(ISNUMBER(SEARCH(D$1,raw[[#This Row],[active years]])),1,"")</f>
        <v/>
      </c>
      <c r="E2348" t="str">
        <f>IF(ISNUMBER(SEARCH(E$1,raw[[#This Row],[active years]])),1,"")</f>
        <v/>
      </c>
      <c r="F2348" t="str">
        <f>IF(ISNUMBER(SEARCH(F$1,raw[[#This Row],[active years]])),1,"")</f>
        <v/>
      </c>
      <c r="G2348" t="str">
        <f>IF(ISNUMBER(SEARCH(G$1,raw[[#This Row],[active years]])),1,"")</f>
        <v/>
      </c>
      <c r="H2348" t="str">
        <f>IF(ISNUMBER(SEARCH(H$1,raw[[#This Row],[active years]])),1,"")</f>
        <v/>
      </c>
      <c r="I2348" t="str">
        <f>IF(ISNUMBER(SEARCH(I$1,raw[[#This Row],[active years]])),1,"")</f>
        <v/>
      </c>
      <c r="J2348" t="str">
        <f>IF(ISNUMBER(SEARCH(J$1,raw[[#This Row],[active years]])),1,"")</f>
        <v/>
      </c>
      <c r="K2348" t="str">
        <f>IF(ISNUMBER(SEARCH(K$1,raw[[#This Row],[active years]])),1,"")</f>
        <v/>
      </c>
      <c r="L2348" t="str">
        <f>IF(ISNUMBER(SEARCH(L$1,raw[[#This Row],[active years]])),1,"")</f>
        <v/>
      </c>
      <c r="M2348" t="str">
        <f>IF(ISNUMBER(SEARCH(M$1,raw[[#This Row],[active years]])),1,"")</f>
        <v/>
      </c>
      <c r="N2348" t="str">
        <f>IF(ISNUMBER(SEARCH(N$1,raw[[#This Row],[active years]])),1,"")</f>
        <v/>
      </c>
      <c r="O2348" t="str">
        <f>IF(ISNUMBER(SEARCH(O$1,raw[[#This Row],[active years]])),1,"")</f>
        <v/>
      </c>
      <c r="P2348" t="str">
        <f>IF(ISNUMBER(SEARCH(P$1,raw[[#This Row],[active years]])),1,"")</f>
        <v/>
      </c>
      <c r="Q2348" t="str">
        <f>IF(ISNUMBER(SEARCH(Q$1,raw[[#This Row],[active years]])),1,"")</f>
        <v/>
      </c>
      <c r="R2348" t="str">
        <f>IF(ISNUMBER(SEARCH(R$1,raw[[#This Row],[active years]])),1,"")</f>
        <v/>
      </c>
      <c r="S2348" t="str">
        <f>IF(ISNUMBER(SEARCH(S$1,raw[[#This Row],[active years]])),1,"")</f>
        <v/>
      </c>
      <c r="T2348">
        <f>IF(ISNUMBER(SEARCH(T$1,raw[[#This Row],[active years]])),1,"")</f>
        <v>1</v>
      </c>
      <c r="U2348" t="str">
        <f>IF(ISNUMBER(SEARCH(U$1,raw[[#This Row],[active years]])),1,"")</f>
        <v/>
      </c>
      <c r="V2348">
        <f>IF(ISNUMBER(SEARCH(V$1,raw[[#This Row],[active years]])),1,"")</f>
        <v>1</v>
      </c>
      <c r="W2348">
        <f>IF(ISNUMBER(SEARCH(W$1,raw[[#This Row],[active years]])),1,"")</f>
        <v>1</v>
      </c>
      <c r="X2348" t="str">
        <f>IF(ISNUMBER(SEARCH(X$1,raw[[#This Row],[active years]])),1,"")</f>
        <v/>
      </c>
      <c r="Y2348" t="str">
        <f>IF(ISNUMBER(SEARCH(Y$1,raw[[#This Row],[active years]])),1,"")</f>
        <v/>
      </c>
      <c r="Z2348" t="str">
        <f>IF(ISNUMBER(SEARCH(Z$1,raw[[#This Row],[active years]])),1,"")</f>
        <v/>
      </c>
      <c r="AA2348" t="str">
        <f>IF(ISNUMBER(SEARCH(AA$1,raw[[#This Row],[active years]])),1,"")</f>
        <v/>
      </c>
    </row>
    <row r="2349" spans="1:27" x14ac:dyDescent="0.45">
      <c r="A2349">
        <f>raw[team]</f>
        <v>2920</v>
      </c>
      <c r="B2349">
        <f>raw[rookie year]</f>
        <v>2009</v>
      </c>
      <c r="C2349" t="str">
        <f>IF(ISNUMBER(SEARCH(C$1,raw[[#This Row],[active years]])),1,"")</f>
        <v/>
      </c>
      <c r="D2349" t="str">
        <f>IF(ISNUMBER(SEARCH(D$1,raw[[#This Row],[active years]])),1,"")</f>
        <v/>
      </c>
      <c r="E2349" t="str">
        <f>IF(ISNUMBER(SEARCH(E$1,raw[[#This Row],[active years]])),1,"")</f>
        <v/>
      </c>
      <c r="F2349" t="str">
        <f>IF(ISNUMBER(SEARCH(F$1,raw[[#This Row],[active years]])),1,"")</f>
        <v/>
      </c>
      <c r="G2349" t="str">
        <f>IF(ISNUMBER(SEARCH(G$1,raw[[#This Row],[active years]])),1,"")</f>
        <v/>
      </c>
      <c r="H2349" t="str">
        <f>IF(ISNUMBER(SEARCH(H$1,raw[[#This Row],[active years]])),1,"")</f>
        <v/>
      </c>
      <c r="I2349" t="str">
        <f>IF(ISNUMBER(SEARCH(I$1,raw[[#This Row],[active years]])),1,"")</f>
        <v/>
      </c>
      <c r="J2349" t="str">
        <f>IF(ISNUMBER(SEARCH(J$1,raw[[#This Row],[active years]])),1,"")</f>
        <v/>
      </c>
      <c r="K2349" t="str">
        <f>IF(ISNUMBER(SEARCH(K$1,raw[[#This Row],[active years]])),1,"")</f>
        <v/>
      </c>
      <c r="L2349" t="str">
        <f>IF(ISNUMBER(SEARCH(L$1,raw[[#This Row],[active years]])),1,"")</f>
        <v/>
      </c>
      <c r="M2349" t="str">
        <f>IF(ISNUMBER(SEARCH(M$1,raw[[#This Row],[active years]])),1,"")</f>
        <v/>
      </c>
      <c r="N2349" t="str">
        <f>IF(ISNUMBER(SEARCH(N$1,raw[[#This Row],[active years]])),1,"")</f>
        <v/>
      </c>
      <c r="O2349" t="str">
        <f>IF(ISNUMBER(SEARCH(O$1,raw[[#This Row],[active years]])),1,"")</f>
        <v/>
      </c>
      <c r="P2349" t="str">
        <f>IF(ISNUMBER(SEARCH(P$1,raw[[#This Row],[active years]])),1,"")</f>
        <v/>
      </c>
      <c r="Q2349" t="str">
        <f>IF(ISNUMBER(SEARCH(Q$1,raw[[#This Row],[active years]])),1,"")</f>
        <v/>
      </c>
      <c r="R2349" t="str">
        <f>IF(ISNUMBER(SEARCH(R$1,raw[[#This Row],[active years]])),1,"")</f>
        <v/>
      </c>
      <c r="S2349" t="str">
        <f>IF(ISNUMBER(SEARCH(S$1,raw[[#This Row],[active years]])),1,"")</f>
        <v/>
      </c>
      <c r="T2349">
        <f>IF(ISNUMBER(SEARCH(T$1,raw[[#This Row],[active years]])),1,"")</f>
        <v>1</v>
      </c>
      <c r="U2349">
        <f>IF(ISNUMBER(SEARCH(U$1,raw[[#This Row],[active years]])),1,"")</f>
        <v>1</v>
      </c>
      <c r="V2349">
        <f>IF(ISNUMBER(SEARCH(V$1,raw[[#This Row],[active years]])),1,"")</f>
        <v>1</v>
      </c>
      <c r="W2349" t="str">
        <f>IF(ISNUMBER(SEARCH(W$1,raw[[#This Row],[active years]])),1,"")</f>
        <v/>
      </c>
      <c r="X2349" t="str">
        <f>IF(ISNUMBER(SEARCH(X$1,raw[[#This Row],[active years]])),1,"")</f>
        <v/>
      </c>
      <c r="Y2349" t="str">
        <f>IF(ISNUMBER(SEARCH(Y$1,raw[[#This Row],[active years]])),1,"")</f>
        <v/>
      </c>
      <c r="Z2349" t="str">
        <f>IF(ISNUMBER(SEARCH(Z$1,raw[[#This Row],[active years]])),1,"")</f>
        <v/>
      </c>
      <c r="AA2349" t="str">
        <f>IF(ISNUMBER(SEARCH(AA$1,raw[[#This Row],[active years]])),1,"")</f>
        <v/>
      </c>
    </row>
    <row r="2350" spans="1:27" x14ac:dyDescent="0.45">
      <c r="A2350">
        <f>raw[team]</f>
        <v>2921</v>
      </c>
      <c r="B2350">
        <f>raw[rookie year]</f>
        <v>2009</v>
      </c>
      <c r="C2350" t="str">
        <f>IF(ISNUMBER(SEARCH(C$1,raw[[#This Row],[active years]])),1,"")</f>
        <v/>
      </c>
      <c r="D2350" t="str">
        <f>IF(ISNUMBER(SEARCH(D$1,raw[[#This Row],[active years]])),1,"")</f>
        <v/>
      </c>
      <c r="E2350" t="str">
        <f>IF(ISNUMBER(SEARCH(E$1,raw[[#This Row],[active years]])),1,"")</f>
        <v/>
      </c>
      <c r="F2350" t="str">
        <f>IF(ISNUMBER(SEARCH(F$1,raw[[#This Row],[active years]])),1,"")</f>
        <v/>
      </c>
      <c r="G2350" t="str">
        <f>IF(ISNUMBER(SEARCH(G$1,raw[[#This Row],[active years]])),1,"")</f>
        <v/>
      </c>
      <c r="H2350" t="str">
        <f>IF(ISNUMBER(SEARCH(H$1,raw[[#This Row],[active years]])),1,"")</f>
        <v/>
      </c>
      <c r="I2350" t="str">
        <f>IF(ISNUMBER(SEARCH(I$1,raw[[#This Row],[active years]])),1,"")</f>
        <v/>
      </c>
      <c r="J2350" t="str">
        <f>IF(ISNUMBER(SEARCH(J$1,raw[[#This Row],[active years]])),1,"")</f>
        <v/>
      </c>
      <c r="K2350" t="str">
        <f>IF(ISNUMBER(SEARCH(K$1,raw[[#This Row],[active years]])),1,"")</f>
        <v/>
      </c>
      <c r="L2350" t="str">
        <f>IF(ISNUMBER(SEARCH(L$1,raw[[#This Row],[active years]])),1,"")</f>
        <v/>
      </c>
      <c r="M2350" t="str">
        <f>IF(ISNUMBER(SEARCH(M$1,raw[[#This Row],[active years]])),1,"")</f>
        <v/>
      </c>
      <c r="N2350" t="str">
        <f>IF(ISNUMBER(SEARCH(N$1,raw[[#This Row],[active years]])),1,"")</f>
        <v/>
      </c>
      <c r="O2350" t="str">
        <f>IF(ISNUMBER(SEARCH(O$1,raw[[#This Row],[active years]])),1,"")</f>
        <v/>
      </c>
      <c r="P2350" t="str">
        <f>IF(ISNUMBER(SEARCH(P$1,raw[[#This Row],[active years]])),1,"")</f>
        <v/>
      </c>
      <c r="Q2350" t="str">
        <f>IF(ISNUMBER(SEARCH(Q$1,raw[[#This Row],[active years]])),1,"")</f>
        <v/>
      </c>
      <c r="R2350" t="str">
        <f>IF(ISNUMBER(SEARCH(R$1,raw[[#This Row],[active years]])),1,"")</f>
        <v/>
      </c>
      <c r="S2350" t="str">
        <f>IF(ISNUMBER(SEARCH(S$1,raw[[#This Row],[active years]])),1,"")</f>
        <v/>
      </c>
      <c r="T2350">
        <f>IF(ISNUMBER(SEARCH(T$1,raw[[#This Row],[active years]])),1,"")</f>
        <v>1</v>
      </c>
      <c r="U2350">
        <f>IF(ISNUMBER(SEARCH(U$1,raw[[#This Row],[active years]])),1,"")</f>
        <v>1</v>
      </c>
      <c r="V2350" t="str">
        <f>IF(ISNUMBER(SEARCH(V$1,raw[[#This Row],[active years]])),1,"")</f>
        <v/>
      </c>
      <c r="W2350" t="str">
        <f>IF(ISNUMBER(SEARCH(W$1,raw[[#This Row],[active years]])),1,"")</f>
        <v/>
      </c>
      <c r="X2350" t="str">
        <f>IF(ISNUMBER(SEARCH(X$1,raw[[#This Row],[active years]])),1,"")</f>
        <v/>
      </c>
      <c r="Y2350" t="str">
        <f>IF(ISNUMBER(SEARCH(Y$1,raw[[#This Row],[active years]])),1,"")</f>
        <v/>
      </c>
      <c r="Z2350" t="str">
        <f>IF(ISNUMBER(SEARCH(Z$1,raw[[#This Row],[active years]])),1,"")</f>
        <v/>
      </c>
      <c r="AA2350" t="str">
        <f>IF(ISNUMBER(SEARCH(AA$1,raw[[#This Row],[active years]])),1,"")</f>
        <v/>
      </c>
    </row>
    <row r="2351" spans="1:27" x14ac:dyDescent="0.45">
      <c r="A2351">
        <f>raw[team]</f>
        <v>2922</v>
      </c>
      <c r="B2351">
        <f>raw[rookie year]</f>
        <v>2009</v>
      </c>
      <c r="C2351" t="str">
        <f>IF(ISNUMBER(SEARCH(C$1,raw[[#This Row],[active years]])),1,"")</f>
        <v/>
      </c>
      <c r="D2351" t="str">
        <f>IF(ISNUMBER(SEARCH(D$1,raw[[#This Row],[active years]])),1,"")</f>
        <v/>
      </c>
      <c r="E2351" t="str">
        <f>IF(ISNUMBER(SEARCH(E$1,raw[[#This Row],[active years]])),1,"")</f>
        <v/>
      </c>
      <c r="F2351" t="str">
        <f>IF(ISNUMBER(SEARCH(F$1,raw[[#This Row],[active years]])),1,"")</f>
        <v/>
      </c>
      <c r="G2351" t="str">
        <f>IF(ISNUMBER(SEARCH(G$1,raw[[#This Row],[active years]])),1,"")</f>
        <v/>
      </c>
      <c r="H2351" t="str">
        <f>IF(ISNUMBER(SEARCH(H$1,raw[[#This Row],[active years]])),1,"")</f>
        <v/>
      </c>
      <c r="I2351" t="str">
        <f>IF(ISNUMBER(SEARCH(I$1,raw[[#This Row],[active years]])),1,"")</f>
        <v/>
      </c>
      <c r="J2351" t="str">
        <f>IF(ISNUMBER(SEARCH(J$1,raw[[#This Row],[active years]])),1,"")</f>
        <v/>
      </c>
      <c r="K2351" t="str">
        <f>IF(ISNUMBER(SEARCH(K$1,raw[[#This Row],[active years]])),1,"")</f>
        <v/>
      </c>
      <c r="L2351" t="str">
        <f>IF(ISNUMBER(SEARCH(L$1,raw[[#This Row],[active years]])),1,"")</f>
        <v/>
      </c>
      <c r="M2351" t="str">
        <f>IF(ISNUMBER(SEARCH(M$1,raw[[#This Row],[active years]])),1,"")</f>
        <v/>
      </c>
      <c r="N2351" t="str">
        <f>IF(ISNUMBER(SEARCH(N$1,raw[[#This Row],[active years]])),1,"")</f>
        <v/>
      </c>
      <c r="O2351" t="str">
        <f>IF(ISNUMBER(SEARCH(O$1,raw[[#This Row],[active years]])),1,"")</f>
        <v/>
      </c>
      <c r="P2351" t="str">
        <f>IF(ISNUMBER(SEARCH(P$1,raw[[#This Row],[active years]])),1,"")</f>
        <v/>
      </c>
      <c r="Q2351" t="str">
        <f>IF(ISNUMBER(SEARCH(Q$1,raw[[#This Row],[active years]])),1,"")</f>
        <v/>
      </c>
      <c r="R2351" t="str">
        <f>IF(ISNUMBER(SEARCH(R$1,raw[[#This Row],[active years]])),1,"")</f>
        <v/>
      </c>
      <c r="S2351" t="str">
        <f>IF(ISNUMBER(SEARCH(S$1,raw[[#This Row],[active years]])),1,"")</f>
        <v/>
      </c>
      <c r="T2351">
        <f>IF(ISNUMBER(SEARCH(T$1,raw[[#This Row],[active years]])),1,"")</f>
        <v>1</v>
      </c>
      <c r="U2351">
        <f>IF(ISNUMBER(SEARCH(U$1,raw[[#This Row],[active years]])),1,"")</f>
        <v>1</v>
      </c>
      <c r="V2351">
        <f>IF(ISNUMBER(SEARCH(V$1,raw[[#This Row],[active years]])),1,"")</f>
        <v>1</v>
      </c>
      <c r="W2351" t="str">
        <f>IF(ISNUMBER(SEARCH(W$1,raw[[#This Row],[active years]])),1,"")</f>
        <v/>
      </c>
      <c r="X2351">
        <f>IF(ISNUMBER(SEARCH(X$1,raw[[#This Row],[active years]])),1,"")</f>
        <v>1</v>
      </c>
      <c r="Y2351">
        <f>IF(ISNUMBER(SEARCH(Y$1,raw[[#This Row],[active years]])),1,"")</f>
        <v>1</v>
      </c>
      <c r="Z2351" t="str">
        <f>IF(ISNUMBER(SEARCH(Z$1,raw[[#This Row],[active years]])),1,"")</f>
        <v/>
      </c>
      <c r="AA2351" t="str">
        <f>IF(ISNUMBER(SEARCH(AA$1,raw[[#This Row],[active years]])),1,"")</f>
        <v/>
      </c>
    </row>
    <row r="2352" spans="1:27" x14ac:dyDescent="0.45">
      <c r="A2352">
        <f>raw[team]</f>
        <v>2923</v>
      </c>
      <c r="B2352">
        <f>raw[rookie year]</f>
        <v>2009</v>
      </c>
      <c r="C2352" t="str">
        <f>IF(ISNUMBER(SEARCH(C$1,raw[[#This Row],[active years]])),1,"")</f>
        <v/>
      </c>
      <c r="D2352" t="str">
        <f>IF(ISNUMBER(SEARCH(D$1,raw[[#This Row],[active years]])),1,"")</f>
        <v/>
      </c>
      <c r="E2352" t="str">
        <f>IF(ISNUMBER(SEARCH(E$1,raw[[#This Row],[active years]])),1,"")</f>
        <v/>
      </c>
      <c r="F2352" t="str">
        <f>IF(ISNUMBER(SEARCH(F$1,raw[[#This Row],[active years]])),1,"")</f>
        <v/>
      </c>
      <c r="G2352" t="str">
        <f>IF(ISNUMBER(SEARCH(G$1,raw[[#This Row],[active years]])),1,"")</f>
        <v/>
      </c>
      <c r="H2352" t="str">
        <f>IF(ISNUMBER(SEARCH(H$1,raw[[#This Row],[active years]])),1,"")</f>
        <v/>
      </c>
      <c r="I2352" t="str">
        <f>IF(ISNUMBER(SEARCH(I$1,raw[[#This Row],[active years]])),1,"")</f>
        <v/>
      </c>
      <c r="J2352" t="str">
        <f>IF(ISNUMBER(SEARCH(J$1,raw[[#This Row],[active years]])),1,"")</f>
        <v/>
      </c>
      <c r="K2352" t="str">
        <f>IF(ISNUMBER(SEARCH(K$1,raw[[#This Row],[active years]])),1,"")</f>
        <v/>
      </c>
      <c r="L2352" t="str">
        <f>IF(ISNUMBER(SEARCH(L$1,raw[[#This Row],[active years]])),1,"")</f>
        <v/>
      </c>
      <c r="M2352" t="str">
        <f>IF(ISNUMBER(SEARCH(M$1,raw[[#This Row],[active years]])),1,"")</f>
        <v/>
      </c>
      <c r="N2352" t="str">
        <f>IF(ISNUMBER(SEARCH(N$1,raw[[#This Row],[active years]])),1,"")</f>
        <v/>
      </c>
      <c r="O2352" t="str">
        <f>IF(ISNUMBER(SEARCH(O$1,raw[[#This Row],[active years]])),1,"")</f>
        <v/>
      </c>
      <c r="P2352" t="str">
        <f>IF(ISNUMBER(SEARCH(P$1,raw[[#This Row],[active years]])),1,"")</f>
        <v/>
      </c>
      <c r="Q2352" t="str">
        <f>IF(ISNUMBER(SEARCH(Q$1,raw[[#This Row],[active years]])),1,"")</f>
        <v/>
      </c>
      <c r="R2352" t="str">
        <f>IF(ISNUMBER(SEARCH(R$1,raw[[#This Row],[active years]])),1,"")</f>
        <v/>
      </c>
      <c r="S2352" t="str">
        <f>IF(ISNUMBER(SEARCH(S$1,raw[[#This Row],[active years]])),1,"")</f>
        <v/>
      </c>
      <c r="T2352">
        <f>IF(ISNUMBER(SEARCH(T$1,raw[[#This Row],[active years]])),1,"")</f>
        <v>1</v>
      </c>
      <c r="U2352">
        <f>IF(ISNUMBER(SEARCH(U$1,raw[[#This Row],[active years]])),1,"")</f>
        <v>1</v>
      </c>
      <c r="V2352">
        <f>IF(ISNUMBER(SEARCH(V$1,raw[[#This Row],[active years]])),1,"")</f>
        <v>1</v>
      </c>
      <c r="W2352">
        <f>IF(ISNUMBER(SEARCH(W$1,raw[[#This Row],[active years]])),1,"")</f>
        <v>1</v>
      </c>
      <c r="X2352">
        <f>IF(ISNUMBER(SEARCH(X$1,raw[[#This Row],[active years]])),1,"")</f>
        <v>1</v>
      </c>
      <c r="Y2352">
        <f>IF(ISNUMBER(SEARCH(Y$1,raw[[#This Row],[active years]])),1,"")</f>
        <v>1</v>
      </c>
      <c r="Z2352">
        <f>IF(ISNUMBER(SEARCH(Z$1,raw[[#This Row],[active years]])),1,"")</f>
        <v>1</v>
      </c>
      <c r="AA2352">
        <f>IF(ISNUMBER(SEARCH(AA$1,raw[[#This Row],[active years]])),1,"")</f>
        <v>1</v>
      </c>
    </row>
    <row r="2353" spans="1:27" x14ac:dyDescent="0.45">
      <c r="A2353">
        <f>raw[team]</f>
        <v>2924</v>
      </c>
      <c r="B2353">
        <f>raw[rookie year]</f>
        <v>2009</v>
      </c>
      <c r="C2353" t="str">
        <f>IF(ISNUMBER(SEARCH(C$1,raw[[#This Row],[active years]])),1,"")</f>
        <v/>
      </c>
      <c r="D2353" t="str">
        <f>IF(ISNUMBER(SEARCH(D$1,raw[[#This Row],[active years]])),1,"")</f>
        <v/>
      </c>
      <c r="E2353" t="str">
        <f>IF(ISNUMBER(SEARCH(E$1,raw[[#This Row],[active years]])),1,"")</f>
        <v/>
      </c>
      <c r="F2353" t="str">
        <f>IF(ISNUMBER(SEARCH(F$1,raw[[#This Row],[active years]])),1,"")</f>
        <v/>
      </c>
      <c r="G2353" t="str">
        <f>IF(ISNUMBER(SEARCH(G$1,raw[[#This Row],[active years]])),1,"")</f>
        <v/>
      </c>
      <c r="H2353" t="str">
        <f>IF(ISNUMBER(SEARCH(H$1,raw[[#This Row],[active years]])),1,"")</f>
        <v/>
      </c>
      <c r="I2353" t="str">
        <f>IF(ISNUMBER(SEARCH(I$1,raw[[#This Row],[active years]])),1,"")</f>
        <v/>
      </c>
      <c r="J2353" t="str">
        <f>IF(ISNUMBER(SEARCH(J$1,raw[[#This Row],[active years]])),1,"")</f>
        <v/>
      </c>
      <c r="K2353" t="str">
        <f>IF(ISNUMBER(SEARCH(K$1,raw[[#This Row],[active years]])),1,"")</f>
        <v/>
      </c>
      <c r="L2353" t="str">
        <f>IF(ISNUMBER(SEARCH(L$1,raw[[#This Row],[active years]])),1,"")</f>
        <v/>
      </c>
      <c r="M2353" t="str">
        <f>IF(ISNUMBER(SEARCH(M$1,raw[[#This Row],[active years]])),1,"")</f>
        <v/>
      </c>
      <c r="N2353" t="str">
        <f>IF(ISNUMBER(SEARCH(N$1,raw[[#This Row],[active years]])),1,"")</f>
        <v/>
      </c>
      <c r="O2353" t="str">
        <f>IF(ISNUMBER(SEARCH(O$1,raw[[#This Row],[active years]])),1,"")</f>
        <v/>
      </c>
      <c r="P2353" t="str">
        <f>IF(ISNUMBER(SEARCH(P$1,raw[[#This Row],[active years]])),1,"")</f>
        <v/>
      </c>
      <c r="Q2353" t="str">
        <f>IF(ISNUMBER(SEARCH(Q$1,raw[[#This Row],[active years]])),1,"")</f>
        <v/>
      </c>
      <c r="R2353" t="str">
        <f>IF(ISNUMBER(SEARCH(R$1,raw[[#This Row],[active years]])),1,"")</f>
        <v/>
      </c>
      <c r="S2353" t="str">
        <f>IF(ISNUMBER(SEARCH(S$1,raw[[#This Row],[active years]])),1,"")</f>
        <v/>
      </c>
      <c r="T2353">
        <f>IF(ISNUMBER(SEARCH(T$1,raw[[#This Row],[active years]])),1,"")</f>
        <v>1</v>
      </c>
      <c r="U2353">
        <f>IF(ISNUMBER(SEARCH(U$1,raw[[#This Row],[active years]])),1,"")</f>
        <v>1</v>
      </c>
      <c r="V2353" t="str">
        <f>IF(ISNUMBER(SEARCH(V$1,raw[[#This Row],[active years]])),1,"")</f>
        <v/>
      </c>
      <c r="W2353" t="str">
        <f>IF(ISNUMBER(SEARCH(W$1,raw[[#This Row],[active years]])),1,"")</f>
        <v/>
      </c>
      <c r="X2353" t="str">
        <f>IF(ISNUMBER(SEARCH(X$1,raw[[#This Row],[active years]])),1,"")</f>
        <v/>
      </c>
      <c r="Y2353" t="str">
        <f>IF(ISNUMBER(SEARCH(Y$1,raw[[#This Row],[active years]])),1,"")</f>
        <v/>
      </c>
      <c r="Z2353" t="str">
        <f>IF(ISNUMBER(SEARCH(Z$1,raw[[#This Row],[active years]])),1,"")</f>
        <v/>
      </c>
      <c r="AA2353" t="str">
        <f>IF(ISNUMBER(SEARCH(AA$1,raw[[#This Row],[active years]])),1,"")</f>
        <v/>
      </c>
    </row>
    <row r="2354" spans="1:27" x14ac:dyDescent="0.45">
      <c r="A2354">
        <f>raw[team]</f>
        <v>2925</v>
      </c>
      <c r="B2354">
        <f>raw[rookie year]</f>
        <v>2009</v>
      </c>
      <c r="C2354" t="str">
        <f>IF(ISNUMBER(SEARCH(C$1,raw[[#This Row],[active years]])),1,"")</f>
        <v/>
      </c>
      <c r="D2354" t="str">
        <f>IF(ISNUMBER(SEARCH(D$1,raw[[#This Row],[active years]])),1,"")</f>
        <v/>
      </c>
      <c r="E2354" t="str">
        <f>IF(ISNUMBER(SEARCH(E$1,raw[[#This Row],[active years]])),1,"")</f>
        <v/>
      </c>
      <c r="F2354" t="str">
        <f>IF(ISNUMBER(SEARCH(F$1,raw[[#This Row],[active years]])),1,"")</f>
        <v/>
      </c>
      <c r="G2354" t="str">
        <f>IF(ISNUMBER(SEARCH(G$1,raw[[#This Row],[active years]])),1,"")</f>
        <v/>
      </c>
      <c r="H2354" t="str">
        <f>IF(ISNUMBER(SEARCH(H$1,raw[[#This Row],[active years]])),1,"")</f>
        <v/>
      </c>
      <c r="I2354" t="str">
        <f>IF(ISNUMBER(SEARCH(I$1,raw[[#This Row],[active years]])),1,"")</f>
        <v/>
      </c>
      <c r="J2354" t="str">
        <f>IF(ISNUMBER(SEARCH(J$1,raw[[#This Row],[active years]])),1,"")</f>
        <v/>
      </c>
      <c r="K2354" t="str">
        <f>IF(ISNUMBER(SEARCH(K$1,raw[[#This Row],[active years]])),1,"")</f>
        <v/>
      </c>
      <c r="L2354" t="str">
        <f>IF(ISNUMBER(SEARCH(L$1,raw[[#This Row],[active years]])),1,"")</f>
        <v/>
      </c>
      <c r="M2354" t="str">
        <f>IF(ISNUMBER(SEARCH(M$1,raw[[#This Row],[active years]])),1,"")</f>
        <v/>
      </c>
      <c r="N2354" t="str">
        <f>IF(ISNUMBER(SEARCH(N$1,raw[[#This Row],[active years]])),1,"")</f>
        <v/>
      </c>
      <c r="O2354" t="str">
        <f>IF(ISNUMBER(SEARCH(O$1,raw[[#This Row],[active years]])),1,"")</f>
        <v/>
      </c>
      <c r="P2354" t="str">
        <f>IF(ISNUMBER(SEARCH(P$1,raw[[#This Row],[active years]])),1,"")</f>
        <v/>
      </c>
      <c r="Q2354" t="str">
        <f>IF(ISNUMBER(SEARCH(Q$1,raw[[#This Row],[active years]])),1,"")</f>
        <v/>
      </c>
      <c r="R2354" t="str">
        <f>IF(ISNUMBER(SEARCH(R$1,raw[[#This Row],[active years]])),1,"")</f>
        <v/>
      </c>
      <c r="S2354" t="str">
        <f>IF(ISNUMBER(SEARCH(S$1,raw[[#This Row],[active years]])),1,"")</f>
        <v/>
      </c>
      <c r="T2354">
        <f>IF(ISNUMBER(SEARCH(T$1,raw[[#This Row],[active years]])),1,"")</f>
        <v>1</v>
      </c>
      <c r="U2354">
        <f>IF(ISNUMBER(SEARCH(U$1,raw[[#This Row],[active years]])),1,"")</f>
        <v>1</v>
      </c>
      <c r="V2354">
        <f>IF(ISNUMBER(SEARCH(V$1,raw[[#This Row],[active years]])),1,"")</f>
        <v>1</v>
      </c>
      <c r="W2354" t="str">
        <f>IF(ISNUMBER(SEARCH(W$1,raw[[#This Row],[active years]])),1,"")</f>
        <v/>
      </c>
      <c r="X2354" t="str">
        <f>IF(ISNUMBER(SEARCH(X$1,raw[[#This Row],[active years]])),1,"")</f>
        <v/>
      </c>
      <c r="Y2354" t="str">
        <f>IF(ISNUMBER(SEARCH(Y$1,raw[[#This Row],[active years]])),1,"")</f>
        <v/>
      </c>
      <c r="Z2354" t="str">
        <f>IF(ISNUMBER(SEARCH(Z$1,raw[[#This Row],[active years]])),1,"")</f>
        <v/>
      </c>
      <c r="AA2354" t="str">
        <f>IF(ISNUMBER(SEARCH(AA$1,raw[[#This Row],[active years]])),1,"")</f>
        <v/>
      </c>
    </row>
    <row r="2355" spans="1:27" x14ac:dyDescent="0.45">
      <c r="A2355">
        <f>raw[team]</f>
        <v>2926</v>
      </c>
      <c r="B2355">
        <f>raw[rookie year]</f>
        <v>2009</v>
      </c>
      <c r="C2355" t="str">
        <f>IF(ISNUMBER(SEARCH(C$1,raw[[#This Row],[active years]])),1,"")</f>
        <v/>
      </c>
      <c r="D2355" t="str">
        <f>IF(ISNUMBER(SEARCH(D$1,raw[[#This Row],[active years]])),1,"")</f>
        <v/>
      </c>
      <c r="E2355" t="str">
        <f>IF(ISNUMBER(SEARCH(E$1,raw[[#This Row],[active years]])),1,"")</f>
        <v/>
      </c>
      <c r="F2355" t="str">
        <f>IF(ISNUMBER(SEARCH(F$1,raw[[#This Row],[active years]])),1,"")</f>
        <v/>
      </c>
      <c r="G2355" t="str">
        <f>IF(ISNUMBER(SEARCH(G$1,raw[[#This Row],[active years]])),1,"")</f>
        <v/>
      </c>
      <c r="H2355" t="str">
        <f>IF(ISNUMBER(SEARCH(H$1,raw[[#This Row],[active years]])),1,"")</f>
        <v/>
      </c>
      <c r="I2355" t="str">
        <f>IF(ISNUMBER(SEARCH(I$1,raw[[#This Row],[active years]])),1,"")</f>
        <v/>
      </c>
      <c r="J2355" t="str">
        <f>IF(ISNUMBER(SEARCH(J$1,raw[[#This Row],[active years]])),1,"")</f>
        <v/>
      </c>
      <c r="K2355" t="str">
        <f>IF(ISNUMBER(SEARCH(K$1,raw[[#This Row],[active years]])),1,"")</f>
        <v/>
      </c>
      <c r="L2355" t="str">
        <f>IF(ISNUMBER(SEARCH(L$1,raw[[#This Row],[active years]])),1,"")</f>
        <v/>
      </c>
      <c r="M2355" t="str">
        <f>IF(ISNUMBER(SEARCH(M$1,raw[[#This Row],[active years]])),1,"")</f>
        <v/>
      </c>
      <c r="N2355" t="str">
        <f>IF(ISNUMBER(SEARCH(N$1,raw[[#This Row],[active years]])),1,"")</f>
        <v/>
      </c>
      <c r="O2355" t="str">
        <f>IF(ISNUMBER(SEARCH(O$1,raw[[#This Row],[active years]])),1,"")</f>
        <v/>
      </c>
      <c r="P2355" t="str">
        <f>IF(ISNUMBER(SEARCH(P$1,raw[[#This Row],[active years]])),1,"")</f>
        <v/>
      </c>
      <c r="Q2355" t="str">
        <f>IF(ISNUMBER(SEARCH(Q$1,raw[[#This Row],[active years]])),1,"")</f>
        <v/>
      </c>
      <c r="R2355" t="str">
        <f>IF(ISNUMBER(SEARCH(R$1,raw[[#This Row],[active years]])),1,"")</f>
        <v/>
      </c>
      <c r="S2355" t="str">
        <f>IF(ISNUMBER(SEARCH(S$1,raw[[#This Row],[active years]])),1,"")</f>
        <v/>
      </c>
      <c r="T2355">
        <f>IF(ISNUMBER(SEARCH(T$1,raw[[#This Row],[active years]])),1,"")</f>
        <v>1</v>
      </c>
      <c r="U2355">
        <f>IF(ISNUMBER(SEARCH(U$1,raw[[#This Row],[active years]])),1,"")</f>
        <v>1</v>
      </c>
      <c r="V2355">
        <f>IF(ISNUMBER(SEARCH(V$1,raw[[#This Row],[active years]])),1,"")</f>
        <v>1</v>
      </c>
      <c r="W2355">
        <f>IF(ISNUMBER(SEARCH(W$1,raw[[#This Row],[active years]])),1,"")</f>
        <v>1</v>
      </c>
      <c r="X2355">
        <f>IF(ISNUMBER(SEARCH(X$1,raw[[#This Row],[active years]])),1,"")</f>
        <v>1</v>
      </c>
      <c r="Y2355">
        <f>IF(ISNUMBER(SEARCH(Y$1,raw[[#This Row],[active years]])),1,"")</f>
        <v>1</v>
      </c>
      <c r="Z2355" t="str">
        <f>IF(ISNUMBER(SEARCH(Z$1,raw[[#This Row],[active years]])),1,"")</f>
        <v/>
      </c>
      <c r="AA2355">
        <f>IF(ISNUMBER(SEARCH(AA$1,raw[[#This Row],[active years]])),1,"")</f>
        <v>1</v>
      </c>
    </row>
    <row r="2356" spans="1:27" x14ac:dyDescent="0.45">
      <c r="A2356">
        <f>raw[team]</f>
        <v>2927</v>
      </c>
      <c r="B2356">
        <f>raw[rookie year]</f>
        <v>2009</v>
      </c>
      <c r="C2356" t="str">
        <f>IF(ISNUMBER(SEARCH(C$1,raw[[#This Row],[active years]])),1,"")</f>
        <v/>
      </c>
      <c r="D2356" t="str">
        <f>IF(ISNUMBER(SEARCH(D$1,raw[[#This Row],[active years]])),1,"")</f>
        <v/>
      </c>
      <c r="E2356" t="str">
        <f>IF(ISNUMBER(SEARCH(E$1,raw[[#This Row],[active years]])),1,"")</f>
        <v/>
      </c>
      <c r="F2356" t="str">
        <f>IF(ISNUMBER(SEARCH(F$1,raw[[#This Row],[active years]])),1,"")</f>
        <v/>
      </c>
      <c r="G2356" t="str">
        <f>IF(ISNUMBER(SEARCH(G$1,raw[[#This Row],[active years]])),1,"")</f>
        <v/>
      </c>
      <c r="H2356" t="str">
        <f>IF(ISNUMBER(SEARCH(H$1,raw[[#This Row],[active years]])),1,"")</f>
        <v/>
      </c>
      <c r="I2356" t="str">
        <f>IF(ISNUMBER(SEARCH(I$1,raw[[#This Row],[active years]])),1,"")</f>
        <v/>
      </c>
      <c r="J2356" t="str">
        <f>IF(ISNUMBER(SEARCH(J$1,raw[[#This Row],[active years]])),1,"")</f>
        <v/>
      </c>
      <c r="K2356" t="str">
        <f>IF(ISNUMBER(SEARCH(K$1,raw[[#This Row],[active years]])),1,"")</f>
        <v/>
      </c>
      <c r="L2356" t="str">
        <f>IF(ISNUMBER(SEARCH(L$1,raw[[#This Row],[active years]])),1,"")</f>
        <v/>
      </c>
      <c r="M2356" t="str">
        <f>IF(ISNUMBER(SEARCH(M$1,raw[[#This Row],[active years]])),1,"")</f>
        <v/>
      </c>
      <c r="N2356" t="str">
        <f>IF(ISNUMBER(SEARCH(N$1,raw[[#This Row],[active years]])),1,"")</f>
        <v/>
      </c>
      <c r="O2356" t="str">
        <f>IF(ISNUMBER(SEARCH(O$1,raw[[#This Row],[active years]])),1,"")</f>
        <v/>
      </c>
      <c r="P2356" t="str">
        <f>IF(ISNUMBER(SEARCH(P$1,raw[[#This Row],[active years]])),1,"")</f>
        <v/>
      </c>
      <c r="Q2356" t="str">
        <f>IF(ISNUMBER(SEARCH(Q$1,raw[[#This Row],[active years]])),1,"")</f>
        <v/>
      </c>
      <c r="R2356" t="str">
        <f>IF(ISNUMBER(SEARCH(R$1,raw[[#This Row],[active years]])),1,"")</f>
        <v/>
      </c>
      <c r="S2356" t="str">
        <f>IF(ISNUMBER(SEARCH(S$1,raw[[#This Row],[active years]])),1,"")</f>
        <v/>
      </c>
      <c r="T2356">
        <f>IF(ISNUMBER(SEARCH(T$1,raw[[#This Row],[active years]])),1,"")</f>
        <v>1</v>
      </c>
      <c r="U2356">
        <f>IF(ISNUMBER(SEARCH(U$1,raw[[#This Row],[active years]])),1,"")</f>
        <v>1</v>
      </c>
      <c r="V2356">
        <f>IF(ISNUMBER(SEARCH(V$1,raw[[#This Row],[active years]])),1,"")</f>
        <v>1</v>
      </c>
      <c r="W2356">
        <f>IF(ISNUMBER(SEARCH(W$1,raw[[#This Row],[active years]])),1,"")</f>
        <v>1</v>
      </c>
      <c r="X2356">
        <f>IF(ISNUMBER(SEARCH(X$1,raw[[#This Row],[active years]])),1,"")</f>
        <v>1</v>
      </c>
      <c r="Y2356">
        <f>IF(ISNUMBER(SEARCH(Y$1,raw[[#This Row],[active years]])),1,"")</f>
        <v>1</v>
      </c>
      <c r="Z2356">
        <f>IF(ISNUMBER(SEARCH(Z$1,raw[[#This Row],[active years]])),1,"")</f>
        <v>1</v>
      </c>
      <c r="AA2356">
        <f>IF(ISNUMBER(SEARCH(AA$1,raw[[#This Row],[active years]])),1,"")</f>
        <v>1</v>
      </c>
    </row>
    <row r="2357" spans="1:27" x14ac:dyDescent="0.45">
      <c r="A2357">
        <f>raw[team]</f>
        <v>2928</v>
      </c>
      <c r="B2357">
        <f>raw[rookie year]</f>
        <v>2009</v>
      </c>
      <c r="C2357" t="str">
        <f>IF(ISNUMBER(SEARCH(C$1,raw[[#This Row],[active years]])),1,"")</f>
        <v/>
      </c>
      <c r="D2357" t="str">
        <f>IF(ISNUMBER(SEARCH(D$1,raw[[#This Row],[active years]])),1,"")</f>
        <v/>
      </c>
      <c r="E2357" t="str">
        <f>IF(ISNUMBER(SEARCH(E$1,raw[[#This Row],[active years]])),1,"")</f>
        <v/>
      </c>
      <c r="F2357" t="str">
        <f>IF(ISNUMBER(SEARCH(F$1,raw[[#This Row],[active years]])),1,"")</f>
        <v/>
      </c>
      <c r="G2357" t="str">
        <f>IF(ISNUMBER(SEARCH(G$1,raw[[#This Row],[active years]])),1,"")</f>
        <v/>
      </c>
      <c r="H2357" t="str">
        <f>IF(ISNUMBER(SEARCH(H$1,raw[[#This Row],[active years]])),1,"")</f>
        <v/>
      </c>
      <c r="I2357" t="str">
        <f>IF(ISNUMBER(SEARCH(I$1,raw[[#This Row],[active years]])),1,"")</f>
        <v/>
      </c>
      <c r="J2357" t="str">
        <f>IF(ISNUMBER(SEARCH(J$1,raw[[#This Row],[active years]])),1,"")</f>
        <v/>
      </c>
      <c r="K2357" t="str">
        <f>IF(ISNUMBER(SEARCH(K$1,raw[[#This Row],[active years]])),1,"")</f>
        <v/>
      </c>
      <c r="L2357" t="str">
        <f>IF(ISNUMBER(SEARCH(L$1,raw[[#This Row],[active years]])),1,"")</f>
        <v/>
      </c>
      <c r="M2357" t="str">
        <f>IF(ISNUMBER(SEARCH(M$1,raw[[#This Row],[active years]])),1,"")</f>
        <v/>
      </c>
      <c r="N2357" t="str">
        <f>IF(ISNUMBER(SEARCH(N$1,raw[[#This Row],[active years]])),1,"")</f>
        <v/>
      </c>
      <c r="O2357" t="str">
        <f>IF(ISNUMBER(SEARCH(O$1,raw[[#This Row],[active years]])),1,"")</f>
        <v/>
      </c>
      <c r="P2357" t="str">
        <f>IF(ISNUMBER(SEARCH(P$1,raw[[#This Row],[active years]])),1,"")</f>
        <v/>
      </c>
      <c r="Q2357" t="str">
        <f>IF(ISNUMBER(SEARCH(Q$1,raw[[#This Row],[active years]])),1,"")</f>
        <v/>
      </c>
      <c r="R2357" t="str">
        <f>IF(ISNUMBER(SEARCH(R$1,raw[[#This Row],[active years]])),1,"")</f>
        <v/>
      </c>
      <c r="S2357" t="str">
        <f>IF(ISNUMBER(SEARCH(S$1,raw[[#This Row],[active years]])),1,"")</f>
        <v/>
      </c>
      <c r="T2357">
        <f>IF(ISNUMBER(SEARCH(T$1,raw[[#This Row],[active years]])),1,"")</f>
        <v>1</v>
      </c>
      <c r="U2357">
        <f>IF(ISNUMBER(SEARCH(U$1,raw[[#This Row],[active years]])),1,"")</f>
        <v>1</v>
      </c>
      <c r="V2357">
        <f>IF(ISNUMBER(SEARCH(V$1,raw[[#This Row],[active years]])),1,"")</f>
        <v>1</v>
      </c>
      <c r="W2357">
        <f>IF(ISNUMBER(SEARCH(W$1,raw[[#This Row],[active years]])),1,"")</f>
        <v>1</v>
      </c>
      <c r="X2357">
        <f>IF(ISNUMBER(SEARCH(X$1,raw[[#This Row],[active years]])),1,"")</f>
        <v>1</v>
      </c>
      <c r="Y2357">
        <f>IF(ISNUMBER(SEARCH(Y$1,raw[[#This Row],[active years]])),1,"")</f>
        <v>1</v>
      </c>
      <c r="Z2357">
        <f>IF(ISNUMBER(SEARCH(Z$1,raw[[#This Row],[active years]])),1,"")</f>
        <v>1</v>
      </c>
      <c r="AA2357">
        <f>IF(ISNUMBER(SEARCH(AA$1,raw[[#This Row],[active years]])),1,"")</f>
        <v>1</v>
      </c>
    </row>
    <row r="2358" spans="1:27" x14ac:dyDescent="0.45">
      <c r="A2358">
        <f>raw[team]</f>
        <v>2929</v>
      </c>
      <c r="B2358">
        <f>raw[rookie year]</f>
        <v>2009</v>
      </c>
      <c r="C2358" t="str">
        <f>IF(ISNUMBER(SEARCH(C$1,raw[[#This Row],[active years]])),1,"")</f>
        <v/>
      </c>
      <c r="D2358" t="str">
        <f>IF(ISNUMBER(SEARCH(D$1,raw[[#This Row],[active years]])),1,"")</f>
        <v/>
      </c>
      <c r="E2358" t="str">
        <f>IF(ISNUMBER(SEARCH(E$1,raw[[#This Row],[active years]])),1,"")</f>
        <v/>
      </c>
      <c r="F2358" t="str">
        <f>IF(ISNUMBER(SEARCH(F$1,raw[[#This Row],[active years]])),1,"")</f>
        <v/>
      </c>
      <c r="G2358" t="str">
        <f>IF(ISNUMBER(SEARCH(G$1,raw[[#This Row],[active years]])),1,"")</f>
        <v/>
      </c>
      <c r="H2358" t="str">
        <f>IF(ISNUMBER(SEARCH(H$1,raw[[#This Row],[active years]])),1,"")</f>
        <v/>
      </c>
      <c r="I2358" t="str">
        <f>IF(ISNUMBER(SEARCH(I$1,raw[[#This Row],[active years]])),1,"")</f>
        <v/>
      </c>
      <c r="J2358" t="str">
        <f>IF(ISNUMBER(SEARCH(J$1,raw[[#This Row],[active years]])),1,"")</f>
        <v/>
      </c>
      <c r="K2358" t="str">
        <f>IF(ISNUMBER(SEARCH(K$1,raw[[#This Row],[active years]])),1,"")</f>
        <v/>
      </c>
      <c r="L2358" t="str">
        <f>IF(ISNUMBER(SEARCH(L$1,raw[[#This Row],[active years]])),1,"")</f>
        <v/>
      </c>
      <c r="M2358" t="str">
        <f>IF(ISNUMBER(SEARCH(M$1,raw[[#This Row],[active years]])),1,"")</f>
        <v/>
      </c>
      <c r="N2358" t="str">
        <f>IF(ISNUMBER(SEARCH(N$1,raw[[#This Row],[active years]])),1,"")</f>
        <v/>
      </c>
      <c r="O2358" t="str">
        <f>IF(ISNUMBER(SEARCH(O$1,raw[[#This Row],[active years]])),1,"")</f>
        <v/>
      </c>
      <c r="P2358" t="str">
        <f>IF(ISNUMBER(SEARCH(P$1,raw[[#This Row],[active years]])),1,"")</f>
        <v/>
      </c>
      <c r="Q2358" t="str">
        <f>IF(ISNUMBER(SEARCH(Q$1,raw[[#This Row],[active years]])),1,"")</f>
        <v/>
      </c>
      <c r="R2358" t="str">
        <f>IF(ISNUMBER(SEARCH(R$1,raw[[#This Row],[active years]])),1,"")</f>
        <v/>
      </c>
      <c r="S2358" t="str">
        <f>IF(ISNUMBER(SEARCH(S$1,raw[[#This Row],[active years]])),1,"")</f>
        <v/>
      </c>
      <c r="T2358">
        <f>IF(ISNUMBER(SEARCH(T$1,raw[[#This Row],[active years]])),1,"")</f>
        <v>1</v>
      </c>
      <c r="U2358">
        <f>IF(ISNUMBER(SEARCH(U$1,raw[[#This Row],[active years]])),1,"")</f>
        <v>1</v>
      </c>
      <c r="V2358">
        <f>IF(ISNUMBER(SEARCH(V$1,raw[[#This Row],[active years]])),1,"")</f>
        <v>1</v>
      </c>
      <c r="W2358">
        <f>IF(ISNUMBER(SEARCH(W$1,raw[[#This Row],[active years]])),1,"")</f>
        <v>1</v>
      </c>
      <c r="X2358">
        <f>IF(ISNUMBER(SEARCH(X$1,raw[[#This Row],[active years]])),1,"")</f>
        <v>1</v>
      </c>
      <c r="Y2358">
        <f>IF(ISNUMBER(SEARCH(Y$1,raw[[#This Row],[active years]])),1,"")</f>
        <v>1</v>
      </c>
      <c r="Z2358">
        <f>IF(ISNUMBER(SEARCH(Z$1,raw[[#This Row],[active years]])),1,"")</f>
        <v>1</v>
      </c>
      <c r="AA2358">
        <f>IF(ISNUMBER(SEARCH(AA$1,raw[[#This Row],[active years]])),1,"")</f>
        <v>1</v>
      </c>
    </row>
    <row r="2359" spans="1:27" x14ac:dyDescent="0.45">
      <c r="A2359">
        <f>raw[team]</f>
        <v>2930</v>
      </c>
      <c r="B2359">
        <f>raw[rookie year]</f>
        <v>2009</v>
      </c>
      <c r="C2359" t="str">
        <f>IF(ISNUMBER(SEARCH(C$1,raw[[#This Row],[active years]])),1,"")</f>
        <v/>
      </c>
      <c r="D2359" t="str">
        <f>IF(ISNUMBER(SEARCH(D$1,raw[[#This Row],[active years]])),1,"")</f>
        <v/>
      </c>
      <c r="E2359" t="str">
        <f>IF(ISNUMBER(SEARCH(E$1,raw[[#This Row],[active years]])),1,"")</f>
        <v/>
      </c>
      <c r="F2359" t="str">
        <f>IF(ISNUMBER(SEARCH(F$1,raw[[#This Row],[active years]])),1,"")</f>
        <v/>
      </c>
      <c r="G2359" t="str">
        <f>IF(ISNUMBER(SEARCH(G$1,raw[[#This Row],[active years]])),1,"")</f>
        <v/>
      </c>
      <c r="H2359" t="str">
        <f>IF(ISNUMBER(SEARCH(H$1,raw[[#This Row],[active years]])),1,"")</f>
        <v/>
      </c>
      <c r="I2359" t="str">
        <f>IF(ISNUMBER(SEARCH(I$1,raw[[#This Row],[active years]])),1,"")</f>
        <v/>
      </c>
      <c r="J2359" t="str">
        <f>IF(ISNUMBER(SEARCH(J$1,raw[[#This Row],[active years]])),1,"")</f>
        <v/>
      </c>
      <c r="K2359" t="str">
        <f>IF(ISNUMBER(SEARCH(K$1,raw[[#This Row],[active years]])),1,"")</f>
        <v/>
      </c>
      <c r="L2359" t="str">
        <f>IF(ISNUMBER(SEARCH(L$1,raw[[#This Row],[active years]])),1,"")</f>
        <v/>
      </c>
      <c r="M2359" t="str">
        <f>IF(ISNUMBER(SEARCH(M$1,raw[[#This Row],[active years]])),1,"")</f>
        <v/>
      </c>
      <c r="N2359" t="str">
        <f>IF(ISNUMBER(SEARCH(N$1,raw[[#This Row],[active years]])),1,"")</f>
        <v/>
      </c>
      <c r="O2359" t="str">
        <f>IF(ISNUMBER(SEARCH(O$1,raw[[#This Row],[active years]])),1,"")</f>
        <v/>
      </c>
      <c r="P2359" t="str">
        <f>IF(ISNUMBER(SEARCH(P$1,raw[[#This Row],[active years]])),1,"")</f>
        <v/>
      </c>
      <c r="Q2359" t="str">
        <f>IF(ISNUMBER(SEARCH(Q$1,raw[[#This Row],[active years]])),1,"")</f>
        <v/>
      </c>
      <c r="R2359" t="str">
        <f>IF(ISNUMBER(SEARCH(R$1,raw[[#This Row],[active years]])),1,"")</f>
        <v/>
      </c>
      <c r="S2359" t="str">
        <f>IF(ISNUMBER(SEARCH(S$1,raw[[#This Row],[active years]])),1,"")</f>
        <v/>
      </c>
      <c r="T2359">
        <f>IF(ISNUMBER(SEARCH(T$1,raw[[#This Row],[active years]])),1,"")</f>
        <v>1</v>
      </c>
      <c r="U2359">
        <f>IF(ISNUMBER(SEARCH(U$1,raw[[#This Row],[active years]])),1,"")</f>
        <v>1</v>
      </c>
      <c r="V2359">
        <f>IF(ISNUMBER(SEARCH(V$1,raw[[#This Row],[active years]])),1,"")</f>
        <v>1</v>
      </c>
      <c r="W2359">
        <f>IF(ISNUMBER(SEARCH(W$1,raw[[#This Row],[active years]])),1,"")</f>
        <v>1</v>
      </c>
      <c r="X2359">
        <f>IF(ISNUMBER(SEARCH(X$1,raw[[#This Row],[active years]])),1,"")</f>
        <v>1</v>
      </c>
      <c r="Y2359">
        <f>IF(ISNUMBER(SEARCH(Y$1,raw[[#This Row],[active years]])),1,"")</f>
        <v>1</v>
      </c>
      <c r="Z2359">
        <f>IF(ISNUMBER(SEARCH(Z$1,raw[[#This Row],[active years]])),1,"")</f>
        <v>1</v>
      </c>
      <c r="AA2359">
        <f>IF(ISNUMBER(SEARCH(AA$1,raw[[#This Row],[active years]])),1,"")</f>
        <v>1</v>
      </c>
    </row>
    <row r="2360" spans="1:27" x14ac:dyDescent="0.45">
      <c r="A2360">
        <f>raw[team]</f>
        <v>2932</v>
      </c>
      <c r="B2360">
        <f>raw[rookie year]</f>
        <v>2009</v>
      </c>
      <c r="C2360" t="str">
        <f>IF(ISNUMBER(SEARCH(C$1,raw[[#This Row],[active years]])),1,"")</f>
        <v/>
      </c>
      <c r="D2360" t="str">
        <f>IF(ISNUMBER(SEARCH(D$1,raw[[#This Row],[active years]])),1,"")</f>
        <v/>
      </c>
      <c r="E2360" t="str">
        <f>IF(ISNUMBER(SEARCH(E$1,raw[[#This Row],[active years]])),1,"")</f>
        <v/>
      </c>
      <c r="F2360" t="str">
        <f>IF(ISNUMBER(SEARCH(F$1,raw[[#This Row],[active years]])),1,"")</f>
        <v/>
      </c>
      <c r="G2360" t="str">
        <f>IF(ISNUMBER(SEARCH(G$1,raw[[#This Row],[active years]])),1,"")</f>
        <v/>
      </c>
      <c r="H2360" t="str">
        <f>IF(ISNUMBER(SEARCH(H$1,raw[[#This Row],[active years]])),1,"")</f>
        <v/>
      </c>
      <c r="I2360" t="str">
        <f>IF(ISNUMBER(SEARCH(I$1,raw[[#This Row],[active years]])),1,"")</f>
        <v/>
      </c>
      <c r="J2360" t="str">
        <f>IF(ISNUMBER(SEARCH(J$1,raw[[#This Row],[active years]])),1,"")</f>
        <v/>
      </c>
      <c r="K2360" t="str">
        <f>IF(ISNUMBER(SEARCH(K$1,raw[[#This Row],[active years]])),1,"")</f>
        <v/>
      </c>
      <c r="L2360" t="str">
        <f>IF(ISNUMBER(SEARCH(L$1,raw[[#This Row],[active years]])),1,"")</f>
        <v/>
      </c>
      <c r="M2360" t="str">
        <f>IF(ISNUMBER(SEARCH(M$1,raw[[#This Row],[active years]])),1,"")</f>
        <v/>
      </c>
      <c r="N2360" t="str">
        <f>IF(ISNUMBER(SEARCH(N$1,raw[[#This Row],[active years]])),1,"")</f>
        <v/>
      </c>
      <c r="O2360" t="str">
        <f>IF(ISNUMBER(SEARCH(O$1,raw[[#This Row],[active years]])),1,"")</f>
        <v/>
      </c>
      <c r="P2360" t="str">
        <f>IF(ISNUMBER(SEARCH(P$1,raw[[#This Row],[active years]])),1,"")</f>
        <v/>
      </c>
      <c r="Q2360" t="str">
        <f>IF(ISNUMBER(SEARCH(Q$1,raw[[#This Row],[active years]])),1,"")</f>
        <v/>
      </c>
      <c r="R2360" t="str">
        <f>IF(ISNUMBER(SEARCH(R$1,raw[[#This Row],[active years]])),1,"")</f>
        <v/>
      </c>
      <c r="S2360" t="str">
        <f>IF(ISNUMBER(SEARCH(S$1,raw[[#This Row],[active years]])),1,"")</f>
        <v/>
      </c>
      <c r="T2360">
        <f>IF(ISNUMBER(SEARCH(T$1,raw[[#This Row],[active years]])),1,"")</f>
        <v>1</v>
      </c>
      <c r="U2360">
        <f>IF(ISNUMBER(SEARCH(U$1,raw[[#This Row],[active years]])),1,"")</f>
        <v>1</v>
      </c>
      <c r="V2360" t="str">
        <f>IF(ISNUMBER(SEARCH(V$1,raw[[#This Row],[active years]])),1,"")</f>
        <v/>
      </c>
      <c r="W2360" t="str">
        <f>IF(ISNUMBER(SEARCH(W$1,raw[[#This Row],[active years]])),1,"")</f>
        <v/>
      </c>
      <c r="X2360" t="str">
        <f>IF(ISNUMBER(SEARCH(X$1,raw[[#This Row],[active years]])),1,"")</f>
        <v/>
      </c>
      <c r="Y2360" t="str">
        <f>IF(ISNUMBER(SEARCH(Y$1,raw[[#This Row],[active years]])),1,"")</f>
        <v/>
      </c>
      <c r="Z2360" t="str">
        <f>IF(ISNUMBER(SEARCH(Z$1,raw[[#This Row],[active years]])),1,"")</f>
        <v/>
      </c>
      <c r="AA2360" t="str">
        <f>IF(ISNUMBER(SEARCH(AA$1,raw[[#This Row],[active years]])),1,"")</f>
        <v/>
      </c>
    </row>
    <row r="2361" spans="1:27" x14ac:dyDescent="0.45">
      <c r="A2361">
        <f>raw[team]</f>
        <v>2933</v>
      </c>
      <c r="B2361">
        <f>raw[rookie year]</f>
        <v>2009</v>
      </c>
      <c r="C2361" t="str">
        <f>IF(ISNUMBER(SEARCH(C$1,raw[[#This Row],[active years]])),1,"")</f>
        <v/>
      </c>
      <c r="D2361" t="str">
        <f>IF(ISNUMBER(SEARCH(D$1,raw[[#This Row],[active years]])),1,"")</f>
        <v/>
      </c>
      <c r="E2361" t="str">
        <f>IF(ISNUMBER(SEARCH(E$1,raw[[#This Row],[active years]])),1,"")</f>
        <v/>
      </c>
      <c r="F2361" t="str">
        <f>IF(ISNUMBER(SEARCH(F$1,raw[[#This Row],[active years]])),1,"")</f>
        <v/>
      </c>
      <c r="G2361" t="str">
        <f>IF(ISNUMBER(SEARCH(G$1,raw[[#This Row],[active years]])),1,"")</f>
        <v/>
      </c>
      <c r="H2361" t="str">
        <f>IF(ISNUMBER(SEARCH(H$1,raw[[#This Row],[active years]])),1,"")</f>
        <v/>
      </c>
      <c r="I2361" t="str">
        <f>IF(ISNUMBER(SEARCH(I$1,raw[[#This Row],[active years]])),1,"")</f>
        <v/>
      </c>
      <c r="J2361" t="str">
        <f>IF(ISNUMBER(SEARCH(J$1,raw[[#This Row],[active years]])),1,"")</f>
        <v/>
      </c>
      <c r="K2361" t="str">
        <f>IF(ISNUMBER(SEARCH(K$1,raw[[#This Row],[active years]])),1,"")</f>
        <v/>
      </c>
      <c r="L2361" t="str">
        <f>IF(ISNUMBER(SEARCH(L$1,raw[[#This Row],[active years]])),1,"")</f>
        <v/>
      </c>
      <c r="M2361" t="str">
        <f>IF(ISNUMBER(SEARCH(M$1,raw[[#This Row],[active years]])),1,"")</f>
        <v/>
      </c>
      <c r="N2361" t="str">
        <f>IF(ISNUMBER(SEARCH(N$1,raw[[#This Row],[active years]])),1,"")</f>
        <v/>
      </c>
      <c r="O2361" t="str">
        <f>IF(ISNUMBER(SEARCH(O$1,raw[[#This Row],[active years]])),1,"")</f>
        <v/>
      </c>
      <c r="P2361" t="str">
        <f>IF(ISNUMBER(SEARCH(P$1,raw[[#This Row],[active years]])),1,"")</f>
        <v/>
      </c>
      <c r="Q2361" t="str">
        <f>IF(ISNUMBER(SEARCH(Q$1,raw[[#This Row],[active years]])),1,"")</f>
        <v/>
      </c>
      <c r="R2361" t="str">
        <f>IF(ISNUMBER(SEARCH(R$1,raw[[#This Row],[active years]])),1,"")</f>
        <v/>
      </c>
      <c r="S2361" t="str">
        <f>IF(ISNUMBER(SEARCH(S$1,raw[[#This Row],[active years]])),1,"")</f>
        <v/>
      </c>
      <c r="T2361">
        <f>IF(ISNUMBER(SEARCH(T$1,raw[[#This Row],[active years]])),1,"")</f>
        <v>1</v>
      </c>
      <c r="U2361">
        <f>IF(ISNUMBER(SEARCH(U$1,raw[[#This Row],[active years]])),1,"")</f>
        <v>1</v>
      </c>
      <c r="V2361">
        <f>IF(ISNUMBER(SEARCH(V$1,raw[[#This Row],[active years]])),1,"")</f>
        <v>1</v>
      </c>
      <c r="W2361">
        <f>IF(ISNUMBER(SEARCH(W$1,raw[[#This Row],[active years]])),1,"")</f>
        <v>1</v>
      </c>
      <c r="X2361">
        <f>IF(ISNUMBER(SEARCH(X$1,raw[[#This Row],[active years]])),1,"")</f>
        <v>1</v>
      </c>
      <c r="Y2361" t="str">
        <f>IF(ISNUMBER(SEARCH(Y$1,raw[[#This Row],[active years]])),1,"")</f>
        <v/>
      </c>
      <c r="Z2361" t="str">
        <f>IF(ISNUMBER(SEARCH(Z$1,raw[[#This Row],[active years]])),1,"")</f>
        <v/>
      </c>
      <c r="AA2361" t="str">
        <f>IF(ISNUMBER(SEARCH(AA$1,raw[[#This Row],[active years]])),1,"")</f>
        <v/>
      </c>
    </row>
    <row r="2362" spans="1:27" x14ac:dyDescent="0.45">
      <c r="A2362">
        <f>raw[team]</f>
        <v>2934</v>
      </c>
      <c r="B2362">
        <f>raw[rookie year]</f>
        <v>2009</v>
      </c>
      <c r="C2362" t="str">
        <f>IF(ISNUMBER(SEARCH(C$1,raw[[#This Row],[active years]])),1,"")</f>
        <v/>
      </c>
      <c r="D2362" t="str">
        <f>IF(ISNUMBER(SEARCH(D$1,raw[[#This Row],[active years]])),1,"")</f>
        <v/>
      </c>
      <c r="E2362" t="str">
        <f>IF(ISNUMBER(SEARCH(E$1,raw[[#This Row],[active years]])),1,"")</f>
        <v/>
      </c>
      <c r="F2362" t="str">
        <f>IF(ISNUMBER(SEARCH(F$1,raw[[#This Row],[active years]])),1,"")</f>
        <v/>
      </c>
      <c r="G2362" t="str">
        <f>IF(ISNUMBER(SEARCH(G$1,raw[[#This Row],[active years]])),1,"")</f>
        <v/>
      </c>
      <c r="H2362" t="str">
        <f>IF(ISNUMBER(SEARCH(H$1,raw[[#This Row],[active years]])),1,"")</f>
        <v/>
      </c>
      <c r="I2362" t="str">
        <f>IF(ISNUMBER(SEARCH(I$1,raw[[#This Row],[active years]])),1,"")</f>
        <v/>
      </c>
      <c r="J2362" t="str">
        <f>IF(ISNUMBER(SEARCH(J$1,raw[[#This Row],[active years]])),1,"")</f>
        <v/>
      </c>
      <c r="K2362" t="str">
        <f>IF(ISNUMBER(SEARCH(K$1,raw[[#This Row],[active years]])),1,"")</f>
        <v/>
      </c>
      <c r="L2362" t="str">
        <f>IF(ISNUMBER(SEARCH(L$1,raw[[#This Row],[active years]])),1,"")</f>
        <v/>
      </c>
      <c r="M2362" t="str">
        <f>IF(ISNUMBER(SEARCH(M$1,raw[[#This Row],[active years]])),1,"")</f>
        <v/>
      </c>
      <c r="N2362" t="str">
        <f>IF(ISNUMBER(SEARCH(N$1,raw[[#This Row],[active years]])),1,"")</f>
        <v/>
      </c>
      <c r="O2362" t="str">
        <f>IF(ISNUMBER(SEARCH(O$1,raw[[#This Row],[active years]])),1,"")</f>
        <v/>
      </c>
      <c r="P2362" t="str">
        <f>IF(ISNUMBER(SEARCH(P$1,raw[[#This Row],[active years]])),1,"")</f>
        <v/>
      </c>
      <c r="Q2362" t="str">
        <f>IF(ISNUMBER(SEARCH(Q$1,raw[[#This Row],[active years]])),1,"")</f>
        <v/>
      </c>
      <c r="R2362" t="str">
        <f>IF(ISNUMBER(SEARCH(R$1,raw[[#This Row],[active years]])),1,"")</f>
        <v/>
      </c>
      <c r="S2362" t="str">
        <f>IF(ISNUMBER(SEARCH(S$1,raw[[#This Row],[active years]])),1,"")</f>
        <v/>
      </c>
      <c r="T2362">
        <f>IF(ISNUMBER(SEARCH(T$1,raw[[#This Row],[active years]])),1,"")</f>
        <v>1</v>
      </c>
      <c r="U2362">
        <f>IF(ISNUMBER(SEARCH(U$1,raw[[#This Row],[active years]])),1,"")</f>
        <v>1</v>
      </c>
      <c r="V2362" t="str">
        <f>IF(ISNUMBER(SEARCH(V$1,raw[[#This Row],[active years]])),1,"")</f>
        <v/>
      </c>
      <c r="W2362" t="str">
        <f>IF(ISNUMBER(SEARCH(W$1,raw[[#This Row],[active years]])),1,"")</f>
        <v/>
      </c>
      <c r="X2362" t="str">
        <f>IF(ISNUMBER(SEARCH(X$1,raw[[#This Row],[active years]])),1,"")</f>
        <v/>
      </c>
      <c r="Y2362" t="str">
        <f>IF(ISNUMBER(SEARCH(Y$1,raw[[#This Row],[active years]])),1,"")</f>
        <v/>
      </c>
      <c r="Z2362" t="str">
        <f>IF(ISNUMBER(SEARCH(Z$1,raw[[#This Row],[active years]])),1,"")</f>
        <v/>
      </c>
      <c r="AA2362" t="str">
        <f>IF(ISNUMBER(SEARCH(AA$1,raw[[#This Row],[active years]])),1,"")</f>
        <v/>
      </c>
    </row>
    <row r="2363" spans="1:27" x14ac:dyDescent="0.45">
      <c r="A2363">
        <f>raw[team]</f>
        <v>2935</v>
      </c>
      <c r="B2363">
        <f>raw[rookie year]</f>
        <v>2009</v>
      </c>
      <c r="C2363" t="str">
        <f>IF(ISNUMBER(SEARCH(C$1,raw[[#This Row],[active years]])),1,"")</f>
        <v/>
      </c>
      <c r="D2363" t="str">
        <f>IF(ISNUMBER(SEARCH(D$1,raw[[#This Row],[active years]])),1,"")</f>
        <v/>
      </c>
      <c r="E2363" t="str">
        <f>IF(ISNUMBER(SEARCH(E$1,raw[[#This Row],[active years]])),1,"")</f>
        <v/>
      </c>
      <c r="F2363" t="str">
        <f>IF(ISNUMBER(SEARCH(F$1,raw[[#This Row],[active years]])),1,"")</f>
        <v/>
      </c>
      <c r="G2363" t="str">
        <f>IF(ISNUMBER(SEARCH(G$1,raw[[#This Row],[active years]])),1,"")</f>
        <v/>
      </c>
      <c r="H2363" t="str">
        <f>IF(ISNUMBER(SEARCH(H$1,raw[[#This Row],[active years]])),1,"")</f>
        <v/>
      </c>
      <c r="I2363" t="str">
        <f>IF(ISNUMBER(SEARCH(I$1,raw[[#This Row],[active years]])),1,"")</f>
        <v/>
      </c>
      <c r="J2363" t="str">
        <f>IF(ISNUMBER(SEARCH(J$1,raw[[#This Row],[active years]])),1,"")</f>
        <v/>
      </c>
      <c r="K2363" t="str">
        <f>IF(ISNUMBER(SEARCH(K$1,raw[[#This Row],[active years]])),1,"")</f>
        <v/>
      </c>
      <c r="L2363" t="str">
        <f>IF(ISNUMBER(SEARCH(L$1,raw[[#This Row],[active years]])),1,"")</f>
        <v/>
      </c>
      <c r="M2363" t="str">
        <f>IF(ISNUMBER(SEARCH(M$1,raw[[#This Row],[active years]])),1,"")</f>
        <v/>
      </c>
      <c r="N2363" t="str">
        <f>IF(ISNUMBER(SEARCH(N$1,raw[[#This Row],[active years]])),1,"")</f>
        <v/>
      </c>
      <c r="O2363" t="str">
        <f>IF(ISNUMBER(SEARCH(O$1,raw[[#This Row],[active years]])),1,"")</f>
        <v/>
      </c>
      <c r="P2363" t="str">
        <f>IF(ISNUMBER(SEARCH(P$1,raw[[#This Row],[active years]])),1,"")</f>
        <v/>
      </c>
      <c r="Q2363" t="str">
        <f>IF(ISNUMBER(SEARCH(Q$1,raw[[#This Row],[active years]])),1,"")</f>
        <v/>
      </c>
      <c r="R2363" t="str">
        <f>IF(ISNUMBER(SEARCH(R$1,raw[[#This Row],[active years]])),1,"")</f>
        <v/>
      </c>
      <c r="S2363" t="str">
        <f>IF(ISNUMBER(SEARCH(S$1,raw[[#This Row],[active years]])),1,"")</f>
        <v/>
      </c>
      <c r="T2363">
        <f>IF(ISNUMBER(SEARCH(T$1,raw[[#This Row],[active years]])),1,"")</f>
        <v>1</v>
      </c>
      <c r="U2363">
        <f>IF(ISNUMBER(SEARCH(U$1,raw[[#This Row],[active years]])),1,"")</f>
        <v>1</v>
      </c>
      <c r="V2363">
        <f>IF(ISNUMBER(SEARCH(V$1,raw[[#This Row],[active years]])),1,"")</f>
        <v>1</v>
      </c>
      <c r="W2363">
        <f>IF(ISNUMBER(SEARCH(W$1,raw[[#This Row],[active years]])),1,"")</f>
        <v>1</v>
      </c>
      <c r="X2363">
        <f>IF(ISNUMBER(SEARCH(X$1,raw[[#This Row],[active years]])),1,"")</f>
        <v>1</v>
      </c>
      <c r="Y2363">
        <f>IF(ISNUMBER(SEARCH(Y$1,raw[[#This Row],[active years]])),1,"")</f>
        <v>1</v>
      </c>
      <c r="Z2363">
        <f>IF(ISNUMBER(SEARCH(Z$1,raw[[#This Row],[active years]])),1,"")</f>
        <v>1</v>
      </c>
      <c r="AA2363">
        <f>IF(ISNUMBER(SEARCH(AA$1,raw[[#This Row],[active years]])),1,"")</f>
        <v>1</v>
      </c>
    </row>
    <row r="2364" spans="1:27" x14ac:dyDescent="0.45">
      <c r="A2364">
        <f>raw[team]</f>
        <v>2936</v>
      </c>
      <c r="B2364">
        <f>raw[rookie year]</f>
        <v>2009</v>
      </c>
      <c r="C2364" t="str">
        <f>IF(ISNUMBER(SEARCH(C$1,raw[[#This Row],[active years]])),1,"")</f>
        <v/>
      </c>
      <c r="D2364" t="str">
        <f>IF(ISNUMBER(SEARCH(D$1,raw[[#This Row],[active years]])),1,"")</f>
        <v/>
      </c>
      <c r="E2364" t="str">
        <f>IF(ISNUMBER(SEARCH(E$1,raw[[#This Row],[active years]])),1,"")</f>
        <v/>
      </c>
      <c r="F2364" t="str">
        <f>IF(ISNUMBER(SEARCH(F$1,raw[[#This Row],[active years]])),1,"")</f>
        <v/>
      </c>
      <c r="G2364" t="str">
        <f>IF(ISNUMBER(SEARCH(G$1,raw[[#This Row],[active years]])),1,"")</f>
        <v/>
      </c>
      <c r="H2364" t="str">
        <f>IF(ISNUMBER(SEARCH(H$1,raw[[#This Row],[active years]])),1,"")</f>
        <v/>
      </c>
      <c r="I2364" t="str">
        <f>IF(ISNUMBER(SEARCH(I$1,raw[[#This Row],[active years]])),1,"")</f>
        <v/>
      </c>
      <c r="J2364" t="str">
        <f>IF(ISNUMBER(SEARCH(J$1,raw[[#This Row],[active years]])),1,"")</f>
        <v/>
      </c>
      <c r="K2364" t="str">
        <f>IF(ISNUMBER(SEARCH(K$1,raw[[#This Row],[active years]])),1,"")</f>
        <v/>
      </c>
      <c r="L2364" t="str">
        <f>IF(ISNUMBER(SEARCH(L$1,raw[[#This Row],[active years]])),1,"")</f>
        <v/>
      </c>
      <c r="M2364" t="str">
        <f>IF(ISNUMBER(SEARCH(M$1,raw[[#This Row],[active years]])),1,"")</f>
        <v/>
      </c>
      <c r="N2364" t="str">
        <f>IF(ISNUMBER(SEARCH(N$1,raw[[#This Row],[active years]])),1,"")</f>
        <v/>
      </c>
      <c r="O2364" t="str">
        <f>IF(ISNUMBER(SEARCH(O$1,raw[[#This Row],[active years]])),1,"")</f>
        <v/>
      </c>
      <c r="P2364" t="str">
        <f>IF(ISNUMBER(SEARCH(P$1,raw[[#This Row],[active years]])),1,"")</f>
        <v/>
      </c>
      <c r="Q2364" t="str">
        <f>IF(ISNUMBER(SEARCH(Q$1,raw[[#This Row],[active years]])),1,"")</f>
        <v/>
      </c>
      <c r="R2364" t="str">
        <f>IF(ISNUMBER(SEARCH(R$1,raw[[#This Row],[active years]])),1,"")</f>
        <v/>
      </c>
      <c r="S2364" t="str">
        <f>IF(ISNUMBER(SEARCH(S$1,raw[[#This Row],[active years]])),1,"")</f>
        <v/>
      </c>
      <c r="T2364">
        <f>IF(ISNUMBER(SEARCH(T$1,raw[[#This Row],[active years]])),1,"")</f>
        <v>1</v>
      </c>
      <c r="U2364">
        <f>IF(ISNUMBER(SEARCH(U$1,raw[[#This Row],[active years]])),1,"")</f>
        <v>1</v>
      </c>
      <c r="V2364">
        <f>IF(ISNUMBER(SEARCH(V$1,raw[[#This Row],[active years]])),1,"")</f>
        <v>1</v>
      </c>
      <c r="W2364">
        <f>IF(ISNUMBER(SEARCH(W$1,raw[[#This Row],[active years]])),1,"")</f>
        <v>1</v>
      </c>
      <c r="X2364">
        <f>IF(ISNUMBER(SEARCH(X$1,raw[[#This Row],[active years]])),1,"")</f>
        <v>1</v>
      </c>
      <c r="Y2364">
        <f>IF(ISNUMBER(SEARCH(Y$1,raw[[#This Row],[active years]])),1,"")</f>
        <v>1</v>
      </c>
      <c r="Z2364" t="str">
        <f>IF(ISNUMBER(SEARCH(Z$1,raw[[#This Row],[active years]])),1,"")</f>
        <v/>
      </c>
      <c r="AA2364" t="str">
        <f>IF(ISNUMBER(SEARCH(AA$1,raw[[#This Row],[active years]])),1,"")</f>
        <v/>
      </c>
    </row>
    <row r="2365" spans="1:27" x14ac:dyDescent="0.45">
      <c r="A2365">
        <f>raw[team]</f>
        <v>2938</v>
      </c>
      <c r="B2365">
        <f>raw[rookie year]</f>
        <v>2009</v>
      </c>
      <c r="C2365" t="str">
        <f>IF(ISNUMBER(SEARCH(C$1,raw[[#This Row],[active years]])),1,"")</f>
        <v/>
      </c>
      <c r="D2365" t="str">
        <f>IF(ISNUMBER(SEARCH(D$1,raw[[#This Row],[active years]])),1,"")</f>
        <v/>
      </c>
      <c r="E2365" t="str">
        <f>IF(ISNUMBER(SEARCH(E$1,raw[[#This Row],[active years]])),1,"")</f>
        <v/>
      </c>
      <c r="F2365" t="str">
        <f>IF(ISNUMBER(SEARCH(F$1,raw[[#This Row],[active years]])),1,"")</f>
        <v/>
      </c>
      <c r="G2365" t="str">
        <f>IF(ISNUMBER(SEARCH(G$1,raw[[#This Row],[active years]])),1,"")</f>
        <v/>
      </c>
      <c r="H2365" t="str">
        <f>IF(ISNUMBER(SEARCH(H$1,raw[[#This Row],[active years]])),1,"")</f>
        <v/>
      </c>
      <c r="I2365" t="str">
        <f>IF(ISNUMBER(SEARCH(I$1,raw[[#This Row],[active years]])),1,"")</f>
        <v/>
      </c>
      <c r="J2365" t="str">
        <f>IF(ISNUMBER(SEARCH(J$1,raw[[#This Row],[active years]])),1,"")</f>
        <v/>
      </c>
      <c r="K2365" t="str">
        <f>IF(ISNUMBER(SEARCH(K$1,raw[[#This Row],[active years]])),1,"")</f>
        <v/>
      </c>
      <c r="L2365" t="str">
        <f>IF(ISNUMBER(SEARCH(L$1,raw[[#This Row],[active years]])),1,"")</f>
        <v/>
      </c>
      <c r="M2365" t="str">
        <f>IF(ISNUMBER(SEARCH(M$1,raw[[#This Row],[active years]])),1,"")</f>
        <v/>
      </c>
      <c r="N2365" t="str">
        <f>IF(ISNUMBER(SEARCH(N$1,raw[[#This Row],[active years]])),1,"")</f>
        <v/>
      </c>
      <c r="O2365" t="str">
        <f>IF(ISNUMBER(SEARCH(O$1,raw[[#This Row],[active years]])),1,"")</f>
        <v/>
      </c>
      <c r="P2365" t="str">
        <f>IF(ISNUMBER(SEARCH(P$1,raw[[#This Row],[active years]])),1,"")</f>
        <v/>
      </c>
      <c r="Q2365" t="str">
        <f>IF(ISNUMBER(SEARCH(Q$1,raw[[#This Row],[active years]])),1,"")</f>
        <v/>
      </c>
      <c r="R2365" t="str">
        <f>IF(ISNUMBER(SEARCH(R$1,raw[[#This Row],[active years]])),1,"")</f>
        <v/>
      </c>
      <c r="S2365" t="str">
        <f>IF(ISNUMBER(SEARCH(S$1,raw[[#This Row],[active years]])),1,"")</f>
        <v/>
      </c>
      <c r="T2365">
        <f>IF(ISNUMBER(SEARCH(T$1,raw[[#This Row],[active years]])),1,"")</f>
        <v>1</v>
      </c>
      <c r="U2365" t="str">
        <f>IF(ISNUMBER(SEARCH(U$1,raw[[#This Row],[active years]])),1,"")</f>
        <v/>
      </c>
      <c r="V2365" t="str">
        <f>IF(ISNUMBER(SEARCH(V$1,raw[[#This Row],[active years]])),1,"")</f>
        <v/>
      </c>
      <c r="W2365" t="str">
        <f>IF(ISNUMBER(SEARCH(W$1,raw[[#This Row],[active years]])),1,"")</f>
        <v/>
      </c>
      <c r="X2365" t="str">
        <f>IF(ISNUMBER(SEARCH(X$1,raw[[#This Row],[active years]])),1,"")</f>
        <v/>
      </c>
      <c r="Y2365" t="str">
        <f>IF(ISNUMBER(SEARCH(Y$1,raw[[#This Row],[active years]])),1,"")</f>
        <v/>
      </c>
      <c r="Z2365" t="str">
        <f>IF(ISNUMBER(SEARCH(Z$1,raw[[#This Row],[active years]])),1,"")</f>
        <v/>
      </c>
      <c r="AA2365" t="str">
        <f>IF(ISNUMBER(SEARCH(AA$1,raw[[#This Row],[active years]])),1,"")</f>
        <v/>
      </c>
    </row>
    <row r="2366" spans="1:27" x14ac:dyDescent="0.45">
      <c r="A2366">
        <f>raw[team]</f>
        <v>2940</v>
      </c>
      <c r="B2366">
        <f>raw[rookie year]</f>
        <v>2009</v>
      </c>
      <c r="C2366" t="str">
        <f>IF(ISNUMBER(SEARCH(C$1,raw[[#This Row],[active years]])),1,"")</f>
        <v/>
      </c>
      <c r="D2366" t="str">
        <f>IF(ISNUMBER(SEARCH(D$1,raw[[#This Row],[active years]])),1,"")</f>
        <v/>
      </c>
      <c r="E2366" t="str">
        <f>IF(ISNUMBER(SEARCH(E$1,raw[[#This Row],[active years]])),1,"")</f>
        <v/>
      </c>
      <c r="F2366" t="str">
        <f>IF(ISNUMBER(SEARCH(F$1,raw[[#This Row],[active years]])),1,"")</f>
        <v/>
      </c>
      <c r="G2366" t="str">
        <f>IF(ISNUMBER(SEARCH(G$1,raw[[#This Row],[active years]])),1,"")</f>
        <v/>
      </c>
      <c r="H2366" t="str">
        <f>IF(ISNUMBER(SEARCH(H$1,raw[[#This Row],[active years]])),1,"")</f>
        <v/>
      </c>
      <c r="I2366" t="str">
        <f>IF(ISNUMBER(SEARCH(I$1,raw[[#This Row],[active years]])),1,"")</f>
        <v/>
      </c>
      <c r="J2366" t="str">
        <f>IF(ISNUMBER(SEARCH(J$1,raw[[#This Row],[active years]])),1,"")</f>
        <v/>
      </c>
      <c r="K2366" t="str">
        <f>IF(ISNUMBER(SEARCH(K$1,raw[[#This Row],[active years]])),1,"")</f>
        <v/>
      </c>
      <c r="L2366" t="str">
        <f>IF(ISNUMBER(SEARCH(L$1,raw[[#This Row],[active years]])),1,"")</f>
        <v/>
      </c>
      <c r="M2366" t="str">
        <f>IF(ISNUMBER(SEARCH(M$1,raw[[#This Row],[active years]])),1,"")</f>
        <v/>
      </c>
      <c r="N2366" t="str">
        <f>IF(ISNUMBER(SEARCH(N$1,raw[[#This Row],[active years]])),1,"")</f>
        <v/>
      </c>
      <c r="O2366" t="str">
        <f>IF(ISNUMBER(SEARCH(O$1,raw[[#This Row],[active years]])),1,"")</f>
        <v/>
      </c>
      <c r="P2366" t="str">
        <f>IF(ISNUMBER(SEARCH(P$1,raw[[#This Row],[active years]])),1,"")</f>
        <v/>
      </c>
      <c r="Q2366" t="str">
        <f>IF(ISNUMBER(SEARCH(Q$1,raw[[#This Row],[active years]])),1,"")</f>
        <v/>
      </c>
      <c r="R2366" t="str">
        <f>IF(ISNUMBER(SEARCH(R$1,raw[[#This Row],[active years]])),1,"")</f>
        <v/>
      </c>
      <c r="S2366" t="str">
        <f>IF(ISNUMBER(SEARCH(S$1,raw[[#This Row],[active years]])),1,"")</f>
        <v/>
      </c>
      <c r="T2366">
        <f>IF(ISNUMBER(SEARCH(T$1,raw[[#This Row],[active years]])),1,"")</f>
        <v>1</v>
      </c>
      <c r="U2366" t="str">
        <f>IF(ISNUMBER(SEARCH(U$1,raw[[#This Row],[active years]])),1,"")</f>
        <v/>
      </c>
      <c r="V2366" t="str">
        <f>IF(ISNUMBER(SEARCH(V$1,raw[[#This Row],[active years]])),1,"")</f>
        <v/>
      </c>
      <c r="W2366" t="str">
        <f>IF(ISNUMBER(SEARCH(W$1,raw[[#This Row],[active years]])),1,"")</f>
        <v/>
      </c>
      <c r="X2366" t="str">
        <f>IF(ISNUMBER(SEARCH(X$1,raw[[#This Row],[active years]])),1,"")</f>
        <v/>
      </c>
      <c r="Y2366" t="str">
        <f>IF(ISNUMBER(SEARCH(Y$1,raw[[#This Row],[active years]])),1,"")</f>
        <v/>
      </c>
      <c r="Z2366" t="str">
        <f>IF(ISNUMBER(SEARCH(Z$1,raw[[#This Row],[active years]])),1,"")</f>
        <v/>
      </c>
      <c r="AA2366" t="str">
        <f>IF(ISNUMBER(SEARCH(AA$1,raw[[#This Row],[active years]])),1,"")</f>
        <v/>
      </c>
    </row>
    <row r="2367" spans="1:27" x14ac:dyDescent="0.45">
      <c r="A2367">
        <f>raw[team]</f>
        <v>2941</v>
      </c>
      <c r="B2367">
        <f>raw[rookie year]</f>
        <v>2009</v>
      </c>
      <c r="C2367" t="str">
        <f>IF(ISNUMBER(SEARCH(C$1,raw[[#This Row],[active years]])),1,"")</f>
        <v/>
      </c>
      <c r="D2367" t="str">
        <f>IF(ISNUMBER(SEARCH(D$1,raw[[#This Row],[active years]])),1,"")</f>
        <v/>
      </c>
      <c r="E2367" t="str">
        <f>IF(ISNUMBER(SEARCH(E$1,raw[[#This Row],[active years]])),1,"")</f>
        <v/>
      </c>
      <c r="F2367" t="str">
        <f>IF(ISNUMBER(SEARCH(F$1,raw[[#This Row],[active years]])),1,"")</f>
        <v/>
      </c>
      <c r="G2367" t="str">
        <f>IF(ISNUMBER(SEARCH(G$1,raw[[#This Row],[active years]])),1,"")</f>
        <v/>
      </c>
      <c r="H2367" t="str">
        <f>IF(ISNUMBER(SEARCH(H$1,raw[[#This Row],[active years]])),1,"")</f>
        <v/>
      </c>
      <c r="I2367" t="str">
        <f>IF(ISNUMBER(SEARCH(I$1,raw[[#This Row],[active years]])),1,"")</f>
        <v/>
      </c>
      <c r="J2367" t="str">
        <f>IF(ISNUMBER(SEARCH(J$1,raw[[#This Row],[active years]])),1,"")</f>
        <v/>
      </c>
      <c r="K2367" t="str">
        <f>IF(ISNUMBER(SEARCH(K$1,raw[[#This Row],[active years]])),1,"")</f>
        <v/>
      </c>
      <c r="L2367" t="str">
        <f>IF(ISNUMBER(SEARCH(L$1,raw[[#This Row],[active years]])),1,"")</f>
        <v/>
      </c>
      <c r="M2367" t="str">
        <f>IF(ISNUMBER(SEARCH(M$1,raw[[#This Row],[active years]])),1,"")</f>
        <v/>
      </c>
      <c r="N2367" t="str">
        <f>IF(ISNUMBER(SEARCH(N$1,raw[[#This Row],[active years]])),1,"")</f>
        <v/>
      </c>
      <c r="O2367" t="str">
        <f>IF(ISNUMBER(SEARCH(O$1,raw[[#This Row],[active years]])),1,"")</f>
        <v/>
      </c>
      <c r="P2367" t="str">
        <f>IF(ISNUMBER(SEARCH(P$1,raw[[#This Row],[active years]])),1,"")</f>
        <v/>
      </c>
      <c r="Q2367" t="str">
        <f>IF(ISNUMBER(SEARCH(Q$1,raw[[#This Row],[active years]])),1,"")</f>
        <v/>
      </c>
      <c r="R2367" t="str">
        <f>IF(ISNUMBER(SEARCH(R$1,raw[[#This Row],[active years]])),1,"")</f>
        <v/>
      </c>
      <c r="S2367" t="str">
        <f>IF(ISNUMBER(SEARCH(S$1,raw[[#This Row],[active years]])),1,"")</f>
        <v/>
      </c>
      <c r="T2367">
        <f>IF(ISNUMBER(SEARCH(T$1,raw[[#This Row],[active years]])),1,"")</f>
        <v>1</v>
      </c>
      <c r="U2367">
        <f>IF(ISNUMBER(SEARCH(U$1,raw[[#This Row],[active years]])),1,"")</f>
        <v>1</v>
      </c>
      <c r="V2367">
        <f>IF(ISNUMBER(SEARCH(V$1,raw[[#This Row],[active years]])),1,"")</f>
        <v>1</v>
      </c>
      <c r="W2367" t="str">
        <f>IF(ISNUMBER(SEARCH(W$1,raw[[#This Row],[active years]])),1,"")</f>
        <v/>
      </c>
      <c r="X2367" t="str">
        <f>IF(ISNUMBER(SEARCH(X$1,raw[[#This Row],[active years]])),1,"")</f>
        <v/>
      </c>
      <c r="Y2367" t="str">
        <f>IF(ISNUMBER(SEARCH(Y$1,raw[[#This Row],[active years]])),1,"")</f>
        <v/>
      </c>
      <c r="Z2367" t="str">
        <f>IF(ISNUMBER(SEARCH(Z$1,raw[[#This Row],[active years]])),1,"")</f>
        <v/>
      </c>
      <c r="AA2367" t="str">
        <f>IF(ISNUMBER(SEARCH(AA$1,raw[[#This Row],[active years]])),1,"")</f>
        <v/>
      </c>
    </row>
    <row r="2368" spans="1:27" x14ac:dyDescent="0.45">
      <c r="A2368">
        <f>raw[team]</f>
        <v>2942</v>
      </c>
      <c r="B2368">
        <f>raw[rookie year]</f>
        <v>2009</v>
      </c>
      <c r="C2368" t="str">
        <f>IF(ISNUMBER(SEARCH(C$1,raw[[#This Row],[active years]])),1,"")</f>
        <v/>
      </c>
      <c r="D2368" t="str">
        <f>IF(ISNUMBER(SEARCH(D$1,raw[[#This Row],[active years]])),1,"")</f>
        <v/>
      </c>
      <c r="E2368" t="str">
        <f>IF(ISNUMBER(SEARCH(E$1,raw[[#This Row],[active years]])),1,"")</f>
        <v/>
      </c>
      <c r="F2368" t="str">
        <f>IF(ISNUMBER(SEARCH(F$1,raw[[#This Row],[active years]])),1,"")</f>
        <v/>
      </c>
      <c r="G2368" t="str">
        <f>IF(ISNUMBER(SEARCH(G$1,raw[[#This Row],[active years]])),1,"")</f>
        <v/>
      </c>
      <c r="H2368" t="str">
        <f>IF(ISNUMBER(SEARCH(H$1,raw[[#This Row],[active years]])),1,"")</f>
        <v/>
      </c>
      <c r="I2368" t="str">
        <f>IF(ISNUMBER(SEARCH(I$1,raw[[#This Row],[active years]])),1,"")</f>
        <v/>
      </c>
      <c r="J2368" t="str">
        <f>IF(ISNUMBER(SEARCH(J$1,raw[[#This Row],[active years]])),1,"")</f>
        <v/>
      </c>
      <c r="K2368" t="str">
        <f>IF(ISNUMBER(SEARCH(K$1,raw[[#This Row],[active years]])),1,"")</f>
        <v/>
      </c>
      <c r="L2368" t="str">
        <f>IF(ISNUMBER(SEARCH(L$1,raw[[#This Row],[active years]])),1,"")</f>
        <v/>
      </c>
      <c r="M2368" t="str">
        <f>IF(ISNUMBER(SEARCH(M$1,raw[[#This Row],[active years]])),1,"")</f>
        <v/>
      </c>
      <c r="N2368" t="str">
        <f>IF(ISNUMBER(SEARCH(N$1,raw[[#This Row],[active years]])),1,"")</f>
        <v/>
      </c>
      <c r="O2368" t="str">
        <f>IF(ISNUMBER(SEARCH(O$1,raw[[#This Row],[active years]])),1,"")</f>
        <v/>
      </c>
      <c r="P2368" t="str">
        <f>IF(ISNUMBER(SEARCH(P$1,raw[[#This Row],[active years]])),1,"")</f>
        <v/>
      </c>
      <c r="Q2368" t="str">
        <f>IF(ISNUMBER(SEARCH(Q$1,raw[[#This Row],[active years]])),1,"")</f>
        <v/>
      </c>
      <c r="R2368" t="str">
        <f>IF(ISNUMBER(SEARCH(R$1,raw[[#This Row],[active years]])),1,"")</f>
        <v/>
      </c>
      <c r="S2368" t="str">
        <f>IF(ISNUMBER(SEARCH(S$1,raw[[#This Row],[active years]])),1,"")</f>
        <v/>
      </c>
      <c r="T2368">
        <f>IF(ISNUMBER(SEARCH(T$1,raw[[#This Row],[active years]])),1,"")</f>
        <v>1</v>
      </c>
      <c r="U2368">
        <f>IF(ISNUMBER(SEARCH(U$1,raw[[#This Row],[active years]])),1,"")</f>
        <v>1</v>
      </c>
      <c r="V2368">
        <f>IF(ISNUMBER(SEARCH(V$1,raw[[#This Row],[active years]])),1,"")</f>
        <v>1</v>
      </c>
      <c r="W2368">
        <f>IF(ISNUMBER(SEARCH(W$1,raw[[#This Row],[active years]])),1,"")</f>
        <v>1</v>
      </c>
      <c r="X2368">
        <f>IF(ISNUMBER(SEARCH(X$1,raw[[#This Row],[active years]])),1,"")</f>
        <v>1</v>
      </c>
      <c r="Y2368">
        <f>IF(ISNUMBER(SEARCH(Y$1,raw[[#This Row],[active years]])),1,"")</f>
        <v>1</v>
      </c>
      <c r="Z2368">
        <f>IF(ISNUMBER(SEARCH(Z$1,raw[[#This Row],[active years]])),1,"")</f>
        <v>1</v>
      </c>
      <c r="AA2368">
        <f>IF(ISNUMBER(SEARCH(AA$1,raw[[#This Row],[active years]])),1,"")</f>
        <v>1</v>
      </c>
    </row>
    <row r="2369" spans="1:27" x14ac:dyDescent="0.45">
      <c r="A2369">
        <f>raw[team]</f>
        <v>2943</v>
      </c>
      <c r="B2369">
        <f>raw[rookie year]</f>
        <v>2009</v>
      </c>
      <c r="C2369" t="str">
        <f>IF(ISNUMBER(SEARCH(C$1,raw[[#This Row],[active years]])),1,"")</f>
        <v/>
      </c>
      <c r="D2369" t="str">
        <f>IF(ISNUMBER(SEARCH(D$1,raw[[#This Row],[active years]])),1,"")</f>
        <v/>
      </c>
      <c r="E2369" t="str">
        <f>IF(ISNUMBER(SEARCH(E$1,raw[[#This Row],[active years]])),1,"")</f>
        <v/>
      </c>
      <c r="F2369" t="str">
        <f>IF(ISNUMBER(SEARCH(F$1,raw[[#This Row],[active years]])),1,"")</f>
        <v/>
      </c>
      <c r="G2369" t="str">
        <f>IF(ISNUMBER(SEARCH(G$1,raw[[#This Row],[active years]])),1,"")</f>
        <v/>
      </c>
      <c r="H2369" t="str">
        <f>IF(ISNUMBER(SEARCH(H$1,raw[[#This Row],[active years]])),1,"")</f>
        <v/>
      </c>
      <c r="I2369" t="str">
        <f>IF(ISNUMBER(SEARCH(I$1,raw[[#This Row],[active years]])),1,"")</f>
        <v/>
      </c>
      <c r="J2369" t="str">
        <f>IF(ISNUMBER(SEARCH(J$1,raw[[#This Row],[active years]])),1,"")</f>
        <v/>
      </c>
      <c r="K2369" t="str">
        <f>IF(ISNUMBER(SEARCH(K$1,raw[[#This Row],[active years]])),1,"")</f>
        <v/>
      </c>
      <c r="L2369" t="str">
        <f>IF(ISNUMBER(SEARCH(L$1,raw[[#This Row],[active years]])),1,"")</f>
        <v/>
      </c>
      <c r="M2369" t="str">
        <f>IF(ISNUMBER(SEARCH(M$1,raw[[#This Row],[active years]])),1,"")</f>
        <v/>
      </c>
      <c r="N2369" t="str">
        <f>IF(ISNUMBER(SEARCH(N$1,raw[[#This Row],[active years]])),1,"")</f>
        <v/>
      </c>
      <c r="O2369" t="str">
        <f>IF(ISNUMBER(SEARCH(O$1,raw[[#This Row],[active years]])),1,"")</f>
        <v/>
      </c>
      <c r="P2369" t="str">
        <f>IF(ISNUMBER(SEARCH(P$1,raw[[#This Row],[active years]])),1,"")</f>
        <v/>
      </c>
      <c r="Q2369" t="str">
        <f>IF(ISNUMBER(SEARCH(Q$1,raw[[#This Row],[active years]])),1,"")</f>
        <v/>
      </c>
      <c r="R2369" t="str">
        <f>IF(ISNUMBER(SEARCH(R$1,raw[[#This Row],[active years]])),1,"")</f>
        <v/>
      </c>
      <c r="S2369" t="str">
        <f>IF(ISNUMBER(SEARCH(S$1,raw[[#This Row],[active years]])),1,"")</f>
        <v/>
      </c>
      <c r="T2369">
        <f>IF(ISNUMBER(SEARCH(T$1,raw[[#This Row],[active years]])),1,"")</f>
        <v>1</v>
      </c>
      <c r="U2369">
        <f>IF(ISNUMBER(SEARCH(U$1,raw[[#This Row],[active years]])),1,"")</f>
        <v>1</v>
      </c>
      <c r="V2369">
        <f>IF(ISNUMBER(SEARCH(V$1,raw[[#This Row],[active years]])),1,"")</f>
        <v>1</v>
      </c>
      <c r="W2369">
        <f>IF(ISNUMBER(SEARCH(W$1,raw[[#This Row],[active years]])),1,"")</f>
        <v>1</v>
      </c>
      <c r="X2369" t="str">
        <f>IF(ISNUMBER(SEARCH(X$1,raw[[#This Row],[active years]])),1,"")</f>
        <v/>
      </c>
      <c r="Y2369" t="str">
        <f>IF(ISNUMBER(SEARCH(Y$1,raw[[#This Row],[active years]])),1,"")</f>
        <v/>
      </c>
      <c r="Z2369" t="str">
        <f>IF(ISNUMBER(SEARCH(Z$1,raw[[#This Row],[active years]])),1,"")</f>
        <v/>
      </c>
      <c r="AA2369" t="str">
        <f>IF(ISNUMBER(SEARCH(AA$1,raw[[#This Row],[active years]])),1,"")</f>
        <v/>
      </c>
    </row>
    <row r="2370" spans="1:27" x14ac:dyDescent="0.45">
      <c r="A2370">
        <f>raw[team]</f>
        <v>2944</v>
      </c>
      <c r="B2370">
        <f>raw[rookie year]</f>
        <v>2009</v>
      </c>
      <c r="C2370" t="str">
        <f>IF(ISNUMBER(SEARCH(C$1,raw[[#This Row],[active years]])),1,"")</f>
        <v/>
      </c>
      <c r="D2370" t="str">
        <f>IF(ISNUMBER(SEARCH(D$1,raw[[#This Row],[active years]])),1,"")</f>
        <v/>
      </c>
      <c r="E2370" t="str">
        <f>IF(ISNUMBER(SEARCH(E$1,raw[[#This Row],[active years]])),1,"")</f>
        <v/>
      </c>
      <c r="F2370" t="str">
        <f>IF(ISNUMBER(SEARCH(F$1,raw[[#This Row],[active years]])),1,"")</f>
        <v/>
      </c>
      <c r="G2370" t="str">
        <f>IF(ISNUMBER(SEARCH(G$1,raw[[#This Row],[active years]])),1,"")</f>
        <v/>
      </c>
      <c r="H2370" t="str">
        <f>IF(ISNUMBER(SEARCH(H$1,raw[[#This Row],[active years]])),1,"")</f>
        <v/>
      </c>
      <c r="I2370" t="str">
        <f>IF(ISNUMBER(SEARCH(I$1,raw[[#This Row],[active years]])),1,"")</f>
        <v/>
      </c>
      <c r="J2370" t="str">
        <f>IF(ISNUMBER(SEARCH(J$1,raw[[#This Row],[active years]])),1,"")</f>
        <v/>
      </c>
      <c r="K2370" t="str">
        <f>IF(ISNUMBER(SEARCH(K$1,raw[[#This Row],[active years]])),1,"")</f>
        <v/>
      </c>
      <c r="L2370" t="str">
        <f>IF(ISNUMBER(SEARCH(L$1,raw[[#This Row],[active years]])),1,"")</f>
        <v/>
      </c>
      <c r="M2370" t="str">
        <f>IF(ISNUMBER(SEARCH(M$1,raw[[#This Row],[active years]])),1,"")</f>
        <v/>
      </c>
      <c r="N2370" t="str">
        <f>IF(ISNUMBER(SEARCH(N$1,raw[[#This Row],[active years]])),1,"")</f>
        <v/>
      </c>
      <c r="O2370" t="str">
        <f>IF(ISNUMBER(SEARCH(O$1,raw[[#This Row],[active years]])),1,"")</f>
        <v/>
      </c>
      <c r="P2370" t="str">
        <f>IF(ISNUMBER(SEARCH(P$1,raw[[#This Row],[active years]])),1,"")</f>
        <v/>
      </c>
      <c r="Q2370" t="str">
        <f>IF(ISNUMBER(SEARCH(Q$1,raw[[#This Row],[active years]])),1,"")</f>
        <v/>
      </c>
      <c r="R2370" t="str">
        <f>IF(ISNUMBER(SEARCH(R$1,raw[[#This Row],[active years]])),1,"")</f>
        <v/>
      </c>
      <c r="S2370" t="str">
        <f>IF(ISNUMBER(SEARCH(S$1,raw[[#This Row],[active years]])),1,"")</f>
        <v/>
      </c>
      <c r="T2370">
        <f>IF(ISNUMBER(SEARCH(T$1,raw[[#This Row],[active years]])),1,"")</f>
        <v>1</v>
      </c>
      <c r="U2370">
        <f>IF(ISNUMBER(SEARCH(U$1,raw[[#This Row],[active years]])),1,"")</f>
        <v>1</v>
      </c>
      <c r="V2370">
        <f>IF(ISNUMBER(SEARCH(V$1,raw[[#This Row],[active years]])),1,"")</f>
        <v>1</v>
      </c>
      <c r="W2370">
        <f>IF(ISNUMBER(SEARCH(W$1,raw[[#This Row],[active years]])),1,"")</f>
        <v>1</v>
      </c>
      <c r="X2370">
        <f>IF(ISNUMBER(SEARCH(X$1,raw[[#This Row],[active years]])),1,"")</f>
        <v>1</v>
      </c>
      <c r="Y2370">
        <f>IF(ISNUMBER(SEARCH(Y$1,raw[[#This Row],[active years]])),1,"")</f>
        <v>1</v>
      </c>
      <c r="Z2370">
        <f>IF(ISNUMBER(SEARCH(Z$1,raw[[#This Row],[active years]])),1,"")</f>
        <v>1</v>
      </c>
      <c r="AA2370">
        <f>IF(ISNUMBER(SEARCH(AA$1,raw[[#This Row],[active years]])),1,"")</f>
        <v>1</v>
      </c>
    </row>
    <row r="2371" spans="1:27" x14ac:dyDescent="0.45">
      <c r="A2371">
        <f>raw[team]</f>
        <v>2945</v>
      </c>
      <c r="B2371">
        <f>raw[rookie year]</f>
        <v>2009</v>
      </c>
      <c r="C2371" t="str">
        <f>IF(ISNUMBER(SEARCH(C$1,raw[[#This Row],[active years]])),1,"")</f>
        <v/>
      </c>
      <c r="D2371" t="str">
        <f>IF(ISNUMBER(SEARCH(D$1,raw[[#This Row],[active years]])),1,"")</f>
        <v/>
      </c>
      <c r="E2371" t="str">
        <f>IF(ISNUMBER(SEARCH(E$1,raw[[#This Row],[active years]])),1,"")</f>
        <v/>
      </c>
      <c r="F2371" t="str">
        <f>IF(ISNUMBER(SEARCH(F$1,raw[[#This Row],[active years]])),1,"")</f>
        <v/>
      </c>
      <c r="G2371" t="str">
        <f>IF(ISNUMBER(SEARCH(G$1,raw[[#This Row],[active years]])),1,"")</f>
        <v/>
      </c>
      <c r="H2371" t="str">
        <f>IF(ISNUMBER(SEARCH(H$1,raw[[#This Row],[active years]])),1,"")</f>
        <v/>
      </c>
      <c r="I2371" t="str">
        <f>IF(ISNUMBER(SEARCH(I$1,raw[[#This Row],[active years]])),1,"")</f>
        <v/>
      </c>
      <c r="J2371" t="str">
        <f>IF(ISNUMBER(SEARCH(J$1,raw[[#This Row],[active years]])),1,"")</f>
        <v/>
      </c>
      <c r="K2371" t="str">
        <f>IF(ISNUMBER(SEARCH(K$1,raw[[#This Row],[active years]])),1,"")</f>
        <v/>
      </c>
      <c r="L2371" t="str">
        <f>IF(ISNUMBER(SEARCH(L$1,raw[[#This Row],[active years]])),1,"")</f>
        <v/>
      </c>
      <c r="M2371" t="str">
        <f>IF(ISNUMBER(SEARCH(M$1,raw[[#This Row],[active years]])),1,"")</f>
        <v/>
      </c>
      <c r="N2371" t="str">
        <f>IF(ISNUMBER(SEARCH(N$1,raw[[#This Row],[active years]])),1,"")</f>
        <v/>
      </c>
      <c r="O2371" t="str">
        <f>IF(ISNUMBER(SEARCH(O$1,raw[[#This Row],[active years]])),1,"")</f>
        <v/>
      </c>
      <c r="P2371" t="str">
        <f>IF(ISNUMBER(SEARCH(P$1,raw[[#This Row],[active years]])),1,"")</f>
        <v/>
      </c>
      <c r="Q2371" t="str">
        <f>IF(ISNUMBER(SEARCH(Q$1,raw[[#This Row],[active years]])),1,"")</f>
        <v/>
      </c>
      <c r="R2371" t="str">
        <f>IF(ISNUMBER(SEARCH(R$1,raw[[#This Row],[active years]])),1,"")</f>
        <v/>
      </c>
      <c r="S2371" t="str">
        <f>IF(ISNUMBER(SEARCH(S$1,raw[[#This Row],[active years]])),1,"")</f>
        <v/>
      </c>
      <c r="T2371">
        <f>IF(ISNUMBER(SEARCH(T$1,raw[[#This Row],[active years]])),1,"")</f>
        <v>1</v>
      </c>
      <c r="U2371">
        <f>IF(ISNUMBER(SEARCH(U$1,raw[[#This Row],[active years]])),1,"")</f>
        <v>1</v>
      </c>
      <c r="V2371">
        <f>IF(ISNUMBER(SEARCH(V$1,raw[[#This Row],[active years]])),1,"")</f>
        <v>1</v>
      </c>
      <c r="W2371">
        <f>IF(ISNUMBER(SEARCH(W$1,raw[[#This Row],[active years]])),1,"")</f>
        <v>1</v>
      </c>
      <c r="X2371">
        <f>IF(ISNUMBER(SEARCH(X$1,raw[[#This Row],[active years]])),1,"")</f>
        <v>1</v>
      </c>
      <c r="Y2371">
        <f>IF(ISNUMBER(SEARCH(Y$1,raw[[#This Row],[active years]])),1,"")</f>
        <v>1</v>
      </c>
      <c r="Z2371">
        <f>IF(ISNUMBER(SEARCH(Z$1,raw[[#This Row],[active years]])),1,"")</f>
        <v>1</v>
      </c>
      <c r="AA2371">
        <f>IF(ISNUMBER(SEARCH(AA$1,raw[[#This Row],[active years]])),1,"")</f>
        <v>1</v>
      </c>
    </row>
    <row r="2372" spans="1:27" x14ac:dyDescent="0.45">
      <c r="A2372">
        <f>raw[team]</f>
        <v>2946</v>
      </c>
      <c r="B2372">
        <f>raw[rookie year]</f>
        <v>2009</v>
      </c>
      <c r="C2372" t="str">
        <f>IF(ISNUMBER(SEARCH(C$1,raw[[#This Row],[active years]])),1,"")</f>
        <v/>
      </c>
      <c r="D2372" t="str">
        <f>IF(ISNUMBER(SEARCH(D$1,raw[[#This Row],[active years]])),1,"")</f>
        <v/>
      </c>
      <c r="E2372" t="str">
        <f>IF(ISNUMBER(SEARCH(E$1,raw[[#This Row],[active years]])),1,"")</f>
        <v/>
      </c>
      <c r="F2372" t="str">
        <f>IF(ISNUMBER(SEARCH(F$1,raw[[#This Row],[active years]])),1,"")</f>
        <v/>
      </c>
      <c r="G2372" t="str">
        <f>IF(ISNUMBER(SEARCH(G$1,raw[[#This Row],[active years]])),1,"")</f>
        <v/>
      </c>
      <c r="H2372" t="str">
        <f>IF(ISNUMBER(SEARCH(H$1,raw[[#This Row],[active years]])),1,"")</f>
        <v/>
      </c>
      <c r="I2372" t="str">
        <f>IF(ISNUMBER(SEARCH(I$1,raw[[#This Row],[active years]])),1,"")</f>
        <v/>
      </c>
      <c r="J2372" t="str">
        <f>IF(ISNUMBER(SEARCH(J$1,raw[[#This Row],[active years]])),1,"")</f>
        <v/>
      </c>
      <c r="K2372" t="str">
        <f>IF(ISNUMBER(SEARCH(K$1,raw[[#This Row],[active years]])),1,"")</f>
        <v/>
      </c>
      <c r="L2372" t="str">
        <f>IF(ISNUMBER(SEARCH(L$1,raw[[#This Row],[active years]])),1,"")</f>
        <v/>
      </c>
      <c r="M2372" t="str">
        <f>IF(ISNUMBER(SEARCH(M$1,raw[[#This Row],[active years]])),1,"")</f>
        <v/>
      </c>
      <c r="N2372" t="str">
        <f>IF(ISNUMBER(SEARCH(N$1,raw[[#This Row],[active years]])),1,"")</f>
        <v/>
      </c>
      <c r="O2372" t="str">
        <f>IF(ISNUMBER(SEARCH(O$1,raw[[#This Row],[active years]])),1,"")</f>
        <v/>
      </c>
      <c r="P2372" t="str">
        <f>IF(ISNUMBER(SEARCH(P$1,raw[[#This Row],[active years]])),1,"")</f>
        <v/>
      </c>
      <c r="Q2372" t="str">
        <f>IF(ISNUMBER(SEARCH(Q$1,raw[[#This Row],[active years]])),1,"")</f>
        <v/>
      </c>
      <c r="R2372" t="str">
        <f>IF(ISNUMBER(SEARCH(R$1,raw[[#This Row],[active years]])),1,"")</f>
        <v/>
      </c>
      <c r="S2372" t="str">
        <f>IF(ISNUMBER(SEARCH(S$1,raw[[#This Row],[active years]])),1,"")</f>
        <v/>
      </c>
      <c r="T2372">
        <f>IF(ISNUMBER(SEARCH(T$1,raw[[#This Row],[active years]])),1,"")</f>
        <v>1</v>
      </c>
      <c r="U2372">
        <f>IF(ISNUMBER(SEARCH(U$1,raw[[#This Row],[active years]])),1,"")</f>
        <v>1</v>
      </c>
      <c r="V2372" t="str">
        <f>IF(ISNUMBER(SEARCH(V$1,raw[[#This Row],[active years]])),1,"")</f>
        <v/>
      </c>
      <c r="W2372" t="str">
        <f>IF(ISNUMBER(SEARCH(W$1,raw[[#This Row],[active years]])),1,"")</f>
        <v/>
      </c>
      <c r="X2372" t="str">
        <f>IF(ISNUMBER(SEARCH(X$1,raw[[#This Row],[active years]])),1,"")</f>
        <v/>
      </c>
      <c r="Y2372" t="str">
        <f>IF(ISNUMBER(SEARCH(Y$1,raw[[#This Row],[active years]])),1,"")</f>
        <v/>
      </c>
      <c r="Z2372" t="str">
        <f>IF(ISNUMBER(SEARCH(Z$1,raw[[#This Row],[active years]])),1,"")</f>
        <v/>
      </c>
      <c r="AA2372" t="str">
        <f>IF(ISNUMBER(SEARCH(AA$1,raw[[#This Row],[active years]])),1,"")</f>
        <v/>
      </c>
    </row>
    <row r="2373" spans="1:27" x14ac:dyDescent="0.45">
      <c r="A2373">
        <f>raw[team]</f>
        <v>2947</v>
      </c>
      <c r="B2373">
        <f>raw[rookie year]</f>
        <v>2009</v>
      </c>
      <c r="C2373" t="str">
        <f>IF(ISNUMBER(SEARCH(C$1,raw[[#This Row],[active years]])),1,"")</f>
        <v/>
      </c>
      <c r="D2373" t="str">
        <f>IF(ISNUMBER(SEARCH(D$1,raw[[#This Row],[active years]])),1,"")</f>
        <v/>
      </c>
      <c r="E2373" t="str">
        <f>IF(ISNUMBER(SEARCH(E$1,raw[[#This Row],[active years]])),1,"")</f>
        <v/>
      </c>
      <c r="F2373" t="str">
        <f>IF(ISNUMBER(SEARCH(F$1,raw[[#This Row],[active years]])),1,"")</f>
        <v/>
      </c>
      <c r="G2373" t="str">
        <f>IF(ISNUMBER(SEARCH(G$1,raw[[#This Row],[active years]])),1,"")</f>
        <v/>
      </c>
      <c r="H2373" t="str">
        <f>IF(ISNUMBER(SEARCH(H$1,raw[[#This Row],[active years]])),1,"")</f>
        <v/>
      </c>
      <c r="I2373" t="str">
        <f>IF(ISNUMBER(SEARCH(I$1,raw[[#This Row],[active years]])),1,"")</f>
        <v/>
      </c>
      <c r="J2373" t="str">
        <f>IF(ISNUMBER(SEARCH(J$1,raw[[#This Row],[active years]])),1,"")</f>
        <v/>
      </c>
      <c r="K2373" t="str">
        <f>IF(ISNUMBER(SEARCH(K$1,raw[[#This Row],[active years]])),1,"")</f>
        <v/>
      </c>
      <c r="L2373" t="str">
        <f>IF(ISNUMBER(SEARCH(L$1,raw[[#This Row],[active years]])),1,"")</f>
        <v/>
      </c>
      <c r="M2373" t="str">
        <f>IF(ISNUMBER(SEARCH(M$1,raw[[#This Row],[active years]])),1,"")</f>
        <v/>
      </c>
      <c r="N2373" t="str">
        <f>IF(ISNUMBER(SEARCH(N$1,raw[[#This Row],[active years]])),1,"")</f>
        <v/>
      </c>
      <c r="O2373" t="str">
        <f>IF(ISNUMBER(SEARCH(O$1,raw[[#This Row],[active years]])),1,"")</f>
        <v/>
      </c>
      <c r="P2373" t="str">
        <f>IF(ISNUMBER(SEARCH(P$1,raw[[#This Row],[active years]])),1,"")</f>
        <v/>
      </c>
      <c r="Q2373" t="str">
        <f>IF(ISNUMBER(SEARCH(Q$1,raw[[#This Row],[active years]])),1,"")</f>
        <v/>
      </c>
      <c r="R2373" t="str">
        <f>IF(ISNUMBER(SEARCH(R$1,raw[[#This Row],[active years]])),1,"")</f>
        <v/>
      </c>
      <c r="S2373" t="str">
        <f>IF(ISNUMBER(SEARCH(S$1,raw[[#This Row],[active years]])),1,"")</f>
        <v/>
      </c>
      <c r="T2373">
        <f>IF(ISNUMBER(SEARCH(T$1,raw[[#This Row],[active years]])),1,"")</f>
        <v>1</v>
      </c>
      <c r="U2373">
        <f>IF(ISNUMBER(SEARCH(U$1,raw[[#This Row],[active years]])),1,"")</f>
        <v>1</v>
      </c>
      <c r="V2373">
        <f>IF(ISNUMBER(SEARCH(V$1,raw[[#This Row],[active years]])),1,"")</f>
        <v>1</v>
      </c>
      <c r="W2373">
        <f>IF(ISNUMBER(SEARCH(W$1,raw[[#This Row],[active years]])),1,"")</f>
        <v>1</v>
      </c>
      <c r="X2373" t="str">
        <f>IF(ISNUMBER(SEARCH(X$1,raw[[#This Row],[active years]])),1,"")</f>
        <v/>
      </c>
      <c r="Y2373" t="str">
        <f>IF(ISNUMBER(SEARCH(Y$1,raw[[#This Row],[active years]])),1,"")</f>
        <v/>
      </c>
      <c r="Z2373" t="str">
        <f>IF(ISNUMBER(SEARCH(Z$1,raw[[#This Row],[active years]])),1,"")</f>
        <v/>
      </c>
      <c r="AA2373" t="str">
        <f>IF(ISNUMBER(SEARCH(AA$1,raw[[#This Row],[active years]])),1,"")</f>
        <v/>
      </c>
    </row>
    <row r="2374" spans="1:27" x14ac:dyDescent="0.45">
      <c r="A2374">
        <f>raw[team]</f>
        <v>2948</v>
      </c>
      <c r="B2374">
        <f>raw[rookie year]</f>
        <v>2009</v>
      </c>
      <c r="C2374" t="str">
        <f>IF(ISNUMBER(SEARCH(C$1,raw[[#This Row],[active years]])),1,"")</f>
        <v/>
      </c>
      <c r="D2374" t="str">
        <f>IF(ISNUMBER(SEARCH(D$1,raw[[#This Row],[active years]])),1,"")</f>
        <v/>
      </c>
      <c r="E2374" t="str">
        <f>IF(ISNUMBER(SEARCH(E$1,raw[[#This Row],[active years]])),1,"")</f>
        <v/>
      </c>
      <c r="F2374" t="str">
        <f>IF(ISNUMBER(SEARCH(F$1,raw[[#This Row],[active years]])),1,"")</f>
        <v/>
      </c>
      <c r="G2374" t="str">
        <f>IF(ISNUMBER(SEARCH(G$1,raw[[#This Row],[active years]])),1,"")</f>
        <v/>
      </c>
      <c r="H2374" t="str">
        <f>IF(ISNUMBER(SEARCH(H$1,raw[[#This Row],[active years]])),1,"")</f>
        <v/>
      </c>
      <c r="I2374" t="str">
        <f>IF(ISNUMBER(SEARCH(I$1,raw[[#This Row],[active years]])),1,"")</f>
        <v/>
      </c>
      <c r="J2374" t="str">
        <f>IF(ISNUMBER(SEARCH(J$1,raw[[#This Row],[active years]])),1,"")</f>
        <v/>
      </c>
      <c r="K2374" t="str">
        <f>IF(ISNUMBER(SEARCH(K$1,raw[[#This Row],[active years]])),1,"")</f>
        <v/>
      </c>
      <c r="L2374" t="str">
        <f>IF(ISNUMBER(SEARCH(L$1,raw[[#This Row],[active years]])),1,"")</f>
        <v/>
      </c>
      <c r="M2374" t="str">
        <f>IF(ISNUMBER(SEARCH(M$1,raw[[#This Row],[active years]])),1,"")</f>
        <v/>
      </c>
      <c r="N2374" t="str">
        <f>IF(ISNUMBER(SEARCH(N$1,raw[[#This Row],[active years]])),1,"")</f>
        <v/>
      </c>
      <c r="O2374" t="str">
        <f>IF(ISNUMBER(SEARCH(O$1,raw[[#This Row],[active years]])),1,"")</f>
        <v/>
      </c>
      <c r="P2374" t="str">
        <f>IF(ISNUMBER(SEARCH(P$1,raw[[#This Row],[active years]])),1,"")</f>
        <v/>
      </c>
      <c r="Q2374" t="str">
        <f>IF(ISNUMBER(SEARCH(Q$1,raw[[#This Row],[active years]])),1,"")</f>
        <v/>
      </c>
      <c r="R2374" t="str">
        <f>IF(ISNUMBER(SEARCH(R$1,raw[[#This Row],[active years]])),1,"")</f>
        <v/>
      </c>
      <c r="S2374" t="str">
        <f>IF(ISNUMBER(SEARCH(S$1,raw[[#This Row],[active years]])),1,"")</f>
        <v/>
      </c>
      <c r="T2374">
        <f>IF(ISNUMBER(SEARCH(T$1,raw[[#This Row],[active years]])),1,"")</f>
        <v>1</v>
      </c>
      <c r="U2374">
        <f>IF(ISNUMBER(SEARCH(U$1,raw[[#This Row],[active years]])),1,"")</f>
        <v>1</v>
      </c>
      <c r="V2374">
        <f>IF(ISNUMBER(SEARCH(V$1,raw[[#This Row],[active years]])),1,"")</f>
        <v>1</v>
      </c>
      <c r="W2374">
        <f>IF(ISNUMBER(SEARCH(W$1,raw[[#This Row],[active years]])),1,"")</f>
        <v>1</v>
      </c>
      <c r="X2374" t="str">
        <f>IF(ISNUMBER(SEARCH(X$1,raw[[#This Row],[active years]])),1,"")</f>
        <v/>
      </c>
      <c r="Y2374" t="str">
        <f>IF(ISNUMBER(SEARCH(Y$1,raw[[#This Row],[active years]])),1,"")</f>
        <v/>
      </c>
      <c r="Z2374" t="str">
        <f>IF(ISNUMBER(SEARCH(Z$1,raw[[#This Row],[active years]])),1,"")</f>
        <v/>
      </c>
      <c r="AA2374" t="str">
        <f>IF(ISNUMBER(SEARCH(AA$1,raw[[#This Row],[active years]])),1,"")</f>
        <v/>
      </c>
    </row>
    <row r="2375" spans="1:27" x14ac:dyDescent="0.45">
      <c r="A2375">
        <f>raw[team]</f>
        <v>2949</v>
      </c>
      <c r="B2375">
        <f>raw[rookie year]</f>
        <v>2009</v>
      </c>
      <c r="C2375" t="str">
        <f>IF(ISNUMBER(SEARCH(C$1,raw[[#This Row],[active years]])),1,"")</f>
        <v/>
      </c>
      <c r="D2375" t="str">
        <f>IF(ISNUMBER(SEARCH(D$1,raw[[#This Row],[active years]])),1,"")</f>
        <v/>
      </c>
      <c r="E2375" t="str">
        <f>IF(ISNUMBER(SEARCH(E$1,raw[[#This Row],[active years]])),1,"")</f>
        <v/>
      </c>
      <c r="F2375" t="str">
        <f>IF(ISNUMBER(SEARCH(F$1,raw[[#This Row],[active years]])),1,"")</f>
        <v/>
      </c>
      <c r="G2375" t="str">
        <f>IF(ISNUMBER(SEARCH(G$1,raw[[#This Row],[active years]])),1,"")</f>
        <v/>
      </c>
      <c r="H2375" t="str">
        <f>IF(ISNUMBER(SEARCH(H$1,raw[[#This Row],[active years]])),1,"")</f>
        <v/>
      </c>
      <c r="I2375" t="str">
        <f>IF(ISNUMBER(SEARCH(I$1,raw[[#This Row],[active years]])),1,"")</f>
        <v/>
      </c>
      <c r="J2375" t="str">
        <f>IF(ISNUMBER(SEARCH(J$1,raw[[#This Row],[active years]])),1,"")</f>
        <v/>
      </c>
      <c r="K2375" t="str">
        <f>IF(ISNUMBER(SEARCH(K$1,raw[[#This Row],[active years]])),1,"")</f>
        <v/>
      </c>
      <c r="L2375" t="str">
        <f>IF(ISNUMBER(SEARCH(L$1,raw[[#This Row],[active years]])),1,"")</f>
        <v/>
      </c>
      <c r="M2375" t="str">
        <f>IF(ISNUMBER(SEARCH(M$1,raw[[#This Row],[active years]])),1,"")</f>
        <v/>
      </c>
      <c r="N2375" t="str">
        <f>IF(ISNUMBER(SEARCH(N$1,raw[[#This Row],[active years]])),1,"")</f>
        <v/>
      </c>
      <c r="O2375" t="str">
        <f>IF(ISNUMBER(SEARCH(O$1,raw[[#This Row],[active years]])),1,"")</f>
        <v/>
      </c>
      <c r="P2375" t="str">
        <f>IF(ISNUMBER(SEARCH(P$1,raw[[#This Row],[active years]])),1,"")</f>
        <v/>
      </c>
      <c r="Q2375" t="str">
        <f>IF(ISNUMBER(SEARCH(Q$1,raw[[#This Row],[active years]])),1,"")</f>
        <v/>
      </c>
      <c r="R2375" t="str">
        <f>IF(ISNUMBER(SEARCH(R$1,raw[[#This Row],[active years]])),1,"")</f>
        <v/>
      </c>
      <c r="S2375" t="str">
        <f>IF(ISNUMBER(SEARCH(S$1,raw[[#This Row],[active years]])),1,"")</f>
        <v/>
      </c>
      <c r="T2375" t="str">
        <f>IF(ISNUMBER(SEARCH(T$1,raw[[#This Row],[active years]])),1,"")</f>
        <v/>
      </c>
      <c r="U2375">
        <f>IF(ISNUMBER(SEARCH(U$1,raw[[#This Row],[active years]])),1,"")</f>
        <v>1</v>
      </c>
      <c r="V2375">
        <f>IF(ISNUMBER(SEARCH(V$1,raw[[#This Row],[active years]])),1,"")</f>
        <v>1</v>
      </c>
      <c r="W2375">
        <f>IF(ISNUMBER(SEARCH(W$1,raw[[#This Row],[active years]])),1,"")</f>
        <v>1</v>
      </c>
      <c r="X2375" t="str">
        <f>IF(ISNUMBER(SEARCH(X$1,raw[[#This Row],[active years]])),1,"")</f>
        <v/>
      </c>
      <c r="Y2375" t="str">
        <f>IF(ISNUMBER(SEARCH(Y$1,raw[[#This Row],[active years]])),1,"")</f>
        <v/>
      </c>
      <c r="Z2375" t="str">
        <f>IF(ISNUMBER(SEARCH(Z$1,raw[[#This Row],[active years]])),1,"")</f>
        <v/>
      </c>
      <c r="AA2375" t="str">
        <f>IF(ISNUMBER(SEARCH(AA$1,raw[[#This Row],[active years]])),1,"")</f>
        <v/>
      </c>
    </row>
    <row r="2376" spans="1:27" x14ac:dyDescent="0.45">
      <c r="A2376">
        <f>raw[team]</f>
        <v>2950</v>
      </c>
      <c r="B2376">
        <f>raw[rookie year]</f>
        <v>2009</v>
      </c>
      <c r="C2376" t="str">
        <f>IF(ISNUMBER(SEARCH(C$1,raw[[#This Row],[active years]])),1,"")</f>
        <v/>
      </c>
      <c r="D2376" t="str">
        <f>IF(ISNUMBER(SEARCH(D$1,raw[[#This Row],[active years]])),1,"")</f>
        <v/>
      </c>
      <c r="E2376" t="str">
        <f>IF(ISNUMBER(SEARCH(E$1,raw[[#This Row],[active years]])),1,"")</f>
        <v/>
      </c>
      <c r="F2376" t="str">
        <f>IF(ISNUMBER(SEARCH(F$1,raw[[#This Row],[active years]])),1,"")</f>
        <v/>
      </c>
      <c r="G2376" t="str">
        <f>IF(ISNUMBER(SEARCH(G$1,raw[[#This Row],[active years]])),1,"")</f>
        <v/>
      </c>
      <c r="H2376" t="str">
        <f>IF(ISNUMBER(SEARCH(H$1,raw[[#This Row],[active years]])),1,"")</f>
        <v/>
      </c>
      <c r="I2376" t="str">
        <f>IF(ISNUMBER(SEARCH(I$1,raw[[#This Row],[active years]])),1,"")</f>
        <v/>
      </c>
      <c r="J2376" t="str">
        <f>IF(ISNUMBER(SEARCH(J$1,raw[[#This Row],[active years]])),1,"")</f>
        <v/>
      </c>
      <c r="K2376" t="str">
        <f>IF(ISNUMBER(SEARCH(K$1,raw[[#This Row],[active years]])),1,"")</f>
        <v/>
      </c>
      <c r="L2376" t="str">
        <f>IF(ISNUMBER(SEARCH(L$1,raw[[#This Row],[active years]])),1,"")</f>
        <v/>
      </c>
      <c r="M2376" t="str">
        <f>IF(ISNUMBER(SEARCH(M$1,raw[[#This Row],[active years]])),1,"")</f>
        <v/>
      </c>
      <c r="N2376" t="str">
        <f>IF(ISNUMBER(SEARCH(N$1,raw[[#This Row],[active years]])),1,"")</f>
        <v/>
      </c>
      <c r="O2376" t="str">
        <f>IF(ISNUMBER(SEARCH(O$1,raw[[#This Row],[active years]])),1,"")</f>
        <v/>
      </c>
      <c r="P2376" t="str">
        <f>IF(ISNUMBER(SEARCH(P$1,raw[[#This Row],[active years]])),1,"")</f>
        <v/>
      </c>
      <c r="Q2376" t="str">
        <f>IF(ISNUMBER(SEARCH(Q$1,raw[[#This Row],[active years]])),1,"")</f>
        <v/>
      </c>
      <c r="R2376" t="str">
        <f>IF(ISNUMBER(SEARCH(R$1,raw[[#This Row],[active years]])),1,"")</f>
        <v/>
      </c>
      <c r="S2376" t="str">
        <f>IF(ISNUMBER(SEARCH(S$1,raw[[#This Row],[active years]])),1,"")</f>
        <v/>
      </c>
      <c r="T2376">
        <f>IF(ISNUMBER(SEARCH(T$1,raw[[#This Row],[active years]])),1,"")</f>
        <v>1</v>
      </c>
      <c r="U2376">
        <f>IF(ISNUMBER(SEARCH(U$1,raw[[#This Row],[active years]])),1,"")</f>
        <v>1</v>
      </c>
      <c r="V2376">
        <f>IF(ISNUMBER(SEARCH(V$1,raw[[#This Row],[active years]])),1,"")</f>
        <v>1</v>
      </c>
      <c r="W2376">
        <f>IF(ISNUMBER(SEARCH(W$1,raw[[#This Row],[active years]])),1,"")</f>
        <v>1</v>
      </c>
      <c r="X2376">
        <f>IF(ISNUMBER(SEARCH(X$1,raw[[#This Row],[active years]])),1,"")</f>
        <v>1</v>
      </c>
      <c r="Y2376">
        <f>IF(ISNUMBER(SEARCH(Y$1,raw[[#This Row],[active years]])),1,"")</f>
        <v>1</v>
      </c>
      <c r="Z2376">
        <f>IF(ISNUMBER(SEARCH(Z$1,raw[[#This Row],[active years]])),1,"")</f>
        <v>1</v>
      </c>
      <c r="AA2376">
        <f>IF(ISNUMBER(SEARCH(AA$1,raw[[#This Row],[active years]])),1,"")</f>
        <v>1</v>
      </c>
    </row>
    <row r="2377" spans="1:27" x14ac:dyDescent="0.45">
      <c r="A2377">
        <f>raw[team]</f>
        <v>2951</v>
      </c>
      <c r="B2377">
        <f>raw[rookie year]</f>
        <v>2009</v>
      </c>
      <c r="C2377" t="str">
        <f>IF(ISNUMBER(SEARCH(C$1,raw[[#This Row],[active years]])),1,"")</f>
        <v/>
      </c>
      <c r="D2377" t="str">
        <f>IF(ISNUMBER(SEARCH(D$1,raw[[#This Row],[active years]])),1,"")</f>
        <v/>
      </c>
      <c r="E2377" t="str">
        <f>IF(ISNUMBER(SEARCH(E$1,raw[[#This Row],[active years]])),1,"")</f>
        <v/>
      </c>
      <c r="F2377" t="str">
        <f>IF(ISNUMBER(SEARCH(F$1,raw[[#This Row],[active years]])),1,"")</f>
        <v/>
      </c>
      <c r="G2377" t="str">
        <f>IF(ISNUMBER(SEARCH(G$1,raw[[#This Row],[active years]])),1,"")</f>
        <v/>
      </c>
      <c r="H2377" t="str">
        <f>IF(ISNUMBER(SEARCH(H$1,raw[[#This Row],[active years]])),1,"")</f>
        <v/>
      </c>
      <c r="I2377" t="str">
        <f>IF(ISNUMBER(SEARCH(I$1,raw[[#This Row],[active years]])),1,"")</f>
        <v/>
      </c>
      <c r="J2377" t="str">
        <f>IF(ISNUMBER(SEARCH(J$1,raw[[#This Row],[active years]])),1,"")</f>
        <v/>
      </c>
      <c r="K2377" t="str">
        <f>IF(ISNUMBER(SEARCH(K$1,raw[[#This Row],[active years]])),1,"")</f>
        <v/>
      </c>
      <c r="L2377" t="str">
        <f>IF(ISNUMBER(SEARCH(L$1,raw[[#This Row],[active years]])),1,"")</f>
        <v/>
      </c>
      <c r="M2377" t="str">
        <f>IF(ISNUMBER(SEARCH(M$1,raw[[#This Row],[active years]])),1,"")</f>
        <v/>
      </c>
      <c r="N2377" t="str">
        <f>IF(ISNUMBER(SEARCH(N$1,raw[[#This Row],[active years]])),1,"")</f>
        <v/>
      </c>
      <c r="O2377" t="str">
        <f>IF(ISNUMBER(SEARCH(O$1,raw[[#This Row],[active years]])),1,"")</f>
        <v/>
      </c>
      <c r="P2377" t="str">
        <f>IF(ISNUMBER(SEARCH(P$1,raw[[#This Row],[active years]])),1,"")</f>
        <v/>
      </c>
      <c r="Q2377" t="str">
        <f>IF(ISNUMBER(SEARCH(Q$1,raw[[#This Row],[active years]])),1,"")</f>
        <v/>
      </c>
      <c r="R2377" t="str">
        <f>IF(ISNUMBER(SEARCH(R$1,raw[[#This Row],[active years]])),1,"")</f>
        <v/>
      </c>
      <c r="S2377" t="str">
        <f>IF(ISNUMBER(SEARCH(S$1,raw[[#This Row],[active years]])),1,"")</f>
        <v/>
      </c>
      <c r="T2377">
        <f>IF(ISNUMBER(SEARCH(T$1,raw[[#This Row],[active years]])),1,"")</f>
        <v>1</v>
      </c>
      <c r="U2377">
        <f>IF(ISNUMBER(SEARCH(U$1,raw[[#This Row],[active years]])),1,"")</f>
        <v>1</v>
      </c>
      <c r="V2377" t="str">
        <f>IF(ISNUMBER(SEARCH(V$1,raw[[#This Row],[active years]])),1,"")</f>
        <v/>
      </c>
      <c r="W2377" t="str">
        <f>IF(ISNUMBER(SEARCH(W$1,raw[[#This Row],[active years]])),1,"")</f>
        <v/>
      </c>
      <c r="X2377" t="str">
        <f>IF(ISNUMBER(SEARCH(X$1,raw[[#This Row],[active years]])),1,"")</f>
        <v/>
      </c>
      <c r="Y2377" t="str">
        <f>IF(ISNUMBER(SEARCH(Y$1,raw[[#This Row],[active years]])),1,"")</f>
        <v/>
      </c>
      <c r="Z2377" t="str">
        <f>IF(ISNUMBER(SEARCH(Z$1,raw[[#This Row],[active years]])),1,"")</f>
        <v/>
      </c>
      <c r="AA2377" t="str">
        <f>IF(ISNUMBER(SEARCH(AA$1,raw[[#This Row],[active years]])),1,"")</f>
        <v/>
      </c>
    </row>
    <row r="2378" spans="1:27" x14ac:dyDescent="0.45">
      <c r="A2378">
        <f>raw[team]</f>
        <v>2952</v>
      </c>
      <c r="B2378">
        <f>raw[rookie year]</f>
        <v>2009</v>
      </c>
      <c r="C2378" t="str">
        <f>IF(ISNUMBER(SEARCH(C$1,raw[[#This Row],[active years]])),1,"")</f>
        <v/>
      </c>
      <c r="D2378" t="str">
        <f>IF(ISNUMBER(SEARCH(D$1,raw[[#This Row],[active years]])),1,"")</f>
        <v/>
      </c>
      <c r="E2378" t="str">
        <f>IF(ISNUMBER(SEARCH(E$1,raw[[#This Row],[active years]])),1,"")</f>
        <v/>
      </c>
      <c r="F2378" t="str">
        <f>IF(ISNUMBER(SEARCH(F$1,raw[[#This Row],[active years]])),1,"")</f>
        <v/>
      </c>
      <c r="G2378" t="str">
        <f>IF(ISNUMBER(SEARCH(G$1,raw[[#This Row],[active years]])),1,"")</f>
        <v/>
      </c>
      <c r="H2378" t="str">
        <f>IF(ISNUMBER(SEARCH(H$1,raw[[#This Row],[active years]])),1,"")</f>
        <v/>
      </c>
      <c r="I2378" t="str">
        <f>IF(ISNUMBER(SEARCH(I$1,raw[[#This Row],[active years]])),1,"")</f>
        <v/>
      </c>
      <c r="J2378" t="str">
        <f>IF(ISNUMBER(SEARCH(J$1,raw[[#This Row],[active years]])),1,"")</f>
        <v/>
      </c>
      <c r="K2378" t="str">
        <f>IF(ISNUMBER(SEARCH(K$1,raw[[#This Row],[active years]])),1,"")</f>
        <v/>
      </c>
      <c r="L2378" t="str">
        <f>IF(ISNUMBER(SEARCH(L$1,raw[[#This Row],[active years]])),1,"")</f>
        <v/>
      </c>
      <c r="M2378" t="str">
        <f>IF(ISNUMBER(SEARCH(M$1,raw[[#This Row],[active years]])),1,"")</f>
        <v/>
      </c>
      <c r="N2378" t="str">
        <f>IF(ISNUMBER(SEARCH(N$1,raw[[#This Row],[active years]])),1,"")</f>
        <v/>
      </c>
      <c r="O2378" t="str">
        <f>IF(ISNUMBER(SEARCH(O$1,raw[[#This Row],[active years]])),1,"")</f>
        <v/>
      </c>
      <c r="P2378" t="str">
        <f>IF(ISNUMBER(SEARCH(P$1,raw[[#This Row],[active years]])),1,"")</f>
        <v/>
      </c>
      <c r="Q2378" t="str">
        <f>IF(ISNUMBER(SEARCH(Q$1,raw[[#This Row],[active years]])),1,"")</f>
        <v/>
      </c>
      <c r="R2378" t="str">
        <f>IF(ISNUMBER(SEARCH(R$1,raw[[#This Row],[active years]])),1,"")</f>
        <v/>
      </c>
      <c r="S2378" t="str">
        <f>IF(ISNUMBER(SEARCH(S$1,raw[[#This Row],[active years]])),1,"")</f>
        <v/>
      </c>
      <c r="T2378">
        <f>IF(ISNUMBER(SEARCH(T$1,raw[[#This Row],[active years]])),1,"")</f>
        <v>1</v>
      </c>
      <c r="U2378">
        <f>IF(ISNUMBER(SEARCH(U$1,raw[[#This Row],[active years]])),1,"")</f>
        <v>1</v>
      </c>
      <c r="V2378">
        <f>IF(ISNUMBER(SEARCH(V$1,raw[[#This Row],[active years]])),1,"")</f>
        <v>1</v>
      </c>
      <c r="W2378">
        <f>IF(ISNUMBER(SEARCH(W$1,raw[[#This Row],[active years]])),1,"")</f>
        <v>1</v>
      </c>
      <c r="X2378" t="str">
        <f>IF(ISNUMBER(SEARCH(X$1,raw[[#This Row],[active years]])),1,"")</f>
        <v/>
      </c>
      <c r="Y2378">
        <f>IF(ISNUMBER(SEARCH(Y$1,raw[[#This Row],[active years]])),1,"")</f>
        <v>1</v>
      </c>
      <c r="Z2378" t="str">
        <f>IF(ISNUMBER(SEARCH(Z$1,raw[[#This Row],[active years]])),1,"")</f>
        <v/>
      </c>
      <c r="AA2378" t="str">
        <f>IF(ISNUMBER(SEARCH(AA$1,raw[[#This Row],[active years]])),1,"")</f>
        <v/>
      </c>
    </row>
    <row r="2379" spans="1:27" x14ac:dyDescent="0.45">
      <c r="A2379">
        <f>raw[team]</f>
        <v>2953</v>
      </c>
      <c r="B2379">
        <f>raw[rookie year]</f>
        <v>2009</v>
      </c>
      <c r="C2379" t="str">
        <f>IF(ISNUMBER(SEARCH(C$1,raw[[#This Row],[active years]])),1,"")</f>
        <v/>
      </c>
      <c r="D2379" t="str">
        <f>IF(ISNUMBER(SEARCH(D$1,raw[[#This Row],[active years]])),1,"")</f>
        <v/>
      </c>
      <c r="E2379" t="str">
        <f>IF(ISNUMBER(SEARCH(E$1,raw[[#This Row],[active years]])),1,"")</f>
        <v/>
      </c>
      <c r="F2379" t="str">
        <f>IF(ISNUMBER(SEARCH(F$1,raw[[#This Row],[active years]])),1,"")</f>
        <v/>
      </c>
      <c r="G2379" t="str">
        <f>IF(ISNUMBER(SEARCH(G$1,raw[[#This Row],[active years]])),1,"")</f>
        <v/>
      </c>
      <c r="H2379" t="str">
        <f>IF(ISNUMBER(SEARCH(H$1,raw[[#This Row],[active years]])),1,"")</f>
        <v/>
      </c>
      <c r="I2379" t="str">
        <f>IF(ISNUMBER(SEARCH(I$1,raw[[#This Row],[active years]])),1,"")</f>
        <v/>
      </c>
      <c r="J2379" t="str">
        <f>IF(ISNUMBER(SEARCH(J$1,raw[[#This Row],[active years]])),1,"")</f>
        <v/>
      </c>
      <c r="K2379" t="str">
        <f>IF(ISNUMBER(SEARCH(K$1,raw[[#This Row],[active years]])),1,"")</f>
        <v/>
      </c>
      <c r="L2379" t="str">
        <f>IF(ISNUMBER(SEARCH(L$1,raw[[#This Row],[active years]])),1,"")</f>
        <v/>
      </c>
      <c r="M2379" t="str">
        <f>IF(ISNUMBER(SEARCH(M$1,raw[[#This Row],[active years]])),1,"")</f>
        <v/>
      </c>
      <c r="N2379" t="str">
        <f>IF(ISNUMBER(SEARCH(N$1,raw[[#This Row],[active years]])),1,"")</f>
        <v/>
      </c>
      <c r="O2379" t="str">
        <f>IF(ISNUMBER(SEARCH(O$1,raw[[#This Row],[active years]])),1,"")</f>
        <v/>
      </c>
      <c r="P2379" t="str">
        <f>IF(ISNUMBER(SEARCH(P$1,raw[[#This Row],[active years]])),1,"")</f>
        <v/>
      </c>
      <c r="Q2379" t="str">
        <f>IF(ISNUMBER(SEARCH(Q$1,raw[[#This Row],[active years]])),1,"")</f>
        <v/>
      </c>
      <c r="R2379" t="str">
        <f>IF(ISNUMBER(SEARCH(R$1,raw[[#This Row],[active years]])),1,"")</f>
        <v/>
      </c>
      <c r="S2379" t="str">
        <f>IF(ISNUMBER(SEARCH(S$1,raw[[#This Row],[active years]])),1,"")</f>
        <v/>
      </c>
      <c r="T2379">
        <f>IF(ISNUMBER(SEARCH(T$1,raw[[#This Row],[active years]])),1,"")</f>
        <v>1</v>
      </c>
      <c r="U2379">
        <f>IF(ISNUMBER(SEARCH(U$1,raw[[#This Row],[active years]])),1,"")</f>
        <v>1</v>
      </c>
      <c r="V2379">
        <f>IF(ISNUMBER(SEARCH(V$1,raw[[#This Row],[active years]])),1,"")</f>
        <v>1</v>
      </c>
      <c r="W2379" t="str">
        <f>IF(ISNUMBER(SEARCH(W$1,raw[[#This Row],[active years]])),1,"")</f>
        <v/>
      </c>
      <c r="X2379" t="str">
        <f>IF(ISNUMBER(SEARCH(X$1,raw[[#This Row],[active years]])),1,"")</f>
        <v/>
      </c>
      <c r="Y2379" t="str">
        <f>IF(ISNUMBER(SEARCH(Y$1,raw[[#This Row],[active years]])),1,"")</f>
        <v/>
      </c>
      <c r="Z2379" t="str">
        <f>IF(ISNUMBER(SEARCH(Z$1,raw[[#This Row],[active years]])),1,"")</f>
        <v/>
      </c>
      <c r="AA2379" t="str">
        <f>IF(ISNUMBER(SEARCH(AA$1,raw[[#This Row],[active years]])),1,"")</f>
        <v/>
      </c>
    </row>
    <row r="2380" spans="1:27" x14ac:dyDescent="0.45">
      <c r="A2380">
        <f>raw[team]</f>
        <v>2956</v>
      </c>
      <c r="B2380">
        <f>raw[rookie year]</f>
        <v>2009</v>
      </c>
      <c r="C2380" t="str">
        <f>IF(ISNUMBER(SEARCH(C$1,raw[[#This Row],[active years]])),1,"")</f>
        <v/>
      </c>
      <c r="D2380" t="str">
        <f>IF(ISNUMBER(SEARCH(D$1,raw[[#This Row],[active years]])),1,"")</f>
        <v/>
      </c>
      <c r="E2380" t="str">
        <f>IF(ISNUMBER(SEARCH(E$1,raw[[#This Row],[active years]])),1,"")</f>
        <v/>
      </c>
      <c r="F2380" t="str">
        <f>IF(ISNUMBER(SEARCH(F$1,raw[[#This Row],[active years]])),1,"")</f>
        <v/>
      </c>
      <c r="G2380" t="str">
        <f>IF(ISNUMBER(SEARCH(G$1,raw[[#This Row],[active years]])),1,"")</f>
        <v/>
      </c>
      <c r="H2380" t="str">
        <f>IF(ISNUMBER(SEARCH(H$1,raw[[#This Row],[active years]])),1,"")</f>
        <v/>
      </c>
      <c r="I2380" t="str">
        <f>IF(ISNUMBER(SEARCH(I$1,raw[[#This Row],[active years]])),1,"")</f>
        <v/>
      </c>
      <c r="J2380" t="str">
        <f>IF(ISNUMBER(SEARCH(J$1,raw[[#This Row],[active years]])),1,"")</f>
        <v/>
      </c>
      <c r="K2380" t="str">
        <f>IF(ISNUMBER(SEARCH(K$1,raw[[#This Row],[active years]])),1,"")</f>
        <v/>
      </c>
      <c r="L2380" t="str">
        <f>IF(ISNUMBER(SEARCH(L$1,raw[[#This Row],[active years]])),1,"")</f>
        <v/>
      </c>
      <c r="M2380" t="str">
        <f>IF(ISNUMBER(SEARCH(M$1,raw[[#This Row],[active years]])),1,"")</f>
        <v/>
      </c>
      <c r="N2380" t="str">
        <f>IF(ISNUMBER(SEARCH(N$1,raw[[#This Row],[active years]])),1,"")</f>
        <v/>
      </c>
      <c r="O2380" t="str">
        <f>IF(ISNUMBER(SEARCH(O$1,raw[[#This Row],[active years]])),1,"")</f>
        <v/>
      </c>
      <c r="P2380" t="str">
        <f>IF(ISNUMBER(SEARCH(P$1,raw[[#This Row],[active years]])),1,"")</f>
        <v/>
      </c>
      <c r="Q2380" t="str">
        <f>IF(ISNUMBER(SEARCH(Q$1,raw[[#This Row],[active years]])),1,"")</f>
        <v/>
      </c>
      <c r="R2380" t="str">
        <f>IF(ISNUMBER(SEARCH(R$1,raw[[#This Row],[active years]])),1,"")</f>
        <v/>
      </c>
      <c r="S2380" t="str">
        <f>IF(ISNUMBER(SEARCH(S$1,raw[[#This Row],[active years]])),1,"")</f>
        <v/>
      </c>
      <c r="T2380">
        <f>IF(ISNUMBER(SEARCH(T$1,raw[[#This Row],[active years]])),1,"")</f>
        <v>1</v>
      </c>
      <c r="U2380">
        <f>IF(ISNUMBER(SEARCH(U$1,raw[[#This Row],[active years]])),1,"")</f>
        <v>1</v>
      </c>
      <c r="V2380">
        <f>IF(ISNUMBER(SEARCH(V$1,raw[[#This Row],[active years]])),1,"")</f>
        <v>1</v>
      </c>
      <c r="W2380" t="str">
        <f>IF(ISNUMBER(SEARCH(W$1,raw[[#This Row],[active years]])),1,"")</f>
        <v/>
      </c>
      <c r="X2380" t="str">
        <f>IF(ISNUMBER(SEARCH(X$1,raw[[#This Row],[active years]])),1,"")</f>
        <v/>
      </c>
      <c r="Y2380" t="str">
        <f>IF(ISNUMBER(SEARCH(Y$1,raw[[#This Row],[active years]])),1,"")</f>
        <v/>
      </c>
      <c r="Z2380" t="str">
        <f>IF(ISNUMBER(SEARCH(Z$1,raw[[#This Row],[active years]])),1,"")</f>
        <v/>
      </c>
      <c r="AA2380" t="str">
        <f>IF(ISNUMBER(SEARCH(AA$1,raw[[#This Row],[active years]])),1,"")</f>
        <v/>
      </c>
    </row>
    <row r="2381" spans="1:27" x14ac:dyDescent="0.45">
      <c r="A2381">
        <f>raw[team]</f>
        <v>2957</v>
      </c>
      <c r="B2381">
        <f>raw[rookie year]</f>
        <v>2009</v>
      </c>
      <c r="C2381" t="str">
        <f>IF(ISNUMBER(SEARCH(C$1,raw[[#This Row],[active years]])),1,"")</f>
        <v/>
      </c>
      <c r="D2381" t="str">
        <f>IF(ISNUMBER(SEARCH(D$1,raw[[#This Row],[active years]])),1,"")</f>
        <v/>
      </c>
      <c r="E2381" t="str">
        <f>IF(ISNUMBER(SEARCH(E$1,raw[[#This Row],[active years]])),1,"")</f>
        <v/>
      </c>
      <c r="F2381" t="str">
        <f>IF(ISNUMBER(SEARCH(F$1,raw[[#This Row],[active years]])),1,"")</f>
        <v/>
      </c>
      <c r="G2381" t="str">
        <f>IF(ISNUMBER(SEARCH(G$1,raw[[#This Row],[active years]])),1,"")</f>
        <v/>
      </c>
      <c r="H2381" t="str">
        <f>IF(ISNUMBER(SEARCH(H$1,raw[[#This Row],[active years]])),1,"")</f>
        <v/>
      </c>
      <c r="I2381" t="str">
        <f>IF(ISNUMBER(SEARCH(I$1,raw[[#This Row],[active years]])),1,"")</f>
        <v/>
      </c>
      <c r="J2381" t="str">
        <f>IF(ISNUMBER(SEARCH(J$1,raw[[#This Row],[active years]])),1,"")</f>
        <v/>
      </c>
      <c r="K2381" t="str">
        <f>IF(ISNUMBER(SEARCH(K$1,raw[[#This Row],[active years]])),1,"")</f>
        <v/>
      </c>
      <c r="L2381" t="str">
        <f>IF(ISNUMBER(SEARCH(L$1,raw[[#This Row],[active years]])),1,"")</f>
        <v/>
      </c>
      <c r="M2381" t="str">
        <f>IF(ISNUMBER(SEARCH(M$1,raw[[#This Row],[active years]])),1,"")</f>
        <v/>
      </c>
      <c r="N2381" t="str">
        <f>IF(ISNUMBER(SEARCH(N$1,raw[[#This Row],[active years]])),1,"")</f>
        <v/>
      </c>
      <c r="O2381" t="str">
        <f>IF(ISNUMBER(SEARCH(O$1,raw[[#This Row],[active years]])),1,"")</f>
        <v/>
      </c>
      <c r="P2381" t="str">
        <f>IF(ISNUMBER(SEARCH(P$1,raw[[#This Row],[active years]])),1,"")</f>
        <v/>
      </c>
      <c r="Q2381" t="str">
        <f>IF(ISNUMBER(SEARCH(Q$1,raw[[#This Row],[active years]])),1,"")</f>
        <v/>
      </c>
      <c r="R2381" t="str">
        <f>IF(ISNUMBER(SEARCH(R$1,raw[[#This Row],[active years]])),1,"")</f>
        <v/>
      </c>
      <c r="S2381" t="str">
        <f>IF(ISNUMBER(SEARCH(S$1,raw[[#This Row],[active years]])),1,"")</f>
        <v/>
      </c>
      <c r="T2381">
        <f>IF(ISNUMBER(SEARCH(T$1,raw[[#This Row],[active years]])),1,"")</f>
        <v>1</v>
      </c>
      <c r="U2381">
        <f>IF(ISNUMBER(SEARCH(U$1,raw[[#This Row],[active years]])),1,"")</f>
        <v>1</v>
      </c>
      <c r="V2381">
        <f>IF(ISNUMBER(SEARCH(V$1,raw[[#This Row],[active years]])),1,"")</f>
        <v>1</v>
      </c>
      <c r="W2381">
        <f>IF(ISNUMBER(SEARCH(W$1,raw[[#This Row],[active years]])),1,"")</f>
        <v>1</v>
      </c>
      <c r="X2381">
        <f>IF(ISNUMBER(SEARCH(X$1,raw[[#This Row],[active years]])),1,"")</f>
        <v>1</v>
      </c>
      <c r="Y2381">
        <f>IF(ISNUMBER(SEARCH(Y$1,raw[[#This Row],[active years]])),1,"")</f>
        <v>1</v>
      </c>
      <c r="Z2381">
        <f>IF(ISNUMBER(SEARCH(Z$1,raw[[#This Row],[active years]])),1,"")</f>
        <v>1</v>
      </c>
      <c r="AA2381">
        <f>IF(ISNUMBER(SEARCH(AA$1,raw[[#This Row],[active years]])),1,"")</f>
        <v>1</v>
      </c>
    </row>
    <row r="2382" spans="1:27" x14ac:dyDescent="0.45">
      <c r="A2382">
        <f>raw[team]</f>
        <v>2958</v>
      </c>
      <c r="B2382">
        <f>raw[rookie year]</f>
        <v>2009</v>
      </c>
      <c r="C2382" t="str">
        <f>IF(ISNUMBER(SEARCH(C$1,raw[[#This Row],[active years]])),1,"")</f>
        <v/>
      </c>
      <c r="D2382" t="str">
        <f>IF(ISNUMBER(SEARCH(D$1,raw[[#This Row],[active years]])),1,"")</f>
        <v/>
      </c>
      <c r="E2382" t="str">
        <f>IF(ISNUMBER(SEARCH(E$1,raw[[#This Row],[active years]])),1,"")</f>
        <v/>
      </c>
      <c r="F2382" t="str">
        <f>IF(ISNUMBER(SEARCH(F$1,raw[[#This Row],[active years]])),1,"")</f>
        <v/>
      </c>
      <c r="G2382" t="str">
        <f>IF(ISNUMBER(SEARCH(G$1,raw[[#This Row],[active years]])),1,"")</f>
        <v/>
      </c>
      <c r="H2382" t="str">
        <f>IF(ISNUMBER(SEARCH(H$1,raw[[#This Row],[active years]])),1,"")</f>
        <v/>
      </c>
      <c r="I2382" t="str">
        <f>IF(ISNUMBER(SEARCH(I$1,raw[[#This Row],[active years]])),1,"")</f>
        <v/>
      </c>
      <c r="J2382" t="str">
        <f>IF(ISNUMBER(SEARCH(J$1,raw[[#This Row],[active years]])),1,"")</f>
        <v/>
      </c>
      <c r="K2382" t="str">
        <f>IF(ISNUMBER(SEARCH(K$1,raw[[#This Row],[active years]])),1,"")</f>
        <v/>
      </c>
      <c r="L2382" t="str">
        <f>IF(ISNUMBER(SEARCH(L$1,raw[[#This Row],[active years]])),1,"")</f>
        <v/>
      </c>
      <c r="M2382" t="str">
        <f>IF(ISNUMBER(SEARCH(M$1,raw[[#This Row],[active years]])),1,"")</f>
        <v/>
      </c>
      <c r="N2382" t="str">
        <f>IF(ISNUMBER(SEARCH(N$1,raw[[#This Row],[active years]])),1,"")</f>
        <v/>
      </c>
      <c r="O2382" t="str">
        <f>IF(ISNUMBER(SEARCH(O$1,raw[[#This Row],[active years]])),1,"")</f>
        <v/>
      </c>
      <c r="P2382" t="str">
        <f>IF(ISNUMBER(SEARCH(P$1,raw[[#This Row],[active years]])),1,"")</f>
        <v/>
      </c>
      <c r="Q2382" t="str">
        <f>IF(ISNUMBER(SEARCH(Q$1,raw[[#This Row],[active years]])),1,"")</f>
        <v/>
      </c>
      <c r="R2382" t="str">
        <f>IF(ISNUMBER(SEARCH(R$1,raw[[#This Row],[active years]])),1,"")</f>
        <v/>
      </c>
      <c r="S2382" t="str">
        <f>IF(ISNUMBER(SEARCH(S$1,raw[[#This Row],[active years]])),1,"")</f>
        <v/>
      </c>
      <c r="T2382">
        <f>IF(ISNUMBER(SEARCH(T$1,raw[[#This Row],[active years]])),1,"")</f>
        <v>1</v>
      </c>
      <c r="U2382" t="str">
        <f>IF(ISNUMBER(SEARCH(U$1,raw[[#This Row],[active years]])),1,"")</f>
        <v/>
      </c>
      <c r="V2382" t="str">
        <f>IF(ISNUMBER(SEARCH(V$1,raw[[#This Row],[active years]])),1,"")</f>
        <v/>
      </c>
      <c r="W2382" t="str">
        <f>IF(ISNUMBER(SEARCH(W$1,raw[[#This Row],[active years]])),1,"")</f>
        <v/>
      </c>
      <c r="X2382" t="str">
        <f>IF(ISNUMBER(SEARCH(X$1,raw[[#This Row],[active years]])),1,"")</f>
        <v/>
      </c>
      <c r="Y2382" t="str">
        <f>IF(ISNUMBER(SEARCH(Y$1,raw[[#This Row],[active years]])),1,"")</f>
        <v/>
      </c>
      <c r="Z2382" t="str">
        <f>IF(ISNUMBER(SEARCH(Z$1,raw[[#This Row],[active years]])),1,"")</f>
        <v/>
      </c>
      <c r="AA2382" t="str">
        <f>IF(ISNUMBER(SEARCH(AA$1,raw[[#This Row],[active years]])),1,"")</f>
        <v/>
      </c>
    </row>
    <row r="2383" spans="1:27" x14ac:dyDescent="0.45">
      <c r="A2383">
        <f>raw[team]</f>
        <v>2959</v>
      </c>
      <c r="B2383">
        <f>raw[rookie year]</f>
        <v>2009</v>
      </c>
      <c r="C2383" t="str">
        <f>IF(ISNUMBER(SEARCH(C$1,raw[[#This Row],[active years]])),1,"")</f>
        <v/>
      </c>
      <c r="D2383" t="str">
        <f>IF(ISNUMBER(SEARCH(D$1,raw[[#This Row],[active years]])),1,"")</f>
        <v/>
      </c>
      <c r="E2383" t="str">
        <f>IF(ISNUMBER(SEARCH(E$1,raw[[#This Row],[active years]])),1,"")</f>
        <v/>
      </c>
      <c r="F2383" t="str">
        <f>IF(ISNUMBER(SEARCH(F$1,raw[[#This Row],[active years]])),1,"")</f>
        <v/>
      </c>
      <c r="G2383" t="str">
        <f>IF(ISNUMBER(SEARCH(G$1,raw[[#This Row],[active years]])),1,"")</f>
        <v/>
      </c>
      <c r="H2383" t="str">
        <f>IF(ISNUMBER(SEARCH(H$1,raw[[#This Row],[active years]])),1,"")</f>
        <v/>
      </c>
      <c r="I2383" t="str">
        <f>IF(ISNUMBER(SEARCH(I$1,raw[[#This Row],[active years]])),1,"")</f>
        <v/>
      </c>
      <c r="J2383" t="str">
        <f>IF(ISNUMBER(SEARCH(J$1,raw[[#This Row],[active years]])),1,"")</f>
        <v/>
      </c>
      <c r="K2383" t="str">
        <f>IF(ISNUMBER(SEARCH(K$1,raw[[#This Row],[active years]])),1,"")</f>
        <v/>
      </c>
      <c r="L2383" t="str">
        <f>IF(ISNUMBER(SEARCH(L$1,raw[[#This Row],[active years]])),1,"")</f>
        <v/>
      </c>
      <c r="M2383" t="str">
        <f>IF(ISNUMBER(SEARCH(M$1,raw[[#This Row],[active years]])),1,"")</f>
        <v/>
      </c>
      <c r="N2383" t="str">
        <f>IF(ISNUMBER(SEARCH(N$1,raw[[#This Row],[active years]])),1,"")</f>
        <v/>
      </c>
      <c r="O2383" t="str">
        <f>IF(ISNUMBER(SEARCH(O$1,raw[[#This Row],[active years]])),1,"")</f>
        <v/>
      </c>
      <c r="P2383" t="str">
        <f>IF(ISNUMBER(SEARCH(P$1,raw[[#This Row],[active years]])),1,"")</f>
        <v/>
      </c>
      <c r="Q2383" t="str">
        <f>IF(ISNUMBER(SEARCH(Q$1,raw[[#This Row],[active years]])),1,"")</f>
        <v/>
      </c>
      <c r="R2383" t="str">
        <f>IF(ISNUMBER(SEARCH(R$1,raw[[#This Row],[active years]])),1,"")</f>
        <v/>
      </c>
      <c r="S2383" t="str">
        <f>IF(ISNUMBER(SEARCH(S$1,raw[[#This Row],[active years]])),1,"")</f>
        <v/>
      </c>
      <c r="T2383">
        <f>IF(ISNUMBER(SEARCH(T$1,raw[[#This Row],[active years]])),1,"")</f>
        <v>1</v>
      </c>
      <c r="U2383">
        <f>IF(ISNUMBER(SEARCH(U$1,raw[[#This Row],[active years]])),1,"")</f>
        <v>1</v>
      </c>
      <c r="V2383">
        <f>IF(ISNUMBER(SEARCH(V$1,raw[[#This Row],[active years]])),1,"")</f>
        <v>1</v>
      </c>
      <c r="W2383">
        <f>IF(ISNUMBER(SEARCH(W$1,raw[[#This Row],[active years]])),1,"")</f>
        <v>1</v>
      </c>
      <c r="X2383">
        <f>IF(ISNUMBER(SEARCH(X$1,raw[[#This Row],[active years]])),1,"")</f>
        <v>1</v>
      </c>
      <c r="Y2383">
        <f>IF(ISNUMBER(SEARCH(Y$1,raw[[#This Row],[active years]])),1,"")</f>
        <v>1</v>
      </c>
      <c r="Z2383">
        <f>IF(ISNUMBER(SEARCH(Z$1,raw[[#This Row],[active years]])),1,"")</f>
        <v>1</v>
      </c>
      <c r="AA2383">
        <f>IF(ISNUMBER(SEARCH(AA$1,raw[[#This Row],[active years]])),1,"")</f>
        <v>1</v>
      </c>
    </row>
    <row r="2384" spans="1:27" x14ac:dyDescent="0.45">
      <c r="A2384">
        <f>raw[team]</f>
        <v>2960</v>
      </c>
      <c r="B2384">
        <f>raw[rookie year]</f>
        <v>2009</v>
      </c>
      <c r="C2384" t="str">
        <f>IF(ISNUMBER(SEARCH(C$1,raw[[#This Row],[active years]])),1,"")</f>
        <v/>
      </c>
      <c r="D2384" t="str">
        <f>IF(ISNUMBER(SEARCH(D$1,raw[[#This Row],[active years]])),1,"")</f>
        <v/>
      </c>
      <c r="E2384" t="str">
        <f>IF(ISNUMBER(SEARCH(E$1,raw[[#This Row],[active years]])),1,"")</f>
        <v/>
      </c>
      <c r="F2384" t="str">
        <f>IF(ISNUMBER(SEARCH(F$1,raw[[#This Row],[active years]])),1,"")</f>
        <v/>
      </c>
      <c r="G2384" t="str">
        <f>IF(ISNUMBER(SEARCH(G$1,raw[[#This Row],[active years]])),1,"")</f>
        <v/>
      </c>
      <c r="H2384" t="str">
        <f>IF(ISNUMBER(SEARCH(H$1,raw[[#This Row],[active years]])),1,"")</f>
        <v/>
      </c>
      <c r="I2384" t="str">
        <f>IF(ISNUMBER(SEARCH(I$1,raw[[#This Row],[active years]])),1,"")</f>
        <v/>
      </c>
      <c r="J2384" t="str">
        <f>IF(ISNUMBER(SEARCH(J$1,raw[[#This Row],[active years]])),1,"")</f>
        <v/>
      </c>
      <c r="K2384" t="str">
        <f>IF(ISNUMBER(SEARCH(K$1,raw[[#This Row],[active years]])),1,"")</f>
        <v/>
      </c>
      <c r="L2384" t="str">
        <f>IF(ISNUMBER(SEARCH(L$1,raw[[#This Row],[active years]])),1,"")</f>
        <v/>
      </c>
      <c r="M2384" t="str">
        <f>IF(ISNUMBER(SEARCH(M$1,raw[[#This Row],[active years]])),1,"")</f>
        <v/>
      </c>
      <c r="N2384" t="str">
        <f>IF(ISNUMBER(SEARCH(N$1,raw[[#This Row],[active years]])),1,"")</f>
        <v/>
      </c>
      <c r="O2384" t="str">
        <f>IF(ISNUMBER(SEARCH(O$1,raw[[#This Row],[active years]])),1,"")</f>
        <v/>
      </c>
      <c r="P2384" t="str">
        <f>IF(ISNUMBER(SEARCH(P$1,raw[[#This Row],[active years]])),1,"")</f>
        <v/>
      </c>
      <c r="Q2384" t="str">
        <f>IF(ISNUMBER(SEARCH(Q$1,raw[[#This Row],[active years]])),1,"")</f>
        <v/>
      </c>
      <c r="R2384" t="str">
        <f>IF(ISNUMBER(SEARCH(R$1,raw[[#This Row],[active years]])),1,"")</f>
        <v/>
      </c>
      <c r="S2384" t="str">
        <f>IF(ISNUMBER(SEARCH(S$1,raw[[#This Row],[active years]])),1,"")</f>
        <v/>
      </c>
      <c r="T2384">
        <f>IF(ISNUMBER(SEARCH(T$1,raw[[#This Row],[active years]])),1,"")</f>
        <v>1</v>
      </c>
      <c r="U2384">
        <f>IF(ISNUMBER(SEARCH(U$1,raw[[#This Row],[active years]])),1,"")</f>
        <v>1</v>
      </c>
      <c r="V2384">
        <f>IF(ISNUMBER(SEARCH(V$1,raw[[#This Row],[active years]])),1,"")</f>
        <v>1</v>
      </c>
      <c r="W2384">
        <f>IF(ISNUMBER(SEARCH(W$1,raw[[#This Row],[active years]])),1,"")</f>
        <v>1</v>
      </c>
      <c r="X2384">
        <f>IF(ISNUMBER(SEARCH(X$1,raw[[#This Row],[active years]])),1,"")</f>
        <v>1</v>
      </c>
      <c r="Y2384">
        <f>IF(ISNUMBER(SEARCH(Y$1,raw[[#This Row],[active years]])),1,"")</f>
        <v>1</v>
      </c>
      <c r="Z2384">
        <f>IF(ISNUMBER(SEARCH(Z$1,raw[[#This Row],[active years]])),1,"")</f>
        <v>1</v>
      </c>
      <c r="AA2384">
        <f>IF(ISNUMBER(SEARCH(AA$1,raw[[#This Row],[active years]])),1,"")</f>
        <v>1</v>
      </c>
    </row>
    <row r="2385" spans="1:27" x14ac:dyDescent="0.45">
      <c r="A2385">
        <f>raw[team]</f>
        <v>2961</v>
      </c>
      <c r="B2385">
        <f>raw[rookie year]</f>
        <v>2009</v>
      </c>
      <c r="C2385" t="str">
        <f>IF(ISNUMBER(SEARCH(C$1,raw[[#This Row],[active years]])),1,"")</f>
        <v/>
      </c>
      <c r="D2385" t="str">
        <f>IF(ISNUMBER(SEARCH(D$1,raw[[#This Row],[active years]])),1,"")</f>
        <v/>
      </c>
      <c r="E2385" t="str">
        <f>IF(ISNUMBER(SEARCH(E$1,raw[[#This Row],[active years]])),1,"")</f>
        <v/>
      </c>
      <c r="F2385" t="str">
        <f>IF(ISNUMBER(SEARCH(F$1,raw[[#This Row],[active years]])),1,"")</f>
        <v/>
      </c>
      <c r="G2385" t="str">
        <f>IF(ISNUMBER(SEARCH(G$1,raw[[#This Row],[active years]])),1,"")</f>
        <v/>
      </c>
      <c r="H2385" t="str">
        <f>IF(ISNUMBER(SEARCH(H$1,raw[[#This Row],[active years]])),1,"")</f>
        <v/>
      </c>
      <c r="I2385" t="str">
        <f>IF(ISNUMBER(SEARCH(I$1,raw[[#This Row],[active years]])),1,"")</f>
        <v/>
      </c>
      <c r="J2385" t="str">
        <f>IF(ISNUMBER(SEARCH(J$1,raw[[#This Row],[active years]])),1,"")</f>
        <v/>
      </c>
      <c r="K2385" t="str">
        <f>IF(ISNUMBER(SEARCH(K$1,raw[[#This Row],[active years]])),1,"")</f>
        <v/>
      </c>
      <c r="L2385" t="str">
        <f>IF(ISNUMBER(SEARCH(L$1,raw[[#This Row],[active years]])),1,"")</f>
        <v/>
      </c>
      <c r="M2385" t="str">
        <f>IF(ISNUMBER(SEARCH(M$1,raw[[#This Row],[active years]])),1,"")</f>
        <v/>
      </c>
      <c r="N2385" t="str">
        <f>IF(ISNUMBER(SEARCH(N$1,raw[[#This Row],[active years]])),1,"")</f>
        <v/>
      </c>
      <c r="O2385" t="str">
        <f>IF(ISNUMBER(SEARCH(O$1,raw[[#This Row],[active years]])),1,"")</f>
        <v/>
      </c>
      <c r="P2385" t="str">
        <f>IF(ISNUMBER(SEARCH(P$1,raw[[#This Row],[active years]])),1,"")</f>
        <v/>
      </c>
      <c r="Q2385" t="str">
        <f>IF(ISNUMBER(SEARCH(Q$1,raw[[#This Row],[active years]])),1,"")</f>
        <v/>
      </c>
      <c r="R2385" t="str">
        <f>IF(ISNUMBER(SEARCH(R$1,raw[[#This Row],[active years]])),1,"")</f>
        <v/>
      </c>
      <c r="S2385" t="str">
        <f>IF(ISNUMBER(SEARCH(S$1,raw[[#This Row],[active years]])),1,"")</f>
        <v/>
      </c>
      <c r="T2385">
        <f>IF(ISNUMBER(SEARCH(T$1,raw[[#This Row],[active years]])),1,"")</f>
        <v>1</v>
      </c>
      <c r="U2385">
        <f>IF(ISNUMBER(SEARCH(U$1,raw[[#This Row],[active years]])),1,"")</f>
        <v>1</v>
      </c>
      <c r="V2385">
        <f>IF(ISNUMBER(SEARCH(V$1,raw[[#This Row],[active years]])),1,"")</f>
        <v>1</v>
      </c>
      <c r="W2385">
        <f>IF(ISNUMBER(SEARCH(W$1,raw[[#This Row],[active years]])),1,"")</f>
        <v>1</v>
      </c>
      <c r="X2385">
        <f>IF(ISNUMBER(SEARCH(X$1,raw[[#This Row],[active years]])),1,"")</f>
        <v>1</v>
      </c>
      <c r="Y2385">
        <f>IF(ISNUMBER(SEARCH(Y$1,raw[[#This Row],[active years]])),1,"")</f>
        <v>1</v>
      </c>
      <c r="Z2385">
        <f>IF(ISNUMBER(SEARCH(Z$1,raw[[#This Row],[active years]])),1,"")</f>
        <v>1</v>
      </c>
      <c r="AA2385">
        <f>IF(ISNUMBER(SEARCH(AA$1,raw[[#This Row],[active years]])),1,"")</f>
        <v>1</v>
      </c>
    </row>
    <row r="2386" spans="1:27" x14ac:dyDescent="0.45">
      <c r="A2386">
        <f>raw[team]</f>
        <v>2962</v>
      </c>
      <c r="B2386">
        <f>raw[rookie year]</f>
        <v>2009</v>
      </c>
      <c r="C2386" t="str">
        <f>IF(ISNUMBER(SEARCH(C$1,raw[[#This Row],[active years]])),1,"")</f>
        <v/>
      </c>
      <c r="D2386" t="str">
        <f>IF(ISNUMBER(SEARCH(D$1,raw[[#This Row],[active years]])),1,"")</f>
        <v/>
      </c>
      <c r="E2386" t="str">
        <f>IF(ISNUMBER(SEARCH(E$1,raw[[#This Row],[active years]])),1,"")</f>
        <v/>
      </c>
      <c r="F2386" t="str">
        <f>IF(ISNUMBER(SEARCH(F$1,raw[[#This Row],[active years]])),1,"")</f>
        <v/>
      </c>
      <c r="G2386" t="str">
        <f>IF(ISNUMBER(SEARCH(G$1,raw[[#This Row],[active years]])),1,"")</f>
        <v/>
      </c>
      <c r="H2386" t="str">
        <f>IF(ISNUMBER(SEARCH(H$1,raw[[#This Row],[active years]])),1,"")</f>
        <v/>
      </c>
      <c r="I2386" t="str">
        <f>IF(ISNUMBER(SEARCH(I$1,raw[[#This Row],[active years]])),1,"")</f>
        <v/>
      </c>
      <c r="J2386" t="str">
        <f>IF(ISNUMBER(SEARCH(J$1,raw[[#This Row],[active years]])),1,"")</f>
        <v/>
      </c>
      <c r="K2386" t="str">
        <f>IF(ISNUMBER(SEARCH(K$1,raw[[#This Row],[active years]])),1,"")</f>
        <v/>
      </c>
      <c r="L2386" t="str">
        <f>IF(ISNUMBER(SEARCH(L$1,raw[[#This Row],[active years]])),1,"")</f>
        <v/>
      </c>
      <c r="M2386" t="str">
        <f>IF(ISNUMBER(SEARCH(M$1,raw[[#This Row],[active years]])),1,"")</f>
        <v/>
      </c>
      <c r="N2386" t="str">
        <f>IF(ISNUMBER(SEARCH(N$1,raw[[#This Row],[active years]])),1,"")</f>
        <v/>
      </c>
      <c r="O2386" t="str">
        <f>IF(ISNUMBER(SEARCH(O$1,raw[[#This Row],[active years]])),1,"")</f>
        <v/>
      </c>
      <c r="P2386" t="str">
        <f>IF(ISNUMBER(SEARCH(P$1,raw[[#This Row],[active years]])),1,"")</f>
        <v/>
      </c>
      <c r="Q2386" t="str">
        <f>IF(ISNUMBER(SEARCH(Q$1,raw[[#This Row],[active years]])),1,"")</f>
        <v/>
      </c>
      <c r="R2386" t="str">
        <f>IF(ISNUMBER(SEARCH(R$1,raw[[#This Row],[active years]])),1,"")</f>
        <v/>
      </c>
      <c r="S2386" t="str">
        <f>IF(ISNUMBER(SEARCH(S$1,raw[[#This Row],[active years]])),1,"")</f>
        <v/>
      </c>
      <c r="T2386">
        <f>IF(ISNUMBER(SEARCH(T$1,raw[[#This Row],[active years]])),1,"")</f>
        <v>1</v>
      </c>
      <c r="U2386">
        <f>IF(ISNUMBER(SEARCH(U$1,raw[[#This Row],[active years]])),1,"")</f>
        <v>1</v>
      </c>
      <c r="V2386">
        <f>IF(ISNUMBER(SEARCH(V$1,raw[[#This Row],[active years]])),1,"")</f>
        <v>1</v>
      </c>
      <c r="W2386">
        <f>IF(ISNUMBER(SEARCH(W$1,raw[[#This Row],[active years]])),1,"")</f>
        <v>1</v>
      </c>
      <c r="X2386" t="str">
        <f>IF(ISNUMBER(SEARCH(X$1,raw[[#This Row],[active years]])),1,"")</f>
        <v/>
      </c>
      <c r="Y2386" t="str">
        <f>IF(ISNUMBER(SEARCH(Y$1,raw[[#This Row],[active years]])),1,"")</f>
        <v/>
      </c>
      <c r="Z2386" t="str">
        <f>IF(ISNUMBER(SEARCH(Z$1,raw[[#This Row],[active years]])),1,"")</f>
        <v/>
      </c>
      <c r="AA2386" t="str">
        <f>IF(ISNUMBER(SEARCH(AA$1,raw[[#This Row],[active years]])),1,"")</f>
        <v/>
      </c>
    </row>
    <row r="2387" spans="1:27" x14ac:dyDescent="0.45">
      <c r="A2387">
        <f>raw[team]</f>
        <v>2963</v>
      </c>
      <c r="B2387">
        <f>raw[rookie year]</f>
        <v>2009</v>
      </c>
      <c r="C2387" t="str">
        <f>IF(ISNUMBER(SEARCH(C$1,raw[[#This Row],[active years]])),1,"")</f>
        <v/>
      </c>
      <c r="D2387" t="str">
        <f>IF(ISNUMBER(SEARCH(D$1,raw[[#This Row],[active years]])),1,"")</f>
        <v/>
      </c>
      <c r="E2387" t="str">
        <f>IF(ISNUMBER(SEARCH(E$1,raw[[#This Row],[active years]])),1,"")</f>
        <v/>
      </c>
      <c r="F2387" t="str">
        <f>IF(ISNUMBER(SEARCH(F$1,raw[[#This Row],[active years]])),1,"")</f>
        <v/>
      </c>
      <c r="G2387" t="str">
        <f>IF(ISNUMBER(SEARCH(G$1,raw[[#This Row],[active years]])),1,"")</f>
        <v/>
      </c>
      <c r="H2387" t="str">
        <f>IF(ISNUMBER(SEARCH(H$1,raw[[#This Row],[active years]])),1,"")</f>
        <v/>
      </c>
      <c r="I2387" t="str">
        <f>IF(ISNUMBER(SEARCH(I$1,raw[[#This Row],[active years]])),1,"")</f>
        <v/>
      </c>
      <c r="J2387" t="str">
        <f>IF(ISNUMBER(SEARCH(J$1,raw[[#This Row],[active years]])),1,"")</f>
        <v/>
      </c>
      <c r="K2387" t="str">
        <f>IF(ISNUMBER(SEARCH(K$1,raw[[#This Row],[active years]])),1,"")</f>
        <v/>
      </c>
      <c r="L2387" t="str">
        <f>IF(ISNUMBER(SEARCH(L$1,raw[[#This Row],[active years]])),1,"")</f>
        <v/>
      </c>
      <c r="M2387" t="str">
        <f>IF(ISNUMBER(SEARCH(M$1,raw[[#This Row],[active years]])),1,"")</f>
        <v/>
      </c>
      <c r="N2387" t="str">
        <f>IF(ISNUMBER(SEARCH(N$1,raw[[#This Row],[active years]])),1,"")</f>
        <v/>
      </c>
      <c r="O2387" t="str">
        <f>IF(ISNUMBER(SEARCH(O$1,raw[[#This Row],[active years]])),1,"")</f>
        <v/>
      </c>
      <c r="P2387" t="str">
        <f>IF(ISNUMBER(SEARCH(P$1,raw[[#This Row],[active years]])),1,"")</f>
        <v/>
      </c>
      <c r="Q2387" t="str">
        <f>IF(ISNUMBER(SEARCH(Q$1,raw[[#This Row],[active years]])),1,"")</f>
        <v/>
      </c>
      <c r="R2387" t="str">
        <f>IF(ISNUMBER(SEARCH(R$1,raw[[#This Row],[active years]])),1,"")</f>
        <v/>
      </c>
      <c r="S2387" t="str">
        <f>IF(ISNUMBER(SEARCH(S$1,raw[[#This Row],[active years]])),1,"")</f>
        <v/>
      </c>
      <c r="T2387">
        <f>IF(ISNUMBER(SEARCH(T$1,raw[[#This Row],[active years]])),1,"")</f>
        <v>1</v>
      </c>
      <c r="U2387">
        <f>IF(ISNUMBER(SEARCH(U$1,raw[[#This Row],[active years]])),1,"")</f>
        <v>1</v>
      </c>
      <c r="V2387">
        <f>IF(ISNUMBER(SEARCH(V$1,raw[[#This Row],[active years]])),1,"")</f>
        <v>1</v>
      </c>
      <c r="W2387">
        <f>IF(ISNUMBER(SEARCH(W$1,raw[[#This Row],[active years]])),1,"")</f>
        <v>1</v>
      </c>
      <c r="X2387">
        <f>IF(ISNUMBER(SEARCH(X$1,raw[[#This Row],[active years]])),1,"")</f>
        <v>1</v>
      </c>
      <c r="Y2387">
        <f>IF(ISNUMBER(SEARCH(Y$1,raw[[#This Row],[active years]])),1,"")</f>
        <v>1</v>
      </c>
      <c r="Z2387">
        <f>IF(ISNUMBER(SEARCH(Z$1,raw[[#This Row],[active years]])),1,"")</f>
        <v>1</v>
      </c>
      <c r="AA2387">
        <f>IF(ISNUMBER(SEARCH(AA$1,raw[[#This Row],[active years]])),1,"")</f>
        <v>1</v>
      </c>
    </row>
    <row r="2388" spans="1:27" x14ac:dyDescent="0.45">
      <c r="A2388">
        <f>raw[team]</f>
        <v>2964</v>
      </c>
      <c r="B2388">
        <f>raw[rookie year]</f>
        <v>2009</v>
      </c>
      <c r="C2388" t="str">
        <f>IF(ISNUMBER(SEARCH(C$1,raw[[#This Row],[active years]])),1,"")</f>
        <v/>
      </c>
      <c r="D2388" t="str">
        <f>IF(ISNUMBER(SEARCH(D$1,raw[[#This Row],[active years]])),1,"")</f>
        <v/>
      </c>
      <c r="E2388" t="str">
        <f>IF(ISNUMBER(SEARCH(E$1,raw[[#This Row],[active years]])),1,"")</f>
        <v/>
      </c>
      <c r="F2388" t="str">
        <f>IF(ISNUMBER(SEARCH(F$1,raw[[#This Row],[active years]])),1,"")</f>
        <v/>
      </c>
      <c r="G2388" t="str">
        <f>IF(ISNUMBER(SEARCH(G$1,raw[[#This Row],[active years]])),1,"")</f>
        <v/>
      </c>
      <c r="H2388" t="str">
        <f>IF(ISNUMBER(SEARCH(H$1,raw[[#This Row],[active years]])),1,"")</f>
        <v/>
      </c>
      <c r="I2388" t="str">
        <f>IF(ISNUMBER(SEARCH(I$1,raw[[#This Row],[active years]])),1,"")</f>
        <v/>
      </c>
      <c r="J2388" t="str">
        <f>IF(ISNUMBER(SEARCH(J$1,raw[[#This Row],[active years]])),1,"")</f>
        <v/>
      </c>
      <c r="K2388" t="str">
        <f>IF(ISNUMBER(SEARCH(K$1,raw[[#This Row],[active years]])),1,"")</f>
        <v/>
      </c>
      <c r="L2388" t="str">
        <f>IF(ISNUMBER(SEARCH(L$1,raw[[#This Row],[active years]])),1,"")</f>
        <v/>
      </c>
      <c r="M2388" t="str">
        <f>IF(ISNUMBER(SEARCH(M$1,raw[[#This Row],[active years]])),1,"")</f>
        <v/>
      </c>
      <c r="N2388" t="str">
        <f>IF(ISNUMBER(SEARCH(N$1,raw[[#This Row],[active years]])),1,"")</f>
        <v/>
      </c>
      <c r="O2388" t="str">
        <f>IF(ISNUMBER(SEARCH(O$1,raw[[#This Row],[active years]])),1,"")</f>
        <v/>
      </c>
      <c r="P2388" t="str">
        <f>IF(ISNUMBER(SEARCH(P$1,raw[[#This Row],[active years]])),1,"")</f>
        <v/>
      </c>
      <c r="Q2388" t="str">
        <f>IF(ISNUMBER(SEARCH(Q$1,raw[[#This Row],[active years]])),1,"")</f>
        <v/>
      </c>
      <c r="R2388" t="str">
        <f>IF(ISNUMBER(SEARCH(R$1,raw[[#This Row],[active years]])),1,"")</f>
        <v/>
      </c>
      <c r="S2388" t="str">
        <f>IF(ISNUMBER(SEARCH(S$1,raw[[#This Row],[active years]])),1,"")</f>
        <v/>
      </c>
      <c r="T2388">
        <f>IF(ISNUMBER(SEARCH(T$1,raw[[#This Row],[active years]])),1,"")</f>
        <v>1</v>
      </c>
      <c r="U2388">
        <f>IF(ISNUMBER(SEARCH(U$1,raw[[#This Row],[active years]])),1,"")</f>
        <v>1</v>
      </c>
      <c r="V2388">
        <f>IF(ISNUMBER(SEARCH(V$1,raw[[#This Row],[active years]])),1,"")</f>
        <v>1</v>
      </c>
      <c r="W2388">
        <f>IF(ISNUMBER(SEARCH(W$1,raw[[#This Row],[active years]])),1,"")</f>
        <v>1</v>
      </c>
      <c r="X2388">
        <f>IF(ISNUMBER(SEARCH(X$1,raw[[#This Row],[active years]])),1,"")</f>
        <v>1</v>
      </c>
      <c r="Y2388">
        <f>IF(ISNUMBER(SEARCH(Y$1,raw[[#This Row],[active years]])),1,"")</f>
        <v>1</v>
      </c>
      <c r="Z2388">
        <f>IF(ISNUMBER(SEARCH(Z$1,raw[[#This Row],[active years]])),1,"")</f>
        <v>1</v>
      </c>
      <c r="AA2388">
        <f>IF(ISNUMBER(SEARCH(AA$1,raw[[#This Row],[active years]])),1,"")</f>
        <v>1</v>
      </c>
    </row>
    <row r="2389" spans="1:27" x14ac:dyDescent="0.45">
      <c r="A2389">
        <f>raw[team]</f>
        <v>2965</v>
      </c>
      <c r="B2389">
        <f>raw[rookie year]</f>
        <v>2009</v>
      </c>
      <c r="C2389" t="str">
        <f>IF(ISNUMBER(SEARCH(C$1,raw[[#This Row],[active years]])),1,"")</f>
        <v/>
      </c>
      <c r="D2389" t="str">
        <f>IF(ISNUMBER(SEARCH(D$1,raw[[#This Row],[active years]])),1,"")</f>
        <v/>
      </c>
      <c r="E2389" t="str">
        <f>IF(ISNUMBER(SEARCH(E$1,raw[[#This Row],[active years]])),1,"")</f>
        <v/>
      </c>
      <c r="F2389" t="str">
        <f>IF(ISNUMBER(SEARCH(F$1,raw[[#This Row],[active years]])),1,"")</f>
        <v/>
      </c>
      <c r="G2389" t="str">
        <f>IF(ISNUMBER(SEARCH(G$1,raw[[#This Row],[active years]])),1,"")</f>
        <v/>
      </c>
      <c r="H2389" t="str">
        <f>IF(ISNUMBER(SEARCH(H$1,raw[[#This Row],[active years]])),1,"")</f>
        <v/>
      </c>
      <c r="I2389" t="str">
        <f>IF(ISNUMBER(SEARCH(I$1,raw[[#This Row],[active years]])),1,"")</f>
        <v/>
      </c>
      <c r="J2389" t="str">
        <f>IF(ISNUMBER(SEARCH(J$1,raw[[#This Row],[active years]])),1,"")</f>
        <v/>
      </c>
      <c r="K2389" t="str">
        <f>IF(ISNUMBER(SEARCH(K$1,raw[[#This Row],[active years]])),1,"")</f>
        <v/>
      </c>
      <c r="L2389" t="str">
        <f>IF(ISNUMBER(SEARCH(L$1,raw[[#This Row],[active years]])),1,"")</f>
        <v/>
      </c>
      <c r="M2389" t="str">
        <f>IF(ISNUMBER(SEARCH(M$1,raw[[#This Row],[active years]])),1,"")</f>
        <v/>
      </c>
      <c r="N2389" t="str">
        <f>IF(ISNUMBER(SEARCH(N$1,raw[[#This Row],[active years]])),1,"")</f>
        <v/>
      </c>
      <c r="O2389" t="str">
        <f>IF(ISNUMBER(SEARCH(O$1,raw[[#This Row],[active years]])),1,"")</f>
        <v/>
      </c>
      <c r="P2389" t="str">
        <f>IF(ISNUMBER(SEARCH(P$1,raw[[#This Row],[active years]])),1,"")</f>
        <v/>
      </c>
      <c r="Q2389" t="str">
        <f>IF(ISNUMBER(SEARCH(Q$1,raw[[#This Row],[active years]])),1,"")</f>
        <v/>
      </c>
      <c r="R2389" t="str">
        <f>IF(ISNUMBER(SEARCH(R$1,raw[[#This Row],[active years]])),1,"")</f>
        <v/>
      </c>
      <c r="S2389" t="str">
        <f>IF(ISNUMBER(SEARCH(S$1,raw[[#This Row],[active years]])),1,"")</f>
        <v/>
      </c>
      <c r="T2389">
        <f>IF(ISNUMBER(SEARCH(T$1,raw[[#This Row],[active years]])),1,"")</f>
        <v>1</v>
      </c>
      <c r="U2389">
        <f>IF(ISNUMBER(SEARCH(U$1,raw[[#This Row],[active years]])),1,"")</f>
        <v>1</v>
      </c>
      <c r="V2389">
        <f>IF(ISNUMBER(SEARCH(V$1,raw[[#This Row],[active years]])),1,"")</f>
        <v>1</v>
      </c>
      <c r="W2389">
        <f>IF(ISNUMBER(SEARCH(W$1,raw[[#This Row],[active years]])),1,"")</f>
        <v>1</v>
      </c>
      <c r="X2389">
        <f>IF(ISNUMBER(SEARCH(X$1,raw[[#This Row],[active years]])),1,"")</f>
        <v>1</v>
      </c>
      <c r="Y2389">
        <f>IF(ISNUMBER(SEARCH(Y$1,raw[[#This Row],[active years]])),1,"")</f>
        <v>1</v>
      </c>
      <c r="Z2389" t="str">
        <f>IF(ISNUMBER(SEARCH(Z$1,raw[[#This Row],[active years]])),1,"")</f>
        <v/>
      </c>
      <c r="AA2389" t="str">
        <f>IF(ISNUMBER(SEARCH(AA$1,raw[[#This Row],[active years]])),1,"")</f>
        <v/>
      </c>
    </row>
    <row r="2390" spans="1:27" x14ac:dyDescent="0.45">
      <c r="A2390">
        <f>raw[team]</f>
        <v>2966</v>
      </c>
      <c r="B2390">
        <f>raw[rookie year]</f>
        <v>2009</v>
      </c>
      <c r="C2390" t="str">
        <f>IF(ISNUMBER(SEARCH(C$1,raw[[#This Row],[active years]])),1,"")</f>
        <v/>
      </c>
      <c r="D2390" t="str">
        <f>IF(ISNUMBER(SEARCH(D$1,raw[[#This Row],[active years]])),1,"")</f>
        <v/>
      </c>
      <c r="E2390" t="str">
        <f>IF(ISNUMBER(SEARCH(E$1,raw[[#This Row],[active years]])),1,"")</f>
        <v/>
      </c>
      <c r="F2390" t="str">
        <f>IF(ISNUMBER(SEARCH(F$1,raw[[#This Row],[active years]])),1,"")</f>
        <v/>
      </c>
      <c r="G2390" t="str">
        <f>IF(ISNUMBER(SEARCH(G$1,raw[[#This Row],[active years]])),1,"")</f>
        <v/>
      </c>
      <c r="H2390" t="str">
        <f>IF(ISNUMBER(SEARCH(H$1,raw[[#This Row],[active years]])),1,"")</f>
        <v/>
      </c>
      <c r="I2390" t="str">
        <f>IF(ISNUMBER(SEARCH(I$1,raw[[#This Row],[active years]])),1,"")</f>
        <v/>
      </c>
      <c r="J2390" t="str">
        <f>IF(ISNUMBER(SEARCH(J$1,raw[[#This Row],[active years]])),1,"")</f>
        <v/>
      </c>
      <c r="K2390" t="str">
        <f>IF(ISNUMBER(SEARCH(K$1,raw[[#This Row],[active years]])),1,"")</f>
        <v/>
      </c>
      <c r="L2390" t="str">
        <f>IF(ISNUMBER(SEARCH(L$1,raw[[#This Row],[active years]])),1,"")</f>
        <v/>
      </c>
      <c r="M2390" t="str">
        <f>IF(ISNUMBER(SEARCH(M$1,raw[[#This Row],[active years]])),1,"")</f>
        <v/>
      </c>
      <c r="N2390" t="str">
        <f>IF(ISNUMBER(SEARCH(N$1,raw[[#This Row],[active years]])),1,"")</f>
        <v/>
      </c>
      <c r="O2390" t="str">
        <f>IF(ISNUMBER(SEARCH(O$1,raw[[#This Row],[active years]])),1,"")</f>
        <v/>
      </c>
      <c r="P2390" t="str">
        <f>IF(ISNUMBER(SEARCH(P$1,raw[[#This Row],[active years]])),1,"")</f>
        <v/>
      </c>
      <c r="Q2390" t="str">
        <f>IF(ISNUMBER(SEARCH(Q$1,raw[[#This Row],[active years]])),1,"")</f>
        <v/>
      </c>
      <c r="R2390" t="str">
        <f>IF(ISNUMBER(SEARCH(R$1,raw[[#This Row],[active years]])),1,"")</f>
        <v/>
      </c>
      <c r="S2390" t="str">
        <f>IF(ISNUMBER(SEARCH(S$1,raw[[#This Row],[active years]])),1,"")</f>
        <v/>
      </c>
      <c r="T2390">
        <f>IF(ISNUMBER(SEARCH(T$1,raw[[#This Row],[active years]])),1,"")</f>
        <v>1</v>
      </c>
      <c r="U2390">
        <f>IF(ISNUMBER(SEARCH(U$1,raw[[#This Row],[active years]])),1,"")</f>
        <v>1</v>
      </c>
      <c r="V2390">
        <f>IF(ISNUMBER(SEARCH(V$1,raw[[#This Row],[active years]])),1,"")</f>
        <v>1</v>
      </c>
      <c r="W2390">
        <f>IF(ISNUMBER(SEARCH(W$1,raw[[#This Row],[active years]])),1,"")</f>
        <v>1</v>
      </c>
      <c r="X2390">
        <f>IF(ISNUMBER(SEARCH(X$1,raw[[#This Row],[active years]])),1,"")</f>
        <v>1</v>
      </c>
      <c r="Y2390">
        <f>IF(ISNUMBER(SEARCH(Y$1,raw[[#This Row],[active years]])),1,"")</f>
        <v>1</v>
      </c>
      <c r="Z2390">
        <f>IF(ISNUMBER(SEARCH(Z$1,raw[[#This Row],[active years]])),1,"")</f>
        <v>1</v>
      </c>
      <c r="AA2390">
        <f>IF(ISNUMBER(SEARCH(AA$1,raw[[#This Row],[active years]])),1,"")</f>
        <v>1</v>
      </c>
    </row>
    <row r="2391" spans="1:27" x14ac:dyDescent="0.45">
      <c r="A2391">
        <f>raw[team]</f>
        <v>2967</v>
      </c>
      <c r="B2391">
        <f>raw[rookie year]</f>
        <v>2009</v>
      </c>
      <c r="C2391" t="str">
        <f>IF(ISNUMBER(SEARCH(C$1,raw[[#This Row],[active years]])),1,"")</f>
        <v/>
      </c>
      <c r="D2391" t="str">
        <f>IF(ISNUMBER(SEARCH(D$1,raw[[#This Row],[active years]])),1,"")</f>
        <v/>
      </c>
      <c r="E2391" t="str">
        <f>IF(ISNUMBER(SEARCH(E$1,raw[[#This Row],[active years]])),1,"")</f>
        <v/>
      </c>
      <c r="F2391" t="str">
        <f>IF(ISNUMBER(SEARCH(F$1,raw[[#This Row],[active years]])),1,"")</f>
        <v/>
      </c>
      <c r="G2391" t="str">
        <f>IF(ISNUMBER(SEARCH(G$1,raw[[#This Row],[active years]])),1,"")</f>
        <v/>
      </c>
      <c r="H2391" t="str">
        <f>IF(ISNUMBER(SEARCH(H$1,raw[[#This Row],[active years]])),1,"")</f>
        <v/>
      </c>
      <c r="I2391" t="str">
        <f>IF(ISNUMBER(SEARCH(I$1,raw[[#This Row],[active years]])),1,"")</f>
        <v/>
      </c>
      <c r="J2391" t="str">
        <f>IF(ISNUMBER(SEARCH(J$1,raw[[#This Row],[active years]])),1,"")</f>
        <v/>
      </c>
      <c r="K2391" t="str">
        <f>IF(ISNUMBER(SEARCH(K$1,raw[[#This Row],[active years]])),1,"")</f>
        <v/>
      </c>
      <c r="L2391" t="str">
        <f>IF(ISNUMBER(SEARCH(L$1,raw[[#This Row],[active years]])),1,"")</f>
        <v/>
      </c>
      <c r="M2391" t="str">
        <f>IF(ISNUMBER(SEARCH(M$1,raw[[#This Row],[active years]])),1,"")</f>
        <v/>
      </c>
      <c r="N2391" t="str">
        <f>IF(ISNUMBER(SEARCH(N$1,raw[[#This Row],[active years]])),1,"")</f>
        <v/>
      </c>
      <c r="O2391" t="str">
        <f>IF(ISNUMBER(SEARCH(O$1,raw[[#This Row],[active years]])),1,"")</f>
        <v/>
      </c>
      <c r="P2391" t="str">
        <f>IF(ISNUMBER(SEARCH(P$1,raw[[#This Row],[active years]])),1,"")</f>
        <v/>
      </c>
      <c r="Q2391" t="str">
        <f>IF(ISNUMBER(SEARCH(Q$1,raw[[#This Row],[active years]])),1,"")</f>
        <v/>
      </c>
      <c r="R2391" t="str">
        <f>IF(ISNUMBER(SEARCH(R$1,raw[[#This Row],[active years]])),1,"")</f>
        <v/>
      </c>
      <c r="S2391" t="str">
        <f>IF(ISNUMBER(SEARCH(S$1,raw[[#This Row],[active years]])),1,"")</f>
        <v/>
      </c>
      <c r="T2391">
        <f>IF(ISNUMBER(SEARCH(T$1,raw[[#This Row],[active years]])),1,"")</f>
        <v>1</v>
      </c>
      <c r="U2391">
        <f>IF(ISNUMBER(SEARCH(U$1,raw[[#This Row],[active years]])),1,"")</f>
        <v>1</v>
      </c>
      <c r="V2391">
        <f>IF(ISNUMBER(SEARCH(V$1,raw[[#This Row],[active years]])),1,"")</f>
        <v>1</v>
      </c>
      <c r="W2391" t="str">
        <f>IF(ISNUMBER(SEARCH(W$1,raw[[#This Row],[active years]])),1,"")</f>
        <v/>
      </c>
      <c r="X2391" t="str">
        <f>IF(ISNUMBER(SEARCH(X$1,raw[[#This Row],[active years]])),1,"")</f>
        <v/>
      </c>
      <c r="Y2391" t="str">
        <f>IF(ISNUMBER(SEARCH(Y$1,raw[[#This Row],[active years]])),1,"")</f>
        <v/>
      </c>
      <c r="Z2391" t="str">
        <f>IF(ISNUMBER(SEARCH(Z$1,raw[[#This Row],[active years]])),1,"")</f>
        <v/>
      </c>
      <c r="AA2391" t="str">
        <f>IF(ISNUMBER(SEARCH(AA$1,raw[[#This Row],[active years]])),1,"")</f>
        <v/>
      </c>
    </row>
    <row r="2392" spans="1:27" x14ac:dyDescent="0.45">
      <c r="A2392">
        <f>raw[team]</f>
        <v>2969</v>
      </c>
      <c r="B2392">
        <f>raw[rookie year]</f>
        <v>2009</v>
      </c>
      <c r="C2392" t="str">
        <f>IF(ISNUMBER(SEARCH(C$1,raw[[#This Row],[active years]])),1,"")</f>
        <v/>
      </c>
      <c r="D2392" t="str">
        <f>IF(ISNUMBER(SEARCH(D$1,raw[[#This Row],[active years]])),1,"")</f>
        <v/>
      </c>
      <c r="E2392" t="str">
        <f>IF(ISNUMBER(SEARCH(E$1,raw[[#This Row],[active years]])),1,"")</f>
        <v/>
      </c>
      <c r="F2392" t="str">
        <f>IF(ISNUMBER(SEARCH(F$1,raw[[#This Row],[active years]])),1,"")</f>
        <v/>
      </c>
      <c r="G2392" t="str">
        <f>IF(ISNUMBER(SEARCH(G$1,raw[[#This Row],[active years]])),1,"")</f>
        <v/>
      </c>
      <c r="H2392" t="str">
        <f>IF(ISNUMBER(SEARCH(H$1,raw[[#This Row],[active years]])),1,"")</f>
        <v/>
      </c>
      <c r="I2392" t="str">
        <f>IF(ISNUMBER(SEARCH(I$1,raw[[#This Row],[active years]])),1,"")</f>
        <v/>
      </c>
      <c r="J2392" t="str">
        <f>IF(ISNUMBER(SEARCH(J$1,raw[[#This Row],[active years]])),1,"")</f>
        <v/>
      </c>
      <c r="K2392" t="str">
        <f>IF(ISNUMBER(SEARCH(K$1,raw[[#This Row],[active years]])),1,"")</f>
        <v/>
      </c>
      <c r="L2392" t="str">
        <f>IF(ISNUMBER(SEARCH(L$1,raw[[#This Row],[active years]])),1,"")</f>
        <v/>
      </c>
      <c r="M2392" t="str">
        <f>IF(ISNUMBER(SEARCH(M$1,raw[[#This Row],[active years]])),1,"")</f>
        <v/>
      </c>
      <c r="N2392" t="str">
        <f>IF(ISNUMBER(SEARCH(N$1,raw[[#This Row],[active years]])),1,"")</f>
        <v/>
      </c>
      <c r="O2392" t="str">
        <f>IF(ISNUMBER(SEARCH(O$1,raw[[#This Row],[active years]])),1,"")</f>
        <v/>
      </c>
      <c r="P2392" t="str">
        <f>IF(ISNUMBER(SEARCH(P$1,raw[[#This Row],[active years]])),1,"")</f>
        <v/>
      </c>
      <c r="Q2392" t="str">
        <f>IF(ISNUMBER(SEARCH(Q$1,raw[[#This Row],[active years]])),1,"")</f>
        <v/>
      </c>
      <c r="R2392" t="str">
        <f>IF(ISNUMBER(SEARCH(R$1,raw[[#This Row],[active years]])),1,"")</f>
        <v/>
      </c>
      <c r="S2392" t="str">
        <f>IF(ISNUMBER(SEARCH(S$1,raw[[#This Row],[active years]])),1,"")</f>
        <v/>
      </c>
      <c r="T2392">
        <f>IF(ISNUMBER(SEARCH(T$1,raw[[#This Row],[active years]])),1,"")</f>
        <v>1</v>
      </c>
      <c r="U2392">
        <f>IF(ISNUMBER(SEARCH(U$1,raw[[#This Row],[active years]])),1,"")</f>
        <v>1</v>
      </c>
      <c r="V2392">
        <f>IF(ISNUMBER(SEARCH(V$1,raw[[#This Row],[active years]])),1,"")</f>
        <v>1</v>
      </c>
      <c r="W2392">
        <f>IF(ISNUMBER(SEARCH(W$1,raw[[#This Row],[active years]])),1,"")</f>
        <v>1</v>
      </c>
      <c r="X2392">
        <f>IF(ISNUMBER(SEARCH(X$1,raw[[#This Row],[active years]])),1,"")</f>
        <v>1</v>
      </c>
      <c r="Y2392">
        <f>IF(ISNUMBER(SEARCH(Y$1,raw[[#This Row],[active years]])),1,"")</f>
        <v>1</v>
      </c>
      <c r="Z2392">
        <f>IF(ISNUMBER(SEARCH(Z$1,raw[[#This Row],[active years]])),1,"")</f>
        <v>1</v>
      </c>
      <c r="AA2392">
        <f>IF(ISNUMBER(SEARCH(AA$1,raw[[#This Row],[active years]])),1,"")</f>
        <v>1</v>
      </c>
    </row>
    <row r="2393" spans="1:27" x14ac:dyDescent="0.45">
      <c r="A2393">
        <f>raw[team]</f>
        <v>2970</v>
      </c>
      <c r="B2393">
        <f>raw[rookie year]</f>
        <v>2009</v>
      </c>
      <c r="C2393" t="str">
        <f>IF(ISNUMBER(SEARCH(C$1,raw[[#This Row],[active years]])),1,"")</f>
        <v/>
      </c>
      <c r="D2393" t="str">
        <f>IF(ISNUMBER(SEARCH(D$1,raw[[#This Row],[active years]])),1,"")</f>
        <v/>
      </c>
      <c r="E2393" t="str">
        <f>IF(ISNUMBER(SEARCH(E$1,raw[[#This Row],[active years]])),1,"")</f>
        <v/>
      </c>
      <c r="F2393" t="str">
        <f>IF(ISNUMBER(SEARCH(F$1,raw[[#This Row],[active years]])),1,"")</f>
        <v/>
      </c>
      <c r="G2393" t="str">
        <f>IF(ISNUMBER(SEARCH(G$1,raw[[#This Row],[active years]])),1,"")</f>
        <v/>
      </c>
      <c r="H2393" t="str">
        <f>IF(ISNUMBER(SEARCH(H$1,raw[[#This Row],[active years]])),1,"")</f>
        <v/>
      </c>
      <c r="I2393" t="str">
        <f>IF(ISNUMBER(SEARCH(I$1,raw[[#This Row],[active years]])),1,"")</f>
        <v/>
      </c>
      <c r="J2393" t="str">
        <f>IF(ISNUMBER(SEARCH(J$1,raw[[#This Row],[active years]])),1,"")</f>
        <v/>
      </c>
      <c r="K2393" t="str">
        <f>IF(ISNUMBER(SEARCH(K$1,raw[[#This Row],[active years]])),1,"")</f>
        <v/>
      </c>
      <c r="L2393" t="str">
        <f>IF(ISNUMBER(SEARCH(L$1,raw[[#This Row],[active years]])),1,"")</f>
        <v/>
      </c>
      <c r="M2393" t="str">
        <f>IF(ISNUMBER(SEARCH(M$1,raw[[#This Row],[active years]])),1,"")</f>
        <v/>
      </c>
      <c r="N2393" t="str">
        <f>IF(ISNUMBER(SEARCH(N$1,raw[[#This Row],[active years]])),1,"")</f>
        <v/>
      </c>
      <c r="O2393" t="str">
        <f>IF(ISNUMBER(SEARCH(O$1,raw[[#This Row],[active years]])),1,"")</f>
        <v/>
      </c>
      <c r="P2393" t="str">
        <f>IF(ISNUMBER(SEARCH(P$1,raw[[#This Row],[active years]])),1,"")</f>
        <v/>
      </c>
      <c r="Q2393" t="str">
        <f>IF(ISNUMBER(SEARCH(Q$1,raw[[#This Row],[active years]])),1,"")</f>
        <v/>
      </c>
      <c r="R2393" t="str">
        <f>IF(ISNUMBER(SEARCH(R$1,raw[[#This Row],[active years]])),1,"")</f>
        <v/>
      </c>
      <c r="S2393" t="str">
        <f>IF(ISNUMBER(SEARCH(S$1,raw[[#This Row],[active years]])),1,"")</f>
        <v/>
      </c>
      <c r="T2393">
        <f>IF(ISNUMBER(SEARCH(T$1,raw[[#This Row],[active years]])),1,"")</f>
        <v>1</v>
      </c>
      <c r="U2393" t="str">
        <f>IF(ISNUMBER(SEARCH(U$1,raw[[#This Row],[active years]])),1,"")</f>
        <v/>
      </c>
      <c r="V2393" t="str">
        <f>IF(ISNUMBER(SEARCH(V$1,raw[[#This Row],[active years]])),1,"")</f>
        <v/>
      </c>
      <c r="W2393" t="str">
        <f>IF(ISNUMBER(SEARCH(W$1,raw[[#This Row],[active years]])),1,"")</f>
        <v/>
      </c>
      <c r="X2393" t="str">
        <f>IF(ISNUMBER(SEARCH(X$1,raw[[#This Row],[active years]])),1,"")</f>
        <v/>
      </c>
      <c r="Y2393" t="str">
        <f>IF(ISNUMBER(SEARCH(Y$1,raw[[#This Row],[active years]])),1,"")</f>
        <v/>
      </c>
      <c r="Z2393" t="str">
        <f>IF(ISNUMBER(SEARCH(Z$1,raw[[#This Row],[active years]])),1,"")</f>
        <v/>
      </c>
      <c r="AA2393" t="str">
        <f>IF(ISNUMBER(SEARCH(AA$1,raw[[#This Row],[active years]])),1,"")</f>
        <v/>
      </c>
    </row>
    <row r="2394" spans="1:27" x14ac:dyDescent="0.45">
      <c r="A2394">
        <f>raw[team]</f>
        <v>2971</v>
      </c>
      <c r="B2394">
        <f>raw[rookie year]</f>
        <v>2009</v>
      </c>
      <c r="C2394" t="str">
        <f>IF(ISNUMBER(SEARCH(C$1,raw[[#This Row],[active years]])),1,"")</f>
        <v/>
      </c>
      <c r="D2394" t="str">
        <f>IF(ISNUMBER(SEARCH(D$1,raw[[#This Row],[active years]])),1,"")</f>
        <v/>
      </c>
      <c r="E2394" t="str">
        <f>IF(ISNUMBER(SEARCH(E$1,raw[[#This Row],[active years]])),1,"")</f>
        <v/>
      </c>
      <c r="F2394" t="str">
        <f>IF(ISNUMBER(SEARCH(F$1,raw[[#This Row],[active years]])),1,"")</f>
        <v/>
      </c>
      <c r="G2394" t="str">
        <f>IF(ISNUMBER(SEARCH(G$1,raw[[#This Row],[active years]])),1,"")</f>
        <v/>
      </c>
      <c r="H2394" t="str">
        <f>IF(ISNUMBER(SEARCH(H$1,raw[[#This Row],[active years]])),1,"")</f>
        <v/>
      </c>
      <c r="I2394" t="str">
        <f>IF(ISNUMBER(SEARCH(I$1,raw[[#This Row],[active years]])),1,"")</f>
        <v/>
      </c>
      <c r="J2394" t="str">
        <f>IF(ISNUMBER(SEARCH(J$1,raw[[#This Row],[active years]])),1,"")</f>
        <v/>
      </c>
      <c r="K2394" t="str">
        <f>IF(ISNUMBER(SEARCH(K$1,raw[[#This Row],[active years]])),1,"")</f>
        <v/>
      </c>
      <c r="L2394" t="str">
        <f>IF(ISNUMBER(SEARCH(L$1,raw[[#This Row],[active years]])),1,"")</f>
        <v/>
      </c>
      <c r="M2394" t="str">
        <f>IF(ISNUMBER(SEARCH(M$1,raw[[#This Row],[active years]])),1,"")</f>
        <v/>
      </c>
      <c r="N2394" t="str">
        <f>IF(ISNUMBER(SEARCH(N$1,raw[[#This Row],[active years]])),1,"")</f>
        <v/>
      </c>
      <c r="O2394" t="str">
        <f>IF(ISNUMBER(SEARCH(O$1,raw[[#This Row],[active years]])),1,"")</f>
        <v/>
      </c>
      <c r="P2394" t="str">
        <f>IF(ISNUMBER(SEARCH(P$1,raw[[#This Row],[active years]])),1,"")</f>
        <v/>
      </c>
      <c r="Q2394" t="str">
        <f>IF(ISNUMBER(SEARCH(Q$1,raw[[#This Row],[active years]])),1,"")</f>
        <v/>
      </c>
      <c r="R2394" t="str">
        <f>IF(ISNUMBER(SEARCH(R$1,raw[[#This Row],[active years]])),1,"")</f>
        <v/>
      </c>
      <c r="S2394" t="str">
        <f>IF(ISNUMBER(SEARCH(S$1,raw[[#This Row],[active years]])),1,"")</f>
        <v/>
      </c>
      <c r="T2394">
        <f>IF(ISNUMBER(SEARCH(T$1,raw[[#This Row],[active years]])),1,"")</f>
        <v>1</v>
      </c>
      <c r="U2394" t="str">
        <f>IF(ISNUMBER(SEARCH(U$1,raw[[#This Row],[active years]])),1,"")</f>
        <v/>
      </c>
      <c r="V2394" t="str">
        <f>IF(ISNUMBER(SEARCH(V$1,raw[[#This Row],[active years]])),1,"")</f>
        <v/>
      </c>
      <c r="W2394" t="str">
        <f>IF(ISNUMBER(SEARCH(W$1,raw[[#This Row],[active years]])),1,"")</f>
        <v/>
      </c>
      <c r="X2394" t="str">
        <f>IF(ISNUMBER(SEARCH(X$1,raw[[#This Row],[active years]])),1,"")</f>
        <v/>
      </c>
      <c r="Y2394" t="str">
        <f>IF(ISNUMBER(SEARCH(Y$1,raw[[#This Row],[active years]])),1,"")</f>
        <v/>
      </c>
      <c r="Z2394" t="str">
        <f>IF(ISNUMBER(SEARCH(Z$1,raw[[#This Row],[active years]])),1,"")</f>
        <v/>
      </c>
      <c r="AA2394" t="str">
        <f>IF(ISNUMBER(SEARCH(AA$1,raw[[#This Row],[active years]])),1,"")</f>
        <v/>
      </c>
    </row>
    <row r="2395" spans="1:27" x14ac:dyDescent="0.45">
      <c r="A2395">
        <f>raw[team]</f>
        <v>2972</v>
      </c>
      <c r="B2395">
        <f>raw[rookie year]</f>
        <v>2009</v>
      </c>
      <c r="C2395" t="str">
        <f>IF(ISNUMBER(SEARCH(C$1,raw[[#This Row],[active years]])),1,"")</f>
        <v/>
      </c>
      <c r="D2395" t="str">
        <f>IF(ISNUMBER(SEARCH(D$1,raw[[#This Row],[active years]])),1,"")</f>
        <v/>
      </c>
      <c r="E2395" t="str">
        <f>IF(ISNUMBER(SEARCH(E$1,raw[[#This Row],[active years]])),1,"")</f>
        <v/>
      </c>
      <c r="F2395" t="str">
        <f>IF(ISNUMBER(SEARCH(F$1,raw[[#This Row],[active years]])),1,"")</f>
        <v/>
      </c>
      <c r="G2395" t="str">
        <f>IF(ISNUMBER(SEARCH(G$1,raw[[#This Row],[active years]])),1,"")</f>
        <v/>
      </c>
      <c r="H2395" t="str">
        <f>IF(ISNUMBER(SEARCH(H$1,raw[[#This Row],[active years]])),1,"")</f>
        <v/>
      </c>
      <c r="I2395" t="str">
        <f>IF(ISNUMBER(SEARCH(I$1,raw[[#This Row],[active years]])),1,"")</f>
        <v/>
      </c>
      <c r="J2395" t="str">
        <f>IF(ISNUMBER(SEARCH(J$1,raw[[#This Row],[active years]])),1,"")</f>
        <v/>
      </c>
      <c r="K2395" t="str">
        <f>IF(ISNUMBER(SEARCH(K$1,raw[[#This Row],[active years]])),1,"")</f>
        <v/>
      </c>
      <c r="L2395" t="str">
        <f>IF(ISNUMBER(SEARCH(L$1,raw[[#This Row],[active years]])),1,"")</f>
        <v/>
      </c>
      <c r="M2395" t="str">
        <f>IF(ISNUMBER(SEARCH(M$1,raw[[#This Row],[active years]])),1,"")</f>
        <v/>
      </c>
      <c r="N2395" t="str">
        <f>IF(ISNUMBER(SEARCH(N$1,raw[[#This Row],[active years]])),1,"")</f>
        <v/>
      </c>
      <c r="O2395" t="str">
        <f>IF(ISNUMBER(SEARCH(O$1,raw[[#This Row],[active years]])),1,"")</f>
        <v/>
      </c>
      <c r="P2395" t="str">
        <f>IF(ISNUMBER(SEARCH(P$1,raw[[#This Row],[active years]])),1,"")</f>
        <v/>
      </c>
      <c r="Q2395" t="str">
        <f>IF(ISNUMBER(SEARCH(Q$1,raw[[#This Row],[active years]])),1,"")</f>
        <v/>
      </c>
      <c r="R2395" t="str">
        <f>IF(ISNUMBER(SEARCH(R$1,raw[[#This Row],[active years]])),1,"")</f>
        <v/>
      </c>
      <c r="S2395" t="str">
        <f>IF(ISNUMBER(SEARCH(S$1,raw[[#This Row],[active years]])),1,"")</f>
        <v/>
      </c>
      <c r="T2395">
        <f>IF(ISNUMBER(SEARCH(T$1,raw[[#This Row],[active years]])),1,"")</f>
        <v>1</v>
      </c>
      <c r="U2395">
        <f>IF(ISNUMBER(SEARCH(U$1,raw[[#This Row],[active years]])),1,"")</f>
        <v>1</v>
      </c>
      <c r="V2395">
        <f>IF(ISNUMBER(SEARCH(V$1,raw[[#This Row],[active years]])),1,"")</f>
        <v>1</v>
      </c>
      <c r="W2395">
        <f>IF(ISNUMBER(SEARCH(W$1,raw[[#This Row],[active years]])),1,"")</f>
        <v>1</v>
      </c>
      <c r="X2395">
        <f>IF(ISNUMBER(SEARCH(X$1,raw[[#This Row],[active years]])),1,"")</f>
        <v>1</v>
      </c>
      <c r="Y2395">
        <f>IF(ISNUMBER(SEARCH(Y$1,raw[[#This Row],[active years]])),1,"")</f>
        <v>1</v>
      </c>
      <c r="Z2395">
        <f>IF(ISNUMBER(SEARCH(Z$1,raw[[#This Row],[active years]])),1,"")</f>
        <v>1</v>
      </c>
      <c r="AA2395">
        <f>IF(ISNUMBER(SEARCH(AA$1,raw[[#This Row],[active years]])),1,"")</f>
        <v>1</v>
      </c>
    </row>
    <row r="2396" spans="1:27" x14ac:dyDescent="0.45">
      <c r="A2396">
        <f>raw[team]</f>
        <v>2973</v>
      </c>
      <c r="B2396">
        <f>raw[rookie year]</f>
        <v>2009</v>
      </c>
      <c r="C2396" t="str">
        <f>IF(ISNUMBER(SEARCH(C$1,raw[[#This Row],[active years]])),1,"")</f>
        <v/>
      </c>
      <c r="D2396" t="str">
        <f>IF(ISNUMBER(SEARCH(D$1,raw[[#This Row],[active years]])),1,"")</f>
        <v/>
      </c>
      <c r="E2396" t="str">
        <f>IF(ISNUMBER(SEARCH(E$1,raw[[#This Row],[active years]])),1,"")</f>
        <v/>
      </c>
      <c r="F2396" t="str">
        <f>IF(ISNUMBER(SEARCH(F$1,raw[[#This Row],[active years]])),1,"")</f>
        <v/>
      </c>
      <c r="G2396" t="str">
        <f>IF(ISNUMBER(SEARCH(G$1,raw[[#This Row],[active years]])),1,"")</f>
        <v/>
      </c>
      <c r="H2396" t="str">
        <f>IF(ISNUMBER(SEARCH(H$1,raw[[#This Row],[active years]])),1,"")</f>
        <v/>
      </c>
      <c r="I2396" t="str">
        <f>IF(ISNUMBER(SEARCH(I$1,raw[[#This Row],[active years]])),1,"")</f>
        <v/>
      </c>
      <c r="J2396" t="str">
        <f>IF(ISNUMBER(SEARCH(J$1,raw[[#This Row],[active years]])),1,"")</f>
        <v/>
      </c>
      <c r="K2396" t="str">
        <f>IF(ISNUMBER(SEARCH(K$1,raw[[#This Row],[active years]])),1,"")</f>
        <v/>
      </c>
      <c r="L2396" t="str">
        <f>IF(ISNUMBER(SEARCH(L$1,raw[[#This Row],[active years]])),1,"")</f>
        <v/>
      </c>
      <c r="M2396" t="str">
        <f>IF(ISNUMBER(SEARCH(M$1,raw[[#This Row],[active years]])),1,"")</f>
        <v/>
      </c>
      <c r="N2396" t="str">
        <f>IF(ISNUMBER(SEARCH(N$1,raw[[#This Row],[active years]])),1,"")</f>
        <v/>
      </c>
      <c r="O2396" t="str">
        <f>IF(ISNUMBER(SEARCH(O$1,raw[[#This Row],[active years]])),1,"")</f>
        <v/>
      </c>
      <c r="P2396" t="str">
        <f>IF(ISNUMBER(SEARCH(P$1,raw[[#This Row],[active years]])),1,"")</f>
        <v/>
      </c>
      <c r="Q2396" t="str">
        <f>IF(ISNUMBER(SEARCH(Q$1,raw[[#This Row],[active years]])),1,"")</f>
        <v/>
      </c>
      <c r="R2396" t="str">
        <f>IF(ISNUMBER(SEARCH(R$1,raw[[#This Row],[active years]])),1,"")</f>
        <v/>
      </c>
      <c r="S2396" t="str">
        <f>IF(ISNUMBER(SEARCH(S$1,raw[[#This Row],[active years]])),1,"")</f>
        <v/>
      </c>
      <c r="T2396">
        <f>IF(ISNUMBER(SEARCH(T$1,raw[[#This Row],[active years]])),1,"")</f>
        <v>1</v>
      </c>
      <c r="U2396">
        <f>IF(ISNUMBER(SEARCH(U$1,raw[[#This Row],[active years]])),1,"")</f>
        <v>1</v>
      </c>
      <c r="V2396">
        <f>IF(ISNUMBER(SEARCH(V$1,raw[[#This Row],[active years]])),1,"")</f>
        <v>1</v>
      </c>
      <c r="W2396">
        <f>IF(ISNUMBER(SEARCH(W$1,raw[[#This Row],[active years]])),1,"")</f>
        <v>1</v>
      </c>
      <c r="X2396">
        <f>IF(ISNUMBER(SEARCH(X$1,raw[[#This Row],[active years]])),1,"")</f>
        <v>1</v>
      </c>
      <c r="Y2396">
        <f>IF(ISNUMBER(SEARCH(Y$1,raw[[#This Row],[active years]])),1,"")</f>
        <v>1</v>
      </c>
      <c r="Z2396">
        <f>IF(ISNUMBER(SEARCH(Z$1,raw[[#This Row],[active years]])),1,"")</f>
        <v>1</v>
      </c>
      <c r="AA2396">
        <f>IF(ISNUMBER(SEARCH(AA$1,raw[[#This Row],[active years]])),1,"")</f>
        <v>1</v>
      </c>
    </row>
    <row r="2397" spans="1:27" x14ac:dyDescent="0.45">
      <c r="A2397">
        <f>raw[team]</f>
        <v>2974</v>
      </c>
      <c r="B2397">
        <f>raw[rookie year]</f>
        <v>2009</v>
      </c>
      <c r="C2397" t="str">
        <f>IF(ISNUMBER(SEARCH(C$1,raw[[#This Row],[active years]])),1,"")</f>
        <v/>
      </c>
      <c r="D2397" t="str">
        <f>IF(ISNUMBER(SEARCH(D$1,raw[[#This Row],[active years]])),1,"")</f>
        <v/>
      </c>
      <c r="E2397" t="str">
        <f>IF(ISNUMBER(SEARCH(E$1,raw[[#This Row],[active years]])),1,"")</f>
        <v/>
      </c>
      <c r="F2397" t="str">
        <f>IF(ISNUMBER(SEARCH(F$1,raw[[#This Row],[active years]])),1,"")</f>
        <v/>
      </c>
      <c r="G2397" t="str">
        <f>IF(ISNUMBER(SEARCH(G$1,raw[[#This Row],[active years]])),1,"")</f>
        <v/>
      </c>
      <c r="H2397" t="str">
        <f>IF(ISNUMBER(SEARCH(H$1,raw[[#This Row],[active years]])),1,"")</f>
        <v/>
      </c>
      <c r="I2397" t="str">
        <f>IF(ISNUMBER(SEARCH(I$1,raw[[#This Row],[active years]])),1,"")</f>
        <v/>
      </c>
      <c r="J2397" t="str">
        <f>IF(ISNUMBER(SEARCH(J$1,raw[[#This Row],[active years]])),1,"")</f>
        <v/>
      </c>
      <c r="K2397" t="str">
        <f>IF(ISNUMBER(SEARCH(K$1,raw[[#This Row],[active years]])),1,"")</f>
        <v/>
      </c>
      <c r="L2397" t="str">
        <f>IF(ISNUMBER(SEARCH(L$1,raw[[#This Row],[active years]])),1,"")</f>
        <v/>
      </c>
      <c r="M2397" t="str">
        <f>IF(ISNUMBER(SEARCH(M$1,raw[[#This Row],[active years]])),1,"")</f>
        <v/>
      </c>
      <c r="N2397" t="str">
        <f>IF(ISNUMBER(SEARCH(N$1,raw[[#This Row],[active years]])),1,"")</f>
        <v/>
      </c>
      <c r="O2397">
        <f>IF(ISNUMBER(SEARCH(O$1,raw[[#This Row],[active years]])),1,"")</f>
        <v>1</v>
      </c>
      <c r="P2397" t="str">
        <f>IF(ISNUMBER(SEARCH(P$1,raw[[#This Row],[active years]])),1,"")</f>
        <v/>
      </c>
      <c r="Q2397" t="str">
        <f>IF(ISNUMBER(SEARCH(Q$1,raw[[#This Row],[active years]])),1,"")</f>
        <v/>
      </c>
      <c r="R2397" t="str">
        <f>IF(ISNUMBER(SEARCH(R$1,raw[[#This Row],[active years]])),1,"")</f>
        <v/>
      </c>
      <c r="S2397" t="str">
        <f>IF(ISNUMBER(SEARCH(S$1,raw[[#This Row],[active years]])),1,"")</f>
        <v/>
      </c>
      <c r="T2397">
        <f>IF(ISNUMBER(SEARCH(T$1,raw[[#This Row],[active years]])),1,"")</f>
        <v>1</v>
      </c>
      <c r="U2397">
        <f>IF(ISNUMBER(SEARCH(U$1,raw[[#This Row],[active years]])),1,"")</f>
        <v>1</v>
      </c>
      <c r="V2397">
        <f>IF(ISNUMBER(SEARCH(V$1,raw[[#This Row],[active years]])),1,"")</f>
        <v>1</v>
      </c>
      <c r="W2397">
        <f>IF(ISNUMBER(SEARCH(W$1,raw[[#This Row],[active years]])),1,"")</f>
        <v>1</v>
      </c>
      <c r="X2397">
        <f>IF(ISNUMBER(SEARCH(X$1,raw[[#This Row],[active years]])),1,"")</f>
        <v>1</v>
      </c>
      <c r="Y2397">
        <f>IF(ISNUMBER(SEARCH(Y$1,raw[[#This Row],[active years]])),1,"")</f>
        <v>1</v>
      </c>
      <c r="Z2397">
        <f>IF(ISNUMBER(SEARCH(Z$1,raw[[#This Row],[active years]])),1,"")</f>
        <v>1</v>
      </c>
      <c r="AA2397">
        <f>IF(ISNUMBER(SEARCH(AA$1,raw[[#This Row],[active years]])),1,"")</f>
        <v>1</v>
      </c>
    </row>
    <row r="2398" spans="1:27" x14ac:dyDescent="0.45">
      <c r="A2398">
        <f>raw[team]</f>
        <v>2975</v>
      </c>
      <c r="B2398">
        <f>raw[rookie year]</f>
        <v>2009</v>
      </c>
      <c r="C2398" t="str">
        <f>IF(ISNUMBER(SEARCH(C$1,raw[[#This Row],[active years]])),1,"")</f>
        <v/>
      </c>
      <c r="D2398" t="str">
        <f>IF(ISNUMBER(SEARCH(D$1,raw[[#This Row],[active years]])),1,"")</f>
        <v/>
      </c>
      <c r="E2398" t="str">
        <f>IF(ISNUMBER(SEARCH(E$1,raw[[#This Row],[active years]])),1,"")</f>
        <v/>
      </c>
      <c r="F2398" t="str">
        <f>IF(ISNUMBER(SEARCH(F$1,raw[[#This Row],[active years]])),1,"")</f>
        <v/>
      </c>
      <c r="G2398" t="str">
        <f>IF(ISNUMBER(SEARCH(G$1,raw[[#This Row],[active years]])),1,"")</f>
        <v/>
      </c>
      <c r="H2398" t="str">
        <f>IF(ISNUMBER(SEARCH(H$1,raw[[#This Row],[active years]])),1,"")</f>
        <v/>
      </c>
      <c r="I2398" t="str">
        <f>IF(ISNUMBER(SEARCH(I$1,raw[[#This Row],[active years]])),1,"")</f>
        <v/>
      </c>
      <c r="J2398" t="str">
        <f>IF(ISNUMBER(SEARCH(J$1,raw[[#This Row],[active years]])),1,"")</f>
        <v/>
      </c>
      <c r="K2398" t="str">
        <f>IF(ISNUMBER(SEARCH(K$1,raw[[#This Row],[active years]])),1,"")</f>
        <v/>
      </c>
      <c r="L2398" t="str">
        <f>IF(ISNUMBER(SEARCH(L$1,raw[[#This Row],[active years]])),1,"")</f>
        <v/>
      </c>
      <c r="M2398" t="str">
        <f>IF(ISNUMBER(SEARCH(M$1,raw[[#This Row],[active years]])),1,"")</f>
        <v/>
      </c>
      <c r="N2398" t="str">
        <f>IF(ISNUMBER(SEARCH(N$1,raw[[#This Row],[active years]])),1,"")</f>
        <v/>
      </c>
      <c r="O2398" t="str">
        <f>IF(ISNUMBER(SEARCH(O$1,raw[[#This Row],[active years]])),1,"")</f>
        <v/>
      </c>
      <c r="P2398" t="str">
        <f>IF(ISNUMBER(SEARCH(P$1,raw[[#This Row],[active years]])),1,"")</f>
        <v/>
      </c>
      <c r="Q2398" t="str">
        <f>IF(ISNUMBER(SEARCH(Q$1,raw[[#This Row],[active years]])),1,"")</f>
        <v/>
      </c>
      <c r="R2398" t="str">
        <f>IF(ISNUMBER(SEARCH(R$1,raw[[#This Row],[active years]])),1,"")</f>
        <v/>
      </c>
      <c r="S2398" t="str">
        <f>IF(ISNUMBER(SEARCH(S$1,raw[[#This Row],[active years]])),1,"")</f>
        <v/>
      </c>
      <c r="T2398">
        <f>IF(ISNUMBER(SEARCH(T$1,raw[[#This Row],[active years]])),1,"")</f>
        <v>1</v>
      </c>
      <c r="U2398">
        <f>IF(ISNUMBER(SEARCH(U$1,raw[[#This Row],[active years]])),1,"")</f>
        <v>1</v>
      </c>
      <c r="V2398">
        <f>IF(ISNUMBER(SEARCH(V$1,raw[[#This Row],[active years]])),1,"")</f>
        <v>1</v>
      </c>
      <c r="W2398" t="str">
        <f>IF(ISNUMBER(SEARCH(W$1,raw[[#This Row],[active years]])),1,"")</f>
        <v/>
      </c>
      <c r="X2398" t="str">
        <f>IF(ISNUMBER(SEARCH(X$1,raw[[#This Row],[active years]])),1,"")</f>
        <v/>
      </c>
      <c r="Y2398" t="str">
        <f>IF(ISNUMBER(SEARCH(Y$1,raw[[#This Row],[active years]])),1,"")</f>
        <v/>
      </c>
      <c r="Z2398" t="str">
        <f>IF(ISNUMBER(SEARCH(Z$1,raw[[#This Row],[active years]])),1,"")</f>
        <v/>
      </c>
      <c r="AA2398" t="str">
        <f>IF(ISNUMBER(SEARCH(AA$1,raw[[#This Row],[active years]])),1,"")</f>
        <v/>
      </c>
    </row>
    <row r="2399" spans="1:27" x14ac:dyDescent="0.45">
      <c r="A2399">
        <f>raw[team]</f>
        <v>2976</v>
      </c>
      <c r="B2399">
        <f>raw[rookie year]</f>
        <v>2009</v>
      </c>
      <c r="C2399" t="str">
        <f>IF(ISNUMBER(SEARCH(C$1,raw[[#This Row],[active years]])),1,"")</f>
        <v/>
      </c>
      <c r="D2399" t="str">
        <f>IF(ISNUMBER(SEARCH(D$1,raw[[#This Row],[active years]])),1,"")</f>
        <v/>
      </c>
      <c r="E2399" t="str">
        <f>IF(ISNUMBER(SEARCH(E$1,raw[[#This Row],[active years]])),1,"")</f>
        <v/>
      </c>
      <c r="F2399" t="str">
        <f>IF(ISNUMBER(SEARCH(F$1,raw[[#This Row],[active years]])),1,"")</f>
        <v/>
      </c>
      <c r="G2399" t="str">
        <f>IF(ISNUMBER(SEARCH(G$1,raw[[#This Row],[active years]])),1,"")</f>
        <v/>
      </c>
      <c r="H2399" t="str">
        <f>IF(ISNUMBER(SEARCH(H$1,raw[[#This Row],[active years]])),1,"")</f>
        <v/>
      </c>
      <c r="I2399" t="str">
        <f>IF(ISNUMBER(SEARCH(I$1,raw[[#This Row],[active years]])),1,"")</f>
        <v/>
      </c>
      <c r="J2399" t="str">
        <f>IF(ISNUMBER(SEARCH(J$1,raw[[#This Row],[active years]])),1,"")</f>
        <v/>
      </c>
      <c r="K2399" t="str">
        <f>IF(ISNUMBER(SEARCH(K$1,raw[[#This Row],[active years]])),1,"")</f>
        <v/>
      </c>
      <c r="L2399" t="str">
        <f>IF(ISNUMBER(SEARCH(L$1,raw[[#This Row],[active years]])),1,"")</f>
        <v/>
      </c>
      <c r="M2399" t="str">
        <f>IF(ISNUMBER(SEARCH(M$1,raw[[#This Row],[active years]])),1,"")</f>
        <v/>
      </c>
      <c r="N2399" t="str">
        <f>IF(ISNUMBER(SEARCH(N$1,raw[[#This Row],[active years]])),1,"")</f>
        <v/>
      </c>
      <c r="O2399" t="str">
        <f>IF(ISNUMBER(SEARCH(O$1,raw[[#This Row],[active years]])),1,"")</f>
        <v/>
      </c>
      <c r="P2399" t="str">
        <f>IF(ISNUMBER(SEARCH(P$1,raw[[#This Row],[active years]])),1,"")</f>
        <v/>
      </c>
      <c r="Q2399" t="str">
        <f>IF(ISNUMBER(SEARCH(Q$1,raw[[#This Row],[active years]])),1,"")</f>
        <v/>
      </c>
      <c r="R2399" t="str">
        <f>IF(ISNUMBER(SEARCH(R$1,raw[[#This Row],[active years]])),1,"")</f>
        <v/>
      </c>
      <c r="S2399" t="str">
        <f>IF(ISNUMBER(SEARCH(S$1,raw[[#This Row],[active years]])),1,"")</f>
        <v/>
      </c>
      <c r="T2399">
        <f>IF(ISNUMBER(SEARCH(T$1,raw[[#This Row],[active years]])),1,"")</f>
        <v>1</v>
      </c>
      <c r="U2399">
        <f>IF(ISNUMBER(SEARCH(U$1,raw[[#This Row],[active years]])),1,"")</f>
        <v>1</v>
      </c>
      <c r="V2399">
        <f>IF(ISNUMBER(SEARCH(V$1,raw[[#This Row],[active years]])),1,"")</f>
        <v>1</v>
      </c>
      <c r="W2399">
        <f>IF(ISNUMBER(SEARCH(W$1,raw[[#This Row],[active years]])),1,"")</f>
        <v>1</v>
      </c>
      <c r="X2399">
        <f>IF(ISNUMBER(SEARCH(X$1,raw[[#This Row],[active years]])),1,"")</f>
        <v>1</v>
      </c>
      <c r="Y2399">
        <f>IF(ISNUMBER(SEARCH(Y$1,raw[[#This Row],[active years]])),1,"")</f>
        <v>1</v>
      </c>
      <c r="Z2399">
        <f>IF(ISNUMBER(SEARCH(Z$1,raw[[#This Row],[active years]])),1,"")</f>
        <v>1</v>
      </c>
      <c r="AA2399">
        <f>IF(ISNUMBER(SEARCH(AA$1,raw[[#This Row],[active years]])),1,"")</f>
        <v>1</v>
      </c>
    </row>
    <row r="2400" spans="1:27" x14ac:dyDescent="0.45">
      <c r="A2400">
        <f>raw[team]</f>
        <v>2977</v>
      </c>
      <c r="B2400">
        <f>raw[rookie year]</f>
        <v>2009</v>
      </c>
      <c r="C2400" t="str">
        <f>IF(ISNUMBER(SEARCH(C$1,raw[[#This Row],[active years]])),1,"")</f>
        <v/>
      </c>
      <c r="D2400" t="str">
        <f>IF(ISNUMBER(SEARCH(D$1,raw[[#This Row],[active years]])),1,"")</f>
        <v/>
      </c>
      <c r="E2400" t="str">
        <f>IF(ISNUMBER(SEARCH(E$1,raw[[#This Row],[active years]])),1,"")</f>
        <v/>
      </c>
      <c r="F2400" t="str">
        <f>IF(ISNUMBER(SEARCH(F$1,raw[[#This Row],[active years]])),1,"")</f>
        <v/>
      </c>
      <c r="G2400" t="str">
        <f>IF(ISNUMBER(SEARCH(G$1,raw[[#This Row],[active years]])),1,"")</f>
        <v/>
      </c>
      <c r="H2400" t="str">
        <f>IF(ISNUMBER(SEARCH(H$1,raw[[#This Row],[active years]])),1,"")</f>
        <v/>
      </c>
      <c r="I2400" t="str">
        <f>IF(ISNUMBER(SEARCH(I$1,raw[[#This Row],[active years]])),1,"")</f>
        <v/>
      </c>
      <c r="J2400" t="str">
        <f>IF(ISNUMBER(SEARCH(J$1,raw[[#This Row],[active years]])),1,"")</f>
        <v/>
      </c>
      <c r="K2400" t="str">
        <f>IF(ISNUMBER(SEARCH(K$1,raw[[#This Row],[active years]])),1,"")</f>
        <v/>
      </c>
      <c r="L2400" t="str">
        <f>IF(ISNUMBER(SEARCH(L$1,raw[[#This Row],[active years]])),1,"")</f>
        <v/>
      </c>
      <c r="M2400" t="str">
        <f>IF(ISNUMBER(SEARCH(M$1,raw[[#This Row],[active years]])),1,"")</f>
        <v/>
      </c>
      <c r="N2400" t="str">
        <f>IF(ISNUMBER(SEARCH(N$1,raw[[#This Row],[active years]])),1,"")</f>
        <v/>
      </c>
      <c r="O2400" t="str">
        <f>IF(ISNUMBER(SEARCH(O$1,raw[[#This Row],[active years]])),1,"")</f>
        <v/>
      </c>
      <c r="P2400" t="str">
        <f>IF(ISNUMBER(SEARCH(P$1,raw[[#This Row],[active years]])),1,"")</f>
        <v/>
      </c>
      <c r="Q2400" t="str">
        <f>IF(ISNUMBER(SEARCH(Q$1,raw[[#This Row],[active years]])),1,"")</f>
        <v/>
      </c>
      <c r="R2400" t="str">
        <f>IF(ISNUMBER(SEARCH(R$1,raw[[#This Row],[active years]])),1,"")</f>
        <v/>
      </c>
      <c r="S2400" t="str">
        <f>IF(ISNUMBER(SEARCH(S$1,raw[[#This Row],[active years]])),1,"")</f>
        <v/>
      </c>
      <c r="T2400">
        <f>IF(ISNUMBER(SEARCH(T$1,raw[[#This Row],[active years]])),1,"")</f>
        <v>1</v>
      </c>
      <c r="U2400">
        <f>IF(ISNUMBER(SEARCH(U$1,raw[[#This Row],[active years]])),1,"")</f>
        <v>1</v>
      </c>
      <c r="V2400">
        <f>IF(ISNUMBER(SEARCH(V$1,raw[[#This Row],[active years]])),1,"")</f>
        <v>1</v>
      </c>
      <c r="W2400">
        <f>IF(ISNUMBER(SEARCH(W$1,raw[[#This Row],[active years]])),1,"")</f>
        <v>1</v>
      </c>
      <c r="X2400">
        <f>IF(ISNUMBER(SEARCH(X$1,raw[[#This Row],[active years]])),1,"")</f>
        <v>1</v>
      </c>
      <c r="Y2400">
        <f>IF(ISNUMBER(SEARCH(Y$1,raw[[#This Row],[active years]])),1,"")</f>
        <v>1</v>
      </c>
      <c r="Z2400">
        <f>IF(ISNUMBER(SEARCH(Z$1,raw[[#This Row],[active years]])),1,"")</f>
        <v>1</v>
      </c>
      <c r="AA2400">
        <f>IF(ISNUMBER(SEARCH(AA$1,raw[[#This Row],[active years]])),1,"")</f>
        <v>1</v>
      </c>
    </row>
    <row r="2401" spans="1:27" x14ac:dyDescent="0.45">
      <c r="A2401">
        <f>raw[team]</f>
        <v>2978</v>
      </c>
      <c r="B2401">
        <f>raw[rookie year]</f>
        <v>2009</v>
      </c>
      <c r="C2401" t="str">
        <f>IF(ISNUMBER(SEARCH(C$1,raw[[#This Row],[active years]])),1,"")</f>
        <v/>
      </c>
      <c r="D2401" t="str">
        <f>IF(ISNUMBER(SEARCH(D$1,raw[[#This Row],[active years]])),1,"")</f>
        <v/>
      </c>
      <c r="E2401" t="str">
        <f>IF(ISNUMBER(SEARCH(E$1,raw[[#This Row],[active years]])),1,"")</f>
        <v/>
      </c>
      <c r="F2401" t="str">
        <f>IF(ISNUMBER(SEARCH(F$1,raw[[#This Row],[active years]])),1,"")</f>
        <v/>
      </c>
      <c r="G2401" t="str">
        <f>IF(ISNUMBER(SEARCH(G$1,raw[[#This Row],[active years]])),1,"")</f>
        <v/>
      </c>
      <c r="H2401" t="str">
        <f>IF(ISNUMBER(SEARCH(H$1,raw[[#This Row],[active years]])),1,"")</f>
        <v/>
      </c>
      <c r="I2401" t="str">
        <f>IF(ISNUMBER(SEARCH(I$1,raw[[#This Row],[active years]])),1,"")</f>
        <v/>
      </c>
      <c r="J2401" t="str">
        <f>IF(ISNUMBER(SEARCH(J$1,raw[[#This Row],[active years]])),1,"")</f>
        <v/>
      </c>
      <c r="K2401" t="str">
        <f>IF(ISNUMBER(SEARCH(K$1,raw[[#This Row],[active years]])),1,"")</f>
        <v/>
      </c>
      <c r="L2401" t="str">
        <f>IF(ISNUMBER(SEARCH(L$1,raw[[#This Row],[active years]])),1,"")</f>
        <v/>
      </c>
      <c r="M2401" t="str">
        <f>IF(ISNUMBER(SEARCH(M$1,raw[[#This Row],[active years]])),1,"")</f>
        <v/>
      </c>
      <c r="N2401" t="str">
        <f>IF(ISNUMBER(SEARCH(N$1,raw[[#This Row],[active years]])),1,"")</f>
        <v/>
      </c>
      <c r="O2401" t="str">
        <f>IF(ISNUMBER(SEARCH(O$1,raw[[#This Row],[active years]])),1,"")</f>
        <v/>
      </c>
      <c r="P2401" t="str">
        <f>IF(ISNUMBER(SEARCH(P$1,raw[[#This Row],[active years]])),1,"")</f>
        <v/>
      </c>
      <c r="Q2401" t="str">
        <f>IF(ISNUMBER(SEARCH(Q$1,raw[[#This Row],[active years]])),1,"")</f>
        <v/>
      </c>
      <c r="R2401" t="str">
        <f>IF(ISNUMBER(SEARCH(R$1,raw[[#This Row],[active years]])),1,"")</f>
        <v/>
      </c>
      <c r="S2401" t="str">
        <f>IF(ISNUMBER(SEARCH(S$1,raw[[#This Row],[active years]])),1,"")</f>
        <v/>
      </c>
      <c r="T2401">
        <f>IF(ISNUMBER(SEARCH(T$1,raw[[#This Row],[active years]])),1,"")</f>
        <v>1</v>
      </c>
      <c r="U2401">
        <f>IF(ISNUMBER(SEARCH(U$1,raw[[#This Row],[active years]])),1,"")</f>
        <v>1</v>
      </c>
      <c r="V2401">
        <f>IF(ISNUMBER(SEARCH(V$1,raw[[#This Row],[active years]])),1,"")</f>
        <v>1</v>
      </c>
      <c r="W2401">
        <f>IF(ISNUMBER(SEARCH(W$1,raw[[#This Row],[active years]])),1,"")</f>
        <v>1</v>
      </c>
      <c r="X2401">
        <f>IF(ISNUMBER(SEARCH(X$1,raw[[#This Row],[active years]])),1,"")</f>
        <v>1</v>
      </c>
      <c r="Y2401">
        <f>IF(ISNUMBER(SEARCH(Y$1,raw[[#This Row],[active years]])),1,"")</f>
        <v>1</v>
      </c>
      <c r="Z2401">
        <f>IF(ISNUMBER(SEARCH(Z$1,raw[[#This Row],[active years]])),1,"")</f>
        <v>1</v>
      </c>
      <c r="AA2401">
        <f>IF(ISNUMBER(SEARCH(AA$1,raw[[#This Row],[active years]])),1,"")</f>
        <v>1</v>
      </c>
    </row>
    <row r="2402" spans="1:27" x14ac:dyDescent="0.45">
      <c r="A2402">
        <f>raw[team]</f>
        <v>2979</v>
      </c>
      <c r="B2402">
        <f>raw[rookie year]</f>
        <v>2009</v>
      </c>
      <c r="C2402" t="str">
        <f>IF(ISNUMBER(SEARCH(C$1,raw[[#This Row],[active years]])),1,"")</f>
        <v/>
      </c>
      <c r="D2402" t="str">
        <f>IF(ISNUMBER(SEARCH(D$1,raw[[#This Row],[active years]])),1,"")</f>
        <v/>
      </c>
      <c r="E2402" t="str">
        <f>IF(ISNUMBER(SEARCH(E$1,raw[[#This Row],[active years]])),1,"")</f>
        <v/>
      </c>
      <c r="F2402" t="str">
        <f>IF(ISNUMBER(SEARCH(F$1,raw[[#This Row],[active years]])),1,"")</f>
        <v/>
      </c>
      <c r="G2402" t="str">
        <f>IF(ISNUMBER(SEARCH(G$1,raw[[#This Row],[active years]])),1,"")</f>
        <v/>
      </c>
      <c r="H2402" t="str">
        <f>IF(ISNUMBER(SEARCH(H$1,raw[[#This Row],[active years]])),1,"")</f>
        <v/>
      </c>
      <c r="I2402" t="str">
        <f>IF(ISNUMBER(SEARCH(I$1,raw[[#This Row],[active years]])),1,"")</f>
        <v/>
      </c>
      <c r="J2402" t="str">
        <f>IF(ISNUMBER(SEARCH(J$1,raw[[#This Row],[active years]])),1,"")</f>
        <v/>
      </c>
      <c r="K2402" t="str">
        <f>IF(ISNUMBER(SEARCH(K$1,raw[[#This Row],[active years]])),1,"")</f>
        <v/>
      </c>
      <c r="L2402" t="str">
        <f>IF(ISNUMBER(SEARCH(L$1,raw[[#This Row],[active years]])),1,"")</f>
        <v/>
      </c>
      <c r="M2402" t="str">
        <f>IF(ISNUMBER(SEARCH(M$1,raw[[#This Row],[active years]])),1,"")</f>
        <v/>
      </c>
      <c r="N2402" t="str">
        <f>IF(ISNUMBER(SEARCH(N$1,raw[[#This Row],[active years]])),1,"")</f>
        <v/>
      </c>
      <c r="O2402" t="str">
        <f>IF(ISNUMBER(SEARCH(O$1,raw[[#This Row],[active years]])),1,"")</f>
        <v/>
      </c>
      <c r="P2402" t="str">
        <f>IF(ISNUMBER(SEARCH(P$1,raw[[#This Row],[active years]])),1,"")</f>
        <v/>
      </c>
      <c r="Q2402" t="str">
        <f>IF(ISNUMBER(SEARCH(Q$1,raw[[#This Row],[active years]])),1,"")</f>
        <v/>
      </c>
      <c r="R2402" t="str">
        <f>IF(ISNUMBER(SEARCH(R$1,raw[[#This Row],[active years]])),1,"")</f>
        <v/>
      </c>
      <c r="S2402" t="str">
        <f>IF(ISNUMBER(SEARCH(S$1,raw[[#This Row],[active years]])),1,"")</f>
        <v/>
      </c>
      <c r="T2402">
        <f>IF(ISNUMBER(SEARCH(T$1,raw[[#This Row],[active years]])),1,"")</f>
        <v>1</v>
      </c>
      <c r="U2402">
        <f>IF(ISNUMBER(SEARCH(U$1,raw[[#This Row],[active years]])),1,"")</f>
        <v>1</v>
      </c>
      <c r="V2402">
        <f>IF(ISNUMBER(SEARCH(V$1,raw[[#This Row],[active years]])),1,"")</f>
        <v>1</v>
      </c>
      <c r="W2402" t="str">
        <f>IF(ISNUMBER(SEARCH(W$1,raw[[#This Row],[active years]])),1,"")</f>
        <v/>
      </c>
      <c r="X2402" t="str">
        <f>IF(ISNUMBER(SEARCH(X$1,raw[[#This Row],[active years]])),1,"")</f>
        <v/>
      </c>
      <c r="Y2402" t="str">
        <f>IF(ISNUMBER(SEARCH(Y$1,raw[[#This Row],[active years]])),1,"")</f>
        <v/>
      </c>
      <c r="Z2402" t="str">
        <f>IF(ISNUMBER(SEARCH(Z$1,raw[[#This Row],[active years]])),1,"")</f>
        <v/>
      </c>
      <c r="AA2402" t="str">
        <f>IF(ISNUMBER(SEARCH(AA$1,raw[[#This Row],[active years]])),1,"")</f>
        <v/>
      </c>
    </row>
    <row r="2403" spans="1:27" x14ac:dyDescent="0.45">
      <c r="A2403">
        <f>raw[team]</f>
        <v>2980</v>
      </c>
      <c r="B2403">
        <f>raw[rookie year]</f>
        <v>2009</v>
      </c>
      <c r="C2403" t="str">
        <f>IF(ISNUMBER(SEARCH(C$1,raw[[#This Row],[active years]])),1,"")</f>
        <v/>
      </c>
      <c r="D2403" t="str">
        <f>IF(ISNUMBER(SEARCH(D$1,raw[[#This Row],[active years]])),1,"")</f>
        <v/>
      </c>
      <c r="E2403" t="str">
        <f>IF(ISNUMBER(SEARCH(E$1,raw[[#This Row],[active years]])),1,"")</f>
        <v/>
      </c>
      <c r="F2403" t="str">
        <f>IF(ISNUMBER(SEARCH(F$1,raw[[#This Row],[active years]])),1,"")</f>
        <v/>
      </c>
      <c r="G2403" t="str">
        <f>IF(ISNUMBER(SEARCH(G$1,raw[[#This Row],[active years]])),1,"")</f>
        <v/>
      </c>
      <c r="H2403" t="str">
        <f>IF(ISNUMBER(SEARCH(H$1,raw[[#This Row],[active years]])),1,"")</f>
        <v/>
      </c>
      <c r="I2403" t="str">
        <f>IF(ISNUMBER(SEARCH(I$1,raw[[#This Row],[active years]])),1,"")</f>
        <v/>
      </c>
      <c r="J2403" t="str">
        <f>IF(ISNUMBER(SEARCH(J$1,raw[[#This Row],[active years]])),1,"")</f>
        <v/>
      </c>
      <c r="K2403" t="str">
        <f>IF(ISNUMBER(SEARCH(K$1,raw[[#This Row],[active years]])),1,"")</f>
        <v/>
      </c>
      <c r="L2403" t="str">
        <f>IF(ISNUMBER(SEARCH(L$1,raw[[#This Row],[active years]])),1,"")</f>
        <v/>
      </c>
      <c r="M2403" t="str">
        <f>IF(ISNUMBER(SEARCH(M$1,raw[[#This Row],[active years]])),1,"")</f>
        <v/>
      </c>
      <c r="N2403" t="str">
        <f>IF(ISNUMBER(SEARCH(N$1,raw[[#This Row],[active years]])),1,"")</f>
        <v/>
      </c>
      <c r="O2403" t="str">
        <f>IF(ISNUMBER(SEARCH(O$1,raw[[#This Row],[active years]])),1,"")</f>
        <v/>
      </c>
      <c r="P2403" t="str">
        <f>IF(ISNUMBER(SEARCH(P$1,raw[[#This Row],[active years]])),1,"")</f>
        <v/>
      </c>
      <c r="Q2403" t="str">
        <f>IF(ISNUMBER(SEARCH(Q$1,raw[[#This Row],[active years]])),1,"")</f>
        <v/>
      </c>
      <c r="R2403" t="str">
        <f>IF(ISNUMBER(SEARCH(R$1,raw[[#This Row],[active years]])),1,"")</f>
        <v/>
      </c>
      <c r="S2403" t="str">
        <f>IF(ISNUMBER(SEARCH(S$1,raw[[#This Row],[active years]])),1,"")</f>
        <v/>
      </c>
      <c r="T2403">
        <f>IF(ISNUMBER(SEARCH(T$1,raw[[#This Row],[active years]])),1,"")</f>
        <v>1</v>
      </c>
      <c r="U2403">
        <f>IF(ISNUMBER(SEARCH(U$1,raw[[#This Row],[active years]])),1,"")</f>
        <v>1</v>
      </c>
      <c r="V2403">
        <f>IF(ISNUMBER(SEARCH(V$1,raw[[#This Row],[active years]])),1,"")</f>
        <v>1</v>
      </c>
      <c r="W2403">
        <f>IF(ISNUMBER(SEARCH(W$1,raw[[#This Row],[active years]])),1,"")</f>
        <v>1</v>
      </c>
      <c r="X2403">
        <f>IF(ISNUMBER(SEARCH(X$1,raw[[#This Row],[active years]])),1,"")</f>
        <v>1</v>
      </c>
      <c r="Y2403">
        <f>IF(ISNUMBER(SEARCH(Y$1,raw[[#This Row],[active years]])),1,"")</f>
        <v>1</v>
      </c>
      <c r="Z2403">
        <f>IF(ISNUMBER(SEARCH(Z$1,raw[[#This Row],[active years]])),1,"")</f>
        <v>1</v>
      </c>
      <c r="AA2403">
        <f>IF(ISNUMBER(SEARCH(AA$1,raw[[#This Row],[active years]])),1,"")</f>
        <v>1</v>
      </c>
    </row>
    <row r="2404" spans="1:27" x14ac:dyDescent="0.45">
      <c r="A2404">
        <f>raw[team]</f>
        <v>2981</v>
      </c>
      <c r="B2404">
        <f>raw[rookie year]</f>
        <v>2009</v>
      </c>
      <c r="C2404" t="str">
        <f>IF(ISNUMBER(SEARCH(C$1,raw[[#This Row],[active years]])),1,"")</f>
        <v/>
      </c>
      <c r="D2404" t="str">
        <f>IF(ISNUMBER(SEARCH(D$1,raw[[#This Row],[active years]])),1,"")</f>
        <v/>
      </c>
      <c r="E2404" t="str">
        <f>IF(ISNUMBER(SEARCH(E$1,raw[[#This Row],[active years]])),1,"")</f>
        <v/>
      </c>
      <c r="F2404" t="str">
        <f>IF(ISNUMBER(SEARCH(F$1,raw[[#This Row],[active years]])),1,"")</f>
        <v/>
      </c>
      <c r="G2404" t="str">
        <f>IF(ISNUMBER(SEARCH(G$1,raw[[#This Row],[active years]])),1,"")</f>
        <v/>
      </c>
      <c r="H2404" t="str">
        <f>IF(ISNUMBER(SEARCH(H$1,raw[[#This Row],[active years]])),1,"")</f>
        <v/>
      </c>
      <c r="I2404" t="str">
        <f>IF(ISNUMBER(SEARCH(I$1,raw[[#This Row],[active years]])),1,"")</f>
        <v/>
      </c>
      <c r="J2404" t="str">
        <f>IF(ISNUMBER(SEARCH(J$1,raw[[#This Row],[active years]])),1,"")</f>
        <v/>
      </c>
      <c r="K2404" t="str">
        <f>IF(ISNUMBER(SEARCH(K$1,raw[[#This Row],[active years]])),1,"")</f>
        <v/>
      </c>
      <c r="L2404" t="str">
        <f>IF(ISNUMBER(SEARCH(L$1,raw[[#This Row],[active years]])),1,"")</f>
        <v/>
      </c>
      <c r="M2404" t="str">
        <f>IF(ISNUMBER(SEARCH(M$1,raw[[#This Row],[active years]])),1,"")</f>
        <v/>
      </c>
      <c r="N2404" t="str">
        <f>IF(ISNUMBER(SEARCH(N$1,raw[[#This Row],[active years]])),1,"")</f>
        <v/>
      </c>
      <c r="O2404" t="str">
        <f>IF(ISNUMBER(SEARCH(O$1,raw[[#This Row],[active years]])),1,"")</f>
        <v/>
      </c>
      <c r="P2404" t="str">
        <f>IF(ISNUMBER(SEARCH(P$1,raw[[#This Row],[active years]])),1,"")</f>
        <v/>
      </c>
      <c r="Q2404" t="str">
        <f>IF(ISNUMBER(SEARCH(Q$1,raw[[#This Row],[active years]])),1,"")</f>
        <v/>
      </c>
      <c r="R2404" t="str">
        <f>IF(ISNUMBER(SEARCH(R$1,raw[[#This Row],[active years]])),1,"")</f>
        <v/>
      </c>
      <c r="S2404" t="str">
        <f>IF(ISNUMBER(SEARCH(S$1,raw[[#This Row],[active years]])),1,"")</f>
        <v/>
      </c>
      <c r="T2404">
        <f>IF(ISNUMBER(SEARCH(T$1,raw[[#This Row],[active years]])),1,"")</f>
        <v>1</v>
      </c>
      <c r="U2404" t="str">
        <f>IF(ISNUMBER(SEARCH(U$1,raw[[#This Row],[active years]])),1,"")</f>
        <v/>
      </c>
      <c r="V2404" t="str">
        <f>IF(ISNUMBER(SEARCH(V$1,raw[[#This Row],[active years]])),1,"")</f>
        <v/>
      </c>
      <c r="W2404" t="str">
        <f>IF(ISNUMBER(SEARCH(W$1,raw[[#This Row],[active years]])),1,"")</f>
        <v/>
      </c>
      <c r="X2404" t="str">
        <f>IF(ISNUMBER(SEARCH(X$1,raw[[#This Row],[active years]])),1,"")</f>
        <v/>
      </c>
      <c r="Y2404" t="str">
        <f>IF(ISNUMBER(SEARCH(Y$1,raw[[#This Row],[active years]])),1,"")</f>
        <v/>
      </c>
      <c r="Z2404" t="str">
        <f>IF(ISNUMBER(SEARCH(Z$1,raw[[#This Row],[active years]])),1,"")</f>
        <v/>
      </c>
      <c r="AA2404" t="str">
        <f>IF(ISNUMBER(SEARCH(AA$1,raw[[#This Row],[active years]])),1,"")</f>
        <v/>
      </c>
    </row>
    <row r="2405" spans="1:27" x14ac:dyDescent="0.45">
      <c r="A2405">
        <f>raw[team]</f>
        <v>2982</v>
      </c>
      <c r="B2405">
        <f>raw[rookie year]</f>
        <v>2009</v>
      </c>
      <c r="C2405" t="str">
        <f>IF(ISNUMBER(SEARCH(C$1,raw[[#This Row],[active years]])),1,"")</f>
        <v/>
      </c>
      <c r="D2405" t="str">
        <f>IF(ISNUMBER(SEARCH(D$1,raw[[#This Row],[active years]])),1,"")</f>
        <v/>
      </c>
      <c r="E2405" t="str">
        <f>IF(ISNUMBER(SEARCH(E$1,raw[[#This Row],[active years]])),1,"")</f>
        <v/>
      </c>
      <c r="F2405" t="str">
        <f>IF(ISNUMBER(SEARCH(F$1,raw[[#This Row],[active years]])),1,"")</f>
        <v/>
      </c>
      <c r="G2405" t="str">
        <f>IF(ISNUMBER(SEARCH(G$1,raw[[#This Row],[active years]])),1,"")</f>
        <v/>
      </c>
      <c r="H2405" t="str">
        <f>IF(ISNUMBER(SEARCH(H$1,raw[[#This Row],[active years]])),1,"")</f>
        <v/>
      </c>
      <c r="I2405" t="str">
        <f>IF(ISNUMBER(SEARCH(I$1,raw[[#This Row],[active years]])),1,"")</f>
        <v/>
      </c>
      <c r="J2405" t="str">
        <f>IF(ISNUMBER(SEARCH(J$1,raw[[#This Row],[active years]])),1,"")</f>
        <v/>
      </c>
      <c r="K2405" t="str">
        <f>IF(ISNUMBER(SEARCH(K$1,raw[[#This Row],[active years]])),1,"")</f>
        <v/>
      </c>
      <c r="L2405" t="str">
        <f>IF(ISNUMBER(SEARCH(L$1,raw[[#This Row],[active years]])),1,"")</f>
        <v/>
      </c>
      <c r="M2405" t="str">
        <f>IF(ISNUMBER(SEARCH(M$1,raw[[#This Row],[active years]])),1,"")</f>
        <v/>
      </c>
      <c r="N2405" t="str">
        <f>IF(ISNUMBER(SEARCH(N$1,raw[[#This Row],[active years]])),1,"")</f>
        <v/>
      </c>
      <c r="O2405" t="str">
        <f>IF(ISNUMBER(SEARCH(O$1,raw[[#This Row],[active years]])),1,"")</f>
        <v/>
      </c>
      <c r="P2405" t="str">
        <f>IF(ISNUMBER(SEARCH(P$1,raw[[#This Row],[active years]])),1,"")</f>
        <v/>
      </c>
      <c r="Q2405" t="str">
        <f>IF(ISNUMBER(SEARCH(Q$1,raw[[#This Row],[active years]])),1,"")</f>
        <v/>
      </c>
      <c r="R2405" t="str">
        <f>IF(ISNUMBER(SEARCH(R$1,raw[[#This Row],[active years]])),1,"")</f>
        <v/>
      </c>
      <c r="S2405" t="str">
        <f>IF(ISNUMBER(SEARCH(S$1,raw[[#This Row],[active years]])),1,"")</f>
        <v/>
      </c>
      <c r="T2405">
        <f>IF(ISNUMBER(SEARCH(T$1,raw[[#This Row],[active years]])),1,"")</f>
        <v>1</v>
      </c>
      <c r="U2405">
        <f>IF(ISNUMBER(SEARCH(U$1,raw[[#This Row],[active years]])),1,"")</f>
        <v>1</v>
      </c>
      <c r="V2405">
        <f>IF(ISNUMBER(SEARCH(V$1,raw[[#This Row],[active years]])),1,"")</f>
        <v>1</v>
      </c>
      <c r="W2405">
        <f>IF(ISNUMBER(SEARCH(W$1,raw[[#This Row],[active years]])),1,"")</f>
        <v>1</v>
      </c>
      <c r="X2405">
        <f>IF(ISNUMBER(SEARCH(X$1,raw[[#This Row],[active years]])),1,"")</f>
        <v>1</v>
      </c>
      <c r="Y2405">
        <f>IF(ISNUMBER(SEARCH(Y$1,raw[[#This Row],[active years]])),1,"")</f>
        <v>1</v>
      </c>
      <c r="Z2405" t="str">
        <f>IF(ISNUMBER(SEARCH(Z$1,raw[[#This Row],[active years]])),1,"")</f>
        <v/>
      </c>
      <c r="AA2405" t="str">
        <f>IF(ISNUMBER(SEARCH(AA$1,raw[[#This Row],[active years]])),1,"")</f>
        <v/>
      </c>
    </row>
    <row r="2406" spans="1:27" x14ac:dyDescent="0.45">
      <c r="A2406">
        <f>raw[team]</f>
        <v>2983</v>
      </c>
      <c r="B2406">
        <f>raw[rookie year]</f>
        <v>2009</v>
      </c>
      <c r="C2406" t="str">
        <f>IF(ISNUMBER(SEARCH(C$1,raw[[#This Row],[active years]])),1,"")</f>
        <v/>
      </c>
      <c r="D2406" t="str">
        <f>IF(ISNUMBER(SEARCH(D$1,raw[[#This Row],[active years]])),1,"")</f>
        <v/>
      </c>
      <c r="E2406" t="str">
        <f>IF(ISNUMBER(SEARCH(E$1,raw[[#This Row],[active years]])),1,"")</f>
        <v/>
      </c>
      <c r="F2406" t="str">
        <f>IF(ISNUMBER(SEARCH(F$1,raw[[#This Row],[active years]])),1,"")</f>
        <v/>
      </c>
      <c r="G2406" t="str">
        <f>IF(ISNUMBER(SEARCH(G$1,raw[[#This Row],[active years]])),1,"")</f>
        <v/>
      </c>
      <c r="H2406" t="str">
        <f>IF(ISNUMBER(SEARCH(H$1,raw[[#This Row],[active years]])),1,"")</f>
        <v/>
      </c>
      <c r="I2406" t="str">
        <f>IF(ISNUMBER(SEARCH(I$1,raw[[#This Row],[active years]])),1,"")</f>
        <v/>
      </c>
      <c r="J2406" t="str">
        <f>IF(ISNUMBER(SEARCH(J$1,raw[[#This Row],[active years]])),1,"")</f>
        <v/>
      </c>
      <c r="K2406" t="str">
        <f>IF(ISNUMBER(SEARCH(K$1,raw[[#This Row],[active years]])),1,"")</f>
        <v/>
      </c>
      <c r="L2406" t="str">
        <f>IF(ISNUMBER(SEARCH(L$1,raw[[#This Row],[active years]])),1,"")</f>
        <v/>
      </c>
      <c r="M2406" t="str">
        <f>IF(ISNUMBER(SEARCH(M$1,raw[[#This Row],[active years]])),1,"")</f>
        <v/>
      </c>
      <c r="N2406" t="str">
        <f>IF(ISNUMBER(SEARCH(N$1,raw[[#This Row],[active years]])),1,"")</f>
        <v/>
      </c>
      <c r="O2406" t="str">
        <f>IF(ISNUMBER(SEARCH(O$1,raw[[#This Row],[active years]])),1,"")</f>
        <v/>
      </c>
      <c r="P2406" t="str">
        <f>IF(ISNUMBER(SEARCH(P$1,raw[[#This Row],[active years]])),1,"")</f>
        <v/>
      </c>
      <c r="Q2406" t="str">
        <f>IF(ISNUMBER(SEARCH(Q$1,raw[[#This Row],[active years]])),1,"")</f>
        <v/>
      </c>
      <c r="R2406" t="str">
        <f>IF(ISNUMBER(SEARCH(R$1,raw[[#This Row],[active years]])),1,"")</f>
        <v/>
      </c>
      <c r="S2406" t="str">
        <f>IF(ISNUMBER(SEARCH(S$1,raw[[#This Row],[active years]])),1,"")</f>
        <v/>
      </c>
      <c r="T2406">
        <f>IF(ISNUMBER(SEARCH(T$1,raw[[#This Row],[active years]])),1,"")</f>
        <v>1</v>
      </c>
      <c r="U2406" t="str">
        <f>IF(ISNUMBER(SEARCH(U$1,raw[[#This Row],[active years]])),1,"")</f>
        <v/>
      </c>
      <c r="V2406" t="str">
        <f>IF(ISNUMBER(SEARCH(V$1,raw[[#This Row],[active years]])),1,"")</f>
        <v/>
      </c>
      <c r="W2406" t="str">
        <f>IF(ISNUMBER(SEARCH(W$1,raw[[#This Row],[active years]])),1,"")</f>
        <v/>
      </c>
      <c r="X2406" t="str">
        <f>IF(ISNUMBER(SEARCH(X$1,raw[[#This Row],[active years]])),1,"")</f>
        <v/>
      </c>
      <c r="Y2406" t="str">
        <f>IF(ISNUMBER(SEARCH(Y$1,raw[[#This Row],[active years]])),1,"")</f>
        <v/>
      </c>
      <c r="Z2406" t="str">
        <f>IF(ISNUMBER(SEARCH(Z$1,raw[[#This Row],[active years]])),1,"")</f>
        <v/>
      </c>
      <c r="AA2406" t="str">
        <f>IF(ISNUMBER(SEARCH(AA$1,raw[[#This Row],[active years]])),1,"")</f>
        <v/>
      </c>
    </row>
    <row r="2407" spans="1:27" x14ac:dyDescent="0.45">
      <c r="A2407">
        <f>raw[team]</f>
        <v>2984</v>
      </c>
      <c r="B2407">
        <f>raw[rookie year]</f>
        <v>2009</v>
      </c>
      <c r="C2407" t="str">
        <f>IF(ISNUMBER(SEARCH(C$1,raw[[#This Row],[active years]])),1,"")</f>
        <v/>
      </c>
      <c r="D2407" t="str">
        <f>IF(ISNUMBER(SEARCH(D$1,raw[[#This Row],[active years]])),1,"")</f>
        <v/>
      </c>
      <c r="E2407" t="str">
        <f>IF(ISNUMBER(SEARCH(E$1,raw[[#This Row],[active years]])),1,"")</f>
        <v/>
      </c>
      <c r="F2407" t="str">
        <f>IF(ISNUMBER(SEARCH(F$1,raw[[#This Row],[active years]])),1,"")</f>
        <v/>
      </c>
      <c r="G2407" t="str">
        <f>IF(ISNUMBER(SEARCH(G$1,raw[[#This Row],[active years]])),1,"")</f>
        <v/>
      </c>
      <c r="H2407" t="str">
        <f>IF(ISNUMBER(SEARCH(H$1,raw[[#This Row],[active years]])),1,"")</f>
        <v/>
      </c>
      <c r="I2407" t="str">
        <f>IF(ISNUMBER(SEARCH(I$1,raw[[#This Row],[active years]])),1,"")</f>
        <v/>
      </c>
      <c r="J2407" t="str">
        <f>IF(ISNUMBER(SEARCH(J$1,raw[[#This Row],[active years]])),1,"")</f>
        <v/>
      </c>
      <c r="K2407" t="str">
        <f>IF(ISNUMBER(SEARCH(K$1,raw[[#This Row],[active years]])),1,"")</f>
        <v/>
      </c>
      <c r="L2407" t="str">
        <f>IF(ISNUMBER(SEARCH(L$1,raw[[#This Row],[active years]])),1,"")</f>
        <v/>
      </c>
      <c r="M2407" t="str">
        <f>IF(ISNUMBER(SEARCH(M$1,raw[[#This Row],[active years]])),1,"")</f>
        <v/>
      </c>
      <c r="N2407" t="str">
        <f>IF(ISNUMBER(SEARCH(N$1,raw[[#This Row],[active years]])),1,"")</f>
        <v/>
      </c>
      <c r="O2407" t="str">
        <f>IF(ISNUMBER(SEARCH(O$1,raw[[#This Row],[active years]])),1,"")</f>
        <v/>
      </c>
      <c r="P2407" t="str">
        <f>IF(ISNUMBER(SEARCH(P$1,raw[[#This Row],[active years]])),1,"")</f>
        <v/>
      </c>
      <c r="Q2407" t="str">
        <f>IF(ISNUMBER(SEARCH(Q$1,raw[[#This Row],[active years]])),1,"")</f>
        <v/>
      </c>
      <c r="R2407" t="str">
        <f>IF(ISNUMBER(SEARCH(R$1,raw[[#This Row],[active years]])),1,"")</f>
        <v/>
      </c>
      <c r="S2407" t="str">
        <f>IF(ISNUMBER(SEARCH(S$1,raw[[#This Row],[active years]])),1,"")</f>
        <v/>
      </c>
      <c r="T2407">
        <f>IF(ISNUMBER(SEARCH(T$1,raw[[#This Row],[active years]])),1,"")</f>
        <v>1</v>
      </c>
      <c r="U2407">
        <f>IF(ISNUMBER(SEARCH(U$1,raw[[#This Row],[active years]])),1,"")</f>
        <v>1</v>
      </c>
      <c r="V2407">
        <f>IF(ISNUMBER(SEARCH(V$1,raw[[#This Row],[active years]])),1,"")</f>
        <v>1</v>
      </c>
      <c r="W2407">
        <f>IF(ISNUMBER(SEARCH(W$1,raw[[#This Row],[active years]])),1,"")</f>
        <v>1</v>
      </c>
      <c r="X2407">
        <f>IF(ISNUMBER(SEARCH(X$1,raw[[#This Row],[active years]])),1,"")</f>
        <v>1</v>
      </c>
      <c r="Y2407">
        <f>IF(ISNUMBER(SEARCH(Y$1,raw[[#This Row],[active years]])),1,"")</f>
        <v>1</v>
      </c>
      <c r="Z2407">
        <f>IF(ISNUMBER(SEARCH(Z$1,raw[[#This Row],[active years]])),1,"")</f>
        <v>1</v>
      </c>
      <c r="AA2407">
        <f>IF(ISNUMBER(SEARCH(AA$1,raw[[#This Row],[active years]])),1,"")</f>
        <v>1</v>
      </c>
    </row>
    <row r="2408" spans="1:27" x14ac:dyDescent="0.45">
      <c r="A2408">
        <f>raw[team]</f>
        <v>2985</v>
      </c>
      <c r="B2408">
        <f>raw[rookie year]</f>
        <v>2009</v>
      </c>
      <c r="C2408" t="str">
        <f>IF(ISNUMBER(SEARCH(C$1,raw[[#This Row],[active years]])),1,"")</f>
        <v/>
      </c>
      <c r="D2408" t="str">
        <f>IF(ISNUMBER(SEARCH(D$1,raw[[#This Row],[active years]])),1,"")</f>
        <v/>
      </c>
      <c r="E2408" t="str">
        <f>IF(ISNUMBER(SEARCH(E$1,raw[[#This Row],[active years]])),1,"")</f>
        <v/>
      </c>
      <c r="F2408" t="str">
        <f>IF(ISNUMBER(SEARCH(F$1,raw[[#This Row],[active years]])),1,"")</f>
        <v/>
      </c>
      <c r="G2408" t="str">
        <f>IF(ISNUMBER(SEARCH(G$1,raw[[#This Row],[active years]])),1,"")</f>
        <v/>
      </c>
      <c r="H2408" t="str">
        <f>IF(ISNUMBER(SEARCH(H$1,raw[[#This Row],[active years]])),1,"")</f>
        <v/>
      </c>
      <c r="I2408" t="str">
        <f>IF(ISNUMBER(SEARCH(I$1,raw[[#This Row],[active years]])),1,"")</f>
        <v/>
      </c>
      <c r="J2408" t="str">
        <f>IF(ISNUMBER(SEARCH(J$1,raw[[#This Row],[active years]])),1,"")</f>
        <v/>
      </c>
      <c r="K2408" t="str">
        <f>IF(ISNUMBER(SEARCH(K$1,raw[[#This Row],[active years]])),1,"")</f>
        <v/>
      </c>
      <c r="L2408" t="str">
        <f>IF(ISNUMBER(SEARCH(L$1,raw[[#This Row],[active years]])),1,"")</f>
        <v/>
      </c>
      <c r="M2408" t="str">
        <f>IF(ISNUMBER(SEARCH(M$1,raw[[#This Row],[active years]])),1,"")</f>
        <v/>
      </c>
      <c r="N2408" t="str">
        <f>IF(ISNUMBER(SEARCH(N$1,raw[[#This Row],[active years]])),1,"")</f>
        <v/>
      </c>
      <c r="O2408" t="str">
        <f>IF(ISNUMBER(SEARCH(O$1,raw[[#This Row],[active years]])),1,"")</f>
        <v/>
      </c>
      <c r="P2408" t="str">
        <f>IF(ISNUMBER(SEARCH(P$1,raw[[#This Row],[active years]])),1,"")</f>
        <v/>
      </c>
      <c r="Q2408" t="str">
        <f>IF(ISNUMBER(SEARCH(Q$1,raw[[#This Row],[active years]])),1,"")</f>
        <v/>
      </c>
      <c r="R2408" t="str">
        <f>IF(ISNUMBER(SEARCH(R$1,raw[[#This Row],[active years]])),1,"")</f>
        <v/>
      </c>
      <c r="S2408" t="str">
        <f>IF(ISNUMBER(SEARCH(S$1,raw[[#This Row],[active years]])),1,"")</f>
        <v/>
      </c>
      <c r="T2408">
        <f>IF(ISNUMBER(SEARCH(T$1,raw[[#This Row],[active years]])),1,"")</f>
        <v>1</v>
      </c>
      <c r="U2408">
        <f>IF(ISNUMBER(SEARCH(U$1,raw[[#This Row],[active years]])),1,"")</f>
        <v>1</v>
      </c>
      <c r="V2408">
        <f>IF(ISNUMBER(SEARCH(V$1,raw[[#This Row],[active years]])),1,"")</f>
        <v>1</v>
      </c>
      <c r="W2408">
        <f>IF(ISNUMBER(SEARCH(W$1,raw[[#This Row],[active years]])),1,"")</f>
        <v>1</v>
      </c>
      <c r="X2408">
        <f>IF(ISNUMBER(SEARCH(X$1,raw[[#This Row],[active years]])),1,"")</f>
        <v>1</v>
      </c>
      <c r="Y2408">
        <f>IF(ISNUMBER(SEARCH(Y$1,raw[[#This Row],[active years]])),1,"")</f>
        <v>1</v>
      </c>
      <c r="Z2408" t="str">
        <f>IF(ISNUMBER(SEARCH(Z$1,raw[[#This Row],[active years]])),1,"")</f>
        <v/>
      </c>
      <c r="AA2408" t="str">
        <f>IF(ISNUMBER(SEARCH(AA$1,raw[[#This Row],[active years]])),1,"")</f>
        <v/>
      </c>
    </row>
    <row r="2409" spans="1:27" x14ac:dyDescent="0.45">
      <c r="A2409">
        <f>raw[team]</f>
        <v>2986</v>
      </c>
      <c r="B2409">
        <f>raw[rookie year]</f>
        <v>2009</v>
      </c>
      <c r="C2409" t="str">
        <f>IF(ISNUMBER(SEARCH(C$1,raw[[#This Row],[active years]])),1,"")</f>
        <v/>
      </c>
      <c r="D2409" t="str">
        <f>IF(ISNUMBER(SEARCH(D$1,raw[[#This Row],[active years]])),1,"")</f>
        <v/>
      </c>
      <c r="E2409" t="str">
        <f>IF(ISNUMBER(SEARCH(E$1,raw[[#This Row],[active years]])),1,"")</f>
        <v/>
      </c>
      <c r="F2409" t="str">
        <f>IF(ISNUMBER(SEARCH(F$1,raw[[#This Row],[active years]])),1,"")</f>
        <v/>
      </c>
      <c r="G2409" t="str">
        <f>IF(ISNUMBER(SEARCH(G$1,raw[[#This Row],[active years]])),1,"")</f>
        <v/>
      </c>
      <c r="H2409" t="str">
        <f>IF(ISNUMBER(SEARCH(H$1,raw[[#This Row],[active years]])),1,"")</f>
        <v/>
      </c>
      <c r="I2409" t="str">
        <f>IF(ISNUMBER(SEARCH(I$1,raw[[#This Row],[active years]])),1,"")</f>
        <v/>
      </c>
      <c r="J2409" t="str">
        <f>IF(ISNUMBER(SEARCH(J$1,raw[[#This Row],[active years]])),1,"")</f>
        <v/>
      </c>
      <c r="K2409" t="str">
        <f>IF(ISNUMBER(SEARCH(K$1,raw[[#This Row],[active years]])),1,"")</f>
        <v/>
      </c>
      <c r="L2409" t="str">
        <f>IF(ISNUMBER(SEARCH(L$1,raw[[#This Row],[active years]])),1,"")</f>
        <v/>
      </c>
      <c r="M2409" t="str">
        <f>IF(ISNUMBER(SEARCH(M$1,raw[[#This Row],[active years]])),1,"")</f>
        <v/>
      </c>
      <c r="N2409" t="str">
        <f>IF(ISNUMBER(SEARCH(N$1,raw[[#This Row],[active years]])),1,"")</f>
        <v/>
      </c>
      <c r="O2409" t="str">
        <f>IF(ISNUMBER(SEARCH(O$1,raw[[#This Row],[active years]])),1,"")</f>
        <v/>
      </c>
      <c r="P2409" t="str">
        <f>IF(ISNUMBER(SEARCH(P$1,raw[[#This Row],[active years]])),1,"")</f>
        <v/>
      </c>
      <c r="Q2409" t="str">
        <f>IF(ISNUMBER(SEARCH(Q$1,raw[[#This Row],[active years]])),1,"")</f>
        <v/>
      </c>
      <c r="R2409" t="str">
        <f>IF(ISNUMBER(SEARCH(R$1,raw[[#This Row],[active years]])),1,"")</f>
        <v/>
      </c>
      <c r="S2409" t="str">
        <f>IF(ISNUMBER(SEARCH(S$1,raw[[#This Row],[active years]])),1,"")</f>
        <v/>
      </c>
      <c r="T2409">
        <f>IF(ISNUMBER(SEARCH(T$1,raw[[#This Row],[active years]])),1,"")</f>
        <v>1</v>
      </c>
      <c r="U2409">
        <f>IF(ISNUMBER(SEARCH(U$1,raw[[#This Row],[active years]])),1,"")</f>
        <v>1</v>
      </c>
      <c r="V2409" t="str">
        <f>IF(ISNUMBER(SEARCH(V$1,raw[[#This Row],[active years]])),1,"")</f>
        <v/>
      </c>
      <c r="W2409">
        <f>IF(ISNUMBER(SEARCH(W$1,raw[[#This Row],[active years]])),1,"")</f>
        <v>1</v>
      </c>
      <c r="X2409">
        <f>IF(ISNUMBER(SEARCH(X$1,raw[[#This Row],[active years]])),1,"")</f>
        <v>1</v>
      </c>
      <c r="Y2409">
        <f>IF(ISNUMBER(SEARCH(Y$1,raw[[#This Row],[active years]])),1,"")</f>
        <v>1</v>
      </c>
      <c r="Z2409">
        <f>IF(ISNUMBER(SEARCH(Z$1,raw[[#This Row],[active years]])),1,"")</f>
        <v>1</v>
      </c>
      <c r="AA2409">
        <f>IF(ISNUMBER(SEARCH(AA$1,raw[[#This Row],[active years]])),1,"")</f>
        <v>1</v>
      </c>
    </row>
    <row r="2410" spans="1:27" x14ac:dyDescent="0.45">
      <c r="A2410">
        <f>raw[team]</f>
        <v>2987</v>
      </c>
      <c r="B2410">
        <f>raw[rookie year]</f>
        <v>2009</v>
      </c>
      <c r="C2410" t="str">
        <f>IF(ISNUMBER(SEARCH(C$1,raw[[#This Row],[active years]])),1,"")</f>
        <v/>
      </c>
      <c r="D2410" t="str">
        <f>IF(ISNUMBER(SEARCH(D$1,raw[[#This Row],[active years]])),1,"")</f>
        <v/>
      </c>
      <c r="E2410" t="str">
        <f>IF(ISNUMBER(SEARCH(E$1,raw[[#This Row],[active years]])),1,"")</f>
        <v/>
      </c>
      <c r="F2410" t="str">
        <f>IF(ISNUMBER(SEARCH(F$1,raw[[#This Row],[active years]])),1,"")</f>
        <v/>
      </c>
      <c r="G2410" t="str">
        <f>IF(ISNUMBER(SEARCH(G$1,raw[[#This Row],[active years]])),1,"")</f>
        <v/>
      </c>
      <c r="H2410" t="str">
        <f>IF(ISNUMBER(SEARCH(H$1,raw[[#This Row],[active years]])),1,"")</f>
        <v/>
      </c>
      <c r="I2410" t="str">
        <f>IF(ISNUMBER(SEARCH(I$1,raw[[#This Row],[active years]])),1,"")</f>
        <v/>
      </c>
      <c r="J2410" t="str">
        <f>IF(ISNUMBER(SEARCH(J$1,raw[[#This Row],[active years]])),1,"")</f>
        <v/>
      </c>
      <c r="K2410" t="str">
        <f>IF(ISNUMBER(SEARCH(K$1,raw[[#This Row],[active years]])),1,"")</f>
        <v/>
      </c>
      <c r="L2410" t="str">
        <f>IF(ISNUMBER(SEARCH(L$1,raw[[#This Row],[active years]])),1,"")</f>
        <v/>
      </c>
      <c r="M2410" t="str">
        <f>IF(ISNUMBER(SEARCH(M$1,raw[[#This Row],[active years]])),1,"")</f>
        <v/>
      </c>
      <c r="N2410" t="str">
        <f>IF(ISNUMBER(SEARCH(N$1,raw[[#This Row],[active years]])),1,"")</f>
        <v/>
      </c>
      <c r="O2410" t="str">
        <f>IF(ISNUMBER(SEARCH(O$1,raw[[#This Row],[active years]])),1,"")</f>
        <v/>
      </c>
      <c r="P2410" t="str">
        <f>IF(ISNUMBER(SEARCH(P$1,raw[[#This Row],[active years]])),1,"")</f>
        <v/>
      </c>
      <c r="Q2410" t="str">
        <f>IF(ISNUMBER(SEARCH(Q$1,raw[[#This Row],[active years]])),1,"")</f>
        <v/>
      </c>
      <c r="R2410" t="str">
        <f>IF(ISNUMBER(SEARCH(R$1,raw[[#This Row],[active years]])),1,"")</f>
        <v/>
      </c>
      <c r="S2410" t="str">
        <f>IF(ISNUMBER(SEARCH(S$1,raw[[#This Row],[active years]])),1,"")</f>
        <v/>
      </c>
      <c r="T2410">
        <f>IF(ISNUMBER(SEARCH(T$1,raw[[#This Row],[active years]])),1,"")</f>
        <v>1</v>
      </c>
      <c r="U2410">
        <f>IF(ISNUMBER(SEARCH(U$1,raw[[#This Row],[active years]])),1,"")</f>
        <v>1</v>
      </c>
      <c r="V2410">
        <f>IF(ISNUMBER(SEARCH(V$1,raw[[#This Row],[active years]])),1,"")</f>
        <v>1</v>
      </c>
      <c r="W2410">
        <f>IF(ISNUMBER(SEARCH(W$1,raw[[#This Row],[active years]])),1,"")</f>
        <v>1</v>
      </c>
      <c r="X2410">
        <f>IF(ISNUMBER(SEARCH(X$1,raw[[#This Row],[active years]])),1,"")</f>
        <v>1</v>
      </c>
      <c r="Y2410">
        <f>IF(ISNUMBER(SEARCH(Y$1,raw[[#This Row],[active years]])),1,"")</f>
        <v>1</v>
      </c>
      <c r="Z2410">
        <f>IF(ISNUMBER(SEARCH(Z$1,raw[[#This Row],[active years]])),1,"")</f>
        <v>1</v>
      </c>
      <c r="AA2410">
        <f>IF(ISNUMBER(SEARCH(AA$1,raw[[#This Row],[active years]])),1,"")</f>
        <v>1</v>
      </c>
    </row>
    <row r="2411" spans="1:27" x14ac:dyDescent="0.45">
      <c r="A2411">
        <f>raw[team]</f>
        <v>2988</v>
      </c>
      <c r="B2411">
        <f>raw[rookie year]</f>
        <v>2009</v>
      </c>
      <c r="C2411" t="str">
        <f>IF(ISNUMBER(SEARCH(C$1,raw[[#This Row],[active years]])),1,"")</f>
        <v/>
      </c>
      <c r="D2411" t="str">
        <f>IF(ISNUMBER(SEARCH(D$1,raw[[#This Row],[active years]])),1,"")</f>
        <v/>
      </c>
      <c r="E2411" t="str">
        <f>IF(ISNUMBER(SEARCH(E$1,raw[[#This Row],[active years]])),1,"")</f>
        <v/>
      </c>
      <c r="F2411" t="str">
        <f>IF(ISNUMBER(SEARCH(F$1,raw[[#This Row],[active years]])),1,"")</f>
        <v/>
      </c>
      <c r="G2411" t="str">
        <f>IF(ISNUMBER(SEARCH(G$1,raw[[#This Row],[active years]])),1,"")</f>
        <v/>
      </c>
      <c r="H2411" t="str">
        <f>IF(ISNUMBER(SEARCH(H$1,raw[[#This Row],[active years]])),1,"")</f>
        <v/>
      </c>
      <c r="I2411" t="str">
        <f>IF(ISNUMBER(SEARCH(I$1,raw[[#This Row],[active years]])),1,"")</f>
        <v/>
      </c>
      <c r="J2411" t="str">
        <f>IF(ISNUMBER(SEARCH(J$1,raw[[#This Row],[active years]])),1,"")</f>
        <v/>
      </c>
      <c r="K2411" t="str">
        <f>IF(ISNUMBER(SEARCH(K$1,raw[[#This Row],[active years]])),1,"")</f>
        <v/>
      </c>
      <c r="L2411" t="str">
        <f>IF(ISNUMBER(SEARCH(L$1,raw[[#This Row],[active years]])),1,"")</f>
        <v/>
      </c>
      <c r="M2411" t="str">
        <f>IF(ISNUMBER(SEARCH(M$1,raw[[#This Row],[active years]])),1,"")</f>
        <v/>
      </c>
      <c r="N2411" t="str">
        <f>IF(ISNUMBER(SEARCH(N$1,raw[[#This Row],[active years]])),1,"")</f>
        <v/>
      </c>
      <c r="O2411" t="str">
        <f>IF(ISNUMBER(SEARCH(O$1,raw[[#This Row],[active years]])),1,"")</f>
        <v/>
      </c>
      <c r="P2411" t="str">
        <f>IF(ISNUMBER(SEARCH(P$1,raw[[#This Row],[active years]])),1,"")</f>
        <v/>
      </c>
      <c r="Q2411" t="str">
        <f>IF(ISNUMBER(SEARCH(Q$1,raw[[#This Row],[active years]])),1,"")</f>
        <v/>
      </c>
      <c r="R2411" t="str">
        <f>IF(ISNUMBER(SEARCH(R$1,raw[[#This Row],[active years]])),1,"")</f>
        <v/>
      </c>
      <c r="S2411" t="str">
        <f>IF(ISNUMBER(SEARCH(S$1,raw[[#This Row],[active years]])),1,"")</f>
        <v/>
      </c>
      <c r="T2411">
        <f>IF(ISNUMBER(SEARCH(T$1,raw[[#This Row],[active years]])),1,"")</f>
        <v>1</v>
      </c>
      <c r="U2411">
        <f>IF(ISNUMBER(SEARCH(U$1,raw[[#This Row],[active years]])),1,"")</f>
        <v>1</v>
      </c>
      <c r="V2411">
        <f>IF(ISNUMBER(SEARCH(V$1,raw[[#This Row],[active years]])),1,"")</f>
        <v>1</v>
      </c>
      <c r="W2411">
        <f>IF(ISNUMBER(SEARCH(W$1,raw[[#This Row],[active years]])),1,"")</f>
        <v>1</v>
      </c>
      <c r="X2411">
        <f>IF(ISNUMBER(SEARCH(X$1,raw[[#This Row],[active years]])),1,"")</f>
        <v>1</v>
      </c>
      <c r="Y2411">
        <f>IF(ISNUMBER(SEARCH(Y$1,raw[[#This Row],[active years]])),1,"")</f>
        <v>1</v>
      </c>
      <c r="Z2411">
        <f>IF(ISNUMBER(SEARCH(Z$1,raw[[#This Row],[active years]])),1,"")</f>
        <v>1</v>
      </c>
      <c r="AA2411">
        <f>IF(ISNUMBER(SEARCH(AA$1,raw[[#This Row],[active years]])),1,"")</f>
        <v>1</v>
      </c>
    </row>
    <row r="2412" spans="1:27" x14ac:dyDescent="0.45">
      <c r="A2412">
        <f>raw[team]</f>
        <v>2989</v>
      </c>
      <c r="B2412">
        <f>raw[rookie year]</f>
        <v>2009</v>
      </c>
      <c r="C2412" t="str">
        <f>IF(ISNUMBER(SEARCH(C$1,raw[[#This Row],[active years]])),1,"")</f>
        <v/>
      </c>
      <c r="D2412" t="str">
        <f>IF(ISNUMBER(SEARCH(D$1,raw[[#This Row],[active years]])),1,"")</f>
        <v/>
      </c>
      <c r="E2412" t="str">
        <f>IF(ISNUMBER(SEARCH(E$1,raw[[#This Row],[active years]])),1,"")</f>
        <v/>
      </c>
      <c r="F2412" t="str">
        <f>IF(ISNUMBER(SEARCH(F$1,raw[[#This Row],[active years]])),1,"")</f>
        <v/>
      </c>
      <c r="G2412" t="str">
        <f>IF(ISNUMBER(SEARCH(G$1,raw[[#This Row],[active years]])),1,"")</f>
        <v/>
      </c>
      <c r="H2412" t="str">
        <f>IF(ISNUMBER(SEARCH(H$1,raw[[#This Row],[active years]])),1,"")</f>
        <v/>
      </c>
      <c r="I2412" t="str">
        <f>IF(ISNUMBER(SEARCH(I$1,raw[[#This Row],[active years]])),1,"")</f>
        <v/>
      </c>
      <c r="J2412" t="str">
        <f>IF(ISNUMBER(SEARCH(J$1,raw[[#This Row],[active years]])),1,"")</f>
        <v/>
      </c>
      <c r="K2412" t="str">
        <f>IF(ISNUMBER(SEARCH(K$1,raw[[#This Row],[active years]])),1,"")</f>
        <v/>
      </c>
      <c r="L2412" t="str">
        <f>IF(ISNUMBER(SEARCH(L$1,raw[[#This Row],[active years]])),1,"")</f>
        <v/>
      </c>
      <c r="M2412" t="str">
        <f>IF(ISNUMBER(SEARCH(M$1,raw[[#This Row],[active years]])),1,"")</f>
        <v/>
      </c>
      <c r="N2412" t="str">
        <f>IF(ISNUMBER(SEARCH(N$1,raw[[#This Row],[active years]])),1,"")</f>
        <v/>
      </c>
      <c r="O2412" t="str">
        <f>IF(ISNUMBER(SEARCH(O$1,raw[[#This Row],[active years]])),1,"")</f>
        <v/>
      </c>
      <c r="P2412" t="str">
        <f>IF(ISNUMBER(SEARCH(P$1,raw[[#This Row],[active years]])),1,"")</f>
        <v/>
      </c>
      <c r="Q2412" t="str">
        <f>IF(ISNUMBER(SEARCH(Q$1,raw[[#This Row],[active years]])),1,"")</f>
        <v/>
      </c>
      <c r="R2412" t="str">
        <f>IF(ISNUMBER(SEARCH(R$1,raw[[#This Row],[active years]])),1,"")</f>
        <v/>
      </c>
      <c r="S2412" t="str">
        <f>IF(ISNUMBER(SEARCH(S$1,raw[[#This Row],[active years]])),1,"")</f>
        <v/>
      </c>
      <c r="T2412">
        <f>IF(ISNUMBER(SEARCH(T$1,raw[[#This Row],[active years]])),1,"")</f>
        <v>1</v>
      </c>
      <c r="U2412">
        <f>IF(ISNUMBER(SEARCH(U$1,raw[[#This Row],[active years]])),1,"")</f>
        <v>1</v>
      </c>
      <c r="V2412">
        <f>IF(ISNUMBER(SEARCH(V$1,raw[[#This Row],[active years]])),1,"")</f>
        <v>1</v>
      </c>
      <c r="W2412">
        <f>IF(ISNUMBER(SEARCH(W$1,raw[[#This Row],[active years]])),1,"")</f>
        <v>1</v>
      </c>
      <c r="X2412">
        <f>IF(ISNUMBER(SEARCH(X$1,raw[[#This Row],[active years]])),1,"")</f>
        <v>1</v>
      </c>
      <c r="Y2412">
        <f>IF(ISNUMBER(SEARCH(Y$1,raw[[#This Row],[active years]])),1,"")</f>
        <v>1</v>
      </c>
      <c r="Z2412">
        <f>IF(ISNUMBER(SEARCH(Z$1,raw[[#This Row],[active years]])),1,"")</f>
        <v>1</v>
      </c>
      <c r="AA2412">
        <f>IF(ISNUMBER(SEARCH(AA$1,raw[[#This Row],[active years]])),1,"")</f>
        <v>1</v>
      </c>
    </row>
    <row r="2413" spans="1:27" x14ac:dyDescent="0.45">
      <c r="A2413">
        <f>raw[team]</f>
        <v>2990</v>
      </c>
      <c r="B2413">
        <f>raw[rookie year]</f>
        <v>2009</v>
      </c>
      <c r="C2413" t="str">
        <f>IF(ISNUMBER(SEARCH(C$1,raw[[#This Row],[active years]])),1,"")</f>
        <v/>
      </c>
      <c r="D2413" t="str">
        <f>IF(ISNUMBER(SEARCH(D$1,raw[[#This Row],[active years]])),1,"")</f>
        <v/>
      </c>
      <c r="E2413" t="str">
        <f>IF(ISNUMBER(SEARCH(E$1,raw[[#This Row],[active years]])),1,"")</f>
        <v/>
      </c>
      <c r="F2413" t="str">
        <f>IF(ISNUMBER(SEARCH(F$1,raw[[#This Row],[active years]])),1,"")</f>
        <v/>
      </c>
      <c r="G2413" t="str">
        <f>IF(ISNUMBER(SEARCH(G$1,raw[[#This Row],[active years]])),1,"")</f>
        <v/>
      </c>
      <c r="H2413" t="str">
        <f>IF(ISNUMBER(SEARCH(H$1,raw[[#This Row],[active years]])),1,"")</f>
        <v/>
      </c>
      <c r="I2413" t="str">
        <f>IF(ISNUMBER(SEARCH(I$1,raw[[#This Row],[active years]])),1,"")</f>
        <v/>
      </c>
      <c r="J2413" t="str">
        <f>IF(ISNUMBER(SEARCH(J$1,raw[[#This Row],[active years]])),1,"")</f>
        <v/>
      </c>
      <c r="K2413" t="str">
        <f>IF(ISNUMBER(SEARCH(K$1,raw[[#This Row],[active years]])),1,"")</f>
        <v/>
      </c>
      <c r="L2413" t="str">
        <f>IF(ISNUMBER(SEARCH(L$1,raw[[#This Row],[active years]])),1,"")</f>
        <v/>
      </c>
      <c r="M2413" t="str">
        <f>IF(ISNUMBER(SEARCH(M$1,raw[[#This Row],[active years]])),1,"")</f>
        <v/>
      </c>
      <c r="N2413" t="str">
        <f>IF(ISNUMBER(SEARCH(N$1,raw[[#This Row],[active years]])),1,"")</f>
        <v/>
      </c>
      <c r="O2413" t="str">
        <f>IF(ISNUMBER(SEARCH(O$1,raw[[#This Row],[active years]])),1,"")</f>
        <v/>
      </c>
      <c r="P2413" t="str">
        <f>IF(ISNUMBER(SEARCH(P$1,raw[[#This Row],[active years]])),1,"")</f>
        <v/>
      </c>
      <c r="Q2413" t="str">
        <f>IF(ISNUMBER(SEARCH(Q$1,raw[[#This Row],[active years]])),1,"")</f>
        <v/>
      </c>
      <c r="R2413" t="str">
        <f>IF(ISNUMBER(SEARCH(R$1,raw[[#This Row],[active years]])),1,"")</f>
        <v/>
      </c>
      <c r="S2413" t="str">
        <f>IF(ISNUMBER(SEARCH(S$1,raw[[#This Row],[active years]])),1,"")</f>
        <v/>
      </c>
      <c r="T2413">
        <f>IF(ISNUMBER(SEARCH(T$1,raw[[#This Row],[active years]])),1,"")</f>
        <v>1</v>
      </c>
      <c r="U2413">
        <f>IF(ISNUMBER(SEARCH(U$1,raw[[#This Row],[active years]])),1,"")</f>
        <v>1</v>
      </c>
      <c r="V2413">
        <f>IF(ISNUMBER(SEARCH(V$1,raw[[#This Row],[active years]])),1,"")</f>
        <v>1</v>
      </c>
      <c r="W2413">
        <f>IF(ISNUMBER(SEARCH(W$1,raw[[#This Row],[active years]])),1,"")</f>
        <v>1</v>
      </c>
      <c r="X2413">
        <f>IF(ISNUMBER(SEARCH(X$1,raw[[#This Row],[active years]])),1,"")</f>
        <v>1</v>
      </c>
      <c r="Y2413">
        <f>IF(ISNUMBER(SEARCH(Y$1,raw[[#This Row],[active years]])),1,"")</f>
        <v>1</v>
      </c>
      <c r="Z2413">
        <f>IF(ISNUMBER(SEARCH(Z$1,raw[[#This Row],[active years]])),1,"")</f>
        <v>1</v>
      </c>
      <c r="AA2413">
        <f>IF(ISNUMBER(SEARCH(AA$1,raw[[#This Row],[active years]])),1,"")</f>
        <v>1</v>
      </c>
    </row>
    <row r="2414" spans="1:27" x14ac:dyDescent="0.45">
      <c r="A2414">
        <f>raw[team]</f>
        <v>2991</v>
      </c>
      <c r="B2414">
        <f>raw[rookie year]</f>
        <v>2009</v>
      </c>
      <c r="C2414" t="str">
        <f>IF(ISNUMBER(SEARCH(C$1,raw[[#This Row],[active years]])),1,"")</f>
        <v/>
      </c>
      <c r="D2414" t="str">
        <f>IF(ISNUMBER(SEARCH(D$1,raw[[#This Row],[active years]])),1,"")</f>
        <v/>
      </c>
      <c r="E2414" t="str">
        <f>IF(ISNUMBER(SEARCH(E$1,raw[[#This Row],[active years]])),1,"")</f>
        <v/>
      </c>
      <c r="F2414" t="str">
        <f>IF(ISNUMBER(SEARCH(F$1,raw[[#This Row],[active years]])),1,"")</f>
        <v/>
      </c>
      <c r="G2414" t="str">
        <f>IF(ISNUMBER(SEARCH(G$1,raw[[#This Row],[active years]])),1,"")</f>
        <v/>
      </c>
      <c r="H2414" t="str">
        <f>IF(ISNUMBER(SEARCH(H$1,raw[[#This Row],[active years]])),1,"")</f>
        <v/>
      </c>
      <c r="I2414" t="str">
        <f>IF(ISNUMBER(SEARCH(I$1,raw[[#This Row],[active years]])),1,"")</f>
        <v/>
      </c>
      <c r="J2414" t="str">
        <f>IF(ISNUMBER(SEARCH(J$1,raw[[#This Row],[active years]])),1,"")</f>
        <v/>
      </c>
      <c r="K2414" t="str">
        <f>IF(ISNUMBER(SEARCH(K$1,raw[[#This Row],[active years]])),1,"")</f>
        <v/>
      </c>
      <c r="L2414" t="str">
        <f>IF(ISNUMBER(SEARCH(L$1,raw[[#This Row],[active years]])),1,"")</f>
        <v/>
      </c>
      <c r="M2414" t="str">
        <f>IF(ISNUMBER(SEARCH(M$1,raw[[#This Row],[active years]])),1,"")</f>
        <v/>
      </c>
      <c r="N2414" t="str">
        <f>IF(ISNUMBER(SEARCH(N$1,raw[[#This Row],[active years]])),1,"")</f>
        <v/>
      </c>
      <c r="O2414" t="str">
        <f>IF(ISNUMBER(SEARCH(O$1,raw[[#This Row],[active years]])),1,"")</f>
        <v/>
      </c>
      <c r="P2414" t="str">
        <f>IF(ISNUMBER(SEARCH(P$1,raw[[#This Row],[active years]])),1,"")</f>
        <v/>
      </c>
      <c r="Q2414" t="str">
        <f>IF(ISNUMBER(SEARCH(Q$1,raw[[#This Row],[active years]])),1,"")</f>
        <v/>
      </c>
      <c r="R2414" t="str">
        <f>IF(ISNUMBER(SEARCH(R$1,raw[[#This Row],[active years]])),1,"")</f>
        <v/>
      </c>
      <c r="S2414" t="str">
        <f>IF(ISNUMBER(SEARCH(S$1,raw[[#This Row],[active years]])),1,"")</f>
        <v/>
      </c>
      <c r="T2414">
        <f>IF(ISNUMBER(SEARCH(T$1,raw[[#This Row],[active years]])),1,"")</f>
        <v>1</v>
      </c>
      <c r="U2414">
        <f>IF(ISNUMBER(SEARCH(U$1,raw[[#This Row],[active years]])),1,"")</f>
        <v>1</v>
      </c>
      <c r="V2414" t="str">
        <f>IF(ISNUMBER(SEARCH(V$1,raw[[#This Row],[active years]])),1,"")</f>
        <v/>
      </c>
      <c r="W2414" t="str">
        <f>IF(ISNUMBER(SEARCH(W$1,raw[[#This Row],[active years]])),1,"")</f>
        <v/>
      </c>
      <c r="X2414" t="str">
        <f>IF(ISNUMBER(SEARCH(X$1,raw[[#This Row],[active years]])),1,"")</f>
        <v/>
      </c>
      <c r="Y2414" t="str">
        <f>IF(ISNUMBER(SEARCH(Y$1,raw[[#This Row],[active years]])),1,"")</f>
        <v/>
      </c>
      <c r="Z2414" t="str">
        <f>IF(ISNUMBER(SEARCH(Z$1,raw[[#This Row],[active years]])),1,"")</f>
        <v/>
      </c>
      <c r="AA2414" t="str">
        <f>IF(ISNUMBER(SEARCH(AA$1,raw[[#This Row],[active years]])),1,"")</f>
        <v/>
      </c>
    </row>
    <row r="2415" spans="1:27" x14ac:dyDescent="0.45">
      <c r="A2415">
        <f>raw[team]</f>
        <v>2992</v>
      </c>
      <c r="B2415">
        <f>raw[rookie year]</f>
        <v>2009</v>
      </c>
      <c r="C2415" t="str">
        <f>IF(ISNUMBER(SEARCH(C$1,raw[[#This Row],[active years]])),1,"")</f>
        <v/>
      </c>
      <c r="D2415" t="str">
        <f>IF(ISNUMBER(SEARCH(D$1,raw[[#This Row],[active years]])),1,"")</f>
        <v/>
      </c>
      <c r="E2415" t="str">
        <f>IF(ISNUMBER(SEARCH(E$1,raw[[#This Row],[active years]])),1,"")</f>
        <v/>
      </c>
      <c r="F2415" t="str">
        <f>IF(ISNUMBER(SEARCH(F$1,raw[[#This Row],[active years]])),1,"")</f>
        <v/>
      </c>
      <c r="G2415" t="str">
        <f>IF(ISNUMBER(SEARCH(G$1,raw[[#This Row],[active years]])),1,"")</f>
        <v/>
      </c>
      <c r="H2415" t="str">
        <f>IF(ISNUMBER(SEARCH(H$1,raw[[#This Row],[active years]])),1,"")</f>
        <v/>
      </c>
      <c r="I2415" t="str">
        <f>IF(ISNUMBER(SEARCH(I$1,raw[[#This Row],[active years]])),1,"")</f>
        <v/>
      </c>
      <c r="J2415" t="str">
        <f>IF(ISNUMBER(SEARCH(J$1,raw[[#This Row],[active years]])),1,"")</f>
        <v/>
      </c>
      <c r="K2415" t="str">
        <f>IF(ISNUMBER(SEARCH(K$1,raw[[#This Row],[active years]])),1,"")</f>
        <v/>
      </c>
      <c r="L2415" t="str">
        <f>IF(ISNUMBER(SEARCH(L$1,raw[[#This Row],[active years]])),1,"")</f>
        <v/>
      </c>
      <c r="M2415" t="str">
        <f>IF(ISNUMBER(SEARCH(M$1,raw[[#This Row],[active years]])),1,"")</f>
        <v/>
      </c>
      <c r="N2415" t="str">
        <f>IF(ISNUMBER(SEARCH(N$1,raw[[#This Row],[active years]])),1,"")</f>
        <v/>
      </c>
      <c r="O2415" t="str">
        <f>IF(ISNUMBER(SEARCH(O$1,raw[[#This Row],[active years]])),1,"")</f>
        <v/>
      </c>
      <c r="P2415" t="str">
        <f>IF(ISNUMBER(SEARCH(P$1,raw[[#This Row],[active years]])),1,"")</f>
        <v/>
      </c>
      <c r="Q2415" t="str">
        <f>IF(ISNUMBER(SEARCH(Q$1,raw[[#This Row],[active years]])),1,"")</f>
        <v/>
      </c>
      <c r="R2415" t="str">
        <f>IF(ISNUMBER(SEARCH(R$1,raw[[#This Row],[active years]])),1,"")</f>
        <v/>
      </c>
      <c r="S2415" t="str">
        <f>IF(ISNUMBER(SEARCH(S$1,raw[[#This Row],[active years]])),1,"")</f>
        <v/>
      </c>
      <c r="T2415">
        <f>IF(ISNUMBER(SEARCH(T$1,raw[[#This Row],[active years]])),1,"")</f>
        <v>1</v>
      </c>
      <c r="U2415">
        <f>IF(ISNUMBER(SEARCH(U$1,raw[[#This Row],[active years]])),1,"")</f>
        <v>1</v>
      </c>
      <c r="V2415">
        <f>IF(ISNUMBER(SEARCH(V$1,raw[[#This Row],[active years]])),1,"")</f>
        <v>1</v>
      </c>
      <c r="W2415">
        <f>IF(ISNUMBER(SEARCH(W$1,raw[[#This Row],[active years]])),1,"")</f>
        <v>1</v>
      </c>
      <c r="X2415">
        <f>IF(ISNUMBER(SEARCH(X$1,raw[[#This Row],[active years]])),1,"")</f>
        <v>1</v>
      </c>
      <c r="Y2415">
        <f>IF(ISNUMBER(SEARCH(Y$1,raw[[#This Row],[active years]])),1,"")</f>
        <v>1</v>
      </c>
      <c r="Z2415">
        <f>IF(ISNUMBER(SEARCH(Z$1,raw[[#This Row],[active years]])),1,"")</f>
        <v>1</v>
      </c>
      <c r="AA2415">
        <f>IF(ISNUMBER(SEARCH(AA$1,raw[[#This Row],[active years]])),1,"")</f>
        <v>1</v>
      </c>
    </row>
    <row r="2416" spans="1:27" x14ac:dyDescent="0.45">
      <c r="A2416">
        <f>raw[team]</f>
        <v>2993</v>
      </c>
      <c r="B2416">
        <f>raw[rookie year]</f>
        <v>2009</v>
      </c>
      <c r="C2416" t="str">
        <f>IF(ISNUMBER(SEARCH(C$1,raw[[#This Row],[active years]])),1,"")</f>
        <v/>
      </c>
      <c r="D2416" t="str">
        <f>IF(ISNUMBER(SEARCH(D$1,raw[[#This Row],[active years]])),1,"")</f>
        <v/>
      </c>
      <c r="E2416" t="str">
        <f>IF(ISNUMBER(SEARCH(E$1,raw[[#This Row],[active years]])),1,"")</f>
        <v/>
      </c>
      <c r="F2416" t="str">
        <f>IF(ISNUMBER(SEARCH(F$1,raw[[#This Row],[active years]])),1,"")</f>
        <v/>
      </c>
      <c r="G2416" t="str">
        <f>IF(ISNUMBER(SEARCH(G$1,raw[[#This Row],[active years]])),1,"")</f>
        <v/>
      </c>
      <c r="H2416" t="str">
        <f>IF(ISNUMBER(SEARCH(H$1,raw[[#This Row],[active years]])),1,"")</f>
        <v/>
      </c>
      <c r="I2416" t="str">
        <f>IF(ISNUMBER(SEARCH(I$1,raw[[#This Row],[active years]])),1,"")</f>
        <v/>
      </c>
      <c r="J2416" t="str">
        <f>IF(ISNUMBER(SEARCH(J$1,raw[[#This Row],[active years]])),1,"")</f>
        <v/>
      </c>
      <c r="K2416" t="str">
        <f>IF(ISNUMBER(SEARCH(K$1,raw[[#This Row],[active years]])),1,"")</f>
        <v/>
      </c>
      <c r="L2416" t="str">
        <f>IF(ISNUMBER(SEARCH(L$1,raw[[#This Row],[active years]])),1,"")</f>
        <v/>
      </c>
      <c r="M2416" t="str">
        <f>IF(ISNUMBER(SEARCH(M$1,raw[[#This Row],[active years]])),1,"")</f>
        <v/>
      </c>
      <c r="N2416" t="str">
        <f>IF(ISNUMBER(SEARCH(N$1,raw[[#This Row],[active years]])),1,"")</f>
        <v/>
      </c>
      <c r="O2416" t="str">
        <f>IF(ISNUMBER(SEARCH(O$1,raw[[#This Row],[active years]])),1,"")</f>
        <v/>
      </c>
      <c r="P2416" t="str">
        <f>IF(ISNUMBER(SEARCH(P$1,raw[[#This Row],[active years]])),1,"")</f>
        <v/>
      </c>
      <c r="Q2416" t="str">
        <f>IF(ISNUMBER(SEARCH(Q$1,raw[[#This Row],[active years]])),1,"")</f>
        <v/>
      </c>
      <c r="R2416" t="str">
        <f>IF(ISNUMBER(SEARCH(R$1,raw[[#This Row],[active years]])),1,"")</f>
        <v/>
      </c>
      <c r="S2416" t="str">
        <f>IF(ISNUMBER(SEARCH(S$1,raw[[#This Row],[active years]])),1,"")</f>
        <v/>
      </c>
      <c r="T2416">
        <f>IF(ISNUMBER(SEARCH(T$1,raw[[#This Row],[active years]])),1,"")</f>
        <v>1</v>
      </c>
      <c r="U2416">
        <f>IF(ISNUMBER(SEARCH(U$1,raw[[#This Row],[active years]])),1,"")</f>
        <v>1</v>
      </c>
      <c r="V2416">
        <f>IF(ISNUMBER(SEARCH(V$1,raw[[#This Row],[active years]])),1,"")</f>
        <v>1</v>
      </c>
      <c r="W2416">
        <f>IF(ISNUMBER(SEARCH(W$1,raw[[#This Row],[active years]])),1,"")</f>
        <v>1</v>
      </c>
      <c r="X2416">
        <f>IF(ISNUMBER(SEARCH(X$1,raw[[#This Row],[active years]])),1,"")</f>
        <v>1</v>
      </c>
      <c r="Y2416">
        <f>IF(ISNUMBER(SEARCH(Y$1,raw[[#This Row],[active years]])),1,"")</f>
        <v>1</v>
      </c>
      <c r="Z2416">
        <f>IF(ISNUMBER(SEARCH(Z$1,raw[[#This Row],[active years]])),1,"")</f>
        <v>1</v>
      </c>
      <c r="AA2416">
        <f>IF(ISNUMBER(SEARCH(AA$1,raw[[#This Row],[active years]])),1,"")</f>
        <v>1</v>
      </c>
    </row>
    <row r="2417" spans="1:27" x14ac:dyDescent="0.45">
      <c r="A2417">
        <f>raw[team]</f>
        <v>2994</v>
      </c>
      <c r="B2417">
        <f>raw[rookie year]</f>
        <v>2009</v>
      </c>
      <c r="C2417" t="str">
        <f>IF(ISNUMBER(SEARCH(C$1,raw[[#This Row],[active years]])),1,"")</f>
        <v/>
      </c>
      <c r="D2417" t="str">
        <f>IF(ISNUMBER(SEARCH(D$1,raw[[#This Row],[active years]])),1,"")</f>
        <v/>
      </c>
      <c r="E2417" t="str">
        <f>IF(ISNUMBER(SEARCH(E$1,raw[[#This Row],[active years]])),1,"")</f>
        <v/>
      </c>
      <c r="F2417" t="str">
        <f>IF(ISNUMBER(SEARCH(F$1,raw[[#This Row],[active years]])),1,"")</f>
        <v/>
      </c>
      <c r="G2417" t="str">
        <f>IF(ISNUMBER(SEARCH(G$1,raw[[#This Row],[active years]])),1,"")</f>
        <v/>
      </c>
      <c r="H2417" t="str">
        <f>IF(ISNUMBER(SEARCH(H$1,raw[[#This Row],[active years]])),1,"")</f>
        <v/>
      </c>
      <c r="I2417" t="str">
        <f>IF(ISNUMBER(SEARCH(I$1,raw[[#This Row],[active years]])),1,"")</f>
        <v/>
      </c>
      <c r="J2417" t="str">
        <f>IF(ISNUMBER(SEARCH(J$1,raw[[#This Row],[active years]])),1,"")</f>
        <v/>
      </c>
      <c r="K2417" t="str">
        <f>IF(ISNUMBER(SEARCH(K$1,raw[[#This Row],[active years]])),1,"")</f>
        <v/>
      </c>
      <c r="L2417" t="str">
        <f>IF(ISNUMBER(SEARCH(L$1,raw[[#This Row],[active years]])),1,"")</f>
        <v/>
      </c>
      <c r="M2417" t="str">
        <f>IF(ISNUMBER(SEARCH(M$1,raw[[#This Row],[active years]])),1,"")</f>
        <v/>
      </c>
      <c r="N2417" t="str">
        <f>IF(ISNUMBER(SEARCH(N$1,raw[[#This Row],[active years]])),1,"")</f>
        <v/>
      </c>
      <c r="O2417" t="str">
        <f>IF(ISNUMBER(SEARCH(O$1,raw[[#This Row],[active years]])),1,"")</f>
        <v/>
      </c>
      <c r="P2417" t="str">
        <f>IF(ISNUMBER(SEARCH(P$1,raw[[#This Row],[active years]])),1,"")</f>
        <v/>
      </c>
      <c r="Q2417" t="str">
        <f>IF(ISNUMBER(SEARCH(Q$1,raw[[#This Row],[active years]])),1,"")</f>
        <v/>
      </c>
      <c r="R2417" t="str">
        <f>IF(ISNUMBER(SEARCH(R$1,raw[[#This Row],[active years]])),1,"")</f>
        <v/>
      </c>
      <c r="S2417" t="str">
        <f>IF(ISNUMBER(SEARCH(S$1,raw[[#This Row],[active years]])),1,"")</f>
        <v/>
      </c>
      <c r="T2417">
        <f>IF(ISNUMBER(SEARCH(T$1,raw[[#This Row],[active years]])),1,"")</f>
        <v>1</v>
      </c>
      <c r="U2417">
        <f>IF(ISNUMBER(SEARCH(U$1,raw[[#This Row],[active years]])),1,"")</f>
        <v>1</v>
      </c>
      <c r="V2417">
        <f>IF(ISNUMBER(SEARCH(V$1,raw[[#This Row],[active years]])),1,"")</f>
        <v>1</v>
      </c>
      <c r="W2417">
        <f>IF(ISNUMBER(SEARCH(W$1,raw[[#This Row],[active years]])),1,"")</f>
        <v>1</v>
      </c>
      <c r="X2417">
        <f>IF(ISNUMBER(SEARCH(X$1,raw[[#This Row],[active years]])),1,"")</f>
        <v>1</v>
      </c>
      <c r="Y2417">
        <f>IF(ISNUMBER(SEARCH(Y$1,raw[[#This Row],[active years]])),1,"")</f>
        <v>1</v>
      </c>
      <c r="Z2417">
        <f>IF(ISNUMBER(SEARCH(Z$1,raw[[#This Row],[active years]])),1,"")</f>
        <v>1</v>
      </c>
      <c r="AA2417" t="str">
        <f>IF(ISNUMBER(SEARCH(AA$1,raw[[#This Row],[active years]])),1,"")</f>
        <v/>
      </c>
    </row>
    <row r="2418" spans="1:27" x14ac:dyDescent="0.45">
      <c r="A2418">
        <f>raw[team]</f>
        <v>2995</v>
      </c>
      <c r="B2418">
        <f>raw[rookie year]</f>
        <v>2009</v>
      </c>
      <c r="C2418" t="str">
        <f>IF(ISNUMBER(SEARCH(C$1,raw[[#This Row],[active years]])),1,"")</f>
        <v/>
      </c>
      <c r="D2418" t="str">
        <f>IF(ISNUMBER(SEARCH(D$1,raw[[#This Row],[active years]])),1,"")</f>
        <v/>
      </c>
      <c r="E2418" t="str">
        <f>IF(ISNUMBER(SEARCH(E$1,raw[[#This Row],[active years]])),1,"")</f>
        <v/>
      </c>
      <c r="F2418" t="str">
        <f>IF(ISNUMBER(SEARCH(F$1,raw[[#This Row],[active years]])),1,"")</f>
        <v/>
      </c>
      <c r="G2418" t="str">
        <f>IF(ISNUMBER(SEARCH(G$1,raw[[#This Row],[active years]])),1,"")</f>
        <v/>
      </c>
      <c r="H2418" t="str">
        <f>IF(ISNUMBER(SEARCH(H$1,raw[[#This Row],[active years]])),1,"")</f>
        <v/>
      </c>
      <c r="I2418" t="str">
        <f>IF(ISNUMBER(SEARCH(I$1,raw[[#This Row],[active years]])),1,"")</f>
        <v/>
      </c>
      <c r="J2418" t="str">
        <f>IF(ISNUMBER(SEARCH(J$1,raw[[#This Row],[active years]])),1,"")</f>
        <v/>
      </c>
      <c r="K2418" t="str">
        <f>IF(ISNUMBER(SEARCH(K$1,raw[[#This Row],[active years]])),1,"")</f>
        <v/>
      </c>
      <c r="L2418" t="str">
        <f>IF(ISNUMBER(SEARCH(L$1,raw[[#This Row],[active years]])),1,"")</f>
        <v/>
      </c>
      <c r="M2418" t="str">
        <f>IF(ISNUMBER(SEARCH(M$1,raw[[#This Row],[active years]])),1,"")</f>
        <v/>
      </c>
      <c r="N2418" t="str">
        <f>IF(ISNUMBER(SEARCH(N$1,raw[[#This Row],[active years]])),1,"")</f>
        <v/>
      </c>
      <c r="O2418" t="str">
        <f>IF(ISNUMBER(SEARCH(O$1,raw[[#This Row],[active years]])),1,"")</f>
        <v/>
      </c>
      <c r="P2418" t="str">
        <f>IF(ISNUMBER(SEARCH(P$1,raw[[#This Row],[active years]])),1,"")</f>
        <v/>
      </c>
      <c r="Q2418" t="str">
        <f>IF(ISNUMBER(SEARCH(Q$1,raw[[#This Row],[active years]])),1,"")</f>
        <v/>
      </c>
      <c r="R2418" t="str">
        <f>IF(ISNUMBER(SEARCH(R$1,raw[[#This Row],[active years]])),1,"")</f>
        <v/>
      </c>
      <c r="S2418" t="str">
        <f>IF(ISNUMBER(SEARCH(S$1,raw[[#This Row],[active years]])),1,"")</f>
        <v/>
      </c>
      <c r="T2418">
        <f>IF(ISNUMBER(SEARCH(T$1,raw[[#This Row],[active years]])),1,"")</f>
        <v>1</v>
      </c>
      <c r="U2418">
        <f>IF(ISNUMBER(SEARCH(U$1,raw[[#This Row],[active years]])),1,"")</f>
        <v>1</v>
      </c>
      <c r="V2418">
        <f>IF(ISNUMBER(SEARCH(V$1,raw[[#This Row],[active years]])),1,"")</f>
        <v>1</v>
      </c>
      <c r="W2418">
        <f>IF(ISNUMBER(SEARCH(W$1,raw[[#This Row],[active years]])),1,"")</f>
        <v>1</v>
      </c>
      <c r="X2418" t="str">
        <f>IF(ISNUMBER(SEARCH(X$1,raw[[#This Row],[active years]])),1,"")</f>
        <v/>
      </c>
      <c r="Y2418" t="str">
        <f>IF(ISNUMBER(SEARCH(Y$1,raw[[#This Row],[active years]])),1,"")</f>
        <v/>
      </c>
      <c r="Z2418" t="str">
        <f>IF(ISNUMBER(SEARCH(Z$1,raw[[#This Row],[active years]])),1,"")</f>
        <v/>
      </c>
      <c r="AA2418" t="str">
        <f>IF(ISNUMBER(SEARCH(AA$1,raw[[#This Row],[active years]])),1,"")</f>
        <v/>
      </c>
    </row>
    <row r="2419" spans="1:27" x14ac:dyDescent="0.45">
      <c r="A2419">
        <f>raw[team]</f>
        <v>2996</v>
      </c>
      <c r="B2419">
        <f>raw[rookie year]</f>
        <v>2009</v>
      </c>
      <c r="C2419" t="str">
        <f>IF(ISNUMBER(SEARCH(C$1,raw[[#This Row],[active years]])),1,"")</f>
        <v/>
      </c>
      <c r="D2419" t="str">
        <f>IF(ISNUMBER(SEARCH(D$1,raw[[#This Row],[active years]])),1,"")</f>
        <v/>
      </c>
      <c r="E2419" t="str">
        <f>IF(ISNUMBER(SEARCH(E$1,raw[[#This Row],[active years]])),1,"")</f>
        <v/>
      </c>
      <c r="F2419" t="str">
        <f>IF(ISNUMBER(SEARCH(F$1,raw[[#This Row],[active years]])),1,"")</f>
        <v/>
      </c>
      <c r="G2419" t="str">
        <f>IF(ISNUMBER(SEARCH(G$1,raw[[#This Row],[active years]])),1,"")</f>
        <v/>
      </c>
      <c r="H2419" t="str">
        <f>IF(ISNUMBER(SEARCH(H$1,raw[[#This Row],[active years]])),1,"")</f>
        <v/>
      </c>
      <c r="I2419" t="str">
        <f>IF(ISNUMBER(SEARCH(I$1,raw[[#This Row],[active years]])),1,"")</f>
        <v/>
      </c>
      <c r="J2419" t="str">
        <f>IF(ISNUMBER(SEARCH(J$1,raw[[#This Row],[active years]])),1,"")</f>
        <v/>
      </c>
      <c r="K2419" t="str">
        <f>IF(ISNUMBER(SEARCH(K$1,raw[[#This Row],[active years]])),1,"")</f>
        <v/>
      </c>
      <c r="L2419" t="str">
        <f>IF(ISNUMBER(SEARCH(L$1,raw[[#This Row],[active years]])),1,"")</f>
        <v/>
      </c>
      <c r="M2419" t="str">
        <f>IF(ISNUMBER(SEARCH(M$1,raw[[#This Row],[active years]])),1,"")</f>
        <v/>
      </c>
      <c r="N2419" t="str">
        <f>IF(ISNUMBER(SEARCH(N$1,raw[[#This Row],[active years]])),1,"")</f>
        <v/>
      </c>
      <c r="O2419" t="str">
        <f>IF(ISNUMBER(SEARCH(O$1,raw[[#This Row],[active years]])),1,"")</f>
        <v/>
      </c>
      <c r="P2419" t="str">
        <f>IF(ISNUMBER(SEARCH(P$1,raw[[#This Row],[active years]])),1,"")</f>
        <v/>
      </c>
      <c r="Q2419" t="str">
        <f>IF(ISNUMBER(SEARCH(Q$1,raw[[#This Row],[active years]])),1,"")</f>
        <v/>
      </c>
      <c r="R2419" t="str">
        <f>IF(ISNUMBER(SEARCH(R$1,raw[[#This Row],[active years]])),1,"")</f>
        <v/>
      </c>
      <c r="S2419" t="str">
        <f>IF(ISNUMBER(SEARCH(S$1,raw[[#This Row],[active years]])),1,"")</f>
        <v/>
      </c>
      <c r="T2419">
        <f>IF(ISNUMBER(SEARCH(T$1,raw[[#This Row],[active years]])),1,"")</f>
        <v>1</v>
      </c>
      <c r="U2419">
        <f>IF(ISNUMBER(SEARCH(U$1,raw[[#This Row],[active years]])),1,"")</f>
        <v>1</v>
      </c>
      <c r="V2419">
        <f>IF(ISNUMBER(SEARCH(V$1,raw[[#This Row],[active years]])),1,"")</f>
        <v>1</v>
      </c>
      <c r="W2419">
        <f>IF(ISNUMBER(SEARCH(W$1,raw[[#This Row],[active years]])),1,"")</f>
        <v>1</v>
      </c>
      <c r="X2419">
        <f>IF(ISNUMBER(SEARCH(X$1,raw[[#This Row],[active years]])),1,"")</f>
        <v>1</v>
      </c>
      <c r="Y2419">
        <f>IF(ISNUMBER(SEARCH(Y$1,raw[[#This Row],[active years]])),1,"")</f>
        <v>1</v>
      </c>
      <c r="Z2419">
        <f>IF(ISNUMBER(SEARCH(Z$1,raw[[#This Row],[active years]])),1,"")</f>
        <v>1</v>
      </c>
      <c r="AA2419">
        <f>IF(ISNUMBER(SEARCH(AA$1,raw[[#This Row],[active years]])),1,"")</f>
        <v>1</v>
      </c>
    </row>
    <row r="2420" spans="1:27" x14ac:dyDescent="0.45">
      <c r="A2420">
        <f>raw[team]</f>
        <v>2998</v>
      </c>
      <c r="B2420">
        <f>raw[rookie year]</f>
        <v>2009</v>
      </c>
      <c r="C2420" t="str">
        <f>IF(ISNUMBER(SEARCH(C$1,raw[[#This Row],[active years]])),1,"")</f>
        <v/>
      </c>
      <c r="D2420" t="str">
        <f>IF(ISNUMBER(SEARCH(D$1,raw[[#This Row],[active years]])),1,"")</f>
        <v/>
      </c>
      <c r="E2420" t="str">
        <f>IF(ISNUMBER(SEARCH(E$1,raw[[#This Row],[active years]])),1,"")</f>
        <v/>
      </c>
      <c r="F2420" t="str">
        <f>IF(ISNUMBER(SEARCH(F$1,raw[[#This Row],[active years]])),1,"")</f>
        <v/>
      </c>
      <c r="G2420" t="str">
        <f>IF(ISNUMBER(SEARCH(G$1,raw[[#This Row],[active years]])),1,"")</f>
        <v/>
      </c>
      <c r="H2420" t="str">
        <f>IF(ISNUMBER(SEARCH(H$1,raw[[#This Row],[active years]])),1,"")</f>
        <v/>
      </c>
      <c r="I2420" t="str">
        <f>IF(ISNUMBER(SEARCH(I$1,raw[[#This Row],[active years]])),1,"")</f>
        <v/>
      </c>
      <c r="J2420" t="str">
        <f>IF(ISNUMBER(SEARCH(J$1,raw[[#This Row],[active years]])),1,"")</f>
        <v/>
      </c>
      <c r="K2420" t="str">
        <f>IF(ISNUMBER(SEARCH(K$1,raw[[#This Row],[active years]])),1,"")</f>
        <v/>
      </c>
      <c r="L2420" t="str">
        <f>IF(ISNUMBER(SEARCH(L$1,raw[[#This Row],[active years]])),1,"")</f>
        <v/>
      </c>
      <c r="M2420" t="str">
        <f>IF(ISNUMBER(SEARCH(M$1,raw[[#This Row],[active years]])),1,"")</f>
        <v/>
      </c>
      <c r="N2420" t="str">
        <f>IF(ISNUMBER(SEARCH(N$1,raw[[#This Row],[active years]])),1,"")</f>
        <v/>
      </c>
      <c r="O2420" t="str">
        <f>IF(ISNUMBER(SEARCH(O$1,raw[[#This Row],[active years]])),1,"")</f>
        <v/>
      </c>
      <c r="P2420" t="str">
        <f>IF(ISNUMBER(SEARCH(P$1,raw[[#This Row],[active years]])),1,"")</f>
        <v/>
      </c>
      <c r="Q2420" t="str">
        <f>IF(ISNUMBER(SEARCH(Q$1,raw[[#This Row],[active years]])),1,"")</f>
        <v/>
      </c>
      <c r="R2420" t="str">
        <f>IF(ISNUMBER(SEARCH(R$1,raw[[#This Row],[active years]])),1,"")</f>
        <v/>
      </c>
      <c r="S2420" t="str">
        <f>IF(ISNUMBER(SEARCH(S$1,raw[[#This Row],[active years]])),1,"")</f>
        <v/>
      </c>
      <c r="T2420">
        <f>IF(ISNUMBER(SEARCH(T$1,raw[[#This Row],[active years]])),1,"")</f>
        <v>1</v>
      </c>
      <c r="U2420">
        <f>IF(ISNUMBER(SEARCH(U$1,raw[[#This Row],[active years]])),1,"")</f>
        <v>1</v>
      </c>
      <c r="V2420">
        <f>IF(ISNUMBER(SEARCH(V$1,raw[[#This Row],[active years]])),1,"")</f>
        <v>1</v>
      </c>
      <c r="W2420">
        <f>IF(ISNUMBER(SEARCH(W$1,raw[[#This Row],[active years]])),1,"")</f>
        <v>1</v>
      </c>
      <c r="X2420">
        <f>IF(ISNUMBER(SEARCH(X$1,raw[[#This Row],[active years]])),1,"")</f>
        <v>1</v>
      </c>
      <c r="Y2420">
        <f>IF(ISNUMBER(SEARCH(Y$1,raw[[#This Row],[active years]])),1,"")</f>
        <v>1</v>
      </c>
      <c r="Z2420">
        <f>IF(ISNUMBER(SEARCH(Z$1,raw[[#This Row],[active years]])),1,"")</f>
        <v>1</v>
      </c>
      <c r="AA2420">
        <f>IF(ISNUMBER(SEARCH(AA$1,raw[[#This Row],[active years]])),1,"")</f>
        <v>1</v>
      </c>
    </row>
    <row r="2421" spans="1:27" x14ac:dyDescent="0.45">
      <c r="A2421">
        <f>raw[team]</f>
        <v>2999</v>
      </c>
      <c r="B2421">
        <f>raw[rookie year]</f>
        <v>2009</v>
      </c>
      <c r="C2421" t="str">
        <f>IF(ISNUMBER(SEARCH(C$1,raw[[#This Row],[active years]])),1,"")</f>
        <v/>
      </c>
      <c r="D2421" t="str">
        <f>IF(ISNUMBER(SEARCH(D$1,raw[[#This Row],[active years]])),1,"")</f>
        <v/>
      </c>
      <c r="E2421" t="str">
        <f>IF(ISNUMBER(SEARCH(E$1,raw[[#This Row],[active years]])),1,"")</f>
        <v/>
      </c>
      <c r="F2421" t="str">
        <f>IF(ISNUMBER(SEARCH(F$1,raw[[#This Row],[active years]])),1,"")</f>
        <v/>
      </c>
      <c r="G2421" t="str">
        <f>IF(ISNUMBER(SEARCH(G$1,raw[[#This Row],[active years]])),1,"")</f>
        <v/>
      </c>
      <c r="H2421" t="str">
        <f>IF(ISNUMBER(SEARCH(H$1,raw[[#This Row],[active years]])),1,"")</f>
        <v/>
      </c>
      <c r="I2421" t="str">
        <f>IF(ISNUMBER(SEARCH(I$1,raw[[#This Row],[active years]])),1,"")</f>
        <v/>
      </c>
      <c r="J2421" t="str">
        <f>IF(ISNUMBER(SEARCH(J$1,raw[[#This Row],[active years]])),1,"")</f>
        <v/>
      </c>
      <c r="K2421" t="str">
        <f>IF(ISNUMBER(SEARCH(K$1,raw[[#This Row],[active years]])),1,"")</f>
        <v/>
      </c>
      <c r="L2421" t="str">
        <f>IF(ISNUMBER(SEARCH(L$1,raw[[#This Row],[active years]])),1,"")</f>
        <v/>
      </c>
      <c r="M2421" t="str">
        <f>IF(ISNUMBER(SEARCH(M$1,raw[[#This Row],[active years]])),1,"")</f>
        <v/>
      </c>
      <c r="N2421" t="str">
        <f>IF(ISNUMBER(SEARCH(N$1,raw[[#This Row],[active years]])),1,"")</f>
        <v/>
      </c>
      <c r="O2421" t="str">
        <f>IF(ISNUMBER(SEARCH(O$1,raw[[#This Row],[active years]])),1,"")</f>
        <v/>
      </c>
      <c r="P2421" t="str">
        <f>IF(ISNUMBER(SEARCH(P$1,raw[[#This Row],[active years]])),1,"")</f>
        <v/>
      </c>
      <c r="Q2421" t="str">
        <f>IF(ISNUMBER(SEARCH(Q$1,raw[[#This Row],[active years]])),1,"")</f>
        <v/>
      </c>
      <c r="R2421" t="str">
        <f>IF(ISNUMBER(SEARCH(R$1,raw[[#This Row],[active years]])),1,"")</f>
        <v/>
      </c>
      <c r="S2421" t="str">
        <f>IF(ISNUMBER(SEARCH(S$1,raw[[#This Row],[active years]])),1,"")</f>
        <v/>
      </c>
      <c r="T2421">
        <f>IF(ISNUMBER(SEARCH(T$1,raw[[#This Row],[active years]])),1,"")</f>
        <v>1</v>
      </c>
      <c r="U2421" t="str">
        <f>IF(ISNUMBER(SEARCH(U$1,raw[[#This Row],[active years]])),1,"")</f>
        <v/>
      </c>
      <c r="V2421" t="str">
        <f>IF(ISNUMBER(SEARCH(V$1,raw[[#This Row],[active years]])),1,"")</f>
        <v/>
      </c>
      <c r="W2421" t="str">
        <f>IF(ISNUMBER(SEARCH(W$1,raw[[#This Row],[active years]])),1,"")</f>
        <v/>
      </c>
      <c r="X2421" t="str">
        <f>IF(ISNUMBER(SEARCH(X$1,raw[[#This Row],[active years]])),1,"")</f>
        <v/>
      </c>
      <c r="Y2421" t="str">
        <f>IF(ISNUMBER(SEARCH(Y$1,raw[[#This Row],[active years]])),1,"")</f>
        <v/>
      </c>
      <c r="Z2421" t="str">
        <f>IF(ISNUMBER(SEARCH(Z$1,raw[[#This Row],[active years]])),1,"")</f>
        <v/>
      </c>
      <c r="AA2421" t="str">
        <f>IF(ISNUMBER(SEARCH(AA$1,raw[[#This Row],[active years]])),1,"")</f>
        <v/>
      </c>
    </row>
    <row r="2422" spans="1:27" x14ac:dyDescent="0.45">
      <c r="A2422">
        <f>raw[team]</f>
        <v>3000</v>
      </c>
      <c r="B2422">
        <f>raw[rookie year]</f>
        <v>2009</v>
      </c>
      <c r="C2422" t="str">
        <f>IF(ISNUMBER(SEARCH(C$1,raw[[#This Row],[active years]])),1,"")</f>
        <v/>
      </c>
      <c r="D2422" t="str">
        <f>IF(ISNUMBER(SEARCH(D$1,raw[[#This Row],[active years]])),1,"")</f>
        <v/>
      </c>
      <c r="E2422" t="str">
        <f>IF(ISNUMBER(SEARCH(E$1,raw[[#This Row],[active years]])),1,"")</f>
        <v/>
      </c>
      <c r="F2422" t="str">
        <f>IF(ISNUMBER(SEARCH(F$1,raw[[#This Row],[active years]])),1,"")</f>
        <v/>
      </c>
      <c r="G2422" t="str">
        <f>IF(ISNUMBER(SEARCH(G$1,raw[[#This Row],[active years]])),1,"")</f>
        <v/>
      </c>
      <c r="H2422" t="str">
        <f>IF(ISNUMBER(SEARCH(H$1,raw[[#This Row],[active years]])),1,"")</f>
        <v/>
      </c>
      <c r="I2422" t="str">
        <f>IF(ISNUMBER(SEARCH(I$1,raw[[#This Row],[active years]])),1,"")</f>
        <v/>
      </c>
      <c r="J2422" t="str">
        <f>IF(ISNUMBER(SEARCH(J$1,raw[[#This Row],[active years]])),1,"")</f>
        <v/>
      </c>
      <c r="K2422" t="str">
        <f>IF(ISNUMBER(SEARCH(K$1,raw[[#This Row],[active years]])),1,"")</f>
        <v/>
      </c>
      <c r="L2422" t="str">
        <f>IF(ISNUMBER(SEARCH(L$1,raw[[#This Row],[active years]])),1,"")</f>
        <v/>
      </c>
      <c r="M2422" t="str">
        <f>IF(ISNUMBER(SEARCH(M$1,raw[[#This Row],[active years]])),1,"")</f>
        <v/>
      </c>
      <c r="N2422" t="str">
        <f>IF(ISNUMBER(SEARCH(N$1,raw[[#This Row],[active years]])),1,"")</f>
        <v/>
      </c>
      <c r="O2422" t="str">
        <f>IF(ISNUMBER(SEARCH(O$1,raw[[#This Row],[active years]])),1,"")</f>
        <v/>
      </c>
      <c r="P2422" t="str">
        <f>IF(ISNUMBER(SEARCH(P$1,raw[[#This Row],[active years]])),1,"")</f>
        <v/>
      </c>
      <c r="Q2422" t="str">
        <f>IF(ISNUMBER(SEARCH(Q$1,raw[[#This Row],[active years]])),1,"")</f>
        <v/>
      </c>
      <c r="R2422" t="str">
        <f>IF(ISNUMBER(SEARCH(R$1,raw[[#This Row],[active years]])),1,"")</f>
        <v/>
      </c>
      <c r="S2422" t="str">
        <f>IF(ISNUMBER(SEARCH(S$1,raw[[#This Row],[active years]])),1,"")</f>
        <v/>
      </c>
      <c r="T2422">
        <f>IF(ISNUMBER(SEARCH(T$1,raw[[#This Row],[active years]])),1,"")</f>
        <v>1</v>
      </c>
      <c r="U2422">
        <f>IF(ISNUMBER(SEARCH(U$1,raw[[#This Row],[active years]])),1,"")</f>
        <v>1</v>
      </c>
      <c r="V2422">
        <f>IF(ISNUMBER(SEARCH(V$1,raw[[#This Row],[active years]])),1,"")</f>
        <v>1</v>
      </c>
      <c r="W2422">
        <f>IF(ISNUMBER(SEARCH(W$1,raw[[#This Row],[active years]])),1,"")</f>
        <v>1</v>
      </c>
      <c r="X2422">
        <f>IF(ISNUMBER(SEARCH(X$1,raw[[#This Row],[active years]])),1,"")</f>
        <v>1</v>
      </c>
      <c r="Y2422" t="str">
        <f>IF(ISNUMBER(SEARCH(Y$1,raw[[#This Row],[active years]])),1,"")</f>
        <v/>
      </c>
      <c r="Z2422">
        <f>IF(ISNUMBER(SEARCH(Z$1,raw[[#This Row],[active years]])),1,"")</f>
        <v>1</v>
      </c>
      <c r="AA2422">
        <f>IF(ISNUMBER(SEARCH(AA$1,raw[[#This Row],[active years]])),1,"")</f>
        <v>1</v>
      </c>
    </row>
    <row r="2423" spans="1:27" x14ac:dyDescent="0.45">
      <c r="A2423">
        <f>raw[team]</f>
        <v>3001</v>
      </c>
      <c r="B2423">
        <f>raw[rookie year]</f>
        <v>2009</v>
      </c>
      <c r="C2423" t="str">
        <f>IF(ISNUMBER(SEARCH(C$1,raw[[#This Row],[active years]])),1,"")</f>
        <v/>
      </c>
      <c r="D2423" t="str">
        <f>IF(ISNUMBER(SEARCH(D$1,raw[[#This Row],[active years]])),1,"")</f>
        <v/>
      </c>
      <c r="E2423" t="str">
        <f>IF(ISNUMBER(SEARCH(E$1,raw[[#This Row],[active years]])),1,"")</f>
        <v/>
      </c>
      <c r="F2423" t="str">
        <f>IF(ISNUMBER(SEARCH(F$1,raw[[#This Row],[active years]])),1,"")</f>
        <v/>
      </c>
      <c r="G2423" t="str">
        <f>IF(ISNUMBER(SEARCH(G$1,raw[[#This Row],[active years]])),1,"")</f>
        <v/>
      </c>
      <c r="H2423" t="str">
        <f>IF(ISNUMBER(SEARCH(H$1,raw[[#This Row],[active years]])),1,"")</f>
        <v/>
      </c>
      <c r="I2423" t="str">
        <f>IF(ISNUMBER(SEARCH(I$1,raw[[#This Row],[active years]])),1,"")</f>
        <v/>
      </c>
      <c r="J2423" t="str">
        <f>IF(ISNUMBER(SEARCH(J$1,raw[[#This Row],[active years]])),1,"")</f>
        <v/>
      </c>
      <c r="K2423" t="str">
        <f>IF(ISNUMBER(SEARCH(K$1,raw[[#This Row],[active years]])),1,"")</f>
        <v/>
      </c>
      <c r="L2423" t="str">
        <f>IF(ISNUMBER(SEARCH(L$1,raw[[#This Row],[active years]])),1,"")</f>
        <v/>
      </c>
      <c r="M2423" t="str">
        <f>IF(ISNUMBER(SEARCH(M$1,raw[[#This Row],[active years]])),1,"")</f>
        <v/>
      </c>
      <c r="N2423" t="str">
        <f>IF(ISNUMBER(SEARCH(N$1,raw[[#This Row],[active years]])),1,"")</f>
        <v/>
      </c>
      <c r="O2423" t="str">
        <f>IF(ISNUMBER(SEARCH(O$1,raw[[#This Row],[active years]])),1,"")</f>
        <v/>
      </c>
      <c r="P2423" t="str">
        <f>IF(ISNUMBER(SEARCH(P$1,raw[[#This Row],[active years]])),1,"")</f>
        <v/>
      </c>
      <c r="Q2423" t="str">
        <f>IF(ISNUMBER(SEARCH(Q$1,raw[[#This Row],[active years]])),1,"")</f>
        <v/>
      </c>
      <c r="R2423" t="str">
        <f>IF(ISNUMBER(SEARCH(R$1,raw[[#This Row],[active years]])),1,"")</f>
        <v/>
      </c>
      <c r="S2423" t="str">
        <f>IF(ISNUMBER(SEARCH(S$1,raw[[#This Row],[active years]])),1,"")</f>
        <v/>
      </c>
      <c r="T2423">
        <f>IF(ISNUMBER(SEARCH(T$1,raw[[#This Row],[active years]])),1,"")</f>
        <v>1</v>
      </c>
      <c r="U2423" t="str">
        <f>IF(ISNUMBER(SEARCH(U$1,raw[[#This Row],[active years]])),1,"")</f>
        <v/>
      </c>
      <c r="V2423" t="str">
        <f>IF(ISNUMBER(SEARCH(V$1,raw[[#This Row],[active years]])),1,"")</f>
        <v/>
      </c>
      <c r="W2423" t="str">
        <f>IF(ISNUMBER(SEARCH(W$1,raw[[#This Row],[active years]])),1,"")</f>
        <v/>
      </c>
      <c r="X2423" t="str">
        <f>IF(ISNUMBER(SEARCH(X$1,raw[[#This Row],[active years]])),1,"")</f>
        <v/>
      </c>
      <c r="Y2423" t="str">
        <f>IF(ISNUMBER(SEARCH(Y$1,raw[[#This Row],[active years]])),1,"")</f>
        <v/>
      </c>
      <c r="Z2423" t="str">
        <f>IF(ISNUMBER(SEARCH(Z$1,raw[[#This Row],[active years]])),1,"")</f>
        <v/>
      </c>
      <c r="AA2423" t="str">
        <f>IF(ISNUMBER(SEARCH(AA$1,raw[[#This Row],[active years]])),1,"")</f>
        <v/>
      </c>
    </row>
    <row r="2424" spans="1:27" x14ac:dyDescent="0.45">
      <c r="A2424">
        <f>raw[team]</f>
        <v>3002</v>
      </c>
      <c r="B2424">
        <f>raw[rookie year]</f>
        <v>2009</v>
      </c>
      <c r="C2424" t="str">
        <f>IF(ISNUMBER(SEARCH(C$1,raw[[#This Row],[active years]])),1,"")</f>
        <v/>
      </c>
      <c r="D2424" t="str">
        <f>IF(ISNUMBER(SEARCH(D$1,raw[[#This Row],[active years]])),1,"")</f>
        <v/>
      </c>
      <c r="E2424" t="str">
        <f>IF(ISNUMBER(SEARCH(E$1,raw[[#This Row],[active years]])),1,"")</f>
        <v/>
      </c>
      <c r="F2424" t="str">
        <f>IF(ISNUMBER(SEARCH(F$1,raw[[#This Row],[active years]])),1,"")</f>
        <v/>
      </c>
      <c r="G2424" t="str">
        <f>IF(ISNUMBER(SEARCH(G$1,raw[[#This Row],[active years]])),1,"")</f>
        <v/>
      </c>
      <c r="H2424" t="str">
        <f>IF(ISNUMBER(SEARCH(H$1,raw[[#This Row],[active years]])),1,"")</f>
        <v/>
      </c>
      <c r="I2424" t="str">
        <f>IF(ISNUMBER(SEARCH(I$1,raw[[#This Row],[active years]])),1,"")</f>
        <v/>
      </c>
      <c r="J2424" t="str">
        <f>IF(ISNUMBER(SEARCH(J$1,raw[[#This Row],[active years]])),1,"")</f>
        <v/>
      </c>
      <c r="K2424" t="str">
        <f>IF(ISNUMBER(SEARCH(K$1,raw[[#This Row],[active years]])),1,"")</f>
        <v/>
      </c>
      <c r="L2424" t="str">
        <f>IF(ISNUMBER(SEARCH(L$1,raw[[#This Row],[active years]])),1,"")</f>
        <v/>
      </c>
      <c r="M2424" t="str">
        <f>IF(ISNUMBER(SEARCH(M$1,raw[[#This Row],[active years]])),1,"")</f>
        <v/>
      </c>
      <c r="N2424" t="str">
        <f>IF(ISNUMBER(SEARCH(N$1,raw[[#This Row],[active years]])),1,"")</f>
        <v/>
      </c>
      <c r="O2424" t="str">
        <f>IF(ISNUMBER(SEARCH(O$1,raw[[#This Row],[active years]])),1,"")</f>
        <v/>
      </c>
      <c r="P2424" t="str">
        <f>IF(ISNUMBER(SEARCH(P$1,raw[[#This Row],[active years]])),1,"")</f>
        <v/>
      </c>
      <c r="Q2424" t="str">
        <f>IF(ISNUMBER(SEARCH(Q$1,raw[[#This Row],[active years]])),1,"")</f>
        <v/>
      </c>
      <c r="R2424" t="str">
        <f>IF(ISNUMBER(SEARCH(R$1,raw[[#This Row],[active years]])),1,"")</f>
        <v/>
      </c>
      <c r="S2424" t="str">
        <f>IF(ISNUMBER(SEARCH(S$1,raw[[#This Row],[active years]])),1,"")</f>
        <v/>
      </c>
      <c r="T2424">
        <f>IF(ISNUMBER(SEARCH(T$1,raw[[#This Row],[active years]])),1,"")</f>
        <v>1</v>
      </c>
      <c r="U2424">
        <f>IF(ISNUMBER(SEARCH(U$1,raw[[#This Row],[active years]])),1,"")</f>
        <v>1</v>
      </c>
      <c r="V2424">
        <f>IF(ISNUMBER(SEARCH(V$1,raw[[#This Row],[active years]])),1,"")</f>
        <v>1</v>
      </c>
      <c r="W2424">
        <f>IF(ISNUMBER(SEARCH(W$1,raw[[#This Row],[active years]])),1,"")</f>
        <v>1</v>
      </c>
      <c r="X2424" t="str">
        <f>IF(ISNUMBER(SEARCH(X$1,raw[[#This Row],[active years]])),1,"")</f>
        <v/>
      </c>
      <c r="Y2424" t="str">
        <f>IF(ISNUMBER(SEARCH(Y$1,raw[[#This Row],[active years]])),1,"")</f>
        <v/>
      </c>
      <c r="Z2424" t="str">
        <f>IF(ISNUMBER(SEARCH(Z$1,raw[[#This Row],[active years]])),1,"")</f>
        <v/>
      </c>
      <c r="AA2424" t="str">
        <f>IF(ISNUMBER(SEARCH(AA$1,raw[[#This Row],[active years]])),1,"")</f>
        <v/>
      </c>
    </row>
    <row r="2425" spans="1:27" x14ac:dyDescent="0.45">
      <c r="A2425">
        <f>raw[team]</f>
        <v>3003</v>
      </c>
      <c r="B2425">
        <f>raw[rookie year]</f>
        <v>2009</v>
      </c>
      <c r="C2425" t="str">
        <f>IF(ISNUMBER(SEARCH(C$1,raw[[#This Row],[active years]])),1,"")</f>
        <v/>
      </c>
      <c r="D2425" t="str">
        <f>IF(ISNUMBER(SEARCH(D$1,raw[[#This Row],[active years]])),1,"")</f>
        <v/>
      </c>
      <c r="E2425" t="str">
        <f>IF(ISNUMBER(SEARCH(E$1,raw[[#This Row],[active years]])),1,"")</f>
        <v/>
      </c>
      <c r="F2425" t="str">
        <f>IF(ISNUMBER(SEARCH(F$1,raw[[#This Row],[active years]])),1,"")</f>
        <v/>
      </c>
      <c r="G2425" t="str">
        <f>IF(ISNUMBER(SEARCH(G$1,raw[[#This Row],[active years]])),1,"")</f>
        <v/>
      </c>
      <c r="H2425" t="str">
        <f>IF(ISNUMBER(SEARCH(H$1,raw[[#This Row],[active years]])),1,"")</f>
        <v/>
      </c>
      <c r="I2425" t="str">
        <f>IF(ISNUMBER(SEARCH(I$1,raw[[#This Row],[active years]])),1,"")</f>
        <v/>
      </c>
      <c r="J2425" t="str">
        <f>IF(ISNUMBER(SEARCH(J$1,raw[[#This Row],[active years]])),1,"")</f>
        <v/>
      </c>
      <c r="K2425" t="str">
        <f>IF(ISNUMBER(SEARCH(K$1,raw[[#This Row],[active years]])),1,"")</f>
        <v/>
      </c>
      <c r="L2425" t="str">
        <f>IF(ISNUMBER(SEARCH(L$1,raw[[#This Row],[active years]])),1,"")</f>
        <v/>
      </c>
      <c r="M2425" t="str">
        <f>IF(ISNUMBER(SEARCH(M$1,raw[[#This Row],[active years]])),1,"")</f>
        <v/>
      </c>
      <c r="N2425" t="str">
        <f>IF(ISNUMBER(SEARCH(N$1,raw[[#This Row],[active years]])),1,"")</f>
        <v/>
      </c>
      <c r="O2425" t="str">
        <f>IF(ISNUMBER(SEARCH(O$1,raw[[#This Row],[active years]])),1,"")</f>
        <v/>
      </c>
      <c r="P2425" t="str">
        <f>IF(ISNUMBER(SEARCH(P$1,raw[[#This Row],[active years]])),1,"")</f>
        <v/>
      </c>
      <c r="Q2425" t="str">
        <f>IF(ISNUMBER(SEARCH(Q$1,raw[[#This Row],[active years]])),1,"")</f>
        <v/>
      </c>
      <c r="R2425" t="str">
        <f>IF(ISNUMBER(SEARCH(R$1,raw[[#This Row],[active years]])),1,"")</f>
        <v/>
      </c>
      <c r="S2425" t="str">
        <f>IF(ISNUMBER(SEARCH(S$1,raw[[#This Row],[active years]])),1,"")</f>
        <v/>
      </c>
      <c r="T2425">
        <f>IF(ISNUMBER(SEARCH(T$1,raw[[#This Row],[active years]])),1,"")</f>
        <v>1</v>
      </c>
      <c r="U2425">
        <f>IF(ISNUMBER(SEARCH(U$1,raw[[#This Row],[active years]])),1,"")</f>
        <v>1</v>
      </c>
      <c r="V2425">
        <f>IF(ISNUMBER(SEARCH(V$1,raw[[#This Row],[active years]])),1,"")</f>
        <v>1</v>
      </c>
      <c r="W2425">
        <f>IF(ISNUMBER(SEARCH(W$1,raw[[#This Row],[active years]])),1,"")</f>
        <v>1</v>
      </c>
      <c r="X2425">
        <f>IF(ISNUMBER(SEARCH(X$1,raw[[#This Row],[active years]])),1,"")</f>
        <v>1</v>
      </c>
      <c r="Y2425">
        <f>IF(ISNUMBER(SEARCH(Y$1,raw[[#This Row],[active years]])),1,"")</f>
        <v>1</v>
      </c>
      <c r="Z2425">
        <f>IF(ISNUMBER(SEARCH(Z$1,raw[[#This Row],[active years]])),1,"")</f>
        <v>1</v>
      </c>
      <c r="AA2425">
        <f>IF(ISNUMBER(SEARCH(AA$1,raw[[#This Row],[active years]])),1,"")</f>
        <v>1</v>
      </c>
    </row>
    <row r="2426" spans="1:27" x14ac:dyDescent="0.45">
      <c r="A2426">
        <f>raw[team]</f>
        <v>3004</v>
      </c>
      <c r="B2426">
        <f>raw[rookie year]</f>
        <v>2009</v>
      </c>
      <c r="C2426" t="str">
        <f>IF(ISNUMBER(SEARCH(C$1,raw[[#This Row],[active years]])),1,"")</f>
        <v/>
      </c>
      <c r="D2426" t="str">
        <f>IF(ISNUMBER(SEARCH(D$1,raw[[#This Row],[active years]])),1,"")</f>
        <v/>
      </c>
      <c r="E2426" t="str">
        <f>IF(ISNUMBER(SEARCH(E$1,raw[[#This Row],[active years]])),1,"")</f>
        <v/>
      </c>
      <c r="F2426" t="str">
        <f>IF(ISNUMBER(SEARCH(F$1,raw[[#This Row],[active years]])),1,"")</f>
        <v/>
      </c>
      <c r="G2426" t="str">
        <f>IF(ISNUMBER(SEARCH(G$1,raw[[#This Row],[active years]])),1,"")</f>
        <v/>
      </c>
      <c r="H2426" t="str">
        <f>IF(ISNUMBER(SEARCH(H$1,raw[[#This Row],[active years]])),1,"")</f>
        <v/>
      </c>
      <c r="I2426" t="str">
        <f>IF(ISNUMBER(SEARCH(I$1,raw[[#This Row],[active years]])),1,"")</f>
        <v/>
      </c>
      <c r="J2426" t="str">
        <f>IF(ISNUMBER(SEARCH(J$1,raw[[#This Row],[active years]])),1,"")</f>
        <v/>
      </c>
      <c r="K2426" t="str">
        <f>IF(ISNUMBER(SEARCH(K$1,raw[[#This Row],[active years]])),1,"")</f>
        <v/>
      </c>
      <c r="L2426" t="str">
        <f>IF(ISNUMBER(SEARCH(L$1,raw[[#This Row],[active years]])),1,"")</f>
        <v/>
      </c>
      <c r="M2426" t="str">
        <f>IF(ISNUMBER(SEARCH(M$1,raw[[#This Row],[active years]])),1,"")</f>
        <v/>
      </c>
      <c r="N2426" t="str">
        <f>IF(ISNUMBER(SEARCH(N$1,raw[[#This Row],[active years]])),1,"")</f>
        <v/>
      </c>
      <c r="O2426" t="str">
        <f>IF(ISNUMBER(SEARCH(O$1,raw[[#This Row],[active years]])),1,"")</f>
        <v/>
      </c>
      <c r="P2426" t="str">
        <f>IF(ISNUMBER(SEARCH(P$1,raw[[#This Row],[active years]])),1,"")</f>
        <v/>
      </c>
      <c r="Q2426" t="str">
        <f>IF(ISNUMBER(SEARCH(Q$1,raw[[#This Row],[active years]])),1,"")</f>
        <v/>
      </c>
      <c r="R2426" t="str">
        <f>IF(ISNUMBER(SEARCH(R$1,raw[[#This Row],[active years]])),1,"")</f>
        <v/>
      </c>
      <c r="S2426" t="str">
        <f>IF(ISNUMBER(SEARCH(S$1,raw[[#This Row],[active years]])),1,"")</f>
        <v/>
      </c>
      <c r="T2426">
        <f>IF(ISNUMBER(SEARCH(T$1,raw[[#This Row],[active years]])),1,"")</f>
        <v>1</v>
      </c>
      <c r="U2426">
        <f>IF(ISNUMBER(SEARCH(U$1,raw[[#This Row],[active years]])),1,"")</f>
        <v>1</v>
      </c>
      <c r="V2426">
        <f>IF(ISNUMBER(SEARCH(V$1,raw[[#This Row],[active years]])),1,"")</f>
        <v>1</v>
      </c>
      <c r="W2426">
        <f>IF(ISNUMBER(SEARCH(W$1,raw[[#This Row],[active years]])),1,"")</f>
        <v>1</v>
      </c>
      <c r="X2426">
        <f>IF(ISNUMBER(SEARCH(X$1,raw[[#This Row],[active years]])),1,"")</f>
        <v>1</v>
      </c>
      <c r="Y2426" t="str">
        <f>IF(ISNUMBER(SEARCH(Y$1,raw[[#This Row],[active years]])),1,"")</f>
        <v/>
      </c>
      <c r="Z2426" t="str">
        <f>IF(ISNUMBER(SEARCH(Z$1,raw[[#This Row],[active years]])),1,"")</f>
        <v/>
      </c>
      <c r="AA2426">
        <f>IF(ISNUMBER(SEARCH(AA$1,raw[[#This Row],[active years]])),1,"")</f>
        <v>1</v>
      </c>
    </row>
    <row r="2427" spans="1:27" x14ac:dyDescent="0.45">
      <c r="A2427">
        <f>raw[team]</f>
        <v>3005</v>
      </c>
      <c r="B2427">
        <f>raw[rookie year]</f>
        <v>2009</v>
      </c>
      <c r="C2427" t="str">
        <f>IF(ISNUMBER(SEARCH(C$1,raw[[#This Row],[active years]])),1,"")</f>
        <v/>
      </c>
      <c r="D2427" t="str">
        <f>IF(ISNUMBER(SEARCH(D$1,raw[[#This Row],[active years]])),1,"")</f>
        <v/>
      </c>
      <c r="E2427" t="str">
        <f>IF(ISNUMBER(SEARCH(E$1,raw[[#This Row],[active years]])),1,"")</f>
        <v/>
      </c>
      <c r="F2427" t="str">
        <f>IF(ISNUMBER(SEARCH(F$1,raw[[#This Row],[active years]])),1,"")</f>
        <v/>
      </c>
      <c r="G2427" t="str">
        <f>IF(ISNUMBER(SEARCH(G$1,raw[[#This Row],[active years]])),1,"")</f>
        <v/>
      </c>
      <c r="H2427" t="str">
        <f>IF(ISNUMBER(SEARCH(H$1,raw[[#This Row],[active years]])),1,"")</f>
        <v/>
      </c>
      <c r="I2427" t="str">
        <f>IF(ISNUMBER(SEARCH(I$1,raw[[#This Row],[active years]])),1,"")</f>
        <v/>
      </c>
      <c r="J2427" t="str">
        <f>IF(ISNUMBER(SEARCH(J$1,raw[[#This Row],[active years]])),1,"")</f>
        <v/>
      </c>
      <c r="K2427" t="str">
        <f>IF(ISNUMBER(SEARCH(K$1,raw[[#This Row],[active years]])),1,"")</f>
        <v/>
      </c>
      <c r="L2427" t="str">
        <f>IF(ISNUMBER(SEARCH(L$1,raw[[#This Row],[active years]])),1,"")</f>
        <v/>
      </c>
      <c r="M2427" t="str">
        <f>IF(ISNUMBER(SEARCH(M$1,raw[[#This Row],[active years]])),1,"")</f>
        <v/>
      </c>
      <c r="N2427" t="str">
        <f>IF(ISNUMBER(SEARCH(N$1,raw[[#This Row],[active years]])),1,"")</f>
        <v/>
      </c>
      <c r="O2427" t="str">
        <f>IF(ISNUMBER(SEARCH(O$1,raw[[#This Row],[active years]])),1,"")</f>
        <v/>
      </c>
      <c r="P2427" t="str">
        <f>IF(ISNUMBER(SEARCH(P$1,raw[[#This Row],[active years]])),1,"")</f>
        <v/>
      </c>
      <c r="Q2427" t="str">
        <f>IF(ISNUMBER(SEARCH(Q$1,raw[[#This Row],[active years]])),1,"")</f>
        <v/>
      </c>
      <c r="R2427" t="str">
        <f>IF(ISNUMBER(SEARCH(R$1,raw[[#This Row],[active years]])),1,"")</f>
        <v/>
      </c>
      <c r="S2427" t="str">
        <f>IF(ISNUMBER(SEARCH(S$1,raw[[#This Row],[active years]])),1,"")</f>
        <v/>
      </c>
      <c r="T2427">
        <f>IF(ISNUMBER(SEARCH(T$1,raw[[#This Row],[active years]])),1,"")</f>
        <v>1</v>
      </c>
      <c r="U2427">
        <f>IF(ISNUMBER(SEARCH(U$1,raw[[#This Row],[active years]])),1,"")</f>
        <v>1</v>
      </c>
      <c r="V2427">
        <f>IF(ISNUMBER(SEARCH(V$1,raw[[#This Row],[active years]])),1,"")</f>
        <v>1</v>
      </c>
      <c r="W2427">
        <f>IF(ISNUMBER(SEARCH(W$1,raw[[#This Row],[active years]])),1,"")</f>
        <v>1</v>
      </c>
      <c r="X2427">
        <f>IF(ISNUMBER(SEARCH(X$1,raw[[#This Row],[active years]])),1,"")</f>
        <v>1</v>
      </c>
      <c r="Y2427">
        <f>IF(ISNUMBER(SEARCH(Y$1,raw[[#This Row],[active years]])),1,"")</f>
        <v>1</v>
      </c>
      <c r="Z2427">
        <f>IF(ISNUMBER(SEARCH(Z$1,raw[[#This Row],[active years]])),1,"")</f>
        <v>1</v>
      </c>
      <c r="AA2427">
        <f>IF(ISNUMBER(SEARCH(AA$1,raw[[#This Row],[active years]])),1,"")</f>
        <v>1</v>
      </c>
    </row>
    <row r="2428" spans="1:27" x14ac:dyDescent="0.45">
      <c r="A2428">
        <f>raw[team]</f>
        <v>3006</v>
      </c>
      <c r="B2428">
        <f>raw[rookie year]</f>
        <v>2009</v>
      </c>
      <c r="C2428" t="str">
        <f>IF(ISNUMBER(SEARCH(C$1,raw[[#This Row],[active years]])),1,"")</f>
        <v/>
      </c>
      <c r="D2428" t="str">
        <f>IF(ISNUMBER(SEARCH(D$1,raw[[#This Row],[active years]])),1,"")</f>
        <v/>
      </c>
      <c r="E2428" t="str">
        <f>IF(ISNUMBER(SEARCH(E$1,raw[[#This Row],[active years]])),1,"")</f>
        <v/>
      </c>
      <c r="F2428" t="str">
        <f>IF(ISNUMBER(SEARCH(F$1,raw[[#This Row],[active years]])),1,"")</f>
        <v/>
      </c>
      <c r="G2428" t="str">
        <f>IF(ISNUMBER(SEARCH(G$1,raw[[#This Row],[active years]])),1,"")</f>
        <v/>
      </c>
      <c r="H2428" t="str">
        <f>IF(ISNUMBER(SEARCH(H$1,raw[[#This Row],[active years]])),1,"")</f>
        <v/>
      </c>
      <c r="I2428" t="str">
        <f>IF(ISNUMBER(SEARCH(I$1,raw[[#This Row],[active years]])),1,"")</f>
        <v/>
      </c>
      <c r="J2428" t="str">
        <f>IF(ISNUMBER(SEARCH(J$1,raw[[#This Row],[active years]])),1,"")</f>
        <v/>
      </c>
      <c r="K2428" t="str">
        <f>IF(ISNUMBER(SEARCH(K$1,raw[[#This Row],[active years]])),1,"")</f>
        <v/>
      </c>
      <c r="L2428" t="str">
        <f>IF(ISNUMBER(SEARCH(L$1,raw[[#This Row],[active years]])),1,"")</f>
        <v/>
      </c>
      <c r="M2428" t="str">
        <f>IF(ISNUMBER(SEARCH(M$1,raw[[#This Row],[active years]])),1,"")</f>
        <v/>
      </c>
      <c r="N2428" t="str">
        <f>IF(ISNUMBER(SEARCH(N$1,raw[[#This Row],[active years]])),1,"")</f>
        <v/>
      </c>
      <c r="O2428" t="str">
        <f>IF(ISNUMBER(SEARCH(O$1,raw[[#This Row],[active years]])),1,"")</f>
        <v/>
      </c>
      <c r="P2428" t="str">
        <f>IF(ISNUMBER(SEARCH(P$1,raw[[#This Row],[active years]])),1,"")</f>
        <v/>
      </c>
      <c r="Q2428" t="str">
        <f>IF(ISNUMBER(SEARCH(Q$1,raw[[#This Row],[active years]])),1,"")</f>
        <v/>
      </c>
      <c r="R2428" t="str">
        <f>IF(ISNUMBER(SEARCH(R$1,raw[[#This Row],[active years]])),1,"")</f>
        <v/>
      </c>
      <c r="S2428" t="str">
        <f>IF(ISNUMBER(SEARCH(S$1,raw[[#This Row],[active years]])),1,"")</f>
        <v/>
      </c>
      <c r="T2428">
        <f>IF(ISNUMBER(SEARCH(T$1,raw[[#This Row],[active years]])),1,"")</f>
        <v>1</v>
      </c>
      <c r="U2428">
        <f>IF(ISNUMBER(SEARCH(U$1,raw[[#This Row],[active years]])),1,"")</f>
        <v>1</v>
      </c>
      <c r="V2428">
        <f>IF(ISNUMBER(SEARCH(V$1,raw[[#This Row],[active years]])),1,"")</f>
        <v>1</v>
      </c>
      <c r="W2428">
        <f>IF(ISNUMBER(SEARCH(W$1,raw[[#This Row],[active years]])),1,"")</f>
        <v>1</v>
      </c>
      <c r="X2428">
        <f>IF(ISNUMBER(SEARCH(X$1,raw[[#This Row],[active years]])),1,"")</f>
        <v>1</v>
      </c>
      <c r="Y2428">
        <f>IF(ISNUMBER(SEARCH(Y$1,raw[[#This Row],[active years]])),1,"")</f>
        <v>1</v>
      </c>
      <c r="Z2428">
        <f>IF(ISNUMBER(SEARCH(Z$1,raw[[#This Row],[active years]])),1,"")</f>
        <v>1</v>
      </c>
      <c r="AA2428">
        <f>IF(ISNUMBER(SEARCH(AA$1,raw[[#This Row],[active years]])),1,"")</f>
        <v>1</v>
      </c>
    </row>
    <row r="2429" spans="1:27" x14ac:dyDescent="0.45">
      <c r="A2429">
        <f>raw[team]</f>
        <v>3007</v>
      </c>
      <c r="B2429">
        <f>raw[rookie year]</f>
        <v>2009</v>
      </c>
      <c r="C2429" t="str">
        <f>IF(ISNUMBER(SEARCH(C$1,raw[[#This Row],[active years]])),1,"")</f>
        <v/>
      </c>
      <c r="D2429" t="str">
        <f>IF(ISNUMBER(SEARCH(D$1,raw[[#This Row],[active years]])),1,"")</f>
        <v/>
      </c>
      <c r="E2429" t="str">
        <f>IF(ISNUMBER(SEARCH(E$1,raw[[#This Row],[active years]])),1,"")</f>
        <v/>
      </c>
      <c r="F2429" t="str">
        <f>IF(ISNUMBER(SEARCH(F$1,raw[[#This Row],[active years]])),1,"")</f>
        <v/>
      </c>
      <c r="G2429" t="str">
        <f>IF(ISNUMBER(SEARCH(G$1,raw[[#This Row],[active years]])),1,"")</f>
        <v/>
      </c>
      <c r="H2429" t="str">
        <f>IF(ISNUMBER(SEARCH(H$1,raw[[#This Row],[active years]])),1,"")</f>
        <v/>
      </c>
      <c r="I2429" t="str">
        <f>IF(ISNUMBER(SEARCH(I$1,raw[[#This Row],[active years]])),1,"")</f>
        <v/>
      </c>
      <c r="J2429" t="str">
        <f>IF(ISNUMBER(SEARCH(J$1,raw[[#This Row],[active years]])),1,"")</f>
        <v/>
      </c>
      <c r="K2429" t="str">
        <f>IF(ISNUMBER(SEARCH(K$1,raw[[#This Row],[active years]])),1,"")</f>
        <v/>
      </c>
      <c r="L2429" t="str">
        <f>IF(ISNUMBER(SEARCH(L$1,raw[[#This Row],[active years]])),1,"")</f>
        <v/>
      </c>
      <c r="M2429" t="str">
        <f>IF(ISNUMBER(SEARCH(M$1,raw[[#This Row],[active years]])),1,"")</f>
        <v/>
      </c>
      <c r="N2429" t="str">
        <f>IF(ISNUMBER(SEARCH(N$1,raw[[#This Row],[active years]])),1,"")</f>
        <v/>
      </c>
      <c r="O2429" t="str">
        <f>IF(ISNUMBER(SEARCH(O$1,raw[[#This Row],[active years]])),1,"")</f>
        <v/>
      </c>
      <c r="P2429" t="str">
        <f>IF(ISNUMBER(SEARCH(P$1,raw[[#This Row],[active years]])),1,"")</f>
        <v/>
      </c>
      <c r="Q2429" t="str">
        <f>IF(ISNUMBER(SEARCH(Q$1,raw[[#This Row],[active years]])),1,"")</f>
        <v/>
      </c>
      <c r="R2429" t="str">
        <f>IF(ISNUMBER(SEARCH(R$1,raw[[#This Row],[active years]])),1,"")</f>
        <v/>
      </c>
      <c r="S2429" t="str">
        <f>IF(ISNUMBER(SEARCH(S$1,raw[[#This Row],[active years]])),1,"")</f>
        <v/>
      </c>
      <c r="T2429">
        <f>IF(ISNUMBER(SEARCH(T$1,raw[[#This Row],[active years]])),1,"")</f>
        <v>1</v>
      </c>
      <c r="U2429">
        <f>IF(ISNUMBER(SEARCH(U$1,raw[[#This Row],[active years]])),1,"")</f>
        <v>1</v>
      </c>
      <c r="V2429">
        <f>IF(ISNUMBER(SEARCH(V$1,raw[[#This Row],[active years]])),1,"")</f>
        <v>1</v>
      </c>
      <c r="W2429">
        <f>IF(ISNUMBER(SEARCH(W$1,raw[[#This Row],[active years]])),1,"")</f>
        <v>1</v>
      </c>
      <c r="X2429">
        <f>IF(ISNUMBER(SEARCH(X$1,raw[[#This Row],[active years]])),1,"")</f>
        <v>1</v>
      </c>
      <c r="Y2429">
        <f>IF(ISNUMBER(SEARCH(Y$1,raw[[#This Row],[active years]])),1,"")</f>
        <v>1</v>
      </c>
      <c r="Z2429">
        <f>IF(ISNUMBER(SEARCH(Z$1,raw[[#This Row],[active years]])),1,"")</f>
        <v>1</v>
      </c>
      <c r="AA2429">
        <f>IF(ISNUMBER(SEARCH(AA$1,raw[[#This Row],[active years]])),1,"")</f>
        <v>1</v>
      </c>
    </row>
    <row r="2430" spans="1:27" x14ac:dyDescent="0.45">
      <c r="A2430">
        <f>raw[team]</f>
        <v>3008</v>
      </c>
      <c r="B2430">
        <f>raw[rookie year]</f>
        <v>2009</v>
      </c>
      <c r="C2430" t="str">
        <f>IF(ISNUMBER(SEARCH(C$1,raw[[#This Row],[active years]])),1,"")</f>
        <v/>
      </c>
      <c r="D2430" t="str">
        <f>IF(ISNUMBER(SEARCH(D$1,raw[[#This Row],[active years]])),1,"")</f>
        <v/>
      </c>
      <c r="E2430" t="str">
        <f>IF(ISNUMBER(SEARCH(E$1,raw[[#This Row],[active years]])),1,"")</f>
        <v/>
      </c>
      <c r="F2430" t="str">
        <f>IF(ISNUMBER(SEARCH(F$1,raw[[#This Row],[active years]])),1,"")</f>
        <v/>
      </c>
      <c r="G2430" t="str">
        <f>IF(ISNUMBER(SEARCH(G$1,raw[[#This Row],[active years]])),1,"")</f>
        <v/>
      </c>
      <c r="H2430" t="str">
        <f>IF(ISNUMBER(SEARCH(H$1,raw[[#This Row],[active years]])),1,"")</f>
        <v/>
      </c>
      <c r="I2430" t="str">
        <f>IF(ISNUMBER(SEARCH(I$1,raw[[#This Row],[active years]])),1,"")</f>
        <v/>
      </c>
      <c r="J2430" t="str">
        <f>IF(ISNUMBER(SEARCH(J$1,raw[[#This Row],[active years]])),1,"")</f>
        <v/>
      </c>
      <c r="K2430" t="str">
        <f>IF(ISNUMBER(SEARCH(K$1,raw[[#This Row],[active years]])),1,"")</f>
        <v/>
      </c>
      <c r="L2430" t="str">
        <f>IF(ISNUMBER(SEARCH(L$1,raw[[#This Row],[active years]])),1,"")</f>
        <v/>
      </c>
      <c r="M2430" t="str">
        <f>IF(ISNUMBER(SEARCH(M$1,raw[[#This Row],[active years]])),1,"")</f>
        <v/>
      </c>
      <c r="N2430" t="str">
        <f>IF(ISNUMBER(SEARCH(N$1,raw[[#This Row],[active years]])),1,"")</f>
        <v/>
      </c>
      <c r="O2430" t="str">
        <f>IF(ISNUMBER(SEARCH(O$1,raw[[#This Row],[active years]])),1,"")</f>
        <v/>
      </c>
      <c r="P2430" t="str">
        <f>IF(ISNUMBER(SEARCH(P$1,raw[[#This Row],[active years]])),1,"")</f>
        <v/>
      </c>
      <c r="Q2430" t="str">
        <f>IF(ISNUMBER(SEARCH(Q$1,raw[[#This Row],[active years]])),1,"")</f>
        <v/>
      </c>
      <c r="R2430" t="str">
        <f>IF(ISNUMBER(SEARCH(R$1,raw[[#This Row],[active years]])),1,"")</f>
        <v/>
      </c>
      <c r="S2430" t="str">
        <f>IF(ISNUMBER(SEARCH(S$1,raw[[#This Row],[active years]])),1,"")</f>
        <v/>
      </c>
      <c r="T2430">
        <f>IF(ISNUMBER(SEARCH(T$1,raw[[#This Row],[active years]])),1,"")</f>
        <v>1</v>
      </c>
      <c r="U2430">
        <f>IF(ISNUMBER(SEARCH(U$1,raw[[#This Row],[active years]])),1,"")</f>
        <v>1</v>
      </c>
      <c r="V2430">
        <f>IF(ISNUMBER(SEARCH(V$1,raw[[#This Row],[active years]])),1,"")</f>
        <v>1</v>
      </c>
      <c r="W2430">
        <f>IF(ISNUMBER(SEARCH(W$1,raw[[#This Row],[active years]])),1,"")</f>
        <v>1</v>
      </c>
      <c r="X2430">
        <f>IF(ISNUMBER(SEARCH(X$1,raw[[#This Row],[active years]])),1,"")</f>
        <v>1</v>
      </c>
      <c r="Y2430">
        <f>IF(ISNUMBER(SEARCH(Y$1,raw[[#This Row],[active years]])),1,"")</f>
        <v>1</v>
      </c>
      <c r="Z2430">
        <f>IF(ISNUMBER(SEARCH(Z$1,raw[[#This Row],[active years]])),1,"")</f>
        <v>1</v>
      </c>
      <c r="AA2430">
        <f>IF(ISNUMBER(SEARCH(AA$1,raw[[#This Row],[active years]])),1,"")</f>
        <v>1</v>
      </c>
    </row>
    <row r="2431" spans="1:27" x14ac:dyDescent="0.45">
      <c r="A2431">
        <f>raw[team]</f>
        <v>3009</v>
      </c>
      <c r="B2431">
        <f>raw[rookie year]</f>
        <v>2009</v>
      </c>
      <c r="C2431" t="str">
        <f>IF(ISNUMBER(SEARCH(C$1,raw[[#This Row],[active years]])),1,"")</f>
        <v/>
      </c>
      <c r="D2431" t="str">
        <f>IF(ISNUMBER(SEARCH(D$1,raw[[#This Row],[active years]])),1,"")</f>
        <v/>
      </c>
      <c r="E2431" t="str">
        <f>IF(ISNUMBER(SEARCH(E$1,raw[[#This Row],[active years]])),1,"")</f>
        <v/>
      </c>
      <c r="F2431" t="str">
        <f>IF(ISNUMBER(SEARCH(F$1,raw[[#This Row],[active years]])),1,"")</f>
        <v/>
      </c>
      <c r="G2431" t="str">
        <f>IF(ISNUMBER(SEARCH(G$1,raw[[#This Row],[active years]])),1,"")</f>
        <v/>
      </c>
      <c r="H2431" t="str">
        <f>IF(ISNUMBER(SEARCH(H$1,raw[[#This Row],[active years]])),1,"")</f>
        <v/>
      </c>
      <c r="I2431" t="str">
        <f>IF(ISNUMBER(SEARCH(I$1,raw[[#This Row],[active years]])),1,"")</f>
        <v/>
      </c>
      <c r="J2431" t="str">
        <f>IF(ISNUMBER(SEARCH(J$1,raw[[#This Row],[active years]])),1,"")</f>
        <v/>
      </c>
      <c r="K2431" t="str">
        <f>IF(ISNUMBER(SEARCH(K$1,raw[[#This Row],[active years]])),1,"")</f>
        <v/>
      </c>
      <c r="L2431" t="str">
        <f>IF(ISNUMBER(SEARCH(L$1,raw[[#This Row],[active years]])),1,"")</f>
        <v/>
      </c>
      <c r="M2431" t="str">
        <f>IF(ISNUMBER(SEARCH(M$1,raw[[#This Row],[active years]])),1,"")</f>
        <v/>
      </c>
      <c r="N2431" t="str">
        <f>IF(ISNUMBER(SEARCH(N$1,raw[[#This Row],[active years]])),1,"")</f>
        <v/>
      </c>
      <c r="O2431" t="str">
        <f>IF(ISNUMBER(SEARCH(O$1,raw[[#This Row],[active years]])),1,"")</f>
        <v/>
      </c>
      <c r="P2431" t="str">
        <f>IF(ISNUMBER(SEARCH(P$1,raw[[#This Row],[active years]])),1,"")</f>
        <v/>
      </c>
      <c r="Q2431" t="str">
        <f>IF(ISNUMBER(SEARCH(Q$1,raw[[#This Row],[active years]])),1,"")</f>
        <v/>
      </c>
      <c r="R2431" t="str">
        <f>IF(ISNUMBER(SEARCH(R$1,raw[[#This Row],[active years]])),1,"")</f>
        <v/>
      </c>
      <c r="S2431" t="str">
        <f>IF(ISNUMBER(SEARCH(S$1,raw[[#This Row],[active years]])),1,"")</f>
        <v/>
      </c>
      <c r="T2431">
        <f>IF(ISNUMBER(SEARCH(T$1,raw[[#This Row],[active years]])),1,"")</f>
        <v>1</v>
      </c>
      <c r="U2431">
        <f>IF(ISNUMBER(SEARCH(U$1,raw[[#This Row],[active years]])),1,"")</f>
        <v>1</v>
      </c>
      <c r="V2431">
        <f>IF(ISNUMBER(SEARCH(V$1,raw[[#This Row],[active years]])),1,"")</f>
        <v>1</v>
      </c>
      <c r="W2431">
        <f>IF(ISNUMBER(SEARCH(W$1,raw[[#This Row],[active years]])),1,"")</f>
        <v>1</v>
      </c>
      <c r="X2431">
        <f>IF(ISNUMBER(SEARCH(X$1,raw[[#This Row],[active years]])),1,"")</f>
        <v>1</v>
      </c>
      <c r="Y2431">
        <f>IF(ISNUMBER(SEARCH(Y$1,raw[[#This Row],[active years]])),1,"")</f>
        <v>1</v>
      </c>
      <c r="Z2431">
        <f>IF(ISNUMBER(SEARCH(Z$1,raw[[#This Row],[active years]])),1,"")</f>
        <v>1</v>
      </c>
      <c r="AA2431">
        <f>IF(ISNUMBER(SEARCH(AA$1,raw[[#This Row],[active years]])),1,"")</f>
        <v>1</v>
      </c>
    </row>
    <row r="2432" spans="1:27" x14ac:dyDescent="0.45">
      <c r="A2432">
        <f>raw[team]</f>
        <v>3010</v>
      </c>
      <c r="B2432">
        <f>raw[rookie year]</f>
        <v>2009</v>
      </c>
      <c r="C2432" t="str">
        <f>IF(ISNUMBER(SEARCH(C$1,raw[[#This Row],[active years]])),1,"")</f>
        <v/>
      </c>
      <c r="D2432" t="str">
        <f>IF(ISNUMBER(SEARCH(D$1,raw[[#This Row],[active years]])),1,"")</f>
        <v/>
      </c>
      <c r="E2432" t="str">
        <f>IF(ISNUMBER(SEARCH(E$1,raw[[#This Row],[active years]])),1,"")</f>
        <v/>
      </c>
      <c r="F2432" t="str">
        <f>IF(ISNUMBER(SEARCH(F$1,raw[[#This Row],[active years]])),1,"")</f>
        <v/>
      </c>
      <c r="G2432" t="str">
        <f>IF(ISNUMBER(SEARCH(G$1,raw[[#This Row],[active years]])),1,"")</f>
        <v/>
      </c>
      <c r="H2432" t="str">
        <f>IF(ISNUMBER(SEARCH(H$1,raw[[#This Row],[active years]])),1,"")</f>
        <v/>
      </c>
      <c r="I2432" t="str">
        <f>IF(ISNUMBER(SEARCH(I$1,raw[[#This Row],[active years]])),1,"")</f>
        <v/>
      </c>
      <c r="J2432" t="str">
        <f>IF(ISNUMBER(SEARCH(J$1,raw[[#This Row],[active years]])),1,"")</f>
        <v/>
      </c>
      <c r="K2432" t="str">
        <f>IF(ISNUMBER(SEARCH(K$1,raw[[#This Row],[active years]])),1,"")</f>
        <v/>
      </c>
      <c r="L2432" t="str">
        <f>IF(ISNUMBER(SEARCH(L$1,raw[[#This Row],[active years]])),1,"")</f>
        <v/>
      </c>
      <c r="M2432" t="str">
        <f>IF(ISNUMBER(SEARCH(M$1,raw[[#This Row],[active years]])),1,"")</f>
        <v/>
      </c>
      <c r="N2432" t="str">
        <f>IF(ISNUMBER(SEARCH(N$1,raw[[#This Row],[active years]])),1,"")</f>
        <v/>
      </c>
      <c r="O2432" t="str">
        <f>IF(ISNUMBER(SEARCH(O$1,raw[[#This Row],[active years]])),1,"")</f>
        <v/>
      </c>
      <c r="P2432" t="str">
        <f>IF(ISNUMBER(SEARCH(P$1,raw[[#This Row],[active years]])),1,"")</f>
        <v/>
      </c>
      <c r="Q2432" t="str">
        <f>IF(ISNUMBER(SEARCH(Q$1,raw[[#This Row],[active years]])),1,"")</f>
        <v/>
      </c>
      <c r="R2432" t="str">
        <f>IF(ISNUMBER(SEARCH(R$1,raw[[#This Row],[active years]])),1,"")</f>
        <v/>
      </c>
      <c r="S2432" t="str">
        <f>IF(ISNUMBER(SEARCH(S$1,raw[[#This Row],[active years]])),1,"")</f>
        <v/>
      </c>
      <c r="T2432">
        <f>IF(ISNUMBER(SEARCH(T$1,raw[[#This Row],[active years]])),1,"")</f>
        <v>1</v>
      </c>
      <c r="U2432">
        <f>IF(ISNUMBER(SEARCH(U$1,raw[[#This Row],[active years]])),1,"")</f>
        <v>1</v>
      </c>
      <c r="V2432">
        <f>IF(ISNUMBER(SEARCH(V$1,raw[[#This Row],[active years]])),1,"")</f>
        <v>1</v>
      </c>
      <c r="W2432">
        <f>IF(ISNUMBER(SEARCH(W$1,raw[[#This Row],[active years]])),1,"")</f>
        <v>1</v>
      </c>
      <c r="X2432">
        <f>IF(ISNUMBER(SEARCH(X$1,raw[[#This Row],[active years]])),1,"")</f>
        <v>1</v>
      </c>
      <c r="Y2432">
        <f>IF(ISNUMBER(SEARCH(Y$1,raw[[#This Row],[active years]])),1,"")</f>
        <v>1</v>
      </c>
      <c r="Z2432">
        <f>IF(ISNUMBER(SEARCH(Z$1,raw[[#This Row],[active years]])),1,"")</f>
        <v>1</v>
      </c>
      <c r="AA2432">
        <f>IF(ISNUMBER(SEARCH(AA$1,raw[[#This Row],[active years]])),1,"")</f>
        <v>1</v>
      </c>
    </row>
    <row r="2433" spans="1:27" x14ac:dyDescent="0.45">
      <c r="A2433">
        <f>raw[team]</f>
        <v>3011</v>
      </c>
      <c r="B2433">
        <f>raw[rookie year]</f>
        <v>2009</v>
      </c>
      <c r="C2433" t="str">
        <f>IF(ISNUMBER(SEARCH(C$1,raw[[#This Row],[active years]])),1,"")</f>
        <v/>
      </c>
      <c r="D2433" t="str">
        <f>IF(ISNUMBER(SEARCH(D$1,raw[[#This Row],[active years]])),1,"")</f>
        <v/>
      </c>
      <c r="E2433" t="str">
        <f>IF(ISNUMBER(SEARCH(E$1,raw[[#This Row],[active years]])),1,"")</f>
        <v/>
      </c>
      <c r="F2433" t="str">
        <f>IF(ISNUMBER(SEARCH(F$1,raw[[#This Row],[active years]])),1,"")</f>
        <v/>
      </c>
      <c r="G2433" t="str">
        <f>IF(ISNUMBER(SEARCH(G$1,raw[[#This Row],[active years]])),1,"")</f>
        <v/>
      </c>
      <c r="H2433" t="str">
        <f>IF(ISNUMBER(SEARCH(H$1,raw[[#This Row],[active years]])),1,"")</f>
        <v/>
      </c>
      <c r="I2433" t="str">
        <f>IF(ISNUMBER(SEARCH(I$1,raw[[#This Row],[active years]])),1,"")</f>
        <v/>
      </c>
      <c r="J2433" t="str">
        <f>IF(ISNUMBER(SEARCH(J$1,raw[[#This Row],[active years]])),1,"")</f>
        <v/>
      </c>
      <c r="K2433" t="str">
        <f>IF(ISNUMBER(SEARCH(K$1,raw[[#This Row],[active years]])),1,"")</f>
        <v/>
      </c>
      <c r="L2433" t="str">
        <f>IF(ISNUMBER(SEARCH(L$1,raw[[#This Row],[active years]])),1,"")</f>
        <v/>
      </c>
      <c r="M2433" t="str">
        <f>IF(ISNUMBER(SEARCH(M$1,raw[[#This Row],[active years]])),1,"")</f>
        <v/>
      </c>
      <c r="N2433" t="str">
        <f>IF(ISNUMBER(SEARCH(N$1,raw[[#This Row],[active years]])),1,"")</f>
        <v/>
      </c>
      <c r="O2433" t="str">
        <f>IF(ISNUMBER(SEARCH(O$1,raw[[#This Row],[active years]])),1,"")</f>
        <v/>
      </c>
      <c r="P2433" t="str">
        <f>IF(ISNUMBER(SEARCH(P$1,raw[[#This Row],[active years]])),1,"")</f>
        <v/>
      </c>
      <c r="Q2433" t="str">
        <f>IF(ISNUMBER(SEARCH(Q$1,raw[[#This Row],[active years]])),1,"")</f>
        <v/>
      </c>
      <c r="R2433" t="str">
        <f>IF(ISNUMBER(SEARCH(R$1,raw[[#This Row],[active years]])),1,"")</f>
        <v/>
      </c>
      <c r="S2433" t="str">
        <f>IF(ISNUMBER(SEARCH(S$1,raw[[#This Row],[active years]])),1,"")</f>
        <v/>
      </c>
      <c r="T2433">
        <f>IF(ISNUMBER(SEARCH(T$1,raw[[#This Row],[active years]])),1,"")</f>
        <v>1</v>
      </c>
      <c r="U2433">
        <f>IF(ISNUMBER(SEARCH(U$1,raw[[#This Row],[active years]])),1,"")</f>
        <v>1</v>
      </c>
      <c r="V2433">
        <f>IF(ISNUMBER(SEARCH(V$1,raw[[#This Row],[active years]])),1,"")</f>
        <v>1</v>
      </c>
      <c r="W2433">
        <f>IF(ISNUMBER(SEARCH(W$1,raw[[#This Row],[active years]])),1,"")</f>
        <v>1</v>
      </c>
      <c r="X2433">
        <f>IF(ISNUMBER(SEARCH(X$1,raw[[#This Row],[active years]])),1,"")</f>
        <v>1</v>
      </c>
      <c r="Y2433">
        <f>IF(ISNUMBER(SEARCH(Y$1,raw[[#This Row],[active years]])),1,"")</f>
        <v>1</v>
      </c>
      <c r="Z2433">
        <f>IF(ISNUMBER(SEARCH(Z$1,raw[[#This Row],[active years]])),1,"")</f>
        <v>1</v>
      </c>
      <c r="AA2433">
        <f>IF(ISNUMBER(SEARCH(AA$1,raw[[#This Row],[active years]])),1,"")</f>
        <v>1</v>
      </c>
    </row>
    <row r="2434" spans="1:27" x14ac:dyDescent="0.45">
      <c r="A2434">
        <f>raw[team]</f>
        <v>3012</v>
      </c>
      <c r="B2434">
        <f>raw[rookie year]</f>
        <v>2009</v>
      </c>
      <c r="C2434" t="str">
        <f>IF(ISNUMBER(SEARCH(C$1,raw[[#This Row],[active years]])),1,"")</f>
        <v/>
      </c>
      <c r="D2434" t="str">
        <f>IF(ISNUMBER(SEARCH(D$1,raw[[#This Row],[active years]])),1,"")</f>
        <v/>
      </c>
      <c r="E2434" t="str">
        <f>IF(ISNUMBER(SEARCH(E$1,raw[[#This Row],[active years]])),1,"")</f>
        <v/>
      </c>
      <c r="F2434" t="str">
        <f>IF(ISNUMBER(SEARCH(F$1,raw[[#This Row],[active years]])),1,"")</f>
        <v/>
      </c>
      <c r="G2434" t="str">
        <f>IF(ISNUMBER(SEARCH(G$1,raw[[#This Row],[active years]])),1,"")</f>
        <v/>
      </c>
      <c r="H2434" t="str">
        <f>IF(ISNUMBER(SEARCH(H$1,raw[[#This Row],[active years]])),1,"")</f>
        <v/>
      </c>
      <c r="I2434" t="str">
        <f>IF(ISNUMBER(SEARCH(I$1,raw[[#This Row],[active years]])),1,"")</f>
        <v/>
      </c>
      <c r="J2434" t="str">
        <f>IF(ISNUMBER(SEARCH(J$1,raw[[#This Row],[active years]])),1,"")</f>
        <v/>
      </c>
      <c r="K2434" t="str">
        <f>IF(ISNUMBER(SEARCH(K$1,raw[[#This Row],[active years]])),1,"")</f>
        <v/>
      </c>
      <c r="L2434" t="str">
        <f>IF(ISNUMBER(SEARCH(L$1,raw[[#This Row],[active years]])),1,"")</f>
        <v/>
      </c>
      <c r="M2434" t="str">
        <f>IF(ISNUMBER(SEARCH(M$1,raw[[#This Row],[active years]])),1,"")</f>
        <v/>
      </c>
      <c r="N2434" t="str">
        <f>IF(ISNUMBER(SEARCH(N$1,raw[[#This Row],[active years]])),1,"")</f>
        <v/>
      </c>
      <c r="O2434" t="str">
        <f>IF(ISNUMBER(SEARCH(O$1,raw[[#This Row],[active years]])),1,"")</f>
        <v/>
      </c>
      <c r="P2434" t="str">
        <f>IF(ISNUMBER(SEARCH(P$1,raw[[#This Row],[active years]])),1,"")</f>
        <v/>
      </c>
      <c r="Q2434" t="str">
        <f>IF(ISNUMBER(SEARCH(Q$1,raw[[#This Row],[active years]])),1,"")</f>
        <v/>
      </c>
      <c r="R2434" t="str">
        <f>IF(ISNUMBER(SEARCH(R$1,raw[[#This Row],[active years]])),1,"")</f>
        <v/>
      </c>
      <c r="S2434" t="str">
        <f>IF(ISNUMBER(SEARCH(S$1,raw[[#This Row],[active years]])),1,"")</f>
        <v/>
      </c>
      <c r="T2434">
        <f>IF(ISNUMBER(SEARCH(T$1,raw[[#This Row],[active years]])),1,"")</f>
        <v>1</v>
      </c>
      <c r="U2434">
        <f>IF(ISNUMBER(SEARCH(U$1,raw[[#This Row],[active years]])),1,"")</f>
        <v>1</v>
      </c>
      <c r="V2434">
        <f>IF(ISNUMBER(SEARCH(V$1,raw[[#This Row],[active years]])),1,"")</f>
        <v>1</v>
      </c>
      <c r="W2434" t="str">
        <f>IF(ISNUMBER(SEARCH(W$1,raw[[#This Row],[active years]])),1,"")</f>
        <v/>
      </c>
      <c r="X2434" t="str">
        <f>IF(ISNUMBER(SEARCH(X$1,raw[[#This Row],[active years]])),1,"")</f>
        <v/>
      </c>
      <c r="Y2434" t="str">
        <f>IF(ISNUMBER(SEARCH(Y$1,raw[[#This Row],[active years]])),1,"")</f>
        <v/>
      </c>
      <c r="Z2434" t="str">
        <f>IF(ISNUMBER(SEARCH(Z$1,raw[[#This Row],[active years]])),1,"")</f>
        <v/>
      </c>
      <c r="AA2434" t="str">
        <f>IF(ISNUMBER(SEARCH(AA$1,raw[[#This Row],[active years]])),1,"")</f>
        <v/>
      </c>
    </row>
    <row r="2435" spans="1:27" x14ac:dyDescent="0.45">
      <c r="A2435">
        <f>raw[team]</f>
        <v>3013</v>
      </c>
      <c r="B2435">
        <f>raw[rookie year]</f>
        <v>2009</v>
      </c>
      <c r="C2435" t="str">
        <f>IF(ISNUMBER(SEARCH(C$1,raw[[#This Row],[active years]])),1,"")</f>
        <v/>
      </c>
      <c r="D2435" t="str">
        <f>IF(ISNUMBER(SEARCH(D$1,raw[[#This Row],[active years]])),1,"")</f>
        <v/>
      </c>
      <c r="E2435" t="str">
        <f>IF(ISNUMBER(SEARCH(E$1,raw[[#This Row],[active years]])),1,"")</f>
        <v/>
      </c>
      <c r="F2435" t="str">
        <f>IF(ISNUMBER(SEARCH(F$1,raw[[#This Row],[active years]])),1,"")</f>
        <v/>
      </c>
      <c r="G2435" t="str">
        <f>IF(ISNUMBER(SEARCH(G$1,raw[[#This Row],[active years]])),1,"")</f>
        <v/>
      </c>
      <c r="H2435" t="str">
        <f>IF(ISNUMBER(SEARCH(H$1,raw[[#This Row],[active years]])),1,"")</f>
        <v/>
      </c>
      <c r="I2435" t="str">
        <f>IF(ISNUMBER(SEARCH(I$1,raw[[#This Row],[active years]])),1,"")</f>
        <v/>
      </c>
      <c r="J2435" t="str">
        <f>IF(ISNUMBER(SEARCH(J$1,raw[[#This Row],[active years]])),1,"")</f>
        <v/>
      </c>
      <c r="K2435" t="str">
        <f>IF(ISNUMBER(SEARCH(K$1,raw[[#This Row],[active years]])),1,"")</f>
        <v/>
      </c>
      <c r="L2435" t="str">
        <f>IF(ISNUMBER(SEARCH(L$1,raw[[#This Row],[active years]])),1,"")</f>
        <v/>
      </c>
      <c r="M2435" t="str">
        <f>IF(ISNUMBER(SEARCH(M$1,raw[[#This Row],[active years]])),1,"")</f>
        <v/>
      </c>
      <c r="N2435" t="str">
        <f>IF(ISNUMBER(SEARCH(N$1,raw[[#This Row],[active years]])),1,"")</f>
        <v/>
      </c>
      <c r="O2435" t="str">
        <f>IF(ISNUMBER(SEARCH(O$1,raw[[#This Row],[active years]])),1,"")</f>
        <v/>
      </c>
      <c r="P2435" t="str">
        <f>IF(ISNUMBER(SEARCH(P$1,raw[[#This Row],[active years]])),1,"")</f>
        <v/>
      </c>
      <c r="Q2435" t="str">
        <f>IF(ISNUMBER(SEARCH(Q$1,raw[[#This Row],[active years]])),1,"")</f>
        <v/>
      </c>
      <c r="R2435" t="str">
        <f>IF(ISNUMBER(SEARCH(R$1,raw[[#This Row],[active years]])),1,"")</f>
        <v/>
      </c>
      <c r="S2435" t="str">
        <f>IF(ISNUMBER(SEARCH(S$1,raw[[#This Row],[active years]])),1,"")</f>
        <v/>
      </c>
      <c r="T2435">
        <f>IF(ISNUMBER(SEARCH(T$1,raw[[#This Row],[active years]])),1,"")</f>
        <v>1</v>
      </c>
      <c r="U2435">
        <f>IF(ISNUMBER(SEARCH(U$1,raw[[#This Row],[active years]])),1,"")</f>
        <v>1</v>
      </c>
      <c r="V2435">
        <f>IF(ISNUMBER(SEARCH(V$1,raw[[#This Row],[active years]])),1,"")</f>
        <v>1</v>
      </c>
      <c r="W2435">
        <f>IF(ISNUMBER(SEARCH(W$1,raw[[#This Row],[active years]])),1,"")</f>
        <v>1</v>
      </c>
      <c r="X2435">
        <f>IF(ISNUMBER(SEARCH(X$1,raw[[#This Row],[active years]])),1,"")</f>
        <v>1</v>
      </c>
      <c r="Y2435">
        <f>IF(ISNUMBER(SEARCH(Y$1,raw[[#This Row],[active years]])),1,"")</f>
        <v>1</v>
      </c>
      <c r="Z2435">
        <f>IF(ISNUMBER(SEARCH(Z$1,raw[[#This Row],[active years]])),1,"")</f>
        <v>1</v>
      </c>
      <c r="AA2435" t="str">
        <f>IF(ISNUMBER(SEARCH(AA$1,raw[[#This Row],[active years]])),1,"")</f>
        <v/>
      </c>
    </row>
    <row r="2436" spans="1:27" x14ac:dyDescent="0.45">
      <c r="A2436">
        <f>raw[team]</f>
        <v>3014</v>
      </c>
      <c r="B2436">
        <f>raw[rookie year]</f>
        <v>2009</v>
      </c>
      <c r="C2436" t="str">
        <f>IF(ISNUMBER(SEARCH(C$1,raw[[#This Row],[active years]])),1,"")</f>
        <v/>
      </c>
      <c r="D2436" t="str">
        <f>IF(ISNUMBER(SEARCH(D$1,raw[[#This Row],[active years]])),1,"")</f>
        <v/>
      </c>
      <c r="E2436" t="str">
        <f>IF(ISNUMBER(SEARCH(E$1,raw[[#This Row],[active years]])),1,"")</f>
        <v/>
      </c>
      <c r="F2436" t="str">
        <f>IF(ISNUMBER(SEARCH(F$1,raw[[#This Row],[active years]])),1,"")</f>
        <v/>
      </c>
      <c r="G2436" t="str">
        <f>IF(ISNUMBER(SEARCH(G$1,raw[[#This Row],[active years]])),1,"")</f>
        <v/>
      </c>
      <c r="H2436" t="str">
        <f>IF(ISNUMBER(SEARCH(H$1,raw[[#This Row],[active years]])),1,"")</f>
        <v/>
      </c>
      <c r="I2436" t="str">
        <f>IF(ISNUMBER(SEARCH(I$1,raw[[#This Row],[active years]])),1,"")</f>
        <v/>
      </c>
      <c r="J2436" t="str">
        <f>IF(ISNUMBER(SEARCH(J$1,raw[[#This Row],[active years]])),1,"")</f>
        <v/>
      </c>
      <c r="K2436" t="str">
        <f>IF(ISNUMBER(SEARCH(K$1,raw[[#This Row],[active years]])),1,"")</f>
        <v/>
      </c>
      <c r="L2436" t="str">
        <f>IF(ISNUMBER(SEARCH(L$1,raw[[#This Row],[active years]])),1,"")</f>
        <v/>
      </c>
      <c r="M2436" t="str">
        <f>IF(ISNUMBER(SEARCH(M$1,raw[[#This Row],[active years]])),1,"")</f>
        <v/>
      </c>
      <c r="N2436" t="str">
        <f>IF(ISNUMBER(SEARCH(N$1,raw[[#This Row],[active years]])),1,"")</f>
        <v/>
      </c>
      <c r="O2436" t="str">
        <f>IF(ISNUMBER(SEARCH(O$1,raw[[#This Row],[active years]])),1,"")</f>
        <v/>
      </c>
      <c r="P2436" t="str">
        <f>IF(ISNUMBER(SEARCH(P$1,raw[[#This Row],[active years]])),1,"")</f>
        <v/>
      </c>
      <c r="Q2436" t="str">
        <f>IF(ISNUMBER(SEARCH(Q$1,raw[[#This Row],[active years]])),1,"")</f>
        <v/>
      </c>
      <c r="R2436" t="str">
        <f>IF(ISNUMBER(SEARCH(R$1,raw[[#This Row],[active years]])),1,"")</f>
        <v/>
      </c>
      <c r="S2436" t="str">
        <f>IF(ISNUMBER(SEARCH(S$1,raw[[#This Row],[active years]])),1,"")</f>
        <v/>
      </c>
      <c r="T2436">
        <f>IF(ISNUMBER(SEARCH(T$1,raw[[#This Row],[active years]])),1,"")</f>
        <v>1</v>
      </c>
      <c r="U2436" t="str">
        <f>IF(ISNUMBER(SEARCH(U$1,raw[[#This Row],[active years]])),1,"")</f>
        <v/>
      </c>
      <c r="V2436" t="str">
        <f>IF(ISNUMBER(SEARCH(V$1,raw[[#This Row],[active years]])),1,"")</f>
        <v/>
      </c>
      <c r="W2436" t="str">
        <f>IF(ISNUMBER(SEARCH(W$1,raw[[#This Row],[active years]])),1,"")</f>
        <v/>
      </c>
      <c r="X2436" t="str">
        <f>IF(ISNUMBER(SEARCH(X$1,raw[[#This Row],[active years]])),1,"")</f>
        <v/>
      </c>
      <c r="Y2436" t="str">
        <f>IF(ISNUMBER(SEARCH(Y$1,raw[[#This Row],[active years]])),1,"")</f>
        <v/>
      </c>
      <c r="Z2436" t="str">
        <f>IF(ISNUMBER(SEARCH(Z$1,raw[[#This Row],[active years]])),1,"")</f>
        <v/>
      </c>
      <c r="AA2436" t="str">
        <f>IF(ISNUMBER(SEARCH(AA$1,raw[[#This Row],[active years]])),1,"")</f>
        <v/>
      </c>
    </row>
    <row r="2437" spans="1:27" x14ac:dyDescent="0.45">
      <c r="A2437">
        <f>raw[team]</f>
        <v>3015</v>
      </c>
      <c r="B2437">
        <f>raw[rookie year]</f>
        <v>2009</v>
      </c>
      <c r="C2437" t="str">
        <f>IF(ISNUMBER(SEARCH(C$1,raw[[#This Row],[active years]])),1,"")</f>
        <v/>
      </c>
      <c r="D2437" t="str">
        <f>IF(ISNUMBER(SEARCH(D$1,raw[[#This Row],[active years]])),1,"")</f>
        <v/>
      </c>
      <c r="E2437" t="str">
        <f>IF(ISNUMBER(SEARCH(E$1,raw[[#This Row],[active years]])),1,"")</f>
        <v/>
      </c>
      <c r="F2437" t="str">
        <f>IF(ISNUMBER(SEARCH(F$1,raw[[#This Row],[active years]])),1,"")</f>
        <v/>
      </c>
      <c r="G2437" t="str">
        <f>IF(ISNUMBER(SEARCH(G$1,raw[[#This Row],[active years]])),1,"")</f>
        <v/>
      </c>
      <c r="H2437" t="str">
        <f>IF(ISNUMBER(SEARCH(H$1,raw[[#This Row],[active years]])),1,"")</f>
        <v/>
      </c>
      <c r="I2437" t="str">
        <f>IF(ISNUMBER(SEARCH(I$1,raw[[#This Row],[active years]])),1,"")</f>
        <v/>
      </c>
      <c r="J2437" t="str">
        <f>IF(ISNUMBER(SEARCH(J$1,raw[[#This Row],[active years]])),1,"")</f>
        <v/>
      </c>
      <c r="K2437" t="str">
        <f>IF(ISNUMBER(SEARCH(K$1,raw[[#This Row],[active years]])),1,"")</f>
        <v/>
      </c>
      <c r="L2437" t="str">
        <f>IF(ISNUMBER(SEARCH(L$1,raw[[#This Row],[active years]])),1,"")</f>
        <v/>
      </c>
      <c r="M2437" t="str">
        <f>IF(ISNUMBER(SEARCH(M$1,raw[[#This Row],[active years]])),1,"")</f>
        <v/>
      </c>
      <c r="N2437" t="str">
        <f>IF(ISNUMBER(SEARCH(N$1,raw[[#This Row],[active years]])),1,"")</f>
        <v/>
      </c>
      <c r="O2437" t="str">
        <f>IF(ISNUMBER(SEARCH(O$1,raw[[#This Row],[active years]])),1,"")</f>
        <v/>
      </c>
      <c r="P2437" t="str">
        <f>IF(ISNUMBER(SEARCH(P$1,raw[[#This Row],[active years]])),1,"")</f>
        <v/>
      </c>
      <c r="Q2437" t="str">
        <f>IF(ISNUMBER(SEARCH(Q$1,raw[[#This Row],[active years]])),1,"")</f>
        <v/>
      </c>
      <c r="R2437" t="str">
        <f>IF(ISNUMBER(SEARCH(R$1,raw[[#This Row],[active years]])),1,"")</f>
        <v/>
      </c>
      <c r="S2437" t="str">
        <f>IF(ISNUMBER(SEARCH(S$1,raw[[#This Row],[active years]])),1,"")</f>
        <v/>
      </c>
      <c r="T2437">
        <f>IF(ISNUMBER(SEARCH(T$1,raw[[#This Row],[active years]])),1,"")</f>
        <v>1</v>
      </c>
      <c r="U2437">
        <f>IF(ISNUMBER(SEARCH(U$1,raw[[#This Row],[active years]])),1,"")</f>
        <v>1</v>
      </c>
      <c r="V2437">
        <f>IF(ISNUMBER(SEARCH(V$1,raw[[#This Row],[active years]])),1,"")</f>
        <v>1</v>
      </c>
      <c r="W2437">
        <f>IF(ISNUMBER(SEARCH(W$1,raw[[#This Row],[active years]])),1,"")</f>
        <v>1</v>
      </c>
      <c r="X2437">
        <f>IF(ISNUMBER(SEARCH(X$1,raw[[#This Row],[active years]])),1,"")</f>
        <v>1</v>
      </c>
      <c r="Y2437">
        <f>IF(ISNUMBER(SEARCH(Y$1,raw[[#This Row],[active years]])),1,"")</f>
        <v>1</v>
      </c>
      <c r="Z2437">
        <f>IF(ISNUMBER(SEARCH(Z$1,raw[[#This Row],[active years]])),1,"")</f>
        <v>1</v>
      </c>
      <c r="AA2437">
        <f>IF(ISNUMBER(SEARCH(AA$1,raw[[#This Row],[active years]])),1,"")</f>
        <v>1</v>
      </c>
    </row>
    <row r="2438" spans="1:27" x14ac:dyDescent="0.45">
      <c r="A2438">
        <f>raw[team]</f>
        <v>3016</v>
      </c>
      <c r="B2438">
        <f>raw[rookie year]</f>
        <v>2009</v>
      </c>
      <c r="C2438" t="str">
        <f>IF(ISNUMBER(SEARCH(C$1,raw[[#This Row],[active years]])),1,"")</f>
        <v/>
      </c>
      <c r="D2438" t="str">
        <f>IF(ISNUMBER(SEARCH(D$1,raw[[#This Row],[active years]])),1,"")</f>
        <v/>
      </c>
      <c r="E2438" t="str">
        <f>IF(ISNUMBER(SEARCH(E$1,raw[[#This Row],[active years]])),1,"")</f>
        <v/>
      </c>
      <c r="F2438" t="str">
        <f>IF(ISNUMBER(SEARCH(F$1,raw[[#This Row],[active years]])),1,"")</f>
        <v/>
      </c>
      <c r="G2438" t="str">
        <f>IF(ISNUMBER(SEARCH(G$1,raw[[#This Row],[active years]])),1,"")</f>
        <v/>
      </c>
      <c r="H2438" t="str">
        <f>IF(ISNUMBER(SEARCH(H$1,raw[[#This Row],[active years]])),1,"")</f>
        <v/>
      </c>
      <c r="I2438" t="str">
        <f>IF(ISNUMBER(SEARCH(I$1,raw[[#This Row],[active years]])),1,"")</f>
        <v/>
      </c>
      <c r="J2438" t="str">
        <f>IF(ISNUMBER(SEARCH(J$1,raw[[#This Row],[active years]])),1,"")</f>
        <v/>
      </c>
      <c r="K2438" t="str">
        <f>IF(ISNUMBER(SEARCH(K$1,raw[[#This Row],[active years]])),1,"")</f>
        <v/>
      </c>
      <c r="L2438" t="str">
        <f>IF(ISNUMBER(SEARCH(L$1,raw[[#This Row],[active years]])),1,"")</f>
        <v/>
      </c>
      <c r="M2438" t="str">
        <f>IF(ISNUMBER(SEARCH(M$1,raw[[#This Row],[active years]])),1,"")</f>
        <v/>
      </c>
      <c r="N2438" t="str">
        <f>IF(ISNUMBER(SEARCH(N$1,raw[[#This Row],[active years]])),1,"")</f>
        <v/>
      </c>
      <c r="O2438" t="str">
        <f>IF(ISNUMBER(SEARCH(O$1,raw[[#This Row],[active years]])),1,"")</f>
        <v/>
      </c>
      <c r="P2438" t="str">
        <f>IF(ISNUMBER(SEARCH(P$1,raw[[#This Row],[active years]])),1,"")</f>
        <v/>
      </c>
      <c r="Q2438" t="str">
        <f>IF(ISNUMBER(SEARCH(Q$1,raw[[#This Row],[active years]])),1,"")</f>
        <v/>
      </c>
      <c r="R2438" t="str">
        <f>IF(ISNUMBER(SEARCH(R$1,raw[[#This Row],[active years]])),1,"")</f>
        <v/>
      </c>
      <c r="S2438" t="str">
        <f>IF(ISNUMBER(SEARCH(S$1,raw[[#This Row],[active years]])),1,"")</f>
        <v/>
      </c>
      <c r="T2438">
        <f>IF(ISNUMBER(SEARCH(T$1,raw[[#This Row],[active years]])),1,"")</f>
        <v>1</v>
      </c>
      <c r="U2438">
        <f>IF(ISNUMBER(SEARCH(U$1,raw[[#This Row],[active years]])),1,"")</f>
        <v>1</v>
      </c>
      <c r="V2438">
        <f>IF(ISNUMBER(SEARCH(V$1,raw[[#This Row],[active years]])),1,"")</f>
        <v>1</v>
      </c>
      <c r="W2438">
        <f>IF(ISNUMBER(SEARCH(W$1,raw[[#This Row],[active years]])),1,"")</f>
        <v>1</v>
      </c>
      <c r="X2438" t="str">
        <f>IF(ISNUMBER(SEARCH(X$1,raw[[#This Row],[active years]])),1,"")</f>
        <v/>
      </c>
      <c r="Y2438">
        <f>IF(ISNUMBER(SEARCH(Y$1,raw[[#This Row],[active years]])),1,"")</f>
        <v>1</v>
      </c>
      <c r="Z2438">
        <f>IF(ISNUMBER(SEARCH(Z$1,raw[[#This Row],[active years]])),1,"")</f>
        <v>1</v>
      </c>
      <c r="AA2438" t="str">
        <f>IF(ISNUMBER(SEARCH(AA$1,raw[[#This Row],[active years]])),1,"")</f>
        <v/>
      </c>
    </row>
    <row r="2439" spans="1:27" x14ac:dyDescent="0.45">
      <c r="A2439">
        <f>raw[team]</f>
        <v>3017</v>
      </c>
      <c r="B2439">
        <f>raw[rookie year]</f>
        <v>2009</v>
      </c>
      <c r="C2439" t="str">
        <f>IF(ISNUMBER(SEARCH(C$1,raw[[#This Row],[active years]])),1,"")</f>
        <v/>
      </c>
      <c r="D2439" t="str">
        <f>IF(ISNUMBER(SEARCH(D$1,raw[[#This Row],[active years]])),1,"")</f>
        <v/>
      </c>
      <c r="E2439" t="str">
        <f>IF(ISNUMBER(SEARCH(E$1,raw[[#This Row],[active years]])),1,"")</f>
        <v/>
      </c>
      <c r="F2439" t="str">
        <f>IF(ISNUMBER(SEARCH(F$1,raw[[#This Row],[active years]])),1,"")</f>
        <v/>
      </c>
      <c r="G2439" t="str">
        <f>IF(ISNUMBER(SEARCH(G$1,raw[[#This Row],[active years]])),1,"")</f>
        <v/>
      </c>
      <c r="H2439" t="str">
        <f>IF(ISNUMBER(SEARCH(H$1,raw[[#This Row],[active years]])),1,"")</f>
        <v/>
      </c>
      <c r="I2439" t="str">
        <f>IF(ISNUMBER(SEARCH(I$1,raw[[#This Row],[active years]])),1,"")</f>
        <v/>
      </c>
      <c r="J2439" t="str">
        <f>IF(ISNUMBER(SEARCH(J$1,raw[[#This Row],[active years]])),1,"")</f>
        <v/>
      </c>
      <c r="K2439" t="str">
        <f>IF(ISNUMBER(SEARCH(K$1,raw[[#This Row],[active years]])),1,"")</f>
        <v/>
      </c>
      <c r="L2439" t="str">
        <f>IF(ISNUMBER(SEARCH(L$1,raw[[#This Row],[active years]])),1,"")</f>
        <v/>
      </c>
      <c r="M2439" t="str">
        <f>IF(ISNUMBER(SEARCH(M$1,raw[[#This Row],[active years]])),1,"")</f>
        <v/>
      </c>
      <c r="N2439" t="str">
        <f>IF(ISNUMBER(SEARCH(N$1,raw[[#This Row],[active years]])),1,"")</f>
        <v/>
      </c>
      <c r="O2439" t="str">
        <f>IF(ISNUMBER(SEARCH(O$1,raw[[#This Row],[active years]])),1,"")</f>
        <v/>
      </c>
      <c r="P2439" t="str">
        <f>IF(ISNUMBER(SEARCH(P$1,raw[[#This Row],[active years]])),1,"")</f>
        <v/>
      </c>
      <c r="Q2439" t="str">
        <f>IF(ISNUMBER(SEARCH(Q$1,raw[[#This Row],[active years]])),1,"")</f>
        <v/>
      </c>
      <c r="R2439" t="str">
        <f>IF(ISNUMBER(SEARCH(R$1,raw[[#This Row],[active years]])),1,"")</f>
        <v/>
      </c>
      <c r="S2439" t="str">
        <f>IF(ISNUMBER(SEARCH(S$1,raw[[#This Row],[active years]])),1,"")</f>
        <v/>
      </c>
      <c r="T2439">
        <f>IF(ISNUMBER(SEARCH(T$1,raw[[#This Row],[active years]])),1,"")</f>
        <v>1</v>
      </c>
      <c r="U2439">
        <f>IF(ISNUMBER(SEARCH(U$1,raw[[#This Row],[active years]])),1,"")</f>
        <v>1</v>
      </c>
      <c r="V2439">
        <f>IF(ISNUMBER(SEARCH(V$1,raw[[#This Row],[active years]])),1,"")</f>
        <v>1</v>
      </c>
      <c r="W2439">
        <f>IF(ISNUMBER(SEARCH(W$1,raw[[#This Row],[active years]])),1,"")</f>
        <v>1</v>
      </c>
      <c r="X2439">
        <f>IF(ISNUMBER(SEARCH(X$1,raw[[#This Row],[active years]])),1,"")</f>
        <v>1</v>
      </c>
      <c r="Y2439">
        <f>IF(ISNUMBER(SEARCH(Y$1,raw[[#This Row],[active years]])),1,"")</f>
        <v>1</v>
      </c>
      <c r="Z2439" t="str">
        <f>IF(ISNUMBER(SEARCH(Z$1,raw[[#This Row],[active years]])),1,"")</f>
        <v/>
      </c>
      <c r="AA2439">
        <f>IF(ISNUMBER(SEARCH(AA$1,raw[[#This Row],[active years]])),1,"")</f>
        <v>1</v>
      </c>
    </row>
    <row r="2440" spans="1:27" x14ac:dyDescent="0.45">
      <c r="A2440">
        <f>raw[team]</f>
        <v>3018</v>
      </c>
      <c r="B2440">
        <f>raw[rookie year]</f>
        <v>2009</v>
      </c>
      <c r="C2440" t="str">
        <f>IF(ISNUMBER(SEARCH(C$1,raw[[#This Row],[active years]])),1,"")</f>
        <v/>
      </c>
      <c r="D2440" t="str">
        <f>IF(ISNUMBER(SEARCH(D$1,raw[[#This Row],[active years]])),1,"")</f>
        <v/>
      </c>
      <c r="E2440" t="str">
        <f>IF(ISNUMBER(SEARCH(E$1,raw[[#This Row],[active years]])),1,"")</f>
        <v/>
      </c>
      <c r="F2440" t="str">
        <f>IF(ISNUMBER(SEARCH(F$1,raw[[#This Row],[active years]])),1,"")</f>
        <v/>
      </c>
      <c r="G2440" t="str">
        <f>IF(ISNUMBER(SEARCH(G$1,raw[[#This Row],[active years]])),1,"")</f>
        <v/>
      </c>
      <c r="H2440" t="str">
        <f>IF(ISNUMBER(SEARCH(H$1,raw[[#This Row],[active years]])),1,"")</f>
        <v/>
      </c>
      <c r="I2440" t="str">
        <f>IF(ISNUMBER(SEARCH(I$1,raw[[#This Row],[active years]])),1,"")</f>
        <v/>
      </c>
      <c r="J2440" t="str">
        <f>IF(ISNUMBER(SEARCH(J$1,raw[[#This Row],[active years]])),1,"")</f>
        <v/>
      </c>
      <c r="K2440" t="str">
        <f>IF(ISNUMBER(SEARCH(K$1,raw[[#This Row],[active years]])),1,"")</f>
        <v/>
      </c>
      <c r="L2440" t="str">
        <f>IF(ISNUMBER(SEARCH(L$1,raw[[#This Row],[active years]])),1,"")</f>
        <v/>
      </c>
      <c r="M2440" t="str">
        <f>IF(ISNUMBER(SEARCH(M$1,raw[[#This Row],[active years]])),1,"")</f>
        <v/>
      </c>
      <c r="N2440" t="str">
        <f>IF(ISNUMBER(SEARCH(N$1,raw[[#This Row],[active years]])),1,"")</f>
        <v/>
      </c>
      <c r="O2440" t="str">
        <f>IF(ISNUMBER(SEARCH(O$1,raw[[#This Row],[active years]])),1,"")</f>
        <v/>
      </c>
      <c r="P2440" t="str">
        <f>IF(ISNUMBER(SEARCH(P$1,raw[[#This Row],[active years]])),1,"")</f>
        <v/>
      </c>
      <c r="Q2440" t="str">
        <f>IF(ISNUMBER(SEARCH(Q$1,raw[[#This Row],[active years]])),1,"")</f>
        <v/>
      </c>
      <c r="R2440" t="str">
        <f>IF(ISNUMBER(SEARCH(R$1,raw[[#This Row],[active years]])),1,"")</f>
        <v/>
      </c>
      <c r="S2440" t="str">
        <f>IF(ISNUMBER(SEARCH(S$1,raw[[#This Row],[active years]])),1,"")</f>
        <v/>
      </c>
      <c r="T2440">
        <f>IF(ISNUMBER(SEARCH(T$1,raw[[#This Row],[active years]])),1,"")</f>
        <v>1</v>
      </c>
      <c r="U2440">
        <f>IF(ISNUMBER(SEARCH(U$1,raw[[#This Row],[active years]])),1,"")</f>
        <v>1</v>
      </c>
      <c r="V2440">
        <f>IF(ISNUMBER(SEARCH(V$1,raw[[#This Row],[active years]])),1,"")</f>
        <v>1</v>
      </c>
      <c r="W2440">
        <f>IF(ISNUMBER(SEARCH(W$1,raw[[#This Row],[active years]])),1,"")</f>
        <v>1</v>
      </c>
      <c r="X2440">
        <f>IF(ISNUMBER(SEARCH(X$1,raw[[#This Row],[active years]])),1,"")</f>
        <v>1</v>
      </c>
      <c r="Y2440">
        <f>IF(ISNUMBER(SEARCH(Y$1,raw[[#This Row],[active years]])),1,"")</f>
        <v>1</v>
      </c>
      <c r="Z2440">
        <f>IF(ISNUMBER(SEARCH(Z$1,raw[[#This Row],[active years]])),1,"")</f>
        <v>1</v>
      </c>
      <c r="AA2440">
        <f>IF(ISNUMBER(SEARCH(AA$1,raw[[#This Row],[active years]])),1,"")</f>
        <v>1</v>
      </c>
    </row>
    <row r="2441" spans="1:27" x14ac:dyDescent="0.45">
      <c r="A2441">
        <f>raw[team]</f>
        <v>3019</v>
      </c>
      <c r="B2441">
        <f>raw[rookie year]</f>
        <v>2009</v>
      </c>
      <c r="C2441" t="str">
        <f>IF(ISNUMBER(SEARCH(C$1,raw[[#This Row],[active years]])),1,"")</f>
        <v/>
      </c>
      <c r="D2441" t="str">
        <f>IF(ISNUMBER(SEARCH(D$1,raw[[#This Row],[active years]])),1,"")</f>
        <v/>
      </c>
      <c r="E2441" t="str">
        <f>IF(ISNUMBER(SEARCH(E$1,raw[[#This Row],[active years]])),1,"")</f>
        <v/>
      </c>
      <c r="F2441" t="str">
        <f>IF(ISNUMBER(SEARCH(F$1,raw[[#This Row],[active years]])),1,"")</f>
        <v/>
      </c>
      <c r="G2441" t="str">
        <f>IF(ISNUMBER(SEARCH(G$1,raw[[#This Row],[active years]])),1,"")</f>
        <v/>
      </c>
      <c r="H2441" t="str">
        <f>IF(ISNUMBER(SEARCH(H$1,raw[[#This Row],[active years]])),1,"")</f>
        <v/>
      </c>
      <c r="I2441" t="str">
        <f>IF(ISNUMBER(SEARCH(I$1,raw[[#This Row],[active years]])),1,"")</f>
        <v/>
      </c>
      <c r="J2441" t="str">
        <f>IF(ISNUMBER(SEARCH(J$1,raw[[#This Row],[active years]])),1,"")</f>
        <v/>
      </c>
      <c r="K2441" t="str">
        <f>IF(ISNUMBER(SEARCH(K$1,raw[[#This Row],[active years]])),1,"")</f>
        <v/>
      </c>
      <c r="L2441" t="str">
        <f>IF(ISNUMBER(SEARCH(L$1,raw[[#This Row],[active years]])),1,"")</f>
        <v/>
      </c>
      <c r="M2441" t="str">
        <f>IF(ISNUMBER(SEARCH(M$1,raw[[#This Row],[active years]])),1,"")</f>
        <v/>
      </c>
      <c r="N2441" t="str">
        <f>IF(ISNUMBER(SEARCH(N$1,raw[[#This Row],[active years]])),1,"")</f>
        <v/>
      </c>
      <c r="O2441" t="str">
        <f>IF(ISNUMBER(SEARCH(O$1,raw[[#This Row],[active years]])),1,"")</f>
        <v/>
      </c>
      <c r="P2441" t="str">
        <f>IF(ISNUMBER(SEARCH(P$1,raw[[#This Row],[active years]])),1,"")</f>
        <v/>
      </c>
      <c r="Q2441" t="str">
        <f>IF(ISNUMBER(SEARCH(Q$1,raw[[#This Row],[active years]])),1,"")</f>
        <v/>
      </c>
      <c r="R2441" t="str">
        <f>IF(ISNUMBER(SEARCH(R$1,raw[[#This Row],[active years]])),1,"")</f>
        <v/>
      </c>
      <c r="S2441" t="str">
        <f>IF(ISNUMBER(SEARCH(S$1,raw[[#This Row],[active years]])),1,"")</f>
        <v/>
      </c>
      <c r="T2441">
        <f>IF(ISNUMBER(SEARCH(T$1,raw[[#This Row],[active years]])),1,"")</f>
        <v>1</v>
      </c>
      <c r="U2441">
        <f>IF(ISNUMBER(SEARCH(U$1,raw[[#This Row],[active years]])),1,"")</f>
        <v>1</v>
      </c>
      <c r="V2441">
        <f>IF(ISNUMBER(SEARCH(V$1,raw[[#This Row],[active years]])),1,"")</f>
        <v>1</v>
      </c>
      <c r="W2441">
        <f>IF(ISNUMBER(SEARCH(W$1,raw[[#This Row],[active years]])),1,"")</f>
        <v>1</v>
      </c>
      <c r="X2441">
        <f>IF(ISNUMBER(SEARCH(X$1,raw[[#This Row],[active years]])),1,"")</f>
        <v>1</v>
      </c>
      <c r="Y2441">
        <f>IF(ISNUMBER(SEARCH(Y$1,raw[[#This Row],[active years]])),1,"")</f>
        <v>1</v>
      </c>
      <c r="Z2441">
        <f>IF(ISNUMBER(SEARCH(Z$1,raw[[#This Row],[active years]])),1,"")</f>
        <v>1</v>
      </c>
      <c r="AA2441">
        <f>IF(ISNUMBER(SEARCH(AA$1,raw[[#This Row],[active years]])),1,"")</f>
        <v>1</v>
      </c>
    </row>
    <row r="2442" spans="1:27" x14ac:dyDescent="0.45">
      <c r="A2442">
        <f>raw[team]</f>
        <v>3020</v>
      </c>
      <c r="B2442">
        <f>raw[rookie year]</f>
        <v>2009</v>
      </c>
      <c r="C2442" t="str">
        <f>IF(ISNUMBER(SEARCH(C$1,raw[[#This Row],[active years]])),1,"")</f>
        <v/>
      </c>
      <c r="D2442" t="str">
        <f>IF(ISNUMBER(SEARCH(D$1,raw[[#This Row],[active years]])),1,"")</f>
        <v/>
      </c>
      <c r="E2442" t="str">
        <f>IF(ISNUMBER(SEARCH(E$1,raw[[#This Row],[active years]])),1,"")</f>
        <v/>
      </c>
      <c r="F2442" t="str">
        <f>IF(ISNUMBER(SEARCH(F$1,raw[[#This Row],[active years]])),1,"")</f>
        <v/>
      </c>
      <c r="G2442" t="str">
        <f>IF(ISNUMBER(SEARCH(G$1,raw[[#This Row],[active years]])),1,"")</f>
        <v/>
      </c>
      <c r="H2442" t="str">
        <f>IF(ISNUMBER(SEARCH(H$1,raw[[#This Row],[active years]])),1,"")</f>
        <v/>
      </c>
      <c r="I2442" t="str">
        <f>IF(ISNUMBER(SEARCH(I$1,raw[[#This Row],[active years]])),1,"")</f>
        <v/>
      </c>
      <c r="J2442" t="str">
        <f>IF(ISNUMBER(SEARCH(J$1,raw[[#This Row],[active years]])),1,"")</f>
        <v/>
      </c>
      <c r="K2442" t="str">
        <f>IF(ISNUMBER(SEARCH(K$1,raw[[#This Row],[active years]])),1,"")</f>
        <v/>
      </c>
      <c r="L2442" t="str">
        <f>IF(ISNUMBER(SEARCH(L$1,raw[[#This Row],[active years]])),1,"")</f>
        <v/>
      </c>
      <c r="M2442" t="str">
        <f>IF(ISNUMBER(SEARCH(M$1,raw[[#This Row],[active years]])),1,"")</f>
        <v/>
      </c>
      <c r="N2442" t="str">
        <f>IF(ISNUMBER(SEARCH(N$1,raw[[#This Row],[active years]])),1,"")</f>
        <v/>
      </c>
      <c r="O2442" t="str">
        <f>IF(ISNUMBER(SEARCH(O$1,raw[[#This Row],[active years]])),1,"")</f>
        <v/>
      </c>
      <c r="P2442" t="str">
        <f>IF(ISNUMBER(SEARCH(P$1,raw[[#This Row],[active years]])),1,"")</f>
        <v/>
      </c>
      <c r="Q2442" t="str">
        <f>IF(ISNUMBER(SEARCH(Q$1,raw[[#This Row],[active years]])),1,"")</f>
        <v/>
      </c>
      <c r="R2442" t="str">
        <f>IF(ISNUMBER(SEARCH(R$1,raw[[#This Row],[active years]])),1,"")</f>
        <v/>
      </c>
      <c r="S2442" t="str">
        <f>IF(ISNUMBER(SEARCH(S$1,raw[[#This Row],[active years]])),1,"")</f>
        <v/>
      </c>
      <c r="T2442">
        <f>IF(ISNUMBER(SEARCH(T$1,raw[[#This Row],[active years]])),1,"")</f>
        <v>1</v>
      </c>
      <c r="U2442" t="str">
        <f>IF(ISNUMBER(SEARCH(U$1,raw[[#This Row],[active years]])),1,"")</f>
        <v/>
      </c>
      <c r="V2442" t="str">
        <f>IF(ISNUMBER(SEARCH(V$1,raw[[#This Row],[active years]])),1,"")</f>
        <v/>
      </c>
      <c r="W2442" t="str">
        <f>IF(ISNUMBER(SEARCH(W$1,raw[[#This Row],[active years]])),1,"")</f>
        <v/>
      </c>
      <c r="X2442" t="str">
        <f>IF(ISNUMBER(SEARCH(X$1,raw[[#This Row],[active years]])),1,"")</f>
        <v/>
      </c>
      <c r="Y2442" t="str">
        <f>IF(ISNUMBER(SEARCH(Y$1,raw[[#This Row],[active years]])),1,"")</f>
        <v/>
      </c>
      <c r="Z2442" t="str">
        <f>IF(ISNUMBER(SEARCH(Z$1,raw[[#This Row],[active years]])),1,"")</f>
        <v/>
      </c>
      <c r="AA2442" t="str">
        <f>IF(ISNUMBER(SEARCH(AA$1,raw[[#This Row],[active years]])),1,"")</f>
        <v/>
      </c>
    </row>
    <row r="2443" spans="1:27" x14ac:dyDescent="0.45">
      <c r="A2443">
        <f>raw[team]</f>
        <v>3021</v>
      </c>
      <c r="B2443">
        <f>raw[rookie year]</f>
        <v>2009</v>
      </c>
      <c r="C2443" t="str">
        <f>IF(ISNUMBER(SEARCH(C$1,raw[[#This Row],[active years]])),1,"")</f>
        <v/>
      </c>
      <c r="D2443" t="str">
        <f>IF(ISNUMBER(SEARCH(D$1,raw[[#This Row],[active years]])),1,"")</f>
        <v/>
      </c>
      <c r="E2443" t="str">
        <f>IF(ISNUMBER(SEARCH(E$1,raw[[#This Row],[active years]])),1,"")</f>
        <v/>
      </c>
      <c r="F2443" t="str">
        <f>IF(ISNUMBER(SEARCH(F$1,raw[[#This Row],[active years]])),1,"")</f>
        <v/>
      </c>
      <c r="G2443" t="str">
        <f>IF(ISNUMBER(SEARCH(G$1,raw[[#This Row],[active years]])),1,"")</f>
        <v/>
      </c>
      <c r="H2443" t="str">
        <f>IF(ISNUMBER(SEARCH(H$1,raw[[#This Row],[active years]])),1,"")</f>
        <v/>
      </c>
      <c r="I2443" t="str">
        <f>IF(ISNUMBER(SEARCH(I$1,raw[[#This Row],[active years]])),1,"")</f>
        <v/>
      </c>
      <c r="J2443" t="str">
        <f>IF(ISNUMBER(SEARCH(J$1,raw[[#This Row],[active years]])),1,"")</f>
        <v/>
      </c>
      <c r="K2443" t="str">
        <f>IF(ISNUMBER(SEARCH(K$1,raw[[#This Row],[active years]])),1,"")</f>
        <v/>
      </c>
      <c r="L2443" t="str">
        <f>IF(ISNUMBER(SEARCH(L$1,raw[[#This Row],[active years]])),1,"")</f>
        <v/>
      </c>
      <c r="M2443" t="str">
        <f>IF(ISNUMBER(SEARCH(M$1,raw[[#This Row],[active years]])),1,"")</f>
        <v/>
      </c>
      <c r="N2443" t="str">
        <f>IF(ISNUMBER(SEARCH(N$1,raw[[#This Row],[active years]])),1,"")</f>
        <v/>
      </c>
      <c r="O2443" t="str">
        <f>IF(ISNUMBER(SEARCH(O$1,raw[[#This Row],[active years]])),1,"")</f>
        <v/>
      </c>
      <c r="P2443" t="str">
        <f>IF(ISNUMBER(SEARCH(P$1,raw[[#This Row],[active years]])),1,"")</f>
        <v/>
      </c>
      <c r="Q2443" t="str">
        <f>IF(ISNUMBER(SEARCH(Q$1,raw[[#This Row],[active years]])),1,"")</f>
        <v/>
      </c>
      <c r="R2443" t="str">
        <f>IF(ISNUMBER(SEARCH(R$1,raw[[#This Row],[active years]])),1,"")</f>
        <v/>
      </c>
      <c r="S2443" t="str">
        <f>IF(ISNUMBER(SEARCH(S$1,raw[[#This Row],[active years]])),1,"")</f>
        <v/>
      </c>
      <c r="T2443">
        <f>IF(ISNUMBER(SEARCH(T$1,raw[[#This Row],[active years]])),1,"")</f>
        <v>1</v>
      </c>
      <c r="U2443">
        <f>IF(ISNUMBER(SEARCH(U$1,raw[[#This Row],[active years]])),1,"")</f>
        <v>1</v>
      </c>
      <c r="V2443">
        <f>IF(ISNUMBER(SEARCH(V$1,raw[[#This Row],[active years]])),1,"")</f>
        <v>1</v>
      </c>
      <c r="W2443">
        <f>IF(ISNUMBER(SEARCH(W$1,raw[[#This Row],[active years]])),1,"")</f>
        <v>1</v>
      </c>
      <c r="X2443">
        <f>IF(ISNUMBER(SEARCH(X$1,raw[[#This Row],[active years]])),1,"")</f>
        <v>1</v>
      </c>
      <c r="Y2443">
        <f>IF(ISNUMBER(SEARCH(Y$1,raw[[#This Row],[active years]])),1,"")</f>
        <v>1</v>
      </c>
      <c r="Z2443">
        <f>IF(ISNUMBER(SEARCH(Z$1,raw[[#This Row],[active years]])),1,"")</f>
        <v>1</v>
      </c>
      <c r="AA2443">
        <f>IF(ISNUMBER(SEARCH(AA$1,raw[[#This Row],[active years]])),1,"")</f>
        <v>1</v>
      </c>
    </row>
    <row r="2444" spans="1:27" x14ac:dyDescent="0.45">
      <c r="A2444">
        <f>raw[team]</f>
        <v>3022</v>
      </c>
      <c r="B2444">
        <f>raw[rookie year]</f>
        <v>2009</v>
      </c>
      <c r="C2444" t="str">
        <f>IF(ISNUMBER(SEARCH(C$1,raw[[#This Row],[active years]])),1,"")</f>
        <v/>
      </c>
      <c r="D2444" t="str">
        <f>IF(ISNUMBER(SEARCH(D$1,raw[[#This Row],[active years]])),1,"")</f>
        <v/>
      </c>
      <c r="E2444" t="str">
        <f>IF(ISNUMBER(SEARCH(E$1,raw[[#This Row],[active years]])),1,"")</f>
        <v/>
      </c>
      <c r="F2444" t="str">
        <f>IF(ISNUMBER(SEARCH(F$1,raw[[#This Row],[active years]])),1,"")</f>
        <v/>
      </c>
      <c r="G2444" t="str">
        <f>IF(ISNUMBER(SEARCH(G$1,raw[[#This Row],[active years]])),1,"")</f>
        <v/>
      </c>
      <c r="H2444" t="str">
        <f>IF(ISNUMBER(SEARCH(H$1,raw[[#This Row],[active years]])),1,"")</f>
        <v/>
      </c>
      <c r="I2444" t="str">
        <f>IF(ISNUMBER(SEARCH(I$1,raw[[#This Row],[active years]])),1,"")</f>
        <v/>
      </c>
      <c r="J2444" t="str">
        <f>IF(ISNUMBER(SEARCH(J$1,raw[[#This Row],[active years]])),1,"")</f>
        <v/>
      </c>
      <c r="K2444" t="str">
        <f>IF(ISNUMBER(SEARCH(K$1,raw[[#This Row],[active years]])),1,"")</f>
        <v/>
      </c>
      <c r="L2444" t="str">
        <f>IF(ISNUMBER(SEARCH(L$1,raw[[#This Row],[active years]])),1,"")</f>
        <v/>
      </c>
      <c r="M2444" t="str">
        <f>IF(ISNUMBER(SEARCH(M$1,raw[[#This Row],[active years]])),1,"")</f>
        <v/>
      </c>
      <c r="N2444" t="str">
        <f>IF(ISNUMBER(SEARCH(N$1,raw[[#This Row],[active years]])),1,"")</f>
        <v/>
      </c>
      <c r="O2444" t="str">
        <f>IF(ISNUMBER(SEARCH(O$1,raw[[#This Row],[active years]])),1,"")</f>
        <v/>
      </c>
      <c r="P2444" t="str">
        <f>IF(ISNUMBER(SEARCH(P$1,raw[[#This Row],[active years]])),1,"")</f>
        <v/>
      </c>
      <c r="Q2444" t="str">
        <f>IF(ISNUMBER(SEARCH(Q$1,raw[[#This Row],[active years]])),1,"")</f>
        <v/>
      </c>
      <c r="R2444" t="str">
        <f>IF(ISNUMBER(SEARCH(R$1,raw[[#This Row],[active years]])),1,"")</f>
        <v/>
      </c>
      <c r="S2444" t="str">
        <f>IF(ISNUMBER(SEARCH(S$1,raw[[#This Row],[active years]])),1,"")</f>
        <v/>
      </c>
      <c r="T2444">
        <f>IF(ISNUMBER(SEARCH(T$1,raw[[#This Row],[active years]])),1,"")</f>
        <v>1</v>
      </c>
      <c r="U2444">
        <f>IF(ISNUMBER(SEARCH(U$1,raw[[#This Row],[active years]])),1,"")</f>
        <v>1</v>
      </c>
      <c r="V2444">
        <f>IF(ISNUMBER(SEARCH(V$1,raw[[#This Row],[active years]])),1,"")</f>
        <v>1</v>
      </c>
      <c r="W2444">
        <f>IF(ISNUMBER(SEARCH(W$1,raw[[#This Row],[active years]])),1,"")</f>
        <v>1</v>
      </c>
      <c r="X2444">
        <f>IF(ISNUMBER(SEARCH(X$1,raw[[#This Row],[active years]])),1,"")</f>
        <v>1</v>
      </c>
      <c r="Y2444">
        <f>IF(ISNUMBER(SEARCH(Y$1,raw[[#This Row],[active years]])),1,"")</f>
        <v>1</v>
      </c>
      <c r="Z2444" t="str">
        <f>IF(ISNUMBER(SEARCH(Z$1,raw[[#This Row],[active years]])),1,"")</f>
        <v/>
      </c>
      <c r="AA2444" t="str">
        <f>IF(ISNUMBER(SEARCH(AA$1,raw[[#This Row],[active years]])),1,"")</f>
        <v/>
      </c>
    </row>
    <row r="2445" spans="1:27" x14ac:dyDescent="0.45">
      <c r="A2445">
        <f>raw[team]</f>
        <v>3023</v>
      </c>
      <c r="B2445">
        <f>raw[rookie year]</f>
        <v>2009</v>
      </c>
      <c r="C2445" t="str">
        <f>IF(ISNUMBER(SEARCH(C$1,raw[[#This Row],[active years]])),1,"")</f>
        <v/>
      </c>
      <c r="D2445" t="str">
        <f>IF(ISNUMBER(SEARCH(D$1,raw[[#This Row],[active years]])),1,"")</f>
        <v/>
      </c>
      <c r="E2445" t="str">
        <f>IF(ISNUMBER(SEARCH(E$1,raw[[#This Row],[active years]])),1,"")</f>
        <v/>
      </c>
      <c r="F2445" t="str">
        <f>IF(ISNUMBER(SEARCH(F$1,raw[[#This Row],[active years]])),1,"")</f>
        <v/>
      </c>
      <c r="G2445" t="str">
        <f>IF(ISNUMBER(SEARCH(G$1,raw[[#This Row],[active years]])),1,"")</f>
        <v/>
      </c>
      <c r="H2445" t="str">
        <f>IF(ISNUMBER(SEARCH(H$1,raw[[#This Row],[active years]])),1,"")</f>
        <v/>
      </c>
      <c r="I2445" t="str">
        <f>IF(ISNUMBER(SEARCH(I$1,raw[[#This Row],[active years]])),1,"")</f>
        <v/>
      </c>
      <c r="J2445" t="str">
        <f>IF(ISNUMBER(SEARCH(J$1,raw[[#This Row],[active years]])),1,"")</f>
        <v/>
      </c>
      <c r="K2445" t="str">
        <f>IF(ISNUMBER(SEARCH(K$1,raw[[#This Row],[active years]])),1,"")</f>
        <v/>
      </c>
      <c r="L2445" t="str">
        <f>IF(ISNUMBER(SEARCH(L$1,raw[[#This Row],[active years]])),1,"")</f>
        <v/>
      </c>
      <c r="M2445" t="str">
        <f>IF(ISNUMBER(SEARCH(M$1,raw[[#This Row],[active years]])),1,"")</f>
        <v/>
      </c>
      <c r="N2445" t="str">
        <f>IF(ISNUMBER(SEARCH(N$1,raw[[#This Row],[active years]])),1,"")</f>
        <v/>
      </c>
      <c r="O2445" t="str">
        <f>IF(ISNUMBER(SEARCH(O$1,raw[[#This Row],[active years]])),1,"")</f>
        <v/>
      </c>
      <c r="P2445" t="str">
        <f>IF(ISNUMBER(SEARCH(P$1,raw[[#This Row],[active years]])),1,"")</f>
        <v/>
      </c>
      <c r="Q2445" t="str">
        <f>IF(ISNUMBER(SEARCH(Q$1,raw[[#This Row],[active years]])),1,"")</f>
        <v/>
      </c>
      <c r="R2445" t="str">
        <f>IF(ISNUMBER(SEARCH(R$1,raw[[#This Row],[active years]])),1,"")</f>
        <v/>
      </c>
      <c r="S2445" t="str">
        <f>IF(ISNUMBER(SEARCH(S$1,raw[[#This Row],[active years]])),1,"")</f>
        <v/>
      </c>
      <c r="T2445">
        <f>IF(ISNUMBER(SEARCH(T$1,raw[[#This Row],[active years]])),1,"")</f>
        <v>1</v>
      </c>
      <c r="U2445">
        <f>IF(ISNUMBER(SEARCH(U$1,raw[[#This Row],[active years]])),1,"")</f>
        <v>1</v>
      </c>
      <c r="V2445">
        <f>IF(ISNUMBER(SEARCH(V$1,raw[[#This Row],[active years]])),1,"")</f>
        <v>1</v>
      </c>
      <c r="W2445">
        <f>IF(ISNUMBER(SEARCH(W$1,raw[[#This Row],[active years]])),1,"")</f>
        <v>1</v>
      </c>
      <c r="X2445">
        <f>IF(ISNUMBER(SEARCH(X$1,raw[[#This Row],[active years]])),1,"")</f>
        <v>1</v>
      </c>
      <c r="Y2445">
        <f>IF(ISNUMBER(SEARCH(Y$1,raw[[#This Row],[active years]])),1,"")</f>
        <v>1</v>
      </c>
      <c r="Z2445">
        <f>IF(ISNUMBER(SEARCH(Z$1,raw[[#This Row],[active years]])),1,"")</f>
        <v>1</v>
      </c>
      <c r="AA2445">
        <f>IF(ISNUMBER(SEARCH(AA$1,raw[[#This Row],[active years]])),1,"")</f>
        <v>1</v>
      </c>
    </row>
    <row r="2446" spans="1:27" x14ac:dyDescent="0.45">
      <c r="A2446">
        <f>raw[team]</f>
        <v>3024</v>
      </c>
      <c r="B2446">
        <f>raw[rookie year]</f>
        <v>2009</v>
      </c>
      <c r="C2446" t="str">
        <f>IF(ISNUMBER(SEARCH(C$1,raw[[#This Row],[active years]])),1,"")</f>
        <v/>
      </c>
      <c r="D2446" t="str">
        <f>IF(ISNUMBER(SEARCH(D$1,raw[[#This Row],[active years]])),1,"")</f>
        <v/>
      </c>
      <c r="E2446" t="str">
        <f>IF(ISNUMBER(SEARCH(E$1,raw[[#This Row],[active years]])),1,"")</f>
        <v/>
      </c>
      <c r="F2446" t="str">
        <f>IF(ISNUMBER(SEARCH(F$1,raw[[#This Row],[active years]])),1,"")</f>
        <v/>
      </c>
      <c r="G2446" t="str">
        <f>IF(ISNUMBER(SEARCH(G$1,raw[[#This Row],[active years]])),1,"")</f>
        <v/>
      </c>
      <c r="H2446" t="str">
        <f>IF(ISNUMBER(SEARCH(H$1,raw[[#This Row],[active years]])),1,"")</f>
        <v/>
      </c>
      <c r="I2446" t="str">
        <f>IF(ISNUMBER(SEARCH(I$1,raw[[#This Row],[active years]])),1,"")</f>
        <v/>
      </c>
      <c r="J2446" t="str">
        <f>IF(ISNUMBER(SEARCH(J$1,raw[[#This Row],[active years]])),1,"")</f>
        <v/>
      </c>
      <c r="K2446" t="str">
        <f>IF(ISNUMBER(SEARCH(K$1,raw[[#This Row],[active years]])),1,"")</f>
        <v/>
      </c>
      <c r="L2446" t="str">
        <f>IF(ISNUMBER(SEARCH(L$1,raw[[#This Row],[active years]])),1,"")</f>
        <v/>
      </c>
      <c r="M2446" t="str">
        <f>IF(ISNUMBER(SEARCH(M$1,raw[[#This Row],[active years]])),1,"")</f>
        <v/>
      </c>
      <c r="N2446" t="str">
        <f>IF(ISNUMBER(SEARCH(N$1,raw[[#This Row],[active years]])),1,"")</f>
        <v/>
      </c>
      <c r="O2446" t="str">
        <f>IF(ISNUMBER(SEARCH(O$1,raw[[#This Row],[active years]])),1,"")</f>
        <v/>
      </c>
      <c r="P2446" t="str">
        <f>IF(ISNUMBER(SEARCH(P$1,raw[[#This Row],[active years]])),1,"")</f>
        <v/>
      </c>
      <c r="Q2446" t="str">
        <f>IF(ISNUMBER(SEARCH(Q$1,raw[[#This Row],[active years]])),1,"")</f>
        <v/>
      </c>
      <c r="R2446" t="str">
        <f>IF(ISNUMBER(SEARCH(R$1,raw[[#This Row],[active years]])),1,"")</f>
        <v/>
      </c>
      <c r="S2446" t="str">
        <f>IF(ISNUMBER(SEARCH(S$1,raw[[#This Row],[active years]])),1,"")</f>
        <v/>
      </c>
      <c r="T2446">
        <f>IF(ISNUMBER(SEARCH(T$1,raw[[#This Row],[active years]])),1,"")</f>
        <v>1</v>
      </c>
      <c r="U2446">
        <f>IF(ISNUMBER(SEARCH(U$1,raw[[#This Row],[active years]])),1,"")</f>
        <v>1</v>
      </c>
      <c r="V2446">
        <f>IF(ISNUMBER(SEARCH(V$1,raw[[#This Row],[active years]])),1,"")</f>
        <v>1</v>
      </c>
      <c r="W2446">
        <f>IF(ISNUMBER(SEARCH(W$1,raw[[#This Row],[active years]])),1,"")</f>
        <v>1</v>
      </c>
      <c r="X2446">
        <f>IF(ISNUMBER(SEARCH(X$1,raw[[#This Row],[active years]])),1,"")</f>
        <v>1</v>
      </c>
      <c r="Y2446">
        <f>IF(ISNUMBER(SEARCH(Y$1,raw[[#This Row],[active years]])),1,"")</f>
        <v>1</v>
      </c>
      <c r="Z2446">
        <f>IF(ISNUMBER(SEARCH(Z$1,raw[[#This Row],[active years]])),1,"")</f>
        <v>1</v>
      </c>
      <c r="AA2446">
        <f>IF(ISNUMBER(SEARCH(AA$1,raw[[#This Row],[active years]])),1,"")</f>
        <v>1</v>
      </c>
    </row>
    <row r="2447" spans="1:27" x14ac:dyDescent="0.45">
      <c r="A2447">
        <f>raw[team]</f>
        <v>3025</v>
      </c>
      <c r="B2447">
        <f>raw[rookie year]</f>
        <v>2009</v>
      </c>
      <c r="C2447" t="str">
        <f>IF(ISNUMBER(SEARCH(C$1,raw[[#This Row],[active years]])),1,"")</f>
        <v/>
      </c>
      <c r="D2447" t="str">
        <f>IF(ISNUMBER(SEARCH(D$1,raw[[#This Row],[active years]])),1,"")</f>
        <v/>
      </c>
      <c r="E2447" t="str">
        <f>IF(ISNUMBER(SEARCH(E$1,raw[[#This Row],[active years]])),1,"")</f>
        <v/>
      </c>
      <c r="F2447" t="str">
        <f>IF(ISNUMBER(SEARCH(F$1,raw[[#This Row],[active years]])),1,"")</f>
        <v/>
      </c>
      <c r="G2447" t="str">
        <f>IF(ISNUMBER(SEARCH(G$1,raw[[#This Row],[active years]])),1,"")</f>
        <v/>
      </c>
      <c r="H2447" t="str">
        <f>IF(ISNUMBER(SEARCH(H$1,raw[[#This Row],[active years]])),1,"")</f>
        <v/>
      </c>
      <c r="I2447" t="str">
        <f>IF(ISNUMBER(SEARCH(I$1,raw[[#This Row],[active years]])),1,"")</f>
        <v/>
      </c>
      <c r="J2447" t="str">
        <f>IF(ISNUMBER(SEARCH(J$1,raw[[#This Row],[active years]])),1,"")</f>
        <v/>
      </c>
      <c r="K2447" t="str">
        <f>IF(ISNUMBER(SEARCH(K$1,raw[[#This Row],[active years]])),1,"")</f>
        <v/>
      </c>
      <c r="L2447" t="str">
        <f>IF(ISNUMBER(SEARCH(L$1,raw[[#This Row],[active years]])),1,"")</f>
        <v/>
      </c>
      <c r="M2447" t="str">
        <f>IF(ISNUMBER(SEARCH(M$1,raw[[#This Row],[active years]])),1,"")</f>
        <v/>
      </c>
      <c r="N2447" t="str">
        <f>IF(ISNUMBER(SEARCH(N$1,raw[[#This Row],[active years]])),1,"")</f>
        <v/>
      </c>
      <c r="O2447" t="str">
        <f>IF(ISNUMBER(SEARCH(O$1,raw[[#This Row],[active years]])),1,"")</f>
        <v/>
      </c>
      <c r="P2447" t="str">
        <f>IF(ISNUMBER(SEARCH(P$1,raw[[#This Row],[active years]])),1,"")</f>
        <v/>
      </c>
      <c r="Q2447" t="str">
        <f>IF(ISNUMBER(SEARCH(Q$1,raw[[#This Row],[active years]])),1,"")</f>
        <v/>
      </c>
      <c r="R2447" t="str">
        <f>IF(ISNUMBER(SEARCH(R$1,raw[[#This Row],[active years]])),1,"")</f>
        <v/>
      </c>
      <c r="S2447" t="str">
        <f>IF(ISNUMBER(SEARCH(S$1,raw[[#This Row],[active years]])),1,"")</f>
        <v/>
      </c>
      <c r="T2447">
        <f>IF(ISNUMBER(SEARCH(T$1,raw[[#This Row],[active years]])),1,"")</f>
        <v>1</v>
      </c>
      <c r="U2447">
        <f>IF(ISNUMBER(SEARCH(U$1,raw[[#This Row],[active years]])),1,"")</f>
        <v>1</v>
      </c>
      <c r="V2447" t="str">
        <f>IF(ISNUMBER(SEARCH(V$1,raw[[#This Row],[active years]])),1,"")</f>
        <v/>
      </c>
      <c r="W2447" t="str">
        <f>IF(ISNUMBER(SEARCH(W$1,raw[[#This Row],[active years]])),1,"")</f>
        <v/>
      </c>
      <c r="X2447" t="str">
        <f>IF(ISNUMBER(SEARCH(X$1,raw[[#This Row],[active years]])),1,"")</f>
        <v/>
      </c>
      <c r="Y2447" t="str">
        <f>IF(ISNUMBER(SEARCH(Y$1,raw[[#This Row],[active years]])),1,"")</f>
        <v/>
      </c>
      <c r="Z2447" t="str">
        <f>IF(ISNUMBER(SEARCH(Z$1,raw[[#This Row],[active years]])),1,"")</f>
        <v/>
      </c>
      <c r="AA2447" t="str">
        <f>IF(ISNUMBER(SEARCH(AA$1,raw[[#This Row],[active years]])),1,"")</f>
        <v/>
      </c>
    </row>
    <row r="2448" spans="1:27" x14ac:dyDescent="0.45">
      <c r="A2448">
        <f>raw[team]</f>
        <v>3026</v>
      </c>
      <c r="B2448">
        <f>raw[rookie year]</f>
        <v>2009</v>
      </c>
      <c r="C2448" t="str">
        <f>IF(ISNUMBER(SEARCH(C$1,raw[[#This Row],[active years]])),1,"")</f>
        <v/>
      </c>
      <c r="D2448" t="str">
        <f>IF(ISNUMBER(SEARCH(D$1,raw[[#This Row],[active years]])),1,"")</f>
        <v/>
      </c>
      <c r="E2448" t="str">
        <f>IF(ISNUMBER(SEARCH(E$1,raw[[#This Row],[active years]])),1,"")</f>
        <v/>
      </c>
      <c r="F2448" t="str">
        <f>IF(ISNUMBER(SEARCH(F$1,raw[[#This Row],[active years]])),1,"")</f>
        <v/>
      </c>
      <c r="G2448" t="str">
        <f>IF(ISNUMBER(SEARCH(G$1,raw[[#This Row],[active years]])),1,"")</f>
        <v/>
      </c>
      <c r="H2448" t="str">
        <f>IF(ISNUMBER(SEARCH(H$1,raw[[#This Row],[active years]])),1,"")</f>
        <v/>
      </c>
      <c r="I2448" t="str">
        <f>IF(ISNUMBER(SEARCH(I$1,raw[[#This Row],[active years]])),1,"")</f>
        <v/>
      </c>
      <c r="J2448" t="str">
        <f>IF(ISNUMBER(SEARCH(J$1,raw[[#This Row],[active years]])),1,"")</f>
        <v/>
      </c>
      <c r="K2448" t="str">
        <f>IF(ISNUMBER(SEARCH(K$1,raw[[#This Row],[active years]])),1,"")</f>
        <v/>
      </c>
      <c r="L2448" t="str">
        <f>IF(ISNUMBER(SEARCH(L$1,raw[[#This Row],[active years]])),1,"")</f>
        <v/>
      </c>
      <c r="M2448" t="str">
        <f>IF(ISNUMBER(SEARCH(M$1,raw[[#This Row],[active years]])),1,"")</f>
        <v/>
      </c>
      <c r="N2448" t="str">
        <f>IF(ISNUMBER(SEARCH(N$1,raw[[#This Row],[active years]])),1,"")</f>
        <v/>
      </c>
      <c r="O2448" t="str">
        <f>IF(ISNUMBER(SEARCH(O$1,raw[[#This Row],[active years]])),1,"")</f>
        <v/>
      </c>
      <c r="P2448" t="str">
        <f>IF(ISNUMBER(SEARCH(P$1,raw[[#This Row],[active years]])),1,"")</f>
        <v/>
      </c>
      <c r="Q2448" t="str">
        <f>IF(ISNUMBER(SEARCH(Q$1,raw[[#This Row],[active years]])),1,"")</f>
        <v/>
      </c>
      <c r="R2448" t="str">
        <f>IF(ISNUMBER(SEARCH(R$1,raw[[#This Row],[active years]])),1,"")</f>
        <v/>
      </c>
      <c r="S2448" t="str">
        <f>IF(ISNUMBER(SEARCH(S$1,raw[[#This Row],[active years]])),1,"")</f>
        <v/>
      </c>
      <c r="T2448">
        <f>IF(ISNUMBER(SEARCH(T$1,raw[[#This Row],[active years]])),1,"")</f>
        <v>1</v>
      </c>
      <c r="U2448">
        <f>IF(ISNUMBER(SEARCH(U$1,raw[[#This Row],[active years]])),1,"")</f>
        <v>1</v>
      </c>
      <c r="V2448">
        <f>IF(ISNUMBER(SEARCH(V$1,raw[[#This Row],[active years]])),1,"")</f>
        <v>1</v>
      </c>
      <c r="W2448">
        <f>IF(ISNUMBER(SEARCH(W$1,raw[[#This Row],[active years]])),1,"")</f>
        <v>1</v>
      </c>
      <c r="X2448">
        <f>IF(ISNUMBER(SEARCH(X$1,raw[[#This Row],[active years]])),1,"")</f>
        <v>1</v>
      </c>
      <c r="Y2448">
        <f>IF(ISNUMBER(SEARCH(Y$1,raw[[#This Row],[active years]])),1,"")</f>
        <v>1</v>
      </c>
      <c r="Z2448">
        <f>IF(ISNUMBER(SEARCH(Z$1,raw[[#This Row],[active years]])),1,"")</f>
        <v>1</v>
      </c>
      <c r="AA2448">
        <f>IF(ISNUMBER(SEARCH(AA$1,raw[[#This Row],[active years]])),1,"")</f>
        <v>1</v>
      </c>
    </row>
    <row r="2449" spans="1:27" x14ac:dyDescent="0.45">
      <c r="A2449">
        <f>raw[team]</f>
        <v>3027</v>
      </c>
      <c r="B2449">
        <f>raw[rookie year]</f>
        <v>2009</v>
      </c>
      <c r="C2449" t="str">
        <f>IF(ISNUMBER(SEARCH(C$1,raw[[#This Row],[active years]])),1,"")</f>
        <v/>
      </c>
      <c r="D2449" t="str">
        <f>IF(ISNUMBER(SEARCH(D$1,raw[[#This Row],[active years]])),1,"")</f>
        <v/>
      </c>
      <c r="E2449" t="str">
        <f>IF(ISNUMBER(SEARCH(E$1,raw[[#This Row],[active years]])),1,"")</f>
        <v/>
      </c>
      <c r="F2449" t="str">
        <f>IF(ISNUMBER(SEARCH(F$1,raw[[#This Row],[active years]])),1,"")</f>
        <v/>
      </c>
      <c r="G2449" t="str">
        <f>IF(ISNUMBER(SEARCH(G$1,raw[[#This Row],[active years]])),1,"")</f>
        <v/>
      </c>
      <c r="H2449" t="str">
        <f>IF(ISNUMBER(SEARCH(H$1,raw[[#This Row],[active years]])),1,"")</f>
        <v/>
      </c>
      <c r="I2449" t="str">
        <f>IF(ISNUMBER(SEARCH(I$1,raw[[#This Row],[active years]])),1,"")</f>
        <v/>
      </c>
      <c r="J2449" t="str">
        <f>IF(ISNUMBER(SEARCH(J$1,raw[[#This Row],[active years]])),1,"")</f>
        <v/>
      </c>
      <c r="K2449" t="str">
        <f>IF(ISNUMBER(SEARCH(K$1,raw[[#This Row],[active years]])),1,"")</f>
        <v/>
      </c>
      <c r="L2449" t="str">
        <f>IF(ISNUMBER(SEARCH(L$1,raw[[#This Row],[active years]])),1,"")</f>
        <v/>
      </c>
      <c r="M2449" t="str">
        <f>IF(ISNUMBER(SEARCH(M$1,raw[[#This Row],[active years]])),1,"")</f>
        <v/>
      </c>
      <c r="N2449" t="str">
        <f>IF(ISNUMBER(SEARCH(N$1,raw[[#This Row],[active years]])),1,"")</f>
        <v/>
      </c>
      <c r="O2449" t="str">
        <f>IF(ISNUMBER(SEARCH(O$1,raw[[#This Row],[active years]])),1,"")</f>
        <v/>
      </c>
      <c r="P2449" t="str">
        <f>IF(ISNUMBER(SEARCH(P$1,raw[[#This Row],[active years]])),1,"")</f>
        <v/>
      </c>
      <c r="Q2449" t="str">
        <f>IF(ISNUMBER(SEARCH(Q$1,raw[[#This Row],[active years]])),1,"")</f>
        <v/>
      </c>
      <c r="R2449" t="str">
        <f>IF(ISNUMBER(SEARCH(R$1,raw[[#This Row],[active years]])),1,"")</f>
        <v/>
      </c>
      <c r="S2449" t="str">
        <f>IF(ISNUMBER(SEARCH(S$1,raw[[#This Row],[active years]])),1,"")</f>
        <v/>
      </c>
      <c r="T2449">
        <f>IF(ISNUMBER(SEARCH(T$1,raw[[#This Row],[active years]])),1,"")</f>
        <v>1</v>
      </c>
      <c r="U2449">
        <f>IF(ISNUMBER(SEARCH(U$1,raw[[#This Row],[active years]])),1,"")</f>
        <v>1</v>
      </c>
      <c r="V2449">
        <f>IF(ISNUMBER(SEARCH(V$1,raw[[#This Row],[active years]])),1,"")</f>
        <v>1</v>
      </c>
      <c r="W2449">
        <f>IF(ISNUMBER(SEARCH(W$1,raw[[#This Row],[active years]])),1,"")</f>
        <v>1</v>
      </c>
      <c r="X2449">
        <f>IF(ISNUMBER(SEARCH(X$1,raw[[#This Row],[active years]])),1,"")</f>
        <v>1</v>
      </c>
      <c r="Y2449">
        <f>IF(ISNUMBER(SEARCH(Y$1,raw[[#This Row],[active years]])),1,"")</f>
        <v>1</v>
      </c>
      <c r="Z2449">
        <f>IF(ISNUMBER(SEARCH(Z$1,raw[[#This Row],[active years]])),1,"")</f>
        <v>1</v>
      </c>
      <c r="AA2449">
        <f>IF(ISNUMBER(SEARCH(AA$1,raw[[#This Row],[active years]])),1,"")</f>
        <v>1</v>
      </c>
    </row>
    <row r="2450" spans="1:27" x14ac:dyDescent="0.45">
      <c r="A2450">
        <f>raw[team]</f>
        <v>3028</v>
      </c>
      <c r="B2450">
        <f>raw[rookie year]</f>
        <v>2009</v>
      </c>
      <c r="C2450" t="str">
        <f>IF(ISNUMBER(SEARCH(C$1,raw[[#This Row],[active years]])),1,"")</f>
        <v/>
      </c>
      <c r="D2450" t="str">
        <f>IF(ISNUMBER(SEARCH(D$1,raw[[#This Row],[active years]])),1,"")</f>
        <v/>
      </c>
      <c r="E2450" t="str">
        <f>IF(ISNUMBER(SEARCH(E$1,raw[[#This Row],[active years]])),1,"")</f>
        <v/>
      </c>
      <c r="F2450" t="str">
        <f>IF(ISNUMBER(SEARCH(F$1,raw[[#This Row],[active years]])),1,"")</f>
        <v/>
      </c>
      <c r="G2450" t="str">
        <f>IF(ISNUMBER(SEARCH(G$1,raw[[#This Row],[active years]])),1,"")</f>
        <v/>
      </c>
      <c r="H2450" t="str">
        <f>IF(ISNUMBER(SEARCH(H$1,raw[[#This Row],[active years]])),1,"")</f>
        <v/>
      </c>
      <c r="I2450" t="str">
        <f>IF(ISNUMBER(SEARCH(I$1,raw[[#This Row],[active years]])),1,"")</f>
        <v/>
      </c>
      <c r="J2450" t="str">
        <f>IF(ISNUMBER(SEARCH(J$1,raw[[#This Row],[active years]])),1,"")</f>
        <v/>
      </c>
      <c r="K2450" t="str">
        <f>IF(ISNUMBER(SEARCH(K$1,raw[[#This Row],[active years]])),1,"")</f>
        <v/>
      </c>
      <c r="L2450" t="str">
        <f>IF(ISNUMBER(SEARCH(L$1,raw[[#This Row],[active years]])),1,"")</f>
        <v/>
      </c>
      <c r="M2450" t="str">
        <f>IF(ISNUMBER(SEARCH(M$1,raw[[#This Row],[active years]])),1,"")</f>
        <v/>
      </c>
      <c r="N2450" t="str">
        <f>IF(ISNUMBER(SEARCH(N$1,raw[[#This Row],[active years]])),1,"")</f>
        <v/>
      </c>
      <c r="O2450" t="str">
        <f>IF(ISNUMBER(SEARCH(O$1,raw[[#This Row],[active years]])),1,"")</f>
        <v/>
      </c>
      <c r="P2450" t="str">
        <f>IF(ISNUMBER(SEARCH(P$1,raw[[#This Row],[active years]])),1,"")</f>
        <v/>
      </c>
      <c r="Q2450" t="str">
        <f>IF(ISNUMBER(SEARCH(Q$1,raw[[#This Row],[active years]])),1,"")</f>
        <v/>
      </c>
      <c r="R2450" t="str">
        <f>IF(ISNUMBER(SEARCH(R$1,raw[[#This Row],[active years]])),1,"")</f>
        <v/>
      </c>
      <c r="S2450" t="str">
        <f>IF(ISNUMBER(SEARCH(S$1,raw[[#This Row],[active years]])),1,"")</f>
        <v/>
      </c>
      <c r="T2450">
        <f>IF(ISNUMBER(SEARCH(T$1,raw[[#This Row],[active years]])),1,"")</f>
        <v>1</v>
      </c>
      <c r="U2450">
        <f>IF(ISNUMBER(SEARCH(U$1,raw[[#This Row],[active years]])),1,"")</f>
        <v>1</v>
      </c>
      <c r="V2450">
        <f>IF(ISNUMBER(SEARCH(V$1,raw[[#This Row],[active years]])),1,"")</f>
        <v>1</v>
      </c>
      <c r="W2450">
        <f>IF(ISNUMBER(SEARCH(W$1,raw[[#This Row],[active years]])),1,"")</f>
        <v>1</v>
      </c>
      <c r="X2450">
        <f>IF(ISNUMBER(SEARCH(X$1,raw[[#This Row],[active years]])),1,"")</f>
        <v>1</v>
      </c>
      <c r="Y2450">
        <f>IF(ISNUMBER(SEARCH(Y$1,raw[[#This Row],[active years]])),1,"")</f>
        <v>1</v>
      </c>
      <c r="Z2450">
        <f>IF(ISNUMBER(SEARCH(Z$1,raw[[#This Row],[active years]])),1,"")</f>
        <v>1</v>
      </c>
      <c r="AA2450" t="str">
        <f>IF(ISNUMBER(SEARCH(AA$1,raw[[#This Row],[active years]])),1,"")</f>
        <v/>
      </c>
    </row>
    <row r="2451" spans="1:27" x14ac:dyDescent="0.45">
      <c r="A2451">
        <f>raw[team]</f>
        <v>3029</v>
      </c>
      <c r="B2451">
        <f>raw[rookie year]</f>
        <v>2009</v>
      </c>
      <c r="C2451" t="str">
        <f>IF(ISNUMBER(SEARCH(C$1,raw[[#This Row],[active years]])),1,"")</f>
        <v/>
      </c>
      <c r="D2451" t="str">
        <f>IF(ISNUMBER(SEARCH(D$1,raw[[#This Row],[active years]])),1,"")</f>
        <v/>
      </c>
      <c r="E2451" t="str">
        <f>IF(ISNUMBER(SEARCH(E$1,raw[[#This Row],[active years]])),1,"")</f>
        <v/>
      </c>
      <c r="F2451" t="str">
        <f>IF(ISNUMBER(SEARCH(F$1,raw[[#This Row],[active years]])),1,"")</f>
        <v/>
      </c>
      <c r="G2451" t="str">
        <f>IF(ISNUMBER(SEARCH(G$1,raw[[#This Row],[active years]])),1,"")</f>
        <v/>
      </c>
      <c r="H2451" t="str">
        <f>IF(ISNUMBER(SEARCH(H$1,raw[[#This Row],[active years]])),1,"")</f>
        <v/>
      </c>
      <c r="I2451" t="str">
        <f>IF(ISNUMBER(SEARCH(I$1,raw[[#This Row],[active years]])),1,"")</f>
        <v/>
      </c>
      <c r="J2451" t="str">
        <f>IF(ISNUMBER(SEARCH(J$1,raw[[#This Row],[active years]])),1,"")</f>
        <v/>
      </c>
      <c r="K2451" t="str">
        <f>IF(ISNUMBER(SEARCH(K$1,raw[[#This Row],[active years]])),1,"")</f>
        <v/>
      </c>
      <c r="L2451" t="str">
        <f>IF(ISNUMBER(SEARCH(L$1,raw[[#This Row],[active years]])),1,"")</f>
        <v/>
      </c>
      <c r="M2451" t="str">
        <f>IF(ISNUMBER(SEARCH(M$1,raw[[#This Row],[active years]])),1,"")</f>
        <v/>
      </c>
      <c r="N2451" t="str">
        <f>IF(ISNUMBER(SEARCH(N$1,raw[[#This Row],[active years]])),1,"")</f>
        <v/>
      </c>
      <c r="O2451" t="str">
        <f>IF(ISNUMBER(SEARCH(O$1,raw[[#This Row],[active years]])),1,"")</f>
        <v/>
      </c>
      <c r="P2451" t="str">
        <f>IF(ISNUMBER(SEARCH(P$1,raw[[#This Row],[active years]])),1,"")</f>
        <v/>
      </c>
      <c r="Q2451" t="str">
        <f>IF(ISNUMBER(SEARCH(Q$1,raw[[#This Row],[active years]])),1,"")</f>
        <v/>
      </c>
      <c r="R2451" t="str">
        <f>IF(ISNUMBER(SEARCH(R$1,raw[[#This Row],[active years]])),1,"")</f>
        <v/>
      </c>
      <c r="S2451" t="str">
        <f>IF(ISNUMBER(SEARCH(S$1,raw[[#This Row],[active years]])),1,"")</f>
        <v/>
      </c>
      <c r="T2451">
        <f>IF(ISNUMBER(SEARCH(T$1,raw[[#This Row],[active years]])),1,"")</f>
        <v>1</v>
      </c>
      <c r="U2451">
        <f>IF(ISNUMBER(SEARCH(U$1,raw[[#This Row],[active years]])),1,"")</f>
        <v>1</v>
      </c>
      <c r="V2451">
        <f>IF(ISNUMBER(SEARCH(V$1,raw[[#This Row],[active years]])),1,"")</f>
        <v>1</v>
      </c>
      <c r="W2451">
        <f>IF(ISNUMBER(SEARCH(W$1,raw[[#This Row],[active years]])),1,"")</f>
        <v>1</v>
      </c>
      <c r="X2451">
        <f>IF(ISNUMBER(SEARCH(X$1,raw[[#This Row],[active years]])),1,"")</f>
        <v>1</v>
      </c>
      <c r="Y2451">
        <f>IF(ISNUMBER(SEARCH(Y$1,raw[[#This Row],[active years]])),1,"")</f>
        <v>1</v>
      </c>
      <c r="Z2451">
        <f>IF(ISNUMBER(SEARCH(Z$1,raw[[#This Row],[active years]])),1,"")</f>
        <v>1</v>
      </c>
      <c r="AA2451">
        <f>IF(ISNUMBER(SEARCH(AA$1,raw[[#This Row],[active years]])),1,"")</f>
        <v>1</v>
      </c>
    </row>
    <row r="2452" spans="1:27" x14ac:dyDescent="0.45">
      <c r="A2452">
        <f>raw[team]</f>
        <v>3032</v>
      </c>
      <c r="B2452">
        <f>raw[rookie year]</f>
        <v>2009</v>
      </c>
      <c r="C2452" t="str">
        <f>IF(ISNUMBER(SEARCH(C$1,raw[[#This Row],[active years]])),1,"")</f>
        <v/>
      </c>
      <c r="D2452" t="str">
        <f>IF(ISNUMBER(SEARCH(D$1,raw[[#This Row],[active years]])),1,"")</f>
        <v/>
      </c>
      <c r="E2452" t="str">
        <f>IF(ISNUMBER(SEARCH(E$1,raw[[#This Row],[active years]])),1,"")</f>
        <v/>
      </c>
      <c r="F2452" t="str">
        <f>IF(ISNUMBER(SEARCH(F$1,raw[[#This Row],[active years]])),1,"")</f>
        <v/>
      </c>
      <c r="G2452" t="str">
        <f>IF(ISNUMBER(SEARCH(G$1,raw[[#This Row],[active years]])),1,"")</f>
        <v/>
      </c>
      <c r="H2452" t="str">
        <f>IF(ISNUMBER(SEARCH(H$1,raw[[#This Row],[active years]])),1,"")</f>
        <v/>
      </c>
      <c r="I2452" t="str">
        <f>IF(ISNUMBER(SEARCH(I$1,raw[[#This Row],[active years]])),1,"")</f>
        <v/>
      </c>
      <c r="J2452" t="str">
        <f>IF(ISNUMBER(SEARCH(J$1,raw[[#This Row],[active years]])),1,"")</f>
        <v/>
      </c>
      <c r="K2452" t="str">
        <f>IF(ISNUMBER(SEARCH(K$1,raw[[#This Row],[active years]])),1,"")</f>
        <v/>
      </c>
      <c r="L2452" t="str">
        <f>IF(ISNUMBER(SEARCH(L$1,raw[[#This Row],[active years]])),1,"")</f>
        <v/>
      </c>
      <c r="M2452" t="str">
        <f>IF(ISNUMBER(SEARCH(M$1,raw[[#This Row],[active years]])),1,"")</f>
        <v/>
      </c>
      <c r="N2452" t="str">
        <f>IF(ISNUMBER(SEARCH(N$1,raw[[#This Row],[active years]])),1,"")</f>
        <v/>
      </c>
      <c r="O2452" t="str">
        <f>IF(ISNUMBER(SEARCH(O$1,raw[[#This Row],[active years]])),1,"")</f>
        <v/>
      </c>
      <c r="P2452" t="str">
        <f>IF(ISNUMBER(SEARCH(P$1,raw[[#This Row],[active years]])),1,"")</f>
        <v/>
      </c>
      <c r="Q2452" t="str">
        <f>IF(ISNUMBER(SEARCH(Q$1,raw[[#This Row],[active years]])),1,"")</f>
        <v/>
      </c>
      <c r="R2452" t="str">
        <f>IF(ISNUMBER(SEARCH(R$1,raw[[#This Row],[active years]])),1,"")</f>
        <v/>
      </c>
      <c r="S2452" t="str">
        <f>IF(ISNUMBER(SEARCH(S$1,raw[[#This Row],[active years]])),1,"")</f>
        <v/>
      </c>
      <c r="T2452">
        <f>IF(ISNUMBER(SEARCH(T$1,raw[[#This Row],[active years]])),1,"")</f>
        <v>1</v>
      </c>
      <c r="U2452" t="str">
        <f>IF(ISNUMBER(SEARCH(U$1,raw[[#This Row],[active years]])),1,"")</f>
        <v/>
      </c>
      <c r="V2452" t="str">
        <f>IF(ISNUMBER(SEARCH(V$1,raw[[#This Row],[active years]])),1,"")</f>
        <v/>
      </c>
      <c r="W2452" t="str">
        <f>IF(ISNUMBER(SEARCH(W$1,raw[[#This Row],[active years]])),1,"")</f>
        <v/>
      </c>
      <c r="X2452">
        <f>IF(ISNUMBER(SEARCH(X$1,raw[[#This Row],[active years]])),1,"")</f>
        <v>1</v>
      </c>
      <c r="Y2452" t="str">
        <f>IF(ISNUMBER(SEARCH(Y$1,raw[[#This Row],[active years]])),1,"")</f>
        <v/>
      </c>
      <c r="Z2452" t="str">
        <f>IF(ISNUMBER(SEARCH(Z$1,raw[[#This Row],[active years]])),1,"")</f>
        <v/>
      </c>
      <c r="AA2452" t="str">
        <f>IF(ISNUMBER(SEARCH(AA$1,raw[[#This Row],[active years]])),1,"")</f>
        <v/>
      </c>
    </row>
    <row r="2453" spans="1:27" x14ac:dyDescent="0.45">
      <c r="A2453">
        <f>raw[team]</f>
        <v>3034</v>
      </c>
      <c r="B2453">
        <f>raw[rookie year]</f>
        <v>2009</v>
      </c>
      <c r="C2453" t="str">
        <f>IF(ISNUMBER(SEARCH(C$1,raw[[#This Row],[active years]])),1,"")</f>
        <v/>
      </c>
      <c r="D2453" t="str">
        <f>IF(ISNUMBER(SEARCH(D$1,raw[[#This Row],[active years]])),1,"")</f>
        <v/>
      </c>
      <c r="E2453" t="str">
        <f>IF(ISNUMBER(SEARCH(E$1,raw[[#This Row],[active years]])),1,"")</f>
        <v/>
      </c>
      <c r="F2453" t="str">
        <f>IF(ISNUMBER(SEARCH(F$1,raw[[#This Row],[active years]])),1,"")</f>
        <v/>
      </c>
      <c r="G2453" t="str">
        <f>IF(ISNUMBER(SEARCH(G$1,raw[[#This Row],[active years]])),1,"")</f>
        <v/>
      </c>
      <c r="H2453" t="str">
        <f>IF(ISNUMBER(SEARCH(H$1,raw[[#This Row],[active years]])),1,"")</f>
        <v/>
      </c>
      <c r="I2453" t="str">
        <f>IF(ISNUMBER(SEARCH(I$1,raw[[#This Row],[active years]])),1,"")</f>
        <v/>
      </c>
      <c r="J2453" t="str">
        <f>IF(ISNUMBER(SEARCH(J$1,raw[[#This Row],[active years]])),1,"")</f>
        <v/>
      </c>
      <c r="K2453" t="str">
        <f>IF(ISNUMBER(SEARCH(K$1,raw[[#This Row],[active years]])),1,"")</f>
        <v/>
      </c>
      <c r="L2453" t="str">
        <f>IF(ISNUMBER(SEARCH(L$1,raw[[#This Row],[active years]])),1,"")</f>
        <v/>
      </c>
      <c r="M2453" t="str">
        <f>IF(ISNUMBER(SEARCH(M$1,raw[[#This Row],[active years]])),1,"")</f>
        <v/>
      </c>
      <c r="N2453" t="str">
        <f>IF(ISNUMBER(SEARCH(N$1,raw[[#This Row],[active years]])),1,"")</f>
        <v/>
      </c>
      <c r="O2453" t="str">
        <f>IF(ISNUMBER(SEARCH(O$1,raw[[#This Row],[active years]])),1,"")</f>
        <v/>
      </c>
      <c r="P2453" t="str">
        <f>IF(ISNUMBER(SEARCH(P$1,raw[[#This Row],[active years]])),1,"")</f>
        <v/>
      </c>
      <c r="Q2453" t="str">
        <f>IF(ISNUMBER(SEARCH(Q$1,raw[[#This Row],[active years]])),1,"")</f>
        <v/>
      </c>
      <c r="R2453" t="str">
        <f>IF(ISNUMBER(SEARCH(R$1,raw[[#This Row],[active years]])),1,"")</f>
        <v/>
      </c>
      <c r="S2453" t="str">
        <f>IF(ISNUMBER(SEARCH(S$1,raw[[#This Row],[active years]])),1,"")</f>
        <v/>
      </c>
      <c r="T2453">
        <f>IF(ISNUMBER(SEARCH(T$1,raw[[#This Row],[active years]])),1,"")</f>
        <v>1</v>
      </c>
      <c r="U2453">
        <f>IF(ISNUMBER(SEARCH(U$1,raw[[#This Row],[active years]])),1,"")</f>
        <v>1</v>
      </c>
      <c r="V2453">
        <f>IF(ISNUMBER(SEARCH(V$1,raw[[#This Row],[active years]])),1,"")</f>
        <v>1</v>
      </c>
      <c r="W2453" t="str">
        <f>IF(ISNUMBER(SEARCH(W$1,raw[[#This Row],[active years]])),1,"")</f>
        <v/>
      </c>
      <c r="X2453" t="str">
        <f>IF(ISNUMBER(SEARCH(X$1,raw[[#This Row],[active years]])),1,"")</f>
        <v/>
      </c>
      <c r="Y2453">
        <f>IF(ISNUMBER(SEARCH(Y$1,raw[[#This Row],[active years]])),1,"")</f>
        <v>1</v>
      </c>
      <c r="Z2453">
        <f>IF(ISNUMBER(SEARCH(Z$1,raw[[#This Row],[active years]])),1,"")</f>
        <v>1</v>
      </c>
      <c r="AA2453">
        <f>IF(ISNUMBER(SEARCH(AA$1,raw[[#This Row],[active years]])),1,"")</f>
        <v>1</v>
      </c>
    </row>
    <row r="2454" spans="1:27" x14ac:dyDescent="0.45">
      <c r="A2454">
        <f>raw[team]</f>
        <v>3035</v>
      </c>
      <c r="B2454">
        <f>raw[rookie year]</f>
        <v>2009</v>
      </c>
      <c r="C2454" t="str">
        <f>IF(ISNUMBER(SEARCH(C$1,raw[[#This Row],[active years]])),1,"")</f>
        <v/>
      </c>
      <c r="D2454" t="str">
        <f>IF(ISNUMBER(SEARCH(D$1,raw[[#This Row],[active years]])),1,"")</f>
        <v/>
      </c>
      <c r="E2454" t="str">
        <f>IF(ISNUMBER(SEARCH(E$1,raw[[#This Row],[active years]])),1,"")</f>
        <v/>
      </c>
      <c r="F2454" t="str">
        <f>IF(ISNUMBER(SEARCH(F$1,raw[[#This Row],[active years]])),1,"")</f>
        <v/>
      </c>
      <c r="G2454" t="str">
        <f>IF(ISNUMBER(SEARCH(G$1,raw[[#This Row],[active years]])),1,"")</f>
        <v/>
      </c>
      <c r="H2454" t="str">
        <f>IF(ISNUMBER(SEARCH(H$1,raw[[#This Row],[active years]])),1,"")</f>
        <v/>
      </c>
      <c r="I2454" t="str">
        <f>IF(ISNUMBER(SEARCH(I$1,raw[[#This Row],[active years]])),1,"")</f>
        <v/>
      </c>
      <c r="J2454" t="str">
        <f>IF(ISNUMBER(SEARCH(J$1,raw[[#This Row],[active years]])),1,"")</f>
        <v/>
      </c>
      <c r="K2454" t="str">
        <f>IF(ISNUMBER(SEARCH(K$1,raw[[#This Row],[active years]])),1,"")</f>
        <v/>
      </c>
      <c r="L2454" t="str">
        <f>IF(ISNUMBER(SEARCH(L$1,raw[[#This Row],[active years]])),1,"")</f>
        <v/>
      </c>
      <c r="M2454" t="str">
        <f>IF(ISNUMBER(SEARCH(M$1,raw[[#This Row],[active years]])),1,"")</f>
        <v/>
      </c>
      <c r="N2454" t="str">
        <f>IF(ISNUMBER(SEARCH(N$1,raw[[#This Row],[active years]])),1,"")</f>
        <v/>
      </c>
      <c r="O2454" t="str">
        <f>IF(ISNUMBER(SEARCH(O$1,raw[[#This Row],[active years]])),1,"")</f>
        <v/>
      </c>
      <c r="P2454" t="str">
        <f>IF(ISNUMBER(SEARCH(P$1,raw[[#This Row],[active years]])),1,"")</f>
        <v/>
      </c>
      <c r="Q2454" t="str">
        <f>IF(ISNUMBER(SEARCH(Q$1,raw[[#This Row],[active years]])),1,"")</f>
        <v/>
      </c>
      <c r="R2454" t="str">
        <f>IF(ISNUMBER(SEARCH(R$1,raw[[#This Row],[active years]])),1,"")</f>
        <v/>
      </c>
      <c r="S2454" t="str">
        <f>IF(ISNUMBER(SEARCH(S$1,raw[[#This Row],[active years]])),1,"")</f>
        <v/>
      </c>
      <c r="T2454">
        <f>IF(ISNUMBER(SEARCH(T$1,raw[[#This Row],[active years]])),1,"")</f>
        <v>1</v>
      </c>
      <c r="U2454">
        <f>IF(ISNUMBER(SEARCH(U$1,raw[[#This Row],[active years]])),1,"")</f>
        <v>1</v>
      </c>
      <c r="V2454">
        <f>IF(ISNUMBER(SEARCH(V$1,raw[[#This Row],[active years]])),1,"")</f>
        <v>1</v>
      </c>
      <c r="W2454">
        <f>IF(ISNUMBER(SEARCH(W$1,raw[[#This Row],[active years]])),1,"")</f>
        <v>1</v>
      </c>
      <c r="X2454">
        <f>IF(ISNUMBER(SEARCH(X$1,raw[[#This Row],[active years]])),1,"")</f>
        <v>1</v>
      </c>
      <c r="Y2454">
        <f>IF(ISNUMBER(SEARCH(Y$1,raw[[#This Row],[active years]])),1,"")</f>
        <v>1</v>
      </c>
      <c r="Z2454">
        <f>IF(ISNUMBER(SEARCH(Z$1,raw[[#This Row],[active years]])),1,"")</f>
        <v>1</v>
      </c>
      <c r="AA2454">
        <f>IF(ISNUMBER(SEARCH(AA$1,raw[[#This Row],[active years]])),1,"")</f>
        <v>1</v>
      </c>
    </row>
    <row r="2455" spans="1:27" x14ac:dyDescent="0.45">
      <c r="A2455">
        <f>raw[team]</f>
        <v>3036</v>
      </c>
      <c r="B2455">
        <f>raw[rookie year]</f>
        <v>2009</v>
      </c>
      <c r="C2455" t="str">
        <f>IF(ISNUMBER(SEARCH(C$1,raw[[#This Row],[active years]])),1,"")</f>
        <v/>
      </c>
      <c r="D2455" t="str">
        <f>IF(ISNUMBER(SEARCH(D$1,raw[[#This Row],[active years]])),1,"")</f>
        <v/>
      </c>
      <c r="E2455" t="str">
        <f>IF(ISNUMBER(SEARCH(E$1,raw[[#This Row],[active years]])),1,"")</f>
        <v/>
      </c>
      <c r="F2455" t="str">
        <f>IF(ISNUMBER(SEARCH(F$1,raw[[#This Row],[active years]])),1,"")</f>
        <v/>
      </c>
      <c r="G2455" t="str">
        <f>IF(ISNUMBER(SEARCH(G$1,raw[[#This Row],[active years]])),1,"")</f>
        <v/>
      </c>
      <c r="H2455" t="str">
        <f>IF(ISNUMBER(SEARCH(H$1,raw[[#This Row],[active years]])),1,"")</f>
        <v/>
      </c>
      <c r="I2455" t="str">
        <f>IF(ISNUMBER(SEARCH(I$1,raw[[#This Row],[active years]])),1,"")</f>
        <v/>
      </c>
      <c r="J2455" t="str">
        <f>IF(ISNUMBER(SEARCH(J$1,raw[[#This Row],[active years]])),1,"")</f>
        <v/>
      </c>
      <c r="K2455" t="str">
        <f>IF(ISNUMBER(SEARCH(K$1,raw[[#This Row],[active years]])),1,"")</f>
        <v/>
      </c>
      <c r="L2455" t="str">
        <f>IF(ISNUMBER(SEARCH(L$1,raw[[#This Row],[active years]])),1,"")</f>
        <v/>
      </c>
      <c r="M2455" t="str">
        <f>IF(ISNUMBER(SEARCH(M$1,raw[[#This Row],[active years]])),1,"")</f>
        <v/>
      </c>
      <c r="N2455" t="str">
        <f>IF(ISNUMBER(SEARCH(N$1,raw[[#This Row],[active years]])),1,"")</f>
        <v/>
      </c>
      <c r="O2455" t="str">
        <f>IF(ISNUMBER(SEARCH(O$1,raw[[#This Row],[active years]])),1,"")</f>
        <v/>
      </c>
      <c r="P2455" t="str">
        <f>IF(ISNUMBER(SEARCH(P$1,raw[[#This Row],[active years]])),1,"")</f>
        <v/>
      </c>
      <c r="Q2455" t="str">
        <f>IF(ISNUMBER(SEARCH(Q$1,raw[[#This Row],[active years]])),1,"")</f>
        <v/>
      </c>
      <c r="R2455" t="str">
        <f>IF(ISNUMBER(SEARCH(R$1,raw[[#This Row],[active years]])),1,"")</f>
        <v/>
      </c>
      <c r="S2455" t="str">
        <f>IF(ISNUMBER(SEARCH(S$1,raw[[#This Row],[active years]])),1,"")</f>
        <v/>
      </c>
      <c r="T2455">
        <f>IF(ISNUMBER(SEARCH(T$1,raw[[#This Row],[active years]])),1,"")</f>
        <v>1</v>
      </c>
      <c r="U2455">
        <f>IF(ISNUMBER(SEARCH(U$1,raw[[#This Row],[active years]])),1,"")</f>
        <v>1</v>
      </c>
      <c r="V2455">
        <f>IF(ISNUMBER(SEARCH(V$1,raw[[#This Row],[active years]])),1,"")</f>
        <v>1</v>
      </c>
      <c r="W2455">
        <f>IF(ISNUMBER(SEARCH(W$1,raw[[#This Row],[active years]])),1,"")</f>
        <v>1</v>
      </c>
      <c r="X2455">
        <f>IF(ISNUMBER(SEARCH(X$1,raw[[#This Row],[active years]])),1,"")</f>
        <v>1</v>
      </c>
      <c r="Y2455">
        <f>IF(ISNUMBER(SEARCH(Y$1,raw[[#This Row],[active years]])),1,"")</f>
        <v>1</v>
      </c>
      <c r="Z2455">
        <f>IF(ISNUMBER(SEARCH(Z$1,raw[[#This Row],[active years]])),1,"")</f>
        <v>1</v>
      </c>
      <c r="AA2455">
        <f>IF(ISNUMBER(SEARCH(AA$1,raw[[#This Row],[active years]])),1,"")</f>
        <v>1</v>
      </c>
    </row>
    <row r="2456" spans="1:27" x14ac:dyDescent="0.45">
      <c r="A2456">
        <f>raw[team]</f>
        <v>3037</v>
      </c>
      <c r="B2456">
        <f>raw[rookie year]</f>
        <v>2009</v>
      </c>
      <c r="C2456" t="str">
        <f>IF(ISNUMBER(SEARCH(C$1,raw[[#This Row],[active years]])),1,"")</f>
        <v/>
      </c>
      <c r="D2456" t="str">
        <f>IF(ISNUMBER(SEARCH(D$1,raw[[#This Row],[active years]])),1,"")</f>
        <v/>
      </c>
      <c r="E2456" t="str">
        <f>IF(ISNUMBER(SEARCH(E$1,raw[[#This Row],[active years]])),1,"")</f>
        <v/>
      </c>
      <c r="F2456" t="str">
        <f>IF(ISNUMBER(SEARCH(F$1,raw[[#This Row],[active years]])),1,"")</f>
        <v/>
      </c>
      <c r="G2456" t="str">
        <f>IF(ISNUMBER(SEARCH(G$1,raw[[#This Row],[active years]])),1,"")</f>
        <v/>
      </c>
      <c r="H2456" t="str">
        <f>IF(ISNUMBER(SEARCH(H$1,raw[[#This Row],[active years]])),1,"")</f>
        <v/>
      </c>
      <c r="I2456" t="str">
        <f>IF(ISNUMBER(SEARCH(I$1,raw[[#This Row],[active years]])),1,"")</f>
        <v/>
      </c>
      <c r="J2456" t="str">
        <f>IF(ISNUMBER(SEARCH(J$1,raw[[#This Row],[active years]])),1,"")</f>
        <v/>
      </c>
      <c r="K2456" t="str">
        <f>IF(ISNUMBER(SEARCH(K$1,raw[[#This Row],[active years]])),1,"")</f>
        <v/>
      </c>
      <c r="L2456" t="str">
        <f>IF(ISNUMBER(SEARCH(L$1,raw[[#This Row],[active years]])),1,"")</f>
        <v/>
      </c>
      <c r="M2456" t="str">
        <f>IF(ISNUMBER(SEARCH(M$1,raw[[#This Row],[active years]])),1,"")</f>
        <v/>
      </c>
      <c r="N2456" t="str">
        <f>IF(ISNUMBER(SEARCH(N$1,raw[[#This Row],[active years]])),1,"")</f>
        <v/>
      </c>
      <c r="O2456" t="str">
        <f>IF(ISNUMBER(SEARCH(O$1,raw[[#This Row],[active years]])),1,"")</f>
        <v/>
      </c>
      <c r="P2456" t="str">
        <f>IF(ISNUMBER(SEARCH(P$1,raw[[#This Row],[active years]])),1,"")</f>
        <v/>
      </c>
      <c r="Q2456" t="str">
        <f>IF(ISNUMBER(SEARCH(Q$1,raw[[#This Row],[active years]])),1,"")</f>
        <v/>
      </c>
      <c r="R2456" t="str">
        <f>IF(ISNUMBER(SEARCH(R$1,raw[[#This Row],[active years]])),1,"")</f>
        <v/>
      </c>
      <c r="S2456" t="str">
        <f>IF(ISNUMBER(SEARCH(S$1,raw[[#This Row],[active years]])),1,"")</f>
        <v/>
      </c>
      <c r="T2456">
        <f>IF(ISNUMBER(SEARCH(T$1,raw[[#This Row],[active years]])),1,"")</f>
        <v>1</v>
      </c>
      <c r="U2456">
        <f>IF(ISNUMBER(SEARCH(U$1,raw[[#This Row],[active years]])),1,"")</f>
        <v>1</v>
      </c>
      <c r="V2456">
        <f>IF(ISNUMBER(SEARCH(V$1,raw[[#This Row],[active years]])),1,"")</f>
        <v>1</v>
      </c>
      <c r="W2456">
        <f>IF(ISNUMBER(SEARCH(W$1,raw[[#This Row],[active years]])),1,"")</f>
        <v>1</v>
      </c>
      <c r="X2456">
        <f>IF(ISNUMBER(SEARCH(X$1,raw[[#This Row],[active years]])),1,"")</f>
        <v>1</v>
      </c>
      <c r="Y2456">
        <f>IF(ISNUMBER(SEARCH(Y$1,raw[[#This Row],[active years]])),1,"")</f>
        <v>1</v>
      </c>
      <c r="Z2456">
        <f>IF(ISNUMBER(SEARCH(Z$1,raw[[#This Row],[active years]])),1,"")</f>
        <v>1</v>
      </c>
      <c r="AA2456">
        <f>IF(ISNUMBER(SEARCH(AA$1,raw[[#This Row],[active years]])),1,"")</f>
        <v>1</v>
      </c>
    </row>
    <row r="2457" spans="1:27" x14ac:dyDescent="0.45">
      <c r="A2457">
        <f>raw[team]</f>
        <v>3038</v>
      </c>
      <c r="B2457">
        <f>raw[rookie year]</f>
        <v>2009</v>
      </c>
      <c r="C2457" t="str">
        <f>IF(ISNUMBER(SEARCH(C$1,raw[[#This Row],[active years]])),1,"")</f>
        <v/>
      </c>
      <c r="D2457" t="str">
        <f>IF(ISNUMBER(SEARCH(D$1,raw[[#This Row],[active years]])),1,"")</f>
        <v/>
      </c>
      <c r="E2457" t="str">
        <f>IF(ISNUMBER(SEARCH(E$1,raw[[#This Row],[active years]])),1,"")</f>
        <v/>
      </c>
      <c r="F2457" t="str">
        <f>IF(ISNUMBER(SEARCH(F$1,raw[[#This Row],[active years]])),1,"")</f>
        <v/>
      </c>
      <c r="G2457" t="str">
        <f>IF(ISNUMBER(SEARCH(G$1,raw[[#This Row],[active years]])),1,"")</f>
        <v/>
      </c>
      <c r="H2457" t="str">
        <f>IF(ISNUMBER(SEARCH(H$1,raw[[#This Row],[active years]])),1,"")</f>
        <v/>
      </c>
      <c r="I2457" t="str">
        <f>IF(ISNUMBER(SEARCH(I$1,raw[[#This Row],[active years]])),1,"")</f>
        <v/>
      </c>
      <c r="J2457" t="str">
        <f>IF(ISNUMBER(SEARCH(J$1,raw[[#This Row],[active years]])),1,"")</f>
        <v/>
      </c>
      <c r="K2457" t="str">
        <f>IF(ISNUMBER(SEARCH(K$1,raw[[#This Row],[active years]])),1,"")</f>
        <v/>
      </c>
      <c r="L2457" t="str">
        <f>IF(ISNUMBER(SEARCH(L$1,raw[[#This Row],[active years]])),1,"")</f>
        <v/>
      </c>
      <c r="M2457" t="str">
        <f>IF(ISNUMBER(SEARCH(M$1,raw[[#This Row],[active years]])),1,"")</f>
        <v/>
      </c>
      <c r="N2457" t="str">
        <f>IF(ISNUMBER(SEARCH(N$1,raw[[#This Row],[active years]])),1,"")</f>
        <v/>
      </c>
      <c r="O2457" t="str">
        <f>IF(ISNUMBER(SEARCH(O$1,raw[[#This Row],[active years]])),1,"")</f>
        <v/>
      </c>
      <c r="P2457" t="str">
        <f>IF(ISNUMBER(SEARCH(P$1,raw[[#This Row],[active years]])),1,"")</f>
        <v/>
      </c>
      <c r="Q2457" t="str">
        <f>IF(ISNUMBER(SEARCH(Q$1,raw[[#This Row],[active years]])),1,"")</f>
        <v/>
      </c>
      <c r="R2457" t="str">
        <f>IF(ISNUMBER(SEARCH(R$1,raw[[#This Row],[active years]])),1,"")</f>
        <v/>
      </c>
      <c r="S2457" t="str">
        <f>IF(ISNUMBER(SEARCH(S$1,raw[[#This Row],[active years]])),1,"")</f>
        <v/>
      </c>
      <c r="T2457">
        <f>IF(ISNUMBER(SEARCH(T$1,raw[[#This Row],[active years]])),1,"")</f>
        <v>1</v>
      </c>
      <c r="U2457">
        <f>IF(ISNUMBER(SEARCH(U$1,raw[[#This Row],[active years]])),1,"")</f>
        <v>1</v>
      </c>
      <c r="V2457">
        <f>IF(ISNUMBER(SEARCH(V$1,raw[[#This Row],[active years]])),1,"")</f>
        <v>1</v>
      </c>
      <c r="W2457">
        <f>IF(ISNUMBER(SEARCH(W$1,raw[[#This Row],[active years]])),1,"")</f>
        <v>1</v>
      </c>
      <c r="X2457">
        <f>IF(ISNUMBER(SEARCH(X$1,raw[[#This Row],[active years]])),1,"")</f>
        <v>1</v>
      </c>
      <c r="Y2457">
        <f>IF(ISNUMBER(SEARCH(Y$1,raw[[#This Row],[active years]])),1,"")</f>
        <v>1</v>
      </c>
      <c r="Z2457">
        <f>IF(ISNUMBER(SEARCH(Z$1,raw[[#This Row],[active years]])),1,"")</f>
        <v>1</v>
      </c>
      <c r="AA2457">
        <f>IF(ISNUMBER(SEARCH(AA$1,raw[[#This Row],[active years]])),1,"")</f>
        <v>1</v>
      </c>
    </row>
    <row r="2458" spans="1:27" x14ac:dyDescent="0.45">
      <c r="A2458">
        <f>raw[team]</f>
        <v>3039</v>
      </c>
      <c r="B2458">
        <f>raw[rookie year]</f>
        <v>2009</v>
      </c>
      <c r="C2458" t="str">
        <f>IF(ISNUMBER(SEARCH(C$1,raw[[#This Row],[active years]])),1,"")</f>
        <v/>
      </c>
      <c r="D2458" t="str">
        <f>IF(ISNUMBER(SEARCH(D$1,raw[[#This Row],[active years]])),1,"")</f>
        <v/>
      </c>
      <c r="E2458" t="str">
        <f>IF(ISNUMBER(SEARCH(E$1,raw[[#This Row],[active years]])),1,"")</f>
        <v/>
      </c>
      <c r="F2458" t="str">
        <f>IF(ISNUMBER(SEARCH(F$1,raw[[#This Row],[active years]])),1,"")</f>
        <v/>
      </c>
      <c r="G2458" t="str">
        <f>IF(ISNUMBER(SEARCH(G$1,raw[[#This Row],[active years]])),1,"")</f>
        <v/>
      </c>
      <c r="H2458" t="str">
        <f>IF(ISNUMBER(SEARCH(H$1,raw[[#This Row],[active years]])),1,"")</f>
        <v/>
      </c>
      <c r="I2458" t="str">
        <f>IF(ISNUMBER(SEARCH(I$1,raw[[#This Row],[active years]])),1,"")</f>
        <v/>
      </c>
      <c r="J2458" t="str">
        <f>IF(ISNUMBER(SEARCH(J$1,raw[[#This Row],[active years]])),1,"")</f>
        <v/>
      </c>
      <c r="K2458" t="str">
        <f>IF(ISNUMBER(SEARCH(K$1,raw[[#This Row],[active years]])),1,"")</f>
        <v/>
      </c>
      <c r="L2458" t="str">
        <f>IF(ISNUMBER(SEARCH(L$1,raw[[#This Row],[active years]])),1,"")</f>
        <v/>
      </c>
      <c r="M2458" t="str">
        <f>IF(ISNUMBER(SEARCH(M$1,raw[[#This Row],[active years]])),1,"")</f>
        <v/>
      </c>
      <c r="N2458" t="str">
        <f>IF(ISNUMBER(SEARCH(N$1,raw[[#This Row],[active years]])),1,"")</f>
        <v/>
      </c>
      <c r="O2458" t="str">
        <f>IF(ISNUMBER(SEARCH(O$1,raw[[#This Row],[active years]])),1,"")</f>
        <v/>
      </c>
      <c r="P2458" t="str">
        <f>IF(ISNUMBER(SEARCH(P$1,raw[[#This Row],[active years]])),1,"")</f>
        <v/>
      </c>
      <c r="Q2458" t="str">
        <f>IF(ISNUMBER(SEARCH(Q$1,raw[[#This Row],[active years]])),1,"")</f>
        <v/>
      </c>
      <c r="R2458" t="str">
        <f>IF(ISNUMBER(SEARCH(R$1,raw[[#This Row],[active years]])),1,"")</f>
        <v/>
      </c>
      <c r="S2458" t="str">
        <f>IF(ISNUMBER(SEARCH(S$1,raw[[#This Row],[active years]])),1,"")</f>
        <v/>
      </c>
      <c r="T2458">
        <f>IF(ISNUMBER(SEARCH(T$1,raw[[#This Row],[active years]])),1,"")</f>
        <v>1</v>
      </c>
      <c r="U2458">
        <f>IF(ISNUMBER(SEARCH(U$1,raw[[#This Row],[active years]])),1,"")</f>
        <v>1</v>
      </c>
      <c r="V2458">
        <f>IF(ISNUMBER(SEARCH(V$1,raw[[#This Row],[active years]])),1,"")</f>
        <v>1</v>
      </c>
      <c r="W2458">
        <f>IF(ISNUMBER(SEARCH(W$1,raw[[#This Row],[active years]])),1,"")</f>
        <v>1</v>
      </c>
      <c r="X2458">
        <f>IF(ISNUMBER(SEARCH(X$1,raw[[#This Row],[active years]])),1,"")</f>
        <v>1</v>
      </c>
      <c r="Y2458">
        <f>IF(ISNUMBER(SEARCH(Y$1,raw[[#This Row],[active years]])),1,"")</f>
        <v>1</v>
      </c>
      <c r="Z2458">
        <f>IF(ISNUMBER(SEARCH(Z$1,raw[[#This Row],[active years]])),1,"")</f>
        <v>1</v>
      </c>
      <c r="AA2458">
        <f>IF(ISNUMBER(SEARCH(AA$1,raw[[#This Row],[active years]])),1,"")</f>
        <v>1</v>
      </c>
    </row>
    <row r="2459" spans="1:27" x14ac:dyDescent="0.45">
      <c r="A2459">
        <f>raw[team]</f>
        <v>3040</v>
      </c>
      <c r="B2459">
        <f>raw[rookie year]</f>
        <v>2009</v>
      </c>
      <c r="C2459" t="str">
        <f>IF(ISNUMBER(SEARCH(C$1,raw[[#This Row],[active years]])),1,"")</f>
        <v/>
      </c>
      <c r="D2459" t="str">
        <f>IF(ISNUMBER(SEARCH(D$1,raw[[#This Row],[active years]])),1,"")</f>
        <v/>
      </c>
      <c r="E2459" t="str">
        <f>IF(ISNUMBER(SEARCH(E$1,raw[[#This Row],[active years]])),1,"")</f>
        <v/>
      </c>
      <c r="F2459" t="str">
        <f>IF(ISNUMBER(SEARCH(F$1,raw[[#This Row],[active years]])),1,"")</f>
        <v/>
      </c>
      <c r="G2459" t="str">
        <f>IF(ISNUMBER(SEARCH(G$1,raw[[#This Row],[active years]])),1,"")</f>
        <v/>
      </c>
      <c r="H2459" t="str">
        <f>IF(ISNUMBER(SEARCH(H$1,raw[[#This Row],[active years]])),1,"")</f>
        <v/>
      </c>
      <c r="I2459" t="str">
        <f>IF(ISNUMBER(SEARCH(I$1,raw[[#This Row],[active years]])),1,"")</f>
        <v/>
      </c>
      <c r="J2459" t="str">
        <f>IF(ISNUMBER(SEARCH(J$1,raw[[#This Row],[active years]])),1,"")</f>
        <v/>
      </c>
      <c r="K2459" t="str">
        <f>IF(ISNUMBER(SEARCH(K$1,raw[[#This Row],[active years]])),1,"")</f>
        <v/>
      </c>
      <c r="L2459" t="str">
        <f>IF(ISNUMBER(SEARCH(L$1,raw[[#This Row],[active years]])),1,"")</f>
        <v/>
      </c>
      <c r="M2459" t="str">
        <f>IF(ISNUMBER(SEARCH(M$1,raw[[#This Row],[active years]])),1,"")</f>
        <v/>
      </c>
      <c r="N2459" t="str">
        <f>IF(ISNUMBER(SEARCH(N$1,raw[[#This Row],[active years]])),1,"")</f>
        <v/>
      </c>
      <c r="O2459" t="str">
        <f>IF(ISNUMBER(SEARCH(O$1,raw[[#This Row],[active years]])),1,"")</f>
        <v/>
      </c>
      <c r="P2459" t="str">
        <f>IF(ISNUMBER(SEARCH(P$1,raw[[#This Row],[active years]])),1,"")</f>
        <v/>
      </c>
      <c r="Q2459" t="str">
        <f>IF(ISNUMBER(SEARCH(Q$1,raw[[#This Row],[active years]])),1,"")</f>
        <v/>
      </c>
      <c r="R2459" t="str">
        <f>IF(ISNUMBER(SEARCH(R$1,raw[[#This Row],[active years]])),1,"")</f>
        <v/>
      </c>
      <c r="S2459" t="str">
        <f>IF(ISNUMBER(SEARCH(S$1,raw[[#This Row],[active years]])),1,"")</f>
        <v/>
      </c>
      <c r="T2459">
        <f>IF(ISNUMBER(SEARCH(T$1,raw[[#This Row],[active years]])),1,"")</f>
        <v>1</v>
      </c>
      <c r="U2459">
        <f>IF(ISNUMBER(SEARCH(U$1,raw[[#This Row],[active years]])),1,"")</f>
        <v>1</v>
      </c>
      <c r="V2459">
        <f>IF(ISNUMBER(SEARCH(V$1,raw[[#This Row],[active years]])),1,"")</f>
        <v>1</v>
      </c>
      <c r="W2459" t="str">
        <f>IF(ISNUMBER(SEARCH(W$1,raw[[#This Row],[active years]])),1,"")</f>
        <v/>
      </c>
      <c r="X2459" t="str">
        <f>IF(ISNUMBER(SEARCH(X$1,raw[[#This Row],[active years]])),1,"")</f>
        <v/>
      </c>
      <c r="Y2459" t="str">
        <f>IF(ISNUMBER(SEARCH(Y$1,raw[[#This Row],[active years]])),1,"")</f>
        <v/>
      </c>
      <c r="Z2459" t="str">
        <f>IF(ISNUMBER(SEARCH(Z$1,raw[[#This Row],[active years]])),1,"")</f>
        <v/>
      </c>
      <c r="AA2459" t="str">
        <f>IF(ISNUMBER(SEARCH(AA$1,raw[[#This Row],[active years]])),1,"")</f>
        <v/>
      </c>
    </row>
    <row r="2460" spans="1:27" x14ac:dyDescent="0.45">
      <c r="A2460">
        <f>raw[team]</f>
        <v>3041</v>
      </c>
      <c r="B2460">
        <f>raw[rookie year]</f>
        <v>2009</v>
      </c>
      <c r="C2460" t="str">
        <f>IF(ISNUMBER(SEARCH(C$1,raw[[#This Row],[active years]])),1,"")</f>
        <v/>
      </c>
      <c r="D2460" t="str">
        <f>IF(ISNUMBER(SEARCH(D$1,raw[[#This Row],[active years]])),1,"")</f>
        <v/>
      </c>
      <c r="E2460" t="str">
        <f>IF(ISNUMBER(SEARCH(E$1,raw[[#This Row],[active years]])),1,"")</f>
        <v/>
      </c>
      <c r="F2460" t="str">
        <f>IF(ISNUMBER(SEARCH(F$1,raw[[#This Row],[active years]])),1,"")</f>
        <v/>
      </c>
      <c r="G2460" t="str">
        <f>IF(ISNUMBER(SEARCH(G$1,raw[[#This Row],[active years]])),1,"")</f>
        <v/>
      </c>
      <c r="H2460" t="str">
        <f>IF(ISNUMBER(SEARCH(H$1,raw[[#This Row],[active years]])),1,"")</f>
        <v/>
      </c>
      <c r="I2460" t="str">
        <f>IF(ISNUMBER(SEARCH(I$1,raw[[#This Row],[active years]])),1,"")</f>
        <v/>
      </c>
      <c r="J2460" t="str">
        <f>IF(ISNUMBER(SEARCH(J$1,raw[[#This Row],[active years]])),1,"")</f>
        <v/>
      </c>
      <c r="K2460" t="str">
        <f>IF(ISNUMBER(SEARCH(K$1,raw[[#This Row],[active years]])),1,"")</f>
        <v/>
      </c>
      <c r="L2460" t="str">
        <f>IF(ISNUMBER(SEARCH(L$1,raw[[#This Row],[active years]])),1,"")</f>
        <v/>
      </c>
      <c r="M2460" t="str">
        <f>IF(ISNUMBER(SEARCH(M$1,raw[[#This Row],[active years]])),1,"")</f>
        <v/>
      </c>
      <c r="N2460" t="str">
        <f>IF(ISNUMBER(SEARCH(N$1,raw[[#This Row],[active years]])),1,"")</f>
        <v/>
      </c>
      <c r="O2460" t="str">
        <f>IF(ISNUMBER(SEARCH(O$1,raw[[#This Row],[active years]])),1,"")</f>
        <v/>
      </c>
      <c r="P2460" t="str">
        <f>IF(ISNUMBER(SEARCH(P$1,raw[[#This Row],[active years]])),1,"")</f>
        <v/>
      </c>
      <c r="Q2460" t="str">
        <f>IF(ISNUMBER(SEARCH(Q$1,raw[[#This Row],[active years]])),1,"")</f>
        <v/>
      </c>
      <c r="R2460" t="str">
        <f>IF(ISNUMBER(SEARCH(R$1,raw[[#This Row],[active years]])),1,"")</f>
        <v/>
      </c>
      <c r="S2460" t="str">
        <f>IF(ISNUMBER(SEARCH(S$1,raw[[#This Row],[active years]])),1,"")</f>
        <v/>
      </c>
      <c r="T2460">
        <f>IF(ISNUMBER(SEARCH(T$1,raw[[#This Row],[active years]])),1,"")</f>
        <v>1</v>
      </c>
      <c r="U2460">
        <f>IF(ISNUMBER(SEARCH(U$1,raw[[#This Row],[active years]])),1,"")</f>
        <v>1</v>
      </c>
      <c r="V2460" t="str">
        <f>IF(ISNUMBER(SEARCH(V$1,raw[[#This Row],[active years]])),1,"")</f>
        <v/>
      </c>
      <c r="W2460" t="str">
        <f>IF(ISNUMBER(SEARCH(W$1,raw[[#This Row],[active years]])),1,"")</f>
        <v/>
      </c>
      <c r="X2460">
        <f>IF(ISNUMBER(SEARCH(X$1,raw[[#This Row],[active years]])),1,"")</f>
        <v>1</v>
      </c>
      <c r="Y2460">
        <f>IF(ISNUMBER(SEARCH(Y$1,raw[[#This Row],[active years]])),1,"")</f>
        <v>1</v>
      </c>
      <c r="Z2460" t="str">
        <f>IF(ISNUMBER(SEARCH(Z$1,raw[[#This Row],[active years]])),1,"")</f>
        <v/>
      </c>
      <c r="AA2460" t="str">
        <f>IF(ISNUMBER(SEARCH(AA$1,raw[[#This Row],[active years]])),1,"")</f>
        <v/>
      </c>
    </row>
    <row r="2461" spans="1:27" x14ac:dyDescent="0.45">
      <c r="A2461">
        <f>raw[team]</f>
        <v>3042</v>
      </c>
      <c r="B2461">
        <f>raw[rookie year]</f>
        <v>2009</v>
      </c>
      <c r="C2461" t="str">
        <f>IF(ISNUMBER(SEARCH(C$1,raw[[#This Row],[active years]])),1,"")</f>
        <v/>
      </c>
      <c r="D2461" t="str">
        <f>IF(ISNUMBER(SEARCH(D$1,raw[[#This Row],[active years]])),1,"")</f>
        <v/>
      </c>
      <c r="E2461" t="str">
        <f>IF(ISNUMBER(SEARCH(E$1,raw[[#This Row],[active years]])),1,"")</f>
        <v/>
      </c>
      <c r="F2461" t="str">
        <f>IF(ISNUMBER(SEARCH(F$1,raw[[#This Row],[active years]])),1,"")</f>
        <v/>
      </c>
      <c r="G2461" t="str">
        <f>IF(ISNUMBER(SEARCH(G$1,raw[[#This Row],[active years]])),1,"")</f>
        <v/>
      </c>
      <c r="H2461" t="str">
        <f>IF(ISNUMBER(SEARCH(H$1,raw[[#This Row],[active years]])),1,"")</f>
        <v/>
      </c>
      <c r="I2461" t="str">
        <f>IF(ISNUMBER(SEARCH(I$1,raw[[#This Row],[active years]])),1,"")</f>
        <v/>
      </c>
      <c r="J2461" t="str">
        <f>IF(ISNUMBER(SEARCH(J$1,raw[[#This Row],[active years]])),1,"")</f>
        <v/>
      </c>
      <c r="K2461" t="str">
        <f>IF(ISNUMBER(SEARCH(K$1,raw[[#This Row],[active years]])),1,"")</f>
        <v/>
      </c>
      <c r="L2461" t="str">
        <f>IF(ISNUMBER(SEARCH(L$1,raw[[#This Row],[active years]])),1,"")</f>
        <v/>
      </c>
      <c r="M2461" t="str">
        <f>IF(ISNUMBER(SEARCH(M$1,raw[[#This Row],[active years]])),1,"")</f>
        <v/>
      </c>
      <c r="N2461" t="str">
        <f>IF(ISNUMBER(SEARCH(N$1,raw[[#This Row],[active years]])),1,"")</f>
        <v/>
      </c>
      <c r="O2461" t="str">
        <f>IF(ISNUMBER(SEARCH(O$1,raw[[#This Row],[active years]])),1,"")</f>
        <v/>
      </c>
      <c r="P2461" t="str">
        <f>IF(ISNUMBER(SEARCH(P$1,raw[[#This Row],[active years]])),1,"")</f>
        <v/>
      </c>
      <c r="Q2461" t="str">
        <f>IF(ISNUMBER(SEARCH(Q$1,raw[[#This Row],[active years]])),1,"")</f>
        <v/>
      </c>
      <c r="R2461" t="str">
        <f>IF(ISNUMBER(SEARCH(R$1,raw[[#This Row],[active years]])),1,"")</f>
        <v/>
      </c>
      <c r="S2461" t="str">
        <f>IF(ISNUMBER(SEARCH(S$1,raw[[#This Row],[active years]])),1,"")</f>
        <v/>
      </c>
      <c r="T2461">
        <f>IF(ISNUMBER(SEARCH(T$1,raw[[#This Row],[active years]])),1,"")</f>
        <v>1</v>
      </c>
      <c r="U2461">
        <f>IF(ISNUMBER(SEARCH(U$1,raw[[#This Row],[active years]])),1,"")</f>
        <v>1</v>
      </c>
      <c r="V2461">
        <f>IF(ISNUMBER(SEARCH(V$1,raw[[#This Row],[active years]])),1,"")</f>
        <v>1</v>
      </c>
      <c r="W2461">
        <f>IF(ISNUMBER(SEARCH(W$1,raw[[#This Row],[active years]])),1,"")</f>
        <v>1</v>
      </c>
      <c r="X2461">
        <f>IF(ISNUMBER(SEARCH(X$1,raw[[#This Row],[active years]])),1,"")</f>
        <v>1</v>
      </c>
      <c r="Y2461">
        <f>IF(ISNUMBER(SEARCH(Y$1,raw[[#This Row],[active years]])),1,"")</f>
        <v>1</v>
      </c>
      <c r="Z2461">
        <f>IF(ISNUMBER(SEARCH(Z$1,raw[[#This Row],[active years]])),1,"")</f>
        <v>1</v>
      </c>
      <c r="AA2461">
        <f>IF(ISNUMBER(SEARCH(AA$1,raw[[#This Row],[active years]])),1,"")</f>
        <v>1</v>
      </c>
    </row>
    <row r="2462" spans="1:27" x14ac:dyDescent="0.45">
      <c r="A2462">
        <f>raw[team]</f>
        <v>3043</v>
      </c>
      <c r="B2462">
        <f>raw[rookie year]</f>
        <v>2009</v>
      </c>
      <c r="C2462" t="str">
        <f>IF(ISNUMBER(SEARCH(C$1,raw[[#This Row],[active years]])),1,"")</f>
        <v/>
      </c>
      <c r="D2462" t="str">
        <f>IF(ISNUMBER(SEARCH(D$1,raw[[#This Row],[active years]])),1,"")</f>
        <v/>
      </c>
      <c r="E2462" t="str">
        <f>IF(ISNUMBER(SEARCH(E$1,raw[[#This Row],[active years]])),1,"")</f>
        <v/>
      </c>
      <c r="F2462" t="str">
        <f>IF(ISNUMBER(SEARCH(F$1,raw[[#This Row],[active years]])),1,"")</f>
        <v/>
      </c>
      <c r="G2462" t="str">
        <f>IF(ISNUMBER(SEARCH(G$1,raw[[#This Row],[active years]])),1,"")</f>
        <v/>
      </c>
      <c r="H2462" t="str">
        <f>IF(ISNUMBER(SEARCH(H$1,raw[[#This Row],[active years]])),1,"")</f>
        <v/>
      </c>
      <c r="I2462" t="str">
        <f>IF(ISNUMBER(SEARCH(I$1,raw[[#This Row],[active years]])),1,"")</f>
        <v/>
      </c>
      <c r="J2462" t="str">
        <f>IF(ISNUMBER(SEARCH(J$1,raw[[#This Row],[active years]])),1,"")</f>
        <v/>
      </c>
      <c r="K2462" t="str">
        <f>IF(ISNUMBER(SEARCH(K$1,raw[[#This Row],[active years]])),1,"")</f>
        <v/>
      </c>
      <c r="L2462" t="str">
        <f>IF(ISNUMBER(SEARCH(L$1,raw[[#This Row],[active years]])),1,"")</f>
        <v/>
      </c>
      <c r="M2462" t="str">
        <f>IF(ISNUMBER(SEARCH(M$1,raw[[#This Row],[active years]])),1,"")</f>
        <v/>
      </c>
      <c r="N2462" t="str">
        <f>IF(ISNUMBER(SEARCH(N$1,raw[[#This Row],[active years]])),1,"")</f>
        <v/>
      </c>
      <c r="O2462" t="str">
        <f>IF(ISNUMBER(SEARCH(O$1,raw[[#This Row],[active years]])),1,"")</f>
        <v/>
      </c>
      <c r="P2462" t="str">
        <f>IF(ISNUMBER(SEARCH(P$1,raw[[#This Row],[active years]])),1,"")</f>
        <v/>
      </c>
      <c r="Q2462" t="str">
        <f>IF(ISNUMBER(SEARCH(Q$1,raw[[#This Row],[active years]])),1,"")</f>
        <v/>
      </c>
      <c r="R2462" t="str">
        <f>IF(ISNUMBER(SEARCH(R$1,raw[[#This Row],[active years]])),1,"")</f>
        <v/>
      </c>
      <c r="S2462" t="str">
        <f>IF(ISNUMBER(SEARCH(S$1,raw[[#This Row],[active years]])),1,"")</f>
        <v/>
      </c>
      <c r="T2462">
        <f>IF(ISNUMBER(SEARCH(T$1,raw[[#This Row],[active years]])),1,"")</f>
        <v>1</v>
      </c>
      <c r="U2462">
        <f>IF(ISNUMBER(SEARCH(U$1,raw[[#This Row],[active years]])),1,"")</f>
        <v>1</v>
      </c>
      <c r="V2462">
        <f>IF(ISNUMBER(SEARCH(V$1,raw[[#This Row],[active years]])),1,"")</f>
        <v>1</v>
      </c>
      <c r="W2462">
        <f>IF(ISNUMBER(SEARCH(W$1,raw[[#This Row],[active years]])),1,"")</f>
        <v>1</v>
      </c>
      <c r="X2462">
        <f>IF(ISNUMBER(SEARCH(X$1,raw[[#This Row],[active years]])),1,"")</f>
        <v>1</v>
      </c>
      <c r="Y2462">
        <f>IF(ISNUMBER(SEARCH(Y$1,raw[[#This Row],[active years]])),1,"")</f>
        <v>1</v>
      </c>
      <c r="Z2462">
        <f>IF(ISNUMBER(SEARCH(Z$1,raw[[#This Row],[active years]])),1,"")</f>
        <v>1</v>
      </c>
      <c r="AA2462">
        <f>IF(ISNUMBER(SEARCH(AA$1,raw[[#This Row],[active years]])),1,"")</f>
        <v>1</v>
      </c>
    </row>
    <row r="2463" spans="1:27" x14ac:dyDescent="0.45">
      <c r="A2463">
        <f>raw[team]</f>
        <v>3044</v>
      </c>
      <c r="B2463">
        <f>raw[rookie year]</f>
        <v>2009</v>
      </c>
      <c r="C2463" t="str">
        <f>IF(ISNUMBER(SEARCH(C$1,raw[[#This Row],[active years]])),1,"")</f>
        <v/>
      </c>
      <c r="D2463" t="str">
        <f>IF(ISNUMBER(SEARCH(D$1,raw[[#This Row],[active years]])),1,"")</f>
        <v/>
      </c>
      <c r="E2463" t="str">
        <f>IF(ISNUMBER(SEARCH(E$1,raw[[#This Row],[active years]])),1,"")</f>
        <v/>
      </c>
      <c r="F2463" t="str">
        <f>IF(ISNUMBER(SEARCH(F$1,raw[[#This Row],[active years]])),1,"")</f>
        <v/>
      </c>
      <c r="G2463" t="str">
        <f>IF(ISNUMBER(SEARCH(G$1,raw[[#This Row],[active years]])),1,"")</f>
        <v/>
      </c>
      <c r="H2463" t="str">
        <f>IF(ISNUMBER(SEARCH(H$1,raw[[#This Row],[active years]])),1,"")</f>
        <v/>
      </c>
      <c r="I2463" t="str">
        <f>IF(ISNUMBER(SEARCH(I$1,raw[[#This Row],[active years]])),1,"")</f>
        <v/>
      </c>
      <c r="J2463" t="str">
        <f>IF(ISNUMBER(SEARCH(J$1,raw[[#This Row],[active years]])),1,"")</f>
        <v/>
      </c>
      <c r="K2463" t="str">
        <f>IF(ISNUMBER(SEARCH(K$1,raw[[#This Row],[active years]])),1,"")</f>
        <v/>
      </c>
      <c r="L2463" t="str">
        <f>IF(ISNUMBER(SEARCH(L$1,raw[[#This Row],[active years]])),1,"")</f>
        <v/>
      </c>
      <c r="M2463" t="str">
        <f>IF(ISNUMBER(SEARCH(M$1,raw[[#This Row],[active years]])),1,"")</f>
        <v/>
      </c>
      <c r="N2463" t="str">
        <f>IF(ISNUMBER(SEARCH(N$1,raw[[#This Row],[active years]])),1,"")</f>
        <v/>
      </c>
      <c r="O2463" t="str">
        <f>IF(ISNUMBER(SEARCH(O$1,raw[[#This Row],[active years]])),1,"")</f>
        <v/>
      </c>
      <c r="P2463" t="str">
        <f>IF(ISNUMBER(SEARCH(P$1,raw[[#This Row],[active years]])),1,"")</f>
        <v/>
      </c>
      <c r="Q2463" t="str">
        <f>IF(ISNUMBER(SEARCH(Q$1,raw[[#This Row],[active years]])),1,"")</f>
        <v/>
      </c>
      <c r="R2463" t="str">
        <f>IF(ISNUMBER(SEARCH(R$1,raw[[#This Row],[active years]])),1,"")</f>
        <v/>
      </c>
      <c r="S2463" t="str">
        <f>IF(ISNUMBER(SEARCH(S$1,raw[[#This Row],[active years]])),1,"")</f>
        <v/>
      </c>
      <c r="T2463">
        <f>IF(ISNUMBER(SEARCH(T$1,raw[[#This Row],[active years]])),1,"")</f>
        <v>1</v>
      </c>
      <c r="U2463">
        <f>IF(ISNUMBER(SEARCH(U$1,raw[[#This Row],[active years]])),1,"")</f>
        <v>1</v>
      </c>
      <c r="V2463">
        <f>IF(ISNUMBER(SEARCH(V$1,raw[[#This Row],[active years]])),1,"")</f>
        <v>1</v>
      </c>
      <c r="W2463">
        <f>IF(ISNUMBER(SEARCH(W$1,raw[[#This Row],[active years]])),1,"")</f>
        <v>1</v>
      </c>
      <c r="X2463">
        <f>IF(ISNUMBER(SEARCH(X$1,raw[[#This Row],[active years]])),1,"")</f>
        <v>1</v>
      </c>
      <c r="Y2463">
        <f>IF(ISNUMBER(SEARCH(Y$1,raw[[#This Row],[active years]])),1,"")</f>
        <v>1</v>
      </c>
      <c r="Z2463">
        <f>IF(ISNUMBER(SEARCH(Z$1,raw[[#This Row],[active years]])),1,"")</f>
        <v>1</v>
      </c>
      <c r="AA2463">
        <f>IF(ISNUMBER(SEARCH(AA$1,raw[[#This Row],[active years]])),1,"")</f>
        <v>1</v>
      </c>
    </row>
    <row r="2464" spans="1:27" x14ac:dyDescent="0.45">
      <c r="A2464">
        <f>raw[team]</f>
        <v>3045</v>
      </c>
      <c r="B2464">
        <f>raw[rookie year]</f>
        <v>2009</v>
      </c>
      <c r="C2464" t="str">
        <f>IF(ISNUMBER(SEARCH(C$1,raw[[#This Row],[active years]])),1,"")</f>
        <v/>
      </c>
      <c r="D2464" t="str">
        <f>IF(ISNUMBER(SEARCH(D$1,raw[[#This Row],[active years]])),1,"")</f>
        <v/>
      </c>
      <c r="E2464" t="str">
        <f>IF(ISNUMBER(SEARCH(E$1,raw[[#This Row],[active years]])),1,"")</f>
        <v/>
      </c>
      <c r="F2464" t="str">
        <f>IF(ISNUMBER(SEARCH(F$1,raw[[#This Row],[active years]])),1,"")</f>
        <v/>
      </c>
      <c r="G2464" t="str">
        <f>IF(ISNUMBER(SEARCH(G$1,raw[[#This Row],[active years]])),1,"")</f>
        <v/>
      </c>
      <c r="H2464" t="str">
        <f>IF(ISNUMBER(SEARCH(H$1,raw[[#This Row],[active years]])),1,"")</f>
        <v/>
      </c>
      <c r="I2464" t="str">
        <f>IF(ISNUMBER(SEARCH(I$1,raw[[#This Row],[active years]])),1,"")</f>
        <v/>
      </c>
      <c r="J2464" t="str">
        <f>IF(ISNUMBER(SEARCH(J$1,raw[[#This Row],[active years]])),1,"")</f>
        <v/>
      </c>
      <c r="K2464" t="str">
        <f>IF(ISNUMBER(SEARCH(K$1,raw[[#This Row],[active years]])),1,"")</f>
        <v/>
      </c>
      <c r="L2464" t="str">
        <f>IF(ISNUMBER(SEARCH(L$1,raw[[#This Row],[active years]])),1,"")</f>
        <v/>
      </c>
      <c r="M2464" t="str">
        <f>IF(ISNUMBER(SEARCH(M$1,raw[[#This Row],[active years]])),1,"")</f>
        <v/>
      </c>
      <c r="N2464" t="str">
        <f>IF(ISNUMBER(SEARCH(N$1,raw[[#This Row],[active years]])),1,"")</f>
        <v/>
      </c>
      <c r="O2464" t="str">
        <f>IF(ISNUMBER(SEARCH(O$1,raw[[#This Row],[active years]])),1,"")</f>
        <v/>
      </c>
      <c r="P2464" t="str">
        <f>IF(ISNUMBER(SEARCH(P$1,raw[[#This Row],[active years]])),1,"")</f>
        <v/>
      </c>
      <c r="Q2464" t="str">
        <f>IF(ISNUMBER(SEARCH(Q$1,raw[[#This Row],[active years]])),1,"")</f>
        <v/>
      </c>
      <c r="R2464" t="str">
        <f>IF(ISNUMBER(SEARCH(R$1,raw[[#This Row],[active years]])),1,"")</f>
        <v/>
      </c>
      <c r="S2464" t="str">
        <f>IF(ISNUMBER(SEARCH(S$1,raw[[#This Row],[active years]])),1,"")</f>
        <v/>
      </c>
      <c r="T2464">
        <f>IF(ISNUMBER(SEARCH(T$1,raw[[#This Row],[active years]])),1,"")</f>
        <v>1</v>
      </c>
      <c r="U2464">
        <f>IF(ISNUMBER(SEARCH(U$1,raw[[#This Row],[active years]])),1,"")</f>
        <v>1</v>
      </c>
      <c r="V2464">
        <f>IF(ISNUMBER(SEARCH(V$1,raw[[#This Row],[active years]])),1,"")</f>
        <v>1</v>
      </c>
      <c r="W2464">
        <f>IF(ISNUMBER(SEARCH(W$1,raw[[#This Row],[active years]])),1,"")</f>
        <v>1</v>
      </c>
      <c r="X2464">
        <f>IF(ISNUMBER(SEARCH(X$1,raw[[#This Row],[active years]])),1,"")</f>
        <v>1</v>
      </c>
      <c r="Y2464">
        <f>IF(ISNUMBER(SEARCH(Y$1,raw[[#This Row],[active years]])),1,"")</f>
        <v>1</v>
      </c>
      <c r="Z2464">
        <f>IF(ISNUMBER(SEARCH(Z$1,raw[[#This Row],[active years]])),1,"")</f>
        <v>1</v>
      </c>
      <c r="AA2464">
        <f>IF(ISNUMBER(SEARCH(AA$1,raw[[#This Row],[active years]])),1,"")</f>
        <v>1</v>
      </c>
    </row>
    <row r="2465" spans="1:27" x14ac:dyDescent="0.45">
      <c r="A2465">
        <f>raw[team]</f>
        <v>3046</v>
      </c>
      <c r="B2465">
        <f>raw[rookie year]</f>
        <v>2009</v>
      </c>
      <c r="C2465" t="str">
        <f>IF(ISNUMBER(SEARCH(C$1,raw[[#This Row],[active years]])),1,"")</f>
        <v/>
      </c>
      <c r="D2465" t="str">
        <f>IF(ISNUMBER(SEARCH(D$1,raw[[#This Row],[active years]])),1,"")</f>
        <v/>
      </c>
      <c r="E2465" t="str">
        <f>IF(ISNUMBER(SEARCH(E$1,raw[[#This Row],[active years]])),1,"")</f>
        <v/>
      </c>
      <c r="F2465" t="str">
        <f>IF(ISNUMBER(SEARCH(F$1,raw[[#This Row],[active years]])),1,"")</f>
        <v/>
      </c>
      <c r="G2465" t="str">
        <f>IF(ISNUMBER(SEARCH(G$1,raw[[#This Row],[active years]])),1,"")</f>
        <v/>
      </c>
      <c r="H2465" t="str">
        <f>IF(ISNUMBER(SEARCH(H$1,raw[[#This Row],[active years]])),1,"")</f>
        <v/>
      </c>
      <c r="I2465" t="str">
        <f>IF(ISNUMBER(SEARCH(I$1,raw[[#This Row],[active years]])),1,"")</f>
        <v/>
      </c>
      <c r="J2465" t="str">
        <f>IF(ISNUMBER(SEARCH(J$1,raw[[#This Row],[active years]])),1,"")</f>
        <v/>
      </c>
      <c r="K2465" t="str">
        <f>IF(ISNUMBER(SEARCH(K$1,raw[[#This Row],[active years]])),1,"")</f>
        <v/>
      </c>
      <c r="L2465" t="str">
        <f>IF(ISNUMBER(SEARCH(L$1,raw[[#This Row],[active years]])),1,"")</f>
        <v/>
      </c>
      <c r="M2465" t="str">
        <f>IF(ISNUMBER(SEARCH(M$1,raw[[#This Row],[active years]])),1,"")</f>
        <v/>
      </c>
      <c r="N2465" t="str">
        <f>IF(ISNUMBER(SEARCH(N$1,raw[[#This Row],[active years]])),1,"")</f>
        <v/>
      </c>
      <c r="O2465" t="str">
        <f>IF(ISNUMBER(SEARCH(O$1,raw[[#This Row],[active years]])),1,"")</f>
        <v/>
      </c>
      <c r="P2465" t="str">
        <f>IF(ISNUMBER(SEARCH(P$1,raw[[#This Row],[active years]])),1,"")</f>
        <v/>
      </c>
      <c r="Q2465" t="str">
        <f>IF(ISNUMBER(SEARCH(Q$1,raw[[#This Row],[active years]])),1,"")</f>
        <v/>
      </c>
      <c r="R2465" t="str">
        <f>IF(ISNUMBER(SEARCH(R$1,raw[[#This Row],[active years]])),1,"")</f>
        <v/>
      </c>
      <c r="S2465" t="str">
        <f>IF(ISNUMBER(SEARCH(S$1,raw[[#This Row],[active years]])),1,"")</f>
        <v/>
      </c>
      <c r="T2465">
        <f>IF(ISNUMBER(SEARCH(T$1,raw[[#This Row],[active years]])),1,"")</f>
        <v>1</v>
      </c>
      <c r="U2465" t="str">
        <f>IF(ISNUMBER(SEARCH(U$1,raw[[#This Row],[active years]])),1,"")</f>
        <v/>
      </c>
      <c r="V2465" t="str">
        <f>IF(ISNUMBER(SEARCH(V$1,raw[[#This Row],[active years]])),1,"")</f>
        <v/>
      </c>
      <c r="W2465" t="str">
        <f>IF(ISNUMBER(SEARCH(W$1,raw[[#This Row],[active years]])),1,"")</f>
        <v/>
      </c>
      <c r="X2465" t="str">
        <f>IF(ISNUMBER(SEARCH(X$1,raw[[#This Row],[active years]])),1,"")</f>
        <v/>
      </c>
      <c r="Y2465" t="str">
        <f>IF(ISNUMBER(SEARCH(Y$1,raw[[#This Row],[active years]])),1,"")</f>
        <v/>
      </c>
      <c r="Z2465" t="str">
        <f>IF(ISNUMBER(SEARCH(Z$1,raw[[#This Row],[active years]])),1,"")</f>
        <v/>
      </c>
      <c r="AA2465" t="str">
        <f>IF(ISNUMBER(SEARCH(AA$1,raw[[#This Row],[active years]])),1,"")</f>
        <v/>
      </c>
    </row>
    <row r="2466" spans="1:27" x14ac:dyDescent="0.45">
      <c r="A2466">
        <f>raw[team]</f>
        <v>3048</v>
      </c>
      <c r="B2466">
        <f>raw[rookie year]</f>
        <v>2009</v>
      </c>
      <c r="C2466" t="str">
        <f>IF(ISNUMBER(SEARCH(C$1,raw[[#This Row],[active years]])),1,"")</f>
        <v/>
      </c>
      <c r="D2466" t="str">
        <f>IF(ISNUMBER(SEARCH(D$1,raw[[#This Row],[active years]])),1,"")</f>
        <v/>
      </c>
      <c r="E2466" t="str">
        <f>IF(ISNUMBER(SEARCH(E$1,raw[[#This Row],[active years]])),1,"")</f>
        <v/>
      </c>
      <c r="F2466" t="str">
        <f>IF(ISNUMBER(SEARCH(F$1,raw[[#This Row],[active years]])),1,"")</f>
        <v/>
      </c>
      <c r="G2466" t="str">
        <f>IF(ISNUMBER(SEARCH(G$1,raw[[#This Row],[active years]])),1,"")</f>
        <v/>
      </c>
      <c r="H2466" t="str">
        <f>IF(ISNUMBER(SEARCH(H$1,raw[[#This Row],[active years]])),1,"")</f>
        <v/>
      </c>
      <c r="I2466" t="str">
        <f>IF(ISNUMBER(SEARCH(I$1,raw[[#This Row],[active years]])),1,"")</f>
        <v/>
      </c>
      <c r="J2466" t="str">
        <f>IF(ISNUMBER(SEARCH(J$1,raw[[#This Row],[active years]])),1,"")</f>
        <v/>
      </c>
      <c r="K2466" t="str">
        <f>IF(ISNUMBER(SEARCH(K$1,raw[[#This Row],[active years]])),1,"")</f>
        <v/>
      </c>
      <c r="L2466" t="str">
        <f>IF(ISNUMBER(SEARCH(L$1,raw[[#This Row],[active years]])),1,"")</f>
        <v/>
      </c>
      <c r="M2466" t="str">
        <f>IF(ISNUMBER(SEARCH(M$1,raw[[#This Row],[active years]])),1,"")</f>
        <v/>
      </c>
      <c r="N2466" t="str">
        <f>IF(ISNUMBER(SEARCH(N$1,raw[[#This Row],[active years]])),1,"")</f>
        <v/>
      </c>
      <c r="O2466" t="str">
        <f>IF(ISNUMBER(SEARCH(O$1,raw[[#This Row],[active years]])),1,"")</f>
        <v/>
      </c>
      <c r="P2466" t="str">
        <f>IF(ISNUMBER(SEARCH(P$1,raw[[#This Row],[active years]])),1,"")</f>
        <v/>
      </c>
      <c r="Q2466" t="str">
        <f>IF(ISNUMBER(SEARCH(Q$1,raw[[#This Row],[active years]])),1,"")</f>
        <v/>
      </c>
      <c r="R2466" t="str">
        <f>IF(ISNUMBER(SEARCH(R$1,raw[[#This Row],[active years]])),1,"")</f>
        <v/>
      </c>
      <c r="S2466" t="str">
        <f>IF(ISNUMBER(SEARCH(S$1,raw[[#This Row],[active years]])),1,"")</f>
        <v/>
      </c>
      <c r="T2466">
        <f>IF(ISNUMBER(SEARCH(T$1,raw[[#This Row],[active years]])),1,"")</f>
        <v>1</v>
      </c>
      <c r="U2466">
        <f>IF(ISNUMBER(SEARCH(U$1,raw[[#This Row],[active years]])),1,"")</f>
        <v>1</v>
      </c>
      <c r="V2466">
        <f>IF(ISNUMBER(SEARCH(V$1,raw[[#This Row],[active years]])),1,"")</f>
        <v>1</v>
      </c>
      <c r="W2466">
        <f>IF(ISNUMBER(SEARCH(W$1,raw[[#This Row],[active years]])),1,"")</f>
        <v>1</v>
      </c>
      <c r="X2466" t="str">
        <f>IF(ISNUMBER(SEARCH(X$1,raw[[#This Row],[active years]])),1,"")</f>
        <v/>
      </c>
      <c r="Y2466" t="str">
        <f>IF(ISNUMBER(SEARCH(Y$1,raw[[#This Row],[active years]])),1,"")</f>
        <v/>
      </c>
      <c r="Z2466">
        <f>IF(ISNUMBER(SEARCH(Z$1,raw[[#This Row],[active years]])),1,"")</f>
        <v>1</v>
      </c>
      <c r="AA2466">
        <f>IF(ISNUMBER(SEARCH(AA$1,raw[[#This Row],[active years]])),1,"")</f>
        <v>1</v>
      </c>
    </row>
    <row r="2467" spans="1:27" x14ac:dyDescent="0.45">
      <c r="A2467">
        <f>raw[team]</f>
        <v>3049</v>
      </c>
      <c r="B2467">
        <f>raw[rookie year]</f>
        <v>2009</v>
      </c>
      <c r="C2467" t="str">
        <f>IF(ISNUMBER(SEARCH(C$1,raw[[#This Row],[active years]])),1,"")</f>
        <v/>
      </c>
      <c r="D2467" t="str">
        <f>IF(ISNUMBER(SEARCH(D$1,raw[[#This Row],[active years]])),1,"")</f>
        <v/>
      </c>
      <c r="E2467" t="str">
        <f>IF(ISNUMBER(SEARCH(E$1,raw[[#This Row],[active years]])),1,"")</f>
        <v/>
      </c>
      <c r="F2467" t="str">
        <f>IF(ISNUMBER(SEARCH(F$1,raw[[#This Row],[active years]])),1,"")</f>
        <v/>
      </c>
      <c r="G2467" t="str">
        <f>IF(ISNUMBER(SEARCH(G$1,raw[[#This Row],[active years]])),1,"")</f>
        <v/>
      </c>
      <c r="H2467" t="str">
        <f>IF(ISNUMBER(SEARCH(H$1,raw[[#This Row],[active years]])),1,"")</f>
        <v/>
      </c>
      <c r="I2467" t="str">
        <f>IF(ISNUMBER(SEARCH(I$1,raw[[#This Row],[active years]])),1,"")</f>
        <v/>
      </c>
      <c r="J2467" t="str">
        <f>IF(ISNUMBER(SEARCH(J$1,raw[[#This Row],[active years]])),1,"")</f>
        <v/>
      </c>
      <c r="K2467" t="str">
        <f>IF(ISNUMBER(SEARCH(K$1,raw[[#This Row],[active years]])),1,"")</f>
        <v/>
      </c>
      <c r="L2467" t="str">
        <f>IF(ISNUMBER(SEARCH(L$1,raw[[#This Row],[active years]])),1,"")</f>
        <v/>
      </c>
      <c r="M2467" t="str">
        <f>IF(ISNUMBER(SEARCH(M$1,raw[[#This Row],[active years]])),1,"")</f>
        <v/>
      </c>
      <c r="N2467" t="str">
        <f>IF(ISNUMBER(SEARCH(N$1,raw[[#This Row],[active years]])),1,"")</f>
        <v/>
      </c>
      <c r="O2467" t="str">
        <f>IF(ISNUMBER(SEARCH(O$1,raw[[#This Row],[active years]])),1,"")</f>
        <v/>
      </c>
      <c r="P2467" t="str">
        <f>IF(ISNUMBER(SEARCH(P$1,raw[[#This Row],[active years]])),1,"")</f>
        <v/>
      </c>
      <c r="Q2467" t="str">
        <f>IF(ISNUMBER(SEARCH(Q$1,raw[[#This Row],[active years]])),1,"")</f>
        <v/>
      </c>
      <c r="R2467" t="str">
        <f>IF(ISNUMBER(SEARCH(R$1,raw[[#This Row],[active years]])),1,"")</f>
        <v/>
      </c>
      <c r="S2467" t="str">
        <f>IF(ISNUMBER(SEARCH(S$1,raw[[#This Row],[active years]])),1,"")</f>
        <v/>
      </c>
      <c r="T2467">
        <f>IF(ISNUMBER(SEARCH(T$1,raw[[#This Row],[active years]])),1,"")</f>
        <v>1</v>
      </c>
      <c r="U2467">
        <f>IF(ISNUMBER(SEARCH(U$1,raw[[#This Row],[active years]])),1,"")</f>
        <v>1</v>
      </c>
      <c r="V2467">
        <f>IF(ISNUMBER(SEARCH(V$1,raw[[#This Row],[active years]])),1,"")</f>
        <v>1</v>
      </c>
      <c r="W2467">
        <f>IF(ISNUMBER(SEARCH(W$1,raw[[#This Row],[active years]])),1,"")</f>
        <v>1</v>
      </c>
      <c r="X2467">
        <f>IF(ISNUMBER(SEARCH(X$1,raw[[#This Row],[active years]])),1,"")</f>
        <v>1</v>
      </c>
      <c r="Y2467">
        <f>IF(ISNUMBER(SEARCH(Y$1,raw[[#This Row],[active years]])),1,"")</f>
        <v>1</v>
      </c>
      <c r="Z2467">
        <f>IF(ISNUMBER(SEARCH(Z$1,raw[[#This Row],[active years]])),1,"")</f>
        <v>1</v>
      </c>
      <c r="AA2467">
        <f>IF(ISNUMBER(SEARCH(AA$1,raw[[#This Row],[active years]])),1,"")</f>
        <v>1</v>
      </c>
    </row>
    <row r="2468" spans="1:27" x14ac:dyDescent="0.45">
      <c r="A2468">
        <f>raw[team]</f>
        <v>3052</v>
      </c>
      <c r="B2468">
        <f>raw[rookie year]</f>
        <v>2009</v>
      </c>
      <c r="C2468" t="str">
        <f>IF(ISNUMBER(SEARCH(C$1,raw[[#This Row],[active years]])),1,"")</f>
        <v/>
      </c>
      <c r="D2468" t="str">
        <f>IF(ISNUMBER(SEARCH(D$1,raw[[#This Row],[active years]])),1,"")</f>
        <v/>
      </c>
      <c r="E2468" t="str">
        <f>IF(ISNUMBER(SEARCH(E$1,raw[[#This Row],[active years]])),1,"")</f>
        <v/>
      </c>
      <c r="F2468" t="str">
        <f>IF(ISNUMBER(SEARCH(F$1,raw[[#This Row],[active years]])),1,"")</f>
        <v/>
      </c>
      <c r="G2468" t="str">
        <f>IF(ISNUMBER(SEARCH(G$1,raw[[#This Row],[active years]])),1,"")</f>
        <v/>
      </c>
      <c r="H2468" t="str">
        <f>IF(ISNUMBER(SEARCH(H$1,raw[[#This Row],[active years]])),1,"")</f>
        <v/>
      </c>
      <c r="I2468" t="str">
        <f>IF(ISNUMBER(SEARCH(I$1,raw[[#This Row],[active years]])),1,"")</f>
        <v/>
      </c>
      <c r="J2468" t="str">
        <f>IF(ISNUMBER(SEARCH(J$1,raw[[#This Row],[active years]])),1,"")</f>
        <v/>
      </c>
      <c r="K2468" t="str">
        <f>IF(ISNUMBER(SEARCH(K$1,raw[[#This Row],[active years]])),1,"")</f>
        <v/>
      </c>
      <c r="L2468" t="str">
        <f>IF(ISNUMBER(SEARCH(L$1,raw[[#This Row],[active years]])),1,"")</f>
        <v/>
      </c>
      <c r="M2468" t="str">
        <f>IF(ISNUMBER(SEARCH(M$1,raw[[#This Row],[active years]])),1,"")</f>
        <v/>
      </c>
      <c r="N2468" t="str">
        <f>IF(ISNUMBER(SEARCH(N$1,raw[[#This Row],[active years]])),1,"")</f>
        <v/>
      </c>
      <c r="O2468" t="str">
        <f>IF(ISNUMBER(SEARCH(O$1,raw[[#This Row],[active years]])),1,"")</f>
        <v/>
      </c>
      <c r="P2468" t="str">
        <f>IF(ISNUMBER(SEARCH(P$1,raw[[#This Row],[active years]])),1,"")</f>
        <v/>
      </c>
      <c r="Q2468" t="str">
        <f>IF(ISNUMBER(SEARCH(Q$1,raw[[#This Row],[active years]])),1,"")</f>
        <v/>
      </c>
      <c r="R2468" t="str">
        <f>IF(ISNUMBER(SEARCH(R$1,raw[[#This Row],[active years]])),1,"")</f>
        <v/>
      </c>
      <c r="S2468" t="str">
        <f>IF(ISNUMBER(SEARCH(S$1,raw[[#This Row],[active years]])),1,"")</f>
        <v/>
      </c>
      <c r="T2468">
        <f>IF(ISNUMBER(SEARCH(T$1,raw[[#This Row],[active years]])),1,"")</f>
        <v>1</v>
      </c>
      <c r="U2468">
        <f>IF(ISNUMBER(SEARCH(U$1,raw[[#This Row],[active years]])),1,"")</f>
        <v>1</v>
      </c>
      <c r="V2468">
        <f>IF(ISNUMBER(SEARCH(V$1,raw[[#This Row],[active years]])),1,"")</f>
        <v>1</v>
      </c>
      <c r="W2468">
        <f>IF(ISNUMBER(SEARCH(W$1,raw[[#This Row],[active years]])),1,"")</f>
        <v>1</v>
      </c>
      <c r="X2468" t="str">
        <f>IF(ISNUMBER(SEARCH(X$1,raw[[#This Row],[active years]])),1,"")</f>
        <v/>
      </c>
      <c r="Y2468" t="str">
        <f>IF(ISNUMBER(SEARCH(Y$1,raw[[#This Row],[active years]])),1,"")</f>
        <v/>
      </c>
      <c r="Z2468" t="str">
        <f>IF(ISNUMBER(SEARCH(Z$1,raw[[#This Row],[active years]])),1,"")</f>
        <v/>
      </c>
      <c r="AA2468" t="str">
        <f>IF(ISNUMBER(SEARCH(AA$1,raw[[#This Row],[active years]])),1,"")</f>
        <v/>
      </c>
    </row>
    <row r="2469" spans="1:27" x14ac:dyDescent="0.45">
      <c r="A2469">
        <f>raw[team]</f>
        <v>3053</v>
      </c>
      <c r="B2469">
        <f>raw[rookie year]</f>
        <v>2009</v>
      </c>
      <c r="C2469" t="str">
        <f>IF(ISNUMBER(SEARCH(C$1,raw[[#This Row],[active years]])),1,"")</f>
        <v/>
      </c>
      <c r="D2469" t="str">
        <f>IF(ISNUMBER(SEARCH(D$1,raw[[#This Row],[active years]])),1,"")</f>
        <v/>
      </c>
      <c r="E2469" t="str">
        <f>IF(ISNUMBER(SEARCH(E$1,raw[[#This Row],[active years]])),1,"")</f>
        <v/>
      </c>
      <c r="F2469" t="str">
        <f>IF(ISNUMBER(SEARCH(F$1,raw[[#This Row],[active years]])),1,"")</f>
        <v/>
      </c>
      <c r="G2469" t="str">
        <f>IF(ISNUMBER(SEARCH(G$1,raw[[#This Row],[active years]])),1,"")</f>
        <v/>
      </c>
      <c r="H2469" t="str">
        <f>IF(ISNUMBER(SEARCH(H$1,raw[[#This Row],[active years]])),1,"")</f>
        <v/>
      </c>
      <c r="I2469" t="str">
        <f>IF(ISNUMBER(SEARCH(I$1,raw[[#This Row],[active years]])),1,"")</f>
        <v/>
      </c>
      <c r="J2469" t="str">
        <f>IF(ISNUMBER(SEARCH(J$1,raw[[#This Row],[active years]])),1,"")</f>
        <v/>
      </c>
      <c r="K2469" t="str">
        <f>IF(ISNUMBER(SEARCH(K$1,raw[[#This Row],[active years]])),1,"")</f>
        <v/>
      </c>
      <c r="L2469" t="str">
        <f>IF(ISNUMBER(SEARCH(L$1,raw[[#This Row],[active years]])),1,"")</f>
        <v/>
      </c>
      <c r="M2469" t="str">
        <f>IF(ISNUMBER(SEARCH(M$1,raw[[#This Row],[active years]])),1,"")</f>
        <v/>
      </c>
      <c r="N2469" t="str">
        <f>IF(ISNUMBER(SEARCH(N$1,raw[[#This Row],[active years]])),1,"")</f>
        <v/>
      </c>
      <c r="O2469" t="str">
        <f>IF(ISNUMBER(SEARCH(O$1,raw[[#This Row],[active years]])),1,"")</f>
        <v/>
      </c>
      <c r="P2469" t="str">
        <f>IF(ISNUMBER(SEARCH(P$1,raw[[#This Row],[active years]])),1,"")</f>
        <v/>
      </c>
      <c r="Q2469" t="str">
        <f>IF(ISNUMBER(SEARCH(Q$1,raw[[#This Row],[active years]])),1,"")</f>
        <v/>
      </c>
      <c r="R2469" t="str">
        <f>IF(ISNUMBER(SEARCH(R$1,raw[[#This Row],[active years]])),1,"")</f>
        <v/>
      </c>
      <c r="S2469" t="str">
        <f>IF(ISNUMBER(SEARCH(S$1,raw[[#This Row],[active years]])),1,"")</f>
        <v/>
      </c>
      <c r="T2469">
        <f>IF(ISNUMBER(SEARCH(T$1,raw[[#This Row],[active years]])),1,"")</f>
        <v>1</v>
      </c>
      <c r="U2469">
        <f>IF(ISNUMBER(SEARCH(U$1,raw[[#This Row],[active years]])),1,"")</f>
        <v>1</v>
      </c>
      <c r="V2469">
        <f>IF(ISNUMBER(SEARCH(V$1,raw[[#This Row],[active years]])),1,"")</f>
        <v>1</v>
      </c>
      <c r="W2469">
        <f>IF(ISNUMBER(SEARCH(W$1,raw[[#This Row],[active years]])),1,"")</f>
        <v>1</v>
      </c>
      <c r="X2469">
        <f>IF(ISNUMBER(SEARCH(X$1,raw[[#This Row],[active years]])),1,"")</f>
        <v>1</v>
      </c>
      <c r="Y2469">
        <f>IF(ISNUMBER(SEARCH(Y$1,raw[[#This Row],[active years]])),1,"")</f>
        <v>1</v>
      </c>
      <c r="Z2469">
        <f>IF(ISNUMBER(SEARCH(Z$1,raw[[#This Row],[active years]])),1,"")</f>
        <v>1</v>
      </c>
      <c r="AA2469">
        <f>IF(ISNUMBER(SEARCH(AA$1,raw[[#This Row],[active years]])),1,"")</f>
        <v>1</v>
      </c>
    </row>
    <row r="2470" spans="1:27" x14ac:dyDescent="0.45">
      <c r="A2470">
        <f>raw[team]</f>
        <v>3054</v>
      </c>
      <c r="B2470">
        <f>raw[rookie year]</f>
        <v>2009</v>
      </c>
      <c r="C2470" t="str">
        <f>IF(ISNUMBER(SEARCH(C$1,raw[[#This Row],[active years]])),1,"")</f>
        <v/>
      </c>
      <c r="D2470" t="str">
        <f>IF(ISNUMBER(SEARCH(D$1,raw[[#This Row],[active years]])),1,"")</f>
        <v/>
      </c>
      <c r="E2470" t="str">
        <f>IF(ISNUMBER(SEARCH(E$1,raw[[#This Row],[active years]])),1,"")</f>
        <v/>
      </c>
      <c r="F2470" t="str">
        <f>IF(ISNUMBER(SEARCH(F$1,raw[[#This Row],[active years]])),1,"")</f>
        <v/>
      </c>
      <c r="G2470" t="str">
        <f>IF(ISNUMBER(SEARCH(G$1,raw[[#This Row],[active years]])),1,"")</f>
        <v/>
      </c>
      <c r="H2470" t="str">
        <f>IF(ISNUMBER(SEARCH(H$1,raw[[#This Row],[active years]])),1,"")</f>
        <v/>
      </c>
      <c r="I2470" t="str">
        <f>IF(ISNUMBER(SEARCH(I$1,raw[[#This Row],[active years]])),1,"")</f>
        <v/>
      </c>
      <c r="J2470" t="str">
        <f>IF(ISNUMBER(SEARCH(J$1,raw[[#This Row],[active years]])),1,"")</f>
        <v/>
      </c>
      <c r="K2470" t="str">
        <f>IF(ISNUMBER(SEARCH(K$1,raw[[#This Row],[active years]])),1,"")</f>
        <v/>
      </c>
      <c r="L2470" t="str">
        <f>IF(ISNUMBER(SEARCH(L$1,raw[[#This Row],[active years]])),1,"")</f>
        <v/>
      </c>
      <c r="M2470" t="str">
        <f>IF(ISNUMBER(SEARCH(M$1,raw[[#This Row],[active years]])),1,"")</f>
        <v/>
      </c>
      <c r="N2470" t="str">
        <f>IF(ISNUMBER(SEARCH(N$1,raw[[#This Row],[active years]])),1,"")</f>
        <v/>
      </c>
      <c r="O2470" t="str">
        <f>IF(ISNUMBER(SEARCH(O$1,raw[[#This Row],[active years]])),1,"")</f>
        <v/>
      </c>
      <c r="P2470" t="str">
        <f>IF(ISNUMBER(SEARCH(P$1,raw[[#This Row],[active years]])),1,"")</f>
        <v/>
      </c>
      <c r="Q2470" t="str">
        <f>IF(ISNUMBER(SEARCH(Q$1,raw[[#This Row],[active years]])),1,"")</f>
        <v/>
      </c>
      <c r="R2470" t="str">
        <f>IF(ISNUMBER(SEARCH(R$1,raw[[#This Row],[active years]])),1,"")</f>
        <v/>
      </c>
      <c r="S2470" t="str">
        <f>IF(ISNUMBER(SEARCH(S$1,raw[[#This Row],[active years]])),1,"")</f>
        <v/>
      </c>
      <c r="T2470">
        <f>IF(ISNUMBER(SEARCH(T$1,raw[[#This Row],[active years]])),1,"")</f>
        <v>1</v>
      </c>
      <c r="U2470">
        <f>IF(ISNUMBER(SEARCH(U$1,raw[[#This Row],[active years]])),1,"")</f>
        <v>1</v>
      </c>
      <c r="V2470">
        <f>IF(ISNUMBER(SEARCH(V$1,raw[[#This Row],[active years]])),1,"")</f>
        <v>1</v>
      </c>
      <c r="W2470">
        <f>IF(ISNUMBER(SEARCH(W$1,raw[[#This Row],[active years]])),1,"")</f>
        <v>1</v>
      </c>
      <c r="X2470">
        <f>IF(ISNUMBER(SEARCH(X$1,raw[[#This Row],[active years]])),1,"")</f>
        <v>1</v>
      </c>
      <c r="Y2470">
        <f>IF(ISNUMBER(SEARCH(Y$1,raw[[#This Row],[active years]])),1,"")</f>
        <v>1</v>
      </c>
      <c r="Z2470">
        <f>IF(ISNUMBER(SEARCH(Z$1,raw[[#This Row],[active years]])),1,"")</f>
        <v>1</v>
      </c>
      <c r="AA2470">
        <f>IF(ISNUMBER(SEARCH(AA$1,raw[[#This Row],[active years]])),1,"")</f>
        <v>1</v>
      </c>
    </row>
    <row r="2471" spans="1:27" x14ac:dyDescent="0.45">
      <c r="A2471">
        <f>raw[team]</f>
        <v>3055</v>
      </c>
      <c r="B2471">
        <f>raw[rookie year]</f>
        <v>2009</v>
      </c>
      <c r="C2471" t="str">
        <f>IF(ISNUMBER(SEARCH(C$1,raw[[#This Row],[active years]])),1,"")</f>
        <v/>
      </c>
      <c r="D2471" t="str">
        <f>IF(ISNUMBER(SEARCH(D$1,raw[[#This Row],[active years]])),1,"")</f>
        <v/>
      </c>
      <c r="E2471" t="str">
        <f>IF(ISNUMBER(SEARCH(E$1,raw[[#This Row],[active years]])),1,"")</f>
        <v/>
      </c>
      <c r="F2471" t="str">
        <f>IF(ISNUMBER(SEARCH(F$1,raw[[#This Row],[active years]])),1,"")</f>
        <v/>
      </c>
      <c r="G2471" t="str">
        <f>IF(ISNUMBER(SEARCH(G$1,raw[[#This Row],[active years]])),1,"")</f>
        <v/>
      </c>
      <c r="H2471" t="str">
        <f>IF(ISNUMBER(SEARCH(H$1,raw[[#This Row],[active years]])),1,"")</f>
        <v/>
      </c>
      <c r="I2471" t="str">
        <f>IF(ISNUMBER(SEARCH(I$1,raw[[#This Row],[active years]])),1,"")</f>
        <v/>
      </c>
      <c r="J2471" t="str">
        <f>IF(ISNUMBER(SEARCH(J$1,raw[[#This Row],[active years]])),1,"")</f>
        <v/>
      </c>
      <c r="K2471" t="str">
        <f>IF(ISNUMBER(SEARCH(K$1,raw[[#This Row],[active years]])),1,"")</f>
        <v/>
      </c>
      <c r="L2471" t="str">
        <f>IF(ISNUMBER(SEARCH(L$1,raw[[#This Row],[active years]])),1,"")</f>
        <v/>
      </c>
      <c r="M2471" t="str">
        <f>IF(ISNUMBER(SEARCH(M$1,raw[[#This Row],[active years]])),1,"")</f>
        <v/>
      </c>
      <c r="N2471" t="str">
        <f>IF(ISNUMBER(SEARCH(N$1,raw[[#This Row],[active years]])),1,"")</f>
        <v/>
      </c>
      <c r="O2471" t="str">
        <f>IF(ISNUMBER(SEARCH(O$1,raw[[#This Row],[active years]])),1,"")</f>
        <v/>
      </c>
      <c r="P2471" t="str">
        <f>IF(ISNUMBER(SEARCH(P$1,raw[[#This Row],[active years]])),1,"")</f>
        <v/>
      </c>
      <c r="Q2471" t="str">
        <f>IF(ISNUMBER(SEARCH(Q$1,raw[[#This Row],[active years]])),1,"")</f>
        <v/>
      </c>
      <c r="R2471" t="str">
        <f>IF(ISNUMBER(SEARCH(R$1,raw[[#This Row],[active years]])),1,"")</f>
        <v/>
      </c>
      <c r="S2471" t="str">
        <f>IF(ISNUMBER(SEARCH(S$1,raw[[#This Row],[active years]])),1,"")</f>
        <v/>
      </c>
      <c r="T2471">
        <f>IF(ISNUMBER(SEARCH(T$1,raw[[#This Row],[active years]])),1,"")</f>
        <v>1</v>
      </c>
      <c r="U2471">
        <f>IF(ISNUMBER(SEARCH(U$1,raw[[#This Row],[active years]])),1,"")</f>
        <v>1</v>
      </c>
      <c r="V2471">
        <f>IF(ISNUMBER(SEARCH(V$1,raw[[#This Row],[active years]])),1,"")</f>
        <v>1</v>
      </c>
      <c r="W2471">
        <f>IF(ISNUMBER(SEARCH(W$1,raw[[#This Row],[active years]])),1,"")</f>
        <v>1</v>
      </c>
      <c r="X2471">
        <f>IF(ISNUMBER(SEARCH(X$1,raw[[#This Row],[active years]])),1,"")</f>
        <v>1</v>
      </c>
      <c r="Y2471">
        <f>IF(ISNUMBER(SEARCH(Y$1,raw[[#This Row],[active years]])),1,"")</f>
        <v>1</v>
      </c>
      <c r="Z2471">
        <f>IF(ISNUMBER(SEARCH(Z$1,raw[[#This Row],[active years]])),1,"")</f>
        <v>1</v>
      </c>
      <c r="AA2471">
        <f>IF(ISNUMBER(SEARCH(AA$1,raw[[#This Row],[active years]])),1,"")</f>
        <v>1</v>
      </c>
    </row>
    <row r="2472" spans="1:27" x14ac:dyDescent="0.45">
      <c r="A2472">
        <f>raw[team]</f>
        <v>3056</v>
      </c>
      <c r="B2472">
        <f>raw[rookie year]</f>
        <v>2009</v>
      </c>
      <c r="C2472" t="str">
        <f>IF(ISNUMBER(SEARCH(C$1,raw[[#This Row],[active years]])),1,"")</f>
        <v/>
      </c>
      <c r="D2472" t="str">
        <f>IF(ISNUMBER(SEARCH(D$1,raw[[#This Row],[active years]])),1,"")</f>
        <v/>
      </c>
      <c r="E2472" t="str">
        <f>IF(ISNUMBER(SEARCH(E$1,raw[[#This Row],[active years]])),1,"")</f>
        <v/>
      </c>
      <c r="F2472" t="str">
        <f>IF(ISNUMBER(SEARCH(F$1,raw[[#This Row],[active years]])),1,"")</f>
        <v/>
      </c>
      <c r="G2472" t="str">
        <f>IF(ISNUMBER(SEARCH(G$1,raw[[#This Row],[active years]])),1,"")</f>
        <v/>
      </c>
      <c r="H2472" t="str">
        <f>IF(ISNUMBER(SEARCH(H$1,raw[[#This Row],[active years]])),1,"")</f>
        <v/>
      </c>
      <c r="I2472" t="str">
        <f>IF(ISNUMBER(SEARCH(I$1,raw[[#This Row],[active years]])),1,"")</f>
        <v/>
      </c>
      <c r="J2472" t="str">
        <f>IF(ISNUMBER(SEARCH(J$1,raw[[#This Row],[active years]])),1,"")</f>
        <v/>
      </c>
      <c r="K2472" t="str">
        <f>IF(ISNUMBER(SEARCH(K$1,raw[[#This Row],[active years]])),1,"")</f>
        <v/>
      </c>
      <c r="L2472" t="str">
        <f>IF(ISNUMBER(SEARCH(L$1,raw[[#This Row],[active years]])),1,"")</f>
        <v/>
      </c>
      <c r="M2472" t="str">
        <f>IF(ISNUMBER(SEARCH(M$1,raw[[#This Row],[active years]])),1,"")</f>
        <v/>
      </c>
      <c r="N2472" t="str">
        <f>IF(ISNUMBER(SEARCH(N$1,raw[[#This Row],[active years]])),1,"")</f>
        <v/>
      </c>
      <c r="O2472" t="str">
        <f>IF(ISNUMBER(SEARCH(O$1,raw[[#This Row],[active years]])),1,"")</f>
        <v/>
      </c>
      <c r="P2472" t="str">
        <f>IF(ISNUMBER(SEARCH(P$1,raw[[#This Row],[active years]])),1,"")</f>
        <v/>
      </c>
      <c r="Q2472" t="str">
        <f>IF(ISNUMBER(SEARCH(Q$1,raw[[#This Row],[active years]])),1,"")</f>
        <v/>
      </c>
      <c r="R2472" t="str">
        <f>IF(ISNUMBER(SEARCH(R$1,raw[[#This Row],[active years]])),1,"")</f>
        <v/>
      </c>
      <c r="S2472" t="str">
        <f>IF(ISNUMBER(SEARCH(S$1,raw[[#This Row],[active years]])),1,"")</f>
        <v/>
      </c>
      <c r="T2472">
        <f>IF(ISNUMBER(SEARCH(T$1,raw[[#This Row],[active years]])),1,"")</f>
        <v>1</v>
      </c>
      <c r="U2472">
        <f>IF(ISNUMBER(SEARCH(U$1,raw[[#This Row],[active years]])),1,"")</f>
        <v>1</v>
      </c>
      <c r="V2472">
        <f>IF(ISNUMBER(SEARCH(V$1,raw[[#This Row],[active years]])),1,"")</f>
        <v>1</v>
      </c>
      <c r="W2472">
        <f>IF(ISNUMBER(SEARCH(W$1,raw[[#This Row],[active years]])),1,"")</f>
        <v>1</v>
      </c>
      <c r="X2472">
        <f>IF(ISNUMBER(SEARCH(X$1,raw[[#This Row],[active years]])),1,"")</f>
        <v>1</v>
      </c>
      <c r="Y2472">
        <f>IF(ISNUMBER(SEARCH(Y$1,raw[[#This Row],[active years]])),1,"")</f>
        <v>1</v>
      </c>
      <c r="Z2472" t="str">
        <f>IF(ISNUMBER(SEARCH(Z$1,raw[[#This Row],[active years]])),1,"")</f>
        <v/>
      </c>
      <c r="AA2472">
        <f>IF(ISNUMBER(SEARCH(AA$1,raw[[#This Row],[active years]])),1,"")</f>
        <v>1</v>
      </c>
    </row>
    <row r="2473" spans="1:27" x14ac:dyDescent="0.45">
      <c r="A2473">
        <f>raw[team]</f>
        <v>3057</v>
      </c>
      <c r="B2473">
        <f>raw[rookie year]</f>
        <v>2009</v>
      </c>
      <c r="C2473" t="str">
        <f>IF(ISNUMBER(SEARCH(C$1,raw[[#This Row],[active years]])),1,"")</f>
        <v/>
      </c>
      <c r="D2473" t="str">
        <f>IF(ISNUMBER(SEARCH(D$1,raw[[#This Row],[active years]])),1,"")</f>
        <v/>
      </c>
      <c r="E2473" t="str">
        <f>IF(ISNUMBER(SEARCH(E$1,raw[[#This Row],[active years]])),1,"")</f>
        <v/>
      </c>
      <c r="F2473" t="str">
        <f>IF(ISNUMBER(SEARCH(F$1,raw[[#This Row],[active years]])),1,"")</f>
        <v/>
      </c>
      <c r="G2473" t="str">
        <f>IF(ISNUMBER(SEARCH(G$1,raw[[#This Row],[active years]])),1,"")</f>
        <v/>
      </c>
      <c r="H2473" t="str">
        <f>IF(ISNUMBER(SEARCH(H$1,raw[[#This Row],[active years]])),1,"")</f>
        <v/>
      </c>
      <c r="I2473" t="str">
        <f>IF(ISNUMBER(SEARCH(I$1,raw[[#This Row],[active years]])),1,"")</f>
        <v/>
      </c>
      <c r="J2473" t="str">
        <f>IF(ISNUMBER(SEARCH(J$1,raw[[#This Row],[active years]])),1,"")</f>
        <v/>
      </c>
      <c r="K2473" t="str">
        <f>IF(ISNUMBER(SEARCH(K$1,raw[[#This Row],[active years]])),1,"")</f>
        <v/>
      </c>
      <c r="L2473" t="str">
        <f>IF(ISNUMBER(SEARCH(L$1,raw[[#This Row],[active years]])),1,"")</f>
        <v/>
      </c>
      <c r="M2473" t="str">
        <f>IF(ISNUMBER(SEARCH(M$1,raw[[#This Row],[active years]])),1,"")</f>
        <v/>
      </c>
      <c r="N2473" t="str">
        <f>IF(ISNUMBER(SEARCH(N$1,raw[[#This Row],[active years]])),1,"")</f>
        <v/>
      </c>
      <c r="O2473" t="str">
        <f>IF(ISNUMBER(SEARCH(O$1,raw[[#This Row],[active years]])),1,"")</f>
        <v/>
      </c>
      <c r="P2473" t="str">
        <f>IF(ISNUMBER(SEARCH(P$1,raw[[#This Row],[active years]])),1,"")</f>
        <v/>
      </c>
      <c r="Q2473" t="str">
        <f>IF(ISNUMBER(SEARCH(Q$1,raw[[#This Row],[active years]])),1,"")</f>
        <v/>
      </c>
      <c r="R2473" t="str">
        <f>IF(ISNUMBER(SEARCH(R$1,raw[[#This Row],[active years]])),1,"")</f>
        <v/>
      </c>
      <c r="S2473" t="str">
        <f>IF(ISNUMBER(SEARCH(S$1,raw[[#This Row],[active years]])),1,"")</f>
        <v/>
      </c>
      <c r="T2473">
        <f>IF(ISNUMBER(SEARCH(T$1,raw[[#This Row],[active years]])),1,"")</f>
        <v>1</v>
      </c>
      <c r="U2473" t="str">
        <f>IF(ISNUMBER(SEARCH(U$1,raw[[#This Row],[active years]])),1,"")</f>
        <v/>
      </c>
      <c r="V2473" t="str">
        <f>IF(ISNUMBER(SEARCH(V$1,raw[[#This Row],[active years]])),1,"")</f>
        <v/>
      </c>
      <c r="W2473" t="str">
        <f>IF(ISNUMBER(SEARCH(W$1,raw[[#This Row],[active years]])),1,"")</f>
        <v/>
      </c>
      <c r="X2473" t="str">
        <f>IF(ISNUMBER(SEARCH(X$1,raw[[#This Row],[active years]])),1,"")</f>
        <v/>
      </c>
      <c r="Y2473" t="str">
        <f>IF(ISNUMBER(SEARCH(Y$1,raw[[#This Row],[active years]])),1,"")</f>
        <v/>
      </c>
      <c r="Z2473" t="str">
        <f>IF(ISNUMBER(SEARCH(Z$1,raw[[#This Row],[active years]])),1,"")</f>
        <v/>
      </c>
      <c r="AA2473" t="str">
        <f>IF(ISNUMBER(SEARCH(AA$1,raw[[#This Row],[active years]])),1,"")</f>
        <v/>
      </c>
    </row>
    <row r="2474" spans="1:27" x14ac:dyDescent="0.45">
      <c r="A2474">
        <f>raw[team]</f>
        <v>3058</v>
      </c>
      <c r="B2474">
        <f>raw[rookie year]</f>
        <v>2009</v>
      </c>
      <c r="C2474" t="str">
        <f>IF(ISNUMBER(SEARCH(C$1,raw[[#This Row],[active years]])),1,"")</f>
        <v/>
      </c>
      <c r="D2474" t="str">
        <f>IF(ISNUMBER(SEARCH(D$1,raw[[#This Row],[active years]])),1,"")</f>
        <v/>
      </c>
      <c r="E2474" t="str">
        <f>IF(ISNUMBER(SEARCH(E$1,raw[[#This Row],[active years]])),1,"")</f>
        <v/>
      </c>
      <c r="F2474" t="str">
        <f>IF(ISNUMBER(SEARCH(F$1,raw[[#This Row],[active years]])),1,"")</f>
        <v/>
      </c>
      <c r="G2474" t="str">
        <f>IF(ISNUMBER(SEARCH(G$1,raw[[#This Row],[active years]])),1,"")</f>
        <v/>
      </c>
      <c r="H2474" t="str">
        <f>IF(ISNUMBER(SEARCH(H$1,raw[[#This Row],[active years]])),1,"")</f>
        <v/>
      </c>
      <c r="I2474" t="str">
        <f>IF(ISNUMBER(SEARCH(I$1,raw[[#This Row],[active years]])),1,"")</f>
        <v/>
      </c>
      <c r="J2474" t="str">
        <f>IF(ISNUMBER(SEARCH(J$1,raw[[#This Row],[active years]])),1,"")</f>
        <v/>
      </c>
      <c r="K2474" t="str">
        <f>IF(ISNUMBER(SEARCH(K$1,raw[[#This Row],[active years]])),1,"")</f>
        <v/>
      </c>
      <c r="L2474" t="str">
        <f>IF(ISNUMBER(SEARCH(L$1,raw[[#This Row],[active years]])),1,"")</f>
        <v/>
      </c>
      <c r="M2474" t="str">
        <f>IF(ISNUMBER(SEARCH(M$1,raw[[#This Row],[active years]])),1,"")</f>
        <v/>
      </c>
      <c r="N2474" t="str">
        <f>IF(ISNUMBER(SEARCH(N$1,raw[[#This Row],[active years]])),1,"")</f>
        <v/>
      </c>
      <c r="O2474" t="str">
        <f>IF(ISNUMBER(SEARCH(O$1,raw[[#This Row],[active years]])),1,"")</f>
        <v/>
      </c>
      <c r="P2474" t="str">
        <f>IF(ISNUMBER(SEARCH(P$1,raw[[#This Row],[active years]])),1,"")</f>
        <v/>
      </c>
      <c r="Q2474" t="str">
        <f>IF(ISNUMBER(SEARCH(Q$1,raw[[#This Row],[active years]])),1,"")</f>
        <v/>
      </c>
      <c r="R2474" t="str">
        <f>IF(ISNUMBER(SEARCH(R$1,raw[[#This Row],[active years]])),1,"")</f>
        <v/>
      </c>
      <c r="S2474" t="str">
        <f>IF(ISNUMBER(SEARCH(S$1,raw[[#This Row],[active years]])),1,"")</f>
        <v/>
      </c>
      <c r="T2474">
        <f>IF(ISNUMBER(SEARCH(T$1,raw[[#This Row],[active years]])),1,"")</f>
        <v>1</v>
      </c>
      <c r="U2474">
        <f>IF(ISNUMBER(SEARCH(U$1,raw[[#This Row],[active years]])),1,"")</f>
        <v>1</v>
      </c>
      <c r="V2474">
        <f>IF(ISNUMBER(SEARCH(V$1,raw[[#This Row],[active years]])),1,"")</f>
        <v>1</v>
      </c>
      <c r="W2474">
        <f>IF(ISNUMBER(SEARCH(W$1,raw[[#This Row],[active years]])),1,"")</f>
        <v>1</v>
      </c>
      <c r="X2474">
        <f>IF(ISNUMBER(SEARCH(X$1,raw[[#This Row],[active years]])),1,"")</f>
        <v>1</v>
      </c>
      <c r="Y2474">
        <f>IF(ISNUMBER(SEARCH(Y$1,raw[[#This Row],[active years]])),1,"")</f>
        <v>1</v>
      </c>
      <c r="Z2474">
        <f>IF(ISNUMBER(SEARCH(Z$1,raw[[#This Row],[active years]])),1,"")</f>
        <v>1</v>
      </c>
      <c r="AA2474">
        <f>IF(ISNUMBER(SEARCH(AA$1,raw[[#This Row],[active years]])),1,"")</f>
        <v>1</v>
      </c>
    </row>
    <row r="2475" spans="1:27" x14ac:dyDescent="0.45">
      <c r="A2475">
        <f>raw[team]</f>
        <v>3059</v>
      </c>
      <c r="B2475">
        <f>raw[rookie year]</f>
        <v>2009</v>
      </c>
      <c r="C2475" t="str">
        <f>IF(ISNUMBER(SEARCH(C$1,raw[[#This Row],[active years]])),1,"")</f>
        <v/>
      </c>
      <c r="D2475" t="str">
        <f>IF(ISNUMBER(SEARCH(D$1,raw[[#This Row],[active years]])),1,"")</f>
        <v/>
      </c>
      <c r="E2475" t="str">
        <f>IF(ISNUMBER(SEARCH(E$1,raw[[#This Row],[active years]])),1,"")</f>
        <v/>
      </c>
      <c r="F2475" t="str">
        <f>IF(ISNUMBER(SEARCH(F$1,raw[[#This Row],[active years]])),1,"")</f>
        <v/>
      </c>
      <c r="G2475" t="str">
        <f>IF(ISNUMBER(SEARCH(G$1,raw[[#This Row],[active years]])),1,"")</f>
        <v/>
      </c>
      <c r="H2475" t="str">
        <f>IF(ISNUMBER(SEARCH(H$1,raw[[#This Row],[active years]])),1,"")</f>
        <v/>
      </c>
      <c r="I2475" t="str">
        <f>IF(ISNUMBER(SEARCH(I$1,raw[[#This Row],[active years]])),1,"")</f>
        <v/>
      </c>
      <c r="J2475" t="str">
        <f>IF(ISNUMBER(SEARCH(J$1,raw[[#This Row],[active years]])),1,"")</f>
        <v/>
      </c>
      <c r="K2475" t="str">
        <f>IF(ISNUMBER(SEARCH(K$1,raw[[#This Row],[active years]])),1,"")</f>
        <v/>
      </c>
      <c r="L2475" t="str">
        <f>IF(ISNUMBER(SEARCH(L$1,raw[[#This Row],[active years]])),1,"")</f>
        <v/>
      </c>
      <c r="M2475" t="str">
        <f>IF(ISNUMBER(SEARCH(M$1,raw[[#This Row],[active years]])),1,"")</f>
        <v/>
      </c>
      <c r="N2475" t="str">
        <f>IF(ISNUMBER(SEARCH(N$1,raw[[#This Row],[active years]])),1,"")</f>
        <v/>
      </c>
      <c r="O2475" t="str">
        <f>IF(ISNUMBER(SEARCH(O$1,raw[[#This Row],[active years]])),1,"")</f>
        <v/>
      </c>
      <c r="P2475" t="str">
        <f>IF(ISNUMBER(SEARCH(P$1,raw[[#This Row],[active years]])),1,"")</f>
        <v/>
      </c>
      <c r="Q2475" t="str">
        <f>IF(ISNUMBER(SEARCH(Q$1,raw[[#This Row],[active years]])),1,"")</f>
        <v/>
      </c>
      <c r="R2475" t="str">
        <f>IF(ISNUMBER(SEARCH(R$1,raw[[#This Row],[active years]])),1,"")</f>
        <v/>
      </c>
      <c r="S2475" t="str">
        <f>IF(ISNUMBER(SEARCH(S$1,raw[[#This Row],[active years]])),1,"")</f>
        <v/>
      </c>
      <c r="T2475">
        <f>IF(ISNUMBER(SEARCH(T$1,raw[[#This Row],[active years]])),1,"")</f>
        <v>1</v>
      </c>
      <c r="U2475">
        <f>IF(ISNUMBER(SEARCH(U$1,raw[[#This Row],[active years]])),1,"")</f>
        <v>1</v>
      </c>
      <c r="V2475">
        <f>IF(ISNUMBER(SEARCH(V$1,raw[[#This Row],[active years]])),1,"")</f>
        <v>1</v>
      </c>
      <c r="W2475">
        <f>IF(ISNUMBER(SEARCH(W$1,raw[[#This Row],[active years]])),1,"")</f>
        <v>1</v>
      </c>
      <c r="X2475">
        <f>IF(ISNUMBER(SEARCH(X$1,raw[[#This Row],[active years]])),1,"")</f>
        <v>1</v>
      </c>
      <c r="Y2475">
        <f>IF(ISNUMBER(SEARCH(Y$1,raw[[#This Row],[active years]])),1,"")</f>
        <v>1</v>
      </c>
      <c r="Z2475">
        <f>IF(ISNUMBER(SEARCH(Z$1,raw[[#This Row],[active years]])),1,"")</f>
        <v>1</v>
      </c>
      <c r="AA2475" t="str">
        <f>IF(ISNUMBER(SEARCH(AA$1,raw[[#This Row],[active years]])),1,"")</f>
        <v/>
      </c>
    </row>
    <row r="2476" spans="1:27" x14ac:dyDescent="0.45">
      <c r="A2476">
        <f>raw[team]</f>
        <v>3060</v>
      </c>
      <c r="B2476">
        <f>raw[rookie year]</f>
        <v>2009</v>
      </c>
      <c r="C2476" t="str">
        <f>IF(ISNUMBER(SEARCH(C$1,raw[[#This Row],[active years]])),1,"")</f>
        <v/>
      </c>
      <c r="D2476" t="str">
        <f>IF(ISNUMBER(SEARCH(D$1,raw[[#This Row],[active years]])),1,"")</f>
        <v/>
      </c>
      <c r="E2476" t="str">
        <f>IF(ISNUMBER(SEARCH(E$1,raw[[#This Row],[active years]])),1,"")</f>
        <v/>
      </c>
      <c r="F2476" t="str">
        <f>IF(ISNUMBER(SEARCH(F$1,raw[[#This Row],[active years]])),1,"")</f>
        <v/>
      </c>
      <c r="G2476" t="str">
        <f>IF(ISNUMBER(SEARCH(G$1,raw[[#This Row],[active years]])),1,"")</f>
        <v/>
      </c>
      <c r="H2476" t="str">
        <f>IF(ISNUMBER(SEARCH(H$1,raw[[#This Row],[active years]])),1,"")</f>
        <v/>
      </c>
      <c r="I2476" t="str">
        <f>IF(ISNUMBER(SEARCH(I$1,raw[[#This Row],[active years]])),1,"")</f>
        <v/>
      </c>
      <c r="J2476" t="str">
        <f>IF(ISNUMBER(SEARCH(J$1,raw[[#This Row],[active years]])),1,"")</f>
        <v/>
      </c>
      <c r="K2476" t="str">
        <f>IF(ISNUMBER(SEARCH(K$1,raw[[#This Row],[active years]])),1,"")</f>
        <v/>
      </c>
      <c r="L2476" t="str">
        <f>IF(ISNUMBER(SEARCH(L$1,raw[[#This Row],[active years]])),1,"")</f>
        <v/>
      </c>
      <c r="M2476" t="str">
        <f>IF(ISNUMBER(SEARCH(M$1,raw[[#This Row],[active years]])),1,"")</f>
        <v/>
      </c>
      <c r="N2476" t="str">
        <f>IF(ISNUMBER(SEARCH(N$1,raw[[#This Row],[active years]])),1,"")</f>
        <v/>
      </c>
      <c r="O2476" t="str">
        <f>IF(ISNUMBER(SEARCH(O$1,raw[[#This Row],[active years]])),1,"")</f>
        <v/>
      </c>
      <c r="P2476" t="str">
        <f>IF(ISNUMBER(SEARCH(P$1,raw[[#This Row],[active years]])),1,"")</f>
        <v/>
      </c>
      <c r="Q2476" t="str">
        <f>IF(ISNUMBER(SEARCH(Q$1,raw[[#This Row],[active years]])),1,"")</f>
        <v/>
      </c>
      <c r="R2476" t="str">
        <f>IF(ISNUMBER(SEARCH(R$1,raw[[#This Row],[active years]])),1,"")</f>
        <v/>
      </c>
      <c r="S2476" t="str">
        <f>IF(ISNUMBER(SEARCH(S$1,raw[[#This Row],[active years]])),1,"")</f>
        <v/>
      </c>
      <c r="T2476">
        <f>IF(ISNUMBER(SEARCH(T$1,raw[[#This Row],[active years]])),1,"")</f>
        <v>1</v>
      </c>
      <c r="U2476">
        <f>IF(ISNUMBER(SEARCH(U$1,raw[[#This Row],[active years]])),1,"")</f>
        <v>1</v>
      </c>
      <c r="V2476" t="str">
        <f>IF(ISNUMBER(SEARCH(V$1,raw[[#This Row],[active years]])),1,"")</f>
        <v/>
      </c>
      <c r="W2476" t="str">
        <f>IF(ISNUMBER(SEARCH(W$1,raw[[#This Row],[active years]])),1,"")</f>
        <v/>
      </c>
      <c r="X2476" t="str">
        <f>IF(ISNUMBER(SEARCH(X$1,raw[[#This Row],[active years]])),1,"")</f>
        <v/>
      </c>
      <c r="Y2476" t="str">
        <f>IF(ISNUMBER(SEARCH(Y$1,raw[[#This Row],[active years]])),1,"")</f>
        <v/>
      </c>
      <c r="Z2476" t="str">
        <f>IF(ISNUMBER(SEARCH(Z$1,raw[[#This Row],[active years]])),1,"")</f>
        <v/>
      </c>
      <c r="AA2476">
        <f>IF(ISNUMBER(SEARCH(AA$1,raw[[#This Row],[active years]])),1,"")</f>
        <v>1</v>
      </c>
    </row>
    <row r="2477" spans="1:27" x14ac:dyDescent="0.45">
      <c r="A2477">
        <f>raw[team]</f>
        <v>3061</v>
      </c>
      <c r="B2477">
        <f>raw[rookie year]</f>
        <v>2009</v>
      </c>
      <c r="C2477" t="str">
        <f>IF(ISNUMBER(SEARCH(C$1,raw[[#This Row],[active years]])),1,"")</f>
        <v/>
      </c>
      <c r="D2477" t="str">
        <f>IF(ISNUMBER(SEARCH(D$1,raw[[#This Row],[active years]])),1,"")</f>
        <v/>
      </c>
      <c r="E2477" t="str">
        <f>IF(ISNUMBER(SEARCH(E$1,raw[[#This Row],[active years]])),1,"")</f>
        <v/>
      </c>
      <c r="F2477" t="str">
        <f>IF(ISNUMBER(SEARCH(F$1,raw[[#This Row],[active years]])),1,"")</f>
        <v/>
      </c>
      <c r="G2477" t="str">
        <f>IF(ISNUMBER(SEARCH(G$1,raw[[#This Row],[active years]])),1,"")</f>
        <v/>
      </c>
      <c r="H2477" t="str">
        <f>IF(ISNUMBER(SEARCH(H$1,raw[[#This Row],[active years]])),1,"")</f>
        <v/>
      </c>
      <c r="I2477" t="str">
        <f>IF(ISNUMBER(SEARCH(I$1,raw[[#This Row],[active years]])),1,"")</f>
        <v/>
      </c>
      <c r="J2477" t="str">
        <f>IF(ISNUMBER(SEARCH(J$1,raw[[#This Row],[active years]])),1,"")</f>
        <v/>
      </c>
      <c r="K2477" t="str">
        <f>IF(ISNUMBER(SEARCH(K$1,raw[[#This Row],[active years]])),1,"")</f>
        <v/>
      </c>
      <c r="L2477" t="str">
        <f>IF(ISNUMBER(SEARCH(L$1,raw[[#This Row],[active years]])),1,"")</f>
        <v/>
      </c>
      <c r="M2477" t="str">
        <f>IF(ISNUMBER(SEARCH(M$1,raw[[#This Row],[active years]])),1,"")</f>
        <v/>
      </c>
      <c r="N2477" t="str">
        <f>IF(ISNUMBER(SEARCH(N$1,raw[[#This Row],[active years]])),1,"")</f>
        <v/>
      </c>
      <c r="O2477" t="str">
        <f>IF(ISNUMBER(SEARCH(O$1,raw[[#This Row],[active years]])),1,"")</f>
        <v/>
      </c>
      <c r="P2477" t="str">
        <f>IF(ISNUMBER(SEARCH(P$1,raw[[#This Row],[active years]])),1,"")</f>
        <v/>
      </c>
      <c r="Q2477" t="str">
        <f>IF(ISNUMBER(SEARCH(Q$1,raw[[#This Row],[active years]])),1,"")</f>
        <v/>
      </c>
      <c r="R2477" t="str">
        <f>IF(ISNUMBER(SEARCH(R$1,raw[[#This Row],[active years]])),1,"")</f>
        <v/>
      </c>
      <c r="S2477" t="str">
        <f>IF(ISNUMBER(SEARCH(S$1,raw[[#This Row],[active years]])),1,"")</f>
        <v/>
      </c>
      <c r="T2477">
        <f>IF(ISNUMBER(SEARCH(T$1,raw[[#This Row],[active years]])),1,"")</f>
        <v>1</v>
      </c>
      <c r="U2477">
        <f>IF(ISNUMBER(SEARCH(U$1,raw[[#This Row],[active years]])),1,"")</f>
        <v>1</v>
      </c>
      <c r="V2477">
        <f>IF(ISNUMBER(SEARCH(V$1,raw[[#This Row],[active years]])),1,"")</f>
        <v>1</v>
      </c>
      <c r="W2477">
        <f>IF(ISNUMBER(SEARCH(W$1,raw[[#This Row],[active years]])),1,"")</f>
        <v>1</v>
      </c>
      <c r="X2477">
        <f>IF(ISNUMBER(SEARCH(X$1,raw[[#This Row],[active years]])),1,"")</f>
        <v>1</v>
      </c>
      <c r="Y2477">
        <f>IF(ISNUMBER(SEARCH(Y$1,raw[[#This Row],[active years]])),1,"")</f>
        <v>1</v>
      </c>
      <c r="Z2477">
        <f>IF(ISNUMBER(SEARCH(Z$1,raw[[#This Row],[active years]])),1,"")</f>
        <v>1</v>
      </c>
      <c r="AA2477">
        <f>IF(ISNUMBER(SEARCH(AA$1,raw[[#This Row],[active years]])),1,"")</f>
        <v>1</v>
      </c>
    </row>
    <row r="2478" spans="1:27" x14ac:dyDescent="0.45">
      <c r="A2478">
        <f>raw[team]</f>
        <v>3062</v>
      </c>
      <c r="B2478">
        <f>raw[rookie year]</f>
        <v>2009</v>
      </c>
      <c r="C2478" t="str">
        <f>IF(ISNUMBER(SEARCH(C$1,raw[[#This Row],[active years]])),1,"")</f>
        <v/>
      </c>
      <c r="D2478" t="str">
        <f>IF(ISNUMBER(SEARCH(D$1,raw[[#This Row],[active years]])),1,"")</f>
        <v/>
      </c>
      <c r="E2478" t="str">
        <f>IF(ISNUMBER(SEARCH(E$1,raw[[#This Row],[active years]])),1,"")</f>
        <v/>
      </c>
      <c r="F2478" t="str">
        <f>IF(ISNUMBER(SEARCH(F$1,raw[[#This Row],[active years]])),1,"")</f>
        <v/>
      </c>
      <c r="G2478" t="str">
        <f>IF(ISNUMBER(SEARCH(G$1,raw[[#This Row],[active years]])),1,"")</f>
        <v/>
      </c>
      <c r="H2478" t="str">
        <f>IF(ISNUMBER(SEARCH(H$1,raw[[#This Row],[active years]])),1,"")</f>
        <v/>
      </c>
      <c r="I2478" t="str">
        <f>IF(ISNUMBER(SEARCH(I$1,raw[[#This Row],[active years]])),1,"")</f>
        <v/>
      </c>
      <c r="J2478" t="str">
        <f>IF(ISNUMBER(SEARCH(J$1,raw[[#This Row],[active years]])),1,"")</f>
        <v/>
      </c>
      <c r="K2478" t="str">
        <f>IF(ISNUMBER(SEARCH(K$1,raw[[#This Row],[active years]])),1,"")</f>
        <v/>
      </c>
      <c r="L2478" t="str">
        <f>IF(ISNUMBER(SEARCH(L$1,raw[[#This Row],[active years]])),1,"")</f>
        <v/>
      </c>
      <c r="M2478" t="str">
        <f>IF(ISNUMBER(SEARCH(M$1,raw[[#This Row],[active years]])),1,"")</f>
        <v/>
      </c>
      <c r="N2478" t="str">
        <f>IF(ISNUMBER(SEARCH(N$1,raw[[#This Row],[active years]])),1,"")</f>
        <v/>
      </c>
      <c r="O2478" t="str">
        <f>IF(ISNUMBER(SEARCH(O$1,raw[[#This Row],[active years]])),1,"")</f>
        <v/>
      </c>
      <c r="P2478" t="str">
        <f>IF(ISNUMBER(SEARCH(P$1,raw[[#This Row],[active years]])),1,"")</f>
        <v/>
      </c>
      <c r="Q2478" t="str">
        <f>IF(ISNUMBER(SEARCH(Q$1,raw[[#This Row],[active years]])),1,"")</f>
        <v/>
      </c>
      <c r="R2478" t="str">
        <f>IF(ISNUMBER(SEARCH(R$1,raw[[#This Row],[active years]])),1,"")</f>
        <v/>
      </c>
      <c r="S2478" t="str">
        <f>IF(ISNUMBER(SEARCH(S$1,raw[[#This Row],[active years]])),1,"")</f>
        <v/>
      </c>
      <c r="T2478">
        <f>IF(ISNUMBER(SEARCH(T$1,raw[[#This Row],[active years]])),1,"")</f>
        <v>1</v>
      </c>
      <c r="U2478">
        <f>IF(ISNUMBER(SEARCH(U$1,raw[[#This Row],[active years]])),1,"")</f>
        <v>1</v>
      </c>
      <c r="V2478">
        <f>IF(ISNUMBER(SEARCH(V$1,raw[[#This Row],[active years]])),1,"")</f>
        <v>1</v>
      </c>
      <c r="W2478">
        <f>IF(ISNUMBER(SEARCH(W$1,raw[[#This Row],[active years]])),1,"")</f>
        <v>1</v>
      </c>
      <c r="X2478">
        <f>IF(ISNUMBER(SEARCH(X$1,raw[[#This Row],[active years]])),1,"")</f>
        <v>1</v>
      </c>
      <c r="Y2478">
        <f>IF(ISNUMBER(SEARCH(Y$1,raw[[#This Row],[active years]])),1,"")</f>
        <v>1</v>
      </c>
      <c r="Z2478">
        <f>IF(ISNUMBER(SEARCH(Z$1,raw[[#This Row],[active years]])),1,"")</f>
        <v>1</v>
      </c>
      <c r="AA2478">
        <f>IF(ISNUMBER(SEARCH(AA$1,raw[[#This Row],[active years]])),1,"")</f>
        <v>1</v>
      </c>
    </row>
    <row r="2479" spans="1:27" x14ac:dyDescent="0.45">
      <c r="A2479">
        <f>raw[team]</f>
        <v>3063</v>
      </c>
      <c r="B2479">
        <f>raw[rookie year]</f>
        <v>2009</v>
      </c>
      <c r="C2479" t="str">
        <f>IF(ISNUMBER(SEARCH(C$1,raw[[#This Row],[active years]])),1,"")</f>
        <v/>
      </c>
      <c r="D2479" t="str">
        <f>IF(ISNUMBER(SEARCH(D$1,raw[[#This Row],[active years]])),1,"")</f>
        <v/>
      </c>
      <c r="E2479" t="str">
        <f>IF(ISNUMBER(SEARCH(E$1,raw[[#This Row],[active years]])),1,"")</f>
        <v/>
      </c>
      <c r="F2479" t="str">
        <f>IF(ISNUMBER(SEARCH(F$1,raw[[#This Row],[active years]])),1,"")</f>
        <v/>
      </c>
      <c r="G2479" t="str">
        <f>IF(ISNUMBER(SEARCH(G$1,raw[[#This Row],[active years]])),1,"")</f>
        <v/>
      </c>
      <c r="H2479" t="str">
        <f>IF(ISNUMBER(SEARCH(H$1,raw[[#This Row],[active years]])),1,"")</f>
        <v/>
      </c>
      <c r="I2479" t="str">
        <f>IF(ISNUMBER(SEARCH(I$1,raw[[#This Row],[active years]])),1,"")</f>
        <v/>
      </c>
      <c r="J2479" t="str">
        <f>IF(ISNUMBER(SEARCH(J$1,raw[[#This Row],[active years]])),1,"")</f>
        <v/>
      </c>
      <c r="K2479" t="str">
        <f>IF(ISNUMBER(SEARCH(K$1,raw[[#This Row],[active years]])),1,"")</f>
        <v/>
      </c>
      <c r="L2479" t="str">
        <f>IF(ISNUMBER(SEARCH(L$1,raw[[#This Row],[active years]])),1,"")</f>
        <v/>
      </c>
      <c r="M2479" t="str">
        <f>IF(ISNUMBER(SEARCH(M$1,raw[[#This Row],[active years]])),1,"")</f>
        <v/>
      </c>
      <c r="N2479" t="str">
        <f>IF(ISNUMBER(SEARCH(N$1,raw[[#This Row],[active years]])),1,"")</f>
        <v/>
      </c>
      <c r="O2479" t="str">
        <f>IF(ISNUMBER(SEARCH(O$1,raw[[#This Row],[active years]])),1,"")</f>
        <v/>
      </c>
      <c r="P2479" t="str">
        <f>IF(ISNUMBER(SEARCH(P$1,raw[[#This Row],[active years]])),1,"")</f>
        <v/>
      </c>
      <c r="Q2479" t="str">
        <f>IF(ISNUMBER(SEARCH(Q$1,raw[[#This Row],[active years]])),1,"")</f>
        <v/>
      </c>
      <c r="R2479" t="str">
        <f>IF(ISNUMBER(SEARCH(R$1,raw[[#This Row],[active years]])),1,"")</f>
        <v/>
      </c>
      <c r="S2479" t="str">
        <f>IF(ISNUMBER(SEARCH(S$1,raw[[#This Row],[active years]])),1,"")</f>
        <v/>
      </c>
      <c r="T2479">
        <f>IF(ISNUMBER(SEARCH(T$1,raw[[#This Row],[active years]])),1,"")</f>
        <v>1</v>
      </c>
      <c r="U2479">
        <f>IF(ISNUMBER(SEARCH(U$1,raw[[#This Row],[active years]])),1,"")</f>
        <v>1</v>
      </c>
      <c r="V2479">
        <f>IF(ISNUMBER(SEARCH(V$1,raw[[#This Row],[active years]])),1,"")</f>
        <v>1</v>
      </c>
      <c r="W2479" t="str">
        <f>IF(ISNUMBER(SEARCH(W$1,raw[[#This Row],[active years]])),1,"")</f>
        <v/>
      </c>
      <c r="X2479" t="str">
        <f>IF(ISNUMBER(SEARCH(X$1,raw[[#This Row],[active years]])),1,"")</f>
        <v/>
      </c>
      <c r="Y2479">
        <f>IF(ISNUMBER(SEARCH(Y$1,raw[[#This Row],[active years]])),1,"")</f>
        <v>1</v>
      </c>
      <c r="Z2479" t="str">
        <f>IF(ISNUMBER(SEARCH(Z$1,raw[[#This Row],[active years]])),1,"")</f>
        <v/>
      </c>
      <c r="AA2479" t="str">
        <f>IF(ISNUMBER(SEARCH(AA$1,raw[[#This Row],[active years]])),1,"")</f>
        <v/>
      </c>
    </row>
    <row r="2480" spans="1:27" x14ac:dyDescent="0.45">
      <c r="A2480">
        <f>raw[team]</f>
        <v>3064</v>
      </c>
      <c r="B2480">
        <f>raw[rookie year]</f>
        <v>2009</v>
      </c>
      <c r="C2480" t="str">
        <f>IF(ISNUMBER(SEARCH(C$1,raw[[#This Row],[active years]])),1,"")</f>
        <v/>
      </c>
      <c r="D2480" t="str">
        <f>IF(ISNUMBER(SEARCH(D$1,raw[[#This Row],[active years]])),1,"")</f>
        <v/>
      </c>
      <c r="E2480" t="str">
        <f>IF(ISNUMBER(SEARCH(E$1,raw[[#This Row],[active years]])),1,"")</f>
        <v/>
      </c>
      <c r="F2480" t="str">
        <f>IF(ISNUMBER(SEARCH(F$1,raw[[#This Row],[active years]])),1,"")</f>
        <v/>
      </c>
      <c r="G2480" t="str">
        <f>IF(ISNUMBER(SEARCH(G$1,raw[[#This Row],[active years]])),1,"")</f>
        <v/>
      </c>
      <c r="H2480" t="str">
        <f>IF(ISNUMBER(SEARCH(H$1,raw[[#This Row],[active years]])),1,"")</f>
        <v/>
      </c>
      <c r="I2480" t="str">
        <f>IF(ISNUMBER(SEARCH(I$1,raw[[#This Row],[active years]])),1,"")</f>
        <v/>
      </c>
      <c r="J2480" t="str">
        <f>IF(ISNUMBER(SEARCH(J$1,raw[[#This Row],[active years]])),1,"")</f>
        <v/>
      </c>
      <c r="K2480" t="str">
        <f>IF(ISNUMBER(SEARCH(K$1,raw[[#This Row],[active years]])),1,"")</f>
        <v/>
      </c>
      <c r="L2480" t="str">
        <f>IF(ISNUMBER(SEARCH(L$1,raw[[#This Row],[active years]])),1,"")</f>
        <v/>
      </c>
      <c r="M2480" t="str">
        <f>IF(ISNUMBER(SEARCH(M$1,raw[[#This Row],[active years]])),1,"")</f>
        <v/>
      </c>
      <c r="N2480" t="str">
        <f>IF(ISNUMBER(SEARCH(N$1,raw[[#This Row],[active years]])),1,"")</f>
        <v/>
      </c>
      <c r="O2480" t="str">
        <f>IF(ISNUMBER(SEARCH(O$1,raw[[#This Row],[active years]])),1,"")</f>
        <v/>
      </c>
      <c r="P2480" t="str">
        <f>IF(ISNUMBER(SEARCH(P$1,raw[[#This Row],[active years]])),1,"")</f>
        <v/>
      </c>
      <c r="Q2480" t="str">
        <f>IF(ISNUMBER(SEARCH(Q$1,raw[[#This Row],[active years]])),1,"")</f>
        <v/>
      </c>
      <c r="R2480" t="str">
        <f>IF(ISNUMBER(SEARCH(R$1,raw[[#This Row],[active years]])),1,"")</f>
        <v/>
      </c>
      <c r="S2480" t="str">
        <f>IF(ISNUMBER(SEARCH(S$1,raw[[#This Row],[active years]])),1,"")</f>
        <v/>
      </c>
      <c r="T2480">
        <f>IF(ISNUMBER(SEARCH(T$1,raw[[#This Row],[active years]])),1,"")</f>
        <v>1</v>
      </c>
      <c r="U2480" t="str">
        <f>IF(ISNUMBER(SEARCH(U$1,raw[[#This Row],[active years]])),1,"")</f>
        <v/>
      </c>
      <c r="V2480" t="str">
        <f>IF(ISNUMBER(SEARCH(V$1,raw[[#This Row],[active years]])),1,"")</f>
        <v/>
      </c>
      <c r="W2480" t="str">
        <f>IF(ISNUMBER(SEARCH(W$1,raw[[#This Row],[active years]])),1,"")</f>
        <v/>
      </c>
      <c r="X2480" t="str">
        <f>IF(ISNUMBER(SEARCH(X$1,raw[[#This Row],[active years]])),1,"")</f>
        <v/>
      </c>
      <c r="Y2480" t="str">
        <f>IF(ISNUMBER(SEARCH(Y$1,raw[[#This Row],[active years]])),1,"")</f>
        <v/>
      </c>
      <c r="Z2480" t="str">
        <f>IF(ISNUMBER(SEARCH(Z$1,raw[[#This Row],[active years]])),1,"")</f>
        <v/>
      </c>
      <c r="AA2480" t="str">
        <f>IF(ISNUMBER(SEARCH(AA$1,raw[[#This Row],[active years]])),1,"")</f>
        <v/>
      </c>
    </row>
    <row r="2481" spans="1:27" x14ac:dyDescent="0.45">
      <c r="A2481">
        <f>raw[team]</f>
        <v>3065</v>
      </c>
      <c r="B2481">
        <f>raw[rookie year]</f>
        <v>2009</v>
      </c>
      <c r="C2481" t="str">
        <f>IF(ISNUMBER(SEARCH(C$1,raw[[#This Row],[active years]])),1,"")</f>
        <v/>
      </c>
      <c r="D2481" t="str">
        <f>IF(ISNUMBER(SEARCH(D$1,raw[[#This Row],[active years]])),1,"")</f>
        <v/>
      </c>
      <c r="E2481" t="str">
        <f>IF(ISNUMBER(SEARCH(E$1,raw[[#This Row],[active years]])),1,"")</f>
        <v/>
      </c>
      <c r="F2481" t="str">
        <f>IF(ISNUMBER(SEARCH(F$1,raw[[#This Row],[active years]])),1,"")</f>
        <v/>
      </c>
      <c r="G2481" t="str">
        <f>IF(ISNUMBER(SEARCH(G$1,raw[[#This Row],[active years]])),1,"")</f>
        <v/>
      </c>
      <c r="H2481" t="str">
        <f>IF(ISNUMBER(SEARCH(H$1,raw[[#This Row],[active years]])),1,"")</f>
        <v/>
      </c>
      <c r="I2481" t="str">
        <f>IF(ISNUMBER(SEARCH(I$1,raw[[#This Row],[active years]])),1,"")</f>
        <v/>
      </c>
      <c r="J2481" t="str">
        <f>IF(ISNUMBER(SEARCH(J$1,raw[[#This Row],[active years]])),1,"")</f>
        <v/>
      </c>
      <c r="K2481" t="str">
        <f>IF(ISNUMBER(SEARCH(K$1,raw[[#This Row],[active years]])),1,"")</f>
        <v/>
      </c>
      <c r="L2481" t="str">
        <f>IF(ISNUMBER(SEARCH(L$1,raw[[#This Row],[active years]])),1,"")</f>
        <v/>
      </c>
      <c r="M2481" t="str">
        <f>IF(ISNUMBER(SEARCH(M$1,raw[[#This Row],[active years]])),1,"")</f>
        <v/>
      </c>
      <c r="N2481" t="str">
        <f>IF(ISNUMBER(SEARCH(N$1,raw[[#This Row],[active years]])),1,"")</f>
        <v/>
      </c>
      <c r="O2481" t="str">
        <f>IF(ISNUMBER(SEARCH(O$1,raw[[#This Row],[active years]])),1,"")</f>
        <v/>
      </c>
      <c r="P2481" t="str">
        <f>IF(ISNUMBER(SEARCH(P$1,raw[[#This Row],[active years]])),1,"")</f>
        <v/>
      </c>
      <c r="Q2481" t="str">
        <f>IF(ISNUMBER(SEARCH(Q$1,raw[[#This Row],[active years]])),1,"")</f>
        <v/>
      </c>
      <c r="R2481" t="str">
        <f>IF(ISNUMBER(SEARCH(R$1,raw[[#This Row],[active years]])),1,"")</f>
        <v/>
      </c>
      <c r="S2481" t="str">
        <f>IF(ISNUMBER(SEARCH(S$1,raw[[#This Row],[active years]])),1,"")</f>
        <v/>
      </c>
      <c r="T2481">
        <f>IF(ISNUMBER(SEARCH(T$1,raw[[#This Row],[active years]])),1,"")</f>
        <v>1</v>
      </c>
      <c r="U2481">
        <f>IF(ISNUMBER(SEARCH(U$1,raw[[#This Row],[active years]])),1,"")</f>
        <v>1</v>
      </c>
      <c r="V2481">
        <f>IF(ISNUMBER(SEARCH(V$1,raw[[#This Row],[active years]])),1,"")</f>
        <v>1</v>
      </c>
      <c r="W2481">
        <f>IF(ISNUMBER(SEARCH(W$1,raw[[#This Row],[active years]])),1,"")</f>
        <v>1</v>
      </c>
      <c r="X2481">
        <f>IF(ISNUMBER(SEARCH(X$1,raw[[#This Row],[active years]])),1,"")</f>
        <v>1</v>
      </c>
      <c r="Y2481">
        <f>IF(ISNUMBER(SEARCH(Y$1,raw[[#This Row],[active years]])),1,"")</f>
        <v>1</v>
      </c>
      <c r="Z2481">
        <f>IF(ISNUMBER(SEARCH(Z$1,raw[[#This Row],[active years]])),1,"")</f>
        <v>1</v>
      </c>
      <c r="AA2481">
        <f>IF(ISNUMBER(SEARCH(AA$1,raw[[#This Row],[active years]])),1,"")</f>
        <v>1</v>
      </c>
    </row>
    <row r="2482" spans="1:27" x14ac:dyDescent="0.45">
      <c r="A2482">
        <f>raw[team]</f>
        <v>3067</v>
      </c>
      <c r="B2482">
        <f>raw[rookie year]</f>
        <v>2009</v>
      </c>
      <c r="C2482" t="str">
        <f>IF(ISNUMBER(SEARCH(C$1,raw[[#This Row],[active years]])),1,"")</f>
        <v/>
      </c>
      <c r="D2482" t="str">
        <f>IF(ISNUMBER(SEARCH(D$1,raw[[#This Row],[active years]])),1,"")</f>
        <v/>
      </c>
      <c r="E2482" t="str">
        <f>IF(ISNUMBER(SEARCH(E$1,raw[[#This Row],[active years]])),1,"")</f>
        <v/>
      </c>
      <c r="F2482" t="str">
        <f>IF(ISNUMBER(SEARCH(F$1,raw[[#This Row],[active years]])),1,"")</f>
        <v/>
      </c>
      <c r="G2482" t="str">
        <f>IF(ISNUMBER(SEARCH(G$1,raw[[#This Row],[active years]])),1,"")</f>
        <v/>
      </c>
      <c r="H2482" t="str">
        <f>IF(ISNUMBER(SEARCH(H$1,raw[[#This Row],[active years]])),1,"")</f>
        <v/>
      </c>
      <c r="I2482" t="str">
        <f>IF(ISNUMBER(SEARCH(I$1,raw[[#This Row],[active years]])),1,"")</f>
        <v/>
      </c>
      <c r="J2482" t="str">
        <f>IF(ISNUMBER(SEARCH(J$1,raw[[#This Row],[active years]])),1,"")</f>
        <v/>
      </c>
      <c r="K2482" t="str">
        <f>IF(ISNUMBER(SEARCH(K$1,raw[[#This Row],[active years]])),1,"")</f>
        <v/>
      </c>
      <c r="L2482" t="str">
        <f>IF(ISNUMBER(SEARCH(L$1,raw[[#This Row],[active years]])),1,"")</f>
        <v/>
      </c>
      <c r="M2482" t="str">
        <f>IF(ISNUMBER(SEARCH(M$1,raw[[#This Row],[active years]])),1,"")</f>
        <v/>
      </c>
      <c r="N2482" t="str">
        <f>IF(ISNUMBER(SEARCH(N$1,raw[[#This Row],[active years]])),1,"")</f>
        <v/>
      </c>
      <c r="O2482" t="str">
        <f>IF(ISNUMBER(SEARCH(O$1,raw[[#This Row],[active years]])),1,"")</f>
        <v/>
      </c>
      <c r="P2482" t="str">
        <f>IF(ISNUMBER(SEARCH(P$1,raw[[#This Row],[active years]])),1,"")</f>
        <v/>
      </c>
      <c r="Q2482" t="str">
        <f>IF(ISNUMBER(SEARCH(Q$1,raw[[#This Row],[active years]])),1,"")</f>
        <v/>
      </c>
      <c r="R2482" t="str">
        <f>IF(ISNUMBER(SEARCH(R$1,raw[[#This Row],[active years]])),1,"")</f>
        <v/>
      </c>
      <c r="S2482" t="str">
        <f>IF(ISNUMBER(SEARCH(S$1,raw[[#This Row],[active years]])),1,"")</f>
        <v/>
      </c>
      <c r="T2482">
        <f>IF(ISNUMBER(SEARCH(T$1,raw[[#This Row],[active years]])),1,"")</f>
        <v>1</v>
      </c>
      <c r="U2482">
        <f>IF(ISNUMBER(SEARCH(U$1,raw[[#This Row],[active years]])),1,"")</f>
        <v>1</v>
      </c>
      <c r="V2482">
        <f>IF(ISNUMBER(SEARCH(V$1,raw[[#This Row],[active years]])),1,"")</f>
        <v>1</v>
      </c>
      <c r="W2482">
        <f>IF(ISNUMBER(SEARCH(W$1,raw[[#This Row],[active years]])),1,"")</f>
        <v>1</v>
      </c>
      <c r="X2482">
        <f>IF(ISNUMBER(SEARCH(X$1,raw[[#This Row],[active years]])),1,"")</f>
        <v>1</v>
      </c>
      <c r="Y2482">
        <f>IF(ISNUMBER(SEARCH(Y$1,raw[[#This Row],[active years]])),1,"")</f>
        <v>1</v>
      </c>
      <c r="Z2482">
        <f>IF(ISNUMBER(SEARCH(Z$1,raw[[#This Row],[active years]])),1,"")</f>
        <v>1</v>
      </c>
      <c r="AA2482">
        <f>IF(ISNUMBER(SEARCH(AA$1,raw[[#This Row],[active years]])),1,"")</f>
        <v>1</v>
      </c>
    </row>
    <row r="2483" spans="1:27" x14ac:dyDescent="0.45">
      <c r="A2483">
        <f>raw[team]</f>
        <v>3069</v>
      </c>
      <c r="B2483">
        <f>raw[rookie year]</f>
        <v>2009</v>
      </c>
      <c r="C2483" t="str">
        <f>IF(ISNUMBER(SEARCH(C$1,raw[[#This Row],[active years]])),1,"")</f>
        <v/>
      </c>
      <c r="D2483" t="str">
        <f>IF(ISNUMBER(SEARCH(D$1,raw[[#This Row],[active years]])),1,"")</f>
        <v/>
      </c>
      <c r="E2483" t="str">
        <f>IF(ISNUMBER(SEARCH(E$1,raw[[#This Row],[active years]])),1,"")</f>
        <v/>
      </c>
      <c r="F2483" t="str">
        <f>IF(ISNUMBER(SEARCH(F$1,raw[[#This Row],[active years]])),1,"")</f>
        <v/>
      </c>
      <c r="G2483" t="str">
        <f>IF(ISNUMBER(SEARCH(G$1,raw[[#This Row],[active years]])),1,"")</f>
        <v/>
      </c>
      <c r="H2483" t="str">
        <f>IF(ISNUMBER(SEARCH(H$1,raw[[#This Row],[active years]])),1,"")</f>
        <v/>
      </c>
      <c r="I2483" t="str">
        <f>IF(ISNUMBER(SEARCH(I$1,raw[[#This Row],[active years]])),1,"")</f>
        <v/>
      </c>
      <c r="J2483" t="str">
        <f>IF(ISNUMBER(SEARCH(J$1,raw[[#This Row],[active years]])),1,"")</f>
        <v/>
      </c>
      <c r="K2483" t="str">
        <f>IF(ISNUMBER(SEARCH(K$1,raw[[#This Row],[active years]])),1,"")</f>
        <v/>
      </c>
      <c r="L2483" t="str">
        <f>IF(ISNUMBER(SEARCH(L$1,raw[[#This Row],[active years]])),1,"")</f>
        <v/>
      </c>
      <c r="M2483" t="str">
        <f>IF(ISNUMBER(SEARCH(M$1,raw[[#This Row],[active years]])),1,"")</f>
        <v/>
      </c>
      <c r="N2483" t="str">
        <f>IF(ISNUMBER(SEARCH(N$1,raw[[#This Row],[active years]])),1,"")</f>
        <v/>
      </c>
      <c r="O2483" t="str">
        <f>IF(ISNUMBER(SEARCH(O$1,raw[[#This Row],[active years]])),1,"")</f>
        <v/>
      </c>
      <c r="P2483" t="str">
        <f>IF(ISNUMBER(SEARCH(P$1,raw[[#This Row],[active years]])),1,"")</f>
        <v/>
      </c>
      <c r="Q2483" t="str">
        <f>IF(ISNUMBER(SEARCH(Q$1,raw[[#This Row],[active years]])),1,"")</f>
        <v/>
      </c>
      <c r="R2483" t="str">
        <f>IF(ISNUMBER(SEARCH(R$1,raw[[#This Row],[active years]])),1,"")</f>
        <v/>
      </c>
      <c r="S2483" t="str">
        <f>IF(ISNUMBER(SEARCH(S$1,raw[[#This Row],[active years]])),1,"")</f>
        <v/>
      </c>
      <c r="T2483">
        <f>IF(ISNUMBER(SEARCH(T$1,raw[[#This Row],[active years]])),1,"")</f>
        <v>1</v>
      </c>
      <c r="U2483">
        <f>IF(ISNUMBER(SEARCH(U$1,raw[[#This Row],[active years]])),1,"")</f>
        <v>1</v>
      </c>
      <c r="V2483">
        <f>IF(ISNUMBER(SEARCH(V$1,raw[[#This Row],[active years]])),1,"")</f>
        <v>1</v>
      </c>
      <c r="W2483" t="str">
        <f>IF(ISNUMBER(SEARCH(W$1,raw[[#This Row],[active years]])),1,"")</f>
        <v/>
      </c>
      <c r="X2483" t="str">
        <f>IF(ISNUMBER(SEARCH(X$1,raw[[#This Row],[active years]])),1,"")</f>
        <v/>
      </c>
      <c r="Y2483" t="str">
        <f>IF(ISNUMBER(SEARCH(Y$1,raw[[#This Row],[active years]])),1,"")</f>
        <v/>
      </c>
      <c r="Z2483" t="str">
        <f>IF(ISNUMBER(SEARCH(Z$1,raw[[#This Row],[active years]])),1,"")</f>
        <v/>
      </c>
      <c r="AA2483" t="str">
        <f>IF(ISNUMBER(SEARCH(AA$1,raw[[#This Row],[active years]])),1,"")</f>
        <v/>
      </c>
    </row>
    <row r="2484" spans="1:27" x14ac:dyDescent="0.45">
      <c r="A2484">
        <f>raw[team]</f>
        <v>3070</v>
      </c>
      <c r="B2484">
        <f>raw[rookie year]</f>
        <v>2009</v>
      </c>
      <c r="C2484" t="str">
        <f>IF(ISNUMBER(SEARCH(C$1,raw[[#This Row],[active years]])),1,"")</f>
        <v/>
      </c>
      <c r="D2484" t="str">
        <f>IF(ISNUMBER(SEARCH(D$1,raw[[#This Row],[active years]])),1,"")</f>
        <v/>
      </c>
      <c r="E2484" t="str">
        <f>IF(ISNUMBER(SEARCH(E$1,raw[[#This Row],[active years]])),1,"")</f>
        <v/>
      </c>
      <c r="F2484" t="str">
        <f>IF(ISNUMBER(SEARCH(F$1,raw[[#This Row],[active years]])),1,"")</f>
        <v/>
      </c>
      <c r="G2484" t="str">
        <f>IF(ISNUMBER(SEARCH(G$1,raw[[#This Row],[active years]])),1,"")</f>
        <v/>
      </c>
      <c r="H2484" t="str">
        <f>IF(ISNUMBER(SEARCH(H$1,raw[[#This Row],[active years]])),1,"")</f>
        <v/>
      </c>
      <c r="I2484" t="str">
        <f>IF(ISNUMBER(SEARCH(I$1,raw[[#This Row],[active years]])),1,"")</f>
        <v/>
      </c>
      <c r="J2484" t="str">
        <f>IF(ISNUMBER(SEARCH(J$1,raw[[#This Row],[active years]])),1,"")</f>
        <v/>
      </c>
      <c r="K2484" t="str">
        <f>IF(ISNUMBER(SEARCH(K$1,raw[[#This Row],[active years]])),1,"")</f>
        <v/>
      </c>
      <c r="L2484" t="str">
        <f>IF(ISNUMBER(SEARCH(L$1,raw[[#This Row],[active years]])),1,"")</f>
        <v/>
      </c>
      <c r="M2484" t="str">
        <f>IF(ISNUMBER(SEARCH(M$1,raw[[#This Row],[active years]])),1,"")</f>
        <v/>
      </c>
      <c r="N2484" t="str">
        <f>IF(ISNUMBER(SEARCH(N$1,raw[[#This Row],[active years]])),1,"")</f>
        <v/>
      </c>
      <c r="O2484" t="str">
        <f>IF(ISNUMBER(SEARCH(O$1,raw[[#This Row],[active years]])),1,"")</f>
        <v/>
      </c>
      <c r="P2484" t="str">
        <f>IF(ISNUMBER(SEARCH(P$1,raw[[#This Row],[active years]])),1,"")</f>
        <v/>
      </c>
      <c r="Q2484" t="str">
        <f>IF(ISNUMBER(SEARCH(Q$1,raw[[#This Row],[active years]])),1,"")</f>
        <v/>
      </c>
      <c r="R2484" t="str">
        <f>IF(ISNUMBER(SEARCH(R$1,raw[[#This Row],[active years]])),1,"")</f>
        <v/>
      </c>
      <c r="S2484" t="str">
        <f>IF(ISNUMBER(SEARCH(S$1,raw[[#This Row],[active years]])),1,"")</f>
        <v/>
      </c>
      <c r="T2484">
        <f>IF(ISNUMBER(SEARCH(T$1,raw[[#This Row],[active years]])),1,"")</f>
        <v>1</v>
      </c>
      <c r="U2484">
        <f>IF(ISNUMBER(SEARCH(U$1,raw[[#This Row],[active years]])),1,"")</f>
        <v>1</v>
      </c>
      <c r="V2484">
        <f>IF(ISNUMBER(SEARCH(V$1,raw[[#This Row],[active years]])),1,"")</f>
        <v>1</v>
      </c>
      <c r="W2484">
        <f>IF(ISNUMBER(SEARCH(W$1,raw[[#This Row],[active years]])),1,"")</f>
        <v>1</v>
      </c>
      <c r="X2484">
        <f>IF(ISNUMBER(SEARCH(X$1,raw[[#This Row],[active years]])),1,"")</f>
        <v>1</v>
      </c>
      <c r="Y2484">
        <f>IF(ISNUMBER(SEARCH(Y$1,raw[[#This Row],[active years]])),1,"")</f>
        <v>1</v>
      </c>
      <c r="Z2484">
        <f>IF(ISNUMBER(SEARCH(Z$1,raw[[#This Row],[active years]])),1,"")</f>
        <v>1</v>
      </c>
      <c r="AA2484">
        <f>IF(ISNUMBER(SEARCH(AA$1,raw[[#This Row],[active years]])),1,"")</f>
        <v>1</v>
      </c>
    </row>
    <row r="2485" spans="1:27" x14ac:dyDescent="0.45">
      <c r="A2485">
        <f>raw[team]</f>
        <v>3071</v>
      </c>
      <c r="B2485">
        <f>raw[rookie year]</f>
        <v>2009</v>
      </c>
      <c r="C2485" t="str">
        <f>IF(ISNUMBER(SEARCH(C$1,raw[[#This Row],[active years]])),1,"")</f>
        <v/>
      </c>
      <c r="D2485" t="str">
        <f>IF(ISNUMBER(SEARCH(D$1,raw[[#This Row],[active years]])),1,"")</f>
        <v/>
      </c>
      <c r="E2485" t="str">
        <f>IF(ISNUMBER(SEARCH(E$1,raw[[#This Row],[active years]])),1,"")</f>
        <v/>
      </c>
      <c r="F2485" t="str">
        <f>IF(ISNUMBER(SEARCH(F$1,raw[[#This Row],[active years]])),1,"")</f>
        <v/>
      </c>
      <c r="G2485" t="str">
        <f>IF(ISNUMBER(SEARCH(G$1,raw[[#This Row],[active years]])),1,"")</f>
        <v/>
      </c>
      <c r="H2485" t="str">
        <f>IF(ISNUMBER(SEARCH(H$1,raw[[#This Row],[active years]])),1,"")</f>
        <v/>
      </c>
      <c r="I2485" t="str">
        <f>IF(ISNUMBER(SEARCH(I$1,raw[[#This Row],[active years]])),1,"")</f>
        <v/>
      </c>
      <c r="J2485" t="str">
        <f>IF(ISNUMBER(SEARCH(J$1,raw[[#This Row],[active years]])),1,"")</f>
        <v/>
      </c>
      <c r="K2485" t="str">
        <f>IF(ISNUMBER(SEARCH(K$1,raw[[#This Row],[active years]])),1,"")</f>
        <v/>
      </c>
      <c r="L2485" t="str">
        <f>IF(ISNUMBER(SEARCH(L$1,raw[[#This Row],[active years]])),1,"")</f>
        <v/>
      </c>
      <c r="M2485" t="str">
        <f>IF(ISNUMBER(SEARCH(M$1,raw[[#This Row],[active years]])),1,"")</f>
        <v/>
      </c>
      <c r="N2485" t="str">
        <f>IF(ISNUMBER(SEARCH(N$1,raw[[#This Row],[active years]])),1,"")</f>
        <v/>
      </c>
      <c r="O2485" t="str">
        <f>IF(ISNUMBER(SEARCH(O$1,raw[[#This Row],[active years]])),1,"")</f>
        <v/>
      </c>
      <c r="P2485" t="str">
        <f>IF(ISNUMBER(SEARCH(P$1,raw[[#This Row],[active years]])),1,"")</f>
        <v/>
      </c>
      <c r="Q2485" t="str">
        <f>IF(ISNUMBER(SEARCH(Q$1,raw[[#This Row],[active years]])),1,"")</f>
        <v/>
      </c>
      <c r="R2485" t="str">
        <f>IF(ISNUMBER(SEARCH(R$1,raw[[#This Row],[active years]])),1,"")</f>
        <v/>
      </c>
      <c r="S2485" t="str">
        <f>IF(ISNUMBER(SEARCH(S$1,raw[[#This Row],[active years]])),1,"")</f>
        <v/>
      </c>
      <c r="T2485">
        <f>IF(ISNUMBER(SEARCH(T$1,raw[[#This Row],[active years]])),1,"")</f>
        <v>1</v>
      </c>
      <c r="U2485" t="str">
        <f>IF(ISNUMBER(SEARCH(U$1,raw[[#This Row],[active years]])),1,"")</f>
        <v/>
      </c>
      <c r="V2485" t="str">
        <f>IF(ISNUMBER(SEARCH(V$1,raw[[#This Row],[active years]])),1,"")</f>
        <v/>
      </c>
      <c r="W2485" t="str">
        <f>IF(ISNUMBER(SEARCH(W$1,raw[[#This Row],[active years]])),1,"")</f>
        <v/>
      </c>
      <c r="X2485" t="str">
        <f>IF(ISNUMBER(SEARCH(X$1,raw[[#This Row],[active years]])),1,"")</f>
        <v/>
      </c>
      <c r="Y2485" t="str">
        <f>IF(ISNUMBER(SEARCH(Y$1,raw[[#This Row],[active years]])),1,"")</f>
        <v/>
      </c>
      <c r="Z2485" t="str">
        <f>IF(ISNUMBER(SEARCH(Z$1,raw[[#This Row],[active years]])),1,"")</f>
        <v/>
      </c>
      <c r="AA2485" t="str">
        <f>IF(ISNUMBER(SEARCH(AA$1,raw[[#This Row],[active years]])),1,"")</f>
        <v/>
      </c>
    </row>
    <row r="2486" spans="1:27" x14ac:dyDescent="0.45">
      <c r="A2486">
        <f>raw[team]</f>
        <v>3072</v>
      </c>
      <c r="B2486">
        <f>raw[rookie year]</f>
        <v>2009</v>
      </c>
      <c r="C2486" t="str">
        <f>IF(ISNUMBER(SEARCH(C$1,raw[[#This Row],[active years]])),1,"")</f>
        <v/>
      </c>
      <c r="D2486" t="str">
        <f>IF(ISNUMBER(SEARCH(D$1,raw[[#This Row],[active years]])),1,"")</f>
        <v/>
      </c>
      <c r="E2486" t="str">
        <f>IF(ISNUMBER(SEARCH(E$1,raw[[#This Row],[active years]])),1,"")</f>
        <v/>
      </c>
      <c r="F2486" t="str">
        <f>IF(ISNUMBER(SEARCH(F$1,raw[[#This Row],[active years]])),1,"")</f>
        <v/>
      </c>
      <c r="G2486" t="str">
        <f>IF(ISNUMBER(SEARCH(G$1,raw[[#This Row],[active years]])),1,"")</f>
        <v/>
      </c>
      <c r="H2486" t="str">
        <f>IF(ISNUMBER(SEARCH(H$1,raw[[#This Row],[active years]])),1,"")</f>
        <v/>
      </c>
      <c r="I2486" t="str">
        <f>IF(ISNUMBER(SEARCH(I$1,raw[[#This Row],[active years]])),1,"")</f>
        <v/>
      </c>
      <c r="J2486" t="str">
        <f>IF(ISNUMBER(SEARCH(J$1,raw[[#This Row],[active years]])),1,"")</f>
        <v/>
      </c>
      <c r="K2486" t="str">
        <f>IF(ISNUMBER(SEARCH(K$1,raw[[#This Row],[active years]])),1,"")</f>
        <v/>
      </c>
      <c r="L2486" t="str">
        <f>IF(ISNUMBER(SEARCH(L$1,raw[[#This Row],[active years]])),1,"")</f>
        <v/>
      </c>
      <c r="M2486" t="str">
        <f>IF(ISNUMBER(SEARCH(M$1,raw[[#This Row],[active years]])),1,"")</f>
        <v/>
      </c>
      <c r="N2486" t="str">
        <f>IF(ISNUMBER(SEARCH(N$1,raw[[#This Row],[active years]])),1,"")</f>
        <v/>
      </c>
      <c r="O2486" t="str">
        <f>IF(ISNUMBER(SEARCH(O$1,raw[[#This Row],[active years]])),1,"")</f>
        <v/>
      </c>
      <c r="P2486" t="str">
        <f>IF(ISNUMBER(SEARCH(P$1,raw[[#This Row],[active years]])),1,"")</f>
        <v/>
      </c>
      <c r="Q2486" t="str">
        <f>IF(ISNUMBER(SEARCH(Q$1,raw[[#This Row],[active years]])),1,"")</f>
        <v/>
      </c>
      <c r="R2486" t="str">
        <f>IF(ISNUMBER(SEARCH(R$1,raw[[#This Row],[active years]])),1,"")</f>
        <v/>
      </c>
      <c r="S2486" t="str">
        <f>IF(ISNUMBER(SEARCH(S$1,raw[[#This Row],[active years]])),1,"")</f>
        <v/>
      </c>
      <c r="T2486">
        <f>IF(ISNUMBER(SEARCH(T$1,raw[[#This Row],[active years]])),1,"")</f>
        <v>1</v>
      </c>
      <c r="U2486">
        <f>IF(ISNUMBER(SEARCH(U$1,raw[[#This Row],[active years]])),1,"")</f>
        <v>1</v>
      </c>
      <c r="V2486">
        <f>IF(ISNUMBER(SEARCH(V$1,raw[[#This Row],[active years]])),1,"")</f>
        <v>1</v>
      </c>
      <c r="W2486">
        <f>IF(ISNUMBER(SEARCH(W$1,raw[[#This Row],[active years]])),1,"")</f>
        <v>1</v>
      </c>
      <c r="X2486">
        <f>IF(ISNUMBER(SEARCH(X$1,raw[[#This Row],[active years]])),1,"")</f>
        <v>1</v>
      </c>
      <c r="Y2486">
        <f>IF(ISNUMBER(SEARCH(Y$1,raw[[#This Row],[active years]])),1,"")</f>
        <v>1</v>
      </c>
      <c r="Z2486">
        <f>IF(ISNUMBER(SEARCH(Z$1,raw[[#This Row],[active years]])),1,"")</f>
        <v>1</v>
      </c>
      <c r="AA2486">
        <f>IF(ISNUMBER(SEARCH(AA$1,raw[[#This Row],[active years]])),1,"")</f>
        <v>1</v>
      </c>
    </row>
    <row r="2487" spans="1:27" x14ac:dyDescent="0.45">
      <c r="A2487">
        <f>raw[team]</f>
        <v>3073</v>
      </c>
      <c r="B2487">
        <f>raw[rookie year]</f>
        <v>2009</v>
      </c>
      <c r="C2487" t="str">
        <f>IF(ISNUMBER(SEARCH(C$1,raw[[#This Row],[active years]])),1,"")</f>
        <v/>
      </c>
      <c r="D2487" t="str">
        <f>IF(ISNUMBER(SEARCH(D$1,raw[[#This Row],[active years]])),1,"")</f>
        <v/>
      </c>
      <c r="E2487" t="str">
        <f>IF(ISNUMBER(SEARCH(E$1,raw[[#This Row],[active years]])),1,"")</f>
        <v/>
      </c>
      <c r="F2487" t="str">
        <f>IF(ISNUMBER(SEARCH(F$1,raw[[#This Row],[active years]])),1,"")</f>
        <v/>
      </c>
      <c r="G2487" t="str">
        <f>IF(ISNUMBER(SEARCH(G$1,raw[[#This Row],[active years]])),1,"")</f>
        <v/>
      </c>
      <c r="H2487" t="str">
        <f>IF(ISNUMBER(SEARCH(H$1,raw[[#This Row],[active years]])),1,"")</f>
        <v/>
      </c>
      <c r="I2487" t="str">
        <f>IF(ISNUMBER(SEARCH(I$1,raw[[#This Row],[active years]])),1,"")</f>
        <v/>
      </c>
      <c r="J2487" t="str">
        <f>IF(ISNUMBER(SEARCH(J$1,raw[[#This Row],[active years]])),1,"")</f>
        <v/>
      </c>
      <c r="K2487" t="str">
        <f>IF(ISNUMBER(SEARCH(K$1,raw[[#This Row],[active years]])),1,"")</f>
        <v/>
      </c>
      <c r="L2487" t="str">
        <f>IF(ISNUMBER(SEARCH(L$1,raw[[#This Row],[active years]])),1,"")</f>
        <v/>
      </c>
      <c r="M2487" t="str">
        <f>IF(ISNUMBER(SEARCH(M$1,raw[[#This Row],[active years]])),1,"")</f>
        <v/>
      </c>
      <c r="N2487" t="str">
        <f>IF(ISNUMBER(SEARCH(N$1,raw[[#This Row],[active years]])),1,"")</f>
        <v/>
      </c>
      <c r="O2487" t="str">
        <f>IF(ISNUMBER(SEARCH(O$1,raw[[#This Row],[active years]])),1,"")</f>
        <v/>
      </c>
      <c r="P2487" t="str">
        <f>IF(ISNUMBER(SEARCH(P$1,raw[[#This Row],[active years]])),1,"")</f>
        <v/>
      </c>
      <c r="Q2487" t="str">
        <f>IF(ISNUMBER(SEARCH(Q$1,raw[[#This Row],[active years]])),1,"")</f>
        <v/>
      </c>
      <c r="R2487" t="str">
        <f>IF(ISNUMBER(SEARCH(R$1,raw[[#This Row],[active years]])),1,"")</f>
        <v/>
      </c>
      <c r="S2487" t="str">
        <f>IF(ISNUMBER(SEARCH(S$1,raw[[#This Row],[active years]])),1,"")</f>
        <v/>
      </c>
      <c r="T2487">
        <f>IF(ISNUMBER(SEARCH(T$1,raw[[#This Row],[active years]])),1,"")</f>
        <v>1</v>
      </c>
      <c r="U2487" t="str">
        <f>IF(ISNUMBER(SEARCH(U$1,raw[[#This Row],[active years]])),1,"")</f>
        <v/>
      </c>
      <c r="V2487" t="str">
        <f>IF(ISNUMBER(SEARCH(V$1,raw[[#This Row],[active years]])),1,"")</f>
        <v/>
      </c>
      <c r="W2487" t="str">
        <f>IF(ISNUMBER(SEARCH(W$1,raw[[#This Row],[active years]])),1,"")</f>
        <v/>
      </c>
      <c r="X2487" t="str">
        <f>IF(ISNUMBER(SEARCH(X$1,raw[[#This Row],[active years]])),1,"")</f>
        <v/>
      </c>
      <c r="Y2487" t="str">
        <f>IF(ISNUMBER(SEARCH(Y$1,raw[[#This Row],[active years]])),1,"")</f>
        <v/>
      </c>
      <c r="Z2487" t="str">
        <f>IF(ISNUMBER(SEARCH(Z$1,raw[[#This Row],[active years]])),1,"")</f>
        <v/>
      </c>
      <c r="AA2487" t="str">
        <f>IF(ISNUMBER(SEARCH(AA$1,raw[[#This Row],[active years]])),1,"")</f>
        <v/>
      </c>
    </row>
    <row r="2488" spans="1:27" x14ac:dyDescent="0.45">
      <c r="A2488">
        <f>raw[team]</f>
        <v>3074</v>
      </c>
      <c r="B2488">
        <f>raw[rookie year]</f>
        <v>2009</v>
      </c>
      <c r="C2488" t="str">
        <f>IF(ISNUMBER(SEARCH(C$1,raw[[#This Row],[active years]])),1,"")</f>
        <v/>
      </c>
      <c r="D2488" t="str">
        <f>IF(ISNUMBER(SEARCH(D$1,raw[[#This Row],[active years]])),1,"")</f>
        <v/>
      </c>
      <c r="E2488" t="str">
        <f>IF(ISNUMBER(SEARCH(E$1,raw[[#This Row],[active years]])),1,"")</f>
        <v/>
      </c>
      <c r="F2488" t="str">
        <f>IF(ISNUMBER(SEARCH(F$1,raw[[#This Row],[active years]])),1,"")</f>
        <v/>
      </c>
      <c r="G2488" t="str">
        <f>IF(ISNUMBER(SEARCH(G$1,raw[[#This Row],[active years]])),1,"")</f>
        <v/>
      </c>
      <c r="H2488" t="str">
        <f>IF(ISNUMBER(SEARCH(H$1,raw[[#This Row],[active years]])),1,"")</f>
        <v/>
      </c>
      <c r="I2488" t="str">
        <f>IF(ISNUMBER(SEARCH(I$1,raw[[#This Row],[active years]])),1,"")</f>
        <v/>
      </c>
      <c r="J2488" t="str">
        <f>IF(ISNUMBER(SEARCH(J$1,raw[[#This Row],[active years]])),1,"")</f>
        <v/>
      </c>
      <c r="K2488" t="str">
        <f>IF(ISNUMBER(SEARCH(K$1,raw[[#This Row],[active years]])),1,"")</f>
        <v/>
      </c>
      <c r="L2488" t="str">
        <f>IF(ISNUMBER(SEARCH(L$1,raw[[#This Row],[active years]])),1,"")</f>
        <v/>
      </c>
      <c r="M2488" t="str">
        <f>IF(ISNUMBER(SEARCH(M$1,raw[[#This Row],[active years]])),1,"")</f>
        <v/>
      </c>
      <c r="N2488" t="str">
        <f>IF(ISNUMBER(SEARCH(N$1,raw[[#This Row],[active years]])),1,"")</f>
        <v/>
      </c>
      <c r="O2488" t="str">
        <f>IF(ISNUMBER(SEARCH(O$1,raw[[#This Row],[active years]])),1,"")</f>
        <v/>
      </c>
      <c r="P2488" t="str">
        <f>IF(ISNUMBER(SEARCH(P$1,raw[[#This Row],[active years]])),1,"")</f>
        <v/>
      </c>
      <c r="Q2488" t="str">
        <f>IF(ISNUMBER(SEARCH(Q$1,raw[[#This Row],[active years]])),1,"")</f>
        <v/>
      </c>
      <c r="R2488" t="str">
        <f>IF(ISNUMBER(SEARCH(R$1,raw[[#This Row],[active years]])),1,"")</f>
        <v/>
      </c>
      <c r="S2488" t="str">
        <f>IF(ISNUMBER(SEARCH(S$1,raw[[#This Row],[active years]])),1,"")</f>
        <v/>
      </c>
      <c r="T2488">
        <f>IF(ISNUMBER(SEARCH(T$1,raw[[#This Row],[active years]])),1,"")</f>
        <v>1</v>
      </c>
      <c r="U2488">
        <f>IF(ISNUMBER(SEARCH(U$1,raw[[#This Row],[active years]])),1,"")</f>
        <v>1</v>
      </c>
      <c r="V2488">
        <f>IF(ISNUMBER(SEARCH(V$1,raw[[#This Row],[active years]])),1,"")</f>
        <v>1</v>
      </c>
      <c r="W2488" t="str">
        <f>IF(ISNUMBER(SEARCH(W$1,raw[[#This Row],[active years]])),1,"")</f>
        <v/>
      </c>
      <c r="X2488" t="str">
        <f>IF(ISNUMBER(SEARCH(X$1,raw[[#This Row],[active years]])),1,"")</f>
        <v/>
      </c>
      <c r="Y2488" t="str">
        <f>IF(ISNUMBER(SEARCH(Y$1,raw[[#This Row],[active years]])),1,"")</f>
        <v/>
      </c>
      <c r="Z2488" t="str">
        <f>IF(ISNUMBER(SEARCH(Z$1,raw[[#This Row],[active years]])),1,"")</f>
        <v/>
      </c>
      <c r="AA2488" t="str">
        <f>IF(ISNUMBER(SEARCH(AA$1,raw[[#This Row],[active years]])),1,"")</f>
        <v/>
      </c>
    </row>
    <row r="2489" spans="1:27" x14ac:dyDescent="0.45">
      <c r="A2489">
        <f>raw[team]</f>
        <v>3075</v>
      </c>
      <c r="B2489">
        <f>raw[rookie year]</f>
        <v>2009</v>
      </c>
      <c r="C2489" t="str">
        <f>IF(ISNUMBER(SEARCH(C$1,raw[[#This Row],[active years]])),1,"")</f>
        <v/>
      </c>
      <c r="D2489" t="str">
        <f>IF(ISNUMBER(SEARCH(D$1,raw[[#This Row],[active years]])),1,"")</f>
        <v/>
      </c>
      <c r="E2489" t="str">
        <f>IF(ISNUMBER(SEARCH(E$1,raw[[#This Row],[active years]])),1,"")</f>
        <v/>
      </c>
      <c r="F2489" t="str">
        <f>IF(ISNUMBER(SEARCH(F$1,raw[[#This Row],[active years]])),1,"")</f>
        <v/>
      </c>
      <c r="G2489" t="str">
        <f>IF(ISNUMBER(SEARCH(G$1,raw[[#This Row],[active years]])),1,"")</f>
        <v/>
      </c>
      <c r="H2489" t="str">
        <f>IF(ISNUMBER(SEARCH(H$1,raw[[#This Row],[active years]])),1,"")</f>
        <v/>
      </c>
      <c r="I2489" t="str">
        <f>IF(ISNUMBER(SEARCH(I$1,raw[[#This Row],[active years]])),1,"")</f>
        <v/>
      </c>
      <c r="J2489" t="str">
        <f>IF(ISNUMBER(SEARCH(J$1,raw[[#This Row],[active years]])),1,"")</f>
        <v/>
      </c>
      <c r="K2489" t="str">
        <f>IF(ISNUMBER(SEARCH(K$1,raw[[#This Row],[active years]])),1,"")</f>
        <v/>
      </c>
      <c r="L2489" t="str">
        <f>IF(ISNUMBER(SEARCH(L$1,raw[[#This Row],[active years]])),1,"")</f>
        <v/>
      </c>
      <c r="M2489" t="str">
        <f>IF(ISNUMBER(SEARCH(M$1,raw[[#This Row],[active years]])),1,"")</f>
        <v/>
      </c>
      <c r="N2489" t="str">
        <f>IF(ISNUMBER(SEARCH(N$1,raw[[#This Row],[active years]])),1,"")</f>
        <v/>
      </c>
      <c r="O2489" t="str">
        <f>IF(ISNUMBER(SEARCH(O$1,raw[[#This Row],[active years]])),1,"")</f>
        <v/>
      </c>
      <c r="P2489" t="str">
        <f>IF(ISNUMBER(SEARCH(P$1,raw[[#This Row],[active years]])),1,"")</f>
        <v/>
      </c>
      <c r="Q2489" t="str">
        <f>IF(ISNUMBER(SEARCH(Q$1,raw[[#This Row],[active years]])),1,"")</f>
        <v/>
      </c>
      <c r="R2489" t="str">
        <f>IF(ISNUMBER(SEARCH(R$1,raw[[#This Row],[active years]])),1,"")</f>
        <v/>
      </c>
      <c r="S2489" t="str">
        <f>IF(ISNUMBER(SEARCH(S$1,raw[[#This Row],[active years]])),1,"")</f>
        <v/>
      </c>
      <c r="T2489">
        <f>IF(ISNUMBER(SEARCH(T$1,raw[[#This Row],[active years]])),1,"")</f>
        <v>1</v>
      </c>
      <c r="U2489">
        <f>IF(ISNUMBER(SEARCH(U$1,raw[[#This Row],[active years]])),1,"")</f>
        <v>1</v>
      </c>
      <c r="V2489">
        <f>IF(ISNUMBER(SEARCH(V$1,raw[[#This Row],[active years]])),1,"")</f>
        <v>1</v>
      </c>
      <c r="W2489">
        <f>IF(ISNUMBER(SEARCH(W$1,raw[[#This Row],[active years]])),1,"")</f>
        <v>1</v>
      </c>
      <c r="X2489">
        <f>IF(ISNUMBER(SEARCH(X$1,raw[[#This Row],[active years]])),1,"")</f>
        <v>1</v>
      </c>
      <c r="Y2489">
        <f>IF(ISNUMBER(SEARCH(Y$1,raw[[#This Row],[active years]])),1,"")</f>
        <v>1</v>
      </c>
      <c r="Z2489">
        <f>IF(ISNUMBER(SEARCH(Z$1,raw[[#This Row],[active years]])),1,"")</f>
        <v>1</v>
      </c>
      <c r="AA2489">
        <f>IF(ISNUMBER(SEARCH(AA$1,raw[[#This Row],[active years]])),1,"")</f>
        <v>1</v>
      </c>
    </row>
    <row r="2490" spans="1:27" x14ac:dyDescent="0.45">
      <c r="A2490">
        <f>raw[team]</f>
        <v>3076</v>
      </c>
      <c r="B2490">
        <f>raw[rookie year]</f>
        <v>2009</v>
      </c>
      <c r="C2490" t="str">
        <f>IF(ISNUMBER(SEARCH(C$1,raw[[#This Row],[active years]])),1,"")</f>
        <v/>
      </c>
      <c r="D2490" t="str">
        <f>IF(ISNUMBER(SEARCH(D$1,raw[[#This Row],[active years]])),1,"")</f>
        <v/>
      </c>
      <c r="E2490" t="str">
        <f>IF(ISNUMBER(SEARCH(E$1,raw[[#This Row],[active years]])),1,"")</f>
        <v/>
      </c>
      <c r="F2490" t="str">
        <f>IF(ISNUMBER(SEARCH(F$1,raw[[#This Row],[active years]])),1,"")</f>
        <v/>
      </c>
      <c r="G2490" t="str">
        <f>IF(ISNUMBER(SEARCH(G$1,raw[[#This Row],[active years]])),1,"")</f>
        <v/>
      </c>
      <c r="H2490" t="str">
        <f>IF(ISNUMBER(SEARCH(H$1,raw[[#This Row],[active years]])),1,"")</f>
        <v/>
      </c>
      <c r="I2490" t="str">
        <f>IF(ISNUMBER(SEARCH(I$1,raw[[#This Row],[active years]])),1,"")</f>
        <v/>
      </c>
      <c r="J2490" t="str">
        <f>IF(ISNUMBER(SEARCH(J$1,raw[[#This Row],[active years]])),1,"")</f>
        <v/>
      </c>
      <c r="K2490" t="str">
        <f>IF(ISNUMBER(SEARCH(K$1,raw[[#This Row],[active years]])),1,"")</f>
        <v/>
      </c>
      <c r="L2490" t="str">
        <f>IF(ISNUMBER(SEARCH(L$1,raw[[#This Row],[active years]])),1,"")</f>
        <v/>
      </c>
      <c r="M2490" t="str">
        <f>IF(ISNUMBER(SEARCH(M$1,raw[[#This Row],[active years]])),1,"")</f>
        <v/>
      </c>
      <c r="N2490" t="str">
        <f>IF(ISNUMBER(SEARCH(N$1,raw[[#This Row],[active years]])),1,"")</f>
        <v/>
      </c>
      <c r="O2490" t="str">
        <f>IF(ISNUMBER(SEARCH(O$1,raw[[#This Row],[active years]])),1,"")</f>
        <v/>
      </c>
      <c r="P2490" t="str">
        <f>IF(ISNUMBER(SEARCH(P$1,raw[[#This Row],[active years]])),1,"")</f>
        <v/>
      </c>
      <c r="Q2490" t="str">
        <f>IF(ISNUMBER(SEARCH(Q$1,raw[[#This Row],[active years]])),1,"")</f>
        <v/>
      </c>
      <c r="R2490" t="str">
        <f>IF(ISNUMBER(SEARCH(R$1,raw[[#This Row],[active years]])),1,"")</f>
        <v/>
      </c>
      <c r="S2490" t="str">
        <f>IF(ISNUMBER(SEARCH(S$1,raw[[#This Row],[active years]])),1,"")</f>
        <v/>
      </c>
      <c r="T2490">
        <f>IF(ISNUMBER(SEARCH(T$1,raw[[#This Row],[active years]])),1,"")</f>
        <v>1</v>
      </c>
      <c r="U2490">
        <f>IF(ISNUMBER(SEARCH(U$1,raw[[#This Row],[active years]])),1,"")</f>
        <v>1</v>
      </c>
      <c r="V2490" t="str">
        <f>IF(ISNUMBER(SEARCH(V$1,raw[[#This Row],[active years]])),1,"")</f>
        <v/>
      </c>
      <c r="W2490" t="str">
        <f>IF(ISNUMBER(SEARCH(W$1,raw[[#This Row],[active years]])),1,"")</f>
        <v/>
      </c>
      <c r="X2490" t="str">
        <f>IF(ISNUMBER(SEARCH(X$1,raw[[#This Row],[active years]])),1,"")</f>
        <v/>
      </c>
      <c r="Y2490" t="str">
        <f>IF(ISNUMBER(SEARCH(Y$1,raw[[#This Row],[active years]])),1,"")</f>
        <v/>
      </c>
      <c r="Z2490" t="str">
        <f>IF(ISNUMBER(SEARCH(Z$1,raw[[#This Row],[active years]])),1,"")</f>
        <v/>
      </c>
      <c r="AA2490" t="str">
        <f>IF(ISNUMBER(SEARCH(AA$1,raw[[#This Row],[active years]])),1,"")</f>
        <v/>
      </c>
    </row>
    <row r="2491" spans="1:27" x14ac:dyDescent="0.45">
      <c r="A2491">
        <f>raw[team]</f>
        <v>3077</v>
      </c>
      <c r="B2491">
        <f>raw[rookie year]</f>
        <v>2009</v>
      </c>
      <c r="C2491" t="str">
        <f>IF(ISNUMBER(SEARCH(C$1,raw[[#This Row],[active years]])),1,"")</f>
        <v/>
      </c>
      <c r="D2491" t="str">
        <f>IF(ISNUMBER(SEARCH(D$1,raw[[#This Row],[active years]])),1,"")</f>
        <v/>
      </c>
      <c r="E2491" t="str">
        <f>IF(ISNUMBER(SEARCH(E$1,raw[[#This Row],[active years]])),1,"")</f>
        <v/>
      </c>
      <c r="F2491" t="str">
        <f>IF(ISNUMBER(SEARCH(F$1,raw[[#This Row],[active years]])),1,"")</f>
        <v/>
      </c>
      <c r="G2491" t="str">
        <f>IF(ISNUMBER(SEARCH(G$1,raw[[#This Row],[active years]])),1,"")</f>
        <v/>
      </c>
      <c r="H2491" t="str">
        <f>IF(ISNUMBER(SEARCH(H$1,raw[[#This Row],[active years]])),1,"")</f>
        <v/>
      </c>
      <c r="I2491" t="str">
        <f>IF(ISNUMBER(SEARCH(I$1,raw[[#This Row],[active years]])),1,"")</f>
        <v/>
      </c>
      <c r="J2491" t="str">
        <f>IF(ISNUMBER(SEARCH(J$1,raw[[#This Row],[active years]])),1,"")</f>
        <v/>
      </c>
      <c r="K2491" t="str">
        <f>IF(ISNUMBER(SEARCH(K$1,raw[[#This Row],[active years]])),1,"")</f>
        <v/>
      </c>
      <c r="L2491" t="str">
        <f>IF(ISNUMBER(SEARCH(L$1,raw[[#This Row],[active years]])),1,"")</f>
        <v/>
      </c>
      <c r="M2491" t="str">
        <f>IF(ISNUMBER(SEARCH(M$1,raw[[#This Row],[active years]])),1,"")</f>
        <v/>
      </c>
      <c r="N2491" t="str">
        <f>IF(ISNUMBER(SEARCH(N$1,raw[[#This Row],[active years]])),1,"")</f>
        <v/>
      </c>
      <c r="O2491" t="str">
        <f>IF(ISNUMBER(SEARCH(O$1,raw[[#This Row],[active years]])),1,"")</f>
        <v/>
      </c>
      <c r="P2491" t="str">
        <f>IF(ISNUMBER(SEARCH(P$1,raw[[#This Row],[active years]])),1,"")</f>
        <v/>
      </c>
      <c r="Q2491" t="str">
        <f>IF(ISNUMBER(SEARCH(Q$1,raw[[#This Row],[active years]])),1,"")</f>
        <v/>
      </c>
      <c r="R2491" t="str">
        <f>IF(ISNUMBER(SEARCH(R$1,raw[[#This Row],[active years]])),1,"")</f>
        <v/>
      </c>
      <c r="S2491" t="str">
        <f>IF(ISNUMBER(SEARCH(S$1,raw[[#This Row],[active years]])),1,"")</f>
        <v/>
      </c>
      <c r="T2491">
        <f>IF(ISNUMBER(SEARCH(T$1,raw[[#This Row],[active years]])),1,"")</f>
        <v>1</v>
      </c>
      <c r="U2491" t="str">
        <f>IF(ISNUMBER(SEARCH(U$1,raw[[#This Row],[active years]])),1,"")</f>
        <v/>
      </c>
      <c r="V2491" t="str">
        <f>IF(ISNUMBER(SEARCH(V$1,raw[[#This Row],[active years]])),1,"")</f>
        <v/>
      </c>
      <c r="W2491" t="str">
        <f>IF(ISNUMBER(SEARCH(W$1,raw[[#This Row],[active years]])),1,"")</f>
        <v/>
      </c>
      <c r="X2491" t="str">
        <f>IF(ISNUMBER(SEARCH(X$1,raw[[#This Row],[active years]])),1,"")</f>
        <v/>
      </c>
      <c r="Y2491" t="str">
        <f>IF(ISNUMBER(SEARCH(Y$1,raw[[#This Row],[active years]])),1,"")</f>
        <v/>
      </c>
      <c r="Z2491" t="str">
        <f>IF(ISNUMBER(SEARCH(Z$1,raw[[#This Row],[active years]])),1,"")</f>
        <v/>
      </c>
      <c r="AA2491" t="str">
        <f>IF(ISNUMBER(SEARCH(AA$1,raw[[#This Row],[active years]])),1,"")</f>
        <v/>
      </c>
    </row>
    <row r="2492" spans="1:27" x14ac:dyDescent="0.45">
      <c r="A2492">
        <f>raw[team]</f>
        <v>3079</v>
      </c>
      <c r="B2492">
        <f>raw[rookie year]</f>
        <v>2009</v>
      </c>
      <c r="C2492" t="str">
        <f>IF(ISNUMBER(SEARCH(C$1,raw[[#This Row],[active years]])),1,"")</f>
        <v/>
      </c>
      <c r="D2492" t="str">
        <f>IF(ISNUMBER(SEARCH(D$1,raw[[#This Row],[active years]])),1,"")</f>
        <v/>
      </c>
      <c r="E2492" t="str">
        <f>IF(ISNUMBER(SEARCH(E$1,raw[[#This Row],[active years]])),1,"")</f>
        <v/>
      </c>
      <c r="F2492" t="str">
        <f>IF(ISNUMBER(SEARCH(F$1,raw[[#This Row],[active years]])),1,"")</f>
        <v/>
      </c>
      <c r="G2492" t="str">
        <f>IF(ISNUMBER(SEARCH(G$1,raw[[#This Row],[active years]])),1,"")</f>
        <v/>
      </c>
      <c r="H2492" t="str">
        <f>IF(ISNUMBER(SEARCH(H$1,raw[[#This Row],[active years]])),1,"")</f>
        <v/>
      </c>
      <c r="I2492" t="str">
        <f>IF(ISNUMBER(SEARCH(I$1,raw[[#This Row],[active years]])),1,"")</f>
        <v/>
      </c>
      <c r="J2492" t="str">
        <f>IF(ISNUMBER(SEARCH(J$1,raw[[#This Row],[active years]])),1,"")</f>
        <v/>
      </c>
      <c r="K2492" t="str">
        <f>IF(ISNUMBER(SEARCH(K$1,raw[[#This Row],[active years]])),1,"")</f>
        <v/>
      </c>
      <c r="L2492" t="str">
        <f>IF(ISNUMBER(SEARCH(L$1,raw[[#This Row],[active years]])),1,"")</f>
        <v/>
      </c>
      <c r="M2492" t="str">
        <f>IF(ISNUMBER(SEARCH(M$1,raw[[#This Row],[active years]])),1,"")</f>
        <v/>
      </c>
      <c r="N2492" t="str">
        <f>IF(ISNUMBER(SEARCH(N$1,raw[[#This Row],[active years]])),1,"")</f>
        <v/>
      </c>
      <c r="O2492" t="str">
        <f>IF(ISNUMBER(SEARCH(O$1,raw[[#This Row],[active years]])),1,"")</f>
        <v/>
      </c>
      <c r="P2492" t="str">
        <f>IF(ISNUMBER(SEARCH(P$1,raw[[#This Row],[active years]])),1,"")</f>
        <v/>
      </c>
      <c r="Q2492" t="str">
        <f>IF(ISNUMBER(SEARCH(Q$1,raw[[#This Row],[active years]])),1,"")</f>
        <v/>
      </c>
      <c r="R2492" t="str">
        <f>IF(ISNUMBER(SEARCH(R$1,raw[[#This Row],[active years]])),1,"")</f>
        <v/>
      </c>
      <c r="S2492" t="str">
        <f>IF(ISNUMBER(SEARCH(S$1,raw[[#This Row],[active years]])),1,"")</f>
        <v/>
      </c>
      <c r="T2492">
        <f>IF(ISNUMBER(SEARCH(T$1,raw[[#This Row],[active years]])),1,"")</f>
        <v>1</v>
      </c>
      <c r="U2492">
        <f>IF(ISNUMBER(SEARCH(U$1,raw[[#This Row],[active years]])),1,"")</f>
        <v>1</v>
      </c>
      <c r="V2492">
        <f>IF(ISNUMBER(SEARCH(V$1,raw[[#This Row],[active years]])),1,"")</f>
        <v>1</v>
      </c>
      <c r="W2492" t="str">
        <f>IF(ISNUMBER(SEARCH(W$1,raw[[#This Row],[active years]])),1,"")</f>
        <v/>
      </c>
      <c r="X2492" t="str">
        <f>IF(ISNUMBER(SEARCH(X$1,raw[[#This Row],[active years]])),1,"")</f>
        <v/>
      </c>
      <c r="Y2492" t="str">
        <f>IF(ISNUMBER(SEARCH(Y$1,raw[[#This Row],[active years]])),1,"")</f>
        <v/>
      </c>
      <c r="Z2492" t="str">
        <f>IF(ISNUMBER(SEARCH(Z$1,raw[[#This Row],[active years]])),1,"")</f>
        <v/>
      </c>
      <c r="AA2492" t="str">
        <f>IF(ISNUMBER(SEARCH(AA$1,raw[[#This Row],[active years]])),1,"")</f>
        <v/>
      </c>
    </row>
    <row r="2493" spans="1:27" x14ac:dyDescent="0.45">
      <c r="A2493">
        <f>raw[team]</f>
        <v>3080</v>
      </c>
      <c r="B2493">
        <f>raw[rookie year]</f>
        <v>2009</v>
      </c>
      <c r="C2493" t="str">
        <f>IF(ISNUMBER(SEARCH(C$1,raw[[#This Row],[active years]])),1,"")</f>
        <v/>
      </c>
      <c r="D2493" t="str">
        <f>IF(ISNUMBER(SEARCH(D$1,raw[[#This Row],[active years]])),1,"")</f>
        <v/>
      </c>
      <c r="E2493" t="str">
        <f>IF(ISNUMBER(SEARCH(E$1,raw[[#This Row],[active years]])),1,"")</f>
        <v/>
      </c>
      <c r="F2493" t="str">
        <f>IF(ISNUMBER(SEARCH(F$1,raw[[#This Row],[active years]])),1,"")</f>
        <v/>
      </c>
      <c r="G2493" t="str">
        <f>IF(ISNUMBER(SEARCH(G$1,raw[[#This Row],[active years]])),1,"")</f>
        <v/>
      </c>
      <c r="H2493" t="str">
        <f>IF(ISNUMBER(SEARCH(H$1,raw[[#This Row],[active years]])),1,"")</f>
        <v/>
      </c>
      <c r="I2493" t="str">
        <f>IF(ISNUMBER(SEARCH(I$1,raw[[#This Row],[active years]])),1,"")</f>
        <v/>
      </c>
      <c r="J2493" t="str">
        <f>IF(ISNUMBER(SEARCH(J$1,raw[[#This Row],[active years]])),1,"")</f>
        <v/>
      </c>
      <c r="K2493" t="str">
        <f>IF(ISNUMBER(SEARCH(K$1,raw[[#This Row],[active years]])),1,"")</f>
        <v/>
      </c>
      <c r="L2493" t="str">
        <f>IF(ISNUMBER(SEARCH(L$1,raw[[#This Row],[active years]])),1,"")</f>
        <v/>
      </c>
      <c r="M2493" t="str">
        <f>IF(ISNUMBER(SEARCH(M$1,raw[[#This Row],[active years]])),1,"")</f>
        <v/>
      </c>
      <c r="N2493" t="str">
        <f>IF(ISNUMBER(SEARCH(N$1,raw[[#This Row],[active years]])),1,"")</f>
        <v/>
      </c>
      <c r="O2493" t="str">
        <f>IF(ISNUMBER(SEARCH(O$1,raw[[#This Row],[active years]])),1,"")</f>
        <v/>
      </c>
      <c r="P2493" t="str">
        <f>IF(ISNUMBER(SEARCH(P$1,raw[[#This Row],[active years]])),1,"")</f>
        <v/>
      </c>
      <c r="Q2493" t="str">
        <f>IF(ISNUMBER(SEARCH(Q$1,raw[[#This Row],[active years]])),1,"")</f>
        <v/>
      </c>
      <c r="R2493" t="str">
        <f>IF(ISNUMBER(SEARCH(R$1,raw[[#This Row],[active years]])),1,"")</f>
        <v/>
      </c>
      <c r="S2493" t="str">
        <f>IF(ISNUMBER(SEARCH(S$1,raw[[#This Row],[active years]])),1,"")</f>
        <v/>
      </c>
      <c r="T2493">
        <f>IF(ISNUMBER(SEARCH(T$1,raw[[#This Row],[active years]])),1,"")</f>
        <v>1</v>
      </c>
      <c r="U2493">
        <f>IF(ISNUMBER(SEARCH(U$1,raw[[#This Row],[active years]])),1,"")</f>
        <v>1</v>
      </c>
      <c r="V2493">
        <f>IF(ISNUMBER(SEARCH(V$1,raw[[#This Row],[active years]])),1,"")</f>
        <v>1</v>
      </c>
      <c r="W2493">
        <f>IF(ISNUMBER(SEARCH(W$1,raw[[#This Row],[active years]])),1,"")</f>
        <v>1</v>
      </c>
      <c r="X2493">
        <f>IF(ISNUMBER(SEARCH(X$1,raw[[#This Row],[active years]])),1,"")</f>
        <v>1</v>
      </c>
      <c r="Y2493">
        <f>IF(ISNUMBER(SEARCH(Y$1,raw[[#This Row],[active years]])),1,"")</f>
        <v>1</v>
      </c>
      <c r="Z2493" t="str">
        <f>IF(ISNUMBER(SEARCH(Z$1,raw[[#This Row],[active years]])),1,"")</f>
        <v/>
      </c>
      <c r="AA2493" t="str">
        <f>IF(ISNUMBER(SEARCH(AA$1,raw[[#This Row],[active years]])),1,"")</f>
        <v/>
      </c>
    </row>
    <row r="2494" spans="1:27" x14ac:dyDescent="0.45">
      <c r="A2494">
        <f>raw[team]</f>
        <v>3081</v>
      </c>
      <c r="B2494">
        <f>raw[rookie year]</f>
        <v>2009</v>
      </c>
      <c r="C2494" t="str">
        <f>IF(ISNUMBER(SEARCH(C$1,raw[[#This Row],[active years]])),1,"")</f>
        <v/>
      </c>
      <c r="D2494" t="str">
        <f>IF(ISNUMBER(SEARCH(D$1,raw[[#This Row],[active years]])),1,"")</f>
        <v/>
      </c>
      <c r="E2494" t="str">
        <f>IF(ISNUMBER(SEARCH(E$1,raw[[#This Row],[active years]])),1,"")</f>
        <v/>
      </c>
      <c r="F2494" t="str">
        <f>IF(ISNUMBER(SEARCH(F$1,raw[[#This Row],[active years]])),1,"")</f>
        <v/>
      </c>
      <c r="G2494" t="str">
        <f>IF(ISNUMBER(SEARCH(G$1,raw[[#This Row],[active years]])),1,"")</f>
        <v/>
      </c>
      <c r="H2494" t="str">
        <f>IF(ISNUMBER(SEARCH(H$1,raw[[#This Row],[active years]])),1,"")</f>
        <v/>
      </c>
      <c r="I2494" t="str">
        <f>IF(ISNUMBER(SEARCH(I$1,raw[[#This Row],[active years]])),1,"")</f>
        <v/>
      </c>
      <c r="J2494" t="str">
        <f>IF(ISNUMBER(SEARCH(J$1,raw[[#This Row],[active years]])),1,"")</f>
        <v/>
      </c>
      <c r="K2494" t="str">
        <f>IF(ISNUMBER(SEARCH(K$1,raw[[#This Row],[active years]])),1,"")</f>
        <v/>
      </c>
      <c r="L2494" t="str">
        <f>IF(ISNUMBER(SEARCH(L$1,raw[[#This Row],[active years]])),1,"")</f>
        <v/>
      </c>
      <c r="M2494" t="str">
        <f>IF(ISNUMBER(SEARCH(M$1,raw[[#This Row],[active years]])),1,"")</f>
        <v/>
      </c>
      <c r="N2494" t="str">
        <f>IF(ISNUMBER(SEARCH(N$1,raw[[#This Row],[active years]])),1,"")</f>
        <v/>
      </c>
      <c r="O2494" t="str">
        <f>IF(ISNUMBER(SEARCH(O$1,raw[[#This Row],[active years]])),1,"")</f>
        <v/>
      </c>
      <c r="P2494" t="str">
        <f>IF(ISNUMBER(SEARCH(P$1,raw[[#This Row],[active years]])),1,"")</f>
        <v/>
      </c>
      <c r="Q2494" t="str">
        <f>IF(ISNUMBER(SEARCH(Q$1,raw[[#This Row],[active years]])),1,"")</f>
        <v/>
      </c>
      <c r="R2494" t="str">
        <f>IF(ISNUMBER(SEARCH(R$1,raw[[#This Row],[active years]])),1,"")</f>
        <v/>
      </c>
      <c r="S2494" t="str">
        <f>IF(ISNUMBER(SEARCH(S$1,raw[[#This Row],[active years]])),1,"")</f>
        <v/>
      </c>
      <c r="T2494">
        <f>IF(ISNUMBER(SEARCH(T$1,raw[[#This Row],[active years]])),1,"")</f>
        <v>1</v>
      </c>
      <c r="U2494">
        <f>IF(ISNUMBER(SEARCH(U$1,raw[[#This Row],[active years]])),1,"")</f>
        <v>1</v>
      </c>
      <c r="V2494">
        <f>IF(ISNUMBER(SEARCH(V$1,raw[[#This Row],[active years]])),1,"")</f>
        <v>1</v>
      </c>
      <c r="W2494">
        <f>IF(ISNUMBER(SEARCH(W$1,raw[[#This Row],[active years]])),1,"")</f>
        <v>1</v>
      </c>
      <c r="X2494">
        <f>IF(ISNUMBER(SEARCH(X$1,raw[[#This Row],[active years]])),1,"")</f>
        <v>1</v>
      </c>
      <c r="Y2494">
        <f>IF(ISNUMBER(SEARCH(Y$1,raw[[#This Row],[active years]])),1,"")</f>
        <v>1</v>
      </c>
      <c r="Z2494">
        <f>IF(ISNUMBER(SEARCH(Z$1,raw[[#This Row],[active years]])),1,"")</f>
        <v>1</v>
      </c>
      <c r="AA2494">
        <f>IF(ISNUMBER(SEARCH(AA$1,raw[[#This Row],[active years]])),1,"")</f>
        <v>1</v>
      </c>
    </row>
    <row r="2495" spans="1:27" x14ac:dyDescent="0.45">
      <c r="A2495">
        <f>raw[team]</f>
        <v>3082</v>
      </c>
      <c r="B2495">
        <f>raw[rookie year]</f>
        <v>2009</v>
      </c>
      <c r="C2495" t="str">
        <f>IF(ISNUMBER(SEARCH(C$1,raw[[#This Row],[active years]])),1,"")</f>
        <v/>
      </c>
      <c r="D2495" t="str">
        <f>IF(ISNUMBER(SEARCH(D$1,raw[[#This Row],[active years]])),1,"")</f>
        <v/>
      </c>
      <c r="E2495" t="str">
        <f>IF(ISNUMBER(SEARCH(E$1,raw[[#This Row],[active years]])),1,"")</f>
        <v/>
      </c>
      <c r="F2495" t="str">
        <f>IF(ISNUMBER(SEARCH(F$1,raw[[#This Row],[active years]])),1,"")</f>
        <v/>
      </c>
      <c r="G2495" t="str">
        <f>IF(ISNUMBER(SEARCH(G$1,raw[[#This Row],[active years]])),1,"")</f>
        <v/>
      </c>
      <c r="H2495" t="str">
        <f>IF(ISNUMBER(SEARCH(H$1,raw[[#This Row],[active years]])),1,"")</f>
        <v/>
      </c>
      <c r="I2495" t="str">
        <f>IF(ISNUMBER(SEARCH(I$1,raw[[#This Row],[active years]])),1,"")</f>
        <v/>
      </c>
      <c r="J2495" t="str">
        <f>IF(ISNUMBER(SEARCH(J$1,raw[[#This Row],[active years]])),1,"")</f>
        <v/>
      </c>
      <c r="K2495" t="str">
        <f>IF(ISNUMBER(SEARCH(K$1,raw[[#This Row],[active years]])),1,"")</f>
        <v/>
      </c>
      <c r="L2495" t="str">
        <f>IF(ISNUMBER(SEARCH(L$1,raw[[#This Row],[active years]])),1,"")</f>
        <v/>
      </c>
      <c r="M2495" t="str">
        <f>IF(ISNUMBER(SEARCH(M$1,raw[[#This Row],[active years]])),1,"")</f>
        <v/>
      </c>
      <c r="N2495" t="str">
        <f>IF(ISNUMBER(SEARCH(N$1,raw[[#This Row],[active years]])),1,"")</f>
        <v/>
      </c>
      <c r="O2495" t="str">
        <f>IF(ISNUMBER(SEARCH(O$1,raw[[#This Row],[active years]])),1,"")</f>
        <v/>
      </c>
      <c r="P2495" t="str">
        <f>IF(ISNUMBER(SEARCH(P$1,raw[[#This Row],[active years]])),1,"")</f>
        <v/>
      </c>
      <c r="Q2495" t="str">
        <f>IF(ISNUMBER(SEARCH(Q$1,raw[[#This Row],[active years]])),1,"")</f>
        <v/>
      </c>
      <c r="R2495" t="str">
        <f>IF(ISNUMBER(SEARCH(R$1,raw[[#This Row],[active years]])),1,"")</f>
        <v/>
      </c>
      <c r="S2495" t="str">
        <f>IF(ISNUMBER(SEARCH(S$1,raw[[#This Row],[active years]])),1,"")</f>
        <v/>
      </c>
      <c r="T2495">
        <f>IF(ISNUMBER(SEARCH(T$1,raw[[#This Row],[active years]])),1,"")</f>
        <v>1</v>
      </c>
      <c r="U2495">
        <f>IF(ISNUMBER(SEARCH(U$1,raw[[#This Row],[active years]])),1,"")</f>
        <v>1</v>
      </c>
      <c r="V2495">
        <f>IF(ISNUMBER(SEARCH(V$1,raw[[#This Row],[active years]])),1,"")</f>
        <v>1</v>
      </c>
      <c r="W2495">
        <f>IF(ISNUMBER(SEARCH(W$1,raw[[#This Row],[active years]])),1,"")</f>
        <v>1</v>
      </c>
      <c r="X2495">
        <f>IF(ISNUMBER(SEARCH(X$1,raw[[#This Row],[active years]])),1,"")</f>
        <v>1</v>
      </c>
      <c r="Y2495">
        <f>IF(ISNUMBER(SEARCH(Y$1,raw[[#This Row],[active years]])),1,"")</f>
        <v>1</v>
      </c>
      <c r="Z2495">
        <f>IF(ISNUMBER(SEARCH(Z$1,raw[[#This Row],[active years]])),1,"")</f>
        <v>1</v>
      </c>
      <c r="AA2495">
        <f>IF(ISNUMBER(SEARCH(AA$1,raw[[#This Row],[active years]])),1,"")</f>
        <v>1</v>
      </c>
    </row>
    <row r="2496" spans="1:27" x14ac:dyDescent="0.45">
      <c r="A2496">
        <f>raw[team]</f>
        <v>3083</v>
      </c>
      <c r="B2496">
        <f>raw[rookie year]</f>
        <v>2009</v>
      </c>
      <c r="C2496" t="str">
        <f>IF(ISNUMBER(SEARCH(C$1,raw[[#This Row],[active years]])),1,"")</f>
        <v/>
      </c>
      <c r="D2496" t="str">
        <f>IF(ISNUMBER(SEARCH(D$1,raw[[#This Row],[active years]])),1,"")</f>
        <v/>
      </c>
      <c r="E2496" t="str">
        <f>IF(ISNUMBER(SEARCH(E$1,raw[[#This Row],[active years]])),1,"")</f>
        <v/>
      </c>
      <c r="F2496" t="str">
        <f>IF(ISNUMBER(SEARCH(F$1,raw[[#This Row],[active years]])),1,"")</f>
        <v/>
      </c>
      <c r="G2496" t="str">
        <f>IF(ISNUMBER(SEARCH(G$1,raw[[#This Row],[active years]])),1,"")</f>
        <v/>
      </c>
      <c r="H2496" t="str">
        <f>IF(ISNUMBER(SEARCH(H$1,raw[[#This Row],[active years]])),1,"")</f>
        <v/>
      </c>
      <c r="I2496" t="str">
        <f>IF(ISNUMBER(SEARCH(I$1,raw[[#This Row],[active years]])),1,"")</f>
        <v/>
      </c>
      <c r="J2496" t="str">
        <f>IF(ISNUMBER(SEARCH(J$1,raw[[#This Row],[active years]])),1,"")</f>
        <v/>
      </c>
      <c r="K2496" t="str">
        <f>IF(ISNUMBER(SEARCH(K$1,raw[[#This Row],[active years]])),1,"")</f>
        <v/>
      </c>
      <c r="L2496" t="str">
        <f>IF(ISNUMBER(SEARCH(L$1,raw[[#This Row],[active years]])),1,"")</f>
        <v/>
      </c>
      <c r="M2496" t="str">
        <f>IF(ISNUMBER(SEARCH(M$1,raw[[#This Row],[active years]])),1,"")</f>
        <v/>
      </c>
      <c r="N2496" t="str">
        <f>IF(ISNUMBER(SEARCH(N$1,raw[[#This Row],[active years]])),1,"")</f>
        <v/>
      </c>
      <c r="O2496" t="str">
        <f>IF(ISNUMBER(SEARCH(O$1,raw[[#This Row],[active years]])),1,"")</f>
        <v/>
      </c>
      <c r="P2496" t="str">
        <f>IF(ISNUMBER(SEARCH(P$1,raw[[#This Row],[active years]])),1,"")</f>
        <v/>
      </c>
      <c r="Q2496" t="str">
        <f>IF(ISNUMBER(SEARCH(Q$1,raw[[#This Row],[active years]])),1,"")</f>
        <v/>
      </c>
      <c r="R2496" t="str">
        <f>IF(ISNUMBER(SEARCH(R$1,raw[[#This Row],[active years]])),1,"")</f>
        <v/>
      </c>
      <c r="S2496" t="str">
        <f>IF(ISNUMBER(SEARCH(S$1,raw[[#This Row],[active years]])),1,"")</f>
        <v/>
      </c>
      <c r="T2496">
        <f>IF(ISNUMBER(SEARCH(T$1,raw[[#This Row],[active years]])),1,"")</f>
        <v>1</v>
      </c>
      <c r="U2496">
        <f>IF(ISNUMBER(SEARCH(U$1,raw[[#This Row],[active years]])),1,"")</f>
        <v>1</v>
      </c>
      <c r="V2496">
        <f>IF(ISNUMBER(SEARCH(V$1,raw[[#This Row],[active years]])),1,"")</f>
        <v>1</v>
      </c>
      <c r="W2496">
        <f>IF(ISNUMBER(SEARCH(W$1,raw[[#This Row],[active years]])),1,"")</f>
        <v>1</v>
      </c>
      <c r="X2496">
        <f>IF(ISNUMBER(SEARCH(X$1,raw[[#This Row],[active years]])),1,"")</f>
        <v>1</v>
      </c>
      <c r="Y2496">
        <f>IF(ISNUMBER(SEARCH(Y$1,raw[[#This Row],[active years]])),1,"")</f>
        <v>1</v>
      </c>
      <c r="Z2496">
        <f>IF(ISNUMBER(SEARCH(Z$1,raw[[#This Row],[active years]])),1,"")</f>
        <v>1</v>
      </c>
      <c r="AA2496">
        <f>IF(ISNUMBER(SEARCH(AA$1,raw[[#This Row],[active years]])),1,"")</f>
        <v>1</v>
      </c>
    </row>
    <row r="2497" spans="1:27" x14ac:dyDescent="0.45">
      <c r="A2497">
        <f>raw[team]</f>
        <v>3084</v>
      </c>
      <c r="B2497">
        <f>raw[rookie year]</f>
        <v>2009</v>
      </c>
      <c r="C2497" t="str">
        <f>IF(ISNUMBER(SEARCH(C$1,raw[[#This Row],[active years]])),1,"")</f>
        <v/>
      </c>
      <c r="D2497" t="str">
        <f>IF(ISNUMBER(SEARCH(D$1,raw[[#This Row],[active years]])),1,"")</f>
        <v/>
      </c>
      <c r="E2497" t="str">
        <f>IF(ISNUMBER(SEARCH(E$1,raw[[#This Row],[active years]])),1,"")</f>
        <v/>
      </c>
      <c r="F2497" t="str">
        <f>IF(ISNUMBER(SEARCH(F$1,raw[[#This Row],[active years]])),1,"")</f>
        <v/>
      </c>
      <c r="G2497" t="str">
        <f>IF(ISNUMBER(SEARCH(G$1,raw[[#This Row],[active years]])),1,"")</f>
        <v/>
      </c>
      <c r="H2497" t="str">
        <f>IF(ISNUMBER(SEARCH(H$1,raw[[#This Row],[active years]])),1,"")</f>
        <v/>
      </c>
      <c r="I2497" t="str">
        <f>IF(ISNUMBER(SEARCH(I$1,raw[[#This Row],[active years]])),1,"")</f>
        <v/>
      </c>
      <c r="J2497" t="str">
        <f>IF(ISNUMBER(SEARCH(J$1,raw[[#This Row],[active years]])),1,"")</f>
        <v/>
      </c>
      <c r="K2497" t="str">
        <f>IF(ISNUMBER(SEARCH(K$1,raw[[#This Row],[active years]])),1,"")</f>
        <v/>
      </c>
      <c r="L2497" t="str">
        <f>IF(ISNUMBER(SEARCH(L$1,raw[[#This Row],[active years]])),1,"")</f>
        <v/>
      </c>
      <c r="M2497" t="str">
        <f>IF(ISNUMBER(SEARCH(M$1,raw[[#This Row],[active years]])),1,"")</f>
        <v/>
      </c>
      <c r="N2497" t="str">
        <f>IF(ISNUMBER(SEARCH(N$1,raw[[#This Row],[active years]])),1,"")</f>
        <v/>
      </c>
      <c r="O2497" t="str">
        <f>IF(ISNUMBER(SEARCH(O$1,raw[[#This Row],[active years]])),1,"")</f>
        <v/>
      </c>
      <c r="P2497" t="str">
        <f>IF(ISNUMBER(SEARCH(P$1,raw[[#This Row],[active years]])),1,"")</f>
        <v/>
      </c>
      <c r="Q2497" t="str">
        <f>IF(ISNUMBER(SEARCH(Q$1,raw[[#This Row],[active years]])),1,"")</f>
        <v/>
      </c>
      <c r="R2497" t="str">
        <f>IF(ISNUMBER(SEARCH(R$1,raw[[#This Row],[active years]])),1,"")</f>
        <v/>
      </c>
      <c r="S2497" t="str">
        <f>IF(ISNUMBER(SEARCH(S$1,raw[[#This Row],[active years]])),1,"")</f>
        <v/>
      </c>
      <c r="T2497">
        <f>IF(ISNUMBER(SEARCH(T$1,raw[[#This Row],[active years]])),1,"")</f>
        <v>1</v>
      </c>
      <c r="U2497">
        <f>IF(ISNUMBER(SEARCH(U$1,raw[[#This Row],[active years]])),1,"")</f>
        <v>1</v>
      </c>
      <c r="V2497">
        <f>IF(ISNUMBER(SEARCH(V$1,raw[[#This Row],[active years]])),1,"")</f>
        <v>1</v>
      </c>
      <c r="W2497" t="str">
        <f>IF(ISNUMBER(SEARCH(W$1,raw[[#This Row],[active years]])),1,"")</f>
        <v/>
      </c>
      <c r="X2497" t="str">
        <f>IF(ISNUMBER(SEARCH(X$1,raw[[#This Row],[active years]])),1,"")</f>
        <v/>
      </c>
      <c r="Y2497" t="str">
        <f>IF(ISNUMBER(SEARCH(Y$1,raw[[#This Row],[active years]])),1,"")</f>
        <v/>
      </c>
      <c r="Z2497" t="str">
        <f>IF(ISNUMBER(SEARCH(Z$1,raw[[#This Row],[active years]])),1,"")</f>
        <v/>
      </c>
      <c r="AA2497" t="str">
        <f>IF(ISNUMBER(SEARCH(AA$1,raw[[#This Row],[active years]])),1,"")</f>
        <v/>
      </c>
    </row>
    <row r="2498" spans="1:27" x14ac:dyDescent="0.45">
      <c r="A2498">
        <f>raw[team]</f>
        <v>3086</v>
      </c>
      <c r="B2498">
        <f>raw[rookie year]</f>
        <v>2009</v>
      </c>
      <c r="C2498" t="str">
        <f>IF(ISNUMBER(SEARCH(C$1,raw[[#This Row],[active years]])),1,"")</f>
        <v/>
      </c>
      <c r="D2498" t="str">
        <f>IF(ISNUMBER(SEARCH(D$1,raw[[#This Row],[active years]])),1,"")</f>
        <v/>
      </c>
      <c r="E2498" t="str">
        <f>IF(ISNUMBER(SEARCH(E$1,raw[[#This Row],[active years]])),1,"")</f>
        <v/>
      </c>
      <c r="F2498" t="str">
        <f>IF(ISNUMBER(SEARCH(F$1,raw[[#This Row],[active years]])),1,"")</f>
        <v/>
      </c>
      <c r="G2498" t="str">
        <f>IF(ISNUMBER(SEARCH(G$1,raw[[#This Row],[active years]])),1,"")</f>
        <v/>
      </c>
      <c r="H2498" t="str">
        <f>IF(ISNUMBER(SEARCH(H$1,raw[[#This Row],[active years]])),1,"")</f>
        <v/>
      </c>
      <c r="I2498" t="str">
        <f>IF(ISNUMBER(SEARCH(I$1,raw[[#This Row],[active years]])),1,"")</f>
        <v/>
      </c>
      <c r="J2498" t="str">
        <f>IF(ISNUMBER(SEARCH(J$1,raw[[#This Row],[active years]])),1,"")</f>
        <v/>
      </c>
      <c r="K2498" t="str">
        <f>IF(ISNUMBER(SEARCH(K$1,raw[[#This Row],[active years]])),1,"")</f>
        <v/>
      </c>
      <c r="L2498" t="str">
        <f>IF(ISNUMBER(SEARCH(L$1,raw[[#This Row],[active years]])),1,"")</f>
        <v/>
      </c>
      <c r="M2498" t="str">
        <f>IF(ISNUMBER(SEARCH(M$1,raw[[#This Row],[active years]])),1,"")</f>
        <v/>
      </c>
      <c r="N2498" t="str">
        <f>IF(ISNUMBER(SEARCH(N$1,raw[[#This Row],[active years]])),1,"")</f>
        <v/>
      </c>
      <c r="O2498" t="str">
        <f>IF(ISNUMBER(SEARCH(O$1,raw[[#This Row],[active years]])),1,"")</f>
        <v/>
      </c>
      <c r="P2498" t="str">
        <f>IF(ISNUMBER(SEARCH(P$1,raw[[#This Row],[active years]])),1,"")</f>
        <v/>
      </c>
      <c r="Q2498" t="str">
        <f>IF(ISNUMBER(SEARCH(Q$1,raw[[#This Row],[active years]])),1,"")</f>
        <v/>
      </c>
      <c r="R2498" t="str">
        <f>IF(ISNUMBER(SEARCH(R$1,raw[[#This Row],[active years]])),1,"")</f>
        <v/>
      </c>
      <c r="S2498" t="str">
        <f>IF(ISNUMBER(SEARCH(S$1,raw[[#This Row],[active years]])),1,"")</f>
        <v/>
      </c>
      <c r="T2498">
        <f>IF(ISNUMBER(SEARCH(T$1,raw[[#This Row],[active years]])),1,"")</f>
        <v>1</v>
      </c>
      <c r="U2498">
        <f>IF(ISNUMBER(SEARCH(U$1,raw[[#This Row],[active years]])),1,"")</f>
        <v>1</v>
      </c>
      <c r="V2498" t="str">
        <f>IF(ISNUMBER(SEARCH(V$1,raw[[#This Row],[active years]])),1,"")</f>
        <v/>
      </c>
      <c r="W2498" t="str">
        <f>IF(ISNUMBER(SEARCH(W$1,raw[[#This Row],[active years]])),1,"")</f>
        <v/>
      </c>
      <c r="X2498" t="str">
        <f>IF(ISNUMBER(SEARCH(X$1,raw[[#This Row],[active years]])),1,"")</f>
        <v/>
      </c>
      <c r="Y2498" t="str">
        <f>IF(ISNUMBER(SEARCH(Y$1,raw[[#This Row],[active years]])),1,"")</f>
        <v/>
      </c>
      <c r="Z2498" t="str">
        <f>IF(ISNUMBER(SEARCH(Z$1,raw[[#This Row],[active years]])),1,"")</f>
        <v/>
      </c>
      <c r="AA2498" t="str">
        <f>IF(ISNUMBER(SEARCH(AA$1,raw[[#This Row],[active years]])),1,"")</f>
        <v/>
      </c>
    </row>
    <row r="2499" spans="1:27" x14ac:dyDescent="0.45">
      <c r="A2499">
        <f>raw[team]</f>
        <v>3087</v>
      </c>
      <c r="B2499">
        <f>raw[rookie year]</f>
        <v>2009</v>
      </c>
      <c r="C2499" t="str">
        <f>IF(ISNUMBER(SEARCH(C$1,raw[[#This Row],[active years]])),1,"")</f>
        <v/>
      </c>
      <c r="D2499" t="str">
        <f>IF(ISNUMBER(SEARCH(D$1,raw[[#This Row],[active years]])),1,"")</f>
        <v/>
      </c>
      <c r="E2499" t="str">
        <f>IF(ISNUMBER(SEARCH(E$1,raw[[#This Row],[active years]])),1,"")</f>
        <v/>
      </c>
      <c r="F2499" t="str">
        <f>IF(ISNUMBER(SEARCH(F$1,raw[[#This Row],[active years]])),1,"")</f>
        <v/>
      </c>
      <c r="G2499" t="str">
        <f>IF(ISNUMBER(SEARCH(G$1,raw[[#This Row],[active years]])),1,"")</f>
        <v/>
      </c>
      <c r="H2499" t="str">
        <f>IF(ISNUMBER(SEARCH(H$1,raw[[#This Row],[active years]])),1,"")</f>
        <v/>
      </c>
      <c r="I2499" t="str">
        <f>IF(ISNUMBER(SEARCH(I$1,raw[[#This Row],[active years]])),1,"")</f>
        <v/>
      </c>
      <c r="J2499" t="str">
        <f>IF(ISNUMBER(SEARCH(J$1,raw[[#This Row],[active years]])),1,"")</f>
        <v/>
      </c>
      <c r="K2499" t="str">
        <f>IF(ISNUMBER(SEARCH(K$1,raw[[#This Row],[active years]])),1,"")</f>
        <v/>
      </c>
      <c r="L2499" t="str">
        <f>IF(ISNUMBER(SEARCH(L$1,raw[[#This Row],[active years]])),1,"")</f>
        <v/>
      </c>
      <c r="M2499" t="str">
        <f>IF(ISNUMBER(SEARCH(M$1,raw[[#This Row],[active years]])),1,"")</f>
        <v/>
      </c>
      <c r="N2499" t="str">
        <f>IF(ISNUMBER(SEARCH(N$1,raw[[#This Row],[active years]])),1,"")</f>
        <v/>
      </c>
      <c r="O2499" t="str">
        <f>IF(ISNUMBER(SEARCH(O$1,raw[[#This Row],[active years]])),1,"")</f>
        <v/>
      </c>
      <c r="P2499" t="str">
        <f>IF(ISNUMBER(SEARCH(P$1,raw[[#This Row],[active years]])),1,"")</f>
        <v/>
      </c>
      <c r="Q2499" t="str">
        <f>IF(ISNUMBER(SEARCH(Q$1,raw[[#This Row],[active years]])),1,"")</f>
        <v/>
      </c>
      <c r="R2499" t="str">
        <f>IF(ISNUMBER(SEARCH(R$1,raw[[#This Row],[active years]])),1,"")</f>
        <v/>
      </c>
      <c r="S2499" t="str">
        <f>IF(ISNUMBER(SEARCH(S$1,raw[[#This Row],[active years]])),1,"")</f>
        <v/>
      </c>
      <c r="T2499">
        <f>IF(ISNUMBER(SEARCH(T$1,raw[[#This Row],[active years]])),1,"")</f>
        <v>1</v>
      </c>
      <c r="U2499">
        <f>IF(ISNUMBER(SEARCH(U$1,raw[[#This Row],[active years]])),1,"")</f>
        <v>1</v>
      </c>
      <c r="V2499">
        <f>IF(ISNUMBER(SEARCH(V$1,raw[[#This Row],[active years]])),1,"")</f>
        <v>1</v>
      </c>
      <c r="W2499">
        <f>IF(ISNUMBER(SEARCH(W$1,raw[[#This Row],[active years]])),1,"")</f>
        <v>1</v>
      </c>
      <c r="X2499">
        <f>IF(ISNUMBER(SEARCH(X$1,raw[[#This Row],[active years]])),1,"")</f>
        <v>1</v>
      </c>
      <c r="Y2499">
        <f>IF(ISNUMBER(SEARCH(Y$1,raw[[#This Row],[active years]])),1,"")</f>
        <v>1</v>
      </c>
      <c r="Z2499" t="str">
        <f>IF(ISNUMBER(SEARCH(Z$1,raw[[#This Row],[active years]])),1,"")</f>
        <v/>
      </c>
      <c r="AA2499" t="str">
        <f>IF(ISNUMBER(SEARCH(AA$1,raw[[#This Row],[active years]])),1,"")</f>
        <v/>
      </c>
    </row>
    <row r="2500" spans="1:27" x14ac:dyDescent="0.45">
      <c r="A2500">
        <f>raw[team]</f>
        <v>3088</v>
      </c>
      <c r="B2500">
        <f>raw[rookie year]</f>
        <v>2009</v>
      </c>
      <c r="C2500" t="str">
        <f>IF(ISNUMBER(SEARCH(C$1,raw[[#This Row],[active years]])),1,"")</f>
        <v/>
      </c>
      <c r="D2500" t="str">
        <f>IF(ISNUMBER(SEARCH(D$1,raw[[#This Row],[active years]])),1,"")</f>
        <v/>
      </c>
      <c r="E2500" t="str">
        <f>IF(ISNUMBER(SEARCH(E$1,raw[[#This Row],[active years]])),1,"")</f>
        <v/>
      </c>
      <c r="F2500" t="str">
        <f>IF(ISNUMBER(SEARCH(F$1,raw[[#This Row],[active years]])),1,"")</f>
        <v/>
      </c>
      <c r="G2500" t="str">
        <f>IF(ISNUMBER(SEARCH(G$1,raw[[#This Row],[active years]])),1,"")</f>
        <v/>
      </c>
      <c r="H2500" t="str">
        <f>IF(ISNUMBER(SEARCH(H$1,raw[[#This Row],[active years]])),1,"")</f>
        <v/>
      </c>
      <c r="I2500" t="str">
        <f>IF(ISNUMBER(SEARCH(I$1,raw[[#This Row],[active years]])),1,"")</f>
        <v/>
      </c>
      <c r="J2500" t="str">
        <f>IF(ISNUMBER(SEARCH(J$1,raw[[#This Row],[active years]])),1,"")</f>
        <v/>
      </c>
      <c r="K2500" t="str">
        <f>IF(ISNUMBER(SEARCH(K$1,raw[[#This Row],[active years]])),1,"")</f>
        <v/>
      </c>
      <c r="L2500" t="str">
        <f>IF(ISNUMBER(SEARCH(L$1,raw[[#This Row],[active years]])),1,"")</f>
        <v/>
      </c>
      <c r="M2500" t="str">
        <f>IF(ISNUMBER(SEARCH(M$1,raw[[#This Row],[active years]])),1,"")</f>
        <v/>
      </c>
      <c r="N2500" t="str">
        <f>IF(ISNUMBER(SEARCH(N$1,raw[[#This Row],[active years]])),1,"")</f>
        <v/>
      </c>
      <c r="O2500" t="str">
        <f>IF(ISNUMBER(SEARCH(O$1,raw[[#This Row],[active years]])),1,"")</f>
        <v/>
      </c>
      <c r="P2500" t="str">
        <f>IF(ISNUMBER(SEARCH(P$1,raw[[#This Row],[active years]])),1,"")</f>
        <v/>
      </c>
      <c r="Q2500" t="str">
        <f>IF(ISNUMBER(SEARCH(Q$1,raw[[#This Row],[active years]])),1,"")</f>
        <v/>
      </c>
      <c r="R2500" t="str">
        <f>IF(ISNUMBER(SEARCH(R$1,raw[[#This Row],[active years]])),1,"")</f>
        <v/>
      </c>
      <c r="S2500" t="str">
        <f>IF(ISNUMBER(SEARCH(S$1,raw[[#This Row],[active years]])),1,"")</f>
        <v/>
      </c>
      <c r="T2500">
        <f>IF(ISNUMBER(SEARCH(T$1,raw[[#This Row],[active years]])),1,"")</f>
        <v>1</v>
      </c>
      <c r="U2500">
        <f>IF(ISNUMBER(SEARCH(U$1,raw[[#This Row],[active years]])),1,"")</f>
        <v>1</v>
      </c>
      <c r="V2500">
        <f>IF(ISNUMBER(SEARCH(V$1,raw[[#This Row],[active years]])),1,"")</f>
        <v>1</v>
      </c>
      <c r="W2500" t="str">
        <f>IF(ISNUMBER(SEARCH(W$1,raw[[#This Row],[active years]])),1,"")</f>
        <v/>
      </c>
      <c r="X2500" t="str">
        <f>IF(ISNUMBER(SEARCH(X$1,raw[[#This Row],[active years]])),1,"")</f>
        <v/>
      </c>
      <c r="Y2500" t="str">
        <f>IF(ISNUMBER(SEARCH(Y$1,raw[[#This Row],[active years]])),1,"")</f>
        <v/>
      </c>
      <c r="Z2500" t="str">
        <f>IF(ISNUMBER(SEARCH(Z$1,raw[[#This Row],[active years]])),1,"")</f>
        <v/>
      </c>
      <c r="AA2500" t="str">
        <f>IF(ISNUMBER(SEARCH(AA$1,raw[[#This Row],[active years]])),1,"")</f>
        <v/>
      </c>
    </row>
    <row r="2501" spans="1:27" x14ac:dyDescent="0.45">
      <c r="A2501">
        <f>raw[team]</f>
        <v>3089</v>
      </c>
      <c r="B2501">
        <f>raw[rookie year]</f>
        <v>2009</v>
      </c>
      <c r="C2501" t="str">
        <f>IF(ISNUMBER(SEARCH(C$1,raw[[#This Row],[active years]])),1,"")</f>
        <v/>
      </c>
      <c r="D2501" t="str">
        <f>IF(ISNUMBER(SEARCH(D$1,raw[[#This Row],[active years]])),1,"")</f>
        <v/>
      </c>
      <c r="E2501" t="str">
        <f>IF(ISNUMBER(SEARCH(E$1,raw[[#This Row],[active years]])),1,"")</f>
        <v/>
      </c>
      <c r="F2501" t="str">
        <f>IF(ISNUMBER(SEARCH(F$1,raw[[#This Row],[active years]])),1,"")</f>
        <v/>
      </c>
      <c r="G2501" t="str">
        <f>IF(ISNUMBER(SEARCH(G$1,raw[[#This Row],[active years]])),1,"")</f>
        <v/>
      </c>
      <c r="H2501" t="str">
        <f>IF(ISNUMBER(SEARCH(H$1,raw[[#This Row],[active years]])),1,"")</f>
        <v/>
      </c>
      <c r="I2501" t="str">
        <f>IF(ISNUMBER(SEARCH(I$1,raw[[#This Row],[active years]])),1,"")</f>
        <v/>
      </c>
      <c r="J2501" t="str">
        <f>IF(ISNUMBER(SEARCH(J$1,raw[[#This Row],[active years]])),1,"")</f>
        <v/>
      </c>
      <c r="K2501" t="str">
        <f>IF(ISNUMBER(SEARCH(K$1,raw[[#This Row],[active years]])),1,"")</f>
        <v/>
      </c>
      <c r="L2501" t="str">
        <f>IF(ISNUMBER(SEARCH(L$1,raw[[#This Row],[active years]])),1,"")</f>
        <v/>
      </c>
      <c r="M2501" t="str">
        <f>IF(ISNUMBER(SEARCH(M$1,raw[[#This Row],[active years]])),1,"")</f>
        <v/>
      </c>
      <c r="N2501" t="str">
        <f>IF(ISNUMBER(SEARCH(N$1,raw[[#This Row],[active years]])),1,"")</f>
        <v/>
      </c>
      <c r="O2501" t="str">
        <f>IF(ISNUMBER(SEARCH(O$1,raw[[#This Row],[active years]])),1,"")</f>
        <v/>
      </c>
      <c r="P2501" t="str">
        <f>IF(ISNUMBER(SEARCH(P$1,raw[[#This Row],[active years]])),1,"")</f>
        <v/>
      </c>
      <c r="Q2501" t="str">
        <f>IF(ISNUMBER(SEARCH(Q$1,raw[[#This Row],[active years]])),1,"")</f>
        <v/>
      </c>
      <c r="R2501" t="str">
        <f>IF(ISNUMBER(SEARCH(R$1,raw[[#This Row],[active years]])),1,"")</f>
        <v/>
      </c>
      <c r="S2501" t="str">
        <f>IF(ISNUMBER(SEARCH(S$1,raw[[#This Row],[active years]])),1,"")</f>
        <v/>
      </c>
      <c r="T2501">
        <f>IF(ISNUMBER(SEARCH(T$1,raw[[#This Row],[active years]])),1,"")</f>
        <v>1</v>
      </c>
      <c r="U2501">
        <f>IF(ISNUMBER(SEARCH(U$1,raw[[#This Row],[active years]])),1,"")</f>
        <v>1</v>
      </c>
      <c r="V2501" t="str">
        <f>IF(ISNUMBER(SEARCH(V$1,raw[[#This Row],[active years]])),1,"")</f>
        <v/>
      </c>
      <c r="W2501" t="str">
        <f>IF(ISNUMBER(SEARCH(W$1,raw[[#This Row],[active years]])),1,"")</f>
        <v/>
      </c>
      <c r="X2501" t="str">
        <f>IF(ISNUMBER(SEARCH(X$1,raw[[#This Row],[active years]])),1,"")</f>
        <v/>
      </c>
      <c r="Y2501" t="str">
        <f>IF(ISNUMBER(SEARCH(Y$1,raw[[#This Row],[active years]])),1,"")</f>
        <v/>
      </c>
      <c r="Z2501" t="str">
        <f>IF(ISNUMBER(SEARCH(Z$1,raw[[#This Row],[active years]])),1,"")</f>
        <v/>
      </c>
      <c r="AA2501" t="str">
        <f>IF(ISNUMBER(SEARCH(AA$1,raw[[#This Row],[active years]])),1,"")</f>
        <v/>
      </c>
    </row>
    <row r="2502" spans="1:27" x14ac:dyDescent="0.45">
      <c r="A2502">
        <f>raw[team]</f>
        <v>3090</v>
      </c>
      <c r="B2502">
        <f>raw[rookie year]</f>
        <v>2009</v>
      </c>
      <c r="C2502" t="str">
        <f>IF(ISNUMBER(SEARCH(C$1,raw[[#This Row],[active years]])),1,"")</f>
        <v/>
      </c>
      <c r="D2502" t="str">
        <f>IF(ISNUMBER(SEARCH(D$1,raw[[#This Row],[active years]])),1,"")</f>
        <v/>
      </c>
      <c r="E2502" t="str">
        <f>IF(ISNUMBER(SEARCH(E$1,raw[[#This Row],[active years]])),1,"")</f>
        <v/>
      </c>
      <c r="F2502" t="str">
        <f>IF(ISNUMBER(SEARCH(F$1,raw[[#This Row],[active years]])),1,"")</f>
        <v/>
      </c>
      <c r="G2502" t="str">
        <f>IF(ISNUMBER(SEARCH(G$1,raw[[#This Row],[active years]])),1,"")</f>
        <v/>
      </c>
      <c r="H2502" t="str">
        <f>IF(ISNUMBER(SEARCH(H$1,raw[[#This Row],[active years]])),1,"")</f>
        <v/>
      </c>
      <c r="I2502" t="str">
        <f>IF(ISNUMBER(SEARCH(I$1,raw[[#This Row],[active years]])),1,"")</f>
        <v/>
      </c>
      <c r="J2502" t="str">
        <f>IF(ISNUMBER(SEARCH(J$1,raw[[#This Row],[active years]])),1,"")</f>
        <v/>
      </c>
      <c r="K2502" t="str">
        <f>IF(ISNUMBER(SEARCH(K$1,raw[[#This Row],[active years]])),1,"")</f>
        <v/>
      </c>
      <c r="L2502" t="str">
        <f>IF(ISNUMBER(SEARCH(L$1,raw[[#This Row],[active years]])),1,"")</f>
        <v/>
      </c>
      <c r="M2502" t="str">
        <f>IF(ISNUMBER(SEARCH(M$1,raw[[#This Row],[active years]])),1,"")</f>
        <v/>
      </c>
      <c r="N2502" t="str">
        <f>IF(ISNUMBER(SEARCH(N$1,raw[[#This Row],[active years]])),1,"")</f>
        <v/>
      </c>
      <c r="O2502" t="str">
        <f>IF(ISNUMBER(SEARCH(O$1,raw[[#This Row],[active years]])),1,"")</f>
        <v/>
      </c>
      <c r="P2502" t="str">
        <f>IF(ISNUMBER(SEARCH(P$1,raw[[#This Row],[active years]])),1,"")</f>
        <v/>
      </c>
      <c r="Q2502" t="str">
        <f>IF(ISNUMBER(SEARCH(Q$1,raw[[#This Row],[active years]])),1,"")</f>
        <v/>
      </c>
      <c r="R2502" t="str">
        <f>IF(ISNUMBER(SEARCH(R$1,raw[[#This Row],[active years]])),1,"")</f>
        <v/>
      </c>
      <c r="S2502" t="str">
        <f>IF(ISNUMBER(SEARCH(S$1,raw[[#This Row],[active years]])),1,"")</f>
        <v/>
      </c>
      <c r="T2502">
        <f>IF(ISNUMBER(SEARCH(T$1,raw[[#This Row],[active years]])),1,"")</f>
        <v>1</v>
      </c>
      <c r="U2502">
        <f>IF(ISNUMBER(SEARCH(U$1,raw[[#This Row],[active years]])),1,"")</f>
        <v>1</v>
      </c>
      <c r="V2502">
        <f>IF(ISNUMBER(SEARCH(V$1,raw[[#This Row],[active years]])),1,"")</f>
        <v>1</v>
      </c>
      <c r="W2502">
        <f>IF(ISNUMBER(SEARCH(W$1,raw[[#This Row],[active years]])),1,"")</f>
        <v>1</v>
      </c>
      <c r="X2502">
        <f>IF(ISNUMBER(SEARCH(X$1,raw[[#This Row],[active years]])),1,"")</f>
        <v>1</v>
      </c>
      <c r="Y2502">
        <f>IF(ISNUMBER(SEARCH(Y$1,raw[[#This Row],[active years]])),1,"")</f>
        <v>1</v>
      </c>
      <c r="Z2502">
        <f>IF(ISNUMBER(SEARCH(Z$1,raw[[#This Row],[active years]])),1,"")</f>
        <v>1</v>
      </c>
      <c r="AA2502">
        <f>IF(ISNUMBER(SEARCH(AA$1,raw[[#This Row],[active years]])),1,"")</f>
        <v>1</v>
      </c>
    </row>
    <row r="2503" spans="1:27" x14ac:dyDescent="0.45">
      <c r="A2503">
        <f>raw[team]</f>
        <v>3091</v>
      </c>
      <c r="B2503">
        <f>raw[rookie year]</f>
        <v>2009</v>
      </c>
      <c r="C2503" t="str">
        <f>IF(ISNUMBER(SEARCH(C$1,raw[[#This Row],[active years]])),1,"")</f>
        <v/>
      </c>
      <c r="D2503" t="str">
        <f>IF(ISNUMBER(SEARCH(D$1,raw[[#This Row],[active years]])),1,"")</f>
        <v/>
      </c>
      <c r="E2503" t="str">
        <f>IF(ISNUMBER(SEARCH(E$1,raw[[#This Row],[active years]])),1,"")</f>
        <v/>
      </c>
      <c r="F2503" t="str">
        <f>IF(ISNUMBER(SEARCH(F$1,raw[[#This Row],[active years]])),1,"")</f>
        <v/>
      </c>
      <c r="G2503" t="str">
        <f>IF(ISNUMBER(SEARCH(G$1,raw[[#This Row],[active years]])),1,"")</f>
        <v/>
      </c>
      <c r="H2503" t="str">
        <f>IF(ISNUMBER(SEARCH(H$1,raw[[#This Row],[active years]])),1,"")</f>
        <v/>
      </c>
      <c r="I2503" t="str">
        <f>IF(ISNUMBER(SEARCH(I$1,raw[[#This Row],[active years]])),1,"")</f>
        <v/>
      </c>
      <c r="J2503" t="str">
        <f>IF(ISNUMBER(SEARCH(J$1,raw[[#This Row],[active years]])),1,"")</f>
        <v/>
      </c>
      <c r="K2503" t="str">
        <f>IF(ISNUMBER(SEARCH(K$1,raw[[#This Row],[active years]])),1,"")</f>
        <v/>
      </c>
      <c r="L2503" t="str">
        <f>IF(ISNUMBER(SEARCH(L$1,raw[[#This Row],[active years]])),1,"")</f>
        <v/>
      </c>
      <c r="M2503" t="str">
        <f>IF(ISNUMBER(SEARCH(M$1,raw[[#This Row],[active years]])),1,"")</f>
        <v/>
      </c>
      <c r="N2503" t="str">
        <f>IF(ISNUMBER(SEARCH(N$1,raw[[#This Row],[active years]])),1,"")</f>
        <v/>
      </c>
      <c r="O2503" t="str">
        <f>IF(ISNUMBER(SEARCH(O$1,raw[[#This Row],[active years]])),1,"")</f>
        <v/>
      </c>
      <c r="P2503" t="str">
        <f>IF(ISNUMBER(SEARCH(P$1,raw[[#This Row],[active years]])),1,"")</f>
        <v/>
      </c>
      <c r="Q2503" t="str">
        <f>IF(ISNUMBER(SEARCH(Q$1,raw[[#This Row],[active years]])),1,"")</f>
        <v/>
      </c>
      <c r="R2503" t="str">
        <f>IF(ISNUMBER(SEARCH(R$1,raw[[#This Row],[active years]])),1,"")</f>
        <v/>
      </c>
      <c r="S2503" t="str">
        <f>IF(ISNUMBER(SEARCH(S$1,raw[[#This Row],[active years]])),1,"")</f>
        <v/>
      </c>
      <c r="T2503">
        <f>IF(ISNUMBER(SEARCH(T$1,raw[[#This Row],[active years]])),1,"")</f>
        <v>1</v>
      </c>
      <c r="U2503">
        <f>IF(ISNUMBER(SEARCH(U$1,raw[[#This Row],[active years]])),1,"")</f>
        <v>1</v>
      </c>
      <c r="V2503">
        <f>IF(ISNUMBER(SEARCH(V$1,raw[[#This Row],[active years]])),1,"")</f>
        <v>1</v>
      </c>
      <c r="W2503">
        <f>IF(ISNUMBER(SEARCH(W$1,raw[[#This Row],[active years]])),1,"")</f>
        <v>1</v>
      </c>
      <c r="X2503">
        <f>IF(ISNUMBER(SEARCH(X$1,raw[[#This Row],[active years]])),1,"")</f>
        <v>1</v>
      </c>
      <c r="Y2503">
        <f>IF(ISNUMBER(SEARCH(Y$1,raw[[#This Row],[active years]])),1,"")</f>
        <v>1</v>
      </c>
      <c r="Z2503">
        <f>IF(ISNUMBER(SEARCH(Z$1,raw[[#This Row],[active years]])),1,"")</f>
        <v>1</v>
      </c>
      <c r="AA2503">
        <f>IF(ISNUMBER(SEARCH(AA$1,raw[[#This Row],[active years]])),1,"")</f>
        <v>1</v>
      </c>
    </row>
    <row r="2504" spans="1:27" x14ac:dyDescent="0.45">
      <c r="A2504">
        <f>raw[team]</f>
        <v>3092</v>
      </c>
      <c r="B2504">
        <f>raw[rookie year]</f>
        <v>2009</v>
      </c>
      <c r="C2504" t="str">
        <f>IF(ISNUMBER(SEARCH(C$1,raw[[#This Row],[active years]])),1,"")</f>
        <v/>
      </c>
      <c r="D2504" t="str">
        <f>IF(ISNUMBER(SEARCH(D$1,raw[[#This Row],[active years]])),1,"")</f>
        <v/>
      </c>
      <c r="E2504" t="str">
        <f>IF(ISNUMBER(SEARCH(E$1,raw[[#This Row],[active years]])),1,"")</f>
        <v/>
      </c>
      <c r="F2504" t="str">
        <f>IF(ISNUMBER(SEARCH(F$1,raw[[#This Row],[active years]])),1,"")</f>
        <v/>
      </c>
      <c r="G2504" t="str">
        <f>IF(ISNUMBER(SEARCH(G$1,raw[[#This Row],[active years]])),1,"")</f>
        <v/>
      </c>
      <c r="H2504" t="str">
        <f>IF(ISNUMBER(SEARCH(H$1,raw[[#This Row],[active years]])),1,"")</f>
        <v/>
      </c>
      <c r="I2504" t="str">
        <f>IF(ISNUMBER(SEARCH(I$1,raw[[#This Row],[active years]])),1,"")</f>
        <v/>
      </c>
      <c r="J2504" t="str">
        <f>IF(ISNUMBER(SEARCH(J$1,raw[[#This Row],[active years]])),1,"")</f>
        <v/>
      </c>
      <c r="K2504" t="str">
        <f>IF(ISNUMBER(SEARCH(K$1,raw[[#This Row],[active years]])),1,"")</f>
        <v/>
      </c>
      <c r="L2504" t="str">
        <f>IF(ISNUMBER(SEARCH(L$1,raw[[#This Row],[active years]])),1,"")</f>
        <v/>
      </c>
      <c r="M2504" t="str">
        <f>IF(ISNUMBER(SEARCH(M$1,raw[[#This Row],[active years]])),1,"")</f>
        <v/>
      </c>
      <c r="N2504" t="str">
        <f>IF(ISNUMBER(SEARCH(N$1,raw[[#This Row],[active years]])),1,"")</f>
        <v/>
      </c>
      <c r="O2504" t="str">
        <f>IF(ISNUMBER(SEARCH(O$1,raw[[#This Row],[active years]])),1,"")</f>
        <v/>
      </c>
      <c r="P2504" t="str">
        <f>IF(ISNUMBER(SEARCH(P$1,raw[[#This Row],[active years]])),1,"")</f>
        <v/>
      </c>
      <c r="Q2504" t="str">
        <f>IF(ISNUMBER(SEARCH(Q$1,raw[[#This Row],[active years]])),1,"")</f>
        <v/>
      </c>
      <c r="R2504" t="str">
        <f>IF(ISNUMBER(SEARCH(R$1,raw[[#This Row],[active years]])),1,"")</f>
        <v/>
      </c>
      <c r="S2504" t="str">
        <f>IF(ISNUMBER(SEARCH(S$1,raw[[#This Row],[active years]])),1,"")</f>
        <v/>
      </c>
      <c r="T2504">
        <f>IF(ISNUMBER(SEARCH(T$1,raw[[#This Row],[active years]])),1,"")</f>
        <v>1</v>
      </c>
      <c r="U2504" t="str">
        <f>IF(ISNUMBER(SEARCH(U$1,raw[[#This Row],[active years]])),1,"")</f>
        <v/>
      </c>
      <c r="V2504" t="str">
        <f>IF(ISNUMBER(SEARCH(V$1,raw[[#This Row],[active years]])),1,"")</f>
        <v/>
      </c>
      <c r="W2504" t="str">
        <f>IF(ISNUMBER(SEARCH(W$1,raw[[#This Row],[active years]])),1,"")</f>
        <v/>
      </c>
      <c r="X2504" t="str">
        <f>IF(ISNUMBER(SEARCH(X$1,raw[[#This Row],[active years]])),1,"")</f>
        <v/>
      </c>
      <c r="Y2504" t="str">
        <f>IF(ISNUMBER(SEARCH(Y$1,raw[[#This Row],[active years]])),1,"")</f>
        <v/>
      </c>
      <c r="Z2504" t="str">
        <f>IF(ISNUMBER(SEARCH(Z$1,raw[[#This Row],[active years]])),1,"")</f>
        <v/>
      </c>
      <c r="AA2504" t="str">
        <f>IF(ISNUMBER(SEARCH(AA$1,raw[[#This Row],[active years]])),1,"")</f>
        <v/>
      </c>
    </row>
    <row r="2505" spans="1:27" x14ac:dyDescent="0.45">
      <c r="A2505">
        <f>raw[team]</f>
        <v>3093</v>
      </c>
      <c r="B2505">
        <f>raw[rookie year]</f>
        <v>2009</v>
      </c>
      <c r="C2505" t="str">
        <f>IF(ISNUMBER(SEARCH(C$1,raw[[#This Row],[active years]])),1,"")</f>
        <v/>
      </c>
      <c r="D2505" t="str">
        <f>IF(ISNUMBER(SEARCH(D$1,raw[[#This Row],[active years]])),1,"")</f>
        <v/>
      </c>
      <c r="E2505" t="str">
        <f>IF(ISNUMBER(SEARCH(E$1,raw[[#This Row],[active years]])),1,"")</f>
        <v/>
      </c>
      <c r="F2505" t="str">
        <f>IF(ISNUMBER(SEARCH(F$1,raw[[#This Row],[active years]])),1,"")</f>
        <v/>
      </c>
      <c r="G2505" t="str">
        <f>IF(ISNUMBER(SEARCH(G$1,raw[[#This Row],[active years]])),1,"")</f>
        <v/>
      </c>
      <c r="H2505" t="str">
        <f>IF(ISNUMBER(SEARCH(H$1,raw[[#This Row],[active years]])),1,"")</f>
        <v/>
      </c>
      <c r="I2505" t="str">
        <f>IF(ISNUMBER(SEARCH(I$1,raw[[#This Row],[active years]])),1,"")</f>
        <v/>
      </c>
      <c r="J2505" t="str">
        <f>IF(ISNUMBER(SEARCH(J$1,raw[[#This Row],[active years]])),1,"")</f>
        <v/>
      </c>
      <c r="K2505" t="str">
        <f>IF(ISNUMBER(SEARCH(K$1,raw[[#This Row],[active years]])),1,"")</f>
        <v/>
      </c>
      <c r="L2505" t="str">
        <f>IF(ISNUMBER(SEARCH(L$1,raw[[#This Row],[active years]])),1,"")</f>
        <v/>
      </c>
      <c r="M2505" t="str">
        <f>IF(ISNUMBER(SEARCH(M$1,raw[[#This Row],[active years]])),1,"")</f>
        <v/>
      </c>
      <c r="N2505" t="str">
        <f>IF(ISNUMBER(SEARCH(N$1,raw[[#This Row],[active years]])),1,"")</f>
        <v/>
      </c>
      <c r="O2505" t="str">
        <f>IF(ISNUMBER(SEARCH(O$1,raw[[#This Row],[active years]])),1,"")</f>
        <v/>
      </c>
      <c r="P2505" t="str">
        <f>IF(ISNUMBER(SEARCH(P$1,raw[[#This Row],[active years]])),1,"")</f>
        <v/>
      </c>
      <c r="Q2505" t="str">
        <f>IF(ISNUMBER(SEARCH(Q$1,raw[[#This Row],[active years]])),1,"")</f>
        <v/>
      </c>
      <c r="R2505" t="str">
        <f>IF(ISNUMBER(SEARCH(R$1,raw[[#This Row],[active years]])),1,"")</f>
        <v/>
      </c>
      <c r="S2505" t="str">
        <f>IF(ISNUMBER(SEARCH(S$1,raw[[#This Row],[active years]])),1,"")</f>
        <v/>
      </c>
      <c r="T2505">
        <f>IF(ISNUMBER(SEARCH(T$1,raw[[#This Row],[active years]])),1,"")</f>
        <v>1</v>
      </c>
      <c r="U2505" t="str">
        <f>IF(ISNUMBER(SEARCH(U$1,raw[[#This Row],[active years]])),1,"")</f>
        <v/>
      </c>
      <c r="V2505" t="str">
        <f>IF(ISNUMBER(SEARCH(V$1,raw[[#This Row],[active years]])),1,"")</f>
        <v/>
      </c>
      <c r="W2505" t="str">
        <f>IF(ISNUMBER(SEARCH(W$1,raw[[#This Row],[active years]])),1,"")</f>
        <v/>
      </c>
      <c r="X2505">
        <f>IF(ISNUMBER(SEARCH(X$1,raw[[#This Row],[active years]])),1,"")</f>
        <v>1</v>
      </c>
      <c r="Y2505" t="str">
        <f>IF(ISNUMBER(SEARCH(Y$1,raw[[#This Row],[active years]])),1,"")</f>
        <v/>
      </c>
      <c r="Z2505" t="str">
        <f>IF(ISNUMBER(SEARCH(Z$1,raw[[#This Row],[active years]])),1,"")</f>
        <v/>
      </c>
      <c r="AA2505" t="str">
        <f>IF(ISNUMBER(SEARCH(AA$1,raw[[#This Row],[active years]])),1,"")</f>
        <v/>
      </c>
    </row>
    <row r="2506" spans="1:27" x14ac:dyDescent="0.45">
      <c r="A2506">
        <f>raw[team]</f>
        <v>3094</v>
      </c>
      <c r="B2506">
        <f>raw[rookie year]</f>
        <v>2009</v>
      </c>
      <c r="C2506" t="str">
        <f>IF(ISNUMBER(SEARCH(C$1,raw[[#This Row],[active years]])),1,"")</f>
        <v/>
      </c>
      <c r="D2506" t="str">
        <f>IF(ISNUMBER(SEARCH(D$1,raw[[#This Row],[active years]])),1,"")</f>
        <v/>
      </c>
      <c r="E2506" t="str">
        <f>IF(ISNUMBER(SEARCH(E$1,raw[[#This Row],[active years]])),1,"")</f>
        <v/>
      </c>
      <c r="F2506" t="str">
        <f>IF(ISNUMBER(SEARCH(F$1,raw[[#This Row],[active years]])),1,"")</f>
        <v/>
      </c>
      <c r="G2506" t="str">
        <f>IF(ISNUMBER(SEARCH(G$1,raw[[#This Row],[active years]])),1,"")</f>
        <v/>
      </c>
      <c r="H2506" t="str">
        <f>IF(ISNUMBER(SEARCH(H$1,raw[[#This Row],[active years]])),1,"")</f>
        <v/>
      </c>
      <c r="I2506" t="str">
        <f>IF(ISNUMBER(SEARCH(I$1,raw[[#This Row],[active years]])),1,"")</f>
        <v/>
      </c>
      <c r="J2506" t="str">
        <f>IF(ISNUMBER(SEARCH(J$1,raw[[#This Row],[active years]])),1,"")</f>
        <v/>
      </c>
      <c r="K2506" t="str">
        <f>IF(ISNUMBER(SEARCH(K$1,raw[[#This Row],[active years]])),1,"")</f>
        <v/>
      </c>
      <c r="L2506" t="str">
        <f>IF(ISNUMBER(SEARCH(L$1,raw[[#This Row],[active years]])),1,"")</f>
        <v/>
      </c>
      <c r="M2506" t="str">
        <f>IF(ISNUMBER(SEARCH(M$1,raw[[#This Row],[active years]])),1,"")</f>
        <v/>
      </c>
      <c r="N2506" t="str">
        <f>IF(ISNUMBER(SEARCH(N$1,raw[[#This Row],[active years]])),1,"")</f>
        <v/>
      </c>
      <c r="O2506" t="str">
        <f>IF(ISNUMBER(SEARCH(O$1,raw[[#This Row],[active years]])),1,"")</f>
        <v/>
      </c>
      <c r="P2506" t="str">
        <f>IF(ISNUMBER(SEARCH(P$1,raw[[#This Row],[active years]])),1,"")</f>
        <v/>
      </c>
      <c r="Q2506" t="str">
        <f>IF(ISNUMBER(SEARCH(Q$1,raw[[#This Row],[active years]])),1,"")</f>
        <v/>
      </c>
      <c r="R2506" t="str">
        <f>IF(ISNUMBER(SEARCH(R$1,raw[[#This Row],[active years]])),1,"")</f>
        <v/>
      </c>
      <c r="S2506" t="str">
        <f>IF(ISNUMBER(SEARCH(S$1,raw[[#This Row],[active years]])),1,"")</f>
        <v/>
      </c>
      <c r="T2506">
        <f>IF(ISNUMBER(SEARCH(T$1,raw[[#This Row],[active years]])),1,"")</f>
        <v>1</v>
      </c>
      <c r="U2506" t="str">
        <f>IF(ISNUMBER(SEARCH(U$1,raw[[#This Row],[active years]])),1,"")</f>
        <v/>
      </c>
      <c r="V2506" t="str">
        <f>IF(ISNUMBER(SEARCH(V$1,raw[[#This Row],[active years]])),1,"")</f>
        <v/>
      </c>
      <c r="W2506" t="str">
        <f>IF(ISNUMBER(SEARCH(W$1,raw[[#This Row],[active years]])),1,"")</f>
        <v/>
      </c>
      <c r="X2506" t="str">
        <f>IF(ISNUMBER(SEARCH(X$1,raw[[#This Row],[active years]])),1,"")</f>
        <v/>
      </c>
      <c r="Y2506" t="str">
        <f>IF(ISNUMBER(SEARCH(Y$1,raw[[#This Row],[active years]])),1,"")</f>
        <v/>
      </c>
      <c r="Z2506" t="str">
        <f>IF(ISNUMBER(SEARCH(Z$1,raw[[#This Row],[active years]])),1,"")</f>
        <v/>
      </c>
      <c r="AA2506" t="str">
        <f>IF(ISNUMBER(SEARCH(AA$1,raw[[#This Row],[active years]])),1,"")</f>
        <v/>
      </c>
    </row>
    <row r="2507" spans="1:27" x14ac:dyDescent="0.45">
      <c r="A2507">
        <f>raw[team]</f>
        <v>3095</v>
      </c>
      <c r="B2507">
        <f>raw[rookie year]</f>
        <v>2009</v>
      </c>
      <c r="C2507" t="str">
        <f>IF(ISNUMBER(SEARCH(C$1,raw[[#This Row],[active years]])),1,"")</f>
        <v/>
      </c>
      <c r="D2507" t="str">
        <f>IF(ISNUMBER(SEARCH(D$1,raw[[#This Row],[active years]])),1,"")</f>
        <v/>
      </c>
      <c r="E2507" t="str">
        <f>IF(ISNUMBER(SEARCH(E$1,raw[[#This Row],[active years]])),1,"")</f>
        <v/>
      </c>
      <c r="F2507" t="str">
        <f>IF(ISNUMBER(SEARCH(F$1,raw[[#This Row],[active years]])),1,"")</f>
        <v/>
      </c>
      <c r="G2507" t="str">
        <f>IF(ISNUMBER(SEARCH(G$1,raw[[#This Row],[active years]])),1,"")</f>
        <v/>
      </c>
      <c r="H2507" t="str">
        <f>IF(ISNUMBER(SEARCH(H$1,raw[[#This Row],[active years]])),1,"")</f>
        <v/>
      </c>
      <c r="I2507" t="str">
        <f>IF(ISNUMBER(SEARCH(I$1,raw[[#This Row],[active years]])),1,"")</f>
        <v/>
      </c>
      <c r="J2507" t="str">
        <f>IF(ISNUMBER(SEARCH(J$1,raw[[#This Row],[active years]])),1,"")</f>
        <v/>
      </c>
      <c r="K2507" t="str">
        <f>IF(ISNUMBER(SEARCH(K$1,raw[[#This Row],[active years]])),1,"")</f>
        <v/>
      </c>
      <c r="L2507" t="str">
        <f>IF(ISNUMBER(SEARCH(L$1,raw[[#This Row],[active years]])),1,"")</f>
        <v/>
      </c>
      <c r="M2507" t="str">
        <f>IF(ISNUMBER(SEARCH(M$1,raw[[#This Row],[active years]])),1,"")</f>
        <v/>
      </c>
      <c r="N2507" t="str">
        <f>IF(ISNUMBER(SEARCH(N$1,raw[[#This Row],[active years]])),1,"")</f>
        <v/>
      </c>
      <c r="O2507" t="str">
        <f>IF(ISNUMBER(SEARCH(O$1,raw[[#This Row],[active years]])),1,"")</f>
        <v/>
      </c>
      <c r="P2507" t="str">
        <f>IF(ISNUMBER(SEARCH(P$1,raw[[#This Row],[active years]])),1,"")</f>
        <v/>
      </c>
      <c r="Q2507" t="str">
        <f>IF(ISNUMBER(SEARCH(Q$1,raw[[#This Row],[active years]])),1,"")</f>
        <v/>
      </c>
      <c r="R2507" t="str">
        <f>IF(ISNUMBER(SEARCH(R$1,raw[[#This Row],[active years]])),1,"")</f>
        <v/>
      </c>
      <c r="S2507" t="str">
        <f>IF(ISNUMBER(SEARCH(S$1,raw[[#This Row],[active years]])),1,"")</f>
        <v/>
      </c>
      <c r="T2507">
        <f>IF(ISNUMBER(SEARCH(T$1,raw[[#This Row],[active years]])),1,"")</f>
        <v>1</v>
      </c>
      <c r="U2507" t="str">
        <f>IF(ISNUMBER(SEARCH(U$1,raw[[#This Row],[active years]])),1,"")</f>
        <v/>
      </c>
      <c r="V2507" t="str">
        <f>IF(ISNUMBER(SEARCH(V$1,raw[[#This Row],[active years]])),1,"")</f>
        <v/>
      </c>
      <c r="W2507" t="str">
        <f>IF(ISNUMBER(SEARCH(W$1,raw[[#This Row],[active years]])),1,"")</f>
        <v/>
      </c>
      <c r="X2507" t="str">
        <f>IF(ISNUMBER(SEARCH(X$1,raw[[#This Row],[active years]])),1,"")</f>
        <v/>
      </c>
      <c r="Y2507" t="str">
        <f>IF(ISNUMBER(SEARCH(Y$1,raw[[#This Row],[active years]])),1,"")</f>
        <v/>
      </c>
      <c r="Z2507" t="str">
        <f>IF(ISNUMBER(SEARCH(Z$1,raw[[#This Row],[active years]])),1,"")</f>
        <v/>
      </c>
      <c r="AA2507" t="str">
        <f>IF(ISNUMBER(SEARCH(AA$1,raw[[#This Row],[active years]])),1,"")</f>
        <v/>
      </c>
    </row>
    <row r="2508" spans="1:27" x14ac:dyDescent="0.45">
      <c r="A2508">
        <f>raw[team]</f>
        <v>3096</v>
      </c>
      <c r="B2508">
        <f>raw[rookie year]</f>
        <v>2009</v>
      </c>
      <c r="C2508" t="str">
        <f>IF(ISNUMBER(SEARCH(C$1,raw[[#This Row],[active years]])),1,"")</f>
        <v/>
      </c>
      <c r="D2508" t="str">
        <f>IF(ISNUMBER(SEARCH(D$1,raw[[#This Row],[active years]])),1,"")</f>
        <v/>
      </c>
      <c r="E2508" t="str">
        <f>IF(ISNUMBER(SEARCH(E$1,raw[[#This Row],[active years]])),1,"")</f>
        <v/>
      </c>
      <c r="F2508" t="str">
        <f>IF(ISNUMBER(SEARCH(F$1,raw[[#This Row],[active years]])),1,"")</f>
        <v/>
      </c>
      <c r="G2508" t="str">
        <f>IF(ISNUMBER(SEARCH(G$1,raw[[#This Row],[active years]])),1,"")</f>
        <v/>
      </c>
      <c r="H2508" t="str">
        <f>IF(ISNUMBER(SEARCH(H$1,raw[[#This Row],[active years]])),1,"")</f>
        <v/>
      </c>
      <c r="I2508" t="str">
        <f>IF(ISNUMBER(SEARCH(I$1,raw[[#This Row],[active years]])),1,"")</f>
        <v/>
      </c>
      <c r="J2508" t="str">
        <f>IF(ISNUMBER(SEARCH(J$1,raw[[#This Row],[active years]])),1,"")</f>
        <v/>
      </c>
      <c r="K2508" t="str">
        <f>IF(ISNUMBER(SEARCH(K$1,raw[[#This Row],[active years]])),1,"")</f>
        <v/>
      </c>
      <c r="L2508" t="str">
        <f>IF(ISNUMBER(SEARCH(L$1,raw[[#This Row],[active years]])),1,"")</f>
        <v/>
      </c>
      <c r="M2508" t="str">
        <f>IF(ISNUMBER(SEARCH(M$1,raw[[#This Row],[active years]])),1,"")</f>
        <v/>
      </c>
      <c r="N2508" t="str">
        <f>IF(ISNUMBER(SEARCH(N$1,raw[[#This Row],[active years]])),1,"")</f>
        <v/>
      </c>
      <c r="O2508" t="str">
        <f>IF(ISNUMBER(SEARCH(O$1,raw[[#This Row],[active years]])),1,"")</f>
        <v/>
      </c>
      <c r="P2508" t="str">
        <f>IF(ISNUMBER(SEARCH(P$1,raw[[#This Row],[active years]])),1,"")</f>
        <v/>
      </c>
      <c r="Q2508" t="str">
        <f>IF(ISNUMBER(SEARCH(Q$1,raw[[#This Row],[active years]])),1,"")</f>
        <v/>
      </c>
      <c r="R2508" t="str">
        <f>IF(ISNUMBER(SEARCH(R$1,raw[[#This Row],[active years]])),1,"")</f>
        <v/>
      </c>
      <c r="S2508" t="str">
        <f>IF(ISNUMBER(SEARCH(S$1,raw[[#This Row],[active years]])),1,"")</f>
        <v/>
      </c>
      <c r="T2508">
        <f>IF(ISNUMBER(SEARCH(T$1,raw[[#This Row],[active years]])),1,"")</f>
        <v>1</v>
      </c>
      <c r="U2508">
        <f>IF(ISNUMBER(SEARCH(U$1,raw[[#This Row],[active years]])),1,"")</f>
        <v>1</v>
      </c>
      <c r="V2508">
        <f>IF(ISNUMBER(SEARCH(V$1,raw[[#This Row],[active years]])),1,"")</f>
        <v>1</v>
      </c>
      <c r="W2508">
        <f>IF(ISNUMBER(SEARCH(W$1,raw[[#This Row],[active years]])),1,"")</f>
        <v>1</v>
      </c>
      <c r="X2508">
        <f>IF(ISNUMBER(SEARCH(X$1,raw[[#This Row],[active years]])),1,"")</f>
        <v>1</v>
      </c>
      <c r="Y2508">
        <f>IF(ISNUMBER(SEARCH(Y$1,raw[[#This Row],[active years]])),1,"")</f>
        <v>1</v>
      </c>
      <c r="Z2508">
        <f>IF(ISNUMBER(SEARCH(Z$1,raw[[#This Row],[active years]])),1,"")</f>
        <v>1</v>
      </c>
      <c r="AA2508">
        <f>IF(ISNUMBER(SEARCH(AA$1,raw[[#This Row],[active years]])),1,"")</f>
        <v>1</v>
      </c>
    </row>
    <row r="2509" spans="1:27" x14ac:dyDescent="0.45">
      <c r="A2509">
        <f>raw[team]</f>
        <v>3097</v>
      </c>
      <c r="B2509">
        <f>raw[rookie year]</f>
        <v>2009</v>
      </c>
      <c r="C2509" t="str">
        <f>IF(ISNUMBER(SEARCH(C$1,raw[[#This Row],[active years]])),1,"")</f>
        <v/>
      </c>
      <c r="D2509" t="str">
        <f>IF(ISNUMBER(SEARCH(D$1,raw[[#This Row],[active years]])),1,"")</f>
        <v/>
      </c>
      <c r="E2509" t="str">
        <f>IF(ISNUMBER(SEARCH(E$1,raw[[#This Row],[active years]])),1,"")</f>
        <v/>
      </c>
      <c r="F2509" t="str">
        <f>IF(ISNUMBER(SEARCH(F$1,raw[[#This Row],[active years]])),1,"")</f>
        <v/>
      </c>
      <c r="G2509" t="str">
        <f>IF(ISNUMBER(SEARCH(G$1,raw[[#This Row],[active years]])),1,"")</f>
        <v/>
      </c>
      <c r="H2509" t="str">
        <f>IF(ISNUMBER(SEARCH(H$1,raw[[#This Row],[active years]])),1,"")</f>
        <v/>
      </c>
      <c r="I2509" t="str">
        <f>IF(ISNUMBER(SEARCH(I$1,raw[[#This Row],[active years]])),1,"")</f>
        <v/>
      </c>
      <c r="J2509" t="str">
        <f>IF(ISNUMBER(SEARCH(J$1,raw[[#This Row],[active years]])),1,"")</f>
        <v/>
      </c>
      <c r="K2509" t="str">
        <f>IF(ISNUMBER(SEARCH(K$1,raw[[#This Row],[active years]])),1,"")</f>
        <v/>
      </c>
      <c r="L2509" t="str">
        <f>IF(ISNUMBER(SEARCH(L$1,raw[[#This Row],[active years]])),1,"")</f>
        <v/>
      </c>
      <c r="M2509" t="str">
        <f>IF(ISNUMBER(SEARCH(M$1,raw[[#This Row],[active years]])),1,"")</f>
        <v/>
      </c>
      <c r="N2509" t="str">
        <f>IF(ISNUMBER(SEARCH(N$1,raw[[#This Row],[active years]])),1,"")</f>
        <v/>
      </c>
      <c r="O2509" t="str">
        <f>IF(ISNUMBER(SEARCH(O$1,raw[[#This Row],[active years]])),1,"")</f>
        <v/>
      </c>
      <c r="P2509" t="str">
        <f>IF(ISNUMBER(SEARCH(P$1,raw[[#This Row],[active years]])),1,"")</f>
        <v/>
      </c>
      <c r="Q2509" t="str">
        <f>IF(ISNUMBER(SEARCH(Q$1,raw[[#This Row],[active years]])),1,"")</f>
        <v/>
      </c>
      <c r="R2509" t="str">
        <f>IF(ISNUMBER(SEARCH(R$1,raw[[#This Row],[active years]])),1,"")</f>
        <v/>
      </c>
      <c r="S2509" t="str">
        <f>IF(ISNUMBER(SEARCH(S$1,raw[[#This Row],[active years]])),1,"")</f>
        <v/>
      </c>
      <c r="T2509">
        <f>IF(ISNUMBER(SEARCH(T$1,raw[[#This Row],[active years]])),1,"")</f>
        <v>1</v>
      </c>
      <c r="U2509">
        <f>IF(ISNUMBER(SEARCH(U$1,raw[[#This Row],[active years]])),1,"")</f>
        <v>1</v>
      </c>
      <c r="V2509" t="str">
        <f>IF(ISNUMBER(SEARCH(V$1,raw[[#This Row],[active years]])),1,"")</f>
        <v/>
      </c>
      <c r="W2509" t="str">
        <f>IF(ISNUMBER(SEARCH(W$1,raw[[#This Row],[active years]])),1,"")</f>
        <v/>
      </c>
      <c r="X2509" t="str">
        <f>IF(ISNUMBER(SEARCH(X$1,raw[[#This Row],[active years]])),1,"")</f>
        <v/>
      </c>
      <c r="Y2509" t="str">
        <f>IF(ISNUMBER(SEARCH(Y$1,raw[[#This Row],[active years]])),1,"")</f>
        <v/>
      </c>
      <c r="Z2509" t="str">
        <f>IF(ISNUMBER(SEARCH(Z$1,raw[[#This Row],[active years]])),1,"")</f>
        <v/>
      </c>
      <c r="AA2509">
        <f>IF(ISNUMBER(SEARCH(AA$1,raw[[#This Row],[active years]])),1,"")</f>
        <v>1</v>
      </c>
    </row>
    <row r="2510" spans="1:27" x14ac:dyDescent="0.45">
      <c r="A2510">
        <f>raw[team]</f>
        <v>3098</v>
      </c>
      <c r="B2510">
        <f>raw[rookie year]</f>
        <v>2009</v>
      </c>
      <c r="C2510" t="str">
        <f>IF(ISNUMBER(SEARCH(C$1,raw[[#This Row],[active years]])),1,"")</f>
        <v/>
      </c>
      <c r="D2510" t="str">
        <f>IF(ISNUMBER(SEARCH(D$1,raw[[#This Row],[active years]])),1,"")</f>
        <v/>
      </c>
      <c r="E2510" t="str">
        <f>IF(ISNUMBER(SEARCH(E$1,raw[[#This Row],[active years]])),1,"")</f>
        <v/>
      </c>
      <c r="F2510" t="str">
        <f>IF(ISNUMBER(SEARCH(F$1,raw[[#This Row],[active years]])),1,"")</f>
        <v/>
      </c>
      <c r="G2510" t="str">
        <f>IF(ISNUMBER(SEARCH(G$1,raw[[#This Row],[active years]])),1,"")</f>
        <v/>
      </c>
      <c r="H2510" t="str">
        <f>IF(ISNUMBER(SEARCH(H$1,raw[[#This Row],[active years]])),1,"")</f>
        <v/>
      </c>
      <c r="I2510" t="str">
        <f>IF(ISNUMBER(SEARCH(I$1,raw[[#This Row],[active years]])),1,"")</f>
        <v/>
      </c>
      <c r="J2510" t="str">
        <f>IF(ISNUMBER(SEARCH(J$1,raw[[#This Row],[active years]])),1,"")</f>
        <v/>
      </c>
      <c r="K2510" t="str">
        <f>IF(ISNUMBER(SEARCH(K$1,raw[[#This Row],[active years]])),1,"")</f>
        <v/>
      </c>
      <c r="L2510" t="str">
        <f>IF(ISNUMBER(SEARCH(L$1,raw[[#This Row],[active years]])),1,"")</f>
        <v/>
      </c>
      <c r="M2510" t="str">
        <f>IF(ISNUMBER(SEARCH(M$1,raw[[#This Row],[active years]])),1,"")</f>
        <v/>
      </c>
      <c r="N2510" t="str">
        <f>IF(ISNUMBER(SEARCH(N$1,raw[[#This Row],[active years]])),1,"")</f>
        <v/>
      </c>
      <c r="O2510" t="str">
        <f>IF(ISNUMBER(SEARCH(O$1,raw[[#This Row],[active years]])),1,"")</f>
        <v/>
      </c>
      <c r="P2510" t="str">
        <f>IF(ISNUMBER(SEARCH(P$1,raw[[#This Row],[active years]])),1,"")</f>
        <v/>
      </c>
      <c r="Q2510" t="str">
        <f>IF(ISNUMBER(SEARCH(Q$1,raw[[#This Row],[active years]])),1,"")</f>
        <v/>
      </c>
      <c r="R2510" t="str">
        <f>IF(ISNUMBER(SEARCH(R$1,raw[[#This Row],[active years]])),1,"")</f>
        <v/>
      </c>
      <c r="S2510" t="str">
        <f>IF(ISNUMBER(SEARCH(S$1,raw[[#This Row],[active years]])),1,"")</f>
        <v/>
      </c>
      <c r="T2510">
        <f>IF(ISNUMBER(SEARCH(T$1,raw[[#This Row],[active years]])),1,"")</f>
        <v>1</v>
      </c>
      <c r="U2510">
        <f>IF(ISNUMBER(SEARCH(U$1,raw[[#This Row],[active years]])),1,"")</f>
        <v>1</v>
      </c>
      <c r="V2510">
        <f>IF(ISNUMBER(SEARCH(V$1,raw[[#This Row],[active years]])),1,"")</f>
        <v>1</v>
      </c>
      <c r="W2510">
        <f>IF(ISNUMBER(SEARCH(W$1,raw[[#This Row],[active years]])),1,"")</f>
        <v>1</v>
      </c>
      <c r="X2510">
        <f>IF(ISNUMBER(SEARCH(X$1,raw[[#This Row],[active years]])),1,"")</f>
        <v>1</v>
      </c>
      <c r="Y2510">
        <f>IF(ISNUMBER(SEARCH(Y$1,raw[[#This Row],[active years]])),1,"")</f>
        <v>1</v>
      </c>
      <c r="Z2510">
        <f>IF(ISNUMBER(SEARCH(Z$1,raw[[#This Row],[active years]])),1,"")</f>
        <v>1</v>
      </c>
      <c r="AA2510">
        <f>IF(ISNUMBER(SEARCH(AA$1,raw[[#This Row],[active years]])),1,"")</f>
        <v>1</v>
      </c>
    </row>
    <row r="2511" spans="1:27" x14ac:dyDescent="0.45">
      <c r="A2511">
        <f>raw[team]</f>
        <v>3100</v>
      </c>
      <c r="B2511">
        <f>raw[rookie year]</f>
        <v>2009</v>
      </c>
      <c r="C2511" t="str">
        <f>IF(ISNUMBER(SEARCH(C$1,raw[[#This Row],[active years]])),1,"")</f>
        <v/>
      </c>
      <c r="D2511" t="str">
        <f>IF(ISNUMBER(SEARCH(D$1,raw[[#This Row],[active years]])),1,"")</f>
        <v/>
      </c>
      <c r="E2511" t="str">
        <f>IF(ISNUMBER(SEARCH(E$1,raw[[#This Row],[active years]])),1,"")</f>
        <v/>
      </c>
      <c r="F2511" t="str">
        <f>IF(ISNUMBER(SEARCH(F$1,raw[[#This Row],[active years]])),1,"")</f>
        <v/>
      </c>
      <c r="G2511" t="str">
        <f>IF(ISNUMBER(SEARCH(G$1,raw[[#This Row],[active years]])),1,"")</f>
        <v/>
      </c>
      <c r="H2511" t="str">
        <f>IF(ISNUMBER(SEARCH(H$1,raw[[#This Row],[active years]])),1,"")</f>
        <v/>
      </c>
      <c r="I2511" t="str">
        <f>IF(ISNUMBER(SEARCH(I$1,raw[[#This Row],[active years]])),1,"")</f>
        <v/>
      </c>
      <c r="J2511" t="str">
        <f>IF(ISNUMBER(SEARCH(J$1,raw[[#This Row],[active years]])),1,"")</f>
        <v/>
      </c>
      <c r="K2511" t="str">
        <f>IF(ISNUMBER(SEARCH(K$1,raw[[#This Row],[active years]])),1,"")</f>
        <v/>
      </c>
      <c r="L2511" t="str">
        <f>IF(ISNUMBER(SEARCH(L$1,raw[[#This Row],[active years]])),1,"")</f>
        <v/>
      </c>
      <c r="M2511" t="str">
        <f>IF(ISNUMBER(SEARCH(M$1,raw[[#This Row],[active years]])),1,"")</f>
        <v/>
      </c>
      <c r="N2511" t="str">
        <f>IF(ISNUMBER(SEARCH(N$1,raw[[#This Row],[active years]])),1,"")</f>
        <v/>
      </c>
      <c r="O2511" t="str">
        <f>IF(ISNUMBER(SEARCH(O$1,raw[[#This Row],[active years]])),1,"")</f>
        <v/>
      </c>
      <c r="P2511" t="str">
        <f>IF(ISNUMBER(SEARCH(P$1,raw[[#This Row],[active years]])),1,"")</f>
        <v/>
      </c>
      <c r="Q2511" t="str">
        <f>IF(ISNUMBER(SEARCH(Q$1,raw[[#This Row],[active years]])),1,"")</f>
        <v/>
      </c>
      <c r="R2511" t="str">
        <f>IF(ISNUMBER(SEARCH(R$1,raw[[#This Row],[active years]])),1,"")</f>
        <v/>
      </c>
      <c r="S2511" t="str">
        <f>IF(ISNUMBER(SEARCH(S$1,raw[[#This Row],[active years]])),1,"")</f>
        <v/>
      </c>
      <c r="T2511">
        <f>IF(ISNUMBER(SEARCH(T$1,raw[[#This Row],[active years]])),1,"")</f>
        <v>1</v>
      </c>
      <c r="U2511">
        <f>IF(ISNUMBER(SEARCH(U$1,raw[[#This Row],[active years]])),1,"")</f>
        <v>1</v>
      </c>
      <c r="V2511">
        <f>IF(ISNUMBER(SEARCH(V$1,raw[[#This Row],[active years]])),1,"")</f>
        <v>1</v>
      </c>
      <c r="W2511">
        <f>IF(ISNUMBER(SEARCH(W$1,raw[[#This Row],[active years]])),1,"")</f>
        <v>1</v>
      </c>
      <c r="X2511">
        <f>IF(ISNUMBER(SEARCH(X$1,raw[[#This Row],[active years]])),1,"")</f>
        <v>1</v>
      </c>
      <c r="Y2511">
        <f>IF(ISNUMBER(SEARCH(Y$1,raw[[#This Row],[active years]])),1,"")</f>
        <v>1</v>
      </c>
      <c r="Z2511">
        <f>IF(ISNUMBER(SEARCH(Z$1,raw[[#This Row],[active years]])),1,"")</f>
        <v>1</v>
      </c>
      <c r="AA2511">
        <f>IF(ISNUMBER(SEARCH(AA$1,raw[[#This Row],[active years]])),1,"")</f>
        <v>1</v>
      </c>
    </row>
    <row r="2512" spans="1:27" x14ac:dyDescent="0.45">
      <c r="A2512">
        <f>raw[team]</f>
        <v>3102</v>
      </c>
      <c r="B2512">
        <f>raw[rookie year]</f>
        <v>2009</v>
      </c>
      <c r="C2512" t="str">
        <f>IF(ISNUMBER(SEARCH(C$1,raw[[#This Row],[active years]])),1,"")</f>
        <v/>
      </c>
      <c r="D2512" t="str">
        <f>IF(ISNUMBER(SEARCH(D$1,raw[[#This Row],[active years]])),1,"")</f>
        <v/>
      </c>
      <c r="E2512" t="str">
        <f>IF(ISNUMBER(SEARCH(E$1,raw[[#This Row],[active years]])),1,"")</f>
        <v/>
      </c>
      <c r="F2512" t="str">
        <f>IF(ISNUMBER(SEARCH(F$1,raw[[#This Row],[active years]])),1,"")</f>
        <v/>
      </c>
      <c r="G2512" t="str">
        <f>IF(ISNUMBER(SEARCH(G$1,raw[[#This Row],[active years]])),1,"")</f>
        <v/>
      </c>
      <c r="H2512" t="str">
        <f>IF(ISNUMBER(SEARCH(H$1,raw[[#This Row],[active years]])),1,"")</f>
        <v/>
      </c>
      <c r="I2512" t="str">
        <f>IF(ISNUMBER(SEARCH(I$1,raw[[#This Row],[active years]])),1,"")</f>
        <v/>
      </c>
      <c r="J2512" t="str">
        <f>IF(ISNUMBER(SEARCH(J$1,raw[[#This Row],[active years]])),1,"")</f>
        <v/>
      </c>
      <c r="K2512" t="str">
        <f>IF(ISNUMBER(SEARCH(K$1,raw[[#This Row],[active years]])),1,"")</f>
        <v/>
      </c>
      <c r="L2512" t="str">
        <f>IF(ISNUMBER(SEARCH(L$1,raw[[#This Row],[active years]])),1,"")</f>
        <v/>
      </c>
      <c r="M2512" t="str">
        <f>IF(ISNUMBER(SEARCH(M$1,raw[[#This Row],[active years]])),1,"")</f>
        <v/>
      </c>
      <c r="N2512" t="str">
        <f>IF(ISNUMBER(SEARCH(N$1,raw[[#This Row],[active years]])),1,"")</f>
        <v/>
      </c>
      <c r="O2512" t="str">
        <f>IF(ISNUMBER(SEARCH(O$1,raw[[#This Row],[active years]])),1,"")</f>
        <v/>
      </c>
      <c r="P2512" t="str">
        <f>IF(ISNUMBER(SEARCH(P$1,raw[[#This Row],[active years]])),1,"")</f>
        <v/>
      </c>
      <c r="Q2512" t="str">
        <f>IF(ISNUMBER(SEARCH(Q$1,raw[[#This Row],[active years]])),1,"")</f>
        <v/>
      </c>
      <c r="R2512" t="str">
        <f>IF(ISNUMBER(SEARCH(R$1,raw[[#This Row],[active years]])),1,"")</f>
        <v/>
      </c>
      <c r="S2512" t="str">
        <f>IF(ISNUMBER(SEARCH(S$1,raw[[#This Row],[active years]])),1,"")</f>
        <v/>
      </c>
      <c r="T2512">
        <f>IF(ISNUMBER(SEARCH(T$1,raw[[#This Row],[active years]])),1,"")</f>
        <v>1</v>
      </c>
      <c r="U2512">
        <f>IF(ISNUMBER(SEARCH(U$1,raw[[#This Row],[active years]])),1,"")</f>
        <v>1</v>
      </c>
      <c r="V2512">
        <f>IF(ISNUMBER(SEARCH(V$1,raw[[#This Row],[active years]])),1,"")</f>
        <v>1</v>
      </c>
      <c r="W2512">
        <f>IF(ISNUMBER(SEARCH(W$1,raw[[#This Row],[active years]])),1,"")</f>
        <v>1</v>
      </c>
      <c r="X2512">
        <f>IF(ISNUMBER(SEARCH(X$1,raw[[#This Row],[active years]])),1,"")</f>
        <v>1</v>
      </c>
      <c r="Y2512">
        <f>IF(ISNUMBER(SEARCH(Y$1,raw[[#This Row],[active years]])),1,"")</f>
        <v>1</v>
      </c>
      <c r="Z2512">
        <f>IF(ISNUMBER(SEARCH(Z$1,raw[[#This Row],[active years]])),1,"")</f>
        <v>1</v>
      </c>
      <c r="AA2512">
        <f>IF(ISNUMBER(SEARCH(AA$1,raw[[#This Row],[active years]])),1,"")</f>
        <v>1</v>
      </c>
    </row>
    <row r="2513" spans="1:27" x14ac:dyDescent="0.45">
      <c r="A2513">
        <f>raw[team]</f>
        <v>3103</v>
      </c>
      <c r="B2513">
        <f>raw[rookie year]</f>
        <v>2009</v>
      </c>
      <c r="C2513" t="str">
        <f>IF(ISNUMBER(SEARCH(C$1,raw[[#This Row],[active years]])),1,"")</f>
        <v/>
      </c>
      <c r="D2513" t="str">
        <f>IF(ISNUMBER(SEARCH(D$1,raw[[#This Row],[active years]])),1,"")</f>
        <v/>
      </c>
      <c r="E2513" t="str">
        <f>IF(ISNUMBER(SEARCH(E$1,raw[[#This Row],[active years]])),1,"")</f>
        <v/>
      </c>
      <c r="F2513" t="str">
        <f>IF(ISNUMBER(SEARCH(F$1,raw[[#This Row],[active years]])),1,"")</f>
        <v/>
      </c>
      <c r="G2513" t="str">
        <f>IF(ISNUMBER(SEARCH(G$1,raw[[#This Row],[active years]])),1,"")</f>
        <v/>
      </c>
      <c r="H2513" t="str">
        <f>IF(ISNUMBER(SEARCH(H$1,raw[[#This Row],[active years]])),1,"")</f>
        <v/>
      </c>
      <c r="I2513" t="str">
        <f>IF(ISNUMBER(SEARCH(I$1,raw[[#This Row],[active years]])),1,"")</f>
        <v/>
      </c>
      <c r="J2513" t="str">
        <f>IF(ISNUMBER(SEARCH(J$1,raw[[#This Row],[active years]])),1,"")</f>
        <v/>
      </c>
      <c r="K2513" t="str">
        <f>IF(ISNUMBER(SEARCH(K$1,raw[[#This Row],[active years]])),1,"")</f>
        <v/>
      </c>
      <c r="L2513" t="str">
        <f>IF(ISNUMBER(SEARCH(L$1,raw[[#This Row],[active years]])),1,"")</f>
        <v/>
      </c>
      <c r="M2513" t="str">
        <f>IF(ISNUMBER(SEARCH(M$1,raw[[#This Row],[active years]])),1,"")</f>
        <v/>
      </c>
      <c r="N2513" t="str">
        <f>IF(ISNUMBER(SEARCH(N$1,raw[[#This Row],[active years]])),1,"")</f>
        <v/>
      </c>
      <c r="O2513" t="str">
        <f>IF(ISNUMBER(SEARCH(O$1,raw[[#This Row],[active years]])),1,"")</f>
        <v/>
      </c>
      <c r="P2513" t="str">
        <f>IF(ISNUMBER(SEARCH(P$1,raw[[#This Row],[active years]])),1,"")</f>
        <v/>
      </c>
      <c r="Q2513" t="str">
        <f>IF(ISNUMBER(SEARCH(Q$1,raw[[#This Row],[active years]])),1,"")</f>
        <v/>
      </c>
      <c r="R2513" t="str">
        <f>IF(ISNUMBER(SEARCH(R$1,raw[[#This Row],[active years]])),1,"")</f>
        <v/>
      </c>
      <c r="S2513" t="str">
        <f>IF(ISNUMBER(SEARCH(S$1,raw[[#This Row],[active years]])),1,"")</f>
        <v/>
      </c>
      <c r="T2513">
        <f>IF(ISNUMBER(SEARCH(T$1,raw[[#This Row],[active years]])),1,"")</f>
        <v>1</v>
      </c>
      <c r="U2513">
        <f>IF(ISNUMBER(SEARCH(U$1,raw[[#This Row],[active years]])),1,"")</f>
        <v>1</v>
      </c>
      <c r="V2513">
        <f>IF(ISNUMBER(SEARCH(V$1,raw[[#This Row],[active years]])),1,"")</f>
        <v>1</v>
      </c>
      <c r="W2513">
        <f>IF(ISNUMBER(SEARCH(W$1,raw[[#This Row],[active years]])),1,"")</f>
        <v>1</v>
      </c>
      <c r="X2513">
        <f>IF(ISNUMBER(SEARCH(X$1,raw[[#This Row],[active years]])),1,"")</f>
        <v>1</v>
      </c>
      <c r="Y2513">
        <f>IF(ISNUMBER(SEARCH(Y$1,raw[[#This Row],[active years]])),1,"")</f>
        <v>1</v>
      </c>
      <c r="Z2513">
        <f>IF(ISNUMBER(SEARCH(Z$1,raw[[#This Row],[active years]])),1,"")</f>
        <v>1</v>
      </c>
      <c r="AA2513">
        <f>IF(ISNUMBER(SEARCH(AA$1,raw[[#This Row],[active years]])),1,"")</f>
        <v>1</v>
      </c>
    </row>
    <row r="2514" spans="1:27" x14ac:dyDescent="0.45">
      <c r="A2514">
        <f>raw[team]</f>
        <v>3104</v>
      </c>
      <c r="B2514">
        <f>raw[rookie year]</f>
        <v>2009</v>
      </c>
      <c r="C2514" t="str">
        <f>IF(ISNUMBER(SEARCH(C$1,raw[[#This Row],[active years]])),1,"")</f>
        <v/>
      </c>
      <c r="D2514" t="str">
        <f>IF(ISNUMBER(SEARCH(D$1,raw[[#This Row],[active years]])),1,"")</f>
        <v/>
      </c>
      <c r="E2514" t="str">
        <f>IF(ISNUMBER(SEARCH(E$1,raw[[#This Row],[active years]])),1,"")</f>
        <v/>
      </c>
      <c r="F2514" t="str">
        <f>IF(ISNUMBER(SEARCH(F$1,raw[[#This Row],[active years]])),1,"")</f>
        <v/>
      </c>
      <c r="G2514" t="str">
        <f>IF(ISNUMBER(SEARCH(G$1,raw[[#This Row],[active years]])),1,"")</f>
        <v/>
      </c>
      <c r="H2514" t="str">
        <f>IF(ISNUMBER(SEARCH(H$1,raw[[#This Row],[active years]])),1,"")</f>
        <v/>
      </c>
      <c r="I2514" t="str">
        <f>IF(ISNUMBER(SEARCH(I$1,raw[[#This Row],[active years]])),1,"")</f>
        <v/>
      </c>
      <c r="J2514" t="str">
        <f>IF(ISNUMBER(SEARCH(J$1,raw[[#This Row],[active years]])),1,"")</f>
        <v/>
      </c>
      <c r="K2514" t="str">
        <f>IF(ISNUMBER(SEARCH(K$1,raw[[#This Row],[active years]])),1,"")</f>
        <v/>
      </c>
      <c r="L2514" t="str">
        <f>IF(ISNUMBER(SEARCH(L$1,raw[[#This Row],[active years]])),1,"")</f>
        <v/>
      </c>
      <c r="M2514" t="str">
        <f>IF(ISNUMBER(SEARCH(M$1,raw[[#This Row],[active years]])),1,"")</f>
        <v/>
      </c>
      <c r="N2514" t="str">
        <f>IF(ISNUMBER(SEARCH(N$1,raw[[#This Row],[active years]])),1,"")</f>
        <v/>
      </c>
      <c r="O2514" t="str">
        <f>IF(ISNUMBER(SEARCH(O$1,raw[[#This Row],[active years]])),1,"")</f>
        <v/>
      </c>
      <c r="P2514" t="str">
        <f>IF(ISNUMBER(SEARCH(P$1,raw[[#This Row],[active years]])),1,"")</f>
        <v/>
      </c>
      <c r="Q2514" t="str">
        <f>IF(ISNUMBER(SEARCH(Q$1,raw[[#This Row],[active years]])),1,"")</f>
        <v/>
      </c>
      <c r="R2514" t="str">
        <f>IF(ISNUMBER(SEARCH(R$1,raw[[#This Row],[active years]])),1,"")</f>
        <v/>
      </c>
      <c r="S2514" t="str">
        <f>IF(ISNUMBER(SEARCH(S$1,raw[[#This Row],[active years]])),1,"")</f>
        <v/>
      </c>
      <c r="T2514">
        <f>IF(ISNUMBER(SEARCH(T$1,raw[[#This Row],[active years]])),1,"")</f>
        <v>1</v>
      </c>
      <c r="U2514">
        <f>IF(ISNUMBER(SEARCH(U$1,raw[[#This Row],[active years]])),1,"")</f>
        <v>1</v>
      </c>
      <c r="V2514">
        <f>IF(ISNUMBER(SEARCH(V$1,raw[[#This Row],[active years]])),1,"")</f>
        <v>1</v>
      </c>
      <c r="W2514">
        <f>IF(ISNUMBER(SEARCH(W$1,raw[[#This Row],[active years]])),1,"")</f>
        <v>1</v>
      </c>
      <c r="X2514">
        <f>IF(ISNUMBER(SEARCH(X$1,raw[[#This Row],[active years]])),1,"")</f>
        <v>1</v>
      </c>
      <c r="Y2514">
        <f>IF(ISNUMBER(SEARCH(Y$1,raw[[#This Row],[active years]])),1,"")</f>
        <v>1</v>
      </c>
      <c r="Z2514">
        <f>IF(ISNUMBER(SEARCH(Z$1,raw[[#This Row],[active years]])),1,"")</f>
        <v>1</v>
      </c>
      <c r="AA2514">
        <f>IF(ISNUMBER(SEARCH(AA$1,raw[[#This Row],[active years]])),1,"")</f>
        <v>1</v>
      </c>
    </row>
    <row r="2515" spans="1:27" x14ac:dyDescent="0.45">
      <c r="A2515">
        <f>raw[team]</f>
        <v>3105</v>
      </c>
      <c r="B2515">
        <f>raw[rookie year]</f>
        <v>2009</v>
      </c>
      <c r="C2515" t="str">
        <f>IF(ISNUMBER(SEARCH(C$1,raw[[#This Row],[active years]])),1,"")</f>
        <v/>
      </c>
      <c r="D2515" t="str">
        <f>IF(ISNUMBER(SEARCH(D$1,raw[[#This Row],[active years]])),1,"")</f>
        <v/>
      </c>
      <c r="E2515" t="str">
        <f>IF(ISNUMBER(SEARCH(E$1,raw[[#This Row],[active years]])),1,"")</f>
        <v/>
      </c>
      <c r="F2515" t="str">
        <f>IF(ISNUMBER(SEARCH(F$1,raw[[#This Row],[active years]])),1,"")</f>
        <v/>
      </c>
      <c r="G2515" t="str">
        <f>IF(ISNUMBER(SEARCH(G$1,raw[[#This Row],[active years]])),1,"")</f>
        <v/>
      </c>
      <c r="H2515" t="str">
        <f>IF(ISNUMBER(SEARCH(H$1,raw[[#This Row],[active years]])),1,"")</f>
        <v/>
      </c>
      <c r="I2515" t="str">
        <f>IF(ISNUMBER(SEARCH(I$1,raw[[#This Row],[active years]])),1,"")</f>
        <v/>
      </c>
      <c r="J2515" t="str">
        <f>IF(ISNUMBER(SEARCH(J$1,raw[[#This Row],[active years]])),1,"")</f>
        <v/>
      </c>
      <c r="K2515" t="str">
        <f>IF(ISNUMBER(SEARCH(K$1,raw[[#This Row],[active years]])),1,"")</f>
        <v/>
      </c>
      <c r="L2515" t="str">
        <f>IF(ISNUMBER(SEARCH(L$1,raw[[#This Row],[active years]])),1,"")</f>
        <v/>
      </c>
      <c r="M2515" t="str">
        <f>IF(ISNUMBER(SEARCH(M$1,raw[[#This Row],[active years]])),1,"")</f>
        <v/>
      </c>
      <c r="N2515" t="str">
        <f>IF(ISNUMBER(SEARCH(N$1,raw[[#This Row],[active years]])),1,"")</f>
        <v/>
      </c>
      <c r="O2515" t="str">
        <f>IF(ISNUMBER(SEARCH(O$1,raw[[#This Row],[active years]])),1,"")</f>
        <v/>
      </c>
      <c r="P2515" t="str">
        <f>IF(ISNUMBER(SEARCH(P$1,raw[[#This Row],[active years]])),1,"")</f>
        <v/>
      </c>
      <c r="Q2515" t="str">
        <f>IF(ISNUMBER(SEARCH(Q$1,raw[[#This Row],[active years]])),1,"")</f>
        <v/>
      </c>
      <c r="R2515" t="str">
        <f>IF(ISNUMBER(SEARCH(R$1,raw[[#This Row],[active years]])),1,"")</f>
        <v/>
      </c>
      <c r="S2515" t="str">
        <f>IF(ISNUMBER(SEARCH(S$1,raw[[#This Row],[active years]])),1,"")</f>
        <v/>
      </c>
      <c r="T2515">
        <f>IF(ISNUMBER(SEARCH(T$1,raw[[#This Row],[active years]])),1,"")</f>
        <v>1</v>
      </c>
      <c r="U2515" t="str">
        <f>IF(ISNUMBER(SEARCH(U$1,raw[[#This Row],[active years]])),1,"")</f>
        <v/>
      </c>
      <c r="V2515" t="str">
        <f>IF(ISNUMBER(SEARCH(V$1,raw[[#This Row],[active years]])),1,"")</f>
        <v/>
      </c>
      <c r="W2515" t="str">
        <f>IF(ISNUMBER(SEARCH(W$1,raw[[#This Row],[active years]])),1,"")</f>
        <v/>
      </c>
      <c r="X2515" t="str">
        <f>IF(ISNUMBER(SEARCH(X$1,raw[[#This Row],[active years]])),1,"")</f>
        <v/>
      </c>
      <c r="Y2515" t="str">
        <f>IF(ISNUMBER(SEARCH(Y$1,raw[[#This Row],[active years]])),1,"")</f>
        <v/>
      </c>
      <c r="Z2515" t="str">
        <f>IF(ISNUMBER(SEARCH(Z$1,raw[[#This Row],[active years]])),1,"")</f>
        <v/>
      </c>
      <c r="AA2515" t="str">
        <f>IF(ISNUMBER(SEARCH(AA$1,raw[[#This Row],[active years]])),1,"")</f>
        <v/>
      </c>
    </row>
    <row r="2516" spans="1:27" x14ac:dyDescent="0.45">
      <c r="A2516">
        <f>raw[team]</f>
        <v>3106</v>
      </c>
      <c r="B2516">
        <f>raw[rookie year]</f>
        <v>2009</v>
      </c>
      <c r="C2516" t="str">
        <f>IF(ISNUMBER(SEARCH(C$1,raw[[#This Row],[active years]])),1,"")</f>
        <v/>
      </c>
      <c r="D2516" t="str">
        <f>IF(ISNUMBER(SEARCH(D$1,raw[[#This Row],[active years]])),1,"")</f>
        <v/>
      </c>
      <c r="E2516" t="str">
        <f>IF(ISNUMBER(SEARCH(E$1,raw[[#This Row],[active years]])),1,"")</f>
        <v/>
      </c>
      <c r="F2516" t="str">
        <f>IF(ISNUMBER(SEARCH(F$1,raw[[#This Row],[active years]])),1,"")</f>
        <v/>
      </c>
      <c r="G2516" t="str">
        <f>IF(ISNUMBER(SEARCH(G$1,raw[[#This Row],[active years]])),1,"")</f>
        <v/>
      </c>
      <c r="H2516" t="str">
        <f>IF(ISNUMBER(SEARCH(H$1,raw[[#This Row],[active years]])),1,"")</f>
        <v/>
      </c>
      <c r="I2516" t="str">
        <f>IF(ISNUMBER(SEARCH(I$1,raw[[#This Row],[active years]])),1,"")</f>
        <v/>
      </c>
      <c r="J2516" t="str">
        <f>IF(ISNUMBER(SEARCH(J$1,raw[[#This Row],[active years]])),1,"")</f>
        <v/>
      </c>
      <c r="K2516" t="str">
        <f>IF(ISNUMBER(SEARCH(K$1,raw[[#This Row],[active years]])),1,"")</f>
        <v/>
      </c>
      <c r="L2516" t="str">
        <f>IF(ISNUMBER(SEARCH(L$1,raw[[#This Row],[active years]])),1,"")</f>
        <v/>
      </c>
      <c r="M2516" t="str">
        <f>IF(ISNUMBER(SEARCH(M$1,raw[[#This Row],[active years]])),1,"")</f>
        <v/>
      </c>
      <c r="N2516" t="str">
        <f>IF(ISNUMBER(SEARCH(N$1,raw[[#This Row],[active years]])),1,"")</f>
        <v/>
      </c>
      <c r="O2516" t="str">
        <f>IF(ISNUMBER(SEARCH(O$1,raw[[#This Row],[active years]])),1,"")</f>
        <v/>
      </c>
      <c r="P2516" t="str">
        <f>IF(ISNUMBER(SEARCH(P$1,raw[[#This Row],[active years]])),1,"")</f>
        <v/>
      </c>
      <c r="Q2516" t="str">
        <f>IF(ISNUMBER(SEARCH(Q$1,raw[[#This Row],[active years]])),1,"")</f>
        <v/>
      </c>
      <c r="R2516" t="str">
        <f>IF(ISNUMBER(SEARCH(R$1,raw[[#This Row],[active years]])),1,"")</f>
        <v/>
      </c>
      <c r="S2516" t="str">
        <f>IF(ISNUMBER(SEARCH(S$1,raw[[#This Row],[active years]])),1,"")</f>
        <v/>
      </c>
      <c r="T2516">
        <f>IF(ISNUMBER(SEARCH(T$1,raw[[#This Row],[active years]])),1,"")</f>
        <v>1</v>
      </c>
      <c r="U2516" t="str">
        <f>IF(ISNUMBER(SEARCH(U$1,raw[[#This Row],[active years]])),1,"")</f>
        <v/>
      </c>
      <c r="V2516" t="str">
        <f>IF(ISNUMBER(SEARCH(V$1,raw[[#This Row],[active years]])),1,"")</f>
        <v/>
      </c>
      <c r="W2516" t="str">
        <f>IF(ISNUMBER(SEARCH(W$1,raw[[#This Row],[active years]])),1,"")</f>
        <v/>
      </c>
      <c r="X2516" t="str">
        <f>IF(ISNUMBER(SEARCH(X$1,raw[[#This Row],[active years]])),1,"")</f>
        <v/>
      </c>
      <c r="Y2516" t="str">
        <f>IF(ISNUMBER(SEARCH(Y$1,raw[[#This Row],[active years]])),1,"")</f>
        <v/>
      </c>
      <c r="Z2516" t="str">
        <f>IF(ISNUMBER(SEARCH(Z$1,raw[[#This Row],[active years]])),1,"")</f>
        <v/>
      </c>
      <c r="AA2516" t="str">
        <f>IF(ISNUMBER(SEARCH(AA$1,raw[[#This Row],[active years]])),1,"")</f>
        <v/>
      </c>
    </row>
    <row r="2517" spans="1:27" x14ac:dyDescent="0.45">
      <c r="A2517">
        <f>raw[team]</f>
        <v>3107</v>
      </c>
      <c r="B2517">
        <f>raw[rookie year]</f>
        <v>2009</v>
      </c>
      <c r="C2517" t="str">
        <f>IF(ISNUMBER(SEARCH(C$1,raw[[#This Row],[active years]])),1,"")</f>
        <v/>
      </c>
      <c r="D2517" t="str">
        <f>IF(ISNUMBER(SEARCH(D$1,raw[[#This Row],[active years]])),1,"")</f>
        <v/>
      </c>
      <c r="E2517" t="str">
        <f>IF(ISNUMBER(SEARCH(E$1,raw[[#This Row],[active years]])),1,"")</f>
        <v/>
      </c>
      <c r="F2517" t="str">
        <f>IF(ISNUMBER(SEARCH(F$1,raw[[#This Row],[active years]])),1,"")</f>
        <v/>
      </c>
      <c r="G2517" t="str">
        <f>IF(ISNUMBER(SEARCH(G$1,raw[[#This Row],[active years]])),1,"")</f>
        <v/>
      </c>
      <c r="H2517" t="str">
        <f>IF(ISNUMBER(SEARCH(H$1,raw[[#This Row],[active years]])),1,"")</f>
        <v/>
      </c>
      <c r="I2517" t="str">
        <f>IF(ISNUMBER(SEARCH(I$1,raw[[#This Row],[active years]])),1,"")</f>
        <v/>
      </c>
      <c r="J2517" t="str">
        <f>IF(ISNUMBER(SEARCH(J$1,raw[[#This Row],[active years]])),1,"")</f>
        <v/>
      </c>
      <c r="K2517" t="str">
        <f>IF(ISNUMBER(SEARCH(K$1,raw[[#This Row],[active years]])),1,"")</f>
        <v/>
      </c>
      <c r="L2517" t="str">
        <f>IF(ISNUMBER(SEARCH(L$1,raw[[#This Row],[active years]])),1,"")</f>
        <v/>
      </c>
      <c r="M2517" t="str">
        <f>IF(ISNUMBER(SEARCH(M$1,raw[[#This Row],[active years]])),1,"")</f>
        <v/>
      </c>
      <c r="N2517" t="str">
        <f>IF(ISNUMBER(SEARCH(N$1,raw[[#This Row],[active years]])),1,"")</f>
        <v/>
      </c>
      <c r="O2517" t="str">
        <f>IF(ISNUMBER(SEARCH(O$1,raw[[#This Row],[active years]])),1,"")</f>
        <v/>
      </c>
      <c r="P2517" t="str">
        <f>IF(ISNUMBER(SEARCH(P$1,raw[[#This Row],[active years]])),1,"")</f>
        <v/>
      </c>
      <c r="Q2517" t="str">
        <f>IF(ISNUMBER(SEARCH(Q$1,raw[[#This Row],[active years]])),1,"")</f>
        <v/>
      </c>
      <c r="R2517" t="str">
        <f>IF(ISNUMBER(SEARCH(R$1,raw[[#This Row],[active years]])),1,"")</f>
        <v/>
      </c>
      <c r="S2517" t="str">
        <f>IF(ISNUMBER(SEARCH(S$1,raw[[#This Row],[active years]])),1,"")</f>
        <v/>
      </c>
      <c r="T2517">
        <f>IF(ISNUMBER(SEARCH(T$1,raw[[#This Row],[active years]])),1,"")</f>
        <v>1</v>
      </c>
      <c r="U2517">
        <f>IF(ISNUMBER(SEARCH(U$1,raw[[#This Row],[active years]])),1,"")</f>
        <v>1</v>
      </c>
      <c r="V2517" t="str">
        <f>IF(ISNUMBER(SEARCH(V$1,raw[[#This Row],[active years]])),1,"")</f>
        <v/>
      </c>
      <c r="W2517" t="str">
        <f>IF(ISNUMBER(SEARCH(W$1,raw[[#This Row],[active years]])),1,"")</f>
        <v/>
      </c>
      <c r="X2517" t="str">
        <f>IF(ISNUMBER(SEARCH(X$1,raw[[#This Row],[active years]])),1,"")</f>
        <v/>
      </c>
      <c r="Y2517" t="str">
        <f>IF(ISNUMBER(SEARCH(Y$1,raw[[#This Row],[active years]])),1,"")</f>
        <v/>
      </c>
      <c r="Z2517" t="str">
        <f>IF(ISNUMBER(SEARCH(Z$1,raw[[#This Row],[active years]])),1,"")</f>
        <v/>
      </c>
      <c r="AA2517" t="str">
        <f>IF(ISNUMBER(SEARCH(AA$1,raw[[#This Row],[active years]])),1,"")</f>
        <v/>
      </c>
    </row>
    <row r="2518" spans="1:27" x14ac:dyDescent="0.45">
      <c r="A2518">
        <f>raw[team]</f>
        <v>3108</v>
      </c>
      <c r="B2518">
        <f>raw[rookie year]</f>
        <v>2009</v>
      </c>
      <c r="C2518" t="str">
        <f>IF(ISNUMBER(SEARCH(C$1,raw[[#This Row],[active years]])),1,"")</f>
        <v/>
      </c>
      <c r="D2518" t="str">
        <f>IF(ISNUMBER(SEARCH(D$1,raw[[#This Row],[active years]])),1,"")</f>
        <v/>
      </c>
      <c r="E2518" t="str">
        <f>IF(ISNUMBER(SEARCH(E$1,raw[[#This Row],[active years]])),1,"")</f>
        <v/>
      </c>
      <c r="F2518" t="str">
        <f>IF(ISNUMBER(SEARCH(F$1,raw[[#This Row],[active years]])),1,"")</f>
        <v/>
      </c>
      <c r="G2518" t="str">
        <f>IF(ISNUMBER(SEARCH(G$1,raw[[#This Row],[active years]])),1,"")</f>
        <v/>
      </c>
      <c r="H2518" t="str">
        <f>IF(ISNUMBER(SEARCH(H$1,raw[[#This Row],[active years]])),1,"")</f>
        <v/>
      </c>
      <c r="I2518" t="str">
        <f>IF(ISNUMBER(SEARCH(I$1,raw[[#This Row],[active years]])),1,"")</f>
        <v/>
      </c>
      <c r="J2518" t="str">
        <f>IF(ISNUMBER(SEARCH(J$1,raw[[#This Row],[active years]])),1,"")</f>
        <v/>
      </c>
      <c r="K2518" t="str">
        <f>IF(ISNUMBER(SEARCH(K$1,raw[[#This Row],[active years]])),1,"")</f>
        <v/>
      </c>
      <c r="L2518" t="str">
        <f>IF(ISNUMBER(SEARCH(L$1,raw[[#This Row],[active years]])),1,"")</f>
        <v/>
      </c>
      <c r="M2518" t="str">
        <f>IF(ISNUMBER(SEARCH(M$1,raw[[#This Row],[active years]])),1,"")</f>
        <v/>
      </c>
      <c r="N2518" t="str">
        <f>IF(ISNUMBER(SEARCH(N$1,raw[[#This Row],[active years]])),1,"")</f>
        <v/>
      </c>
      <c r="O2518" t="str">
        <f>IF(ISNUMBER(SEARCH(O$1,raw[[#This Row],[active years]])),1,"")</f>
        <v/>
      </c>
      <c r="P2518" t="str">
        <f>IF(ISNUMBER(SEARCH(P$1,raw[[#This Row],[active years]])),1,"")</f>
        <v/>
      </c>
      <c r="Q2518" t="str">
        <f>IF(ISNUMBER(SEARCH(Q$1,raw[[#This Row],[active years]])),1,"")</f>
        <v/>
      </c>
      <c r="R2518" t="str">
        <f>IF(ISNUMBER(SEARCH(R$1,raw[[#This Row],[active years]])),1,"")</f>
        <v/>
      </c>
      <c r="S2518" t="str">
        <f>IF(ISNUMBER(SEARCH(S$1,raw[[#This Row],[active years]])),1,"")</f>
        <v/>
      </c>
      <c r="T2518">
        <f>IF(ISNUMBER(SEARCH(T$1,raw[[#This Row],[active years]])),1,"")</f>
        <v>1</v>
      </c>
      <c r="U2518" t="str">
        <f>IF(ISNUMBER(SEARCH(U$1,raw[[#This Row],[active years]])),1,"")</f>
        <v/>
      </c>
      <c r="V2518" t="str">
        <f>IF(ISNUMBER(SEARCH(V$1,raw[[#This Row],[active years]])),1,"")</f>
        <v/>
      </c>
      <c r="W2518" t="str">
        <f>IF(ISNUMBER(SEARCH(W$1,raw[[#This Row],[active years]])),1,"")</f>
        <v/>
      </c>
      <c r="X2518" t="str">
        <f>IF(ISNUMBER(SEARCH(X$1,raw[[#This Row],[active years]])),1,"")</f>
        <v/>
      </c>
      <c r="Y2518" t="str">
        <f>IF(ISNUMBER(SEARCH(Y$1,raw[[#This Row],[active years]])),1,"")</f>
        <v/>
      </c>
      <c r="Z2518" t="str">
        <f>IF(ISNUMBER(SEARCH(Z$1,raw[[#This Row],[active years]])),1,"")</f>
        <v/>
      </c>
      <c r="AA2518" t="str">
        <f>IF(ISNUMBER(SEARCH(AA$1,raw[[#This Row],[active years]])),1,"")</f>
        <v/>
      </c>
    </row>
    <row r="2519" spans="1:27" x14ac:dyDescent="0.45">
      <c r="A2519">
        <f>raw[team]</f>
        <v>3109</v>
      </c>
      <c r="B2519">
        <f>raw[rookie year]</f>
        <v>2009</v>
      </c>
      <c r="C2519" t="str">
        <f>IF(ISNUMBER(SEARCH(C$1,raw[[#This Row],[active years]])),1,"")</f>
        <v/>
      </c>
      <c r="D2519" t="str">
        <f>IF(ISNUMBER(SEARCH(D$1,raw[[#This Row],[active years]])),1,"")</f>
        <v/>
      </c>
      <c r="E2519" t="str">
        <f>IF(ISNUMBER(SEARCH(E$1,raw[[#This Row],[active years]])),1,"")</f>
        <v/>
      </c>
      <c r="F2519" t="str">
        <f>IF(ISNUMBER(SEARCH(F$1,raw[[#This Row],[active years]])),1,"")</f>
        <v/>
      </c>
      <c r="G2519" t="str">
        <f>IF(ISNUMBER(SEARCH(G$1,raw[[#This Row],[active years]])),1,"")</f>
        <v/>
      </c>
      <c r="H2519" t="str">
        <f>IF(ISNUMBER(SEARCH(H$1,raw[[#This Row],[active years]])),1,"")</f>
        <v/>
      </c>
      <c r="I2519" t="str">
        <f>IF(ISNUMBER(SEARCH(I$1,raw[[#This Row],[active years]])),1,"")</f>
        <v/>
      </c>
      <c r="J2519" t="str">
        <f>IF(ISNUMBER(SEARCH(J$1,raw[[#This Row],[active years]])),1,"")</f>
        <v/>
      </c>
      <c r="K2519" t="str">
        <f>IF(ISNUMBER(SEARCH(K$1,raw[[#This Row],[active years]])),1,"")</f>
        <v/>
      </c>
      <c r="L2519" t="str">
        <f>IF(ISNUMBER(SEARCH(L$1,raw[[#This Row],[active years]])),1,"")</f>
        <v/>
      </c>
      <c r="M2519" t="str">
        <f>IF(ISNUMBER(SEARCH(M$1,raw[[#This Row],[active years]])),1,"")</f>
        <v/>
      </c>
      <c r="N2519" t="str">
        <f>IF(ISNUMBER(SEARCH(N$1,raw[[#This Row],[active years]])),1,"")</f>
        <v/>
      </c>
      <c r="O2519" t="str">
        <f>IF(ISNUMBER(SEARCH(O$1,raw[[#This Row],[active years]])),1,"")</f>
        <v/>
      </c>
      <c r="P2519" t="str">
        <f>IF(ISNUMBER(SEARCH(P$1,raw[[#This Row],[active years]])),1,"")</f>
        <v/>
      </c>
      <c r="Q2519" t="str">
        <f>IF(ISNUMBER(SEARCH(Q$1,raw[[#This Row],[active years]])),1,"")</f>
        <v/>
      </c>
      <c r="R2519" t="str">
        <f>IF(ISNUMBER(SEARCH(R$1,raw[[#This Row],[active years]])),1,"")</f>
        <v/>
      </c>
      <c r="S2519" t="str">
        <f>IF(ISNUMBER(SEARCH(S$1,raw[[#This Row],[active years]])),1,"")</f>
        <v/>
      </c>
      <c r="T2519">
        <f>IF(ISNUMBER(SEARCH(T$1,raw[[#This Row],[active years]])),1,"")</f>
        <v>1</v>
      </c>
      <c r="U2519">
        <f>IF(ISNUMBER(SEARCH(U$1,raw[[#This Row],[active years]])),1,"")</f>
        <v>1</v>
      </c>
      <c r="V2519" t="str">
        <f>IF(ISNUMBER(SEARCH(V$1,raw[[#This Row],[active years]])),1,"")</f>
        <v/>
      </c>
      <c r="W2519" t="str">
        <f>IF(ISNUMBER(SEARCH(W$1,raw[[#This Row],[active years]])),1,"")</f>
        <v/>
      </c>
      <c r="X2519" t="str">
        <f>IF(ISNUMBER(SEARCH(X$1,raw[[#This Row],[active years]])),1,"")</f>
        <v/>
      </c>
      <c r="Y2519" t="str">
        <f>IF(ISNUMBER(SEARCH(Y$1,raw[[#This Row],[active years]])),1,"")</f>
        <v/>
      </c>
      <c r="Z2519" t="str">
        <f>IF(ISNUMBER(SEARCH(Z$1,raw[[#This Row],[active years]])),1,"")</f>
        <v/>
      </c>
      <c r="AA2519" t="str">
        <f>IF(ISNUMBER(SEARCH(AA$1,raw[[#This Row],[active years]])),1,"")</f>
        <v/>
      </c>
    </row>
    <row r="2520" spans="1:27" x14ac:dyDescent="0.45">
      <c r="A2520">
        <f>raw[team]</f>
        <v>3110</v>
      </c>
      <c r="B2520">
        <f>raw[rookie year]</f>
        <v>2009</v>
      </c>
      <c r="C2520" t="str">
        <f>IF(ISNUMBER(SEARCH(C$1,raw[[#This Row],[active years]])),1,"")</f>
        <v/>
      </c>
      <c r="D2520" t="str">
        <f>IF(ISNUMBER(SEARCH(D$1,raw[[#This Row],[active years]])),1,"")</f>
        <v/>
      </c>
      <c r="E2520" t="str">
        <f>IF(ISNUMBER(SEARCH(E$1,raw[[#This Row],[active years]])),1,"")</f>
        <v/>
      </c>
      <c r="F2520" t="str">
        <f>IF(ISNUMBER(SEARCH(F$1,raw[[#This Row],[active years]])),1,"")</f>
        <v/>
      </c>
      <c r="G2520" t="str">
        <f>IF(ISNUMBER(SEARCH(G$1,raw[[#This Row],[active years]])),1,"")</f>
        <v/>
      </c>
      <c r="H2520" t="str">
        <f>IF(ISNUMBER(SEARCH(H$1,raw[[#This Row],[active years]])),1,"")</f>
        <v/>
      </c>
      <c r="I2520" t="str">
        <f>IF(ISNUMBER(SEARCH(I$1,raw[[#This Row],[active years]])),1,"")</f>
        <v/>
      </c>
      <c r="J2520" t="str">
        <f>IF(ISNUMBER(SEARCH(J$1,raw[[#This Row],[active years]])),1,"")</f>
        <v/>
      </c>
      <c r="K2520" t="str">
        <f>IF(ISNUMBER(SEARCH(K$1,raw[[#This Row],[active years]])),1,"")</f>
        <v/>
      </c>
      <c r="L2520" t="str">
        <f>IF(ISNUMBER(SEARCH(L$1,raw[[#This Row],[active years]])),1,"")</f>
        <v/>
      </c>
      <c r="M2520" t="str">
        <f>IF(ISNUMBER(SEARCH(M$1,raw[[#This Row],[active years]])),1,"")</f>
        <v/>
      </c>
      <c r="N2520" t="str">
        <f>IF(ISNUMBER(SEARCH(N$1,raw[[#This Row],[active years]])),1,"")</f>
        <v/>
      </c>
      <c r="O2520" t="str">
        <f>IF(ISNUMBER(SEARCH(O$1,raw[[#This Row],[active years]])),1,"")</f>
        <v/>
      </c>
      <c r="P2520" t="str">
        <f>IF(ISNUMBER(SEARCH(P$1,raw[[#This Row],[active years]])),1,"")</f>
        <v/>
      </c>
      <c r="Q2520" t="str">
        <f>IF(ISNUMBER(SEARCH(Q$1,raw[[#This Row],[active years]])),1,"")</f>
        <v/>
      </c>
      <c r="R2520" t="str">
        <f>IF(ISNUMBER(SEARCH(R$1,raw[[#This Row],[active years]])),1,"")</f>
        <v/>
      </c>
      <c r="S2520" t="str">
        <f>IF(ISNUMBER(SEARCH(S$1,raw[[#This Row],[active years]])),1,"")</f>
        <v/>
      </c>
      <c r="T2520">
        <f>IF(ISNUMBER(SEARCH(T$1,raw[[#This Row],[active years]])),1,"")</f>
        <v>1</v>
      </c>
      <c r="U2520">
        <f>IF(ISNUMBER(SEARCH(U$1,raw[[#This Row],[active years]])),1,"")</f>
        <v>1</v>
      </c>
      <c r="V2520">
        <f>IF(ISNUMBER(SEARCH(V$1,raw[[#This Row],[active years]])),1,"")</f>
        <v>1</v>
      </c>
      <c r="W2520">
        <f>IF(ISNUMBER(SEARCH(W$1,raw[[#This Row],[active years]])),1,"")</f>
        <v>1</v>
      </c>
      <c r="X2520">
        <f>IF(ISNUMBER(SEARCH(X$1,raw[[#This Row],[active years]])),1,"")</f>
        <v>1</v>
      </c>
      <c r="Y2520">
        <f>IF(ISNUMBER(SEARCH(Y$1,raw[[#This Row],[active years]])),1,"")</f>
        <v>1</v>
      </c>
      <c r="Z2520">
        <f>IF(ISNUMBER(SEARCH(Z$1,raw[[#This Row],[active years]])),1,"")</f>
        <v>1</v>
      </c>
      <c r="AA2520">
        <f>IF(ISNUMBER(SEARCH(AA$1,raw[[#This Row],[active years]])),1,"")</f>
        <v>1</v>
      </c>
    </row>
    <row r="2521" spans="1:27" x14ac:dyDescent="0.45">
      <c r="A2521">
        <f>raw[team]</f>
        <v>3111</v>
      </c>
      <c r="B2521">
        <f>raw[rookie year]</f>
        <v>2009</v>
      </c>
      <c r="C2521" t="str">
        <f>IF(ISNUMBER(SEARCH(C$1,raw[[#This Row],[active years]])),1,"")</f>
        <v/>
      </c>
      <c r="D2521" t="str">
        <f>IF(ISNUMBER(SEARCH(D$1,raw[[#This Row],[active years]])),1,"")</f>
        <v/>
      </c>
      <c r="E2521" t="str">
        <f>IF(ISNUMBER(SEARCH(E$1,raw[[#This Row],[active years]])),1,"")</f>
        <v/>
      </c>
      <c r="F2521" t="str">
        <f>IF(ISNUMBER(SEARCH(F$1,raw[[#This Row],[active years]])),1,"")</f>
        <v/>
      </c>
      <c r="G2521" t="str">
        <f>IF(ISNUMBER(SEARCH(G$1,raw[[#This Row],[active years]])),1,"")</f>
        <v/>
      </c>
      <c r="H2521" t="str">
        <f>IF(ISNUMBER(SEARCH(H$1,raw[[#This Row],[active years]])),1,"")</f>
        <v/>
      </c>
      <c r="I2521" t="str">
        <f>IF(ISNUMBER(SEARCH(I$1,raw[[#This Row],[active years]])),1,"")</f>
        <v/>
      </c>
      <c r="J2521" t="str">
        <f>IF(ISNUMBER(SEARCH(J$1,raw[[#This Row],[active years]])),1,"")</f>
        <v/>
      </c>
      <c r="K2521" t="str">
        <f>IF(ISNUMBER(SEARCH(K$1,raw[[#This Row],[active years]])),1,"")</f>
        <v/>
      </c>
      <c r="L2521" t="str">
        <f>IF(ISNUMBER(SEARCH(L$1,raw[[#This Row],[active years]])),1,"")</f>
        <v/>
      </c>
      <c r="M2521" t="str">
        <f>IF(ISNUMBER(SEARCH(M$1,raw[[#This Row],[active years]])),1,"")</f>
        <v/>
      </c>
      <c r="N2521" t="str">
        <f>IF(ISNUMBER(SEARCH(N$1,raw[[#This Row],[active years]])),1,"")</f>
        <v/>
      </c>
      <c r="O2521" t="str">
        <f>IF(ISNUMBER(SEARCH(O$1,raw[[#This Row],[active years]])),1,"")</f>
        <v/>
      </c>
      <c r="P2521" t="str">
        <f>IF(ISNUMBER(SEARCH(P$1,raw[[#This Row],[active years]])),1,"")</f>
        <v/>
      </c>
      <c r="Q2521" t="str">
        <f>IF(ISNUMBER(SEARCH(Q$1,raw[[#This Row],[active years]])),1,"")</f>
        <v/>
      </c>
      <c r="R2521" t="str">
        <f>IF(ISNUMBER(SEARCH(R$1,raw[[#This Row],[active years]])),1,"")</f>
        <v/>
      </c>
      <c r="S2521" t="str">
        <f>IF(ISNUMBER(SEARCH(S$1,raw[[#This Row],[active years]])),1,"")</f>
        <v/>
      </c>
      <c r="T2521">
        <f>IF(ISNUMBER(SEARCH(T$1,raw[[#This Row],[active years]])),1,"")</f>
        <v>1</v>
      </c>
      <c r="U2521">
        <f>IF(ISNUMBER(SEARCH(U$1,raw[[#This Row],[active years]])),1,"")</f>
        <v>1</v>
      </c>
      <c r="V2521">
        <f>IF(ISNUMBER(SEARCH(V$1,raw[[#This Row],[active years]])),1,"")</f>
        <v>1</v>
      </c>
      <c r="W2521" t="str">
        <f>IF(ISNUMBER(SEARCH(W$1,raw[[#This Row],[active years]])),1,"")</f>
        <v/>
      </c>
      <c r="X2521" t="str">
        <f>IF(ISNUMBER(SEARCH(X$1,raw[[#This Row],[active years]])),1,"")</f>
        <v/>
      </c>
      <c r="Y2521" t="str">
        <f>IF(ISNUMBER(SEARCH(Y$1,raw[[#This Row],[active years]])),1,"")</f>
        <v/>
      </c>
      <c r="Z2521" t="str">
        <f>IF(ISNUMBER(SEARCH(Z$1,raw[[#This Row],[active years]])),1,"")</f>
        <v/>
      </c>
      <c r="AA2521" t="str">
        <f>IF(ISNUMBER(SEARCH(AA$1,raw[[#This Row],[active years]])),1,"")</f>
        <v/>
      </c>
    </row>
    <row r="2522" spans="1:27" x14ac:dyDescent="0.45">
      <c r="A2522">
        <f>raw[team]</f>
        <v>3112</v>
      </c>
      <c r="B2522">
        <f>raw[rookie year]</f>
        <v>2009</v>
      </c>
      <c r="C2522" t="str">
        <f>IF(ISNUMBER(SEARCH(C$1,raw[[#This Row],[active years]])),1,"")</f>
        <v/>
      </c>
      <c r="D2522" t="str">
        <f>IF(ISNUMBER(SEARCH(D$1,raw[[#This Row],[active years]])),1,"")</f>
        <v/>
      </c>
      <c r="E2522" t="str">
        <f>IF(ISNUMBER(SEARCH(E$1,raw[[#This Row],[active years]])),1,"")</f>
        <v/>
      </c>
      <c r="F2522" t="str">
        <f>IF(ISNUMBER(SEARCH(F$1,raw[[#This Row],[active years]])),1,"")</f>
        <v/>
      </c>
      <c r="G2522" t="str">
        <f>IF(ISNUMBER(SEARCH(G$1,raw[[#This Row],[active years]])),1,"")</f>
        <v/>
      </c>
      <c r="H2522" t="str">
        <f>IF(ISNUMBER(SEARCH(H$1,raw[[#This Row],[active years]])),1,"")</f>
        <v/>
      </c>
      <c r="I2522" t="str">
        <f>IF(ISNUMBER(SEARCH(I$1,raw[[#This Row],[active years]])),1,"")</f>
        <v/>
      </c>
      <c r="J2522" t="str">
        <f>IF(ISNUMBER(SEARCH(J$1,raw[[#This Row],[active years]])),1,"")</f>
        <v/>
      </c>
      <c r="K2522" t="str">
        <f>IF(ISNUMBER(SEARCH(K$1,raw[[#This Row],[active years]])),1,"")</f>
        <v/>
      </c>
      <c r="L2522" t="str">
        <f>IF(ISNUMBER(SEARCH(L$1,raw[[#This Row],[active years]])),1,"")</f>
        <v/>
      </c>
      <c r="M2522" t="str">
        <f>IF(ISNUMBER(SEARCH(M$1,raw[[#This Row],[active years]])),1,"")</f>
        <v/>
      </c>
      <c r="N2522" t="str">
        <f>IF(ISNUMBER(SEARCH(N$1,raw[[#This Row],[active years]])),1,"")</f>
        <v/>
      </c>
      <c r="O2522" t="str">
        <f>IF(ISNUMBER(SEARCH(O$1,raw[[#This Row],[active years]])),1,"")</f>
        <v/>
      </c>
      <c r="P2522" t="str">
        <f>IF(ISNUMBER(SEARCH(P$1,raw[[#This Row],[active years]])),1,"")</f>
        <v/>
      </c>
      <c r="Q2522" t="str">
        <f>IF(ISNUMBER(SEARCH(Q$1,raw[[#This Row],[active years]])),1,"")</f>
        <v/>
      </c>
      <c r="R2522" t="str">
        <f>IF(ISNUMBER(SEARCH(R$1,raw[[#This Row],[active years]])),1,"")</f>
        <v/>
      </c>
      <c r="S2522" t="str">
        <f>IF(ISNUMBER(SEARCH(S$1,raw[[#This Row],[active years]])),1,"")</f>
        <v/>
      </c>
      <c r="T2522">
        <f>IF(ISNUMBER(SEARCH(T$1,raw[[#This Row],[active years]])),1,"")</f>
        <v>1</v>
      </c>
      <c r="U2522">
        <f>IF(ISNUMBER(SEARCH(U$1,raw[[#This Row],[active years]])),1,"")</f>
        <v>1</v>
      </c>
      <c r="V2522" t="str">
        <f>IF(ISNUMBER(SEARCH(V$1,raw[[#This Row],[active years]])),1,"")</f>
        <v/>
      </c>
      <c r="W2522" t="str">
        <f>IF(ISNUMBER(SEARCH(W$1,raw[[#This Row],[active years]])),1,"")</f>
        <v/>
      </c>
      <c r="X2522" t="str">
        <f>IF(ISNUMBER(SEARCH(X$1,raw[[#This Row],[active years]])),1,"")</f>
        <v/>
      </c>
      <c r="Y2522" t="str">
        <f>IF(ISNUMBER(SEARCH(Y$1,raw[[#This Row],[active years]])),1,"")</f>
        <v/>
      </c>
      <c r="Z2522" t="str">
        <f>IF(ISNUMBER(SEARCH(Z$1,raw[[#This Row],[active years]])),1,"")</f>
        <v/>
      </c>
      <c r="AA2522" t="str">
        <f>IF(ISNUMBER(SEARCH(AA$1,raw[[#This Row],[active years]])),1,"")</f>
        <v/>
      </c>
    </row>
    <row r="2523" spans="1:27" x14ac:dyDescent="0.45">
      <c r="A2523">
        <f>raw[team]</f>
        <v>3114</v>
      </c>
      <c r="B2523">
        <f>raw[rookie year]</f>
        <v>2009</v>
      </c>
      <c r="C2523" t="str">
        <f>IF(ISNUMBER(SEARCH(C$1,raw[[#This Row],[active years]])),1,"")</f>
        <v/>
      </c>
      <c r="D2523" t="str">
        <f>IF(ISNUMBER(SEARCH(D$1,raw[[#This Row],[active years]])),1,"")</f>
        <v/>
      </c>
      <c r="E2523" t="str">
        <f>IF(ISNUMBER(SEARCH(E$1,raw[[#This Row],[active years]])),1,"")</f>
        <v/>
      </c>
      <c r="F2523" t="str">
        <f>IF(ISNUMBER(SEARCH(F$1,raw[[#This Row],[active years]])),1,"")</f>
        <v/>
      </c>
      <c r="G2523" t="str">
        <f>IF(ISNUMBER(SEARCH(G$1,raw[[#This Row],[active years]])),1,"")</f>
        <v/>
      </c>
      <c r="H2523" t="str">
        <f>IF(ISNUMBER(SEARCH(H$1,raw[[#This Row],[active years]])),1,"")</f>
        <v/>
      </c>
      <c r="I2523" t="str">
        <f>IF(ISNUMBER(SEARCH(I$1,raw[[#This Row],[active years]])),1,"")</f>
        <v/>
      </c>
      <c r="J2523" t="str">
        <f>IF(ISNUMBER(SEARCH(J$1,raw[[#This Row],[active years]])),1,"")</f>
        <v/>
      </c>
      <c r="K2523" t="str">
        <f>IF(ISNUMBER(SEARCH(K$1,raw[[#This Row],[active years]])),1,"")</f>
        <v/>
      </c>
      <c r="L2523" t="str">
        <f>IF(ISNUMBER(SEARCH(L$1,raw[[#This Row],[active years]])),1,"")</f>
        <v/>
      </c>
      <c r="M2523" t="str">
        <f>IF(ISNUMBER(SEARCH(M$1,raw[[#This Row],[active years]])),1,"")</f>
        <v/>
      </c>
      <c r="N2523" t="str">
        <f>IF(ISNUMBER(SEARCH(N$1,raw[[#This Row],[active years]])),1,"")</f>
        <v/>
      </c>
      <c r="O2523" t="str">
        <f>IF(ISNUMBER(SEARCH(O$1,raw[[#This Row],[active years]])),1,"")</f>
        <v/>
      </c>
      <c r="P2523" t="str">
        <f>IF(ISNUMBER(SEARCH(P$1,raw[[#This Row],[active years]])),1,"")</f>
        <v/>
      </c>
      <c r="Q2523" t="str">
        <f>IF(ISNUMBER(SEARCH(Q$1,raw[[#This Row],[active years]])),1,"")</f>
        <v/>
      </c>
      <c r="R2523" t="str">
        <f>IF(ISNUMBER(SEARCH(R$1,raw[[#This Row],[active years]])),1,"")</f>
        <v/>
      </c>
      <c r="S2523" t="str">
        <f>IF(ISNUMBER(SEARCH(S$1,raw[[#This Row],[active years]])),1,"")</f>
        <v/>
      </c>
      <c r="T2523">
        <f>IF(ISNUMBER(SEARCH(T$1,raw[[#This Row],[active years]])),1,"")</f>
        <v>1</v>
      </c>
      <c r="U2523">
        <f>IF(ISNUMBER(SEARCH(U$1,raw[[#This Row],[active years]])),1,"")</f>
        <v>1</v>
      </c>
      <c r="V2523" t="str">
        <f>IF(ISNUMBER(SEARCH(V$1,raw[[#This Row],[active years]])),1,"")</f>
        <v/>
      </c>
      <c r="W2523" t="str">
        <f>IF(ISNUMBER(SEARCH(W$1,raw[[#This Row],[active years]])),1,"")</f>
        <v/>
      </c>
      <c r="X2523" t="str">
        <f>IF(ISNUMBER(SEARCH(X$1,raw[[#This Row],[active years]])),1,"")</f>
        <v/>
      </c>
      <c r="Y2523" t="str">
        <f>IF(ISNUMBER(SEARCH(Y$1,raw[[#This Row],[active years]])),1,"")</f>
        <v/>
      </c>
      <c r="Z2523" t="str">
        <f>IF(ISNUMBER(SEARCH(Z$1,raw[[#This Row],[active years]])),1,"")</f>
        <v/>
      </c>
      <c r="AA2523" t="str">
        <f>IF(ISNUMBER(SEARCH(AA$1,raw[[#This Row],[active years]])),1,"")</f>
        <v/>
      </c>
    </row>
    <row r="2524" spans="1:27" x14ac:dyDescent="0.45">
      <c r="A2524">
        <f>raw[team]</f>
        <v>3115</v>
      </c>
      <c r="B2524">
        <f>raw[rookie year]</f>
        <v>2009</v>
      </c>
      <c r="C2524" t="str">
        <f>IF(ISNUMBER(SEARCH(C$1,raw[[#This Row],[active years]])),1,"")</f>
        <v/>
      </c>
      <c r="D2524" t="str">
        <f>IF(ISNUMBER(SEARCH(D$1,raw[[#This Row],[active years]])),1,"")</f>
        <v/>
      </c>
      <c r="E2524" t="str">
        <f>IF(ISNUMBER(SEARCH(E$1,raw[[#This Row],[active years]])),1,"")</f>
        <v/>
      </c>
      <c r="F2524" t="str">
        <f>IF(ISNUMBER(SEARCH(F$1,raw[[#This Row],[active years]])),1,"")</f>
        <v/>
      </c>
      <c r="G2524" t="str">
        <f>IF(ISNUMBER(SEARCH(G$1,raw[[#This Row],[active years]])),1,"")</f>
        <v/>
      </c>
      <c r="H2524" t="str">
        <f>IF(ISNUMBER(SEARCH(H$1,raw[[#This Row],[active years]])),1,"")</f>
        <v/>
      </c>
      <c r="I2524" t="str">
        <f>IF(ISNUMBER(SEARCH(I$1,raw[[#This Row],[active years]])),1,"")</f>
        <v/>
      </c>
      <c r="J2524" t="str">
        <f>IF(ISNUMBER(SEARCH(J$1,raw[[#This Row],[active years]])),1,"")</f>
        <v/>
      </c>
      <c r="K2524" t="str">
        <f>IF(ISNUMBER(SEARCH(K$1,raw[[#This Row],[active years]])),1,"")</f>
        <v/>
      </c>
      <c r="L2524" t="str">
        <f>IF(ISNUMBER(SEARCH(L$1,raw[[#This Row],[active years]])),1,"")</f>
        <v/>
      </c>
      <c r="M2524" t="str">
        <f>IF(ISNUMBER(SEARCH(M$1,raw[[#This Row],[active years]])),1,"")</f>
        <v/>
      </c>
      <c r="N2524" t="str">
        <f>IF(ISNUMBER(SEARCH(N$1,raw[[#This Row],[active years]])),1,"")</f>
        <v/>
      </c>
      <c r="O2524" t="str">
        <f>IF(ISNUMBER(SEARCH(O$1,raw[[#This Row],[active years]])),1,"")</f>
        <v/>
      </c>
      <c r="P2524" t="str">
        <f>IF(ISNUMBER(SEARCH(P$1,raw[[#This Row],[active years]])),1,"")</f>
        <v/>
      </c>
      <c r="Q2524" t="str">
        <f>IF(ISNUMBER(SEARCH(Q$1,raw[[#This Row],[active years]])),1,"")</f>
        <v/>
      </c>
      <c r="R2524" t="str">
        <f>IF(ISNUMBER(SEARCH(R$1,raw[[#This Row],[active years]])),1,"")</f>
        <v/>
      </c>
      <c r="S2524" t="str">
        <f>IF(ISNUMBER(SEARCH(S$1,raw[[#This Row],[active years]])),1,"")</f>
        <v/>
      </c>
      <c r="T2524">
        <f>IF(ISNUMBER(SEARCH(T$1,raw[[#This Row],[active years]])),1,"")</f>
        <v>1</v>
      </c>
      <c r="U2524">
        <f>IF(ISNUMBER(SEARCH(U$1,raw[[#This Row],[active years]])),1,"")</f>
        <v>1</v>
      </c>
      <c r="V2524">
        <f>IF(ISNUMBER(SEARCH(V$1,raw[[#This Row],[active years]])),1,"")</f>
        <v>1</v>
      </c>
      <c r="W2524">
        <f>IF(ISNUMBER(SEARCH(W$1,raw[[#This Row],[active years]])),1,"")</f>
        <v>1</v>
      </c>
      <c r="X2524" t="str">
        <f>IF(ISNUMBER(SEARCH(X$1,raw[[#This Row],[active years]])),1,"")</f>
        <v/>
      </c>
      <c r="Y2524" t="str">
        <f>IF(ISNUMBER(SEARCH(Y$1,raw[[#This Row],[active years]])),1,"")</f>
        <v/>
      </c>
      <c r="Z2524" t="str">
        <f>IF(ISNUMBER(SEARCH(Z$1,raw[[#This Row],[active years]])),1,"")</f>
        <v/>
      </c>
      <c r="AA2524" t="str">
        <f>IF(ISNUMBER(SEARCH(AA$1,raw[[#This Row],[active years]])),1,"")</f>
        <v/>
      </c>
    </row>
    <row r="2525" spans="1:27" x14ac:dyDescent="0.45">
      <c r="A2525">
        <f>raw[team]</f>
        <v>3116</v>
      </c>
      <c r="B2525">
        <f>raw[rookie year]</f>
        <v>2009</v>
      </c>
      <c r="C2525" t="str">
        <f>IF(ISNUMBER(SEARCH(C$1,raw[[#This Row],[active years]])),1,"")</f>
        <v/>
      </c>
      <c r="D2525" t="str">
        <f>IF(ISNUMBER(SEARCH(D$1,raw[[#This Row],[active years]])),1,"")</f>
        <v/>
      </c>
      <c r="E2525" t="str">
        <f>IF(ISNUMBER(SEARCH(E$1,raw[[#This Row],[active years]])),1,"")</f>
        <v/>
      </c>
      <c r="F2525" t="str">
        <f>IF(ISNUMBER(SEARCH(F$1,raw[[#This Row],[active years]])),1,"")</f>
        <v/>
      </c>
      <c r="G2525" t="str">
        <f>IF(ISNUMBER(SEARCH(G$1,raw[[#This Row],[active years]])),1,"")</f>
        <v/>
      </c>
      <c r="H2525" t="str">
        <f>IF(ISNUMBER(SEARCH(H$1,raw[[#This Row],[active years]])),1,"")</f>
        <v/>
      </c>
      <c r="I2525" t="str">
        <f>IF(ISNUMBER(SEARCH(I$1,raw[[#This Row],[active years]])),1,"")</f>
        <v/>
      </c>
      <c r="J2525" t="str">
        <f>IF(ISNUMBER(SEARCH(J$1,raw[[#This Row],[active years]])),1,"")</f>
        <v/>
      </c>
      <c r="K2525" t="str">
        <f>IF(ISNUMBER(SEARCH(K$1,raw[[#This Row],[active years]])),1,"")</f>
        <v/>
      </c>
      <c r="L2525" t="str">
        <f>IF(ISNUMBER(SEARCH(L$1,raw[[#This Row],[active years]])),1,"")</f>
        <v/>
      </c>
      <c r="M2525" t="str">
        <f>IF(ISNUMBER(SEARCH(M$1,raw[[#This Row],[active years]])),1,"")</f>
        <v/>
      </c>
      <c r="N2525" t="str">
        <f>IF(ISNUMBER(SEARCH(N$1,raw[[#This Row],[active years]])),1,"")</f>
        <v/>
      </c>
      <c r="O2525" t="str">
        <f>IF(ISNUMBER(SEARCH(O$1,raw[[#This Row],[active years]])),1,"")</f>
        <v/>
      </c>
      <c r="P2525" t="str">
        <f>IF(ISNUMBER(SEARCH(P$1,raw[[#This Row],[active years]])),1,"")</f>
        <v/>
      </c>
      <c r="Q2525" t="str">
        <f>IF(ISNUMBER(SEARCH(Q$1,raw[[#This Row],[active years]])),1,"")</f>
        <v/>
      </c>
      <c r="R2525" t="str">
        <f>IF(ISNUMBER(SEARCH(R$1,raw[[#This Row],[active years]])),1,"")</f>
        <v/>
      </c>
      <c r="S2525" t="str">
        <f>IF(ISNUMBER(SEARCH(S$1,raw[[#This Row],[active years]])),1,"")</f>
        <v/>
      </c>
      <c r="T2525">
        <f>IF(ISNUMBER(SEARCH(T$1,raw[[#This Row],[active years]])),1,"")</f>
        <v>1</v>
      </c>
      <c r="U2525" t="str">
        <f>IF(ISNUMBER(SEARCH(U$1,raw[[#This Row],[active years]])),1,"")</f>
        <v/>
      </c>
      <c r="V2525" t="str">
        <f>IF(ISNUMBER(SEARCH(V$1,raw[[#This Row],[active years]])),1,"")</f>
        <v/>
      </c>
      <c r="W2525">
        <f>IF(ISNUMBER(SEARCH(W$1,raw[[#This Row],[active years]])),1,"")</f>
        <v>1</v>
      </c>
      <c r="X2525">
        <f>IF(ISNUMBER(SEARCH(X$1,raw[[#This Row],[active years]])),1,"")</f>
        <v>1</v>
      </c>
      <c r="Y2525">
        <f>IF(ISNUMBER(SEARCH(Y$1,raw[[#This Row],[active years]])),1,"")</f>
        <v>1</v>
      </c>
      <c r="Z2525" t="str">
        <f>IF(ISNUMBER(SEARCH(Z$1,raw[[#This Row],[active years]])),1,"")</f>
        <v/>
      </c>
      <c r="AA2525" t="str">
        <f>IF(ISNUMBER(SEARCH(AA$1,raw[[#This Row],[active years]])),1,"")</f>
        <v/>
      </c>
    </row>
    <row r="2526" spans="1:27" x14ac:dyDescent="0.45">
      <c r="A2526">
        <f>raw[team]</f>
        <v>3117</v>
      </c>
      <c r="B2526">
        <f>raw[rookie year]</f>
        <v>2009</v>
      </c>
      <c r="C2526" t="str">
        <f>IF(ISNUMBER(SEARCH(C$1,raw[[#This Row],[active years]])),1,"")</f>
        <v/>
      </c>
      <c r="D2526" t="str">
        <f>IF(ISNUMBER(SEARCH(D$1,raw[[#This Row],[active years]])),1,"")</f>
        <v/>
      </c>
      <c r="E2526" t="str">
        <f>IF(ISNUMBER(SEARCH(E$1,raw[[#This Row],[active years]])),1,"")</f>
        <v/>
      </c>
      <c r="F2526" t="str">
        <f>IF(ISNUMBER(SEARCH(F$1,raw[[#This Row],[active years]])),1,"")</f>
        <v/>
      </c>
      <c r="G2526" t="str">
        <f>IF(ISNUMBER(SEARCH(G$1,raw[[#This Row],[active years]])),1,"")</f>
        <v/>
      </c>
      <c r="H2526" t="str">
        <f>IF(ISNUMBER(SEARCH(H$1,raw[[#This Row],[active years]])),1,"")</f>
        <v/>
      </c>
      <c r="I2526" t="str">
        <f>IF(ISNUMBER(SEARCH(I$1,raw[[#This Row],[active years]])),1,"")</f>
        <v/>
      </c>
      <c r="J2526" t="str">
        <f>IF(ISNUMBER(SEARCH(J$1,raw[[#This Row],[active years]])),1,"")</f>
        <v/>
      </c>
      <c r="K2526" t="str">
        <f>IF(ISNUMBER(SEARCH(K$1,raw[[#This Row],[active years]])),1,"")</f>
        <v/>
      </c>
      <c r="L2526" t="str">
        <f>IF(ISNUMBER(SEARCH(L$1,raw[[#This Row],[active years]])),1,"")</f>
        <v/>
      </c>
      <c r="M2526" t="str">
        <f>IF(ISNUMBER(SEARCH(M$1,raw[[#This Row],[active years]])),1,"")</f>
        <v/>
      </c>
      <c r="N2526" t="str">
        <f>IF(ISNUMBER(SEARCH(N$1,raw[[#This Row],[active years]])),1,"")</f>
        <v/>
      </c>
      <c r="O2526" t="str">
        <f>IF(ISNUMBER(SEARCH(O$1,raw[[#This Row],[active years]])),1,"")</f>
        <v/>
      </c>
      <c r="P2526" t="str">
        <f>IF(ISNUMBER(SEARCH(P$1,raw[[#This Row],[active years]])),1,"")</f>
        <v/>
      </c>
      <c r="Q2526" t="str">
        <f>IF(ISNUMBER(SEARCH(Q$1,raw[[#This Row],[active years]])),1,"")</f>
        <v/>
      </c>
      <c r="R2526" t="str">
        <f>IF(ISNUMBER(SEARCH(R$1,raw[[#This Row],[active years]])),1,"")</f>
        <v/>
      </c>
      <c r="S2526" t="str">
        <f>IF(ISNUMBER(SEARCH(S$1,raw[[#This Row],[active years]])),1,"")</f>
        <v/>
      </c>
      <c r="T2526">
        <f>IF(ISNUMBER(SEARCH(T$1,raw[[#This Row],[active years]])),1,"")</f>
        <v>1</v>
      </c>
      <c r="U2526">
        <f>IF(ISNUMBER(SEARCH(U$1,raw[[#This Row],[active years]])),1,"")</f>
        <v>1</v>
      </c>
      <c r="V2526">
        <f>IF(ISNUMBER(SEARCH(V$1,raw[[#This Row],[active years]])),1,"")</f>
        <v>1</v>
      </c>
      <c r="W2526">
        <f>IF(ISNUMBER(SEARCH(W$1,raw[[#This Row],[active years]])),1,"")</f>
        <v>1</v>
      </c>
      <c r="X2526">
        <f>IF(ISNUMBER(SEARCH(X$1,raw[[#This Row],[active years]])),1,"")</f>
        <v>1</v>
      </c>
      <c r="Y2526">
        <f>IF(ISNUMBER(SEARCH(Y$1,raw[[#This Row],[active years]])),1,"")</f>
        <v>1</v>
      </c>
      <c r="Z2526">
        <f>IF(ISNUMBER(SEARCH(Z$1,raw[[#This Row],[active years]])),1,"")</f>
        <v>1</v>
      </c>
      <c r="AA2526">
        <f>IF(ISNUMBER(SEARCH(AA$1,raw[[#This Row],[active years]])),1,"")</f>
        <v>1</v>
      </c>
    </row>
    <row r="2527" spans="1:27" x14ac:dyDescent="0.45">
      <c r="A2527">
        <f>raw[team]</f>
        <v>3119</v>
      </c>
      <c r="B2527">
        <f>raw[rookie year]</f>
        <v>2009</v>
      </c>
      <c r="C2527" t="str">
        <f>IF(ISNUMBER(SEARCH(C$1,raw[[#This Row],[active years]])),1,"")</f>
        <v/>
      </c>
      <c r="D2527" t="str">
        <f>IF(ISNUMBER(SEARCH(D$1,raw[[#This Row],[active years]])),1,"")</f>
        <v/>
      </c>
      <c r="E2527" t="str">
        <f>IF(ISNUMBER(SEARCH(E$1,raw[[#This Row],[active years]])),1,"")</f>
        <v/>
      </c>
      <c r="F2527" t="str">
        <f>IF(ISNUMBER(SEARCH(F$1,raw[[#This Row],[active years]])),1,"")</f>
        <v/>
      </c>
      <c r="G2527" t="str">
        <f>IF(ISNUMBER(SEARCH(G$1,raw[[#This Row],[active years]])),1,"")</f>
        <v/>
      </c>
      <c r="H2527" t="str">
        <f>IF(ISNUMBER(SEARCH(H$1,raw[[#This Row],[active years]])),1,"")</f>
        <v/>
      </c>
      <c r="I2527" t="str">
        <f>IF(ISNUMBER(SEARCH(I$1,raw[[#This Row],[active years]])),1,"")</f>
        <v/>
      </c>
      <c r="J2527" t="str">
        <f>IF(ISNUMBER(SEARCH(J$1,raw[[#This Row],[active years]])),1,"")</f>
        <v/>
      </c>
      <c r="K2527" t="str">
        <f>IF(ISNUMBER(SEARCH(K$1,raw[[#This Row],[active years]])),1,"")</f>
        <v/>
      </c>
      <c r="L2527" t="str">
        <f>IF(ISNUMBER(SEARCH(L$1,raw[[#This Row],[active years]])),1,"")</f>
        <v/>
      </c>
      <c r="M2527" t="str">
        <f>IF(ISNUMBER(SEARCH(M$1,raw[[#This Row],[active years]])),1,"")</f>
        <v/>
      </c>
      <c r="N2527" t="str">
        <f>IF(ISNUMBER(SEARCH(N$1,raw[[#This Row],[active years]])),1,"")</f>
        <v/>
      </c>
      <c r="O2527" t="str">
        <f>IF(ISNUMBER(SEARCH(O$1,raw[[#This Row],[active years]])),1,"")</f>
        <v/>
      </c>
      <c r="P2527" t="str">
        <f>IF(ISNUMBER(SEARCH(P$1,raw[[#This Row],[active years]])),1,"")</f>
        <v/>
      </c>
      <c r="Q2527" t="str">
        <f>IF(ISNUMBER(SEARCH(Q$1,raw[[#This Row],[active years]])),1,"")</f>
        <v/>
      </c>
      <c r="R2527" t="str">
        <f>IF(ISNUMBER(SEARCH(R$1,raw[[#This Row],[active years]])),1,"")</f>
        <v/>
      </c>
      <c r="S2527" t="str">
        <f>IF(ISNUMBER(SEARCH(S$1,raw[[#This Row],[active years]])),1,"")</f>
        <v/>
      </c>
      <c r="T2527">
        <f>IF(ISNUMBER(SEARCH(T$1,raw[[#This Row],[active years]])),1,"")</f>
        <v>1</v>
      </c>
      <c r="U2527">
        <f>IF(ISNUMBER(SEARCH(U$1,raw[[#This Row],[active years]])),1,"")</f>
        <v>1</v>
      </c>
      <c r="V2527" t="str">
        <f>IF(ISNUMBER(SEARCH(V$1,raw[[#This Row],[active years]])),1,"")</f>
        <v/>
      </c>
      <c r="W2527" t="str">
        <f>IF(ISNUMBER(SEARCH(W$1,raw[[#This Row],[active years]])),1,"")</f>
        <v/>
      </c>
      <c r="X2527" t="str">
        <f>IF(ISNUMBER(SEARCH(X$1,raw[[#This Row],[active years]])),1,"")</f>
        <v/>
      </c>
      <c r="Y2527" t="str">
        <f>IF(ISNUMBER(SEARCH(Y$1,raw[[#This Row],[active years]])),1,"")</f>
        <v/>
      </c>
      <c r="Z2527" t="str">
        <f>IF(ISNUMBER(SEARCH(Z$1,raw[[#This Row],[active years]])),1,"")</f>
        <v/>
      </c>
      <c r="AA2527" t="str">
        <f>IF(ISNUMBER(SEARCH(AA$1,raw[[#This Row],[active years]])),1,"")</f>
        <v/>
      </c>
    </row>
    <row r="2528" spans="1:27" x14ac:dyDescent="0.45">
      <c r="A2528">
        <f>raw[team]</f>
        <v>3120</v>
      </c>
      <c r="B2528">
        <f>raw[rookie year]</f>
        <v>2009</v>
      </c>
      <c r="C2528" t="str">
        <f>IF(ISNUMBER(SEARCH(C$1,raw[[#This Row],[active years]])),1,"")</f>
        <v/>
      </c>
      <c r="D2528" t="str">
        <f>IF(ISNUMBER(SEARCH(D$1,raw[[#This Row],[active years]])),1,"")</f>
        <v/>
      </c>
      <c r="E2528" t="str">
        <f>IF(ISNUMBER(SEARCH(E$1,raw[[#This Row],[active years]])),1,"")</f>
        <v/>
      </c>
      <c r="F2528" t="str">
        <f>IF(ISNUMBER(SEARCH(F$1,raw[[#This Row],[active years]])),1,"")</f>
        <v/>
      </c>
      <c r="G2528" t="str">
        <f>IF(ISNUMBER(SEARCH(G$1,raw[[#This Row],[active years]])),1,"")</f>
        <v/>
      </c>
      <c r="H2528" t="str">
        <f>IF(ISNUMBER(SEARCH(H$1,raw[[#This Row],[active years]])),1,"")</f>
        <v/>
      </c>
      <c r="I2528" t="str">
        <f>IF(ISNUMBER(SEARCH(I$1,raw[[#This Row],[active years]])),1,"")</f>
        <v/>
      </c>
      <c r="J2528" t="str">
        <f>IF(ISNUMBER(SEARCH(J$1,raw[[#This Row],[active years]])),1,"")</f>
        <v/>
      </c>
      <c r="K2528" t="str">
        <f>IF(ISNUMBER(SEARCH(K$1,raw[[#This Row],[active years]])),1,"")</f>
        <v/>
      </c>
      <c r="L2528" t="str">
        <f>IF(ISNUMBER(SEARCH(L$1,raw[[#This Row],[active years]])),1,"")</f>
        <v/>
      </c>
      <c r="M2528" t="str">
        <f>IF(ISNUMBER(SEARCH(M$1,raw[[#This Row],[active years]])),1,"")</f>
        <v/>
      </c>
      <c r="N2528" t="str">
        <f>IF(ISNUMBER(SEARCH(N$1,raw[[#This Row],[active years]])),1,"")</f>
        <v/>
      </c>
      <c r="O2528" t="str">
        <f>IF(ISNUMBER(SEARCH(O$1,raw[[#This Row],[active years]])),1,"")</f>
        <v/>
      </c>
      <c r="P2528" t="str">
        <f>IF(ISNUMBER(SEARCH(P$1,raw[[#This Row],[active years]])),1,"")</f>
        <v/>
      </c>
      <c r="Q2528" t="str">
        <f>IF(ISNUMBER(SEARCH(Q$1,raw[[#This Row],[active years]])),1,"")</f>
        <v/>
      </c>
      <c r="R2528" t="str">
        <f>IF(ISNUMBER(SEARCH(R$1,raw[[#This Row],[active years]])),1,"")</f>
        <v/>
      </c>
      <c r="S2528" t="str">
        <f>IF(ISNUMBER(SEARCH(S$1,raw[[#This Row],[active years]])),1,"")</f>
        <v/>
      </c>
      <c r="T2528">
        <f>IF(ISNUMBER(SEARCH(T$1,raw[[#This Row],[active years]])),1,"")</f>
        <v>1</v>
      </c>
      <c r="U2528">
        <f>IF(ISNUMBER(SEARCH(U$1,raw[[#This Row],[active years]])),1,"")</f>
        <v>1</v>
      </c>
      <c r="V2528">
        <f>IF(ISNUMBER(SEARCH(V$1,raw[[#This Row],[active years]])),1,"")</f>
        <v>1</v>
      </c>
      <c r="W2528">
        <f>IF(ISNUMBER(SEARCH(W$1,raw[[#This Row],[active years]])),1,"")</f>
        <v>1</v>
      </c>
      <c r="X2528">
        <f>IF(ISNUMBER(SEARCH(X$1,raw[[#This Row],[active years]])),1,"")</f>
        <v>1</v>
      </c>
      <c r="Y2528">
        <f>IF(ISNUMBER(SEARCH(Y$1,raw[[#This Row],[active years]])),1,"")</f>
        <v>1</v>
      </c>
      <c r="Z2528">
        <f>IF(ISNUMBER(SEARCH(Z$1,raw[[#This Row],[active years]])),1,"")</f>
        <v>1</v>
      </c>
      <c r="AA2528">
        <f>IF(ISNUMBER(SEARCH(AA$1,raw[[#This Row],[active years]])),1,"")</f>
        <v>1</v>
      </c>
    </row>
    <row r="2529" spans="1:27" x14ac:dyDescent="0.45">
      <c r="A2529">
        <f>raw[team]</f>
        <v>3121</v>
      </c>
      <c r="B2529">
        <f>raw[rookie year]</f>
        <v>2009</v>
      </c>
      <c r="C2529" t="str">
        <f>IF(ISNUMBER(SEARCH(C$1,raw[[#This Row],[active years]])),1,"")</f>
        <v/>
      </c>
      <c r="D2529" t="str">
        <f>IF(ISNUMBER(SEARCH(D$1,raw[[#This Row],[active years]])),1,"")</f>
        <v/>
      </c>
      <c r="E2529" t="str">
        <f>IF(ISNUMBER(SEARCH(E$1,raw[[#This Row],[active years]])),1,"")</f>
        <v/>
      </c>
      <c r="F2529" t="str">
        <f>IF(ISNUMBER(SEARCH(F$1,raw[[#This Row],[active years]])),1,"")</f>
        <v/>
      </c>
      <c r="G2529" t="str">
        <f>IF(ISNUMBER(SEARCH(G$1,raw[[#This Row],[active years]])),1,"")</f>
        <v/>
      </c>
      <c r="H2529" t="str">
        <f>IF(ISNUMBER(SEARCH(H$1,raw[[#This Row],[active years]])),1,"")</f>
        <v/>
      </c>
      <c r="I2529" t="str">
        <f>IF(ISNUMBER(SEARCH(I$1,raw[[#This Row],[active years]])),1,"")</f>
        <v/>
      </c>
      <c r="J2529" t="str">
        <f>IF(ISNUMBER(SEARCH(J$1,raw[[#This Row],[active years]])),1,"")</f>
        <v/>
      </c>
      <c r="K2529" t="str">
        <f>IF(ISNUMBER(SEARCH(K$1,raw[[#This Row],[active years]])),1,"")</f>
        <v/>
      </c>
      <c r="L2529" t="str">
        <f>IF(ISNUMBER(SEARCH(L$1,raw[[#This Row],[active years]])),1,"")</f>
        <v/>
      </c>
      <c r="M2529" t="str">
        <f>IF(ISNUMBER(SEARCH(M$1,raw[[#This Row],[active years]])),1,"")</f>
        <v/>
      </c>
      <c r="N2529" t="str">
        <f>IF(ISNUMBER(SEARCH(N$1,raw[[#This Row],[active years]])),1,"")</f>
        <v/>
      </c>
      <c r="O2529" t="str">
        <f>IF(ISNUMBER(SEARCH(O$1,raw[[#This Row],[active years]])),1,"")</f>
        <v/>
      </c>
      <c r="P2529" t="str">
        <f>IF(ISNUMBER(SEARCH(P$1,raw[[#This Row],[active years]])),1,"")</f>
        <v/>
      </c>
      <c r="Q2529" t="str">
        <f>IF(ISNUMBER(SEARCH(Q$1,raw[[#This Row],[active years]])),1,"")</f>
        <v/>
      </c>
      <c r="R2529" t="str">
        <f>IF(ISNUMBER(SEARCH(R$1,raw[[#This Row],[active years]])),1,"")</f>
        <v/>
      </c>
      <c r="S2529" t="str">
        <f>IF(ISNUMBER(SEARCH(S$1,raw[[#This Row],[active years]])),1,"")</f>
        <v/>
      </c>
      <c r="T2529">
        <f>IF(ISNUMBER(SEARCH(T$1,raw[[#This Row],[active years]])),1,"")</f>
        <v>1</v>
      </c>
      <c r="U2529" t="str">
        <f>IF(ISNUMBER(SEARCH(U$1,raw[[#This Row],[active years]])),1,"")</f>
        <v/>
      </c>
      <c r="V2529" t="str">
        <f>IF(ISNUMBER(SEARCH(V$1,raw[[#This Row],[active years]])),1,"")</f>
        <v/>
      </c>
      <c r="W2529" t="str">
        <f>IF(ISNUMBER(SEARCH(W$1,raw[[#This Row],[active years]])),1,"")</f>
        <v/>
      </c>
      <c r="X2529" t="str">
        <f>IF(ISNUMBER(SEARCH(X$1,raw[[#This Row],[active years]])),1,"")</f>
        <v/>
      </c>
      <c r="Y2529" t="str">
        <f>IF(ISNUMBER(SEARCH(Y$1,raw[[#This Row],[active years]])),1,"")</f>
        <v/>
      </c>
      <c r="Z2529" t="str">
        <f>IF(ISNUMBER(SEARCH(Z$1,raw[[#This Row],[active years]])),1,"")</f>
        <v/>
      </c>
      <c r="AA2529" t="str">
        <f>IF(ISNUMBER(SEARCH(AA$1,raw[[#This Row],[active years]])),1,"")</f>
        <v/>
      </c>
    </row>
    <row r="2530" spans="1:27" x14ac:dyDescent="0.45">
      <c r="A2530">
        <f>raw[team]</f>
        <v>3122</v>
      </c>
      <c r="B2530">
        <f>raw[rookie year]</f>
        <v>2009</v>
      </c>
      <c r="C2530" t="str">
        <f>IF(ISNUMBER(SEARCH(C$1,raw[[#This Row],[active years]])),1,"")</f>
        <v/>
      </c>
      <c r="D2530" t="str">
        <f>IF(ISNUMBER(SEARCH(D$1,raw[[#This Row],[active years]])),1,"")</f>
        <v/>
      </c>
      <c r="E2530" t="str">
        <f>IF(ISNUMBER(SEARCH(E$1,raw[[#This Row],[active years]])),1,"")</f>
        <v/>
      </c>
      <c r="F2530" t="str">
        <f>IF(ISNUMBER(SEARCH(F$1,raw[[#This Row],[active years]])),1,"")</f>
        <v/>
      </c>
      <c r="G2530" t="str">
        <f>IF(ISNUMBER(SEARCH(G$1,raw[[#This Row],[active years]])),1,"")</f>
        <v/>
      </c>
      <c r="H2530" t="str">
        <f>IF(ISNUMBER(SEARCH(H$1,raw[[#This Row],[active years]])),1,"")</f>
        <v/>
      </c>
      <c r="I2530" t="str">
        <f>IF(ISNUMBER(SEARCH(I$1,raw[[#This Row],[active years]])),1,"")</f>
        <v/>
      </c>
      <c r="J2530" t="str">
        <f>IF(ISNUMBER(SEARCH(J$1,raw[[#This Row],[active years]])),1,"")</f>
        <v/>
      </c>
      <c r="K2530" t="str">
        <f>IF(ISNUMBER(SEARCH(K$1,raw[[#This Row],[active years]])),1,"")</f>
        <v/>
      </c>
      <c r="L2530" t="str">
        <f>IF(ISNUMBER(SEARCH(L$1,raw[[#This Row],[active years]])),1,"")</f>
        <v/>
      </c>
      <c r="M2530" t="str">
        <f>IF(ISNUMBER(SEARCH(M$1,raw[[#This Row],[active years]])),1,"")</f>
        <v/>
      </c>
      <c r="N2530" t="str">
        <f>IF(ISNUMBER(SEARCH(N$1,raw[[#This Row],[active years]])),1,"")</f>
        <v/>
      </c>
      <c r="O2530" t="str">
        <f>IF(ISNUMBER(SEARCH(O$1,raw[[#This Row],[active years]])),1,"")</f>
        <v/>
      </c>
      <c r="P2530" t="str">
        <f>IF(ISNUMBER(SEARCH(P$1,raw[[#This Row],[active years]])),1,"")</f>
        <v/>
      </c>
      <c r="Q2530" t="str">
        <f>IF(ISNUMBER(SEARCH(Q$1,raw[[#This Row],[active years]])),1,"")</f>
        <v/>
      </c>
      <c r="R2530" t="str">
        <f>IF(ISNUMBER(SEARCH(R$1,raw[[#This Row],[active years]])),1,"")</f>
        <v/>
      </c>
      <c r="S2530" t="str">
        <f>IF(ISNUMBER(SEARCH(S$1,raw[[#This Row],[active years]])),1,"")</f>
        <v/>
      </c>
      <c r="T2530">
        <f>IF(ISNUMBER(SEARCH(T$1,raw[[#This Row],[active years]])),1,"")</f>
        <v>1</v>
      </c>
      <c r="U2530">
        <f>IF(ISNUMBER(SEARCH(U$1,raw[[#This Row],[active years]])),1,"")</f>
        <v>1</v>
      </c>
      <c r="V2530">
        <f>IF(ISNUMBER(SEARCH(V$1,raw[[#This Row],[active years]])),1,"")</f>
        <v>1</v>
      </c>
      <c r="W2530">
        <f>IF(ISNUMBER(SEARCH(W$1,raw[[#This Row],[active years]])),1,"")</f>
        <v>1</v>
      </c>
      <c r="X2530">
        <f>IF(ISNUMBER(SEARCH(X$1,raw[[#This Row],[active years]])),1,"")</f>
        <v>1</v>
      </c>
      <c r="Y2530">
        <f>IF(ISNUMBER(SEARCH(Y$1,raw[[#This Row],[active years]])),1,"")</f>
        <v>1</v>
      </c>
      <c r="Z2530">
        <f>IF(ISNUMBER(SEARCH(Z$1,raw[[#This Row],[active years]])),1,"")</f>
        <v>1</v>
      </c>
      <c r="AA2530">
        <f>IF(ISNUMBER(SEARCH(AA$1,raw[[#This Row],[active years]])),1,"")</f>
        <v>1</v>
      </c>
    </row>
    <row r="2531" spans="1:27" x14ac:dyDescent="0.45">
      <c r="A2531">
        <f>raw[team]</f>
        <v>3123</v>
      </c>
      <c r="B2531">
        <f>raw[rookie year]</f>
        <v>2010</v>
      </c>
      <c r="C2531" t="str">
        <f>IF(ISNUMBER(SEARCH(C$1,raw[[#This Row],[active years]])),1,"")</f>
        <v/>
      </c>
      <c r="D2531" t="str">
        <f>IF(ISNUMBER(SEARCH(D$1,raw[[#This Row],[active years]])),1,"")</f>
        <v/>
      </c>
      <c r="E2531" t="str">
        <f>IF(ISNUMBER(SEARCH(E$1,raw[[#This Row],[active years]])),1,"")</f>
        <v/>
      </c>
      <c r="F2531" t="str">
        <f>IF(ISNUMBER(SEARCH(F$1,raw[[#This Row],[active years]])),1,"")</f>
        <v/>
      </c>
      <c r="G2531" t="str">
        <f>IF(ISNUMBER(SEARCH(G$1,raw[[#This Row],[active years]])),1,"")</f>
        <v/>
      </c>
      <c r="H2531" t="str">
        <f>IF(ISNUMBER(SEARCH(H$1,raw[[#This Row],[active years]])),1,"")</f>
        <v/>
      </c>
      <c r="I2531" t="str">
        <f>IF(ISNUMBER(SEARCH(I$1,raw[[#This Row],[active years]])),1,"")</f>
        <v/>
      </c>
      <c r="J2531" t="str">
        <f>IF(ISNUMBER(SEARCH(J$1,raw[[#This Row],[active years]])),1,"")</f>
        <v/>
      </c>
      <c r="K2531" t="str">
        <f>IF(ISNUMBER(SEARCH(K$1,raw[[#This Row],[active years]])),1,"")</f>
        <v/>
      </c>
      <c r="L2531" t="str">
        <f>IF(ISNUMBER(SEARCH(L$1,raw[[#This Row],[active years]])),1,"")</f>
        <v/>
      </c>
      <c r="M2531" t="str">
        <f>IF(ISNUMBER(SEARCH(M$1,raw[[#This Row],[active years]])),1,"")</f>
        <v/>
      </c>
      <c r="N2531" t="str">
        <f>IF(ISNUMBER(SEARCH(N$1,raw[[#This Row],[active years]])),1,"")</f>
        <v/>
      </c>
      <c r="O2531" t="str">
        <f>IF(ISNUMBER(SEARCH(O$1,raw[[#This Row],[active years]])),1,"")</f>
        <v/>
      </c>
      <c r="P2531" t="str">
        <f>IF(ISNUMBER(SEARCH(P$1,raw[[#This Row],[active years]])),1,"")</f>
        <v/>
      </c>
      <c r="Q2531" t="str">
        <f>IF(ISNUMBER(SEARCH(Q$1,raw[[#This Row],[active years]])),1,"")</f>
        <v/>
      </c>
      <c r="R2531" t="str">
        <f>IF(ISNUMBER(SEARCH(R$1,raw[[#This Row],[active years]])),1,"")</f>
        <v/>
      </c>
      <c r="S2531" t="str">
        <f>IF(ISNUMBER(SEARCH(S$1,raw[[#This Row],[active years]])),1,"")</f>
        <v/>
      </c>
      <c r="T2531" t="str">
        <f>IF(ISNUMBER(SEARCH(T$1,raw[[#This Row],[active years]])),1,"")</f>
        <v/>
      </c>
      <c r="U2531">
        <f>IF(ISNUMBER(SEARCH(U$1,raw[[#This Row],[active years]])),1,"")</f>
        <v>1</v>
      </c>
      <c r="V2531">
        <f>IF(ISNUMBER(SEARCH(V$1,raw[[#This Row],[active years]])),1,"")</f>
        <v>1</v>
      </c>
      <c r="W2531">
        <f>IF(ISNUMBER(SEARCH(W$1,raw[[#This Row],[active years]])),1,"")</f>
        <v>1</v>
      </c>
      <c r="X2531">
        <f>IF(ISNUMBER(SEARCH(X$1,raw[[#This Row],[active years]])),1,"")</f>
        <v>1</v>
      </c>
      <c r="Y2531" t="str">
        <f>IF(ISNUMBER(SEARCH(Y$1,raw[[#This Row],[active years]])),1,"")</f>
        <v/>
      </c>
      <c r="Z2531" t="str">
        <f>IF(ISNUMBER(SEARCH(Z$1,raw[[#This Row],[active years]])),1,"")</f>
        <v/>
      </c>
      <c r="AA2531" t="str">
        <f>IF(ISNUMBER(SEARCH(AA$1,raw[[#This Row],[active years]])),1,"")</f>
        <v/>
      </c>
    </row>
    <row r="2532" spans="1:27" x14ac:dyDescent="0.45">
      <c r="A2532">
        <f>raw[team]</f>
        <v>3124</v>
      </c>
      <c r="B2532">
        <f>raw[rookie year]</f>
        <v>2010</v>
      </c>
      <c r="C2532" t="str">
        <f>IF(ISNUMBER(SEARCH(C$1,raw[[#This Row],[active years]])),1,"")</f>
        <v/>
      </c>
      <c r="D2532" t="str">
        <f>IF(ISNUMBER(SEARCH(D$1,raw[[#This Row],[active years]])),1,"")</f>
        <v/>
      </c>
      <c r="E2532" t="str">
        <f>IF(ISNUMBER(SEARCH(E$1,raw[[#This Row],[active years]])),1,"")</f>
        <v/>
      </c>
      <c r="F2532" t="str">
        <f>IF(ISNUMBER(SEARCH(F$1,raw[[#This Row],[active years]])),1,"")</f>
        <v/>
      </c>
      <c r="G2532" t="str">
        <f>IF(ISNUMBER(SEARCH(G$1,raw[[#This Row],[active years]])),1,"")</f>
        <v/>
      </c>
      <c r="H2532" t="str">
        <f>IF(ISNUMBER(SEARCH(H$1,raw[[#This Row],[active years]])),1,"")</f>
        <v/>
      </c>
      <c r="I2532" t="str">
        <f>IF(ISNUMBER(SEARCH(I$1,raw[[#This Row],[active years]])),1,"")</f>
        <v/>
      </c>
      <c r="J2532" t="str">
        <f>IF(ISNUMBER(SEARCH(J$1,raw[[#This Row],[active years]])),1,"")</f>
        <v/>
      </c>
      <c r="K2532" t="str">
        <f>IF(ISNUMBER(SEARCH(K$1,raw[[#This Row],[active years]])),1,"")</f>
        <v/>
      </c>
      <c r="L2532" t="str">
        <f>IF(ISNUMBER(SEARCH(L$1,raw[[#This Row],[active years]])),1,"")</f>
        <v/>
      </c>
      <c r="M2532" t="str">
        <f>IF(ISNUMBER(SEARCH(M$1,raw[[#This Row],[active years]])),1,"")</f>
        <v/>
      </c>
      <c r="N2532" t="str">
        <f>IF(ISNUMBER(SEARCH(N$1,raw[[#This Row],[active years]])),1,"")</f>
        <v/>
      </c>
      <c r="O2532" t="str">
        <f>IF(ISNUMBER(SEARCH(O$1,raw[[#This Row],[active years]])),1,"")</f>
        <v/>
      </c>
      <c r="P2532" t="str">
        <f>IF(ISNUMBER(SEARCH(P$1,raw[[#This Row],[active years]])),1,"")</f>
        <v/>
      </c>
      <c r="Q2532" t="str">
        <f>IF(ISNUMBER(SEARCH(Q$1,raw[[#This Row],[active years]])),1,"")</f>
        <v/>
      </c>
      <c r="R2532" t="str">
        <f>IF(ISNUMBER(SEARCH(R$1,raw[[#This Row],[active years]])),1,"")</f>
        <v/>
      </c>
      <c r="S2532" t="str">
        <f>IF(ISNUMBER(SEARCH(S$1,raw[[#This Row],[active years]])),1,"")</f>
        <v/>
      </c>
      <c r="T2532" t="str">
        <f>IF(ISNUMBER(SEARCH(T$1,raw[[#This Row],[active years]])),1,"")</f>
        <v/>
      </c>
      <c r="U2532">
        <f>IF(ISNUMBER(SEARCH(U$1,raw[[#This Row],[active years]])),1,"")</f>
        <v>1</v>
      </c>
      <c r="V2532" t="str">
        <f>IF(ISNUMBER(SEARCH(V$1,raw[[#This Row],[active years]])),1,"")</f>
        <v/>
      </c>
      <c r="W2532" t="str">
        <f>IF(ISNUMBER(SEARCH(W$1,raw[[#This Row],[active years]])),1,"")</f>
        <v/>
      </c>
      <c r="X2532" t="str">
        <f>IF(ISNUMBER(SEARCH(X$1,raw[[#This Row],[active years]])),1,"")</f>
        <v/>
      </c>
      <c r="Y2532" t="str">
        <f>IF(ISNUMBER(SEARCH(Y$1,raw[[#This Row],[active years]])),1,"")</f>
        <v/>
      </c>
      <c r="Z2532" t="str">
        <f>IF(ISNUMBER(SEARCH(Z$1,raw[[#This Row],[active years]])),1,"")</f>
        <v/>
      </c>
      <c r="AA2532" t="str">
        <f>IF(ISNUMBER(SEARCH(AA$1,raw[[#This Row],[active years]])),1,"")</f>
        <v/>
      </c>
    </row>
    <row r="2533" spans="1:27" x14ac:dyDescent="0.45">
      <c r="A2533">
        <f>raw[team]</f>
        <v>3125</v>
      </c>
      <c r="B2533">
        <f>raw[rookie year]</f>
        <v>2010</v>
      </c>
      <c r="C2533" t="str">
        <f>IF(ISNUMBER(SEARCH(C$1,raw[[#This Row],[active years]])),1,"")</f>
        <v/>
      </c>
      <c r="D2533" t="str">
        <f>IF(ISNUMBER(SEARCH(D$1,raw[[#This Row],[active years]])),1,"")</f>
        <v/>
      </c>
      <c r="E2533" t="str">
        <f>IF(ISNUMBER(SEARCH(E$1,raw[[#This Row],[active years]])),1,"")</f>
        <v/>
      </c>
      <c r="F2533" t="str">
        <f>IF(ISNUMBER(SEARCH(F$1,raw[[#This Row],[active years]])),1,"")</f>
        <v/>
      </c>
      <c r="G2533" t="str">
        <f>IF(ISNUMBER(SEARCH(G$1,raw[[#This Row],[active years]])),1,"")</f>
        <v/>
      </c>
      <c r="H2533" t="str">
        <f>IF(ISNUMBER(SEARCH(H$1,raw[[#This Row],[active years]])),1,"")</f>
        <v/>
      </c>
      <c r="I2533" t="str">
        <f>IF(ISNUMBER(SEARCH(I$1,raw[[#This Row],[active years]])),1,"")</f>
        <v/>
      </c>
      <c r="J2533" t="str">
        <f>IF(ISNUMBER(SEARCH(J$1,raw[[#This Row],[active years]])),1,"")</f>
        <v/>
      </c>
      <c r="K2533" t="str">
        <f>IF(ISNUMBER(SEARCH(K$1,raw[[#This Row],[active years]])),1,"")</f>
        <v/>
      </c>
      <c r="L2533" t="str">
        <f>IF(ISNUMBER(SEARCH(L$1,raw[[#This Row],[active years]])),1,"")</f>
        <v/>
      </c>
      <c r="M2533" t="str">
        <f>IF(ISNUMBER(SEARCH(M$1,raw[[#This Row],[active years]])),1,"")</f>
        <v/>
      </c>
      <c r="N2533" t="str">
        <f>IF(ISNUMBER(SEARCH(N$1,raw[[#This Row],[active years]])),1,"")</f>
        <v/>
      </c>
      <c r="O2533" t="str">
        <f>IF(ISNUMBER(SEARCH(O$1,raw[[#This Row],[active years]])),1,"")</f>
        <v/>
      </c>
      <c r="P2533" t="str">
        <f>IF(ISNUMBER(SEARCH(P$1,raw[[#This Row],[active years]])),1,"")</f>
        <v/>
      </c>
      <c r="Q2533" t="str">
        <f>IF(ISNUMBER(SEARCH(Q$1,raw[[#This Row],[active years]])),1,"")</f>
        <v/>
      </c>
      <c r="R2533" t="str">
        <f>IF(ISNUMBER(SEARCH(R$1,raw[[#This Row],[active years]])),1,"")</f>
        <v/>
      </c>
      <c r="S2533" t="str">
        <f>IF(ISNUMBER(SEARCH(S$1,raw[[#This Row],[active years]])),1,"")</f>
        <v/>
      </c>
      <c r="T2533" t="str">
        <f>IF(ISNUMBER(SEARCH(T$1,raw[[#This Row],[active years]])),1,"")</f>
        <v/>
      </c>
      <c r="U2533">
        <f>IF(ISNUMBER(SEARCH(U$1,raw[[#This Row],[active years]])),1,"")</f>
        <v>1</v>
      </c>
      <c r="V2533">
        <f>IF(ISNUMBER(SEARCH(V$1,raw[[#This Row],[active years]])),1,"")</f>
        <v>1</v>
      </c>
      <c r="W2533" t="str">
        <f>IF(ISNUMBER(SEARCH(W$1,raw[[#This Row],[active years]])),1,"")</f>
        <v/>
      </c>
      <c r="X2533" t="str">
        <f>IF(ISNUMBER(SEARCH(X$1,raw[[#This Row],[active years]])),1,"")</f>
        <v/>
      </c>
      <c r="Y2533" t="str">
        <f>IF(ISNUMBER(SEARCH(Y$1,raw[[#This Row],[active years]])),1,"")</f>
        <v/>
      </c>
      <c r="Z2533" t="str">
        <f>IF(ISNUMBER(SEARCH(Z$1,raw[[#This Row],[active years]])),1,"")</f>
        <v/>
      </c>
      <c r="AA2533" t="str">
        <f>IF(ISNUMBER(SEARCH(AA$1,raw[[#This Row],[active years]])),1,"")</f>
        <v/>
      </c>
    </row>
    <row r="2534" spans="1:27" x14ac:dyDescent="0.45">
      <c r="A2534">
        <f>raw[team]</f>
        <v>3126</v>
      </c>
      <c r="B2534">
        <f>raw[rookie year]</f>
        <v>2010</v>
      </c>
      <c r="C2534" t="str">
        <f>IF(ISNUMBER(SEARCH(C$1,raw[[#This Row],[active years]])),1,"")</f>
        <v/>
      </c>
      <c r="D2534" t="str">
        <f>IF(ISNUMBER(SEARCH(D$1,raw[[#This Row],[active years]])),1,"")</f>
        <v/>
      </c>
      <c r="E2534" t="str">
        <f>IF(ISNUMBER(SEARCH(E$1,raw[[#This Row],[active years]])),1,"")</f>
        <v/>
      </c>
      <c r="F2534" t="str">
        <f>IF(ISNUMBER(SEARCH(F$1,raw[[#This Row],[active years]])),1,"")</f>
        <v/>
      </c>
      <c r="G2534" t="str">
        <f>IF(ISNUMBER(SEARCH(G$1,raw[[#This Row],[active years]])),1,"")</f>
        <v/>
      </c>
      <c r="H2534" t="str">
        <f>IF(ISNUMBER(SEARCH(H$1,raw[[#This Row],[active years]])),1,"")</f>
        <v/>
      </c>
      <c r="I2534" t="str">
        <f>IF(ISNUMBER(SEARCH(I$1,raw[[#This Row],[active years]])),1,"")</f>
        <v/>
      </c>
      <c r="J2534" t="str">
        <f>IF(ISNUMBER(SEARCH(J$1,raw[[#This Row],[active years]])),1,"")</f>
        <v/>
      </c>
      <c r="K2534" t="str">
        <f>IF(ISNUMBER(SEARCH(K$1,raw[[#This Row],[active years]])),1,"")</f>
        <v/>
      </c>
      <c r="L2534" t="str">
        <f>IF(ISNUMBER(SEARCH(L$1,raw[[#This Row],[active years]])),1,"")</f>
        <v/>
      </c>
      <c r="M2534" t="str">
        <f>IF(ISNUMBER(SEARCH(M$1,raw[[#This Row],[active years]])),1,"")</f>
        <v/>
      </c>
      <c r="N2534" t="str">
        <f>IF(ISNUMBER(SEARCH(N$1,raw[[#This Row],[active years]])),1,"")</f>
        <v/>
      </c>
      <c r="O2534" t="str">
        <f>IF(ISNUMBER(SEARCH(O$1,raw[[#This Row],[active years]])),1,"")</f>
        <v/>
      </c>
      <c r="P2534" t="str">
        <f>IF(ISNUMBER(SEARCH(P$1,raw[[#This Row],[active years]])),1,"")</f>
        <v/>
      </c>
      <c r="Q2534" t="str">
        <f>IF(ISNUMBER(SEARCH(Q$1,raw[[#This Row],[active years]])),1,"")</f>
        <v/>
      </c>
      <c r="R2534" t="str">
        <f>IF(ISNUMBER(SEARCH(R$1,raw[[#This Row],[active years]])),1,"")</f>
        <v/>
      </c>
      <c r="S2534" t="str">
        <f>IF(ISNUMBER(SEARCH(S$1,raw[[#This Row],[active years]])),1,"")</f>
        <v/>
      </c>
      <c r="T2534" t="str">
        <f>IF(ISNUMBER(SEARCH(T$1,raw[[#This Row],[active years]])),1,"")</f>
        <v/>
      </c>
      <c r="U2534">
        <f>IF(ISNUMBER(SEARCH(U$1,raw[[#This Row],[active years]])),1,"")</f>
        <v>1</v>
      </c>
      <c r="V2534">
        <f>IF(ISNUMBER(SEARCH(V$1,raw[[#This Row],[active years]])),1,"")</f>
        <v>1</v>
      </c>
      <c r="W2534" t="str">
        <f>IF(ISNUMBER(SEARCH(W$1,raw[[#This Row],[active years]])),1,"")</f>
        <v/>
      </c>
      <c r="X2534" t="str">
        <f>IF(ISNUMBER(SEARCH(X$1,raw[[#This Row],[active years]])),1,"")</f>
        <v/>
      </c>
      <c r="Y2534" t="str">
        <f>IF(ISNUMBER(SEARCH(Y$1,raw[[#This Row],[active years]])),1,"")</f>
        <v/>
      </c>
      <c r="Z2534" t="str">
        <f>IF(ISNUMBER(SEARCH(Z$1,raw[[#This Row],[active years]])),1,"")</f>
        <v/>
      </c>
      <c r="AA2534" t="str">
        <f>IF(ISNUMBER(SEARCH(AA$1,raw[[#This Row],[active years]])),1,"")</f>
        <v/>
      </c>
    </row>
    <row r="2535" spans="1:27" x14ac:dyDescent="0.45">
      <c r="A2535">
        <f>raw[team]</f>
        <v>3128</v>
      </c>
      <c r="B2535">
        <f>raw[rookie year]</f>
        <v>2010</v>
      </c>
      <c r="C2535" t="str">
        <f>IF(ISNUMBER(SEARCH(C$1,raw[[#This Row],[active years]])),1,"")</f>
        <v/>
      </c>
      <c r="D2535" t="str">
        <f>IF(ISNUMBER(SEARCH(D$1,raw[[#This Row],[active years]])),1,"")</f>
        <v/>
      </c>
      <c r="E2535" t="str">
        <f>IF(ISNUMBER(SEARCH(E$1,raw[[#This Row],[active years]])),1,"")</f>
        <v/>
      </c>
      <c r="F2535" t="str">
        <f>IF(ISNUMBER(SEARCH(F$1,raw[[#This Row],[active years]])),1,"")</f>
        <v/>
      </c>
      <c r="G2535" t="str">
        <f>IF(ISNUMBER(SEARCH(G$1,raw[[#This Row],[active years]])),1,"")</f>
        <v/>
      </c>
      <c r="H2535" t="str">
        <f>IF(ISNUMBER(SEARCH(H$1,raw[[#This Row],[active years]])),1,"")</f>
        <v/>
      </c>
      <c r="I2535" t="str">
        <f>IF(ISNUMBER(SEARCH(I$1,raw[[#This Row],[active years]])),1,"")</f>
        <v/>
      </c>
      <c r="J2535" t="str">
        <f>IF(ISNUMBER(SEARCH(J$1,raw[[#This Row],[active years]])),1,"")</f>
        <v/>
      </c>
      <c r="K2535" t="str">
        <f>IF(ISNUMBER(SEARCH(K$1,raw[[#This Row],[active years]])),1,"")</f>
        <v/>
      </c>
      <c r="L2535" t="str">
        <f>IF(ISNUMBER(SEARCH(L$1,raw[[#This Row],[active years]])),1,"")</f>
        <v/>
      </c>
      <c r="M2535" t="str">
        <f>IF(ISNUMBER(SEARCH(M$1,raw[[#This Row],[active years]])),1,"")</f>
        <v/>
      </c>
      <c r="N2535" t="str">
        <f>IF(ISNUMBER(SEARCH(N$1,raw[[#This Row],[active years]])),1,"")</f>
        <v/>
      </c>
      <c r="O2535" t="str">
        <f>IF(ISNUMBER(SEARCH(O$1,raw[[#This Row],[active years]])),1,"")</f>
        <v/>
      </c>
      <c r="P2535" t="str">
        <f>IF(ISNUMBER(SEARCH(P$1,raw[[#This Row],[active years]])),1,"")</f>
        <v/>
      </c>
      <c r="Q2535" t="str">
        <f>IF(ISNUMBER(SEARCH(Q$1,raw[[#This Row],[active years]])),1,"")</f>
        <v/>
      </c>
      <c r="R2535" t="str">
        <f>IF(ISNUMBER(SEARCH(R$1,raw[[#This Row],[active years]])),1,"")</f>
        <v/>
      </c>
      <c r="S2535" t="str">
        <f>IF(ISNUMBER(SEARCH(S$1,raw[[#This Row],[active years]])),1,"")</f>
        <v/>
      </c>
      <c r="T2535" t="str">
        <f>IF(ISNUMBER(SEARCH(T$1,raw[[#This Row],[active years]])),1,"")</f>
        <v/>
      </c>
      <c r="U2535">
        <f>IF(ISNUMBER(SEARCH(U$1,raw[[#This Row],[active years]])),1,"")</f>
        <v>1</v>
      </c>
      <c r="V2535">
        <f>IF(ISNUMBER(SEARCH(V$1,raw[[#This Row],[active years]])),1,"")</f>
        <v>1</v>
      </c>
      <c r="W2535">
        <f>IF(ISNUMBER(SEARCH(W$1,raw[[#This Row],[active years]])),1,"")</f>
        <v>1</v>
      </c>
      <c r="X2535">
        <f>IF(ISNUMBER(SEARCH(X$1,raw[[#This Row],[active years]])),1,"")</f>
        <v>1</v>
      </c>
      <c r="Y2535">
        <f>IF(ISNUMBER(SEARCH(Y$1,raw[[#This Row],[active years]])),1,"")</f>
        <v>1</v>
      </c>
      <c r="Z2535">
        <f>IF(ISNUMBER(SEARCH(Z$1,raw[[#This Row],[active years]])),1,"")</f>
        <v>1</v>
      </c>
      <c r="AA2535">
        <f>IF(ISNUMBER(SEARCH(AA$1,raw[[#This Row],[active years]])),1,"")</f>
        <v>1</v>
      </c>
    </row>
    <row r="2536" spans="1:27" x14ac:dyDescent="0.45">
      <c r="A2536">
        <f>raw[team]</f>
        <v>3129</v>
      </c>
      <c r="B2536">
        <f>raw[rookie year]</f>
        <v>2010</v>
      </c>
      <c r="C2536" t="str">
        <f>IF(ISNUMBER(SEARCH(C$1,raw[[#This Row],[active years]])),1,"")</f>
        <v/>
      </c>
      <c r="D2536" t="str">
        <f>IF(ISNUMBER(SEARCH(D$1,raw[[#This Row],[active years]])),1,"")</f>
        <v/>
      </c>
      <c r="E2536" t="str">
        <f>IF(ISNUMBER(SEARCH(E$1,raw[[#This Row],[active years]])),1,"")</f>
        <v/>
      </c>
      <c r="F2536" t="str">
        <f>IF(ISNUMBER(SEARCH(F$1,raw[[#This Row],[active years]])),1,"")</f>
        <v/>
      </c>
      <c r="G2536" t="str">
        <f>IF(ISNUMBER(SEARCH(G$1,raw[[#This Row],[active years]])),1,"")</f>
        <v/>
      </c>
      <c r="H2536" t="str">
        <f>IF(ISNUMBER(SEARCH(H$1,raw[[#This Row],[active years]])),1,"")</f>
        <v/>
      </c>
      <c r="I2536" t="str">
        <f>IF(ISNUMBER(SEARCH(I$1,raw[[#This Row],[active years]])),1,"")</f>
        <v/>
      </c>
      <c r="J2536" t="str">
        <f>IF(ISNUMBER(SEARCH(J$1,raw[[#This Row],[active years]])),1,"")</f>
        <v/>
      </c>
      <c r="K2536" t="str">
        <f>IF(ISNUMBER(SEARCH(K$1,raw[[#This Row],[active years]])),1,"")</f>
        <v/>
      </c>
      <c r="L2536" t="str">
        <f>IF(ISNUMBER(SEARCH(L$1,raw[[#This Row],[active years]])),1,"")</f>
        <v/>
      </c>
      <c r="M2536" t="str">
        <f>IF(ISNUMBER(SEARCH(M$1,raw[[#This Row],[active years]])),1,"")</f>
        <v/>
      </c>
      <c r="N2536" t="str">
        <f>IF(ISNUMBER(SEARCH(N$1,raw[[#This Row],[active years]])),1,"")</f>
        <v/>
      </c>
      <c r="O2536" t="str">
        <f>IF(ISNUMBER(SEARCH(O$1,raw[[#This Row],[active years]])),1,"")</f>
        <v/>
      </c>
      <c r="P2536" t="str">
        <f>IF(ISNUMBER(SEARCH(P$1,raw[[#This Row],[active years]])),1,"")</f>
        <v/>
      </c>
      <c r="Q2536" t="str">
        <f>IF(ISNUMBER(SEARCH(Q$1,raw[[#This Row],[active years]])),1,"")</f>
        <v/>
      </c>
      <c r="R2536" t="str">
        <f>IF(ISNUMBER(SEARCH(R$1,raw[[#This Row],[active years]])),1,"")</f>
        <v/>
      </c>
      <c r="S2536" t="str">
        <f>IF(ISNUMBER(SEARCH(S$1,raw[[#This Row],[active years]])),1,"")</f>
        <v/>
      </c>
      <c r="T2536">
        <f>IF(ISNUMBER(SEARCH(T$1,raw[[#This Row],[active years]])),1,"")</f>
        <v>1</v>
      </c>
      <c r="U2536">
        <f>IF(ISNUMBER(SEARCH(U$1,raw[[#This Row],[active years]])),1,"")</f>
        <v>1</v>
      </c>
      <c r="V2536" t="str">
        <f>IF(ISNUMBER(SEARCH(V$1,raw[[#This Row],[active years]])),1,"")</f>
        <v/>
      </c>
      <c r="W2536" t="str">
        <f>IF(ISNUMBER(SEARCH(W$1,raw[[#This Row],[active years]])),1,"")</f>
        <v/>
      </c>
      <c r="X2536" t="str">
        <f>IF(ISNUMBER(SEARCH(X$1,raw[[#This Row],[active years]])),1,"")</f>
        <v/>
      </c>
      <c r="Y2536" t="str">
        <f>IF(ISNUMBER(SEARCH(Y$1,raw[[#This Row],[active years]])),1,"")</f>
        <v/>
      </c>
      <c r="Z2536" t="str">
        <f>IF(ISNUMBER(SEARCH(Z$1,raw[[#This Row],[active years]])),1,"")</f>
        <v/>
      </c>
      <c r="AA2536" t="str">
        <f>IF(ISNUMBER(SEARCH(AA$1,raw[[#This Row],[active years]])),1,"")</f>
        <v/>
      </c>
    </row>
    <row r="2537" spans="1:27" x14ac:dyDescent="0.45">
      <c r="A2537">
        <f>raw[team]</f>
        <v>3130</v>
      </c>
      <c r="B2537">
        <f>raw[rookie year]</f>
        <v>2010</v>
      </c>
      <c r="C2537" t="str">
        <f>IF(ISNUMBER(SEARCH(C$1,raw[[#This Row],[active years]])),1,"")</f>
        <v/>
      </c>
      <c r="D2537" t="str">
        <f>IF(ISNUMBER(SEARCH(D$1,raw[[#This Row],[active years]])),1,"")</f>
        <v/>
      </c>
      <c r="E2537" t="str">
        <f>IF(ISNUMBER(SEARCH(E$1,raw[[#This Row],[active years]])),1,"")</f>
        <v/>
      </c>
      <c r="F2537" t="str">
        <f>IF(ISNUMBER(SEARCH(F$1,raw[[#This Row],[active years]])),1,"")</f>
        <v/>
      </c>
      <c r="G2537" t="str">
        <f>IF(ISNUMBER(SEARCH(G$1,raw[[#This Row],[active years]])),1,"")</f>
        <v/>
      </c>
      <c r="H2537" t="str">
        <f>IF(ISNUMBER(SEARCH(H$1,raw[[#This Row],[active years]])),1,"")</f>
        <v/>
      </c>
      <c r="I2537" t="str">
        <f>IF(ISNUMBER(SEARCH(I$1,raw[[#This Row],[active years]])),1,"")</f>
        <v/>
      </c>
      <c r="J2537" t="str">
        <f>IF(ISNUMBER(SEARCH(J$1,raw[[#This Row],[active years]])),1,"")</f>
        <v/>
      </c>
      <c r="K2537" t="str">
        <f>IF(ISNUMBER(SEARCH(K$1,raw[[#This Row],[active years]])),1,"")</f>
        <v/>
      </c>
      <c r="L2537" t="str">
        <f>IF(ISNUMBER(SEARCH(L$1,raw[[#This Row],[active years]])),1,"")</f>
        <v/>
      </c>
      <c r="M2537" t="str">
        <f>IF(ISNUMBER(SEARCH(M$1,raw[[#This Row],[active years]])),1,"")</f>
        <v/>
      </c>
      <c r="N2537" t="str">
        <f>IF(ISNUMBER(SEARCH(N$1,raw[[#This Row],[active years]])),1,"")</f>
        <v/>
      </c>
      <c r="O2537" t="str">
        <f>IF(ISNUMBER(SEARCH(O$1,raw[[#This Row],[active years]])),1,"")</f>
        <v/>
      </c>
      <c r="P2537" t="str">
        <f>IF(ISNUMBER(SEARCH(P$1,raw[[#This Row],[active years]])),1,"")</f>
        <v/>
      </c>
      <c r="Q2537" t="str">
        <f>IF(ISNUMBER(SEARCH(Q$1,raw[[#This Row],[active years]])),1,"")</f>
        <v/>
      </c>
      <c r="R2537" t="str">
        <f>IF(ISNUMBER(SEARCH(R$1,raw[[#This Row],[active years]])),1,"")</f>
        <v/>
      </c>
      <c r="S2537" t="str">
        <f>IF(ISNUMBER(SEARCH(S$1,raw[[#This Row],[active years]])),1,"")</f>
        <v/>
      </c>
      <c r="T2537" t="str">
        <f>IF(ISNUMBER(SEARCH(T$1,raw[[#This Row],[active years]])),1,"")</f>
        <v/>
      </c>
      <c r="U2537">
        <f>IF(ISNUMBER(SEARCH(U$1,raw[[#This Row],[active years]])),1,"")</f>
        <v>1</v>
      </c>
      <c r="V2537">
        <f>IF(ISNUMBER(SEARCH(V$1,raw[[#This Row],[active years]])),1,"")</f>
        <v>1</v>
      </c>
      <c r="W2537">
        <f>IF(ISNUMBER(SEARCH(W$1,raw[[#This Row],[active years]])),1,"")</f>
        <v>1</v>
      </c>
      <c r="X2537">
        <f>IF(ISNUMBER(SEARCH(X$1,raw[[#This Row],[active years]])),1,"")</f>
        <v>1</v>
      </c>
      <c r="Y2537">
        <f>IF(ISNUMBER(SEARCH(Y$1,raw[[#This Row],[active years]])),1,"")</f>
        <v>1</v>
      </c>
      <c r="Z2537">
        <f>IF(ISNUMBER(SEARCH(Z$1,raw[[#This Row],[active years]])),1,"")</f>
        <v>1</v>
      </c>
      <c r="AA2537">
        <f>IF(ISNUMBER(SEARCH(AA$1,raw[[#This Row],[active years]])),1,"")</f>
        <v>1</v>
      </c>
    </row>
    <row r="2538" spans="1:27" x14ac:dyDescent="0.45">
      <c r="A2538">
        <f>raw[team]</f>
        <v>3131</v>
      </c>
      <c r="B2538">
        <f>raw[rookie year]</f>
        <v>2010</v>
      </c>
      <c r="C2538" t="str">
        <f>IF(ISNUMBER(SEARCH(C$1,raw[[#This Row],[active years]])),1,"")</f>
        <v/>
      </c>
      <c r="D2538" t="str">
        <f>IF(ISNUMBER(SEARCH(D$1,raw[[#This Row],[active years]])),1,"")</f>
        <v/>
      </c>
      <c r="E2538" t="str">
        <f>IF(ISNUMBER(SEARCH(E$1,raw[[#This Row],[active years]])),1,"")</f>
        <v/>
      </c>
      <c r="F2538" t="str">
        <f>IF(ISNUMBER(SEARCH(F$1,raw[[#This Row],[active years]])),1,"")</f>
        <v/>
      </c>
      <c r="G2538" t="str">
        <f>IF(ISNUMBER(SEARCH(G$1,raw[[#This Row],[active years]])),1,"")</f>
        <v/>
      </c>
      <c r="H2538" t="str">
        <f>IF(ISNUMBER(SEARCH(H$1,raw[[#This Row],[active years]])),1,"")</f>
        <v/>
      </c>
      <c r="I2538" t="str">
        <f>IF(ISNUMBER(SEARCH(I$1,raw[[#This Row],[active years]])),1,"")</f>
        <v/>
      </c>
      <c r="J2538" t="str">
        <f>IF(ISNUMBER(SEARCH(J$1,raw[[#This Row],[active years]])),1,"")</f>
        <v/>
      </c>
      <c r="K2538" t="str">
        <f>IF(ISNUMBER(SEARCH(K$1,raw[[#This Row],[active years]])),1,"")</f>
        <v/>
      </c>
      <c r="L2538" t="str">
        <f>IF(ISNUMBER(SEARCH(L$1,raw[[#This Row],[active years]])),1,"")</f>
        <v/>
      </c>
      <c r="M2538" t="str">
        <f>IF(ISNUMBER(SEARCH(M$1,raw[[#This Row],[active years]])),1,"")</f>
        <v/>
      </c>
      <c r="N2538" t="str">
        <f>IF(ISNUMBER(SEARCH(N$1,raw[[#This Row],[active years]])),1,"")</f>
        <v/>
      </c>
      <c r="O2538" t="str">
        <f>IF(ISNUMBER(SEARCH(O$1,raw[[#This Row],[active years]])),1,"")</f>
        <v/>
      </c>
      <c r="P2538" t="str">
        <f>IF(ISNUMBER(SEARCH(P$1,raw[[#This Row],[active years]])),1,"")</f>
        <v/>
      </c>
      <c r="Q2538" t="str">
        <f>IF(ISNUMBER(SEARCH(Q$1,raw[[#This Row],[active years]])),1,"")</f>
        <v/>
      </c>
      <c r="R2538" t="str">
        <f>IF(ISNUMBER(SEARCH(R$1,raw[[#This Row],[active years]])),1,"")</f>
        <v/>
      </c>
      <c r="S2538" t="str">
        <f>IF(ISNUMBER(SEARCH(S$1,raw[[#This Row],[active years]])),1,"")</f>
        <v/>
      </c>
      <c r="T2538" t="str">
        <f>IF(ISNUMBER(SEARCH(T$1,raw[[#This Row],[active years]])),1,"")</f>
        <v/>
      </c>
      <c r="U2538">
        <f>IF(ISNUMBER(SEARCH(U$1,raw[[#This Row],[active years]])),1,"")</f>
        <v>1</v>
      </c>
      <c r="V2538">
        <f>IF(ISNUMBER(SEARCH(V$1,raw[[#This Row],[active years]])),1,"")</f>
        <v>1</v>
      </c>
      <c r="W2538">
        <f>IF(ISNUMBER(SEARCH(W$1,raw[[#This Row],[active years]])),1,"")</f>
        <v>1</v>
      </c>
      <c r="X2538">
        <f>IF(ISNUMBER(SEARCH(X$1,raw[[#This Row],[active years]])),1,"")</f>
        <v>1</v>
      </c>
      <c r="Y2538">
        <f>IF(ISNUMBER(SEARCH(Y$1,raw[[#This Row],[active years]])),1,"")</f>
        <v>1</v>
      </c>
      <c r="Z2538">
        <f>IF(ISNUMBER(SEARCH(Z$1,raw[[#This Row],[active years]])),1,"")</f>
        <v>1</v>
      </c>
      <c r="AA2538">
        <f>IF(ISNUMBER(SEARCH(AA$1,raw[[#This Row],[active years]])),1,"")</f>
        <v>1</v>
      </c>
    </row>
    <row r="2539" spans="1:27" x14ac:dyDescent="0.45">
      <c r="A2539">
        <f>raw[team]</f>
        <v>3132</v>
      </c>
      <c r="B2539">
        <f>raw[rookie year]</f>
        <v>2010</v>
      </c>
      <c r="C2539" t="str">
        <f>IF(ISNUMBER(SEARCH(C$1,raw[[#This Row],[active years]])),1,"")</f>
        <v/>
      </c>
      <c r="D2539" t="str">
        <f>IF(ISNUMBER(SEARCH(D$1,raw[[#This Row],[active years]])),1,"")</f>
        <v/>
      </c>
      <c r="E2539" t="str">
        <f>IF(ISNUMBER(SEARCH(E$1,raw[[#This Row],[active years]])),1,"")</f>
        <v/>
      </c>
      <c r="F2539" t="str">
        <f>IF(ISNUMBER(SEARCH(F$1,raw[[#This Row],[active years]])),1,"")</f>
        <v/>
      </c>
      <c r="G2539" t="str">
        <f>IF(ISNUMBER(SEARCH(G$1,raw[[#This Row],[active years]])),1,"")</f>
        <v/>
      </c>
      <c r="H2539" t="str">
        <f>IF(ISNUMBER(SEARCH(H$1,raw[[#This Row],[active years]])),1,"")</f>
        <v/>
      </c>
      <c r="I2539" t="str">
        <f>IF(ISNUMBER(SEARCH(I$1,raw[[#This Row],[active years]])),1,"")</f>
        <v/>
      </c>
      <c r="J2539" t="str">
        <f>IF(ISNUMBER(SEARCH(J$1,raw[[#This Row],[active years]])),1,"")</f>
        <v/>
      </c>
      <c r="K2539" t="str">
        <f>IF(ISNUMBER(SEARCH(K$1,raw[[#This Row],[active years]])),1,"")</f>
        <v/>
      </c>
      <c r="L2539" t="str">
        <f>IF(ISNUMBER(SEARCH(L$1,raw[[#This Row],[active years]])),1,"")</f>
        <v/>
      </c>
      <c r="M2539" t="str">
        <f>IF(ISNUMBER(SEARCH(M$1,raw[[#This Row],[active years]])),1,"")</f>
        <v/>
      </c>
      <c r="N2539" t="str">
        <f>IF(ISNUMBER(SEARCH(N$1,raw[[#This Row],[active years]])),1,"")</f>
        <v/>
      </c>
      <c r="O2539" t="str">
        <f>IF(ISNUMBER(SEARCH(O$1,raw[[#This Row],[active years]])),1,"")</f>
        <v/>
      </c>
      <c r="P2539" t="str">
        <f>IF(ISNUMBER(SEARCH(P$1,raw[[#This Row],[active years]])),1,"")</f>
        <v/>
      </c>
      <c r="Q2539" t="str">
        <f>IF(ISNUMBER(SEARCH(Q$1,raw[[#This Row],[active years]])),1,"")</f>
        <v/>
      </c>
      <c r="R2539" t="str">
        <f>IF(ISNUMBER(SEARCH(R$1,raw[[#This Row],[active years]])),1,"")</f>
        <v/>
      </c>
      <c r="S2539" t="str">
        <f>IF(ISNUMBER(SEARCH(S$1,raw[[#This Row],[active years]])),1,"")</f>
        <v/>
      </c>
      <c r="T2539" t="str">
        <f>IF(ISNUMBER(SEARCH(T$1,raw[[#This Row],[active years]])),1,"")</f>
        <v/>
      </c>
      <c r="U2539">
        <f>IF(ISNUMBER(SEARCH(U$1,raw[[#This Row],[active years]])),1,"")</f>
        <v>1</v>
      </c>
      <c r="V2539">
        <f>IF(ISNUMBER(SEARCH(V$1,raw[[#This Row],[active years]])),1,"")</f>
        <v>1</v>
      </c>
      <c r="W2539">
        <f>IF(ISNUMBER(SEARCH(W$1,raw[[#This Row],[active years]])),1,"")</f>
        <v>1</v>
      </c>
      <c r="X2539">
        <f>IF(ISNUMBER(SEARCH(X$1,raw[[#This Row],[active years]])),1,"")</f>
        <v>1</v>
      </c>
      <c r="Y2539">
        <f>IF(ISNUMBER(SEARCH(Y$1,raw[[#This Row],[active years]])),1,"")</f>
        <v>1</v>
      </c>
      <c r="Z2539">
        <f>IF(ISNUMBER(SEARCH(Z$1,raw[[#This Row],[active years]])),1,"")</f>
        <v>1</v>
      </c>
      <c r="AA2539">
        <f>IF(ISNUMBER(SEARCH(AA$1,raw[[#This Row],[active years]])),1,"")</f>
        <v>1</v>
      </c>
    </row>
    <row r="2540" spans="1:27" x14ac:dyDescent="0.45">
      <c r="A2540">
        <f>raw[team]</f>
        <v>3133</v>
      </c>
      <c r="B2540">
        <f>raw[rookie year]</f>
        <v>2010</v>
      </c>
      <c r="C2540" t="str">
        <f>IF(ISNUMBER(SEARCH(C$1,raw[[#This Row],[active years]])),1,"")</f>
        <v/>
      </c>
      <c r="D2540" t="str">
        <f>IF(ISNUMBER(SEARCH(D$1,raw[[#This Row],[active years]])),1,"")</f>
        <v/>
      </c>
      <c r="E2540" t="str">
        <f>IF(ISNUMBER(SEARCH(E$1,raw[[#This Row],[active years]])),1,"")</f>
        <v/>
      </c>
      <c r="F2540" t="str">
        <f>IF(ISNUMBER(SEARCH(F$1,raw[[#This Row],[active years]])),1,"")</f>
        <v/>
      </c>
      <c r="G2540" t="str">
        <f>IF(ISNUMBER(SEARCH(G$1,raw[[#This Row],[active years]])),1,"")</f>
        <v/>
      </c>
      <c r="H2540" t="str">
        <f>IF(ISNUMBER(SEARCH(H$1,raw[[#This Row],[active years]])),1,"")</f>
        <v/>
      </c>
      <c r="I2540" t="str">
        <f>IF(ISNUMBER(SEARCH(I$1,raw[[#This Row],[active years]])),1,"")</f>
        <v/>
      </c>
      <c r="J2540" t="str">
        <f>IF(ISNUMBER(SEARCH(J$1,raw[[#This Row],[active years]])),1,"")</f>
        <v/>
      </c>
      <c r="K2540" t="str">
        <f>IF(ISNUMBER(SEARCH(K$1,raw[[#This Row],[active years]])),1,"")</f>
        <v/>
      </c>
      <c r="L2540" t="str">
        <f>IF(ISNUMBER(SEARCH(L$1,raw[[#This Row],[active years]])),1,"")</f>
        <v/>
      </c>
      <c r="M2540" t="str">
        <f>IF(ISNUMBER(SEARCH(M$1,raw[[#This Row],[active years]])),1,"")</f>
        <v/>
      </c>
      <c r="N2540" t="str">
        <f>IF(ISNUMBER(SEARCH(N$1,raw[[#This Row],[active years]])),1,"")</f>
        <v/>
      </c>
      <c r="O2540" t="str">
        <f>IF(ISNUMBER(SEARCH(O$1,raw[[#This Row],[active years]])),1,"")</f>
        <v/>
      </c>
      <c r="P2540" t="str">
        <f>IF(ISNUMBER(SEARCH(P$1,raw[[#This Row],[active years]])),1,"")</f>
        <v/>
      </c>
      <c r="Q2540" t="str">
        <f>IF(ISNUMBER(SEARCH(Q$1,raw[[#This Row],[active years]])),1,"")</f>
        <v/>
      </c>
      <c r="R2540" t="str">
        <f>IF(ISNUMBER(SEARCH(R$1,raw[[#This Row],[active years]])),1,"")</f>
        <v/>
      </c>
      <c r="S2540" t="str">
        <f>IF(ISNUMBER(SEARCH(S$1,raw[[#This Row],[active years]])),1,"")</f>
        <v/>
      </c>
      <c r="T2540" t="str">
        <f>IF(ISNUMBER(SEARCH(T$1,raw[[#This Row],[active years]])),1,"")</f>
        <v/>
      </c>
      <c r="U2540">
        <f>IF(ISNUMBER(SEARCH(U$1,raw[[#This Row],[active years]])),1,"")</f>
        <v>1</v>
      </c>
      <c r="V2540">
        <f>IF(ISNUMBER(SEARCH(V$1,raw[[#This Row],[active years]])),1,"")</f>
        <v>1</v>
      </c>
      <c r="W2540">
        <f>IF(ISNUMBER(SEARCH(W$1,raw[[#This Row],[active years]])),1,"")</f>
        <v>1</v>
      </c>
      <c r="X2540">
        <f>IF(ISNUMBER(SEARCH(X$1,raw[[#This Row],[active years]])),1,"")</f>
        <v>1</v>
      </c>
      <c r="Y2540">
        <f>IF(ISNUMBER(SEARCH(Y$1,raw[[#This Row],[active years]])),1,"")</f>
        <v>1</v>
      </c>
      <c r="Z2540">
        <f>IF(ISNUMBER(SEARCH(Z$1,raw[[#This Row],[active years]])),1,"")</f>
        <v>1</v>
      </c>
      <c r="AA2540">
        <f>IF(ISNUMBER(SEARCH(AA$1,raw[[#This Row],[active years]])),1,"")</f>
        <v>1</v>
      </c>
    </row>
    <row r="2541" spans="1:27" x14ac:dyDescent="0.45">
      <c r="A2541">
        <f>raw[team]</f>
        <v>3134</v>
      </c>
      <c r="B2541">
        <f>raw[rookie year]</f>
        <v>2010</v>
      </c>
      <c r="C2541" t="str">
        <f>IF(ISNUMBER(SEARCH(C$1,raw[[#This Row],[active years]])),1,"")</f>
        <v/>
      </c>
      <c r="D2541" t="str">
        <f>IF(ISNUMBER(SEARCH(D$1,raw[[#This Row],[active years]])),1,"")</f>
        <v/>
      </c>
      <c r="E2541" t="str">
        <f>IF(ISNUMBER(SEARCH(E$1,raw[[#This Row],[active years]])),1,"")</f>
        <v/>
      </c>
      <c r="F2541" t="str">
        <f>IF(ISNUMBER(SEARCH(F$1,raw[[#This Row],[active years]])),1,"")</f>
        <v/>
      </c>
      <c r="G2541" t="str">
        <f>IF(ISNUMBER(SEARCH(G$1,raw[[#This Row],[active years]])),1,"")</f>
        <v/>
      </c>
      <c r="H2541" t="str">
        <f>IF(ISNUMBER(SEARCH(H$1,raw[[#This Row],[active years]])),1,"")</f>
        <v/>
      </c>
      <c r="I2541" t="str">
        <f>IF(ISNUMBER(SEARCH(I$1,raw[[#This Row],[active years]])),1,"")</f>
        <v/>
      </c>
      <c r="J2541" t="str">
        <f>IF(ISNUMBER(SEARCH(J$1,raw[[#This Row],[active years]])),1,"")</f>
        <v/>
      </c>
      <c r="K2541" t="str">
        <f>IF(ISNUMBER(SEARCH(K$1,raw[[#This Row],[active years]])),1,"")</f>
        <v/>
      </c>
      <c r="L2541" t="str">
        <f>IF(ISNUMBER(SEARCH(L$1,raw[[#This Row],[active years]])),1,"")</f>
        <v/>
      </c>
      <c r="M2541" t="str">
        <f>IF(ISNUMBER(SEARCH(M$1,raw[[#This Row],[active years]])),1,"")</f>
        <v/>
      </c>
      <c r="N2541" t="str">
        <f>IF(ISNUMBER(SEARCH(N$1,raw[[#This Row],[active years]])),1,"")</f>
        <v/>
      </c>
      <c r="O2541" t="str">
        <f>IF(ISNUMBER(SEARCH(O$1,raw[[#This Row],[active years]])),1,"")</f>
        <v/>
      </c>
      <c r="P2541" t="str">
        <f>IF(ISNUMBER(SEARCH(P$1,raw[[#This Row],[active years]])),1,"")</f>
        <v/>
      </c>
      <c r="Q2541" t="str">
        <f>IF(ISNUMBER(SEARCH(Q$1,raw[[#This Row],[active years]])),1,"")</f>
        <v/>
      </c>
      <c r="R2541" t="str">
        <f>IF(ISNUMBER(SEARCH(R$1,raw[[#This Row],[active years]])),1,"")</f>
        <v/>
      </c>
      <c r="S2541" t="str">
        <f>IF(ISNUMBER(SEARCH(S$1,raw[[#This Row],[active years]])),1,"")</f>
        <v/>
      </c>
      <c r="T2541" t="str">
        <f>IF(ISNUMBER(SEARCH(T$1,raw[[#This Row],[active years]])),1,"")</f>
        <v/>
      </c>
      <c r="U2541" t="str">
        <f>IF(ISNUMBER(SEARCH(U$1,raw[[#This Row],[active years]])),1,"")</f>
        <v/>
      </c>
      <c r="V2541" t="str">
        <f>IF(ISNUMBER(SEARCH(V$1,raw[[#This Row],[active years]])),1,"")</f>
        <v/>
      </c>
      <c r="W2541" t="str">
        <f>IF(ISNUMBER(SEARCH(W$1,raw[[#This Row],[active years]])),1,"")</f>
        <v/>
      </c>
      <c r="X2541" t="str">
        <f>IF(ISNUMBER(SEARCH(X$1,raw[[#This Row],[active years]])),1,"")</f>
        <v/>
      </c>
      <c r="Y2541">
        <f>IF(ISNUMBER(SEARCH(Y$1,raw[[#This Row],[active years]])),1,"")</f>
        <v>1</v>
      </c>
      <c r="Z2541">
        <f>IF(ISNUMBER(SEARCH(Z$1,raw[[#This Row],[active years]])),1,"")</f>
        <v>1</v>
      </c>
      <c r="AA2541">
        <f>IF(ISNUMBER(SEARCH(AA$1,raw[[#This Row],[active years]])),1,"")</f>
        <v>1</v>
      </c>
    </row>
    <row r="2542" spans="1:27" x14ac:dyDescent="0.45">
      <c r="A2542">
        <f>raw[team]</f>
        <v>3135</v>
      </c>
      <c r="B2542">
        <f>raw[rookie year]</f>
        <v>2010</v>
      </c>
      <c r="C2542" t="str">
        <f>IF(ISNUMBER(SEARCH(C$1,raw[[#This Row],[active years]])),1,"")</f>
        <v/>
      </c>
      <c r="D2542" t="str">
        <f>IF(ISNUMBER(SEARCH(D$1,raw[[#This Row],[active years]])),1,"")</f>
        <v/>
      </c>
      <c r="E2542" t="str">
        <f>IF(ISNUMBER(SEARCH(E$1,raw[[#This Row],[active years]])),1,"")</f>
        <v/>
      </c>
      <c r="F2542" t="str">
        <f>IF(ISNUMBER(SEARCH(F$1,raw[[#This Row],[active years]])),1,"")</f>
        <v/>
      </c>
      <c r="G2542" t="str">
        <f>IF(ISNUMBER(SEARCH(G$1,raw[[#This Row],[active years]])),1,"")</f>
        <v/>
      </c>
      <c r="H2542" t="str">
        <f>IF(ISNUMBER(SEARCH(H$1,raw[[#This Row],[active years]])),1,"")</f>
        <v/>
      </c>
      <c r="I2542" t="str">
        <f>IF(ISNUMBER(SEARCH(I$1,raw[[#This Row],[active years]])),1,"")</f>
        <v/>
      </c>
      <c r="J2542" t="str">
        <f>IF(ISNUMBER(SEARCH(J$1,raw[[#This Row],[active years]])),1,"")</f>
        <v/>
      </c>
      <c r="K2542" t="str">
        <f>IF(ISNUMBER(SEARCH(K$1,raw[[#This Row],[active years]])),1,"")</f>
        <v/>
      </c>
      <c r="L2542" t="str">
        <f>IF(ISNUMBER(SEARCH(L$1,raw[[#This Row],[active years]])),1,"")</f>
        <v/>
      </c>
      <c r="M2542" t="str">
        <f>IF(ISNUMBER(SEARCH(M$1,raw[[#This Row],[active years]])),1,"")</f>
        <v/>
      </c>
      <c r="N2542" t="str">
        <f>IF(ISNUMBER(SEARCH(N$1,raw[[#This Row],[active years]])),1,"")</f>
        <v/>
      </c>
      <c r="O2542" t="str">
        <f>IF(ISNUMBER(SEARCH(O$1,raw[[#This Row],[active years]])),1,"")</f>
        <v/>
      </c>
      <c r="P2542" t="str">
        <f>IF(ISNUMBER(SEARCH(P$1,raw[[#This Row],[active years]])),1,"")</f>
        <v/>
      </c>
      <c r="Q2542" t="str">
        <f>IF(ISNUMBER(SEARCH(Q$1,raw[[#This Row],[active years]])),1,"")</f>
        <v/>
      </c>
      <c r="R2542" t="str">
        <f>IF(ISNUMBER(SEARCH(R$1,raw[[#This Row],[active years]])),1,"")</f>
        <v/>
      </c>
      <c r="S2542" t="str">
        <f>IF(ISNUMBER(SEARCH(S$1,raw[[#This Row],[active years]])),1,"")</f>
        <v/>
      </c>
      <c r="T2542" t="str">
        <f>IF(ISNUMBER(SEARCH(T$1,raw[[#This Row],[active years]])),1,"")</f>
        <v/>
      </c>
      <c r="U2542">
        <f>IF(ISNUMBER(SEARCH(U$1,raw[[#This Row],[active years]])),1,"")</f>
        <v>1</v>
      </c>
      <c r="V2542">
        <f>IF(ISNUMBER(SEARCH(V$1,raw[[#This Row],[active years]])),1,"")</f>
        <v>1</v>
      </c>
      <c r="W2542">
        <f>IF(ISNUMBER(SEARCH(W$1,raw[[#This Row],[active years]])),1,"")</f>
        <v>1</v>
      </c>
      <c r="X2542">
        <f>IF(ISNUMBER(SEARCH(X$1,raw[[#This Row],[active years]])),1,"")</f>
        <v>1</v>
      </c>
      <c r="Y2542">
        <f>IF(ISNUMBER(SEARCH(Y$1,raw[[#This Row],[active years]])),1,"")</f>
        <v>1</v>
      </c>
      <c r="Z2542">
        <f>IF(ISNUMBER(SEARCH(Z$1,raw[[#This Row],[active years]])),1,"")</f>
        <v>1</v>
      </c>
      <c r="AA2542">
        <f>IF(ISNUMBER(SEARCH(AA$1,raw[[#This Row],[active years]])),1,"")</f>
        <v>1</v>
      </c>
    </row>
    <row r="2543" spans="1:27" x14ac:dyDescent="0.45">
      <c r="A2543">
        <f>raw[team]</f>
        <v>3136</v>
      </c>
      <c r="B2543">
        <f>raw[rookie year]</f>
        <v>2010</v>
      </c>
      <c r="C2543" t="str">
        <f>IF(ISNUMBER(SEARCH(C$1,raw[[#This Row],[active years]])),1,"")</f>
        <v/>
      </c>
      <c r="D2543" t="str">
        <f>IF(ISNUMBER(SEARCH(D$1,raw[[#This Row],[active years]])),1,"")</f>
        <v/>
      </c>
      <c r="E2543" t="str">
        <f>IF(ISNUMBER(SEARCH(E$1,raw[[#This Row],[active years]])),1,"")</f>
        <v/>
      </c>
      <c r="F2543" t="str">
        <f>IF(ISNUMBER(SEARCH(F$1,raw[[#This Row],[active years]])),1,"")</f>
        <v/>
      </c>
      <c r="G2543" t="str">
        <f>IF(ISNUMBER(SEARCH(G$1,raw[[#This Row],[active years]])),1,"")</f>
        <v/>
      </c>
      <c r="H2543" t="str">
        <f>IF(ISNUMBER(SEARCH(H$1,raw[[#This Row],[active years]])),1,"")</f>
        <v/>
      </c>
      <c r="I2543" t="str">
        <f>IF(ISNUMBER(SEARCH(I$1,raw[[#This Row],[active years]])),1,"")</f>
        <v/>
      </c>
      <c r="J2543" t="str">
        <f>IF(ISNUMBER(SEARCH(J$1,raw[[#This Row],[active years]])),1,"")</f>
        <v/>
      </c>
      <c r="K2543" t="str">
        <f>IF(ISNUMBER(SEARCH(K$1,raw[[#This Row],[active years]])),1,"")</f>
        <v/>
      </c>
      <c r="L2543" t="str">
        <f>IF(ISNUMBER(SEARCH(L$1,raw[[#This Row],[active years]])),1,"")</f>
        <v/>
      </c>
      <c r="M2543" t="str">
        <f>IF(ISNUMBER(SEARCH(M$1,raw[[#This Row],[active years]])),1,"")</f>
        <v/>
      </c>
      <c r="N2543" t="str">
        <f>IF(ISNUMBER(SEARCH(N$1,raw[[#This Row],[active years]])),1,"")</f>
        <v/>
      </c>
      <c r="O2543" t="str">
        <f>IF(ISNUMBER(SEARCH(O$1,raw[[#This Row],[active years]])),1,"")</f>
        <v/>
      </c>
      <c r="P2543" t="str">
        <f>IF(ISNUMBER(SEARCH(P$1,raw[[#This Row],[active years]])),1,"")</f>
        <v/>
      </c>
      <c r="Q2543" t="str">
        <f>IF(ISNUMBER(SEARCH(Q$1,raw[[#This Row],[active years]])),1,"")</f>
        <v/>
      </c>
      <c r="R2543" t="str">
        <f>IF(ISNUMBER(SEARCH(R$1,raw[[#This Row],[active years]])),1,"")</f>
        <v/>
      </c>
      <c r="S2543" t="str">
        <f>IF(ISNUMBER(SEARCH(S$1,raw[[#This Row],[active years]])),1,"")</f>
        <v/>
      </c>
      <c r="T2543" t="str">
        <f>IF(ISNUMBER(SEARCH(T$1,raw[[#This Row],[active years]])),1,"")</f>
        <v/>
      </c>
      <c r="U2543">
        <f>IF(ISNUMBER(SEARCH(U$1,raw[[#This Row],[active years]])),1,"")</f>
        <v>1</v>
      </c>
      <c r="V2543">
        <f>IF(ISNUMBER(SEARCH(V$1,raw[[#This Row],[active years]])),1,"")</f>
        <v>1</v>
      </c>
      <c r="W2543">
        <f>IF(ISNUMBER(SEARCH(W$1,raw[[#This Row],[active years]])),1,"")</f>
        <v>1</v>
      </c>
      <c r="X2543">
        <f>IF(ISNUMBER(SEARCH(X$1,raw[[#This Row],[active years]])),1,"")</f>
        <v>1</v>
      </c>
      <c r="Y2543">
        <f>IF(ISNUMBER(SEARCH(Y$1,raw[[#This Row],[active years]])),1,"")</f>
        <v>1</v>
      </c>
      <c r="Z2543">
        <f>IF(ISNUMBER(SEARCH(Z$1,raw[[#This Row],[active years]])),1,"")</f>
        <v>1</v>
      </c>
      <c r="AA2543">
        <f>IF(ISNUMBER(SEARCH(AA$1,raw[[#This Row],[active years]])),1,"")</f>
        <v>1</v>
      </c>
    </row>
    <row r="2544" spans="1:27" x14ac:dyDescent="0.45">
      <c r="A2544">
        <f>raw[team]</f>
        <v>3137</v>
      </c>
      <c r="B2544">
        <f>raw[rookie year]</f>
        <v>2010</v>
      </c>
      <c r="C2544" t="str">
        <f>IF(ISNUMBER(SEARCH(C$1,raw[[#This Row],[active years]])),1,"")</f>
        <v/>
      </c>
      <c r="D2544" t="str">
        <f>IF(ISNUMBER(SEARCH(D$1,raw[[#This Row],[active years]])),1,"")</f>
        <v/>
      </c>
      <c r="E2544" t="str">
        <f>IF(ISNUMBER(SEARCH(E$1,raw[[#This Row],[active years]])),1,"")</f>
        <v/>
      </c>
      <c r="F2544" t="str">
        <f>IF(ISNUMBER(SEARCH(F$1,raw[[#This Row],[active years]])),1,"")</f>
        <v/>
      </c>
      <c r="G2544" t="str">
        <f>IF(ISNUMBER(SEARCH(G$1,raw[[#This Row],[active years]])),1,"")</f>
        <v/>
      </c>
      <c r="H2544" t="str">
        <f>IF(ISNUMBER(SEARCH(H$1,raw[[#This Row],[active years]])),1,"")</f>
        <v/>
      </c>
      <c r="I2544" t="str">
        <f>IF(ISNUMBER(SEARCH(I$1,raw[[#This Row],[active years]])),1,"")</f>
        <v/>
      </c>
      <c r="J2544" t="str">
        <f>IF(ISNUMBER(SEARCH(J$1,raw[[#This Row],[active years]])),1,"")</f>
        <v/>
      </c>
      <c r="K2544" t="str">
        <f>IF(ISNUMBER(SEARCH(K$1,raw[[#This Row],[active years]])),1,"")</f>
        <v/>
      </c>
      <c r="L2544" t="str">
        <f>IF(ISNUMBER(SEARCH(L$1,raw[[#This Row],[active years]])),1,"")</f>
        <v/>
      </c>
      <c r="M2544" t="str">
        <f>IF(ISNUMBER(SEARCH(M$1,raw[[#This Row],[active years]])),1,"")</f>
        <v/>
      </c>
      <c r="N2544" t="str">
        <f>IF(ISNUMBER(SEARCH(N$1,raw[[#This Row],[active years]])),1,"")</f>
        <v/>
      </c>
      <c r="O2544" t="str">
        <f>IF(ISNUMBER(SEARCH(O$1,raw[[#This Row],[active years]])),1,"")</f>
        <v/>
      </c>
      <c r="P2544" t="str">
        <f>IF(ISNUMBER(SEARCH(P$1,raw[[#This Row],[active years]])),1,"")</f>
        <v/>
      </c>
      <c r="Q2544" t="str">
        <f>IF(ISNUMBER(SEARCH(Q$1,raw[[#This Row],[active years]])),1,"")</f>
        <v/>
      </c>
      <c r="R2544" t="str">
        <f>IF(ISNUMBER(SEARCH(R$1,raw[[#This Row],[active years]])),1,"")</f>
        <v/>
      </c>
      <c r="S2544" t="str">
        <f>IF(ISNUMBER(SEARCH(S$1,raw[[#This Row],[active years]])),1,"")</f>
        <v/>
      </c>
      <c r="T2544" t="str">
        <f>IF(ISNUMBER(SEARCH(T$1,raw[[#This Row],[active years]])),1,"")</f>
        <v/>
      </c>
      <c r="U2544">
        <f>IF(ISNUMBER(SEARCH(U$1,raw[[#This Row],[active years]])),1,"")</f>
        <v>1</v>
      </c>
      <c r="V2544">
        <f>IF(ISNUMBER(SEARCH(V$1,raw[[#This Row],[active years]])),1,"")</f>
        <v>1</v>
      </c>
      <c r="W2544">
        <f>IF(ISNUMBER(SEARCH(W$1,raw[[#This Row],[active years]])),1,"")</f>
        <v>1</v>
      </c>
      <c r="X2544">
        <f>IF(ISNUMBER(SEARCH(X$1,raw[[#This Row],[active years]])),1,"")</f>
        <v>1</v>
      </c>
      <c r="Y2544">
        <f>IF(ISNUMBER(SEARCH(Y$1,raw[[#This Row],[active years]])),1,"")</f>
        <v>1</v>
      </c>
      <c r="Z2544">
        <f>IF(ISNUMBER(SEARCH(Z$1,raw[[#This Row],[active years]])),1,"")</f>
        <v>1</v>
      </c>
      <c r="AA2544">
        <f>IF(ISNUMBER(SEARCH(AA$1,raw[[#This Row],[active years]])),1,"")</f>
        <v>1</v>
      </c>
    </row>
    <row r="2545" spans="1:27" x14ac:dyDescent="0.45">
      <c r="A2545">
        <f>raw[team]</f>
        <v>3138</v>
      </c>
      <c r="B2545">
        <f>raw[rookie year]</f>
        <v>2010</v>
      </c>
      <c r="C2545" t="str">
        <f>IF(ISNUMBER(SEARCH(C$1,raw[[#This Row],[active years]])),1,"")</f>
        <v/>
      </c>
      <c r="D2545" t="str">
        <f>IF(ISNUMBER(SEARCH(D$1,raw[[#This Row],[active years]])),1,"")</f>
        <v/>
      </c>
      <c r="E2545" t="str">
        <f>IF(ISNUMBER(SEARCH(E$1,raw[[#This Row],[active years]])),1,"")</f>
        <v/>
      </c>
      <c r="F2545" t="str">
        <f>IF(ISNUMBER(SEARCH(F$1,raw[[#This Row],[active years]])),1,"")</f>
        <v/>
      </c>
      <c r="G2545" t="str">
        <f>IF(ISNUMBER(SEARCH(G$1,raw[[#This Row],[active years]])),1,"")</f>
        <v/>
      </c>
      <c r="H2545" t="str">
        <f>IF(ISNUMBER(SEARCH(H$1,raw[[#This Row],[active years]])),1,"")</f>
        <v/>
      </c>
      <c r="I2545" t="str">
        <f>IF(ISNUMBER(SEARCH(I$1,raw[[#This Row],[active years]])),1,"")</f>
        <v/>
      </c>
      <c r="J2545" t="str">
        <f>IF(ISNUMBER(SEARCH(J$1,raw[[#This Row],[active years]])),1,"")</f>
        <v/>
      </c>
      <c r="K2545" t="str">
        <f>IF(ISNUMBER(SEARCH(K$1,raw[[#This Row],[active years]])),1,"")</f>
        <v/>
      </c>
      <c r="L2545" t="str">
        <f>IF(ISNUMBER(SEARCH(L$1,raw[[#This Row],[active years]])),1,"")</f>
        <v/>
      </c>
      <c r="M2545" t="str">
        <f>IF(ISNUMBER(SEARCH(M$1,raw[[#This Row],[active years]])),1,"")</f>
        <v/>
      </c>
      <c r="N2545" t="str">
        <f>IF(ISNUMBER(SEARCH(N$1,raw[[#This Row],[active years]])),1,"")</f>
        <v/>
      </c>
      <c r="O2545" t="str">
        <f>IF(ISNUMBER(SEARCH(O$1,raw[[#This Row],[active years]])),1,"")</f>
        <v/>
      </c>
      <c r="P2545" t="str">
        <f>IF(ISNUMBER(SEARCH(P$1,raw[[#This Row],[active years]])),1,"")</f>
        <v/>
      </c>
      <c r="Q2545" t="str">
        <f>IF(ISNUMBER(SEARCH(Q$1,raw[[#This Row],[active years]])),1,"")</f>
        <v/>
      </c>
      <c r="R2545" t="str">
        <f>IF(ISNUMBER(SEARCH(R$1,raw[[#This Row],[active years]])),1,"")</f>
        <v/>
      </c>
      <c r="S2545" t="str">
        <f>IF(ISNUMBER(SEARCH(S$1,raw[[#This Row],[active years]])),1,"")</f>
        <v/>
      </c>
      <c r="T2545" t="str">
        <f>IF(ISNUMBER(SEARCH(T$1,raw[[#This Row],[active years]])),1,"")</f>
        <v/>
      </c>
      <c r="U2545">
        <f>IF(ISNUMBER(SEARCH(U$1,raw[[#This Row],[active years]])),1,"")</f>
        <v>1</v>
      </c>
      <c r="V2545">
        <f>IF(ISNUMBER(SEARCH(V$1,raw[[#This Row],[active years]])),1,"")</f>
        <v>1</v>
      </c>
      <c r="W2545">
        <f>IF(ISNUMBER(SEARCH(W$1,raw[[#This Row],[active years]])),1,"")</f>
        <v>1</v>
      </c>
      <c r="X2545">
        <f>IF(ISNUMBER(SEARCH(X$1,raw[[#This Row],[active years]])),1,"")</f>
        <v>1</v>
      </c>
      <c r="Y2545">
        <f>IF(ISNUMBER(SEARCH(Y$1,raw[[#This Row],[active years]])),1,"")</f>
        <v>1</v>
      </c>
      <c r="Z2545">
        <f>IF(ISNUMBER(SEARCH(Z$1,raw[[#This Row],[active years]])),1,"")</f>
        <v>1</v>
      </c>
      <c r="AA2545">
        <f>IF(ISNUMBER(SEARCH(AA$1,raw[[#This Row],[active years]])),1,"")</f>
        <v>1</v>
      </c>
    </row>
    <row r="2546" spans="1:27" x14ac:dyDescent="0.45">
      <c r="A2546">
        <f>raw[team]</f>
        <v>3139</v>
      </c>
      <c r="B2546">
        <f>raw[rookie year]</f>
        <v>2010</v>
      </c>
      <c r="C2546" t="str">
        <f>IF(ISNUMBER(SEARCH(C$1,raw[[#This Row],[active years]])),1,"")</f>
        <v/>
      </c>
      <c r="D2546" t="str">
        <f>IF(ISNUMBER(SEARCH(D$1,raw[[#This Row],[active years]])),1,"")</f>
        <v/>
      </c>
      <c r="E2546" t="str">
        <f>IF(ISNUMBER(SEARCH(E$1,raw[[#This Row],[active years]])),1,"")</f>
        <v/>
      </c>
      <c r="F2546" t="str">
        <f>IF(ISNUMBER(SEARCH(F$1,raw[[#This Row],[active years]])),1,"")</f>
        <v/>
      </c>
      <c r="G2546" t="str">
        <f>IF(ISNUMBER(SEARCH(G$1,raw[[#This Row],[active years]])),1,"")</f>
        <v/>
      </c>
      <c r="H2546" t="str">
        <f>IF(ISNUMBER(SEARCH(H$1,raw[[#This Row],[active years]])),1,"")</f>
        <v/>
      </c>
      <c r="I2546" t="str">
        <f>IF(ISNUMBER(SEARCH(I$1,raw[[#This Row],[active years]])),1,"")</f>
        <v/>
      </c>
      <c r="J2546" t="str">
        <f>IF(ISNUMBER(SEARCH(J$1,raw[[#This Row],[active years]])),1,"")</f>
        <v/>
      </c>
      <c r="K2546" t="str">
        <f>IF(ISNUMBER(SEARCH(K$1,raw[[#This Row],[active years]])),1,"")</f>
        <v/>
      </c>
      <c r="L2546" t="str">
        <f>IF(ISNUMBER(SEARCH(L$1,raw[[#This Row],[active years]])),1,"")</f>
        <v/>
      </c>
      <c r="M2546" t="str">
        <f>IF(ISNUMBER(SEARCH(M$1,raw[[#This Row],[active years]])),1,"")</f>
        <v/>
      </c>
      <c r="N2546" t="str">
        <f>IF(ISNUMBER(SEARCH(N$1,raw[[#This Row],[active years]])),1,"")</f>
        <v/>
      </c>
      <c r="O2546" t="str">
        <f>IF(ISNUMBER(SEARCH(O$1,raw[[#This Row],[active years]])),1,"")</f>
        <v/>
      </c>
      <c r="P2546" t="str">
        <f>IF(ISNUMBER(SEARCH(P$1,raw[[#This Row],[active years]])),1,"")</f>
        <v/>
      </c>
      <c r="Q2546" t="str">
        <f>IF(ISNUMBER(SEARCH(Q$1,raw[[#This Row],[active years]])),1,"")</f>
        <v/>
      </c>
      <c r="R2546" t="str">
        <f>IF(ISNUMBER(SEARCH(R$1,raw[[#This Row],[active years]])),1,"")</f>
        <v/>
      </c>
      <c r="S2546" t="str">
        <f>IF(ISNUMBER(SEARCH(S$1,raw[[#This Row],[active years]])),1,"")</f>
        <v/>
      </c>
      <c r="T2546" t="str">
        <f>IF(ISNUMBER(SEARCH(T$1,raw[[#This Row],[active years]])),1,"")</f>
        <v/>
      </c>
      <c r="U2546">
        <f>IF(ISNUMBER(SEARCH(U$1,raw[[#This Row],[active years]])),1,"")</f>
        <v>1</v>
      </c>
      <c r="V2546">
        <f>IF(ISNUMBER(SEARCH(V$1,raw[[#This Row],[active years]])),1,"")</f>
        <v>1</v>
      </c>
      <c r="W2546">
        <f>IF(ISNUMBER(SEARCH(W$1,raw[[#This Row],[active years]])),1,"")</f>
        <v>1</v>
      </c>
      <c r="X2546">
        <f>IF(ISNUMBER(SEARCH(X$1,raw[[#This Row],[active years]])),1,"")</f>
        <v>1</v>
      </c>
      <c r="Y2546">
        <f>IF(ISNUMBER(SEARCH(Y$1,raw[[#This Row],[active years]])),1,"")</f>
        <v>1</v>
      </c>
      <c r="Z2546">
        <f>IF(ISNUMBER(SEARCH(Z$1,raw[[#This Row],[active years]])),1,"")</f>
        <v>1</v>
      </c>
      <c r="AA2546" t="str">
        <f>IF(ISNUMBER(SEARCH(AA$1,raw[[#This Row],[active years]])),1,"")</f>
        <v/>
      </c>
    </row>
    <row r="2547" spans="1:27" x14ac:dyDescent="0.45">
      <c r="A2547">
        <f>raw[team]</f>
        <v>3140</v>
      </c>
      <c r="B2547">
        <f>raw[rookie year]</f>
        <v>2010</v>
      </c>
      <c r="C2547" t="str">
        <f>IF(ISNUMBER(SEARCH(C$1,raw[[#This Row],[active years]])),1,"")</f>
        <v/>
      </c>
      <c r="D2547" t="str">
        <f>IF(ISNUMBER(SEARCH(D$1,raw[[#This Row],[active years]])),1,"")</f>
        <v/>
      </c>
      <c r="E2547" t="str">
        <f>IF(ISNUMBER(SEARCH(E$1,raw[[#This Row],[active years]])),1,"")</f>
        <v/>
      </c>
      <c r="F2547" t="str">
        <f>IF(ISNUMBER(SEARCH(F$1,raw[[#This Row],[active years]])),1,"")</f>
        <v/>
      </c>
      <c r="G2547" t="str">
        <f>IF(ISNUMBER(SEARCH(G$1,raw[[#This Row],[active years]])),1,"")</f>
        <v/>
      </c>
      <c r="H2547" t="str">
        <f>IF(ISNUMBER(SEARCH(H$1,raw[[#This Row],[active years]])),1,"")</f>
        <v/>
      </c>
      <c r="I2547" t="str">
        <f>IF(ISNUMBER(SEARCH(I$1,raw[[#This Row],[active years]])),1,"")</f>
        <v/>
      </c>
      <c r="J2547" t="str">
        <f>IF(ISNUMBER(SEARCH(J$1,raw[[#This Row],[active years]])),1,"")</f>
        <v/>
      </c>
      <c r="K2547" t="str">
        <f>IF(ISNUMBER(SEARCH(K$1,raw[[#This Row],[active years]])),1,"")</f>
        <v/>
      </c>
      <c r="L2547" t="str">
        <f>IF(ISNUMBER(SEARCH(L$1,raw[[#This Row],[active years]])),1,"")</f>
        <v/>
      </c>
      <c r="M2547" t="str">
        <f>IF(ISNUMBER(SEARCH(M$1,raw[[#This Row],[active years]])),1,"")</f>
        <v/>
      </c>
      <c r="N2547" t="str">
        <f>IF(ISNUMBER(SEARCH(N$1,raw[[#This Row],[active years]])),1,"")</f>
        <v/>
      </c>
      <c r="O2547" t="str">
        <f>IF(ISNUMBER(SEARCH(O$1,raw[[#This Row],[active years]])),1,"")</f>
        <v/>
      </c>
      <c r="P2547" t="str">
        <f>IF(ISNUMBER(SEARCH(P$1,raw[[#This Row],[active years]])),1,"")</f>
        <v/>
      </c>
      <c r="Q2547" t="str">
        <f>IF(ISNUMBER(SEARCH(Q$1,raw[[#This Row],[active years]])),1,"")</f>
        <v/>
      </c>
      <c r="R2547" t="str">
        <f>IF(ISNUMBER(SEARCH(R$1,raw[[#This Row],[active years]])),1,"")</f>
        <v/>
      </c>
      <c r="S2547" t="str">
        <f>IF(ISNUMBER(SEARCH(S$1,raw[[#This Row],[active years]])),1,"")</f>
        <v/>
      </c>
      <c r="T2547" t="str">
        <f>IF(ISNUMBER(SEARCH(T$1,raw[[#This Row],[active years]])),1,"")</f>
        <v/>
      </c>
      <c r="U2547">
        <f>IF(ISNUMBER(SEARCH(U$1,raw[[#This Row],[active years]])),1,"")</f>
        <v>1</v>
      </c>
      <c r="V2547">
        <f>IF(ISNUMBER(SEARCH(V$1,raw[[#This Row],[active years]])),1,"")</f>
        <v>1</v>
      </c>
      <c r="W2547">
        <f>IF(ISNUMBER(SEARCH(W$1,raw[[#This Row],[active years]])),1,"")</f>
        <v>1</v>
      </c>
      <c r="X2547">
        <f>IF(ISNUMBER(SEARCH(X$1,raw[[#This Row],[active years]])),1,"")</f>
        <v>1</v>
      </c>
      <c r="Y2547">
        <f>IF(ISNUMBER(SEARCH(Y$1,raw[[#This Row],[active years]])),1,"")</f>
        <v>1</v>
      </c>
      <c r="Z2547">
        <f>IF(ISNUMBER(SEARCH(Z$1,raw[[#This Row],[active years]])),1,"")</f>
        <v>1</v>
      </c>
      <c r="AA2547">
        <f>IF(ISNUMBER(SEARCH(AA$1,raw[[#This Row],[active years]])),1,"")</f>
        <v>1</v>
      </c>
    </row>
    <row r="2548" spans="1:27" x14ac:dyDescent="0.45">
      <c r="A2548">
        <f>raw[team]</f>
        <v>3141</v>
      </c>
      <c r="B2548">
        <f>raw[rookie year]</f>
        <v>2010</v>
      </c>
      <c r="C2548" t="str">
        <f>IF(ISNUMBER(SEARCH(C$1,raw[[#This Row],[active years]])),1,"")</f>
        <v/>
      </c>
      <c r="D2548" t="str">
        <f>IF(ISNUMBER(SEARCH(D$1,raw[[#This Row],[active years]])),1,"")</f>
        <v/>
      </c>
      <c r="E2548" t="str">
        <f>IF(ISNUMBER(SEARCH(E$1,raw[[#This Row],[active years]])),1,"")</f>
        <v/>
      </c>
      <c r="F2548" t="str">
        <f>IF(ISNUMBER(SEARCH(F$1,raw[[#This Row],[active years]])),1,"")</f>
        <v/>
      </c>
      <c r="G2548" t="str">
        <f>IF(ISNUMBER(SEARCH(G$1,raw[[#This Row],[active years]])),1,"")</f>
        <v/>
      </c>
      <c r="H2548" t="str">
        <f>IF(ISNUMBER(SEARCH(H$1,raw[[#This Row],[active years]])),1,"")</f>
        <v/>
      </c>
      <c r="I2548" t="str">
        <f>IF(ISNUMBER(SEARCH(I$1,raw[[#This Row],[active years]])),1,"")</f>
        <v/>
      </c>
      <c r="J2548" t="str">
        <f>IF(ISNUMBER(SEARCH(J$1,raw[[#This Row],[active years]])),1,"")</f>
        <v/>
      </c>
      <c r="K2548" t="str">
        <f>IF(ISNUMBER(SEARCH(K$1,raw[[#This Row],[active years]])),1,"")</f>
        <v/>
      </c>
      <c r="L2548" t="str">
        <f>IF(ISNUMBER(SEARCH(L$1,raw[[#This Row],[active years]])),1,"")</f>
        <v/>
      </c>
      <c r="M2548" t="str">
        <f>IF(ISNUMBER(SEARCH(M$1,raw[[#This Row],[active years]])),1,"")</f>
        <v/>
      </c>
      <c r="N2548" t="str">
        <f>IF(ISNUMBER(SEARCH(N$1,raw[[#This Row],[active years]])),1,"")</f>
        <v/>
      </c>
      <c r="O2548" t="str">
        <f>IF(ISNUMBER(SEARCH(O$1,raw[[#This Row],[active years]])),1,"")</f>
        <v/>
      </c>
      <c r="P2548" t="str">
        <f>IF(ISNUMBER(SEARCH(P$1,raw[[#This Row],[active years]])),1,"")</f>
        <v/>
      </c>
      <c r="Q2548" t="str">
        <f>IF(ISNUMBER(SEARCH(Q$1,raw[[#This Row],[active years]])),1,"")</f>
        <v/>
      </c>
      <c r="R2548" t="str">
        <f>IF(ISNUMBER(SEARCH(R$1,raw[[#This Row],[active years]])),1,"")</f>
        <v/>
      </c>
      <c r="S2548" t="str">
        <f>IF(ISNUMBER(SEARCH(S$1,raw[[#This Row],[active years]])),1,"")</f>
        <v/>
      </c>
      <c r="T2548" t="str">
        <f>IF(ISNUMBER(SEARCH(T$1,raw[[#This Row],[active years]])),1,"")</f>
        <v/>
      </c>
      <c r="U2548">
        <f>IF(ISNUMBER(SEARCH(U$1,raw[[#This Row],[active years]])),1,"")</f>
        <v>1</v>
      </c>
      <c r="V2548">
        <f>IF(ISNUMBER(SEARCH(V$1,raw[[#This Row],[active years]])),1,"")</f>
        <v>1</v>
      </c>
      <c r="W2548" t="str">
        <f>IF(ISNUMBER(SEARCH(W$1,raw[[#This Row],[active years]])),1,"")</f>
        <v/>
      </c>
      <c r="X2548" t="str">
        <f>IF(ISNUMBER(SEARCH(X$1,raw[[#This Row],[active years]])),1,"")</f>
        <v/>
      </c>
      <c r="Y2548" t="str">
        <f>IF(ISNUMBER(SEARCH(Y$1,raw[[#This Row],[active years]])),1,"")</f>
        <v/>
      </c>
      <c r="Z2548" t="str">
        <f>IF(ISNUMBER(SEARCH(Z$1,raw[[#This Row],[active years]])),1,"")</f>
        <v/>
      </c>
      <c r="AA2548" t="str">
        <f>IF(ISNUMBER(SEARCH(AA$1,raw[[#This Row],[active years]])),1,"")</f>
        <v/>
      </c>
    </row>
    <row r="2549" spans="1:27" x14ac:dyDescent="0.45">
      <c r="A2549">
        <f>raw[team]</f>
        <v>3142</v>
      </c>
      <c r="B2549">
        <f>raw[rookie year]</f>
        <v>2010</v>
      </c>
      <c r="C2549" t="str">
        <f>IF(ISNUMBER(SEARCH(C$1,raw[[#This Row],[active years]])),1,"")</f>
        <v/>
      </c>
      <c r="D2549" t="str">
        <f>IF(ISNUMBER(SEARCH(D$1,raw[[#This Row],[active years]])),1,"")</f>
        <v/>
      </c>
      <c r="E2549" t="str">
        <f>IF(ISNUMBER(SEARCH(E$1,raw[[#This Row],[active years]])),1,"")</f>
        <v/>
      </c>
      <c r="F2549" t="str">
        <f>IF(ISNUMBER(SEARCH(F$1,raw[[#This Row],[active years]])),1,"")</f>
        <v/>
      </c>
      <c r="G2549" t="str">
        <f>IF(ISNUMBER(SEARCH(G$1,raw[[#This Row],[active years]])),1,"")</f>
        <v/>
      </c>
      <c r="H2549" t="str">
        <f>IF(ISNUMBER(SEARCH(H$1,raw[[#This Row],[active years]])),1,"")</f>
        <v/>
      </c>
      <c r="I2549" t="str">
        <f>IF(ISNUMBER(SEARCH(I$1,raw[[#This Row],[active years]])),1,"")</f>
        <v/>
      </c>
      <c r="J2549" t="str">
        <f>IF(ISNUMBER(SEARCH(J$1,raw[[#This Row],[active years]])),1,"")</f>
        <v/>
      </c>
      <c r="K2549" t="str">
        <f>IF(ISNUMBER(SEARCH(K$1,raw[[#This Row],[active years]])),1,"")</f>
        <v/>
      </c>
      <c r="L2549" t="str">
        <f>IF(ISNUMBER(SEARCH(L$1,raw[[#This Row],[active years]])),1,"")</f>
        <v/>
      </c>
      <c r="M2549" t="str">
        <f>IF(ISNUMBER(SEARCH(M$1,raw[[#This Row],[active years]])),1,"")</f>
        <v/>
      </c>
      <c r="N2549" t="str">
        <f>IF(ISNUMBER(SEARCH(N$1,raw[[#This Row],[active years]])),1,"")</f>
        <v/>
      </c>
      <c r="O2549" t="str">
        <f>IF(ISNUMBER(SEARCH(O$1,raw[[#This Row],[active years]])),1,"")</f>
        <v/>
      </c>
      <c r="P2549" t="str">
        <f>IF(ISNUMBER(SEARCH(P$1,raw[[#This Row],[active years]])),1,"")</f>
        <v/>
      </c>
      <c r="Q2549" t="str">
        <f>IF(ISNUMBER(SEARCH(Q$1,raw[[#This Row],[active years]])),1,"")</f>
        <v/>
      </c>
      <c r="R2549" t="str">
        <f>IF(ISNUMBER(SEARCH(R$1,raw[[#This Row],[active years]])),1,"")</f>
        <v/>
      </c>
      <c r="S2549" t="str">
        <f>IF(ISNUMBER(SEARCH(S$1,raw[[#This Row],[active years]])),1,"")</f>
        <v/>
      </c>
      <c r="T2549" t="str">
        <f>IF(ISNUMBER(SEARCH(T$1,raw[[#This Row],[active years]])),1,"")</f>
        <v/>
      </c>
      <c r="U2549">
        <f>IF(ISNUMBER(SEARCH(U$1,raw[[#This Row],[active years]])),1,"")</f>
        <v>1</v>
      </c>
      <c r="V2549">
        <f>IF(ISNUMBER(SEARCH(V$1,raw[[#This Row],[active years]])),1,"")</f>
        <v>1</v>
      </c>
      <c r="W2549">
        <f>IF(ISNUMBER(SEARCH(W$1,raw[[#This Row],[active years]])),1,"")</f>
        <v>1</v>
      </c>
      <c r="X2549">
        <f>IF(ISNUMBER(SEARCH(X$1,raw[[#This Row],[active years]])),1,"")</f>
        <v>1</v>
      </c>
      <c r="Y2549">
        <f>IF(ISNUMBER(SEARCH(Y$1,raw[[#This Row],[active years]])),1,"")</f>
        <v>1</v>
      </c>
      <c r="Z2549">
        <f>IF(ISNUMBER(SEARCH(Z$1,raw[[#This Row],[active years]])),1,"")</f>
        <v>1</v>
      </c>
      <c r="AA2549">
        <f>IF(ISNUMBER(SEARCH(AA$1,raw[[#This Row],[active years]])),1,"")</f>
        <v>1</v>
      </c>
    </row>
    <row r="2550" spans="1:27" x14ac:dyDescent="0.45">
      <c r="A2550">
        <f>raw[team]</f>
        <v>3143</v>
      </c>
      <c r="B2550">
        <f>raw[rookie year]</f>
        <v>2010</v>
      </c>
      <c r="C2550" t="str">
        <f>IF(ISNUMBER(SEARCH(C$1,raw[[#This Row],[active years]])),1,"")</f>
        <v/>
      </c>
      <c r="D2550" t="str">
        <f>IF(ISNUMBER(SEARCH(D$1,raw[[#This Row],[active years]])),1,"")</f>
        <v/>
      </c>
      <c r="E2550" t="str">
        <f>IF(ISNUMBER(SEARCH(E$1,raw[[#This Row],[active years]])),1,"")</f>
        <v/>
      </c>
      <c r="F2550" t="str">
        <f>IF(ISNUMBER(SEARCH(F$1,raw[[#This Row],[active years]])),1,"")</f>
        <v/>
      </c>
      <c r="G2550" t="str">
        <f>IF(ISNUMBER(SEARCH(G$1,raw[[#This Row],[active years]])),1,"")</f>
        <v/>
      </c>
      <c r="H2550" t="str">
        <f>IF(ISNUMBER(SEARCH(H$1,raw[[#This Row],[active years]])),1,"")</f>
        <v/>
      </c>
      <c r="I2550" t="str">
        <f>IF(ISNUMBER(SEARCH(I$1,raw[[#This Row],[active years]])),1,"")</f>
        <v/>
      </c>
      <c r="J2550" t="str">
        <f>IF(ISNUMBER(SEARCH(J$1,raw[[#This Row],[active years]])),1,"")</f>
        <v/>
      </c>
      <c r="K2550" t="str">
        <f>IF(ISNUMBER(SEARCH(K$1,raw[[#This Row],[active years]])),1,"")</f>
        <v/>
      </c>
      <c r="L2550" t="str">
        <f>IF(ISNUMBER(SEARCH(L$1,raw[[#This Row],[active years]])),1,"")</f>
        <v/>
      </c>
      <c r="M2550" t="str">
        <f>IF(ISNUMBER(SEARCH(M$1,raw[[#This Row],[active years]])),1,"")</f>
        <v/>
      </c>
      <c r="N2550" t="str">
        <f>IF(ISNUMBER(SEARCH(N$1,raw[[#This Row],[active years]])),1,"")</f>
        <v/>
      </c>
      <c r="O2550" t="str">
        <f>IF(ISNUMBER(SEARCH(O$1,raw[[#This Row],[active years]])),1,"")</f>
        <v/>
      </c>
      <c r="P2550" t="str">
        <f>IF(ISNUMBER(SEARCH(P$1,raw[[#This Row],[active years]])),1,"")</f>
        <v/>
      </c>
      <c r="Q2550" t="str">
        <f>IF(ISNUMBER(SEARCH(Q$1,raw[[#This Row],[active years]])),1,"")</f>
        <v/>
      </c>
      <c r="R2550" t="str">
        <f>IF(ISNUMBER(SEARCH(R$1,raw[[#This Row],[active years]])),1,"")</f>
        <v/>
      </c>
      <c r="S2550" t="str">
        <f>IF(ISNUMBER(SEARCH(S$1,raw[[#This Row],[active years]])),1,"")</f>
        <v/>
      </c>
      <c r="T2550" t="str">
        <f>IF(ISNUMBER(SEARCH(T$1,raw[[#This Row],[active years]])),1,"")</f>
        <v/>
      </c>
      <c r="U2550">
        <f>IF(ISNUMBER(SEARCH(U$1,raw[[#This Row],[active years]])),1,"")</f>
        <v>1</v>
      </c>
      <c r="V2550">
        <f>IF(ISNUMBER(SEARCH(V$1,raw[[#This Row],[active years]])),1,"")</f>
        <v>1</v>
      </c>
      <c r="W2550" t="str">
        <f>IF(ISNUMBER(SEARCH(W$1,raw[[#This Row],[active years]])),1,"")</f>
        <v/>
      </c>
      <c r="X2550" t="str">
        <f>IF(ISNUMBER(SEARCH(X$1,raw[[#This Row],[active years]])),1,"")</f>
        <v/>
      </c>
      <c r="Y2550" t="str">
        <f>IF(ISNUMBER(SEARCH(Y$1,raw[[#This Row],[active years]])),1,"")</f>
        <v/>
      </c>
      <c r="Z2550" t="str">
        <f>IF(ISNUMBER(SEARCH(Z$1,raw[[#This Row],[active years]])),1,"")</f>
        <v/>
      </c>
      <c r="AA2550" t="str">
        <f>IF(ISNUMBER(SEARCH(AA$1,raw[[#This Row],[active years]])),1,"")</f>
        <v/>
      </c>
    </row>
    <row r="2551" spans="1:27" x14ac:dyDescent="0.45">
      <c r="A2551">
        <f>raw[team]</f>
        <v>3144</v>
      </c>
      <c r="B2551">
        <f>raw[rookie year]</f>
        <v>2010</v>
      </c>
      <c r="C2551" t="str">
        <f>IF(ISNUMBER(SEARCH(C$1,raw[[#This Row],[active years]])),1,"")</f>
        <v/>
      </c>
      <c r="D2551" t="str">
        <f>IF(ISNUMBER(SEARCH(D$1,raw[[#This Row],[active years]])),1,"")</f>
        <v/>
      </c>
      <c r="E2551" t="str">
        <f>IF(ISNUMBER(SEARCH(E$1,raw[[#This Row],[active years]])),1,"")</f>
        <v/>
      </c>
      <c r="F2551" t="str">
        <f>IF(ISNUMBER(SEARCH(F$1,raw[[#This Row],[active years]])),1,"")</f>
        <v/>
      </c>
      <c r="G2551" t="str">
        <f>IF(ISNUMBER(SEARCH(G$1,raw[[#This Row],[active years]])),1,"")</f>
        <v/>
      </c>
      <c r="H2551" t="str">
        <f>IF(ISNUMBER(SEARCH(H$1,raw[[#This Row],[active years]])),1,"")</f>
        <v/>
      </c>
      <c r="I2551" t="str">
        <f>IF(ISNUMBER(SEARCH(I$1,raw[[#This Row],[active years]])),1,"")</f>
        <v/>
      </c>
      <c r="J2551" t="str">
        <f>IF(ISNUMBER(SEARCH(J$1,raw[[#This Row],[active years]])),1,"")</f>
        <v/>
      </c>
      <c r="K2551" t="str">
        <f>IF(ISNUMBER(SEARCH(K$1,raw[[#This Row],[active years]])),1,"")</f>
        <v/>
      </c>
      <c r="L2551" t="str">
        <f>IF(ISNUMBER(SEARCH(L$1,raw[[#This Row],[active years]])),1,"")</f>
        <v/>
      </c>
      <c r="M2551" t="str">
        <f>IF(ISNUMBER(SEARCH(M$1,raw[[#This Row],[active years]])),1,"")</f>
        <v/>
      </c>
      <c r="N2551" t="str">
        <f>IF(ISNUMBER(SEARCH(N$1,raw[[#This Row],[active years]])),1,"")</f>
        <v/>
      </c>
      <c r="O2551" t="str">
        <f>IF(ISNUMBER(SEARCH(O$1,raw[[#This Row],[active years]])),1,"")</f>
        <v/>
      </c>
      <c r="P2551" t="str">
        <f>IF(ISNUMBER(SEARCH(P$1,raw[[#This Row],[active years]])),1,"")</f>
        <v/>
      </c>
      <c r="Q2551" t="str">
        <f>IF(ISNUMBER(SEARCH(Q$1,raw[[#This Row],[active years]])),1,"")</f>
        <v/>
      </c>
      <c r="R2551" t="str">
        <f>IF(ISNUMBER(SEARCH(R$1,raw[[#This Row],[active years]])),1,"")</f>
        <v/>
      </c>
      <c r="S2551" t="str">
        <f>IF(ISNUMBER(SEARCH(S$1,raw[[#This Row],[active years]])),1,"")</f>
        <v/>
      </c>
      <c r="T2551" t="str">
        <f>IF(ISNUMBER(SEARCH(T$1,raw[[#This Row],[active years]])),1,"")</f>
        <v/>
      </c>
      <c r="U2551">
        <f>IF(ISNUMBER(SEARCH(U$1,raw[[#This Row],[active years]])),1,"")</f>
        <v>1</v>
      </c>
      <c r="V2551">
        <f>IF(ISNUMBER(SEARCH(V$1,raw[[#This Row],[active years]])),1,"")</f>
        <v>1</v>
      </c>
      <c r="W2551">
        <f>IF(ISNUMBER(SEARCH(W$1,raw[[#This Row],[active years]])),1,"")</f>
        <v>1</v>
      </c>
      <c r="X2551" t="str">
        <f>IF(ISNUMBER(SEARCH(X$1,raw[[#This Row],[active years]])),1,"")</f>
        <v/>
      </c>
      <c r="Y2551" t="str">
        <f>IF(ISNUMBER(SEARCH(Y$1,raw[[#This Row],[active years]])),1,"")</f>
        <v/>
      </c>
      <c r="Z2551" t="str">
        <f>IF(ISNUMBER(SEARCH(Z$1,raw[[#This Row],[active years]])),1,"")</f>
        <v/>
      </c>
      <c r="AA2551" t="str">
        <f>IF(ISNUMBER(SEARCH(AA$1,raw[[#This Row],[active years]])),1,"")</f>
        <v/>
      </c>
    </row>
    <row r="2552" spans="1:27" x14ac:dyDescent="0.45">
      <c r="A2552">
        <f>raw[team]</f>
        <v>3145</v>
      </c>
      <c r="B2552">
        <f>raw[rookie year]</f>
        <v>2010</v>
      </c>
      <c r="C2552" t="str">
        <f>IF(ISNUMBER(SEARCH(C$1,raw[[#This Row],[active years]])),1,"")</f>
        <v/>
      </c>
      <c r="D2552" t="str">
        <f>IF(ISNUMBER(SEARCH(D$1,raw[[#This Row],[active years]])),1,"")</f>
        <v/>
      </c>
      <c r="E2552" t="str">
        <f>IF(ISNUMBER(SEARCH(E$1,raw[[#This Row],[active years]])),1,"")</f>
        <v/>
      </c>
      <c r="F2552" t="str">
        <f>IF(ISNUMBER(SEARCH(F$1,raw[[#This Row],[active years]])),1,"")</f>
        <v/>
      </c>
      <c r="G2552" t="str">
        <f>IF(ISNUMBER(SEARCH(G$1,raw[[#This Row],[active years]])),1,"")</f>
        <v/>
      </c>
      <c r="H2552" t="str">
        <f>IF(ISNUMBER(SEARCH(H$1,raw[[#This Row],[active years]])),1,"")</f>
        <v/>
      </c>
      <c r="I2552" t="str">
        <f>IF(ISNUMBER(SEARCH(I$1,raw[[#This Row],[active years]])),1,"")</f>
        <v/>
      </c>
      <c r="J2552" t="str">
        <f>IF(ISNUMBER(SEARCH(J$1,raw[[#This Row],[active years]])),1,"")</f>
        <v/>
      </c>
      <c r="K2552" t="str">
        <f>IF(ISNUMBER(SEARCH(K$1,raw[[#This Row],[active years]])),1,"")</f>
        <v/>
      </c>
      <c r="L2552" t="str">
        <f>IF(ISNUMBER(SEARCH(L$1,raw[[#This Row],[active years]])),1,"")</f>
        <v/>
      </c>
      <c r="M2552" t="str">
        <f>IF(ISNUMBER(SEARCH(M$1,raw[[#This Row],[active years]])),1,"")</f>
        <v/>
      </c>
      <c r="N2552" t="str">
        <f>IF(ISNUMBER(SEARCH(N$1,raw[[#This Row],[active years]])),1,"")</f>
        <v/>
      </c>
      <c r="O2552" t="str">
        <f>IF(ISNUMBER(SEARCH(O$1,raw[[#This Row],[active years]])),1,"")</f>
        <v/>
      </c>
      <c r="P2552" t="str">
        <f>IF(ISNUMBER(SEARCH(P$1,raw[[#This Row],[active years]])),1,"")</f>
        <v/>
      </c>
      <c r="Q2552" t="str">
        <f>IF(ISNUMBER(SEARCH(Q$1,raw[[#This Row],[active years]])),1,"")</f>
        <v/>
      </c>
      <c r="R2552" t="str">
        <f>IF(ISNUMBER(SEARCH(R$1,raw[[#This Row],[active years]])),1,"")</f>
        <v/>
      </c>
      <c r="S2552" t="str">
        <f>IF(ISNUMBER(SEARCH(S$1,raw[[#This Row],[active years]])),1,"")</f>
        <v/>
      </c>
      <c r="T2552" t="str">
        <f>IF(ISNUMBER(SEARCH(T$1,raw[[#This Row],[active years]])),1,"")</f>
        <v/>
      </c>
      <c r="U2552">
        <f>IF(ISNUMBER(SEARCH(U$1,raw[[#This Row],[active years]])),1,"")</f>
        <v>1</v>
      </c>
      <c r="V2552">
        <f>IF(ISNUMBER(SEARCH(V$1,raw[[#This Row],[active years]])),1,"")</f>
        <v>1</v>
      </c>
      <c r="W2552">
        <f>IF(ISNUMBER(SEARCH(W$1,raw[[#This Row],[active years]])),1,"")</f>
        <v>1</v>
      </c>
      <c r="X2552">
        <f>IF(ISNUMBER(SEARCH(X$1,raw[[#This Row],[active years]])),1,"")</f>
        <v>1</v>
      </c>
      <c r="Y2552">
        <f>IF(ISNUMBER(SEARCH(Y$1,raw[[#This Row],[active years]])),1,"")</f>
        <v>1</v>
      </c>
      <c r="Z2552">
        <f>IF(ISNUMBER(SEARCH(Z$1,raw[[#This Row],[active years]])),1,"")</f>
        <v>1</v>
      </c>
      <c r="AA2552">
        <f>IF(ISNUMBER(SEARCH(AA$1,raw[[#This Row],[active years]])),1,"")</f>
        <v>1</v>
      </c>
    </row>
    <row r="2553" spans="1:27" x14ac:dyDescent="0.45">
      <c r="A2553">
        <f>raw[team]</f>
        <v>3146</v>
      </c>
      <c r="B2553">
        <f>raw[rookie year]</f>
        <v>2010</v>
      </c>
      <c r="C2553" t="str">
        <f>IF(ISNUMBER(SEARCH(C$1,raw[[#This Row],[active years]])),1,"")</f>
        <v/>
      </c>
      <c r="D2553" t="str">
        <f>IF(ISNUMBER(SEARCH(D$1,raw[[#This Row],[active years]])),1,"")</f>
        <v/>
      </c>
      <c r="E2553" t="str">
        <f>IF(ISNUMBER(SEARCH(E$1,raw[[#This Row],[active years]])),1,"")</f>
        <v/>
      </c>
      <c r="F2553" t="str">
        <f>IF(ISNUMBER(SEARCH(F$1,raw[[#This Row],[active years]])),1,"")</f>
        <v/>
      </c>
      <c r="G2553" t="str">
        <f>IF(ISNUMBER(SEARCH(G$1,raw[[#This Row],[active years]])),1,"")</f>
        <v/>
      </c>
      <c r="H2553" t="str">
        <f>IF(ISNUMBER(SEARCH(H$1,raw[[#This Row],[active years]])),1,"")</f>
        <v/>
      </c>
      <c r="I2553" t="str">
        <f>IF(ISNUMBER(SEARCH(I$1,raw[[#This Row],[active years]])),1,"")</f>
        <v/>
      </c>
      <c r="J2553" t="str">
        <f>IF(ISNUMBER(SEARCH(J$1,raw[[#This Row],[active years]])),1,"")</f>
        <v/>
      </c>
      <c r="K2553" t="str">
        <f>IF(ISNUMBER(SEARCH(K$1,raw[[#This Row],[active years]])),1,"")</f>
        <v/>
      </c>
      <c r="L2553" t="str">
        <f>IF(ISNUMBER(SEARCH(L$1,raw[[#This Row],[active years]])),1,"")</f>
        <v/>
      </c>
      <c r="M2553" t="str">
        <f>IF(ISNUMBER(SEARCH(M$1,raw[[#This Row],[active years]])),1,"")</f>
        <v/>
      </c>
      <c r="N2553" t="str">
        <f>IF(ISNUMBER(SEARCH(N$1,raw[[#This Row],[active years]])),1,"")</f>
        <v/>
      </c>
      <c r="O2553" t="str">
        <f>IF(ISNUMBER(SEARCH(O$1,raw[[#This Row],[active years]])),1,"")</f>
        <v/>
      </c>
      <c r="P2553" t="str">
        <f>IF(ISNUMBER(SEARCH(P$1,raw[[#This Row],[active years]])),1,"")</f>
        <v/>
      </c>
      <c r="Q2553" t="str">
        <f>IF(ISNUMBER(SEARCH(Q$1,raw[[#This Row],[active years]])),1,"")</f>
        <v/>
      </c>
      <c r="R2553" t="str">
        <f>IF(ISNUMBER(SEARCH(R$1,raw[[#This Row],[active years]])),1,"")</f>
        <v/>
      </c>
      <c r="S2553" t="str">
        <f>IF(ISNUMBER(SEARCH(S$1,raw[[#This Row],[active years]])),1,"")</f>
        <v/>
      </c>
      <c r="T2553" t="str">
        <f>IF(ISNUMBER(SEARCH(T$1,raw[[#This Row],[active years]])),1,"")</f>
        <v/>
      </c>
      <c r="U2553">
        <f>IF(ISNUMBER(SEARCH(U$1,raw[[#This Row],[active years]])),1,"")</f>
        <v>1</v>
      </c>
      <c r="V2553">
        <f>IF(ISNUMBER(SEARCH(V$1,raw[[#This Row],[active years]])),1,"")</f>
        <v>1</v>
      </c>
      <c r="W2553">
        <f>IF(ISNUMBER(SEARCH(W$1,raw[[#This Row],[active years]])),1,"")</f>
        <v>1</v>
      </c>
      <c r="X2553">
        <f>IF(ISNUMBER(SEARCH(X$1,raw[[#This Row],[active years]])),1,"")</f>
        <v>1</v>
      </c>
      <c r="Y2553">
        <f>IF(ISNUMBER(SEARCH(Y$1,raw[[#This Row],[active years]])),1,"")</f>
        <v>1</v>
      </c>
      <c r="Z2553">
        <f>IF(ISNUMBER(SEARCH(Z$1,raw[[#This Row],[active years]])),1,"")</f>
        <v>1</v>
      </c>
      <c r="AA2553">
        <f>IF(ISNUMBER(SEARCH(AA$1,raw[[#This Row],[active years]])),1,"")</f>
        <v>1</v>
      </c>
    </row>
    <row r="2554" spans="1:27" x14ac:dyDescent="0.45">
      <c r="A2554">
        <f>raw[team]</f>
        <v>3147</v>
      </c>
      <c r="B2554">
        <f>raw[rookie year]</f>
        <v>2010</v>
      </c>
      <c r="C2554" t="str">
        <f>IF(ISNUMBER(SEARCH(C$1,raw[[#This Row],[active years]])),1,"")</f>
        <v/>
      </c>
      <c r="D2554" t="str">
        <f>IF(ISNUMBER(SEARCH(D$1,raw[[#This Row],[active years]])),1,"")</f>
        <v/>
      </c>
      <c r="E2554" t="str">
        <f>IF(ISNUMBER(SEARCH(E$1,raw[[#This Row],[active years]])),1,"")</f>
        <v/>
      </c>
      <c r="F2554" t="str">
        <f>IF(ISNUMBER(SEARCH(F$1,raw[[#This Row],[active years]])),1,"")</f>
        <v/>
      </c>
      <c r="G2554" t="str">
        <f>IF(ISNUMBER(SEARCH(G$1,raw[[#This Row],[active years]])),1,"")</f>
        <v/>
      </c>
      <c r="H2554" t="str">
        <f>IF(ISNUMBER(SEARCH(H$1,raw[[#This Row],[active years]])),1,"")</f>
        <v/>
      </c>
      <c r="I2554" t="str">
        <f>IF(ISNUMBER(SEARCH(I$1,raw[[#This Row],[active years]])),1,"")</f>
        <v/>
      </c>
      <c r="J2554" t="str">
        <f>IF(ISNUMBER(SEARCH(J$1,raw[[#This Row],[active years]])),1,"")</f>
        <v/>
      </c>
      <c r="K2554" t="str">
        <f>IF(ISNUMBER(SEARCH(K$1,raw[[#This Row],[active years]])),1,"")</f>
        <v/>
      </c>
      <c r="L2554" t="str">
        <f>IF(ISNUMBER(SEARCH(L$1,raw[[#This Row],[active years]])),1,"")</f>
        <v/>
      </c>
      <c r="M2554" t="str">
        <f>IF(ISNUMBER(SEARCH(M$1,raw[[#This Row],[active years]])),1,"")</f>
        <v/>
      </c>
      <c r="N2554" t="str">
        <f>IF(ISNUMBER(SEARCH(N$1,raw[[#This Row],[active years]])),1,"")</f>
        <v/>
      </c>
      <c r="O2554" t="str">
        <f>IF(ISNUMBER(SEARCH(O$1,raw[[#This Row],[active years]])),1,"")</f>
        <v/>
      </c>
      <c r="P2554" t="str">
        <f>IF(ISNUMBER(SEARCH(P$1,raw[[#This Row],[active years]])),1,"")</f>
        <v/>
      </c>
      <c r="Q2554" t="str">
        <f>IF(ISNUMBER(SEARCH(Q$1,raw[[#This Row],[active years]])),1,"")</f>
        <v/>
      </c>
      <c r="R2554" t="str">
        <f>IF(ISNUMBER(SEARCH(R$1,raw[[#This Row],[active years]])),1,"")</f>
        <v/>
      </c>
      <c r="S2554" t="str">
        <f>IF(ISNUMBER(SEARCH(S$1,raw[[#This Row],[active years]])),1,"")</f>
        <v/>
      </c>
      <c r="T2554" t="str">
        <f>IF(ISNUMBER(SEARCH(T$1,raw[[#This Row],[active years]])),1,"")</f>
        <v/>
      </c>
      <c r="U2554">
        <f>IF(ISNUMBER(SEARCH(U$1,raw[[#This Row],[active years]])),1,"")</f>
        <v>1</v>
      </c>
      <c r="V2554">
        <f>IF(ISNUMBER(SEARCH(V$1,raw[[#This Row],[active years]])),1,"")</f>
        <v>1</v>
      </c>
      <c r="W2554">
        <f>IF(ISNUMBER(SEARCH(W$1,raw[[#This Row],[active years]])),1,"")</f>
        <v>1</v>
      </c>
      <c r="X2554">
        <f>IF(ISNUMBER(SEARCH(X$1,raw[[#This Row],[active years]])),1,"")</f>
        <v>1</v>
      </c>
      <c r="Y2554">
        <f>IF(ISNUMBER(SEARCH(Y$1,raw[[#This Row],[active years]])),1,"")</f>
        <v>1</v>
      </c>
      <c r="Z2554">
        <f>IF(ISNUMBER(SEARCH(Z$1,raw[[#This Row],[active years]])),1,"")</f>
        <v>1</v>
      </c>
      <c r="AA2554">
        <f>IF(ISNUMBER(SEARCH(AA$1,raw[[#This Row],[active years]])),1,"")</f>
        <v>1</v>
      </c>
    </row>
    <row r="2555" spans="1:27" x14ac:dyDescent="0.45">
      <c r="A2555">
        <f>raw[team]</f>
        <v>3148</v>
      </c>
      <c r="B2555">
        <f>raw[rookie year]</f>
        <v>2010</v>
      </c>
      <c r="C2555" t="str">
        <f>IF(ISNUMBER(SEARCH(C$1,raw[[#This Row],[active years]])),1,"")</f>
        <v/>
      </c>
      <c r="D2555" t="str">
        <f>IF(ISNUMBER(SEARCH(D$1,raw[[#This Row],[active years]])),1,"")</f>
        <v/>
      </c>
      <c r="E2555" t="str">
        <f>IF(ISNUMBER(SEARCH(E$1,raw[[#This Row],[active years]])),1,"")</f>
        <v/>
      </c>
      <c r="F2555" t="str">
        <f>IF(ISNUMBER(SEARCH(F$1,raw[[#This Row],[active years]])),1,"")</f>
        <v/>
      </c>
      <c r="G2555" t="str">
        <f>IF(ISNUMBER(SEARCH(G$1,raw[[#This Row],[active years]])),1,"")</f>
        <v/>
      </c>
      <c r="H2555" t="str">
        <f>IF(ISNUMBER(SEARCH(H$1,raw[[#This Row],[active years]])),1,"")</f>
        <v/>
      </c>
      <c r="I2555" t="str">
        <f>IF(ISNUMBER(SEARCH(I$1,raw[[#This Row],[active years]])),1,"")</f>
        <v/>
      </c>
      <c r="J2555" t="str">
        <f>IF(ISNUMBER(SEARCH(J$1,raw[[#This Row],[active years]])),1,"")</f>
        <v/>
      </c>
      <c r="K2555" t="str">
        <f>IF(ISNUMBER(SEARCH(K$1,raw[[#This Row],[active years]])),1,"")</f>
        <v/>
      </c>
      <c r="L2555" t="str">
        <f>IF(ISNUMBER(SEARCH(L$1,raw[[#This Row],[active years]])),1,"")</f>
        <v/>
      </c>
      <c r="M2555" t="str">
        <f>IF(ISNUMBER(SEARCH(M$1,raw[[#This Row],[active years]])),1,"")</f>
        <v/>
      </c>
      <c r="N2555" t="str">
        <f>IF(ISNUMBER(SEARCH(N$1,raw[[#This Row],[active years]])),1,"")</f>
        <v/>
      </c>
      <c r="O2555" t="str">
        <f>IF(ISNUMBER(SEARCH(O$1,raw[[#This Row],[active years]])),1,"")</f>
        <v/>
      </c>
      <c r="P2555" t="str">
        <f>IF(ISNUMBER(SEARCH(P$1,raw[[#This Row],[active years]])),1,"")</f>
        <v/>
      </c>
      <c r="Q2555" t="str">
        <f>IF(ISNUMBER(SEARCH(Q$1,raw[[#This Row],[active years]])),1,"")</f>
        <v/>
      </c>
      <c r="R2555" t="str">
        <f>IF(ISNUMBER(SEARCH(R$1,raw[[#This Row],[active years]])),1,"")</f>
        <v/>
      </c>
      <c r="S2555" t="str">
        <f>IF(ISNUMBER(SEARCH(S$1,raw[[#This Row],[active years]])),1,"")</f>
        <v/>
      </c>
      <c r="T2555" t="str">
        <f>IF(ISNUMBER(SEARCH(T$1,raw[[#This Row],[active years]])),1,"")</f>
        <v/>
      </c>
      <c r="U2555">
        <f>IF(ISNUMBER(SEARCH(U$1,raw[[#This Row],[active years]])),1,"")</f>
        <v>1</v>
      </c>
      <c r="V2555">
        <f>IF(ISNUMBER(SEARCH(V$1,raw[[#This Row],[active years]])),1,"")</f>
        <v>1</v>
      </c>
      <c r="W2555" t="str">
        <f>IF(ISNUMBER(SEARCH(W$1,raw[[#This Row],[active years]])),1,"")</f>
        <v/>
      </c>
      <c r="X2555" t="str">
        <f>IF(ISNUMBER(SEARCH(X$1,raw[[#This Row],[active years]])),1,"")</f>
        <v/>
      </c>
      <c r="Y2555" t="str">
        <f>IF(ISNUMBER(SEARCH(Y$1,raw[[#This Row],[active years]])),1,"")</f>
        <v/>
      </c>
      <c r="Z2555" t="str">
        <f>IF(ISNUMBER(SEARCH(Z$1,raw[[#This Row],[active years]])),1,"")</f>
        <v/>
      </c>
      <c r="AA2555" t="str">
        <f>IF(ISNUMBER(SEARCH(AA$1,raw[[#This Row],[active years]])),1,"")</f>
        <v/>
      </c>
    </row>
    <row r="2556" spans="1:27" x14ac:dyDescent="0.45">
      <c r="A2556">
        <f>raw[team]</f>
        <v>3149</v>
      </c>
      <c r="B2556">
        <f>raw[rookie year]</f>
        <v>2010</v>
      </c>
      <c r="C2556" t="str">
        <f>IF(ISNUMBER(SEARCH(C$1,raw[[#This Row],[active years]])),1,"")</f>
        <v/>
      </c>
      <c r="D2556" t="str">
        <f>IF(ISNUMBER(SEARCH(D$1,raw[[#This Row],[active years]])),1,"")</f>
        <v/>
      </c>
      <c r="E2556" t="str">
        <f>IF(ISNUMBER(SEARCH(E$1,raw[[#This Row],[active years]])),1,"")</f>
        <v/>
      </c>
      <c r="F2556" t="str">
        <f>IF(ISNUMBER(SEARCH(F$1,raw[[#This Row],[active years]])),1,"")</f>
        <v/>
      </c>
      <c r="G2556" t="str">
        <f>IF(ISNUMBER(SEARCH(G$1,raw[[#This Row],[active years]])),1,"")</f>
        <v/>
      </c>
      <c r="H2556" t="str">
        <f>IF(ISNUMBER(SEARCH(H$1,raw[[#This Row],[active years]])),1,"")</f>
        <v/>
      </c>
      <c r="I2556" t="str">
        <f>IF(ISNUMBER(SEARCH(I$1,raw[[#This Row],[active years]])),1,"")</f>
        <v/>
      </c>
      <c r="J2556" t="str">
        <f>IF(ISNUMBER(SEARCH(J$1,raw[[#This Row],[active years]])),1,"")</f>
        <v/>
      </c>
      <c r="K2556" t="str">
        <f>IF(ISNUMBER(SEARCH(K$1,raw[[#This Row],[active years]])),1,"")</f>
        <v/>
      </c>
      <c r="L2556" t="str">
        <f>IF(ISNUMBER(SEARCH(L$1,raw[[#This Row],[active years]])),1,"")</f>
        <v/>
      </c>
      <c r="M2556" t="str">
        <f>IF(ISNUMBER(SEARCH(M$1,raw[[#This Row],[active years]])),1,"")</f>
        <v/>
      </c>
      <c r="N2556" t="str">
        <f>IF(ISNUMBER(SEARCH(N$1,raw[[#This Row],[active years]])),1,"")</f>
        <v/>
      </c>
      <c r="O2556" t="str">
        <f>IF(ISNUMBER(SEARCH(O$1,raw[[#This Row],[active years]])),1,"")</f>
        <v/>
      </c>
      <c r="P2556" t="str">
        <f>IF(ISNUMBER(SEARCH(P$1,raw[[#This Row],[active years]])),1,"")</f>
        <v/>
      </c>
      <c r="Q2556" t="str">
        <f>IF(ISNUMBER(SEARCH(Q$1,raw[[#This Row],[active years]])),1,"")</f>
        <v/>
      </c>
      <c r="R2556" t="str">
        <f>IF(ISNUMBER(SEARCH(R$1,raw[[#This Row],[active years]])),1,"")</f>
        <v/>
      </c>
      <c r="S2556" t="str">
        <f>IF(ISNUMBER(SEARCH(S$1,raw[[#This Row],[active years]])),1,"")</f>
        <v/>
      </c>
      <c r="T2556" t="str">
        <f>IF(ISNUMBER(SEARCH(T$1,raw[[#This Row],[active years]])),1,"")</f>
        <v/>
      </c>
      <c r="U2556">
        <f>IF(ISNUMBER(SEARCH(U$1,raw[[#This Row],[active years]])),1,"")</f>
        <v>1</v>
      </c>
      <c r="V2556">
        <f>IF(ISNUMBER(SEARCH(V$1,raw[[#This Row],[active years]])),1,"")</f>
        <v>1</v>
      </c>
      <c r="W2556" t="str">
        <f>IF(ISNUMBER(SEARCH(W$1,raw[[#This Row],[active years]])),1,"")</f>
        <v/>
      </c>
      <c r="X2556" t="str">
        <f>IF(ISNUMBER(SEARCH(X$1,raw[[#This Row],[active years]])),1,"")</f>
        <v/>
      </c>
      <c r="Y2556" t="str">
        <f>IF(ISNUMBER(SEARCH(Y$1,raw[[#This Row],[active years]])),1,"")</f>
        <v/>
      </c>
      <c r="Z2556" t="str">
        <f>IF(ISNUMBER(SEARCH(Z$1,raw[[#This Row],[active years]])),1,"")</f>
        <v/>
      </c>
      <c r="AA2556" t="str">
        <f>IF(ISNUMBER(SEARCH(AA$1,raw[[#This Row],[active years]])),1,"")</f>
        <v/>
      </c>
    </row>
    <row r="2557" spans="1:27" x14ac:dyDescent="0.45">
      <c r="A2557">
        <f>raw[team]</f>
        <v>3150</v>
      </c>
      <c r="B2557">
        <f>raw[rookie year]</f>
        <v>2010</v>
      </c>
      <c r="C2557" t="str">
        <f>IF(ISNUMBER(SEARCH(C$1,raw[[#This Row],[active years]])),1,"")</f>
        <v/>
      </c>
      <c r="D2557" t="str">
        <f>IF(ISNUMBER(SEARCH(D$1,raw[[#This Row],[active years]])),1,"")</f>
        <v/>
      </c>
      <c r="E2557" t="str">
        <f>IF(ISNUMBER(SEARCH(E$1,raw[[#This Row],[active years]])),1,"")</f>
        <v/>
      </c>
      <c r="F2557" t="str">
        <f>IF(ISNUMBER(SEARCH(F$1,raw[[#This Row],[active years]])),1,"")</f>
        <v/>
      </c>
      <c r="G2557" t="str">
        <f>IF(ISNUMBER(SEARCH(G$1,raw[[#This Row],[active years]])),1,"")</f>
        <v/>
      </c>
      <c r="H2557" t="str">
        <f>IF(ISNUMBER(SEARCH(H$1,raw[[#This Row],[active years]])),1,"")</f>
        <v/>
      </c>
      <c r="I2557" t="str">
        <f>IF(ISNUMBER(SEARCH(I$1,raw[[#This Row],[active years]])),1,"")</f>
        <v/>
      </c>
      <c r="J2557" t="str">
        <f>IF(ISNUMBER(SEARCH(J$1,raw[[#This Row],[active years]])),1,"")</f>
        <v/>
      </c>
      <c r="K2557" t="str">
        <f>IF(ISNUMBER(SEARCH(K$1,raw[[#This Row],[active years]])),1,"")</f>
        <v/>
      </c>
      <c r="L2557" t="str">
        <f>IF(ISNUMBER(SEARCH(L$1,raw[[#This Row],[active years]])),1,"")</f>
        <v/>
      </c>
      <c r="M2557" t="str">
        <f>IF(ISNUMBER(SEARCH(M$1,raw[[#This Row],[active years]])),1,"")</f>
        <v/>
      </c>
      <c r="N2557" t="str">
        <f>IF(ISNUMBER(SEARCH(N$1,raw[[#This Row],[active years]])),1,"")</f>
        <v/>
      </c>
      <c r="O2557" t="str">
        <f>IF(ISNUMBER(SEARCH(O$1,raw[[#This Row],[active years]])),1,"")</f>
        <v/>
      </c>
      <c r="P2557" t="str">
        <f>IF(ISNUMBER(SEARCH(P$1,raw[[#This Row],[active years]])),1,"")</f>
        <v/>
      </c>
      <c r="Q2557" t="str">
        <f>IF(ISNUMBER(SEARCH(Q$1,raw[[#This Row],[active years]])),1,"")</f>
        <v/>
      </c>
      <c r="R2557" t="str">
        <f>IF(ISNUMBER(SEARCH(R$1,raw[[#This Row],[active years]])),1,"")</f>
        <v/>
      </c>
      <c r="S2557" t="str">
        <f>IF(ISNUMBER(SEARCH(S$1,raw[[#This Row],[active years]])),1,"")</f>
        <v/>
      </c>
      <c r="T2557" t="str">
        <f>IF(ISNUMBER(SEARCH(T$1,raw[[#This Row],[active years]])),1,"")</f>
        <v/>
      </c>
      <c r="U2557">
        <f>IF(ISNUMBER(SEARCH(U$1,raw[[#This Row],[active years]])),1,"")</f>
        <v>1</v>
      </c>
      <c r="V2557">
        <f>IF(ISNUMBER(SEARCH(V$1,raw[[#This Row],[active years]])),1,"")</f>
        <v>1</v>
      </c>
      <c r="W2557">
        <f>IF(ISNUMBER(SEARCH(W$1,raw[[#This Row],[active years]])),1,"")</f>
        <v>1</v>
      </c>
      <c r="X2557">
        <f>IF(ISNUMBER(SEARCH(X$1,raw[[#This Row],[active years]])),1,"")</f>
        <v>1</v>
      </c>
      <c r="Y2557" t="str">
        <f>IF(ISNUMBER(SEARCH(Y$1,raw[[#This Row],[active years]])),1,"")</f>
        <v/>
      </c>
      <c r="Z2557" t="str">
        <f>IF(ISNUMBER(SEARCH(Z$1,raw[[#This Row],[active years]])),1,"")</f>
        <v/>
      </c>
      <c r="AA2557" t="str">
        <f>IF(ISNUMBER(SEARCH(AA$1,raw[[#This Row],[active years]])),1,"")</f>
        <v/>
      </c>
    </row>
    <row r="2558" spans="1:27" x14ac:dyDescent="0.45">
      <c r="A2558">
        <f>raw[team]</f>
        <v>3151</v>
      </c>
      <c r="B2558">
        <f>raw[rookie year]</f>
        <v>2010</v>
      </c>
      <c r="C2558" t="str">
        <f>IF(ISNUMBER(SEARCH(C$1,raw[[#This Row],[active years]])),1,"")</f>
        <v/>
      </c>
      <c r="D2558" t="str">
        <f>IF(ISNUMBER(SEARCH(D$1,raw[[#This Row],[active years]])),1,"")</f>
        <v/>
      </c>
      <c r="E2558" t="str">
        <f>IF(ISNUMBER(SEARCH(E$1,raw[[#This Row],[active years]])),1,"")</f>
        <v/>
      </c>
      <c r="F2558" t="str">
        <f>IF(ISNUMBER(SEARCH(F$1,raw[[#This Row],[active years]])),1,"")</f>
        <v/>
      </c>
      <c r="G2558" t="str">
        <f>IF(ISNUMBER(SEARCH(G$1,raw[[#This Row],[active years]])),1,"")</f>
        <v/>
      </c>
      <c r="H2558" t="str">
        <f>IF(ISNUMBER(SEARCH(H$1,raw[[#This Row],[active years]])),1,"")</f>
        <v/>
      </c>
      <c r="I2558" t="str">
        <f>IF(ISNUMBER(SEARCH(I$1,raw[[#This Row],[active years]])),1,"")</f>
        <v/>
      </c>
      <c r="J2558" t="str">
        <f>IF(ISNUMBER(SEARCH(J$1,raw[[#This Row],[active years]])),1,"")</f>
        <v/>
      </c>
      <c r="K2558" t="str">
        <f>IF(ISNUMBER(SEARCH(K$1,raw[[#This Row],[active years]])),1,"")</f>
        <v/>
      </c>
      <c r="L2558" t="str">
        <f>IF(ISNUMBER(SEARCH(L$1,raw[[#This Row],[active years]])),1,"")</f>
        <v/>
      </c>
      <c r="M2558" t="str">
        <f>IF(ISNUMBER(SEARCH(M$1,raw[[#This Row],[active years]])),1,"")</f>
        <v/>
      </c>
      <c r="N2558" t="str">
        <f>IF(ISNUMBER(SEARCH(N$1,raw[[#This Row],[active years]])),1,"")</f>
        <v/>
      </c>
      <c r="O2558" t="str">
        <f>IF(ISNUMBER(SEARCH(O$1,raw[[#This Row],[active years]])),1,"")</f>
        <v/>
      </c>
      <c r="P2558" t="str">
        <f>IF(ISNUMBER(SEARCH(P$1,raw[[#This Row],[active years]])),1,"")</f>
        <v/>
      </c>
      <c r="Q2558" t="str">
        <f>IF(ISNUMBER(SEARCH(Q$1,raw[[#This Row],[active years]])),1,"")</f>
        <v/>
      </c>
      <c r="R2558" t="str">
        <f>IF(ISNUMBER(SEARCH(R$1,raw[[#This Row],[active years]])),1,"")</f>
        <v/>
      </c>
      <c r="S2558" t="str">
        <f>IF(ISNUMBER(SEARCH(S$1,raw[[#This Row],[active years]])),1,"")</f>
        <v/>
      </c>
      <c r="T2558" t="str">
        <f>IF(ISNUMBER(SEARCH(T$1,raw[[#This Row],[active years]])),1,"")</f>
        <v/>
      </c>
      <c r="U2558">
        <f>IF(ISNUMBER(SEARCH(U$1,raw[[#This Row],[active years]])),1,"")</f>
        <v>1</v>
      </c>
      <c r="V2558">
        <f>IF(ISNUMBER(SEARCH(V$1,raw[[#This Row],[active years]])),1,"")</f>
        <v>1</v>
      </c>
      <c r="W2558">
        <f>IF(ISNUMBER(SEARCH(W$1,raw[[#This Row],[active years]])),1,"")</f>
        <v>1</v>
      </c>
      <c r="X2558">
        <f>IF(ISNUMBER(SEARCH(X$1,raw[[#This Row],[active years]])),1,"")</f>
        <v>1</v>
      </c>
      <c r="Y2558">
        <f>IF(ISNUMBER(SEARCH(Y$1,raw[[#This Row],[active years]])),1,"")</f>
        <v>1</v>
      </c>
      <c r="Z2558">
        <f>IF(ISNUMBER(SEARCH(Z$1,raw[[#This Row],[active years]])),1,"")</f>
        <v>1</v>
      </c>
      <c r="AA2558">
        <f>IF(ISNUMBER(SEARCH(AA$1,raw[[#This Row],[active years]])),1,"")</f>
        <v>1</v>
      </c>
    </row>
    <row r="2559" spans="1:27" x14ac:dyDescent="0.45">
      <c r="A2559">
        <f>raw[team]</f>
        <v>3152</v>
      </c>
      <c r="B2559">
        <f>raw[rookie year]</f>
        <v>2010</v>
      </c>
      <c r="C2559" t="str">
        <f>IF(ISNUMBER(SEARCH(C$1,raw[[#This Row],[active years]])),1,"")</f>
        <v/>
      </c>
      <c r="D2559" t="str">
        <f>IF(ISNUMBER(SEARCH(D$1,raw[[#This Row],[active years]])),1,"")</f>
        <v/>
      </c>
      <c r="E2559" t="str">
        <f>IF(ISNUMBER(SEARCH(E$1,raw[[#This Row],[active years]])),1,"")</f>
        <v/>
      </c>
      <c r="F2559" t="str">
        <f>IF(ISNUMBER(SEARCH(F$1,raw[[#This Row],[active years]])),1,"")</f>
        <v/>
      </c>
      <c r="G2559" t="str">
        <f>IF(ISNUMBER(SEARCH(G$1,raw[[#This Row],[active years]])),1,"")</f>
        <v/>
      </c>
      <c r="H2559" t="str">
        <f>IF(ISNUMBER(SEARCH(H$1,raw[[#This Row],[active years]])),1,"")</f>
        <v/>
      </c>
      <c r="I2559" t="str">
        <f>IF(ISNUMBER(SEARCH(I$1,raw[[#This Row],[active years]])),1,"")</f>
        <v/>
      </c>
      <c r="J2559" t="str">
        <f>IF(ISNUMBER(SEARCH(J$1,raw[[#This Row],[active years]])),1,"")</f>
        <v/>
      </c>
      <c r="K2559" t="str">
        <f>IF(ISNUMBER(SEARCH(K$1,raw[[#This Row],[active years]])),1,"")</f>
        <v/>
      </c>
      <c r="L2559" t="str">
        <f>IF(ISNUMBER(SEARCH(L$1,raw[[#This Row],[active years]])),1,"")</f>
        <v/>
      </c>
      <c r="M2559" t="str">
        <f>IF(ISNUMBER(SEARCH(M$1,raw[[#This Row],[active years]])),1,"")</f>
        <v/>
      </c>
      <c r="N2559" t="str">
        <f>IF(ISNUMBER(SEARCH(N$1,raw[[#This Row],[active years]])),1,"")</f>
        <v/>
      </c>
      <c r="O2559" t="str">
        <f>IF(ISNUMBER(SEARCH(O$1,raw[[#This Row],[active years]])),1,"")</f>
        <v/>
      </c>
      <c r="P2559" t="str">
        <f>IF(ISNUMBER(SEARCH(P$1,raw[[#This Row],[active years]])),1,"")</f>
        <v/>
      </c>
      <c r="Q2559" t="str">
        <f>IF(ISNUMBER(SEARCH(Q$1,raw[[#This Row],[active years]])),1,"")</f>
        <v/>
      </c>
      <c r="R2559" t="str">
        <f>IF(ISNUMBER(SEARCH(R$1,raw[[#This Row],[active years]])),1,"")</f>
        <v/>
      </c>
      <c r="S2559" t="str">
        <f>IF(ISNUMBER(SEARCH(S$1,raw[[#This Row],[active years]])),1,"")</f>
        <v/>
      </c>
      <c r="T2559" t="str">
        <f>IF(ISNUMBER(SEARCH(T$1,raw[[#This Row],[active years]])),1,"")</f>
        <v/>
      </c>
      <c r="U2559">
        <f>IF(ISNUMBER(SEARCH(U$1,raw[[#This Row],[active years]])),1,"")</f>
        <v>1</v>
      </c>
      <c r="V2559">
        <f>IF(ISNUMBER(SEARCH(V$1,raw[[#This Row],[active years]])),1,"")</f>
        <v>1</v>
      </c>
      <c r="W2559">
        <f>IF(ISNUMBER(SEARCH(W$1,raw[[#This Row],[active years]])),1,"")</f>
        <v>1</v>
      </c>
      <c r="X2559">
        <f>IF(ISNUMBER(SEARCH(X$1,raw[[#This Row],[active years]])),1,"")</f>
        <v>1</v>
      </c>
      <c r="Y2559">
        <f>IF(ISNUMBER(SEARCH(Y$1,raw[[#This Row],[active years]])),1,"")</f>
        <v>1</v>
      </c>
      <c r="Z2559">
        <f>IF(ISNUMBER(SEARCH(Z$1,raw[[#This Row],[active years]])),1,"")</f>
        <v>1</v>
      </c>
      <c r="AA2559">
        <f>IF(ISNUMBER(SEARCH(AA$1,raw[[#This Row],[active years]])),1,"")</f>
        <v>1</v>
      </c>
    </row>
    <row r="2560" spans="1:27" x14ac:dyDescent="0.45">
      <c r="A2560">
        <f>raw[team]</f>
        <v>3154</v>
      </c>
      <c r="B2560">
        <f>raw[rookie year]</f>
        <v>2010</v>
      </c>
      <c r="C2560" t="str">
        <f>IF(ISNUMBER(SEARCH(C$1,raw[[#This Row],[active years]])),1,"")</f>
        <v/>
      </c>
      <c r="D2560" t="str">
        <f>IF(ISNUMBER(SEARCH(D$1,raw[[#This Row],[active years]])),1,"")</f>
        <v/>
      </c>
      <c r="E2560" t="str">
        <f>IF(ISNUMBER(SEARCH(E$1,raw[[#This Row],[active years]])),1,"")</f>
        <v/>
      </c>
      <c r="F2560" t="str">
        <f>IF(ISNUMBER(SEARCH(F$1,raw[[#This Row],[active years]])),1,"")</f>
        <v/>
      </c>
      <c r="G2560" t="str">
        <f>IF(ISNUMBER(SEARCH(G$1,raw[[#This Row],[active years]])),1,"")</f>
        <v/>
      </c>
      <c r="H2560" t="str">
        <f>IF(ISNUMBER(SEARCH(H$1,raw[[#This Row],[active years]])),1,"")</f>
        <v/>
      </c>
      <c r="I2560" t="str">
        <f>IF(ISNUMBER(SEARCH(I$1,raw[[#This Row],[active years]])),1,"")</f>
        <v/>
      </c>
      <c r="J2560" t="str">
        <f>IF(ISNUMBER(SEARCH(J$1,raw[[#This Row],[active years]])),1,"")</f>
        <v/>
      </c>
      <c r="K2560" t="str">
        <f>IF(ISNUMBER(SEARCH(K$1,raw[[#This Row],[active years]])),1,"")</f>
        <v/>
      </c>
      <c r="L2560" t="str">
        <f>IF(ISNUMBER(SEARCH(L$1,raw[[#This Row],[active years]])),1,"")</f>
        <v/>
      </c>
      <c r="M2560" t="str">
        <f>IF(ISNUMBER(SEARCH(M$1,raw[[#This Row],[active years]])),1,"")</f>
        <v/>
      </c>
      <c r="N2560" t="str">
        <f>IF(ISNUMBER(SEARCH(N$1,raw[[#This Row],[active years]])),1,"")</f>
        <v/>
      </c>
      <c r="O2560" t="str">
        <f>IF(ISNUMBER(SEARCH(O$1,raw[[#This Row],[active years]])),1,"")</f>
        <v/>
      </c>
      <c r="P2560" t="str">
        <f>IF(ISNUMBER(SEARCH(P$1,raw[[#This Row],[active years]])),1,"")</f>
        <v/>
      </c>
      <c r="Q2560" t="str">
        <f>IF(ISNUMBER(SEARCH(Q$1,raw[[#This Row],[active years]])),1,"")</f>
        <v/>
      </c>
      <c r="R2560" t="str">
        <f>IF(ISNUMBER(SEARCH(R$1,raw[[#This Row],[active years]])),1,"")</f>
        <v/>
      </c>
      <c r="S2560" t="str">
        <f>IF(ISNUMBER(SEARCH(S$1,raw[[#This Row],[active years]])),1,"")</f>
        <v/>
      </c>
      <c r="T2560" t="str">
        <f>IF(ISNUMBER(SEARCH(T$1,raw[[#This Row],[active years]])),1,"")</f>
        <v/>
      </c>
      <c r="U2560">
        <f>IF(ISNUMBER(SEARCH(U$1,raw[[#This Row],[active years]])),1,"")</f>
        <v>1</v>
      </c>
      <c r="V2560">
        <f>IF(ISNUMBER(SEARCH(V$1,raw[[#This Row],[active years]])),1,"")</f>
        <v>1</v>
      </c>
      <c r="W2560" t="str">
        <f>IF(ISNUMBER(SEARCH(W$1,raw[[#This Row],[active years]])),1,"")</f>
        <v/>
      </c>
      <c r="X2560" t="str">
        <f>IF(ISNUMBER(SEARCH(X$1,raw[[#This Row],[active years]])),1,"")</f>
        <v/>
      </c>
      <c r="Y2560" t="str">
        <f>IF(ISNUMBER(SEARCH(Y$1,raw[[#This Row],[active years]])),1,"")</f>
        <v/>
      </c>
      <c r="Z2560" t="str">
        <f>IF(ISNUMBER(SEARCH(Z$1,raw[[#This Row],[active years]])),1,"")</f>
        <v/>
      </c>
      <c r="AA2560" t="str">
        <f>IF(ISNUMBER(SEARCH(AA$1,raw[[#This Row],[active years]])),1,"")</f>
        <v/>
      </c>
    </row>
    <row r="2561" spans="1:27" x14ac:dyDescent="0.45">
      <c r="A2561">
        <f>raw[team]</f>
        <v>3155</v>
      </c>
      <c r="B2561">
        <f>raw[rookie year]</f>
        <v>2010</v>
      </c>
      <c r="C2561" t="str">
        <f>IF(ISNUMBER(SEARCH(C$1,raw[[#This Row],[active years]])),1,"")</f>
        <v/>
      </c>
      <c r="D2561" t="str">
        <f>IF(ISNUMBER(SEARCH(D$1,raw[[#This Row],[active years]])),1,"")</f>
        <v/>
      </c>
      <c r="E2561" t="str">
        <f>IF(ISNUMBER(SEARCH(E$1,raw[[#This Row],[active years]])),1,"")</f>
        <v/>
      </c>
      <c r="F2561" t="str">
        <f>IF(ISNUMBER(SEARCH(F$1,raw[[#This Row],[active years]])),1,"")</f>
        <v/>
      </c>
      <c r="G2561" t="str">
        <f>IF(ISNUMBER(SEARCH(G$1,raw[[#This Row],[active years]])),1,"")</f>
        <v/>
      </c>
      <c r="H2561" t="str">
        <f>IF(ISNUMBER(SEARCH(H$1,raw[[#This Row],[active years]])),1,"")</f>
        <v/>
      </c>
      <c r="I2561" t="str">
        <f>IF(ISNUMBER(SEARCH(I$1,raw[[#This Row],[active years]])),1,"")</f>
        <v/>
      </c>
      <c r="J2561" t="str">
        <f>IF(ISNUMBER(SEARCH(J$1,raw[[#This Row],[active years]])),1,"")</f>
        <v/>
      </c>
      <c r="K2561" t="str">
        <f>IF(ISNUMBER(SEARCH(K$1,raw[[#This Row],[active years]])),1,"")</f>
        <v/>
      </c>
      <c r="L2561" t="str">
        <f>IF(ISNUMBER(SEARCH(L$1,raw[[#This Row],[active years]])),1,"")</f>
        <v/>
      </c>
      <c r="M2561" t="str">
        <f>IF(ISNUMBER(SEARCH(M$1,raw[[#This Row],[active years]])),1,"")</f>
        <v/>
      </c>
      <c r="N2561" t="str">
        <f>IF(ISNUMBER(SEARCH(N$1,raw[[#This Row],[active years]])),1,"")</f>
        <v/>
      </c>
      <c r="O2561" t="str">
        <f>IF(ISNUMBER(SEARCH(O$1,raw[[#This Row],[active years]])),1,"")</f>
        <v/>
      </c>
      <c r="P2561" t="str">
        <f>IF(ISNUMBER(SEARCH(P$1,raw[[#This Row],[active years]])),1,"")</f>
        <v/>
      </c>
      <c r="Q2561" t="str">
        <f>IF(ISNUMBER(SEARCH(Q$1,raw[[#This Row],[active years]])),1,"")</f>
        <v/>
      </c>
      <c r="R2561" t="str">
        <f>IF(ISNUMBER(SEARCH(R$1,raw[[#This Row],[active years]])),1,"")</f>
        <v/>
      </c>
      <c r="S2561" t="str">
        <f>IF(ISNUMBER(SEARCH(S$1,raw[[#This Row],[active years]])),1,"")</f>
        <v/>
      </c>
      <c r="T2561" t="str">
        <f>IF(ISNUMBER(SEARCH(T$1,raw[[#This Row],[active years]])),1,"")</f>
        <v/>
      </c>
      <c r="U2561">
        <f>IF(ISNUMBER(SEARCH(U$1,raw[[#This Row],[active years]])),1,"")</f>
        <v>1</v>
      </c>
      <c r="V2561">
        <f>IF(ISNUMBER(SEARCH(V$1,raw[[#This Row],[active years]])),1,"")</f>
        <v>1</v>
      </c>
      <c r="W2561" t="str">
        <f>IF(ISNUMBER(SEARCH(W$1,raw[[#This Row],[active years]])),1,"")</f>
        <v/>
      </c>
      <c r="X2561" t="str">
        <f>IF(ISNUMBER(SEARCH(X$1,raw[[#This Row],[active years]])),1,"")</f>
        <v/>
      </c>
      <c r="Y2561" t="str">
        <f>IF(ISNUMBER(SEARCH(Y$1,raw[[#This Row],[active years]])),1,"")</f>
        <v/>
      </c>
      <c r="Z2561" t="str">
        <f>IF(ISNUMBER(SEARCH(Z$1,raw[[#This Row],[active years]])),1,"")</f>
        <v/>
      </c>
      <c r="AA2561" t="str">
        <f>IF(ISNUMBER(SEARCH(AA$1,raw[[#This Row],[active years]])),1,"")</f>
        <v/>
      </c>
    </row>
    <row r="2562" spans="1:27" x14ac:dyDescent="0.45">
      <c r="A2562">
        <f>raw[team]</f>
        <v>3156</v>
      </c>
      <c r="B2562">
        <f>raw[rookie year]</f>
        <v>2010</v>
      </c>
      <c r="C2562" t="str">
        <f>IF(ISNUMBER(SEARCH(C$1,raw[[#This Row],[active years]])),1,"")</f>
        <v/>
      </c>
      <c r="D2562" t="str">
        <f>IF(ISNUMBER(SEARCH(D$1,raw[[#This Row],[active years]])),1,"")</f>
        <v/>
      </c>
      <c r="E2562" t="str">
        <f>IF(ISNUMBER(SEARCH(E$1,raw[[#This Row],[active years]])),1,"")</f>
        <v/>
      </c>
      <c r="F2562" t="str">
        <f>IF(ISNUMBER(SEARCH(F$1,raw[[#This Row],[active years]])),1,"")</f>
        <v/>
      </c>
      <c r="G2562" t="str">
        <f>IF(ISNUMBER(SEARCH(G$1,raw[[#This Row],[active years]])),1,"")</f>
        <v/>
      </c>
      <c r="H2562" t="str">
        <f>IF(ISNUMBER(SEARCH(H$1,raw[[#This Row],[active years]])),1,"")</f>
        <v/>
      </c>
      <c r="I2562" t="str">
        <f>IF(ISNUMBER(SEARCH(I$1,raw[[#This Row],[active years]])),1,"")</f>
        <v/>
      </c>
      <c r="J2562" t="str">
        <f>IF(ISNUMBER(SEARCH(J$1,raw[[#This Row],[active years]])),1,"")</f>
        <v/>
      </c>
      <c r="K2562" t="str">
        <f>IF(ISNUMBER(SEARCH(K$1,raw[[#This Row],[active years]])),1,"")</f>
        <v/>
      </c>
      <c r="L2562" t="str">
        <f>IF(ISNUMBER(SEARCH(L$1,raw[[#This Row],[active years]])),1,"")</f>
        <v/>
      </c>
      <c r="M2562" t="str">
        <f>IF(ISNUMBER(SEARCH(M$1,raw[[#This Row],[active years]])),1,"")</f>
        <v/>
      </c>
      <c r="N2562" t="str">
        <f>IF(ISNUMBER(SEARCH(N$1,raw[[#This Row],[active years]])),1,"")</f>
        <v/>
      </c>
      <c r="O2562" t="str">
        <f>IF(ISNUMBER(SEARCH(O$1,raw[[#This Row],[active years]])),1,"")</f>
        <v/>
      </c>
      <c r="P2562" t="str">
        <f>IF(ISNUMBER(SEARCH(P$1,raw[[#This Row],[active years]])),1,"")</f>
        <v/>
      </c>
      <c r="Q2562" t="str">
        <f>IF(ISNUMBER(SEARCH(Q$1,raw[[#This Row],[active years]])),1,"")</f>
        <v/>
      </c>
      <c r="R2562" t="str">
        <f>IF(ISNUMBER(SEARCH(R$1,raw[[#This Row],[active years]])),1,"")</f>
        <v/>
      </c>
      <c r="S2562" t="str">
        <f>IF(ISNUMBER(SEARCH(S$1,raw[[#This Row],[active years]])),1,"")</f>
        <v/>
      </c>
      <c r="T2562" t="str">
        <f>IF(ISNUMBER(SEARCH(T$1,raw[[#This Row],[active years]])),1,"")</f>
        <v/>
      </c>
      <c r="U2562">
        <f>IF(ISNUMBER(SEARCH(U$1,raw[[#This Row],[active years]])),1,"")</f>
        <v>1</v>
      </c>
      <c r="V2562" t="str">
        <f>IF(ISNUMBER(SEARCH(V$1,raw[[#This Row],[active years]])),1,"")</f>
        <v/>
      </c>
      <c r="W2562" t="str">
        <f>IF(ISNUMBER(SEARCH(W$1,raw[[#This Row],[active years]])),1,"")</f>
        <v/>
      </c>
      <c r="X2562" t="str">
        <f>IF(ISNUMBER(SEARCH(X$1,raw[[#This Row],[active years]])),1,"")</f>
        <v/>
      </c>
      <c r="Y2562" t="str">
        <f>IF(ISNUMBER(SEARCH(Y$1,raw[[#This Row],[active years]])),1,"")</f>
        <v/>
      </c>
      <c r="Z2562" t="str">
        <f>IF(ISNUMBER(SEARCH(Z$1,raw[[#This Row],[active years]])),1,"")</f>
        <v/>
      </c>
      <c r="AA2562" t="str">
        <f>IF(ISNUMBER(SEARCH(AA$1,raw[[#This Row],[active years]])),1,"")</f>
        <v/>
      </c>
    </row>
    <row r="2563" spans="1:27" x14ac:dyDescent="0.45">
      <c r="A2563">
        <f>raw[team]</f>
        <v>3157</v>
      </c>
      <c r="B2563">
        <f>raw[rookie year]</f>
        <v>2010</v>
      </c>
      <c r="C2563" t="str">
        <f>IF(ISNUMBER(SEARCH(C$1,raw[[#This Row],[active years]])),1,"")</f>
        <v/>
      </c>
      <c r="D2563" t="str">
        <f>IF(ISNUMBER(SEARCH(D$1,raw[[#This Row],[active years]])),1,"")</f>
        <v/>
      </c>
      <c r="E2563" t="str">
        <f>IF(ISNUMBER(SEARCH(E$1,raw[[#This Row],[active years]])),1,"")</f>
        <v/>
      </c>
      <c r="F2563" t="str">
        <f>IF(ISNUMBER(SEARCH(F$1,raw[[#This Row],[active years]])),1,"")</f>
        <v/>
      </c>
      <c r="G2563" t="str">
        <f>IF(ISNUMBER(SEARCH(G$1,raw[[#This Row],[active years]])),1,"")</f>
        <v/>
      </c>
      <c r="H2563" t="str">
        <f>IF(ISNUMBER(SEARCH(H$1,raw[[#This Row],[active years]])),1,"")</f>
        <v/>
      </c>
      <c r="I2563" t="str">
        <f>IF(ISNUMBER(SEARCH(I$1,raw[[#This Row],[active years]])),1,"")</f>
        <v/>
      </c>
      <c r="J2563" t="str">
        <f>IF(ISNUMBER(SEARCH(J$1,raw[[#This Row],[active years]])),1,"")</f>
        <v/>
      </c>
      <c r="K2563" t="str">
        <f>IF(ISNUMBER(SEARCH(K$1,raw[[#This Row],[active years]])),1,"")</f>
        <v/>
      </c>
      <c r="L2563" t="str">
        <f>IF(ISNUMBER(SEARCH(L$1,raw[[#This Row],[active years]])),1,"")</f>
        <v/>
      </c>
      <c r="M2563" t="str">
        <f>IF(ISNUMBER(SEARCH(M$1,raw[[#This Row],[active years]])),1,"")</f>
        <v/>
      </c>
      <c r="N2563" t="str">
        <f>IF(ISNUMBER(SEARCH(N$1,raw[[#This Row],[active years]])),1,"")</f>
        <v/>
      </c>
      <c r="O2563" t="str">
        <f>IF(ISNUMBER(SEARCH(O$1,raw[[#This Row],[active years]])),1,"")</f>
        <v/>
      </c>
      <c r="P2563" t="str">
        <f>IF(ISNUMBER(SEARCH(P$1,raw[[#This Row],[active years]])),1,"")</f>
        <v/>
      </c>
      <c r="Q2563" t="str">
        <f>IF(ISNUMBER(SEARCH(Q$1,raw[[#This Row],[active years]])),1,"")</f>
        <v/>
      </c>
      <c r="R2563" t="str">
        <f>IF(ISNUMBER(SEARCH(R$1,raw[[#This Row],[active years]])),1,"")</f>
        <v/>
      </c>
      <c r="S2563" t="str">
        <f>IF(ISNUMBER(SEARCH(S$1,raw[[#This Row],[active years]])),1,"")</f>
        <v/>
      </c>
      <c r="T2563" t="str">
        <f>IF(ISNUMBER(SEARCH(T$1,raw[[#This Row],[active years]])),1,"")</f>
        <v/>
      </c>
      <c r="U2563">
        <f>IF(ISNUMBER(SEARCH(U$1,raw[[#This Row],[active years]])),1,"")</f>
        <v>1</v>
      </c>
      <c r="V2563">
        <f>IF(ISNUMBER(SEARCH(V$1,raw[[#This Row],[active years]])),1,"")</f>
        <v>1</v>
      </c>
      <c r="W2563">
        <f>IF(ISNUMBER(SEARCH(W$1,raw[[#This Row],[active years]])),1,"")</f>
        <v>1</v>
      </c>
      <c r="X2563">
        <f>IF(ISNUMBER(SEARCH(X$1,raw[[#This Row],[active years]])),1,"")</f>
        <v>1</v>
      </c>
      <c r="Y2563">
        <f>IF(ISNUMBER(SEARCH(Y$1,raw[[#This Row],[active years]])),1,"")</f>
        <v>1</v>
      </c>
      <c r="Z2563">
        <f>IF(ISNUMBER(SEARCH(Z$1,raw[[#This Row],[active years]])),1,"")</f>
        <v>1</v>
      </c>
      <c r="AA2563">
        <f>IF(ISNUMBER(SEARCH(AA$1,raw[[#This Row],[active years]])),1,"")</f>
        <v>1</v>
      </c>
    </row>
    <row r="2564" spans="1:27" x14ac:dyDescent="0.45">
      <c r="A2564">
        <f>raw[team]</f>
        <v>3158</v>
      </c>
      <c r="B2564">
        <f>raw[rookie year]</f>
        <v>2010</v>
      </c>
      <c r="C2564" t="str">
        <f>IF(ISNUMBER(SEARCH(C$1,raw[[#This Row],[active years]])),1,"")</f>
        <v/>
      </c>
      <c r="D2564" t="str">
        <f>IF(ISNUMBER(SEARCH(D$1,raw[[#This Row],[active years]])),1,"")</f>
        <v/>
      </c>
      <c r="E2564" t="str">
        <f>IF(ISNUMBER(SEARCH(E$1,raw[[#This Row],[active years]])),1,"")</f>
        <v/>
      </c>
      <c r="F2564" t="str">
        <f>IF(ISNUMBER(SEARCH(F$1,raw[[#This Row],[active years]])),1,"")</f>
        <v/>
      </c>
      <c r="G2564" t="str">
        <f>IF(ISNUMBER(SEARCH(G$1,raw[[#This Row],[active years]])),1,"")</f>
        <v/>
      </c>
      <c r="H2564" t="str">
        <f>IF(ISNUMBER(SEARCH(H$1,raw[[#This Row],[active years]])),1,"")</f>
        <v/>
      </c>
      <c r="I2564" t="str">
        <f>IF(ISNUMBER(SEARCH(I$1,raw[[#This Row],[active years]])),1,"")</f>
        <v/>
      </c>
      <c r="J2564" t="str">
        <f>IF(ISNUMBER(SEARCH(J$1,raw[[#This Row],[active years]])),1,"")</f>
        <v/>
      </c>
      <c r="K2564" t="str">
        <f>IF(ISNUMBER(SEARCH(K$1,raw[[#This Row],[active years]])),1,"")</f>
        <v/>
      </c>
      <c r="L2564" t="str">
        <f>IF(ISNUMBER(SEARCH(L$1,raw[[#This Row],[active years]])),1,"")</f>
        <v/>
      </c>
      <c r="M2564" t="str">
        <f>IF(ISNUMBER(SEARCH(M$1,raw[[#This Row],[active years]])),1,"")</f>
        <v/>
      </c>
      <c r="N2564" t="str">
        <f>IF(ISNUMBER(SEARCH(N$1,raw[[#This Row],[active years]])),1,"")</f>
        <v/>
      </c>
      <c r="O2564" t="str">
        <f>IF(ISNUMBER(SEARCH(O$1,raw[[#This Row],[active years]])),1,"")</f>
        <v/>
      </c>
      <c r="P2564" t="str">
        <f>IF(ISNUMBER(SEARCH(P$1,raw[[#This Row],[active years]])),1,"")</f>
        <v/>
      </c>
      <c r="Q2564" t="str">
        <f>IF(ISNUMBER(SEARCH(Q$1,raw[[#This Row],[active years]])),1,"")</f>
        <v/>
      </c>
      <c r="R2564" t="str">
        <f>IF(ISNUMBER(SEARCH(R$1,raw[[#This Row],[active years]])),1,"")</f>
        <v/>
      </c>
      <c r="S2564" t="str">
        <f>IF(ISNUMBER(SEARCH(S$1,raw[[#This Row],[active years]])),1,"")</f>
        <v/>
      </c>
      <c r="T2564" t="str">
        <f>IF(ISNUMBER(SEARCH(T$1,raw[[#This Row],[active years]])),1,"")</f>
        <v/>
      </c>
      <c r="U2564">
        <f>IF(ISNUMBER(SEARCH(U$1,raw[[#This Row],[active years]])),1,"")</f>
        <v>1</v>
      </c>
      <c r="V2564">
        <f>IF(ISNUMBER(SEARCH(V$1,raw[[#This Row],[active years]])),1,"")</f>
        <v>1</v>
      </c>
      <c r="W2564">
        <f>IF(ISNUMBER(SEARCH(W$1,raw[[#This Row],[active years]])),1,"")</f>
        <v>1</v>
      </c>
      <c r="X2564">
        <f>IF(ISNUMBER(SEARCH(X$1,raw[[#This Row],[active years]])),1,"")</f>
        <v>1</v>
      </c>
      <c r="Y2564">
        <f>IF(ISNUMBER(SEARCH(Y$1,raw[[#This Row],[active years]])),1,"")</f>
        <v>1</v>
      </c>
      <c r="Z2564">
        <f>IF(ISNUMBER(SEARCH(Z$1,raw[[#This Row],[active years]])),1,"")</f>
        <v>1</v>
      </c>
      <c r="AA2564">
        <f>IF(ISNUMBER(SEARCH(AA$1,raw[[#This Row],[active years]])),1,"")</f>
        <v>1</v>
      </c>
    </row>
    <row r="2565" spans="1:27" x14ac:dyDescent="0.45">
      <c r="A2565">
        <f>raw[team]</f>
        <v>3160</v>
      </c>
      <c r="B2565">
        <f>raw[rookie year]</f>
        <v>2010</v>
      </c>
      <c r="C2565" t="str">
        <f>IF(ISNUMBER(SEARCH(C$1,raw[[#This Row],[active years]])),1,"")</f>
        <v/>
      </c>
      <c r="D2565" t="str">
        <f>IF(ISNUMBER(SEARCH(D$1,raw[[#This Row],[active years]])),1,"")</f>
        <v/>
      </c>
      <c r="E2565" t="str">
        <f>IF(ISNUMBER(SEARCH(E$1,raw[[#This Row],[active years]])),1,"")</f>
        <v/>
      </c>
      <c r="F2565" t="str">
        <f>IF(ISNUMBER(SEARCH(F$1,raw[[#This Row],[active years]])),1,"")</f>
        <v/>
      </c>
      <c r="G2565" t="str">
        <f>IF(ISNUMBER(SEARCH(G$1,raw[[#This Row],[active years]])),1,"")</f>
        <v/>
      </c>
      <c r="H2565" t="str">
        <f>IF(ISNUMBER(SEARCH(H$1,raw[[#This Row],[active years]])),1,"")</f>
        <v/>
      </c>
      <c r="I2565" t="str">
        <f>IF(ISNUMBER(SEARCH(I$1,raw[[#This Row],[active years]])),1,"")</f>
        <v/>
      </c>
      <c r="J2565" t="str">
        <f>IF(ISNUMBER(SEARCH(J$1,raw[[#This Row],[active years]])),1,"")</f>
        <v/>
      </c>
      <c r="K2565" t="str">
        <f>IF(ISNUMBER(SEARCH(K$1,raw[[#This Row],[active years]])),1,"")</f>
        <v/>
      </c>
      <c r="L2565" t="str">
        <f>IF(ISNUMBER(SEARCH(L$1,raw[[#This Row],[active years]])),1,"")</f>
        <v/>
      </c>
      <c r="M2565" t="str">
        <f>IF(ISNUMBER(SEARCH(M$1,raw[[#This Row],[active years]])),1,"")</f>
        <v/>
      </c>
      <c r="N2565" t="str">
        <f>IF(ISNUMBER(SEARCH(N$1,raw[[#This Row],[active years]])),1,"")</f>
        <v/>
      </c>
      <c r="O2565" t="str">
        <f>IF(ISNUMBER(SEARCH(O$1,raw[[#This Row],[active years]])),1,"")</f>
        <v/>
      </c>
      <c r="P2565" t="str">
        <f>IF(ISNUMBER(SEARCH(P$1,raw[[#This Row],[active years]])),1,"")</f>
        <v/>
      </c>
      <c r="Q2565" t="str">
        <f>IF(ISNUMBER(SEARCH(Q$1,raw[[#This Row],[active years]])),1,"")</f>
        <v/>
      </c>
      <c r="R2565" t="str">
        <f>IF(ISNUMBER(SEARCH(R$1,raw[[#This Row],[active years]])),1,"")</f>
        <v/>
      </c>
      <c r="S2565" t="str">
        <f>IF(ISNUMBER(SEARCH(S$1,raw[[#This Row],[active years]])),1,"")</f>
        <v/>
      </c>
      <c r="T2565" t="str">
        <f>IF(ISNUMBER(SEARCH(T$1,raw[[#This Row],[active years]])),1,"")</f>
        <v/>
      </c>
      <c r="U2565">
        <f>IF(ISNUMBER(SEARCH(U$1,raw[[#This Row],[active years]])),1,"")</f>
        <v>1</v>
      </c>
      <c r="V2565">
        <f>IF(ISNUMBER(SEARCH(V$1,raw[[#This Row],[active years]])),1,"")</f>
        <v>1</v>
      </c>
      <c r="W2565">
        <f>IF(ISNUMBER(SEARCH(W$1,raw[[#This Row],[active years]])),1,"")</f>
        <v>1</v>
      </c>
      <c r="X2565">
        <f>IF(ISNUMBER(SEARCH(X$1,raw[[#This Row],[active years]])),1,"")</f>
        <v>1</v>
      </c>
      <c r="Y2565">
        <f>IF(ISNUMBER(SEARCH(Y$1,raw[[#This Row],[active years]])),1,"")</f>
        <v>1</v>
      </c>
      <c r="Z2565">
        <f>IF(ISNUMBER(SEARCH(Z$1,raw[[#This Row],[active years]])),1,"")</f>
        <v>1</v>
      </c>
      <c r="AA2565">
        <f>IF(ISNUMBER(SEARCH(AA$1,raw[[#This Row],[active years]])),1,"")</f>
        <v>1</v>
      </c>
    </row>
    <row r="2566" spans="1:27" x14ac:dyDescent="0.45">
      <c r="A2566">
        <f>raw[team]</f>
        <v>3161</v>
      </c>
      <c r="B2566">
        <f>raw[rookie year]</f>
        <v>2010</v>
      </c>
      <c r="C2566" t="str">
        <f>IF(ISNUMBER(SEARCH(C$1,raw[[#This Row],[active years]])),1,"")</f>
        <v/>
      </c>
      <c r="D2566" t="str">
        <f>IF(ISNUMBER(SEARCH(D$1,raw[[#This Row],[active years]])),1,"")</f>
        <v/>
      </c>
      <c r="E2566" t="str">
        <f>IF(ISNUMBER(SEARCH(E$1,raw[[#This Row],[active years]])),1,"")</f>
        <v/>
      </c>
      <c r="F2566" t="str">
        <f>IF(ISNUMBER(SEARCH(F$1,raw[[#This Row],[active years]])),1,"")</f>
        <v/>
      </c>
      <c r="G2566" t="str">
        <f>IF(ISNUMBER(SEARCH(G$1,raw[[#This Row],[active years]])),1,"")</f>
        <v/>
      </c>
      <c r="H2566" t="str">
        <f>IF(ISNUMBER(SEARCH(H$1,raw[[#This Row],[active years]])),1,"")</f>
        <v/>
      </c>
      <c r="I2566" t="str">
        <f>IF(ISNUMBER(SEARCH(I$1,raw[[#This Row],[active years]])),1,"")</f>
        <v/>
      </c>
      <c r="J2566" t="str">
        <f>IF(ISNUMBER(SEARCH(J$1,raw[[#This Row],[active years]])),1,"")</f>
        <v/>
      </c>
      <c r="K2566" t="str">
        <f>IF(ISNUMBER(SEARCH(K$1,raw[[#This Row],[active years]])),1,"")</f>
        <v/>
      </c>
      <c r="L2566" t="str">
        <f>IF(ISNUMBER(SEARCH(L$1,raw[[#This Row],[active years]])),1,"")</f>
        <v/>
      </c>
      <c r="M2566" t="str">
        <f>IF(ISNUMBER(SEARCH(M$1,raw[[#This Row],[active years]])),1,"")</f>
        <v/>
      </c>
      <c r="N2566" t="str">
        <f>IF(ISNUMBER(SEARCH(N$1,raw[[#This Row],[active years]])),1,"")</f>
        <v/>
      </c>
      <c r="O2566" t="str">
        <f>IF(ISNUMBER(SEARCH(O$1,raw[[#This Row],[active years]])),1,"")</f>
        <v/>
      </c>
      <c r="P2566" t="str">
        <f>IF(ISNUMBER(SEARCH(P$1,raw[[#This Row],[active years]])),1,"")</f>
        <v/>
      </c>
      <c r="Q2566" t="str">
        <f>IF(ISNUMBER(SEARCH(Q$1,raw[[#This Row],[active years]])),1,"")</f>
        <v/>
      </c>
      <c r="R2566" t="str">
        <f>IF(ISNUMBER(SEARCH(R$1,raw[[#This Row],[active years]])),1,"")</f>
        <v/>
      </c>
      <c r="S2566" t="str">
        <f>IF(ISNUMBER(SEARCH(S$1,raw[[#This Row],[active years]])),1,"")</f>
        <v/>
      </c>
      <c r="T2566" t="str">
        <f>IF(ISNUMBER(SEARCH(T$1,raw[[#This Row],[active years]])),1,"")</f>
        <v/>
      </c>
      <c r="U2566">
        <f>IF(ISNUMBER(SEARCH(U$1,raw[[#This Row],[active years]])),1,"")</f>
        <v>1</v>
      </c>
      <c r="V2566">
        <f>IF(ISNUMBER(SEARCH(V$1,raw[[#This Row],[active years]])),1,"")</f>
        <v>1</v>
      </c>
      <c r="W2566">
        <f>IF(ISNUMBER(SEARCH(W$1,raw[[#This Row],[active years]])),1,"")</f>
        <v>1</v>
      </c>
      <c r="X2566">
        <f>IF(ISNUMBER(SEARCH(X$1,raw[[#This Row],[active years]])),1,"")</f>
        <v>1</v>
      </c>
      <c r="Y2566">
        <f>IF(ISNUMBER(SEARCH(Y$1,raw[[#This Row],[active years]])),1,"")</f>
        <v>1</v>
      </c>
      <c r="Z2566">
        <f>IF(ISNUMBER(SEARCH(Z$1,raw[[#This Row],[active years]])),1,"")</f>
        <v>1</v>
      </c>
      <c r="AA2566">
        <f>IF(ISNUMBER(SEARCH(AA$1,raw[[#This Row],[active years]])),1,"")</f>
        <v>1</v>
      </c>
    </row>
    <row r="2567" spans="1:27" x14ac:dyDescent="0.45">
      <c r="A2567">
        <f>raw[team]</f>
        <v>3162</v>
      </c>
      <c r="B2567">
        <f>raw[rookie year]</f>
        <v>2010</v>
      </c>
      <c r="C2567" t="str">
        <f>IF(ISNUMBER(SEARCH(C$1,raw[[#This Row],[active years]])),1,"")</f>
        <v/>
      </c>
      <c r="D2567" t="str">
        <f>IF(ISNUMBER(SEARCH(D$1,raw[[#This Row],[active years]])),1,"")</f>
        <v/>
      </c>
      <c r="E2567" t="str">
        <f>IF(ISNUMBER(SEARCH(E$1,raw[[#This Row],[active years]])),1,"")</f>
        <v/>
      </c>
      <c r="F2567" t="str">
        <f>IF(ISNUMBER(SEARCH(F$1,raw[[#This Row],[active years]])),1,"")</f>
        <v/>
      </c>
      <c r="G2567" t="str">
        <f>IF(ISNUMBER(SEARCH(G$1,raw[[#This Row],[active years]])),1,"")</f>
        <v/>
      </c>
      <c r="H2567" t="str">
        <f>IF(ISNUMBER(SEARCH(H$1,raw[[#This Row],[active years]])),1,"")</f>
        <v/>
      </c>
      <c r="I2567" t="str">
        <f>IF(ISNUMBER(SEARCH(I$1,raw[[#This Row],[active years]])),1,"")</f>
        <v/>
      </c>
      <c r="J2567" t="str">
        <f>IF(ISNUMBER(SEARCH(J$1,raw[[#This Row],[active years]])),1,"")</f>
        <v/>
      </c>
      <c r="K2567" t="str">
        <f>IF(ISNUMBER(SEARCH(K$1,raw[[#This Row],[active years]])),1,"")</f>
        <v/>
      </c>
      <c r="L2567" t="str">
        <f>IF(ISNUMBER(SEARCH(L$1,raw[[#This Row],[active years]])),1,"")</f>
        <v/>
      </c>
      <c r="M2567" t="str">
        <f>IF(ISNUMBER(SEARCH(M$1,raw[[#This Row],[active years]])),1,"")</f>
        <v/>
      </c>
      <c r="N2567" t="str">
        <f>IF(ISNUMBER(SEARCH(N$1,raw[[#This Row],[active years]])),1,"")</f>
        <v/>
      </c>
      <c r="O2567" t="str">
        <f>IF(ISNUMBER(SEARCH(O$1,raw[[#This Row],[active years]])),1,"")</f>
        <v/>
      </c>
      <c r="P2567" t="str">
        <f>IF(ISNUMBER(SEARCH(P$1,raw[[#This Row],[active years]])),1,"")</f>
        <v/>
      </c>
      <c r="Q2567" t="str">
        <f>IF(ISNUMBER(SEARCH(Q$1,raw[[#This Row],[active years]])),1,"")</f>
        <v/>
      </c>
      <c r="R2567" t="str">
        <f>IF(ISNUMBER(SEARCH(R$1,raw[[#This Row],[active years]])),1,"")</f>
        <v/>
      </c>
      <c r="S2567" t="str">
        <f>IF(ISNUMBER(SEARCH(S$1,raw[[#This Row],[active years]])),1,"")</f>
        <v/>
      </c>
      <c r="T2567" t="str">
        <f>IF(ISNUMBER(SEARCH(T$1,raw[[#This Row],[active years]])),1,"")</f>
        <v/>
      </c>
      <c r="U2567">
        <f>IF(ISNUMBER(SEARCH(U$1,raw[[#This Row],[active years]])),1,"")</f>
        <v>1</v>
      </c>
      <c r="V2567" t="str">
        <f>IF(ISNUMBER(SEARCH(V$1,raw[[#This Row],[active years]])),1,"")</f>
        <v/>
      </c>
      <c r="W2567" t="str">
        <f>IF(ISNUMBER(SEARCH(W$1,raw[[#This Row],[active years]])),1,"")</f>
        <v/>
      </c>
      <c r="X2567" t="str">
        <f>IF(ISNUMBER(SEARCH(X$1,raw[[#This Row],[active years]])),1,"")</f>
        <v/>
      </c>
      <c r="Y2567" t="str">
        <f>IF(ISNUMBER(SEARCH(Y$1,raw[[#This Row],[active years]])),1,"")</f>
        <v/>
      </c>
      <c r="Z2567" t="str">
        <f>IF(ISNUMBER(SEARCH(Z$1,raw[[#This Row],[active years]])),1,"")</f>
        <v/>
      </c>
      <c r="AA2567" t="str">
        <f>IF(ISNUMBER(SEARCH(AA$1,raw[[#This Row],[active years]])),1,"")</f>
        <v/>
      </c>
    </row>
    <row r="2568" spans="1:27" x14ac:dyDescent="0.45">
      <c r="A2568">
        <f>raw[team]</f>
        <v>3163</v>
      </c>
      <c r="B2568">
        <f>raw[rookie year]</f>
        <v>2010</v>
      </c>
      <c r="C2568" t="str">
        <f>IF(ISNUMBER(SEARCH(C$1,raw[[#This Row],[active years]])),1,"")</f>
        <v/>
      </c>
      <c r="D2568" t="str">
        <f>IF(ISNUMBER(SEARCH(D$1,raw[[#This Row],[active years]])),1,"")</f>
        <v/>
      </c>
      <c r="E2568" t="str">
        <f>IF(ISNUMBER(SEARCH(E$1,raw[[#This Row],[active years]])),1,"")</f>
        <v/>
      </c>
      <c r="F2568" t="str">
        <f>IF(ISNUMBER(SEARCH(F$1,raw[[#This Row],[active years]])),1,"")</f>
        <v/>
      </c>
      <c r="G2568" t="str">
        <f>IF(ISNUMBER(SEARCH(G$1,raw[[#This Row],[active years]])),1,"")</f>
        <v/>
      </c>
      <c r="H2568" t="str">
        <f>IF(ISNUMBER(SEARCH(H$1,raw[[#This Row],[active years]])),1,"")</f>
        <v/>
      </c>
      <c r="I2568" t="str">
        <f>IF(ISNUMBER(SEARCH(I$1,raw[[#This Row],[active years]])),1,"")</f>
        <v/>
      </c>
      <c r="J2568" t="str">
        <f>IF(ISNUMBER(SEARCH(J$1,raw[[#This Row],[active years]])),1,"")</f>
        <v/>
      </c>
      <c r="K2568" t="str">
        <f>IF(ISNUMBER(SEARCH(K$1,raw[[#This Row],[active years]])),1,"")</f>
        <v/>
      </c>
      <c r="L2568" t="str">
        <f>IF(ISNUMBER(SEARCH(L$1,raw[[#This Row],[active years]])),1,"")</f>
        <v/>
      </c>
      <c r="M2568" t="str">
        <f>IF(ISNUMBER(SEARCH(M$1,raw[[#This Row],[active years]])),1,"")</f>
        <v/>
      </c>
      <c r="N2568" t="str">
        <f>IF(ISNUMBER(SEARCH(N$1,raw[[#This Row],[active years]])),1,"")</f>
        <v/>
      </c>
      <c r="O2568" t="str">
        <f>IF(ISNUMBER(SEARCH(O$1,raw[[#This Row],[active years]])),1,"")</f>
        <v/>
      </c>
      <c r="P2568" t="str">
        <f>IF(ISNUMBER(SEARCH(P$1,raw[[#This Row],[active years]])),1,"")</f>
        <v/>
      </c>
      <c r="Q2568" t="str">
        <f>IF(ISNUMBER(SEARCH(Q$1,raw[[#This Row],[active years]])),1,"")</f>
        <v/>
      </c>
      <c r="R2568" t="str">
        <f>IF(ISNUMBER(SEARCH(R$1,raw[[#This Row],[active years]])),1,"")</f>
        <v/>
      </c>
      <c r="S2568" t="str">
        <f>IF(ISNUMBER(SEARCH(S$1,raw[[#This Row],[active years]])),1,"")</f>
        <v/>
      </c>
      <c r="T2568" t="str">
        <f>IF(ISNUMBER(SEARCH(T$1,raw[[#This Row],[active years]])),1,"")</f>
        <v/>
      </c>
      <c r="U2568">
        <f>IF(ISNUMBER(SEARCH(U$1,raw[[#This Row],[active years]])),1,"")</f>
        <v>1</v>
      </c>
      <c r="V2568">
        <f>IF(ISNUMBER(SEARCH(V$1,raw[[#This Row],[active years]])),1,"")</f>
        <v>1</v>
      </c>
      <c r="W2568">
        <f>IF(ISNUMBER(SEARCH(W$1,raw[[#This Row],[active years]])),1,"")</f>
        <v>1</v>
      </c>
      <c r="X2568">
        <f>IF(ISNUMBER(SEARCH(X$1,raw[[#This Row],[active years]])),1,"")</f>
        <v>1</v>
      </c>
      <c r="Y2568">
        <f>IF(ISNUMBER(SEARCH(Y$1,raw[[#This Row],[active years]])),1,"")</f>
        <v>1</v>
      </c>
      <c r="Z2568">
        <f>IF(ISNUMBER(SEARCH(Z$1,raw[[#This Row],[active years]])),1,"")</f>
        <v>1</v>
      </c>
      <c r="AA2568">
        <f>IF(ISNUMBER(SEARCH(AA$1,raw[[#This Row],[active years]])),1,"")</f>
        <v>1</v>
      </c>
    </row>
    <row r="2569" spans="1:27" x14ac:dyDescent="0.45">
      <c r="A2569">
        <f>raw[team]</f>
        <v>3164</v>
      </c>
      <c r="B2569">
        <f>raw[rookie year]</f>
        <v>2010</v>
      </c>
      <c r="C2569" t="str">
        <f>IF(ISNUMBER(SEARCH(C$1,raw[[#This Row],[active years]])),1,"")</f>
        <v/>
      </c>
      <c r="D2569" t="str">
        <f>IF(ISNUMBER(SEARCH(D$1,raw[[#This Row],[active years]])),1,"")</f>
        <v/>
      </c>
      <c r="E2569" t="str">
        <f>IF(ISNUMBER(SEARCH(E$1,raw[[#This Row],[active years]])),1,"")</f>
        <v/>
      </c>
      <c r="F2569" t="str">
        <f>IF(ISNUMBER(SEARCH(F$1,raw[[#This Row],[active years]])),1,"")</f>
        <v/>
      </c>
      <c r="G2569" t="str">
        <f>IF(ISNUMBER(SEARCH(G$1,raw[[#This Row],[active years]])),1,"")</f>
        <v/>
      </c>
      <c r="H2569" t="str">
        <f>IF(ISNUMBER(SEARCH(H$1,raw[[#This Row],[active years]])),1,"")</f>
        <v/>
      </c>
      <c r="I2569" t="str">
        <f>IF(ISNUMBER(SEARCH(I$1,raw[[#This Row],[active years]])),1,"")</f>
        <v/>
      </c>
      <c r="J2569" t="str">
        <f>IF(ISNUMBER(SEARCH(J$1,raw[[#This Row],[active years]])),1,"")</f>
        <v/>
      </c>
      <c r="K2569" t="str">
        <f>IF(ISNUMBER(SEARCH(K$1,raw[[#This Row],[active years]])),1,"")</f>
        <v/>
      </c>
      <c r="L2569" t="str">
        <f>IF(ISNUMBER(SEARCH(L$1,raw[[#This Row],[active years]])),1,"")</f>
        <v/>
      </c>
      <c r="M2569" t="str">
        <f>IF(ISNUMBER(SEARCH(M$1,raw[[#This Row],[active years]])),1,"")</f>
        <v/>
      </c>
      <c r="N2569" t="str">
        <f>IF(ISNUMBER(SEARCH(N$1,raw[[#This Row],[active years]])),1,"")</f>
        <v/>
      </c>
      <c r="O2569" t="str">
        <f>IF(ISNUMBER(SEARCH(O$1,raw[[#This Row],[active years]])),1,"")</f>
        <v/>
      </c>
      <c r="P2569" t="str">
        <f>IF(ISNUMBER(SEARCH(P$1,raw[[#This Row],[active years]])),1,"")</f>
        <v/>
      </c>
      <c r="Q2569" t="str">
        <f>IF(ISNUMBER(SEARCH(Q$1,raw[[#This Row],[active years]])),1,"")</f>
        <v/>
      </c>
      <c r="R2569" t="str">
        <f>IF(ISNUMBER(SEARCH(R$1,raw[[#This Row],[active years]])),1,"")</f>
        <v/>
      </c>
      <c r="S2569" t="str">
        <f>IF(ISNUMBER(SEARCH(S$1,raw[[#This Row],[active years]])),1,"")</f>
        <v/>
      </c>
      <c r="T2569" t="str">
        <f>IF(ISNUMBER(SEARCH(T$1,raw[[#This Row],[active years]])),1,"")</f>
        <v/>
      </c>
      <c r="U2569">
        <f>IF(ISNUMBER(SEARCH(U$1,raw[[#This Row],[active years]])),1,"")</f>
        <v>1</v>
      </c>
      <c r="V2569">
        <f>IF(ISNUMBER(SEARCH(V$1,raw[[#This Row],[active years]])),1,"")</f>
        <v>1</v>
      </c>
      <c r="W2569">
        <f>IF(ISNUMBER(SEARCH(W$1,raw[[#This Row],[active years]])),1,"")</f>
        <v>1</v>
      </c>
      <c r="X2569">
        <f>IF(ISNUMBER(SEARCH(X$1,raw[[#This Row],[active years]])),1,"")</f>
        <v>1</v>
      </c>
      <c r="Y2569">
        <f>IF(ISNUMBER(SEARCH(Y$1,raw[[#This Row],[active years]])),1,"")</f>
        <v>1</v>
      </c>
      <c r="Z2569">
        <f>IF(ISNUMBER(SEARCH(Z$1,raw[[#This Row],[active years]])),1,"")</f>
        <v>1</v>
      </c>
      <c r="AA2569">
        <f>IF(ISNUMBER(SEARCH(AA$1,raw[[#This Row],[active years]])),1,"")</f>
        <v>1</v>
      </c>
    </row>
    <row r="2570" spans="1:27" x14ac:dyDescent="0.45">
      <c r="A2570">
        <f>raw[team]</f>
        <v>3165</v>
      </c>
      <c r="B2570">
        <f>raw[rookie year]</f>
        <v>2010</v>
      </c>
      <c r="C2570" t="str">
        <f>IF(ISNUMBER(SEARCH(C$1,raw[[#This Row],[active years]])),1,"")</f>
        <v/>
      </c>
      <c r="D2570" t="str">
        <f>IF(ISNUMBER(SEARCH(D$1,raw[[#This Row],[active years]])),1,"")</f>
        <v/>
      </c>
      <c r="E2570" t="str">
        <f>IF(ISNUMBER(SEARCH(E$1,raw[[#This Row],[active years]])),1,"")</f>
        <v/>
      </c>
      <c r="F2570" t="str">
        <f>IF(ISNUMBER(SEARCH(F$1,raw[[#This Row],[active years]])),1,"")</f>
        <v/>
      </c>
      <c r="G2570" t="str">
        <f>IF(ISNUMBER(SEARCH(G$1,raw[[#This Row],[active years]])),1,"")</f>
        <v/>
      </c>
      <c r="H2570" t="str">
        <f>IF(ISNUMBER(SEARCH(H$1,raw[[#This Row],[active years]])),1,"")</f>
        <v/>
      </c>
      <c r="I2570" t="str">
        <f>IF(ISNUMBER(SEARCH(I$1,raw[[#This Row],[active years]])),1,"")</f>
        <v/>
      </c>
      <c r="J2570" t="str">
        <f>IF(ISNUMBER(SEARCH(J$1,raw[[#This Row],[active years]])),1,"")</f>
        <v/>
      </c>
      <c r="K2570" t="str">
        <f>IF(ISNUMBER(SEARCH(K$1,raw[[#This Row],[active years]])),1,"")</f>
        <v/>
      </c>
      <c r="L2570" t="str">
        <f>IF(ISNUMBER(SEARCH(L$1,raw[[#This Row],[active years]])),1,"")</f>
        <v/>
      </c>
      <c r="M2570" t="str">
        <f>IF(ISNUMBER(SEARCH(M$1,raw[[#This Row],[active years]])),1,"")</f>
        <v/>
      </c>
      <c r="N2570" t="str">
        <f>IF(ISNUMBER(SEARCH(N$1,raw[[#This Row],[active years]])),1,"")</f>
        <v/>
      </c>
      <c r="O2570" t="str">
        <f>IF(ISNUMBER(SEARCH(O$1,raw[[#This Row],[active years]])),1,"")</f>
        <v/>
      </c>
      <c r="P2570" t="str">
        <f>IF(ISNUMBER(SEARCH(P$1,raw[[#This Row],[active years]])),1,"")</f>
        <v/>
      </c>
      <c r="Q2570" t="str">
        <f>IF(ISNUMBER(SEARCH(Q$1,raw[[#This Row],[active years]])),1,"")</f>
        <v/>
      </c>
      <c r="R2570" t="str">
        <f>IF(ISNUMBER(SEARCH(R$1,raw[[#This Row],[active years]])),1,"")</f>
        <v/>
      </c>
      <c r="S2570" t="str">
        <f>IF(ISNUMBER(SEARCH(S$1,raw[[#This Row],[active years]])),1,"")</f>
        <v/>
      </c>
      <c r="T2570" t="str">
        <f>IF(ISNUMBER(SEARCH(T$1,raw[[#This Row],[active years]])),1,"")</f>
        <v/>
      </c>
      <c r="U2570">
        <f>IF(ISNUMBER(SEARCH(U$1,raw[[#This Row],[active years]])),1,"")</f>
        <v>1</v>
      </c>
      <c r="V2570">
        <f>IF(ISNUMBER(SEARCH(V$1,raw[[#This Row],[active years]])),1,"")</f>
        <v>1</v>
      </c>
      <c r="W2570" t="str">
        <f>IF(ISNUMBER(SEARCH(W$1,raw[[#This Row],[active years]])),1,"")</f>
        <v/>
      </c>
      <c r="X2570" t="str">
        <f>IF(ISNUMBER(SEARCH(X$1,raw[[#This Row],[active years]])),1,"")</f>
        <v/>
      </c>
      <c r="Y2570" t="str">
        <f>IF(ISNUMBER(SEARCH(Y$1,raw[[#This Row],[active years]])),1,"")</f>
        <v/>
      </c>
      <c r="Z2570" t="str">
        <f>IF(ISNUMBER(SEARCH(Z$1,raw[[#This Row],[active years]])),1,"")</f>
        <v/>
      </c>
      <c r="AA2570" t="str">
        <f>IF(ISNUMBER(SEARCH(AA$1,raw[[#This Row],[active years]])),1,"")</f>
        <v/>
      </c>
    </row>
    <row r="2571" spans="1:27" x14ac:dyDescent="0.45">
      <c r="A2571">
        <f>raw[team]</f>
        <v>3166</v>
      </c>
      <c r="B2571">
        <f>raw[rookie year]</f>
        <v>2010</v>
      </c>
      <c r="C2571" t="str">
        <f>IF(ISNUMBER(SEARCH(C$1,raw[[#This Row],[active years]])),1,"")</f>
        <v/>
      </c>
      <c r="D2571" t="str">
        <f>IF(ISNUMBER(SEARCH(D$1,raw[[#This Row],[active years]])),1,"")</f>
        <v/>
      </c>
      <c r="E2571" t="str">
        <f>IF(ISNUMBER(SEARCH(E$1,raw[[#This Row],[active years]])),1,"")</f>
        <v/>
      </c>
      <c r="F2571" t="str">
        <f>IF(ISNUMBER(SEARCH(F$1,raw[[#This Row],[active years]])),1,"")</f>
        <v/>
      </c>
      <c r="G2571" t="str">
        <f>IF(ISNUMBER(SEARCH(G$1,raw[[#This Row],[active years]])),1,"")</f>
        <v/>
      </c>
      <c r="H2571" t="str">
        <f>IF(ISNUMBER(SEARCH(H$1,raw[[#This Row],[active years]])),1,"")</f>
        <v/>
      </c>
      <c r="I2571" t="str">
        <f>IF(ISNUMBER(SEARCH(I$1,raw[[#This Row],[active years]])),1,"")</f>
        <v/>
      </c>
      <c r="J2571" t="str">
        <f>IF(ISNUMBER(SEARCH(J$1,raw[[#This Row],[active years]])),1,"")</f>
        <v/>
      </c>
      <c r="K2571" t="str">
        <f>IF(ISNUMBER(SEARCH(K$1,raw[[#This Row],[active years]])),1,"")</f>
        <v/>
      </c>
      <c r="L2571" t="str">
        <f>IF(ISNUMBER(SEARCH(L$1,raw[[#This Row],[active years]])),1,"")</f>
        <v/>
      </c>
      <c r="M2571" t="str">
        <f>IF(ISNUMBER(SEARCH(M$1,raw[[#This Row],[active years]])),1,"")</f>
        <v/>
      </c>
      <c r="N2571" t="str">
        <f>IF(ISNUMBER(SEARCH(N$1,raw[[#This Row],[active years]])),1,"")</f>
        <v/>
      </c>
      <c r="O2571" t="str">
        <f>IF(ISNUMBER(SEARCH(O$1,raw[[#This Row],[active years]])),1,"")</f>
        <v/>
      </c>
      <c r="P2571" t="str">
        <f>IF(ISNUMBER(SEARCH(P$1,raw[[#This Row],[active years]])),1,"")</f>
        <v/>
      </c>
      <c r="Q2571" t="str">
        <f>IF(ISNUMBER(SEARCH(Q$1,raw[[#This Row],[active years]])),1,"")</f>
        <v/>
      </c>
      <c r="R2571" t="str">
        <f>IF(ISNUMBER(SEARCH(R$1,raw[[#This Row],[active years]])),1,"")</f>
        <v/>
      </c>
      <c r="S2571" t="str">
        <f>IF(ISNUMBER(SEARCH(S$1,raw[[#This Row],[active years]])),1,"")</f>
        <v/>
      </c>
      <c r="T2571" t="str">
        <f>IF(ISNUMBER(SEARCH(T$1,raw[[#This Row],[active years]])),1,"")</f>
        <v/>
      </c>
      <c r="U2571" t="str">
        <f>IF(ISNUMBER(SEARCH(U$1,raw[[#This Row],[active years]])),1,"")</f>
        <v/>
      </c>
      <c r="V2571" t="str">
        <f>IF(ISNUMBER(SEARCH(V$1,raw[[#This Row],[active years]])),1,"")</f>
        <v/>
      </c>
      <c r="W2571" t="str">
        <f>IF(ISNUMBER(SEARCH(W$1,raw[[#This Row],[active years]])),1,"")</f>
        <v/>
      </c>
      <c r="X2571" t="str">
        <f>IF(ISNUMBER(SEARCH(X$1,raw[[#This Row],[active years]])),1,"")</f>
        <v/>
      </c>
      <c r="Y2571" t="str">
        <f>IF(ISNUMBER(SEARCH(Y$1,raw[[#This Row],[active years]])),1,"")</f>
        <v/>
      </c>
      <c r="Z2571">
        <f>IF(ISNUMBER(SEARCH(Z$1,raw[[#This Row],[active years]])),1,"")</f>
        <v>1</v>
      </c>
      <c r="AA2571">
        <f>IF(ISNUMBER(SEARCH(AA$1,raw[[#This Row],[active years]])),1,"")</f>
        <v>1</v>
      </c>
    </row>
    <row r="2572" spans="1:27" x14ac:dyDescent="0.45">
      <c r="A2572">
        <f>raw[team]</f>
        <v>3167</v>
      </c>
      <c r="B2572">
        <f>raw[rookie year]</f>
        <v>2010</v>
      </c>
      <c r="C2572" t="str">
        <f>IF(ISNUMBER(SEARCH(C$1,raw[[#This Row],[active years]])),1,"")</f>
        <v/>
      </c>
      <c r="D2572" t="str">
        <f>IF(ISNUMBER(SEARCH(D$1,raw[[#This Row],[active years]])),1,"")</f>
        <v/>
      </c>
      <c r="E2572" t="str">
        <f>IF(ISNUMBER(SEARCH(E$1,raw[[#This Row],[active years]])),1,"")</f>
        <v/>
      </c>
      <c r="F2572" t="str">
        <f>IF(ISNUMBER(SEARCH(F$1,raw[[#This Row],[active years]])),1,"")</f>
        <v/>
      </c>
      <c r="G2572" t="str">
        <f>IF(ISNUMBER(SEARCH(G$1,raw[[#This Row],[active years]])),1,"")</f>
        <v/>
      </c>
      <c r="H2572" t="str">
        <f>IF(ISNUMBER(SEARCH(H$1,raw[[#This Row],[active years]])),1,"")</f>
        <v/>
      </c>
      <c r="I2572" t="str">
        <f>IF(ISNUMBER(SEARCH(I$1,raw[[#This Row],[active years]])),1,"")</f>
        <v/>
      </c>
      <c r="J2572" t="str">
        <f>IF(ISNUMBER(SEARCH(J$1,raw[[#This Row],[active years]])),1,"")</f>
        <v/>
      </c>
      <c r="K2572" t="str">
        <f>IF(ISNUMBER(SEARCH(K$1,raw[[#This Row],[active years]])),1,"")</f>
        <v/>
      </c>
      <c r="L2572" t="str">
        <f>IF(ISNUMBER(SEARCH(L$1,raw[[#This Row],[active years]])),1,"")</f>
        <v/>
      </c>
      <c r="M2572" t="str">
        <f>IF(ISNUMBER(SEARCH(M$1,raw[[#This Row],[active years]])),1,"")</f>
        <v/>
      </c>
      <c r="N2572" t="str">
        <f>IF(ISNUMBER(SEARCH(N$1,raw[[#This Row],[active years]])),1,"")</f>
        <v/>
      </c>
      <c r="O2572" t="str">
        <f>IF(ISNUMBER(SEARCH(O$1,raw[[#This Row],[active years]])),1,"")</f>
        <v/>
      </c>
      <c r="P2572" t="str">
        <f>IF(ISNUMBER(SEARCH(P$1,raw[[#This Row],[active years]])),1,"")</f>
        <v/>
      </c>
      <c r="Q2572" t="str">
        <f>IF(ISNUMBER(SEARCH(Q$1,raw[[#This Row],[active years]])),1,"")</f>
        <v/>
      </c>
      <c r="R2572" t="str">
        <f>IF(ISNUMBER(SEARCH(R$1,raw[[#This Row],[active years]])),1,"")</f>
        <v/>
      </c>
      <c r="S2572" t="str">
        <f>IF(ISNUMBER(SEARCH(S$1,raw[[#This Row],[active years]])),1,"")</f>
        <v/>
      </c>
      <c r="T2572" t="str">
        <f>IF(ISNUMBER(SEARCH(T$1,raw[[#This Row],[active years]])),1,"")</f>
        <v/>
      </c>
      <c r="U2572">
        <f>IF(ISNUMBER(SEARCH(U$1,raw[[#This Row],[active years]])),1,"")</f>
        <v>1</v>
      </c>
      <c r="V2572">
        <f>IF(ISNUMBER(SEARCH(V$1,raw[[#This Row],[active years]])),1,"")</f>
        <v>1</v>
      </c>
      <c r="W2572">
        <f>IF(ISNUMBER(SEARCH(W$1,raw[[#This Row],[active years]])),1,"")</f>
        <v>1</v>
      </c>
      <c r="X2572">
        <f>IF(ISNUMBER(SEARCH(X$1,raw[[#This Row],[active years]])),1,"")</f>
        <v>1</v>
      </c>
      <c r="Y2572">
        <f>IF(ISNUMBER(SEARCH(Y$1,raw[[#This Row],[active years]])),1,"")</f>
        <v>1</v>
      </c>
      <c r="Z2572">
        <f>IF(ISNUMBER(SEARCH(Z$1,raw[[#This Row],[active years]])),1,"")</f>
        <v>1</v>
      </c>
      <c r="AA2572">
        <f>IF(ISNUMBER(SEARCH(AA$1,raw[[#This Row],[active years]])),1,"")</f>
        <v>1</v>
      </c>
    </row>
    <row r="2573" spans="1:27" x14ac:dyDescent="0.45">
      <c r="A2573">
        <f>raw[team]</f>
        <v>3168</v>
      </c>
      <c r="B2573">
        <f>raw[rookie year]</f>
        <v>2010</v>
      </c>
      <c r="C2573" t="str">
        <f>IF(ISNUMBER(SEARCH(C$1,raw[[#This Row],[active years]])),1,"")</f>
        <v/>
      </c>
      <c r="D2573" t="str">
        <f>IF(ISNUMBER(SEARCH(D$1,raw[[#This Row],[active years]])),1,"")</f>
        <v/>
      </c>
      <c r="E2573" t="str">
        <f>IF(ISNUMBER(SEARCH(E$1,raw[[#This Row],[active years]])),1,"")</f>
        <v/>
      </c>
      <c r="F2573" t="str">
        <f>IF(ISNUMBER(SEARCH(F$1,raw[[#This Row],[active years]])),1,"")</f>
        <v/>
      </c>
      <c r="G2573" t="str">
        <f>IF(ISNUMBER(SEARCH(G$1,raw[[#This Row],[active years]])),1,"")</f>
        <v/>
      </c>
      <c r="H2573" t="str">
        <f>IF(ISNUMBER(SEARCH(H$1,raw[[#This Row],[active years]])),1,"")</f>
        <v/>
      </c>
      <c r="I2573" t="str">
        <f>IF(ISNUMBER(SEARCH(I$1,raw[[#This Row],[active years]])),1,"")</f>
        <v/>
      </c>
      <c r="J2573" t="str">
        <f>IF(ISNUMBER(SEARCH(J$1,raw[[#This Row],[active years]])),1,"")</f>
        <v/>
      </c>
      <c r="K2573" t="str">
        <f>IF(ISNUMBER(SEARCH(K$1,raw[[#This Row],[active years]])),1,"")</f>
        <v/>
      </c>
      <c r="L2573" t="str">
        <f>IF(ISNUMBER(SEARCH(L$1,raw[[#This Row],[active years]])),1,"")</f>
        <v/>
      </c>
      <c r="M2573" t="str">
        <f>IF(ISNUMBER(SEARCH(M$1,raw[[#This Row],[active years]])),1,"")</f>
        <v/>
      </c>
      <c r="N2573" t="str">
        <f>IF(ISNUMBER(SEARCH(N$1,raw[[#This Row],[active years]])),1,"")</f>
        <v/>
      </c>
      <c r="O2573" t="str">
        <f>IF(ISNUMBER(SEARCH(O$1,raw[[#This Row],[active years]])),1,"")</f>
        <v/>
      </c>
      <c r="P2573" t="str">
        <f>IF(ISNUMBER(SEARCH(P$1,raw[[#This Row],[active years]])),1,"")</f>
        <v/>
      </c>
      <c r="Q2573" t="str">
        <f>IF(ISNUMBER(SEARCH(Q$1,raw[[#This Row],[active years]])),1,"")</f>
        <v/>
      </c>
      <c r="R2573" t="str">
        <f>IF(ISNUMBER(SEARCH(R$1,raw[[#This Row],[active years]])),1,"")</f>
        <v/>
      </c>
      <c r="S2573" t="str">
        <f>IF(ISNUMBER(SEARCH(S$1,raw[[#This Row],[active years]])),1,"")</f>
        <v/>
      </c>
      <c r="T2573" t="str">
        <f>IF(ISNUMBER(SEARCH(T$1,raw[[#This Row],[active years]])),1,"")</f>
        <v/>
      </c>
      <c r="U2573">
        <f>IF(ISNUMBER(SEARCH(U$1,raw[[#This Row],[active years]])),1,"")</f>
        <v>1</v>
      </c>
      <c r="V2573">
        <f>IF(ISNUMBER(SEARCH(V$1,raw[[#This Row],[active years]])),1,"")</f>
        <v>1</v>
      </c>
      <c r="W2573">
        <f>IF(ISNUMBER(SEARCH(W$1,raw[[#This Row],[active years]])),1,"")</f>
        <v>1</v>
      </c>
      <c r="X2573">
        <f>IF(ISNUMBER(SEARCH(X$1,raw[[#This Row],[active years]])),1,"")</f>
        <v>1</v>
      </c>
      <c r="Y2573">
        <f>IF(ISNUMBER(SEARCH(Y$1,raw[[#This Row],[active years]])),1,"")</f>
        <v>1</v>
      </c>
      <c r="Z2573">
        <f>IF(ISNUMBER(SEARCH(Z$1,raw[[#This Row],[active years]])),1,"")</f>
        <v>1</v>
      </c>
      <c r="AA2573">
        <f>IF(ISNUMBER(SEARCH(AA$1,raw[[#This Row],[active years]])),1,"")</f>
        <v>1</v>
      </c>
    </row>
    <row r="2574" spans="1:27" x14ac:dyDescent="0.45">
      <c r="A2574">
        <f>raw[team]</f>
        <v>3169</v>
      </c>
      <c r="B2574">
        <f>raw[rookie year]</f>
        <v>2010</v>
      </c>
      <c r="C2574" t="str">
        <f>IF(ISNUMBER(SEARCH(C$1,raw[[#This Row],[active years]])),1,"")</f>
        <v/>
      </c>
      <c r="D2574" t="str">
        <f>IF(ISNUMBER(SEARCH(D$1,raw[[#This Row],[active years]])),1,"")</f>
        <v/>
      </c>
      <c r="E2574" t="str">
        <f>IF(ISNUMBER(SEARCH(E$1,raw[[#This Row],[active years]])),1,"")</f>
        <v/>
      </c>
      <c r="F2574" t="str">
        <f>IF(ISNUMBER(SEARCH(F$1,raw[[#This Row],[active years]])),1,"")</f>
        <v/>
      </c>
      <c r="G2574" t="str">
        <f>IF(ISNUMBER(SEARCH(G$1,raw[[#This Row],[active years]])),1,"")</f>
        <v/>
      </c>
      <c r="H2574" t="str">
        <f>IF(ISNUMBER(SEARCH(H$1,raw[[#This Row],[active years]])),1,"")</f>
        <v/>
      </c>
      <c r="I2574" t="str">
        <f>IF(ISNUMBER(SEARCH(I$1,raw[[#This Row],[active years]])),1,"")</f>
        <v/>
      </c>
      <c r="J2574" t="str">
        <f>IF(ISNUMBER(SEARCH(J$1,raw[[#This Row],[active years]])),1,"")</f>
        <v/>
      </c>
      <c r="K2574" t="str">
        <f>IF(ISNUMBER(SEARCH(K$1,raw[[#This Row],[active years]])),1,"")</f>
        <v/>
      </c>
      <c r="L2574" t="str">
        <f>IF(ISNUMBER(SEARCH(L$1,raw[[#This Row],[active years]])),1,"")</f>
        <v/>
      </c>
      <c r="M2574" t="str">
        <f>IF(ISNUMBER(SEARCH(M$1,raw[[#This Row],[active years]])),1,"")</f>
        <v/>
      </c>
      <c r="N2574" t="str">
        <f>IF(ISNUMBER(SEARCH(N$1,raw[[#This Row],[active years]])),1,"")</f>
        <v/>
      </c>
      <c r="O2574" t="str">
        <f>IF(ISNUMBER(SEARCH(O$1,raw[[#This Row],[active years]])),1,"")</f>
        <v/>
      </c>
      <c r="P2574" t="str">
        <f>IF(ISNUMBER(SEARCH(P$1,raw[[#This Row],[active years]])),1,"")</f>
        <v/>
      </c>
      <c r="Q2574" t="str">
        <f>IF(ISNUMBER(SEARCH(Q$1,raw[[#This Row],[active years]])),1,"")</f>
        <v/>
      </c>
      <c r="R2574" t="str">
        <f>IF(ISNUMBER(SEARCH(R$1,raw[[#This Row],[active years]])),1,"")</f>
        <v/>
      </c>
      <c r="S2574" t="str">
        <f>IF(ISNUMBER(SEARCH(S$1,raw[[#This Row],[active years]])),1,"")</f>
        <v/>
      </c>
      <c r="T2574" t="str">
        <f>IF(ISNUMBER(SEARCH(T$1,raw[[#This Row],[active years]])),1,"")</f>
        <v/>
      </c>
      <c r="U2574">
        <f>IF(ISNUMBER(SEARCH(U$1,raw[[#This Row],[active years]])),1,"")</f>
        <v>1</v>
      </c>
      <c r="V2574">
        <f>IF(ISNUMBER(SEARCH(V$1,raw[[#This Row],[active years]])),1,"")</f>
        <v>1</v>
      </c>
      <c r="W2574">
        <f>IF(ISNUMBER(SEARCH(W$1,raw[[#This Row],[active years]])),1,"")</f>
        <v>1</v>
      </c>
      <c r="X2574">
        <f>IF(ISNUMBER(SEARCH(X$1,raw[[#This Row],[active years]])),1,"")</f>
        <v>1</v>
      </c>
      <c r="Y2574">
        <f>IF(ISNUMBER(SEARCH(Y$1,raw[[#This Row],[active years]])),1,"")</f>
        <v>1</v>
      </c>
      <c r="Z2574">
        <f>IF(ISNUMBER(SEARCH(Z$1,raw[[#This Row],[active years]])),1,"")</f>
        <v>1</v>
      </c>
      <c r="AA2574" t="str">
        <f>IF(ISNUMBER(SEARCH(AA$1,raw[[#This Row],[active years]])),1,"")</f>
        <v/>
      </c>
    </row>
    <row r="2575" spans="1:27" x14ac:dyDescent="0.45">
      <c r="A2575">
        <f>raw[team]</f>
        <v>3170</v>
      </c>
      <c r="B2575">
        <f>raw[rookie year]</f>
        <v>2010</v>
      </c>
      <c r="C2575" t="str">
        <f>IF(ISNUMBER(SEARCH(C$1,raw[[#This Row],[active years]])),1,"")</f>
        <v/>
      </c>
      <c r="D2575" t="str">
        <f>IF(ISNUMBER(SEARCH(D$1,raw[[#This Row],[active years]])),1,"")</f>
        <v/>
      </c>
      <c r="E2575" t="str">
        <f>IF(ISNUMBER(SEARCH(E$1,raw[[#This Row],[active years]])),1,"")</f>
        <v/>
      </c>
      <c r="F2575" t="str">
        <f>IF(ISNUMBER(SEARCH(F$1,raw[[#This Row],[active years]])),1,"")</f>
        <v/>
      </c>
      <c r="G2575" t="str">
        <f>IF(ISNUMBER(SEARCH(G$1,raw[[#This Row],[active years]])),1,"")</f>
        <v/>
      </c>
      <c r="H2575" t="str">
        <f>IF(ISNUMBER(SEARCH(H$1,raw[[#This Row],[active years]])),1,"")</f>
        <v/>
      </c>
      <c r="I2575" t="str">
        <f>IF(ISNUMBER(SEARCH(I$1,raw[[#This Row],[active years]])),1,"")</f>
        <v/>
      </c>
      <c r="J2575" t="str">
        <f>IF(ISNUMBER(SEARCH(J$1,raw[[#This Row],[active years]])),1,"")</f>
        <v/>
      </c>
      <c r="K2575" t="str">
        <f>IF(ISNUMBER(SEARCH(K$1,raw[[#This Row],[active years]])),1,"")</f>
        <v/>
      </c>
      <c r="L2575" t="str">
        <f>IF(ISNUMBER(SEARCH(L$1,raw[[#This Row],[active years]])),1,"")</f>
        <v/>
      </c>
      <c r="M2575" t="str">
        <f>IF(ISNUMBER(SEARCH(M$1,raw[[#This Row],[active years]])),1,"")</f>
        <v/>
      </c>
      <c r="N2575" t="str">
        <f>IF(ISNUMBER(SEARCH(N$1,raw[[#This Row],[active years]])),1,"")</f>
        <v/>
      </c>
      <c r="O2575" t="str">
        <f>IF(ISNUMBER(SEARCH(O$1,raw[[#This Row],[active years]])),1,"")</f>
        <v/>
      </c>
      <c r="P2575" t="str">
        <f>IF(ISNUMBER(SEARCH(P$1,raw[[#This Row],[active years]])),1,"")</f>
        <v/>
      </c>
      <c r="Q2575" t="str">
        <f>IF(ISNUMBER(SEARCH(Q$1,raw[[#This Row],[active years]])),1,"")</f>
        <v/>
      </c>
      <c r="R2575" t="str">
        <f>IF(ISNUMBER(SEARCH(R$1,raw[[#This Row],[active years]])),1,"")</f>
        <v/>
      </c>
      <c r="S2575" t="str">
        <f>IF(ISNUMBER(SEARCH(S$1,raw[[#This Row],[active years]])),1,"")</f>
        <v/>
      </c>
      <c r="T2575" t="str">
        <f>IF(ISNUMBER(SEARCH(T$1,raw[[#This Row],[active years]])),1,"")</f>
        <v/>
      </c>
      <c r="U2575">
        <f>IF(ISNUMBER(SEARCH(U$1,raw[[#This Row],[active years]])),1,"")</f>
        <v>1</v>
      </c>
      <c r="V2575">
        <f>IF(ISNUMBER(SEARCH(V$1,raw[[#This Row],[active years]])),1,"")</f>
        <v>1</v>
      </c>
      <c r="W2575">
        <f>IF(ISNUMBER(SEARCH(W$1,raw[[#This Row],[active years]])),1,"")</f>
        <v>1</v>
      </c>
      <c r="X2575" t="str">
        <f>IF(ISNUMBER(SEARCH(X$1,raw[[#This Row],[active years]])),1,"")</f>
        <v/>
      </c>
      <c r="Y2575" t="str">
        <f>IF(ISNUMBER(SEARCH(Y$1,raw[[#This Row],[active years]])),1,"")</f>
        <v/>
      </c>
      <c r="Z2575" t="str">
        <f>IF(ISNUMBER(SEARCH(Z$1,raw[[#This Row],[active years]])),1,"")</f>
        <v/>
      </c>
      <c r="AA2575" t="str">
        <f>IF(ISNUMBER(SEARCH(AA$1,raw[[#This Row],[active years]])),1,"")</f>
        <v/>
      </c>
    </row>
    <row r="2576" spans="1:27" x14ac:dyDescent="0.45">
      <c r="A2576">
        <f>raw[team]</f>
        <v>3171</v>
      </c>
      <c r="B2576">
        <f>raw[rookie year]</f>
        <v>2010</v>
      </c>
      <c r="C2576" t="str">
        <f>IF(ISNUMBER(SEARCH(C$1,raw[[#This Row],[active years]])),1,"")</f>
        <v/>
      </c>
      <c r="D2576" t="str">
        <f>IF(ISNUMBER(SEARCH(D$1,raw[[#This Row],[active years]])),1,"")</f>
        <v/>
      </c>
      <c r="E2576" t="str">
        <f>IF(ISNUMBER(SEARCH(E$1,raw[[#This Row],[active years]])),1,"")</f>
        <v/>
      </c>
      <c r="F2576" t="str">
        <f>IF(ISNUMBER(SEARCH(F$1,raw[[#This Row],[active years]])),1,"")</f>
        <v/>
      </c>
      <c r="G2576" t="str">
        <f>IF(ISNUMBER(SEARCH(G$1,raw[[#This Row],[active years]])),1,"")</f>
        <v/>
      </c>
      <c r="H2576" t="str">
        <f>IF(ISNUMBER(SEARCH(H$1,raw[[#This Row],[active years]])),1,"")</f>
        <v/>
      </c>
      <c r="I2576" t="str">
        <f>IF(ISNUMBER(SEARCH(I$1,raw[[#This Row],[active years]])),1,"")</f>
        <v/>
      </c>
      <c r="J2576" t="str">
        <f>IF(ISNUMBER(SEARCH(J$1,raw[[#This Row],[active years]])),1,"")</f>
        <v/>
      </c>
      <c r="K2576" t="str">
        <f>IF(ISNUMBER(SEARCH(K$1,raw[[#This Row],[active years]])),1,"")</f>
        <v/>
      </c>
      <c r="L2576" t="str">
        <f>IF(ISNUMBER(SEARCH(L$1,raw[[#This Row],[active years]])),1,"")</f>
        <v/>
      </c>
      <c r="M2576" t="str">
        <f>IF(ISNUMBER(SEARCH(M$1,raw[[#This Row],[active years]])),1,"")</f>
        <v/>
      </c>
      <c r="N2576" t="str">
        <f>IF(ISNUMBER(SEARCH(N$1,raw[[#This Row],[active years]])),1,"")</f>
        <v/>
      </c>
      <c r="O2576" t="str">
        <f>IF(ISNUMBER(SEARCH(O$1,raw[[#This Row],[active years]])),1,"")</f>
        <v/>
      </c>
      <c r="P2576" t="str">
        <f>IF(ISNUMBER(SEARCH(P$1,raw[[#This Row],[active years]])),1,"")</f>
        <v/>
      </c>
      <c r="Q2576" t="str">
        <f>IF(ISNUMBER(SEARCH(Q$1,raw[[#This Row],[active years]])),1,"")</f>
        <v/>
      </c>
      <c r="R2576" t="str">
        <f>IF(ISNUMBER(SEARCH(R$1,raw[[#This Row],[active years]])),1,"")</f>
        <v/>
      </c>
      <c r="S2576" t="str">
        <f>IF(ISNUMBER(SEARCH(S$1,raw[[#This Row],[active years]])),1,"")</f>
        <v/>
      </c>
      <c r="T2576" t="str">
        <f>IF(ISNUMBER(SEARCH(T$1,raw[[#This Row],[active years]])),1,"")</f>
        <v/>
      </c>
      <c r="U2576">
        <f>IF(ISNUMBER(SEARCH(U$1,raw[[#This Row],[active years]])),1,"")</f>
        <v>1</v>
      </c>
      <c r="V2576">
        <f>IF(ISNUMBER(SEARCH(V$1,raw[[#This Row],[active years]])),1,"")</f>
        <v>1</v>
      </c>
      <c r="W2576">
        <f>IF(ISNUMBER(SEARCH(W$1,raw[[#This Row],[active years]])),1,"")</f>
        <v>1</v>
      </c>
      <c r="X2576">
        <f>IF(ISNUMBER(SEARCH(X$1,raw[[#This Row],[active years]])),1,"")</f>
        <v>1</v>
      </c>
      <c r="Y2576">
        <f>IF(ISNUMBER(SEARCH(Y$1,raw[[#This Row],[active years]])),1,"")</f>
        <v>1</v>
      </c>
      <c r="Z2576">
        <f>IF(ISNUMBER(SEARCH(Z$1,raw[[#This Row],[active years]])),1,"")</f>
        <v>1</v>
      </c>
      <c r="AA2576">
        <f>IF(ISNUMBER(SEARCH(AA$1,raw[[#This Row],[active years]])),1,"")</f>
        <v>1</v>
      </c>
    </row>
    <row r="2577" spans="1:27" x14ac:dyDescent="0.45">
      <c r="A2577">
        <f>raw[team]</f>
        <v>3172</v>
      </c>
      <c r="B2577">
        <f>raw[rookie year]</f>
        <v>2010</v>
      </c>
      <c r="C2577" t="str">
        <f>IF(ISNUMBER(SEARCH(C$1,raw[[#This Row],[active years]])),1,"")</f>
        <v/>
      </c>
      <c r="D2577" t="str">
        <f>IF(ISNUMBER(SEARCH(D$1,raw[[#This Row],[active years]])),1,"")</f>
        <v/>
      </c>
      <c r="E2577" t="str">
        <f>IF(ISNUMBER(SEARCH(E$1,raw[[#This Row],[active years]])),1,"")</f>
        <v/>
      </c>
      <c r="F2577" t="str">
        <f>IF(ISNUMBER(SEARCH(F$1,raw[[#This Row],[active years]])),1,"")</f>
        <v/>
      </c>
      <c r="G2577" t="str">
        <f>IF(ISNUMBER(SEARCH(G$1,raw[[#This Row],[active years]])),1,"")</f>
        <v/>
      </c>
      <c r="H2577" t="str">
        <f>IF(ISNUMBER(SEARCH(H$1,raw[[#This Row],[active years]])),1,"")</f>
        <v/>
      </c>
      <c r="I2577" t="str">
        <f>IF(ISNUMBER(SEARCH(I$1,raw[[#This Row],[active years]])),1,"")</f>
        <v/>
      </c>
      <c r="J2577" t="str">
        <f>IF(ISNUMBER(SEARCH(J$1,raw[[#This Row],[active years]])),1,"")</f>
        <v/>
      </c>
      <c r="K2577" t="str">
        <f>IF(ISNUMBER(SEARCH(K$1,raw[[#This Row],[active years]])),1,"")</f>
        <v/>
      </c>
      <c r="L2577" t="str">
        <f>IF(ISNUMBER(SEARCH(L$1,raw[[#This Row],[active years]])),1,"")</f>
        <v/>
      </c>
      <c r="M2577" t="str">
        <f>IF(ISNUMBER(SEARCH(M$1,raw[[#This Row],[active years]])),1,"")</f>
        <v/>
      </c>
      <c r="N2577" t="str">
        <f>IF(ISNUMBER(SEARCH(N$1,raw[[#This Row],[active years]])),1,"")</f>
        <v/>
      </c>
      <c r="O2577" t="str">
        <f>IF(ISNUMBER(SEARCH(O$1,raw[[#This Row],[active years]])),1,"")</f>
        <v/>
      </c>
      <c r="P2577" t="str">
        <f>IF(ISNUMBER(SEARCH(P$1,raw[[#This Row],[active years]])),1,"")</f>
        <v/>
      </c>
      <c r="Q2577" t="str">
        <f>IF(ISNUMBER(SEARCH(Q$1,raw[[#This Row],[active years]])),1,"")</f>
        <v/>
      </c>
      <c r="R2577" t="str">
        <f>IF(ISNUMBER(SEARCH(R$1,raw[[#This Row],[active years]])),1,"")</f>
        <v/>
      </c>
      <c r="S2577" t="str">
        <f>IF(ISNUMBER(SEARCH(S$1,raw[[#This Row],[active years]])),1,"")</f>
        <v/>
      </c>
      <c r="T2577" t="str">
        <f>IF(ISNUMBER(SEARCH(T$1,raw[[#This Row],[active years]])),1,"")</f>
        <v/>
      </c>
      <c r="U2577">
        <f>IF(ISNUMBER(SEARCH(U$1,raw[[#This Row],[active years]])),1,"")</f>
        <v>1</v>
      </c>
      <c r="V2577">
        <f>IF(ISNUMBER(SEARCH(V$1,raw[[#This Row],[active years]])),1,"")</f>
        <v>1</v>
      </c>
      <c r="W2577">
        <f>IF(ISNUMBER(SEARCH(W$1,raw[[#This Row],[active years]])),1,"")</f>
        <v>1</v>
      </c>
      <c r="X2577">
        <f>IF(ISNUMBER(SEARCH(X$1,raw[[#This Row],[active years]])),1,"")</f>
        <v>1</v>
      </c>
      <c r="Y2577">
        <f>IF(ISNUMBER(SEARCH(Y$1,raw[[#This Row],[active years]])),1,"")</f>
        <v>1</v>
      </c>
      <c r="Z2577">
        <f>IF(ISNUMBER(SEARCH(Z$1,raw[[#This Row],[active years]])),1,"")</f>
        <v>1</v>
      </c>
      <c r="AA2577">
        <f>IF(ISNUMBER(SEARCH(AA$1,raw[[#This Row],[active years]])),1,"")</f>
        <v>1</v>
      </c>
    </row>
    <row r="2578" spans="1:27" x14ac:dyDescent="0.45">
      <c r="A2578">
        <f>raw[team]</f>
        <v>3173</v>
      </c>
      <c r="B2578">
        <f>raw[rookie year]</f>
        <v>2010</v>
      </c>
      <c r="C2578" t="str">
        <f>IF(ISNUMBER(SEARCH(C$1,raw[[#This Row],[active years]])),1,"")</f>
        <v/>
      </c>
      <c r="D2578" t="str">
        <f>IF(ISNUMBER(SEARCH(D$1,raw[[#This Row],[active years]])),1,"")</f>
        <v/>
      </c>
      <c r="E2578" t="str">
        <f>IF(ISNUMBER(SEARCH(E$1,raw[[#This Row],[active years]])),1,"")</f>
        <v/>
      </c>
      <c r="F2578" t="str">
        <f>IF(ISNUMBER(SEARCH(F$1,raw[[#This Row],[active years]])),1,"")</f>
        <v/>
      </c>
      <c r="G2578" t="str">
        <f>IF(ISNUMBER(SEARCH(G$1,raw[[#This Row],[active years]])),1,"")</f>
        <v/>
      </c>
      <c r="H2578" t="str">
        <f>IF(ISNUMBER(SEARCH(H$1,raw[[#This Row],[active years]])),1,"")</f>
        <v/>
      </c>
      <c r="I2578" t="str">
        <f>IF(ISNUMBER(SEARCH(I$1,raw[[#This Row],[active years]])),1,"")</f>
        <v/>
      </c>
      <c r="J2578" t="str">
        <f>IF(ISNUMBER(SEARCH(J$1,raw[[#This Row],[active years]])),1,"")</f>
        <v/>
      </c>
      <c r="K2578" t="str">
        <f>IF(ISNUMBER(SEARCH(K$1,raw[[#This Row],[active years]])),1,"")</f>
        <v/>
      </c>
      <c r="L2578" t="str">
        <f>IF(ISNUMBER(SEARCH(L$1,raw[[#This Row],[active years]])),1,"")</f>
        <v/>
      </c>
      <c r="M2578" t="str">
        <f>IF(ISNUMBER(SEARCH(M$1,raw[[#This Row],[active years]])),1,"")</f>
        <v/>
      </c>
      <c r="N2578" t="str">
        <f>IF(ISNUMBER(SEARCH(N$1,raw[[#This Row],[active years]])),1,"")</f>
        <v/>
      </c>
      <c r="O2578" t="str">
        <f>IF(ISNUMBER(SEARCH(O$1,raw[[#This Row],[active years]])),1,"")</f>
        <v/>
      </c>
      <c r="P2578" t="str">
        <f>IF(ISNUMBER(SEARCH(P$1,raw[[#This Row],[active years]])),1,"")</f>
        <v/>
      </c>
      <c r="Q2578" t="str">
        <f>IF(ISNUMBER(SEARCH(Q$1,raw[[#This Row],[active years]])),1,"")</f>
        <v/>
      </c>
      <c r="R2578" t="str">
        <f>IF(ISNUMBER(SEARCH(R$1,raw[[#This Row],[active years]])),1,"")</f>
        <v/>
      </c>
      <c r="S2578" t="str">
        <f>IF(ISNUMBER(SEARCH(S$1,raw[[#This Row],[active years]])),1,"")</f>
        <v/>
      </c>
      <c r="T2578" t="str">
        <f>IF(ISNUMBER(SEARCH(T$1,raw[[#This Row],[active years]])),1,"")</f>
        <v/>
      </c>
      <c r="U2578">
        <f>IF(ISNUMBER(SEARCH(U$1,raw[[#This Row],[active years]])),1,"")</f>
        <v>1</v>
      </c>
      <c r="V2578">
        <f>IF(ISNUMBER(SEARCH(V$1,raw[[#This Row],[active years]])),1,"")</f>
        <v>1</v>
      </c>
      <c r="W2578">
        <f>IF(ISNUMBER(SEARCH(W$1,raw[[#This Row],[active years]])),1,"")</f>
        <v>1</v>
      </c>
      <c r="X2578">
        <f>IF(ISNUMBER(SEARCH(X$1,raw[[#This Row],[active years]])),1,"")</f>
        <v>1</v>
      </c>
      <c r="Y2578">
        <f>IF(ISNUMBER(SEARCH(Y$1,raw[[#This Row],[active years]])),1,"")</f>
        <v>1</v>
      </c>
      <c r="Z2578">
        <f>IF(ISNUMBER(SEARCH(Z$1,raw[[#This Row],[active years]])),1,"")</f>
        <v>1</v>
      </c>
      <c r="AA2578">
        <f>IF(ISNUMBER(SEARCH(AA$1,raw[[#This Row],[active years]])),1,"")</f>
        <v>1</v>
      </c>
    </row>
    <row r="2579" spans="1:27" x14ac:dyDescent="0.45">
      <c r="A2579">
        <f>raw[team]</f>
        <v>3174</v>
      </c>
      <c r="B2579">
        <f>raw[rookie year]</f>
        <v>2010</v>
      </c>
      <c r="C2579" t="str">
        <f>IF(ISNUMBER(SEARCH(C$1,raw[[#This Row],[active years]])),1,"")</f>
        <v/>
      </c>
      <c r="D2579" t="str">
        <f>IF(ISNUMBER(SEARCH(D$1,raw[[#This Row],[active years]])),1,"")</f>
        <v/>
      </c>
      <c r="E2579" t="str">
        <f>IF(ISNUMBER(SEARCH(E$1,raw[[#This Row],[active years]])),1,"")</f>
        <v/>
      </c>
      <c r="F2579" t="str">
        <f>IF(ISNUMBER(SEARCH(F$1,raw[[#This Row],[active years]])),1,"")</f>
        <v/>
      </c>
      <c r="G2579" t="str">
        <f>IF(ISNUMBER(SEARCH(G$1,raw[[#This Row],[active years]])),1,"")</f>
        <v/>
      </c>
      <c r="H2579" t="str">
        <f>IF(ISNUMBER(SEARCH(H$1,raw[[#This Row],[active years]])),1,"")</f>
        <v/>
      </c>
      <c r="I2579" t="str">
        <f>IF(ISNUMBER(SEARCH(I$1,raw[[#This Row],[active years]])),1,"")</f>
        <v/>
      </c>
      <c r="J2579" t="str">
        <f>IF(ISNUMBER(SEARCH(J$1,raw[[#This Row],[active years]])),1,"")</f>
        <v/>
      </c>
      <c r="K2579" t="str">
        <f>IF(ISNUMBER(SEARCH(K$1,raw[[#This Row],[active years]])),1,"")</f>
        <v/>
      </c>
      <c r="L2579" t="str">
        <f>IF(ISNUMBER(SEARCH(L$1,raw[[#This Row],[active years]])),1,"")</f>
        <v/>
      </c>
      <c r="M2579" t="str">
        <f>IF(ISNUMBER(SEARCH(M$1,raw[[#This Row],[active years]])),1,"")</f>
        <v/>
      </c>
      <c r="N2579" t="str">
        <f>IF(ISNUMBER(SEARCH(N$1,raw[[#This Row],[active years]])),1,"")</f>
        <v/>
      </c>
      <c r="O2579" t="str">
        <f>IF(ISNUMBER(SEARCH(O$1,raw[[#This Row],[active years]])),1,"")</f>
        <v/>
      </c>
      <c r="P2579" t="str">
        <f>IF(ISNUMBER(SEARCH(P$1,raw[[#This Row],[active years]])),1,"")</f>
        <v/>
      </c>
      <c r="Q2579" t="str">
        <f>IF(ISNUMBER(SEARCH(Q$1,raw[[#This Row],[active years]])),1,"")</f>
        <v/>
      </c>
      <c r="R2579" t="str">
        <f>IF(ISNUMBER(SEARCH(R$1,raw[[#This Row],[active years]])),1,"")</f>
        <v/>
      </c>
      <c r="S2579" t="str">
        <f>IF(ISNUMBER(SEARCH(S$1,raw[[#This Row],[active years]])),1,"")</f>
        <v/>
      </c>
      <c r="T2579" t="str">
        <f>IF(ISNUMBER(SEARCH(T$1,raw[[#This Row],[active years]])),1,"")</f>
        <v/>
      </c>
      <c r="U2579">
        <f>IF(ISNUMBER(SEARCH(U$1,raw[[#This Row],[active years]])),1,"")</f>
        <v>1</v>
      </c>
      <c r="V2579" t="str">
        <f>IF(ISNUMBER(SEARCH(V$1,raw[[#This Row],[active years]])),1,"")</f>
        <v/>
      </c>
      <c r="W2579" t="str">
        <f>IF(ISNUMBER(SEARCH(W$1,raw[[#This Row],[active years]])),1,"")</f>
        <v/>
      </c>
      <c r="X2579" t="str">
        <f>IF(ISNUMBER(SEARCH(X$1,raw[[#This Row],[active years]])),1,"")</f>
        <v/>
      </c>
      <c r="Y2579" t="str">
        <f>IF(ISNUMBER(SEARCH(Y$1,raw[[#This Row],[active years]])),1,"")</f>
        <v/>
      </c>
      <c r="Z2579" t="str">
        <f>IF(ISNUMBER(SEARCH(Z$1,raw[[#This Row],[active years]])),1,"")</f>
        <v/>
      </c>
      <c r="AA2579" t="str">
        <f>IF(ISNUMBER(SEARCH(AA$1,raw[[#This Row],[active years]])),1,"")</f>
        <v/>
      </c>
    </row>
    <row r="2580" spans="1:27" x14ac:dyDescent="0.45">
      <c r="A2580">
        <f>raw[team]</f>
        <v>3175</v>
      </c>
      <c r="B2580">
        <f>raw[rookie year]</f>
        <v>2010</v>
      </c>
      <c r="C2580" t="str">
        <f>IF(ISNUMBER(SEARCH(C$1,raw[[#This Row],[active years]])),1,"")</f>
        <v/>
      </c>
      <c r="D2580" t="str">
        <f>IF(ISNUMBER(SEARCH(D$1,raw[[#This Row],[active years]])),1,"")</f>
        <v/>
      </c>
      <c r="E2580" t="str">
        <f>IF(ISNUMBER(SEARCH(E$1,raw[[#This Row],[active years]])),1,"")</f>
        <v/>
      </c>
      <c r="F2580" t="str">
        <f>IF(ISNUMBER(SEARCH(F$1,raw[[#This Row],[active years]])),1,"")</f>
        <v/>
      </c>
      <c r="G2580" t="str">
        <f>IF(ISNUMBER(SEARCH(G$1,raw[[#This Row],[active years]])),1,"")</f>
        <v/>
      </c>
      <c r="H2580" t="str">
        <f>IF(ISNUMBER(SEARCH(H$1,raw[[#This Row],[active years]])),1,"")</f>
        <v/>
      </c>
      <c r="I2580" t="str">
        <f>IF(ISNUMBER(SEARCH(I$1,raw[[#This Row],[active years]])),1,"")</f>
        <v/>
      </c>
      <c r="J2580" t="str">
        <f>IF(ISNUMBER(SEARCH(J$1,raw[[#This Row],[active years]])),1,"")</f>
        <v/>
      </c>
      <c r="K2580" t="str">
        <f>IF(ISNUMBER(SEARCH(K$1,raw[[#This Row],[active years]])),1,"")</f>
        <v/>
      </c>
      <c r="L2580" t="str">
        <f>IF(ISNUMBER(SEARCH(L$1,raw[[#This Row],[active years]])),1,"")</f>
        <v/>
      </c>
      <c r="M2580" t="str">
        <f>IF(ISNUMBER(SEARCH(M$1,raw[[#This Row],[active years]])),1,"")</f>
        <v/>
      </c>
      <c r="N2580" t="str">
        <f>IF(ISNUMBER(SEARCH(N$1,raw[[#This Row],[active years]])),1,"")</f>
        <v/>
      </c>
      <c r="O2580" t="str">
        <f>IF(ISNUMBER(SEARCH(O$1,raw[[#This Row],[active years]])),1,"")</f>
        <v/>
      </c>
      <c r="P2580" t="str">
        <f>IF(ISNUMBER(SEARCH(P$1,raw[[#This Row],[active years]])),1,"")</f>
        <v/>
      </c>
      <c r="Q2580" t="str">
        <f>IF(ISNUMBER(SEARCH(Q$1,raw[[#This Row],[active years]])),1,"")</f>
        <v/>
      </c>
      <c r="R2580" t="str">
        <f>IF(ISNUMBER(SEARCH(R$1,raw[[#This Row],[active years]])),1,"")</f>
        <v/>
      </c>
      <c r="S2580" t="str">
        <f>IF(ISNUMBER(SEARCH(S$1,raw[[#This Row],[active years]])),1,"")</f>
        <v/>
      </c>
      <c r="T2580" t="str">
        <f>IF(ISNUMBER(SEARCH(T$1,raw[[#This Row],[active years]])),1,"")</f>
        <v/>
      </c>
      <c r="U2580">
        <f>IF(ISNUMBER(SEARCH(U$1,raw[[#This Row],[active years]])),1,"")</f>
        <v>1</v>
      </c>
      <c r="V2580">
        <f>IF(ISNUMBER(SEARCH(V$1,raw[[#This Row],[active years]])),1,"")</f>
        <v>1</v>
      </c>
      <c r="W2580">
        <f>IF(ISNUMBER(SEARCH(W$1,raw[[#This Row],[active years]])),1,"")</f>
        <v>1</v>
      </c>
      <c r="X2580">
        <f>IF(ISNUMBER(SEARCH(X$1,raw[[#This Row],[active years]])),1,"")</f>
        <v>1</v>
      </c>
      <c r="Y2580">
        <f>IF(ISNUMBER(SEARCH(Y$1,raw[[#This Row],[active years]])),1,"")</f>
        <v>1</v>
      </c>
      <c r="Z2580">
        <f>IF(ISNUMBER(SEARCH(Z$1,raw[[#This Row],[active years]])),1,"")</f>
        <v>1</v>
      </c>
      <c r="AA2580">
        <f>IF(ISNUMBER(SEARCH(AA$1,raw[[#This Row],[active years]])),1,"")</f>
        <v>1</v>
      </c>
    </row>
    <row r="2581" spans="1:27" x14ac:dyDescent="0.45">
      <c r="A2581">
        <f>raw[team]</f>
        <v>3176</v>
      </c>
      <c r="B2581">
        <f>raw[rookie year]</f>
        <v>2010</v>
      </c>
      <c r="C2581" t="str">
        <f>IF(ISNUMBER(SEARCH(C$1,raw[[#This Row],[active years]])),1,"")</f>
        <v/>
      </c>
      <c r="D2581" t="str">
        <f>IF(ISNUMBER(SEARCH(D$1,raw[[#This Row],[active years]])),1,"")</f>
        <v/>
      </c>
      <c r="E2581" t="str">
        <f>IF(ISNUMBER(SEARCH(E$1,raw[[#This Row],[active years]])),1,"")</f>
        <v/>
      </c>
      <c r="F2581" t="str">
        <f>IF(ISNUMBER(SEARCH(F$1,raw[[#This Row],[active years]])),1,"")</f>
        <v/>
      </c>
      <c r="G2581" t="str">
        <f>IF(ISNUMBER(SEARCH(G$1,raw[[#This Row],[active years]])),1,"")</f>
        <v/>
      </c>
      <c r="H2581" t="str">
        <f>IF(ISNUMBER(SEARCH(H$1,raw[[#This Row],[active years]])),1,"")</f>
        <v/>
      </c>
      <c r="I2581" t="str">
        <f>IF(ISNUMBER(SEARCH(I$1,raw[[#This Row],[active years]])),1,"")</f>
        <v/>
      </c>
      <c r="J2581" t="str">
        <f>IF(ISNUMBER(SEARCH(J$1,raw[[#This Row],[active years]])),1,"")</f>
        <v/>
      </c>
      <c r="K2581" t="str">
        <f>IF(ISNUMBER(SEARCH(K$1,raw[[#This Row],[active years]])),1,"")</f>
        <v/>
      </c>
      <c r="L2581" t="str">
        <f>IF(ISNUMBER(SEARCH(L$1,raw[[#This Row],[active years]])),1,"")</f>
        <v/>
      </c>
      <c r="M2581" t="str">
        <f>IF(ISNUMBER(SEARCH(M$1,raw[[#This Row],[active years]])),1,"")</f>
        <v/>
      </c>
      <c r="N2581" t="str">
        <f>IF(ISNUMBER(SEARCH(N$1,raw[[#This Row],[active years]])),1,"")</f>
        <v/>
      </c>
      <c r="O2581" t="str">
        <f>IF(ISNUMBER(SEARCH(O$1,raw[[#This Row],[active years]])),1,"")</f>
        <v/>
      </c>
      <c r="P2581" t="str">
        <f>IF(ISNUMBER(SEARCH(P$1,raw[[#This Row],[active years]])),1,"")</f>
        <v/>
      </c>
      <c r="Q2581" t="str">
        <f>IF(ISNUMBER(SEARCH(Q$1,raw[[#This Row],[active years]])),1,"")</f>
        <v/>
      </c>
      <c r="R2581" t="str">
        <f>IF(ISNUMBER(SEARCH(R$1,raw[[#This Row],[active years]])),1,"")</f>
        <v/>
      </c>
      <c r="S2581" t="str">
        <f>IF(ISNUMBER(SEARCH(S$1,raw[[#This Row],[active years]])),1,"")</f>
        <v/>
      </c>
      <c r="T2581" t="str">
        <f>IF(ISNUMBER(SEARCH(T$1,raw[[#This Row],[active years]])),1,"")</f>
        <v/>
      </c>
      <c r="U2581">
        <f>IF(ISNUMBER(SEARCH(U$1,raw[[#This Row],[active years]])),1,"")</f>
        <v>1</v>
      </c>
      <c r="V2581">
        <f>IF(ISNUMBER(SEARCH(V$1,raw[[#This Row],[active years]])),1,"")</f>
        <v>1</v>
      </c>
      <c r="W2581">
        <f>IF(ISNUMBER(SEARCH(W$1,raw[[#This Row],[active years]])),1,"")</f>
        <v>1</v>
      </c>
      <c r="X2581">
        <f>IF(ISNUMBER(SEARCH(X$1,raw[[#This Row],[active years]])),1,"")</f>
        <v>1</v>
      </c>
      <c r="Y2581">
        <f>IF(ISNUMBER(SEARCH(Y$1,raw[[#This Row],[active years]])),1,"")</f>
        <v>1</v>
      </c>
      <c r="Z2581">
        <f>IF(ISNUMBER(SEARCH(Z$1,raw[[#This Row],[active years]])),1,"")</f>
        <v>1</v>
      </c>
      <c r="AA2581">
        <f>IF(ISNUMBER(SEARCH(AA$1,raw[[#This Row],[active years]])),1,"")</f>
        <v>1</v>
      </c>
    </row>
    <row r="2582" spans="1:27" x14ac:dyDescent="0.45">
      <c r="A2582">
        <f>raw[team]</f>
        <v>3177</v>
      </c>
      <c r="B2582">
        <f>raw[rookie year]</f>
        <v>2010</v>
      </c>
      <c r="C2582" t="str">
        <f>IF(ISNUMBER(SEARCH(C$1,raw[[#This Row],[active years]])),1,"")</f>
        <v/>
      </c>
      <c r="D2582" t="str">
        <f>IF(ISNUMBER(SEARCH(D$1,raw[[#This Row],[active years]])),1,"")</f>
        <v/>
      </c>
      <c r="E2582" t="str">
        <f>IF(ISNUMBER(SEARCH(E$1,raw[[#This Row],[active years]])),1,"")</f>
        <v/>
      </c>
      <c r="F2582" t="str">
        <f>IF(ISNUMBER(SEARCH(F$1,raw[[#This Row],[active years]])),1,"")</f>
        <v/>
      </c>
      <c r="G2582" t="str">
        <f>IF(ISNUMBER(SEARCH(G$1,raw[[#This Row],[active years]])),1,"")</f>
        <v/>
      </c>
      <c r="H2582" t="str">
        <f>IF(ISNUMBER(SEARCH(H$1,raw[[#This Row],[active years]])),1,"")</f>
        <v/>
      </c>
      <c r="I2582" t="str">
        <f>IF(ISNUMBER(SEARCH(I$1,raw[[#This Row],[active years]])),1,"")</f>
        <v/>
      </c>
      <c r="J2582" t="str">
        <f>IF(ISNUMBER(SEARCH(J$1,raw[[#This Row],[active years]])),1,"")</f>
        <v/>
      </c>
      <c r="K2582" t="str">
        <f>IF(ISNUMBER(SEARCH(K$1,raw[[#This Row],[active years]])),1,"")</f>
        <v/>
      </c>
      <c r="L2582" t="str">
        <f>IF(ISNUMBER(SEARCH(L$1,raw[[#This Row],[active years]])),1,"")</f>
        <v/>
      </c>
      <c r="M2582" t="str">
        <f>IF(ISNUMBER(SEARCH(M$1,raw[[#This Row],[active years]])),1,"")</f>
        <v/>
      </c>
      <c r="N2582" t="str">
        <f>IF(ISNUMBER(SEARCH(N$1,raw[[#This Row],[active years]])),1,"")</f>
        <v/>
      </c>
      <c r="O2582" t="str">
        <f>IF(ISNUMBER(SEARCH(O$1,raw[[#This Row],[active years]])),1,"")</f>
        <v/>
      </c>
      <c r="P2582" t="str">
        <f>IF(ISNUMBER(SEARCH(P$1,raw[[#This Row],[active years]])),1,"")</f>
        <v/>
      </c>
      <c r="Q2582" t="str">
        <f>IF(ISNUMBER(SEARCH(Q$1,raw[[#This Row],[active years]])),1,"")</f>
        <v/>
      </c>
      <c r="R2582" t="str">
        <f>IF(ISNUMBER(SEARCH(R$1,raw[[#This Row],[active years]])),1,"")</f>
        <v/>
      </c>
      <c r="S2582" t="str">
        <f>IF(ISNUMBER(SEARCH(S$1,raw[[#This Row],[active years]])),1,"")</f>
        <v/>
      </c>
      <c r="T2582" t="str">
        <f>IF(ISNUMBER(SEARCH(T$1,raw[[#This Row],[active years]])),1,"")</f>
        <v/>
      </c>
      <c r="U2582">
        <f>IF(ISNUMBER(SEARCH(U$1,raw[[#This Row],[active years]])),1,"")</f>
        <v>1</v>
      </c>
      <c r="V2582">
        <f>IF(ISNUMBER(SEARCH(V$1,raw[[#This Row],[active years]])),1,"")</f>
        <v>1</v>
      </c>
      <c r="W2582">
        <f>IF(ISNUMBER(SEARCH(W$1,raw[[#This Row],[active years]])),1,"")</f>
        <v>1</v>
      </c>
      <c r="X2582">
        <f>IF(ISNUMBER(SEARCH(X$1,raw[[#This Row],[active years]])),1,"")</f>
        <v>1</v>
      </c>
      <c r="Y2582">
        <f>IF(ISNUMBER(SEARCH(Y$1,raw[[#This Row],[active years]])),1,"")</f>
        <v>1</v>
      </c>
      <c r="Z2582">
        <f>IF(ISNUMBER(SEARCH(Z$1,raw[[#This Row],[active years]])),1,"")</f>
        <v>1</v>
      </c>
      <c r="AA2582" t="str">
        <f>IF(ISNUMBER(SEARCH(AA$1,raw[[#This Row],[active years]])),1,"")</f>
        <v/>
      </c>
    </row>
    <row r="2583" spans="1:27" x14ac:dyDescent="0.45">
      <c r="A2583">
        <f>raw[team]</f>
        <v>3179</v>
      </c>
      <c r="B2583">
        <f>raw[rookie year]</f>
        <v>2010</v>
      </c>
      <c r="C2583" t="str">
        <f>IF(ISNUMBER(SEARCH(C$1,raw[[#This Row],[active years]])),1,"")</f>
        <v/>
      </c>
      <c r="D2583" t="str">
        <f>IF(ISNUMBER(SEARCH(D$1,raw[[#This Row],[active years]])),1,"")</f>
        <v/>
      </c>
      <c r="E2583" t="str">
        <f>IF(ISNUMBER(SEARCH(E$1,raw[[#This Row],[active years]])),1,"")</f>
        <v/>
      </c>
      <c r="F2583" t="str">
        <f>IF(ISNUMBER(SEARCH(F$1,raw[[#This Row],[active years]])),1,"")</f>
        <v/>
      </c>
      <c r="G2583" t="str">
        <f>IF(ISNUMBER(SEARCH(G$1,raw[[#This Row],[active years]])),1,"")</f>
        <v/>
      </c>
      <c r="H2583" t="str">
        <f>IF(ISNUMBER(SEARCH(H$1,raw[[#This Row],[active years]])),1,"")</f>
        <v/>
      </c>
      <c r="I2583" t="str">
        <f>IF(ISNUMBER(SEARCH(I$1,raw[[#This Row],[active years]])),1,"")</f>
        <v/>
      </c>
      <c r="J2583" t="str">
        <f>IF(ISNUMBER(SEARCH(J$1,raw[[#This Row],[active years]])),1,"")</f>
        <v/>
      </c>
      <c r="K2583" t="str">
        <f>IF(ISNUMBER(SEARCH(K$1,raw[[#This Row],[active years]])),1,"")</f>
        <v/>
      </c>
      <c r="L2583" t="str">
        <f>IF(ISNUMBER(SEARCH(L$1,raw[[#This Row],[active years]])),1,"")</f>
        <v/>
      </c>
      <c r="M2583" t="str">
        <f>IF(ISNUMBER(SEARCH(M$1,raw[[#This Row],[active years]])),1,"")</f>
        <v/>
      </c>
      <c r="N2583" t="str">
        <f>IF(ISNUMBER(SEARCH(N$1,raw[[#This Row],[active years]])),1,"")</f>
        <v/>
      </c>
      <c r="O2583" t="str">
        <f>IF(ISNUMBER(SEARCH(O$1,raw[[#This Row],[active years]])),1,"")</f>
        <v/>
      </c>
      <c r="P2583" t="str">
        <f>IF(ISNUMBER(SEARCH(P$1,raw[[#This Row],[active years]])),1,"")</f>
        <v/>
      </c>
      <c r="Q2583" t="str">
        <f>IF(ISNUMBER(SEARCH(Q$1,raw[[#This Row],[active years]])),1,"")</f>
        <v/>
      </c>
      <c r="R2583" t="str">
        <f>IF(ISNUMBER(SEARCH(R$1,raw[[#This Row],[active years]])),1,"")</f>
        <v/>
      </c>
      <c r="S2583" t="str">
        <f>IF(ISNUMBER(SEARCH(S$1,raw[[#This Row],[active years]])),1,"")</f>
        <v/>
      </c>
      <c r="T2583" t="str">
        <f>IF(ISNUMBER(SEARCH(T$1,raw[[#This Row],[active years]])),1,"")</f>
        <v/>
      </c>
      <c r="U2583">
        <f>IF(ISNUMBER(SEARCH(U$1,raw[[#This Row],[active years]])),1,"")</f>
        <v>1</v>
      </c>
      <c r="V2583">
        <f>IF(ISNUMBER(SEARCH(V$1,raw[[#This Row],[active years]])),1,"")</f>
        <v>1</v>
      </c>
      <c r="W2583">
        <f>IF(ISNUMBER(SEARCH(W$1,raw[[#This Row],[active years]])),1,"")</f>
        <v>1</v>
      </c>
      <c r="X2583">
        <f>IF(ISNUMBER(SEARCH(X$1,raw[[#This Row],[active years]])),1,"")</f>
        <v>1</v>
      </c>
      <c r="Y2583">
        <f>IF(ISNUMBER(SEARCH(Y$1,raw[[#This Row],[active years]])),1,"")</f>
        <v>1</v>
      </c>
      <c r="Z2583">
        <f>IF(ISNUMBER(SEARCH(Z$1,raw[[#This Row],[active years]])),1,"")</f>
        <v>1</v>
      </c>
      <c r="AA2583">
        <f>IF(ISNUMBER(SEARCH(AA$1,raw[[#This Row],[active years]])),1,"")</f>
        <v>1</v>
      </c>
    </row>
    <row r="2584" spans="1:27" x14ac:dyDescent="0.45">
      <c r="A2584">
        <f>raw[team]</f>
        <v>3180</v>
      </c>
      <c r="B2584">
        <f>raw[rookie year]</f>
        <v>2010</v>
      </c>
      <c r="C2584" t="str">
        <f>IF(ISNUMBER(SEARCH(C$1,raw[[#This Row],[active years]])),1,"")</f>
        <v/>
      </c>
      <c r="D2584" t="str">
        <f>IF(ISNUMBER(SEARCH(D$1,raw[[#This Row],[active years]])),1,"")</f>
        <v/>
      </c>
      <c r="E2584" t="str">
        <f>IF(ISNUMBER(SEARCH(E$1,raw[[#This Row],[active years]])),1,"")</f>
        <v/>
      </c>
      <c r="F2584" t="str">
        <f>IF(ISNUMBER(SEARCH(F$1,raw[[#This Row],[active years]])),1,"")</f>
        <v/>
      </c>
      <c r="G2584" t="str">
        <f>IF(ISNUMBER(SEARCH(G$1,raw[[#This Row],[active years]])),1,"")</f>
        <v/>
      </c>
      <c r="H2584" t="str">
        <f>IF(ISNUMBER(SEARCH(H$1,raw[[#This Row],[active years]])),1,"")</f>
        <v/>
      </c>
      <c r="I2584" t="str">
        <f>IF(ISNUMBER(SEARCH(I$1,raw[[#This Row],[active years]])),1,"")</f>
        <v/>
      </c>
      <c r="J2584" t="str">
        <f>IF(ISNUMBER(SEARCH(J$1,raw[[#This Row],[active years]])),1,"")</f>
        <v/>
      </c>
      <c r="K2584" t="str">
        <f>IF(ISNUMBER(SEARCH(K$1,raw[[#This Row],[active years]])),1,"")</f>
        <v/>
      </c>
      <c r="L2584" t="str">
        <f>IF(ISNUMBER(SEARCH(L$1,raw[[#This Row],[active years]])),1,"")</f>
        <v/>
      </c>
      <c r="M2584" t="str">
        <f>IF(ISNUMBER(SEARCH(M$1,raw[[#This Row],[active years]])),1,"")</f>
        <v/>
      </c>
      <c r="N2584" t="str">
        <f>IF(ISNUMBER(SEARCH(N$1,raw[[#This Row],[active years]])),1,"")</f>
        <v/>
      </c>
      <c r="O2584" t="str">
        <f>IF(ISNUMBER(SEARCH(O$1,raw[[#This Row],[active years]])),1,"")</f>
        <v/>
      </c>
      <c r="P2584" t="str">
        <f>IF(ISNUMBER(SEARCH(P$1,raw[[#This Row],[active years]])),1,"")</f>
        <v/>
      </c>
      <c r="Q2584" t="str">
        <f>IF(ISNUMBER(SEARCH(Q$1,raw[[#This Row],[active years]])),1,"")</f>
        <v/>
      </c>
      <c r="R2584" t="str">
        <f>IF(ISNUMBER(SEARCH(R$1,raw[[#This Row],[active years]])),1,"")</f>
        <v/>
      </c>
      <c r="S2584" t="str">
        <f>IF(ISNUMBER(SEARCH(S$1,raw[[#This Row],[active years]])),1,"")</f>
        <v/>
      </c>
      <c r="T2584" t="str">
        <f>IF(ISNUMBER(SEARCH(T$1,raw[[#This Row],[active years]])),1,"")</f>
        <v/>
      </c>
      <c r="U2584">
        <f>IF(ISNUMBER(SEARCH(U$1,raw[[#This Row],[active years]])),1,"")</f>
        <v>1</v>
      </c>
      <c r="V2584">
        <f>IF(ISNUMBER(SEARCH(V$1,raw[[#This Row],[active years]])),1,"")</f>
        <v>1</v>
      </c>
      <c r="W2584">
        <f>IF(ISNUMBER(SEARCH(W$1,raw[[#This Row],[active years]])),1,"")</f>
        <v>1</v>
      </c>
      <c r="X2584">
        <f>IF(ISNUMBER(SEARCH(X$1,raw[[#This Row],[active years]])),1,"")</f>
        <v>1</v>
      </c>
      <c r="Y2584">
        <f>IF(ISNUMBER(SEARCH(Y$1,raw[[#This Row],[active years]])),1,"")</f>
        <v>1</v>
      </c>
      <c r="Z2584">
        <f>IF(ISNUMBER(SEARCH(Z$1,raw[[#This Row],[active years]])),1,"")</f>
        <v>1</v>
      </c>
      <c r="AA2584">
        <f>IF(ISNUMBER(SEARCH(AA$1,raw[[#This Row],[active years]])),1,"")</f>
        <v>1</v>
      </c>
    </row>
    <row r="2585" spans="1:27" x14ac:dyDescent="0.45">
      <c r="A2585">
        <f>raw[team]</f>
        <v>3181</v>
      </c>
      <c r="B2585">
        <f>raw[rookie year]</f>
        <v>2010</v>
      </c>
      <c r="C2585" t="str">
        <f>IF(ISNUMBER(SEARCH(C$1,raw[[#This Row],[active years]])),1,"")</f>
        <v/>
      </c>
      <c r="D2585" t="str">
        <f>IF(ISNUMBER(SEARCH(D$1,raw[[#This Row],[active years]])),1,"")</f>
        <v/>
      </c>
      <c r="E2585" t="str">
        <f>IF(ISNUMBER(SEARCH(E$1,raw[[#This Row],[active years]])),1,"")</f>
        <v/>
      </c>
      <c r="F2585" t="str">
        <f>IF(ISNUMBER(SEARCH(F$1,raw[[#This Row],[active years]])),1,"")</f>
        <v/>
      </c>
      <c r="G2585" t="str">
        <f>IF(ISNUMBER(SEARCH(G$1,raw[[#This Row],[active years]])),1,"")</f>
        <v/>
      </c>
      <c r="H2585" t="str">
        <f>IF(ISNUMBER(SEARCH(H$1,raw[[#This Row],[active years]])),1,"")</f>
        <v/>
      </c>
      <c r="I2585" t="str">
        <f>IF(ISNUMBER(SEARCH(I$1,raw[[#This Row],[active years]])),1,"")</f>
        <v/>
      </c>
      <c r="J2585" t="str">
        <f>IF(ISNUMBER(SEARCH(J$1,raw[[#This Row],[active years]])),1,"")</f>
        <v/>
      </c>
      <c r="K2585" t="str">
        <f>IF(ISNUMBER(SEARCH(K$1,raw[[#This Row],[active years]])),1,"")</f>
        <v/>
      </c>
      <c r="L2585" t="str">
        <f>IF(ISNUMBER(SEARCH(L$1,raw[[#This Row],[active years]])),1,"")</f>
        <v/>
      </c>
      <c r="M2585" t="str">
        <f>IF(ISNUMBER(SEARCH(M$1,raw[[#This Row],[active years]])),1,"")</f>
        <v/>
      </c>
      <c r="N2585" t="str">
        <f>IF(ISNUMBER(SEARCH(N$1,raw[[#This Row],[active years]])),1,"")</f>
        <v/>
      </c>
      <c r="O2585" t="str">
        <f>IF(ISNUMBER(SEARCH(O$1,raw[[#This Row],[active years]])),1,"")</f>
        <v/>
      </c>
      <c r="P2585" t="str">
        <f>IF(ISNUMBER(SEARCH(P$1,raw[[#This Row],[active years]])),1,"")</f>
        <v/>
      </c>
      <c r="Q2585" t="str">
        <f>IF(ISNUMBER(SEARCH(Q$1,raw[[#This Row],[active years]])),1,"")</f>
        <v/>
      </c>
      <c r="R2585" t="str">
        <f>IF(ISNUMBER(SEARCH(R$1,raw[[#This Row],[active years]])),1,"")</f>
        <v/>
      </c>
      <c r="S2585" t="str">
        <f>IF(ISNUMBER(SEARCH(S$1,raw[[#This Row],[active years]])),1,"")</f>
        <v/>
      </c>
      <c r="T2585" t="str">
        <f>IF(ISNUMBER(SEARCH(T$1,raw[[#This Row],[active years]])),1,"")</f>
        <v/>
      </c>
      <c r="U2585">
        <f>IF(ISNUMBER(SEARCH(U$1,raw[[#This Row],[active years]])),1,"")</f>
        <v>1</v>
      </c>
      <c r="V2585">
        <f>IF(ISNUMBER(SEARCH(V$1,raw[[#This Row],[active years]])),1,"")</f>
        <v>1</v>
      </c>
      <c r="W2585">
        <f>IF(ISNUMBER(SEARCH(W$1,raw[[#This Row],[active years]])),1,"")</f>
        <v>1</v>
      </c>
      <c r="X2585">
        <f>IF(ISNUMBER(SEARCH(X$1,raw[[#This Row],[active years]])),1,"")</f>
        <v>1</v>
      </c>
      <c r="Y2585">
        <f>IF(ISNUMBER(SEARCH(Y$1,raw[[#This Row],[active years]])),1,"")</f>
        <v>1</v>
      </c>
      <c r="Z2585">
        <f>IF(ISNUMBER(SEARCH(Z$1,raw[[#This Row],[active years]])),1,"")</f>
        <v>1</v>
      </c>
      <c r="AA2585">
        <f>IF(ISNUMBER(SEARCH(AA$1,raw[[#This Row],[active years]])),1,"")</f>
        <v>1</v>
      </c>
    </row>
    <row r="2586" spans="1:27" x14ac:dyDescent="0.45">
      <c r="A2586">
        <f>raw[team]</f>
        <v>3182</v>
      </c>
      <c r="B2586">
        <f>raw[rookie year]</f>
        <v>2010</v>
      </c>
      <c r="C2586" t="str">
        <f>IF(ISNUMBER(SEARCH(C$1,raw[[#This Row],[active years]])),1,"")</f>
        <v/>
      </c>
      <c r="D2586" t="str">
        <f>IF(ISNUMBER(SEARCH(D$1,raw[[#This Row],[active years]])),1,"")</f>
        <v/>
      </c>
      <c r="E2586" t="str">
        <f>IF(ISNUMBER(SEARCH(E$1,raw[[#This Row],[active years]])),1,"")</f>
        <v/>
      </c>
      <c r="F2586" t="str">
        <f>IF(ISNUMBER(SEARCH(F$1,raw[[#This Row],[active years]])),1,"")</f>
        <v/>
      </c>
      <c r="G2586" t="str">
        <f>IF(ISNUMBER(SEARCH(G$1,raw[[#This Row],[active years]])),1,"")</f>
        <v/>
      </c>
      <c r="H2586" t="str">
        <f>IF(ISNUMBER(SEARCH(H$1,raw[[#This Row],[active years]])),1,"")</f>
        <v/>
      </c>
      <c r="I2586" t="str">
        <f>IF(ISNUMBER(SEARCH(I$1,raw[[#This Row],[active years]])),1,"")</f>
        <v/>
      </c>
      <c r="J2586" t="str">
        <f>IF(ISNUMBER(SEARCH(J$1,raw[[#This Row],[active years]])),1,"")</f>
        <v/>
      </c>
      <c r="K2586" t="str">
        <f>IF(ISNUMBER(SEARCH(K$1,raw[[#This Row],[active years]])),1,"")</f>
        <v/>
      </c>
      <c r="L2586" t="str">
        <f>IF(ISNUMBER(SEARCH(L$1,raw[[#This Row],[active years]])),1,"")</f>
        <v/>
      </c>
      <c r="M2586" t="str">
        <f>IF(ISNUMBER(SEARCH(M$1,raw[[#This Row],[active years]])),1,"")</f>
        <v/>
      </c>
      <c r="N2586" t="str">
        <f>IF(ISNUMBER(SEARCH(N$1,raw[[#This Row],[active years]])),1,"")</f>
        <v/>
      </c>
      <c r="O2586" t="str">
        <f>IF(ISNUMBER(SEARCH(O$1,raw[[#This Row],[active years]])),1,"")</f>
        <v/>
      </c>
      <c r="P2586" t="str">
        <f>IF(ISNUMBER(SEARCH(P$1,raw[[#This Row],[active years]])),1,"")</f>
        <v/>
      </c>
      <c r="Q2586" t="str">
        <f>IF(ISNUMBER(SEARCH(Q$1,raw[[#This Row],[active years]])),1,"")</f>
        <v/>
      </c>
      <c r="R2586" t="str">
        <f>IF(ISNUMBER(SEARCH(R$1,raw[[#This Row],[active years]])),1,"")</f>
        <v/>
      </c>
      <c r="S2586" t="str">
        <f>IF(ISNUMBER(SEARCH(S$1,raw[[#This Row],[active years]])),1,"")</f>
        <v/>
      </c>
      <c r="T2586" t="str">
        <f>IF(ISNUMBER(SEARCH(T$1,raw[[#This Row],[active years]])),1,"")</f>
        <v/>
      </c>
      <c r="U2586">
        <f>IF(ISNUMBER(SEARCH(U$1,raw[[#This Row],[active years]])),1,"")</f>
        <v>1</v>
      </c>
      <c r="V2586">
        <f>IF(ISNUMBER(SEARCH(V$1,raw[[#This Row],[active years]])),1,"")</f>
        <v>1</v>
      </c>
      <c r="W2586">
        <f>IF(ISNUMBER(SEARCH(W$1,raw[[#This Row],[active years]])),1,"")</f>
        <v>1</v>
      </c>
      <c r="X2586">
        <f>IF(ISNUMBER(SEARCH(X$1,raw[[#This Row],[active years]])),1,"")</f>
        <v>1</v>
      </c>
      <c r="Y2586">
        <f>IF(ISNUMBER(SEARCH(Y$1,raw[[#This Row],[active years]])),1,"")</f>
        <v>1</v>
      </c>
      <c r="Z2586">
        <f>IF(ISNUMBER(SEARCH(Z$1,raw[[#This Row],[active years]])),1,"")</f>
        <v>1</v>
      </c>
      <c r="AA2586">
        <f>IF(ISNUMBER(SEARCH(AA$1,raw[[#This Row],[active years]])),1,"")</f>
        <v>1</v>
      </c>
    </row>
    <row r="2587" spans="1:27" x14ac:dyDescent="0.45">
      <c r="A2587">
        <f>raw[team]</f>
        <v>3183</v>
      </c>
      <c r="B2587">
        <f>raw[rookie year]</f>
        <v>2010</v>
      </c>
      <c r="C2587" t="str">
        <f>IF(ISNUMBER(SEARCH(C$1,raw[[#This Row],[active years]])),1,"")</f>
        <v/>
      </c>
      <c r="D2587" t="str">
        <f>IF(ISNUMBER(SEARCH(D$1,raw[[#This Row],[active years]])),1,"")</f>
        <v/>
      </c>
      <c r="E2587" t="str">
        <f>IF(ISNUMBER(SEARCH(E$1,raw[[#This Row],[active years]])),1,"")</f>
        <v/>
      </c>
      <c r="F2587" t="str">
        <f>IF(ISNUMBER(SEARCH(F$1,raw[[#This Row],[active years]])),1,"")</f>
        <v/>
      </c>
      <c r="G2587" t="str">
        <f>IF(ISNUMBER(SEARCH(G$1,raw[[#This Row],[active years]])),1,"")</f>
        <v/>
      </c>
      <c r="H2587" t="str">
        <f>IF(ISNUMBER(SEARCH(H$1,raw[[#This Row],[active years]])),1,"")</f>
        <v/>
      </c>
      <c r="I2587" t="str">
        <f>IF(ISNUMBER(SEARCH(I$1,raw[[#This Row],[active years]])),1,"")</f>
        <v/>
      </c>
      <c r="J2587" t="str">
        <f>IF(ISNUMBER(SEARCH(J$1,raw[[#This Row],[active years]])),1,"")</f>
        <v/>
      </c>
      <c r="K2587" t="str">
        <f>IF(ISNUMBER(SEARCH(K$1,raw[[#This Row],[active years]])),1,"")</f>
        <v/>
      </c>
      <c r="L2587" t="str">
        <f>IF(ISNUMBER(SEARCH(L$1,raw[[#This Row],[active years]])),1,"")</f>
        <v/>
      </c>
      <c r="M2587" t="str">
        <f>IF(ISNUMBER(SEARCH(M$1,raw[[#This Row],[active years]])),1,"")</f>
        <v/>
      </c>
      <c r="N2587" t="str">
        <f>IF(ISNUMBER(SEARCH(N$1,raw[[#This Row],[active years]])),1,"")</f>
        <v/>
      </c>
      <c r="O2587" t="str">
        <f>IF(ISNUMBER(SEARCH(O$1,raw[[#This Row],[active years]])),1,"")</f>
        <v/>
      </c>
      <c r="P2587" t="str">
        <f>IF(ISNUMBER(SEARCH(P$1,raw[[#This Row],[active years]])),1,"")</f>
        <v/>
      </c>
      <c r="Q2587" t="str">
        <f>IF(ISNUMBER(SEARCH(Q$1,raw[[#This Row],[active years]])),1,"")</f>
        <v/>
      </c>
      <c r="R2587" t="str">
        <f>IF(ISNUMBER(SEARCH(R$1,raw[[#This Row],[active years]])),1,"")</f>
        <v/>
      </c>
      <c r="S2587" t="str">
        <f>IF(ISNUMBER(SEARCH(S$1,raw[[#This Row],[active years]])),1,"")</f>
        <v/>
      </c>
      <c r="T2587" t="str">
        <f>IF(ISNUMBER(SEARCH(T$1,raw[[#This Row],[active years]])),1,"")</f>
        <v/>
      </c>
      <c r="U2587">
        <f>IF(ISNUMBER(SEARCH(U$1,raw[[#This Row],[active years]])),1,"")</f>
        <v>1</v>
      </c>
      <c r="V2587" t="str">
        <f>IF(ISNUMBER(SEARCH(V$1,raw[[#This Row],[active years]])),1,"")</f>
        <v/>
      </c>
      <c r="W2587" t="str">
        <f>IF(ISNUMBER(SEARCH(W$1,raw[[#This Row],[active years]])),1,"")</f>
        <v/>
      </c>
      <c r="X2587" t="str">
        <f>IF(ISNUMBER(SEARCH(X$1,raw[[#This Row],[active years]])),1,"")</f>
        <v/>
      </c>
      <c r="Y2587" t="str">
        <f>IF(ISNUMBER(SEARCH(Y$1,raw[[#This Row],[active years]])),1,"")</f>
        <v/>
      </c>
      <c r="Z2587" t="str">
        <f>IF(ISNUMBER(SEARCH(Z$1,raw[[#This Row],[active years]])),1,"")</f>
        <v/>
      </c>
      <c r="AA2587" t="str">
        <f>IF(ISNUMBER(SEARCH(AA$1,raw[[#This Row],[active years]])),1,"")</f>
        <v/>
      </c>
    </row>
    <row r="2588" spans="1:27" x14ac:dyDescent="0.45">
      <c r="A2588">
        <f>raw[team]</f>
        <v>3184</v>
      </c>
      <c r="B2588">
        <f>raw[rookie year]</f>
        <v>2010</v>
      </c>
      <c r="C2588" t="str">
        <f>IF(ISNUMBER(SEARCH(C$1,raw[[#This Row],[active years]])),1,"")</f>
        <v/>
      </c>
      <c r="D2588" t="str">
        <f>IF(ISNUMBER(SEARCH(D$1,raw[[#This Row],[active years]])),1,"")</f>
        <v/>
      </c>
      <c r="E2588" t="str">
        <f>IF(ISNUMBER(SEARCH(E$1,raw[[#This Row],[active years]])),1,"")</f>
        <v/>
      </c>
      <c r="F2588" t="str">
        <f>IF(ISNUMBER(SEARCH(F$1,raw[[#This Row],[active years]])),1,"")</f>
        <v/>
      </c>
      <c r="G2588" t="str">
        <f>IF(ISNUMBER(SEARCH(G$1,raw[[#This Row],[active years]])),1,"")</f>
        <v/>
      </c>
      <c r="H2588" t="str">
        <f>IF(ISNUMBER(SEARCH(H$1,raw[[#This Row],[active years]])),1,"")</f>
        <v/>
      </c>
      <c r="I2588" t="str">
        <f>IF(ISNUMBER(SEARCH(I$1,raw[[#This Row],[active years]])),1,"")</f>
        <v/>
      </c>
      <c r="J2588" t="str">
        <f>IF(ISNUMBER(SEARCH(J$1,raw[[#This Row],[active years]])),1,"")</f>
        <v/>
      </c>
      <c r="K2588" t="str">
        <f>IF(ISNUMBER(SEARCH(K$1,raw[[#This Row],[active years]])),1,"")</f>
        <v/>
      </c>
      <c r="L2588" t="str">
        <f>IF(ISNUMBER(SEARCH(L$1,raw[[#This Row],[active years]])),1,"")</f>
        <v/>
      </c>
      <c r="M2588" t="str">
        <f>IF(ISNUMBER(SEARCH(M$1,raw[[#This Row],[active years]])),1,"")</f>
        <v/>
      </c>
      <c r="N2588" t="str">
        <f>IF(ISNUMBER(SEARCH(N$1,raw[[#This Row],[active years]])),1,"")</f>
        <v/>
      </c>
      <c r="O2588" t="str">
        <f>IF(ISNUMBER(SEARCH(O$1,raw[[#This Row],[active years]])),1,"")</f>
        <v/>
      </c>
      <c r="P2588" t="str">
        <f>IF(ISNUMBER(SEARCH(P$1,raw[[#This Row],[active years]])),1,"")</f>
        <v/>
      </c>
      <c r="Q2588" t="str">
        <f>IF(ISNUMBER(SEARCH(Q$1,raw[[#This Row],[active years]])),1,"")</f>
        <v/>
      </c>
      <c r="R2588" t="str">
        <f>IF(ISNUMBER(SEARCH(R$1,raw[[#This Row],[active years]])),1,"")</f>
        <v/>
      </c>
      <c r="S2588" t="str">
        <f>IF(ISNUMBER(SEARCH(S$1,raw[[#This Row],[active years]])),1,"")</f>
        <v/>
      </c>
      <c r="T2588" t="str">
        <f>IF(ISNUMBER(SEARCH(T$1,raw[[#This Row],[active years]])),1,"")</f>
        <v/>
      </c>
      <c r="U2588">
        <f>IF(ISNUMBER(SEARCH(U$1,raw[[#This Row],[active years]])),1,"")</f>
        <v>1</v>
      </c>
      <c r="V2588">
        <f>IF(ISNUMBER(SEARCH(V$1,raw[[#This Row],[active years]])),1,"")</f>
        <v>1</v>
      </c>
      <c r="W2588">
        <f>IF(ISNUMBER(SEARCH(W$1,raw[[#This Row],[active years]])),1,"")</f>
        <v>1</v>
      </c>
      <c r="X2588">
        <f>IF(ISNUMBER(SEARCH(X$1,raw[[#This Row],[active years]])),1,"")</f>
        <v>1</v>
      </c>
      <c r="Y2588">
        <f>IF(ISNUMBER(SEARCH(Y$1,raw[[#This Row],[active years]])),1,"")</f>
        <v>1</v>
      </c>
      <c r="Z2588">
        <f>IF(ISNUMBER(SEARCH(Z$1,raw[[#This Row],[active years]])),1,"")</f>
        <v>1</v>
      </c>
      <c r="AA2588">
        <f>IF(ISNUMBER(SEARCH(AA$1,raw[[#This Row],[active years]])),1,"")</f>
        <v>1</v>
      </c>
    </row>
    <row r="2589" spans="1:27" x14ac:dyDescent="0.45">
      <c r="A2589">
        <f>raw[team]</f>
        <v>3185</v>
      </c>
      <c r="B2589">
        <f>raw[rookie year]</f>
        <v>2010</v>
      </c>
      <c r="C2589" t="str">
        <f>IF(ISNUMBER(SEARCH(C$1,raw[[#This Row],[active years]])),1,"")</f>
        <v/>
      </c>
      <c r="D2589" t="str">
        <f>IF(ISNUMBER(SEARCH(D$1,raw[[#This Row],[active years]])),1,"")</f>
        <v/>
      </c>
      <c r="E2589" t="str">
        <f>IF(ISNUMBER(SEARCH(E$1,raw[[#This Row],[active years]])),1,"")</f>
        <v/>
      </c>
      <c r="F2589" t="str">
        <f>IF(ISNUMBER(SEARCH(F$1,raw[[#This Row],[active years]])),1,"")</f>
        <v/>
      </c>
      <c r="G2589" t="str">
        <f>IF(ISNUMBER(SEARCH(G$1,raw[[#This Row],[active years]])),1,"")</f>
        <v/>
      </c>
      <c r="H2589" t="str">
        <f>IF(ISNUMBER(SEARCH(H$1,raw[[#This Row],[active years]])),1,"")</f>
        <v/>
      </c>
      <c r="I2589" t="str">
        <f>IF(ISNUMBER(SEARCH(I$1,raw[[#This Row],[active years]])),1,"")</f>
        <v/>
      </c>
      <c r="J2589" t="str">
        <f>IF(ISNUMBER(SEARCH(J$1,raw[[#This Row],[active years]])),1,"")</f>
        <v/>
      </c>
      <c r="K2589" t="str">
        <f>IF(ISNUMBER(SEARCH(K$1,raw[[#This Row],[active years]])),1,"")</f>
        <v/>
      </c>
      <c r="L2589" t="str">
        <f>IF(ISNUMBER(SEARCH(L$1,raw[[#This Row],[active years]])),1,"")</f>
        <v/>
      </c>
      <c r="M2589" t="str">
        <f>IF(ISNUMBER(SEARCH(M$1,raw[[#This Row],[active years]])),1,"")</f>
        <v/>
      </c>
      <c r="N2589" t="str">
        <f>IF(ISNUMBER(SEARCH(N$1,raw[[#This Row],[active years]])),1,"")</f>
        <v/>
      </c>
      <c r="O2589" t="str">
        <f>IF(ISNUMBER(SEARCH(O$1,raw[[#This Row],[active years]])),1,"")</f>
        <v/>
      </c>
      <c r="P2589" t="str">
        <f>IF(ISNUMBER(SEARCH(P$1,raw[[#This Row],[active years]])),1,"")</f>
        <v/>
      </c>
      <c r="Q2589" t="str">
        <f>IF(ISNUMBER(SEARCH(Q$1,raw[[#This Row],[active years]])),1,"")</f>
        <v/>
      </c>
      <c r="R2589" t="str">
        <f>IF(ISNUMBER(SEARCH(R$1,raw[[#This Row],[active years]])),1,"")</f>
        <v/>
      </c>
      <c r="S2589" t="str">
        <f>IF(ISNUMBER(SEARCH(S$1,raw[[#This Row],[active years]])),1,"")</f>
        <v/>
      </c>
      <c r="T2589" t="str">
        <f>IF(ISNUMBER(SEARCH(T$1,raw[[#This Row],[active years]])),1,"")</f>
        <v/>
      </c>
      <c r="U2589">
        <f>IF(ISNUMBER(SEARCH(U$1,raw[[#This Row],[active years]])),1,"")</f>
        <v>1</v>
      </c>
      <c r="V2589" t="str">
        <f>IF(ISNUMBER(SEARCH(V$1,raw[[#This Row],[active years]])),1,"")</f>
        <v/>
      </c>
      <c r="W2589" t="str">
        <f>IF(ISNUMBER(SEARCH(W$1,raw[[#This Row],[active years]])),1,"")</f>
        <v/>
      </c>
      <c r="X2589" t="str">
        <f>IF(ISNUMBER(SEARCH(X$1,raw[[#This Row],[active years]])),1,"")</f>
        <v/>
      </c>
      <c r="Y2589" t="str">
        <f>IF(ISNUMBER(SEARCH(Y$1,raw[[#This Row],[active years]])),1,"")</f>
        <v/>
      </c>
      <c r="Z2589" t="str">
        <f>IF(ISNUMBER(SEARCH(Z$1,raw[[#This Row],[active years]])),1,"")</f>
        <v/>
      </c>
      <c r="AA2589" t="str">
        <f>IF(ISNUMBER(SEARCH(AA$1,raw[[#This Row],[active years]])),1,"")</f>
        <v/>
      </c>
    </row>
    <row r="2590" spans="1:27" x14ac:dyDescent="0.45">
      <c r="A2590">
        <f>raw[team]</f>
        <v>3186</v>
      </c>
      <c r="B2590">
        <f>raw[rookie year]</f>
        <v>2010</v>
      </c>
      <c r="C2590" t="str">
        <f>IF(ISNUMBER(SEARCH(C$1,raw[[#This Row],[active years]])),1,"")</f>
        <v/>
      </c>
      <c r="D2590" t="str">
        <f>IF(ISNUMBER(SEARCH(D$1,raw[[#This Row],[active years]])),1,"")</f>
        <v/>
      </c>
      <c r="E2590" t="str">
        <f>IF(ISNUMBER(SEARCH(E$1,raw[[#This Row],[active years]])),1,"")</f>
        <v/>
      </c>
      <c r="F2590" t="str">
        <f>IF(ISNUMBER(SEARCH(F$1,raw[[#This Row],[active years]])),1,"")</f>
        <v/>
      </c>
      <c r="G2590" t="str">
        <f>IF(ISNUMBER(SEARCH(G$1,raw[[#This Row],[active years]])),1,"")</f>
        <v/>
      </c>
      <c r="H2590" t="str">
        <f>IF(ISNUMBER(SEARCH(H$1,raw[[#This Row],[active years]])),1,"")</f>
        <v/>
      </c>
      <c r="I2590" t="str">
        <f>IF(ISNUMBER(SEARCH(I$1,raw[[#This Row],[active years]])),1,"")</f>
        <v/>
      </c>
      <c r="J2590" t="str">
        <f>IF(ISNUMBER(SEARCH(J$1,raw[[#This Row],[active years]])),1,"")</f>
        <v/>
      </c>
      <c r="K2590" t="str">
        <f>IF(ISNUMBER(SEARCH(K$1,raw[[#This Row],[active years]])),1,"")</f>
        <v/>
      </c>
      <c r="L2590" t="str">
        <f>IF(ISNUMBER(SEARCH(L$1,raw[[#This Row],[active years]])),1,"")</f>
        <v/>
      </c>
      <c r="M2590" t="str">
        <f>IF(ISNUMBER(SEARCH(M$1,raw[[#This Row],[active years]])),1,"")</f>
        <v/>
      </c>
      <c r="N2590" t="str">
        <f>IF(ISNUMBER(SEARCH(N$1,raw[[#This Row],[active years]])),1,"")</f>
        <v/>
      </c>
      <c r="O2590" t="str">
        <f>IF(ISNUMBER(SEARCH(O$1,raw[[#This Row],[active years]])),1,"")</f>
        <v/>
      </c>
      <c r="P2590" t="str">
        <f>IF(ISNUMBER(SEARCH(P$1,raw[[#This Row],[active years]])),1,"")</f>
        <v/>
      </c>
      <c r="Q2590" t="str">
        <f>IF(ISNUMBER(SEARCH(Q$1,raw[[#This Row],[active years]])),1,"")</f>
        <v/>
      </c>
      <c r="R2590" t="str">
        <f>IF(ISNUMBER(SEARCH(R$1,raw[[#This Row],[active years]])),1,"")</f>
        <v/>
      </c>
      <c r="S2590" t="str">
        <f>IF(ISNUMBER(SEARCH(S$1,raw[[#This Row],[active years]])),1,"")</f>
        <v/>
      </c>
      <c r="T2590" t="str">
        <f>IF(ISNUMBER(SEARCH(T$1,raw[[#This Row],[active years]])),1,"")</f>
        <v/>
      </c>
      <c r="U2590">
        <f>IF(ISNUMBER(SEARCH(U$1,raw[[#This Row],[active years]])),1,"")</f>
        <v>1</v>
      </c>
      <c r="V2590">
        <f>IF(ISNUMBER(SEARCH(V$1,raw[[#This Row],[active years]])),1,"")</f>
        <v>1</v>
      </c>
      <c r="W2590">
        <f>IF(ISNUMBER(SEARCH(W$1,raw[[#This Row],[active years]])),1,"")</f>
        <v>1</v>
      </c>
      <c r="X2590">
        <f>IF(ISNUMBER(SEARCH(X$1,raw[[#This Row],[active years]])),1,"")</f>
        <v>1</v>
      </c>
      <c r="Y2590" t="str">
        <f>IF(ISNUMBER(SEARCH(Y$1,raw[[#This Row],[active years]])),1,"")</f>
        <v/>
      </c>
      <c r="Z2590" t="str">
        <f>IF(ISNUMBER(SEARCH(Z$1,raw[[#This Row],[active years]])),1,"")</f>
        <v/>
      </c>
      <c r="AA2590" t="str">
        <f>IF(ISNUMBER(SEARCH(AA$1,raw[[#This Row],[active years]])),1,"")</f>
        <v/>
      </c>
    </row>
    <row r="2591" spans="1:27" x14ac:dyDescent="0.45">
      <c r="A2591">
        <f>raw[team]</f>
        <v>3187</v>
      </c>
      <c r="B2591">
        <f>raw[rookie year]</f>
        <v>2010</v>
      </c>
      <c r="C2591" t="str">
        <f>IF(ISNUMBER(SEARCH(C$1,raw[[#This Row],[active years]])),1,"")</f>
        <v/>
      </c>
      <c r="D2591" t="str">
        <f>IF(ISNUMBER(SEARCH(D$1,raw[[#This Row],[active years]])),1,"")</f>
        <v/>
      </c>
      <c r="E2591" t="str">
        <f>IF(ISNUMBER(SEARCH(E$1,raw[[#This Row],[active years]])),1,"")</f>
        <v/>
      </c>
      <c r="F2591" t="str">
        <f>IF(ISNUMBER(SEARCH(F$1,raw[[#This Row],[active years]])),1,"")</f>
        <v/>
      </c>
      <c r="G2591" t="str">
        <f>IF(ISNUMBER(SEARCH(G$1,raw[[#This Row],[active years]])),1,"")</f>
        <v/>
      </c>
      <c r="H2591" t="str">
        <f>IF(ISNUMBER(SEARCH(H$1,raw[[#This Row],[active years]])),1,"")</f>
        <v/>
      </c>
      <c r="I2591" t="str">
        <f>IF(ISNUMBER(SEARCH(I$1,raw[[#This Row],[active years]])),1,"")</f>
        <v/>
      </c>
      <c r="J2591" t="str">
        <f>IF(ISNUMBER(SEARCH(J$1,raw[[#This Row],[active years]])),1,"")</f>
        <v/>
      </c>
      <c r="K2591" t="str">
        <f>IF(ISNUMBER(SEARCH(K$1,raw[[#This Row],[active years]])),1,"")</f>
        <v/>
      </c>
      <c r="L2591" t="str">
        <f>IF(ISNUMBER(SEARCH(L$1,raw[[#This Row],[active years]])),1,"")</f>
        <v/>
      </c>
      <c r="M2591" t="str">
        <f>IF(ISNUMBER(SEARCH(M$1,raw[[#This Row],[active years]])),1,"")</f>
        <v/>
      </c>
      <c r="N2591" t="str">
        <f>IF(ISNUMBER(SEARCH(N$1,raw[[#This Row],[active years]])),1,"")</f>
        <v/>
      </c>
      <c r="O2591" t="str">
        <f>IF(ISNUMBER(SEARCH(O$1,raw[[#This Row],[active years]])),1,"")</f>
        <v/>
      </c>
      <c r="P2591" t="str">
        <f>IF(ISNUMBER(SEARCH(P$1,raw[[#This Row],[active years]])),1,"")</f>
        <v/>
      </c>
      <c r="Q2591" t="str">
        <f>IF(ISNUMBER(SEARCH(Q$1,raw[[#This Row],[active years]])),1,"")</f>
        <v/>
      </c>
      <c r="R2591" t="str">
        <f>IF(ISNUMBER(SEARCH(R$1,raw[[#This Row],[active years]])),1,"")</f>
        <v/>
      </c>
      <c r="S2591" t="str">
        <f>IF(ISNUMBER(SEARCH(S$1,raw[[#This Row],[active years]])),1,"")</f>
        <v/>
      </c>
      <c r="T2591" t="str">
        <f>IF(ISNUMBER(SEARCH(T$1,raw[[#This Row],[active years]])),1,"")</f>
        <v/>
      </c>
      <c r="U2591">
        <f>IF(ISNUMBER(SEARCH(U$1,raw[[#This Row],[active years]])),1,"")</f>
        <v>1</v>
      </c>
      <c r="V2591">
        <f>IF(ISNUMBER(SEARCH(V$1,raw[[#This Row],[active years]])),1,"")</f>
        <v>1</v>
      </c>
      <c r="W2591">
        <f>IF(ISNUMBER(SEARCH(W$1,raw[[#This Row],[active years]])),1,"")</f>
        <v>1</v>
      </c>
      <c r="X2591">
        <f>IF(ISNUMBER(SEARCH(X$1,raw[[#This Row],[active years]])),1,"")</f>
        <v>1</v>
      </c>
      <c r="Y2591">
        <f>IF(ISNUMBER(SEARCH(Y$1,raw[[#This Row],[active years]])),1,"")</f>
        <v>1</v>
      </c>
      <c r="Z2591">
        <f>IF(ISNUMBER(SEARCH(Z$1,raw[[#This Row],[active years]])),1,"")</f>
        <v>1</v>
      </c>
      <c r="AA2591">
        <f>IF(ISNUMBER(SEARCH(AA$1,raw[[#This Row],[active years]])),1,"")</f>
        <v>1</v>
      </c>
    </row>
    <row r="2592" spans="1:27" x14ac:dyDescent="0.45">
      <c r="A2592">
        <f>raw[team]</f>
        <v>3188</v>
      </c>
      <c r="B2592">
        <f>raw[rookie year]</f>
        <v>2010</v>
      </c>
      <c r="C2592" t="str">
        <f>IF(ISNUMBER(SEARCH(C$1,raw[[#This Row],[active years]])),1,"")</f>
        <v/>
      </c>
      <c r="D2592" t="str">
        <f>IF(ISNUMBER(SEARCH(D$1,raw[[#This Row],[active years]])),1,"")</f>
        <v/>
      </c>
      <c r="E2592" t="str">
        <f>IF(ISNUMBER(SEARCH(E$1,raw[[#This Row],[active years]])),1,"")</f>
        <v/>
      </c>
      <c r="F2592" t="str">
        <f>IF(ISNUMBER(SEARCH(F$1,raw[[#This Row],[active years]])),1,"")</f>
        <v/>
      </c>
      <c r="G2592" t="str">
        <f>IF(ISNUMBER(SEARCH(G$1,raw[[#This Row],[active years]])),1,"")</f>
        <v/>
      </c>
      <c r="H2592" t="str">
        <f>IF(ISNUMBER(SEARCH(H$1,raw[[#This Row],[active years]])),1,"")</f>
        <v/>
      </c>
      <c r="I2592" t="str">
        <f>IF(ISNUMBER(SEARCH(I$1,raw[[#This Row],[active years]])),1,"")</f>
        <v/>
      </c>
      <c r="J2592" t="str">
        <f>IF(ISNUMBER(SEARCH(J$1,raw[[#This Row],[active years]])),1,"")</f>
        <v/>
      </c>
      <c r="K2592" t="str">
        <f>IF(ISNUMBER(SEARCH(K$1,raw[[#This Row],[active years]])),1,"")</f>
        <v/>
      </c>
      <c r="L2592" t="str">
        <f>IF(ISNUMBER(SEARCH(L$1,raw[[#This Row],[active years]])),1,"")</f>
        <v/>
      </c>
      <c r="M2592" t="str">
        <f>IF(ISNUMBER(SEARCH(M$1,raw[[#This Row],[active years]])),1,"")</f>
        <v/>
      </c>
      <c r="N2592" t="str">
        <f>IF(ISNUMBER(SEARCH(N$1,raw[[#This Row],[active years]])),1,"")</f>
        <v/>
      </c>
      <c r="O2592" t="str">
        <f>IF(ISNUMBER(SEARCH(O$1,raw[[#This Row],[active years]])),1,"")</f>
        <v/>
      </c>
      <c r="P2592" t="str">
        <f>IF(ISNUMBER(SEARCH(P$1,raw[[#This Row],[active years]])),1,"")</f>
        <v/>
      </c>
      <c r="Q2592" t="str">
        <f>IF(ISNUMBER(SEARCH(Q$1,raw[[#This Row],[active years]])),1,"")</f>
        <v/>
      </c>
      <c r="R2592" t="str">
        <f>IF(ISNUMBER(SEARCH(R$1,raw[[#This Row],[active years]])),1,"")</f>
        <v/>
      </c>
      <c r="S2592" t="str">
        <f>IF(ISNUMBER(SEARCH(S$1,raw[[#This Row],[active years]])),1,"")</f>
        <v/>
      </c>
      <c r="T2592" t="str">
        <f>IF(ISNUMBER(SEARCH(T$1,raw[[#This Row],[active years]])),1,"")</f>
        <v/>
      </c>
      <c r="U2592">
        <f>IF(ISNUMBER(SEARCH(U$1,raw[[#This Row],[active years]])),1,"")</f>
        <v>1</v>
      </c>
      <c r="V2592" t="str">
        <f>IF(ISNUMBER(SEARCH(V$1,raw[[#This Row],[active years]])),1,"")</f>
        <v/>
      </c>
      <c r="W2592" t="str">
        <f>IF(ISNUMBER(SEARCH(W$1,raw[[#This Row],[active years]])),1,"")</f>
        <v/>
      </c>
      <c r="X2592" t="str">
        <f>IF(ISNUMBER(SEARCH(X$1,raw[[#This Row],[active years]])),1,"")</f>
        <v/>
      </c>
      <c r="Y2592" t="str">
        <f>IF(ISNUMBER(SEARCH(Y$1,raw[[#This Row],[active years]])),1,"")</f>
        <v/>
      </c>
      <c r="Z2592" t="str">
        <f>IF(ISNUMBER(SEARCH(Z$1,raw[[#This Row],[active years]])),1,"")</f>
        <v/>
      </c>
      <c r="AA2592" t="str">
        <f>IF(ISNUMBER(SEARCH(AA$1,raw[[#This Row],[active years]])),1,"")</f>
        <v/>
      </c>
    </row>
    <row r="2593" spans="1:27" x14ac:dyDescent="0.45">
      <c r="A2593">
        <f>raw[team]</f>
        <v>3189</v>
      </c>
      <c r="B2593">
        <f>raw[rookie year]</f>
        <v>2010</v>
      </c>
      <c r="C2593" t="str">
        <f>IF(ISNUMBER(SEARCH(C$1,raw[[#This Row],[active years]])),1,"")</f>
        <v/>
      </c>
      <c r="D2593" t="str">
        <f>IF(ISNUMBER(SEARCH(D$1,raw[[#This Row],[active years]])),1,"")</f>
        <v/>
      </c>
      <c r="E2593" t="str">
        <f>IF(ISNUMBER(SEARCH(E$1,raw[[#This Row],[active years]])),1,"")</f>
        <v/>
      </c>
      <c r="F2593" t="str">
        <f>IF(ISNUMBER(SEARCH(F$1,raw[[#This Row],[active years]])),1,"")</f>
        <v/>
      </c>
      <c r="G2593" t="str">
        <f>IF(ISNUMBER(SEARCH(G$1,raw[[#This Row],[active years]])),1,"")</f>
        <v/>
      </c>
      <c r="H2593" t="str">
        <f>IF(ISNUMBER(SEARCH(H$1,raw[[#This Row],[active years]])),1,"")</f>
        <v/>
      </c>
      <c r="I2593" t="str">
        <f>IF(ISNUMBER(SEARCH(I$1,raw[[#This Row],[active years]])),1,"")</f>
        <v/>
      </c>
      <c r="J2593" t="str">
        <f>IF(ISNUMBER(SEARCH(J$1,raw[[#This Row],[active years]])),1,"")</f>
        <v/>
      </c>
      <c r="K2593" t="str">
        <f>IF(ISNUMBER(SEARCH(K$1,raw[[#This Row],[active years]])),1,"")</f>
        <v/>
      </c>
      <c r="L2593" t="str">
        <f>IF(ISNUMBER(SEARCH(L$1,raw[[#This Row],[active years]])),1,"")</f>
        <v/>
      </c>
      <c r="M2593" t="str">
        <f>IF(ISNUMBER(SEARCH(M$1,raw[[#This Row],[active years]])),1,"")</f>
        <v/>
      </c>
      <c r="N2593" t="str">
        <f>IF(ISNUMBER(SEARCH(N$1,raw[[#This Row],[active years]])),1,"")</f>
        <v/>
      </c>
      <c r="O2593" t="str">
        <f>IF(ISNUMBER(SEARCH(O$1,raw[[#This Row],[active years]])),1,"")</f>
        <v/>
      </c>
      <c r="P2593" t="str">
        <f>IF(ISNUMBER(SEARCH(P$1,raw[[#This Row],[active years]])),1,"")</f>
        <v/>
      </c>
      <c r="Q2593" t="str">
        <f>IF(ISNUMBER(SEARCH(Q$1,raw[[#This Row],[active years]])),1,"")</f>
        <v/>
      </c>
      <c r="R2593" t="str">
        <f>IF(ISNUMBER(SEARCH(R$1,raw[[#This Row],[active years]])),1,"")</f>
        <v/>
      </c>
      <c r="S2593" t="str">
        <f>IF(ISNUMBER(SEARCH(S$1,raw[[#This Row],[active years]])),1,"")</f>
        <v/>
      </c>
      <c r="T2593" t="str">
        <f>IF(ISNUMBER(SEARCH(T$1,raw[[#This Row],[active years]])),1,"")</f>
        <v/>
      </c>
      <c r="U2593">
        <f>IF(ISNUMBER(SEARCH(U$1,raw[[#This Row],[active years]])),1,"")</f>
        <v>1</v>
      </c>
      <c r="V2593">
        <f>IF(ISNUMBER(SEARCH(V$1,raw[[#This Row],[active years]])),1,"")</f>
        <v>1</v>
      </c>
      <c r="W2593">
        <f>IF(ISNUMBER(SEARCH(W$1,raw[[#This Row],[active years]])),1,"")</f>
        <v>1</v>
      </c>
      <c r="X2593">
        <f>IF(ISNUMBER(SEARCH(X$1,raw[[#This Row],[active years]])),1,"")</f>
        <v>1</v>
      </c>
      <c r="Y2593">
        <f>IF(ISNUMBER(SEARCH(Y$1,raw[[#This Row],[active years]])),1,"")</f>
        <v>1</v>
      </c>
      <c r="Z2593">
        <f>IF(ISNUMBER(SEARCH(Z$1,raw[[#This Row],[active years]])),1,"")</f>
        <v>1</v>
      </c>
      <c r="AA2593">
        <f>IF(ISNUMBER(SEARCH(AA$1,raw[[#This Row],[active years]])),1,"")</f>
        <v>1</v>
      </c>
    </row>
    <row r="2594" spans="1:27" x14ac:dyDescent="0.45">
      <c r="A2594">
        <f>raw[team]</f>
        <v>3190</v>
      </c>
      <c r="B2594">
        <f>raw[rookie year]</f>
        <v>2010</v>
      </c>
      <c r="C2594" t="str">
        <f>IF(ISNUMBER(SEARCH(C$1,raw[[#This Row],[active years]])),1,"")</f>
        <v/>
      </c>
      <c r="D2594" t="str">
        <f>IF(ISNUMBER(SEARCH(D$1,raw[[#This Row],[active years]])),1,"")</f>
        <v/>
      </c>
      <c r="E2594" t="str">
        <f>IF(ISNUMBER(SEARCH(E$1,raw[[#This Row],[active years]])),1,"")</f>
        <v/>
      </c>
      <c r="F2594" t="str">
        <f>IF(ISNUMBER(SEARCH(F$1,raw[[#This Row],[active years]])),1,"")</f>
        <v/>
      </c>
      <c r="G2594" t="str">
        <f>IF(ISNUMBER(SEARCH(G$1,raw[[#This Row],[active years]])),1,"")</f>
        <v/>
      </c>
      <c r="H2594" t="str">
        <f>IF(ISNUMBER(SEARCH(H$1,raw[[#This Row],[active years]])),1,"")</f>
        <v/>
      </c>
      <c r="I2594" t="str">
        <f>IF(ISNUMBER(SEARCH(I$1,raw[[#This Row],[active years]])),1,"")</f>
        <v/>
      </c>
      <c r="J2594" t="str">
        <f>IF(ISNUMBER(SEARCH(J$1,raw[[#This Row],[active years]])),1,"")</f>
        <v/>
      </c>
      <c r="K2594" t="str">
        <f>IF(ISNUMBER(SEARCH(K$1,raw[[#This Row],[active years]])),1,"")</f>
        <v/>
      </c>
      <c r="L2594" t="str">
        <f>IF(ISNUMBER(SEARCH(L$1,raw[[#This Row],[active years]])),1,"")</f>
        <v/>
      </c>
      <c r="M2594" t="str">
        <f>IF(ISNUMBER(SEARCH(M$1,raw[[#This Row],[active years]])),1,"")</f>
        <v/>
      </c>
      <c r="N2594" t="str">
        <f>IF(ISNUMBER(SEARCH(N$1,raw[[#This Row],[active years]])),1,"")</f>
        <v/>
      </c>
      <c r="O2594" t="str">
        <f>IF(ISNUMBER(SEARCH(O$1,raw[[#This Row],[active years]])),1,"")</f>
        <v/>
      </c>
      <c r="P2594" t="str">
        <f>IF(ISNUMBER(SEARCH(P$1,raw[[#This Row],[active years]])),1,"")</f>
        <v/>
      </c>
      <c r="Q2594" t="str">
        <f>IF(ISNUMBER(SEARCH(Q$1,raw[[#This Row],[active years]])),1,"")</f>
        <v/>
      </c>
      <c r="R2594" t="str">
        <f>IF(ISNUMBER(SEARCH(R$1,raw[[#This Row],[active years]])),1,"")</f>
        <v/>
      </c>
      <c r="S2594" t="str">
        <f>IF(ISNUMBER(SEARCH(S$1,raw[[#This Row],[active years]])),1,"")</f>
        <v/>
      </c>
      <c r="T2594" t="str">
        <f>IF(ISNUMBER(SEARCH(T$1,raw[[#This Row],[active years]])),1,"")</f>
        <v/>
      </c>
      <c r="U2594">
        <f>IF(ISNUMBER(SEARCH(U$1,raw[[#This Row],[active years]])),1,"")</f>
        <v>1</v>
      </c>
      <c r="V2594" t="str">
        <f>IF(ISNUMBER(SEARCH(V$1,raw[[#This Row],[active years]])),1,"")</f>
        <v/>
      </c>
      <c r="W2594" t="str">
        <f>IF(ISNUMBER(SEARCH(W$1,raw[[#This Row],[active years]])),1,"")</f>
        <v/>
      </c>
      <c r="X2594" t="str">
        <f>IF(ISNUMBER(SEARCH(X$1,raw[[#This Row],[active years]])),1,"")</f>
        <v/>
      </c>
      <c r="Y2594" t="str">
        <f>IF(ISNUMBER(SEARCH(Y$1,raw[[#This Row],[active years]])),1,"")</f>
        <v/>
      </c>
      <c r="Z2594" t="str">
        <f>IF(ISNUMBER(SEARCH(Z$1,raw[[#This Row],[active years]])),1,"")</f>
        <v/>
      </c>
      <c r="AA2594" t="str">
        <f>IF(ISNUMBER(SEARCH(AA$1,raw[[#This Row],[active years]])),1,"")</f>
        <v/>
      </c>
    </row>
    <row r="2595" spans="1:27" x14ac:dyDescent="0.45">
      <c r="A2595">
        <f>raw[team]</f>
        <v>3191</v>
      </c>
      <c r="B2595">
        <f>raw[rookie year]</f>
        <v>2010</v>
      </c>
      <c r="C2595" t="str">
        <f>IF(ISNUMBER(SEARCH(C$1,raw[[#This Row],[active years]])),1,"")</f>
        <v/>
      </c>
      <c r="D2595" t="str">
        <f>IF(ISNUMBER(SEARCH(D$1,raw[[#This Row],[active years]])),1,"")</f>
        <v/>
      </c>
      <c r="E2595" t="str">
        <f>IF(ISNUMBER(SEARCH(E$1,raw[[#This Row],[active years]])),1,"")</f>
        <v/>
      </c>
      <c r="F2595" t="str">
        <f>IF(ISNUMBER(SEARCH(F$1,raw[[#This Row],[active years]])),1,"")</f>
        <v/>
      </c>
      <c r="G2595" t="str">
        <f>IF(ISNUMBER(SEARCH(G$1,raw[[#This Row],[active years]])),1,"")</f>
        <v/>
      </c>
      <c r="H2595" t="str">
        <f>IF(ISNUMBER(SEARCH(H$1,raw[[#This Row],[active years]])),1,"")</f>
        <v/>
      </c>
      <c r="I2595" t="str">
        <f>IF(ISNUMBER(SEARCH(I$1,raw[[#This Row],[active years]])),1,"")</f>
        <v/>
      </c>
      <c r="J2595" t="str">
        <f>IF(ISNUMBER(SEARCH(J$1,raw[[#This Row],[active years]])),1,"")</f>
        <v/>
      </c>
      <c r="K2595" t="str">
        <f>IF(ISNUMBER(SEARCH(K$1,raw[[#This Row],[active years]])),1,"")</f>
        <v/>
      </c>
      <c r="L2595" t="str">
        <f>IF(ISNUMBER(SEARCH(L$1,raw[[#This Row],[active years]])),1,"")</f>
        <v/>
      </c>
      <c r="M2595" t="str">
        <f>IF(ISNUMBER(SEARCH(M$1,raw[[#This Row],[active years]])),1,"")</f>
        <v/>
      </c>
      <c r="N2595" t="str">
        <f>IF(ISNUMBER(SEARCH(N$1,raw[[#This Row],[active years]])),1,"")</f>
        <v/>
      </c>
      <c r="O2595" t="str">
        <f>IF(ISNUMBER(SEARCH(O$1,raw[[#This Row],[active years]])),1,"")</f>
        <v/>
      </c>
      <c r="P2595" t="str">
        <f>IF(ISNUMBER(SEARCH(P$1,raw[[#This Row],[active years]])),1,"")</f>
        <v/>
      </c>
      <c r="Q2595" t="str">
        <f>IF(ISNUMBER(SEARCH(Q$1,raw[[#This Row],[active years]])),1,"")</f>
        <v/>
      </c>
      <c r="R2595" t="str">
        <f>IF(ISNUMBER(SEARCH(R$1,raw[[#This Row],[active years]])),1,"")</f>
        <v/>
      </c>
      <c r="S2595" t="str">
        <f>IF(ISNUMBER(SEARCH(S$1,raw[[#This Row],[active years]])),1,"")</f>
        <v/>
      </c>
      <c r="T2595" t="str">
        <f>IF(ISNUMBER(SEARCH(T$1,raw[[#This Row],[active years]])),1,"")</f>
        <v/>
      </c>
      <c r="U2595">
        <f>IF(ISNUMBER(SEARCH(U$1,raw[[#This Row],[active years]])),1,"")</f>
        <v>1</v>
      </c>
      <c r="V2595">
        <f>IF(ISNUMBER(SEARCH(V$1,raw[[#This Row],[active years]])),1,"")</f>
        <v>1</v>
      </c>
      <c r="W2595" t="str">
        <f>IF(ISNUMBER(SEARCH(W$1,raw[[#This Row],[active years]])),1,"")</f>
        <v/>
      </c>
      <c r="X2595" t="str">
        <f>IF(ISNUMBER(SEARCH(X$1,raw[[#This Row],[active years]])),1,"")</f>
        <v/>
      </c>
      <c r="Y2595">
        <f>IF(ISNUMBER(SEARCH(Y$1,raw[[#This Row],[active years]])),1,"")</f>
        <v>1</v>
      </c>
      <c r="Z2595" t="str">
        <f>IF(ISNUMBER(SEARCH(Z$1,raw[[#This Row],[active years]])),1,"")</f>
        <v/>
      </c>
      <c r="AA2595" t="str">
        <f>IF(ISNUMBER(SEARCH(AA$1,raw[[#This Row],[active years]])),1,"")</f>
        <v/>
      </c>
    </row>
    <row r="2596" spans="1:27" x14ac:dyDescent="0.45">
      <c r="A2596">
        <f>raw[team]</f>
        <v>3192</v>
      </c>
      <c r="B2596">
        <f>raw[rookie year]</f>
        <v>2010</v>
      </c>
      <c r="C2596" t="str">
        <f>IF(ISNUMBER(SEARCH(C$1,raw[[#This Row],[active years]])),1,"")</f>
        <v/>
      </c>
      <c r="D2596" t="str">
        <f>IF(ISNUMBER(SEARCH(D$1,raw[[#This Row],[active years]])),1,"")</f>
        <v/>
      </c>
      <c r="E2596" t="str">
        <f>IF(ISNUMBER(SEARCH(E$1,raw[[#This Row],[active years]])),1,"")</f>
        <v/>
      </c>
      <c r="F2596" t="str">
        <f>IF(ISNUMBER(SEARCH(F$1,raw[[#This Row],[active years]])),1,"")</f>
        <v/>
      </c>
      <c r="G2596" t="str">
        <f>IF(ISNUMBER(SEARCH(G$1,raw[[#This Row],[active years]])),1,"")</f>
        <v/>
      </c>
      <c r="H2596" t="str">
        <f>IF(ISNUMBER(SEARCH(H$1,raw[[#This Row],[active years]])),1,"")</f>
        <v/>
      </c>
      <c r="I2596" t="str">
        <f>IF(ISNUMBER(SEARCH(I$1,raw[[#This Row],[active years]])),1,"")</f>
        <v/>
      </c>
      <c r="J2596" t="str">
        <f>IF(ISNUMBER(SEARCH(J$1,raw[[#This Row],[active years]])),1,"")</f>
        <v/>
      </c>
      <c r="K2596" t="str">
        <f>IF(ISNUMBER(SEARCH(K$1,raw[[#This Row],[active years]])),1,"")</f>
        <v/>
      </c>
      <c r="L2596" t="str">
        <f>IF(ISNUMBER(SEARCH(L$1,raw[[#This Row],[active years]])),1,"")</f>
        <v/>
      </c>
      <c r="M2596" t="str">
        <f>IF(ISNUMBER(SEARCH(M$1,raw[[#This Row],[active years]])),1,"")</f>
        <v/>
      </c>
      <c r="N2596" t="str">
        <f>IF(ISNUMBER(SEARCH(N$1,raw[[#This Row],[active years]])),1,"")</f>
        <v/>
      </c>
      <c r="O2596" t="str">
        <f>IF(ISNUMBER(SEARCH(O$1,raw[[#This Row],[active years]])),1,"")</f>
        <v/>
      </c>
      <c r="P2596" t="str">
        <f>IF(ISNUMBER(SEARCH(P$1,raw[[#This Row],[active years]])),1,"")</f>
        <v/>
      </c>
      <c r="Q2596" t="str">
        <f>IF(ISNUMBER(SEARCH(Q$1,raw[[#This Row],[active years]])),1,"")</f>
        <v/>
      </c>
      <c r="R2596" t="str">
        <f>IF(ISNUMBER(SEARCH(R$1,raw[[#This Row],[active years]])),1,"")</f>
        <v/>
      </c>
      <c r="S2596" t="str">
        <f>IF(ISNUMBER(SEARCH(S$1,raw[[#This Row],[active years]])),1,"")</f>
        <v/>
      </c>
      <c r="T2596" t="str">
        <f>IF(ISNUMBER(SEARCH(T$1,raw[[#This Row],[active years]])),1,"")</f>
        <v/>
      </c>
      <c r="U2596">
        <f>IF(ISNUMBER(SEARCH(U$1,raw[[#This Row],[active years]])),1,"")</f>
        <v>1</v>
      </c>
      <c r="V2596">
        <f>IF(ISNUMBER(SEARCH(V$1,raw[[#This Row],[active years]])),1,"")</f>
        <v>1</v>
      </c>
      <c r="W2596">
        <f>IF(ISNUMBER(SEARCH(W$1,raw[[#This Row],[active years]])),1,"")</f>
        <v>1</v>
      </c>
      <c r="X2596">
        <f>IF(ISNUMBER(SEARCH(X$1,raw[[#This Row],[active years]])),1,"")</f>
        <v>1</v>
      </c>
      <c r="Y2596">
        <f>IF(ISNUMBER(SEARCH(Y$1,raw[[#This Row],[active years]])),1,"")</f>
        <v>1</v>
      </c>
      <c r="Z2596">
        <f>IF(ISNUMBER(SEARCH(Z$1,raw[[#This Row],[active years]])),1,"")</f>
        <v>1</v>
      </c>
      <c r="AA2596">
        <f>IF(ISNUMBER(SEARCH(AA$1,raw[[#This Row],[active years]])),1,"")</f>
        <v>1</v>
      </c>
    </row>
    <row r="2597" spans="1:27" x14ac:dyDescent="0.45">
      <c r="A2597">
        <f>raw[team]</f>
        <v>3193</v>
      </c>
      <c r="B2597">
        <f>raw[rookie year]</f>
        <v>2010</v>
      </c>
      <c r="C2597" t="str">
        <f>IF(ISNUMBER(SEARCH(C$1,raw[[#This Row],[active years]])),1,"")</f>
        <v/>
      </c>
      <c r="D2597" t="str">
        <f>IF(ISNUMBER(SEARCH(D$1,raw[[#This Row],[active years]])),1,"")</f>
        <v/>
      </c>
      <c r="E2597" t="str">
        <f>IF(ISNUMBER(SEARCH(E$1,raw[[#This Row],[active years]])),1,"")</f>
        <v/>
      </c>
      <c r="F2597" t="str">
        <f>IF(ISNUMBER(SEARCH(F$1,raw[[#This Row],[active years]])),1,"")</f>
        <v/>
      </c>
      <c r="G2597" t="str">
        <f>IF(ISNUMBER(SEARCH(G$1,raw[[#This Row],[active years]])),1,"")</f>
        <v/>
      </c>
      <c r="H2597" t="str">
        <f>IF(ISNUMBER(SEARCH(H$1,raw[[#This Row],[active years]])),1,"")</f>
        <v/>
      </c>
      <c r="I2597" t="str">
        <f>IF(ISNUMBER(SEARCH(I$1,raw[[#This Row],[active years]])),1,"")</f>
        <v/>
      </c>
      <c r="J2597" t="str">
        <f>IF(ISNUMBER(SEARCH(J$1,raw[[#This Row],[active years]])),1,"")</f>
        <v/>
      </c>
      <c r="K2597" t="str">
        <f>IF(ISNUMBER(SEARCH(K$1,raw[[#This Row],[active years]])),1,"")</f>
        <v/>
      </c>
      <c r="L2597" t="str">
        <f>IF(ISNUMBER(SEARCH(L$1,raw[[#This Row],[active years]])),1,"")</f>
        <v/>
      </c>
      <c r="M2597" t="str">
        <f>IF(ISNUMBER(SEARCH(M$1,raw[[#This Row],[active years]])),1,"")</f>
        <v/>
      </c>
      <c r="N2597" t="str">
        <f>IF(ISNUMBER(SEARCH(N$1,raw[[#This Row],[active years]])),1,"")</f>
        <v/>
      </c>
      <c r="O2597" t="str">
        <f>IF(ISNUMBER(SEARCH(O$1,raw[[#This Row],[active years]])),1,"")</f>
        <v/>
      </c>
      <c r="P2597" t="str">
        <f>IF(ISNUMBER(SEARCH(P$1,raw[[#This Row],[active years]])),1,"")</f>
        <v/>
      </c>
      <c r="Q2597" t="str">
        <f>IF(ISNUMBER(SEARCH(Q$1,raw[[#This Row],[active years]])),1,"")</f>
        <v/>
      </c>
      <c r="R2597" t="str">
        <f>IF(ISNUMBER(SEARCH(R$1,raw[[#This Row],[active years]])),1,"")</f>
        <v/>
      </c>
      <c r="S2597" t="str">
        <f>IF(ISNUMBER(SEARCH(S$1,raw[[#This Row],[active years]])),1,"")</f>
        <v/>
      </c>
      <c r="T2597" t="str">
        <f>IF(ISNUMBER(SEARCH(T$1,raw[[#This Row],[active years]])),1,"")</f>
        <v/>
      </c>
      <c r="U2597">
        <f>IF(ISNUMBER(SEARCH(U$1,raw[[#This Row],[active years]])),1,"")</f>
        <v>1</v>
      </c>
      <c r="V2597">
        <f>IF(ISNUMBER(SEARCH(V$1,raw[[#This Row],[active years]])),1,"")</f>
        <v>1</v>
      </c>
      <c r="W2597">
        <f>IF(ISNUMBER(SEARCH(W$1,raw[[#This Row],[active years]])),1,"")</f>
        <v>1</v>
      </c>
      <c r="X2597">
        <f>IF(ISNUMBER(SEARCH(X$1,raw[[#This Row],[active years]])),1,"")</f>
        <v>1</v>
      </c>
      <c r="Y2597">
        <f>IF(ISNUMBER(SEARCH(Y$1,raw[[#This Row],[active years]])),1,"")</f>
        <v>1</v>
      </c>
      <c r="Z2597">
        <f>IF(ISNUMBER(SEARCH(Z$1,raw[[#This Row],[active years]])),1,"")</f>
        <v>1</v>
      </c>
      <c r="AA2597">
        <f>IF(ISNUMBER(SEARCH(AA$1,raw[[#This Row],[active years]])),1,"")</f>
        <v>1</v>
      </c>
    </row>
    <row r="2598" spans="1:27" x14ac:dyDescent="0.45">
      <c r="A2598">
        <f>raw[team]</f>
        <v>3194</v>
      </c>
      <c r="B2598">
        <f>raw[rookie year]</f>
        <v>2010</v>
      </c>
      <c r="C2598" t="str">
        <f>IF(ISNUMBER(SEARCH(C$1,raw[[#This Row],[active years]])),1,"")</f>
        <v/>
      </c>
      <c r="D2598" t="str">
        <f>IF(ISNUMBER(SEARCH(D$1,raw[[#This Row],[active years]])),1,"")</f>
        <v/>
      </c>
      <c r="E2598" t="str">
        <f>IF(ISNUMBER(SEARCH(E$1,raw[[#This Row],[active years]])),1,"")</f>
        <v/>
      </c>
      <c r="F2598" t="str">
        <f>IF(ISNUMBER(SEARCH(F$1,raw[[#This Row],[active years]])),1,"")</f>
        <v/>
      </c>
      <c r="G2598" t="str">
        <f>IF(ISNUMBER(SEARCH(G$1,raw[[#This Row],[active years]])),1,"")</f>
        <v/>
      </c>
      <c r="H2598" t="str">
        <f>IF(ISNUMBER(SEARCH(H$1,raw[[#This Row],[active years]])),1,"")</f>
        <v/>
      </c>
      <c r="I2598" t="str">
        <f>IF(ISNUMBER(SEARCH(I$1,raw[[#This Row],[active years]])),1,"")</f>
        <v/>
      </c>
      <c r="J2598" t="str">
        <f>IF(ISNUMBER(SEARCH(J$1,raw[[#This Row],[active years]])),1,"")</f>
        <v/>
      </c>
      <c r="K2598" t="str">
        <f>IF(ISNUMBER(SEARCH(K$1,raw[[#This Row],[active years]])),1,"")</f>
        <v/>
      </c>
      <c r="L2598" t="str">
        <f>IF(ISNUMBER(SEARCH(L$1,raw[[#This Row],[active years]])),1,"")</f>
        <v/>
      </c>
      <c r="M2598" t="str">
        <f>IF(ISNUMBER(SEARCH(M$1,raw[[#This Row],[active years]])),1,"")</f>
        <v/>
      </c>
      <c r="N2598" t="str">
        <f>IF(ISNUMBER(SEARCH(N$1,raw[[#This Row],[active years]])),1,"")</f>
        <v/>
      </c>
      <c r="O2598" t="str">
        <f>IF(ISNUMBER(SEARCH(O$1,raw[[#This Row],[active years]])),1,"")</f>
        <v/>
      </c>
      <c r="P2598" t="str">
        <f>IF(ISNUMBER(SEARCH(P$1,raw[[#This Row],[active years]])),1,"")</f>
        <v/>
      </c>
      <c r="Q2598" t="str">
        <f>IF(ISNUMBER(SEARCH(Q$1,raw[[#This Row],[active years]])),1,"")</f>
        <v/>
      </c>
      <c r="R2598" t="str">
        <f>IF(ISNUMBER(SEARCH(R$1,raw[[#This Row],[active years]])),1,"")</f>
        <v/>
      </c>
      <c r="S2598" t="str">
        <f>IF(ISNUMBER(SEARCH(S$1,raw[[#This Row],[active years]])),1,"")</f>
        <v/>
      </c>
      <c r="T2598" t="str">
        <f>IF(ISNUMBER(SEARCH(T$1,raw[[#This Row],[active years]])),1,"")</f>
        <v/>
      </c>
      <c r="U2598">
        <f>IF(ISNUMBER(SEARCH(U$1,raw[[#This Row],[active years]])),1,"")</f>
        <v>1</v>
      </c>
      <c r="V2598" t="str">
        <f>IF(ISNUMBER(SEARCH(V$1,raw[[#This Row],[active years]])),1,"")</f>
        <v/>
      </c>
      <c r="W2598">
        <f>IF(ISNUMBER(SEARCH(W$1,raw[[#This Row],[active years]])),1,"")</f>
        <v>1</v>
      </c>
      <c r="X2598" t="str">
        <f>IF(ISNUMBER(SEARCH(X$1,raw[[#This Row],[active years]])),1,"")</f>
        <v/>
      </c>
      <c r="Y2598" t="str">
        <f>IF(ISNUMBER(SEARCH(Y$1,raw[[#This Row],[active years]])),1,"")</f>
        <v/>
      </c>
      <c r="Z2598" t="str">
        <f>IF(ISNUMBER(SEARCH(Z$1,raw[[#This Row],[active years]])),1,"")</f>
        <v/>
      </c>
      <c r="AA2598" t="str">
        <f>IF(ISNUMBER(SEARCH(AA$1,raw[[#This Row],[active years]])),1,"")</f>
        <v/>
      </c>
    </row>
    <row r="2599" spans="1:27" x14ac:dyDescent="0.45">
      <c r="A2599">
        <f>raw[team]</f>
        <v>3195</v>
      </c>
      <c r="B2599">
        <f>raw[rookie year]</f>
        <v>2010</v>
      </c>
      <c r="C2599" t="str">
        <f>IF(ISNUMBER(SEARCH(C$1,raw[[#This Row],[active years]])),1,"")</f>
        <v/>
      </c>
      <c r="D2599" t="str">
        <f>IF(ISNUMBER(SEARCH(D$1,raw[[#This Row],[active years]])),1,"")</f>
        <v/>
      </c>
      <c r="E2599" t="str">
        <f>IF(ISNUMBER(SEARCH(E$1,raw[[#This Row],[active years]])),1,"")</f>
        <v/>
      </c>
      <c r="F2599" t="str">
        <f>IF(ISNUMBER(SEARCH(F$1,raw[[#This Row],[active years]])),1,"")</f>
        <v/>
      </c>
      <c r="G2599" t="str">
        <f>IF(ISNUMBER(SEARCH(G$1,raw[[#This Row],[active years]])),1,"")</f>
        <v/>
      </c>
      <c r="H2599" t="str">
        <f>IF(ISNUMBER(SEARCH(H$1,raw[[#This Row],[active years]])),1,"")</f>
        <v/>
      </c>
      <c r="I2599" t="str">
        <f>IF(ISNUMBER(SEARCH(I$1,raw[[#This Row],[active years]])),1,"")</f>
        <v/>
      </c>
      <c r="J2599" t="str">
        <f>IF(ISNUMBER(SEARCH(J$1,raw[[#This Row],[active years]])),1,"")</f>
        <v/>
      </c>
      <c r="K2599" t="str">
        <f>IF(ISNUMBER(SEARCH(K$1,raw[[#This Row],[active years]])),1,"")</f>
        <v/>
      </c>
      <c r="L2599" t="str">
        <f>IF(ISNUMBER(SEARCH(L$1,raw[[#This Row],[active years]])),1,"")</f>
        <v/>
      </c>
      <c r="M2599" t="str">
        <f>IF(ISNUMBER(SEARCH(M$1,raw[[#This Row],[active years]])),1,"")</f>
        <v/>
      </c>
      <c r="N2599" t="str">
        <f>IF(ISNUMBER(SEARCH(N$1,raw[[#This Row],[active years]])),1,"")</f>
        <v/>
      </c>
      <c r="O2599" t="str">
        <f>IF(ISNUMBER(SEARCH(O$1,raw[[#This Row],[active years]])),1,"")</f>
        <v/>
      </c>
      <c r="P2599" t="str">
        <f>IF(ISNUMBER(SEARCH(P$1,raw[[#This Row],[active years]])),1,"")</f>
        <v/>
      </c>
      <c r="Q2599" t="str">
        <f>IF(ISNUMBER(SEARCH(Q$1,raw[[#This Row],[active years]])),1,"")</f>
        <v/>
      </c>
      <c r="R2599" t="str">
        <f>IF(ISNUMBER(SEARCH(R$1,raw[[#This Row],[active years]])),1,"")</f>
        <v/>
      </c>
      <c r="S2599" t="str">
        <f>IF(ISNUMBER(SEARCH(S$1,raw[[#This Row],[active years]])),1,"")</f>
        <v/>
      </c>
      <c r="T2599" t="str">
        <f>IF(ISNUMBER(SEARCH(T$1,raw[[#This Row],[active years]])),1,"")</f>
        <v/>
      </c>
      <c r="U2599">
        <f>IF(ISNUMBER(SEARCH(U$1,raw[[#This Row],[active years]])),1,"")</f>
        <v>1</v>
      </c>
      <c r="V2599">
        <f>IF(ISNUMBER(SEARCH(V$1,raw[[#This Row],[active years]])),1,"")</f>
        <v>1</v>
      </c>
      <c r="W2599" t="str">
        <f>IF(ISNUMBER(SEARCH(W$1,raw[[#This Row],[active years]])),1,"")</f>
        <v/>
      </c>
      <c r="X2599" t="str">
        <f>IF(ISNUMBER(SEARCH(X$1,raw[[#This Row],[active years]])),1,"")</f>
        <v/>
      </c>
      <c r="Y2599" t="str">
        <f>IF(ISNUMBER(SEARCH(Y$1,raw[[#This Row],[active years]])),1,"")</f>
        <v/>
      </c>
      <c r="Z2599" t="str">
        <f>IF(ISNUMBER(SEARCH(Z$1,raw[[#This Row],[active years]])),1,"")</f>
        <v/>
      </c>
      <c r="AA2599" t="str">
        <f>IF(ISNUMBER(SEARCH(AA$1,raw[[#This Row],[active years]])),1,"")</f>
        <v/>
      </c>
    </row>
    <row r="2600" spans="1:27" x14ac:dyDescent="0.45">
      <c r="A2600">
        <f>raw[team]</f>
        <v>3196</v>
      </c>
      <c r="B2600">
        <f>raw[rookie year]</f>
        <v>2010</v>
      </c>
      <c r="C2600" t="str">
        <f>IF(ISNUMBER(SEARCH(C$1,raw[[#This Row],[active years]])),1,"")</f>
        <v/>
      </c>
      <c r="D2600" t="str">
        <f>IF(ISNUMBER(SEARCH(D$1,raw[[#This Row],[active years]])),1,"")</f>
        <v/>
      </c>
      <c r="E2600" t="str">
        <f>IF(ISNUMBER(SEARCH(E$1,raw[[#This Row],[active years]])),1,"")</f>
        <v/>
      </c>
      <c r="F2600" t="str">
        <f>IF(ISNUMBER(SEARCH(F$1,raw[[#This Row],[active years]])),1,"")</f>
        <v/>
      </c>
      <c r="G2600" t="str">
        <f>IF(ISNUMBER(SEARCH(G$1,raw[[#This Row],[active years]])),1,"")</f>
        <v/>
      </c>
      <c r="H2600" t="str">
        <f>IF(ISNUMBER(SEARCH(H$1,raw[[#This Row],[active years]])),1,"")</f>
        <v/>
      </c>
      <c r="I2600" t="str">
        <f>IF(ISNUMBER(SEARCH(I$1,raw[[#This Row],[active years]])),1,"")</f>
        <v/>
      </c>
      <c r="J2600" t="str">
        <f>IF(ISNUMBER(SEARCH(J$1,raw[[#This Row],[active years]])),1,"")</f>
        <v/>
      </c>
      <c r="K2600" t="str">
        <f>IF(ISNUMBER(SEARCH(K$1,raw[[#This Row],[active years]])),1,"")</f>
        <v/>
      </c>
      <c r="L2600" t="str">
        <f>IF(ISNUMBER(SEARCH(L$1,raw[[#This Row],[active years]])),1,"")</f>
        <v/>
      </c>
      <c r="M2600" t="str">
        <f>IF(ISNUMBER(SEARCH(M$1,raw[[#This Row],[active years]])),1,"")</f>
        <v/>
      </c>
      <c r="N2600" t="str">
        <f>IF(ISNUMBER(SEARCH(N$1,raw[[#This Row],[active years]])),1,"")</f>
        <v/>
      </c>
      <c r="O2600" t="str">
        <f>IF(ISNUMBER(SEARCH(O$1,raw[[#This Row],[active years]])),1,"")</f>
        <v/>
      </c>
      <c r="P2600" t="str">
        <f>IF(ISNUMBER(SEARCH(P$1,raw[[#This Row],[active years]])),1,"")</f>
        <v/>
      </c>
      <c r="Q2600" t="str">
        <f>IF(ISNUMBER(SEARCH(Q$1,raw[[#This Row],[active years]])),1,"")</f>
        <v/>
      </c>
      <c r="R2600" t="str">
        <f>IF(ISNUMBER(SEARCH(R$1,raw[[#This Row],[active years]])),1,"")</f>
        <v/>
      </c>
      <c r="S2600" t="str">
        <f>IF(ISNUMBER(SEARCH(S$1,raw[[#This Row],[active years]])),1,"")</f>
        <v/>
      </c>
      <c r="T2600" t="str">
        <f>IF(ISNUMBER(SEARCH(T$1,raw[[#This Row],[active years]])),1,"")</f>
        <v/>
      </c>
      <c r="U2600">
        <f>IF(ISNUMBER(SEARCH(U$1,raw[[#This Row],[active years]])),1,"")</f>
        <v>1</v>
      </c>
      <c r="V2600">
        <f>IF(ISNUMBER(SEARCH(V$1,raw[[#This Row],[active years]])),1,"")</f>
        <v>1</v>
      </c>
      <c r="W2600">
        <f>IF(ISNUMBER(SEARCH(W$1,raw[[#This Row],[active years]])),1,"")</f>
        <v>1</v>
      </c>
      <c r="X2600">
        <f>IF(ISNUMBER(SEARCH(X$1,raw[[#This Row],[active years]])),1,"")</f>
        <v>1</v>
      </c>
      <c r="Y2600">
        <f>IF(ISNUMBER(SEARCH(Y$1,raw[[#This Row],[active years]])),1,"")</f>
        <v>1</v>
      </c>
      <c r="Z2600">
        <f>IF(ISNUMBER(SEARCH(Z$1,raw[[#This Row],[active years]])),1,"")</f>
        <v>1</v>
      </c>
      <c r="AA2600">
        <f>IF(ISNUMBER(SEARCH(AA$1,raw[[#This Row],[active years]])),1,"")</f>
        <v>1</v>
      </c>
    </row>
    <row r="2601" spans="1:27" x14ac:dyDescent="0.45">
      <c r="A2601">
        <f>raw[team]</f>
        <v>3197</v>
      </c>
      <c r="B2601">
        <f>raw[rookie year]</f>
        <v>2010</v>
      </c>
      <c r="C2601" t="str">
        <f>IF(ISNUMBER(SEARCH(C$1,raw[[#This Row],[active years]])),1,"")</f>
        <v/>
      </c>
      <c r="D2601" t="str">
        <f>IF(ISNUMBER(SEARCH(D$1,raw[[#This Row],[active years]])),1,"")</f>
        <v/>
      </c>
      <c r="E2601" t="str">
        <f>IF(ISNUMBER(SEARCH(E$1,raw[[#This Row],[active years]])),1,"")</f>
        <v/>
      </c>
      <c r="F2601" t="str">
        <f>IF(ISNUMBER(SEARCH(F$1,raw[[#This Row],[active years]])),1,"")</f>
        <v/>
      </c>
      <c r="G2601" t="str">
        <f>IF(ISNUMBER(SEARCH(G$1,raw[[#This Row],[active years]])),1,"")</f>
        <v/>
      </c>
      <c r="H2601" t="str">
        <f>IF(ISNUMBER(SEARCH(H$1,raw[[#This Row],[active years]])),1,"")</f>
        <v/>
      </c>
      <c r="I2601" t="str">
        <f>IF(ISNUMBER(SEARCH(I$1,raw[[#This Row],[active years]])),1,"")</f>
        <v/>
      </c>
      <c r="J2601" t="str">
        <f>IF(ISNUMBER(SEARCH(J$1,raw[[#This Row],[active years]])),1,"")</f>
        <v/>
      </c>
      <c r="K2601" t="str">
        <f>IF(ISNUMBER(SEARCH(K$1,raw[[#This Row],[active years]])),1,"")</f>
        <v/>
      </c>
      <c r="L2601" t="str">
        <f>IF(ISNUMBER(SEARCH(L$1,raw[[#This Row],[active years]])),1,"")</f>
        <v/>
      </c>
      <c r="M2601" t="str">
        <f>IF(ISNUMBER(SEARCH(M$1,raw[[#This Row],[active years]])),1,"")</f>
        <v/>
      </c>
      <c r="N2601" t="str">
        <f>IF(ISNUMBER(SEARCH(N$1,raw[[#This Row],[active years]])),1,"")</f>
        <v/>
      </c>
      <c r="O2601" t="str">
        <f>IF(ISNUMBER(SEARCH(O$1,raw[[#This Row],[active years]])),1,"")</f>
        <v/>
      </c>
      <c r="P2601" t="str">
        <f>IF(ISNUMBER(SEARCH(P$1,raw[[#This Row],[active years]])),1,"")</f>
        <v/>
      </c>
      <c r="Q2601" t="str">
        <f>IF(ISNUMBER(SEARCH(Q$1,raw[[#This Row],[active years]])),1,"")</f>
        <v/>
      </c>
      <c r="R2601" t="str">
        <f>IF(ISNUMBER(SEARCH(R$1,raw[[#This Row],[active years]])),1,"")</f>
        <v/>
      </c>
      <c r="S2601" t="str">
        <f>IF(ISNUMBER(SEARCH(S$1,raw[[#This Row],[active years]])),1,"")</f>
        <v/>
      </c>
      <c r="T2601" t="str">
        <f>IF(ISNUMBER(SEARCH(T$1,raw[[#This Row],[active years]])),1,"")</f>
        <v/>
      </c>
      <c r="U2601">
        <f>IF(ISNUMBER(SEARCH(U$1,raw[[#This Row],[active years]])),1,"")</f>
        <v>1</v>
      </c>
      <c r="V2601">
        <f>IF(ISNUMBER(SEARCH(V$1,raw[[#This Row],[active years]])),1,"")</f>
        <v>1</v>
      </c>
      <c r="W2601">
        <f>IF(ISNUMBER(SEARCH(W$1,raw[[#This Row],[active years]])),1,"")</f>
        <v>1</v>
      </c>
      <c r="X2601">
        <f>IF(ISNUMBER(SEARCH(X$1,raw[[#This Row],[active years]])),1,"")</f>
        <v>1</v>
      </c>
      <c r="Y2601">
        <f>IF(ISNUMBER(SEARCH(Y$1,raw[[#This Row],[active years]])),1,"")</f>
        <v>1</v>
      </c>
      <c r="Z2601">
        <f>IF(ISNUMBER(SEARCH(Z$1,raw[[#This Row],[active years]])),1,"")</f>
        <v>1</v>
      </c>
      <c r="AA2601">
        <f>IF(ISNUMBER(SEARCH(AA$1,raw[[#This Row],[active years]])),1,"")</f>
        <v>1</v>
      </c>
    </row>
    <row r="2602" spans="1:27" x14ac:dyDescent="0.45">
      <c r="A2602">
        <f>raw[team]</f>
        <v>3198</v>
      </c>
      <c r="B2602">
        <f>raw[rookie year]</f>
        <v>2010</v>
      </c>
      <c r="C2602" t="str">
        <f>IF(ISNUMBER(SEARCH(C$1,raw[[#This Row],[active years]])),1,"")</f>
        <v/>
      </c>
      <c r="D2602" t="str">
        <f>IF(ISNUMBER(SEARCH(D$1,raw[[#This Row],[active years]])),1,"")</f>
        <v/>
      </c>
      <c r="E2602" t="str">
        <f>IF(ISNUMBER(SEARCH(E$1,raw[[#This Row],[active years]])),1,"")</f>
        <v/>
      </c>
      <c r="F2602" t="str">
        <f>IF(ISNUMBER(SEARCH(F$1,raw[[#This Row],[active years]])),1,"")</f>
        <v/>
      </c>
      <c r="G2602" t="str">
        <f>IF(ISNUMBER(SEARCH(G$1,raw[[#This Row],[active years]])),1,"")</f>
        <v/>
      </c>
      <c r="H2602" t="str">
        <f>IF(ISNUMBER(SEARCH(H$1,raw[[#This Row],[active years]])),1,"")</f>
        <v/>
      </c>
      <c r="I2602" t="str">
        <f>IF(ISNUMBER(SEARCH(I$1,raw[[#This Row],[active years]])),1,"")</f>
        <v/>
      </c>
      <c r="J2602" t="str">
        <f>IF(ISNUMBER(SEARCH(J$1,raw[[#This Row],[active years]])),1,"")</f>
        <v/>
      </c>
      <c r="K2602" t="str">
        <f>IF(ISNUMBER(SEARCH(K$1,raw[[#This Row],[active years]])),1,"")</f>
        <v/>
      </c>
      <c r="L2602" t="str">
        <f>IF(ISNUMBER(SEARCH(L$1,raw[[#This Row],[active years]])),1,"")</f>
        <v/>
      </c>
      <c r="M2602" t="str">
        <f>IF(ISNUMBER(SEARCH(M$1,raw[[#This Row],[active years]])),1,"")</f>
        <v/>
      </c>
      <c r="N2602" t="str">
        <f>IF(ISNUMBER(SEARCH(N$1,raw[[#This Row],[active years]])),1,"")</f>
        <v/>
      </c>
      <c r="O2602" t="str">
        <f>IF(ISNUMBER(SEARCH(O$1,raw[[#This Row],[active years]])),1,"")</f>
        <v/>
      </c>
      <c r="P2602" t="str">
        <f>IF(ISNUMBER(SEARCH(P$1,raw[[#This Row],[active years]])),1,"")</f>
        <v/>
      </c>
      <c r="Q2602" t="str">
        <f>IF(ISNUMBER(SEARCH(Q$1,raw[[#This Row],[active years]])),1,"")</f>
        <v/>
      </c>
      <c r="R2602" t="str">
        <f>IF(ISNUMBER(SEARCH(R$1,raw[[#This Row],[active years]])),1,"")</f>
        <v/>
      </c>
      <c r="S2602" t="str">
        <f>IF(ISNUMBER(SEARCH(S$1,raw[[#This Row],[active years]])),1,"")</f>
        <v/>
      </c>
      <c r="T2602" t="str">
        <f>IF(ISNUMBER(SEARCH(T$1,raw[[#This Row],[active years]])),1,"")</f>
        <v/>
      </c>
      <c r="U2602">
        <f>IF(ISNUMBER(SEARCH(U$1,raw[[#This Row],[active years]])),1,"")</f>
        <v>1</v>
      </c>
      <c r="V2602" t="str">
        <f>IF(ISNUMBER(SEARCH(V$1,raw[[#This Row],[active years]])),1,"")</f>
        <v/>
      </c>
      <c r="W2602" t="str">
        <f>IF(ISNUMBER(SEARCH(W$1,raw[[#This Row],[active years]])),1,"")</f>
        <v/>
      </c>
      <c r="X2602" t="str">
        <f>IF(ISNUMBER(SEARCH(X$1,raw[[#This Row],[active years]])),1,"")</f>
        <v/>
      </c>
      <c r="Y2602" t="str">
        <f>IF(ISNUMBER(SEARCH(Y$1,raw[[#This Row],[active years]])),1,"")</f>
        <v/>
      </c>
      <c r="Z2602" t="str">
        <f>IF(ISNUMBER(SEARCH(Z$1,raw[[#This Row],[active years]])),1,"")</f>
        <v/>
      </c>
      <c r="AA2602" t="str">
        <f>IF(ISNUMBER(SEARCH(AA$1,raw[[#This Row],[active years]])),1,"")</f>
        <v/>
      </c>
    </row>
    <row r="2603" spans="1:27" x14ac:dyDescent="0.45">
      <c r="A2603">
        <f>raw[team]</f>
        <v>3200</v>
      </c>
      <c r="B2603">
        <f>raw[rookie year]</f>
        <v>2010</v>
      </c>
      <c r="C2603" t="str">
        <f>IF(ISNUMBER(SEARCH(C$1,raw[[#This Row],[active years]])),1,"")</f>
        <v/>
      </c>
      <c r="D2603" t="str">
        <f>IF(ISNUMBER(SEARCH(D$1,raw[[#This Row],[active years]])),1,"")</f>
        <v/>
      </c>
      <c r="E2603" t="str">
        <f>IF(ISNUMBER(SEARCH(E$1,raw[[#This Row],[active years]])),1,"")</f>
        <v/>
      </c>
      <c r="F2603" t="str">
        <f>IF(ISNUMBER(SEARCH(F$1,raw[[#This Row],[active years]])),1,"")</f>
        <v/>
      </c>
      <c r="G2603" t="str">
        <f>IF(ISNUMBER(SEARCH(G$1,raw[[#This Row],[active years]])),1,"")</f>
        <v/>
      </c>
      <c r="H2603" t="str">
        <f>IF(ISNUMBER(SEARCH(H$1,raw[[#This Row],[active years]])),1,"")</f>
        <v/>
      </c>
      <c r="I2603" t="str">
        <f>IF(ISNUMBER(SEARCH(I$1,raw[[#This Row],[active years]])),1,"")</f>
        <v/>
      </c>
      <c r="J2603" t="str">
        <f>IF(ISNUMBER(SEARCH(J$1,raw[[#This Row],[active years]])),1,"")</f>
        <v/>
      </c>
      <c r="K2603" t="str">
        <f>IF(ISNUMBER(SEARCH(K$1,raw[[#This Row],[active years]])),1,"")</f>
        <v/>
      </c>
      <c r="L2603" t="str">
        <f>IF(ISNUMBER(SEARCH(L$1,raw[[#This Row],[active years]])),1,"")</f>
        <v/>
      </c>
      <c r="M2603" t="str">
        <f>IF(ISNUMBER(SEARCH(M$1,raw[[#This Row],[active years]])),1,"")</f>
        <v/>
      </c>
      <c r="N2603" t="str">
        <f>IF(ISNUMBER(SEARCH(N$1,raw[[#This Row],[active years]])),1,"")</f>
        <v/>
      </c>
      <c r="O2603" t="str">
        <f>IF(ISNUMBER(SEARCH(O$1,raw[[#This Row],[active years]])),1,"")</f>
        <v/>
      </c>
      <c r="P2603" t="str">
        <f>IF(ISNUMBER(SEARCH(P$1,raw[[#This Row],[active years]])),1,"")</f>
        <v/>
      </c>
      <c r="Q2603" t="str">
        <f>IF(ISNUMBER(SEARCH(Q$1,raw[[#This Row],[active years]])),1,"")</f>
        <v/>
      </c>
      <c r="R2603" t="str">
        <f>IF(ISNUMBER(SEARCH(R$1,raw[[#This Row],[active years]])),1,"")</f>
        <v/>
      </c>
      <c r="S2603" t="str">
        <f>IF(ISNUMBER(SEARCH(S$1,raw[[#This Row],[active years]])),1,"")</f>
        <v/>
      </c>
      <c r="T2603" t="str">
        <f>IF(ISNUMBER(SEARCH(T$1,raw[[#This Row],[active years]])),1,"")</f>
        <v/>
      </c>
      <c r="U2603">
        <f>IF(ISNUMBER(SEARCH(U$1,raw[[#This Row],[active years]])),1,"")</f>
        <v>1</v>
      </c>
      <c r="V2603">
        <f>IF(ISNUMBER(SEARCH(V$1,raw[[#This Row],[active years]])),1,"")</f>
        <v>1</v>
      </c>
      <c r="W2603">
        <f>IF(ISNUMBER(SEARCH(W$1,raw[[#This Row],[active years]])),1,"")</f>
        <v>1</v>
      </c>
      <c r="X2603">
        <f>IF(ISNUMBER(SEARCH(X$1,raw[[#This Row],[active years]])),1,"")</f>
        <v>1</v>
      </c>
      <c r="Y2603">
        <f>IF(ISNUMBER(SEARCH(Y$1,raw[[#This Row],[active years]])),1,"")</f>
        <v>1</v>
      </c>
      <c r="Z2603">
        <f>IF(ISNUMBER(SEARCH(Z$1,raw[[#This Row],[active years]])),1,"")</f>
        <v>1</v>
      </c>
      <c r="AA2603">
        <f>IF(ISNUMBER(SEARCH(AA$1,raw[[#This Row],[active years]])),1,"")</f>
        <v>1</v>
      </c>
    </row>
    <row r="2604" spans="1:27" x14ac:dyDescent="0.45">
      <c r="A2604">
        <f>raw[team]</f>
        <v>3201</v>
      </c>
      <c r="B2604">
        <f>raw[rookie year]</f>
        <v>2010</v>
      </c>
      <c r="C2604" t="str">
        <f>IF(ISNUMBER(SEARCH(C$1,raw[[#This Row],[active years]])),1,"")</f>
        <v/>
      </c>
      <c r="D2604" t="str">
        <f>IF(ISNUMBER(SEARCH(D$1,raw[[#This Row],[active years]])),1,"")</f>
        <v/>
      </c>
      <c r="E2604" t="str">
        <f>IF(ISNUMBER(SEARCH(E$1,raw[[#This Row],[active years]])),1,"")</f>
        <v/>
      </c>
      <c r="F2604" t="str">
        <f>IF(ISNUMBER(SEARCH(F$1,raw[[#This Row],[active years]])),1,"")</f>
        <v/>
      </c>
      <c r="G2604" t="str">
        <f>IF(ISNUMBER(SEARCH(G$1,raw[[#This Row],[active years]])),1,"")</f>
        <v/>
      </c>
      <c r="H2604" t="str">
        <f>IF(ISNUMBER(SEARCH(H$1,raw[[#This Row],[active years]])),1,"")</f>
        <v/>
      </c>
      <c r="I2604" t="str">
        <f>IF(ISNUMBER(SEARCH(I$1,raw[[#This Row],[active years]])),1,"")</f>
        <v/>
      </c>
      <c r="J2604" t="str">
        <f>IF(ISNUMBER(SEARCH(J$1,raw[[#This Row],[active years]])),1,"")</f>
        <v/>
      </c>
      <c r="K2604" t="str">
        <f>IF(ISNUMBER(SEARCH(K$1,raw[[#This Row],[active years]])),1,"")</f>
        <v/>
      </c>
      <c r="L2604" t="str">
        <f>IF(ISNUMBER(SEARCH(L$1,raw[[#This Row],[active years]])),1,"")</f>
        <v/>
      </c>
      <c r="M2604" t="str">
        <f>IF(ISNUMBER(SEARCH(M$1,raw[[#This Row],[active years]])),1,"")</f>
        <v/>
      </c>
      <c r="N2604" t="str">
        <f>IF(ISNUMBER(SEARCH(N$1,raw[[#This Row],[active years]])),1,"")</f>
        <v/>
      </c>
      <c r="O2604" t="str">
        <f>IF(ISNUMBER(SEARCH(O$1,raw[[#This Row],[active years]])),1,"")</f>
        <v/>
      </c>
      <c r="P2604" t="str">
        <f>IF(ISNUMBER(SEARCH(P$1,raw[[#This Row],[active years]])),1,"")</f>
        <v/>
      </c>
      <c r="Q2604" t="str">
        <f>IF(ISNUMBER(SEARCH(Q$1,raw[[#This Row],[active years]])),1,"")</f>
        <v/>
      </c>
      <c r="R2604" t="str">
        <f>IF(ISNUMBER(SEARCH(R$1,raw[[#This Row],[active years]])),1,"")</f>
        <v/>
      </c>
      <c r="S2604" t="str">
        <f>IF(ISNUMBER(SEARCH(S$1,raw[[#This Row],[active years]])),1,"")</f>
        <v/>
      </c>
      <c r="T2604" t="str">
        <f>IF(ISNUMBER(SEARCH(T$1,raw[[#This Row],[active years]])),1,"")</f>
        <v/>
      </c>
      <c r="U2604">
        <f>IF(ISNUMBER(SEARCH(U$1,raw[[#This Row],[active years]])),1,"")</f>
        <v>1</v>
      </c>
      <c r="V2604">
        <f>IF(ISNUMBER(SEARCH(V$1,raw[[#This Row],[active years]])),1,"")</f>
        <v>1</v>
      </c>
      <c r="W2604">
        <f>IF(ISNUMBER(SEARCH(W$1,raw[[#This Row],[active years]])),1,"")</f>
        <v>1</v>
      </c>
      <c r="X2604">
        <f>IF(ISNUMBER(SEARCH(X$1,raw[[#This Row],[active years]])),1,"")</f>
        <v>1</v>
      </c>
      <c r="Y2604">
        <f>IF(ISNUMBER(SEARCH(Y$1,raw[[#This Row],[active years]])),1,"")</f>
        <v>1</v>
      </c>
      <c r="Z2604">
        <f>IF(ISNUMBER(SEARCH(Z$1,raw[[#This Row],[active years]])),1,"")</f>
        <v>1</v>
      </c>
      <c r="AA2604">
        <f>IF(ISNUMBER(SEARCH(AA$1,raw[[#This Row],[active years]])),1,"")</f>
        <v>1</v>
      </c>
    </row>
    <row r="2605" spans="1:27" x14ac:dyDescent="0.45">
      <c r="A2605">
        <f>raw[team]</f>
        <v>3202</v>
      </c>
      <c r="B2605">
        <f>raw[rookie year]</f>
        <v>2010</v>
      </c>
      <c r="C2605" t="str">
        <f>IF(ISNUMBER(SEARCH(C$1,raw[[#This Row],[active years]])),1,"")</f>
        <v/>
      </c>
      <c r="D2605" t="str">
        <f>IF(ISNUMBER(SEARCH(D$1,raw[[#This Row],[active years]])),1,"")</f>
        <v/>
      </c>
      <c r="E2605" t="str">
        <f>IF(ISNUMBER(SEARCH(E$1,raw[[#This Row],[active years]])),1,"")</f>
        <v/>
      </c>
      <c r="F2605" t="str">
        <f>IF(ISNUMBER(SEARCH(F$1,raw[[#This Row],[active years]])),1,"")</f>
        <v/>
      </c>
      <c r="G2605" t="str">
        <f>IF(ISNUMBER(SEARCH(G$1,raw[[#This Row],[active years]])),1,"")</f>
        <v/>
      </c>
      <c r="H2605" t="str">
        <f>IF(ISNUMBER(SEARCH(H$1,raw[[#This Row],[active years]])),1,"")</f>
        <v/>
      </c>
      <c r="I2605" t="str">
        <f>IF(ISNUMBER(SEARCH(I$1,raw[[#This Row],[active years]])),1,"")</f>
        <v/>
      </c>
      <c r="J2605" t="str">
        <f>IF(ISNUMBER(SEARCH(J$1,raw[[#This Row],[active years]])),1,"")</f>
        <v/>
      </c>
      <c r="K2605" t="str">
        <f>IF(ISNUMBER(SEARCH(K$1,raw[[#This Row],[active years]])),1,"")</f>
        <v/>
      </c>
      <c r="L2605" t="str">
        <f>IF(ISNUMBER(SEARCH(L$1,raw[[#This Row],[active years]])),1,"")</f>
        <v/>
      </c>
      <c r="M2605" t="str">
        <f>IF(ISNUMBER(SEARCH(M$1,raw[[#This Row],[active years]])),1,"")</f>
        <v/>
      </c>
      <c r="N2605" t="str">
        <f>IF(ISNUMBER(SEARCH(N$1,raw[[#This Row],[active years]])),1,"")</f>
        <v/>
      </c>
      <c r="O2605" t="str">
        <f>IF(ISNUMBER(SEARCH(O$1,raw[[#This Row],[active years]])),1,"")</f>
        <v/>
      </c>
      <c r="P2605" t="str">
        <f>IF(ISNUMBER(SEARCH(P$1,raw[[#This Row],[active years]])),1,"")</f>
        <v/>
      </c>
      <c r="Q2605" t="str">
        <f>IF(ISNUMBER(SEARCH(Q$1,raw[[#This Row],[active years]])),1,"")</f>
        <v/>
      </c>
      <c r="R2605" t="str">
        <f>IF(ISNUMBER(SEARCH(R$1,raw[[#This Row],[active years]])),1,"")</f>
        <v/>
      </c>
      <c r="S2605" t="str">
        <f>IF(ISNUMBER(SEARCH(S$1,raw[[#This Row],[active years]])),1,"")</f>
        <v/>
      </c>
      <c r="T2605" t="str">
        <f>IF(ISNUMBER(SEARCH(T$1,raw[[#This Row],[active years]])),1,"")</f>
        <v/>
      </c>
      <c r="U2605">
        <f>IF(ISNUMBER(SEARCH(U$1,raw[[#This Row],[active years]])),1,"")</f>
        <v>1</v>
      </c>
      <c r="V2605">
        <f>IF(ISNUMBER(SEARCH(V$1,raw[[#This Row],[active years]])),1,"")</f>
        <v>1</v>
      </c>
      <c r="W2605">
        <f>IF(ISNUMBER(SEARCH(W$1,raw[[#This Row],[active years]])),1,"")</f>
        <v>1</v>
      </c>
      <c r="X2605">
        <f>IF(ISNUMBER(SEARCH(X$1,raw[[#This Row],[active years]])),1,"")</f>
        <v>1</v>
      </c>
      <c r="Y2605">
        <f>IF(ISNUMBER(SEARCH(Y$1,raw[[#This Row],[active years]])),1,"")</f>
        <v>1</v>
      </c>
      <c r="Z2605">
        <f>IF(ISNUMBER(SEARCH(Z$1,raw[[#This Row],[active years]])),1,"")</f>
        <v>1</v>
      </c>
      <c r="AA2605">
        <f>IF(ISNUMBER(SEARCH(AA$1,raw[[#This Row],[active years]])),1,"")</f>
        <v>1</v>
      </c>
    </row>
    <row r="2606" spans="1:27" x14ac:dyDescent="0.45">
      <c r="A2606">
        <f>raw[team]</f>
        <v>3203</v>
      </c>
      <c r="B2606">
        <f>raw[rookie year]</f>
        <v>2010</v>
      </c>
      <c r="C2606" t="str">
        <f>IF(ISNUMBER(SEARCH(C$1,raw[[#This Row],[active years]])),1,"")</f>
        <v/>
      </c>
      <c r="D2606" t="str">
        <f>IF(ISNUMBER(SEARCH(D$1,raw[[#This Row],[active years]])),1,"")</f>
        <v/>
      </c>
      <c r="E2606" t="str">
        <f>IF(ISNUMBER(SEARCH(E$1,raw[[#This Row],[active years]])),1,"")</f>
        <v/>
      </c>
      <c r="F2606" t="str">
        <f>IF(ISNUMBER(SEARCH(F$1,raw[[#This Row],[active years]])),1,"")</f>
        <v/>
      </c>
      <c r="G2606" t="str">
        <f>IF(ISNUMBER(SEARCH(G$1,raw[[#This Row],[active years]])),1,"")</f>
        <v/>
      </c>
      <c r="H2606" t="str">
        <f>IF(ISNUMBER(SEARCH(H$1,raw[[#This Row],[active years]])),1,"")</f>
        <v/>
      </c>
      <c r="I2606" t="str">
        <f>IF(ISNUMBER(SEARCH(I$1,raw[[#This Row],[active years]])),1,"")</f>
        <v/>
      </c>
      <c r="J2606" t="str">
        <f>IF(ISNUMBER(SEARCH(J$1,raw[[#This Row],[active years]])),1,"")</f>
        <v/>
      </c>
      <c r="K2606" t="str">
        <f>IF(ISNUMBER(SEARCH(K$1,raw[[#This Row],[active years]])),1,"")</f>
        <v/>
      </c>
      <c r="L2606" t="str">
        <f>IF(ISNUMBER(SEARCH(L$1,raw[[#This Row],[active years]])),1,"")</f>
        <v/>
      </c>
      <c r="M2606" t="str">
        <f>IF(ISNUMBER(SEARCH(M$1,raw[[#This Row],[active years]])),1,"")</f>
        <v/>
      </c>
      <c r="N2606" t="str">
        <f>IF(ISNUMBER(SEARCH(N$1,raw[[#This Row],[active years]])),1,"")</f>
        <v/>
      </c>
      <c r="O2606" t="str">
        <f>IF(ISNUMBER(SEARCH(O$1,raw[[#This Row],[active years]])),1,"")</f>
        <v/>
      </c>
      <c r="P2606" t="str">
        <f>IF(ISNUMBER(SEARCH(P$1,raw[[#This Row],[active years]])),1,"")</f>
        <v/>
      </c>
      <c r="Q2606" t="str">
        <f>IF(ISNUMBER(SEARCH(Q$1,raw[[#This Row],[active years]])),1,"")</f>
        <v/>
      </c>
      <c r="R2606" t="str">
        <f>IF(ISNUMBER(SEARCH(R$1,raw[[#This Row],[active years]])),1,"")</f>
        <v/>
      </c>
      <c r="S2606" t="str">
        <f>IF(ISNUMBER(SEARCH(S$1,raw[[#This Row],[active years]])),1,"")</f>
        <v/>
      </c>
      <c r="T2606" t="str">
        <f>IF(ISNUMBER(SEARCH(T$1,raw[[#This Row],[active years]])),1,"")</f>
        <v/>
      </c>
      <c r="U2606">
        <f>IF(ISNUMBER(SEARCH(U$1,raw[[#This Row],[active years]])),1,"")</f>
        <v>1</v>
      </c>
      <c r="V2606" t="str">
        <f>IF(ISNUMBER(SEARCH(V$1,raw[[#This Row],[active years]])),1,"")</f>
        <v/>
      </c>
      <c r="W2606" t="str">
        <f>IF(ISNUMBER(SEARCH(W$1,raw[[#This Row],[active years]])),1,"")</f>
        <v/>
      </c>
      <c r="X2606" t="str">
        <f>IF(ISNUMBER(SEARCH(X$1,raw[[#This Row],[active years]])),1,"")</f>
        <v/>
      </c>
      <c r="Y2606" t="str">
        <f>IF(ISNUMBER(SEARCH(Y$1,raw[[#This Row],[active years]])),1,"")</f>
        <v/>
      </c>
      <c r="Z2606" t="str">
        <f>IF(ISNUMBER(SEARCH(Z$1,raw[[#This Row],[active years]])),1,"")</f>
        <v/>
      </c>
      <c r="AA2606" t="str">
        <f>IF(ISNUMBER(SEARCH(AA$1,raw[[#This Row],[active years]])),1,"")</f>
        <v/>
      </c>
    </row>
    <row r="2607" spans="1:27" x14ac:dyDescent="0.45">
      <c r="A2607">
        <f>raw[team]</f>
        <v>3204</v>
      </c>
      <c r="B2607">
        <f>raw[rookie year]</f>
        <v>2010</v>
      </c>
      <c r="C2607" t="str">
        <f>IF(ISNUMBER(SEARCH(C$1,raw[[#This Row],[active years]])),1,"")</f>
        <v/>
      </c>
      <c r="D2607" t="str">
        <f>IF(ISNUMBER(SEARCH(D$1,raw[[#This Row],[active years]])),1,"")</f>
        <v/>
      </c>
      <c r="E2607" t="str">
        <f>IF(ISNUMBER(SEARCH(E$1,raw[[#This Row],[active years]])),1,"")</f>
        <v/>
      </c>
      <c r="F2607" t="str">
        <f>IF(ISNUMBER(SEARCH(F$1,raw[[#This Row],[active years]])),1,"")</f>
        <v/>
      </c>
      <c r="G2607" t="str">
        <f>IF(ISNUMBER(SEARCH(G$1,raw[[#This Row],[active years]])),1,"")</f>
        <v/>
      </c>
      <c r="H2607" t="str">
        <f>IF(ISNUMBER(SEARCH(H$1,raw[[#This Row],[active years]])),1,"")</f>
        <v/>
      </c>
      <c r="I2607" t="str">
        <f>IF(ISNUMBER(SEARCH(I$1,raw[[#This Row],[active years]])),1,"")</f>
        <v/>
      </c>
      <c r="J2607" t="str">
        <f>IF(ISNUMBER(SEARCH(J$1,raw[[#This Row],[active years]])),1,"")</f>
        <v/>
      </c>
      <c r="K2607" t="str">
        <f>IF(ISNUMBER(SEARCH(K$1,raw[[#This Row],[active years]])),1,"")</f>
        <v/>
      </c>
      <c r="L2607" t="str">
        <f>IF(ISNUMBER(SEARCH(L$1,raw[[#This Row],[active years]])),1,"")</f>
        <v/>
      </c>
      <c r="M2607" t="str">
        <f>IF(ISNUMBER(SEARCH(M$1,raw[[#This Row],[active years]])),1,"")</f>
        <v/>
      </c>
      <c r="N2607" t="str">
        <f>IF(ISNUMBER(SEARCH(N$1,raw[[#This Row],[active years]])),1,"")</f>
        <v/>
      </c>
      <c r="O2607" t="str">
        <f>IF(ISNUMBER(SEARCH(O$1,raw[[#This Row],[active years]])),1,"")</f>
        <v/>
      </c>
      <c r="P2607" t="str">
        <f>IF(ISNUMBER(SEARCH(P$1,raw[[#This Row],[active years]])),1,"")</f>
        <v/>
      </c>
      <c r="Q2607" t="str">
        <f>IF(ISNUMBER(SEARCH(Q$1,raw[[#This Row],[active years]])),1,"")</f>
        <v/>
      </c>
      <c r="R2607" t="str">
        <f>IF(ISNUMBER(SEARCH(R$1,raw[[#This Row],[active years]])),1,"")</f>
        <v/>
      </c>
      <c r="S2607" t="str">
        <f>IF(ISNUMBER(SEARCH(S$1,raw[[#This Row],[active years]])),1,"")</f>
        <v/>
      </c>
      <c r="T2607" t="str">
        <f>IF(ISNUMBER(SEARCH(T$1,raw[[#This Row],[active years]])),1,"")</f>
        <v/>
      </c>
      <c r="U2607">
        <f>IF(ISNUMBER(SEARCH(U$1,raw[[#This Row],[active years]])),1,"")</f>
        <v>1</v>
      </c>
      <c r="V2607">
        <f>IF(ISNUMBER(SEARCH(V$1,raw[[#This Row],[active years]])),1,"")</f>
        <v>1</v>
      </c>
      <c r="W2607">
        <f>IF(ISNUMBER(SEARCH(W$1,raw[[#This Row],[active years]])),1,"")</f>
        <v>1</v>
      </c>
      <c r="X2607">
        <f>IF(ISNUMBER(SEARCH(X$1,raw[[#This Row],[active years]])),1,"")</f>
        <v>1</v>
      </c>
      <c r="Y2607">
        <f>IF(ISNUMBER(SEARCH(Y$1,raw[[#This Row],[active years]])),1,"")</f>
        <v>1</v>
      </c>
      <c r="Z2607">
        <f>IF(ISNUMBER(SEARCH(Z$1,raw[[#This Row],[active years]])),1,"")</f>
        <v>1</v>
      </c>
      <c r="AA2607">
        <f>IF(ISNUMBER(SEARCH(AA$1,raw[[#This Row],[active years]])),1,"")</f>
        <v>1</v>
      </c>
    </row>
    <row r="2608" spans="1:27" x14ac:dyDescent="0.45">
      <c r="A2608">
        <f>raw[team]</f>
        <v>3205</v>
      </c>
      <c r="B2608">
        <f>raw[rookie year]</f>
        <v>2010</v>
      </c>
      <c r="C2608" t="str">
        <f>IF(ISNUMBER(SEARCH(C$1,raw[[#This Row],[active years]])),1,"")</f>
        <v/>
      </c>
      <c r="D2608" t="str">
        <f>IF(ISNUMBER(SEARCH(D$1,raw[[#This Row],[active years]])),1,"")</f>
        <v/>
      </c>
      <c r="E2608" t="str">
        <f>IF(ISNUMBER(SEARCH(E$1,raw[[#This Row],[active years]])),1,"")</f>
        <v/>
      </c>
      <c r="F2608" t="str">
        <f>IF(ISNUMBER(SEARCH(F$1,raw[[#This Row],[active years]])),1,"")</f>
        <v/>
      </c>
      <c r="G2608" t="str">
        <f>IF(ISNUMBER(SEARCH(G$1,raw[[#This Row],[active years]])),1,"")</f>
        <v/>
      </c>
      <c r="H2608" t="str">
        <f>IF(ISNUMBER(SEARCH(H$1,raw[[#This Row],[active years]])),1,"")</f>
        <v/>
      </c>
      <c r="I2608" t="str">
        <f>IF(ISNUMBER(SEARCH(I$1,raw[[#This Row],[active years]])),1,"")</f>
        <v/>
      </c>
      <c r="J2608" t="str">
        <f>IF(ISNUMBER(SEARCH(J$1,raw[[#This Row],[active years]])),1,"")</f>
        <v/>
      </c>
      <c r="K2608" t="str">
        <f>IF(ISNUMBER(SEARCH(K$1,raw[[#This Row],[active years]])),1,"")</f>
        <v/>
      </c>
      <c r="L2608" t="str">
        <f>IF(ISNUMBER(SEARCH(L$1,raw[[#This Row],[active years]])),1,"")</f>
        <v/>
      </c>
      <c r="M2608" t="str">
        <f>IF(ISNUMBER(SEARCH(M$1,raw[[#This Row],[active years]])),1,"")</f>
        <v/>
      </c>
      <c r="N2608" t="str">
        <f>IF(ISNUMBER(SEARCH(N$1,raw[[#This Row],[active years]])),1,"")</f>
        <v/>
      </c>
      <c r="O2608" t="str">
        <f>IF(ISNUMBER(SEARCH(O$1,raw[[#This Row],[active years]])),1,"")</f>
        <v/>
      </c>
      <c r="P2608" t="str">
        <f>IF(ISNUMBER(SEARCH(P$1,raw[[#This Row],[active years]])),1,"")</f>
        <v/>
      </c>
      <c r="Q2608" t="str">
        <f>IF(ISNUMBER(SEARCH(Q$1,raw[[#This Row],[active years]])),1,"")</f>
        <v/>
      </c>
      <c r="R2608" t="str">
        <f>IF(ISNUMBER(SEARCH(R$1,raw[[#This Row],[active years]])),1,"")</f>
        <v/>
      </c>
      <c r="S2608" t="str">
        <f>IF(ISNUMBER(SEARCH(S$1,raw[[#This Row],[active years]])),1,"")</f>
        <v/>
      </c>
      <c r="T2608" t="str">
        <f>IF(ISNUMBER(SEARCH(T$1,raw[[#This Row],[active years]])),1,"")</f>
        <v/>
      </c>
      <c r="U2608">
        <f>IF(ISNUMBER(SEARCH(U$1,raw[[#This Row],[active years]])),1,"")</f>
        <v>1</v>
      </c>
      <c r="V2608">
        <f>IF(ISNUMBER(SEARCH(V$1,raw[[#This Row],[active years]])),1,"")</f>
        <v>1</v>
      </c>
      <c r="W2608">
        <f>IF(ISNUMBER(SEARCH(W$1,raw[[#This Row],[active years]])),1,"")</f>
        <v>1</v>
      </c>
      <c r="X2608">
        <f>IF(ISNUMBER(SEARCH(X$1,raw[[#This Row],[active years]])),1,"")</f>
        <v>1</v>
      </c>
      <c r="Y2608">
        <f>IF(ISNUMBER(SEARCH(Y$1,raw[[#This Row],[active years]])),1,"")</f>
        <v>1</v>
      </c>
      <c r="Z2608">
        <f>IF(ISNUMBER(SEARCH(Z$1,raw[[#This Row],[active years]])),1,"")</f>
        <v>1</v>
      </c>
      <c r="AA2608">
        <f>IF(ISNUMBER(SEARCH(AA$1,raw[[#This Row],[active years]])),1,"")</f>
        <v>1</v>
      </c>
    </row>
    <row r="2609" spans="1:27" x14ac:dyDescent="0.45">
      <c r="A2609">
        <f>raw[team]</f>
        <v>3206</v>
      </c>
      <c r="B2609">
        <f>raw[rookie year]</f>
        <v>2010</v>
      </c>
      <c r="C2609" t="str">
        <f>IF(ISNUMBER(SEARCH(C$1,raw[[#This Row],[active years]])),1,"")</f>
        <v/>
      </c>
      <c r="D2609" t="str">
        <f>IF(ISNUMBER(SEARCH(D$1,raw[[#This Row],[active years]])),1,"")</f>
        <v/>
      </c>
      <c r="E2609" t="str">
        <f>IF(ISNUMBER(SEARCH(E$1,raw[[#This Row],[active years]])),1,"")</f>
        <v/>
      </c>
      <c r="F2609" t="str">
        <f>IF(ISNUMBER(SEARCH(F$1,raw[[#This Row],[active years]])),1,"")</f>
        <v/>
      </c>
      <c r="G2609" t="str">
        <f>IF(ISNUMBER(SEARCH(G$1,raw[[#This Row],[active years]])),1,"")</f>
        <v/>
      </c>
      <c r="H2609" t="str">
        <f>IF(ISNUMBER(SEARCH(H$1,raw[[#This Row],[active years]])),1,"")</f>
        <v/>
      </c>
      <c r="I2609" t="str">
        <f>IF(ISNUMBER(SEARCH(I$1,raw[[#This Row],[active years]])),1,"")</f>
        <v/>
      </c>
      <c r="J2609" t="str">
        <f>IF(ISNUMBER(SEARCH(J$1,raw[[#This Row],[active years]])),1,"")</f>
        <v/>
      </c>
      <c r="K2609" t="str">
        <f>IF(ISNUMBER(SEARCH(K$1,raw[[#This Row],[active years]])),1,"")</f>
        <v/>
      </c>
      <c r="L2609" t="str">
        <f>IF(ISNUMBER(SEARCH(L$1,raw[[#This Row],[active years]])),1,"")</f>
        <v/>
      </c>
      <c r="M2609" t="str">
        <f>IF(ISNUMBER(SEARCH(M$1,raw[[#This Row],[active years]])),1,"")</f>
        <v/>
      </c>
      <c r="N2609" t="str">
        <f>IF(ISNUMBER(SEARCH(N$1,raw[[#This Row],[active years]])),1,"")</f>
        <v/>
      </c>
      <c r="O2609" t="str">
        <f>IF(ISNUMBER(SEARCH(O$1,raw[[#This Row],[active years]])),1,"")</f>
        <v/>
      </c>
      <c r="P2609" t="str">
        <f>IF(ISNUMBER(SEARCH(P$1,raw[[#This Row],[active years]])),1,"")</f>
        <v/>
      </c>
      <c r="Q2609" t="str">
        <f>IF(ISNUMBER(SEARCH(Q$1,raw[[#This Row],[active years]])),1,"")</f>
        <v/>
      </c>
      <c r="R2609" t="str">
        <f>IF(ISNUMBER(SEARCH(R$1,raw[[#This Row],[active years]])),1,"")</f>
        <v/>
      </c>
      <c r="S2609" t="str">
        <f>IF(ISNUMBER(SEARCH(S$1,raw[[#This Row],[active years]])),1,"")</f>
        <v/>
      </c>
      <c r="T2609" t="str">
        <f>IF(ISNUMBER(SEARCH(T$1,raw[[#This Row],[active years]])),1,"")</f>
        <v/>
      </c>
      <c r="U2609">
        <f>IF(ISNUMBER(SEARCH(U$1,raw[[#This Row],[active years]])),1,"")</f>
        <v>1</v>
      </c>
      <c r="V2609">
        <f>IF(ISNUMBER(SEARCH(V$1,raw[[#This Row],[active years]])),1,"")</f>
        <v>1</v>
      </c>
      <c r="W2609">
        <f>IF(ISNUMBER(SEARCH(W$1,raw[[#This Row],[active years]])),1,"")</f>
        <v>1</v>
      </c>
      <c r="X2609">
        <f>IF(ISNUMBER(SEARCH(X$1,raw[[#This Row],[active years]])),1,"")</f>
        <v>1</v>
      </c>
      <c r="Y2609">
        <f>IF(ISNUMBER(SEARCH(Y$1,raw[[#This Row],[active years]])),1,"")</f>
        <v>1</v>
      </c>
      <c r="Z2609">
        <f>IF(ISNUMBER(SEARCH(Z$1,raw[[#This Row],[active years]])),1,"")</f>
        <v>1</v>
      </c>
      <c r="AA2609">
        <f>IF(ISNUMBER(SEARCH(AA$1,raw[[#This Row],[active years]])),1,"")</f>
        <v>1</v>
      </c>
    </row>
    <row r="2610" spans="1:27" x14ac:dyDescent="0.45">
      <c r="A2610">
        <f>raw[team]</f>
        <v>3207</v>
      </c>
      <c r="B2610">
        <f>raw[rookie year]</f>
        <v>2010</v>
      </c>
      <c r="C2610" t="str">
        <f>IF(ISNUMBER(SEARCH(C$1,raw[[#This Row],[active years]])),1,"")</f>
        <v/>
      </c>
      <c r="D2610" t="str">
        <f>IF(ISNUMBER(SEARCH(D$1,raw[[#This Row],[active years]])),1,"")</f>
        <v/>
      </c>
      <c r="E2610" t="str">
        <f>IF(ISNUMBER(SEARCH(E$1,raw[[#This Row],[active years]])),1,"")</f>
        <v/>
      </c>
      <c r="F2610" t="str">
        <f>IF(ISNUMBER(SEARCH(F$1,raw[[#This Row],[active years]])),1,"")</f>
        <v/>
      </c>
      <c r="G2610" t="str">
        <f>IF(ISNUMBER(SEARCH(G$1,raw[[#This Row],[active years]])),1,"")</f>
        <v/>
      </c>
      <c r="H2610" t="str">
        <f>IF(ISNUMBER(SEARCH(H$1,raw[[#This Row],[active years]])),1,"")</f>
        <v/>
      </c>
      <c r="I2610" t="str">
        <f>IF(ISNUMBER(SEARCH(I$1,raw[[#This Row],[active years]])),1,"")</f>
        <v/>
      </c>
      <c r="J2610" t="str">
        <f>IF(ISNUMBER(SEARCH(J$1,raw[[#This Row],[active years]])),1,"")</f>
        <v/>
      </c>
      <c r="K2610" t="str">
        <f>IF(ISNUMBER(SEARCH(K$1,raw[[#This Row],[active years]])),1,"")</f>
        <v/>
      </c>
      <c r="L2610" t="str">
        <f>IF(ISNUMBER(SEARCH(L$1,raw[[#This Row],[active years]])),1,"")</f>
        <v/>
      </c>
      <c r="M2610" t="str">
        <f>IF(ISNUMBER(SEARCH(M$1,raw[[#This Row],[active years]])),1,"")</f>
        <v/>
      </c>
      <c r="N2610" t="str">
        <f>IF(ISNUMBER(SEARCH(N$1,raw[[#This Row],[active years]])),1,"")</f>
        <v/>
      </c>
      <c r="O2610" t="str">
        <f>IF(ISNUMBER(SEARCH(O$1,raw[[#This Row],[active years]])),1,"")</f>
        <v/>
      </c>
      <c r="P2610" t="str">
        <f>IF(ISNUMBER(SEARCH(P$1,raw[[#This Row],[active years]])),1,"")</f>
        <v/>
      </c>
      <c r="Q2610" t="str">
        <f>IF(ISNUMBER(SEARCH(Q$1,raw[[#This Row],[active years]])),1,"")</f>
        <v/>
      </c>
      <c r="R2610" t="str">
        <f>IF(ISNUMBER(SEARCH(R$1,raw[[#This Row],[active years]])),1,"")</f>
        <v/>
      </c>
      <c r="S2610" t="str">
        <f>IF(ISNUMBER(SEARCH(S$1,raw[[#This Row],[active years]])),1,"")</f>
        <v/>
      </c>
      <c r="T2610" t="str">
        <f>IF(ISNUMBER(SEARCH(T$1,raw[[#This Row],[active years]])),1,"")</f>
        <v/>
      </c>
      <c r="U2610">
        <f>IF(ISNUMBER(SEARCH(U$1,raw[[#This Row],[active years]])),1,"")</f>
        <v>1</v>
      </c>
      <c r="V2610" t="str">
        <f>IF(ISNUMBER(SEARCH(V$1,raw[[#This Row],[active years]])),1,"")</f>
        <v/>
      </c>
      <c r="W2610" t="str">
        <f>IF(ISNUMBER(SEARCH(W$1,raw[[#This Row],[active years]])),1,"")</f>
        <v/>
      </c>
      <c r="X2610" t="str">
        <f>IF(ISNUMBER(SEARCH(X$1,raw[[#This Row],[active years]])),1,"")</f>
        <v/>
      </c>
      <c r="Y2610" t="str">
        <f>IF(ISNUMBER(SEARCH(Y$1,raw[[#This Row],[active years]])),1,"")</f>
        <v/>
      </c>
      <c r="Z2610" t="str">
        <f>IF(ISNUMBER(SEARCH(Z$1,raw[[#This Row],[active years]])),1,"")</f>
        <v/>
      </c>
      <c r="AA2610" t="str">
        <f>IF(ISNUMBER(SEARCH(AA$1,raw[[#This Row],[active years]])),1,"")</f>
        <v/>
      </c>
    </row>
    <row r="2611" spans="1:27" x14ac:dyDescent="0.45">
      <c r="A2611">
        <f>raw[team]</f>
        <v>3208</v>
      </c>
      <c r="B2611">
        <f>raw[rookie year]</f>
        <v>2010</v>
      </c>
      <c r="C2611" t="str">
        <f>IF(ISNUMBER(SEARCH(C$1,raw[[#This Row],[active years]])),1,"")</f>
        <v/>
      </c>
      <c r="D2611" t="str">
        <f>IF(ISNUMBER(SEARCH(D$1,raw[[#This Row],[active years]])),1,"")</f>
        <v/>
      </c>
      <c r="E2611" t="str">
        <f>IF(ISNUMBER(SEARCH(E$1,raw[[#This Row],[active years]])),1,"")</f>
        <v/>
      </c>
      <c r="F2611" t="str">
        <f>IF(ISNUMBER(SEARCH(F$1,raw[[#This Row],[active years]])),1,"")</f>
        <v/>
      </c>
      <c r="G2611" t="str">
        <f>IF(ISNUMBER(SEARCH(G$1,raw[[#This Row],[active years]])),1,"")</f>
        <v/>
      </c>
      <c r="H2611" t="str">
        <f>IF(ISNUMBER(SEARCH(H$1,raw[[#This Row],[active years]])),1,"")</f>
        <v/>
      </c>
      <c r="I2611" t="str">
        <f>IF(ISNUMBER(SEARCH(I$1,raw[[#This Row],[active years]])),1,"")</f>
        <v/>
      </c>
      <c r="J2611" t="str">
        <f>IF(ISNUMBER(SEARCH(J$1,raw[[#This Row],[active years]])),1,"")</f>
        <v/>
      </c>
      <c r="K2611" t="str">
        <f>IF(ISNUMBER(SEARCH(K$1,raw[[#This Row],[active years]])),1,"")</f>
        <v/>
      </c>
      <c r="L2611" t="str">
        <f>IF(ISNUMBER(SEARCH(L$1,raw[[#This Row],[active years]])),1,"")</f>
        <v/>
      </c>
      <c r="M2611" t="str">
        <f>IF(ISNUMBER(SEARCH(M$1,raw[[#This Row],[active years]])),1,"")</f>
        <v/>
      </c>
      <c r="N2611" t="str">
        <f>IF(ISNUMBER(SEARCH(N$1,raw[[#This Row],[active years]])),1,"")</f>
        <v/>
      </c>
      <c r="O2611" t="str">
        <f>IF(ISNUMBER(SEARCH(O$1,raw[[#This Row],[active years]])),1,"")</f>
        <v/>
      </c>
      <c r="P2611" t="str">
        <f>IF(ISNUMBER(SEARCH(P$1,raw[[#This Row],[active years]])),1,"")</f>
        <v/>
      </c>
      <c r="Q2611" t="str">
        <f>IF(ISNUMBER(SEARCH(Q$1,raw[[#This Row],[active years]])),1,"")</f>
        <v/>
      </c>
      <c r="R2611" t="str">
        <f>IF(ISNUMBER(SEARCH(R$1,raw[[#This Row],[active years]])),1,"")</f>
        <v/>
      </c>
      <c r="S2611" t="str">
        <f>IF(ISNUMBER(SEARCH(S$1,raw[[#This Row],[active years]])),1,"")</f>
        <v/>
      </c>
      <c r="T2611" t="str">
        <f>IF(ISNUMBER(SEARCH(T$1,raw[[#This Row],[active years]])),1,"")</f>
        <v/>
      </c>
      <c r="U2611">
        <f>IF(ISNUMBER(SEARCH(U$1,raw[[#This Row],[active years]])),1,"")</f>
        <v>1</v>
      </c>
      <c r="V2611" t="str">
        <f>IF(ISNUMBER(SEARCH(V$1,raw[[#This Row],[active years]])),1,"")</f>
        <v/>
      </c>
      <c r="W2611" t="str">
        <f>IF(ISNUMBER(SEARCH(W$1,raw[[#This Row],[active years]])),1,"")</f>
        <v/>
      </c>
      <c r="X2611" t="str">
        <f>IF(ISNUMBER(SEARCH(X$1,raw[[#This Row],[active years]])),1,"")</f>
        <v/>
      </c>
      <c r="Y2611" t="str">
        <f>IF(ISNUMBER(SEARCH(Y$1,raw[[#This Row],[active years]])),1,"")</f>
        <v/>
      </c>
      <c r="Z2611" t="str">
        <f>IF(ISNUMBER(SEARCH(Z$1,raw[[#This Row],[active years]])),1,"")</f>
        <v/>
      </c>
      <c r="AA2611" t="str">
        <f>IF(ISNUMBER(SEARCH(AA$1,raw[[#This Row],[active years]])),1,"")</f>
        <v/>
      </c>
    </row>
    <row r="2612" spans="1:27" x14ac:dyDescent="0.45">
      <c r="A2612">
        <f>raw[team]</f>
        <v>3209</v>
      </c>
      <c r="B2612">
        <f>raw[rookie year]</f>
        <v>2010</v>
      </c>
      <c r="C2612" t="str">
        <f>IF(ISNUMBER(SEARCH(C$1,raw[[#This Row],[active years]])),1,"")</f>
        <v/>
      </c>
      <c r="D2612" t="str">
        <f>IF(ISNUMBER(SEARCH(D$1,raw[[#This Row],[active years]])),1,"")</f>
        <v/>
      </c>
      <c r="E2612" t="str">
        <f>IF(ISNUMBER(SEARCH(E$1,raw[[#This Row],[active years]])),1,"")</f>
        <v/>
      </c>
      <c r="F2612" t="str">
        <f>IF(ISNUMBER(SEARCH(F$1,raw[[#This Row],[active years]])),1,"")</f>
        <v/>
      </c>
      <c r="G2612" t="str">
        <f>IF(ISNUMBER(SEARCH(G$1,raw[[#This Row],[active years]])),1,"")</f>
        <v/>
      </c>
      <c r="H2612" t="str">
        <f>IF(ISNUMBER(SEARCH(H$1,raw[[#This Row],[active years]])),1,"")</f>
        <v/>
      </c>
      <c r="I2612" t="str">
        <f>IF(ISNUMBER(SEARCH(I$1,raw[[#This Row],[active years]])),1,"")</f>
        <v/>
      </c>
      <c r="J2612" t="str">
        <f>IF(ISNUMBER(SEARCH(J$1,raw[[#This Row],[active years]])),1,"")</f>
        <v/>
      </c>
      <c r="K2612" t="str">
        <f>IF(ISNUMBER(SEARCH(K$1,raw[[#This Row],[active years]])),1,"")</f>
        <v/>
      </c>
      <c r="L2612" t="str">
        <f>IF(ISNUMBER(SEARCH(L$1,raw[[#This Row],[active years]])),1,"")</f>
        <v/>
      </c>
      <c r="M2612" t="str">
        <f>IF(ISNUMBER(SEARCH(M$1,raw[[#This Row],[active years]])),1,"")</f>
        <v/>
      </c>
      <c r="N2612" t="str">
        <f>IF(ISNUMBER(SEARCH(N$1,raw[[#This Row],[active years]])),1,"")</f>
        <v/>
      </c>
      <c r="O2612" t="str">
        <f>IF(ISNUMBER(SEARCH(O$1,raw[[#This Row],[active years]])),1,"")</f>
        <v/>
      </c>
      <c r="P2612" t="str">
        <f>IF(ISNUMBER(SEARCH(P$1,raw[[#This Row],[active years]])),1,"")</f>
        <v/>
      </c>
      <c r="Q2612" t="str">
        <f>IF(ISNUMBER(SEARCH(Q$1,raw[[#This Row],[active years]])),1,"")</f>
        <v/>
      </c>
      <c r="R2612" t="str">
        <f>IF(ISNUMBER(SEARCH(R$1,raw[[#This Row],[active years]])),1,"")</f>
        <v/>
      </c>
      <c r="S2612" t="str">
        <f>IF(ISNUMBER(SEARCH(S$1,raw[[#This Row],[active years]])),1,"")</f>
        <v/>
      </c>
      <c r="T2612" t="str">
        <f>IF(ISNUMBER(SEARCH(T$1,raw[[#This Row],[active years]])),1,"")</f>
        <v/>
      </c>
      <c r="U2612">
        <f>IF(ISNUMBER(SEARCH(U$1,raw[[#This Row],[active years]])),1,"")</f>
        <v>1</v>
      </c>
      <c r="V2612" t="str">
        <f>IF(ISNUMBER(SEARCH(V$1,raw[[#This Row],[active years]])),1,"")</f>
        <v/>
      </c>
      <c r="W2612" t="str">
        <f>IF(ISNUMBER(SEARCH(W$1,raw[[#This Row],[active years]])),1,"")</f>
        <v/>
      </c>
      <c r="X2612" t="str">
        <f>IF(ISNUMBER(SEARCH(X$1,raw[[#This Row],[active years]])),1,"")</f>
        <v/>
      </c>
      <c r="Y2612" t="str">
        <f>IF(ISNUMBER(SEARCH(Y$1,raw[[#This Row],[active years]])),1,"")</f>
        <v/>
      </c>
      <c r="Z2612" t="str">
        <f>IF(ISNUMBER(SEARCH(Z$1,raw[[#This Row],[active years]])),1,"")</f>
        <v/>
      </c>
      <c r="AA2612" t="str">
        <f>IF(ISNUMBER(SEARCH(AA$1,raw[[#This Row],[active years]])),1,"")</f>
        <v/>
      </c>
    </row>
    <row r="2613" spans="1:27" x14ac:dyDescent="0.45">
      <c r="A2613">
        <f>raw[team]</f>
        <v>3210</v>
      </c>
      <c r="B2613">
        <f>raw[rookie year]</f>
        <v>2010</v>
      </c>
      <c r="C2613" t="str">
        <f>IF(ISNUMBER(SEARCH(C$1,raw[[#This Row],[active years]])),1,"")</f>
        <v/>
      </c>
      <c r="D2613" t="str">
        <f>IF(ISNUMBER(SEARCH(D$1,raw[[#This Row],[active years]])),1,"")</f>
        <v/>
      </c>
      <c r="E2613" t="str">
        <f>IF(ISNUMBER(SEARCH(E$1,raw[[#This Row],[active years]])),1,"")</f>
        <v/>
      </c>
      <c r="F2613" t="str">
        <f>IF(ISNUMBER(SEARCH(F$1,raw[[#This Row],[active years]])),1,"")</f>
        <v/>
      </c>
      <c r="G2613" t="str">
        <f>IF(ISNUMBER(SEARCH(G$1,raw[[#This Row],[active years]])),1,"")</f>
        <v/>
      </c>
      <c r="H2613" t="str">
        <f>IF(ISNUMBER(SEARCH(H$1,raw[[#This Row],[active years]])),1,"")</f>
        <v/>
      </c>
      <c r="I2613" t="str">
        <f>IF(ISNUMBER(SEARCH(I$1,raw[[#This Row],[active years]])),1,"")</f>
        <v/>
      </c>
      <c r="J2613" t="str">
        <f>IF(ISNUMBER(SEARCH(J$1,raw[[#This Row],[active years]])),1,"")</f>
        <v/>
      </c>
      <c r="K2613" t="str">
        <f>IF(ISNUMBER(SEARCH(K$1,raw[[#This Row],[active years]])),1,"")</f>
        <v/>
      </c>
      <c r="L2613" t="str">
        <f>IF(ISNUMBER(SEARCH(L$1,raw[[#This Row],[active years]])),1,"")</f>
        <v/>
      </c>
      <c r="M2613" t="str">
        <f>IF(ISNUMBER(SEARCH(M$1,raw[[#This Row],[active years]])),1,"")</f>
        <v/>
      </c>
      <c r="N2613" t="str">
        <f>IF(ISNUMBER(SEARCH(N$1,raw[[#This Row],[active years]])),1,"")</f>
        <v/>
      </c>
      <c r="O2613" t="str">
        <f>IF(ISNUMBER(SEARCH(O$1,raw[[#This Row],[active years]])),1,"")</f>
        <v/>
      </c>
      <c r="P2613" t="str">
        <f>IF(ISNUMBER(SEARCH(P$1,raw[[#This Row],[active years]])),1,"")</f>
        <v/>
      </c>
      <c r="Q2613" t="str">
        <f>IF(ISNUMBER(SEARCH(Q$1,raw[[#This Row],[active years]])),1,"")</f>
        <v/>
      </c>
      <c r="R2613" t="str">
        <f>IF(ISNUMBER(SEARCH(R$1,raw[[#This Row],[active years]])),1,"")</f>
        <v/>
      </c>
      <c r="S2613" t="str">
        <f>IF(ISNUMBER(SEARCH(S$1,raw[[#This Row],[active years]])),1,"")</f>
        <v/>
      </c>
      <c r="T2613" t="str">
        <f>IF(ISNUMBER(SEARCH(T$1,raw[[#This Row],[active years]])),1,"")</f>
        <v/>
      </c>
      <c r="U2613">
        <f>IF(ISNUMBER(SEARCH(U$1,raw[[#This Row],[active years]])),1,"")</f>
        <v>1</v>
      </c>
      <c r="V2613">
        <f>IF(ISNUMBER(SEARCH(V$1,raw[[#This Row],[active years]])),1,"")</f>
        <v>1</v>
      </c>
      <c r="W2613">
        <f>IF(ISNUMBER(SEARCH(W$1,raw[[#This Row],[active years]])),1,"")</f>
        <v>1</v>
      </c>
      <c r="X2613" t="str">
        <f>IF(ISNUMBER(SEARCH(X$1,raw[[#This Row],[active years]])),1,"")</f>
        <v/>
      </c>
      <c r="Y2613" t="str">
        <f>IF(ISNUMBER(SEARCH(Y$1,raw[[#This Row],[active years]])),1,"")</f>
        <v/>
      </c>
      <c r="Z2613" t="str">
        <f>IF(ISNUMBER(SEARCH(Z$1,raw[[#This Row],[active years]])),1,"")</f>
        <v/>
      </c>
      <c r="AA2613" t="str">
        <f>IF(ISNUMBER(SEARCH(AA$1,raw[[#This Row],[active years]])),1,"")</f>
        <v/>
      </c>
    </row>
    <row r="2614" spans="1:27" x14ac:dyDescent="0.45">
      <c r="A2614">
        <f>raw[team]</f>
        <v>3211</v>
      </c>
      <c r="B2614">
        <f>raw[rookie year]</f>
        <v>2010</v>
      </c>
      <c r="C2614" t="str">
        <f>IF(ISNUMBER(SEARCH(C$1,raw[[#This Row],[active years]])),1,"")</f>
        <v/>
      </c>
      <c r="D2614" t="str">
        <f>IF(ISNUMBER(SEARCH(D$1,raw[[#This Row],[active years]])),1,"")</f>
        <v/>
      </c>
      <c r="E2614" t="str">
        <f>IF(ISNUMBER(SEARCH(E$1,raw[[#This Row],[active years]])),1,"")</f>
        <v/>
      </c>
      <c r="F2614" t="str">
        <f>IF(ISNUMBER(SEARCH(F$1,raw[[#This Row],[active years]])),1,"")</f>
        <v/>
      </c>
      <c r="G2614" t="str">
        <f>IF(ISNUMBER(SEARCH(G$1,raw[[#This Row],[active years]])),1,"")</f>
        <v/>
      </c>
      <c r="H2614" t="str">
        <f>IF(ISNUMBER(SEARCH(H$1,raw[[#This Row],[active years]])),1,"")</f>
        <v/>
      </c>
      <c r="I2614" t="str">
        <f>IF(ISNUMBER(SEARCH(I$1,raw[[#This Row],[active years]])),1,"")</f>
        <v/>
      </c>
      <c r="J2614" t="str">
        <f>IF(ISNUMBER(SEARCH(J$1,raw[[#This Row],[active years]])),1,"")</f>
        <v/>
      </c>
      <c r="K2614" t="str">
        <f>IF(ISNUMBER(SEARCH(K$1,raw[[#This Row],[active years]])),1,"")</f>
        <v/>
      </c>
      <c r="L2614" t="str">
        <f>IF(ISNUMBER(SEARCH(L$1,raw[[#This Row],[active years]])),1,"")</f>
        <v/>
      </c>
      <c r="M2614" t="str">
        <f>IF(ISNUMBER(SEARCH(M$1,raw[[#This Row],[active years]])),1,"")</f>
        <v/>
      </c>
      <c r="N2614" t="str">
        <f>IF(ISNUMBER(SEARCH(N$1,raw[[#This Row],[active years]])),1,"")</f>
        <v/>
      </c>
      <c r="O2614" t="str">
        <f>IF(ISNUMBER(SEARCH(O$1,raw[[#This Row],[active years]])),1,"")</f>
        <v/>
      </c>
      <c r="P2614" t="str">
        <f>IF(ISNUMBER(SEARCH(P$1,raw[[#This Row],[active years]])),1,"")</f>
        <v/>
      </c>
      <c r="Q2614" t="str">
        <f>IF(ISNUMBER(SEARCH(Q$1,raw[[#This Row],[active years]])),1,"")</f>
        <v/>
      </c>
      <c r="R2614" t="str">
        <f>IF(ISNUMBER(SEARCH(R$1,raw[[#This Row],[active years]])),1,"")</f>
        <v/>
      </c>
      <c r="S2614" t="str">
        <f>IF(ISNUMBER(SEARCH(S$1,raw[[#This Row],[active years]])),1,"")</f>
        <v/>
      </c>
      <c r="T2614" t="str">
        <f>IF(ISNUMBER(SEARCH(T$1,raw[[#This Row],[active years]])),1,"")</f>
        <v/>
      </c>
      <c r="U2614">
        <f>IF(ISNUMBER(SEARCH(U$1,raw[[#This Row],[active years]])),1,"")</f>
        <v>1</v>
      </c>
      <c r="V2614">
        <f>IF(ISNUMBER(SEARCH(V$1,raw[[#This Row],[active years]])),1,"")</f>
        <v>1</v>
      </c>
      <c r="W2614">
        <f>IF(ISNUMBER(SEARCH(W$1,raw[[#This Row],[active years]])),1,"")</f>
        <v>1</v>
      </c>
      <c r="X2614">
        <f>IF(ISNUMBER(SEARCH(X$1,raw[[#This Row],[active years]])),1,"")</f>
        <v>1</v>
      </c>
      <c r="Y2614">
        <f>IF(ISNUMBER(SEARCH(Y$1,raw[[#This Row],[active years]])),1,"")</f>
        <v>1</v>
      </c>
      <c r="Z2614">
        <f>IF(ISNUMBER(SEARCH(Z$1,raw[[#This Row],[active years]])),1,"")</f>
        <v>1</v>
      </c>
      <c r="AA2614">
        <f>IF(ISNUMBER(SEARCH(AA$1,raw[[#This Row],[active years]])),1,"")</f>
        <v>1</v>
      </c>
    </row>
    <row r="2615" spans="1:27" x14ac:dyDescent="0.45">
      <c r="A2615">
        <f>raw[team]</f>
        <v>3212</v>
      </c>
      <c r="B2615">
        <f>raw[rookie year]</f>
        <v>2010</v>
      </c>
      <c r="C2615" t="str">
        <f>IF(ISNUMBER(SEARCH(C$1,raw[[#This Row],[active years]])),1,"")</f>
        <v/>
      </c>
      <c r="D2615" t="str">
        <f>IF(ISNUMBER(SEARCH(D$1,raw[[#This Row],[active years]])),1,"")</f>
        <v/>
      </c>
      <c r="E2615" t="str">
        <f>IF(ISNUMBER(SEARCH(E$1,raw[[#This Row],[active years]])),1,"")</f>
        <v/>
      </c>
      <c r="F2615" t="str">
        <f>IF(ISNUMBER(SEARCH(F$1,raw[[#This Row],[active years]])),1,"")</f>
        <v/>
      </c>
      <c r="G2615" t="str">
        <f>IF(ISNUMBER(SEARCH(G$1,raw[[#This Row],[active years]])),1,"")</f>
        <v/>
      </c>
      <c r="H2615" t="str">
        <f>IF(ISNUMBER(SEARCH(H$1,raw[[#This Row],[active years]])),1,"")</f>
        <v/>
      </c>
      <c r="I2615" t="str">
        <f>IF(ISNUMBER(SEARCH(I$1,raw[[#This Row],[active years]])),1,"")</f>
        <v/>
      </c>
      <c r="J2615" t="str">
        <f>IF(ISNUMBER(SEARCH(J$1,raw[[#This Row],[active years]])),1,"")</f>
        <v/>
      </c>
      <c r="K2615" t="str">
        <f>IF(ISNUMBER(SEARCH(K$1,raw[[#This Row],[active years]])),1,"")</f>
        <v/>
      </c>
      <c r="L2615" t="str">
        <f>IF(ISNUMBER(SEARCH(L$1,raw[[#This Row],[active years]])),1,"")</f>
        <v/>
      </c>
      <c r="M2615" t="str">
        <f>IF(ISNUMBER(SEARCH(M$1,raw[[#This Row],[active years]])),1,"")</f>
        <v/>
      </c>
      <c r="N2615" t="str">
        <f>IF(ISNUMBER(SEARCH(N$1,raw[[#This Row],[active years]])),1,"")</f>
        <v/>
      </c>
      <c r="O2615" t="str">
        <f>IF(ISNUMBER(SEARCH(O$1,raw[[#This Row],[active years]])),1,"")</f>
        <v/>
      </c>
      <c r="P2615" t="str">
        <f>IF(ISNUMBER(SEARCH(P$1,raw[[#This Row],[active years]])),1,"")</f>
        <v/>
      </c>
      <c r="Q2615" t="str">
        <f>IF(ISNUMBER(SEARCH(Q$1,raw[[#This Row],[active years]])),1,"")</f>
        <v/>
      </c>
      <c r="R2615" t="str">
        <f>IF(ISNUMBER(SEARCH(R$1,raw[[#This Row],[active years]])),1,"")</f>
        <v/>
      </c>
      <c r="S2615" t="str">
        <f>IF(ISNUMBER(SEARCH(S$1,raw[[#This Row],[active years]])),1,"")</f>
        <v/>
      </c>
      <c r="T2615" t="str">
        <f>IF(ISNUMBER(SEARCH(T$1,raw[[#This Row],[active years]])),1,"")</f>
        <v/>
      </c>
      <c r="U2615">
        <f>IF(ISNUMBER(SEARCH(U$1,raw[[#This Row],[active years]])),1,"")</f>
        <v>1</v>
      </c>
      <c r="V2615">
        <f>IF(ISNUMBER(SEARCH(V$1,raw[[#This Row],[active years]])),1,"")</f>
        <v>1</v>
      </c>
      <c r="W2615">
        <f>IF(ISNUMBER(SEARCH(W$1,raw[[#This Row],[active years]])),1,"")</f>
        <v>1</v>
      </c>
      <c r="X2615">
        <f>IF(ISNUMBER(SEARCH(X$1,raw[[#This Row],[active years]])),1,"")</f>
        <v>1</v>
      </c>
      <c r="Y2615">
        <f>IF(ISNUMBER(SEARCH(Y$1,raw[[#This Row],[active years]])),1,"")</f>
        <v>1</v>
      </c>
      <c r="Z2615">
        <f>IF(ISNUMBER(SEARCH(Z$1,raw[[#This Row],[active years]])),1,"")</f>
        <v>1</v>
      </c>
      <c r="AA2615">
        <f>IF(ISNUMBER(SEARCH(AA$1,raw[[#This Row],[active years]])),1,"")</f>
        <v>1</v>
      </c>
    </row>
    <row r="2616" spans="1:27" x14ac:dyDescent="0.45">
      <c r="A2616">
        <f>raw[team]</f>
        <v>3213</v>
      </c>
      <c r="B2616">
        <f>raw[rookie year]</f>
        <v>2010</v>
      </c>
      <c r="C2616" t="str">
        <f>IF(ISNUMBER(SEARCH(C$1,raw[[#This Row],[active years]])),1,"")</f>
        <v/>
      </c>
      <c r="D2616" t="str">
        <f>IF(ISNUMBER(SEARCH(D$1,raw[[#This Row],[active years]])),1,"")</f>
        <v/>
      </c>
      <c r="E2616" t="str">
        <f>IF(ISNUMBER(SEARCH(E$1,raw[[#This Row],[active years]])),1,"")</f>
        <v/>
      </c>
      <c r="F2616" t="str">
        <f>IF(ISNUMBER(SEARCH(F$1,raw[[#This Row],[active years]])),1,"")</f>
        <v/>
      </c>
      <c r="G2616" t="str">
        <f>IF(ISNUMBER(SEARCH(G$1,raw[[#This Row],[active years]])),1,"")</f>
        <v/>
      </c>
      <c r="H2616" t="str">
        <f>IF(ISNUMBER(SEARCH(H$1,raw[[#This Row],[active years]])),1,"")</f>
        <v/>
      </c>
      <c r="I2616" t="str">
        <f>IF(ISNUMBER(SEARCH(I$1,raw[[#This Row],[active years]])),1,"")</f>
        <v/>
      </c>
      <c r="J2616" t="str">
        <f>IF(ISNUMBER(SEARCH(J$1,raw[[#This Row],[active years]])),1,"")</f>
        <v/>
      </c>
      <c r="K2616" t="str">
        <f>IF(ISNUMBER(SEARCH(K$1,raw[[#This Row],[active years]])),1,"")</f>
        <v/>
      </c>
      <c r="L2616" t="str">
        <f>IF(ISNUMBER(SEARCH(L$1,raw[[#This Row],[active years]])),1,"")</f>
        <v/>
      </c>
      <c r="M2616" t="str">
        <f>IF(ISNUMBER(SEARCH(M$1,raw[[#This Row],[active years]])),1,"")</f>
        <v/>
      </c>
      <c r="N2616" t="str">
        <f>IF(ISNUMBER(SEARCH(N$1,raw[[#This Row],[active years]])),1,"")</f>
        <v/>
      </c>
      <c r="O2616" t="str">
        <f>IF(ISNUMBER(SEARCH(O$1,raw[[#This Row],[active years]])),1,"")</f>
        <v/>
      </c>
      <c r="P2616" t="str">
        <f>IF(ISNUMBER(SEARCH(P$1,raw[[#This Row],[active years]])),1,"")</f>
        <v/>
      </c>
      <c r="Q2616" t="str">
        <f>IF(ISNUMBER(SEARCH(Q$1,raw[[#This Row],[active years]])),1,"")</f>
        <v/>
      </c>
      <c r="R2616" t="str">
        <f>IF(ISNUMBER(SEARCH(R$1,raw[[#This Row],[active years]])),1,"")</f>
        <v/>
      </c>
      <c r="S2616" t="str">
        <f>IF(ISNUMBER(SEARCH(S$1,raw[[#This Row],[active years]])),1,"")</f>
        <v/>
      </c>
      <c r="T2616" t="str">
        <f>IF(ISNUMBER(SEARCH(T$1,raw[[#This Row],[active years]])),1,"")</f>
        <v/>
      </c>
      <c r="U2616">
        <f>IF(ISNUMBER(SEARCH(U$1,raw[[#This Row],[active years]])),1,"")</f>
        <v>1</v>
      </c>
      <c r="V2616">
        <f>IF(ISNUMBER(SEARCH(V$1,raw[[#This Row],[active years]])),1,"")</f>
        <v>1</v>
      </c>
      <c r="W2616" t="str">
        <f>IF(ISNUMBER(SEARCH(W$1,raw[[#This Row],[active years]])),1,"")</f>
        <v/>
      </c>
      <c r="X2616" t="str">
        <f>IF(ISNUMBER(SEARCH(X$1,raw[[#This Row],[active years]])),1,"")</f>
        <v/>
      </c>
      <c r="Y2616" t="str">
        <f>IF(ISNUMBER(SEARCH(Y$1,raw[[#This Row],[active years]])),1,"")</f>
        <v/>
      </c>
      <c r="Z2616" t="str">
        <f>IF(ISNUMBER(SEARCH(Z$1,raw[[#This Row],[active years]])),1,"")</f>
        <v/>
      </c>
      <c r="AA2616" t="str">
        <f>IF(ISNUMBER(SEARCH(AA$1,raw[[#This Row],[active years]])),1,"")</f>
        <v/>
      </c>
    </row>
    <row r="2617" spans="1:27" x14ac:dyDescent="0.45">
      <c r="A2617">
        <f>raw[team]</f>
        <v>3214</v>
      </c>
      <c r="B2617">
        <f>raw[rookie year]</f>
        <v>2010</v>
      </c>
      <c r="C2617" t="str">
        <f>IF(ISNUMBER(SEARCH(C$1,raw[[#This Row],[active years]])),1,"")</f>
        <v/>
      </c>
      <c r="D2617" t="str">
        <f>IF(ISNUMBER(SEARCH(D$1,raw[[#This Row],[active years]])),1,"")</f>
        <v/>
      </c>
      <c r="E2617" t="str">
        <f>IF(ISNUMBER(SEARCH(E$1,raw[[#This Row],[active years]])),1,"")</f>
        <v/>
      </c>
      <c r="F2617" t="str">
        <f>IF(ISNUMBER(SEARCH(F$1,raw[[#This Row],[active years]])),1,"")</f>
        <v/>
      </c>
      <c r="G2617" t="str">
        <f>IF(ISNUMBER(SEARCH(G$1,raw[[#This Row],[active years]])),1,"")</f>
        <v/>
      </c>
      <c r="H2617" t="str">
        <f>IF(ISNUMBER(SEARCH(H$1,raw[[#This Row],[active years]])),1,"")</f>
        <v/>
      </c>
      <c r="I2617" t="str">
        <f>IF(ISNUMBER(SEARCH(I$1,raw[[#This Row],[active years]])),1,"")</f>
        <v/>
      </c>
      <c r="J2617" t="str">
        <f>IF(ISNUMBER(SEARCH(J$1,raw[[#This Row],[active years]])),1,"")</f>
        <v/>
      </c>
      <c r="K2617" t="str">
        <f>IF(ISNUMBER(SEARCH(K$1,raw[[#This Row],[active years]])),1,"")</f>
        <v/>
      </c>
      <c r="L2617" t="str">
        <f>IF(ISNUMBER(SEARCH(L$1,raw[[#This Row],[active years]])),1,"")</f>
        <v/>
      </c>
      <c r="M2617" t="str">
        <f>IF(ISNUMBER(SEARCH(M$1,raw[[#This Row],[active years]])),1,"")</f>
        <v/>
      </c>
      <c r="N2617" t="str">
        <f>IF(ISNUMBER(SEARCH(N$1,raw[[#This Row],[active years]])),1,"")</f>
        <v/>
      </c>
      <c r="O2617" t="str">
        <f>IF(ISNUMBER(SEARCH(O$1,raw[[#This Row],[active years]])),1,"")</f>
        <v/>
      </c>
      <c r="P2617" t="str">
        <f>IF(ISNUMBER(SEARCH(P$1,raw[[#This Row],[active years]])),1,"")</f>
        <v/>
      </c>
      <c r="Q2617" t="str">
        <f>IF(ISNUMBER(SEARCH(Q$1,raw[[#This Row],[active years]])),1,"")</f>
        <v/>
      </c>
      <c r="R2617" t="str">
        <f>IF(ISNUMBER(SEARCH(R$1,raw[[#This Row],[active years]])),1,"")</f>
        <v/>
      </c>
      <c r="S2617" t="str">
        <f>IF(ISNUMBER(SEARCH(S$1,raw[[#This Row],[active years]])),1,"")</f>
        <v/>
      </c>
      <c r="T2617" t="str">
        <f>IF(ISNUMBER(SEARCH(T$1,raw[[#This Row],[active years]])),1,"")</f>
        <v/>
      </c>
      <c r="U2617">
        <f>IF(ISNUMBER(SEARCH(U$1,raw[[#This Row],[active years]])),1,"")</f>
        <v>1</v>
      </c>
      <c r="V2617">
        <f>IF(ISNUMBER(SEARCH(V$1,raw[[#This Row],[active years]])),1,"")</f>
        <v>1</v>
      </c>
      <c r="W2617" t="str">
        <f>IF(ISNUMBER(SEARCH(W$1,raw[[#This Row],[active years]])),1,"")</f>
        <v/>
      </c>
      <c r="X2617" t="str">
        <f>IF(ISNUMBER(SEARCH(X$1,raw[[#This Row],[active years]])),1,"")</f>
        <v/>
      </c>
      <c r="Y2617" t="str">
        <f>IF(ISNUMBER(SEARCH(Y$1,raw[[#This Row],[active years]])),1,"")</f>
        <v/>
      </c>
      <c r="Z2617" t="str">
        <f>IF(ISNUMBER(SEARCH(Z$1,raw[[#This Row],[active years]])),1,"")</f>
        <v/>
      </c>
      <c r="AA2617" t="str">
        <f>IF(ISNUMBER(SEARCH(AA$1,raw[[#This Row],[active years]])),1,"")</f>
        <v/>
      </c>
    </row>
    <row r="2618" spans="1:27" x14ac:dyDescent="0.45">
      <c r="A2618">
        <f>raw[team]</f>
        <v>3215</v>
      </c>
      <c r="B2618">
        <f>raw[rookie year]</f>
        <v>2010</v>
      </c>
      <c r="C2618" t="str">
        <f>IF(ISNUMBER(SEARCH(C$1,raw[[#This Row],[active years]])),1,"")</f>
        <v/>
      </c>
      <c r="D2618" t="str">
        <f>IF(ISNUMBER(SEARCH(D$1,raw[[#This Row],[active years]])),1,"")</f>
        <v/>
      </c>
      <c r="E2618" t="str">
        <f>IF(ISNUMBER(SEARCH(E$1,raw[[#This Row],[active years]])),1,"")</f>
        <v/>
      </c>
      <c r="F2618" t="str">
        <f>IF(ISNUMBER(SEARCH(F$1,raw[[#This Row],[active years]])),1,"")</f>
        <v/>
      </c>
      <c r="G2618" t="str">
        <f>IF(ISNUMBER(SEARCH(G$1,raw[[#This Row],[active years]])),1,"")</f>
        <v/>
      </c>
      <c r="H2618" t="str">
        <f>IF(ISNUMBER(SEARCH(H$1,raw[[#This Row],[active years]])),1,"")</f>
        <v/>
      </c>
      <c r="I2618" t="str">
        <f>IF(ISNUMBER(SEARCH(I$1,raw[[#This Row],[active years]])),1,"")</f>
        <v/>
      </c>
      <c r="J2618" t="str">
        <f>IF(ISNUMBER(SEARCH(J$1,raw[[#This Row],[active years]])),1,"")</f>
        <v/>
      </c>
      <c r="K2618" t="str">
        <f>IF(ISNUMBER(SEARCH(K$1,raw[[#This Row],[active years]])),1,"")</f>
        <v/>
      </c>
      <c r="L2618" t="str">
        <f>IF(ISNUMBER(SEARCH(L$1,raw[[#This Row],[active years]])),1,"")</f>
        <v/>
      </c>
      <c r="M2618" t="str">
        <f>IF(ISNUMBER(SEARCH(M$1,raw[[#This Row],[active years]])),1,"")</f>
        <v/>
      </c>
      <c r="N2618" t="str">
        <f>IF(ISNUMBER(SEARCH(N$1,raw[[#This Row],[active years]])),1,"")</f>
        <v/>
      </c>
      <c r="O2618" t="str">
        <f>IF(ISNUMBER(SEARCH(O$1,raw[[#This Row],[active years]])),1,"")</f>
        <v/>
      </c>
      <c r="P2618" t="str">
        <f>IF(ISNUMBER(SEARCH(P$1,raw[[#This Row],[active years]])),1,"")</f>
        <v/>
      </c>
      <c r="Q2618" t="str">
        <f>IF(ISNUMBER(SEARCH(Q$1,raw[[#This Row],[active years]])),1,"")</f>
        <v/>
      </c>
      <c r="R2618" t="str">
        <f>IF(ISNUMBER(SEARCH(R$1,raw[[#This Row],[active years]])),1,"")</f>
        <v/>
      </c>
      <c r="S2618" t="str">
        <f>IF(ISNUMBER(SEARCH(S$1,raw[[#This Row],[active years]])),1,"")</f>
        <v/>
      </c>
      <c r="T2618" t="str">
        <f>IF(ISNUMBER(SEARCH(T$1,raw[[#This Row],[active years]])),1,"")</f>
        <v/>
      </c>
      <c r="U2618">
        <f>IF(ISNUMBER(SEARCH(U$1,raw[[#This Row],[active years]])),1,"")</f>
        <v>1</v>
      </c>
      <c r="V2618">
        <f>IF(ISNUMBER(SEARCH(V$1,raw[[#This Row],[active years]])),1,"")</f>
        <v>1</v>
      </c>
      <c r="W2618">
        <f>IF(ISNUMBER(SEARCH(W$1,raw[[#This Row],[active years]])),1,"")</f>
        <v>1</v>
      </c>
      <c r="X2618">
        <f>IF(ISNUMBER(SEARCH(X$1,raw[[#This Row],[active years]])),1,"")</f>
        <v>1</v>
      </c>
      <c r="Y2618">
        <f>IF(ISNUMBER(SEARCH(Y$1,raw[[#This Row],[active years]])),1,"")</f>
        <v>1</v>
      </c>
      <c r="Z2618">
        <f>IF(ISNUMBER(SEARCH(Z$1,raw[[#This Row],[active years]])),1,"")</f>
        <v>1</v>
      </c>
      <c r="AA2618">
        <f>IF(ISNUMBER(SEARCH(AA$1,raw[[#This Row],[active years]])),1,"")</f>
        <v>1</v>
      </c>
    </row>
    <row r="2619" spans="1:27" x14ac:dyDescent="0.45">
      <c r="A2619">
        <f>raw[team]</f>
        <v>3216</v>
      </c>
      <c r="B2619">
        <f>raw[rookie year]</f>
        <v>2010</v>
      </c>
      <c r="C2619" t="str">
        <f>IF(ISNUMBER(SEARCH(C$1,raw[[#This Row],[active years]])),1,"")</f>
        <v/>
      </c>
      <c r="D2619" t="str">
        <f>IF(ISNUMBER(SEARCH(D$1,raw[[#This Row],[active years]])),1,"")</f>
        <v/>
      </c>
      <c r="E2619" t="str">
        <f>IF(ISNUMBER(SEARCH(E$1,raw[[#This Row],[active years]])),1,"")</f>
        <v/>
      </c>
      <c r="F2619" t="str">
        <f>IF(ISNUMBER(SEARCH(F$1,raw[[#This Row],[active years]])),1,"")</f>
        <v/>
      </c>
      <c r="G2619" t="str">
        <f>IF(ISNUMBER(SEARCH(G$1,raw[[#This Row],[active years]])),1,"")</f>
        <v/>
      </c>
      <c r="H2619" t="str">
        <f>IF(ISNUMBER(SEARCH(H$1,raw[[#This Row],[active years]])),1,"")</f>
        <v/>
      </c>
      <c r="I2619" t="str">
        <f>IF(ISNUMBER(SEARCH(I$1,raw[[#This Row],[active years]])),1,"")</f>
        <v/>
      </c>
      <c r="J2619" t="str">
        <f>IF(ISNUMBER(SEARCH(J$1,raw[[#This Row],[active years]])),1,"")</f>
        <v/>
      </c>
      <c r="K2619" t="str">
        <f>IF(ISNUMBER(SEARCH(K$1,raw[[#This Row],[active years]])),1,"")</f>
        <v/>
      </c>
      <c r="L2619" t="str">
        <f>IF(ISNUMBER(SEARCH(L$1,raw[[#This Row],[active years]])),1,"")</f>
        <v/>
      </c>
      <c r="M2619" t="str">
        <f>IF(ISNUMBER(SEARCH(M$1,raw[[#This Row],[active years]])),1,"")</f>
        <v/>
      </c>
      <c r="N2619" t="str">
        <f>IF(ISNUMBER(SEARCH(N$1,raw[[#This Row],[active years]])),1,"")</f>
        <v/>
      </c>
      <c r="O2619" t="str">
        <f>IF(ISNUMBER(SEARCH(O$1,raw[[#This Row],[active years]])),1,"")</f>
        <v/>
      </c>
      <c r="P2619" t="str">
        <f>IF(ISNUMBER(SEARCH(P$1,raw[[#This Row],[active years]])),1,"")</f>
        <v/>
      </c>
      <c r="Q2619" t="str">
        <f>IF(ISNUMBER(SEARCH(Q$1,raw[[#This Row],[active years]])),1,"")</f>
        <v/>
      </c>
      <c r="R2619" t="str">
        <f>IF(ISNUMBER(SEARCH(R$1,raw[[#This Row],[active years]])),1,"")</f>
        <v/>
      </c>
      <c r="S2619" t="str">
        <f>IF(ISNUMBER(SEARCH(S$1,raw[[#This Row],[active years]])),1,"")</f>
        <v/>
      </c>
      <c r="T2619" t="str">
        <f>IF(ISNUMBER(SEARCH(T$1,raw[[#This Row],[active years]])),1,"")</f>
        <v/>
      </c>
      <c r="U2619">
        <f>IF(ISNUMBER(SEARCH(U$1,raw[[#This Row],[active years]])),1,"")</f>
        <v>1</v>
      </c>
      <c r="V2619">
        <f>IF(ISNUMBER(SEARCH(V$1,raw[[#This Row],[active years]])),1,"")</f>
        <v>1</v>
      </c>
      <c r="W2619">
        <f>IF(ISNUMBER(SEARCH(W$1,raw[[#This Row],[active years]])),1,"")</f>
        <v>1</v>
      </c>
      <c r="X2619">
        <f>IF(ISNUMBER(SEARCH(X$1,raw[[#This Row],[active years]])),1,"")</f>
        <v>1</v>
      </c>
      <c r="Y2619">
        <f>IF(ISNUMBER(SEARCH(Y$1,raw[[#This Row],[active years]])),1,"")</f>
        <v>1</v>
      </c>
      <c r="Z2619">
        <f>IF(ISNUMBER(SEARCH(Z$1,raw[[#This Row],[active years]])),1,"")</f>
        <v>1</v>
      </c>
      <c r="AA2619">
        <f>IF(ISNUMBER(SEARCH(AA$1,raw[[#This Row],[active years]])),1,"")</f>
        <v>1</v>
      </c>
    </row>
    <row r="2620" spans="1:27" x14ac:dyDescent="0.45">
      <c r="A2620">
        <f>raw[team]</f>
        <v>3217</v>
      </c>
      <c r="B2620">
        <f>raw[rookie year]</f>
        <v>2010</v>
      </c>
      <c r="C2620" t="str">
        <f>IF(ISNUMBER(SEARCH(C$1,raw[[#This Row],[active years]])),1,"")</f>
        <v/>
      </c>
      <c r="D2620" t="str">
        <f>IF(ISNUMBER(SEARCH(D$1,raw[[#This Row],[active years]])),1,"")</f>
        <v/>
      </c>
      <c r="E2620" t="str">
        <f>IF(ISNUMBER(SEARCH(E$1,raw[[#This Row],[active years]])),1,"")</f>
        <v/>
      </c>
      <c r="F2620" t="str">
        <f>IF(ISNUMBER(SEARCH(F$1,raw[[#This Row],[active years]])),1,"")</f>
        <v/>
      </c>
      <c r="G2620" t="str">
        <f>IF(ISNUMBER(SEARCH(G$1,raw[[#This Row],[active years]])),1,"")</f>
        <v/>
      </c>
      <c r="H2620" t="str">
        <f>IF(ISNUMBER(SEARCH(H$1,raw[[#This Row],[active years]])),1,"")</f>
        <v/>
      </c>
      <c r="I2620" t="str">
        <f>IF(ISNUMBER(SEARCH(I$1,raw[[#This Row],[active years]])),1,"")</f>
        <v/>
      </c>
      <c r="J2620" t="str">
        <f>IF(ISNUMBER(SEARCH(J$1,raw[[#This Row],[active years]])),1,"")</f>
        <v/>
      </c>
      <c r="K2620" t="str">
        <f>IF(ISNUMBER(SEARCH(K$1,raw[[#This Row],[active years]])),1,"")</f>
        <v/>
      </c>
      <c r="L2620" t="str">
        <f>IF(ISNUMBER(SEARCH(L$1,raw[[#This Row],[active years]])),1,"")</f>
        <v/>
      </c>
      <c r="M2620" t="str">
        <f>IF(ISNUMBER(SEARCH(M$1,raw[[#This Row],[active years]])),1,"")</f>
        <v/>
      </c>
      <c r="N2620" t="str">
        <f>IF(ISNUMBER(SEARCH(N$1,raw[[#This Row],[active years]])),1,"")</f>
        <v/>
      </c>
      <c r="O2620" t="str">
        <f>IF(ISNUMBER(SEARCH(O$1,raw[[#This Row],[active years]])),1,"")</f>
        <v/>
      </c>
      <c r="P2620" t="str">
        <f>IF(ISNUMBER(SEARCH(P$1,raw[[#This Row],[active years]])),1,"")</f>
        <v/>
      </c>
      <c r="Q2620" t="str">
        <f>IF(ISNUMBER(SEARCH(Q$1,raw[[#This Row],[active years]])),1,"")</f>
        <v/>
      </c>
      <c r="R2620" t="str">
        <f>IF(ISNUMBER(SEARCH(R$1,raw[[#This Row],[active years]])),1,"")</f>
        <v/>
      </c>
      <c r="S2620" t="str">
        <f>IF(ISNUMBER(SEARCH(S$1,raw[[#This Row],[active years]])),1,"")</f>
        <v/>
      </c>
      <c r="T2620" t="str">
        <f>IF(ISNUMBER(SEARCH(T$1,raw[[#This Row],[active years]])),1,"")</f>
        <v/>
      </c>
      <c r="U2620">
        <f>IF(ISNUMBER(SEARCH(U$1,raw[[#This Row],[active years]])),1,"")</f>
        <v>1</v>
      </c>
      <c r="V2620" t="str">
        <f>IF(ISNUMBER(SEARCH(V$1,raw[[#This Row],[active years]])),1,"")</f>
        <v/>
      </c>
      <c r="W2620" t="str">
        <f>IF(ISNUMBER(SEARCH(W$1,raw[[#This Row],[active years]])),1,"")</f>
        <v/>
      </c>
      <c r="X2620" t="str">
        <f>IF(ISNUMBER(SEARCH(X$1,raw[[#This Row],[active years]])),1,"")</f>
        <v/>
      </c>
      <c r="Y2620" t="str">
        <f>IF(ISNUMBER(SEARCH(Y$1,raw[[#This Row],[active years]])),1,"")</f>
        <v/>
      </c>
      <c r="Z2620" t="str">
        <f>IF(ISNUMBER(SEARCH(Z$1,raw[[#This Row],[active years]])),1,"")</f>
        <v/>
      </c>
      <c r="AA2620" t="str">
        <f>IF(ISNUMBER(SEARCH(AA$1,raw[[#This Row],[active years]])),1,"")</f>
        <v/>
      </c>
    </row>
    <row r="2621" spans="1:27" x14ac:dyDescent="0.45">
      <c r="A2621">
        <f>raw[team]</f>
        <v>3218</v>
      </c>
      <c r="B2621">
        <f>raw[rookie year]</f>
        <v>2010</v>
      </c>
      <c r="C2621" t="str">
        <f>IF(ISNUMBER(SEARCH(C$1,raw[[#This Row],[active years]])),1,"")</f>
        <v/>
      </c>
      <c r="D2621" t="str">
        <f>IF(ISNUMBER(SEARCH(D$1,raw[[#This Row],[active years]])),1,"")</f>
        <v/>
      </c>
      <c r="E2621" t="str">
        <f>IF(ISNUMBER(SEARCH(E$1,raw[[#This Row],[active years]])),1,"")</f>
        <v/>
      </c>
      <c r="F2621" t="str">
        <f>IF(ISNUMBER(SEARCH(F$1,raw[[#This Row],[active years]])),1,"")</f>
        <v/>
      </c>
      <c r="G2621" t="str">
        <f>IF(ISNUMBER(SEARCH(G$1,raw[[#This Row],[active years]])),1,"")</f>
        <v/>
      </c>
      <c r="H2621" t="str">
        <f>IF(ISNUMBER(SEARCH(H$1,raw[[#This Row],[active years]])),1,"")</f>
        <v/>
      </c>
      <c r="I2621" t="str">
        <f>IF(ISNUMBER(SEARCH(I$1,raw[[#This Row],[active years]])),1,"")</f>
        <v/>
      </c>
      <c r="J2621" t="str">
        <f>IF(ISNUMBER(SEARCH(J$1,raw[[#This Row],[active years]])),1,"")</f>
        <v/>
      </c>
      <c r="K2621" t="str">
        <f>IF(ISNUMBER(SEARCH(K$1,raw[[#This Row],[active years]])),1,"")</f>
        <v/>
      </c>
      <c r="L2621" t="str">
        <f>IF(ISNUMBER(SEARCH(L$1,raw[[#This Row],[active years]])),1,"")</f>
        <v/>
      </c>
      <c r="M2621" t="str">
        <f>IF(ISNUMBER(SEARCH(M$1,raw[[#This Row],[active years]])),1,"")</f>
        <v/>
      </c>
      <c r="N2621" t="str">
        <f>IF(ISNUMBER(SEARCH(N$1,raw[[#This Row],[active years]])),1,"")</f>
        <v/>
      </c>
      <c r="O2621" t="str">
        <f>IF(ISNUMBER(SEARCH(O$1,raw[[#This Row],[active years]])),1,"")</f>
        <v/>
      </c>
      <c r="P2621" t="str">
        <f>IF(ISNUMBER(SEARCH(P$1,raw[[#This Row],[active years]])),1,"")</f>
        <v/>
      </c>
      <c r="Q2621" t="str">
        <f>IF(ISNUMBER(SEARCH(Q$1,raw[[#This Row],[active years]])),1,"")</f>
        <v/>
      </c>
      <c r="R2621" t="str">
        <f>IF(ISNUMBER(SEARCH(R$1,raw[[#This Row],[active years]])),1,"")</f>
        <v/>
      </c>
      <c r="S2621" t="str">
        <f>IF(ISNUMBER(SEARCH(S$1,raw[[#This Row],[active years]])),1,"")</f>
        <v/>
      </c>
      <c r="T2621" t="str">
        <f>IF(ISNUMBER(SEARCH(T$1,raw[[#This Row],[active years]])),1,"")</f>
        <v/>
      </c>
      <c r="U2621">
        <f>IF(ISNUMBER(SEARCH(U$1,raw[[#This Row],[active years]])),1,"")</f>
        <v>1</v>
      </c>
      <c r="V2621">
        <f>IF(ISNUMBER(SEARCH(V$1,raw[[#This Row],[active years]])),1,"")</f>
        <v>1</v>
      </c>
      <c r="W2621">
        <f>IF(ISNUMBER(SEARCH(W$1,raw[[#This Row],[active years]])),1,"")</f>
        <v>1</v>
      </c>
      <c r="X2621">
        <f>IF(ISNUMBER(SEARCH(X$1,raw[[#This Row],[active years]])),1,"")</f>
        <v>1</v>
      </c>
      <c r="Y2621">
        <f>IF(ISNUMBER(SEARCH(Y$1,raw[[#This Row],[active years]])),1,"")</f>
        <v>1</v>
      </c>
      <c r="Z2621">
        <f>IF(ISNUMBER(SEARCH(Z$1,raw[[#This Row],[active years]])),1,"")</f>
        <v>1</v>
      </c>
      <c r="AA2621">
        <f>IF(ISNUMBER(SEARCH(AA$1,raw[[#This Row],[active years]])),1,"")</f>
        <v>1</v>
      </c>
    </row>
    <row r="2622" spans="1:27" x14ac:dyDescent="0.45">
      <c r="A2622">
        <f>raw[team]</f>
        <v>3219</v>
      </c>
      <c r="B2622">
        <f>raw[rookie year]</f>
        <v>2010</v>
      </c>
      <c r="C2622" t="str">
        <f>IF(ISNUMBER(SEARCH(C$1,raw[[#This Row],[active years]])),1,"")</f>
        <v/>
      </c>
      <c r="D2622" t="str">
        <f>IF(ISNUMBER(SEARCH(D$1,raw[[#This Row],[active years]])),1,"")</f>
        <v/>
      </c>
      <c r="E2622" t="str">
        <f>IF(ISNUMBER(SEARCH(E$1,raw[[#This Row],[active years]])),1,"")</f>
        <v/>
      </c>
      <c r="F2622" t="str">
        <f>IF(ISNUMBER(SEARCH(F$1,raw[[#This Row],[active years]])),1,"")</f>
        <v/>
      </c>
      <c r="G2622" t="str">
        <f>IF(ISNUMBER(SEARCH(G$1,raw[[#This Row],[active years]])),1,"")</f>
        <v/>
      </c>
      <c r="H2622" t="str">
        <f>IF(ISNUMBER(SEARCH(H$1,raw[[#This Row],[active years]])),1,"")</f>
        <v/>
      </c>
      <c r="I2622" t="str">
        <f>IF(ISNUMBER(SEARCH(I$1,raw[[#This Row],[active years]])),1,"")</f>
        <v/>
      </c>
      <c r="J2622" t="str">
        <f>IF(ISNUMBER(SEARCH(J$1,raw[[#This Row],[active years]])),1,"")</f>
        <v/>
      </c>
      <c r="K2622" t="str">
        <f>IF(ISNUMBER(SEARCH(K$1,raw[[#This Row],[active years]])),1,"")</f>
        <v/>
      </c>
      <c r="L2622" t="str">
        <f>IF(ISNUMBER(SEARCH(L$1,raw[[#This Row],[active years]])),1,"")</f>
        <v/>
      </c>
      <c r="M2622" t="str">
        <f>IF(ISNUMBER(SEARCH(M$1,raw[[#This Row],[active years]])),1,"")</f>
        <v/>
      </c>
      <c r="N2622" t="str">
        <f>IF(ISNUMBER(SEARCH(N$1,raw[[#This Row],[active years]])),1,"")</f>
        <v/>
      </c>
      <c r="O2622" t="str">
        <f>IF(ISNUMBER(SEARCH(O$1,raw[[#This Row],[active years]])),1,"")</f>
        <v/>
      </c>
      <c r="P2622" t="str">
        <f>IF(ISNUMBER(SEARCH(P$1,raw[[#This Row],[active years]])),1,"")</f>
        <v/>
      </c>
      <c r="Q2622" t="str">
        <f>IF(ISNUMBER(SEARCH(Q$1,raw[[#This Row],[active years]])),1,"")</f>
        <v/>
      </c>
      <c r="R2622" t="str">
        <f>IF(ISNUMBER(SEARCH(R$1,raw[[#This Row],[active years]])),1,"")</f>
        <v/>
      </c>
      <c r="S2622" t="str">
        <f>IF(ISNUMBER(SEARCH(S$1,raw[[#This Row],[active years]])),1,"")</f>
        <v/>
      </c>
      <c r="T2622" t="str">
        <f>IF(ISNUMBER(SEARCH(T$1,raw[[#This Row],[active years]])),1,"")</f>
        <v/>
      </c>
      <c r="U2622">
        <f>IF(ISNUMBER(SEARCH(U$1,raw[[#This Row],[active years]])),1,"")</f>
        <v>1</v>
      </c>
      <c r="V2622">
        <f>IF(ISNUMBER(SEARCH(V$1,raw[[#This Row],[active years]])),1,"")</f>
        <v>1</v>
      </c>
      <c r="W2622">
        <f>IF(ISNUMBER(SEARCH(W$1,raw[[#This Row],[active years]])),1,"")</f>
        <v>1</v>
      </c>
      <c r="X2622">
        <f>IF(ISNUMBER(SEARCH(X$1,raw[[#This Row],[active years]])),1,"")</f>
        <v>1</v>
      </c>
      <c r="Y2622">
        <f>IF(ISNUMBER(SEARCH(Y$1,raw[[#This Row],[active years]])),1,"")</f>
        <v>1</v>
      </c>
      <c r="Z2622">
        <f>IF(ISNUMBER(SEARCH(Z$1,raw[[#This Row],[active years]])),1,"")</f>
        <v>1</v>
      </c>
      <c r="AA2622">
        <f>IF(ISNUMBER(SEARCH(AA$1,raw[[#This Row],[active years]])),1,"")</f>
        <v>1</v>
      </c>
    </row>
    <row r="2623" spans="1:27" x14ac:dyDescent="0.45">
      <c r="A2623">
        <f>raw[team]</f>
        <v>3220</v>
      </c>
      <c r="B2623">
        <f>raw[rookie year]</f>
        <v>2010</v>
      </c>
      <c r="C2623" t="str">
        <f>IF(ISNUMBER(SEARCH(C$1,raw[[#This Row],[active years]])),1,"")</f>
        <v/>
      </c>
      <c r="D2623" t="str">
        <f>IF(ISNUMBER(SEARCH(D$1,raw[[#This Row],[active years]])),1,"")</f>
        <v/>
      </c>
      <c r="E2623" t="str">
        <f>IF(ISNUMBER(SEARCH(E$1,raw[[#This Row],[active years]])),1,"")</f>
        <v/>
      </c>
      <c r="F2623" t="str">
        <f>IF(ISNUMBER(SEARCH(F$1,raw[[#This Row],[active years]])),1,"")</f>
        <v/>
      </c>
      <c r="G2623" t="str">
        <f>IF(ISNUMBER(SEARCH(G$1,raw[[#This Row],[active years]])),1,"")</f>
        <v/>
      </c>
      <c r="H2623" t="str">
        <f>IF(ISNUMBER(SEARCH(H$1,raw[[#This Row],[active years]])),1,"")</f>
        <v/>
      </c>
      <c r="I2623" t="str">
        <f>IF(ISNUMBER(SEARCH(I$1,raw[[#This Row],[active years]])),1,"")</f>
        <v/>
      </c>
      <c r="J2623" t="str">
        <f>IF(ISNUMBER(SEARCH(J$1,raw[[#This Row],[active years]])),1,"")</f>
        <v/>
      </c>
      <c r="K2623" t="str">
        <f>IF(ISNUMBER(SEARCH(K$1,raw[[#This Row],[active years]])),1,"")</f>
        <v/>
      </c>
      <c r="L2623" t="str">
        <f>IF(ISNUMBER(SEARCH(L$1,raw[[#This Row],[active years]])),1,"")</f>
        <v/>
      </c>
      <c r="M2623" t="str">
        <f>IF(ISNUMBER(SEARCH(M$1,raw[[#This Row],[active years]])),1,"")</f>
        <v/>
      </c>
      <c r="N2623" t="str">
        <f>IF(ISNUMBER(SEARCH(N$1,raw[[#This Row],[active years]])),1,"")</f>
        <v/>
      </c>
      <c r="O2623" t="str">
        <f>IF(ISNUMBER(SEARCH(O$1,raw[[#This Row],[active years]])),1,"")</f>
        <v/>
      </c>
      <c r="P2623" t="str">
        <f>IF(ISNUMBER(SEARCH(P$1,raw[[#This Row],[active years]])),1,"")</f>
        <v/>
      </c>
      <c r="Q2623" t="str">
        <f>IF(ISNUMBER(SEARCH(Q$1,raw[[#This Row],[active years]])),1,"")</f>
        <v/>
      </c>
      <c r="R2623" t="str">
        <f>IF(ISNUMBER(SEARCH(R$1,raw[[#This Row],[active years]])),1,"")</f>
        <v/>
      </c>
      <c r="S2623" t="str">
        <f>IF(ISNUMBER(SEARCH(S$1,raw[[#This Row],[active years]])),1,"")</f>
        <v/>
      </c>
      <c r="T2623" t="str">
        <f>IF(ISNUMBER(SEARCH(T$1,raw[[#This Row],[active years]])),1,"")</f>
        <v/>
      </c>
      <c r="U2623">
        <f>IF(ISNUMBER(SEARCH(U$1,raw[[#This Row],[active years]])),1,"")</f>
        <v>1</v>
      </c>
      <c r="V2623">
        <f>IF(ISNUMBER(SEARCH(V$1,raw[[#This Row],[active years]])),1,"")</f>
        <v>1</v>
      </c>
      <c r="W2623">
        <f>IF(ISNUMBER(SEARCH(W$1,raw[[#This Row],[active years]])),1,"")</f>
        <v>1</v>
      </c>
      <c r="X2623">
        <f>IF(ISNUMBER(SEARCH(X$1,raw[[#This Row],[active years]])),1,"")</f>
        <v>1</v>
      </c>
      <c r="Y2623">
        <f>IF(ISNUMBER(SEARCH(Y$1,raw[[#This Row],[active years]])),1,"")</f>
        <v>1</v>
      </c>
      <c r="Z2623">
        <f>IF(ISNUMBER(SEARCH(Z$1,raw[[#This Row],[active years]])),1,"")</f>
        <v>1</v>
      </c>
      <c r="AA2623">
        <f>IF(ISNUMBER(SEARCH(AA$1,raw[[#This Row],[active years]])),1,"")</f>
        <v>1</v>
      </c>
    </row>
    <row r="2624" spans="1:27" x14ac:dyDescent="0.45">
      <c r="A2624">
        <f>raw[team]</f>
        <v>3221</v>
      </c>
      <c r="B2624">
        <f>raw[rookie year]</f>
        <v>2010</v>
      </c>
      <c r="C2624" t="str">
        <f>IF(ISNUMBER(SEARCH(C$1,raw[[#This Row],[active years]])),1,"")</f>
        <v/>
      </c>
      <c r="D2624" t="str">
        <f>IF(ISNUMBER(SEARCH(D$1,raw[[#This Row],[active years]])),1,"")</f>
        <v/>
      </c>
      <c r="E2624" t="str">
        <f>IF(ISNUMBER(SEARCH(E$1,raw[[#This Row],[active years]])),1,"")</f>
        <v/>
      </c>
      <c r="F2624" t="str">
        <f>IF(ISNUMBER(SEARCH(F$1,raw[[#This Row],[active years]])),1,"")</f>
        <v/>
      </c>
      <c r="G2624" t="str">
        <f>IF(ISNUMBER(SEARCH(G$1,raw[[#This Row],[active years]])),1,"")</f>
        <v/>
      </c>
      <c r="H2624" t="str">
        <f>IF(ISNUMBER(SEARCH(H$1,raw[[#This Row],[active years]])),1,"")</f>
        <v/>
      </c>
      <c r="I2624" t="str">
        <f>IF(ISNUMBER(SEARCH(I$1,raw[[#This Row],[active years]])),1,"")</f>
        <v/>
      </c>
      <c r="J2624" t="str">
        <f>IF(ISNUMBER(SEARCH(J$1,raw[[#This Row],[active years]])),1,"")</f>
        <v/>
      </c>
      <c r="K2624" t="str">
        <f>IF(ISNUMBER(SEARCH(K$1,raw[[#This Row],[active years]])),1,"")</f>
        <v/>
      </c>
      <c r="L2624" t="str">
        <f>IF(ISNUMBER(SEARCH(L$1,raw[[#This Row],[active years]])),1,"")</f>
        <v/>
      </c>
      <c r="M2624" t="str">
        <f>IF(ISNUMBER(SEARCH(M$1,raw[[#This Row],[active years]])),1,"")</f>
        <v/>
      </c>
      <c r="N2624" t="str">
        <f>IF(ISNUMBER(SEARCH(N$1,raw[[#This Row],[active years]])),1,"")</f>
        <v/>
      </c>
      <c r="O2624" t="str">
        <f>IF(ISNUMBER(SEARCH(O$1,raw[[#This Row],[active years]])),1,"")</f>
        <v/>
      </c>
      <c r="P2624" t="str">
        <f>IF(ISNUMBER(SEARCH(P$1,raw[[#This Row],[active years]])),1,"")</f>
        <v/>
      </c>
      <c r="Q2624" t="str">
        <f>IF(ISNUMBER(SEARCH(Q$1,raw[[#This Row],[active years]])),1,"")</f>
        <v/>
      </c>
      <c r="R2624" t="str">
        <f>IF(ISNUMBER(SEARCH(R$1,raw[[#This Row],[active years]])),1,"")</f>
        <v/>
      </c>
      <c r="S2624" t="str">
        <f>IF(ISNUMBER(SEARCH(S$1,raw[[#This Row],[active years]])),1,"")</f>
        <v/>
      </c>
      <c r="T2624" t="str">
        <f>IF(ISNUMBER(SEARCH(T$1,raw[[#This Row],[active years]])),1,"")</f>
        <v/>
      </c>
      <c r="U2624">
        <f>IF(ISNUMBER(SEARCH(U$1,raw[[#This Row],[active years]])),1,"")</f>
        <v>1</v>
      </c>
      <c r="V2624">
        <f>IF(ISNUMBER(SEARCH(V$1,raw[[#This Row],[active years]])),1,"")</f>
        <v>1</v>
      </c>
      <c r="W2624">
        <f>IF(ISNUMBER(SEARCH(W$1,raw[[#This Row],[active years]])),1,"")</f>
        <v>1</v>
      </c>
      <c r="X2624">
        <f>IF(ISNUMBER(SEARCH(X$1,raw[[#This Row],[active years]])),1,"")</f>
        <v>1</v>
      </c>
      <c r="Y2624">
        <f>IF(ISNUMBER(SEARCH(Y$1,raw[[#This Row],[active years]])),1,"")</f>
        <v>1</v>
      </c>
      <c r="Z2624">
        <f>IF(ISNUMBER(SEARCH(Z$1,raw[[#This Row],[active years]])),1,"")</f>
        <v>1</v>
      </c>
      <c r="AA2624">
        <f>IF(ISNUMBER(SEARCH(AA$1,raw[[#This Row],[active years]])),1,"")</f>
        <v>1</v>
      </c>
    </row>
    <row r="2625" spans="1:27" x14ac:dyDescent="0.45">
      <c r="A2625">
        <f>raw[team]</f>
        <v>3222</v>
      </c>
      <c r="B2625">
        <f>raw[rookie year]</f>
        <v>2010</v>
      </c>
      <c r="C2625" t="str">
        <f>IF(ISNUMBER(SEARCH(C$1,raw[[#This Row],[active years]])),1,"")</f>
        <v/>
      </c>
      <c r="D2625" t="str">
        <f>IF(ISNUMBER(SEARCH(D$1,raw[[#This Row],[active years]])),1,"")</f>
        <v/>
      </c>
      <c r="E2625" t="str">
        <f>IF(ISNUMBER(SEARCH(E$1,raw[[#This Row],[active years]])),1,"")</f>
        <v/>
      </c>
      <c r="F2625" t="str">
        <f>IF(ISNUMBER(SEARCH(F$1,raw[[#This Row],[active years]])),1,"")</f>
        <v/>
      </c>
      <c r="G2625" t="str">
        <f>IF(ISNUMBER(SEARCH(G$1,raw[[#This Row],[active years]])),1,"")</f>
        <v/>
      </c>
      <c r="H2625" t="str">
        <f>IF(ISNUMBER(SEARCH(H$1,raw[[#This Row],[active years]])),1,"")</f>
        <v/>
      </c>
      <c r="I2625" t="str">
        <f>IF(ISNUMBER(SEARCH(I$1,raw[[#This Row],[active years]])),1,"")</f>
        <v/>
      </c>
      <c r="J2625" t="str">
        <f>IF(ISNUMBER(SEARCH(J$1,raw[[#This Row],[active years]])),1,"")</f>
        <v/>
      </c>
      <c r="K2625" t="str">
        <f>IF(ISNUMBER(SEARCH(K$1,raw[[#This Row],[active years]])),1,"")</f>
        <v/>
      </c>
      <c r="L2625" t="str">
        <f>IF(ISNUMBER(SEARCH(L$1,raw[[#This Row],[active years]])),1,"")</f>
        <v/>
      </c>
      <c r="M2625" t="str">
        <f>IF(ISNUMBER(SEARCH(M$1,raw[[#This Row],[active years]])),1,"")</f>
        <v/>
      </c>
      <c r="N2625" t="str">
        <f>IF(ISNUMBER(SEARCH(N$1,raw[[#This Row],[active years]])),1,"")</f>
        <v/>
      </c>
      <c r="O2625" t="str">
        <f>IF(ISNUMBER(SEARCH(O$1,raw[[#This Row],[active years]])),1,"")</f>
        <v/>
      </c>
      <c r="P2625" t="str">
        <f>IF(ISNUMBER(SEARCH(P$1,raw[[#This Row],[active years]])),1,"")</f>
        <v/>
      </c>
      <c r="Q2625" t="str">
        <f>IF(ISNUMBER(SEARCH(Q$1,raw[[#This Row],[active years]])),1,"")</f>
        <v/>
      </c>
      <c r="R2625" t="str">
        <f>IF(ISNUMBER(SEARCH(R$1,raw[[#This Row],[active years]])),1,"")</f>
        <v/>
      </c>
      <c r="S2625" t="str">
        <f>IF(ISNUMBER(SEARCH(S$1,raw[[#This Row],[active years]])),1,"")</f>
        <v/>
      </c>
      <c r="T2625" t="str">
        <f>IF(ISNUMBER(SEARCH(T$1,raw[[#This Row],[active years]])),1,"")</f>
        <v/>
      </c>
      <c r="U2625">
        <f>IF(ISNUMBER(SEARCH(U$1,raw[[#This Row],[active years]])),1,"")</f>
        <v>1</v>
      </c>
      <c r="V2625" t="str">
        <f>IF(ISNUMBER(SEARCH(V$1,raw[[#This Row],[active years]])),1,"")</f>
        <v/>
      </c>
      <c r="W2625" t="str">
        <f>IF(ISNUMBER(SEARCH(W$1,raw[[#This Row],[active years]])),1,"")</f>
        <v/>
      </c>
      <c r="X2625" t="str">
        <f>IF(ISNUMBER(SEARCH(X$1,raw[[#This Row],[active years]])),1,"")</f>
        <v/>
      </c>
      <c r="Y2625" t="str">
        <f>IF(ISNUMBER(SEARCH(Y$1,raw[[#This Row],[active years]])),1,"")</f>
        <v/>
      </c>
      <c r="Z2625" t="str">
        <f>IF(ISNUMBER(SEARCH(Z$1,raw[[#This Row],[active years]])),1,"")</f>
        <v/>
      </c>
      <c r="AA2625" t="str">
        <f>IF(ISNUMBER(SEARCH(AA$1,raw[[#This Row],[active years]])),1,"")</f>
        <v/>
      </c>
    </row>
    <row r="2626" spans="1:27" x14ac:dyDescent="0.45">
      <c r="A2626">
        <f>raw[team]</f>
        <v>3223</v>
      </c>
      <c r="B2626">
        <f>raw[rookie year]</f>
        <v>2010</v>
      </c>
      <c r="C2626" t="str">
        <f>IF(ISNUMBER(SEARCH(C$1,raw[[#This Row],[active years]])),1,"")</f>
        <v/>
      </c>
      <c r="D2626" t="str">
        <f>IF(ISNUMBER(SEARCH(D$1,raw[[#This Row],[active years]])),1,"")</f>
        <v/>
      </c>
      <c r="E2626" t="str">
        <f>IF(ISNUMBER(SEARCH(E$1,raw[[#This Row],[active years]])),1,"")</f>
        <v/>
      </c>
      <c r="F2626" t="str">
        <f>IF(ISNUMBER(SEARCH(F$1,raw[[#This Row],[active years]])),1,"")</f>
        <v/>
      </c>
      <c r="G2626" t="str">
        <f>IF(ISNUMBER(SEARCH(G$1,raw[[#This Row],[active years]])),1,"")</f>
        <v/>
      </c>
      <c r="H2626" t="str">
        <f>IF(ISNUMBER(SEARCH(H$1,raw[[#This Row],[active years]])),1,"")</f>
        <v/>
      </c>
      <c r="I2626" t="str">
        <f>IF(ISNUMBER(SEARCH(I$1,raw[[#This Row],[active years]])),1,"")</f>
        <v/>
      </c>
      <c r="J2626" t="str">
        <f>IF(ISNUMBER(SEARCH(J$1,raw[[#This Row],[active years]])),1,"")</f>
        <v/>
      </c>
      <c r="K2626" t="str">
        <f>IF(ISNUMBER(SEARCH(K$1,raw[[#This Row],[active years]])),1,"")</f>
        <v/>
      </c>
      <c r="L2626" t="str">
        <f>IF(ISNUMBER(SEARCH(L$1,raw[[#This Row],[active years]])),1,"")</f>
        <v/>
      </c>
      <c r="M2626" t="str">
        <f>IF(ISNUMBER(SEARCH(M$1,raw[[#This Row],[active years]])),1,"")</f>
        <v/>
      </c>
      <c r="N2626" t="str">
        <f>IF(ISNUMBER(SEARCH(N$1,raw[[#This Row],[active years]])),1,"")</f>
        <v/>
      </c>
      <c r="O2626" t="str">
        <f>IF(ISNUMBER(SEARCH(O$1,raw[[#This Row],[active years]])),1,"")</f>
        <v/>
      </c>
      <c r="P2626" t="str">
        <f>IF(ISNUMBER(SEARCH(P$1,raw[[#This Row],[active years]])),1,"")</f>
        <v/>
      </c>
      <c r="Q2626" t="str">
        <f>IF(ISNUMBER(SEARCH(Q$1,raw[[#This Row],[active years]])),1,"")</f>
        <v/>
      </c>
      <c r="R2626" t="str">
        <f>IF(ISNUMBER(SEARCH(R$1,raw[[#This Row],[active years]])),1,"")</f>
        <v/>
      </c>
      <c r="S2626" t="str">
        <f>IF(ISNUMBER(SEARCH(S$1,raw[[#This Row],[active years]])),1,"")</f>
        <v/>
      </c>
      <c r="T2626" t="str">
        <f>IF(ISNUMBER(SEARCH(T$1,raw[[#This Row],[active years]])),1,"")</f>
        <v/>
      </c>
      <c r="U2626">
        <f>IF(ISNUMBER(SEARCH(U$1,raw[[#This Row],[active years]])),1,"")</f>
        <v>1</v>
      </c>
      <c r="V2626">
        <f>IF(ISNUMBER(SEARCH(V$1,raw[[#This Row],[active years]])),1,"")</f>
        <v>1</v>
      </c>
      <c r="W2626">
        <f>IF(ISNUMBER(SEARCH(W$1,raw[[#This Row],[active years]])),1,"")</f>
        <v>1</v>
      </c>
      <c r="X2626">
        <f>IF(ISNUMBER(SEARCH(X$1,raw[[#This Row],[active years]])),1,"")</f>
        <v>1</v>
      </c>
      <c r="Y2626">
        <f>IF(ISNUMBER(SEARCH(Y$1,raw[[#This Row],[active years]])),1,"")</f>
        <v>1</v>
      </c>
      <c r="Z2626">
        <f>IF(ISNUMBER(SEARCH(Z$1,raw[[#This Row],[active years]])),1,"")</f>
        <v>1</v>
      </c>
      <c r="AA2626">
        <f>IF(ISNUMBER(SEARCH(AA$1,raw[[#This Row],[active years]])),1,"")</f>
        <v>1</v>
      </c>
    </row>
    <row r="2627" spans="1:27" x14ac:dyDescent="0.45">
      <c r="A2627">
        <f>raw[team]</f>
        <v>3224</v>
      </c>
      <c r="B2627">
        <f>raw[rookie year]</f>
        <v>2010</v>
      </c>
      <c r="C2627" t="str">
        <f>IF(ISNUMBER(SEARCH(C$1,raw[[#This Row],[active years]])),1,"")</f>
        <v/>
      </c>
      <c r="D2627" t="str">
        <f>IF(ISNUMBER(SEARCH(D$1,raw[[#This Row],[active years]])),1,"")</f>
        <v/>
      </c>
      <c r="E2627" t="str">
        <f>IF(ISNUMBER(SEARCH(E$1,raw[[#This Row],[active years]])),1,"")</f>
        <v/>
      </c>
      <c r="F2627" t="str">
        <f>IF(ISNUMBER(SEARCH(F$1,raw[[#This Row],[active years]])),1,"")</f>
        <v/>
      </c>
      <c r="G2627" t="str">
        <f>IF(ISNUMBER(SEARCH(G$1,raw[[#This Row],[active years]])),1,"")</f>
        <v/>
      </c>
      <c r="H2627" t="str">
        <f>IF(ISNUMBER(SEARCH(H$1,raw[[#This Row],[active years]])),1,"")</f>
        <v/>
      </c>
      <c r="I2627" t="str">
        <f>IF(ISNUMBER(SEARCH(I$1,raw[[#This Row],[active years]])),1,"")</f>
        <v/>
      </c>
      <c r="J2627" t="str">
        <f>IF(ISNUMBER(SEARCH(J$1,raw[[#This Row],[active years]])),1,"")</f>
        <v/>
      </c>
      <c r="K2627" t="str">
        <f>IF(ISNUMBER(SEARCH(K$1,raw[[#This Row],[active years]])),1,"")</f>
        <v/>
      </c>
      <c r="L2627" t="str">
        <f>IF(ISNUMBER(SEARCH(L$1,raw[[#This Row],[active years]])),1,"")</f>
        <v/>
      </c>
      <c r="M2627" t="str">
        <f>IF(ISNUMBER(SEARCH(M$1,raw[[#This Row],[active years]])),1,"")</f>
        <v/>
      </c>
      <c r="N2627" t="str">
        <f>IF(ISNUMBER(SEARCH(N$1,raw[[#This Row],[active years]])),1,"")</f>
        <v/>
      </c>
      <c r="O2627" t="str">
        <f>IF(ISNUMBER(SEARCH(O$1,raw[[#This Row],[active years]])),1,"")</f>
        <v/>
      </c>
      <c r="P2627" t="str">
        <f>IF(ISNUMBER(SEARCH(P$1,raw[[#This Row],[active years]])),1,"")</f>
        <v/>
      </c>
      <c r="Q2627" t="str">
        <f>IF(ISNUMBER(SEARCH(Q$1,raw[[#This Row],[active years]])),1,"")</f>
        <v/>
      </c>
      <c r="R2627" t="str">
        <f>IF(ISNUMBER(SEARCH(R$1,raw[[#This Row],[active years]])),1,"")</f>
        <v/>
      </c>
      <c r="S2627" t="str">
        <f>IF(ISNUMBER(SEARCH(S$1,raw[[#This Row],[active years]])),1,"")</f>
        <v/>
      </c>
      <c r="T2627" t="str">
        <f>IF(ISNUMBER(SEARCH(T$1,raw[[#This Row],[active years]])),1,"")</f>
        <v/>
      </c>
      <c r="U2627">
        <f>IF(ISNUMBER(SEARCH(U$1,raw[[#This Row],[active years]])),1,"")</f>
        <v>1</v>
      </c>
      <c r="V2627">
        <f>IF(ISNUMBER(SEARCH(V$1,raw[[#This Row],[active years]])),1,"")</f>
        <v>1</v>
      </c>
      <c r="W2627">
        <f>IF(ISNUMBER(SEARCH(W$1,raw[[#This Row],[active years]])),1,"")</f>
        <v>1</v>
      </c>
      <c r="X2627">
        <f>IF(ISNUMBER(SEARCH(X$1,raw[[#This Row],[active years]])),1,"")</f>
        <v>1</v>
      </c>
      <c r="Y2627">
        <f>IF(ISNUMBER(SEARCH(Y$1,raw[[#This Row],[active years]])),1,"")</f>
        <v>1</v>
      </c>
      <c r="Z2627" t="str">
        <f>IF(ISNUMBER(SEARCH(Z$1,raw[[#This Row],[active years]])),1,"")</f>
        <v/>
      </c>
      <c r="AA2627" t="str">
        <f>IF(ISNUMBER(SEARCH(AA$1,raw[[#This Row],[active years]])),1,"")</f>
        <v/>
      </c>
    </row>
    <row r="2628" spans="1:27" x14ac:dyDescent="0.45">
      <c r="A2628">
        <f>raw[team]</f>
        <v>3225</v>
      </c>
      <c r="B2628">
        <f>raw[rookie year]</f>
        <v>2010</v>
      </c>
      <c r="C2628" t="str">
        <f>IF(ISNUMBER(SEARCH(C$1,raw[[#This Row],[active years]])),1,"")</f>
        <v/>
      </c>
      <c r="D2628" t="str">
        <f>IF(ISNUMBER(SEARCH(D$1,raw[[#This Row],[active years]])),1,"")</f>
        <v/>
      </c>
      <c r="E2628" t="str">
        <f>IF(ISNUMBER(SEARCH(E$1,raw[[#This Row],[active years]])),1,"")</f>
        <v/>
      </c>
      <c r="F2628" t="str">
        <f>IF(ISNUMBER(SEARCH(F$1,raw[[#This Row],[active years]])),1,"")</f>
        <v/>
      </c>
      <c r="G2628" t="str">
        <f>IF(ISNUMBER(SEARCH(G$1,raw[[#This Row],[active years]])),1,"")</f>
        <v/>
      </c>
      <c r="H2628" t="str">
        <f>IF(ISNUMBER(SEARCH(H$1,raw[[#This Row],[active years]])),1,"")</f>
        <v/>
      </c>
      <c r="I2628" t="str">
        <f>IF(ISNUMBER(SEARCH(I$1,raw[[#This Row],[active years]])),1,"")</f>
        <v/>
      </c>
      <c r="J2628" t="str">
        <f>IF(ISNUMBER(SEARCH(J$1,raw[[#This Row],[active years]])),1,"")</f>
        <v/>
      </c>
      <c r="K2628" t="str">
        <f>IF(ISNUMBER(SEARCH(K$1,raw[[#This Row],[active years]])),1,"")</f>
        <v/>
      </c>
      <c r="L2628" t="str">
        <f>IF(ISNUMBER(SEARCH(L$1,raw[[#This Row],[active years]])),1,"")</f>
        <v/>
      </c>
      <c r="M2628" t="str">
        <f>IF(ISNUMBER(SEARCH(M$1,raw[[#This Row],[active years]])),1,"")</f>
        <v/>
      </c>
      <c r="N2628" t="str">
        <f>IF(ISNUMBER(SEARCH(N$1,raw[[#This Row],[active years]])),1,"")</f>
        <v/>
      </c>
      <c r="O2628" t="str">
        <f>IF(ISNUMBER(SEARCH(O$1,raw[[#This Row],[active years]])),1,"")</f>
        <v/>
      </c>
      <c r="P2628" t="str">
        <f>IF(ISNUMBER(SEARCH(P$1,raw[[#This Row],[active years]])),1,"")</f>
        <v/>
      </c>
      <c r="Q2628" t="str">
        <f>IF(ISNUMBER(SEARCH(Q$1,raw[[#This Row],[active years]])),1,"")</f>
        <v/>
      </c>
      <c r="R2628" t="str">
        <f>IF(ISNUMBER(SEARCH(R$1,raw[[#This Row],[active years]])),1,"")</f>
        <v/>
      </c>
      <c r="S2628" t="str">
        <f>IF(ISNUMBER(SEARCH(S$1,raw[[#This Row],[active years]])),1,"")</f>
        <v/>
      </c>
      <c r="T2628" t="str">
        <f>IF(ISNUMBER(SEARCH(T$1,raw[[#This Row],[active years]])),1,"")</f>
        <v/>
      </c>
      <c r="U2628">
        <f>IF(ISNUMBER(SEARCH(U$1,raw[[#This Row],[active years]])),1,"")</f>
        <v>1</v>
      </c>
      <c r="V2628">
        <f>IF(ISNUMBER(SEARCH(V$1,raw[[#This Row],[active years]])),1,"")</f>
        <v>1</v>
      </c>
      <c r="W2628">
        <f>IF(ISNUMBER(SEARCH(W$1,raw[[#This Row],[active years]])),1,"")</f>
        <v>1</v>
      </c>
      <c r="X2628">
        <f>IF(ISNUMBER(SEARCH(X$1,raw[[#This Row],[active years]])),1,"")</f>
        <v>1</v>
      </c>
      <c r="Y2628">
        <f>IF(ISNUMBER(SEARCH(Y$1,raw[[#This Row],[active years]])),1,"")</f>
        <v>1</v>
      </c>
      <c r="Z2628">
        <f>IF(ISNUMBER(SEARCH(Z$1,raw[[#This Row],[active years]])),1,"")</f>
        <v>1</v>
      </c>
      <c r="AA2628">
        <f>IF(ISNUMBER(SEARCH(AA$1,raw[[#This Row],[active years]])),1,"")</f>
        <v>1</v>
      </c>
    </row>
    <row r="2629" spans="1:27" x14ac:dyDescent="0.45">
      <c r="A2629">
        <f>raw[team]</f>
        <v>3226</v>
      </c>
      <c r="B2629">
        <f>raw[rookie year]</f>
        <v>2010</v>
      </c>
      <c r="C2629" t="str">
        <f>IF(ISNUMBER(SEARCH(C$1,raw[[#This Row],[active years]])),1,"")</f>
        <v/>
      </c>
      <c r="D2629" t="str">
        <f>IF(ISNUMBER(SEARCH(D$1,raw[[#This Row],[active years]])),1,"")</f>
        <v/>
      </c>
      <c r="E2629" t="str">
        <f>IF(ISNUMBER(SEARCH(E$1,raw[[#This Row],[active years]])),1,"")</f>
        <v/>
      </c>
      <c r="F2629" t="str">
        <f>IF(ISNUMBER(SEARCH(F$1,raw[[#This Row],[active years]])),1,"")</f>
        <v/>
      </c>
      <c r="G2629" t="str">
        <f>IF(ISNUMBER(SEARCH(G$1,raw[[#This Row],[active years]])),1,"")</f>
        <v/>
      </c>
      <c r="H2629" t="str">
        <f>IF(ISNUMBER(SEARCH(H$1,raw[[#This Row],[active years]])),1,"")</f>
        <v/>
      </c>
      <c r="I2629" t="str">
        <f>IF(ISNUMBER(SEARCH(I$1,raw[[#This Row],[active years]])),1,"")</f>
        <v/>
      </c>
      <c r="J2629" t="str">
        <f>IF(ISNUMBER(SEARCH(J$1,raw[[#This Row],[active years]])),1,"")</f>
        <v/>
      </c>
      <c r="K2629" t="str">
        <f>IF(ISNUMBER(SEARCH(K$1,raw[[#This Row],[active years]])),1,"")</f>
        <v/>
      </c>
      <c r="L2629" t="str">
        <f>IF(ISNUMBER(SEARCH(L$1,raw[[#This Row],[active years]])),1,"")</f>
        <v/>
      </c>
      <c r="M2629" t="str">
        <f>IF(ISNUMBER(SEARCH(M$1,raw[[#This Row],[active years]])),1,"")</f>
        <v/>
      </c>
      <c r="N2629" t="str">
        <f>IF(ISNUMBER(SEARCH(N$1,raw[[#This Row],[active years]])),1,"")</f>
        <v/>
      </c>
      <c r="O2629" t="str">
        <f>IF(ISNUMBER(SEARCH(O$1,raw[[#This Row],[active years]])),1,"")</f>
        <v/>
      </c>
      <c r="P2629" t="str">
        <f>IF(ISNUMBER(SEARCH(P$1,raw[[#This Row],[active years]])),1,"")</f>
        <v/>
      </c>
      <c r="Q2629" t="str">
        <f>IF(ISNUMBER(SEARCH(Q$1,raw[[#This Row],[active years]])),1,"")</f>
        <v/>
      </c>
      <c r="R2629" t="str">
        <f>IF(ISNUMBER(SEARCH(R$1,raw[[#This Row],[active years]])),1,"")</f>
        <v/>
      </c>
      <c r="S2629" t="str">
        <f>IF(ISNUMBER(SEARCH(S$1,raw[[#This Row],[active years]])),1,"")</f>
        <v/>
      </c>
      <c r="T2629" t="str">
        <f>IF(ISNUMBER(SEARCH(T$1,raw[[#This Row],[active years]])),1,"")</f>
        <v/>
      </c>
      <c r="U2629">
        <f>IF(ISNUMBER(SEARCH(U$1,raw[[#This Row],[active years]])),1,"")</f>
        <v>1</v>
      </c>
      <c r="V2629">
        <f>IF(ISNUMBER(SEARCH(V$1,raw[[#This Row],[active years]])),1,"")</f>
        <v>1</v>
      </c>
      <c r="W2629">
        <f>IF(ISNUMBER(SEARCH(W$1,raw[[#This Row],[active years]])),1,"")</f>
        <v>1</v>
      </c>
      <c r="X2629" t="str">
        <f>IF(ISNUMBER(SEARCH(X$1,raw[[#This Row],[active years]])),1,"")</f>
        <v/>
      </c>
      <c r="Y2629" t="str">
        <f>IF(ISNUMBER(SEARCH(Y$1,raw[[#This Row],[active years]])),1,"")</f>
        <v/>
      </c>
      <c r="Z2629" t="str">
        <f>IF(ISNUMBER(SEARCH(Z$1,raw[[#This Row],[active years]])),1,"")</f>
        <v/>
      </c>
      <c r="AA2629" t="str">
        <f>IF(ISNUMBER(SEARCH(AA$1,raw[[#This Row],[active years]])),1,"")</f>
        <v/>
      </c>
    </row>
    <row r="2630" spans="1:27" x14ac:dyDescent="0.45">
      <c r="A2630">
        <f>raw[team]</f>
        <v>3227</v>
      </c>
      <c r="B2630">
        <f>raw[rookie year]</f>
        <v>2010</v>
      </c>
      <c r="C2630" t="str">
        <f>IF(ISNUMBER(SEARCH(C$1,raw[[#This Row],[active years]])),1,"")</f>
        <v/>
      </c>
      <c r="D2630" t="str">
        <f>IF(ISNUMBER(SEARCH(D$1,raw[[#This Row],[active years]])),1,"")</f>
        <v/>
      </c>
      <c r="E2630" t="str">
        <f>IF(ISNUMBER(SEARCH(E$1,raw[[#This Row],[active years]])),1,"")</f>
        <v/>
      </c>
      <c r="F2630" t="str">
        <f>IF(ISNUMBER(SEARCH(F$1,raw[[#This Row],[active years]])),1,"")</f>
        <v/>
      </c>
      <c r="G2630" t="str">
        <f>IF(ISNUMBER(SEARCH(G$1,raw[[#This Row],[active years]])),1,"")</f>
        <v/>
      </c>
      <c r="H2630" t="str">
        <f>IF(ISNUMBER(SEARCH(H$1,raw[[#This Row],[active years]])),1,"")</f>
        <v/>
      </c>
      <c r="I2630" t="str">
        <f>IF(ISNUMBER(SEARCH(I$1,raw[[#This Row],[active years]])),1,"")</f>
        <v/>
      </c>
      <c r="J2630" t="str">
        <f>IF(ISNUMBER(SEARCH(J$1,raw[[#This Row],[active years]])),1,"")</f>
        <v/>
      </c>
      <c r="K2630" t="str">
        <f>IF(ISNUMBER(SEARCH(K$1,raw[[#This Row],[active years]])),1,"")</f>
        <v/>
      </c>
      <c r="L2630" t="str">
        <f>IF(ISNUMBER(SEARCH(L$1,raw[[#This Row],[active years]])),1,"")</f>
        <v/>
      </c>
      <c r="M2630" t="str">
        <f>IF(ISNUMBER(SEARCH(M$1,raw[[#This Row],[active years]])),1,"")</f>
        <v/>
      </c>
      <c r="N2630" t="str">
        <f>IF(ISNUMBER(SEARCH(N$1,raw[[#This Row],[active years]])),1,"")</f>
        <v/>
      </c>
      <c r="O2630" t="str">
        <f>IF(ISNUMBER(SEARCH(O$1,raw[[#This Row],[active years]])),1,"")</f>
        <v/>
      </c>
      <c r="P2630" t="str">
        <f>IF(ISNUMBER(SEARCH(P$1,raw[[#This Row],[active years]])),1,"")</f>
        <v/>
      </c>
      <c r="Q2630" t="str">
        <f>IF(ISNUMBER(SEARCH(Q$1,raw[[#This Row],[active years]])),1,"")</f>
        <v/>
      </c>
      <c r="R2630" t="str">
        <f>IF(ISNUMBER(SEARCH(R$1,raw[[#This Row],[active years]])),1,"")</f>
        <v/>
      </c>
      <c r="S2630" t="str">
        <f>IF(ISNUMBER(SEARCH(S$1,raw[[#This Row],[active years]])),1,"")</f>
        <v/>
      </c>
      <c r="T2630" t="str">
        <f>IF(ISNUMBER(SEARCH(T$1,raw[[#This Row],[active years]])),1,"")</f>
        <v/>
      </c>
      <c r="U2630">
        <f>IF(ISNUMBER(SEARCH(U$1,raw[[#This Row],[active years]])),1,"")</f>
        <v>1</v>
      </c>
      <c r="V2630">
        <f>IF(ISNUMBER(SEARCH(V$1,raw[[#This Row],[active years]])),1,"")</f>
        <v>1</v>
      </c>
      <c r="W2630">
        <f>IF(ISNUMBER(SEARCH(W$1,raw[[#This Row],[active years]])),1,"")</f>
        <v>1</v>
      </c>
      <c r="X2630">
        <f>IF(ISNUMBER(SEARCH(X$1,raw[[#This Row],[active years]])),1,"")</f>
        <v>1</v>
      </c>
      <c r="Y2630">
        <f>IF(ISNUMBER(SEARCH(Y$1,raw[[#This Row],[active years]])),1,"")</f>
        <v>1</v>
      </c>
      <c r="Z2630">
        <f>IF(ISNUMBER(SEARCH(Z$1,raw[[#This Row],[active years]])),1,"")</f>
        <v>1</v>
      </c>
      <c r="AA2630" t="str">
        <f>IF(ISNUMBER(SEARCH(AA$1,raw[[#This Row],[active years]])),1,"")</f>
        <v/>
      </c>
    </row>
    <row r="2631" spans="1:27" x14ac:dyDescent="0.45">
      <c r="A2631">
        <f>raw[team]</f>
        <v>3228</v>
      </c>
      <c r="B2631">
        <f>raw[rookie year]</f>
        <v>2010</v>
      </c>
      <c r="C2631" t="str">
        <f>IF(ISNUMBER(SEARCH(C$1,raw[[#This Row],[active years]])),1,"")</f>
        <v/>
      </c>
      <c r="D2631" t="str">
        <f>IF(ISNUMBER(SEARCH(D$1,raw[[#This Row],[active years]])),1,"")</f>
        <v/>
      </c>
      <c r="E2631" t="str">
        <f>IF(ISNUMBER(SEARCH(E$1,raw[[#This Row],[active years]])),1,"")</f>
        <v/>
      </c>
      <c r="F2631" t="str">
        <f>IF(ISNUMBER(SEARCH(F$1,raw[[#This Row],[active years]])),1,"")</f>
        <v/>
      </c>
      <c r="G2631" t="str">
        <f>IF(ISNUMBER(SEARCH(G$1,raw[[#This Row],[active years]])),1,"")</f>
        <v/>
      </c>
      <c r="H2631" t="str">
        <f>IF(ISNUMBER(SEARCH(H$1,raw[[#This Row],[active years]])),1,"")</f>
        <v/>
      </c>
      <c r="I2631" t="str">
        <f>IF(ISNUMBER(SEARCH(I$1,raw[[#This Row],[active years]])),1,"")</f>
        <v/>
      </c>
      <c r="J2631" t="str">
        <f>IF(ISNUMBER(SEARCH(J$1,raw[[#This Row],[active years]])),1,"")</f>
        <v/>
      </c>
      <c r="K2631" t="str">
        <f>IF(ISNUMBER(SEARCH(K$1,raw[[#This Row],[active years]])),1,"")</f>
        <v/>
      </c>
      <c r="L2631" t="str">
        <f>IF(ISNUMBER(SEARCH(L$1,raw[[#This Row],[active years]])),1,"")</f>
        <v/>
      </c>
      <c r="M2631" t="str">
        <f>IF(ISNUMBER(SEARCH(M$1,raw[[#This Row],[active years]])),1,"")</f>
        <v/>
      </c>
      <c r="N2631" t="str">
        <f>IF(ISNUMBER(SEARCH(N$1,raw[[#This Row],[active years]])),1,"")</f>
        <v/>
      </c>
      <c r="O2631" t="str">
        <f>IF(ISNUMBER(SEARCH(O$1,raw[[#This Row],[active years]])),1,"")</f>
        <v/>
      </c>
      <c r="P2631" t="str">
        <f>IF(ISNUMBER(SEARCH(P$1,raw[[#This Row],[active years]])),1,"")</f>
        <v/>
      </c>
      <c r="Q2631" t="str">
        <f>IF(ISNUMBER(SEARCH(Q$1,raw[[#This Row],[active years]])),1,"")</f>
        <v/>
      </c>
      <c r="R2631" t="str">
        <f>IF(ISNUMBER(SEARCH(R$1,raw[[#This Row],[active years]])),1,"")</f>
        <v/>
      </c>
      <c r="S2631" t="str">
        <f>IF(ISNUMBER(SEARCH(S$1,raw[[#This Row],[active years]])),1,"")</f>
        <v/>
      </c>
      <c r="T2631" t="str">
        <f>IF(ISNUMBER(SEARCH(T$1,raw[[#This Row],[active years]])),1,"")</f>
        <v/>
      </c>
      <c r="U2631">
        <f>IF(ISNUMBER(SEARCH(U$1,raw[[#This Row],[active years]])),1,"")</f>
        <v>1</v>
      </c>
      <c r="V2631">
        <f>IF(ISNUMBER(SEARCH(V$1,raw[[#This Row],[active years]])),1,"")</f>
        <v>1</v>
      </c>
      <c r="W2631">
        <f>IF(ISNUMBER(SEARCH(W$1,raw[[#This Row],[active years]])),1,"")</f>
        <v>1</v>
      </c>
      <c r="X2631" t="str">
        <f>IF(ISNUMBER(SEARCH(X$1,raw[[#This Row],[active years]])),1,"")</f>
        <v/>
      </c>
      <c r="Y2631" t="str">
        <f>IF(ISNUMBER(SEARCH(Y$1,raw[[#This Row],[active years]])),1,"")</f>
        <v/>
      </c>
      <c r="Z2631" t="str">
        <f>IF(ISNUMBER(SEARCH(Z$1,raw[[#This Row],[active years]])),1,"")</f>
        <v/>
      </c>
      <c r="AA2631" t="str">
        <f>IF(ISNUMBER(SEARCH(AA$1,raw[[#This Row],[active years]])),1,"")</f>
        <v/>
      </c>
    </row>
    <row r="2632" spans="1:27" x14ac:dyDescent="0.45">
      <c r="A2632">
        <f>raw[team]</f>
        <v>3229</v>
      </c>
      <c r="B2632">
        <f>raw[rookie year]</f>
        <v>2010</v>
      </c>
      <c r="C2632" t="str">
        <f>IF(ISNUMBER(SEARCH(C$1,raw[[#This Row],[active years]])),1,"")</f>
        <v/>
      </c>
      <c r="D2632" t="str">
        <f>IF(ISNUMBER(SEARCH(D$1,raw[[#This Row],[active years]])),1,"")</f>
        <v/>
      </c>
      <c r="E2632" t="str">
        <f>IF(ISNUMBER(SEARCH(E$1,raw[[#This Row],[active years]])),1,"")</f>
        <v/>
      </c>
      <c r="F2632" t="str">
        <f>IF(ISNUMBER(SEARCH(F$1,raw[[#This Row],[active years]])),1,"")</f>
        <v/>
      </c>
      <c r="G2632" t="str">
        <f>IF(ISNUMBER(SEARCH(G$1,raw[[#This Row],[active years]])),1,"")</f>
        <v/>
      </c>
      <c r="H2632" t="str">
        <f>IF(ISNUMBER(SEARCH(H$1,raw[[#This Row],[active years]])),1,"")</f>
        <v/>
      </c>
      <c r="I2632" t="str">
        <f>IF(ISNUMBER(SEARCH(I$1,raw[[#This Row],[active years]])),1,"")</f>
        <v/>
      </c>
      <c r="J2632" t="str">
        <f>IF(ISNUMBER(SEARCH(J$1,raw[[#This Row],[active years]])),1,"")</f>
        <v/>
      </c>
      <c r="K2632" t="str">
        <f>IF(ISNUMBER(SEARCH(K$1,raw[[#This Row],[active years]])),1,"")</f>
        <v/>
      </c>
      <c r="L2632" t="str">
        <f>IF(ISNUMBER(SEARCH(L$1,raw[[#This Row],[active years]])),1,"")</f>
        <v/>
      </c>
      <c r="M2632" t="str">
        <f>IF(ISNUMBER(SEARCH(M$1,raw[[#This Row],[active years]])),1,"")</f>
        <v/>
      </c>
      <c r="N2632" t="str">
        <f>IF(ISNUMBER(SEARCH(N$1,raw[[#This Row],[active years]])),1,"")</f>
        <v/>
      </c>
      <c r="O2632" t="str">
        <f>IF(ISNUMBER(SEARCH(O$1,raw[[#This Row],[active years]])),1,"")</f>
        <v/>
      </c>
      <c r="P2632" t="str">
        <f>IF(ISNUMBER(SEARCH(P$1,raw[[#This Row],[active years]])),1,"")</f>
        <v/>
      </c>
      <c r="Q2632" t="str">
        <f>IF(ISNUMBER(SEARCH(Q$1,raw[[#This Row],[active years]])),1,"")</f>
        <v/>
      </c>
      <c r="R2632" t="str">
        <f>IF(ISNUMBER(SEARCH(R$1,raw[[#This Row],[active years]])),1,"")</f>
        <v/>
      </c>
      <c r="S2632" t="str">
        <f>IF(ISNUMBER(SEARCH(S$1,raw[[#This Row],[active years]])),1,"")</f>
        <v/>
      </c>
      <c r="T2632" t="str">
        <f>IF(ISNUMBER(SEARCH(T$1,raw[[#This Row],[active years]])),1,"")</f>
        <v/>
      </c>
      <c r="U2632">
        <f>IF(ISNUMBER(SEARCH(U$1,raw[[#This Row],[active years]])),1,"")</f>
        <v>1</v>
      </c>
      <c r="V2632">
        <f>IF(ISNUMBER(SEARCH(V$1,raw[[#This Row],[active years]])),1,"")</f>
        <v>1</v>
      </c>
      <c r="W2632">
        <f>IF(ISNUMBER(SEARCH(W$1,raw[[#This Row],[active years]])),1,"")</f>
        <v>1</v>
      </c>
      <c r="X2632">
        <f>IF(ISNUMBER(SEARCH(X$1,raw[[#This Row],[active years]])),1,"")</f>
        <v>1</v>
      </c>
      <c r="Y2632">
        <f>IF(ISNUMBER(SEARCH(Y$1,raw[[#This Row],[active years]])),1,"")</f>
        <v>1</v>
      </c>
      <c r="Z2632">
        <f>IF(ISNUMBER(SEARCH(Z$1,raw[[#This Row],[active years]])),1,"")</f>
        <v>1</v>
      </c>
      <c r="AA2632">
        <f>IF(ISNUMBER(SEARCH(AA$1,raw[[#This Row],[active years]])),1,"")</f>
        <v>1</v>
      </c>
    </row>
    <row r="2633" spans="1:27" x14ac:dyDescent="0.45">
      <c r="A2633">
        <f>raw[team]</f>
        <v>3230</v>
      </c>
      <c r="B2633">
        <f>raw[rookie year]</f>
        <v>2010</v>
      </c>
      <c r="C2633" t="str">
        <f>IF(ISNUMBER(SEARCH(C$1,raw[[#This Row],[active years]])),1,"")</f>
        <v/>
      </c>
      <c r="D2633" t="str">
        <f>IF(ISNUMBER(SEARCH(D$1,raw[[#This Row],[active years]])),1,"")</f>
        <v/>
      </c>
      <c r="E2633" t="str">
        <f>IF(ISNUMBER(SEARCH(E$1,raw[[#This Row],[active years]])),1,"")</f>
        <v/>
      </c>
      <c r="F2633" t="str">
        <f>IF(ISNUMBER(SEARCH(F$1,raw[[#This Row],[active years]])),1,"")</f>
        <v/>
      </c>
      <c r="G2633" t="str">
        <f>IF(ISNUMBER(SEARCH(G$1,raw[[#This Row],[active years]])),1,"")</f>
        <v/>
      </c>
      <c r="H2633" t="str">
        <f>IF(ISNUMBER(SEARCH(H$1,raw[[#This Row],[active years]])),1,"")</f>
        <v/>
      </c>
      <c r="I2633" t="str">
        <f>IF(ISNUMBER(SEARCH(I$1,raw[[#This Row],[active years]])),1,"")</f>
        <v/>
      </c>
      <c r="J2633" t="str">
        <f>IF(ISNUMBER(SEARCH(J$1,raw[[#This Row],[active years]])),1,"")</f>
        <v/>
      </c>
      <c r="K2633" t="str">
        <f>IF(ISNUMBER(SEARCH(K$1,raw[[#This Row],[active years]])),1,"")</f>
        <v/>
      </c>
      <c r="L2633" t="str">
        <f>IF(ISNUMBER(SEARCH(L$1,raw[[#This Row],[active years]])),1,"")</f>
        <v/>
      </c>
      <c r="M2633" t="str">
        <f>IF(ISNUMBER(SEARCH(M$1,raw[[#This Row],[active years]])),1,"")</f>
        <v/>
      </c>
      <c r="N2633" t="str">
        <f>IF(ISNUMBER(SEARCH(N$1,raw[[#This Row],[active years]])),1,"")</f>
        <v/>
      </c>
      <c r="O2633" t="str">
        <f>IF(ISNUMBER(SEARCH(O$1,raw[[#This Row],[active years]])),1,"")</f>
        <v/>
      </c>
      <c r="P2633" t="str">
        <f>IF(ISNUMBER(SEARCH(P$1,raw[[#This Row],[active years]])),1,"")</f>
        <v/>
      </c>
      <c r="Q2633" t="str">
        <f>IF(ISNUMBER(SEARCH(Q$1,raw[[#This Row],[active years]])),1,"")</f>
        <v/>
      </c>
      <c r="R2633" t="str">
        <f>IF(ISNUMBER(SEARCH(R$1,raw[[#This Row],[active years]])),1,"")</f>
        <v/>
      </c>
      <c r="S2633" t="str">
        <f>IF(ISNUMBER(SEARCH(S$1,raw[[#This Row],[active years]])),1,"")</f>
        <v/>
      </c>
      <c r="T2633" t="str">
        <f>IF(ISNUMBER(SEARCH(T$1,raw[[#This Row],[active years]])),1,"")</f>
        <v/>
      </c>
      <c r="U2633">
        <f>IF(ISNUMBER(SEARCH(U$1,raw[[#This Row],[active years]])),1,"")</f>
        <v>1</v>
      </c>
      <c r="V2633">
        <f>IF(ISNUMBER(SEARCH(V$1,raw[[#This Row],[active years]])),1,"")</f>
        <v>1</v>
      </c>
      <c r="W2633">
        <f>IF(ISNUMBER(SEARCH(W$1,raw[[#This Row],[active years]])),1,"")</f>
        <v>1</v>
      </c>
      <c r="X2633">
        <f>IF(ISNUMBER(SEARCH(X$1,raw[[#This Row],[active years]])),1,"")</f>
        <v>1</v>
      </c>
      <c r="Y2633">
        <f>IF(ISNUMBER(SEARCH(Y$1,raw[[#This Row],[active years]])),1,"")</f>
        <v>1</v>
      </c>
      <c r="Z2633">
        <f>IF(ISNUMBER(SEARCH(Z$1,raw[[#This Row],[active years]])),1,"")</f>
        <v>1</v>
      </c>
      <c r="AA2633">
        <f>IF(ISNUMBER(SEARCH(AA$1,raw[[#This Row],[active years]])),1,"")</f>
        <v>1</v>
      </c>
    </row>
    <row r="2634" spans="1:27" x14ac:dyDescent="0.45">
      <c r="A2634">
        <f>raw[team]</f>
        <v>3231</v>
      </c>
      <c r="B2634">
        <f>raw[rookie year]</f>
        <v>2010</v>
      </c>
      <c r="C2634" t="str">
        <f>IF(ISNUMBER(SEARCH(C$1,raw[[#This Row],[active years]])),1,"")</f>
        <v/>
      </c>
      <c r="D2634" t="str">
        <f>IF(ISNUMBER(SEARCH(D$1,raw[[#This Row],[active years]])),1,"")</f>
        <v/>
      </c>
      <c r="E2634" t="str">
        <f>IF(ISNUMBER(SEARCH(E$1,raw[[#This Row],[active years]])),1,"")</f>
        <v/>
      </c>
      <c r="F2634" t="str">
        <f>IF(ISNUMBER(SEARCH(F$1,raw[[#This Row],[active years]])),1,"")</f>
        <v/>
      </c>
      <c r="G2634" t="str">
        <f>IF(ISNUMBER(SEARCH(G$1,raw[[#This Row],[active years]])),1,"")</f>
        <v/>
      </c>
      <c r="H2634" t="str">
        <f>IF(ISNUMBER(SEARCH(H$1,raw[[#This Row],[active years]])),1,"")</f>
        <v/>
      </c>
      <c r="I2634" t="str">
        <f>IF(ISNUMBER(SEARCH(I$1,raw[[#This Row],[active years]])),1,"")</f>
        <v/>
      </c>
      <c r="J2634" t="str">
        <f>IF(ISNUMBER(SEARCH(J$1,raw[[#This Row],[active years]])),1,"")</f>
        <v/>
      </c>
      <c r="K2634" t="str">
        <f>IF(ISNUMBER(SEARCH(K$1,raw[[#This Row],[active years]])),1,"")</f>
        <v/>
      </c>
      <c r="L2634" t="str">
        <f>IF(ISNUMBER(SEARCH(L$1,raw[[#This Row],[active years]])),1,"")</f>
        <v/>
      </c>
      <c r="M2634" t="str">
        <f>IF(ISNUMBER(SEARCH(M$1,raw[[#This Row],[active years]])),1,"")</f>
        <v/>
      </c>
      <c r="N2634" t="str">
        <f>IF(ISNUMBER(SEARCH(N$1,raw[[#This Row],[active years]])),1,"")</f>
        <v/>
      </c>
      <c r="O2634" t="str">
        <f>IF(ISNUMBER(SEARCH(O$1,raw[[#This Row],[active years]])),1,"")</f>
        <v/>
      </c>
      <c r="P2634" t="str">
        <f>IF(ISNUMBER(SEARCH(P$1,raw[[#This Row],[active years]])),1,"")</f>
        <v/>
      </c>
      <c r="Q2634" t="str">
        <f>IF(ISNUMBER(SEARCH(Q$1,raw[[#This Row],[active years]])),1,"")</f>
        <v/>
      </c>
      <c r="R2634" t="str">
        <f>IF(ISNUMBER(SEARCH(R$1,raw[[#This Row],[active years]])),1,"")</f>
        <v/>
      </c>
      <c r="S2634" t="str">
        <f>IF(ISNUMBER(SEARCH(S$1,raw[[#This Row],[active years]])),1,"")</f>
        <v/>
      </c>
      <c r="T2634" t="str">
        <f>IF(ISNUMBER(SEARCH(T$1,raw[[#This Row],[active years]])),1,"")</f>
        <v/>
      </c>
      <c r="U2634">
        <f>IF(ISNUMBER(SEARCH(U$1,raw[[#This Row],[active years]])),1,"")</f>
        <v>1</v>
      </c>
      <c r="V2634">
        <f>IF(ISNUMBER(SEARCH(V$1,raw[[#This Row],[active years]])),1,"")</f>
        <v>1</v>
      </c>
      <c r="W2634" t="str">
        <f>IF(ISNUMBER(SEARCH(W$1,raw[[#This Row],[active years]])),1,"")</f>
        <v/>
      </c>
      <c r="X2634" t="str">
        <f>IF(ISNUMBER(SEARCH(X$1,raw[[#This Row],[active years]])),1,"")</f>
        <v/>
      </c>
      <c r="Y2634" t="str">
        <f>IF(ISNUMBER(SEARCH(Y$1,raw[[#This Row],[active years]])),1,"")</f>
        <v/>
      </c>
      <c r="Z2634" t="str">
        <f>IF(ISNUMBER(SEARCH(Z$1,raw[[#This Row],[active years]])),1,"")</f>
        <v/>
      </c>
      <c r="AA2634" t="str">
        <f>IF(ISNUMBER(SEARCH(AA$1,raw[[#This Row],[active years]])),1,"")</f>
        <v/>
      </c>
    </row>
    <row r="2635" spans="1:27" x14ac:dyDescent="0.45">
      <c r="A2635">
        <f>raw[team]</f>
        <v>3232</v>
      </c>
      <c r="B2635">
        <f>raw[rookie year]</f>
        <v>2010</v>
      </c>
      <c r="C2635" t="str">
        <f>IF(ISNUMBER(SEARCH(C$1,raw[[#This Row],[active years]])),1,"")</f>
        <v/>
      </c>
      <c r="D2635" t="str">
        <f>IF(ISNUMBER(SEARCH(D$1,raw[[#This Row],[active years]])),1,"")</f>
        <v/>
      </c>
      <c r="E2635" t="str">
        <f>IF(ISNUMBER(SEARCH(E$1,raw[[#This Row],[active years]])),1,"")</f>
        <v/>
      </c>
      <c r="F2635" t="str">
        <f>IF(ISNUMBER(SEARCH(F$1,raw[[#This Row],[active years]])),1,"")</f>
        <v/>
      </c>
      <c r="G2635" t="str">
        <f>IF(ISNUMBER(SEARCH(G$1,raw[[#This Row],[active years]])),1,"")</f>
        <v/>
      </c>
      <c r="H2635" t="str">
        <f>IF(ISNUMBER(SEARCH(H$1,raw[[#This Row],[active years]])),1,"")</f>
        <v/>
      </c>
      <c r="I2635" t="str">
        <f>IF(ISNUMBER(SEARCH(I$1,raw[[#This Row],[active years]])),1,"")</f>
        <v/>
      </c>
      <c r="J2635" t="str">
        <f>IF(ISNUMBER(SEARCH(J$1,raw[[#This Row],[active years]])),1,"")</f>
        <v/>
      </c>
      <c r="K2635" t="str">
        <f>IF(ISNUMBER(SEARCH(K$1,raw[[#This Row],[active years]])),1,"")</f>
        <v/>
      </c>
      <c r="L2635" t="str">
        <f>IF(ISNUMBER(SEARCH(L$1,raw[[#This Row],[active years]])),1,"")</f>
        <v/>
      </c>
      <c r="M2635" t="str">
        <f>IF(ISNUMBER(SEARCH(M$1,raw[[#This Row],[active years]])),1,"")</f>
        <v/>
      </c>
      <c r="N2635" t="str">
        <f>IF(ISNUMBER(SEARCH(N$1,raw[[#This Row],[active years]])),1,"")</f>
        <v/>
      </c>
      <c r="O2635" t="str">
        <f>IF(ISNUMBER(SEARCH(O$1,raw[[#This Row],[active years]])),1,"")</f>
        <v/>
      </c>
      <c r="P2635" t="str">
        <f>IF(ISNUMBER(SEARCH(P$1,raw[[#This Row],[active years]])),1,"")</f>
        <v/>
      </c>
      <c r="Q2635" t="str">
        <f>IF(ISNUMBER(SEARCH(Q$1,raw[[#This Row],[active years]])),1,"")</f>
        <v/>
      </c>
      <c r="R2635" t="str">
        <f>IF(ISNUMBER(SEARCH(R$1,raw[[#This Row],[active years]])),1,"")</f>
        <v/>
      </c>
      <c r="S2635" t="str">
        <f>IF(ISNUMBER(SEARCH(S$1,raw[[#This Row],[active years]])),1,"")</f>
        <v/>
      </c>
      <c r="T2635" t="str">
        <f>IF(ISNUMBER(SEARCH(T$1,raw[[#This Row],[active years]])),1,"")</f>
        <v/>
      </c>
      <c r="U2635">
        <f>IF(ISNUMBER(SEARCH(U$1,raw[[#This Row],[active years]])),1,"")</f>
        <v>1</v>
      </c>
      <c r="V2635" t="str">
        <f>IF(ISNUMBER(SEARCH(V$1,raw[[#This Row],[active years]])),1,"")</f>
        <v/>
      </c>
      <c r="W2635" t="str">
        <f>IF(ISNUMBER(SEARCH(W$1,raw[[#This Row],[active years]])),1,"")</f>
        <v/>
      </c>
      <c r="X2635" t="str">
        <f>IF(ISNUMBER(SEARCH(X$1,raw[[#This Row],[active years]])),1,"")</f>
        <v/>
      </c>
      <c r="Y2635" t="str">
        <f>IF(ISNUMBER(SEARCH(Y$1,raw[[#This Row],[active years]])),1,"")</f>
        <v/>
      </c>
      <c r="Z2635" t="str">
        <f>IF(ISNUMBER(SEARCH(Z$1,raw[[#This Row],[active years]])),1,"")</f>
        <v/>
      </c>
      <c r="AA2635" t="str">
        <f>IF(ISNUMBER(SEARCH(AA$1,raw[[#This Row],[active years]])),1,"")</f>
        <v/>
      </c>
    </row>
    <row r="2636" spans="1:27" x14ac:dyDescent="0.45">
      <c r="A2636">
        <f>raw[team]</f>
        <v>3233</v>
      </c>
      <c r="B2636">
        <f>raw[rookie year]</f>
        <v>2010</v>
      </c>
      <c r="C2636" t="str">
        <f>IF(ISNUMBER(SEARCH(C$1,raw[[#This Row],[active years]])),1,"")</f>
        <v/>
      </c>
      <c r="D2636" t="str">
        <f>IF(ISNUMBER(SEARCH(D$1,raw[[#This Row],[active years]])),1,"")</f>
        <v/>
      </c>
      <c r="E2636" t="str">
        <f>IF(ISNUMBER(SEARCH(E$1,raw[[#This Row],[active years]])),1,"")</f>
        <v/>
      </c>
      <c r="F2636" t="str">
        <f>IF(ISNUMBER(SEARCH(F$1,raw[[#This Row],[active years]])),1,"")</f>
        <v/>
      </c>
      <c r="G2636" t="str">
        <f>IF(ISNUMBER(SEARCH(G$1,raw[[#This Row],[active years]])),1,"")</f>
        <v/>
      </c>
      <c r="H2636" t="str">
        <f>IF(ISNUMBER(SEARCH(H$1,raw[[#This Row],[active years]])),1,"")</f>
        <v/>
      </c>
      <c r="I2636" t="str">
        <f>IF(ISNUMBER(SEARCH(I$1,raw[[#This Row],[active years]])),1,"")</f>
        <v/>
      </c>
      <c r="J2636" t="str">
        <f>IF(ISNUMBER(SEARCH(J$1,raw[[#This Row],[active years]])),1,"")</f>
        <v/>
      </c>
      <c r="K2636" t="str">
        <f>IF(ISNUMBER(SEARCH(K$1,raw[[#This Row],[active years]])),1,"")</f>
        <v/>
      </c>
      <c r="L2636" t="str">
        <f>IF(ISNUMBER(SEARCH(L$1,raw[[#This Row],[active years]])),1,"")</f>
        <v/>
      </c>
      <c r="M2636" t="str">
        <f>IF(ISNUMBER(SEARCH(M$1,raw[[#This Row],[active years]])),1,"")</f>
        <v/>
      </c>
      <c r="N2636" t="str">
        <f>IF(ISNUMBER(SEARCH(N$1,raw[[#This Row],[active years]])),1,"")</f>
        <v/>
      </c>
      <c r="O2636" t="str">
        <f>IF(ISNUMBER(SEARCH(O$1,raw[[#This Row],[active years]])),1,"")</f>
        <v/>
      </c>
      <c r="P2636" t="str">
        <f>IF(ISNUMBER(SEARCH(P$1,raw[[#This Row],[active years]])),1,"")</f>
        <v/>
      </c>
      <c r="Q2636" t="str">
        <f>IF(ISNUMBER(SEARCH(Q$1,raw[[#This Row],[active years]])),1,"")</f>
        <v/>
      </c>
      <c r="R2636" t="str">
        <f>IF(ISNUMBER(SEARCH(R$1,raw[[#This Row],[active years]])),1,"")</f>
        <v/>
      </c>
      <c r="S2636" t="str">
        <f>IF(ISNUMBER(SEARCH(S$1,raw[[#This Row],[active years]])),1,"")</f>
        <v/>
      </c>
      <c r="T2636" t="str">
        <f>IF(ISNUMBER(SEARCH(T$1,raw[[#This Row],[active years]])),1,"")</f>
        <v/>
      </c>
      <c r="U2636" t="str">
        <f>IF(ISNUMBER(SEARCH(U$1,raw[[#This Row],[active years]])),1,"")</f>
        <v/>
      </c>
      <c r="V2636" t="str">
        <f>IF(ISNUMBER(SEARCH(V$1,raw[[#This Row],[active years]])),1,"")</f>
        <v/>
      </c>
      <c r="W2636" t="str">
        <f>IF(ISNUMBER(SEARCH(W$1,raw[[#This Row],[active years]])),1,"")</f>
        <v/>
      </c>
      <c r="X2636" t="str">
        <f>IF(ISNUMBER(SEARCH(X$1,raw[[#This Row],[active years]])),1,"")</f>
        <v/>
      </c>
      <c r="Y2636" t="str">
        <f>IF(ISNUMBER(SEARCH(Y$1,raw[[#This Row],[active years]])),1,"")</f>
        <v/>
      </c>
      <c r="Z2636">
        <f>IF(ISNUMBER(SEARCH(Z$1,raw[[#This Row],[active years]])),1,"")</f>
        <v>1</v>
      </c>
      <c r="AA2636">
        <f>IF(ISNUMBER(SEARCH(AA$1,raw[[#This Row],[active years]])),1,"")</f>
        <v>1</v>
      </c>
    </row>
    <row r="2637" spans="1:27" x14ac:dyDescent="0.45">
      <c r="A2637">
        <f>raw[team]</f>
        <v>3234</v>
      </c>
      <c r="B2637">
        <f>raw[rookie year]</f>
        <v>2010</v>
      </c>
      <c r="C2637" t="str">
        <f>IF(ISNUMBER(SEARCH(C$1,raw[[#This Row],[active years]])),1,"")</f>
        <v/>
      </c>
      <c r="D2637" t="str">
        <f>IF(ISNUMBER(SEARCH(D$1,raw[[#This Row],[active years]])),1,"")</f>
        <v/>
      </c>
      <c r="E2637" t="str">
        <f>IF(ISNUMBER(SEARCH(E$1,raw[[#This Row],[active years]])),1,"")</f>
        <v/>
      </c>
      <c r="F2637" t="str">
        <f>IF(ISNUMBER(SEARCH(F$1,raw[[#This Row],[active years]])),1,"")</f>
        <v/>
      </c>
      <c r="G2637" t="str">
        <f>IF(ISNUMBER(SEARCH(G$1,raw[[#This Row],[active years]])),1,"")</f>
        <v/>
      </c>
      <c r="H2637" t="str">
        <f>IF(ISNUMBER(SEARCH(H$1,raw[[#This Row],[active years]])),1,"")</f>
        <v/>
      </c>
      <c r="I2637" t="str">
        <f>IF(ISNUMBER(SEARCH(I$1,raw[[#This Row],[active years]])),1,"")</f>
        <v/>
      </c>
      <c r="J2637" t="str">
        <f>IF(ISNUMBER(SEARCH(J$1,raw[[#This Row],[active years]])),1,"")</f>
        <v/>
      </c>
      <c r="K2637" t="str">
        <f>IF(ISNUMBER(SEARCH(K$1,raw[[#This Row],[active years]])),1,"")</f>
        <v/>
      </c>
      <c r="L2637" t="str">
        <f>IF(ISNUMBER(SEARCH(L$1,raw[[#This Row],[active years]])),1,"")</f>
        <v/>
      </c>
      <c r="M2637" t="str">
        <f>IF(ISNUMBER(SEARCH(M$1,raw[[#This Row],[active years]])),1,"")</f>
        <v/>
      </c>
      <c r="N2637" t="str">
        <f>IF(ISNUMBER(SEARCH(N$1,raw[[#This Row],[active years]])),1,"")</f>
        <v/>
      </c>
      <c r="O2637" t="str">
        <f>IF(ISNUMBER(SEARCH(O$1,raw[[#This Row],[active years]])),1,"")</f>
        <v/>
      </c>
      <c r="P2637" t="str">
        <f>IF(ISNUMBER(SEARCH(P$1,raw[[#This Row],[active years]])),1,"")</f>
        <v/>
      </c>
      <c r="Q2637" t="str">
        <f>IF(ISNUMBER(SEARCH(Q$1,raw[[#This Row],[active years]])),1,"")</f>
        <v/>
      </c>
      <c r="R2637" t="str">
        <f>IF(ISNUMBER(SEARCH(R$1,raw[[#This Row],[active years]])),1,"")</f>
        <v/>
      </c>
      <c r="S2637" t="str">
        <f>IF(ISNUMBER(SEARCH(S$1,raw[[#This Row],[active years]])),1,"")</f>
        <v/>
      </c>
      <c r="T2637" t="str">
        <f>IF(ISNUMBER(SEARCH(T$1,raw[[#This Row],[active years]])),1,"")</f>
        <v/>
      </c>
      <c r="U2637">
        <f>IF(ISNUMBER(SEARCH(U$1,raw[[#This Row],[active years]])),1,"")</f>
        <v>1</v>
      </c>
      <c r="V2637">
        <f>IF(ISNUMBER(SEARCH(V$1,raw[[#This Row],[active years]])),1,"")</f>
        <v>1</v>
      </c>
      <c r="W2637">
        <f>IF(ISNUMBER(SEARCH(W$1,raw[[#This Row],[active years]])),1,"")</f>
        <v>1</v>
      </c>
      <c r="X2637">
        <f>IF(ISNUMBER(SEARCH(X$1,raw[[#This Row],[active years]])),1,"")</f>
        <v>1</v>
      </c>
      <c r="Y2637">
        <f>IF(ISNUMBER(SEARCH(Y$1,raw[[#This Row],[active years]])),1,"")</f>
        <v>1</v>
      </c>
      <c r="Z2637">
        <f>IF(ISNUMBER(SEARCH(Z$1,raw[[#This Row],[active years]])),1,"")</f>
        <v>1</v>
      </c>
      <c r="AA2637">
        <f>IF(ISNUMBER(SEARCH(AA$1,raw[[#This Row],[active years]])),1,"")</f>
        <v>1</v>
      </c>
    </row>
    <row r="2638" spans="1:27" x14ac:dyDescent="0.45">
      <c r="A2638">
        <f>raw[team]</f>
        <v>3235</v>
      </c>
      <c r="B2638">
        <f>raw[rookie year]</f>
        <v>2010</v>
      </c>
      <c r="C2638" t="str">
        <f>IF(ISNUMBER(SEARCH(C$1,raw[[#This Row],[active years]])),1,"")</f>
        <v/>
      </c>
      <c r="D2638" t="str">
        <f>IF(ISNUMBER(SEARCH(D$1,raw[[#This Row],[active years]])),1,"")</f>
        <v/>
      </c>
      <c r="E2638" t="str">
        <f>IF(ISNUMBER(SEARCH(E$1,raw[[#This Row],[active years]])),1,"")</f>
        <v/>
      </c>
      <c r="F2638" t="str">
        <f>IF(ISNUMBER(SEARCH(F$1,raw[[#This Row],[active years]])),1,"")</f>
        <v/>
      </c>
      <c r="G2638" t="str">
        <f>IF(ISNUMBER(SEARCH(G$1,raw[[#This Row],[active years]])),1,"")</f>
        <v/>
      </c>
      <c r="H2638" t="str">
        <f>IF(ISNUMBER(SEARCH(H$1,raw[[#This Row],[active years]])),1,"")</f>
        <v/>
      </c>
      <c r="I2638" t="str">
        <f>IF(ISNUMBER(SEARCH(I$1,raw[[#This Row],[active years]])),1,"")</f>
        <v/>
      </c>
      <c r="J2638" t="str">
        <f>IF(ISNUMBER(SEARCH(J$1,raw[[#This Row],[active years]])),1,"")</f>
        <v/>
      </c>
      <c r="K2638" t="str">
        <f>IF(ISNUMBER(SEARCH(K$1,raw[[#This Row],[active years]])),1,"")</f>
        <v/>
      </c>
      <c r="L2638" t="str">
        <f>IF(ISNUMBER(SEARCH(L$1,raw[[#This Row],[active years]])),1,"")</f>
        <v/>
      </c>
      <c r="M2638" t="str">
        <f>IF(ISNUMBER(SEARCH(M$1,raw[[#This Row],[active years]])),1,"")</f>
        <v/>
      </c>
      <c r="N2638" t="str">
        <f>IF(ISNUMBER(SEARCH(N$1,raw[[#This Row],[active years]])),1,"")</f>
        <v/>
      </c>
      <c r="O2638" t="str">
        <f>IF(ISNUMBER(SEARCH(O$1,raw[[#This Row],[active years]])),1,"")</f>
        <v/>
      </c>
      <c r="P2638" t="str">
        <f>IF(ISNUMBER(SEARCH(P$1,raw[[#This Row],[active years]])),1,"")</f>
        <v/>
      </c>
      <c r="Q2638" t="str">
        <f>IF(ISNUMBER(SEARCH(Q$1,raw[[#This Row],[active years]])),1,"")</f>
        <v/>
      </c>
      <c r="R2638" t="str">
        <f>IF(ISNUMBER(SEARCH(R$1,raw[[#This Row],[active years]])),1,"")</f>
        <v/>
      </c>
      <c r="S2638" t="str">
        <f>IF(ISNUMBER(SEARCH(S$1,raw[[#This Row],[active years]])),1,"")</f>
        <v/>
      </c>
      <c r="T2638" t="str">
        <f>IF(ISNUMBER(SEARCH(T$1,raw[[#This Row],[active years]])),1,"")</f>
        <v/>
      </c>
      <c r="U2638">
        <f>IF(ISNUMBER(SEARCH(U$1,raw[[#This Row],[active years]])),1,"")</f>
        <v>1</v>
      </c>
      <c r="V2638" t="str">
        <f>IF(ISNUMBER(SEARCH(V$1,raw[[#This Row],[active years]])),1,"")</f>
        <v/>
      </c>
      <c r="W2638" t="str">
        <f>IF(ISNUMBER(SEARCH(W$1,raw[[#This Row],[active years]])),1,"")</f>
        <v/>
      </c>
      <c r="X2638" t="str">
        <f>IF(ISNUMBER(SEARCH(X$1,raw[[#This Row],[active years]])),1,"")</f>
        <v/>
      </c>
      <c r="Y2638" t="str">
        <f>IF(ISNUMBER(SEARCH(Y$1,raw[[#This Row],[active years]])),1,"")</f>
        <v/>
      </c>
      <c r="Z2638" t="str">
        <f>IF(ISNUMBER(SEARCH(Z$1,raw[[#This Row],[active years]])),1,"")</f>
        <v/>
      </c>
      <c r="AA2638" t="str">
        <f>IF(ISNUMBER(SEARCH(AA$1,raw[[#This Row],[active years]])),1,"")</f>
        <v/>
      </c>
    </row>
    <row r="2639" spans="1:27" x14ac:dyDescent="0.45">
      <c r="A2639">
        <f>raw[team]</f>
        <v>3236</v>
      </c>
      <c r="B2639">
        <f>raw[rookie year]</f>
        <v>2010</v>
      </c>
      <c r="C2639" t="str">
        <f>IF(ISNUMBER(SEARCH(C$1,raw[[#This Row],[active years]])),1,"")</f>
        <v/>
      </c>
      <c r="D2639" t="str">
        <f>IF(ISNUMBER(SEARCH(D$1,raw[[#This Row],[active years]])),1,"")</f>
        <v/>
      </c>
      <c r="E2639" t="str">
        <f>IF(ISNUMBER(SEARCH(E$1,raw[[#This Row],[active years]])),1,"")</f>
        <v/>
      </c>
      <c r="F2639" t="str">
        <f>IF(ISNUMBER(SEARCH(F$1,raw[[#This Row],[active years]])),1,"")</f>
        <v/>
      </c>
      <c r="G2639" t="str">
        <f>IF(ISNUMBER(SEARCH(G$1,raw[[#This Row],[active years]])),1,"")</f>
        <v/>
      </c>
      <c r="H2639" t="str">
        <f>IF(ISNUMBER(SEARCH(H$1,raw[[#This Row],[active years]])),1,"")</f>
        <v/>
      </c>
      <c r="I2639" t="str">
        <f>IF(ISNUMBER(SEARCH(I$1,raw[[#This Row],[active years]])),1,"")</f>
        <v/>
      </c>
      <c r="J2639" t="str">
        <f>IF(ISNUMBER(SEARCH(J$1,raw[[#This Row],[active years]])),1,"")</f>
        <v/>
      </c>
      <c r="K2639" t="str">
        <f>IF(ISNUMBER(SEARCH(K$1,raw[[#This Row],[active years]])),1,"")</f>
        <v/>
      </c>
      <c r="L2639" t="str">
        <f>IF(ISNUMBER(SEARCH(L$1,raw[[#This Row],[active years]])),1,"")</f>
        <v/>
      </c>
      <c r="M2639" t="str">
        <f>IF(ISNUMBER(SEARCH(M$1,raw[[#This Row],[active years]])),1,"")</f>
        <v/>
      </c>
      <c r="N2639" t="str">
        <f>IF(ISNUMBER(SEARCH(N$1,raw[[#This Row],[active years]])),1,"")</f>
        <v/>
      </c>
      <c r="O2639" t="str">
        <f>IF(ISNUMBER(SEARCH(O$1,raw[[#This Row],[active years]])),1,"")</f>
        <v/>
      </c>
      <c r="P2639" t="str">
        <f>IF(ISNUMBER(SEARCH(P$1,raw[[#This Row],[active years]])),1,"")</f>
        <v/>
      </c>
      <c r="Q2639" t="str">
        <f>IF(ISNUMBER(SEARCH(Q$1,raw[[#This Row],[active years]])),1,"")</f>
        <v/>
      </c>
      <c r="R2639" t="str">
        <f>IF(ISNUMBER(SEARCH(R$1,raw[[#This Row],[active years]])),1,"")</f>
        <v/>
      </c>
      <c r="S2639" t="str">
        <f>IF(ISNUMBER(SEARCH(S$1,raw[[#This Row],[active years]])),1,"")</f>
        <v/>
      </c>
      <c r="T2639" t="str">
        <f>IF(ISNUMBER(SEARCH(T$1,raw[[#This Row],[active years]])),1,"")</f>
        <v/>
      </c>
      <c r="U2639">
        <f>IF(ISNUMBER(SEARCH(U$1,raw[[#This Row],[active years]])),1,"")</f>
        <v>1</v>
      </c>
      <c r="V2639">
        <f>IF(ISNUMBER(SEARCH(V$1,raw[[#This Row],[active years]])),1,"")</f>
        <v>1</v>
      </c>
      <c r="W2639">
        <f>IF(ISNUMBER(SEARCH(W$1,raw[[#This Row],[active years]])),1,"")</f>
        <v>1</v>
      </c>
      <c r="X2639">
        <f>IF(ISNUMBER(SEARCH(X$1,raw[[#This Row],[active years]])),1,"")</f>
        <v>1</v>
      </c>
      <c r="Y2639">
        <f>IF(ISNUMBER(SEARCH(Y$1,raw[[#This Row],[active years]])),1,"")</f>
        <v>1</v>
      </c>
      <c r="Z2639">
        <f>IF(ISNUMBER(SEARCH(Z$1,raw[[#This Row],[active years]])),1,"")</f>
        <v>1</v>
      </c>
      <c r="AA2639">
        <f>IF(ISNUMBER(SEARCH(AA$1,raw[[#This Row],[active years]])),1,"")</f>
        <v>1</v>
      </c>
    </row>
    <row r="2640" spans="1:27" x14ac:dyDescent="0.45">
      <c r="A2640">
        <f>raw[team]</f>
        <v>3237</v>
      </c>
      <c r="B2640">
        <f>raw[rookie year]</f>
        <v>2010</v>
      </c>
      <c r="C2640" t="str">
        <f>IF(ISNUMBER(SEARCH(C$1,raw[[#This Row],[active years]])),1,"")</f>
        <v/>
      </c>
      <c r="D2640" t="str">
        <f>IF(ISNUMBER(SEARCH(D$1,raw[[#This Row],[active years]])),1,"")</f>
        <v/>
      </c>
      <c r="E2640" t="str">
        <f>IF(ISNUMBER(SEARCH(E$1,raw[[#This Row],[active years]])),1,"")</f>
        <v/>
      </c>
      <c r="F2640" t="str">
        <f>IF(ISNUMBER(SEARCH(F$1,raw[[#This Row],[active years]])),1,"")</f>
        <v/>
      </c>
      <c r="G2640" t="str">
        <f>IF(ISNUMBER(SEARCH(G$1,raw[[#This Row],[active years]])),1,"")</f>
        <v/>
      </c>
      <c r="H2640" t="str">
        <f>IF(ISNUMBER(SEARCH(H$1,raw[[#This Row],[active years]])),1,"")</f>
        <v/>
      </c>
      <c r="I2640" t="str">
        <f>IF(ISNUMBER(SEARCH(I$1,raw[[#This Row],[active years]])),1,"")</f>
        <v/>
      </c>
      <c r="J2640" t="str">
        <f>IF(ISNUMBER(SEARCH(J$1,raw[[#This Row],[active years]])),1,"")</f>
        <v/>
      </c>
      <c r="K2640" t="str">
        <f>IF(ISNUMBER(SEARCH(K$1,raw[[#This Row],[active years]])),1,"")</f>
        <v/>
      </c>
      <c r="L2640" t="str">
        <f>IF(ISNUMBER(SEARCH(L$1,raw[[#This Row],[active years]])),1,"")</f>
        <v/>
      </c>
      <c r="M2640" t="str">
        <f>IF(ISNUMBER(SEARCH(M$1,raw[[#This Row],[active years]])),1,"")</f>
        <v/>
      </c>
      <c r="N2640" t="str">
        <f>IF(ISNUMBER(SEARCH(N$1,raw[[#This Row],[active years]])),1,"")</f>
        <v/>
      </c>
      <c r="O2640" t="str">
        <f>IF(ISNUMBER(SEARCH(O$1,raw[[#This Row],[active years]])),1,"")</f>
        <v/>
      </c>
      <c r="P2640" t="str">
        <f>IF(ISNUMBER(SEARCH(P$1,raw[[#This Row],[active years]])),1,"")</f>
        <v/>
      </c>
      <c r="Q2640" t="str">
        <f>IF(ISNUMBER(SEARCH(Q$1,raw[[#This Row],[active years]])),1,"")</f>
        <v/>
      </c>
      <c r="R2640" t="str">
        <f>IF(ISNUMBER(SEARCH(R$1,raw[[#This Row],[active years]])),1,"")</f>
        <v/>
      </c>
      <c r="S2640" t="str">
        <f>IF(ISNUMBER(SEARCH(S$1,raw[[#This Row],[active years]])),1,"")</f>
        <v/>
      </c>
      <c r="T2640" t="str">
        <f>IF(ISNUMBER(SEARCH(T$1,raw[[#This Row],[active years]])),1,"")</f>
        <v/>
      </c>
      <c r="U2640">
        <f>IF(ISNUMBER(SEARCH(U$1,raw[[#This Row],[active years]])),1,"")</f>
        <v>1</v>
      </c>
      <c r="V2640">
        <f>IF(ISNUMBER(SEARCH(V$1,raw[[#This Row],[active years]])),1,"")</f>
        <v>1</v>
      </c>
      <c r="W2640">
        <f>IF(ISNUMBER(SEARCH(W$1,raw[[#This Row],[active years]])),1,"")</f>
        <v>1</v>
      </c>
      <c r="X2640">
        <f>IF(ISNUMBER(SEARCH(X$1,raw[[#This Row],[active years]])),1,"")</f>
        <v>1</v>
      </c>
      <c r="Y2640">
        <f>IF(ISNUMBER(SEARCH(Y$1,raw[[#This Row],[active years]])),1,"")</f>
        <v>1</v>
      </c>
      <c r="Z2640">
        <f>IF(ISNUMBER(SEARCH(Z$1,raw[[#This Row],[active years]])),1,"")</f>
        <v>1</v>
      </c>
      <c r="AA2640">
        <f>IF(ISNUMBER(SEARCH(AA$1,raw[[#This Row],[active years]])),1,"")</f>
        <v>1</v>
      </c>
    </row>
    <row r="2641" spans="1:27" x14ac:dyDescent="0.45">
      <c r="A2641">
        <f>raw[team]</f>
        <v>3238</v>
      </c>
      <c r="B2641">
        <f>raw[rookie year]</f>
        <v>2010</v>
      </c>
      <c r="C2641" t="str">
        <f>IF(ISNUMBER(SEARCH(C$1,raw[[#This Row],[active years]])),1,"")</f>
        <v/>
      </c>
      <c r="D2641" t="str">
        <f>IF(ISNUMBER(SEARCH(D$1,raw[[#This Row],[active years]])),1,"")</f>
        <v/>
      </c>
      <c r="E2641" t="str">
        <f>IF(ISNUMBER(SEARCH(E$1,raw[[#This Row],[active years]])),1,"")</f>
        <v/>
      </c>
      <c r="F2641" t="str">
        <f>IF(ISNUMBER(SEARCH(F$1,raw[[#This Row],[active years]])),1,"")</f>
        <v/>
      </c>
      <c r="G2641" t="str">
        <f>IF(ISNUMBER(SEARCH(G$1,raw[[#This Row],[active years]])),1,"")</f>
        <v/>
      </c>
      <c r="H2641" t="str">
        <f>IF(ISNUMBER(SEARCH(H$1,raw[[#This Row],[active years]])),1,"")</f>
        <v/>
      </c>
      <c r="I2641" t="str">
        <f>IF(ISNUMBER(SEARCH(I$1,raw[[#This Row],[active years]])),1,"")</f>
        <v/>
      </c>
      <c r="J2641" t="str">
        <f>IF(ISNUMBER(SEARCH(J$1,raw[[#This Row],[active years]])),1,"")</f>
        <v/>
      </c>
      <c r="K2641" t="str">
        <f>IF(ISNUMBER(SEARCH(K$1,raw[[#This Row],[active years]])),1,"")</f>
        <v/>
      </c>
      <c r="L2641" t="str">
        <f>IF(ISNUMBER(SEARCH(L$1,raw[[#This Row],[active years]])),1,"")</f>
        <v/>
      </c>
      <c r="M2641" t="str">
        <f>IF(ISNUMBER(SEARCH(M$1,raw[[#This Row],[active years]])),1,"")</f>
        <v/>
      </c>
      <c r="N2641" t="str">
        <f>IF(ISNUMBER(SEARCH(N$1,raw[[#This Row],[active years]])),1,"")</f>
        <v/>
      </c>
      <c r="O2641" t="str">
        <f>IF(ISNUMBER(SEARCH(O$1,raw[[#This Row],[active years]])),1,"")</f>
        <v/>
      </c>
      <c r="P2641" t="str">
        <f>IF(ISNUMBER(SEARCH(P$1,raw[[#This Row],[active years]])),1,"")</f>
        <v/>
      </c>
      <c r="Q2641" t="str">
        <f>IF(ISNUMBER(SEARCH(Q$1,raw[[#This Row],[active years]])),1,"")</f>
        <v/>
      </c>
      <c r="R2641" t="str">
        <f>IF(ISNUMBER(SEARCH(R$1,raw[[#This Row],[active years]])),1,"")</f>
        <v/>
      </c>
      <c r="S2641" t="str">
        <f>IF(ISNUMBER(SEARCH(S$1,raw[[#This Row],[active years]])),1,"")</f>
        <v/>
      </c>
      <c r="T2641" t="str">
        <f>IF(ISNUMBER(SEARCH(T$1,raw[[#This Row],[active years]])),1,"")</f>
        <v/>
      </c>
      <c r="U2641">
        <f>IF(ISNUMBER(SEARCH(U$1,raw[[#This Row],[active years]])),1,"")</f>
        <v>1</v>
      </c>
      <c r="V2641">
        <f>IF(ISNUMBER(SEARCH(V$1,raw[[#This Row],[active years]])),1,"")</f>
        <v>1</v>
      </c>
      <c r="W2641">
        <f>IF(ISNUMBER(SEARCH(W$1,raw[[#This Row],[active years]])),1,"")</f>
        <v>1</v>
      </c>
      <c r="X2641">
        <f>IF(ISNUMBER(SEARCH(X$1,raw[[#This Row],[active years]])),1,"")</f>
        <v>1</v>
      </c>
      <c r="Y2641">
        <f>IF(ISNUMBER(SEARCH(Y$1,raw[[#This Row],[active years]])),1,"")</f>
        <v>1</v>
      </c>
      <c r="Z2641">
        <f>IF(ISNUMBER(SEARCH(Z$1,raw[[#This Row],[active years]])),1,"")</f>
        <v>1</v>
      </c>
      <c r="AA2641">
        <f>IF(ISNUMBER(SEARCH(AA$1,raw[[#This Row],[active years]])),1,"")</f>
        <v>1</v>
      </c>
    </row>
    <row r="2642" spans="1:27" x14ac:dyDescent="0.45">
      <c r="A2642">
        <f>raw[team]</f>
        <v>3239</v>
      </c>
      <c r="B2642">
        <f>raw[rookie year]</f>
        <v>2010</v>
      </c>
      <c r="C2642" t="str">
        <f>IF(ISNUMBER(SEARCH(C$1,raw[[#This Row],[active years]])),1,"")</f>
        <v/>
      </c>
      <c r="D2642" t="str">
        <f>IF(ISNUMBER(SEARCH(D$1,raw[[#This Row],[active years]])),1,"")</f>
        <v/>
      </c>
      <c r="E2642" t="str">
        <f>IF(ISNUMBER(SEARCH(E$1,raw[[#This Row],[active years]])),1,"")</f>
        <v/>
      </c>
      <c r="F2642" t="str">
        <f>IF(ISNUMBER(SEARCH(F$1,raw[[#This Row],[active years]])),1,"")</f>
        <v/>
      </c>
      <c r="G2642" t="str">
        <f>IF(ISNUMBER(SEARCH(G$1,raw[[#This Row],[active years]])),1,"")</f>
        <v/>
      </c>
      <c r="H2642" t="str">
        <f>IF(ISNUMBER(SEARCH(H$1,raw[[#This Row],[active years]])),1,"")</f>
        <v/>
      </c>
      <c r="I2642" t="str">
        <f>IF(ISNUMBER(SEARCH(I$1,raw[[#This Row],[active years]])),1,"")</f>
        <v/>
      </c>
      <c r="J2642" t="str">
        <f>IF(ISNUMBER(SEARCH(J$1,raw[[#This Row],[active years]])),1,"")</f>
        <v/>
      </c>
      <c r="K2642" t="str">
        <f>IF(ISNUMBER(SEARCH(K$1,raw[[#This Row],[active years]])),1,"")</f>
        <v/>
      </c>
      <c r="L2642" t="str">
        <f>IF(ISNUMBER(SEARCH(L$1,raw[[#This Row],[active years]])),1,"")</f>
        <v/>
      </c>
      <c r="M2642" t="str">
        <f>IF(ISNUMBER(SEARCH(M$1,raw[[#This Row],[active years]])),1,"")</f>
        <v/>
      </c>
      <c r="N2642" t="str">
        <f>IF(ISNUMBER(SEARCH(N$1,raw[[#This Row],[active years]])),1,"")</f>
        <v/>
      </c>
      <c r="O2642" t="str">
        <f>IF(ISNUMBER(SEARCH(O$1,raw[[#This Row],[active years]])),1,"")</f>
        <v/>
      </c>
      <c r="P2642" t="str">
        <f>IF(ISNUMBER(SEARCH(P$1,raw[[#This Row],[active years]])),1,"")</f>
        <v/>
      </c>
      <c r="Q2642" t="str">
        <f>IF(ISNUMBER(SEARCH(Q$1,raw[[#This Row],[active years]])),1,"")</f>
        <v/>
      </c>
      <c r="R2642" t="str">
        <f>IF(ISNUMBER(SEARCH(R$1,raw[[#This Row],[active years]])),1,"")</f>
        <v/>
      </c>
      <c r="S2642" t="str">
        <f>IF(ISNUMBER(SEARCH(S$1,raw[[#This Row],[active years]])),1,"")</f>
        <v/>
      </c>
      <c r="T2642" t="str">
        <f>IF(ISNUMBER(SEARCH(T$1,raw[[#This Row],[active years]])),1,"")</f>
        <v/>
      </c>
      <c r="U2642">
        <f>IF(ISNUMBER(SEARCH(U$1,raw[[#This Row],[active years]])),1,"")</f>
        <v>1</v>
      </c>
      <c r="V2642">
        <f>IF(ISNUMBER(SEARCH(V$1,raw[[#This Row],[active years]])),1,"")</f>
        <v>1</v>
      </c>
      <c r="W2642">
        <f>IF(ISNUMBER(SEARCH(W$1,raw[[#This Row],[active years]])),1,"")</f>
        <v>1</v>
      </c>
      <c r="X2642">
        <f>IF(ISNUMBER(SEARCH(X$1,raw[[#This Row],[active years]])),1,"")</f>
        <v>1</v>
      </c>
      <c r="Y2642">
        <f>IF(ISNUMBER(SEARCH(Y$1,raw[[#This Row],[active years]])),1,"")</f>
        <v>1</v>
      </c>
      <c r="Z2642">
        <f>IF(ISNUMBER(SEARCH(Z$1,raw[[#This Row],[active years]])),1,"")</f>
        <v>1</v>
      </c>
      <c r="AA2642">
        <f>IF(ISNUMBER(SEARCH(AA$1,raw[[#This Row],[active years]])),1,"")</f>
        <v>1</v>
      </c>
    </row>
    <row r="2643" spans="1:27" x14ac:dyDescent="0.45">
      <c r="A2643">
        <f>raw[team]</f>
        <v>3240</v>
      </c>
      <c r="B2643">
        <f>raw[rookie year]</f>
        <v>2010</v>
      </c>
      <c r="C2643" t="str">
        <f>IF(ISNUMBER(SEARCH(C$1,raw[[#This Row],[active years]])),1,"")</f>
        <v/>
      </c>
      <c r="D2643" t="str">
        <f>IF(ISNUMBER(SEARCH(D$1,raw[[#This Row],[active years]])),1,"")</f>
        <v/>
      </c>
      <c r="E2643" t="str">
        <f>IF(ISNUMBER(SEARCH(E$1,raw[[#This Row],[active years]])),1,"")</f>
        <v/>
      </c>
      <c r="F2643" t="str">
        <f>IF(ISNUMBER(SEARCH(F$1,raw[[#This Row],[active years]])),1,"")</f>
        <v/>
      </c>
      <c r="G2643" t="str">
        <f>IF(ISNUMBER(SEARCH(G$1,raw[[#This Row],[active years]])),1,"")</f>
        <v/>
      </c>
      <c r="H2643" t="str">
        <f>IF(ISNUMBER(SEARCH(H$1,raw[[#This Row],[active years]])),1,"")</f>
        <v/>
      </c>
      <c r="I2643" t="str">
        <f>IF(ISNUMBER(SEARCH(I$1,raw[[#This Row],[active years]])),1,"")</f>
        <v/>
      </c>
      <c r="J2643" t="str">
        <f>IF(ISNUMBER(SEARCH(J$1,raw[[#This Row],[active years]])),1,"")</f>
        <v/>
      </c>
      <c r="K2643" t="str">
        <f>IF(ISNUMBER(SEARCH(K$1,raw[[#This Row],[active years]])),1,"")</f>
        <v/>
      </c>
      <c r="L2643" t="str">
        <f>IF(ISNUMBER(SEARCH(L$1,raw[[#This Row],[active years]])),1,"")</f>
        <v/>
      </c>
      <c r="M2643" t="str">
        <f>IF(ISNUMBER(SEARCH(M$1,raw[[#This Row],[active years]])),1,"")</f>
        <v/>
      </c>
      <c r="N2643" t="str">
        <f>IF(ISNUMBER(SEARCH(N$1,raw[[#This Row],[active years]])),1,"")</f>
        <v/>
      </c>
      <c r="O2643" t="str">
        <f>IF(ISNUMBER(SEARCH(O$1,raw[[#This Row],[active years]])),1,"")</f>
        <v/>
      </c>
      <c r="P2643" t="str">
        <f>IF(ISNUMBER(SEARCH(P$1,raw[[#This Row],[active years]])),1,"")</f>
        <v/>
      </c>
      <c r="Q2643" t="str">
        <f>IF(ISNUMBER(SEARCH(Q$1,raw[[#This Row],[active years]])),1,"")</f>
        <v/>
      </c>
      <c r="R2643" t="str">
        <f>IF(ISNUMBER(SEARCH(R$1,raw[[#This Row],[active years]])),1,"")</f>
        <v/>
      </c>
      <c r="S2643" t="str">
        <f>IF(ISNUMBER(SEARCH(S$1,raw[[#This Row],[active years]])),1,"")</f>
        <v/>
      </c>
      <c r="T2643" t="str">
        <f>IF(ISNUMBER(SEARCH(T$1,raw[[#This Row],[active years]])),1,"")</f>
        <v/>
      </c>
      <c r="U2643">
        <f>IF(ISNUMBER(SEARCH(U$1,raw[[#This Row],[active years]])),1,"")</f>
        <v>1</v>
      </c>
      <c r="V2643">
        <f>IF(ISNUMBER(SEARCH(V$1,raw[[#This Row],[active years]])),1,"")</f>
        <v>1</v>
      </c>
      <c r="W2643">
        <f>IF(ISNUMBER(SEARCH(W$1,raw[[#This Row],[active years]])),1,"")</f>
        <v>1</v>
      </c>
      <c r="X2643">
        <f>IF(ISNUMBER(SEARCH(X$1,raw[[#This Row],[active years]])),1,"")</f>
        <v>1</v>
      </c>
      <c r="Y2643">
        <f>IF(ISNUMBER(SEARCH(Y$1,raw[[#This Row],[active years]])),1,"")</f>
        <v>1</v>
      </c>
      <c r="Z2643">
        <f>IF(ISNUMBER(SEARCH(Z$1,raw[[#This Row],[active years]])),1,"")</f>
        <v>1</v>
      </c>
      <c r="AA2643">
        <f>IF(ISNUMBER(SEARCH(AA$1,raw[[#This Row],[active years]])),1,"")</f>
        <v>1</v>
      </c>
    </row>
    <row r="2644" spans="1:27" x14ac:dyDescent="0.45">
      <c r="A2644">
        <f>raw[team]</f>
        <v>3241</v>
      </c>
      <c r="B2644">
        <f>raw[rookie year]</f>
        <v>2010</v>
      </c>
      <c r="C2644" t="str">
        <f>IF(ISNUMBER(SEARCH(C$1,raw[[#This Row],[active years]])),1,"")</f>
        <v/>
      </c>
      <c r="D2644" t="str">
        <f>IF(ISNUMBER(SEARCH(D$1,raw[[#This Row],[active years]])),1,"")</f>
        <v/>
      </c>
      <c r="E2644" t="str">
        <f>IF(ISNUMBER(SEARCH(E$1,raw[[#This Row],[active years]])),1,"")</f>
        <v/>
      </c>
      <c r="F2644" t="str">
        <f>IF(ISNUMBER(SEARCH(F$1,raw[[#This Row],[active years]])),1,"")</f>
        <v/>
      </c>
      <c r="G2644" t="str">
        <f>IF(ISNUMBER(SEARCH(G$1,raw[[#This Row],[active years]])),1,"")</f>
        <v/>
      </c>
      <c r="H2644" t="str">
        <f>IF(ISNUMBER(SEARCH(H$1,raw[[#This Row],[active years]])),1,"")</f>
        <v/>
      </c>
      <c r="I2644" t="str">
        <f>IF(ISNUMBER(SEARCH(I$1,raw[[#This Row],[active years]])),1,"")</f>
        <v/>
      </c>
      <c r="J2644" t="str">
        <f>IF(ISNUMBER(SEARCH(J$1,raw[[#This Row],[active years]])),1,"")</f>
        <v/>
      </c>
      <c r="K2644" t="str">
        <f>IF(ISNUMBER(SEARCH(K$1,raw[[#This Row],[active years]])),1,"")</f>
        <v/>
      </c>
      <c r="L2644" t="str">
        <f>IF(ISNUMBER(SEARCH(L$1,raw[[#This Row],[active years]])),1,"")</f>
        <v/>
      </c>
      <c r="M2644" t="str">
        <f>IF(ISNUMBER(SEARCH(M$1,raw[[#This Row],[active years]])),1,"")</f>
        <v/>
      </c>
      <c r="N2644" t="str">
        <f>IF(ISNUMBER(SEARCH(N$1,raw[[#This Row],[active years]])),1,"")</f>
        <v/>
      </c>
      <c r="O2644" t="str">
        <f>IF(ISNUMBER(SEARCH(O$1,raw[[#This Row],[active years]])),1,"")</f>
        <v/>
      </c>
      <c r="P2644" t="str">
        <f>IF(ISNUMBER(SEARCH(P$1,raw[[#This Row],[active years]])),1,"")</f>
        <v/>
      </c>
      <c r="Q2644" t="str">
        <f>IF(ISNUMBER(SEARCH(Q$1,raw[[#This Row],[active years]])),1,"")</f>
        <v/>
      </c>
      <c r="R2644" t="str">
        <f>IF(ISNUMBER(SEARCH(R$1,raw[[#This Row],[active years]])),1,"")</f>
        <v/>
      </c>
      <c r="S2644" t="str">
        <f>IF(ISNUMBER(SEARCH(S$1,raw[[#This Row],[active years]])),1,"")</f>
        <v/>
      </c>
      <c r="T2644" t="str">
        <f>IF(ISNUMBER(SEARCH(T$1,raw[[#This Row],[active years]])),1,"")</f>
        <v/>
      </c>
      <c r="U2644">
        <f>IF(ISNUMBER(SEARCH(U$1,raw[[#This Row],[active years]])),1,"")</f>
        <v>1</v>
      </c>
      <c r="V2644">
        <f>IF(ISNUMBER(SEARCH(V$1,raw[[#This Row],[active years]])),1,"")</f>
        <v>1</v>
      </c>
      <c r="W2644">
        <f>IF(ISNUMBER(SEARCH(W$1,raw[[#This Row],[active years]])),1,"")</f>
        <v>1</v>
      </c>
      <c r="X2644">
        <f>IF(ISNUMBER(SEARCH(X$1,raw[[#This Row],[active years]])),1,"")</f>
        <v>1</v>
      </c>
      <c r="Y2644">
        <f>IF(ISNUMBER(SEARCH(Y$1,raw[[#This Row],[active years]])),1,"")</f>
        <v>1</v>
      </c>
      <c r="Z2644">
        <f>IF(ISNUMBER(SEARCH(Z$1,raw[[#This Row],[active years]])),1,"")</f>
        <v>1</v>
      </c>
      <c r="AA2644">
        <f>IF(ISNUMBER(SEARCH(AA$1,raw[[#This Row],[active years]])),1,"")</f>
        <v>1</v>
      </c>
    </row>
    <row r="2645" spans="1:27" x14ac:dyDescent="0.45">
      <c r="A2645">
        <f>raw[team]</f>
        <v>3242</v>
      </c>
      <c r="B2645">
        <f>raw[rookie year]</f>
        <v>2010</v>
      </c>
      <c r="C2645" t="str">
        <f>IF(ISNUMBER(SEARCH(C$1,raw[[#This Row],[active years]])),1,"")</f>
        <v/>
      </c>
      <c r="D2645" t="str">
        <f>IF(ISNUMBER(SEARCH(D$1,raw[[#This Row],[active years]])),1,"")</f>
        <v/>
      </c>
      <c r="E2645" t="str">
        <f>IF(ISNUMBER(SEARCH(E$1,raw[[#This Row],[active years]])),1,"")</f>
        <v/>
      </c>
      <c r="F2645" t="str">
        <f>IF(ISNUMBER(SEARCH(F$1,raw[[#This Row],[active years]])),1,"")</f>
        <v/>
      </c>
      <c r="G2645" t="str">
        <f>IF(ISNUMBER(SEARCH(G$1,raw[[#This Row],[active years]])),1,"")</f>
        <v/>
      </c>
      <c r="H2645" t="str">
        <f>IF(ISNUMBER(SEARCH(H$1,raw[[#This Row],[active years]])),1,"")</f>
        <v/>
      </c>
      <c r="I2645" t="str">
        <f>IF(ISNUMBER(SEARCH(I$1,raw[[#This Row],[active years]])),1,"")</f>
        <v/>
      </c>
      <c r="J2645" t="str">
        <f>IF(ISNUMBER(SEARCH(J$1,raw[[#This Row],[active years]])),1,"")</f>
        <v/>
      </c>
      <c r="K2645" t="str">
        <f>IF(ISNUMBER(SEARCH(K$1,raw[[#This Row],[active years]])),1,"")</f>
        <v/>
      </c>
      <c r="L2645" t="str">
        <f>IF(ISNUMBER(SEARCH(L$1,raw[[#This Row],[active years]])),1,"")</f>
        <v/>
      </c>
      <c r="M2645" t="str">
        <f>IF(ISNUMBER(SEARCH(M$1,raw[[#This Row],[active years]])),1,"")</f>
        <v/>
      </c>
      <c r="N2645" t="str">
        <f>IF(ISNUMBER(SEARCH(N$1,raw[[#This Row],[active years]])),1,"")</f>
        <v/>
      </c>
      <c r="O2645" t="str">
        <f>IF(ISNUMBER(SEARCH(O$1,raw[[#This Row],[active years]])),1,"")</f>
        <v/>
      </c>
      <c r="P2645" t="str">
        <f>IF(ISNUMBER(SEARCH(P$1,raw[[#This Row],[active years]])),1,"")</f>
        <v/>
      </c>
      <c r="Q2645" t="str">
        <f>IF(ISNUMBER(SEARCH(Q$1,raw[[#This Row],[active years]])),1,"")</f>
        <v/>
      </c>
      <c r="R2645" t="str">
        <f>IF(ISNUMBER(SEARCH(R$1,raw[[#This Row],[active years]])),1,"")</f>
        <v/>
      </c>
      <c r="S2645" t="str">
        <f>IF(ISNUMBER(SEARCH(S$1,raw[[#This Row],[active years]])),1,"")</f>
        <v/>
      </c>
      <c r="T2645" t="str">
        <f>IF(ISNUMBER(SEARCH(T$1,raw[[#This Row],[active years]])),1,"")</f>
        <v/>
      </c>
      <c r="U2645">
        <f>IF(ISNUMBER(SEARCH(U$1,raw[[#This Row],[active years]])),1,"")</f>
        <v>1</v>
      </c>
      <c r="V2645">
        <f>IF(ISNUMBER(SEARCH(V$1,raw[[#This Row],[active years]])),1,"")</f>
        <v>1</v>
      </c>
      <c r="W2645">
        <f>IF(ISNUMBER(SEARCH(W$1,raw[[#This Row],[active years]])),1,"")</f>
        <v>1</v>
      </c>
      <c r="X2645">
        <f>IF(ISNUMBER(SEARCH(X$1,raw[[#This Row],[active years]])),1,"")</f>
        <v>1</v>
      </c>
      <c r="Y2645">
        <f>IF(ISNUMBER(SEARCH(Y$1,raw[[#This Row],[active years]])),1,"")</f>
        <v>1</v>
      </c>
      <c r="Z2645">
        <f>IF(ISNUMBER(SEARCH(Z$1,raw[[#This Row],[active years]])),1,"")</f>
        <v>1</v>
      </c>
      <c r="AA2645">
        <f>IF(ISNUMBER(SEARCH(AA$1,raw[[#This Row],[active years]])),1,"")</f>
        <v>1</v>
      </c>
    </row>
    <row r="2646" spans="1:27" x14ac:dyDescent="0.45">
      <c r="A2646">
        <f>raw[team]</f>
        <v>3243</v>
      </c>
      <c r="B2646">
        <f>raw[rookie year]</f>
        <v>2010</v>
      </c>
      <c r="C2646" t="str">
        <f>IF(ISNUMBER(SEARCH(C$1,raw[[#This Row],[active years]])),1,"")</f>
        <v/>
      </c>
      <c r="D2646" t="str">
        <f>IF(ISNUMBER(SEARCH(D$1,raw[[#This Row],[active years]])),1,"")</f>
        <v/>
      </c>
      <c r="E2646" t="str">
        <f>IF(ISNUMBER(SEARCH(E$1,raw[[#This Row],[active years]])),1,"")</f>
        <v/>
      </c>
      <c r="F2646" t="str">
        <f>IF(ISNUMBER(SEARCH(F$1,raw[[#This Row],[active years]])),1,"")</f>
        <v/>
      </c>
      <c r="G2646" t="str">
        <f>IF(ISNUMBER(SEARCH(G$1,raw[[#This Row],[active years]])),1,"")</f>
        <v/>
      </c>
      <c r="H2646" t="str">
        <f>IF(ISNUMBER(SEARCH(H$1,raw[[#This Row],[active years]])),1,"")</f>
        <v/>
      </c>
      <c r="I2646" t="str">
        <f>IF(ISNUMBER(SEARCH(I$1,raw[[#This Row],[active years]])),1,"")</f>
        <v/>
      </c>
      <c r="J2646" t="str">
        <f>IF(ISNUMBER(SEARCH(J$1,raw[[#This Row],[active years]])),1,"")</f>
        <v/>
      </c>
      <c r="K2646" t="str">
        <f>IF(ISNUMBER(SEARCH(K$1,raw[[#This Row],[active years]])),1,"")</f>
        <v/>
      </c>
      <c r="L2646" t="str">
        <f>IF(ISNUMBER(SEARCH(L$1,raw[[#This Row],[active years]])),1,"")</f>
        <v/>
      </c>
      <c r="M2646" t="str">
        <f>IF(ISNUMBER(SEARCH(M$1,raw[[#This Row],[active years]])),1,"")</f>
        <v/>
      </c>
      <c r="N2646" t="str">
        <f>IF(ISNUMBER(SEARCH(N$1,raw[[#This Row],[active years]])),1,"")</f>
        <v/>
      </c>
      <c r="O2646" t="str">
        <f>IF(ISNUMBER(SEARCH(O$1,raw[[#This Row],[active years]])),1,"")</f>
        <v/>
      </c>
      <c r="P2646" t="str">
        <f>IF(ISNUMBER(SEARCH(P$1,raw[[#This Row],[active years]])),1,"")</f>
        <v/>
      </c>
      <c r="Q2646" t="str">
        <f>IF(ISNUMBER(SEARCH(Q$1,raw[[#This Row],[active years]])),1,"")</f>
        <v/>
      </c>
      <c r="R2646" t="str">
        <f>IF(ISNUMBER(SEARCH(R$1,raw[[#This Row],[active years]])),1,"")</f>
        <v/>
      </c>
      <c r="S2646" t="str">
        <f>IF(ISNUMBER(SEARCH(S$1,raw[[#This Row],[active years]])),1,"")</f>
        <v/>
      </c>
      <c r="T2646" t="str">
        <f>IF(ISNUMBER(SEARCH(T$1,raw[[#This Row],[active years]])),1,"")</f>
        <v/>
      </c>
      <c r="U2646">
        <f>IF(ISNUMBER(SEARCH(U$1,raw[[#This Row],[active years]])),1,"")</f>
        <v>1</v>
      </c>
      <c r="V2646">
        <f>IF(ISNUMBER(SEARCH(V$1,raw[[#This Row],[active years]])),1,"")</f>
        <v>1</v>
      </c>
      <c r="W2646">
        <f>IF(ISNUMBER(SEARCH(W$1,raw[[#This Row],[active years]])),1,"")</f>
        <v>1</v>
      </c>
      <c r="X2646">
        <f>IF(ISNUMBER(SEARCH(X$1,raw[[#This Row],[active years]])),1,"")</f>
        <v>1</v>
      </c>
      <c r="Y2646">
        <f>IF(ISNUMBER(SEARCH(Y$1,raw[[#This Row],[active years]])),1,"")</f>
        <v>1</v>
      </c>
      <c r="Z2646">
        <f>IF(ISNUMBER(SEARCH(Z$1,raw[[#This Row],[active years]])),1,"")</f>
        <v>1</v>
      </c>
      <c r="AA2646">
        <f>IF(ISNUMBER(SEARCH(AA$1,raw[[#This Row],[active years]])),1,"")</f>
        <v>1</v>
      </c>
    </row>
    <row r="2647" spans="1:27" x14ac:dyDescent="0.45">
      <c r="A2647">
        <f>raw[team]</f>
        <v>3244</v>
      </c>
      <c r="B2647">
        <f>raw[rookie year]</f>
        <v>2010</v>
      </c>
      <c r="C2647" t="str">
        <f>IF(ISNUMBER(SEARCH(C$1,raw[[#This Row],[active years]])),1,"")</f>
        <v/>
      </c>
      <c r="D2647" t="str">
        <f>IF(ISNUMBER(SEARCH(D$1,raw[[#This Row],[active years]])),1,"")</f>
        <v/>
      </c>
      <c r="E2647" t="str">
        <f>IF(ISNUMBER(SEARCH(E$1,raw[[#This Row],[active years]])),1,"")</f>
        <v/>
      </c>
      <c r="F2647" t="str">
        <f>IF(ISNUMBER(SEARCH(F$1,raw[[#This Row],[active years]])),1,"")</f>
        <v/>
      </c>
      <c r="G2647" t="str">
        <f>IF(ISNUMBER(SEARCH(G$1,raw[[#This Row],[active years]])),1,"")</f>
        <v/>
      </c>
      <c r="H2647" t="str">
        <f>IF(ISNUMBER(SEARCH(H$1,raw[[#This Row],[active years]])),1,"")</f>
        <v/>
      </c>
      <c r="I2647" t="str">
        <f>IF(ISNUMBER(SEARCH(I$1,raw[[#This Row],[active years]])),1,"")</f>
        <v/>
      </c>
      <c r="J2647" t="str">
        <f>IF(ISNUMBER(SEARCH(J$1,raw[[#This Row],[active years]])),1,"")</f>
        <v/>
      </c>
      <c r="K2647" t="str">
        <f>IF(ISNUMBER(SEARCH(K$1,raw[[#This Row],[active years]])),1,"")</f>
        <v/>
      </c>
      <c r="L2647" t="str">
        <f>IF(ISNUMBER(SEARCH(L$1,raw[[#This Row],[active years]])),1,"")</f>
        <v/>
      </c>
      <c r="M2647" t="str">
        <f>IF(ISNUMBER(SEARCH(M$1,raw[[#This Row],[active years]])),1,"")</f>
        <v/>
      </c>
      <c r="N2647" t="str">
        <f>IF(ISNUMBER(SEARCH(N$1,raw[[#This Row],[active years]])),1,"")</f>
        <v/>
      </c>
      <c r="O2647" t="str">
        <f>IF(ISNUMBER(SEARCH(O$1,raw[[#This Row],[active years]])),1,"")</f>
        <v/>
      </c>
      <c r="P2647" t="str">
        <f>IF(ISNUMBER(SEARCH(P$1,raw[[#This Row],[active years]])),1,"")</f>
        <v/>
      </c>
      <c r="Q2647" t="str">
        <f>IF(ISNUMBER(SEARCH(Q$1,raw[[#This Row],[active years]])),1,"")</f>
        <v/>
      </c>
      <c r="R2647" t="str">
        <f>IF(ISNUMBER(SEARCH(R$1,raw[[#This Row],[active years]])),1,"")</f>
        <v/>
      </c>
      <c r="S2647" t="str">
        <f>IF(ISNUMBER(SEARCH(S$1,raw[[#This Row],[active years]])),1,"")</f>
        <v/>
      </c>
      <c r="T2647" t="str">
        <f>IF(ISNUMBER(SEARCH(T$1,raw[[#This Row],[active years]])),1,"")</f>
        <v/>
      </c>
      <c r="U2647">
        <f>IF(ISNUMBER(SEARCH(U$1,raw[[#This Row],[active years]])),1,"")</f>
        <v>1</v>
      </c>
      <c r="V2647">
        <f>IF(ISNUMBER(SEARCH(V$1,raw[[#This Row],[active years]])),1,"")</f>
        <v>1</v>
      </c>
      <c r="W2647">
        <f>IF(ISNUMBER(SEARCH(W$1,raw[[#This Row],[active years]])),1,"")</f>
        <v>1</v>
      </c>
      <c r="X2647">
        <f>IF(ISNUMBER(SEARCH(X$1,raw[[#This Row],[active years]])),1,"")</f>
        <v>1</v>
      </c>
      <c r="Y2647">
        <f>IF(ISNUMBER(SEARCH(Y$1,raw[[#This Row],[active years]])),1,"")</f>
        <v>1</v>
      </c>
      <c r="Z2647">
        <f>IF(ISNUMBER(SEARCH(Z$1,raw[[#This Row],[active years]])),1,"")</f>
        <v>1</v>
      </c>
      <c r="AA2647">
        <f>IF(ISNUMBER(SEARCH(AA$1,raw[[#This Row],[active years]])),1,"")</f>
        <v>1</v>
      </c>
    </row>
    <row r="2648" spans="1:27" x14ac:dyDescent="0.45">
      <c r="A2648">
        <f>raw[team]</f>
        <v>3245</v>
      </c>
      <c r="B2648">
        <f>raw[rookie year]</f>
        <v>2010</v>
      </c>
      <c r="C2648" t="str">
        <f>IF(ISNUMBER(SEARCH(C$1,raw[[#This Row],[active years]])),1,"")</f>
        <v/>
      </c>
      <c r="D2648" t="str">
        <f>IF(ISNUMBER(SEARCH(D$1,raw[[#This Row],[active years]])),1,"")</f>
        <v/>
      </c>
      <c r="E2648" t="str">
        <f>IF(ISNUMBER(SEARCH(E$1,raw[[#This Row],[active years]])),1,"")</f>
        <v/>
      </c>
      <c r="F2648" t="str">
        <f>IF(ISNUMBER(SEARCH(F$1,raw[[#This Row],[active years]])),1,"")</f>
        <v/>
      </c>
      <c r="G2648" t="str">
        <f>IF(ISNUMBER(SEARCH(G$1,raw[[#This Row],[active years]])),1,"")</f>
        <v/>
      </c>
      <c r="H2648" t="str">
        <f>IF(ISNUMBER(SEARCH(H$1,raw[[#This Row],[active years]])),1,"")</f>
        <v/>
      </c>
      <c r="I2648" t="str">
        <f>IF(ISNUMBER(SEARCH(I$1,raw[[#This Row],[active years]])),1,"")</f>
        <v/>
      </c>
      <c r="J2648" t="str">
        <f>IF(ISNUMBER(SEARCH(J$1,raw[[#This Row],[active years]])),1,"")</f>
        <v/>
      </c>
      <c r="K2648" t="str">
        <f>IF(ISNUMBER(SEARCH(K$1,raw[[#This Row],[active years]])),1,"")</f>
        <v/>
      </c>
      <c r="L2648" t="str">
        <f>IF(ISNUMBER(SEARCH(L$1,raw[[#This Row],[active years]])),1,"")</f>
        <v/>
      </c>
      <c r="M2648" t="str">
        <f>IF(ISNUMBER(SEARCH(M$1,raw[[#This Row],[active years]])),1,"")</f>
        <v/>
      </c>
      <c r="N2648" t="str">
        <f>IF(ISNUMBER(SEARCH(N$1,raw[[#This Row],[active years]])),1,"")</f>
        <v/>
      </c>
      <c r="O2648" t="str">
        <f>IF(ISNUMBER(SEARCH(O$1,raw[[#This Row],[active years]])),1,"")</f>
        <v/>
      </c>
      <c r="P2648" t="str">
        <f>IF(ISNUMBER(SEARCH(P$1,raw[[#This Row],[active years]])),1,"")</f>
        <v/>
      </c>
      <c r="Q2648" t="str">
        <f>IF(ISNUMBER(SEARCH(Q$1,raw[[#This Row],[active years]])),1,"")</f>
        <v/>
      </c>
      <c r="R2648" t="str">
        <f>IF(ISNUMBER(SEARCH(R$1,raw[[#This Row],[active years]])),1,"")</f>
        <v/>
      </c>
      <c r="S2648" t="str">
        <f>IF(ISNUMBER(SEARCH(S$1,raw[[#This Row],[active years]])),1,"")</f>
        <v/>
      </c>
      <c r="T2648" t="str">
        <f>IF(ISNUMBER(SEARCH(T$1,raw[[#This Row],[active years]])),1,"")</f>
        <v/>
      </c>
      <c r="U2648">
        <f>IF(ISNUMBER(SEARCH(U$1,raw[[#This Row],[active years]])),1,"")</f>
        <v>1</v>
      </c>
      <c r="V2648">
        <f>IF(ISNUMBER(SEARCH(V$1,raw[[#This Row],[active years]])),1,"")</f>
        <v>1</v>
      </c>
      <c r="W2648">
        <f>IF(ISNUMBER(SEARCH(W$1,raw[[#This Row],[active years]])),1,"")</f>
        <v>1</v>
      </c>
      <c r="X2648">
        <f>IF(ISNUMBER(SEARCH(X$1,raw[[#This Row],[active years]])),1,"")</f>
        <v>1</v>
      </c>
      <c r="Y2648">
        <f>IF(ISNUMBER(SEARCH(Y$1,raw[[#This Row],[active years]])),1,"")</f>
        <v>1</v>
      </c>
      <c r="Z2648">
        <f>IF(ISNUMBER(SEARCH(Z$1,raw[[#This Row],[active years]])),1,"")</f>
        <v>1</v>
      </c>
      <c r="AA2648">
        <f>IF(ISNUMBER(SEARCH(AA$1,raw[[#This Row],[active years]])),1,"")</f>
        <v>1</v>
      </c>
    </row>
    <row r="2649" spans="1:27" x14ac:dyDescent="0.45">
      <c r="A2649">
        <f>raw[team]</f>
        <v>3246</v>
      </c>
      <c r="B2649">
        <f>raw[rookie year]</f>
        <v>2010</v>
      </c>
      <c r="C2649" t="str">
        <f>IF(ISNUMBER(SEARCH(C$1,raw[[#This Row],[active years]])),1,"")</f>
        <v/>
      </c>
      <c r="D2649" t="str">
        <f>IF(ISNUMBER(SEARCH(D$1,raw[[#This Row],[active years]])),1,"")</f>
        <v/>
      </c>
      <c r="E2649" t="str">
        <f>IF(ISNUMBER(SEARCH(E$1,raw[[#This Row],[active years]])),1,"")</f>
        <v/>
      </c>
      <c r="F2649" t="str">
        <f>IF(ISNUMBER(SEARCH(F$1,raw[[#This Row],[active years]])),1,"")</f>
        <v/>
      </c>
      <c r="G2649" t="str">
        <f>IF(ISNUMBER(SEARCH(G$1,raw[[#This Row],[active years]])),1,"")</f>
        <v/>
      </c>
      <c r="H2649" t="str">
        <f>IF(ISNUMBER(SEARCH(H$1,raw[[#This Row],[active years]])),1,"")</f>
        <v/>
      </c>
      <c r="I2649" t="str">
        <f>IF(ISNUMBER(SEARCH(I$1,raw[[#This Row],[active years]])),1,"")</f>
        <v/>
      </c>
      <c r="J2649" t="str">
        <f>IF(ISNUMBER(SEARCH(J$1,raw[[#This Row],[active years]])),1,"")</f>
        <v/>
      </c>
      <c r="K2649" t="str">
        <f>IF(ISNUMBER(SEARCH(K$1,raw[[#This Row],[active years]])),1,"")</f>
        <v/>
      </c>
      <c r="L2649" t="str">
        <f>IF(ISNUMBER(SEARCH(L$1,raw[[#This Row],[active years]])),1,"")</f>
        <v/>
      </c>
      <c r="M2649" t="str">
        <f>IF(ISNUMBER(SEARCH(M$1,raw[[#This Row],[active years]])),1,"")</f>
        <v/>
      </c>
      <c r="N2649" t="str">
        <f>IF(ISNUMBER(SEARCH(N$1,raw[[#This Row],[active years]])),1,"")</f>
        <v/>
      </c>
      <c r="O2649" t="str">
        <f>IF(ISNUMBER(SEARCH(O$1,raw[[#This Row],[active years]])),1,"")</f>
        <v/>
      </c>
      <c r="P2649" t="str">
        <f>IF(ISNUMBER(SEARCH(P$1,raw[[#This Row],[active years]])),1,"")</f>
        <v/>
      </c>
      <c r="Q2649" t="str">
        <f>IF(ISNUMBER(SEARCH(Q$1,raw[[#This Row],[active years]])),1,"")</f>
        <v/>
      </c>
      <c r="R2649" t="str">
        <f>IF(ISNUMBER(SEARCH(R$1,raw[[#This Row],[active years]])),1,"")</f>
        <v/>
      </c>
      <c r="S2649" t="str">
        <f>IF(ISNUMBER(SEARCH(S$1,raw[[#This Row],[active years]])),1,"")</f>
        <v/>
      </c>
      <c r="T2649" t="str">
        <f>IF(ISNUMBER(SEARCH(T$1,raw[[#This Row],[active years]])),1,"")</f>
        <v/>
      </c>
      <c r="U2649">
        <f>IF(ISNUMBER(SEARCH(U$1,raw[[#This Row],[active years]])),1,"")</f>
        <v>1</v>
      </c>
      <c r="V2649">
        <f>IF(ISNUMBER(SEARCH(V$1,raw[[#This Row],[active years]])),1,"")</f>
        <v>1</v>
      </c>
      <c r="W2649" t="str">
        <f>IF(ISNUMBER(SEARCH(W$1,raw[[#This Row],[active years]])),1,"")</f>
        <v/>
      </c>
      <c r="X2649" t="str">
        <f>IF(ISNUMBER(SEARCH(X$1,raw[[#This Row],[active years]])),1,"")</f>
        <v/>
      </c>
      <c r="Y2649" t="str">
        <f>IF(ISNUMBER(SEARCH(Y$1,raw[[#This Row],[active years]])),1,"")</f>
        <v/>
      </c>
      <c r="Z2649" t="str">
        <f>IF(ISNUMBER(SEARCH(Z$1,raw[[#This Row],[active years]])),1,"")</f>
        <v/>
      </c>
      <c r="AA2649" t="str">
        <f>IF(ISNUMBER(SEARCH(AA$1,raw[[#This Row],[active years]])),1,"")</f>
        <v/>
      </c>
    </row>
    <row r="2650" spans="1:27" x14ac:dyDescent="0.45">
      <c r="A2650">
        <f>raw[team]</f>
        <v>3247</v>
      </c>
      <c r="B2650">
        <f>raw[rookie year]</f>
        <v>2010</v>
      </c>
      <c r="C2650" t="str">
        <f>IF(ISNUMBER(SEARCH(C$1,raw[[#This Row],[active years]])),1,"")</f>
        <v/>
      </c>
      <c r="D2650" t="str">
        <f>IF(ISNUMBER(SEARCH(D$1,raw[[#This Row],[active years]])),1,"")</f>
        <v/>
      </c>
      <c r="E2650" t="str">
        <f>IF(ISNUMBER(SEARCH(E$1,raw[[#This Row],[active years]])),1,"")</f>
        <v/>
      </c>
      <c r="F2650" t="str">
        <f>IF(ISNUMBER(SEARCH(F$1,raw[[#This Row],[active years]])),1,"")</f>
        <v/>
      </c>
      <c r="G2650" t="str">
        <f>IF(ISNUMBER(SEARCH(G$1,raw[[#This Row],[active years]])),1,"")</f>
        <v/>
      </c>
      <c r="H2650" t="str">
        <f>IF(ISNUMBER(SEARCH(H$1,raw[[#This Row],[active years]])),1,"")</f>
        <v/>
      </c>
      <c r="I2650" t="str">
        <f>IF(ISNUMBER(SEARCH(I$1,raw[[#This Row],[active years]])),1,"")</f>
        <v/>
      </c>
      <c r="J2650" t="str">
        <f>IF(ISNUMBER(SEARCH(J$1,raw[[#This Row],[active years]])),1,"")</f>
        <v/>
      </c>
      <c r="K2650" t="str">
        <f>IF(ISNUMBER(SEARCH(K$1,raw[[#This Row],[active years]])),1,"")</f>
        <v/>
      </c>
      <c r="L2650" t="str">
        <f>IF(ISNUMBER(SEARCH(L$1,raw[[#This Row],[active years]])),1,"")</f>
        <v/>
      </c>
      <c r="M2650" t="str">
        <f>IF(ISNUMBER(SEARCH(M$1,raw[[#This Row],[active years]])),1,"")</f>
        <v/>
      </c>
      <c r="N2650" t="str">
        <f>IF(ISNUMBER(SEARCH(N$1,raw[[#This Row],[active years]])),1,"")</f>
        <v/>
      </c>
      <c r="O2650" t="str">
        <f>IF(ISNUMBER(SEARCH(O$1,raw[[#This Row],[active years]])),1,"")</f>
        <v/>
      </c>
      <c r="P2650" t="str">
        <f>IF(ISNUMBER(SEARCH(P$1,raw[[#This Row],[active years]])),1,"")</f>
        <v/>
      </c>
      <c r="Q2650" t="str">
        <f>IF(ISNUMBER(SEARCH(Q$1,raw[[#This Row],[active years]])),1,"")</f>
        <v/>
      </c>
      <c r="R2650" t="str">
        <f>IF(ISNUMBER(SEARCH(R$1,raw[[#This Row],[active years]])),1,"")</f>
        <v/>
      </c>
      <c r="S2650" t="str">
        <f>IF(ISNUMBER(SEARCH(S$1,raw[[#This Row],[active years]])),1,"")</f>
        <v/>
      </c>
      <c r="T2650" t="str">
        <f>IF(ISNUMBER(SEARCH(T$1,raw[[#This Row],[active years]])),1,"")</f>
        <v/>
      </c>
      <c r="U2650">
        <f>IF(ISNUMBER(SEARCH(U$1,raw[[#This Row],[active years]])),1,"")</f>
        <v>1</v>
      </c>
      <c r="V2650">
        <f>IF(ISNUMBER(SEARCH(V$1,raw[[#This Row],[active years]])),1,"")</f>
        <v>1</v>
      </c>
      <c r="W2650">
        <f>IF(ISNUMBER(SEARCH(W$1,raw[[#This Row],[active years]])),1,"")</f>
        <v>1</v>
      </c>
      <c r="X2650">
        <f>IF(ISNUMBER(SEARCH(X$1,raw[[#This Row],[active years]])),1,"")</f>
        <v>1</v>
      </c>
      <c r="Y2650">
        <f>IF(ISNUMBER(SEARCH(Y$1,raw[[#This Row],[active years]])),1,"")</f>
        <v>1</v>
      </c>
      <c r="Z2650">
        <f>IF(ISNUMBER(SEARCH(Z$1,raw[[#This Row],[active years]])),1,"")</f>
        <v>1</v>
      </c>
      <c r="AA2650">
        <f>IF(ISNUMBER(SEARCH(AA$1,raw[[#This Row],[active years]])),1,"")</f>
        <v>1</v>
      </c>
    </row>
    <row r="2651" spans="1:27" x14ac:dyDescent="0.45">
      <c r="A2651">
        <f>raw[team]</f>
        <v>3250</v>
      </c>
      <c r="B2651">
        <f>raw[rookie year]</f>
        <v>2010</v>
      </c>
      <c r="C2651" t="str">
        <f>IF(ISNUMBER(SEARCH(C$1,raw[[#This Row],[active years]])),1,"")</f>
        <v/>
      </c>
      <c r="D2651" t="str">
        <f>IF(ISNUMBER(SEARCH(D$1,raw[[#This Row],[active years]])),1,"")</f>
        <v/>
      </c>
      <c r="E2651" t="str">
        <f>IF(ISNUMBER(SEARCH(E$1,raw[[#This Row],[active years]])),1,"")</f>
        <v/>
      </c>
      <c r="F2651" t="str">
        <f>IF(ISNUMBER(SEARCH(F$1,raw[[#This Row],[active years]])),1,"")</f>
        <v/>
      </c>
      <c r="G2651" t="str">
        <f>IF(ISNUMBER(SEARCH(G$1,raw[[#This Row],[active years]])),1,"")</f>
        <v/>
      </c>
      <c r="H2651" t="str">
        <f>IF(ISNUMBER(SEARCH(H$1,raw[[#This Row],[active years]])),1,"")</f>
        <v/>
      </c>
      <c r="I2651" t="str">
        <f>IF(ISNUMBER(SEARCH(I$1,raw[[#This Row],[active years]])),1,"")</f>
        <v/>
      </c>
      <c r="J2651" t="str">
        <f>IF(ISNUMBER(SEARCH(J$1,raw[[#This Row],[active years]])),1,"")</f>
        <v/>
      </c>
      <c r="K2651" t="str">
        <f>IF(ISNUMBER(SEARCH(K$1,raw[[#This Row],[active years]])),1,"")</f>
        <v/>
      </c>
      <c r="L2651" t="str">
        <f>IF(ISNUMBER(SEARCH(L$1,raw[[#This Row],[active years]])),1,"")</f>
        <v/>
      </c>
      <c r="M2651" t="str">
        <f>IF(ISNUMBER(SEARCH(M$1,raw[[#This Row],[active years]])),1,"")</f>
        <v/>
      </c>
      <c r="N2651" t="str">
        <f>IF(ISNUMBER(SEARCH(N$1,raw[[#This Row],[active years]])),1,"")</f>
        <v/>
      </c>
      <c r="O2651" t="str">
        <f>IF(ISNUMBER(SEARCH(O$1,raw[[#This Row],[active years]])),1,"")</f>
        <v/>
      </c>
      <c r="P2651" t="str">
        <f>IF(ISNUMBER(SEARCH(P$1,raw[[#This Row],[active years]])),1,"")</f>
        <v/>
      </c>
      <c r="Q2651" t="str">
        <f>IF(ISNUMBER(SEARCH(Q$1,raw[[#This Row],[active years]])),1,"")</f>
        <v/>
      </c>
      <c r="R2651" t="str">
        <f>IF(ISNUMBER(SEARCH(R$1,raw[[#This Row],[active years]])),1,"")</f>
        <v/>
      </c>
      <c r="S2651" t="str">
        <f>IF(ISNUMBER(SEARCH(S$1,raw[[#This Row],[active years]])),1,"")</f>
        <v/>
      </c>
      <c r="T2651" t="str">
        <f>IF(ISNUMBER(SEARCH(T$1,raw[[#This Row],[active years]])),1,"")</f>
        <v/>
      </c>
      <c r="U2651">
        <f>IF(ISNUMBER(SEARCH(U$1,raw[[#This Row],[active years]])),1,"")</f>
        <v>1</v>
      </c>
      <c r="V2651">
        <f>IF(ISNUMBER(SEARCH(V$1,raw[[#This Row],[active years]])),1,"")</f>
        <v>1</v>
      </c>
      <c r="W2651">
        <f>IF(ISNUMBER(SEARCH(W$1,raw[[#This Row],[active years]])),1,"")</f>
        <v>1</v>
      </c>
      <c r="X2651">
        <f>IF(ISNUMBER(SEARCH(X$1,raw[[#This Row],[active years]])),1,"")</f>
        <v>1</v>
      </c>
      <c r="Y2651">
        <f>IF(ISNUMBER(SEARCH(Y$1,raw[[#This Row],[active years]])),1,"")</f>
        <v>1</v>
      </c>
      <c r="Z2651">
        <f>IF(ISNUMBER(SEARCH(Z$1,raw[[#This Row],[active years]])),1,"")</f>
        <v>1</v>
      </c>
      <c r="AA2651">
        <f>IF(ISNUMBER(SEARCH(AA$1,raw[[#This Row],[active years]])),1,"")</f>
        <v>1</v>
      </c>
    </row>
    <row r="2652" spans="1:27" x14ac:dyDescent="0.45">
      <c r="A2652">
        <f>raw[team]</f>
        <v>3251</v>
      </c>
      <c r="B2652">
        <f>raw[rookie year]</f>
        <v>2010</v>
      </c>
      <c r="C2652" t="str">
        <f>IF(ISNUMBER(SEARCH(C$1,raw[[#This Row],[active years]])),1,"")</f>
        <v/>
      </c>
      <c r="D2652" t="str">
        <f>IF(ISNUMBER(SEARCH(D$1,raw[[#This Row],[active years]])),1,"")</f>
        <v/>
      </c>
      <c r="E2652" t="str">
        <f>IF(ISNUMBER(SEARCH(E$1,raw[[#This Row],[active years]])),1,"")</f>
        <v/>
      </c>
      <c r="F2652" t="str">
        <f>IF(ISNUMBER(SEARCH(F$1,raw[[#This Row],[active years]])),1,"")</f>
        <v/>
      </c>
      <c r="G2652" t="str">
        <f>IF(ISNUMBER(SEARCH(G$1,raw[[#This Row],[active years]])),1,"")</f>
        <v/>
      </c>
      <c r="H2652" t="str">
        <f>IF(ISNUMBER(SEARCH(H$1,raw[[#This Row],[active years]])),1,"")</f>
        <v/>
      </c>
      <c r="I2652" t="str">
        <f>IF(ISNUMBER(SEARCH(I$1,raw[[#This Row],[active years]])),1,"")</f>
        <v/>
      </c>
      <c r="J2652" t="str">
        <f>IF(ISNUMBER(SEARCH(J$1,raw[[#This Row],[active years]])),1,"")</f>
        <v/>
      </c>
      <c r="K2652" t="str">
        <f>IF(ISNUMBER(SEARCH(K$1,raw[[#This Row],[active years]])),1,"")</f>
        <v/>
      </c>
      <c r="L2652" t="str">
        <f>IF(ISNUMBER(SEARCH(L$1,raw[[#This Row],[active years]])),1,"")</f>
        <v/>
      </c>
      <c r="M2652" t="str">
        <f>IF(ISNUMBER(SEARCH(M$1,raw[[#This Row],[active years]])),1,"")</f>
        <v/>
      </c>
      <c r="N2652" t="str">
        <f>IF(ISNUMBER(SEARCH(N$1,raw[[#This Row],[active years]])),1,"")</f>
        <v/>
      </c>
      <c r="O2652" t="str">
        <f>IF(ISNUMBER(SEARCH(O$1,raw[[#This Row],[active years]])),1,"")</f>
        <v/>
      </c>
      <c r="P2652" t="str">
        <f>IF(ISNUMBER(SEARCH(P$1,raw[[#This Row],[active years]])),1,"")</f>
        <v/>
      </c>
      <c r="Q2652" t="str">
        <f>IF(ISNUMBER(SEARCH(Q$1,raw[[#This Row],[active years]])),1,"")</f>
        <v/>
      </c>
      <c r="R2652" t="str">
        <f>IF(ISNUMBER(SEARCH(R$1,raw[[#This Row],[active years]])),1,"")</f>
        <v/>
      </c>
      <c r="S2652" t="str">
        <f>IF(ISNUMBER(SEARCH(S$1,raw[[#This Row],[active years]])),1,"")</f>
        <v/>
      </c>
      <c r="T2652" t="str">
        <f>IF(ISNUMBER(SEARCH(T$1,raw[[#This Row],[active years]])),1,"")</f>
        <v/>
      </c>
      <c r="U2652">
        <f>IF(ISNUMBER(SEARCH(U$1,raw[[#This Row],[active years]])),1,"")</f>
        <v>1</v>
      </c>
      <c r="V2652">
        <f>IF(ISNUMBER(SEARCH(V$1,raw[[#This Row],[active years]])),1,"")</f>
        <v>1</v>
      </c>
      <c r="W2652">
        <f>IF(ISNUMBER(SEARCH(W$1,raw[[#This Row],[active years]])),1,"")</f>
        <v>1</v>
      </c>
      <c r="X2652">
        <f>IF(ISNUMBER(SEARCH(X$1,raw[[#This Row],[active years]])),1,"")</f>
        <v>1</v>
      </c>
      <c r="Y2652">
        <f>IF(ISNUMBER(SEARCH(Y$1,raw[[#This Row],[active years]])),1,"")</f>
        <v>1</v>
      </c>
      <c r="Z2652">
        <f>IF(ISNUMBER(SEARCH(Z$1,raw[[#This Row],[active years]])),1,"")</f>
        <v>1</v>
      </c>
      <c r="AA2652">
        <f>IF(ISNUMBER(SEARCH(AA$1,raw[[#This Row],[active years]])),1,"")</f>
        <v>1</v>
      </c>
    </row>
    <row r="2653" spans="1:27" x14ac:dyDescent="0.45">
      <c r="A2653">
        <f>raw[team]</f>
        <v>3253</v>
      </c>
      <c r="B2653">
        <f>raw[rookie year]</f>
        <v>2010</v>
      </c>
      <c r="C2653" t="str">
        <f>IF(ISNUMBER(SEARCH(C$1,raw[[#This Row],[active years]])),1,"")</f>
        <v/>
      </c>
      <c r="D2653" t="str">
        <f>IF(ISNUMBER(SEARCH(D$1,raw[[#This Row],[active years]])),1,"")</f>
        <v/>
      </c>
      <c r="E2653" t="str">
        <f>IF(ISNUMBER(SEARCH(E$1,raw[[#This Row],[active years]])),1,"")</f>
        <v/>
      </c>
      <c r="F2653" t="str">
        <f>IF(ISNUMBER(SEARCH(F$1,raw[[#This Row],[active years]])),1,"")</f>
        <v/>
      </c>
      <c r="G2653" t="str">
        <f>IF(ISNUMBER(SEARCH(G$1,raw[[#This Row],[active years]])),1,"")</f>
        <v/>
      </c>
      <c r="H2653" t="str">
        <f>IF(ISNUMBER(SEARCH(H$1,raw[[#This Row],[active years]])),1,"")</f>
        <v/>
      </c>
      <c r="I2653" t="str">
        <f>IF(ISNUMBER(SEARCH(I$1,raw[[#This Row],[active years]])),1,"")</f>
        <v/>
      </c>
      <c r="J2653" t="str">
        <f>IF(ISNUMBER(SEARCH(J$1,raw[[#This Row],[active years]])),1,"")</f>
        <v/>
      </c>
      <c r="K2653" t="str">
        <f>IF(ISNUMBER(SEARCH(K$1,raw[[#This Row],[active years]])),1,"")</f>
        <v/>
      </c>
      <c r="L2653" t="str">
        <f>IF(ISNUMBER(SEARCH(L$1,raw[[#This Row],[active years]])),1,"")</f>
        <v/>
      </c>
      <c r="M2653" t="str">
        <f>IF(ISNUMBER(SEARCH(M$1,raw[[#This Row],[active years]])),1,"")</f>
        <v/>
      </c>
      <c r="N2653" t="str">
        <f>IF(ISNUMBER(SEARCH(N$1,raw[[#This Row],[active years]])),1,"")</f>
        <v/>
      </c>
      <c r="O2653" t="str">
        <f>IF(ISNUMBER(SEARCH(O$1,raw[[#This Row],[active years]])),1,"")</f>
        <v/>
      </c>
      <c r="P2653" t="str">
        <f>IF(ISNUMBER(SEARCH(P$1,raw[[#This Row],[active years]])),1,"")</f>
        <v/>
      </c>
      <c r="Q2653" t="str">
        <f>IF(ISNUMBER(SEARCH(Q$1,raw[[#This Row],[active years]])),1,"")</f>
        <v/>
      </c>
      <c r="R2653" t="str">
        <f>IF(ISNUMBER(SEARCH(R$1,raw[[#This Row],[active years]])),1,"")</f>
        <v/>
      </c>
      <c r="S2653" t="str">
        <f>IF(ISNUMBER(SEARCH(S$1,raw[[#This Row],[active years]])),1,"")</f>
        <v/>
      </c>
      <c r="T2653" t="str">
        <f>IF(ISNUMBER(SEARCH(T$1,raw[[#This Row],[active years]])),1,"")</f>
        <v/>
      </c>
      <c r="U2653">
        <f>IF(ISNUMBER(SEARCH(U$1,raw[[#This Row],[active years]])),1,"")</f>
        <v>1</v>
      </c>
      <c r="V2653" t="str">
        <f>IF(ISNUMBER(SEARCH(V$1,raw[[#This Row],[active years]])),1,"")</f>
        <v/>
      </c>
      <c r="W2653" t="str">
        <f>IF(ISNUMBER(SEARCH(W$1,raw[[#This Row],[active years]])),1,"")</f>
        <v/>
      </c>
      <c r="X2653" t="str">
        <f>IF(ISNUMBER(SEARCH(X$1,raw[[#This Row],[active years]])),1,"")</f>
        <v/>
      </c>
      <c r="Y2653" t="str">
        <f>IF(ISNUMBER(SEARCH(Y$1,raw[[#This Row],[active years]])),1,"")</f>
        <v/>
      </c>
      <c r="Z2653" t="str">
        <f>IF(ISNUMBER(SEARCH(Z$1,raw[[#This Row],[active years]])),1,"")</f>
        <v/>
      </c>
      <c r="AA2653" t="str">
        <f>IF(ISNUMBER(SEARCH(AA$1,raw[[#This Row],[active years]])),1,"")</f>
        <v/>
      </c>
    </row>
    <row r="2654" spans="1:27" x14ac:dyDescent="0.45">
      <c r="A2654">
        <f>raw[team]</f>
        <v>3255</v>
      </c>
      <c r="B2654">
        <f>raw[rookie year]</f>
        <v>2010</v>
      </c>
      <c r="C2654" t="str">
        <f>IF(ISNUMBER(SEARCH(C$1,raw[[#This Row],[active years]])),1,"")</f>
        <v/>
      </c>
      <c r="D2654" t="str">
        <f>IF(ISNUMBER(SEARCH(D$1,raw[[#This Row],[active years]])),1,"")</f>
        <v/>
      </c>
      <c r="E2654" t="str">
        <f>IF(ISNUMBER(SEARCH(E$1,raw[[#This Row],[active years]])),1,"")</f>
        <v/>
      </c>
      <c r="F2654" t="str">
        <f>IF(ISNUMBER(SEARCH(F$1,raw[[#This Row],[active years]])),1,"")</f>
        <v/>
      </c>
      <c r="G2654" t="str">
        <f>IF(ISNUMBER(SEARCH(G$1,raw[[#This Row],[active years]])),1,"")</f>
        <v/>
      </c>
      <c r="H2654" t="str">
        <f>IF(ISNUMBER(SEARCH(H$1,raw[[#This Row],[active years]])),1,"")</f>
        <v/>
      </c>
      <c r="I2654" t="str">
        <f>IF(ISNUMBER(SEARCH(I$1,raw[[#This Row],[active years]])),1,"")</f>
        <v/>
      </c>
      <c r="J2654" t="str">
        <f>IF(ISNUMBER(SEARCH(J$1,raw[[#This Row],[active years]])),1,"")</f>
        <v/>
      </c>
      <c r="K2654" t="str">
        <f>IF(ISNUMBER(SEARCH(K$1,raw[[#This Row],[active years]])),1,"")</f>
        <v/>
      </c>
      <c r="L2654" t="str">
        <f>IF(ISNUMBER(SEARCH(L$1,raw[[#This Row],[active years]])),1,"")</f>
        <v/>
      </c>
      <c r="M2654" t="str">
        <f>IF(ISNUMBER(SEARCH(M$1,raw[[#This Row],[active years]])),1,"")</f>
        <v/>
      </c>
      <c r="N2654" t="str">
        <f>IF(ISNUMBER(SEARCH(N$1,raw[[#This Row],[active years]])),1,"")</f>
        <v/>
      </c>
      <c r="O2654" t="str">
        <f>IF(ISNUMBER(SEARCH(O$1,raw[[#This Row],[active years]])),1,"")</f>
        <v/>
      </c>
      <c r="P2654" t="str">
        <f>IF(ISNUMBER(SEARCH(P$1,raw[[#This Row],[active years]])),1,"")</f>
        <v/>
      </c>
      <c r="Q2654" t="str">
        <f>IF(ISNUMBER(SEARCH(Q$1,raw[[#This Row],[active years]])),1,"")</f>
        <v/>
      </c>
      <c r="R2654" t="str">
        <f>IF(ISNUMBER(SEARCH(R$1,raw[[#This Row],[active years]])),1,"")</f>
        <v/>
      </c>
      <c r="S2654" t="str">
        <f>IF(ISNUMBER(SEARCH(S$1,raw[[#This Row],[active years]])),1,"")</f>
        <v/>
      </c>
      <c r="T2654" t="str">
        <f>IF(ISNUMBER(SEARCH(T$1,raw[[#This Row],[active years]])),1,"")</f>
        <v/>
      </c>
      <c r="U2654">
        <f>IF(ISNUMBER(SEARCH(U$1,raw[[#This Row],[active years]])),1,"")</f>
        <v>1</v>
      </c>
      <c r="V2654">
        <f>IF(ISNUMBER(SEARCH(V$1,raw[[#This Row],[active years]])),1,"")</f>
        <v>1</v>
      </c>
      <c r="W2654">
        <f>IF(ISNUMBER(SEARCH(W$1,raw[[#This Row],[active years]])),1,"")</f>
        <v>1</v>
      </c>
      <c r="X2654">
        <f>IF(ISNUMBER(SEARCH(X$1,raw[[#This Row],[active years]])),1,"")</f>
        <v>1</v>
      </c>
      <c r="Y2654">
        <f>IF(ISNUMBER(SEARCH(Y$1,raw[[#This Row],[active years]])),1,"")</f>
        <v>1</v>
      </c>
      <c r="Z2654">
        <f>IF(ISNUMBER(SEARCH(Z$1,raw[[#This Row],[active years]])),1,"")</f>
        <v>1</v>
      </c>
      <c r="AA2654">
        <f>IF(ISNUMBER(SEARCH(AA$1,raw[[#This Row],[active years]])),1,"")</f>
        <v>1</v>
      </c>
    </row>
    <row r="2655" spans="1:27" x14ac:dyDescent="0.45">
      <c r="A2655">
        <f>raw[team]</f>
        <v>3256</v>
      </c>
      <c r="B2655">
        <f>raw[rookie year]</f>
        <v>2010</v>
      </c>
      <c r="C2655" t="str">
        <f>IF(ISNUMBER(SEARCH(C$1,raw[[#This Row],[active years]])),1,"")</f>
        <v/>
      </c>
      <c r="D2655" t="str">
        <f>IF(ISNUMBER(SEARCH(D$1,raw[[#This Row],[active years]])),1,"")</f>
        <v/>
      </c>
      <c r="E2655" t="str">
        <f>IF(ISNUMBER(SEARCH(E$1,raw[[#This Row],[active years]])),1,"")</f>
        <v/>
      </c>
      <c r="F2655" t="str">
        <f>IF(ISNUMBER(SEARCH(F$1,raw[[#This Row],[active years]])),1,"")</f>
        <v/>
      </c>
      <c r="G2655" t="str">
        <f>IF(ISNUMBER(SEARCH(G$1,raw[[#This Row],[active years]])),1,"")</f>
        <v/>
      </c>
      <c r="H2655" t="str">
        <f>IF(ISNUMBER(SEARCH(H$1,raw[[#This Row],[active years]])),1,"")</f>
        <v/>
      </c>
      <c r="I2655" t="str">
        <f>IF(ISNUMBER(SEARCH(I$1,raw[[#This Row],[active years]])),1,"")</f>
        <v/>
      </c>
      <c r="J2655" t="str">
        <f>IF(ISNUMBER(SEARCH(J$1,raw[[#This Row],[active years]])),1,"")</f>
        <v/>
      </c>
      <c r="K2655" t="str">
        <f>IF(ISNUMBER(SEARCH(K$1,raw[[#This Row],[active years]])),1,"")</f>
        <v/>
      </c>
      <c r="L2655" t="str">
        <f>IF(ISNUMBER(SEARCH(L$1,raw[[#This Row],[active years]])),1,"")</f>
        <v/>
      </c>
      <c r="M2655" t="str">
        <f>IF(ISNUMBER(SEARCH(M$1,raw[[#This Row],[active years]])),1,"")</f>
        <v/>
      </c>
      <c r="N2655" t="str">
        <f>IF(ISNUMBER(SEARCH(N$1,raw[[#This Row],[active years]])),1,"")</f>
        <v/>
      </c>
      <c r="O2655" t="str">
        <f>IF(ISNUMBER(SEARCH(O$1,raw[[#This Row],[active years]])),1,"")</f>
        <v/>
      </c>
      <c r="P2655" t="str">
        <f>IF(ISNUMBER(SEARCH(P$1,raw[[#This Row],[active years]])),1,"")</f>
        <v/>
      </c>
      <c r="Q2655" t="str">
        <f>IF(ISNUMBER(SEARCH(Q$1,raw[[#This Row],[active years]])),1,"")</f>
        <v/>
      </c>
      <c r="R2655" t="str">
        <f>IF(ISNUMBER(SEARCH(R$1,raw[[#This Row],[active years]])),1,"")</f>
        <v/>
      </c>
      <c r="S2655" t="str">
        <f>IF(ISNUMBER(SEARCH(S$1,raw[[#This Row],[active years]])),1,"")</f>
        <v/>
      </c>
      <c r="T2655" t="str">
        <f>IF(ISNUMBER(SEARCH(T$1,raw[[#This Row],[active years]])),1,"")</f>
        <v/>
      </c>
      <c r="U2655">
        <f>IF(ISNUMBER(SEARCH(U$1,raw[[#This Row],[active years]])),1,"")</f>
        <v>1</v>
      </c>
      <c r="V2655">
        <f>IF(ISNUMBER(SEARCH(V$1,raw[[#This Row],[active years]])),1,"")</f>
        <v>1</v>
      </c>
      <c r="W2655">
        <f>IF(ISNUMBER(SEARCH(W$1,raw[[#This Row],[active years]])),1,"")</f>
        <v>1</v>
      </c>
      <c r="X2655">
        <f>IF(ISNUMBER(SEARCH(X$1,raw[[#This Row],[active years]])),1,"")</f>
        <v>1</v>
      </c>
      <c r="Y2655">
        <f>IF(ISNUMBER(SEARCH(Y$1,raw[[#This Row],[active years]])),1,"")</f>
        <v>1</v>
      </c>
      <c r="Z2655">
        <f>IF(ISNUMBER(SEARCH(Z$1,raw[[#This Row],[active years]])),1,"")</f>
        <v>1</v>
      </c>
      <c r="AA2655">
        <f>IF(ISNUMBER(SEARCH(AA$1,raw[[#This Row],[active years]])),1,"")</f>
        <v>1</v>
      </c>
    </row>
    <row r="2656" spans="1:27" x14ac:dyDescent="0.45">
      <c r="A2656">
        <f>raw[team]</f>
        <v>3257</v>
      </c>
      <c r="B2656">
        <f>raw[rookie year]</f>
        <v>2010</v>
      </c>
      <c r="C2656" t="str">
        <f>IF(ISNUMBER(SEARCH(C$1,raw[[#This Row],[active years]])),1,"")</f>
        <v/>
      </c>
      <c r="D2656" t="str">
        <f>IF(ISNUMBER(SEARCH(D$1,raw[[#This Row],[active years]])),1,"")</f>
        <v/>
      </c>
      <c r="E2656" t="str">
        <f>IF(ISNUMBER(SEARCH(E$1,raw[[#This Row],[active years]])),1,"")</f>
        <v/>
      </c>
      <c r="F2656" t="str">
        <f>IF(ISNUMBER(SEARCH(F$1,raw[[#This Row],[active years]])),1,"")</f>
        <v/>
      </c>
      <c r="G2656" t="str">
        <f>IF(ISNUMBER(SEARCH(G$1,raw[[#This Row],[active years]])),1,"")</f>
        <v/>
      </c>
      <c r="H2656" t="str">
        <f>IF(ISNUMBER(SEARCH(H$1,raw[[#This Row],[active years]])),1,"")</f>
        <v/>
      </c>
      <c r="I2656" t="str">
        <f>IF(ISNUMBER(SEARCH(I$1,raw[[#This Row],[active years]])),1,"")</f>
        <v/>
      </c>
      <c r="J2656" t="str">
        <f>IF(ISNUMBER(SEARCH(J$1,raw[[#This Row],[active years]])),1,"")</f>
        <v/>
      </c>
      <c r="K2656" t="str">
        <f>IF(ISNUMBER(SEARCH(K$1,raw[[#This Row],[active years]])),1,"")</f>
        <v/>
      </c>
      <c r="L2656" t="str">
        <f>IF(ISNUMBER(SEARCH(L$1,raw[[#This Row],[active years]])),1,"")</f>
        <v/>
      </c>
      <c r="M2656" t="str">
        <f>IF(ISNUMBER(SEARCH(M$1,raw[[#This Row],[active years]])),1,"")</f>
        <v/>
      </c>
      <c r="N2656" t="str">
        <f>IF(ISNUMBER(SEARCH(N$1,raw[[#This Row],[active years]])),1,"")</f>
        <v/>
      </c>
      <c r="O2656" t="str">
        <f>IF(ISNUMBER(SEARCH(O$1,raw[[#This Row],[active years]])),1,"")</f>
        <v/>
      </c>
      <c r="P2656" t="str">
        <f>IF(ISNUMBER(SEARCH(P$1,raw[[#This Row],[active years]])),1,"")</f>
        <v/>
      </c>
      <c r="Q2656" t="str">
        <f>IF(ISNUMBER(SEARCH(Q$1,raw[[#This Row],[active years]])),1,"")</f>
        <v/>
      </c>
      <c r="R2656" t="str">
        <f>IF(ISNUMBER(SEARCH(R$1,raw[[#This Row],[active years]])),1,"")</f>
        <v/>
      </c>
      <c r="S2656" t="str">
        <f>IF(ISNUMBER(SEARCH(S$1,raw[[#This Row],[active years]])),1,"")</f>
        <v/>
      </c>
      <c r="T2656" t="str">
        <f>IF(ISNUMBER(SEARCH(T$1,raw[[#This Row],[active years]])),1,"")</f>
        <v/>
      </c>
      <c r="U2656">
        <f>IF(ISNUMBER(SEARCH(U$1,raw[[#This Row],[active years]])),1,"")</f>
        <v>1</v>
      </c>
      <c r="V2656">
        <f>IF(ISNUMBER(SEARCH(V$1,raw[[#This Row],[active years]])),1,"")</f>
        <v>1</v>
      </c>
      <c r="W2656">
        <f>IF(ISNUMBER(SEARCH(W$1,raw[[#This Row],[active years]])),1,"")</f>
        <v>1</v>
      </c>
      <c r="X2656">
        <f>IF(ISNUMBER(SEARCH(X$1,raw[[#This Row],[active years]])),1,"")</f>
        <v>1</v>
      </c>
      <c r="Y2656">
        <f>IF(ISNUMBER(SEARCH(Y$1,raw[[#This Row],[active years]])),1,"")</f>
        <v>1</v>
      </c>
      <c r="Z2656">
        <f>IF(ISNUMBER(SEARCH(Z$1,raw[[#This Row],[active years]])),1,"")</f>
        <v>1</v>
      </c>
      <c r="AA2656">
        <f>IF(ISNUMBER(SEARCH(AA$1,raw[[#This Row],[active years]])),1,"")</f>
        <v>1</v>
      </c>
    </row>
    <row r="2657" spans="1:27" x14ac:dyDescent="0.45">
      <c r="A2657">
        <f>raw[team]</f>
        <v>3258</v>
      </c>
      <c r="B2657">
        <f>raw[rookie year]</f>
        <v>2010</v>
      </c>
      <c r="C2657" t="str">
        <f>IF(ISNUMBER(SEARCH(C$1,raw[[#This Row],[active years]])),1,"")</f>
        <v/>
      </c>
      <c r="D2657" t="str">
        <f>IF(ISNUMBER(SEARCH(D$1,raw[[#This Row],[active years]])),1,"")</f>
        <v/>
      </c>
      <c r="E2657" t="str">
        <f>IF(ISNUMBER(SEARCH(E$1,raw[[#This Row],[active years]])),1,"")</f>
        <v/>
      </c>
      <c r="F2657" t="str">
        <f>IF(ISNUMBER(SEARCH(F$1,raw[[#This Row],[active years]])),1,"")</f>
        <v/>
      </c>
      <c r="G2657" t="str">
        <f>IF(ISNUMBER(SEARCH(G$1,raw[[#This Row],[active years]])),1,"")</f>
        <v/>
      </c>
      <c r="H2657" t="str">
        <f>IF(ISNUMBER(SEARCH(H$1,raw[[#This Row],[active years]])),1,"")</f>
        <v/>
      </c>
      <c r="I2657" t="str">
        <f>IF(ISNUMBER(SEARCH(I$1,raw[[#This Row],[active years]])),1,"")</f>
        <v/>
      </c>
      <c r="J2657" t="str">
        <f>IF(ISNUMBER(SEARCH(J$1,raw[[#This Row],[active years]])),1,"")</f>
        <v/>
      </c>
      <c r="K2657" t="str">
        <f>IF(ISNUMBER(SEARCH(K$1,raw[[#This Row],[active years]])),1,"")</f>
        <v/>
      </c>
      <c r="L2657" t="str">
        <f>IF(ISNUMBER(SEARCH(L$1,raw[[#This Row],[active years]])),1,"")</f>
        <v/>
      </c>
      <c r="M2657" t="str">
        <f>IF(ISNUMBER(SEARCH(M$1,raw[[#This Row],[active years]])),1,"")</f>
        <v/>
      </c>
      <c r="N2657" t="str">
        <f>IF(ISNUMBER(SEARCH(N$1,raw[[#This Row],[active years]])),1,"")</f>
        <v/>
      </c>
      <c r="O2657" t="str">
        <f>IF(ISNUMBER(SEARCH(O$1,raw[[#This Row],[active years]])),1,"")</f>
        <v/>
      </c>
      <c r="P2657" t="str">
        <f>IF(ISNUMBER(SEARCH(P$1,raw[[#This Row],[active years]])),1,"")</f>
        <v/>
      </c>
      <c r="Q2657" t="str">
        <f>IF(ISNUMBER(SEARCH(Q$1,raw[[#This Row],[active years]])),1,"")</f>
        <v/>
      </c>
      <c r="R2657" t="str">
        <f>IF(ISNUMBER(SEARCH(R$1,raw[[#This Row],[active years]])),1,"")</f>
        <v/>
      </c>
      <c r="S2657" t="str">
        <f>IF(ISNUMBER(SEARCH(S$1,raw[[#This Row],[active years]])),1,"")</f>
        <v/>
      </c>
      <c r="T2657" t="str">
        <f>IF(ISNUMBER(SEARCH(T$1,raw[[#This Row],[active years]])),1,"")</f>
        <v/>
      </c>
      <c r="U2657">
        <f>IF(ISNUMBER(SEARCH(U$1,raw[[#This Row],[active years]])),1,"")</f>
        <v>1</v>
      </c>
      <c r="V2657">
        <f>IF(ISNUMBER(SEARCH(V$1,raw[[#This Row],[active years]])),1,"")</f>
        <v>1</v>
      </c>
      <c r="W2657">
        <f>IF(ISNUMBER(SEARCH(W$1,raw[[#This Row],[active years]])),1,"")</f>
        <v>1</v>
      </c>
      <c r="X2657">
        <f>IF(ISNUMBER(SEARCH(X$1,raw[[#This Row],[active years]])),1,"")</f>
        <v>1</v>
      </c>
      <c r="Y2657">
        <f>IF(ISNUMBER(SEARCH(Y$1,raw[[#This Row],[active years]])),1,"")</f>
        <v>1</v>
      </c>
      <c r="Z2657">
        <f>IF(ISNUMBER(SEARCH(Z$1,raw[[#This Row],[active years]])),1,"")</f>
        <v>1</v>
      </c>
      <c r="AA2657">
        <f>IF(ISNUMBER(SEARCH(AA$1,raw[[#This Row],[active years]])),1,"")</f>
        <v>1</v>
      </c>
    </row>
    <row r="2658" spans="1:27" x14ac:dyDescent="0.45">
      <c r="A2658">
        <f>raw[team]</f>
        <v>3259</v>
      </c>
      <c r="B2658">
        <f>raw[rookie year]</f>
        <v>2010</v>
      </c>
      <c r="C2658" t="str">
        <f>IF(ISNUMBER(SEARCH(C$1,raw[[#This Row],[active years]])),1,"")</f>
        <v/>
      </c>
      <c r="D2658" t="str">
        <f>IF(ISNUMBER(SEARCH(D$1,raw[[#This Row],[active years]])),1,"")</f>
        <v/>
      </c>
      <c r="E2658" t="str">
        <f>IF(ISNUMBER(SEARCH(E$1,raw[[#This Row],[active years]])),1,"")</f>
        <v/>
      </c>
      <c r="F2658" t="str">
        <f>IF(ISNUMBER(SEARCH(F$1,raw[[#This Row],[active years]])),1,"")</f>
        <v/>
      </c>
      <c r="G2658" t="str">
        <f>IF(ISNUMBER(SEARCH(G$1,raw[[#This Row],[active years]])),1,"")</f>
        <v/>
      </c>
      <c r="H2658" t="str">
        <f>IF(ISNUMBER(SEARCH(H$1,raw[[#This Row],[active years]])),1,"")</f>
        <v/>
      </c>
      <c r="I2658" t="str">
        <f>IF(ISNUMBER(SEARCH(I$1,raw[[#This Row],[active years]])),1,"")</f>
        <v/>
      </c>
      <c r="J2658" t="str">
        <f>IF(ISNUMBER(SEARCH(J$1,raw[[#This Row],[active years]])),1,"")</f>
        <v/>
      </c>
      <c r="K2658" t="str">
        <f>IF(ISNUMBER(SEARCH(K$1,raw[[#This Row],[active years]])),1,"")</f>
        <v/>
      </c>
      <c r="L2658" t="str">
        <f>IF(ISNUMBER(SEARCH(L$1,raw[[#This Row],[active years]])),1,"")</f>
        <v/>
      </c>
      <c r="M2658" t="str">
        <f>IF(ISNUMBER(SEARCH(M$1,raw[[#This Row],[active years]])),1,"")</f>
        <v/>
      </c>
      <c r="N2658" t="str">
        <f>IF(ISNUMBER(SEARCH(N$1,raw[[#This Row],[active years]])),1,"")</f>
        <v/>
      </c>
      <c r="O2658" t="str">
        <f>IF(ISNUMBER(SEARCH(O$1,raw[[#This Row],[active years]])),1,"")</f>
        <v/>
      </c>
      <c r="P2658" t="str">
        <f>IF(ISNUMBER(SEARCH(P$1,raw[[#This Row],[active years]])),1,"")</f>
        <v/>
      </c>
      <c r="Q2658" t="str">
        <f>IF(ISNUMBER(SEARCH(Q$1,raw[[#This Row],[active years]])),1,"")</f>
        <v/>
      </c>
      <c r="R2658" t="str">
        <f>IF(ISNUMBER(SEARCH(R$1,raw[[#This Row],[active years]])),1,"")</f>
        <v/>
      </c>
      <c r="S2658" t="str">
        <f>IF(ISNUMBER(SEARCH(S$1,raw[[#This Row],[active years]])),1,"")</f>
        <v/>
      </c>
      <c r="T2658" t="str">
        <f>IF(ISNUMBER(SEARCH(T$1,raw[[#This Row],[active years]])),1,"")</f>
        <v/>
      </c>
      <c r="U2658">
        <f>IF(ISNUMBER(SEARCH(U$1,raw[[#This Row],[active years]])),1,"")</f>
        <v>1</v>
      </c>
      <c r="V2658">
        <f>IF(ISNUMBER(SEARCH(V$1,raw[[#This Row],[active years]])),1,"")</f>
        <v>1</v>
      </c>
      <c r="W2658">
        <f>IF(ISNUMBER(SEARCH(W$1,raw[[#This Row],[active years]])),1,"")</f>
        <v>1</v>
      </c>
      <c r="X2658">
        <f>IF(ISNUMBER(SEARCH(X$1,raw[[#This Row],[active years]])),1,"")</f>
        <v>1</v>
      </c>
      <c r="Y2658">
        <f>IF(ISNUMBER(SEARCH(Y$1,raw[[#This Row],[active years]])),1,"")</f>
        <v>1</v>
      </c>
      <c r="Z2658">
        <f>IF(ISNUMBER(SEARCH(Z$1,raw[[#This Row],[active years]])),1,"")</f>
        <v>1</v>
      </c>
      <c r="AA2658">
        <f>IF(ISNUMBER(SEARCH(AA$1,raw[[#This Row],[active years]])),1,"")</f>
        <v>1</v>
      </c>
    </row>
    <row r="2659" spans="1:27" x14ac:dyDescent="0.45">
      <c r="A2659">
        <f>raw[team]</f>
        <v>3260</v>
      </c>
      <c r="B2659">
        <f>raw[rookie year]</f>
        <v>2010</v>
      </c>
      <c r="C2659" t="str">
        <f>IF(ISNUMBER(SEARCH(C$1,raw[[#This Row],[active years]])),1,"")</f>
        <v/>
      </c>
      <c r="D2659" t="str">
        <f>IF(ISNUMBER(SEARCH(D$1,raw[[#This Row],[active years]])),1,"")</f>
        <v/>
      </c>
      <c r="E2659" t="str">
        <f>IF(ISNUMBER(SEARCH(E$1,raw[[#This Row],[active years]])),1,"")</f>
        <v/>
      </c>
      <c r="F2659" t="str">
        <f>IF(ISNUMBER(SEARCH(F$1,raw[[#This Row],[active years]])),1,"")</f>
        <v/>
      </c>
      <c r="G2659" t="str">
        <f>IF(ISNUMBER(SEARCH(G$1,raw[[#This Row],[active years]])),1,"")</f>
        <v/>
      </c>
      <c r="H2659" t="str">
        <f>IF(ISNUMBER(SEARCH(H$1,raw[[#This Row],[active years]])),1,"")</f>
        <v/>
      </c>
      <c r="I2659" t="str">
        <f>IF(ISNUMBER(SEARCH(I$1,raw[[#This Row],[active years]])),1,"")</f>
        <v/>
      </c>
      <c r="J2659" t="str">
        <f>IF(ISNUMBER(SEARCH(J$1,raw[[#This Row],[active years]])),1,"")</f>
        <v/>
      </c>
      <c r="K2659" t="str">
        <f>IF(ISNUMBER(SEARCH(K$1,raw[[#This Row],[active years]])),1,"")</f>
        <v/>
      </c>
      <c r="L2659" t="str">
        <f>IF(ISNUMBER(SEARCH(L$1,raw[[#This Row],[active years]])),1,"")</f>
        <v/>
      </c>
      <c r="M2659" t="str">
        <f>IF(ISNUMBER(SEARCH(M$1,raw[[#This Row],[active years]])),1,"")</f>
        <v/>
      </c>
      <c r="N2659" t="str">
        <f>IF(ISNUMBER(SEARCH(N$1,raw[[#This Row],[active years]])),1,"")</f>
        <v/>
      </c>
      <c r="O2659" t="str">
        <f>IF(ISNUMBER(SEARCH(O$1,raw[[#This Row],[active years]])),1,"")</f>
        <v/>
      </c>
      <c r="P2659" t="str">
        <f>IF(ISNUMBER(SEARCH(P$1,raw[[#This Row],[active years]])),1,"")</f>
        <v/>
      </c>
      <c r="Q2659" t="str">
        <f>IF(ISNUMBER(SEARCH(Q$1,raw[[#This Row],[active years]])),1,"")</f>
        <v/>
      </c>
      <c r="R2659" t="str">
        <f>IF(ISNUMBER(SEARCH(R$1,raw[[#This Row],[active years]])),1,"")</f>
        <v/>
      </c>
      <c r="S2659" t="str">
        <f>IF(ISNUMBER(SEARCH(S$1,raw[[#This Row],[active years]])),1,"")</f>
        <v/>
      </c>
      <c r="T2659" t="str">
        <f>IF(ISNUMBER(SEARCH(T$1,raw[[#This Row],[active years]])),1,"")</f>
        <v/>
      </c>
      <c r="U2659">
        <f>IF(ISNUMBER(SEARCH(U$1,raw[[#This Row],[active years]])),1,"")</f>
        <v>1</v>
      </c>
      <c r="V2659">
        <f>IF(ISNUMBER(SEARCH(V$1,raw[[#This Row],[active years]])),1,"")</f>
        <v>1</v>
      </c>
      <c r="W2659">
        <f>IF(ISNUMBER(SEARCH(W$1,raw[[#This Row],[active years]])),1,"")</f>
        <v>1</v>
      </c>
      <c r="X2659">
        <f>IF(ISNUMBER(SEARCH(X$1,raw[[#This Row],[active years]])),1,"")</f>
        <v>1</v>
      </c>
      <c r="Y2659">
        <f>IF(ISNUMBER(SEARCH(Y$1,raw[[#This Row],[active years]])),1,"")</f>
        <v>1</v>
      </c>
      <c r="Z2659">
        <f>IF(ISNUMBER(SEARCH(Z$1,raw[[#This Row],[active years]])),1,"")</f>
        <v>1</v>
      </c>
      <c r="AA2659">
        <f>IF(ISNUMBER(SEARCH(AA$1,raw[[#This Row],[active years]])),1,"")</f>
        <v>1</v>
      </c>
    </row>
    <row r="2660" spans="1:27" x14ac:dyDescent="0.45">
      <c r="A2660">
        <f>raw[team]</f>
        <v>3261</v>
      </c>
      <c r="B2660">
        <f>raw[rookie year]</f>
        <v>2010</v>
      </c>
      <c r="C2660" t="str">
        <f>IF(ISNUMBER(SEARCH(C$1,raw[[#This Row],[active years]])),1,"")</f>
        <v/>
      </c>
      <c r="D2660" t="str">
        <f>IF(ISNUMBER(SEARCH(D$1,raw[[#This Row],[active years]])),1,"")</f>
        <v/>
      </c>
      <c r="E2660" t="str">
        <f>IF(ISNUMBER(SEARCH(E$1,raw[[#This Row],[active years]])),1,"")</f>
        <v/>
      </c>
      <c r="F2660" t="str">
        <f>IF(ISNUMBER(SEARCH(F$1,raw[[#This Row],[active years]])),1,"")</f>
        <v/>
      </c>
      <c r="G2660" t="str">
        <f>IF(ISNUMBER(SEARCH(G$1,raw[[#This Row],[active years]])),1,"")</f>
        <v/>
      </c>
      <c r="H2660" t="str">
        <f>IF(ISNUMBER(SEARCH(H$1,raw[[#This Row],[active years]])),1,"")</f>
        <v/>
      </c>
      <c r="I2660" t="str">
        <f>IF(ISNUMBER(SEARCH(I$1,raw[[#This Row],[active years]])),1,"")</f>
        <v/>
      </c>
      <c r="J2660" t="str">
        <f>IF(ISNUMBER(SEARCH(J$1,raw[[#This Row],[active years]])),1,"")</f>
        <v/>
      </c>
      <c r="K2660" t="str">
        <f>IF(ISNUMBER(SEARCH(K$1,raw[[#This Row],[active years]])),1,"")</f>
        <v/>
      </c>
      <c r="L2660" t="str">
        <f>IF(ISNUMBER(SEARCH(L$1,raw[[#This Row],[active years]])),1,"")</f>
        <v/>
      </c>
      <c r="M2660" t="str">
        <f>IF(ISNUMBER(SEARCH(M$1,raw[[#This Row],[active years]])),1,"")</f>
        <v/>
      </c>
      <c r="N2660" t="str">
        <f>IF(ISNUMBER(SEARCH(N$1,raw[[#This Row],[active years]])),1,"")</f>
        <v/>
      </c>
      <c r="O2660" t="str">
        <f>IF(ISNUMBER(SEARCH(O$1,raw[[#This Row],[active years]])),1,"")</f>
        <v/>
      </c>
      <c r="P2660" t="str">
        <f>IF(ISNUMBER(SEARCH(P$1,raw[[#This Row],[active years]])),1,"")</f>
        <v/>
      </c>
      <c r="Q2660" t="str">
        <f>IF(ISNUMBER(SEARCH(Q$1,raw[[#This Row],[active years]])),1,"")</f>
        <v/>
      </c>
      <c r="R2660" t="str">
        <f>IF(ISNUMBER(SEARCH(R$1,raw[[#This Row],[active years]])),1,"")</f>
        <v/>
      </c>
      <c r="S2660" t="str">
        <f>IF(ISNUMBER(SEARCH(S$1,raw[[#This Row],[active years]])),1,"")</f>
        <v/>
      </c>
      <c r="T2660" t="str">
        <f>IF(ISNUMBER(SEARCH(T$1,raw[[#This Row],[active years]])),1,"")</f>
        <v/>
      </c>
      <c r="U2660">
        <f>IF(ISNUMBER(SEARCH(U$1,raw[[#This Row],[active years]])),1,"")</f>
        <v>1</v>
      </c>
      <c r="V2660">
        <f>IF(ISNUMBER(SEARCH(V$1,raw[[#This Row],[active years]])),1,"")</f>
        <v>1</v>
      </c>
      <c r="W2660">
        <f>IF(ISNUMBER(SEARCH(W$1,raw[[#This Row],[active years]])),1,"")</f>
        <v>1</v>
      </c>
      <c r="X2660">
        <f>IF(ISNUMBER(SEARCH(X$1,raw[[#This Row],[active years]])),1,"")</f>
        <v>1</v>
      </c>
      <c r="Y2660">
        <f>IF(ISNUMBER(SEARCH(Y$1,raw[[#This Row],[active years]])),1,"")</f>
        <v>1</v>
      </c>
      <c r="Z2660" t="str">
        <f>IF(ISNUMBER(SEARCH(Z$1,raw[[#This Row],[active years]])),1,"")</f>
        <v/>
      </c>
      <c r="AA2660" t="str">
        <f>IF(ISNUMBER(SEARCH(AA$1,raw[[#This Row],[active years]])),1,"")</f>
        <v/>
      </c>
    </row>
    <row r="2661" spans="1:27" x14ac:dyDescent="0.45">
      <c r="A2661">
        <f>raw[team]</f>
        <v>3262</v>
      </c>
      <c r="B2661">
        <f>raw[rookie year]</f>
        <v>2010</v>
      </c>
      <c r="C2661" t="str">
        <f>IF(ISNUMBER(SEARCH(C$1,raw[[#This Row],[active years]])),1,"")</f>
        <v/>
      </c>
      <c r="D2661" t="str">
        <f>IF(ISNUMBER(SEARCH(D$1,raw[[#This Row],[active years]])),1,"")</f>
        <v/>
      </c>
      <c r="E2661" t="str">
        <f>IF(ISNUMBER(SEARCH(E$1,raw[[#This Row],[active years]])),1,"")</f>
        <v/>
      </c>
      <c r="F2661" t="str">
        <f>IF(ISNUMBER(SEARCH(F$1,raw[[#This Row],[active years]])),1,"")</f>
        <v/>
      </c>
      <c r="G2661" t="str">
        <f>IF(ISNUMBER(SEARCH(G$1,raw[[#This Row],[active years]])),1,"")</f>
        <v/>
      </c>
      <c r="H2661" t="str">
        <f>IF(ISNUMBER(SEARCH(H$1,raw[[#This Row],[active years]])),1,"")</f>
        <v/>
      </c>
      <c r="I2661" t="str">
        <f>IF(ISNUMBER(SEARCH(I$1,raw[[#This Row],[active years]])),1,"")</f>
        <v/>
      </c>
      <c r="J2661" t="str">
        <f>IF(ISNUMBER(SEARCH(J$1,raw[[#This Row],[active years]])),1,"")</f>
        <v/>
      </c>
      <c r="K2661" t="str">
        <f>IF(ISNUMBER(SEARCH(K$1,raw[[#This Row],[active years]])),1,"")</f>
        <v/>
      </c>
      <c r="L2661" t="str">
        <f>IF(ISNUMBER(SEARCH(L$1,raw[[#This Row],[active years]])),1,"")</f>
        <v/>
      </c>
      <c r="M2661" t="str">
        <f>IF(ISNUMBER(SEARCH(M$1,raw[[#This Row],[active years]])),1,"")</f>
        <v/>
      </c>
      <c r="N2661" t="str">
        <f>IF(ISNUMBER(SEARCH(N$1,raw[[#This Row],[active years]])),1,"")</f>
        <v/>
      </c>
      <c r="O2661" t="str">
        <f>IF(ISNUMBER(SEARCH(O$1,raw[[#This Row],[active years]])),1,"")</f>
        <v/>
      </c>
      <c r="P2661" t="str">
        <f>IF(ISNUMBER(SEARCH(P$1,raw[[#This Row],[active years]])),1,"")</f>
        <v/>
      </c>
      <c r="Q2661" t="str">
        <f>IF(ISNUMBER(SEARCH(Q$1,raw[[#This Row],[active years]])),1,"")</f>
        <v/>
      </c>
      <c r="R2661" t="str">
        <f>IF(ISNUMBER(SEARCH(R$1,raw[[#This Row],[active years]])),1,"")</f>
        <v/>
      </c>
      <c r="S2661" t="str">
        <f>IF(ISNUMBER(SEARCH(S$1,raw[[#This Row],[active years]])),1,"")</f>
        <v/>
      </c>
      <c r="T2661" t="str">
        <f>IF(ISNUMBER(SEARCH(T$1,raw[[#This Row],[active years]])),1,"")</f>
        <v/>
      </c>
      <c r="U2661">
        <f>IF(ISNUMBER(SEARCH(U$1,raw[[#This Row],[active years]])),1,"")</f>
        <v>1</v>
      </c>
      <c r="V2661">
        <f>IF(ISNUMBER(SEARCH(V$1,raw[[#This Row],[active years]])),1,"")</f>
        <v>1</v>
      </c>
      <c r="W2661">
        <f>IF(ISNUMBER(SEARCH(W$1,raw[[#This Row],[active years]])),1,"")</f>
        <v>1</v>
      </c>
      <c r="X2661" t="str">
        <f>IF(ISNUMBER(SEARCH(X$1,raw[[#This Row],[active years]])),1,"")</f>
        <v/>
      </c>
      <c r="Y2661" t="str">
        <f>IF(ISNUMBER(SEARCH(Y$1,raw[[#This Row],[active years]])),1,"")</f>
        <v/>
      </c>
      <c r="Z2661" t="str">
        <f>IF(ISNUMBER(SEARCH(Z$1,raw[[#This Row],[active years]])),1,"")</f>
        <v/>
      </c>
      <c r="AA2661" t="str">
        <f>IF(ISNUMBER(SEARCH(AA$1,raw[[#This Row],[active years]])),1,"")</f>
        <v/>
      </c>
    </row>
    <row r="2662" spans="1:27" x14ac:dyDescent="0.45">
      <c r="A2662">
        <f>raw[team]</f>
        <v>3263</v>
      </c>
      <c r="B2662">
        <f>raw[rookie year]</f>
        <v>2010</v>
      </c>
      <c r="C2662" t="str">
        <f>IF(ISNUMBER(SEARCH(C$1,raw[[#This Row],[active years]])),1,"")</f>
        <v/>
      </c>
      <c r="D2662" t="str">
        <f>IF(ISNUMBER(SEARCH(D$1,raw[[#This Row],[active years]])),1,"")</f>
        <v/>
      </c>
      <c r="E2662" t="str">
        <f>IF(ISNUMBER(SEARCH(E$1,raw[[#This Row],[active years]])),1,"")</f>
        <v/>
      </c>
      <c r="F2662" t="str">
        <f>IF(ISNUMBER(SEARCH(F$1,raw[[#This Row],[active years]])),1,"")</f>
        <v/>
      </c>
      <c r="G2662" t="str">
        <f>IF(ISNUMBER(SEARCH(G$1,raw[[#This Row],[active years]])),1,"")</f>
        <v/>
      </c>
      <c r="H2662" t="str">
        <f>IF(ISNUMBER(SEARCH(H$1,raw[[#This Row],[active years]])),1,"")</f>
        <v/>
      </c>
      <c r="I2662" t="str">
        <f>IF(ISNUMBER(SEARCH(I$1,raw[[#This Row],[active years]])),1,"")</f>
        <v/>
      </c>
      <c r="J2662" t="str">
        <f>IF(ISNUMBER(SEARCH(J$1,raw[[#This Row],[active years]])),1,"")</f>
        <v/>
      </c>
      <c r="K2662" t="str">
        <f>IF(ISNUMBER(SEARCH(K$1,raw[[#This Row],[active years]])),1,"")</f>
        <v/>
      </c>
      <c r="L2662" t="str">
        <f>IF(ISNUMBER(SEARCH(L$1,raw[[#This Row],[active years]])),1,"")</f>
        <v/>
      </c>
      <c r="M2662" t="str">
        <f>IF(ISNUMBER(SEARCH(M$1,raw[[#This Row],[active years]])),1,"")</f>
        <v/>
      </c>
      <c r="N2662" t="str">
        <f>IF(ISNUMBER(SEARCH(N$1,raw[[#This Row],[active years]])),1,"")</f>
        <v/>
      </c>
      <c r="O2662" t="str">
        <f>IF(ISNUMBER(SEARCH(O$1,raw[[#This Row],[active years]])),1,"")</f>
        <v/>
      </c>
      <c r="P2662" t="str">
        <f>IF(ISNUMBER(SEARCH(P$1,raw[[#This Row],[active years]])),1,"")</f>
        <v/>
      </c>
      <c r="Q2662" t="str">
        <f>IF(ISNUMBER(SEARCH(Q$1,raw[[#This Row],[active years]])),1,"")</f>
        <v/>
      </c>
      <c r="R2662" t="str">
        <f>IF(ISNUMBER(SEARCH(R$1,raw[[#This Row],[active years]])),1,"")</f>
        <v/>
      </c>
      <c r="S2662" t="str">
        <f>IF(ISNUMBER(SEARCH(S$1,raw[[#This Row],[active years]])),1,"")</f>
        <v/>
      </c>
      <c r="T2662" t="str">
        <f>IF(ISNUMBER(SEARCH(T$1,raw[[#This Row],[active years]])),1,"")</f>
        <v/>
      </c>
      <c r="U2662">
        <f>IF(ISNUMBER(SEARCH(U$1,raw[[#This Row],[active years]])),1,"")</f>
        <v>1</v>
      </c>
      <c r="V2662">
        <f>IF(ISNUMBER(SEARCH(V$1,raw[[#This Row],[active years]])),1,"")</f>
        <v>1</v>
      </c>
      <c r="W2662" t="str">
        <f>IF(ISNUMBER(SEARCH(W$1,raw[[#This Row],[active years]])),1,"")</f>
        <v/>
      </c>
      <c r="X2662" t="str">
        <f>IF(ISNUMBER(SEARCH(X$1,raw[[#This Row],[active years]])),1,"")</f>
        <v/>
      </c>
      <c r="Y2662" t="str">
        <f>IF(ISNUMBER(SEARCH(Y$1,raw[[#This Row],[active years]])),1,"")</f>
        <v/>
      </c>
      <c r="Z2662" t="str">
        <f>IF(ISNUMBER(SEARCH(Z$1,raw[[#This Row],[active years]])),1,"")</f>
        <v/>
      </c>
      <c r="AA2662" t="str">
        <f>IF(ISNUMBER(SEARCH(AA$1,raw[[#This Row],[active years]])),1,"")</f>
        <v/>
      </c>
    </row>
    <row r="2663" spans="1:27" x14ac:dyDescent="0.45">
      <c r="A2663">
        <f>raw[team]</f>
        <v>3264</v>
      </c>
      <c r="B2663">
        <f>raw[rookie year]</f>
        <v>2010</v>
      </c>
      <c r="C2663" t="str">
        <f>IF(ISNUMBER(SEARCH(C$1,raw[[#This Row],[active years]])),1,"")</f>
        <v/>
      </c>
      <c r="D2663" t="str">
        <f>IF(ISNUMBER(SEARCH(D$1,raw[[#This Row],[active years]])),1,"")</f>
        <v/>
      </c>
      <c r="E2663" t="str">
        <f>IF(ISNUMBER(SEARCH(E$1,raw[[#This Row],[active years]])),1,"")</f>
        <v/>
      </c>
      <c r="F2663" t="str">
        <f>IF(ISNUMBER(SEARCH(F$1,raw[[#This Row],[active years]])),1,"")</f>
        <v/>
      </c>
      <c r="G2663" t="str">
        <f>IF(ISNUMBER(SEARCH(G$1,raw[[#This Row],[active years]])),1,"")</f>
        <v/>
      </c>
      <c r="H2663" t="str">
        <f>IF(ISNUMBER(SEARCH(H$1,raw[[#This Row],[active years]])),1,"")</f>
        <v/>
      </c>
      <c r="I2663" t="str">
        <f>IF(ISNUMBER(SEARCH(I$1,raw[[#This Row],[active years]])),1,"")</f>
        <v/>
      </c>
      <c r="J2663" t="str">
        <f>IF(ISNUMBER(SEARCH(J$1,raw[[#This Row],[active years]])),1,"")</f>
        <v/>
      </c>
      <c r="K2663" t="str">
        <f>IF(ISNUMBER(SEARCH(K$1,raw[[#This Row],[active years]])),1,"")</f>
        <v/>
      </c>
      <c r="L2663" t="str">
        <f>IF(ISNUMBER(SEARCH(L$1,raw[[#This Row],[active years]])),1,"")</f>
        <v/>
      </c>
      <c r="M2663" t="str">
        <f>IF(ISNUMBER(SEARCH(M$1,raw[[#This Row],[active years]])),1,"")</f>
        <v/>
      </c>
      <c r="N2663" t="str">
        <f>IF(ISNUMBER(SEARCH(N$1,raw[[#This Row],[active years]])),1,"")</f>
        <v/>
      </c>
      <c r="O2663" t="str">
        <f>IF(ISNUMBER(SEARCH(O$1,raw[[#This Row],[active years]])),1,"")</f>
        <v/>
      </c>
      <c r="P2663" t="str">
        <f>IF(ISNUMBER(SEARCH(P$1,raw[[#This Row],[active years]])),1,"")</f>
        <v/>
      </c>
      <c r="Q2663" t="str">
        <f>IF(ISNUMBER(SEARCH(Q$1,raw[[#This Row],[active years]])),1,"")</f>
        <v/>
      </c>
      <c r="R2663" t="str">
        <f>IF(ISNUMBER(SEARCH(R$1,raw[[#This Row],[active years]])),1,"")</f>
        <v/>
      </c>
      <c r="S2663" t="str">
        <f>IF(ISNUMBER(SEARCH(S$1,raw[[#This Row],[active years]])),1,"")</f>
        <v/>
      </c>
      <c r="T2663" t="str">
        <f>IF(ISNUMBER(SEARCH(T$1,raw[[#This Row],[active years]])),1,"")</f>
        <v/>
      </c>
      <c r="U2663">
        <f>IF(ISNUMBER(SEARCH(U$1,raw[[#This Row],[active years]])),1,"")</f>
        <v>1</v>
      </c>
      <c r="V2663">
        <f>IF(ISNUMBER(SEARCH(V$1,raw[[#This Row],[active years]])),1,"")</f>
        <v>1</v>
      </c>
      <c r="W2663">
        <f>IF(ISNUMBER(SEARCH(W$1,raw[[#This Row],[active years]])),1,"")</f>
        <v>1</v>
      </c>
      <c r="X2663" t="str">
        <f>IF(ISNUMBER(SEARCH(X$1,raw[[#This Row],[active years]])),1,"")</f>
        <v/>
      </c>
      <c r="Y2663" t="str">
        <f>IF(ISNUMBER(SEARCH(Y$1,raw[[#This Row],[active years]])),1,"")</f>
        <v/>
      </c>
      <c r="Z2663" t="str">
        <f>IF(ISNUMBER(SEARCH(Z$1,raw[[#This Row],[active years]])),1,"")</f>
        <v/>
      </c>
      <c r="AA2663" t="str">
        <f>IF(ISNUMBER(SEARCH(AA$1,raw[[#This Row],[active years]])),1,"")</f>
        <v/>
      </c>
    </row>
    <row r="2664" spans="1:27" x14ac:dyDescent="0.45">
      <c r="A2664">
        <f>raw[team]</f>
        <v>3265</v>
      </c>
      <c r="B2664">
        <f>raw[rookie year]</f>
        <v>2010</v>
      </c>
      <c r="C2664" t="str">
        <f>IF(ISNUMBER(SEARCH(C$1,raw[[#This Row],[active years]])),1,"")</f>
        <v/>
      </c>
      <c r="D2664" t="str">
        <f>IF(ISNUMBER(SEARCH(D$1,raw[[#This Row],[active years]])),1,"")</f>
        <v/>
      </c>
      <c r="E2664" t="str">
        <f>IF(ISNUMBER(SEARCH(E$1,raw[[#This Row],[active years]])),1,"")</f>
        <v/>
      </c>
      <c r="F2664" t="str">
        <f>IF(ISNUMBER(SEARCH(F$1,raw[[#This Row],[active years]])),1,"")</f>
        <v/>
      </c>
      <c r="G2664" t="str">
        <f>IF(ISNUMBER(SEARCH(G$1,raw[[#This Row],[active years]])),1,"")</f>
        <v/>
      </c>
      <c r="H2664" t="str">
        <f>IF(ISNUMBER(SEARCH(H$1,raw[[#This Row],[active years]])),1,"")</f>
        <v/>
      </c>
      <c r="I2664" t="str">
        <f>IF(ISNUMBER(SEARCH(I$1,raw[[#This Row],[active years]])),1,"")</f>
        <v/>
      </c>
      <c r="J2664" t="str">
        <f>IF(ISNUMBER(SEARCH(J$1,raw[[#This Row],[active years]])),1,"")</f>
        <v/>
      </c>
      <c r="K2664" t="str">
        <f>IF(ISNUMBER(SEARCH(K$1,raw[[#This Row],[active years]])),1,"")</f>
        <v/>
      </c>
      <c r="L2664" t="str">
        <f>IF(ISNUMBER(SEARCH(L$1,raw[[#This Row],[active years]])),1,"")</f>
        <v/>
      </c>
      <c r="M2664" t="str">
        <f>IF(ISNUMBER(SEARCH(M$1,raw[[#This Row],[active years]])),1,"")</f>
        <v/>
      </c>
      <c r="N2664" t="str">
        <f>IF(ISNUMBER(SEARCH(N$1,raw[[#This Row],[active years]])),1,"")</f>
        <v/>
      </c>
      <c r="O2664" t="str">
        <f>IF(ISNUMBER(SEARCH(O$1,raw[[#This Row],[active years]])),1,"")</f>
        <v/>
      </c>
      <c r="P2664" t="str">
        <f>IF(ISNUMBER(SEARCH(P$1,raw[[#This Row],[active years]])),1,"")</f>
        <v/>
      </c>
      <c r="Q2664" t="str">
        <f>IF(ISNUMBER(SEARCH(Q$1,raw[[#This Row],[active years]])),1,"")</f>
        <v/>
      </c>
      <c r="R2664" t="str">
        <f>IF(ISNUMBER(SEARCH(R$1,raw[[#This Row],[active years]])),1,"")</f>
        <v/>
      </c>
      <c r="S2664" t="str">
        <f>IF(ISNUMBER(SEARCH(S$1,raw[[#This Row],[active years]])),1,"")</f>
        <v/>
      </c>
      <c r="T2664" t="str">
        <f>IF(ISNUMBER(SEARCH(T$1,raw[[#This Row],[active years]])),1,"")</f>
        <v/>
      </c>
      <c r="U2664">
        <f>IF(ISNUMBER(SEARCH(U$1,raw[[#This Row],[active years]])),1,"")</f>
        <v>1</v>
      </c>
      <c r="V2664">
        <f>IF(ISNUMBER(SEARCH(V$1,raw[[#This Row],[active years]])),1,"")</f>
        <v>1</v>
      </c>
      <c r="W2664">
        <f>IF(ISNUMBER(SEARCH(W$1,raw[[#This Row],[active years]])),1,"")</f>
        <v>1</v>
      </c>
      <c r="X2664">
        <f>IF(ISNUMBER(SEARCH(X$1,raw[[#This Row],[active years]])),1,"")</f>
        <v>1</v>
      </c>
      <c r="Y2664">
        <f>IF(ISNUMBER(SEARCH(Y$1,raw[[#This Row],[active years]])),1,"")</f>
        <v>1</v>
      </c>
      <c r="Z2664">
        <f>IF(ISNUMBER(SEARCH(Z$1,raw[[#This Row],[active years]])),1,"")</f>
        <v>1</v>
      </c>
      <c r="AA2664">
        <f>IF(ISNUMBER(SEARCH(AA$1,raw[[#This Row],[active years]])),1,"")</f>
        <v>1</v>
      </c>
    </row>
    <row r="2665" spans="1:27" x14ac:dyDescent="0.45">
      <c r="A2665">
        <f>raw[team]</f>
        <v>3266</v>
      </c>
      <c r="B2665">
        <f>raw[rookie year]</f>
        <v>2010</v>
      </c>
      <c r="C2665" t="str">
        <f>IF(ISNUMBER(SEARCH(C$1,raw[[#This Row],[active years]])),1,"")</f>
        <v/>
      </c>
      <c r="D2665" t="str">
        <f>IF(ISNUMBER(SEARCH(D$1,raw[[#This Row],[active years]])),1,"")</f>
        <v/>
      </c>
      <c r="E2665" t="str">
        <f>IF(ISNUMBER(SEARCH(E$1,raw[[#This Row],[active years]])),1,"")</f>
        <v/>
      </c>
      <c r="F2665" t="str">
        <f>IF(ISNUMBER(SEARCH(F$1,raw[[#This Row],[active years]])),1,"")</f>
        <v/>
      </c>
      <c r="G2665" t="str">
        <f>IF(ISNUMBER(SEARCH(G$1,raw[[#This Row],[active years]])),1,"")</f>
        <v/>
      </c>
      <c r="H2665" t="str">
        <f>IF(ISNUMBER(SEARCH(H$1,raw[[#This Row],[active years]])),1,"")</f>
        <v/>
      </c>
      <c r="I2665" t="str">
        <f>IF(ISNUMBER(SEARCH(I$1,raw[[#This Row],[active years]])),1,"")</f>
        <v/>
      </c>
      <c r="J2665" t="str">
        <f>IF(ISNUMBER(SEARCH(J$1,raw[[#This Row],[active years]])),1,"")</f>
        <v/>
      </c>
      <c r="K2665" t="str">
        <f>IF(ISNUMBER(SEARCH(K$1,raw[[#This Row],[active years]])),1,"")</f>
        <v/>
      </c>
      <c r="L2665" t="str">
        <f>IF(ISNUMBER(SEARCH(L$1,raw[[#This Row],[active years]])),1,"")</f>
        <v/>
      </c>
      <c r="M2665" t="str">
        <f>IF(ISNUMBER(SEARCH(M$1,raw[[#This Row],[active years]])),1,"")</f>
        <v/>
      </c>
      <c r="N2665" t="str">
        <f>IF(ISNUMBER(SEARCH(N$1,raw[[#This Row],[active years]])),1,"")</f>
        <v/>
      </c>
      <c r="O2665" t="str">
        <f>IF(ISNUMBER(SEARCH(O$1,raw[[#This Row],[active years]])),1,"")</f>
        <v/>
      </c>
      <c r="P2665" t="str">
        <f>IF(ISNUMBER(SEARCH(P$1,raw[[#This Row],[active years]])),1,"")</f>
        <v/>
      </c>
      <c r="Q2665" t="str">
        <f>IF(ISNUMBER(SEARCH(Q$1,raw[[#This Row],[active years]])),1,"")</f>
        <v/>
      </c>
      <c r="R2665" t="str">
        <f>IF(ISNUMBER(SEARCH(R$1,raw[[#This Row],[active years]])),1,"")</f>
        <v/>
      </c>
      <c r="S2665" t="str">
        <f>IF(ISNUMBER(SEARCH(S$1,raw[[#This Row],[active years]])),1,"")</f>
        <v/>
      </c>
      <c r="T2665" t="str">
        <f>IF(ISNUMBER(SEARCH(T$1,raw[[#This Row],[active years]])),1,"")</f>
        <v/>
      </c>
      <c r="U2665">
        <f>IF(ISNUMBER(SEARCH(U$1,raw[[#This Row],[active years]])),1,"")</f>
        <v>1</v>
      </c>
      <c r="V2665">
        <f>IF(ISNUMBER(SEARCH(V$1,raw[[#This Row],[active years]])),1,"")</f>
        <v>1</v>
      </c>
      <c r="W2665">
        <f>IF(ISNUMBER(SEARCH(W$1,raw[[#This Row],[active years]])),1,"")</f>
        <v>1</v>
      </c>
      <c r="X2665">
        <f>IF(ISNUMBER(SEARCH(X$1,raw[[#This Row],[active years]])),1,"")</f>
        <v>1</v>
      </c>
      <c r="Y2665">
        <f>IF(ISNUMBER(SEARCH(Y$1,raw[[#This Row],[active years]])),1,"")</f>
        <v>1</v>
      </c>
      <c r="Z2665">
        <f>IF(ISNUMBER(SEARCH(Z$1,raw[[#This Row],[active years]])),1,"")</f>
        <v>1</v>
      </c>
      <c r="AA2665">
        <f>IF(ISNUMBER(SEARCH(AA$1,raw[[#This Row],[active years]])),1,"")</f>
        <v>1</v>
      </c>
    </row>
    <row r="2666" spans="1:27" x14ac:dyDescent="0.45">
      <c r="A2666">
        <f>raw[team]</f>
        <v>3267</v>
      </c>
      <c r="B2666">
        <f>raw[rookie year]</f>
        <v>2010</v>
      </c>
      <c r="C2666" t="str">
        <f>IF(ISNUMBER(SEARCH(C$1,raw[[#This Row],[active years]])),1,"")</f>
        <v/>
      </c>
      <c r="D2666" t="str">
        <f>IF(ISNUMBER(SEARCH(D$1,raw[[#This Row],[active years]])),1,"")</f>
        <v/>
      </c>
      <c r="E2666" t="str">
        <f>IF(ISNUMBER(SEARCH(E$1,raw[[#This Row],[active years]])),1,"")</f>
        <v/>
      </c>
      <c r="F2666" t="str">
        <f>IF(ISNUMBER(SEARCH(F$1,raw[[#This Row],[active years]])),1,"")</f>
        <v/>
      </c>
      <c r="G2666" t="str">
        <f>IF(ISNUMBER(SEARCH(G$1,raw[[#This Row],[active years]])),1,"")</f>
        <v/>
      </c>
      <c r="H2666" t="str">
        <f>IF(ISNUMBER(SEARCH(H$1,raw[[#This Row],[active years]])),1,"")</f>
        <v/>
      </c>
      <c r="I2666" t="str">
        <f>IF(ISNUMBER(SEARCH(I$1,raw[[#This Row],[active years]])),1,"")</f>
        <v/>
      </c>
      <c r="J2666" t="str">
        <f>IF(ISNUMBER(SEARCH(J$1,raw[[#This Row],[active years]])),1,"")</f>
        <v/>
      </c>
      <c r="K2666" t="str">
        <f>IF(ISNUMBER(SEARCH(K$1,raw[[#This Row],[active years]])),1,"")</f>
        <v/>
      </c>
      <c r="L2666" t="str">
        <f>IF(ISNUMBER(SEARCH(L$1,raw[[#This Row],[active years]])),1,"")</f>
        <v/>
      </c>
      <c r="M2666" t="str">
        <f>IF(ISNUMBER(SEARCH(M$1,raw[[#This Row],[active years]])),1,"")</f>
        <v/>
      </c>
      <c r="N2666" t="str">
        <f>IF(ISNUMBER(SEARCH(N$1,raw[[#This Row],[active years]])),1,"")</f>
        <v/>
      </c>
      <c r="O2666" t="str">
        <f>IF(ISNUMBER(SEARCH(O$1,raw[[#This Row],[active years]])),1,"")</f>
        <v/>
      </c>
      <c r="P2666" t="str">
        <f>IF(ISNUMBER(SEARCH(P$1,raw[[#This Row],[active years]])),1,"")</f>
        <v/>
      </c>
      <c r="Q2666" t="str">
        <f>IF(ISNUMBER(SEARCH(Q$1,raw[[#This Row],[active years]])),1,"")</f>
        <v/>
      </c>
      <c r="R2666" t="str">
        <f>IF(ISNUMBER(SEARCH(R$1,raw[[#This Row],[active years]])),1,"")</f>
        <v/>
      </c>
      <c r="S2666" t="str">
        <f>IF(ISNUMBER(SEARCH(S$1,raw[[#This Row],[active years]])),1,"")</f>
        <v/>
      </c>
      <c r="T2666" t="str">
        <f>IF(ISNUMBER(SEARCH(T$1,raw[[#This Row],[active years]])),1,"")</f>
        <v/>
      </c>
      <c r="U2666">
        <f>IF(ISNUMBER(SEARCH(U$1,raw[[#This Row],[active years]])),1,"")</f>
        <v>1</v>
      </c>
      <c r="V2666">
        <f>IF(ISNUMBER(SEARCH(V$1,raw[[#This Row],[active years]])),1,"")</f>
        <v>1</v>
      </c>
      <c r="W2666">
        <f>IF(ISNUMBER(SEARCH(W$1,raw[[#This Row],[active years]])),1,"")</f>
        <v>1</v>
      </c>
      <c r="X2666">
        <f>IF(ISNUMBER(SEARCH(X$1,raw[[#This Row],[active years]])),1,"")</f>
        <v>1</v>
      </c>
      <c r="Y2666">
        <f>IF(ISNUMBER(SEARCH(Y$1,raw[[#This Row],[active years]])),1,"")</f>
        <v>1</v>
      </c>
      <c r="Z2666">
        <f>IF(ISNUMBER(SEARCH(Z$1,raw[[#This Row],[active years]])),1,"")</f>
        <v>1</v>
      </c>
      <c r="AA2666">
        <f>IF(ISNUMBER(SEARCH(AA$1,raw[[#This Row],[active years]])),1,"")</f>
        <v>1</v>
      </c>
    </row>
    <row r="2667" spans="1:27" x14ac:dyDescent="0.45">
      <c r="A2667">
        <f>raw[team]</f>
        <v>3268</v>
      </c>
      <c r="B2667">
        <f>raw[rookie year]</f>
        <v>2010</v>
      </c>
      <c r="C2667" t="str">
        <f>IF(ISNUMBER(SEARCH(C$1,raw[[#This Row],[active years]])),1,"")</f>
        <v/>
      </c>
      <c r="D2667" t="str">
        <f>IF(ISNUMBER(SEARCH(D$1,raw[[#This Row],[active years]])),1,"")</f>
        <v/>
      </c>
      <c r="E2667" t="str">
        <f>IF(ISNUMBER(SEARCH(E$1,raw[[#This Row],[active years]])),1,"")</f>
        <v/>
      </c>
      <c r="F2667" t="str">
        <f>IF(ISNUMBER(SEARCH(F$1,raw[[#This Row],[active years]])),1,"")</f>
        <v/>
      </c>
      <c r="G2667" t="str">
        <f>IF(ISNUMBER(SEARCH(G$1,raw[[#This Row],[active years]])),1,"")</f>
        <v/>
      </c>
      <c r="H2667" t="str">
        <f>IF(ISNUMBER(SEARCH(H$1,raw[[#This Row],[active years]])),1,"")</f>
        <v/>
      </c>
      <c r="I2667" t="str">
        <f>IF(ISNUMBER(SEARCH(I$1,raw[[#This Row],[active years]])),1,"")</f>
        <v/>
      </c>
      <c r="J2667" t="str">
        <f>IF(ISNUMBER(SEARCH(J$1,raw[[#This Row],[active years]])),1,"")</f>
        <v/>
      </c>
      <c r="K2667" t="str">
        <f>IF(ISNUMBER(SEARCH(K$1,raw[[#This Row],[active years]])),1,"")</f>
        <v/>
      </c>
      <c r="L2667" t="str">
        <f>IF(ISNUMBER(SEARCH(L$1,raw[[#This Row],[active years]])),1,"")</f>
        <v/>
      </c>
      <c r="M2667" t="str">
        <f>IF(ISNUMBER(SEARCH(M$1,raw[[#This Row],[active years]])),1,"")</f>
        <v/>
      </c>
      <c r="N2667" t="str">
        <f>IF(ISNUMBER(SEARCH(N$1,raw[[#This Row],[active years]])),1,"")</f>
        <v/>
      </c>
      <c r="O2667" t="str">
        <f>IF(ISNUMBER(SEARCH(O$1,raw[[#This Row],[active years]])),1,"")</f>
        <v/>
      </c>
      <c r="P2667" t="str">
        <f>IF(ISNUMBER(SEARCH(P$1,raw[[#This Row],[active years]])),1,"")</f>
        <v/>
      </c>
      <c r="Q2667" t="str">
        <f>IF(ISNUMBER(SEARCH(Q$1,raw[[#This Row],[active years]])),1,"")</f>
        <v/>
      </c>
      <c r="R2667" t="str">
        <f>IF(ISNUMBER(SEARCH(R$1,raw[[#This Row],[active years]])),1,"")</f>
        <v/>
      </c>
      <c r="S2667" t="str">
        <f>IF(ISNUMBER(SEARCH(S$1,raw[[#This Row],[active years]])),1,"")</f>
        <v/>
      </c>
      <c r="T2667" t="str">
        <f>IF(ISNUMBER(SEARCH(T$1,raw[[#This Row],[active years]])),1,"")</f>
        <v/>
      </c>
      <c r="U2667">
        <f>IF(ISNUMBER(SEARCH(U$1,raw[[#This Row],[active years]])),1,"")</f>
        <v>1</v>
      </c>
      <c r="V2667">
        <f>IF(ISNUMBER(SEARCH(V$1,raw[[#This Row],[active years]])),1,"")</f>
        <v>1</v>
      </c>
      <c r="W2667">
        <f>IF(ISNUMBER(SEARCH(W$1,raw[[#This Row],[active years]])),1,"")</f>
        <v>1</v>
      </c>
      <c r="X2667">
        <f>IF(ISNUMBER(SEARCH(X$1,raw[[#This Row],[active years]])),1,"")</f>
        <v>1</v>
      </c>
      <c r="Y2667">
        <f>IF(ISNUMBER(SEARCH(Y$1,raw[[#This Row],[active years]])),1,"")</f>
        <v>1</v>
      </c>
      <c r="Z2667">
        <f>IF(ISNUMBER(SEARCH(Z$1,raw[[#This Row],[active years]])),1,"")</f>
        <v>1</v>
      </c>
      <c r="AA2667">
        <f>IF(ISNUMBER(SEARCH(AA$1,raw[[#This Row],[active years]])),1,"")</f>
        <v>1</v>
      </c>
    </row>
    <row r="2668" spans="1:27" x14ac:dyDescent="0.45">
      <c r="A2668">
        <f>raw[team]</f>
        <v>3270</v>
      </c>
      <c r="B2668">
        <f>raw[rookie year]</f>
        <v>2010</v>
      </c>
      <c r="C2668" t="str">
        <f>IF(ISNUMBER(SEARCH(C$1,raw[[#This Row],[active years]])),1,"")</f>
        <v/>
      </c>
      <c r="D2668" t="str">
        <f>IF(ISNUMBER(SEARCH(D$1,raw[[#This Row],[active years]])),1,"")</f>
        <v/>
      </c>
      <c r="E2668" t="str">
        <f>IF(ISNUMBER(SEARCH(E$1,raw[[#This Row],[active years]])),1,"")</f>
        <v/>
      </c>
      <c r="F2668" t="str">
        <f>IF(ISNUMBER(SEARCH(F$1,raw[[#This Row],[active years]])),1,"")</f>
        <v/>
      </c>
      <c r="G2668" t="str">
        <f>IF(ISNUMBER(SEARCH(G$1,raw[[#This Row],[active years]])),1,"")</f>
        <v/>
      </c>
      <c r="H2668" t="str">
        <f>IF(ISNUMBER(SEARCH(H$1,raw[[#This Row],[active years]])),1,"")</f>
        <v/>
      </c>
      <c r="I2668" t="str">
        <f>IF(ISNUMBER(SEARCH(I$1,raw[[#This Row],[active years]])),1,"")</f>
        <v/>
      </c>
      <c r="J2668" t="str">
        <f>IF(ISNUMBER(SEARCH(J$1,raw[[#This Row],[active years]])),1,"")</f>
        <v/>
      </c>
      <c r="K2668" t="str">
        <f>IF(ISNUMBER(SEARCH(K$1,raw[[#This Row],[active years]])),1,"")</f>
        <v/>
      </c>
      <c r="L2668" t="str">
        <f>IF(ISNUMBER(SEARCH(L$1,raw[[#This Row],[active years]])),1,"")</f>
        <v/>
      </c>
      <c r="M2668" t="str">
        <f>IF(ISNUMBER(SEARCH(M$1,raw[[#This Row],[active years]])),1,"")</f>
        <v/>
      </c>
      <c r="N2668" t="str">
        <f>IF(ISNUMBER(SEARCH(N$1,raw[[#This Row],[active years]])),1,"")</f>
        <v/>
      </c>
      <c r="O2668" t="str">
        <f>IF(ISNUMBER(SEARCH(O$1,raw[[#This Row],[active years]])),1,"")</f>
        <v/>
      </c>
      <c r="P2668" t="str">
        <f>IF(ISNUMBER(SEARCH(P$1,raw[[#This Row],[active years]])),1,"")</f>
        <v/>
      </c>
      <c r="Q2668" t="str">
        <f>IF(ISNUMBER(SEARCH(Q$1,raw[[#This Row],[active years]])),1,"")</f>
        <v/>
      </c>
      <c r="R2668" t="str">
        <f>IF(ISNUMBER(SEARCH(R$1,raw[[#This Row],[active years]])),1,"")</f>
        <v/>
      </c>
      <c r="S2668" t="str">
        <f>IF(ISNUMBER(SEARCH(S$1,raw[[#This Row],[active years]])),1,"")</f>
        <v/>
      </c>
      <c r="T2668" t="str">
        <f>IF(ISNUMBER(SEARCH(T$1,raw[[#This Row],[active years]])),1,"")</f>
        <v/>
      </c>
      <c r="U2668">
        <f>IF(ISNUMBER(SEARCH(U$1,raw[[#This Row],[active years]])),1,"")</f>
        <v>1</v>
      </c>
      <c r="V2668">
        <f>IF(ISNUMBER(SEARCH(V$1,raw[[#This Row],[active years]])),1,"")</f>
        <v>1</v>
      </c>
      <c r="W2668">
        <f>IF(ISNUMBER(SEARCH(W$1,raw[[#This Row],[active years]])),1,"")</f>
        <v>1</v>
      </c>
      <c r="X2668">
        <f>IF(ISNUMBER(SEARCH(X$1,raw[[#This Row],[active years]])),1,"")</f>
        <v>1</v>
      </c>
      <c r="Y2668" t="str">
        <f>IF(ISNUMBER(SEARCH(Y$1,raw[[#This Row],[active years]])),1,"")</f>
        <v/>
      </c>
      <c r="Z2668">
        <f>IF(ISNUMBER(SEARCH(Z$1,raw[[#This Row],[active years]])),1,"")</f>
        <v>1</v>
      </c>
      <c r="AA2668" t="str">
        <f>IF(ISNUMBER(SEARCH(AA$1,raw[[#This Row],[active years]])),1,"")</f>
        <v/>
      </c>
    </row>
    <row r="2669" spans="1:27" x14ac:dyDescent="0.45">
      <c r="A2669">
        <f>raw[team]</f>
        <v>3271</v>
      </c>
      <c r="B2669">
        <f>raw[rookie year]</f>
        <v>2010</v>
      </c>
      <c r="C2669" t="str">
        <f>IF(ISNUMBER(SEARCH(C$1,raw[[#This Row],[active years]])),1,"")</f>
        <v/>
      </c>
      <c r="D2669" t="str">
        <f>IF(ISNUMBER(SEARCH(D$1,raw[[#This Row],[active years]])),1,"")</f>
        <v/>
      </c>
      <c r="E2669" t="str">
        <f>IF(ISNUMBER(SEARCH(E$1,raw[[#This Row],[active years]])),1,"")</f>
        <v/>
      </c>
      <c r="F2669" t="str">
        <f>IF(ISNUMBER(SEARCH(F$1,raw[[#This Row],[active years]])),1,"")</f>
        <v/>
      </c>
      <c r="G2669" t="str">
        <f>IF(ISNUMBER(SEARCH(G$1,raw[[#This Row],[active years]])),1,"")</f>
        <v/>
      </c>
      <c r="H2669" t="str">
        <f>IF(ISNUMBER(SEARCH(H$1,raw[[#This Row],[active years]])),1,"")</f>
        <v/>
      </c>
      <c r="I2669" t="str">
        <f>IF(ISNUMBER(SEARCH(I$1,raw[[#This Row],[active years]])),1,"")</f>
        <v/>
      </c>
      <c r="J2669" t="str">
        <f>IF(ISNUMBER(SEARCH(J$1,raw[[#This Row],[active years]])),1,"")</f>
        <v/>
      </c>
      <c r="K2669" t="str">
        <f>IF(ISNUMBER(SEARCH(K$1,raw[[#This Row],[active years]])),1,"")</f>
        <v/>
      </c>
      <c r="L2669" t="str">
        <f>IF(ISNUMBER(SEARCH(L$1,raw[[#This Row],[active years]])),1,"")</f>
        <v/>
      </c>
      <c r="M2669" t="str">
        <f>IF(ISNUMBER(SEARCH(M$1,raw[[#This Row],[active years]])),1,"")</f>
        <v/>
      </c>
      <c r="N2669" t="str">
        <f>IF(ISNUMBER(SEARCH(N$1,raw[[#This Row],[active years]])),1,"")</f>
        <v/>
      </c>
      <c r="O2669" t="str">
        <f>IF(ISNUMBER(SEARCH(O$1,raw[[#This Row],[active years]])),1,"")</f>
        <v/>
      </c>
      <c r="P2669" t="str">
        <f>IF(ISNUMBER(SEARCH(P$1,raw[[#This Row],[active years]])),1,"")</f>
        <v/>
      </c>
      <c r="Q2669" t="str">
        <f>IF(ISNUMBER(SEARCH(Q$1,raw[[#This Row],[active years]])),1,"")</f>
        <v/>
      </c>
      <c r="R2669" t="str">
        <f>IF(ISNUMBER(SEARCH(R$1,raw[[#This Row],[active years]])),1,"")</f>
        <v/>
      </c>
      <c r="S2669" t="str">
        <f>IF(ISNUMBER(SEARCH(S$1,raw[[#This Row],[active years]])),1,"")</f>
        <v/>
      </c>
      <c r="T2669" t="str">
        <f>IF(ISNUMBER(SEARCH(T$1,raw[[#This Row],[active years]])),1,"")</f>
        <v/>
      </c>
      <c r="U2669">
        <f>IF(ISNUMBER(SEARCH(U$1,raw[[#This Row],[active years]])),1,"")</f>
        <v>1</v>
      </c>
      <c r="V2669">
        <f>IF(ISNUMBER(SEARCH(V$1,raw[[#This Row],[active years]])),1,"")</f>
        <v>1</v>
      </c>
      <c r="W2669" t="str">
        <f>IF(ISNUMBER(SEARCH(W$1,raw[[#This Row],[active years]])),1,"")</f>
        <v/>
      </c>
      <c r="X2669" t="str">
        <f>IF(ISNUMBER(SEARCH(X$1,raw[[#This Row],[active years]])),1,"")</f>
        <v/>
      </c>
      <c r="Y2669" t="str">
        <f>IF(ISNUMBER(SEARCH(Y$1,raw[[#This Row],[active years]])),1,"")</f>
        <v/>
      </c>
      <c r="Z2669" t="str">
        <f>IF(ISNUMBER(SEARCH(Z$1,raw[[#This Row],[active years]])),1,"")</f>
        <v/>
      </c>
      <c r="AA2669" t="str">
        <f>IF(ISNUMBER(SEARCH(AA$1,raw[[#This Row],[active years]])),1,"")</f>
        <v/>
      </c>
    </row>
    <row r="2670" spans="1:27" x14ac:dyDescent="0.45">
      <c r="A2670">
        <f>raw[team]</f>
        <v>3272</v>
      </c>
      <c r="B2670">
        <f>raw[rookie year]</f>
        <v>2010</v>
      </c>
      <c r="C2670" t="str">
        <f>IF(ISNUMBER(SEARCH(C$1,raw[[#This Row],[active years]])),1,"")</f>
        <v/>
      </c>
      <c r="D2670" t="str">
        <f>IF(ISNUMBER(SEARCH(D$1,raw[[#This Row],[active years]])),1,"")</f>
        <v/>
      </c>
      <c r="E2670" t="str">
        <f>IF(ISNUMBER(SEARCH(E$1,raw[[#This Row],[active years]])),1,"")</f>
        <v/>
      </c>
      <c r="F2670" t="str">
        <f>IF(ISNUMBER(SEARCH(F$1,raw[[#This Row],[active years]])),1,"")</f>
        <v/>
      </c>
      <c r="G2670" t="str">
        <f>IF(ISNUMBER(SEARCH(G$1,raw[[#This Row],[active years]])),1,"")</f>
        <v/>
      </c>
      <c r="H2670" t="str">
        <f>IF(ISNUMBER(SEARCH(H$1,raw[[#This Row],[active years]])),1,"")</f>
        <v/>
      </c>
      <c r="I2670" t="str">
        <f>IF(ISNUMBER(SEARCH(I$1,raw[[#This Row],[active years]])),1,"")</f>
        <v/>
      </c>
      <c r="J2670" t="str">
        <f>IF(ISNUMBER(SEARCH(J$1,raw[[#This Row],[active years]])),1,"")</f>
        <v/>
      </c>
      <c r="K2670" t="str">
        <f>IF(ISNUMBER(SEARCH(K$1,raw[[#This Row],[active years]])),1,"")</f>
        <v/>
      </c>
      <c r="L2670" t="str">
        <f>IF(ISNUMBER(SEARCH(L$1,raw[[#This Row],[active years]])),1,"")</f>
        <v/>
      </c>
      <c r="M2670" t="str">
        <f>IF(ISNUMBER(SEARCH(M$1,raw[[#This Row],[active years]])),1,"")</f>
        <v/>
      </c>
      <c r="N2670" t="str">
        <f>IF(ISNUMBER(SEARCH(N$1,raw[[#This Row],[active years]])),1,"")</f>
        <v/>
      </c>
      <c r="O2670" t="str">
        <f>IF(ISNUMBER(SEARCH(O$1,raw[[#This Row],[active years]])),1,"")</f>
        <v/>
      </c>
      <c r="P2670" t="str">
        <f>IF(ISNUMBER(SEARCH(P$1,raw[[#This Row],[active years]])),1,"")</f>
        <v/>
      </c>
      <c r="Q2670" t="str">
        <f>IF(ISNUMBER(SEARCH(Q$1,raw[[#This Row],[active years]])),1,"")</f>
        <v/>
      </c>
      <c r="R2670" t="str">
        <f>IF(ISNUMBER(SEARCH(R$1,raw[[#This Row],[active years]])),1,"")</f>
        <v/>
      </c>
      <c r="S2670" t="str">
        <f>IF(ISNUMBER(SEARCH(S$1,raw[[#This Row],[active years]])),1,"")</f>
        <v/>
      </c>
      <c r="T2670" t="str">
        <f>IF(ISNUMBER(SEARCH(T$1,raw[[#This Row],[active years]])),1,"")</f>
        <v/>
      </c>
      <c r="U2670">
        <f>IF(ISNUMBER(SEARCH(U$1,raw[[#This Row],[active years]])),1,"")</f>
        <v>1</v>
      </c>
      <c r="V2670">
        <f>IF(ISNUMBER(SEARCH(V$1,raw[[#This Row],[active years]])),1,"")</f>
        <v>1</v>
      </c>
      <c r="W2670">
        <f>IF(ISNUMBER(SEARCH(W$1,raw[[#This Row],[active years]])),1,"")</f>
        <v>1</v>
      </c>
      <c r="X2670">
        <f>IF(ISNUMBER(SEARCH(X$1,raw[[#This Row],[active years]])),1,"")</f>
        <v>1</v>
      </c>
      <c r="Y2670">
        <f>IF(ISNUMBER(SEARCH(Y$1,raw[[#This Row],[active years]])),1,"")</f>
        <v>1</v>
      </c>
      <c r="Z2670" t="str">
        <f>IF(ISNUMBER(SEARCH(Z$1,raw[[#This Row],[active years]])),1,"")</f>
        <v/>
      </c>
      <c r="AA2670" t="str">
        <f>IF(ISNUMBER(SEARCH(AA$1,raw[[#This Row],[active years]])),1,"")</f>
        <v/>
      </c>
    </row>
    <row r="2671" spans="1:27" x14ac:dyDescent="0.45">
      <c r="A2671">
        <f>raw[team]</f>
        <v>3273</v>
      </c>
      <c r="B2671">
        <f>raw[rookie year]</f>
        <v>2010</v>
      </c>
      <c r="C2671" t="str">
        <f>IF(ISNUMBER(SEARCH(C$1,raw[[#This Row],[active years]])),1,"")</f>
        <v/>
      </c>
      <c r="D2671" t="str">
        <f>IF(ISNUMBER(SEARCH(D$1,raw[[#This Row],[active years]])),1,"")</f>
        <v/>
      </c>
      <c r="E2671" t="str">
        <f>IF(ISNUMBER(SEARCH(E$1,raw[[#This Row],[active years]])),1,"")</f>
        <v/>
      </c>
      <c r="F2671" t="str">
        <f>IF(ISNUMBER(SEARCH(F$1,raw[[#This Row],[active years]])),1,"")</f>
        <v/>
      </c>
      <c r="G2671" t="str">
        <f>IF(ISNUMBER(SEARCH(G$1,raw[[#This Row],[active years]])),1,"")</f>
        <v/>
      </c>
      <c r="H2671" t="str">
        <f>IF(ISNUMBER(SEARCH(H$1,raw[[#This Row],[active years]])),1,"")</f>
        <v/>
      </c>
      <c r="I2671" t="str">
        <f>IF(ISNUMBER(SEARCH(I$1,raw[[#This Row],[active years]])),1,"")</f>
        <v/>
      </c>
      <c r="J2671" t="str">
        <f>IF(ISNUMBER(SEARCH(J$1,raw[[#This Row],[active years]])),1,"")</f>
        <v/>
      </c>
      <c r="K2671" t="str">
        <f>IF(ISNUMBER(SEARCH(K$1,raw[[#This Row],[active years]])),1,"")</f>
        <v/>
      </c>
      <c r="L2671" t="str">
        <f>IF(ISNUMBER(SEARCH(L$1,raw[[#This Row],[active years]])),1,"")</f>
        <v/>
      </c>
      <c r="M2671" t="str">
        <f>IF(ISNUMBER(SEARCH(M$1,raw[[#This Row],[active years]])),1,"")</f>
        <v/>
      </c>
      <c r="N2671" t="str">
        <f>IF(ISNUMBER(SEARCH(N$1,raw[[#This Row],[active years]])),1,"")</f>
        <v/>
      </c>
      <c r="O2671" t="str">
        <f>IF(ISNUMBER(SEARCH(O$1,raw[[#This Row],[active years]])),1,"")</f>
        <v/>
      </c>
      <c r="P2671" t="str">
        <f>IF(ISNUMBER(SEARCH(P$1,raw[[#This Row],[active years]])),1,"")</f>
        <v/>
      </c>
      <c r="Q2671" t="str">
        <f>IF(ISNUMBER(SEARCH(Q$1,raw[[#This Row],[active years]])),1,"")</f>
        <v/>
      </c>
      <c r="R2671" t="str">
        <f>IF(ISNUMBER(SEARCH(R$1,raw[[#This Row],[active years]])),1,"")</f>
        <v/>
      </c>
      <c r="S2671" t="str">
        <f>IF(ISNUMBER(SEARCH(S$1,raw[[#This Row],[active years]])),1,"")</f>
        <v/>
      </c>
      <c r="T2671" t="str">
        <f>IF(ISNUMBER(SEARCH(T$1,raw[[#This Row],[active years]])),1,"")</f>
        <v/>
      </c>
      <c r="U2671">
        <f>IF(ISNUMBER(SEARCH(U$1,raw[[#This Row],[active years]])),1,"")</f>
        <v>1</v>
      </c>
      <c r="V2671">
        <f>IF(ISNUMBER(SEARCH(V$1,raw[[#This Row],[active years]])),1,"")</f>
        <v>1</v>
      </c>
      <c r="W2671" t="str">
        <f>IF(ISNUMBER(SEARCH(W$1,raw[[#This Row],[active years]])),1,"")</f>
        <v/>
      </c>
      <c r="X2671" t="str">
        <f>IF(ISNUMBER(SEARCH(X$1,raw[[#This Row],[active years]])),1,"")</f>
        <v/>
      </c>
      <c r="Y2671" t="str">
        <f>IF(ISNUMBER(SEARCH(Y$1,raw[[#This Row],[active years]])),1,"")</f>
        <v/>
      </c>
      <c r="Z2671" t="str">
        <f>IF(ISNUMBER(SEARCH(Z$1,raw[[#This Row],[active years]])),1,"")</f>
        <v/>
      </c>
      <c r="AA2671" t="str">
        <f>IF(ISNUMBER(SEARCH(AA$1,raw[[#This Row],[active years]])),1,"")</f>
        <v/>
      </c>
    </row>
    <row r="2672" spans="1:27" x14ac:dyDescent="0.45">
      <c r="A2672">
        <f>raw[team]</f>
        <v>3274</v>
      </c>
      <c r="B2672">
        <f>raw[rookie year]</f>
        <v>2010</v>
      </c>
      <c r="C2672" t="str">
        <f>IF(ISNUMBER(SEARCH(C$1,raw[[#This Row],[active years]])),1,"")</f>
        <v/>
      </c>
      <c r="D2672" t="str">
        <f>IF(ISNUMBER(SEARCH(D$1,raw[[#This Row],[active years]])),1,"")</f>
        <v/>
      </c>
      <c r="E2672" t="str">
        <f>IF(ISNUMBER(SEARCH(E$1,raw[[#This Row],[active years]])),1,"")</f>
        <v/>
      </c>
      <c r="F2672" t="str">
        <f>IF(ISNUMBER(SEARCH(F$1,raw[[#This Row],[active years]])),1,"")</f>
        <v/>
      </c>
      <c r="G2672" t="str">
        <f>IF(ISNUMBER(SEARCH(G$1,raw[[#This Row],[active years]])),1,"")</f>
        <v/>
      </c>
      <c r="H2672" t="str">
        <f>IF(ISNUMBER(SEARCH(H$1,raw[[#This Row],[active years]])),1,"")</f>
        <v/>
      </c>
      <c r="I2672" t="str">
        <f>IF(ISNUMBER(SEARCH(I$1,raw[[#This Row],[active years]])),1,"")</f>
        <v/>
      </c>
      <c r="J2672" t="str">
        <f>IF(ISNUMBER(SEARCH(J$1,raw[[#This Row],[active years]])),1,"")</f>
        <v/>
      </c>
      <c r="K2672" t="str">
        <f>IF(ISNUMBER(SEARCH(K$1,raw[[#This Row],[active years]])),1,"")</f>
        <v/>
      </c>
      <c r="L2672" t="str">
        <f>IF(ISNUMBER(SEARCH(L$1,raw[[#This Row],[active years]])),1,"")</f>
        <v/>
      </c>
      <c r="M2672" t="str">
        <f>IF(ISNUMBER(SEARCH(M$1,raw[[#This Row],[active years]])),1,"")</f>
        <v/>
      </c>
      <c r="N2672" t="str">
        <f>IF(ISNUMBER(SEARCH(N$1,raw[[#This Row],[active years]])),1,"")</f>
        <v/>
      </c>
      <c r="O2672" t="str">
        <f>IF(ISNUMBER(SEARCH(O$1,raw[[#This Row],[active years]])),1,"")</f>
        <v/>
      </c>
      <c r="P2672" t="str">
        <f>IF(ISNUMBER(SEARCH(P$1,raw[[#This Row],[active years]])),1,"")</f>
        <v/>
      </c>
      <c r="Q2672" t="str">
        <f>IF(ISNUMBER(SEARCH(Q$1,raw[[#This Row],[active years]])),1,"")</f>
        <v/>
      </c>
      <c r="R2672" t="str">
        <f>IF(ISNUMBER(SEARCH(R$1,raw[[#This Row],[active years]])),1,"")</f>
        <v/>
      </c>
      <c r="S2672" t="str">
        <f>IF(ISNUMBER(SEARCH(S$1,raw[[#This Row],[active years]])),1,"")</f>
        <v/>
      </c>
      <c r="T2672" t="str">
        <f>IF(ISNUMBER(SEARCH(T$1,raw[[#This Row],[active years]])),1,"")</f>
        <v/>
      </c>
      <c r="U2672">
        <f>IF(ISNUMBER(SEARCH(U$1,raw[[#This Row],[active years]])),1,"")</f>
        <v>1</v>
      </c>
      <c r="V2672">
        <f>IF(ISNUMBER(SEARCH(V$1,raw[[#This Row],[active years]])),1,"")</f>
        <v>1</v>
      </c>
      <c r="W2672">
        <f>IF(ISNUMBER(SEARCH(W$1,raw[[#This Row],[active years]])),1,"")</f>
        <v>1</v>
      </c>
      <c r="X2672">
        <f>IF(ISNUMBER(SEARCH(X$1,raw[[#This Row],[active years]])),1,"")</f>
        <v>1</v>
      </c>
      <c r="Y2672">
        <f>IF(ISNUMBER(SEARCH(Y$1,raw[[#This Row],[active years]])),1,"")</f>
        <v>1</v>
      </c>
      <c r="Z2672">
        <f>IF(ISNUMBER(SEARCH(Z$1,raw[[#This Row],[active years]])),1,"")</f>
        <v>1</v>
      </c>
      <c r="AA2672">
        <f>IF(ISNUMBER(SEARCH(AA$1,raw[[#This Row],[active years]])),1,"")</f>
        <v>1</v>
      </c>
    </row>
    <row r="2673" spans="1:27" x14ac:dyDescent="0.45">
      <c r="A2673">
        <f>raw[team]</f>
        <v>3275</v>
      </c>
      <c r="B2673">
        <f>raw[rookie year]</f>
        <v>2010</v>
      </c>
      <c r="C2673" t="str">
        <f>IF(ISNUMBER(SEARCH(C$1,raw[[#This Row],[active years]])),1,"")</f>
        <v/>
      </c>
      <c r="D2673" t="str">
        <f>IF(ISNUMBER(SEARCH(D$1,raw[[#This Row],[active years]])),1,"")</f>
        <v/>
      </c>
      <c r="E2673" t="str">
        <f>IF(ISNUMBER(SEARCH(E$1,raw[[#This Row],[active years]])),1,"")</f>
        <v/>
      </c>
      <c r="F2673" t="str">
        <f>IF(ISNUMBER(SEARCH(F$1,raw[[#This Row],[active years]])),1,"")</f>
        <v/>
      </c>
      <c r="G2673" t="str">
        <f>IF(ISNUMBER(SEARCH(G$1,raw[[#This Row],[active years]])),1,"")</f>
        <v/>
      </c>
      <c r="H2673" t="str">
        <f>IF(ISNUMBER(SEARCH(H$1,raw[[#This Row],[active years]])),1,"")</f>
        <v/>
      </c>
      <c r="I2673" t="str">
        <f>IF(ISNUMBER(SEARCH(I$1,raw[[#This Row],[active years]])),1,"")</f>
        <v/>
      </c>
      <c r="J2673" t="str">
        <f>IF(ISNUMBER(SEARCH(J$1,raw[[#This Row],[active years]])),1,"")</f>
        <v/>
      </c>
      <c r="K2673" t="str">
        <f>IF(ISNUMBER(SEARCH(K$1,raw[[#This Row],[active years]])),1,"")</f>
        <v/>
      </c>
      <c r="L2673" t="str">
        <f>IF(ISNUMBER(SEARCH(L$1,raw[[#This Row],[active years]])),1,"")</f>
        <v/>
      </c>
      <c r="M2673" t="str">
        <f>IF(ISNUMBER(SEARCH(M$1,raw[[#This Row],[active years]])),1,"")</f>
        <v/>
      </c>
      <c r="N2673" t="str">
        <f>IF(ISNUMBER(SEARCH(N$1,raw[[#This Row],[active years]])),1,"")</f>
        <v/>
      </c>
      <c r="O2673" t="str">
        <f>IF(ISNUMBER(SEARCH(O$1,raw[[#This Row],[active years]])),1,"")</f>
        <v/>
      </c>
      <c r="P2673" t="str">
        <f>IF(ISNUMBER(SEARCH(P$1,raw[[#This Row],[active years]])),1,"")</f>
        <v/>
      </c>
      <c r="Q2673" t="str">
        <f>IF(ISNUMBER(SEARCH(Q$1,raw[[#This Row],[active years]])),1,"")</f>
        <v/>
      </c>
      <c r="R2673" t="str">
        <f>IF(ISNUMBER(SEARCH(R$1,raw[[#This Row],[active years]])),1,"")</f>
        <v/>
      </c>
      <c r="S2673" t="str">
        <f>IF(ISNUMBER(SEARCH(S$1,raw[[#This Row],[active years]])),1,"")</f>
        <v/>
      </c>
      <c r="T2673" t="str">
        <f>IF(ISNUMBER(SEARCH(T$1,raw[[#This Row],[active years]])),1,"")</f>
        <v/>
      </c>
      <c r="U2673">
        <f>IF(ISNUMBER(SEARCH(U$1,raw[[#This Row],[active years]])),1,"")</f>
        <v>1</v>
      </c>
      <c r="V2673">
        <f>IF(ISNUMBER(SEARCH(V$1,raw[[#This Row],[active years]])),1,"")</f>
        <v>1</v>
      </c>
      <c r="W2673">
        <f>IF(ISNUMBER(SEARCH(W$1,raw[[#This Row],[active years]])),1,"")</f>
        <v>1</v>
      </c>
      <c r="X2673">
        <f>IF(ISNUMBER(SEARCH(X$1,raw[[#This Row],[active years]])),1,"")</f>
        <v>1</v>
      </c>
      <c r="Y2673">
        <f>IF(ISNUMBER(SEARCH(Y$1,raw[[#This Row],[active years]])),1,"")</f>
        <v>1</v>
      </c>
      <c r="Z2673">
        <f>IF(ISNUMBER(SEARCH(Z$1,raw[[#This Row],[active years]])),1,"")</f>
        <v>1</v>
      </c>
      <c r="AA2673">
        <f>IF(ISNUMBER(SEARCH(AA$1,raw[[#This Row],[active years]])),1,"")</f>
        <v>1</v>
      </c>
    </row>
    <row r="2674" spans="1:27" x14ac:dyDescent="0.45">
      <c r="A2674">
        <f>raw[team]</f>
        <v>3276</v>
      </c>
      <c r="B2674">
        <f>raw[rookie year]</f>
        <v>2010</v>
      </c>
      <c r="C2674" t="str">
        <f>IF(ISNUMBER(SEARCH(C$1,raw[[#This Row],[active years]])),1,"")</f>
        <v/>
      </c>
      <c r="D2674" t="str">
        <f>IF(ISNUMBER(SEARCH(D$1,raw[[#This Row],[active years]])),1,"")</f>
        <v/>
      </c>
      <c r="E2674" t="str">
        <f>IF(ISNUMBER(SEARCH(E$1,raw[[#This Row],[active years]])),1,"")</f>
        <v/>
      </c>
      <c r="F2674" t="str">
        <f>IF(ISNUMBER(SEARCH(F$1,raw[[#This Row],[active years]])),1,"")</f>
        <v/>
      </c>
      <c r="G2674" t="str">
        <f>IF(ISNUMBER(SEARCH(G$1,raw[[#This Row],[active years]])),1,"")</f>
        <v/>
      </c>
      <c r="H2674" t="str">
        <f>IF(ISNUMBER(SEARCH(H$1,raw[[#This Row],[active years]])),1,"")</f>
        <v/>
      </c>
      <c r="I2674" t="str">
        <f>IF(ISNUMBER(SEARCH(I$1,raw[[#This Row],[active years]])),1,"")</f>
        <v/>
      </c>
      <c r="J2674" t="str">
        <f>IF(ISNUMBER(SEARCH(J$1,raw[[#This Row],[active years]])),1,"")</f>
        <v/>
      </c>
      <c r="K2674" t="str">
        <f>IF(ISNUMBER(SEARCH(K$1,raw[[#This Row],[active years]])),1,"")</f>
        <v/>
      </c>
      <c r="L2674" t="str">
        <f>IF(ISNUMBER(SEARCH(L$1,raw[[#This Row],[active years]])),1,"")</f>
        <v/>
      </c>
      <c r="M2674" t="str">
        <f>IF(ISNUMBER(SEARCH(M$1,raw[[#This Row],[active years]])),1,"")</f>
        <v/>
      </c>
      <c r="N2674" t="str">
        <f>IF(ISNUMBER(SEARCH(N$1,raw[[#This Row],[active years]])),1,"")</f>
        <v/>
      </c>
      <c r="O2674" t="str">
        <f>IF(ISNUMBER(SEARCH(O$1,raw[[#This Row],[active years]])),1,"")</f>
        <v/>
      </c>
      <c r="P2674" t="str">
        <f>IF(ISNUMBER(SEARCH(P$1,raw[[#This Row],[active years]])),1,"")</f>
        <v/>
      </c>
      <c r="Q2674" t="str">
        <f>IF(ISNUMBER(SEARCH(Q$1,raw[[#This Row],[active years]])),1,"")</f>
        <v/>
      </c>
      <c r="R2674" t="str">
        <f>IF(ISNUMBER(SEARCH(R$1,raw[[#This Row],[active years]])),1,"")</f>
        <v/>
      </c>
      <c r="S2674" t="str">
        <f>IF(ISNUMBER(SEARCH(S$1,raw[[#This Row],[active years]])),1,"")</f>
        <v/>
      </c>
      <c r="T2674" t="str">
        <f>IF(ISNUMBER(SEARCH(T$1,raw[[#This Row],[active years]])),1,"")</f>
        <v/>
      </c>
      <c r="U2674">
        <f>IF(ISNUMBER(SEARCH(U$1,raw[[#This Row],[active years]])),1,"")</f>
        <v>1</v>
      </c>
      <c r="V2674">
        <f>IF(ISNUMBER(SEARCH(V$1,raw[[#This Row],[active years]])),1,"")</f>
        <v>1</v>
      </c>
      <c r="W2674">
        <f>IF(ISNUMBER(SEARCH(W$1,raw[[#This Row],[active years]])),1,"")</f>
        <v>1</v>
      </c>
      <c r="X2674">
        <f>IF(ISNUMBER(SEARCH(X$1,raw[[#This Row],[active years]])),1,"")</f>
        <v>1</v>
      </c>
      <c r="Y2674">
        <f>IF(ISNUMBER(SEARCH(Y$1,raw[[#This Row],[active years]])),1,"")</f>
        <v>1</v>
      </c>
      <c r="Z2674">
        <f>IF(ISNUMBER(SEARCH(Z$1,raw[[#This Row],[active years]])),1,"")</f>
        <v>1</v>
      </c>
      <c r="AA2674">
        <f>IF(ISNUMBER(SEARCH(AA$1,raw[[#This Row],[active years]])),1,"")</f>
        <v>1</v>
      </c>
    </row>
    <row r="2675" spans="1:27" x14ac:dyDescent="0.45">
      <c r="A2675">
        <f>raw[team]</f>
        <v>3277</v>
      </c>
      <c r="B2675">
        <f>raw[rookie year]</f>
        <v>2010</v>
      </c>
      <c r="C2675" t="str">
        <f>IF(ISNUMBER(SEARCH(C$1,raw[[#This Row],[active years]])),1,"")</f>
        <v/>
      </c>
      <c r="D2675" t="str">
        <f>IF(ISNUMBER(SEARCH(D$1,raw[[#This Row],[active years]])),1,"")</f>
        <v/>
      </c>
      <c r="E2675" t="str">
        <f>IF(ISNUMBER(SEARCH(E$1,raw[[#This Row],[active years]])),1,"")</f>
        <v/>
      </c>
      <c r="F2675" t="str">
        <f>IF(ISNUMBER(SEARCH(F$1,raw[[#This Row],[active years]])),1,"")</f>
        <v/>
      </c>
      <c r="G2675" t="str">
        <f>IF(ISNUMBER(SEARCH(G$1,raw[[#This Row],[active years]])),1,"")</f>
        <v/>
      </c>
      <c r="H2675" t="str">
        <f>IF(ISNUMBER(SEARCH(H$1,raw[[#This Row],[active years]])),1,"")</f>
        <v/>
      </c>
      <c r="I2675" t="str">
        <f>IF(ISNUMBER(SEARCH(I$1,raw[[#This Row],[active years]])),1,"")</f>
        <v/>
      </c>
      <c r="J2675" t="str">
        <f>IF(ISNUMBER(SEARCH(J$1,raw[[#This Row],[active years]])),1,"")</f>
        <v/>
      </c>
      <c r="K2675" t="str">
        <f>IF(ISNUMBER(SEARCH(K$1,raw[[#This Row],[active years]])),1,"")</f>
        <v/>
      </c>
      <c r="L2675" t="str">
        <f>IF(ISNUMBER(SEARCH(L$1,raw[[#This Row],[active years]])),1,"")</f>
        <v/>
      </c>
      <c r="M2675" t="str">
        <f>IF(ISNUMBER(SEARCH(M$1,raw[[#This Row],[active years]])),1,"")</f>
        <v/>
      </c>
      <c r="N2675" t="str">
        <f>IF(ISNUMBER(SEARCH(N$1,raw[[#This Row],[active years]])),1,"")</f>
        <v/>
      </c>
      <c r="O2675" t="str">
        <f>IF(ISNUMBER(SEARCH(O$1,raw[[#This Row],[active years]])),1,"")</f>
        <v/>
      </c>
      <c r="P2675" t="str">
        <f>IF(ISNUMBER(SEARCH(P$1,raw[[#This Row],[active years]])),1,"")</f>
        <v/>
      </c>
      <c r="Q2675" t="str">
        <f>IF(ISNUMBER(SEARCH(Q$1,raw[[#This Row],[active years]])),1,"")</f>
        <v/>
      </c>
      <c r="R2675" t="str">
        <f>IF(ISNUMBER(SEARCH(R$1,raw[[#This Row],[active years]])),1,"")</f>
        <v/>
      </c>
      <c r="S2675" t="str">
        <f>IF(ISNUMBER(SEARCH(S$1,raw[[#This Row],[active years]])),1,"")</f>
        <v/>
      </c>
      <c r="T2675" t="str">
        <f>IF(ISNUMBER(SEARCH(T$1,raw[[#This Row],[active years]])),1,"")</f>
        <v/>
      </c>
      <c r="U2675">
        <f>IF(ISNUMBER(SEARCH(U$1,raw[[#This Row],[active years]])),1,"")</f>
        <v>1</v>
      </c>
      <c r="V2675">
        <f>IF(ISNUMBER(SEARCH(V$1,raw[[#This Row],[active years]])),1,"")</f>
        <v>1</v>
      </c>
      <c r="W2675">
        <f>IF(ISNUMBER(SEARCH(W$1,raw[[#This Row],[active years]])),1,"")</f>
        <v>1</v>
      </c>
      <c r="X2675">
        <f>IF(ISNUMBER(SEARCH(X$1,raw[[#This Row],[active years]])),1,"")</f>
        <v>1</v>
      </c>
      <c r="Y2675">
        <f>IF(ISNUMBER(SEARCH(Y$1,raw[[#This Row],[active years]])),1,"")</f>
        <v>1</v>
      </c>
      <c r="Z2675">
        <f>IF(ISNUMBER(SEARCH(Z$1,raw[[#This Row],[active years]])),1,"")</f>
        <v>1</v>
      </c>
      <c r="AA2675">
        <f>IF(ISNUMBER(SEARCH(AA$1,raw[[#This Row],[active years]])),1,"")</f>
        <v>1</v>
      </c>
    </row>
    <row r="2676" spans="1:27" x14ac:dyDescent="0.45">
      <c r="A2676">
        <f>raw[team]</f>
        <v>3278</v>
      </c>
      <c r="B2676">
        <f>raw[rookie year]</f>
        <v>2010</v>
      </c>
      <c r="C2676" t="str">
        <f>IF(ISNUMBER(SEARCH(C$1,raw[[#This Row],[active years]])),1,"")</f>
        <v/>
      </c>
      <c r="D2676" t="str">
        <f>IF(ISNUMBER(SEARCH(D$1,raw[[#This Row],[active years]])),1,"")</f>
        <v/>
      </c>
      <c r="E2676" t="str">
        <f>IF(ISNUMBER(SEARCH(E$1,raw[[#This Row],[active years]])),1,"")</f>
        <v/>
      </c>
      <c r="F2676" t="str">
        <f>IF(ISNUMBER(SEARCH(F$1,raw[[#This Row],[active years]])),1,"")</f>
        <v/>
      </c>
      <c r="G2676" t="str">
        <f>IF(ISNUMBER(SEARCH(G$1,raw[[#This Row],[active years]])),1,"")</f>
        <v/>
      </c>
      <c r="H2676" t="str">
        <f>IF(ISNUMBER(SEARCH(H$1,raw[[#This Row],[active years]])),1,"")</f>
        <v/>
      </c>
      <c r="I2676" t="str">
        <f>IF(ISNUMBER(SEARCH(I$1,raw[[#This Row],[active years]])),1,"")</f>
        <v/>
      </c>
      <c r="J2676" t="str">
        <f>IF(ISNUMBER(SEARCH(J$1,raw[[#This Row],[active years]])),1,"")</f>
        <v/>
      </c>
      <c r="K2676" t="str">
        <f>IF(ISNUMBER(SEARCH(K$1,raw[[#This Row],[active years]])),1,"")</f>
        <v/>
      </c>
      <c r="L2676" t="str">
        <f>IF(ISNUMBER(SEARCH(L$1,raw[[#This Row],[active years]])),1,"")</f>
        <v/>
      </c>
      <c r="M2676" t="str">
        <f>IF(ISNUMBER(SEARCH(M$1,raw[[#This Row],[active years]])),1,"")</f>
        <v/>
      </c>
      <c r="N2676" t="str">
        <f>IF(ISNUMBER(SEARCH(N$1,raw[[#This Row],[active years]])),1,"")</f>
        <v/>
      </c>
      <c r="O2676" t="str">
        <f>IF(ISNUMBER(SEARCH(O$1,raw[[#This Row],[active years]])),1,"")</f>
        <v/>
      </c>
      <c r="P2676" t="str">
        <f>IF(ISNUMBER(SEARCH(P$1,raw[[#This Row],[active years]])),1,"")</f>
        <v/>
      </c>
      <c r="Q2676" t="str">
        <f>IF(ISNUMBER(SEARCH(Q$1,raw[[#This Row],[active years]])),1,"")</f>
        <v/>
      </c>
      <c r="R2676" t="str">
        <f>IF(ISNUMBER(SEARCH(R$1,raw[[#This Row],[active years]])),1,"")</f>
        <v/>
      </c>
      <c r="S2676" t="str">
        <f>IF(ISNUMBER(SEARCH(S$1,raw[[#This Row],[active years]])),1,"")</f>
        <v/>
      </c>
      <c r="T2676" t="str">
        <f>IF(ISNUMBER(SEARCH(T$1,raw[[#This Row],[active years]])),1,"")</f>
        <v/>
      </c>
      <c r="U2676">
        <f>IF(ISNUMBER(SEARCH(U$1,raw[[#This Row],[active years]])),1,"")</f>
        <v>1</v>
      </c>
      <c r="V2676">
        <f>IF(ISNUMBER(SEARCH(V$1,raw[[#This Row],[active years]])),1,"")</f>
        <v>1</v>
      </c>
      <c r="W2676">
        <f>IF(ISNUMBER(SEARCH(W$1,raw[[#This Row],[active years]])),1,"")</f>
        <v>1</v>
      </c>
      <c r="X2676">
        <f>IF(ISNUMBER(SEARCH(X$1,raw[[#This Row],[active years]])),1,"")</f>
        <v>1</v>
      </c>
      <c r="Y2676">
        <f>IF(ISNUMBER(SEARCH(Y$1,raw[[#This Row],[active years]])),1,"")</f>
        <v>1</v>
      </c>
      <c r="Z2676">
        <f>IF(ISNUMBER(SEARCH(Z$1,raw[[#This Row],[active years]])),1,"")</f>
        <v>1</v>
      </c>
      <c r="AA2676">
        <f>IF(ISNUMBER(SEARCH(AA$1,raw[[#This Row],[active years]])),1,"")</f>
        <v>1</v>
      </c>
    </row>
    <row r="2677" spans="1:27" x14ac:dyDescent="0.45">
      <c r="A2677">
        <f>raw[team]</f>
        <v>3279</v>
      </c>
      <c r="B2677">
        <f>raw[rookie year]</f>
        <v>2010</v>
      </c>
      <c r="C2677" t="str">
        <f>IF(ISNUMBER(SEARCH(C$1,raw[[#This Row],[active years]])),1,"")</f>
        <v/>
      </c>
      <c r="D2677" t="str">
        <f>IF(ISNUMBER(SEARCH(D$1,raw[[#This Row],[active years]])),1,"")</f>
        <v/>
      </c>
      <c r="E2677" t="str">
        <f>IF(ISNUMBER(SEARCH(E$1,raw[[#This Row],[active years]])),1,"")</f>
        <v/>
      </c>
      <c r="F2677" t="str">
        <f>IF(ISNUMBER(SEARCH(F$1,raw[[#This Row],[active years]])),1,"")</f>
        <v/>
      </c>
      <c r="G2677" t="str">
        <f>IF(ISNUMBER(SEARCH(G$1,raw[[#This Row],[active years]])),1,"")</f>
        <v/>
      </c>
      <c r="H2677" t="str">
        <f>IF(ISNUMBER(SEARCH(H$1,raw[[#This Row],[active years]])),1,"")</f>
        <v/>
      </c>
      <c r="I2677" t="str">
        <f>IF(ISNUMBER(SEARCH(I$1,raw[[#This Row],[active years]])),1,"")</f>
        <v/>
      </c>
      <c r="J2677" t="str">
        <f>IF(ISNUMBER(SEARCH(J$1,raw[[#This Row],[active years]])),1,"")</f>
        <v/>
      </c>
      <c r="K2677" t="str">
        <f>IF(ISNUMBER(SEARCH(K$1,raw[[#This Row],[active years]])),1,"")</f>
        <v/>
      </c>
      <c r="L2677" t="str">
        <f>IF(ISNUMBER(SEARCH(L$1,raw[[#This Row],[active years]])),1,"")</f>
        <v/>
      </c>
      <c r="M2677" t="str">
        <f>IF(ISNUMBER(SEARCH(M$1,raw[[#This Row],[active years]])),1,"")</f>
        <v/>
      </c>
      <c r="N2677" t="str">
        <f>IF(ISNUMBER(SEARCH(N$1,raw[[#This Row],[active years]])),1,"")</f>
        <v/>
      </c>
      <c r="O2677" t="str">
        <f>IF(ISNUMBER(SEARCH(O$1,raw[[#This Row],[active years]])),1,"")</f>
        <v/>
      </c>
      <c r="P2677" t="str">
        <f>IF(ISNUMBER(SEARCH(P$1,raw[[#This Row],[active years]])),1,"")</f>
        <v/>
      </c>
      <c r="Q2677" t="str">
        <f>IF(ISNUMBER(SEARCH(Q$1,raw[[#This Row],[active years]])),1,"")</f>
        <v/>
      </c>
      <c r="R2677" t="str">
        <f>IF(ISNUMBER(SEARCH(R$1,raw[[#This Row],[active years]])),1,"")</f>
        <v/>
      </c>
      <c r="S2677" t="str">
        <f>IF(ISNUMBER(SEARCH(S$1,raw[[#This Row],[active years]])),1,"")</f>
        <v/>
      </c>
      <c r="T2677" t="str">
        <f>IF(ISNUMBER(SEARCH(T$1,raw[[#This Row],[active years]])),1,"")</f>
        <v/>
      </c>
      <c r="U2677">
        <f>IF(ISNUMBER(SEARCH(U$1,raw[[#This Row],[active years]])),1,"")</f>
        <v>1</v>
      </c>
      <c r="V2677">
        <f>IF(ISNUMBER(SEARCH(V$1,raw[[#This Row],[active years]])),1,"")</f>
        <v>1</v>
      </c>
      <c r="W2677">
        <f>IF(ISNUMBER(SEARCH(W$1,raw[[#This Row],[active years]])),1,"")</f>
        <v>1</v>
      </c>
      <c r="X2677" t="str">
        <f>IF(ISNUMBER(SEARCH(X$1,raw[[#This Row],[active years]])),1,"")</f>
        <v/>
      </c>
      <c r="Y2677" t="str">
        <f>IF(ISNUMBER(SEARCH(Y$1,raw[[#This Row],[active years]])),1,"")</f>
        <v/>
      </c>
      <c r="Z2677" t="str">
        <f>IF(ISNUMBER(SEARCH(Z$1,raw[[#This Row],[active years]])),1,"")</f>
        <v/>
      </c>
      <c r="AA2677" t="str">
        <f>IF(ISNUMBER(SEARCH(AA$1,raw[[#This Row],[active years]])),1,"")</f>
        <v/>
      </c>
    </row>
    <row r="2678" spans="1:27" x14ac:dyDescent="0.45">
      <c r="A2678">
        <f>raw[team]</f>
        <v>3280</v>
      </c>
      <c r="B2678">
        <f>raw[rookie year]</f>
        <v>2010</v>
      </c>
      <c r="C2678" t="str">
        <f>IF(ISNUMBER(SEARCH(C$1,raw[[#This Row],[active years]])),1,"")</f>
        <v/>
      </c>
      <c r="D2678" t="str">
        <f>IF(ISNUMBER(SEARCH(D$1,raw[[#This Row],[active years]])),1,"")</f>
        <v/>
      </c>
      <c r="E2678" t="str">
        <f>IF(ISNUMBER(SEARCH(E$1,raw[[#This Row],[active years]])),1,"")</f>
        <v/>
      </c>
      <c r="F2678" t="str">
        <f>IF(ISNUMBER(SEARCH(F$1,raw[[#This Row],[active years]])),1,"")</f>
        <v/>
      </c>
      <c r="G2678" t="str">
        <f>IF(ISNUMBER(SEARCH(G$1,raw[[#This Row],[active years]])),1,"")</f>
        <v/>
      </c>
      <c r="H2678" t="str">
        <f>IF(ISNUMBER(SEARCH(H$1,raw[[#This Row],[active years]])),1,"")</f>
        <v/>
      </c>
      <c r="I2678" t="str">
        <f>IF(ISNUMBER(SEARCH(I$1,raw[[#This Row],[active years]])),1,"")</f>
        <v/>
      </c>
      <c r="J2678" t="str">
        <f>IF(ISNUMBER(SEARCH(J$1,raw[[#This Row],[active years]])),1,"")</f>
        <v/>
      </c>
      <c r="K2678" t="str">
        <f>IF(ISNUMBER(SEARCH(K$1,raw[[#This Row],[active years]])),1,"")</f>
        <v/>
      </c>
      <c r="L2678" t="str">
        <f>IF(ISNUMBER(SEARCH(L$1,raw[[#This Row],[active years]])),1,"")</f>
        <v/>
      </c>
      <c r="M2678" t="str">
        <f>IF(ISNUMBER(SEARCH(M$1,raw[[#This Row],[active years]])),1,"")</f>
        <v/>
      </c>
      <c r="N2678" t="str">
        <f>IF(ISNUMBER(SEARCH(N$1,raw[[#This Row],[active years]])),1,"")</f>
        <v/>
      </c>
      <c r="O2678" t="str">
        <f>IF(ISNUMBER(SEARCH(O$1,raw[[#This Row],[active years]])),1,"")</f>
        <v/>
      </c>
      <c r="P2678" t="str">
        <f>IF(ISNUMBER(SEARCH(P$1,raw[[#This Row],[active years]])),1,"")</f>
        <v/>
      </c>
      <c r="Q2678" t="str">
        <f>IF(ISNUMBER(SEARCH(Q$1,raw[[#This Row],[active years]])),1,"")</f>
        <v/>
      </c>
      <c r="R2678" t="str">
        <f>IF(ISNUMBER(SEARCH(R$1,raw[[#This Row],[active years]])),1,"")</f>
        <v/>
      </c>
      <c r="S2678" t="str">
        <f>IF(ISNUMBER(SEARCH(S$1,raw[[#This Row],[active years]])),1,"")</f>
        <v/>
      </c>
      <c r="T2678" t="str">
        <f>IF(ISNUMBER(SEARCH(T$1,raw[[#This Row],[active years]])),1,"")</f>
        <v/>
      </c>
      <c r="U2678">
        <f>IF(ISNUMBER(SEARCH(U$1,raw[[#This Row],[active years]])),1,"")</f>
        <v>1</v>
      </c>
      <c r="V2678">
        <f>IF(ISNUMBER(SEARCH(V$1,raw[[#This Row],[active years]])),1,"")</f>
        <v>1</v>
      </c>
      <c r="W2678">
        <f>IF(ISNUMBER(SEARCH(W$1,raw[[#This Row],[active years]])),1,"")</f>
        <v>1</v>
      </c>
      <c r="X2678">
        <f>IF(ISNUMBER(SEARCH(X$1,raw[[#This Row],[active years]])),1,"")</f>
        <v>1</v>
      </c>
      <c r="Y2678">
        <f>IF(ISNUMBER(SEARCH(Y$1,raw[[#This Row],[active years]])),1,"")</f>
        <v>1</v>
      </c>
      <c r="Z2678" t="str">
        <f>IF(ISNUMBER(SEARCH(Z$1,raw[[#This Row],[active years]])),1,"")</f>
        <v/>
      </c>
      <c r="AA2678" t="str">
        <f>IF(ISNUMBER(SEARCH(AA$1,raw[[#This Row],[active years]])),1,"")</f>
        <v/>
      </c>
    </row>
    <row r="2679" spans="1:27" x14ac:dyDescent="0.45">
      <c r="A2679">
        <f>raw[team]</f>
        <v>3281</v>
      </c>
      <c r="B2679">
        <f>raw[rookie year]</f>
        <v>2010</v>
      </c>
      <c r="C2679" t="str">
        <f>IF(ISNUMBER(SEARCH(C$1,raw[[#This Row],[active years]])),1,"")</f>
        <v/>
      </c>
      <c r="D2679" t="str">
        <f>IF(ISNUMBER(SEARCH(D$1,raw[[#This Row],[active years]])),1,"")</f>
        <v/>
      </c>
      <c r="E2679" t="str">
        <f>IF(ISNUMBER(SEARCH(E$1,raw[[#This Row],[active years]])),1,"")</f>
        <v/>
      </c>
      <c r="F2679" t="str">
        <f>IF(ISNUMBER(SEARCH(F$1,raw[[#This Row],[active years]])),1,"")</f>
        <v/>
      </c>
      <c r="G2679" t="str">
        <f>IF(ISNUMBER(SEARCH(G$1,raw[[#This Row],[active years]])),1,"")</f>
        <v/>
      </c>
      <c r="H2679" t="str">
        <f>IF(ISNUMBER(SEARCH(H$1,raw[[#This Row],[active years]])),1,"")</f>
        <v/>
      </c>
      <c r="I2679" t="str">
        <f>IF(ISNUMBER(SEARCH(I$1,raw[[#This Row],[active years]])),1,"")</f>
        <v/>
      </c>
      <c r="J2679" t="str">
        <f>IF(ISNUMBER(SEARCH(J$1,raw[[#This Row],[active years]])),1,"")</f>
        <v/>
      </c>
      <c r="K2679" t="str">
        <f>IF(ISNUMBER(SEARCH(K$1,raw[[#This Row],[active years]])),1,"")</f>
        <v/>
      </c>
      <c r="L2679" t="str">
        <f>IF(ISNUMBER(SEARCH(L$1,raw[[#This Row],[active years]])),1,"")</f>
        <v/>
      </c>
      <c r="M2679" t="str">
        <f>IF(ISNUMBER(SEARCH(M$1,raw[[#This Row],[active years]])),1,"")</f>
        <v/>
      </c>
      <c r="N2679" t="str">
        <f>IF(ISNUMBER(SEARCH(N$1,raw[[#This Row],[active years]])),1,"")</f>
        <v/>
      </c>
      <c r="O2679" t="str">
        <f>IF(ISNUMBER(SEARCH(O$1,raw[[#This Row],[active years]])),1,"")</f>
        <v/>
      </c>
      <c r="P2679" t="str">
        <f>IF(ISNUMBER(SEARCH(P$1,raw[[#This Row],[active years]])),1,"")</f>
        <v/>
      </c>
      <c r="Q2679" t="str">
        <f>IF(ISNUMBER(SEARCH(Q$1,raw[[#This Row],[active years]])),1,"")</f>
        <v/>
      </c>
      <c r="R2679" t="str">
        <f>IF(ISNUMBER(SEARCH(R$1,raw[[#This Row],[active years]])),1,"")</f>
        <v/>
      </c>
      <c r="S2679" t="str">
        <f>IF(ISNUMBER(SEARCH(S$1,raw[[#This Row],[active years]])),1,"")</f>
        <v/>
      </c>
      <c r="T2679" t="str">
        <f>IF(ISNUMBER(SEARCH(T$1,raw[[#This Row],[active years]])),1,"")</f>
        <v/>
      </c>
      <c r="U2679">
        <f>IF(ISNUMBER(SEARCH(U$1,raw[[#This Row],[active years]])),1,"")</f>
        <v>1</v>
      </c>
      <c r="V2679">
        <f>IF(ISNUMBER(SEARCH(V$1,raw[[#This Row],[active years]])),1,"")</f>
        <v>1</v>
      </c>
      <c r="W2679">
        <f>IF(ISNUMBER(SEARCH(W$1,raw[[#This Row],[active years]])),1,"")</f>
        <v>1</v>
      </c>
      <c r="X2679">
        <f>IF(ISNUMBER(SEARCH(X$1,raw[[#This Row],[active years]])),1,"")</f>
        <v>1</v>
      </c>
      <c r="Y2679" t="str">
        <f>IF(ISNUMBER(SEARCH(Y$1,raw[[#This Row],[active years]])),1,"")</f>
        <v/>
      </c>
      <c r="Z2679" t="str">
        <f>IF(ISNUMBER(SEARCH(Z$1,raw[[#This Row],[active years]])),1,"")</f>
        <v/>
      </c>
      <c r="AA2679" t="str">
        <f>IF(ISNUMBER(SEARCH(AA$1,raw[[#This Row],[active years]])),1,"")</f>
        <v/>
      </c>
    </row>
    <row r="2680" spans="1:27" x14ac:dyDescent="0.45">
      <c r="A2680">
        <f>raw[team]</f>
        <v>3282</v>
      </c>
      <c r="B2680">
        <f>raw[rookie year]</f>
        <v>2010</v>
      </c>
      <c r="C2680" t="str">
        <f>IF(ISNUMBER(SEARCH(C$1,raw[[#This Row],[active years]])),1,"")</f>
        <v/>
      </c>
      <c r="D2680" t="str">
        <f>IF(ISNUMBER(SEARCH(D$1,raw[[#This Row],[active years]])),1,"")</f>
        <v/>
      </c>
      <c r="E2680" t="str">
        <f>IF(ISNUMBER(SEARCH(E$1,raw[[#This Row],[active years]])),1,"")</f>
        <v/>
      </c>
      <c r="F2680" t="str">
        <f>IF(ISNUMBER(SEARCH(F$1,raw[[#This Row],[active years]])),1,"")</f>
        <v/>
      </c>
      <c r="G2680" t="str">
        <f>IF(ISNUMBER(SEARCH(G$1,raw[[#This Row],[active years]])),1,"")</f>
        <v/>
      </c>
      <c r="H2680" t="str">
        <f>IF(ISNUMBER(SEARCH(H$1,raw[[#This Row],[active years]])),1,"")</f>
        <v/>
      </c>
      <c r="I2680" t="str">
        <f>IF(ISNUMBER(SEARCH(I$1,raw[[#This Row],[active years]])),1,"")</f>
        <v/>
      </c>
      <c r="J2680" t="str">
        <f>IF(ISNUMBER(SEARCH(J$1,raw[[#This Row],[active years]])),1,"")</f>
        <v/>
      </c>
      <c r="K2680" t="str">
        <f>IF(ISNUMBER(SEARCH(K$1,raw[[#This Row],[active years]])),1,"")</f>
        <v/>
      </c>
      <c r="L2680" t="str">
        <f>IF(ISNUMBER(SEARCH(L$1,raw[[#This Row],[active years]])),1,"")</f>
        <v/>
      </c>
      <c r="M2680" t="str">
        <f>IF(ISNUMBER(SEARCH(M$1,raw[[#This Row],[active years]])),1,"")</f>
        <v/>
      </c>
      <c r="N2680" t="str">
        <f>IF(ISNUMBER(SEARCH(N$1,raw[[#This Row],[active years]])),1,"")</f>
        <v/>
      </c>
      <c r="O2680" t="str">
        <f>IF(ISNUMBER(SEARCH(O$1,raw[[#This Row],[active years]])),1,"")</f>
        <v/>
      </c>
      <c r="P2680" t="str">
        <f>IF(ISNUMBER(SEARCH(P$1,raw[[#This Row],[active years]])),1,"")</f>
        <v/>
      </c>
      <c r="Q2680" t="str">
        <f>IF(ISNUMBER(SEARCH(Q$1,raw[[#This Row],[active years]])),1,"")</f>
        <v/>
      </c>
      <c r="R2680" t="str">
        <f>IF(ISNUMBER(SEARCH(R$1,raw[[#This Row],[active years]])),1,"")</f>
        <v/>
      </c>
      <c r="S2680" t="str">
        <f>IF(ISNUMBER(SEARCH(S$1,raw[[#This Row],[active years]])),1,"")</f>
        <v/>
      </c>
      <c r="T2680" t="str">
        <f>IF(ISNUMBER(SEARCH(T$1,raw[[#This Row],[active years]])),1,"")</f>
        <v/>
      </c>
      <c r="U2680">
        <f>IF(ISNUMBER(SEARCH(U$1,raw[[#This Row],[active years]])),1,"")</f>
        <v>1</v>
      </c>
      <c r="V2680">
        <f>IF(ISNUMBER(SEARCH(V$1,raw[[#This Row],[active years]])),1,"")</f>
        <v>1</v>
      </c>
      <c r="W2680">
        <f>IF(ISNUMBER(SEARCH(W$1,raw[[#This Row],[active years]])),1,"")</f>
        <v>1</v>
      </c>
      <c r="X2680">
        <f>IF(ISNUMBER(SEARCH(X$1,raw[[#This Row],[active years]])),1,"")</f>
        <v>1</v>
      </c>
      <c r="Y2680">
        <f>IF(ISNUMBER(SEARCH(Y$1,raw[[#This Row],[active years]])),1,"")</f>
        <v>1</v>
      </c>
      <c r="Z2680">
        <f>IF(ISNUMBER(SEARCH(Z$1,raw[[#This Row],[active years]])),1,"")</f>
        <v>1</v>
      </c>
      <c r="AA2680">
        <f>IF(ISNUMBER(SEARCH(AA$1,raw[[#This Row],[active years]])),1,"")</f>
        <v>1</v>
      </c>
    </row>
    <row r="2681" spans="1:27" x14ac:dyDescent="0.45">
      <c r="A2681">
        <f>raw[team]</f>
        <v>3283</v>
      </c>
      <c r="B2681">
        <f>raw[rookie year]</f>
        <v>2010</v>
      </c>
      <c r="C2681" t="str">
        <f>IF(ISNUMBER(SEARCH(C$1,raw[[#This Row],[active years]])),1,"")</f>
        <v/>
      </c>
      <c r="D2681" t="str">
        <f>IF(ISNUMBER(SEARCH(D$1,raw[[#This Row],[active years]])),1,"")</f>
        <v/>
      </c>
      <c r="E2681" t="str">
        <f>IF(ISNUMBER(SEARCH(E$1,raw[[#This Row],[active years]])),1,"")</f>
        <v/>
      </c>
      <c r="F2681" t="str">
        <f>IF(ISNUMBER(SEARCH(F$1,raw[[#This Row],[active years]])),1,"")</f>
        <v/>
      </c>
      <c r="G2681" t="str">
        <f>IF(ISNUMBER(SEARCH(G$1,raw[[#This Row],[active years]])),1,"")</f>
        <v/>
      </c>
      <c r="H2681" t="str">
        <f>IF(ISNUMBER(SEARCH(H$1,raw[[#This Row],[active years]])),1,"")</f>
        <v/>
      </c>
      <c r="I2681" t="str">
        <f>IF(ISNUMBER(SEARCH(I$1,raw[[#This Row],[active years]])),1,"")</f>
        <v/>
      </c>
      <c r="J2681" t="str">
        <f>IF(ISNUMBER(SEARCH(J$1,raw[[#This Row],[active years]])),1,"")</f>
        <v/>
      </c>
      <c r="K2681" t="str">
        <f>IF(ISNUMBER(SEARCH(K$1,raw[[#This Row],[active years]])),1,"")</f>
        <v/>
      </c>
      <c r="L2681" t="str">
        <f>IF(ISNUMBER(SEARCH(L$1,raw[[#This Row],[active years]])),1,"")</f>
        <v/>
      </c>
      <c r="M2681" t="str">
        <f>IF(ISNUMBER(SEARCH(M$1,raw[[#This Row],[active years]])),1,"")</f>
        <v/>
      </c>
      <c r="N2681" t="str">
        <f>IF(ISNUMBER(SEARCH(N$1,raw[[#This Row],[active years]])),1,"")</f>
        <v/>
      </c>
      <c r="O2681" t="str">
        <f>IF(ISNUMBER(SEARCH(O$1,raw[[#This Row],[active years]])),1,"")</f>
        <v/>
      </c>
      <c r="P2681" t="str">
        <f>IF(ISNUMBER(SEARCH(P$1,raw[[#This Row],[active years]])),1,"")</f>
        <v/>
      </c>
      <c r="Q2681" t="str">
        <f>IF(ISNUMBER(SEARCH(Q$1,raw[[#This Row],[active years]])),1,"")</f>
        <v/>
      </c>
      <c r="R2681" t="str">
        <f>IF(ISNUMBER(SEARCH(R$1,raw[[#This Row],[active years]])),1,"")</f>
        <v/>
      </c>
      <c r="S2681" t="str">
        <f>IF(ISNUMBER(SEARCH(S$1,raw[[#This Row],[active years]])),1,"")</f>
        <v/>
      </c>
      <c r="T2681" t="str">
        <f>IF(ISNUMBER(SEARCH(T$1,raw[[#This Row],[active years]])),1,"")</f>
        <v/>
      </c>
      <c r="U2681">
        <f>IF(ISNUMBER(SEARCH(U$1,raw[[#This Row],[active years]])),1,"")</f>
        <v>1</v>
      </c>
      <c r="V2681">
        <f>IF(ISNUMBER(SEARCH(V$1,raw[[#This Row],[active years]])),1,"")</f>
        <v>1</v>
      </c>
      <c r="W2681">
        <f>IF(ISNUMBER(SEARCH(W$1,raw[[#This Row],[active years]])),1,"")</f>
        <v>1</v>
      </c>
      <c r="X2681">
        <f>IF(ISNUMBER(SEARCH(X$1,raw[[#This Row],[active years]])),1,"")</f>
        <v>1</v>
      </c>
      <c r="Y2681">
        <f>IF(ISNUMBER(SEARCH(Y$1,raw[[#This Row],[active years]])),1,"")</f>
        <v>1</v>
      </c>
      <c r="Z2681">
        <f>IF(ISNUMBER(SEARCH(Z$1,raw[[#This Row],[active years]])),1,"")</f>
        <v>1</v>
      </c>
      <c r="AA2681">
        <f>IF(ISNUMBER(SEARCH(AA$1,raw[[#This Row],[active years]])),1,"")</f>
        <v>1</v>
      </c>
    </row>
    <row r="2682" spans="1:27" x14ac:dyDescent="0.45">
      <c r="A2682">
        <f>raw[team]</f>
        <v>3284</v>
      </c>
      <c r="B2682">
        <f>raw[rookie year]</f>
        <v>2010</v>
      </c>
      <c r="C2682" t="str">
        <f>IF(ISNUMBER(SEARCH(C$1,raw[[#This Row],[active years]])),1,"")</f>
        <v/>
      </c>
      <c r="D2682" t="str">
        <f>IF(ISNUMBER(SEARCH(D$1,raw[[#This Row],[active years]])),1,"")</f>
        <v/>
      </c>
      <c r="E2682" t="str">
        <f>IF(ISNUMBER(SEARCH(E$1,raw[[#This Row],[active years]])),1,"")</f>
        <v/>
      </c>
      <c r="F2682" t="str">
        <f>IF(ISNUMBER(SEARCH(F$1,raw[[#This Row],[active years]])),1,"")</f>
        <v/>
      </c>
      <c r="G2682" t="str">
        <f>IF(ISNUMBER(SEARCH(G$1,raw[[#This Row],[active years]])),1,"")</f>
        <v/>
      </c>
      <c r="H2682" t="str">
        <f>IF(ISNUMBER(SEARCH(H$1,raw[[#This Row],[active years]])),1,"")</f>
        <v/>
      </c>
      <c r="I2682" t="str">
        <f>IF(ISNUMBER(SEARCH(I$1,raw[[#This Row],[active years]])),1,"")</f>
        <v/>
      </c>
      <c r="J2682" t="str">
        <f>IF(ISNUMBER(SEARCH(J$1,raw[[#This Row],[active years]])),1,"")</f>
        <v/>
      </c>
      <c r="K2682" t="str">
        <f>IF(ISNUMBER(SEARCH(K$1,raw[[#This Row],[active years]])),1,"")</f>
        <v/>
      </c>
      <c r="L2682" t="str">
        <f>IF(ISNUMBER(SEARCH(L$1,raw[[#This Row],[active years]])),1,"")</f>
        <v/>
      </c>
      <c r="M2682" t="str">
        <f>IF(ISNUMBER(SEARCH(M$1,raw[[#This Row],[active years]])),1,"")</f>
        <v/>
      </c>
      <c r="N2682" t="str">
        <f>IF(ISNUMBER(SEARCH(N$1,raw[[#This Row],[active years]])),1,"")</f>
        <v/>
      </c>
      <c r="O2682" t="str">
        <f>IF(ISNUMBER(SEARCH(O$1,raw[[#This Row],[active years]])),1,"")</f>
        <v/>
      </c>
      <c r="P2682" t="str">
        <f>IF(ISNUMBER(SEARCH(P$1,raw[[#This Row],[active years]])),1,"")</f>
        <v/>
      </c>
      <c r="Q2682" t="str">
        <f>IF(ISNUMBER(SEARCH(Q$1,raw[[#This Row],[active years]])),1,"")</f>
        <v/>
      </c>
      <c r="R2682" t="str">
        <f>IF(ISNUMBER(SEARCH(R$1,raw[[#This Row],[active years]])),1,"")</f>
        <v/>
      </c>
      <c r="S2682" t="str">
        <f>IF(ISNUMBER(SEARCH(S$1,raw[[#This Row],[active years]])),1,"")</f>
        <v/>
      </c>
      <c r="T2682" t="str">
        <f>IF(ISNUMBER(SEARCH(T$1,raw[[#This Row],[active years]])),1,"")</f>
        <v/>
      </c>
      <c r="U2682">
        <f>IF(ISNUMBER(SEARCH(U$1,raw[[#This Row],[active years]])),1,"")</f>
        <v>1</v>
      </c>
      <c r="V2682">
        <f>IF(ISNUMBER(SEARCH(V$1,raw[[#This Row],[active years]])),1,"")</f>
        <v>1</v>
      </c>
      <c r="W2682">
        <f>IF(ISNUMBER(SEARCH(W$1,raw[[#This Row],[active years]])),1,"")</f>
        <v>1</v>
      </c>
      <c r="X2682">
        <f>IF(ISNUMBER(SEARCH(X$1,raw[[#This Row],[active years]])),1,"")</f>
        <v>1</v>
      </c>
      <c r="Y2682">
        <f>IF(ISNUMBER(SEARCH(Y$1,raw[[#This Row],[active years]])),1,"")</f>
        <v>1</v>
      </c>
      <c r="Z2682">
        <f>IF(ISNUMBER(SEARCH(Z$1,raw[[#This Row],[active years]])),1,"")</f>
        <v>1</v>
      </c>
      <c r="AA2682">
        <f>IF(ISNUMBER(SEARCH(AA$1,raw[[#This Row],[active years]])),1,"")</f>
        <v>1</v>
      </c>
    </row>
    <row r="2683" spans="1:27" x14ac:dyDescent="0.45">
      <c r="A2683">
        <f>raw[team]</f>
        <v>3286</v>
      </c>
      <c r="B2683">
        <f>raw[rookie year]</f>
        <v>2010</v>
      </c>
      <c r="C2683" t="str">
        <f>IF(ISNUMBER(SEARCH(C$1,raw[[#This Row],[active years]])),1,"")</f>
        <v/>
      </c>
      <c r="D2683" t="str">
        <f>IF(ISNUMBER(SEARCH(D$1,raw[[#This Row],[active years]])),1,"")</f>
        <v/>
      </c>
      <c r="E2683" t="str">
        <f>IF(ISNUMBER(SEARCH(E$1,raw[[#This Row],[active years]])),1,"")</f>
        <v/>
      </c>
      <c r="F2683" t="str">
        <f>IF(ISNUMBER(SEARCH(F$1,raw[[#This Row],[active years]])),1,"")</f>
        <v/>
      </c>
      <c r="G2683" t="str">
        <f>IF(ISNUMBER(SEARCH(G$1,raw[[#This Row],[active years]])),1,"")</f>
        <v/>
      </c>
      <c r="H2683" t="str">
        <f>IF(ISNUMBER(SEARCH(H$1,raw[[#This Row],[active years]])),1,"")</f>
        <v/>
      </c>
      <c r="I2683" t="str">
        <f>IF(ISNUMBER(SEARCH(I$1,raw[[#This Row],[active years]])),1,"")</f>
        <v/>
      </c>
      <c r="J2683" t="str">
        <f>IF(ISNUMBER(SEARCH(J$1,raw[[#This Row],[active years]])),1,"")</f>
        <v/>
      </c>
      <c r="K2683" t="str">
        <f>IF(ISNUMBER(SEARCH(K$1,raw[[#This Row],[active years]])),1,"")</f>
        <v/>
      </c>
      <c r="L2683" t="str">
        <f>IF(ISNUMBER(SEARCH(L$1,raw[[#This Row],[active years]])),1,"")</f>
        <v/>
      </c>
      <c r="M2683" t="str">
        <f>IF(ISNUMBER(SEARCH(M$1,raw[[#This Row],[active years]])),1,"")</f>
        <v/>
      </c>
      <c r="N2683" t="str">
        <f>IF(ISNUMBER(SEARCH(N$1,raw[[#This Row],[active years]])),1,"")</f>
        <v/>
      </c>
      <c r="O2683" t="str">
        <f>IF(ISNUMBER(SEARCH(O$1,raw[[#This Row],[active years]])),1,"")</f>
        <v/>
      </c>
      <c r="P2683" t="str">
        <f>IF(ISNUMBER(SEARCH(P$1,raw[[#This Row],[active years]])),1,"")</f>
        <v/>
      </c>
      <c r="Q2683" t="str">
        <f>IF(ISNUMBER(SEARCH(Q$1,raw[[#This Row],[active years]])),1,"")</f>
        <v/>
      </c>
      <c r="R2683" t="str">
        <f>IF(ISNUMBER(SEARCH(R$1,raw[[#This Row],[active years]])),1,"")</f>
        <v/>
      </c>
      <c r="S2683" t="str">
        <f>IF(ISNUMBER(SEARCH(S$1,raw[[#This Row],[active years]])),1,"")</f>
        <v/>
      </c>
      <c r="T2683" t="str">
        <f>IF(ISNUMBER(SEARCH(T$1,raw[[#This Row],[active years]])),1,"")</f>
        <v/>
      </c>
      <c r="U2683">
        <f>IF(ISNUMBER(SEARCH(U$1,raw[[#This Row],[active years]])),1,"")</f>
        <v>1</v>
      </c>
      <c r="V2683">
        <f>IF(ISNUMBER(SEARCH(V$1,raw[[#This Row],[active years]])),1,"")</f>
        <v>1</v>
      </c>
      <c r="W2683">
        <f>IF(ISNUMBER(SEARCH(W$1,raw[[#This Row],[active years]])),1,"")</f>
        <v>1</v>
      </c>
      <c r="X2683">
        <f>IF(ISNUMBER(SEARCH(X$1,raw[[#This Row],[active years]])),1,"")</f>
        <v>1</v>
      </c>
      <c r="Y2683">
        <f>IF(ISNUMBER(SEARCH(Y$1,raw[[#This Row],[active years]])),1,"")</f>
        <v>1</v>
      </c>
      <c r="Z2683" t="str">
        <f>IF(ISNUMBER(SEARCH(Z$1,raw[[#This Row],[active years]])),1,"")</f>
        <v/>
      </c>
      <c r="AA2683" t="str">
        <f>IF(ISNUMBER(SEARCH(AA$1,raw[[#This Row],[active years]])),1,"")</f>
        <v/>
      </c>
    </row>
    <row r="2684" spans="1:27" x14ac:dyDescent="0.45">
      <c r="A2684">
        <f>raw[team]</f>
        <v>3288</v>
      </c>
      <c r="B2684">
        <f>raw[rookie year]</f>
        <v>2010</v>
      </c>
      <c r="C2684" t="str">
        <f>IF(ISNUMBER(SEARCH(C$1,raw[[#This Row],[active years]])),1,"")</f>
        <v/>
      </c>
      <c r="D2684" t="str">
        <f>IF(ISNUMBER(SEARCH(D$1,raw[[#This Row],[active years]])),1,"")</f>
        <v/>
      </c>
      <c r="E2684" t="str">
        <f>IF(ISNUMBER(SEARCH(E$1,raw[[#This Row],[active years]])),1,"")</f>
        <v/>
      </c>
      <c r="F2684" t="str">
        <f>IF(ISNUMBER(SEARCH(F$1,raw[[#This Row],[active years]])),1,"")</f>
        <v/>
      </c>
      <c r="G2684" t="str">
        <f>IF(ISNUMBER(SEARCH(G$1,raw[[#This Row],[active years]])),1,"")</f>
        <v/>
      </c>
      <c r="H2684" t="str">
        <f>IF(ISNUMBER(SEARCH(H$1,raw[[#This Row],[active years]])),1,"")</f>
        <v/>
      </c>
      <c r="I2684" t="str">
        <f>IF(ISNUMBER(SEARCH(I$1,raw[[#This Row],[active years]])),1,"")</f>
        <v/>
      </c>
      <c r="J2684" t="str">
        <f>IF(ISNUMBER(SEARCH(J$1,raw[[#This Row],[active years]])),1,"")</f>
        <v/>
      </c>
      <c r="K2684" t="str">
        <f>IF(ISNUMBER(SEARCH(K$1,raw[[#This Row],[active years]])),1,"")</f>
        <v/>
      </c>
      <c r="L2684" t="str">
        <f>IF(ISNUMBER(SEARCH(L$1,raw[[#This Row],[active years]])),1,"")</f>
        <v/>
      </c>
      <c r="M2684" t="str">
        <f>IF(ISNUMBER(SEARCH(M$1,raw[[#This Row],[active years]])),1,"")</f>
        <v/>
      </c>
      <c r="N2684" t="str">
        <f>IF(ISNUMBER(SEARCH(N$1,raw[[#This Row],[active years]])),1,"")</f>
        <v/>
      </c>
      <c r="O2684" t="str">
        <f>IF(ISNUMBER(SEARCH(O$1,raw[[#This Row],[active years]])),1,"")</f>
        <v/>
      </c>
      <c r="P2684" t="str">
        <f>IF(ISNUMBER(SEARCH(P$1,raw[[#This Row],[active years]])),1,"")</f>
        <v/>
      </c>
      <c r="Q2684" t="str">
        <f>IF(ISNUMBER(SEARCH(Q$1,raw[[#This Row],[active years]])),1,"")</f>
        <v/>
      </c>
      <c r="R2684" t="str">
        <f>IF(ISNUMBER(SEARCH(R$1,raw[[#This Row],[active years]])),1,"")</f>
        <v/>
      </c>
      <c r="S2684" t="str">
        <f>IF(ISNUMBER(SEARCH(S$1,raw[[#This Row],[active years]])),1,"")</f>
        <v/>
      </c>
      <c r="T2684" t="str">
        <f>IF(ISNUMBER(SEARCH(T$1,raw[[#This Row],[active years]])),1,"")</f>
        <v/>
      </c>
      <c r="U2684">
        <f>IF(ISNUMBER(SEARCH(U$1,raw[[#This Row],[active years]])),1,"")</f>
        <v>1</v>
      </c>
      <c r="V2684">
        <f>IF(ISNUMBER(SEARCH(V$1,raw[[#This Row],[active years]])),1,"")</f>
        <v>1</v>
      </c>
      <c r="W2684">
        <f>IF(ISNUMBER(SEARCH(W$1,raw[[#This Row],[active years]])),1,"")</f>
        <v>1</v>
      </c>
      <c r="X2684">
        <f>IF(ISNUMBER(SEARCH(X$1,raw[[#This Row],[active years]])),1,"")</f>
        <v>1</v>
      </c>
      <c r="Y2684">
        <f>IF(ISNUMBER(SEARCH(Y$1,raw[[#This Row],[active years]])),1,"")</f>
        <v>1</v>
      </c>
      <c r="Z2684">
        <f>IF(ISNUMBER(SEARCH(Z$1,raw[[#This Row],[active years]])),1,"")</f>
        <v>1</v>
      </c>
      <c r="AA2684">
        <f>IF(ISNUMBER(SEARCH(AA$1,raw[[#This Row],[active years]])),1,"")</f>
        <v>1</v>
      </c>
    </row>
    <row r="2685" spans="1:27" x14ac:dyDescent="0.45">
      <c r="A2685">
        <f>raw[team]</f>
        <v>3289</v>
      </c>
      <c r="B2685">
        <f>raw[rookie year]</f>
        <v>2010</v>
      </c>
      <c r="C2685" t="str">
        <f>IF(ISNUMBER(SEARCH(C$1,raw[[#This Row],[active years]])),1,"")</f>
        <v/>
      </c>
      <c r="D2685" t="str">
        <f>IF(ISNUMBER(SEARCH(D$1,raw[[#This Row],[active years]])),1,"")</f>
        <v/>
      </c>
      <c r="E2685" t="str">
        <f>IF(ISNUMBER(SEARCH(E$1,raw[[#This Row],[active years]])),1,"")</f>
        <v/>
      </c>
      <c r="F2685" t="str">
        <f>IF(ISNUMBER(SEARCH(F$1,raw[[#This Row],[active years]])),1,"")</f>
        <v/>
      </c>
      <c r="G2685" t="str">
        <f>IF(ISNUMBER(SEARCH(G$1,raw[[#This Row],[active years]])),1,"")</f>
        <v/>
      </c>
      <c r="H2685" t="str">
        <f>IF(ISNUMBER(SEARCH(H$1,raw[[#This Row],[active years]])),1,"")</f>
        <v/>
      </c>
      <c r="I2685" t="str">
        <f>IF(ISNUMBER(SEARCH(I$1,raw[[#This Row],[active years]])),1,"")</f>
        <v/>
      </c>
      <c r="J2685" t="str">
        <f>IF(ISNUMBER(SEARCH(J$1,raw[[#This Row],[active years]])),1,"")</f>
        <v/>
      </c>
      <c r="K2685" t="str">
        <f>IF(ISNUMBER(SEARCH(K$1,raw[[#This Row],[active years]])),1,"")</f>
        <v/>
      </c>
      <c r="L2685" t="str">
        <f>IF(ISNUMBER(SEARCH(L$1,raw[[#This Row],[active years]])),1,"")</f>
        <v/>
      </c>
      <c r="M2685" t="str">
        <f>IF(ISNUMBER(SEARCH(M$1,raw[[#This Row],[active years]])),1,"")</f>
        <v/>
      </c>
      <c r="N2685" t="str">
        <f>IF(ISNUMBER(SEARCH(N$1,raw[[#This Row],[active years]])),1,"")</f>
        <v/>
      </c>
      <c r="O2685" t="str">
        <f>IF(ISNUMBER(SEARCH(O$1,raw[[#This Row],[active years]])),1,"")</f>
        <v/>
      </c>
      <c r="P2685" t="str">
        <f>IF(ISNUMBER(SEARCH(P$1,raw[[#This Row],[active years]])),1,"")</f>
        <v/>
      </c>
      <c r="Q2685" t="str">
        <f>IF(ISNUMBER(SEARCH(Q$1,raw[[#This Row],[active years]])),1,"")</f>
        <v/>
      </c>
      <c r="R2685" t="str">
        <f>IF(ISNUMBER(SEARCH(R$1,raw[[#This Row],[active years]])),1,"")</f>
        <v/>
      </c>
      <c r="S2685" t="str">
        <f>IF(ISNUMBER(SEARCH(S$1,raw[[#This Row],[active years]])),1,"")</f>
        <v/>
      </c>
      <c r="T2685" t="str">
        <f>IF(ISNUMBER(SEARCH(T$1,raw[[#This Row],[active years]])),1,"")</f>
        <v/>
      </c>
      <c r="U2685">
        <f>IF(ISNUMBER(SEARCH(U$1,raw[[#This Row],[active years]])),1,"")</f>
        <v>1</v>
      </c>
      <c r="V2685">
        <f>IF(ISNUMBER(SEARCH(V$1,raw[[#This Row],[active years]])),1,"")</f>
        <v>1</v>
      </c>
      <c r="W2685">
        <f>IF(ISNUMBER(SEARCH(W$1,raw[[#This Row],[active years]])),1,"")</f>
        <v>1</v>
      </c>
      <c r="X2685">
        <f>IF(ISNUMBER(SEARCH(X$1,raw[[#This Row],[active years]])),1,"")</f>
        <v>1</v>
      </c>
      <c r="Y2685">
        <f>IF(ISNUMBER(SEARCH(Y$1,raw[[#This Row],[active years]])),1,"")</f>
        <v>1</v>
      </c>
      <c r="Z2685">
        <f>IF(ISNUMBER(SEARCH(Z$1,raw[[#This Row],[active years]])),1,"")</f>
        <v>1</v>
      </c>
      <c r="AA2685">
        <f>IF(ISNUMBER(SEARCH(AA$1,raw[[#This Row],[active years]])),1,"")</f>
        <v>1</v>
      </c>
    </row>
    <row r="2686" spans="1:27" x14ac:dyDescent="0.45">
      <c r="A2686">
        <f>raw[team]</f>
        <v>3290</v>
      </c>
      <c r="B2686">
        <f>raw[rookie year]</f>
        <v>2010</v>
      </c>
      <c r="C2686" t="str">
        <f>IF(ISNUMBER(SEARCH(C$1,raw[[#This Row],[active years]])),1,"")</f>
        <v/>
      </c>
      <c r="D2686" t="str">
        <f>IF(ISNUMBER(SEARCH(D$1,raw[[#This Row],[active years]])),1,"")</f>
        <v/>
      </c>
      <c r="E2686" t="str">
        <f>IF(ISNUMBER(SEARCH(E$1,raw[[#This Row],[active years]])),1,"")</f>
        <v/>
      </c>
      <c r="F2686" t="str">
        <f>IF(ISNUMBER(SEARCH(F$1,raw[[#This Row],[active years]])),1,"")</f>
        <v/>
      </c>
      <c r="G2686" t="str">
        <f>IF(ISNUMBER(SEARCH(G$1,raw[[#This Row],[active years]])),1,"")</f>
        <v/>
      </c>
      <c r="H2686" t="str">
        <f>IF(ISNUMBER(SEARCH(H$1,raw[[#This Row],[active years]])),1,"")</f>
        <v/>
      </c>
      <c r="I2686" t="str">
        <f>IF(ISNUMBER(SEARCH(I$1,raw[[#This Row],[active years]])),1,"")</f>
        <v/>
      </c>
      <c r="J2686" t="str">
        <f>IF(ISNUMBER(SEARCH(J$1,raw[[#This Row],[active years]])),1,"")</f>
        <v/>
      </c>
      <c r="K2686" t="str">
        <f>IF(ISNUMBER(SEARCH(K$1,raw[[#This Row],[active years]])),1,"")</f>
        <v/>
      </c>
      <c r="L2686" t="str">
        <f>IF(ISNUMBER(SEARCH(L$1,raw[[#This Row],[active years]])),1,"")</f>
        <v/>
      </c>
      <c r="M2686" t="str">
        <f>IF(ISNUMBER(SEARCH(M$1,raw[[#This Row],[active years]])),1,"")</f>
        <v/>
      </c>
      <c r="N2686" t="str">
        <f>IF(ISNUMBER(SEARCH(N$1,raw[[#This Row],[active years]])),1,"")</f>
        <v/>
      </c>
      <c r="O2686" t="str">
        <f>IF(ISNUMBER(SEARCH(O$1,raw[[#This Row],[active years]])),1,"")</f>
        <v/>
      </c>
      <c r="P2686" t="str">
        <f>IF(ISNUMBER(SEARCH(P$1,raw[[#This Row],[active years]])),1,"")</f>
        <v/>
      </c>
      <c r="Q2686" t="str">
        <f>IF(ISNUMBER(SEARCH(Q$1,raw[[#This Row],[active years]])),1,"")</f>
        <v/>
      </c>
      <c r="R2686" t="str">
        <f>IF(ISNUMBER(SEARCH(R$1,raw[[#This Row],[active years]])),1,"")</f>
        <v/>
      </c>
      <c r="S2686" t="str">
        <f>IF(ISNUMBER(SEARCH(S$1,raw[[#This Row],[active years]])),1,"")</f>
        <v/>
      </c>
      <c r="T2686" t="str">
        <f>IF(ISNUMBER(SEARCH(T$1,raw[[#This Row],[active years]])),1,"")</f>
        <v/>
      </c>
      <c r="U2686">
        <f>IF(ISNUMBER(SEARCH(U$1,raw[[#This Row],[active years]])),1,"")</f>
        <v>1</v>
      </c>
      <c r="V2686">
        <f>IF(ISNUMBER(SEARCH(V$1,raw[[#This Row],[active years]])),1,"")</f>
        <v>1</v>
      </c>
      <c r="W2686">
        <f>IF(ISNUMBER(SEARCH(W$1,raw[[#This Row],[active years]])),1,"")</f>
        <v>1</v>
      </c>
      <c r="X2686">
        <f>IF(ISNUMBER(SEARCH(X$1,raw[[#This Row],[active years]])),1,"")</f>
        <v>1</v>
      </c>
      <c r="Y2686">
        <f>IF(ISNUMBER(SEARCH(Y$1,raw[[#This Row],[active years]])),1,"")</f>
        <v>1</v>
      </c>
      <c r="Z2686">
        <f>IF(ISNUMBER(SEARCH(Z$1,raw[[#This Row],[active years]])),1,"")</f>
        <v>1</v>
      </c>
      <c r="AA2686">
        <f>IF(ISNUMBER(SEARCH(AA$1,raw[[#This Row],[active years]])),1,"")</f>
        <v>1</v>
      </c>
    </row>
    <row r="2687" spans="1:27" x14ac:dyDescent="0.45">
      <c r="A2687">
        <f>raw[team]</f>
        <v>3291</v>
      </c>
      <c r="B2687">
        <f>raw[rookie year]</f>
        <v>2010</v>
      </c>
      <c r="C2687" t="str">
        <f>IF(ISNUMBER(SEARCH(C$1,raw[[#This Row],[active years]])),1,"")</f>
        <v/>
      </c>
      <c r="D2687" t="str">
        <f>IF(ISNUMBER(SEARCH(D$1,raw[[#This Row],[active years]])),1,"")</f>
        <v/>
      </c>
      <c r="E2687" t="str">
        <f>IF(ISNUMBER(SEARCH(E$1,raw[[#This Row],[active years]])),1,"")</f>
        <v/>
      </c>
      <c r="F2687" t="str">
        <f>IF(ISNUMBER(SEARCH(F$1,raw[[#This Row],[active years]])),1,"")</f>
        <v/>
      </c>
      <c r="G2687" t="str">
        <f>IF(ISNUMBER(SEARCH(G$1,raw[[#This Row],[active years]])),1,"")</f>
        <v/>
      </c>
      <c r="H2687" t="str">
        <f>IF(ISNUMBER(SEARCH(H$1,raw[[#This Row],[active years]])),1,"")</f>
        <v/>
      </c>
      <c r="I2687" t="str">
        <f>IF(ISNUMBER(SEARCH(I$1,raw[[#This Row],[active years]])),1,"")</f>
        <v/>
      </c>
      <c r="J2687" t="str">
        <f>IF(ISNUMBER(SEARCH(J$1,raw[[#This Row],[active years]])),1,"")</f>
        <v/>
      </c>
      <c r="K2687" t="str">
        <f>IF(ISNUMBER(SEARCH(K$1,raw[[#This Row],[active years]])),1,"")</f>
        <v/>
      </c>
      <c r="L2687" t="str">
        <f>IF(ISNUMBER(SEARCH(L$1,raw[[#This Row],[active years]])),1,"")</f>
        <v/>
      </c>
      <c r="M2687" t="str">
        <f>IF(ISNUMBER(SEARCH(M$1,raw[[#This Row],[active years]])),1,"")</f>
        <v/>
      </c>
      <c r="N2687" t="str">
        <f>IF(ISNUMBER(SEARCH(N$1,raw[[#This Row],[active years]])),1,"")</f>
        <v/>
      </c>
      <c r="O2687" t="str">
        <f>IF(ISNUMBER(SEARCH(O$1,raw[[#This Row],[active years]])),1,"")</f>
        <v/>
      </c>
      <c r="P2687" t="str">
        <f>IF(ISNUMBER(SEARCH(P$1,raw[[#This Row],[active years]])),1,"")</f>
        <v/>
      </c>
      <c r="Q2687" t="str">
        <f>IF(ISNUMBER(SEARCH(Q$1,raw[[#This Row],[active years]])),1,"")</f>
        <v/>
      </c>
      <c r="R2687" t="str">
        <f>IF(ISNUMBER(SEARCH(R$1,raw[[#This Row],[active years]])),1,"")</f>
        <v/>
      </c>
      <c r="S2687" t="str">
        <f>IF(ISNUMBER(SEARCH(S$1,raw[[#This Row],[active years]])),1,"")</f>
        <v/>
      </c>
      <c r="T2687" t="str">
        <f>IF(ISNUMBER(SEARCH(T$1,raw[[#This Row],[active years]])),1,"")</f>
        <v/>
      </c>
      <c r="U2687">
        <f>IF(ISNUMBER(SEARCH(U$1,raw[[#This Row],[active years]])),1,"")</f>
        <v>1</v>
      </c>
      <c r="V2687">
        <f>IF(ISNUMBER(SEARCH(V$1,raw[[#This Row],[active years]])),1,"")</f>
        <v>1</v>
      </c>
      <c r="W2687">
        <f>IF(ISNUMBER(SEARCH(W$1,raw[[#This Row],[active years]])),1,"")</f>
        <v>1</v>
      </c>
      <c r="X2687">
        <f>IF(ISNUMBER(SEARCH(X$1,raw[[#This Row],[active years]])),1,"")</f>
        <v>1</v>
      </c>
      <c r="Y2687" t="str">
        <f>IF(ISNUMBER(SEARCH(Y$1,raw[[#This Row],[active years]])),1,"")</f>
        <v/>
      </c>
      <c r="Z2687" t="str">
        <f>IF(ISNUMBER(SEARCH(Z$1,raw[[#This Row],[active years]])),1,"")</f>
        <v/>
      </c>
      <c r="AA2687">
        <f>IF(ISNUMBER(SEARCH(AA$1,raw[[#This Row],[active years]])),1,"")</f>
        <v>1</v>
      </c>
    </row>
    <row r="2688" spans="1:27" x14ac:dyDescent="0.45">
      <c r="A2688">
        <f>raw[team]</f>
        <v>3292</v>
      </c>
      <c r="B2688">
        <f>raw[rookie year]</f>
        <v>2010</v>
      </c>
      <c r="C2688" t="str">
        <f>IF(ISNUMBER(SEARCH(C$1,raw[[#This Row],[active years]])),1,"")</f>
        <v/>
      </c>
      <c r="D2688" t="str">
        <f>IF(ISNUMBER(SEARCH(D$1,raw[[#This Row],[active years]])),1,"")</f>
        <v/>
      </c>
      <c r="E2688" t="str">
        <f>IF(ISNUMBER(SEARCH(E$1,raw[[#This Row],[active years]])),1,"")</f>
        <v/>
      </c>
      <c r="F2688" t="str">
        <f>IF(ISNUMBER(SEARCH(F$1,raw[[#This Row],[active years]])),1,"")</f>
        <v/>
      </c>
      <c r="G2688" t="str">
        <f>IF(ISNUMBER(SEARCH(G$1,raw[[#This Row],[active years]])),1,"")</f>
        <v/>
      </c>
      <c r="H2688" t="str">
        <f>IF(ISNUMBER(SEARCH(H$1,raw[[#This Row],[active years]])),1,"")</f>
        <v/>
      </c>
      <c r="I2688" t="str">
        <f>IF(ISNUMBER(SEARCH(I$1,raw[[#This Row],[active years]])),1,"")</f>
        <v/>
      </c>
      <c r="J2688" t="str">
        <f>IF(ISNUMBER(SEARCH(J$1,raw[[#This Row],[active years]])),1,"")</f>
        <v/>
      </c>
      <c r="K2688" t="str">
        <f>IF(ISNUMBER(SEARCH(K$1,raw[[#This Row],[active years]])),1,"")</f>
        <v/>
      </c>
      <c r="L2688" t="str">
        <f>IF(ISNUMBER(SEARCH(L$1,raw[[#This Row],[active years]])),1,"")</f>
        <v/>
      </c>
      <c r="M2688" t="str">
        <f>IF(ISNUMBER(SEARCH(M$1,raw[[#This Row],[active years]])),1,"")</f>
        <v/>
      </c>
      <c r="N2688" t="str">
        <f>IF(ISNUMBER(SEARCH(N$1,raw[[#This Row],[active years]])),1,"")</f>
        <v/>
      </c>
      <c r="O2688" t="str">
        <f>IF(ISNUMBER(SEARCH(O$1,raw[[#This Row],[active years]])),1,"")</f>
        <v/>
      </c>
      <c r="P2688" t="str">
        <f>IF(ISNUMBER(SEARCH(P$1,raw[[#This Row],[active years]])),1,"")</f>
        <v/>
      </c>
      <c r="Q2688" t="str">
        <f>IF(ISNUMBER(SEARCH(Q$1,raw[[#This Row],[active years]])),1,"")</f>
        <v/>
      </c>
      <c r="R2688" t="str">
        <f>IF(ISNUMBER(SEARCH(R$1,raw[[#This Row],[active years]])),1,"")</f>
        <v/>
      </c>
      <c r="S2688" t="str">
        <f>IF(ISNUMBER(SEARCH(S$1,raw[[#This Row],[active years]])),1,"")</f>
        <v/>
      </c>
      <c r="T2688" t="str">
        <f>IF(ISNUMBER(SEARCH(T$1,raw[[#This Row],[active years]])),1,"")</f>
        <v/>
      </c>
      <c r="U2688">
        <f>IF(ISNUMBER(SEARCH(U$1,raw[[#This Row],[active years]])),1,"")</f>
        <v>1</v>
      </c>
      <c r="V2688">
        <f>IF(ISNUMBER(SEARCH(V$1,raw[[#This Row],[active years]])),1,"")</f>
        <v>1</v>
      </c>
      <c r="W2688">
        <f>IF(ISNUMBER(SEARCH(W$1,raw[[#This Row],[active years]])),1,"")</f>
        <v>1</v>
      </c>
      <c r="X2688">
        <f>IF(ISNUMBER(SEARCH(X$1,raw[[#This Row],[active years]])),1,"")</f>
        <v>1</v>
      </c>
      <c r="Y2688">
        <f>IF(ISNUMBER(SEARCH(Y$1,raw[[#This Row],[active years]])),1,"")</f>
        <v>1</v>
      </c>
      <c r="Z2688">
        <f>IF(ISNUMBER(SEARCH(Z$1,raw[[#This Row],[active years]])),1,"")</f>
        <v>1</v>
      </c>
      <c r="AA2688">
        <f>IF(ISNUMBER(SEARCH(AA$1,raw[[#This Row],[active years]])),1,"")</f>
        <v>1</v>
      </c>
    </row>
    <row r="2689" spans="1:27" x14ac:dyDescent="0.45">
      <c r="A2689">
        <f>raw[team]</f>
        <v>3293</v>
      </c>
      <c r="B2689">
        <f>raw[rookie year]</f>
        <v>2010</v>
      </c>
      <c r="C2689" t="str">
        <f>IF(ISNUMBER(SEARCH(C$1,raw[[#This Row],[active years]])),1,"")</f>
        <v/>
      </c>
      <c r="D2689" t="str">
        <f>IF(ISNUMBER(SEARCH(D$1,raw[[#This Row],[active years]])),1,"")</f>
        <v/>
      </c>
      <c r="E2689" t="str">
        <f>IF(ISNUMBER(SEARCH(E$1,raw[[#This Row],[active years]])),1,"")</f>
        <v/>
      </c>
      <c r="F2689" t="str">
        <f>IF(ISNUMBER(SEARCH(F$1,raw[[#This Row],[active years]])),1,"")</f>
        <v/>
      </c>
      <c r="G2689" t="str">
        <f>IF(ISNUMBER(SEARCH(G$1,raw[[#This Row],[active years]])),1,"")</f>
        <v/>
      </c>
      <c r="H2689" t="str">
        <f>IF(ISNUMBER(SEARCH(H$1,raw[[#This Row],[active years]])),1,"")</f>
        <v/>
      </c>
      <c r="I2689" t="str">
        <f>IF(ISNUMBER(SEARCH(I$1,raw[[#This Row],[active years]])),1,"")</f>
        <v/>
      </c>
      <c r="J2689" t="str">
        <f>IF(ISNUMBER(SEARCH(J$1,raw[[#This Row],[active years]])),1,"")</f>
        <v/>
      </c>
      <c r="K2689" t="str">
        <f>IF(ISNUMBER(SEARCH(K$1,raw[[#This Row],[active years]])),1,"")</f>
        <v/>
      </c>
      <c r="L2689" t="str">
        <f>IF(ISNUMBER(SEARCH(L$1,raw[[#This Row],[active years]])),1,"")</f>
        <v/>
      </c>
      <c r="M2689" t="str">
        <f>IF(ISNUMBER(SEARCH(M$1,raw[[#This Row],[active years]])),1,"")</f>
        <v/>
      </c>
      <c r="N2689" t="str">
        <f>IF(ISNUMBER(SEARCH(N$1,raw[[#This Row],[active years]])),1,"")</f>
        <v/>
      </c>
      <c r="O2689" t="str">
        <f>IF(ISNUMBER(SEARCH(O$1,raw[[#This Row],[active years]])),1,"")</f>
        <v/>
      </c>
      <c r="P2689" t="str">
        <f>IF(ISNUMBER(SEARCH(P$1,raw[[#This Row],[active years]])),1,"")</f>
        <v/>
      </c>
      <c r="Q2689" t="str">
        <f>IF(ISNUMBER(SEARCH(Q$1,raw[[#This Row],[active years]])),1,"")</f>
        <v/>
      </c>
      <c r="R2689" t="str">
        <f>IF(ISNUMBER(SEARCH(R$1,raw[[#This Row],[active years]])),1,"")</f>
        <v/>
      </c>
      <c r="S2689" t="str">
        <f>IF(ISNUMBER(SEARCH(S$1,raw[[#This Row],[active years]])),1,"")</f>
        <v/>
      </c>
      <c r="T2689" t="str">
        <f>IF(ISNUMBER(SEARCH(T$1,raw[[#This Row],[active years]])),1,"")</f>
        <v/>
      </c>
      <c r="U2689">
        <f>IF(ISNUMBER(SEARCH(U$1,raw[[#This Row],[active years]])),1,"")</f>
        <v>1</v>
      </c>
      <c r="V2689">
        <f>IF(ISNUMBER(SEARCH(V$1,raw[[#This Row],[active years]])),1,"")</f>
        <v>1</v>
      </c>
      <c r="W2689">
        <f>IF(ISNUMBER(SEARCH(W$1,raw[[#This Row],[active years]])),1,"")</f>
        <v>1</v>
      </c>
      <c r="X2689">
        <f>IF(ISNUMBER(SEARCH(X$1,raw[[#This Row],[active years]])),1,"")</f>
        <v>1</v>
      </c>
      <c r="Y2689">
        <f>IF(ISNUMBER(SEARCH(Y$1,raw[[#This Row],[active years]])),1,"")</f>
        <v>1</v>
      </c>
      <c r="Z2689">
        <f>IF(ISNUMBER(SEARCH(Z$1,raw[[#This Row],[active years]])),1,"")</f>
        <v>1</v>
      </c>
      <c r="AA2689">
        <f>IF(ISNUMBER(SEARCH(AA$1,raw[[#This Row],[active years]])),1,"")</f>
        <v>1</v>
      </c>
    </row>
    <row r="2690" spans="1:27" x14ac:dyDescent="0.45">
      <c r="A2690">
        <f>raw[team]</f>
        <v>3294</v>
      </c>
      <c r="B2690">
        <f>raw[rookie year]</f>
        <v>2010</v>
      </c>
      <c r="C2690" t="str">
        <f>IF(ISNUMBER(SEARCH(C$1,raw[[#This Row],[active years]])),1,"")</f>
        <v/>
      </c>
      <c r="D2690" t="str">
        <f>IF(ISNUMBER(SEARCH(D$1,raw[[#This Row],[active years]])),1,"")</f>
        <v/>
      </c>
      <c r="E2690" t="str">
        <f>IF(ISNUMBER(SEARCH(E$1,raw[[#This Row],[active years]])),1,"")</f>
        <v/>
      </c>
      <c r="F2690" t="str">
        <f>IF(ISNUMBER(SEARCH(F$1,raw[[#This Row],[active years]])),1,"")</f>
        <v/>
      </c>
      <c r="G2690" t="str">
        <f>IF(ISNUMBER(SEARCH(G$1,raw[[#This Row],[active years]])),1,"")</f>
        <v/>
      </c>
      <c r="H2690" t="str">
        <f>IF(ISNUMBER(SEARCH(H$1,raw[[#This Row],[active years]])),1,"")</f>
        <v/>
      </c>
      <c r="I2690" t="str">
        <f>IF(ISNUMBER(SEARCH(I$1,raw[[#This Row],[active years]])),1,"")</f>
        <v/>
      </c>
      <c r="J2690" t="str">
        <f>IF(ISNUMBER(SEARCH(J$1,raw[[#This Row],[active years]])),1,"")</f>
        <v/>
      </c>
      <c r="K2690" t="str">
        <f>IF(ISNUMBER(SEARCH(K$1,raw[[#This Row],[active years]])),1,"")</f>
        <v/>
      </c>
      <c r="L2690" t="str">
        <f>IF(ISNUMBER(SEARCH(L$1,raw[[#This Row],[active years]])),1,"")</f>
        <v/>
      </c>
      <c r="M2690" t="str">
        <f>IF(ISNUMBER(SEARCH(M$1,raw[[#This Row],[active years]])),1,"")</f>
        <v/>
      </c>
      <c r="N2690" t="str">
        <f>IF(ISNUMBER(SEARCH(N$1,raw[[#This Row],[active years]])),1,"")</f>
        <v/>
      </c>
      <c r="O2690" t="str">
        <f>IF(ISNUMBER(SEARCH(O$1,raw[[#This Row],[active years]])),1,"")</f>
        <v/>
      </c>
      <c r="P2690" t="str">
        <f>IF(ISNUMBER(SEARCH(P$1,raw[[#This Row],[active years]])),1,"")</f>
        <v/>
      </c>
      <c r="Q2690" t="str">
        <f>IF(ISNUMBER(SEARCH(Q$1,raw[[#This Row],[active years]])),1,"")</f>
        <v/>
      </c>
      <c r="R2690" t="str">
        <f>IF(ISNUMBER(SEARCH(R$1,raw[[#This Row],[active years]])),1,"")</f>
        <v/>
      </c>
      <c r="S2690" t="str">
        <f>IF(ISNUMBER(SEARCH(S$1,raw[[#This Row],[active years]])),1,"")</f>
        <v/>
      </c>
      <c r="T2690" t="str">
        <f>IF(ISNUMBER(SEARCH(T$1,raw[[#This Row],[active years]])),1,"")</f>
        <v/>
      </c>
      <c r="U2690">
        <f>IF(ISNUMBER(SEARCH(U$1,raw[[#This Row],[active years]])),1,"")</f>
        <v>1</v>
      </c>
      <c r="V2690">
        <f>IF(ISNUMBER(SEARCH(V$1,raw[[#This Row],[active years]])),1,"")</f>
        <v>1</v>
      </c>
      <c r="W2690">
        <f>IF(ISNUMBER(SEARCH(W$1,raw[[#This Row],[active years]])),1,"")</f>
        <v>1</v>
      </c>
      <c r="X2690">
        <f>IF(ISNUMBER(SEARCH(X$1,raw[[#This Row],[active years]])),1,"")</f>
        <v>1</v>
      </c>
      <c r="Y2690">
        <f>IF(ISNUMBER(SEARCH(Y$1,raw[[#This Row],[active years]])),1,"")</f>
        <v>1</v>
      </c>
      <c r="Z2690">
        <f>IF(ISNUMBER(SEARCH(Z$1,raw[[#This Row],[active years]])),1,"")</f>
        <v>1</v>
      </c>
      <c r="AA2690">
        <f>IF(ISNUMBER(SEARCH(AA$1,raw[[#This Row],[active years]])),1,"")</f>
        <v>1</v>
      </c>
    </row>
    <row r="2691" spans="1:27" x14ac:dyDescent="0.45">
      <c r="A2691">
        <f>raw[team]</f>
        <v>3295</v>
      </c>
      <c r="B2691">
        <f>raw[rookie year]</f>
        <v>2010</v>
      </c>
      <c r="C2691" t="str">
        <f>IF(ISNUMBER(SEARCH(C$1,raw[[#This Row],[active years]])),1,"")</f>
        <v/>
      </c>
      <c r="D2691" t="str">
        <f>IF(ISNUMBER(SEARCH(D$1,raw[[#This Row],[active years]])),1,"")</f>
        <v/>
      </c>
      <c r="E2691" t="str">
        <f>IF(ISNUMBER(SEARCH(E$1,raw[[#This Row],[active years]])),1,"")</f>
        <v/>
      </c>
      <c r="F2691" t="str">
        <f>IF(ISNUMBER(SEARCH(F$1,raw[[#This Row],[active years]])),1,"")</f>
        <v/>
      </c>
      <c r="G2691" t="str">
        <f>IF(ISNUMBER(SEARCH(G$1,raw[[#This Row],[active years]])),1,"")</f>
        <v/>
      </c>
      <c r="H2691" t="str">
        <f>IF(ISNUMBER(SEARCH(H$1,raw[[#This Row],[active years]])),1,"")</f>
        <v/>
      </c>
      <c r="I2691" t="str">
        <f>IF(ISNUMBER(SEARCH(I$1,raw[[#This Row],[active years]])),1,"")</f>
        <v/>
      </c>
      <c r="J2691" t="str">
        <f>IF(ISNUMBER(SEARCH(J$1,raw[[#This Row],[active years]])),1,"")</f>
        <v/>
      </c>
      <c r="K2691" t="str">
        <f>IF(ISNUMBER(SEARCH(K$1,raw[[#This Row],[active years]])),1,"")</f>
        <v/>
      </c>
      <c r="L2691" t="str">
        <f>IF(ISNUMBER(SEARCH(L$1,raw[[#This Row],[active years]])),1,"")</f>
        <v/>
      </c>
      <c r="M2691" t="str">
        <f>IF(ISNUMBER(SEARCH(M$1,raw[[#This Row],[active years]])),1,"")</f>
        <v/>
      </c>
      <c r="N2691" t="str">
        <f>IF(ISNUMBER(SEARCH(N$1,raw[[#This Row],[active years]])),1,"")</f>
        <v/>
      </c>
      <c r="O2691" t="str">
        <f>IF(ISNUMBER(SEARCH(O$1,raw[[#This Row],[active years]])),1,"")</f>
        <v/>
      </c>
      <c r="P2691" t="str">
        <f>IF(ISNUMBER(SEARCH(P$1,raw[[#This Row],[active years]])),1,"")</f>
        <v/>
      </c>
      <c r="Q2691" t="str">
        <f>IF(ISNUMBER(SEARCH(Q$1,raw[[#This Row],[active years]])),1,"")</f>
        <v/>
      </c>
      <c r="R2691" t="str">
        <f>IF(ISNUMBER(SEARCH(R$1,raw[[#This Row],[active years]])),1,"")</f>
        <v/>
      </c>
      <c r="S2691" t="str">
        <f>IF(ISNUMBER(SEARCH(S$1,raw[[#This Row],[active years]])),1,"")</f>
        <v/>
      </c>
      <c r="T2691" t="str">
        <f>IF(ISNUMBER(SEARCH(T$1,raw[[#This Row],[active years]])),1,"")</f>
        <v/>
      </c>
      <c r="U2691">
        <f>IF(ISNUMBER(SEARCH(U$1,raw[[#This Row],[active years]])),1,"")</f>
        <v>1</v>
      </c>
      <c r="V2691">
        <f>IF(ISNUMBER(SEARCH(V$1,raw[[#This Row],[active years]])),1,"")</f>
        <v>1</v>
      </c>
      <c r="W2691">
        <f>IF(ISNUMBER(SEARCH(W$1,raw[[#This Row],[active years]])),1,"")</f>
        <v>1</v>
      </c>
      <c r="X2691">
        <f>IF(ISNUMBER(SEARCH(X$1,raw[[#This Row],[active years]])),1,"")</f>
        <v>1</v>
      </c>
      <c r="Y2691">
        <f>IF(ISNUMBER(SEARCH(Y$1,raw[[#This Row],[active years]])),1,"")</f>
        <v>1</v>
      </c>
      <c r="Z2691">
        <f>IF(ISNUMBER(SEARCH(Z$1,raw[[#This Row],[active years]])),1,"")</f>
        <v>1</v>
      </c>
      <c r="AA2691">
        <f>IF(ISNUMBER(SEARCH(AA$1,raw[[#This Row],[active years]])),1,"")</f>
        <v>1</v>
      </c>
    </row>
    <row r="2692" spans="1:27" x14ac:dyDescent="0.45">
      <c r="A2692">
        <f>raw[team]</f>
        <v>3296</v>
      </c>
      <c r="B2692">
        <f>raw[rookie year]</f>
        <v>2010</v>
      </c>
      <c r="C2692" t="str">
        <f>IF(ISNUMBER(SEARCH(C$1,raw[[#This Row],[active years]])),1,"")</f>
        <v/>
      </c>
      <c r="D2692" t="str">
        <f>IF(ISNUMBER(SEARCH(D$1,raw[[#This Row],[active years]])),1,"")</f>
        <v/>
      </c>
      <c r="E2692" t="str">
        <f>IF(ISNUMBER(SEARCH(E$1,raw[[#This Row],[active years]])),1,"")</f>
        <v/>
      </c>
      <c r="F2692" t="str">
        <f>IF(ISNUMBER(SEARCH(F$1,raw[[#This Row],[active years]])),1,"")</f>
        <v/>
      </c>
      <c r="G2692" t="str">
        <f>IF(ISNUMBER(SEARCH(G$1,raw[[#This Row],[active years]])),1,"")</f>
        <v/>
      </c>
      <c r="H2692" t="str">
        <f>IF(ISNUMBER(SEARCH(H$1,raw[[#This Row],[active years]])),1,"")</f>
        <v/>
      </c>
      <c r="I2692" t="str">
        <f>IF(ISNUMBER(SEARCH(I$1,raw[[#This Row],[active years]])),1,"")</f>
        <v/>
      </c>
      <c r="J2692" t="str">
        <f>IF(ISNUMBER(SEARCH(J$1,raw[[#This Row],[active years]])),1,"")</f>
        <v/>
      </c>
      <c r="K2692" t="str">
        <f>IF(ISNUMBER(SEARCH(K$1,raw[[#This Row],[active years]])),1,"")</f>
        <v/>
      </c>
      <c r="L2692" t="str">
        <f>IF(ISNUMBER(SEARCH(L$1,raw[[#This Row],[active years]])),1,"")</f>
        <v/>
      </c>
      <c r="M2692" t="str">
        <f>IF(ISNUMBER(SEARCH(M$1,raw[[#This Row],[active years]])),1,"")</f>
        <v/>
      </c>
      <c r="N2692" t="str">
        <f>IF(ISNUMBER(SEARCH(N$1,raw[[#This Row],[active years]])),1,"")</f>
        <v/>
      </c>
      <c r="O2692" t="str">
        <f>IF(ISNUMBER(SEARCH(O$1,raw[[#This Row],[active years]])),1,"")</f>
        <v/>
      </c>
      <c r="P2692" t="str">
        <f>IF(ISNUMBER(SEARCH(P$1,raw[[#This Row],[active years]])),1,"")</f>
        <v/>
      </c>
      <c r="Q2692" t="str">
        <f>IF(ISNUMBER(SEARCH(Q$1,raw[[#This Row],[active years]])),1,"")</f>
        <v/>
      </c>
      <c r="R2692" t="str">
        <f>IF(ISNUMBER(SEARCH(R$1,raw[[#This Row],[active years]])),1,"")</f>
        <v/>
      </c>
      <c r="S2692" t="str">
        <f>IF(ISNUMBER(SEARCH(S$1,raw[[#This Row],[active years]])),1,"")</f>
        <v/>
      </c>
      <c r="T2692" t="str">
        <f>IF(ISNUMBER(SEARCH(T$1,raw[[#This Row],[active years]])),1,"")</f>
        <v/>
      </c>
      <c r="U2692">
        <f>IF(ISNUMBER(SEARCH(U$1,raw[[#This Row],[active years]])),1,"")</f>
        <v>1</v>
      </c>
      <c r="V2692">
        <f>IF(ISNUMBER(SEARCH(V$1,raw[[#This Row],[active years]])),1,"")</f>
        <v>1</v>
      </c>
      <c r="W2692">
        <f>IF(ISNUMBER(SEARCH(W$1,raw[[#This Row],[active years]])),1,"")</f>
        <v>1</v>
      </c>
      <c r="X2692" t="str">
        <f>IF(ISNUMBER(SEARCH(X$1,raw[[#This Row],[active years]])),1,"")</f>
        <v/>
      </c>
      <c r="Y2692" t="str">
        <f>IF(ISNUMBER(SEARCH(Y$1,raw[[#This Row],[active years]])),1,"")</f>
        <v/>
      </c>
      <c r="Z2692" t="str">
        <f>IF(ISNUMBER(SEARCH(Z$1,raw[[#This Row],[active years]])),1,"")</f>
        <v/>
      </c>
      <c r="AA2692" t="str">
        <f>IF(ISNUMBER(SEARCH(AA$1,raw[[#This Row],[active years]])),1,"")</f>
        <v/>
      </c>
    </row>
    <row r="2693" spans="1:27" x14ac:dyDescent="0.45">
      <c r="A2693">
        <f>raw[team]</f>
        <v>3297</v>
      </c>
      <c r="B2693">
        <f>raw[rookie year]</f>
        <v>2010</v>
      </c>
      <c r="C2693" t="str">
        <f>IF(ISNUMBER(SEARCH(C$1,raw[[#This Row],[active years]])),1,"")</f>
        <v/>
      </c>
      <c r="D2693" t="str">
        <f>IF(ISNUMBER(SEARCH(D$1,raw[[#This Row],[active years]])),1,"")</f>
        <v/>
      </c>
      <c r="E2693" t="str">
        <f>IF(ISNUMBER(SEARCH(E$1,raw[[#This Row],[active years]])),1,"")</f>
        <v/>
      </c>
      <c r="F2693" t="str">
        <f>IF(ISNUMBER(SEARCH(F$1,raw[[#This Row],[active years]])),1,"")</f>
        <v/>
      </c>
      <c r="G2693" t="str">
        <f>IF(ISNUMBER(SEARCH(G$1,raw[[#This Row],[active years]])),1,"")</f>
        <v/>
      </c>
      <c r="H2693" t="str">
        <f>IF(ISNUMBER(SEARCH(H$1,raw[[#This Row],[active years]])),1,"")</f>
        <v/>
      </c>
      <c r="I2693" t="str">
        <f>IF(ISNUMBER(SEARCH(I$1,raw[[#This Row],[active years]])),1,"")</f>
        <v/>
      </c>
      <c r="J2693" t="str">
        <f>IF(ISNUMBER(SEARCH(J$1,raw[[#This Row],[active years]])),1,"")</f>
        <v/>
      </c>
      <c r="K2693" t="str">
        <f>IF(ISNUMBER(SEARCH(K$1,raw[[#This Row],[active years]])),1,"")</f>
        <v/>
      </c>
      <c r="L2693" t="str">
        <f>IF(ISNUMBER(SEARCH(L$1,raw[[#This Row],[active years]])),1,"")</f>
        <v/>
      </c>
      <c r="M2693" t="str">
        <f>IF(ISNUMBER(SEARCH(M$1,raw[[#This Row],[active years]])),1,"")</f>
        <v/>
      </c>
      <c r="N2693" t="str">
        <f>IF(ISNUMBER(SEARCH(N$1,raw[[#This Row],[active years]])),1,"")</f>
        <v/>
      </c>
      <c r="O2693" t="str">
        <f>IF(ISNUMBER(SEARCH(O$1,raw[[#This Row],[active years]])),1,"")</f>
        <v/>
      </c>
      <c r="P2693" t="str">
        <f>IF(ISNUMBER(SEARCH(P$1,raw[[#This Row],[active years]])),1,"")</f>
        <v/>
      </c>
      <c r="Q2693" t="str">
        <f>IF(ISNUMBER(SEARCH(Q$1,raw[[#This Row],[active years]])),1,"")</f>
        <v/>
      </c>
      <c r="R2693" t="str">
        <f>IF(ISNUMBER(SEARCH(R$1,raw[[#This Row],[active years]])),1,"")</f>
        <v/>
      </c>
      <c r="S2693" t="str">
        <f>IF(ISNUMBER(SEARCH(S$1,raw[[#This Row],[active years]])),1,"")</f>
        <v/>
      </c>
      <c r="T2693" t="str">
        <f>IF(ISNUMBER(SEARCH(T$1,raw[[#This Row],[active years]])),1,"")</f>
        <v/>
      </c>
      <c r="U2693">
        <f>IF(ISNUMBER(SEARCH(U$1,raw[[#This Row],[active years]])),1,"")</f>
        <v>1</v>
      </c>
      <c r="V2693">
        <f>IF(ISNUMBER(SEARCH(V$1,raw[[#This Row],[active years]])),1,"")</f>
        <v>1</v>
      </c>
      <c r="W2693">
        <f>IF(ISNUMBER(SEARCH(W$1,raw[[#This Row],[active years]])),1,"")</f>
        <v>1</v>
      </c>
      <c r="X2693">
        <f>IF(ISNUMBER(SEARCH(X$1,raw[[#This Row],[active years]])),1,"")</f>
        <v>1</v>
      </c>
      <c r="Y2693">
        <f>IF(ISNUMBER(SEARCH(Y$1,raw[[#This Row],[active years]])),1,"")</f>
        <v>1</v>
      </c>
      <c r="Z2693">
        <f>IF(ISNUMBER(SEARCH(Z$1,raw[[#This Row],[active years]])),1,"")</f>
        <v>1</v>
      </c>
      <c r="AA2693">
        <f>IF(ISNUMBER(SEARCH(AA$1,raw[[#This Row],[active years]])),1,"")</f>
        <v>1</v>
      </c>
    </row>
    <row r="2694" spans="1:27" x14ac:dyDescent="0.45">
      <c r="A2694">
        <f>raw[team]</f>
        <v>3298</v>
      </c>
      <c r="B2694">
        <f>raw[rookie year]</f>
        <v>2010</v>
      </c>
      <c r="C2694" t="str">
        <f>IF(ISNUMBER(SEARCH(C$1,raw[[#This Row],[active years]])),1,"")</f>
        <v/>
      </c>
      <c r="D2694" t="str">
        <f>IF(ISNUMBER(SEARCH(D$1,raw[[#This Row],[active years]])),1,"")</f>
        <v/>
      </c>
      <c r="E2694" t="str">
        <f>IF(ISNUMBER(SEARCH(E$1,raw[[#This Row],[active years]])),1,"")</f>
        <v/>
      </c>
      <c r="F2694" t="str">
        <f>IF(ISNUMBER(SEARCH(F$1,raw[[#This Row],[active years]])),1,"")</f>
        <v/>
      </c>
      <c r="G2694" t="str">
        <f>IF(ISNUMBER(SEARCH(G$1,raw[[#This Row],[active years]])),1,"")</f>
        <v/>
      </c>
      <c r="H2694" t="str">
        <f>IF(ISNUMBER(SEARCH(H$1,raw[[#This Row],[active years]])),1,"")</f>
        <v/>
      </c>
      <c r="I2694" t="str">
        <f>IF(ISNUMBER(SEARCH(I$1,raw[[#This Row],[active years]])),1,"")</f>
        <v/>
      </c>
      <c r="J2694" t="str">
        <f>IF(ISNUMBER(SEARCH(J$1,raw[[#This Row],[active years]])),1,"")</f>
        <v/>
      </c>
      <c r="K2694" t="str">
        <f>IF(ISNUMBER(SEARCH(K$1,raw[[#This Row],[active years]])),1,"")</f>
        <v/>
      </c>
      <c r="L2694" t="str">
        <f>IF(ISNUMBER(SEARCH(L$1,raw[[#This Row],[active years]])),1,"")</f>
        <v/>
      </c>
      <c r="M2694" t="str">
        <f>IF(ISNUMBER(SEARCH(M$1,raw[[#This Row],[active years]])),1,"")</f>
        <v/>
      </c>
      <c r="N2694" t="str">
        <f>IF(ISNUMBER(SEARCH(N$1,raw[[#This Row],[active years]])),1,"")</f>
        <v/>
      </c>
      <c r="O2694" t="str">
        <f>IF(ISNUMBER(SEARCH(O$1,raw[[#This Row],[active years]])),1,"")</f>
        <v/>
      </c>
      <c r="P2694" t="str">
        <f>IF(ISNUMBER(SEARCH(P$1,raw[[#This Row],[active years]])),1,"")</f>
        <v/>
      </c>
      <c r="Q2694" t="str">
        <f>IF(ISNUMBER(SEARCH(Q$1,raw[[#This Row],[active years]])),1,"")</f>
        <v/>
      </c>
      <c r="R2694" t="str">
        <f>IF(ISNUMBER(SEARCH(R$1,raw[[#This Row],[active years]])),1,"")</f>
        <v/>
      </c>
      <c r="S2694" t="str">
        <f>IF(ISNUMBER(SEARCH(S$1,raw[[#This Row],[active years]])),1,"")</f>
        <v/>
      </c>
      <c r="T2694" t="str">
        <f>IF(ISNUMBER(SEARCH(T$1,raw[[#This Row],[active years]])),1,"")</f>
        <v/>
      </c>
      <c r="U2694">
        <f>IF(ISNUMBER(SEARCH(U$1,raw[[#This Row],[active years]])),1,"")</f>
        <v>1</v>
      </c>
      <c r="V2694">
        <f>IF(ISNUMBER(SEARCH(V$1,raw[[#This Row],[active years]])),1,"")</f>
        <v>1</v>
      </c>
      <c r="W2694">
        <f>IF(ISNUMBER(SEARCH(W$1,raw[[#This Row],[active years]])),1,"")</f>
        <v>1</v>
      </c>
      <c r="X2694">
        <f>IF(ISNUMBER(SEARCH(X$1,raw[[#This Row],[active years]])),1,"")</f>
        <v>1</v>
      </c>
      <c r="Y2694">
        <f>IF(ISNUMBER(SEARCH(Y$1,raw[[#This Row],[active years]])),1,"")</f>
        <v>1</v>
      </c>
      <c r="Z2694">
        <f>IF(ISNUMBER(SEARCH(Z$1,raw[[#This Row],[active years]])),1,"")</f>
        <v>1</v>
      </c>
      <c r="AA2694">
        <f>IF(ISNUMBER(SEARCH(AA$1,raw[[#This Row],[active years]])),1,"")</f>
        <v>1</v>
      </c>
    </row>
    <row r="2695" spans="1:27" x14ac:dyDescent="0.45">
      <c r="A2695">
        <f>raw[team]</f>
        <v>3299</v>
      </c>
      <c r="B2695">
        <f>raw[rookie year]</f>
        <v>2010</v>
      </c>
      <c r="C2695" t="str">
        <f>IF(ISNUMBER(SEARCH(C$1,raw[[#This Row],[active years]])),1,"")</f>
        <v/>
      </c>
      <c r="D2695" t="str">
        <f>IF(ISNUMBER(SEARCH(D$1,raw[[#This Row],[active years]])),1,"")</f>
        <v/>
      </c>
      <c r="E2695" t="str">
        <f>IF(ISNUMBER(SEARCH(E$1,raw[[#This Row],[active years]])),1,"")</f>
        <v/>
      </c>
      <c r="F2695" t="str">
        <f>IF(ISNUMBER(SEARCH(F$1,raw[[#This Row],[active years]])),1,"")</f>
        <v/>
      </c>
      <c r="G2695" t="str">
        <f>IF(ISNUMBER(SEARCH(G$1,raw[[#This Row],[active years]])),1,"")</f>
        <v/>
      </c>
      <c r="H2695" t="str">
        <f>IF(ISNUMBER(SEARCH(H$1,raw[[#This Row],[active years]])),1,"")</f>
        <v/>
      </c>
      <c r="I2695" t="str">
        <f>IF(ISNUMBER(SEARCH(I$1,raw[[#This Row],[active years]])),1,"")</f>
        <v/>
      </c>
      <c r="J2695" t="str">
        <f>IF(ISNUMBER(SEARCH(J$1,raw[[#This Row],[active years]])),1,"")</f>
        <v/>
      </c>
      <c r="K2695" t="str">
        <f>IF(ISNUMBER(SEARCH(K$1,raw[[#This Row],[active years]])),1,"")</f>
        <v/>
      </c>
      <c r="L2695" t="str">
        <f>IF(ISNUMBER(SEARCH(L$1,raw[[#This Row],[active years]])),1,"")</f>
        <v/>
      </c>
      <c r="M2695" t="str">
        <f>IF(ISNUMBER(SEARCH(M$1,raw[[#This Row],[active years]])),1,"")</f>
        <v/>
      </c>
      <c r="N2695" t="str">
        <f>IF(ISNUMBER(SEARCH(N$1,raw[[#This Row],[active years]])),1,"")</f>
        <v/>
      </c>
      <c r="O2695" t="str">
        <f>IF(ISNUMBER(SEARCH(O$1,raw[[#This Row],[active years]])),1,"")</f>
        <v/>
      </c>
      <c r="P2695" t="str">
        <f>IF(ISNUMBER(SEARCH(P$1,raw[[#This Row],[active years]])),1,"")</f>
        <v/>
      </c>
      <c r="Q2695" t="str">
        <f>IF(ISNUMBER(SEARCH(Q$1,raw[[#This Row],[active years]])),1,"")</f>
        <v/>
      </c>
      <c r="R2695" t="str">
        <f>IF(ISNUMBER(SEARCH(R$1,raw[[#This Row],[active years]])),1,"")</f>
        <v/>
      </c>
      <c r="S2695" t="str">
        <f>IF(ISNUMBER(SEARCH(S$1,raw[[#This Row],[active years]])),1,"")</f>
        <v/>
      </c>
      <c r="T2695" t="str">
        <f>IF(ISNUMBER(SEARCH(T$1,raw[[#This Row],[active years]])),1,"")</f>
        <v/>
      </c>
      <c r="U2695">
        <f>IF(ISNUMBER(SEARCH(U$1,raw[[#This Row],[active years]])),1,"")</f>
        <v>1</v>
      </c>
      <c r="V2695">
        <f>IF(ISNUMBER(SEARCH(V$1,raw[[#This Row],[active years]])),1,"")</f>
        <v>1</v>
      </c>
      <c r="W2695">
        <f>IF(ISNUMBER(SEARCH(W$1,raw[[#This Row],[active years]])),1,"")</f>
        <v>1</v>
      </c>
      <c r="X2695">
        <f>IF(ISNUMBER(SEARCH(X$1,raw[[#This Row],[active years]])),1,"")</f>
        <v>1</v>
      </c>
      <c r="Y2695">
        <f>IF(ISNUMBER(SEARCH(Y$1,raw[[#This Row],[active years]])),1,"")</f>
        <v>1</v>
      </c>
      <c r="Z2695">
        <f>IF(ISNUMBER(SEARCH(Z$1,raw[[#This Row],[active years]])),1,"")</f>
        <v>1</v>
      </c>
      <c r="AA2695">
        <f>IF(ISNUMBER(SEARCH(AA$1,raw[[#This Row],[active years]])),1,"")</f>
        <v>1</v>
      </c>
    </row>
    <row r="2696" spans="1:27" x14ac:dyDescent="0.45">
      <c r="A2696">
        <f>raw[team]</f>
        <v>3300</v>
      </c>
      <c r="B2696">
        <f>raw[rookie year]</f>
        <v>2010</v>
      </c>
      <c r="C2696" t="str">
        <f>IF(ISNUMBER(SEARCH(C$1,raw[[#This Row],[active years]])),1,"")</f>
        <v/>
      </c>
      <c r="D2696" t="str">
        <f>IF(ISNUMBER(SEARCH(D$1,raw[[#This Row],[active years]])),1,"")</f>
        <v/>
      </c>
      <c r="E2696" t="str">
        <f>IF(ISNUMBER(SEARCH(E$1,raw[[#This Row],[active years]])),1,"")</f>
        <v/>
      </c>
      <c r="F2696" t="str">
        <f>IF(ISNUMBER(SEARCH(F$1,raw[[#This Row],[active years]])),1,"")</f>
        <v/>
      </c>
      <c r="G2696" t="str">
        <f>IF(ISNUMBER(SEARCH(G$1,raw[[#This Row],[active years]])),1,"")</f>
        <v/>
      </c>
      <c r="H2696" t="str">
        <f>IF(ISNUMBER(SEARCH(H$1,raw[[#This Row],[active years]])),1,"")</f>
        <v/>
      </c>
      <c r="I2696" t="str">
        <f>IF(ISNUMBER(SEARCH(I$1,raw[[#This Row],[active years]])),1,"")</f>
        <v/>
      </c>
      <c r="J2696" t="str">
        <f>IF(ISNUMBER(SEARCH(J$1,raw[[#This Row],[active years]])),1,"")</f>
        <v/>
      </c>
      <c r="K2696" t="str">
        <f>IF(ISNUMBER(SEARCH(K$1,raw[[#This Row],[active years]])),1,"")</f>
        <v/>
      </c>
      <c r="L2696" t="str">
        <f>IF(ISNUMBER(SEARCH(L$1,raw[[#This Row],[active years]])),1,"")</f>
        <v/>
      </c>
      <c r="M2696" t="str">
        <f>IF(ISNUMBER(SEARCH(M$1,raw[[#This Row],[active years]])),1,"")</f>
        <v/>
      </c>
      <c r="N2696" t="str">
        <f>IF(ISNUMBER(SEARCH(N$1,raw[[#This Row],[active years]])),1,"")</f>
        <v/>
      </c>
      <c r="O2696" t="str">
        <f>IF(ISNUMBER(SEARCH(O$1,raw[[#This Row],[active years]])),1,"")</f>
        <v/>
      </c>
      <c r="P2696" t="str">
        <f>IF(ISNUMBER(SEARCH(P$1,raw[[#This Row],[active years]])),1,"")</f>
        <v/>
      </c>
      <c r="Q2696" t="str">
        <f>IF(ISNUMBER(SEARCH(Q$1,raw[[#This Row],[active years]])),1,"")</f>
        <v/>
      </c>
      <c r="R2696" t="str">
        <f>IF(ISNUMBER(SEARCH(R$1,raw[[#This Row],[active years]])),1,"")</f>
        <v/>
      </c>
      <c r="S2696" t="str">
        <f>IF(ISNUMBER(SEARCH(S$1,raw[[#This Row],[active years]])),1,"")</f>
        <v/>
      </c>
      <c r="T2696" t="str">
        <f>IF(ISNUMBER(SEARCH(T$1,raw[[#This Row],[active years]])),1,"")</f>
        <v/>
      </c>
      <c r="U2696">
        <f>IF(ISNUMBER(SEARCH(U$1,raw[[#This Row],[active years]])),1,"")</f>
        <v>1</v>
      </c>
      <c r="V2696">
        <f>IF(ISNUMBER(SEARCH(V$1,raw[[#This Row],[active years]])),1,"")</f>
        <v>1</v>
      </c>
      <c r="W2696">
        <f>IF(ISNUMBER(SEARCH(W$1,raw[[#This Row],[active years]])),1,"")</f>
        <v>1</v>
      </c>
      <c r="X2696">
        <f>IF(ISNUMBER(SEARCH(X$1,raw[[#This Row],[active years]])),1,"")</f>
        <v>1</v>
      </c>
      <c r="Y2696">
        <f>IF(ISNUMBER(SEARCH(Y$1,raw[[#This Row],[active years]])),1,"")</f>
        <v>1</v>
      </c>
      <c r="Z2696">
        <f>IF(ISNUMBER(SEARCH(Z$1,raw[[#This Row],[active years]])),1,"")</f>
        <v>1</v>
      </c>
      <c r="AA2696">
        <f>IF(ISNUMBER(SEARCH(AA$1,raw[[#This Row],[active years]])),1,"")</f>
        <v>1</v>
      </c>
    </row>
    <row r="2697" spans="1:27" x14ac:dyDescent="0.45">
      <c r="A2697">
        <f>raw[team]</f>
        <v>3301</v>
      </c>
      <c r="B2697">
        <f>raw[rookie year]</f>
        <v>2010</v>
      </c>
      <c r="C2697" t="str">
        <f>IF(ISNUMBER(SEARCH(C$1,raw[[#This Row],[active years]])),1,"")</f>
        <v/>
      </c>
      <c r="D2697" t="str">
        <f>IF(ISNUMBER(SEARCH(D$1,raw[[#This Row],[active years]])),1,"")</f>
        <v/>
      </c>
      <c r="E2697" t="str">
        <f>IF(ISNUMBER(SEARCH(E$1,raw[[#This Row],[active years]])),1,"")</f>
        <v/>
      </c>
      <c r="F2697" t="str">
        <f>IF(ISNUMBER(SEARCH(F$1,raw[[#This Row],[active years]])),1,"")</f>
        <v/>
      </c>
      <c r="G2697" t="str">
        <f>IF(ISNUMBER(SEARCH(G$1,raw[[#This Row],[active years]])),1,"")</f>
        <v/>
      </c>
      <c r="H2697" t="str">
        <f>IF(ISNUMBER(SEARCH(H$1,raw[[#This Row],[active years]])),1,"")</f>
        <v/>
      </c>
      <c r="I2697" t="str">
        <f>IF(ISNUMBER(SEARCH(I$1,raw[[#This Row],[active years]])),1,"")</f>
        <v/>
      </c>
      <c r="J2697" t="str">
        <f>IF(ISNUMBER(SEARCH(J$1,raw[[#This Row],[active years]])),1,"")</f>
        <v/>
      </c>
      <c r="K2697" t="str">
        <f>IF(ISNUMBER(SEARCH(K$1,raw[[#This Row],[active years]])),1,"")</f>
        <v/>
      </c>
      <c r="L2697" t="str">
        <f>IF(ISNUMBER(SEARCH(L$1,raw[[#This Row],[active years]])),1,"")</f>
        <v/>
      </c>
      <c r="M2697" t="str">
        <f>IF(ISNUMBER(SEARCH(M$1,raw[[#This Row],[active years]])),1,"")</f>
        <v/>
      </c>
      <c r="N2697" t="str">
        <f>IF(ISNUMBER(SEARCH(N$1,raw[[#This Row],[active years]])),1,"")</f>
        <v/>
      </c>
      <c r="O2697" t="str">
        <f>IF(ISNUMBER(SEARCH(O$1,raw[[#This Row],[active years]])),1,"")</f>
        <v/>
      </c>
      <c r="P2697" t="str">
        <f>IF(ISNUMBER(SEARCH(P$1,raw[[#This Row],[active years]])),1,"")</f>
        <v/>
      </c>
      <c r="Q2697" t="str">
        <f>IF(ISNUMBER(SEARCH(Q$1,raw[[#This Row],[active years]])),1,"")</f>
        <v/>
      </c>
      <c r="R2697" t="str">
        <f>IF(ISNUMBER(SEARCH(R$1,raw[[#This Row],[active years]])),1,"")</f>
        <v/>
      </c>
      <c r="S2697" t="str">
        <f>IF(ISNUMBER(SEARCH(S$1,raw[[#This Row],[active years]])),1,"")</f>
        <v/>
      </c>
      <c r="T2697" t="str">
        <f>IF(ISNUMBER(SEARCH(T$1,raw[[#This Row],[active years]])),1,"")</f>
        <v/>
      </c>
      <c r="U2697">
        <f>IF(ISNUMBER(SEARCH(U$1,raw[[#This Row],[active years]])),1,"")</f>
        <v>1</v>
      </c>
      <c r="V2697">
        <f>IF(ISNUMBER(SEARCH(V$1,raw[[#This Row],[active years]])),1,"")</f>
        <v>1</v>
      </c>
      <c r="W2697">
        <f>IF(ISNUMBER(SEARCH(W$1,raw[[#This Row],[active years]])),1,"")</f>
        <v>1</v>
      </c>
      <c r="X2697">
        <f>IF(ISNUMBER(SEARCH(X$1,raw[[#This Row],[active years]])),1,"")</f>
        <v>1</v>
      </c>
      <c r="Y2697">
        <f>IF(ISNUMBER(SEARCH(Y$1,raw[[#This Row],[active years]])),1,"")</f>
        <v>1</v>
      </c>
      <c r="Z2697" t="str">
        <f>IF(ISNUMBER(SEARCH(Z$1,raw[[#This Row],[active years]])),1,"")</f>
        <v/>
      </c>
      <c r="AA2697" t="str">
        <f>IF(ISNUMBER(SEARCH(AA$1,raw[[#This Row],[active years]])),1,"")</f>
        <v/>
      </c>
    </row>
    <row r="2698" spans="1:27" x14ac:dyDescent="0.45">
      <c r="A2698">
        <f>raw[team]</f>
        <v>3302</v>
      </c>
      <c r="B2698">
        <f>raw[rookie year]</f>
        <v>2010</v>
      </c>
      <c r="C2698" t="str">
        <f>IF(ISNUMBER(SEARCH(C$1,raw[[#This Row],[active years]])),1,"")</f>
        <v/>
      </c>
      <c r="D2698" t="str">
        <f>IF(ISNUMBER(SEARCH(D$1,raw[[#This Row],[active years]])),1,"")</f>
        <v/>
      </c>
      <c r="E2698" t="str">
        <f>IF(ISNUMBER(SEARCH(E$1,raw[[#This Row],[active years]])),1,"")</f>
        <v/>
      </c>
      <c r="F2698" t="str">
        <f>IF(ISNUMBER(SEARCH(F$1,raw[[#This Row],[active years]])),1,"")</f>
        <v/>
      </c>
      <c r="G2698" t="str">
        <f>IF(ISNUMBER(SEARCH(G$1,raw[[#This Row],[active years]])),1,"")</f>
        <v/>
      </c>
      <c r="H2698" t="str">
        <f>IF(ISNUMBER(SEARCH(H$1,raw[[#This Row],[active years]])),1,"")</f>
        <v/>
      </c>
      <c r="I2698" t="str">
        <f>IF(ISNUMBER(SEARCH(I$1,raw[[#This Row],[active years]])),1,"")</f>
        <v/>
      </c>
      <c r="J2698" t="str">
        <f>IF(ISNUMBER(SEARCH(J$1,raw[[#This Row],[active years]])),1,"")</f>
        <v/>
      </c>
      <c r="K2698" t="str">
        <f>IF(ISNUMBER(SEARCH(K$1,raw[[#This Row],[active years]])),1,"")</f>
        <v/>
      </c>
      <c r="L2698" t="str">
        <f>IF(ISNUMBER(SEARCH(L$1,raw[[#This Row],[active years]])),1,"")</f>
        <v/>
      </c>
      <c r="M2698" t="str">
        <f>IF(ISNUMBER(SEARCH(M$1,raw[[#This Row],[active years]])),1,"")</f>
        <v/>
      </c>
      <c r="N2698" t="str">
        <f>IF(ISNUMBER(SEARCH(N$1,raw[[#This Row],[active years]])),1,"")</f>
        <v/>
      </c>
      <c r="O2698" t="str">
        <f>IF(ISNUMBER(SEARCH(O$1,raw[[#This Row],[active years]])),1,"")</f>
        <v/>
      </c>
      <c r="P2698" t="str">
        <f>IF(ISNUMBER(SEARCH(P$1,raw[[#This Row],[active years]])),1,"")</f>
        <v/>
      </c>
      <c r="Q2698" t="str">
        <f>IF(ISNUMBER(SEARCH(Q$1,raw[[#This Row],[active years]])),1,"")</f>
        <v/>
      </c>
      <c r="R2698" t="str">
        <f>IF(ISNUMBER(SEARCH(R$1,raw[[#This Row],[active years]])),1,"")</f>
        <v/>
      </c>
      <c r="S2698" t="str">
        <f>IF(ISNUMBER(SEARCH(S$1,raw[[#This Row],[active years]])),1,"")</f>
        <v/>
      </c>
      <c r="T2698" t="str">
        <f>IF(ISNUMBER(SEARCH(T$1,raw[[#This Row],[active years]])),1,"")</f>
        <v/>
      </c>
      <c r="U2698">
        <f>IF(ISNUMBER(SEARCH(U$1,raw[[#This Row],[active years]])),1,"")</f>
        <v>1</v>
      </c>
      <c r="V2698">
        <f>IF(ISNUMBER(SEARCH(V$1,raw[[#This Row],[active years]])),1,"")</f>
        <v>1</v>
      </c>
      <c r="W2698">
        <f>IF(ISNUMBER(SEARCH(W$1,raw[[#This Row],[active years]])),1,"")</f>
        <v>1</v>
      </c>
      <c r="X2698">
        <f>IF(ISNUMBER(SEARCH(X$1,raw[[#This Row],[active years]])),1,"")</f>
        <v>1</v>
      </c>
      <c r="Y2698">
        <f>IF(ISNUMBER(SEARCH(Y$1,raw[[#This Row],[active years]])),1,"")</f>
        <v>1</v>
      </c>
      <c r="Z2698">
        <f>IF(ISNUMBER(SEARCH(Z$1,raw[[#This Row],[active years]])),1,"")</f>
        <v>1</v>
      </c>
      <c r="AA2698">
        <f>IF(ISNUMBER(SEARCH(AA$1,raw[[#This Row],[active years]])),1,"")</f>
        <v>1</v>
      </c>
    </row>
    <row r="2699" spans="1:27" x14ac:dyDescent="0.45">
      <c r="A2699">
        <f>raw[team]</f>
        <v>3303</v>
      </c>
      <c r="B2699">
        <f>raw[rookie year]</f>
        <v>2010</v>
      </c>
      <c r="C2699" t="str">
        <f>IF(ISNUMBER(SEARCH(C$1,raw[[#This Row],[active years]])),1,"")</f>
        <v/>
      </c>
      <c r="D2699" t="str">
        <f>IF(ISNUMBER(SEARCH(D$1,raw[[#This Row],[active years]])),1,"")</f>
        <v/>
      </c>
      <c r="E2699" t="str">
        <f>IF(ISNUMBER(SEARCH(E$1,raw[[#This Row],[active years]])),1,"")</f>
        <v/>
      </c>
      <c r="F2699" t="str">
        <f>IF(ISNUMBER(SEARCH(F$1,raw[[#This Row],[active years]])),1,"")</f>
        <v/>
      </c>
      <c r="G2699" t="str">
        <f>IF(ISNUMBER(SEARCH(G$1,raw[[#This Row],[active years]])),1,"")</f>
        <v/>
      </c>
      <c r="H2699" t="str">
        <f>IF(ISNUMBER(SEARCH(H$1,raw[[#This Row],[active years]])),1,"")</f>
        <v/>
      </c>
      <c r="I2699" t="str">
        <f>IF(ISNUMBER(SEARCH(I$1,raw[[#This Row],[active years]])),1,"")</f>
        <v/>
      </c>
      <c r="J2699" t="str">
        <f>IF(ISNUMBER(SEARCH(J$1,raw[[#This Row],[active years]])),1,"")</f>
        <v/>
      </c>
      <c r="K2699" t="str">
        <f>IF(ISNUMBER(SEARCH(K$1,raw[[#This Row],[active years]])),1,"")</f>
        <v/>
      </c>
      <c r="L2699" t="str">
        <f>IF(ISNUMBER(SEARCH(L$1,raw[[#This Row],[active years]])),1,"")</f>
        <v/>
      </c>
      <c r="M2699" t="str">
        <f>IF(ISNUMBER(SEARCH(M$1,raw[[#This Row],[active years]])),1,"")</f>
        <v/>
      </c>
      <c r="N2699" t="str">
        <f>IF(ISNUMBER(SEARCH(N$1,raw[[#This Row],[active years]])),1,"")</f>
        <v/>
      </c>
      <c r="O2699" t="str">
        <f>IF(ISNUMBER(SEARCH(O$1,raw[[#This Row],[active years]])),1,"")</f>
        <v/>
      </c>
      <c r="P2699" t="str">
        <f>IF(ISNUMBER(SEARCH(P$1,raw[[#This Row],[active years]])),1,"")</f>
        <v/>
      </c>
      <c r="Q2699" t="str">
        <f>IF(ISNUMBER(SEARCH(Q$1,raw[[#This Row],[active years]])),1,"")</f>
        <v/>
      </c>
      <c r="R2699" t="str">
        <f>IF(ISNUMBER(SEARCH(R$1,raw[[#This Row],[active years]])),1,"")</f>
        <v/>
      </c>
      <c r="S2699" t="str">
        <f>IF(ISNUMBER(SEARCH(S$1,raw[[#This Row],[active years]])),1,"")</f>
        <v/>
      </c>
      <c r="T2699" t="str">
        <f>IF(ISNUMBER(SEARCH(T$1,raw[[#This Row],[active years]])),1,"")</f>
        <v/>
      </c>
      <c r="U2699">
        <f>IF(ISNUMBER(SEARCH(U$1,raw[[#This Row],[active years]])),1,"")</f>
        <v>1</v>
      </c>
      <c r="V2699">
        <f>IF(ISNUMBER(SEARCH(V$1,raw[[#This Row],[active years]])),1,"")</f>
        <v>1</v>
      </c>
      <c r="W2699">
        <f>IF(ISNUMBER(SEARCH(W$1,raw[[#This Row],[active years]])),1,"")</f>
        <v>1</v>
      </c>
      <c r="X2699">
        <f>IF(ISNUMBER(SEARCH(X$1,raw[[#This Row],[active years]])),1,"")</f>
        <v>1</v>
      </c>
      <c r="Y2699">
        <f>IF(ISNUMBER(SEARCH(Y$1,raw[[#This Row],[active years]])),1,"")</f>
        <v>1</v>
      </c>
      <c r="Z2699">
        <f>IF(ISNUMBER(SEARCH(Z$1,raw[[#This Row],[active years]])),1,"")</f>
        <v>1</v>
      </c>
      <c r="AA2699">
        <f>IF(ISNUMBER(SEARCH(AA$1,raw[[#This Row],[active years]])),1,"")</f>
        <v>1</v>
      </c>
    </row>
    <row r="2700" spans="1:27" x14ac:dyDescent="0.45">
      <c r="A2700">
        <f>raw[team]</f>
        <v>3305</v>
      </c>
      <c r="B2700">
        <f>raw[rookie year]</f>
        <v>2010</v>
      </c>
      <c r="C2700" t="str">
        <f>IF(ISNUMBER(SEARCH(C$1,raw[[#This Row],[active years]])),1,"")</f>
        <v/>
      </c>
      <c r="D2700" t="str">
        <f>IF(ISNUMBER(SEARCH(D$1,raw[[#This Row],[active years]])),1,"")</f>
        <v/>
      </c>
      <c r="E2700" t="str">
        <f>IF(ISNUMBER(SEARCH(E$1,raw[[#This Row],[active years]])),1,"")</f>
        <v/>
      </c>
      <c r="F2700" t="str">
        <f>IF(ISNUMBER(SEARCH(F$1,raw[[#This Row],[active years]])),1,"")</f>
        <v/>
      </c>
      <c r="G2700" t="str">
        <f>IF(ISNUMBER(SEARCH(G$1,raw[[#This Row],[active years]])),1,"")</f>
        <v/>
      </c>
      <c r="H2700" t="str">
        <f>IF(ISNUMBER(SEARCH(H$1,raw[[#This Row],[active years]])),1,"")</f>
        <v/>
      </c>
      <c r="I2700" t="str">
        <f>IF(ISNUMBER(SEARCH(I$1,raw[[#This Row],[active years]])),1,"")</f>
        <v/>
      </c>
      <c r="J2700" t="str">
        <f>IF(ISNUMBER(SEARCH(J$1,raw[[#This Row],[active years]])),1,"")</f>
        <v/>
      </c>
      <c r="K2700" t="str">
        <f>IF(ISNUMBER(SEARCH(K$1,raw[[#This Row],[active years]])),1,"")</f>
        <v/>
      </c>
      <c r="L2700" t="str">
        <f>IF(ISNUMBER(SEARCH(L$1,raw[[#This Row],[active years]])),1,"")</f>
        <v/>
      </c>
      <c r="M2700" t="str">
        <f>IF(ISNUMBER(SEARCH(M$1,raw[[#This Row],[active years]])),1,"")</f>
        <v/>
      </c>
      <c r="N2700" t="str">
        <f>IF(ISNUMBER(SEARCH(N$1,raw[[#This Row],[active years]])),1,"")</f>
        <v/>
      </c>
      <c r="O2700" t="str">
        <f>IF(ISNUMBER(SEARCH(O$1,raw[[#This Row],[active years]])),1,"")</f>
        <v/>
      </c>
      <c r="P2700" t="str">
        <f>IF(ISNUMBER(SEARCH(P$1,raw[[#This Row],[active years]])),1,"")</f>
        <v/>
      </c>
      <c r="Q2700" t="str">
        <f>IF(ISNUMBER(SEARCH(Q$1,raw[[#This Row],[active years]])),1,"")</f>
        <v/>
      </c>
      <c r="R2700" t="str">
        <f>IF(ISNUMBER(SEARCH(R$1,raw[[#This Row],[active years]])),1,"")</f>
        <v/>
      </c>
      <c r="S2700" t="str">
        <f>IF(ISNUMBER(SEARCH(S$1,raw[[#This Row],[active years]])),1,"")</f>
        <v/>
      </c>
      <c r="T2700" t="str">
        <f>IF(ISNUMBER(SEARCH(T$1,raw[[#This Row],[active years]])),1,"")</f>
        <v/>
      </c>
      <c r="U2700">
        <f>IF(ISNUMBER(SEARCH(U$1,raw[[#This Row],[active years]])),1,"")</f>
        <v>1</v>
      </c>
      <c r="V2700">
        <f>IF(ISNUMBER(SEARCH(V$1,raw[[#This Row],[active years]])),1,"")</f>
        <v>1</v>
      </c>
      <c r="W2700">
        <f>IF(ISNUMBER(SEARCH(W$1,raw[[#This Row],[active years]])),1,"")</f>
        <v>1</v>
      </c>
      <c r="X2700">
        <f>IF(ISNUMBER(SEARCH(X$1,raw[[#This Row],[active years]])),1,"")</f>
        <v>1</v>
      </c>
      <c r="Y2700">
        <f>IF(ISNUMBER(SEARCH(Y$1,raw[[#This Row],[active years]])),1,"")</f>
        <v>1</v>
      </c>
      <c r="Z2700">
        <f>IF(ISNUMBER(SEARCH(Z$1,raw[[#This Row],[active years]])),1,"")</f>
        <v>1</v>
      </c>
      <c r="AA2700">
        <f>IF(ISNUMBER(SEARCH(AA$1,raw[[#This Row],[active years]])),1,"")</f>
        <v>1</v>
      </c>
    </row>
    <row r="2701" spans="1:27" x14ac:dyDescent="0.45">
      <c r="A2701">
        <f>raw[team]</f>
        <v>3306</v>
      </c>
      <c r="B2701">
        <f>raw[rookie year]</f>
        <v>2010</v>
      </c>
      <c r="C2701" t="str">
        <f>IF(ISNUMBER(SEARCH(C$1,raw[[#This Row],[active years]])),1,"")</f>
        <v/>
      </c>
      <c r="D2701" t="str">
        <f>IF(ISNUMBER(SEARCH(D$1,raw[[#This Row],[active years]])),1,"")</f>
        <v/>
      </c>
      <c r="E2701" t="str">
        <f>IF(ISNUMBER(SEARCH(E$1,raw[[#This Row],[active years]])),1,"")</f>
        <v/>
      </c>
      <c r="F2701" t="str">
        <f>IF(ISNUMBER(SEARCH(F$1,raw[[#This Row],[active years]])),1,"")</f>
        <v/>
      </c>
      <c r="G2701" t="str">
        <f>IF(ISNUMBER(SEARCH(G$1,raw[[#This Row],[active years]])),1,"")</f>
        <v/>
      </c>
      <c r="H2701" t="str">
        <f>IF(ISNUMBER(SEARCH(H$1,raw[[#This Row],[active years]])),1,"")</f>
        <v/>
      </c>
      <c r="I2701" t="str">
        <f>IF(ISNUMBER(SEARCH(I$1,raw[[#This Row],[active years]])),1,"")</f>
        <v/>
      </c>
      <c r="J2701" t="str">
        <f>IF(ISNUMBER(SEARCH(J$1,raw[[#This Row],[active years]])),1,"")</f>
        <v/>
      </c>
      <c r="K2701" t="str">
        <f>IF(ISNUMBER(SEARCH(K$1,raw[[#This Row],[active years]])),1,"")</f>
        <v/>
      </c>
      <c r="L2701" t="str">
        <f>IF(ISNUMBER(SEARCH(L$1,raw[[#This Row],[active years]])),1,"")</f>
        <v/>
      </c>
      <c r="M2701" t="str">
        <f>IF(ISNUMBER(SEARCH(M$1,raw[[#This Row],[active years]])),1,"")</f>
        <v/>
      </c>
      <c r="N2701" t="str">
        <f>IF(ISNUMBER(SEARCH(N$1,raw[[#This Row],[active years]])),1,"")</f>
        <v/>
      </c>
      <c r="O2701" t="str">
        <f>IF(ISNUMBER(SEARCH(O$1,raw[[#This Row],[active years]])),1,"")</f>
        <v/>
      </c>
      <c r="P2701" t="str">
        <f>IF(ISNUMBER(SEARCH(P$1,raw[[#This Row],[active years]])),1,"")</f>
        <v/>
      </c>
      <c r="Q2701" t="str">
        <f>IF(ISNUMBER(SEARCH(Q$1,raw[[#This Row],[active years]])),1,"")</f>
        <v/>
      </c>
      <c r="R2701" t="str">
        <f>IF(ISNUMBER(SEARCH(R$1,raw[[#This Row],[active years]])),1,"")</f>
        <v/>
      </c>
      <c r="S2701" t="str">
        <f>IF(ISNUMBER(SEARCH(S$1,raw[[#This Row],[active years]])),1,"")</f>
        <v/>
      </c>
      <c r="T2701" t="str">
        <f>IF(ISNUMBER(SEARCH(T$1,raw[[#This Row],[active years]])),1,"")</f>
        <v/>
      </c>
      <c r="U2701">
        <f>IF(ISNUMBER(SEARCH(U$1,raw[[#This Row],[active years]])),1,"")</f>
        <v>1</v>
      </c>
      <c r="V2701">
        <f>IF(ISNUMBER(SEARCH(V$1,raw[[#This Row],[active years]])),1,"")</f>
        <v>1</v>
      </c>
      <c r="W2701">
        <f>IF(ISNUMBER(SEARCH(W$1,raw[[#This Row],[active years]])),1,"")</f>
        <v>1</v>
      </c>
      <c r="X2701" t="str">
        <f>IF(ISNUMBER(SEARCH(X$1,raw[[#This Row],[active years]])),1,"")</f>
        <v/>
      </c>
      <c r="Y2701" t="str">
        <f>IF(ISNUMBER(SEARCH(Y$1,raw[[#This Row],[active years]])),1,"")</f>
        <v/>
      </c>
      <c r="Z2701" t="str">
        <f>IF(ISNUMBER(SEARCH(Z$1,raw[[#This Row],[active years]])),1,"")</f>
        <v/>
      </c>
      <c r="AA2701" t="str">
        <f>IF(ISNUMBER(SEARCH(AA$1,raw[[#This Row],[active years]])),1,"")</f>
        <v/>
      </c>
    </row>
    <row r="2702" spans="1:27" x14ac:dyDescent="0.45">
      <c r="A2702">
        <f>raw[team]</f>
        <v>3307</v>
      </c>
      <c r="B2702">
        <f>raw[rookie year]</f>
        <v>2010</v>
      </c>
      <c r="C2702" t="str">
        <f>IF(ISNUMBER(SEARCH(C$1,raw[[#This Row],[active years]])),1,"")</f>
        <v/>
      </c>
      <c r="D2702" t="str">
        <f>IF(ISNUMBER(SEARCH(D$1,raw[[#This Row],[active years]])),1,"")</f>
        <v/>
      </c>
      <c r="E2702" t="str">
        <f>IF(ISNUMBER(SEARCH(E$1,raw[[#This Row],[active years]])),1,"")</f>
        <v/>
      </c>
      <c r="F2702" t="str">
        <f>IF(ISNUMBER(SEARCH(F$1,raw[[#This Row],[active years]])),1,"")</f>
        <v/>
      </c>
      <c r="G2702" t="str">
        <f>IF(ISNUMBER(SEARCH(G$1,raw[[#This Row],[active years]])),1,"")</f>
        <v/>
      </c>
      <c r="H2702" t="str">
        <f>IF(ISNUMBER(SEARCH(H$1,raw[[#This Row],[active years]])),1,"")</f>
        <v/>
      </c>
      <c r="I2702" t="str">
        <f>IF(ISNUMBER(SEARCH(I$1,raw[[#This Row],[active years]])),1,"")</f>
        <v/>
      </c>
      <c r="J2702" t="str">
        <f>IF(ISNUMBER(SEARCH(J$1,raw[[#This Row],[active years]])),1,"")</f>
        <v/>
      </c>
      <c r="K2702" t="str">
        <f>IF(ISNUMBER(SEARCH(K$1,raw[[#This Row],[active years]])),1,"")</f>
        <v/>
      </c>
      <c r="L2702" t="str">
        <f>IF(ISNUMBER(SEARCH(L$1,raw[[#This Row],[active years]])),1,"")</f>
        <v/>
      </c>
      <c r="M2702" t="str">
        <f>IF(ISNUMBER(SEARCH(M$1,raw[[#This Row],[active years]])),1,"")</f>
        <v/>
      </c>
      <c r="N2702" t="str">
        <f>IF(ISNUMBER(SEARCH(N$1,raw[[#This Row],[active years]])),1,"")</f>
        <v/>
      </c>
      <c r="O2702" t="str">
        <f>IF(ISNUMBER(SEARCH(O$1,raw[[#This Row],[active years]])),1,"")</f>
        <v/>
      </c>
      <c r="P2702" t="str">
        <f>IF(ISNUMBER(SEARCH(P$1,raw[[#This Row],[active years]])),1,"")</f>
        <v/>
      </c>
      <c r="Q2702" t="str">
        <f>IF(ISNUMBER(SEARCH(Q$1,raw[[#This Row],[active years]])),1,"")</f>
        <v/>
      </c>
      <c r="R2702" t="str">
        <f>IF(ISNUMBER(SEARCH(R$1,raw[[#This Row],[active years]])),1,"")</f>
        <v/>
      </c>
      <c r="S2702" t="str">
        <f>IF(ISNUMBER(SEARCH(S$1,raw[[#This Row],[active years]])),1,"")</f>
        <v/>
      </c>
      <c r="T2702" t="str">
        <f>IF(ISNUMBER(SEARCH(T$1,raw[[#This Row],[active years]])),1,"")</f>
        <v/>
      </c>
      <c r="U2702">
        <f>IF(ISNUMBER(SEARCH(U$1,raw[[#This Row],[active years]])),1,"")</f>
        <v>1</v>
      </c>
      <c r="V2702">
        <f>IF(ISNUMBER(SEARCH(V$1,raw[[#This Row],[active years]])),1,"")</f>
        <v>1</v>
      </c>
      <c r="W2702">
        <f>IF(ISNUMBER(SEARCH(W$1,raw[[#This Row],[active years]])),1,"")</f>
        <v>1</v>
      </c>
      <c r="X2702">
        <f>IF(ISNUMBER(SEARCH(X$1,raw[[#This Row],[active years]])),1,"")</f>
        <v>1</v>
      </c>
      <c r="Y2702">
        <f>IF(ISNUMBER(SEARCH(Y$1,raw[[#This Row],[active years]])),1,"")</f>
        <v>1</v>
      </c>
      <c r="Z2702" t="str">
        <f>IF(ISNUMBER(SEARCH(Z$1,raw[[#This Row],[active years]])),1,"")</f>
        <v/>
      </c>
      <c r="AA2702" t="str">
        <f>IF(ISNUMBER(SEARCH(AA$1,raw[[#This Row],[active years]])),1,"")</f>
        <v/>
      </c>
    </row>
    <row r="2703" spans="1:27" x14ac:dyDescent="0.45">
      <c r="A2703">
        <f>raw[team]</f>
        <v>3308</v>
      </c>
      <c r="B2703">
        <f>raw[rookie year]</f>
        <v>2010</v>
      </c>
      <c r="C2703" t="str">
        <f>IF(ISNUMBER(SEARCH(C$1,raw[[#This Row],[active years]])),1,"")</f>
        <v/>
      </c>
      <c r="D2703" t="str">
        <f>IF(ISNUMBER(SEARCH(D$1,raw[[#This Row],[active years]])),1,"")</f>
        <v/>
      </c>
      <c r="E2703" t="str">
        <f>IF(ISNUMBER(SEARCH(E$1,raw[[#This Row],[active years]])),1,"")</f>
        <v/>
      </c>
      <c r="F2703" t="str">
        <f>IF(ISNUMBER(SEARCH(F$1,raw[[#This Row],[active years]])),1,"")</f>
        <v/>
      </c>
      <c r="G2703" t="str">
        <f>IF(ISNUMBER(SEARCH(G$1,raw[[#This Row],[active years]])),1,"")</f>
        <v/>
      </c>
      <c r="H2703" t="str">
        <f>IF(ISNUMBER(SEARCH(H$1,raw[[#This Row],[active years]])),1,"")</f>
        <v/>
      </c>
      <c r="I2703" t="str">
        <f>IF(ISNUMBER(SEARCH(I$1,raw[[#This Row],[active years]])),1,"")</f>
        <v/>
      </c>
      <c r="J2703" t="str">
        <f>IF(ISNUMBER(SEARCH(J$1,raw[[#This Row],[active years]])),1,"")</f>
        <v/>
      </c>
      <c r="K2703" t="str">
        <f>IF(ISNUMBER(SEARCH(K$1,raw[[#This Row],[active years]])),1,"")</f>
        <v/>
      </c>
      <c r="L2703" t="str">
        <f>IF(ISNUMBER(SEARCH(L$1,raw[[#This Row],[active years]])),1,"")</f>
        <v/>
      </c>
      <c r="M2703" t="str">
        <f>IF(ISNUMBER(SEARCH(M$1,raw[[#This Row],[active years]])),1,"")</f>
        <v/>
      </c>
      <c r="N2703" t="str">
        <f>IF(ISNUMBER(SEARCH(N$1,raw[[#This Row],[active years]])),1,"")</f>
        <v/>
      </c>
      <c r="O2703" t="str">
        <f>IF(ISNUMBER(SEARCH(O$1,raw[[#This Row],[active years]])),1,"")</f>
        <v/>
      </c>
      <c r="P2703" t="str">
        <f>IF(ISNUMBER(SEARCH(P$1,raw[[#This Row],[active years]])),1,"")</f>
        <v/>
      </c>
      <c r="Q2703" t="str">
        <f>IF(ISNUMBER(SEARCH(Q$1,raw[[#This Row],[active years]])),1,"")</f>
        <v/>
      </c>
      <c r="R2703" t="str">
        <f>IF(ISNUMBER(SEARCH(R$1,raw[[#This Row],[active years]])),1,"")</f>
        <v/>
      </c>
      <c r="S2703" t="str">
        <f>IF(ISNUMBER(SEARCH(S$1,raw[[#This Row],[active years]])),1,"")</f>
        <v/>
      </c>
      <c r="T2703" t="str">
        <f>IF(ISNUMBER(SEARCH(T$1,raw[[#This Row],[active years]])),1,"")</f>
        <v/>
      </c>
      <c r="U2703">
        <f>IF(ISNUMBER(SEARCH(U$1,raw[[#This Row],[active years]])),1,"")</f>
        <v>1</v>
      </c>
      <c r="V2703">
        <f>IF(ISNUMBER(SEARCH(V$1,raw[[#This Row],[active years]])),1,"")</f>
        <v>1</v>
      </c>
      <c r="W2703">
        <f>IF(ISNUMBER(SEARCH(W$1,raw[[#This Row],[active years]])),1,"")</f>
        <v>1</v>
      </c>
      <c r="X2703" t="str">
        <f>IF(ISNUMBER(SEARCH(X$1,raw[[#This Row],[active years]])),1,"")</f>
        <v/>
      </c>
      <c r="Y2703" t="str">
        <f>IF(ISNUMBER(SEARCH(Y$1,raw[[#This Row],[active years]])),1,"")</f>
        <v/>
      </c>
      <c r="Z2703" t="str">
        <f>IF(ISNUMBER(SEARCH(Z$1,raw[[#This Row],[active years]])),1,"")</f>
        <v/>
      </c>
      <c r="AA2703" t="str">
        <f>IF(ISNUMBER(SEARCH(AA$1,raw[[#This Row],[active years]])),1,"")</f>
        <v/>
      </c>
    </row>
    <row r="2704" spans="1:27" x14ac:dyDescent="0.45">
      <c r="A2704">
        <f>raw[team]</f>
        <v>3309</v>
      </c>
      <c r="B2704">
        <f>raw[rookie year]</f>
        <v>2010</v>
      </c>
      <c r="C2704" t="str">
        <f>IF(ISNUMBER(SEARCH(C$1,raw[[#This Row],[active years]])),1,"")</f>
        <v/>
      </c>
      <c r="D2704" t="str">
        <f>IF(ISNUMBER(SEARCH(D$1,raw[[#This Row],[active years]])),1,"")</f>
        <v/>
      </c>
      <c r="E2704" t="str">
        <f>IF(ISNUMBER(SEARCH(E$1,raw[[#This Row],[active years]])),1,"")</f>
        <v/>
      </c>
      <c r="F2704" t="str">
        <f>IF(ISNUMBER(SEARCH(F$1,raw[[#This Row],[active years]])),1,"")</f>
        <v/>
      </c>
      <c r="G2704" t="str">
        <f>IF(ISNUMBER(SEARCH(G$1,raw[[#This Row],[active years]])),1,"")</f>
        <v/>
      </c>
      <c r="H2704" t="str">
        <f>IF(ISNUMBER(SEARCH(H$1,raw[[#This Row],[active years]])),1,"")</f>
        <v/>
      </c>
      <c r="I2704" t="str">
        <f>IF(ISNUMBER(SEARCH(I$1,raw[[#This Row],[active years]])),1,"")</f>
        <v/>
      </c>
      <c r="J2704" t="str">
        <f>IF(ISNUMBER(SEARCH(J$1,raw[[#This Row],[active years]])),1,"")</f>
        <v/>
      </c>
      <c r="K2704" t="str">
        <f>IF(ISNUMBER(SEARCH(K$1,raw[[#This Row],[active years]])),1,"")</f>
        <v/>
      </c>
      <c r="L2704" t="str">
        <f>IF(ISNUMBER(SEARCH(L$1,raw[[#This Row],[active years]])),1,"")</f>
        <v/>
      </c>
      <c r="M2704" t="str">
        <f>IF(ISNUMBER(SEARCH(M$1,raw[[#This Row],[active years]])),1,"")</f>
        <v/>
      </c>
      <c r="N2704" t="str">
        <f>IF(ISNUMBER(SEARCH(N$1,raw[[#This Row],[active years]])),1,"")</f>
        <v/>
      </c>
      <c r="O2704" t="str">
        <f>IF(ISNUMBER(SEARCH(O$1,raw[[#This Row],[active years]])),1,"")</f>
        <v/>
      </c>
      <c r="P2704" t="str">
        <f>IF(ISNUMBER(SEARCH(P$1,raw[[#This Row],[active years]])),1,"")</f>
        <v/>
      </c>
      <c r="Q2704" t="str">
        <f>IF(ISNUMBER(SEARCH(Q$1,raw[[#This Row],[active years]])),1,"")</f>
        <v/>
      </c>
      <c r="R2704" t="str">
        <f>IF(ISNUMBER(SEARCH(R$1,raw[[#This Row],[active years]])),1,"")</f>
        <v/>
      </c>
      <c r="S2704" t="str">
        <f>IF(ISNUMBER(SEARCH(S$1,raw[[#This Row],[active years]])),1,"")</f>
        <v/>
      </c>
      <c r="T2704" t="str">
        <f>IF(ISNUMBER(SEARCH(T$1,raw[[#This Row],[active years]])),1,"")</f>
        <v/>
      </c>
      <c r="U2704">
        <f>IF(ISNUMBER(SEARCH(U$1,raw[[#This Row],[active years]])),1,"")</f>
        <v>1</v>
      </c>
      <c r="V2704">
        <f>IF(ISNUMBER(SEARCH(V$1,raw[[#This Row],[active years]])),1,"")</f>
        <v>1</v>
      </c>
      <c r="W2704">
        <f>IF(ISNUMBER(SEARCH(W$1,raw[[#This Row],[active years]])),1,"")</f>
        <v>1</v>
      </c>
      <c r="X2704">
        <f>IF(ISNUMBER(SEARCH(X$1,raw[[#This Row],[active years]])),1,"")</f>
        <v>1</v>
      </c>
      <c r="Y2704">
        <f>IF(ISNUMBER(SEARCH(Y$1,raw[[#This Row],[active years]])),1,"")</f>
        <v>1</v>
      </c>
      <c r="Z2704">
        <f>IF(ISNUMBER(SEARCH(Z$1,raw[[#This Row],[active years]])),1,"")</f>
        <v>1</v>
      </c>
      <c r="AA2704">
        <f>IF(ISNUMBER(SEARCH(AA$1,raw[[#This Row],[active years]])),1,"")</f>
        <v>1</v>
      </c>
    </row>
    <row r="2705" spans="1:27" x14ac:dyDescent="0.45">
      <c r="A2705">
        <f>raw[team]</f>
        <v>3310</v>
      </c>
      <c r="B2705">
        <f>raw[rookie year]</f>
        <v>2010</v>
      </c>
      <c r="C2705" t="str">
        <f>IF(ISNUMBER(SEARCH(C$1,raw[[#This Row],[active years]])),1,"")</f>
        <v/>
      </c>
      <c r="D2705" t="str">
        <f>IF(ISNUMBER(SEARCH(D$1,raw[[#This Row],[active years]])),1,"")</f>
        <v/>
      </c>
      <c r="E2705" t="str">
        <f>IF(ISNUMBER(SEARCH(E$1,raw[[#This Row],[active years]])),1,"")</f>
        <v/>
      </c>
      <c r="F2705" t="str">
        <f>IF(ISNUMBER(SEARCH(F$1,raw[[#This Row],[active years]])),1,"")</f>
        <v/>
      </c>
      <c r="G2705" t="str">
        <f>IF(ISNUMBER(SEARCH(G$1,raw[[#This Row],[active years]])),1,"")</f>
        <v/>
      </c>
      <c r="H2705" t="str">
        <f>IF(ISNUMBER(SEARCH(H$1,raw[[#This Row],[active years]])),1,"")</f>
        <v/>
      </c>
      <c r="I2705" t="str">
        <f>IF(ISNUMBER(SEARCH(I$1,raw[[#This Row],[active years]])),1,"")</f>
        <v/>
      </c>
      <c r="J2705" t="str">
        <f>IF(ISNUMBER(SEARCH(J$1,raw[[#This Row],[active years]])),1,"")</f>
        <v/>
      </c>
      <c r="K2705" t="str">
        <f>IF(ISNUMBER(SEARCH(K$1,raw[[#This Row],[active years]])),1,"")</f>
        <v/>
      </c>
      <c r="L2705" t="str">
        <f>IF(ISNUMBER(SEARCH(L$1,raw[[#This Row],[active years]])),1,"")</f>
        <v/>
      </c>
      <c r="M2705" t="str">
        <f>IF(ISNUMBER(SEARCH(M$1,raw[[#This Row],[active years]])),1,"")</f>
        <v/>
      </c>
      <c r="N2705" t="str">
        <f>IF(ISNUMBER(SEARCH(N$1,raw[[#This Row],[active years]])),1,"")</f>
        <v/>
      </c>
      <c r="O2705" t="str">
        <f>IF(ISNUMBER(SEARCH(O$1,raw[[#This Row],[active years]])),1,"")</f>
        <v/>
      </c>
      <c r="P2705" t="str">
        <f>IF(ISNUMBER(SEARCH(P$1,raw[[#This Row],[active years]])),1,"")</f>
        <v/>
      </c>
      <c r="Q2705" t="str">
        <f>IF(ISNUMBER(SEARCH(Q$1,raw[[#This Row],[active years]])),1,"")</f>
        <v/>
      </c>
      <c r="R2705" t="str">
        <f>IF(ISNUMBER(SEARCH(R$1,raw[[#This Row],[active years]])),1,"")</f>
        <v/>
      </c>
      <c r="S2705" t="str">
        <f>IF(ISNUMBER(SEARCH(S$1,raw[[#This Row],[active years]])),1,"")</f>
        <v/>
      </c>
      <c r="T2705" t="str">
        <f>IF(ISNUMBER(SEARCH(T$1,raw[[#This Row],[active years]])),1,"")</f>
        <v/>
      </c>
      <c r="U2705">
        <f>IF(ISNUMBER(SEARCH(U$1,raw[[#This Row],[active years]])),1,"")</f>
        <v>1</v>
      </c>
      <c r="V2705">
        <f>IF(ISNUMBER(SEARCH(V$1,raw[[#This Row],[active years]])),1,"")</f>
        <v>1</v>
      </c>
      <c r="W2705">
        <f>IF(ISNUMBER(SEARCH(W$1,raw[[#This Row],[active years]])),1,"")</f>
        <v>1</v>
      </c>
      <c r="X2705">
        <f>IF(ISNUMBER(SEARCH(X$1,raw[[#This Row],[active years]])),1,"")</f>
        <v>1</v>
      </c>
      <c r="Y2705">
        <f>IF(ISNUMBER(SEARCH(Y$1,raw[[#This Row],[active years]])),1,"")</f>
        <v>1</v>
      </c>
      <c r="Z2705">
        <f>IF(ISNUMBER(SEARCH(Z$1,raw[[#This Row],[active years]])),1,"")</f>
        <v>1</v>
      </c>
      <c r="AA2705">
        <f>IF(ISNUMBER(SEARCH(AA$1,raw[[#This Row],[active years]])),1,"")</f>
        <v>1</v>
      </c>
    </row>
    <row r="2706" spans="1:27" x14ac:dyDescent="0.45">
      <c r="A2706">
        <f>raw[team]</f>
        <v>3311</v>
      </c>
      <c r="B2706">
        <f>raw[rookie year]</f>
        <v>2010</v>
      </c>
      <c r="C2706" t="str">
        <f>IF(ISNUMBER(SEARCH(C$1,raw[[#This Row],[active years]])),1,"")</f>
        <v/>
      </c>
      <c r="D2706" t="str">
        <f>IF(ISNUMBER(SEARCH(D$1,raw[[#This Row],[active years]])),1,"")</f>
        <v/>
      </c>
      <c r="E2706" t="str">
        <f>IF(ISNUMBER(SEARCH(E$1,raw[[#This Row],[active years]])),1,"")</f>
        <v/>
      </c>
      <c r="F2706" t="str">
        <f>IF(ISNUMBER(SEARCH(F$1,raw[[#This Row],[active years]])),1,"")</f>
        <v/>
      </c>
      <c r="G2706" t="str">
        <f>IF(ISNUMBER(SEARCH(G$1,raw[[#This Row],[active years]])),1,"")</f>
        <v/>
      </c>
      <c r="H2706" t="str">
        <f>IF(ISNUMBER(SEARCH(H$1,raw[[#This Row],[active years]])),1,"")</f>
        <v/>
      </c>
      <c r="I2706" t="str">
        <f>IF(ISNUMBER(SEARCH(I$1,raw[[#This Row],[active years]])),1,"")</f>
        <v/>
      </c>
      <c r="J2706" t="str">
        <f>IF(ISNUMBER(SEARCH(J$1,raw[[#This Row],[active years]])),1,"")</f>
        <v/>
      </c>
      <c r="K2706" t="str">
        <f>IF(ISNUMBER(SEARCH(K$1,raw[[#This Row],[active years]])),1,"")</f>
        <v/>
      </c>
      <c r="L2706" t="str">
        <f>IF(ISNUMBER(SEARCH(L$1,raw[[#This Row],[active years]])),1,"")</f>
        <v/>
      </c>
      <c r="M2706" t="str">
        <f>IF(ISNUMBER(SEARCH(M$1,raw[[#This Row],[active years]])),1,"")</f>
        <v/>
      </c>
      <c r="N2706" t="str">
        <f>IF(ISNUMBER(SEARCH(N$1,raw[[#This Row],[active years]])),1,"")</f>
        <v/>
      </c>
      <c r="O2706" t="str">
        <f>IF(ISNUMBER(SEARCH(O$1,raw[[#This Row],[active years]])),1,"")</f>
        <v/>
      </c>
      <c r="P2706" t="str">
        <f>IF(ISNUMBER(SEARCH(P$1,raw[[#This Row],[active years]])),1,"")</f>
        <v/>
      </c>
      <c r="Q2706" t="str">
        <f>IF(ISNUMBER(SEARCH(Q$1,raw[[#This Row],[active years]])),1,"")</f>
        <v/>
      </c>
      <c r="R2706" t="str">
        <f>IF(ISNUMBER(SEARCH(R$1,raw[[#This Row],[active years]])),1,"")</f>
        <v/>
      </c>
      <c r="S2706" t="str">
        <f>IF(ISNUMBER(SEARCH(S$1,raw[[#This Row],[active years]])),1,"")</f>
        <v/>
      </c>
      <c r="T2706" t="str">
        <f>IF(ISNUMBER(SEARCH(T$1,raw[[#This Row],[active years]])),1,"")</f>
        <v/>
      </c>
      <c r="U2706">
        <f>IF(ISNUMBER(SEARCH(U$1,raw[[#This Row],[active years]])),1,"")</f>
        <v>1</v>
      </c>
      <c r="V2706">
        <f>IF(ISNUMBER(SEARCH(V$1,raw[[#This Row],[active years]])),1,"")</f>
        <v>1</v>
      </c>
      <c r="W2706" t="str">
        <f>IF(ISNUMBER(SEARCH(W$1,raw[[#This Row],[active years]])),1,"")</f>
        <v/>
      </c>
      <c r="X2706" t="str">
        <f>IF(ISNUMBER(SEARCH(X$1,raw[[#This Row],[active years]])),1,"")</f>
        <v/>
      </c>
      <c r="Y2706" t="str">
        <f>IF(ISNUMBER(SEARCH(Y$1,raw[[#This Row],[active years]])),1,"")</f>
        <v/>
      </c>
      <c r="Z2706" t="str">
        <f>IF(ISNUMBER(SEARCH(Z$1,raw[[#This Row],[active years]])),1,"")</f>
        <v/>
      </c>
      <c r="AA2706" t="str">
        <f>IF(ISNUMBER(SEARCH(AA$1,raw[[#This Row],[active years]])),1,"")</f>
        <v/>
      </c>
    </row>
    <row r="2707" spans="1:27" x14ac:dyDescent="0.45">
      <c r="A2707">
        <f>raw[team]</f>
        <v>3312</v>
      </c>
      <c r="B2707">
        <f>raw[rookie year]</f>
        <v>2010</v>
      </c>
      <c r="C2707" t="str">
        <f>IF(ISNUMBER(SEARCH(C$1,raw[[#This Row],[active years]])),1,"")</f>
        <v/>
      </c>
      <c r="D2707" t="str">
        <f>IF(ISNUMBER(SEARCH(D$1,raw[[#This Row],[active years]])),1,"")</f>
        <v/>
      </c>
      <c r="E2707" t="str">
        <f>IF(ISNUMBER(SEARCH(E$1,raw[[#This Row],[active years]])),1,"")</f>
        <v/>
      </c>
      <c r="F2707" t="str">
        <f>IF(ISNUMBER(SEARCH(F$1,raw[[#This Row],[active years]])),1,"")</f>
        <v/>
      </c>
      <c r="G2707" t="str">
        <f>IF(ISNUMBER(SEARCH(G$1,raw[[#This Row],[active years]])),1,"")</f>
        <v/>
      </c>
      <c r="H2707" t="str">
        <f>IF(ISNUMBER(SEARCH(H$1,raw[[#This Row],[active years]])),1,"")</f>
        <v/>
      </c>
      <c r="I2707" t="str">
        <f>IF(ISNUMBER(SEARCH(I$1,raw[[#This Row],[active years]])),1,"")</f>
        <v/>
      </c>
      <c r="J2707" t="str">
        <f>IF(ISNUMBER(SEARCH(J$1,raw[[#This Row],[active years]])),1,"")</f>
        <v/>
      </c>
      <c r="K2707" t="str">
        <f>IF(ISNUMBER(SEARCH(K$1,raw[[#This Row],[active years]])),1,"")</f>
        <v/>
      </c>
      <c r="L2707" t="str">
        <f>IF(ISNUMBER(SEARCH(L$1,raw[[#This Row],[active years]])),1,"")</f>
        <v/>
      </c>
      <c r="M2707" t="str">
        <f>IF(ISNUMBER(SEARCH(M$1,raw[[#This Row],[active years]])),1,"")</f>
        <v/>
      </c>
      <c r="N2707" t="str">
        <f>IF(ISNUMBER(SEARCH(N$1,raw[[#This Row],[active years]])),1,"")</f>
        <v/>
      </c>
      <c r="O2707" t="str">
        <f>IF(ISNUMBER(SEARCH(O$1,raw[[#This Row],[active years]])),1,"")</f>
        <v/>
      </c>
      <c r="P2707" t="str">
        <f>IF(ISNUMBER(SEARCH(P$1,raw[[#This Row],[active years]])),1,"")</f>
        <v/>
      </c>
      <c r="Q2707" t="str">
        <f>IF(ISNUMBER(SEARCH(Q$1,raw[[#This Row],[active years]])),1,"")</f>
        <v/>
      </c>
      <c r="R2707" t="str">
        <f>IF(ISNUMBER(SEARCH(R$1,raw[[#This Row],[active years]])),1,"")</f>
        <v/>
      </c>
      <c r="S2707" t="str">
        <f>IF(ISNUMBER(SEARCH(S$1,raw[[#This Row],[active years]])),1,"")</f>
        <v/>
      </c>
      <c r="T2707" t="str">
        <f>IF(ISNUMBER(SEARCH(T$1,raw[[#This Row],[active years]])),1,"")</f>
        <v/>
      </c>
      <c r="U2707">
        <f>IF(ISNUMBER(SEARCH(U$1,raw[[#This Row],[active years]])),1,"")</f>
        <v>1</v>
      </c>
      <c r="V2707">
        <f>IF(ISNUMBER(SEARCH(V$1,raw[[#This Row],[active years]])),1,"")</f>
        <v>1</v>
      </c>
      <c r="W2707">
        <f>IF(ISNUMBER(SEARCH(W$1,raw[[#This Row],[active years]])),1,"")</f>
        <v>1</v>
      </c>
      <c r="X2707">
        <f>IF(ISNUMBER(SEARCH(X$1,raw[[#This Row],[active years]])),1,"")</f>
        <v>1</v>
      </c>
      <c r="Y2707" t="str">
        <f>IF(ISNUMBER(SEARCH(Y$1,raw[[#This Row],[active years]])),1,"")</f>
        <v/>
      </c>
      <c r="Z2707" t="str">
        <f>IF(ISNUMBER(SEARCH(Z$1,raw[[#This Row],[active years]])),1,"")</f>
        <v/>
      </c>
      <c r="AA2707" t="str">
        <f>IF(ISNUMBER(SEARCH(AA$1,raw[[#This Row],[active years]])),1,"")</f>
        <v/>
      </c>
    </row>
    <row r="2708" spans="1:27" x14ac:dyDescent="0.45">
      <c r="A2708">
        <f>raw[team]</f>
        <v>3313</v>
      </c>
      <c r="B2708">
        <f>raw[rookie year]</f>
        <v>2010</v>
      </c>
      <c r="C2708" t="str">
        <f>IF(ISNUMBER(SEARCH(C$1,raw[[#This Row],[active years]])),1,"")</f>
        <v/>
      </c>
      <c r="D2708" t="str">
        <f>IF(ISNUMBER(SEARCH(D$1,raw[[#This Row],[active years]])),1,"")</f>
        <v/>
      </c>
      <c r="E2708" t="str">
        <f>IF(ISNUMBER(SEARCH(E$1,raw[[#This Row],[active years]])),1,"")</f>
        <v/>
      </c>
      <c r="F2708" t="str">
        <f>IF(ISNUMBER(SEARCH(F$1,raw[[#This Row],[active years]])),1,"")</f>
        <v/>
      </c>
      <c r="G2708" t="str">
        <f>IF(ISNUMBER(SEARCH(G$1,raw[[#This Row],[active years]])),1,"")</f>
        <v/>
      </c>
      <c r="H2708" t="str">
        <f>IF(ISNUMBER(SEARCH(H$1,raw[[#This Row],[active years]])),1,"")</f>
        <v/>
      </c>
      <c r="I2708" t="str">
        <f>IF(ISNUMBER(SEARCH(I$1,raw[[#This Row],[active years]])),1,"")</f>
        <v/>
      </c>
      <c r="J2708" t="str">
        <f>IF(ISNUMBER(SEARCH(J$1,raw[[#This Row],[active years]])),1,"")</f>
        <v/>
      </c>
      <c r="K2708" t="str">
        <f>IF(ISNUMBER(SEARCH(K$1,raw[[#This Row],[active years]])),1,"")</f>
        <v/>
      </c>
      <c r="L2708" t="str">
        <f>IF(ISNUMBER(SEARCH(L$1,raw[[#This Row],[active years]])),1,"")</f>
        <v/>
      </c>
      <c r="M2708" t="str">
        <f>IF(ISNUMBER(SEARCH(M$1,raw[[#This Row],[active years]])),1,"")</f>
        <v/>
      </c>
      <c r="N2708" t="str">
        <f>IF(ISNUMBER(SEARCH(N$1,raw[[#This Row],[active years]])),1,"")</f>
        <v/>
      </c>
      <c r="O2708" t="str">
        <f>IF(ISNUMBER(SEARCH(O$1,raw[[#This Row],[active years]])),1,"")</f>
        <v/>
      </c>
      <c r="P2708" t="str">
        <f>IF(ISNUMBER(SEARCH(P$1,raw[[#This Row],[active years]])),1,"")</f>
        <v/>
      </c>
      <c r="Q2708" t="str">
        <f>IF(ISNUMBER(SEARCH(Q$1,raw[[#This Row],[active years]])),1,"")</f>
        <v/>
      </c>
      <c r="R2708" t="str">
        <f>IF(ISNUMBER(SEARCH(R$1,raw[[#This Row],[active years]])),1,"")</f>
        <v/>
      </c>
      <c r="S2708" t="str">
        <f>IF(ISNUMBER(SEARCH(S$1,raw[[#This Row],[active years]])),1,"")</f>
        <v/>
      </c>
      <c r="T2708" t="str">
        <f>IF(ISNUMBER(SEARCH(T$1,raw[[#This Row],[active years]])),1,"")</f>
        <v/>
      </c>
      <c r="U2708">
        <f>IF(ISNUMBER(SEARCH(U$1,raw[[#This Row],[active years]])),1,"")</f>
        <v>1</v>
      </c>
      <c r="V2708">
        <f>IF(ISNUMBER(SEARCH(V$1,raw[[#This Row],[active years]])),1,"")</f>
        <v>1</v>
      </c>
      <c r="W2708">
        <f>IF(ISNUMBER(SEARCH(W$1,raw[[#This Row],[active years]])),1,"")</f>
        <v>1</v>
      </c>
      <c r="X2708">
        <f>IF(ISNUMBER(SEARCH(X$1,raw[[#This Row],[active years]])),1,"")</f>
        <v>1</v>
      </c>
      <c r="Y2708">
        <f>IF(ISNUMBER(SEARCH(Y$1,raw[[#This Row],[active years]])),1,"")</f>
        <v>1</v>
      </c>
      <c r="Z2708">
        <f>IF(ISNUMBER(SEARCH(Z$1,raw[[#This Row],[active years]])),1,"")</f>
        <v>1</v>
      </c>
      <c r="AA2708">
        <f>IF(ISNUMBER(SEARCH(AA$1,raw[[#This Row],[active years]])),1,"")</f>
        <v>1</v>
      </c>
    </row>
    <row r="2709" spans="1:27" x14ac:dyDescent="0.45">
      <c r="A2709">
        <f>raw[team]</f>
        <v>3314</v>
      </c>
      <c r="B2709">
        <f>raw[rookie year]</f>
        <v>2010</v>
      </c>
      <c r="C2709" t="str">
        <f>IF(ISNUMBER(SEARCH(C$1,raw[[#This Row],[active years]])),1,"")</f>
        <v/>
      </c>
      <c r="D2709" t="str">
        <f>IF(ISNUMBER(SEARCH(D$1,raw[[#This Row],[active years]])),1,"")</f>
        <v/>
      </c>
      <c r="E2709" t="str">
        <f>IF(ISNUMBER(SEARCH(E$1,raw[[#This Row],[active years]])),1,"")</f>
        <v/>
      </c>
      <c r="F2709" t="str">
        <f>IF(ISNUMBER(SEARCH(F$1,raw[[#This Row],[active years]])),1,"")</f>
        <v/>
      </c>
      <c r="G2709" t="str">
        <f>IF(ISNUMBER(SEARCH(G$1,raw[[#This Row],[active years]])),1,"")</f>
        <v/>
      </c>
      <c r="H2709" t="str">
        <f>IF(ISNUMBER(SEARCH(H$1,raw[[#This Row],[active years]])),1,"")</f>
        <v/>
      </c>
      <c r="I2709" t="str">
        <f>IF(ISNUMBER(SEARCH(I$1,raw[[#This Row],[active years]])),1,"")</f>
        <v/>
      </c>
      <c r="J2709" t="str">
        <f>IF(ISNUMBER(SEARCH(J$1,raw[[#This Row],[active years]])),1,"")</f>
        <v/>
      </c>
      <c r="K2709" t="str">
        <f>IF(ISNUMBER(SEARCH(K$1,raw[[#This Row],[active years]])),1,"")</f>
        <v/>
      </c>
      <c r="L2709" t="str">
        <f>IF(ISNUMBER(SEARCH(L$1,raw[[#This Row],[active years]])),1,"")</f>
        <v/>
      </c>
      <c r="M2709" t="str">
        <f>IF(ISNUMBER(SEARCH(M$1,raw[[#This Row],[active years]])),1,"")</f>
        <v/>
      </c>
      <c r="N2709" t="str">
        <f>IF(ISNUMBER(SEARCH(N$1,raw[[#This Row],[active years]])),1,"")</f>
        <v/>
      </c>
      <c r="O2709" t="str">
        <f>IF(ISNUMBER(SEARCH(O$1,raw[[#This Row],[active years]])),1,"")</f>
        <v/>
      </c>
      <c r="P2709" t="str">
        <f>IF(ISNUMBER(SEARCH(P$1,raw[[#This Row],[active years]])),1,"")</f>
        <v/>
      </c>
      <c r="Q2709" t="str">
        <f>IF(ISNUMBER(SEARCH(Q$1,raw[[#This Row],[active years]])),1,"")</f>
        <v/>
      </c>
      <c r="R2709" t="str">
        <f>IF(ISNUMBER(SEARCH(R$1,raw[[#This Row],[active years]])),1,"")</f>
        <v/>
      </c>
      <c r="S2709" t="str">
        <f>IF(ISNUMBER(SEARCH(S$1,raw[[#This Row],[active years]])),1,"")</f>
        <v/>
      </c>
      <c r="T2709" t="str">
        <f>IF(ISNUMBER(SEARCH(T$1,raw[[#This Row],[active years]])),1,"")</f>
        <v/>
      </c>
      <c r="U2709">
        <f>IF(ISNUMBER(SEARCH(U$1,raw[[#This Row],[active years]])),1,"")</f>
        <v>1</v>
      </c>
      <c r="V2709">
        <f>IF(ISNUMBER(SEARCH(V$1,raw[[#This Row],[active years]])),1,"")</f>
        <v>1</v>
      </c>
      <c r="W2709">
        <f>IF(ISNUMBER(SEARCH(W$1,raw[[#This Row],[active years]])),1,"")</f>
        <v>1</v>
      </c>
      <c r="X2709">
        <f>IF(ISNUMBER(SEARCH(X$1,raw[[#This Row],[active years]])),1,"")</f>
        <v>1</v>
      </c>
      <c r="Y2709">
        <f>IF(ISNUMBER(SEARCH(Y$1,raw[[#This Row],[active years]])),1,"")</f>
        <v>1</v>
      </c>
      <c r="Z2709">
        <f>IF(ISNUMBER(SEARCH(Z$1,raw[[#This Row],[active years]])),1,"")</f>
        <v>1</v>
      </c>
      <c r="AA2709">
        <f>IF(ISNUMBER(SEARCH(AA$1,raw[[#This Row],[active years]])),1,"")</f>
        <v>1</v>
      </c>
    </row>
    <row r="2710" spans="1:27" x14ac:dyDescent="0.45">
      <c r="A2710">
        <f>raw[team]</f>
        <v>3315</v>
      </c>
      <c r="B2710">
        <f>raw[rookie year]</f>
        <v>2010</v>
      </c>
      <c r="C2710" t="str">
        <f>IF(ISNUMBER(SEARCH(C$1,raw[[#This Row],[active years]])),1,"")</f>
        <v/>
      </c>
      <c r="D2710" t="str">
        <f>IF(ISNUMBER(SEARCH(D$1,raw[[#This Row],[active years]])),1,"")</f>
        <v/>
      </c>
      <c r="E2710" t="str">
        <f>IF(ISNUMBER(SEARCH(E$1,raw[[#This Row],[active years]])),1,"")</f>
        <v/>
      </c>
      <c r="F2710" t="str">
        <f>IF(ISNUMBER(SEARCH(F$1,raw[[#This Row],[active years]])),1,"")</f>
        <v/>
      </c>
      <c r="G2710" t="str">
        <f>IF(ISNUMBER(SEARCH(G$1,raw[[#This Row],[active years]])),1,"")</f>
        <v/>
      </c>
      <c r="H2710" t="str">
        <f>IF(ISNUMBER(SEARCH(H$1,raw[[#This Row],[active years]])),1,"")</f>
        <v/>
      </c>
      <c r="I2710" t="str">
        <f>IF(ISNUMBER(SEARCH(I$1,raw[[#This Row],[active years]])),1,"")</f>
        <v/>
      </c>
      <c r="J2710" t="str">
        <f>IF(ISNUMBER(SEARCH(J$1,raw[[#This Row],[active years]])),1,"")</f>
        <v/>
      </c>
      <c r="K2710" t="str">
        <f>IF(ISNUMBER(SEARCH(K$1,raw[[#This Row],[active years]])),1,"")</f>
        <v/>
      </c>
      <c r="L2710" t="str">
        <f>IF(ISNUMBER(SEARCH(L$1,raw[[#This Row],[active years]])),1,"")</f>
        <v/>
      </c>
      <c r="M2710" t="str">
        <f>IF(ISNUMBER(SEARCH(M$1,raw[[#This Row],[active years]])),1,"")</f>
        <v/>
      </c>
      <c r="N2710" t="str">
        <f>IF(ISNUMBER(SEARCH(N$1,raw[[#This Row],[active years]])),1,"")</f>
        <v/>
      </c>
      <c r="O2710" t="str">
        <f>IF(ISNUMBER(SEARCH(O$1,raw[[#This Row],[active years]])),1,"")</f>
        <v/>
      </c>
      <c r="P2710" t="str">
        <f>IF(ISNUMBER(SEARCH(P$1,raw[[#This Row],[active years]])),1,"")</f>
        <v/>
      </c>
      <c r="Q2710" t="str">
        <f>IF(ISNUMBER(SEARCH(Q$1,raw[[#This Row],[active years]])),1,"")</f>
        <v/>
      </c>
      <c r="R2710" t="str">
        <f>IF(ISNUMBER(SEARCH(R$1,raw[[#This Row],[active years]])),1,"")</f>
        <v/>
      </c>
      <c r="S2710" t="str">
        <f>IF(ISNUMBER(SEARCH(S$1,raw[[#This Row],[active years]])),1,"")</f>
        <v/>
      </c>
      <c r="T2710" t="str">
        <f>IF(ISNUMBER(SEARCH(T$1,raw[[#This Row],[active years]])),1,"")</f>
        <v/>
      </c>
      <c r="U2710">
        <f>IF(ISNUMBER(SEARCH(U$1,raw[[#This Row],[active years]])),1,"")</f>
        <v>1</v>
      </c>
      <c r="V2710">
        <f>IF(ISNUMBER(SEARCH(V$1,raw[[#This Row],[active years]])),1,"")</f>
        <v>1</v>
      </c>
      <c r="W2710">
        <f>IF(ISNUMBER(SEARCH(W$1,raw[[#This Row],[active years]])),1,"")</f>
        <v>1</v>
      </c>
      <c r="X2710">
        <f>IF(ISNUMBER(SEARCH(X$1,raw[[#This Row],[active years]])),1,"")</f>
        <v>1</v>
      </c>
      <c r="Y2710">
        <f>IF(ISNUMBER(SEARCH(Y$1,raw[[#This Row],[active years]])),1,"")</f>
        <v>1</v>
      </c>
      <c r="Z2710" t="str">
        <f>IF(ISNUMBER(SEARCH(Z$1,raw[[#This Row],[active years]])),1,"")</f>
        <v/>
      </c>
      <c r="AA2710" t="str">
        <f>IF(ISNUMBER(SEARCH(AA$1,raw[[#This Row],[active years]])),1,"")</f>
        <v/>
      </c>
    </row>
    <row r="2711" spans="1:27" x14ac:dyDescent="0.45">
      <c r="A2711">
        <f>raw[team]</f>
        <v>3316</v>
      </c>
      <c r="B2711">
        <f>raw[rookie year]</f>
        <v>2010</v>
      </c>
      <c r="C2711" t="str">
        <f>IF(ISNUMBER(SEARCH(C$1,raw[[#This Row],[active years]])),1,"")</f>
        <v/>
      </c>
      <c r="D2711" t="str">
        <f>IF(ISNUMBER(SEARCH(D$1,raw[[#This Row],[active years]])),1,"")</f>
        <v/>
      </c>
      <c r="E2711" t="str">
        <f>IF(ISNUMBER(SEARCH(E$1,raw[[#This Row],[active years]])),1,"")</f>
        <v/>
      </c>
      <c r="F2711" t="str">
        <f>IF(ISNUMBER(SEARCH(F$1,raw[[#This Row],[active years]])),1,"")</f>
        <v/>
      </c>
      <c r="G2711" t="str">
        <f>IF(ISNUMBER(SEARCH(G$1,raw[[#This Row],[active years]])),1,"")</f>
        <v/>
      </c>
      <c r="H2711" t="str">
        <f>IF(ISNUMBER(SEARCH(H$1,raw[[#This Row],[active years]])),1,"")</f>
        <v/>
      </c>
      <c r="I2711" t="str">
        <f>IF(ISNUMBER(SEARCH(I$1,raw[[#This Row],[active years]])),1,"")</f>
        <v/>
      </c>
      <c r="J2711" t="str">
        <f>IF(ISNUMBER(SEARCH(J$1,raw[[#This Row],[active years]])),1,"")</f>
        <v/>
      </c>
      <c r="K2711" t="str">
        <f>IF(ISNUMBER(SEARCH(K$1,raw[[#This Row],[active years]])),1,"")</f>
        <v/>
      </c>
      <c r="L2711" t="str">
        <f>IF(ISNUMBER(SEARCH(L$1,raw[[#This Row],[active years]])),1,"")</f>
        <v/>
      </c>
      <c r="M2711" t="str">
        <f>IF(ISNUMBER(SEARCH(M$1,raw[[#This Row],[active years]])),1,"")</f>
        <v/>
      </c>
      <c r="N2711" t="str">
        <f>IF(ISNUMBER(SEARCH(N$1,raw[[#This Row],[active years]])),1,"")</f>
        <v/>
      </c>
      <c r="O2711" t="str">
        <f>IF(ISNUMBER(SEARCH(O$1,raw[[#This Row],[active years]])),1,"")</f>
        <v/>
      </c>
      <c r="P2711" t="str">
        <f>IF(ISNUMBER(SEARCH(P$1,raw[[#This Row],[active years]])),1,"")</f>
        <v/>
      </c>
      <c r="Q2711" t="str">
        <f>IF(ISNUMBER(SEARCH(Q$1,raw[[#This Row],[active years]])),1,"")</f>
        <v/>
      </c>
      <c r="R2711" t="str">
        <f>IF(ISNUMBER(SEARCH(R$1,raw[[#This Row],[active years]])),1,"")</f>
        <v/>
      </c>
      <c r="S2711" t="str">
        <f>IF(ISNUMBER(SEARCH(S$1,raw[[#This Row],[active years]])),1,"")</f>
        <v/>
      </c>
      <c r="T2711" t="str">
        <f>IF(ISNUMBER(SEARCH(T$1,raw[[#This Row],[active years]])),1,"")</f>
        <v/>
      </c>
      <c r="U2711">
        <f>IF(ISNUMBER(SEARCH(U$1,raw[[#This Row],[active years]])),1,"")</f>
        <v>1</v>
      </c>
      <c r="V2711">
        <f>IF(ISNUMBER(SEARCH(V$1,raw[[#This Row],[active years]])),1,"")</f>
        <v>1</v>
      </c>
      <c r="W2711">
        <f>IF(ISNUMBER(SEARCH(W$1,raw[[#This Row],[active years]])),1,"")</f>
        <v>1</v>
      </c>
      <c r="X2711">
        <f>IF(ISNUMBER(SEARCH(X$1,raw[[#This Row],[active years]])),1,"")</f>
        <v>1</v>
      </c>
      <c r="Y2711">
        <f>IF(ISNUMBER(SEARCH(Y$1,raw[[#This Row],[active years]])),1,"")</f>
        <v>1</v>
      </c>
      <c r="Z2711">
        <f>IF(ISNUMBER(SEARCH(Z$1,raw[[#This Row],[active years]])),1,"")</f>
        <v>1</v>
      </c>
      <c r="AA2711">
        <f>IF(ISNUMBER(SEARCH(AA$1,raw[[#This Row],[active years]])),1,"")</f>
        <v>1</v>
      </c>
    </row>
    <row r="2712" spans="1:27" x14ac:dyDescent="0.45">
      <c r="A2712">
        <f>raw[team]</f>
        <v>3317</v>
      </c>
      <c r="B2712">
        <f>raw[rookie year]</f>
        <v>2010</v>
      </c>
      <c r="C2712" t="str">
        <f>IF(ISNUMBER(SEARCH(C$1,raw[[#This Row],[active years]])),1,"")</f>
        <v/>
      </c>
      <c r="D2712" t="str">
        <f>IF(ISNUMBER(SEARCH(D$1,raw[[#This Row],[active years]])),1,"")</f>
        <v/>
      </c>
      <c r="E2712" t="str">
        <f>IF(ISNUMBER(SEARCH(E$1,raw[[#This Row],[active years]])),1,"")</f>
        <v/>
      </c>
      <c r="F2712" t="str">
        <f>IF(ISNUMBER(SEARCH(F$1,raw[[#This Row],[active years]])),1,"")</f>
        <v/>
      </c>
      <c r="G2712" t="str">
        <f>IF(ISNUMBER(SEARCH(G$1,raw[[#This Row],[active years]])),1,"")</f>
        <v/>
      </c>
      <c r="H2712" t="str">
        <f>IF(ISNUMBER(SEARCH(H$1,raw[[#This Row],[active years]])),1,"")</f>
        <v/>
      </c>
      <c r="I2712" t="str">
        <f>IF(ISNUMBER(SEARCH(I$1,raw[[#This Row],[active years]])),1,"")</f>
        <v/>
      </c>
      <c r="J2712" t="str">
        <f>IF(ISNUMBER(SEARCH(J$1,raw[[#This Row],[active years]])),1,"")</f>
        <v/>
      </c>
      <c r="K2712" t="str">
        <f>IF(ISNUMBER(SEARCH(K$1,raw[[#This Row],[active years]])),1,"")</f>
        <v/>
      </c>
      <c r="L2712" t="str">
        <f>IF(ISNUMBER(SEARCH(L$1,raw[[#This Row],[active years]])),1,"")</f>
        <v/>
      </c>
      <c r="M2712" t="str">
        <f>IF(ISNUMBER(SEARCH(M$1,raw[[#This Row],[active years]])),1,"")</f>
        <v/>
      </c>
      <c r="N2712" t="str">
        <f>IF(ISNUMBER(SEARCH(N$1,raw[[#This Row],[active years]])),1,"")</f>
        <v/>
      </c>
      <c r="O2712" t="str">
        <f>IF(ISNUMBER(SEARCH(O$1,raw[[#This Row],[active years]])),1,"")</f>
        <v/>
      </c>
      <c r="P2712" t="str">
        <f>IF(ISNUMBER(SEARCH(P$1,raw[[#This Row],[active years]])),1,"")</f>
        <v/>
      </c>
      <c r="Q2712" t="str">
        <f>IF(ISNUMBER(SEARCH(Q$1,raw[[#This Row],[active years]])),1,"")</f>
        <v/>
      </c>
      <c r="R2712" t="str">
        <f>IF(ISNUMBER(SEARCH(R$1,raw[[#This Row],[active years]])),1,"")</f>
        <v/>
      </c>
      <c r="S2712" t="str">
        <f>IF(ISNUMBER(SEARCH(S$1,raw[[#This Row],[active years]])),1,"")</f>
        <v/>
      </c>
      <c r="T2712" t="str">
        <f>IF(ISNUMBER(SEARCH(T$1,raw[[#This Row],[active years]])),1,"")</f>
        <v/>
      </c>
      <c r="U2712">
        <f>IF(ISNUMBER(SEARCH(U$1,raw[[#This Row],[active years]])),1,"")</f>
        <v>1</v>
      </c>
      <c r="V2712" t="str">
        <f>IF(ISNUMBER(SEARCH(V$1,raw[[#This Row],[active years]])),1,"")</f>
        <v/>
      </c>
      <c r="W2712" t="str">
        <f>IF(ISNUMBER(SEARCH(W$1,raw[[#This Row],[active years]])),1,"")</f>
        <v/>
      </c>
      <c r="X2712" t="str">
        <f>IF(ISNUMBER(SEARCH(X$1,raw[[#This Row],[active years]])),1,"")</f>
        <v/>
      </c>
      <c r="Y2712" t="str">
        <f>IF(ISNUMBER(SEARCH(Y$1,raw[[#This Row],[active years]])),1,"")</f>
        <v/>
      </c>
      <c r="Z2712" t="str">
        <f>IF(ISNUMBER(SEARCH(Z$1,raw[[#This Row],[active years]])),1,"")</f>
        <v/>
      </c>
      <c r="AA2712" t="str">
        <f>IF(ISNUMBER(SEARCH(AA$1,raw[[#This Row],[active years]])),1,"")</f>
        <v/>
      </c>
    </row>
    <row r="2713" spans="1:27" x14ac:dyDescent="0.45">
      <c r="A2713">
        <f>raw[team]</f>
        <v>3318</v>
      </c>
      <c r="B2713">
        <f>raw[rookie year]</f>
        <v>2010</v>
      </c>
      <c r="C2713" t="str">
        <f>IF(ISNUMBER(SEARCH(C$1,raw[[#This Row],[active years]])),1,"")</f>
        <v/>
      </c>
      <c r="D2713" t="str">
        <f>IF(ISNUMBER(SEARCH(D$1,raw[[#This Row],[active years]])),1,"")</f>
        <v/>
      </c>
      <c r="E2713" t="str">
        <f>IF(ISNUMBER(SEARCH(E$1,raw[[#This Row],[active years]])),1,"")</f>
        <v/>
      </c>
      <c r="F2713" t="str">
        <f>IF(ISNUMBER(SEARCH(F$1,raw[[#This Row],[active years]])),1,"")</f>
        <v/>
      </c>
      <c r="G2713" t="str">
        <f>IF(ISNUMBER(SEARCH(G$1,raw[[#This Row],[active years]])),1,"")</f>
        <v/>
      </c>
      <c r="H2713" t="str">
        <f>IF(ISNUMBER(SEARCH(H$1,raw[[#This Row],[active years]])),1,"")</f>
        <v/>
      </c>
      <c r="I2713" t="str">
        <f>IF(ISNUMBER(SEARCH(I$1,raw[[#This Row],[active years]])),1,"")</f>
        <v/>
      </c>
      <c r="J2713" t="str">
        <f>IF(ISNUMBER(SEARCH(J$1,raw[[#This Row],[active years]])),1,"")</f>
        <v/>
      </c>
      <c r="K2713" t="str">
        <f>IF(ISNUMBER(SEARCH(K$1,raw[[#This Row],[active years]])),1,"")</f>
        <v/>
      </c>
      <c r="L2713" t="str">
        <f>IF(ISNUMBER(SEARCH(L$1,raw[[#This Row],[active years]])),1,"")</f>
        <v/>
      </c>
      <c r="M2713" t="str">
        <f>IF(ISNUMBER(SEARCH(M$1,raw[[#This Row],[active years]])),1,"")</f>
        <v/>
      </c>
      <c r="N2713" t="str">
        <f>IF(ISNUMBER(SEARCH(N$1,raw[[#This Row],[active years]])),1,"")</f>
        <v/>
      </c>
      <c r="O2713" t="str">
        <f>IF(ISNUMBER(SEARCH(O$1,raw[[#This Row],[active years]])),1,"")</f>
        <v/>
      </c>
      <c r="P2713" t="str">
        <f>IF(ISNUMBER(SEARCH(P$1,raw[[#This Row],[active years]])),1,"")</f>
        <v/>
      </c>
      <c r="Q2713" t="str">
        <f>IF(ISNUMBER(SEARCH(Q$1,raw[[#This Row],[active years]])),1,"")</f>
        <v/>
      </c>
      <c r="R2713" t="str">
        <f>IF(ISNUMBER(SEARCH(R$1,raw[[#This Row],[active years]])),1,"")</f>
        <v/>
      </c>
      <c r="S2713" t="str">
        <f>IF(ISNUMBER(SEARCH(S$1,raw[[#This Row],[active years]])),1,"")</f>
        <v/>
      </c>
      <c r="T2713" t="str">
        <f>IF(ISNUMBER(SEARCH(T$1,raw[[#This Row],[active years]])),1,"")</f>
        <v/>
      </c>
      <c r="U2713">
        <f>IF(ISNUMBER(SEARCH(U$1,raw[[#This Row],[active years]])),1,"")</f>
        <v>1</v>
      </c>
      <c r="V2713">
        <f>IF(ISNUMBER(SEARCH(V$1,raw[[#This Row],[active years]])),1,"")</f>
        <v>1</v>
      </c>
      <c r="W2713">
        <f>IF(ISNUMBER(SEARCH(W$1,raw[[#This Row],[active years]])),1,"")</f>
        <v>1</v>
      </c>
      <c r="X2713">
        <f>IF(ISNUMBER(SEARCH(X$1,raw[[#This Row],[active years]])),1,"")</f>
        <v>1</v>
      </c>
      <c r="Y2713">
        <f>IF(ISNUMBER(SEARCH(Y$1,raw[[#This Row],[active years]])),1,"")</f>
        <v>1</v>
      </c>
      <c r="Z2713">
        <f>IF(ISNUMBER(SEARCH(Z$1,raw[[#This Row],[active years]])),1,"")</f>
        <v>1</v>
      </c>
      <c r="AA2713">
        <f>IF(ISNUMBER(SEARCH(AA$1,raw[[#This Row],[active years]])),1,"")</f>
        <v>1</v>
      </c>
    </row>
    <row r="2714" spans="1:27" x14ac:dyDescent="0.45">
      <c r="A2714">
        <f>raw[team]</f>
        <v>3319</v>
      </c>
      <c r="B2714">
        <f>raw[rookie year]</f>
        <v>2010</v>
      </c>
      <c r="C2714" t="str">
        <f>IF(ISNUMBER(SEARCH(C$1,raw[[#This Row],[active years]])),1,"")</f>
        <v/>
      </c>
      <c r="D2714" t="str">
        <f>IF(ISNUMBER(SEARCH(D$1,raw[[#This Row],[active years]])),1,"")</f>
        <v/>
      </c>
      <c r="E2714" t="str">
        <f>IF(ISNUMBER(SEARCH(E$1,raw[[#This Row],[active years]])),1,"")</f>
        <v/>
      </c>
      <c r="F2714" t="str">
        <f>IF(ISNUMBER(SEARCH(F$1,raw[[#This Row],[active years]])),1,"")</f>
        <v/>
      </c>
      <c r="G2714" t="str">
        <f>IF(ISNUMBER(SEARCH(G$1,raw[[#This Row],[active years]])),1,"")</f>
        <v/>
      </c>
      <c r="H2714" t="str">
        <f>IF(ISNUMBER(SEARCH(H$1,raw[[#This Row],[active years]])),1,"")</f>
        <v/>
      </c>
      <c r="I2714" t="str">
        <f>IF(ISNUMBER(SEARCH(I$1,raw[[#This Row],[active years]])),1,"")</f>
        <v/>
      </c>
      <c r="J2714" t="str">
        <f>IF(ISNUMBER(SEARCH(J$1,raw[[#This Row],[active years]])),1,"")</f>
        <v/>
      </c>
      <c r="K2714" t="str">
        <f>IF(ISNUMBER(SEARCH(K$1,raw[[#This Row],[active years]])),1,"")</f>
        <v/>
      </c>
      <c r="L2714" t="str">
        <f>IF(ISNUMBER(SEARCH(L$1,raw[[#This Row],[active years]])),1,"")</f>
        <v/>
      </c>
      <c r="M2714" t="str">
        <f>IF(ISNUMBER(SEARCH(M$1,raw[[#This Row],[active years]])),1,"")</f>
        <v/>
      </c>
      <c r="N2714" t="str">
        <f>IF(ISNUMBER(SEARCH(N$1,raw[[#This Row],[active years]])),1,"")</f>
        <v/>
      </c>
      <c r="O2714" t="str">
        <f>IF(ISNUMBER(SEARCH(O$1,raw[[#This Row],[active years]])),1,"")</f>
        <v/>
      </c>
      <c r="P2714" t="str">
        <f>IF(ISNUMBER(SEARCH(P$1,raw[[#This Row],[active years]])),1,"")</f>
        <v/>
      </c>
      <c r="Q2714" t="str">
        <f>IF(ISNUMBER(SEARCH(Q$1,raw[[#This Row],[active years]])),1,"")</f>
        <v/>
      </c>
      <c r="R2714" t="str">
        <f>IF(ISNUMBER(SEARCH(R$1,raw[[#This Row],[active years]])),1,"")</f>
        <v/>
      </c>
      <c r="S2714" t="str">
        <f>IF(ISNUMBER(SEARCH(S$1,raw[[#This Row],[active years]])),1,"")</f>
        <v/>
      </c>
      <c r="T2714" t="str">
        <f>IF(ISNUMBER(SEARCH(T$1,raw[[#This Row],[active years]])),1,"")</f>
        <v/>
      </c>
      <c r="U2714">
        <f>IF(ISNUMBER(SEARCH(U$1,raw[[#This Row],[active years]])),1,"")</f>
        <v>1</v>
      </c>
      <c r="V2714">
        <f>IF(ISNUMBER(SEARCH(V$1,raw[[#This Row],[active years]])),1,"")</f>
        <v>1</v>
      </c>
      <c r="W2714">
        <f>IF(ISNUMBER(SEARCH(W$1,raw[[#This Row],[active years]])),1,"")</f>
        <v>1</v>
      </c>
      <c r="X2714">
        <f>IF(ISNUMBER(SEARCH(X$1,raw[[#This Row],[active years]])),1,"")</f>
        <v>1</v>
      </c>
      <c r="Y2714">
        <f>IF(ISNUMBER(SEARCH(Y$1,raw[[#This Row],[active years]])),1,"")</f>
        <v>1</v>
      </c>
      <c r="Z2714">
        <f>IF(ISNUMBER(SEARCH(Z$1,raw[[#This Row],[active years]])),1,"")</f>
        <v>1</v>
      </c>
      <c r="AA2714">
        <f>IF(ISNUMBER(SEARCH(AA$1,raw[[#This Row],[active years]])),1,"")</f>
        <v>1</v>
      </c>
    </row>
    <row r="2715" spans="1:27" x14ac:dyDescent="0.45">
      <c r="A2715">
        <f>raw[team]</f>
        <v>3320</v>
      </c>
      <c r="B2715">
        <f>raw[rookie year]</f>
        <v>2010</v>
      </c>
      <c r="C2715" t="str">
        <f>IF(ISNUMBER(SEARCH(C$1,raw[[#This Row],[active years]])),1,"")</f>
        <v/>
      </c>
      <c r="D2715" t="str">
        <f>IF(ISNUMBER(SEARCH(D$1,raw[[#This Row],[active years]])),1,"")</f>
        <v/>
      </c>
      <c r="E2715" t="str">
        <f>IF(ISNUMBER(SEARCH(E$1,raw[[#This Row],[active years]])),1,"")</f>
        <v/>
      </c>
      <c r="F2715" t="str">
        <f>IF(ISNUMBER(SEARCH(F$1,raw[[#This Row],[active years]])),1,"")</f>
        <v/>
      </c>
      <c r="G2715" t="str">
        <f>IF(ISNUMBER(SEARCH(G$1,raw[[#This Row],[active years]])),1,"")</f>
        <v/>
      </c>
      <c r="H2715" t="str">
        <f>IF(ISNUMBER(SEARCH(H$1,raw[[#This Row],[active years]])),1,"")</f>
        <v/>
      </c>
      <c r="I2715" t="str">
        <f>IF(ISNUMBER(SEARCH(I$1,raw[[#This Row],[active years]])),1,"")</f>
        <v/>
      </c>
      <c r="J2715" t="str">
        <f>IF(ISNUMBER(SEARCH(J$1,raw[[#This Row],[active years]])),1,"")</f>
        <v/>
      </c>
      <c r="K2715" t="str">
        <f>IF(ISNUMBER(SEARCH(K$1,raw[[#This Row],[active years]])),1,"")</f>
        <v/>
      </c>
      <c r="L2715" t="str">
        <f>IF(ISNUMBER(SEARCH(L$1,raw[[#This Row],[active years]])),1,"")</f>
        <v/>
      </c>
      <c r="M2715" t="str">
        <f>IF(ISNUMBER(SEARCH(M$1,raw[[#This Row],[active years]])),1,"")</f>
        <v/>
      </c>
      <c r="N2715" t="str">
        <f>IF(ISNUMBER(SEARCH(N$1,raw[[#This Row],[active years]])),1,"")</f>
        <v/>
      </c>
      <c r="O2715" t="str">
        <f>IF(ISNUMBER(SEARCH(O$1,raw[[#This Row],[active years]])),1,"")</f>
        <v/>
      </c>
      <c r="P2715" t="str">
        <f>IF(ISNUMBER(SEARCH(P$1,raw[[#This Row],[active years]])),1,"")</f>
        <v/>
      </c>
      <c r="Q2715" t="str">
        <f>IF(ISNUMBER(SEARCH(Q$1,raw[[#This Row],[active years]])),1,"")</f>
        <v/>
      </c>
      <c r="R2715" t="str">
        <f>IF(ISNUMBER(SEARCH(R$1,raw[[#This Row],[active years]])),1,"")</f>
        <v/>
      </c>
      <c r="S2715" t="str">
        <f>IF(ISNUMBER(SEARCH(S$1,raw[[#This Row],[active years]])),1,"")</f>
        <v/>
      </c>
      <c r="T2715" t="str">
        <f>IF(ISNUMBER(SEARCH(T$1,raw[[#This Row],[active years]])),1,"")</f>
        <v/>
      </c>
      <c r="U2715">
        <f>IF(ISNUMBER(SEARCH(U$1,raw[[#This Row],[active years]])),1,"")</f>
        <v>1</v>
      </c>
      <c r="V2715">
        <f>IF(ISNUMBER(SEARCH(V$1,raw[[#This Row],[active years]])),1,"")</f>
        <v>1</v>
      </c>
      <c r="W2715">
        <f>IF(ISNUMBER(SEARCH(W$1,raw[[#This Row],[active years]])),1,"")</f>
        <v>1</v>
      </c>
      <c r="X2715">
        <f>IF(ISNUMBER(SEARCH(X$1,raw[[#This Row],[active years]])),1,"")</f>
        <v>1</v>
      </c>
      <c r="Y2715">
        <f>IF(ISNUMBER(SEARCH(Y$1,raw[[#This Row],[active years]])),1,"")</f>
        <v>1</v>
      </c>
      <c r="Z2715">
        <f>IF(ISNUMBER(SEARCH(Z$1,raw[[#This Row],[active years]])),1,"")</f>
        <v>1</v>
      </c>
      <c r="AA2715" t="str">
        <f>IF(ISNUMBER(SEARCH(AA$1,raw[[#This Row],[active years]])),1,"")</f>
        <v/>
      </c>
    </row>
    <row r="2716" spans="1:27" x14ac:dyDescent="0.45">
      <c r="A2716">
        <f>raw[team]</f>
        <v>3321</v>
      </c>
      <c r="B2716">
        <f>raw[rookie year]</f>
        <v>2010</v>
      </c>
      <c r="C2716" t="str">
        <f>IF(ISNUMBER(SEARCH(C$1,raw[[#This Row],[active years]])),1,"")</f>
        <v/>
      </c>
      <c r="D2716" t="str">
        <f>IF(ISNUMBER(SEARCH(D$1,raw[[#This Row],[active years]])),1,"")</f>
        <v/>
      </c>
      <c r="E2716" t="str">
        <f>IF(ISNUMBER(SEARCH(E$1,raw[[#This Row],[active years]])),1,"")</f>
        <v/>
      </c>
      <c r="F2716" t="str">
        <f>IF(ISNUMBER(SEARCH(F$1,raw[[#This Row],[active years]])),1,"")</f>
        <v/>
      </c>
      <c r="G2716" t="str">
        <f>IF(ISNUMBER(SEARCH(G$1,raw[[#This Row],[active years]])),1,"")</f>
        <v/>
      </c>
      <c r="H2716" t="str">
        <f>IF(ISNUMBER(SEARCH(H$1,raw[[#This Row],[active years]])),1,"")</f>
        <v/>
      </c>
      <c r="I2716" t="str">
        <f>IF(ISNUMBER(SEARCH(I$1,raw[[#This Row],[active years]])),1,"")</f>
        <v/>
      </c>
      <c r="J2716" t="str">
        <f>IF(ISNUMBER(SEARCH(J$1,raw[[#This Row],[active years]])),1,"")</f>
        <v/>
      </c>
      <c r="K2716" t="str">
        <f>IF(ISNUMBER(SEARCH(K$1,raw[[#This Row],[active years]])),1,"")</f>
        <v/>
      </c>
      <c r="L2716" t="str">
        <f>IF(ISNUMBER(SEARCH(L$1,raw[[#This Row],[active years]])),1,"")</f>
        <v/>
      </c>
      <c r="M2716" t="str">
        <f>IF(ISNUMBER(SEARCH(M$1,raw[[#This Row],[active years]])),1,"")</f>
        <v/>
      </c>
      <c r="N2716" t="str">
        <f>IF(ISNUMBER(SEARCH(N$1,raw[[#This Row],[active years]])),1,"")</f>
        <v/>
      </c>
      <c r="O2716" t="str">
        <f>IF(ISNUMBER(SEARCH(O$1,raw[[#This Row],[active years]])),1,"")</f>
        <v/>
      </c>
      <c r="P2716" t="str">
        <f>IF(ISNUMBER(SEARCH(P$1,raw[[#This Row],[active years]])),1,"")</f>
        <v/>
      </c>
      <c r="Q2716" t="str">
        <f>IF(ISNUMBER(SEARCH(Q$1,raw[[#This Row],[active years]])),1,"")</f>
        <v/>
      </c>
      <c r="R2716" t="str">
        <f>IF(ISNUMBER(SEARCH(R$1,raw[[#This Row],[active years]])),1,"")</f>
        <v/>
      </c>
      <c r="S2716" t="str">
        <f>IF(ISNUMBER(SEARCH(S$1,raw[[#This Row],[active years]])),1,"")</f>
        <v/>
      </c>
      <c r="T2716" t="str">
        <f>IF(ISNUMBER(SEARCH(T$1,raw[[#This Row],[active years]])),1,"")</f>
        <v/>
      </c>
      <c r="U2716">
        <f>IF(ISNUMBER(SEARCH(U$1,raw[[#This Row],[active years]])),1,"")</f>
        <v>1</v>
      </c>
      <c r="V2716">
        <f>IF(ISNUMBER(SEARCH(V$1,raw[[#This Row],[active years]])),1,"")</f>
        <v>1</v>
      </c>
      <c r="W2716">
        <f>IF(ISNUMBER(SEARCH(W$1,raw[[#This Row],[active years]])),1,"")</f>
        <v>1</v>
      </c>
      <c r="X2716">
        <f>IF(ISNUMBER(SEARCH(X$1,raw[[#This Row],[active years]])),1,"")</f>
        <v>1</v>
      </c>
      <c r="Y2716">
        <f>IF(ISNUMBER(SEARCH(Y$1,raw[[#This Row],[active years]])),1,"")</f>
        <v>1</v>
      </c>
      <c r="Z2716">
        <f>IF(ISNUMBER(SEARCH(Z$1,raw[[#This Row],[active years]])),1,"")</f>
        <v>1</v>
      </c>
      <c r="AA2716">
        <f>IF(ISNUMBER(SEARCH(AA$1,raw[[#This Row],[active years]])),1,"")</f>
        <v>1</v>
      </c>
    </row>
    <row r="2717" spans="1:27" x14ac:dyDescent="0.45">
      <c r="A2717">
        <f>raw[team]</f>
        <v>3322</v>
      </c>
      <c r="B2717">
        <f>raw[rookie year]</f>
        <v>2010</v>
      </c>
      <c r="C2717" t="str">
        <f>IF(ISNUMBER(SEARCH(C$1,raw[[#This Row],[active years]])),1,"")</f>
        <v/>
      </c>
      <c r="D2717" t="str">
        <f>IF(ISNUMBER(SEARCH(D$1,raw[[#This Row],[active years]])),1,"")</f>
        <v/>
      </c>
      <c r="E2717" t="str">
        <f>IF(ISNUMBER(SEARCH(E$1,raw[[#This Row],[active years]])),1,"")</f>
        <v/>
      </c>
      <c r="F2717" t="str">
        <f>IF(ISNUMBER(SEARCH(F$1,raw[[#This Row],[active years]])),1,"")</f>
        <v/>
      </c>
      <c r="G2717" t="str">
        <f>IF(ISNUMBER(SEARCH(G$1,raw[[#This Row],[active years]])),1,"")</f>
        <v/>
      </c>
      <c r="H2717" t="str">
        <f>IF(ISNUMBER(SEARCH(H$1,raw[[#This Row],[active years]])),1,"")</f>
        <v/>
      </c>
      <c r="I2717" t="str">
        <f>IF(ISNUMBER(SEARCH(I$1,raw[[#This Row],[active years]])),1,"")</f>
        <v/>
      </c>
      <c r="J2717" t="str">
        <f>IF(ISNUMBER(SEARCH(J$1,raw[[#This Row],[active years]])),1,"")</f>
        <v/>
      </c>
      <c r="K2717" t="str">
        <f>IF(ISNUMBER(SEARCH(K$1,raw[[#This Row],[active years]])),1,"")</f>
        <v/>
      </c>
      <c r="L2717" t="str">
        <f>IF(ISNUMBER(SEARCH(L$1,raw[[#This Row],[active years]])),1,"")</f>
        <v/>
      </c>
      <c r="M2717" t="str">
        <f>IF(ISNUMBER(SEARCH(M$1,raw[[#This Row],[active years]])),1,"")</f>
        <v/>
      </c>
      <c r="N2717" t="str">
        <f>IF(ISNUMBER(SEARCH(N$1,raw[[#This Row],[active years]])),1,"")</f>
        <v/>
      </c>
      <c r="O2717" t="str">
        <f>IF(ISNUMBER(SEARCH(O$1,raw[[#This Row],[active years]])),1,"")</f>
        <v/>
      </c>
      <c r="P2717" t="str">
        <f>IF(ISNUMBER(SEARCH(P$1,raw[[#This Row],[active years]])),1,"")</f>
        <v/>
      </c>
      <c r="Q2717" t="str">
        <f>IF(ISNUMBER(SEARCH(Q$1,raw[[#This Row],[active years]])),1,"")</f>
        <v/>
      </c>
      <c r="R2717" t="str">
        <f>IF(ISNUMBER(SEARCH(R$1,raw[[#This Row],[active years]])),1,"")</f>
        <v/>
      </c>
      <c r="S2717" t="str">
        <f>IF(ISNUMBER(SEARCH(S$1,raw[[#This Row],[active years]])),1,"")</f>
        <v/>
      </c>
      <c r="T2717" t="str">
        <f>IF(ISNUMBER(SEARCH(T$1,raw[[#This Row],[active years]])),1,"")</f>
        <v/>
      </c>
      <c r="U2717">
        <f>IF(ISNUMBER(SEARCH(U$1,raw[[#This Row],[active years]])),1,"")</f>
        <v>1</v>
      </c>
      <c r="V2717">
        <f>IF(ISNUMBER(SEARCH(V$1,raw[[#This Row],[active years]])),1,"")</f>
        <v>1</v>
      </c>
      <c r="W2717">
        <f>IF(ISNUMBER(SEARCH(W$1,raw[[#This Row],[active years]])),1,"")</f>
        <v>1</v>
      </c>
      <c r="X2717">
        <f>IF(ISNUMBER(SEARCH(X$1,raw[[#This Row],[active years]])),1,"")</f>
        <v>1</v>
      </c>
      <c r="Y2717">
        <f>IF(ISNUMBER(SEARCH(Y$1,raw[[#This Row],[active years]])),1,"")</f>
        <v>1</v>
      </c>
      <c r="Z2717">
        <f>IF(ISNUMBER(SEARCH(Z$1,raw[[#This Row],[active years]])),1,"")</f>
        <v>1</v>
      </c>
      <c r="AA2717">
        <f>IF(ISNUMBER(SEARCH(AA$1,raw[[#This Row],[active years]])),1,"")</f>
        <v>1</v>
      </c>
    </row>
    <row r="2718" spans="1:27" x14ac:dyDescent="0.45">
      <c r="A2718">
        <f>raw[team]</f>
        <v>3323</v>
      </c>
      <c r="B2718">
        <f>raw[rookie year]</f>
        <v>2010</v>
      </c>
      <c r="C2718" t="str">
        <f>IF(ISNUMBER(SEARCH(C$1,raw[[#This Row],[active years]])),1,"")</f>
        <v/>
      </c>
      <c r="D2718" t="str">
        <f>IF(ISNUMBER(SEARCH(D$1,raw[[#This Row],[active years]])),1,"")</f>
        <v/>
      </c>
      <c r="E2718" t="str">
        <f>IF(ISNUMBER(SEARCH(E$1,raw[[#This Row],[active years]])),1,"")</f>
        <v/>
      </c>
      <c r="F2718" t="str">
        <f>IF(ISNUMBER(SEARCH(F$1,raw[[#This Row],[active years]])),1,"")</f>
        <v/>
      </c>
      <c r="G2718" t="str">
        <f>IF(ISNUMBER(SEARCH(G$1,raw[[#This Row],[active years]])),1,"")</f>
        <v/>
      </c>
      <c r="H2718" t="str">
        <f>IF(ISNUMBER(SEARCH(H$1,raw[[#This Row],[active years]])),1,"")</f>
        <v/>
      </c>
      <c r="I2718" t="str">
        <f>IF(ISNUMBER(SEARCH(I$1,raw[[#This Row],[active years]])),1,"")</f>
        <v/>
      </c>
      <c r="J2718" t="str">
        <f>IF(ISNUMBER(SEARCH(J$1,raw[[#This Row],[active years]])),1,"")</f>
        <v/>
      </c>
      <c r="K2718" t="str">
        <f>IF(ISNUMBER(SEARCH(K$1,raw[[#This Row],[active years]])),1,"")</f>
        <v/>
      </c>
      <c r="L2718" t="str">
        <f>IF(ISNUMBER(SEARCH(L$1,raw[[#This Row],[active years]])),1,"")</f>
        <v/>
      </c>
      <c r="M2718" t="str">
        <f>IF(ISNUMBER(SEARCH(M$1,raw[[#This Row],[active years]])),1,"")</f>
        <v/>
      </c>
      <c r="N2718" t="str">
        <f>IF(ISNUMBER(SEARCH(N$1,raw[[#This Row],[active years]])),1,"")</f>
        <v/>
      </c>
      <c r="O2718" t="str">
        <f>IF(ISNUMBER(SEARCH(O$1,raw[[#This Row],[active years]])),1,"")</f>
        <v/>
      </c>
      <c r="P2718" t="str">
        <f>IF(ISNUMBER(SEARCH(P$1,raw[[#This Row],[active years]])),1,"")</f>
        <v/>
      </c>
      <c r="Q2718" t="str">
        <f>IF(ISNUMBER(SEARCH(Q$1,raw[[#This Row],[active years]])),1,"")</f>
        <v/>
      </c>
      <c r="R2718" t="str">
        <f>IF(ISNUMBER(SEARCH(R$1,raw[[#This Row],[active years]])),1,"")</f>
        <v/>
      </c>
      <c r="S2718" t="str">
        <f>IF(ISNUMBER(SEARCH(S$1,raw[[#This Row],[active years]])),1,"")</f>
        <v/>
      </c>
      <c r="T2718" t="str">
        <f>IF(ISNUMBER(SEARCH(T$1,raw[[#This Row],[active years]])),1,"")</f>
        <v/>
      </c>
      <c r="U2718">
        <f>IF(ISNUMBER(SEARCH(U$1,raw[[#This Row],[active years]])),1,"")</f>
        <v>1</v>
      </c>
      <c r="V2718">
        <f>IF(ISNUMBER(SEARCH(V$1,raw[[#This Row],[active years]])),1,"")</f>
        <v>1</v>
      </c>
      <c r="W2718">
        <f>IF(ISNUMBER(SEARCH(W$1,raw[[#This Row],[active years]])),1,"")</f>
        <v>1</v>
      </c>
      <c r="X2718">
        <f>IF(ISNUMBER(SEARCH(X$1,raw[[#This Row],[active years]])),1,"")</f>
        <v>1</v>
      </c>
      <c r="Y2718">
        <f>IF(ISNUMBER(SEARCH(Y$1,raw[[#This Row],[active years]])),1,"")</f>
        <v>1</v>
      </c>
      <c r="Z2718">
        <f>IF(ISNUMBER(SEARCH(Z$1,raw[[#This Row],[active years]])),1,"")</f>
        <v>1</v>
      </c>
      <c r="AA2718">
        <f>IF(ISNUMBER(SEARCH(AA$1,raw[[#This Row],[active years]])),1,"")</f>
        <v>1</v>
      </c>
    </row>
    <row r="2719" spans="1:27" x14ac:dyDescent="0.45">
      <c r="A2719">
        <f>raw[team]</f>
        <v>3324</v>
      </c>
      <c r="B2719">
        <f>raw[rookie year]</f>
        <v>2010</v>
      </c>
      <c r="C2719" t="str">
        <f>IF(ISNUMBER(SEARCH(C$1,raw[[#This Row],[active years]])),1,"")</f>
        <v/>
      </c>
      <c r="D2719" t="str">
        <f>IF(ISNUMBER(SEARCH(D$1,raw[[#This Row],[active years]])),1,"")</f>
        <v/>
      </c>
      <c r="E2719" t="str">
        <f>IF(ISNUMBER(SEARCH(E$1,raw[[#This Row],[active years]])),1,"")</f>
        <v/>
      </c>
      <c r="F2719" t="str">
        <f>IF(ISNUMBER(SEARCH(F$1,raw[[#This Row],[active years]])),1,"")</f>
        <v/>
      </c>
      <c r="G2719" t="str">
        <f>IF(ISNUMBER(SEARCH(G$1,raw[[#This Row],[active years]])),1,"")</f>
        <v/>
      </c>
      <c r="H2719" t="str">
        <f>IF(ISNUMBER(SEARCH(H$1,raw[[#This Row],[active years]])),1,"")</f>
        <v/>
      </c>
      <c r="I2719" t="str">
        <f>IF(ISNUMBER(SEARCH(I$1,raw[[#This Row],[active years]])),1,"")</f>
        <v/>
      </c>
      <c r="J2719" t="str">
        <f>IF(ISNUMBER(SEARCH(J$1,raw[[#This Row],[active years]])),1,"")</f>
        <v/>
      </c>
      <c r="K2719" t="str">
        <f>IF(ISNUMBER(SEARCH(K$1,raw[[#This Row],[active years]])),1,"")</f>
        <v/>
      </c>
      <c r="L2719" t="str">
        <f>IF(ISNUMBER(SEARCH(L$1,raw[[#This Row],[active years]])),1,"")</f>
        <v/>
      </c>
      <c r="M2719" t="str">
        <f>IF(ISNUMBER(SEARCH(M$1,raw[[#This Row],[active years]])),1,"")</f>
        <v/>
      </c>
      <c r="N2719" t="str">
        <f>IF(ISNUMBER(SEARCH(N$1,raw[[#This Row],[active years]])),1,"")</f>
        <v/>
      </c>
      <c r="O2719" t="str">
        <f>IF(ISNUMBER(SEARCH(O$1,raw[[#This Row],[active years]])),1,"")</f>
        <v/>
      </c>
      <c r="P2719" t="str">
        <f>IF(ISNUMBER(SEARCH(P$1,raw[[#This Row],[active years]])),1,"")</f>
        <v/>
      </c>
      <c r="Q2719" t="str">
        <f>IF(ISNUMBER(SEARCH(Q$1,raw[[#This Row],[active years]])),1,"")</f>
        <v/>
      </c>
      <c r="R2719" t="str">
        <f>IF(ISNUMBER(SEARCH(R$1,raw[[#This Row],[active years]])),1,"")</f>
        <v/>
      </c>
      <c r="S2719" t="str">
        <f>IF(ISNUMBER(SEARCH(S$1,raw[[#This Row],[active years]])),1,"")</f>
        <v/>
      </c>
      <c r="T2719" t="str">
        <f>IF(ISNUMBER(SEARCH(T$1,raw[[#This Row],[active years]])),1,"")</f>
        <v/>
      </c>
      <c r="U2719">
        <f>IF(ISNUMBER(SEARCH(U$1,raw[[#This Row],[active years]])),1,"")</f>
        <v>1</v>
      </c>
      <c r="V2719">
        <f>IF(ISNUMBER(SEARCH(V$1,raw[[#This Row],[active years]])),1,"")</f>
        <v>1</v>
      </c>
      <c r="W2719">
        <f>IF(ISNUMBER(SEARCH(W$1,raw[[#This Row],[active years]])),1,"")</f>
        <v>1</v>
      </c>
      <c r="X2719">
        <f>IF(ISNUMBER(SEARCH(X$1,raw[[#This Row],[active years]])),1,"")</f>
        <v>1</v>
      </c>
      <c r="Y2719">
        <f>IF(ISNUMBER(SEARCH(Y$1,raw[[#This Row],[active years]])),1,"")</f>
        <v>1</v>
      </c>
      <c r="Z2719">
        <f>IF(ISNUMBER(SEARCH(Z$1,raw[[#This Row],[active years]])),1,"")</f>
        <v>1</v>
      </c>
      <c r="AA2719">
        <f>IF(ISNUMBER(SEARCH(AA$1,raw[[#This Row],[active years]])),1,"")</f>
        <v>1</v>
      </c>
    </row>
    <row r="2720" spans="1:27" x14ac:dyDescent="0.45">
      <c r="A2720">
        <f>raw[team]</f>
        <v>3325</v>
      </c>
      <c r="B2720">
        <f>raw[rookie year]</f>
        <v>2010</v>
      </c>
      <c r="C2720" t="str">
        <f>IF(ISNUMBER(SEARCH(C$1,raw[[#This Row],[active years]])),1,"")</f>
        <v/>
      </c>
      <c r="D2720" t="str">
        <f>IF(ISNUMBER(SEARCH(D$1,raw[[#This Row],[active years]])),1,"")</f>
        <v/>
      </c>
      <c r="E2720" t="str">
        <f>IF(ISNUMBER(SEARCH(E$1,raw[[#This Row],[active years]])),1,"")</f>
        <v/>
      </c>
      <c r="F2720" t="str">
        <f>IF(ISNUMBER(SEARCH(F$1,raw[[#This Row],[active years]])),1,"")</f>
        <v/>
      </c>
      <c r="G2720" t="str">
        <f>IF(ISNUMBER(SEARCH(G$1,raw[[#This Row],[active years]])),1,"")</f>
        <v/>
      </c>
      <c r="H2720" t="str">
        <f>IF(ISNUMBER(SEARCH(H$1,raw[[#This Row],[active years]])),1,"")</f>
        <v/>
      </c>
      <c r="I2720" t="str">
        <f>IF(ISNUMBER(SEARCH(I$1,raw[[#This Row],[active years]])),1,"")</f>
        <v/>
      </c>
      <c r="J2720" t="str">
        <f>IF(ISNUMBER(SEARCH(J$1,raw[[#This Row],[active years]])),1,"")</f>
        <v/>
      </c>
      <c r="K2720" t="str">
        <f>IF(ISNUMBER(SEARCH(K$1,raw[[#This Row],[active years]])),1,"")</f>
        <v/>
      </c>
      <c r="L2720" t="str">
        <f>IF(ISNUMBER(SEARCH(L$1,raw[[#This Row],[active years]])),1,"")</f>
        <v/>
      </c>
      <c r="M2720" t="str">
        <f>IF(ISNUMBER(SEARCH(M$1,raw[[#This Row],[active years]])),1,"")</f>
        <v/>
      </c>
      <c r="N2720" t="str">
        <f>IF(ISNUMBER(SEARCH(N$1,raw[[#This Row],[active years]])),1,"")</f>
        <v/>
      </c>
      <c r="O2720" t="str">
        <f>IF(ISNUMBER(SEARCH(O$1,raw[[#This Row],[active years]])),1,"")</f>
        <v/>
      </c>
      <c r="P2720" t="str">
        <f>IF(ISNUMBER(SEARCH(P$1,raw[[#This Row],[active years]])),1,"")</f>
        <v/>
      </c>
      <c r="Q2720" t="str">
        <f>IF(ISNUMBER(SEARCH(Q$1,raw[[#This Row],[active years]])),1,"")</f>
        <v/>
      </c>
      <c r="R2720" t="str">
        <f>IF(ISNUMBER(SEARCH(R$1,raw[[#This Row],[active years]])),1,"")</f>
        <v/>
      </c>
      <c r="S2720" t="str">
        <f>IF(ISNUMBER(SEARCH(S$1,raw[[#This Row],[active years]])),1,"")</f>
        <v/>
      </c>
      <c r="T2720" t="str">
        <f>IF(ISNUMBER(SEARCH(T$1,raw[[#This Row],[active years]])),1,"")</f>
        <v/>
      </c>
      <c r="U2720">
        <f>IF(ISNUMBER(SEARCH(U$1,raw[[#This Row],[active years]])),1,"")</f>
        <v>1</v>
      </c>
      <c r="V2720">
        <f>IF(ISNUMBER(SEARCH(V$1,raw[[#This Row],[active years]])),1,"")</f>
        <v>1</v>
      </c>
      <c r="W2720">
        <f>IF(ISNUMBER(SEARCH(W$1,raw[[#This Row],[active years]])),1,"")</f>
        <v>1</v>
      </c>
      <c r="X2720" t="str">
        <f>IF(ISNUMBER(SEARCH(X$1,raw[[#This Row],[active years]])),1,"")</f>
        <v/>
      </c>
      <c r="Y2720" t="str">
        <f>IF(ISNUMBER(SEARCH(Y$1,raw[[#This Row],[active years]])),1,"")</f>
        <v/>
      </c>
      <c r="Z2720" t="str">
        <f>IF(ISNUMBER(SEARCH(Z$1,raw[[#This Row],[active years]])),1,"")</f>
        <v/>
      </c>
      <c r="AA2720" t="str">
        <f>IF(ISNUMBER(SEARCH(AA$1,raw[[#This Row],[active years]])),1,"")</f>
        <v/>
      </c>
    </row>
    <row r="2721" spans="1:27" x14ac:dyDescent="0.45">
      <c r="A2721">
        <f>raw[team]</f>
        <v>3326</v>
      </c>
      <c r="B2721">
        <f>raw[rookie year]</f>
        <v>2010</v>
      </c>
      <c r="C2721" t="str">
        <f>IF(ISNUMBER(SEARCH(C$1,raw[[#This Row],[active years]])),1,"")</f>
        <v/>
      </c>
      <c r="D2721" t="str">
        <f>IF(ISNUMBER(SEARCH(D$1,raw[[#This Row],[active years]])),1,"")</f>
        <v/>
      </c>
      <c r="E2721" t="str">
        <f>IF(ISNUMBER(SEARCH(E$1,raw[[#This Row],[active years]])),1,"")</f>
        <v/>
      </c>
      <c r="F2721" t="str">
        <f>IF(ISNUMBER(SEARCH(F$1,raw[[#This Row],[active years]])),1,"")</f>
        <v/>
      </c>
      <c r="G2721" t="str">
        <f>IF(ISNUMBER(SEARCH(G$1,raw[[#This Row],[active years]])),1,"")</f>
        <v/>
      </c>
      <c r="H2721" t="str">
        <f>IF(ISNUMBER(SEARCH(H$1,raw[[#This Row],[active years]])),1,"")</f>
        <v/>
      </c>
      <c r="I2721" t="str">
        <f>IF(ISNUMBER(SEARCH(I$1,raw[[#This Row],[active years]])),1,"")</f>
        <v/>
      </c>
      <c r="J2721" t="str">
        <f>IF(ISNUMBER(SEARCH(J$1,raw[[#This Row],[active years]])),1,"")</f>
        <v/>
      </c>
      <c r="K2721" t="str">
        <f>IF(ISNUMBER(SEARCH(K$1,raw[[#This Row],[active years]])),1,"")</f>
        <v/>
      </c>
      <c r="L2721" t="str">
        <f>IF(ISNUMBER(SEARCH(L$1,raw[[#This Row],[active years]])),1,"")</f>
        <v/>
      </c>
      <c r="M2721" t="str">
        <f>IF(ISNUMBER(SEARCH(M$1,raw[[#This Row],[active years]])),1,"")</f>
        <v/>
      </c>
      <c r="N2721" t="str">
        <f>IF(ISNUMBER(SEARCH(N$1,raw[[#This Row],[active years]])),1,"")</f>
        <v/>
      </c>
      <c r="O2721" t="str">
        <f>IF(ISNUMBER(SEARCH(O$1,raw[[#This Row],[active years]])),1,"")</f>
        <v/>
      </c>
      <c r="P2721" t="str">
        <f>IF(ISNUMBER(SEARCH(P$1,raw[[#This Row],[active years]])),1,"")</f>
        <v/>
      </c>
      <c r="Q2721" t="str">
        <f>IF(ISNUMBER(SEARCH(Q$1,raw[[#This Row],[active years]])),1,"")</f>
        <v/>
      </c>
      <c r="R2721" t="str">
        <f>IF(ISNUMBER(SEARCH(R$1,raw[[#This Row],[active years]])),1,"")</f>
        <v/>
      </c>
      <c r="S2721" t="str">
        <f>IF(ISNUMBER(SEARCH(S$1,raw[[#This Row],[active years]])),1,"")</f>
        <v/>
      </c>
      <c r="T2721" t="str">
        <f>IF(ISNUMBER(SEARCH(T$1,raw[[#This Row],[active years]])),1,"")</f>
        <v/>
      </c>
      <c r="U2721">
        <f>IF(ISNUMBER(SEARCH(U$1,raw[[#This Row],[active years]])),1,"")</f>
        <v>1</v>
      </c>
      <c r="V2721" t="str">
        <f>IF(ISNUMBER(SEARCH(V$1,raw[[#This Row],[active years]])),1,"")</f>
        <v/>
      </c>
      <c r="W2721" t="str">
        <f>IF(ISNUMBER(SEARCH(W$1,raw[[#This Row],[active years]])),1,"")</f>
        <v/>
      </c>
      <c r="X2721" t="str">
        <f>IF(ISNUMBER(SEARCH(X$1,raw[[#This Row],[active years]])),1,"")</f>
        <v/>
      </c>
      <c r="Y2721" t="str">
        <f>IF(ISNUMBER(SEARCH(Y$1,raw[[#This Row],[active years]])),1,"")</f>
        <v/>
      </c>
      <c r="Z2721" t="str">
        <f>IF(ISNUMBER(SEARCH(Z$1,raw[[#This Row],[active years]])),1,"")</f>
        <v/>
      </c>
      <c r="AA2721" t="str">
        <f>IF(ISNUMBER(SEARCH(AA$1,raw[[#This Row],[active years]])),1,"")</f>
        <v/>
      </c>
    </row>
    <row r="2722" spans="1:27" x14ac:dyDescent="0.45">
      <c r="A2722">
        <f>raw[team]</f>
        <v>3328</v>
      </c>
      <c r="B2722">
        <f>raw[rookie year]</f>
        <v>2010</v>
      </c>
      <c r="C2722" t="str">
        <f>IF(ISNUMBER(SEARCH(C$1,raw[[#This Row],[active years]])),1,"")</f>
        <v/>
      </c>
      <c r="D2722" t="str">
        <f>IF(ISNUMBER(SEARCH(D$1,raw[[#This Row],[active years]])),1,"")</f>
        <v/>
      </c>
      <c r="E2722" t="str">
        <f>IF(ISNUMBER(SEARCH(E$1,raw[[#This Row],[active years]])),1,"")</f>
        <v/>
      </c>
      <c r="F2722" t="str">
        <f>IF(ISNUMBER(SEARCH(F$1,raw[[#This Row],[active years]])),1,"")</f>
        <v/>
      </c>
      <c r="G2722" t="str">
        <f>IF(ISNUMBER(SEARCH(G$1,raw[[#This Row],[active years]])),1,"")</f>
        <v/>
      </c>
      <c r="H2722" t="str">
        <f>IF(ISNUMBER(SEARCH(H$1,raw[[#This Row],[active years]])),1,"")</f>
        <v/>
      </c>
      <c r="I2722" t="str">
        <f>IF(ISNUMBER(SEARCH(I$1,raw[[#This Row],[active years]])),1,"")</f>
        <v/>
      </c>
      <c r="J2722" t="str">
        <f>IF(ISNUMBER(SEARCH(J$1,raw[[#This Row],[active years]])),1,"")</f>
        <v/>
      </c>
      <c r="K2722" t="str">
        <f>IF(ISNUMBER(SEARCH(K$1,raw[[#This Row],[active years]])),1,"")</f>
        <v/>
      </c>
      <c r="L2722" t="str">
        <f>IF(ISNUMBER(SEARCH(L$1,raw[[#This Row],[active years]])),1,"")</f>
        <v/>
      </c>
      <c r="M2722" t="str">
        <f>IF(ISNUMBER(SEARCH(M$1,raw[[#This Row],[active years]])),1,"")</f>
        <v/>
      </c>
      <c r="N2722" t="str">
        <f>IF(ISNUMBER(SEARCH(N$1,raw[[#This Row],[active years]])),1,"")</f>
        <v/>
      </c>
      <c r="O2722" t="str">
        <f>IF(ISNUMBER(SEARCH(O$1,raw[[#This Row],[active years]])),1,"")</f>
        <v/>
      </c>
      <c r="P2722" t="str">
        <f>IF(ISNUMBER(SEARCH(P$1,raw[[#This Row],[active years]])),1,"")</f>
        <v/>
      </c>
      <c r="Q2722" t="str">
        <f>IF(ISNUMBER(SEARCH(Q$1,raw[[#This Row],[active years]])),1,"")</f>
        <v/>
      </c>
      <c r="R2722" t="str">
        <f>IF(ISNUMBER(SEARCH(R$1,raw[[#This Row],[active years]])),1,"")</f>
        <v/>
      </c>
      <c r="S2722" t="str">
        <f>IF(ISNUMBER(SEARCH(S$1,raw[[#This Row],[active years]])),1,"")</f>
        <v/>
      </c>
      <c r="T2722" t="str">
        <f>IF(ISNUMBER(SEARCH(T$1,raw[[#This Row],[active years]])),1,"")</f>
        <v/>
      </c>
      <c r="U2722">
        <f>IF(ISNUMBER(SEARCH(U$1,raw[[#This Row],[active years]])),1,"")</f>
        <v>1</v>
      </c>
      <c r="V2722">
        <f>IF(ISNUMBER(SEARCH(V$1,raw[[#This Row],[active years]])),1,"")</f>
        <v>1</v>
      </c>
      <c r="W2722">
        <f>IF(ISNUMBER(SEARCH(W$1,raw[[#This Row],[active years]])),1,"")</f>
        <v>1</v>
      </c>
      <c r="X2722">
        <f>IF(ISNUMBER(SEARCH(X$1,raw[[#This Row],[active years]])),1,"")</f>
        <v>1</v>
      </c>
      <c r="Y2722">
        <f>IF(ISNUMBER(SEARCH(Y$1,raw[[#This Row],[active years]])),1,"")</f>
        <v>1</v>
      </c>
      <c r="Z2722">
        <f>IF(ISNUMBER(SEARCH(Z$1,raw[[#This Row],[active years]])),1,"")</f>
        <v>1</v>
      </c>
      <c r="AA2722">
        <f>IF(ISNUMBER(SEARCH(AA$1,raw[[#This Row],[active years]])),1,"")</f>
        <v>1</v>
      </c>
    </row>
    <row r="2723" spans="1:27" x14ac:dyDescent="0.45">
      <c r="A2723">
        <f>raw[team]</f>
        <v>3329</v>
      </c>
      <c r="B2723">
        <f>raw[rookie year]</f>
        <v>2010</v>
      </c>
      <c r="C2723" t="str">
        <f>IF(ISNUMBER(SEARCH(C$1,raw[[#This Row],[active years]])),1,"")</f>
        <v/>
      </c>
      <c r="D2723" t="str">
        <f>IF(ISNUMBER(SEARCH(D$1,raw[[#This Row],[active years]])),1,"")</f>
        <v/>
      </c>
      <c r="E2723" t="str">
        <f>IF(ISNUMBER(SEARCH(E$1,raw[[#This Row],[active years]])),1,"")</f>
        <v/>
      </c>
      <c r="F2723" t="str">
        <f>IF(ISNUMBER(SEARCH(F$1,raw[[#This Row],[active years]])),1,"")</f>
        <v/>
      </c>
      <c r="G2723" t="str">
        <f>IF(ISNUMBER(SEARCH(G$1,raw[[#This Row],[active years]])),1,"")</f>
        <v/>
      </c>
      <c r="H2723" t="str">
        <f>IF(ISNUMBER(SEARCH(H$1,raw[[#This Row],[active years]])),1,"")</f>
        <v/>
      </c>
      <c r="I2723" t="str">
        <f>IF(ISNUMBER(SEARCH(I$1,raw[[#This Row],[active years]])),1,"")</f>
        <v/>
      </c>
      <c r="J2723" t="str">
        <f>IF(ISNUMBER(SEARCH(J$1,raw[[#This Row],[active years]])),1,"")</f>
        <v/>
      </c>
      <c r="K2723" t="str">
        <f>IF(ISNUMBER(SEARCH(K$1,raw[[#This Row],[active years]])),1,"")</f>
        <v/>
      </c>
      <c r="L2723" t="str">
        <f>IF(ISNUMBER(SEARCH(L$1,raw[[#This Row],[active years]])),1,"")</f>
        <v/>
      </c>
      <c r="M2723" t="str">
        <f>IF(ISNUMBER(SEARCH(M$1,raw[[#This Row],[active years]])),1,"")</f>
        <v/>
      </c>
      <c r="N2723" t="str">
        <f>IF(ISNUMBER(SEARCH(N$1,raw[[#This Row],[active years]])),1,"")</f>
        <v/>
      </c>
      <c r="O2723" t="str">
        <f>IF(ISNUMBER(SEARCH(O$1,raw[[#This Row],[active years]])),1,"")</f>
        <v/>
      </c>
      <c r="P2723" t="str">
        <f>IF(ISNUMBER(SEARCH(P$1,raw[[#This Row],[active years]])),1,"")</f>
        <v/>
      </c>
      <c r="Q2723" t="str">
        <f>IF(ISNUMBER(SEARCH(Q$1,raw[[#This Row],[active years]])),1,"")</f>
        <v/>
      </c>
      <c r="R2723" t="str">
        <f>IF(ISNUMBER(SEARCH(R$1,raw[[#This Row],[active years]])),1,"")</f>
        <v/>
      </c>
      <c r="S2723" t="str">
        <f>IF(ISNUMBER(SEARCH(S$1,raw[[#This Row],[active years]])),1,"")</f>
        <v/>
      </c>
      <c r="T2723" t="str">
        <f>IF(ISNUMBER(SEARCH(T$1,raw[[#This Row],[active years]])),1,"")</f>
        <v/>
      </c>
      <c r="U2723">
        <f>IF(ISNUMBER(SEARCH(U$1,raw[[#This Row],[active years]])),1,"")</f>
        <v>1</v>
      </c>
      <c r="V2723">
        <f>IF(ISNUMBER(SEARCH(V$1,raw[[#This Row],[active years]])),1,"")</f>
        <v>1</v>
      </c>
      <c r="W2723">
        <f>IF(ISNUMBER(SEARCH(W$1,raw[[#This Row],[active years]])),1,"")</f>
        <v>1</v>
      </c>
      <c r="X2723">
        <f>IF(ISNUMBER(SEARCH(X$1,raw[[#This Row],[active years]])),1,"")</f>
        <v>1</v>
      </c>
      <c r="Y2723">
        <f>IF(ISNUMBER(SEARCH(Y$1,raw[[#This Row],[active years]])),1,"")</f>
        <v>1</v>
      </c>
      <c r="Z2723">
        <f>IF(ISNUMBER(SEARCH(Z$1,raw[[#This Row],[active years]])),1,"")</f>
        <v>1</v>
      </c>
      <c r="AA2723">
        <f>IF(ISNUMBER(SEARCH(AA$1,raw[[#This Row],[active years]])),1,"")</f>
        <v>1</v>
      </c>
    </row>
    <row r="2724" spans="1:27" x14ac:dyDescent="0.45">
      <c r="A2724">
        <f>raw[team]</f>
        <v>3330</v>
      </c>
      <c r="B2724">
        <f>raw[rookie year]</f>
        <v>2010</v>
      </c>
      <c r="C2724" t="str">
        <f>IF(ISNUMBER(SEARCH(C$1,raw[[#This Row],[active years]])),1,"")</f>
        <v/>
      </c>
      <c r="D2724" t="str">
        <f>IF(ISNUMBER(SEARCH(D$1,raw[[#This Row],[active years]])),1,"")</f>
        <v/>
      </c>
      <c r="E2724" t="str">
        <f>IF(ISNUMBER(SEARCH(E$1,raw[[#This Row],[active years]])),1,"")</f>
        <v/>
      </c>
      <c r="F2724" t="str">
        <f>IF(ISNUMBER(SEARCH(F$1,raw[[#This Row],[active years]])),1,"")</f>
        <v/>
      </c>
      <c r="G2724" t="str">
        <f>IF(ISNUMBER(SEARCH(G$1,raw[[#This Row],[active years]])),1,"")</f>
        <v/>
      </c>
      <c r="H2724" t="str">
        <f>IF(ISNUMBER(SEARCH(H$1,raw[[#This Row],[active years]])),1,"")</f>
        <v/>
      </c>
      <c r="I2724" t="str">
        <f>IF(ISNUMBER(SEARCH(I$1,raw[[#This Row],[active years]])),1,"")</f>
        <v/>
      </c>
      <c r="J2724" t="str">
        <f>IF(ISNUMBER(SEARCH(J$1,raw[[#This Row],[active years]])),1,"")</f>
        <v/>
      </c>
      <c r="K2724" t="str">
        <f>IF(ISNUMBER(SEARCH(K$1,raw[[#This Row],[active years]])),1,"")</f>
        <v/>
      </c>
      <c r="L2724" t="str">
        <f>IF(ISNUMBER(SEARCH(L$1,raw[[#This Row],[active years]])),1,"")</f>
        <v/>
      </c>
      <c r="M2724" t="str">
        <f>IF(ISNUMBER(SEARCH(M$1,raw[[#This Row],[active years]])),1,"")</f>
        <v/>
      </c>
      <c r="N2724" t="str">
        <f>IF(ISNUMBER(SEARCH(N$1,raw[[#This Row],[active years]])),1,"")</f>
        <v/>
      </c>
      <c r="O2724" t="str">
        <f>IF(ISNUMBER(SEARCH(O$1,raw[[#This Row],[active years]])),1,"")</f>
        <v/>
      </c>
      <c r="P2724" t="str">
        <f>IF(ISNUMBER(SEARCH(P$1,raw[[#This Row],[active years]])),1,"")</f>
        <v/>
      </c>
      <c r="Q2724" t="str">
        <f>IF(ISNUMBER(SEARCH(Q$1,raw[[#This Row],[active years]])),1,"")</f>
        <v/>
      </c>
      <c r="R2724" t="str">
        <f>IF(ISNUMBER(SEARCH(R$1,raw[[#This Row],[active years]])),1,"")</f>
        <v/>
      </c>
      <c r="S2724" t="str">
        <f>IF(ISNUMBER(SEARCH(S$1,raw[[#This Row],[active years]])),1,"")</f>
        <v/>
      </c>
      <c r="T2724" t="str">
        <f>IF(ISNUMBER(SEARCH(T$1,raw[[#This Row],[active years]])),1,"")</f>
        <v/>
      </c>
      <c r="U2724">
        <f>IF(ISNUMBER(SEARCH(U$1,raw[[#This Row],[active years]])),1,"")</f>
        <v>1</v>
      </c>
      <c r="V2724">
        <f>IF(ISNUMBER(SEARCH(V$1,raw[[#This Row],[active years]])),1,"")</f>
        <v>1</v>
      </c>
      <c r="W2724">
        <f>IF(ISNUMBER(SEARCH(W$1,raw[[#This Row],[active years]])),1,"")</f>
        <v>1</v>
      </c>
      <c r="X2724">
        <f>IF(ISNUMBER(SEARCH(X$1,raw[[#This Row],[active years]])),1,"")</f>
        <v>1</v>
      </c>
      <c r="Y2724">
        <f>IF(ISNUMBER(SEARCH(Y$1,raw[[#This Row],[active years]])),1,"")</f>
        <v>1</v>
      </c>
      <c r="Z2724">
        <f>IF(ISNUMBER(SEARCH(Z$1,raw[[#This Row],[active years]])),1,"")</f>
        <v>1</v>
      </c>
      <c r="AA2724">
        <f>IF(ISNUMBER(SEARCH(AA$1,raw[[#This Row],[active years]])),1,"")</f>
        <v>1</v>
      </c>
    </row>
    <row r="2725" spans="1:27" x14ac:dyDescent="0.45">
      <c r="A2725">
        <f>raw[team]</f>
        <v>3331</v>
      </c>
      <c r="B2725">
        <f>raw[rookie year]</f>
        <v>2010</v>
      </c>
      <c r="C2725" t="str">
        <f>IF(ISNUMBER(SEARCH(C$1,raw[[#This Row],[active years]])),1,"")</f>
        <v/>
      </c>
      <c r="D2725" t="str">
        <f>IF(ISNUMBER(SEARCH(D$1,raw[[#This Row],[active years]])),1,"")</f>
        <v/>
      </c>
      <c r="E2725" t="str">
        <f>IF(ISNUMBER(SEARCH(E$1,raw[[#This Row],[active years]])),1,"")</f>
        <v/>
      </c>
      <c r="F2725" t="str">
        <f>IF(ISNUMBER(SEARCH(F$1,raw[[#This Row],[active years]])),1,"")</f>
        <v/>
      </c>
      <c r="G2725" t="str">
        <f>IF(ISNUMBER(SEARCH(G$1,raw[[#This Row],[active years]])),1,"")</f>
        <v/>
      </c>
      <c r="H2725" t="str">
        <f>IF(ISNUMBER(SEARCH(H$1,raw[[#This Row],[active years]])),1,"")</f>
        <v/>
      </c>
      <c r="I2725" t="str">
        <f>IF(ISNUMBER(SEARCH(I$1,raw[[#This Row],[active years]])),1,"")</f>
        <v/>
      </c>
      <c r="J2725" t="str">
        <f>IF(ISNUMBER(SEARCH(J$1,raw[[#This Row],[active years]])),1,"")</f>
        <v/>
      </c>
      <c r="K2725" t="str">
        <f>IF(ISNUMBER(SEARCH(K$1,raw[[#This Row],[active years]])),1,"")</f>
        <v/>
      </c>
      <c r="L2725" t="str">
        <f>IF(ISNUMBER(SEARCH(L$1,raw[[#This Row],[active years]])),1,"")</f>
        <v/>
      </c>
      <c r="M2725" t="str">
        <f>IF(ISNUMBER(SEARCH(M$1,raw[[#This Row],[active years]])),1,"")</f>
        <v/>
      </c>
      <c r="N2725" t="str">
        <f>IF(ISNUMBER(SEARCH(N$1,raw[[#This Row],[active years]])),1,"")</f>
        <v/>
      </c>
      <c r="O2725" t="str">
        <f>IF(ISNUMBER(SEARCH(O$1,raw[[#This Row],[active years]])),1,"")</f>
        <v/>
      </c>
      <c r="P2725" t="str">
        <f>IF(ISNUMBER(SEARCH(P$1,raw[[#This Row],[active years]])),1,"")</f>
        <v/>
      </c>
      <c r="Q2725" t="str">
        <f>IF(ISNUMBER(SEARCH(Q$1,raw[[#This Row],[active years]])),1,"")</f>
        <v/>
      </c>
      <c r="R2725" t="str">
        <f>IF(ISNUMBER(SEARCH(R$1,raw[[#This Row],[active years]])),1,"")</f>
        <v/>
      </c>
      <c r="S2725" t="str">
        <f>IF(ISNUMBER(SEARCH(S$1,raw[[#This Row],[active years]])),1,"")</f>
        <v/>
      </c>
      <c r="T2725" t="str">
        <f>IF(ISNUMBER(SEARCH(T$1,raw[[#This Row],[active years]])),1,"")</f>
        <v/>
      </c>
      <c r="U2725">
        <f>IF(ISNUMBER(SEARCH(U$1,raw[[#This Row],[active years]])),1,"")</f>
        <v>1</v>
      </c>
      <c r="V2725">
        <f>IF(ISNUMBER(SEARCH(V$1,raw[[#This Row],[active years]])),1,"")</f>
        <v>1</v>
      </c>
      <c r="W2725">
        <f>IF(ISNUMBER(SEARCH(W$1,raw[[#This Row],[active years]])),1,"")</f>
        <v>1</v>
      </c>
      <c r="X2725">
        <f>IF(ISNUMBER(SEARCH(X$1,raw[[#This Row],[active years]])),1,"")</f>
        <v>1</v>
      </c>
      <c r="Y2725">
        <f>IF(ISNUMBER(SEARCH(Y$1,raw[[#This Row],[active years]])),1,"")</f>
        <v>1</v>
      </c>
      <c r="Z2725">
        <f>IF(ISNUMBER(SEARCH(Z$1,raw[[#This Row],[active years]])),1,"")</f>
        <v>1</v>
      </c>
      <c r="AA2725">
        <f>IF(ISNUMBER(SEARCH(AA$1,raw[[#This Row],[active years]])),1,"")</f>
        <v>1</v>
      </c>
    </row>
    <row r="2726" spans="1:27" x14ac:dyDescent="0.45">
      <c r="A2726">
        <f>raw[team]</f>
        <v>3332</v>
      </c>
      <c r="B2726">
        <f>raw[rookie year]</f>
        <v>2010</v>
      </c>
      <c r="C2726" t="str">
        <f>IF(ISNUMBER(SEARCH(C$1,raw[[#This Row],[active years]])),1,"")</f>
        <v/>
      </c>
      <c r="D2726" t="str">
        <f>IF(ISNUMBER(SEARCH(D$1,raw[[#This Row],[active years]])),1,"")</f>
        <v/>
      </c>
      <c r="E2726" t="str">
        <f>IF(ISNUMBER(SEARCH(E$1,raw[[#This Row],[active years]])),1,"")</f>
        <v/>
      </c>
      <c r="F2726" t="str">
        <f>IF(ISNUMBER(SEARCH(F$1,raw[[#This Row],[active years]])),1,"")</f>
        <v/>
      </c>
      <c r="G2726" t="str">
        <f>IF(ISNUMBER(SEARCH(G$1,raw[[#This Row],[active years]])),1,"")</f>
        <v/>
      </c>
      <c r="H2726" t="str">
        <f>IF(ISNUMBER(SEARCH(H$1,raw[[#This Row],[active years]])),1,"")</f>
        <v/>
      </c>
      <c r="I2726" t="str">
        <f>IF(ISNUMBER(SEARCH(I$1,raw[[#This Row],[active years]])),1,"")</f>
        <v/>
      </c>
      <c r="J2726" t="str">
        <f>IF(ISNUMBER(SEARCH(J$1,raw[[#This Row],[active years]])),1,"")</f>
        <v/>
      </c>
      <c r="K2726" t="str">
        <f>IF(ISNUMBER(SEARCH(K$1,raw[[#This Row],[active years]])),1,"")</f>
        <v/>
      </c>
      <c r="L2726" t="str">
        <f>IF(ISNUMBER(SEARCH(L$1,raw[[#This Row],[active years]])),1,"")</f>
        <v/>
      </c>
      <c r="M2726" t="str">
        <f>IF(ISNUMBER(SEARCH(M$1,raw[[#This Row],[active years]])),1,"")</f>
        <v/>
      </c>
      <c r="N2726" t="str">
        <f>IF(ISNUMBER(SEARCH(N$1,raw[[#This Row],[active years]])),1,"")</f>
        <v/>
      </c>
      <c r="O2726" t="str">
        <f>IF(ISNUMBER(SEARCH(O$1,raw[[#This Row],[active years]])),1,"")</f>
        <v/>
      </c>
      <c r="P2726" t="str">
        <f>IF(ISNUMBER(SEARCH(P$1,raw[[#This Row],[active years]])),1,"")</f>
        <v/>
      </c>
      <c r="Q2726" t="str">
        <f>IF(ISNUMBER(SEARCH(Q$1,raw[[#This Row],[active years]])),1,"")</f>
        <v/>
      </c>
      <c r="R2726" t="str">
        <f>IF(ISNUMBER(SEARCH(R$1,raw[[#This Row],[active years]])),1,"")</f>
        <v/>
      </c>
      <c r="S2726" t="str">
        <f>IF(ISNUMBER(SEARCH(S$1,raw[[#This Row],[active years]])),1,"")</f>
        <v/>
      </c>
      <c r="T2726" t="str">
        <f>IF(ISNUMBER(SEARCH(T$1,raw[[#This Row],[active years]])),1,"")</f>
        <v/>
      </c>
      <c r="U2726">
        <f>IF(ISNUMBER(SEARCH(U$1,raw[[#This Row],[active years]])),1,"")</f>
        <v>1</v>
      </c>
      <c r="V2726">
        <f>IF(ISNUMBER(SEARCH(V$1,raw[[#This Row],[active years]])),1,"")</f>
        <v>1</v>
      </c>
      <c r="W2726" t="str">
        <f>IF(ISNUMBER(SEARCH(W$1,raw[[#This Row],[active years]])),1,"")</f>
        <v/>
      </c>
      <c r="X2726" t="str">
        <f>IF(ISNUMBER(SEARCH(X$1,raw[[#This Row],[active years]])),1,"")</f>
        <v/>
      </c>
      <c r="Y2726" t="str">
        <f>IF(ISNUMBER(SEARCH(Y$1,raw[[#This Row],[active years]])),1,"")</f>
        <v/>
      </c>
      <c r="Z2726" t="str">
        <f>IF(ISNUMBER(SEARCH(Z$1,raw[[#This Row],[active years]])),1,"")</f>
        <v/>
      </c>
      <c r="AA2726" t="str">
        <f>IF(ISNUMBER(SEARCH(AA$1,raw[[#This Row],[active years]])),1,"")</f>
        <v/>
      </c>
    </row>
    <row r="2727" spans="1:27" x14ac:dyDescent="0.45">
      <c r="A2727">
        <f>raw[team]</f>
        <v>3333</v>
      </c>
      <c r="B2727">
        <f>raw[rookie year]</f>
        <v>2010</v>
      </c>
      <c r="C2727" t="str">
        <f>IF(ISNUMBER(SEARCH(C$1,raw[[#This Row],[active years]])),1,"")</f>
        <v/>
      </c>
      <c r="D2727" t="str">
        <f>IF(ISNUMBER(SEARCH(D$1,raw[[#This Row],[active years]])),1,"")</f>
        <v/>
      </c>
      <c r="E2727" t="str">
        <f>IF(ISNUMBER(SEARCH(E$1,raw[[#This Row],[active years]])),1,"")</f>
        <v/>
      </c>
      <c r="F2727" t="str">
        <f>IF(ISNUMBER(SEARCH(F$1,raw[[#This Row],[active years]])),1,"")</f>
        <v/>
      </c>
      <c r="G2727" t="str">
        <f>IF(ISNUMBER(SEARCH(G$1,raw[[#This Row],[active years]])),1,"")</f>
        <v/>
      </c>
      <c r="H2727" t="str">
        <f>IF(ISNUMBER(SEARCH(H$1,raw[[#This Row],[active years]])),1,"")</f>
        <v/>
      </c>
      <c r="I2727" t="str">
        <f>IF(ISNUMBER(SEARCH(I$1,raw[[#This Row],[active years]])),1,"")</f>
        <v/>
      </c>
      <c r="J2727" t="str">
        <f>IF(ISNUMBER(SEARCH(J$1,raw[[#This Row],[active years]])),1,"")</f>
        <v/>
      </c>
      <c r="K2727" t="str">
        <f>IF(ISNUMBER(SEARCH(K$1,raw[[#This Row],[active years]])),1,"")</f>
        <v/>
      </c>
      <c r="L2727" t="str">
        <f>IF(ISNUMBER(SEARCH(L$1,raw[[#This Row],[active years]])),1,"")</f>
        <v/>
      </c>
      <c r="M2727" t="str">
        <f>IF(ISNUMBER(SEARCH(M$1,raw[[#This Row],[active years]])),1,"")</f>
        <v/>
      </c>
      <c r="N2727" t="str">
        <f>IF(ISNUMBER(SEARCH(N$1,raw[[#This Row],[active years]])),1,"")</f>
        <v/>
      </c>
      <c r="O2727" t="str">
        <f>IF(ISNUMBER(SEARCH(O$1,raw[[#This Row],[active years]])),1,"")</f>
        <v/>
      </c>
      <c r="P2727" t="str">
        <f>IF(ISNUMBER(SEARCH(P$1,raw[[#This Row],[active years]])),1,"")</f>
        <v/>
      </c>
      <c r="Q2727" t="str">
        <f>IF(ISNUMBER(SEARCH(Q$1,raw[[#This Row],[active years]])),1,"")</f>
        <v/>
      </c>
      <c r="R2727" t="str">
        <f>IF(ISNUMBER(SEARCH(R$1,raw[[#This Row],[active years]])),1,"")</f>
        <v/>
      </c>
      <c r="S2727" t="str">
        <f>IF(ISNUMBER(SEARCH(S$1,raw[[#This Row],[active years]])),1,"")</f>
        <v/>
      </c>
      <c r="T2727" t="str">
        <f>IF(ISNUMBER(SEARCH(T$1,raw[[#This Row],[active years]])),1,"")</f>
        <v/>
      </c>
      <c r="U2727">
        <f>IF(ISNUMBER(SEARCH(U$1,raw[[#This Row],[active years]])),1,"")</f>
        <v>1</v>
      </c>
      <c r="V2727" t="str">
        <f>IF(ISNUMBER(SEARCH(V$1,raw[[#This Row],[active years]])),1,"")</f>
        <v/>
      </c>
      <c r="W2727" t="str">
        <f>IF(ISNUMBER(SEARCH(W$1,raw[[#This Row],[active years]])),1,"")</f>
        <v/>
      </c>
      <c r="X2727" t="str">
        <f>IF(ISNUMBER(SEARCH(X$1,raw[[#This Row],[active years]])),1,"")</f>
        <v/>
      </c>
      <c r="Y2727" t="str">
        <f>IF(ISNUMBER(SEARCH(Y$1,raw[[#This Row],[active years]])),1,"")</f>
        <v/>
      </c>
      <c r="Z2727" t="str">
        <f>IF(ISNUMBER(SEARCH(Z$1,raw[[#This Row],[active years]])),1,"")</f>
        <v/>
      </c>
      <c r="AA2727" t="str">
        <f>IF(ISNUMBER(SEARCH(AA$1,raw[[#This Row],[active years]])),1,"")</f>
        <v/>
      </c>
    </row>
    <row r="2728" spans="1:27" x14ac:dyDescent="0.45">
      <c r="A2728">
        <f>raw[team]</f>
        <v>3334</v>
      </c>
      <c r="B2728">
        <f>raw[rookie year]</f>
        <v>2010</v>
      </c>
      <c r="C2728" t="str">
        <f>IF(ISNUMBER(SEARCH(C$1,raw[[#This Row],[active years]])),1,"")</f>
        <v/>
      </c>
      <c r="D2728" t="str">
        <f>IF(ISNUMBER(SEARCH(D$1,raw[[#This Row],[active years]])),1,"")</f>
        <v/>
      </c>
      <c r="E2728" t="str">
        <f>IF(ISNUMBER(SEARCH(E$1,raw[[#This Row],[active years]])),1,"")</f>
        <v/>
      </c>
      <c r="F2728" t="str">
        <f>IF(ISNUMBER(SEARCH(F$1,raw[[#This Row],[active years]])),1,"")</f>
        <v/>
      </c>
      <c r="G2728" t="str">
        <f>IF(ISNUMBER(SEARCH(G$1,raw[[#This Row],[active years]])),1,"")</f>
        <v/>
      </c>
      <c r="H2728" t="str">
        <f>IF(ISNUMBER(SEARCH(H$1,raw[[#This Row],[active years]])),1,"")</f>
        <v/>
      </c>
      <c r="I2728" t="str">
        <f>IF(ISNUMBER(SEARCH(I$1,raw[[#This Row],[active years]])),1,"")</f>
        <v/>
      </c>
      <c r="J2728" t="str">
        <f>IF(ISNUMBER(SEARCH(J$1,raw[[#This Row],[active years]])),1,"")</f>
        <v/>
      </c>
      <c r="K2728" t="str">
        <f>IF(ISNUMBER(SEARCH(K$1,raw[[#This Row],[active years]])),1,"")</f>
        <v/>
      </c>
      <c r="L2728" t="str">
        <f>IF(ISNUMBER(SEARCH(L$1,raw[[#This Row],[active years]])),1,"")</f>
        <v/>
      </c>
      <c r="M2728" t="str">
        <f>IF(ISNUMBER(SEARCH(M$1,raw[[#This Row],[active years]])),1,"")</f>
        <v/>
      </c>
      <c r="N2728" t="str">
        <f>IF(ISNUMBER(SEARCH(N$1,raw[[#This Row],[active years]])),1,"")</f>
        <v/>
      </c>
      <c r="O2728" t="str">
        <f>IF(ISNUMBER(SEARCH(O$1,raw[[#This Row],[active years]])),1,"")</f>
        <v/>
      </c>
      <c r="P2728" t="str">
        <f>IF(ISNUMBER(SEARCH(P$1,raw[[#This Row],[active years]])),1,"")</f>
        <v/>
      </c>
      <c r="Q2728" t="str">
        <f>IF(ISNUMBER(SEARCH(Q$1,raw[[#This Row],[active years]])),1,"")</f>
        <v/>
      </c>
      <c r="R2728" t="str">
        <f>IF(ISNUMBER(SEARCH(R$1,raw[[#This Row],[active years]])),1,"")</f>
        <v/>
      </c>
      <c r="S2728" t="str">
        <f>IF(ISNUMBER(SEARCH(S$1,raw[[#This Row],[active years]])),1,"")</f>
        <v/>
      </c>
      <c r="T2728" t="str">
        <f>IF(ISNUMBER(SEARCH(T$1,raw[[#This Row],[active years]])),1,"")</f>
        <v/>
      </c>
      <c r="U2728">
        <f>IF(ISNUMBER(SEARCH(U$1,raw[[#This Row],[active years]])),1,"")</f>
        <v>1</v>
      </c>
      <c r="V2728">
        <f>IF(ISNUMBER(SEARCH(V$1,raw[[#This Row],[active years]])),1,"")</f>
        <v>1</v>
      </c>
      <c r="W2728">
        <f>IF(ISNUMBER(SEARCH(W$1,raw[[#This Row],[active years]])),1,"")</f>
        <v>1</v>
      </c>
      <c r="X2728">
        <f>IF(ISNUMBER(SEARCH(X$1,raw[[#This Row],[active years]])),1,"")</f>
        <v>1</v>
      </c>
      <c r="Y2728">
        <f>IF(ISNUMBER(SEARCH(Y$1,raw[[#This Row],[active years]])),1,"")</f>
        <v>1</v>
      </c>
      <c r="Z2728" t="str">
        <f>IF(ISNUMBER(SEARCH(Z$1,raw[[#This Row],[active years]])),1,"")</f>
        <v/>
      </c>
      <c r="AA2728" t="str">
        <f>IF(ISNUMBER(SEARCH(AA$1,raw[[#This Row],[active years]])),1,"")</f>
        <v/>
      </c>
    </row>
    <row r="2729" spans="1:27" x14ac:dyDescent="0.45">
      <c r="A2729">
        <f>raw[team]</f>
        <v>3335</v>
      </c>
      <c r="B2729">
        <f>raw[rookie year]</f>
        <v>2010</v>
      </c>
      <c r="C2729" t="str">
        <f>IF(ISNUMBER(SEARCH(C$1,raw[[#This Row],[active years]])),1,"")</f>
        <v/>
      </c>
      <c r="D2729" t="str">
        <f>IF(ISNUMBER(SEARCH(D$1,raw[[#This Row],[active years]])),1,"")</f>
        <v/>
      </c>
      <c r="E2729" t="str">
        <f>IF(ISNUMBER(SEARCH(E$1,raw[[#This Row],[active years]])),1,"")</f>
        <v/>
      </c>
      <c r="F2729" t="str">
        <f>IF(ISNUMBER(SEARCH(F$1,raw[[#This Row],[active years]])),1,"")</f>
        <v/>
      </c>
      <c r="G2729" t="str">
        <f>IF(ISNUMBER(SEARCH(G$1,raw[[#This Row],[active years]])),1,"")</f>
        <v/>
      </c>
      <c r="H2729" t="str">
        <f>IF(ISNUMBER(SEARCH(H$1,raw[[#This Row],[active years]])),1,"")</f>
        <v/>
      </c>
      <c r="I2729" t="str">
        <f>IF(ISNUMBER(SEARCH(I$1,raw[[#This Row],[active years]])),1,"")</f>
        <v/>
      </c>
      <c r="J2729" t="str">
        <f>IF(ISNUMBER(SEARCH(J$1,raw[[#This Row],[active years]])),1,"")</f>
        <v/>
      </c>
      <c r="K2729" t="str">
        <f>IF(ISNUMBER(SEARCH(K$1,raw[[#This Row],[active years]])),1,"")</f>
        <v/>
      </c>
      <c r="L2729" t="str">
        <f>IF(ISNUMBER(SEARCH(L$1,raw[[#This Row],[active years]])),1,"")</f>
        <v/>
      </c>
      <c r="M2729" t="str">
        <f>IF(ISNUMBER(SEARCH(M$1,raw[[#This Row],[active years]])),1,"")</f>
        <v/>
      </c>
      <c r="N2729" t="str">
        <f>IF(ISNUMBER(SEARCH(N$1,raw[[#This Row],[active years]])),1,"")</f>
        <v/>
      </c>
      <c r="O2729" t="str">
        <f>IF(ISNUMBER(SEARCH(O$1,raw[[#This Row],[active years]])),1,"")</f>
        <v/>
      </c>
      <c r="P2729" t="str">
        <f>IF(ISNUMBER(SEARCH(P$1,raw[[#This Row],[active years]])),1,"")</f>
        <v/>
      </c>
      <c r="Q2729" t="str">
        <f>IF(ISNUMBER(SEARCH(Q$1,raw[[#This Row],[active years]])),1,"")</f>
        <v/>
      </c>
      <c r="R2729" t="str">
        <f>IF(ISNUMBER(SEARCH(R$1,raw[[#This Row],[active years]])),1,"")</f>
        <v/>
      </c>
      <c r="S2729" t="str">
        <f>IF(ISNUMBER(SEARCH(S$1,raw[[#This Row],[active years]])),1,"")</f>
        <v/>
      </c>
      <c r="T2729" t="str">
        <f>IF(ISNUMBER(SEARCH(T$1,raw[[#This Row],[active years]])),1,"")</f>
        <v/>
      </c>
      <c r="U2729">
        <f>IF(ISNUMBER(SEARCH(U$1,raw[[#This Row],[active years]])),1,"")</f>
        <v>1</v>
      </c>
      <c r="V2729">
        <f>IF(ISNUMBER(SEARCH(V$1,raw[[#This Row],[active years]])),1,"")</f>
        <v>1</v>
      </c>
      <c r="W2729">
        <f>IF(ISNUMBER(SEARCH(W$1,raw[[#This Row],[active years]])),1,"")</f>
        <v>1</v>
      </c>
      <c r="X2729">
        <f>IF(ISNUMBER(SEARCH(X$1,raw[[#This Row],[active years]])),1,"")</f>
        <v>1</v>
      </c>
      <c r="Y2729">
        <f>IF(ISNUMBER(SEARCH(Y$1,raw[[#This Row],[active years]])),1,"")</f>
        <v>1</v>
      </c>
      <c r="Z2729">
        <f>IF(ISNUMBER(SEARCH(Z$1,raw[[#This Row],[active years]])),1,"")</f>
        <v>1</v>
      </c>
      <c r="AA2729">
        <f>IF(ISNUMBER(SEARCH(AA$1,raw[[#This Row],[active years]])),1,"")</f>
        <v>1</v>
      </c>
    </row>
    <row r="2730" spans="1:27" x14ac:dyDescent="0.45">
      <c r="A2730">
        <f>raw[team]</f>
        <v>3336</v>
      </c>
      <c r="B2730">
        <f>raw[rookie year]</f>
        <v>2010</v>
      </c>
      <c r="C2730" t="str">
        <f>IF(ISNUMBER(SEARCH(C$1,raw[[#This Row],[active years]])),1,"")</f>
        <v/>
      </c>
      <c r="D2730" t="str">
        <f>IF(ISNUMBER(SEARCH(D$1,raw[[#This Row],[active years]])),1,"")</f>
        <v/>
      </c>
      <c r="E2730" t="str">
        <f>IF(ISNUMBER(SEARCH(E$1,raw[[#This Row],[active years]])),1,"")</f>
        <v/>
      </c>
      <c r="F2730" t="str">
        <f>IF(ISNUMBER(SEARCH(F$1,raw[[#This Row],[active years]])),1,"")</f>
        <v/>
      </c>
      <c r="G2730" t="str">
        <f>IF(ISNUMBER(SEARCH(G$1,raw[[#This Row],[active years]])),1,"")</f>
        <v/>
      </c>
      <c r="H2730" t="str">
        <f>IF(ISNUMBER(SEARCH(H$1,raw[[#This Row],[active years]])),1,"")</f>
        <v/>
      </c>
      <c r="I2730" t="str">
        <f>IF(ISNUMBER(SEARCH(I$1,raw[[#This Row],[active years]])),1,"")</f>
        <v/>
      </c>
      <c r="J2730" t="str">
        <f>IF(ISNUMBER(SEARCH(J$1,raw[[#This Row],[active years]])),1,"")</f>
        <v/>
      </c>
      <c r="K2730" t="str">
        <f>IF(ISNUMBER(SEARCH(K$1,raw[[#This Row],[active years]])),1,"")</f>
        <v/>
      </c>
      <c r="L2730" t="str">
        <f>IF(ISNUMBER(SEARCH(L$1,raw[[#This Row],[active years]])),1,"")</f>
        <v/>
      </c>
      <c r="M2730" t="str">
        <f>IF(ISNUMBER(SEARCH(M$1,raw[[#This Row],[active years]])),1,"")</f>
        <v/>
      </c>
      <c r="N2730" t="str">
        <f>IF(ISNUMBER(SEARCH(N$1,raw[[#This Row],[active years]])),1,"")</f>
        <v/>
      </c>
      <c r="O2730" t="str">
        <f>IF(ISNUMBER(SEARCH(O$1,raw[[#This Row],[active years]])),1,"")</f>
        <v/>
      </c>
      <c r="P2730" t="str">
        <f>IF(ISNUMBER(SEARCH(P$1,raw[[#This Row],[active years]])),1,"")</f>
        <v/>
      </c>
      <c r="Q2730" t="str">
        <f>IF(ISNUMBER(SEARCH(Q$1,raw[[#This Row],[active years]])),1,"")</f>
        <v/>
      </c>
      <c r="R2730" t="str">
        <f>IF(ISNUMBER(SEARCH(R$1,raw[[#This Row],[active years]])),1,"")</f>
        <v/>
      </c>
      <c r="S2730" t="str">
        <f>IF(ISNUMBER(SEARCH(S$1,raw[[#This Row],[active years]])),1,"")</f>
        <v/>
      </c>
      <c r="T2730" t="str">
        <f>IF(ISNUMBER(SEARCH(T$1,raw[[#This Row],[active years]])),1,"")</f>
        <v/>
      </c>
      <c r="U2730">
        <f>IF(ISNUMBER(SEARCH(U$1,raw[[#This Row],[active years]])),1,"")</f>
        <v>1</v>
      </c>
      <c r="V2730">
        <f>IF(ISNUMBER(SEARCH(V$1,raw[[#This Row],[active years]])),1,"")</f>
        <v>1</v>
      </c>
      <c r="W2730">
        <f>IF(ISNUMBER(SEARCH(W$1,raw[[#This Row],[active years]])),1,"")</f>
        <v>1</v>
      </c>
      <c r="X2730">
        <f>IF(ISNUMBER(SEARCH(X$1,raw[[#This Row],[active years]])),1,"")</f>
        <v>1</v>
      </c>
      <c r="Y2730">
        <f>IF(ISNUMBER(SEARCH(Y$1,raw[[#This Row],[active years]])),1,"")</f>
        <v>1</v>
      </c>
      <c r="Z2730">
        <f>IF(ISNUMBER(SEARCH(Z$1,raw[[#This Row],[active years]])),1,"")</f>
        <v>1</v>
      </c>
      <c r="AA2730">
        <f>IF(ISNUMBER(SEARCH(AA$1,raw[[#This Row],[active years]])),1,"")</f>
        <v>1</v>
      </c>
    </row>
    <row r="2731" spans="1:27" x14ac:dyDescent="0.45">
      <c r="A2731">
        <f>raw[team]</f>
        <v>3337</v>
      </c>
      <c r="B2731">
        <f>raw[rookie year]</f>
        <v>2010</v>
      </c>
      <c r="C2731" t="str">
        <f>IF(ISNUMBER(SEARCH(C$1,raw[[#This Row],[active years]])),1,"")</f>
        <v/>
      </c>
      <c r="D2731" t="str">
        <f>IF(ISNUMBER(SEARCH(D$1,raw[[#This Row],[active years]])),1,"")</f>
        <v/>
      </c>
      <c r="E2731" t="str">
        <f>IF(ISNUMBER(SEARCH(E$1,raw[[#This Row],[active years]])),1,"")</f>
        <v/>
      </c>
      <c r="F2731" t="str">
        <f>IF(ISNUMBER(SEARCH(F$1,raw[[#This Row],[active years]])),1,"")</f>
        <v/>
      </c>
      <c r="G2731" t="str">
        <f>IF(ISNUMBER(SEARCH(G$1,raw[[#This Row],[active years]])),1,"")</f>
        <v/>
      </c>
      <c r="H2731" t="str">
        <f>IF(ISNUMBER(SEARCH(H$1,raw[[#This Row],[active years]])),1,"")</f>
        <v/>
      </c>
      <c r="I2731" t="str">
        <f>IF(ISNUMBER(SEARCH(I$1,raw[[#This Row],[active years]])),1,"")</f>
        <v/>
      </c>
      <c r="J2731" t="str">
        <f>IF(ISNUMBER(SEARCH(J$1,raw[[#This Row],[active years]])),1,"")</f>
        <v/>
      </c>
      <c r="K2731" t="str">
        <f>IF(ISNUMBER(SEARCH(K$1,raw[[#This Row],[active years]])),1,"")</f>
        <v/>
      </c>
      <c r="L2731" t="str">
        <f>IF(ISNUMBER(SEARCH(L$1,raw[[#This Row],[active years]])),1,"")</f>
        <v/>
      </c>
      <c r="M2731" t="str">
        <f>IF(ISNUMBER(SEARCH(M$1,raw[[#This Row],[active years]])),1,"")</f>
        <v/>
      </c>
      <c r="N2731" t="str">
        <f>IF(ISNUMBER(SEARCH(N$1,raw[[#This Row],[active years]])),1,"")</f>
        <v/>
      </c>
      <c r="O2731" t="str">
        <f>IF(ISNUMBER(SEARCH(O$1,raw[[#This Row],[active years]])),1,"")</f>
        <v/>
      </c>
      <c r="P2731" t="str">
        <f>IF(ISNUMBER(SEARCH(P$1,raw[[#This Row],[active years]])),1,"")</f>
        <v/>
      </c>
      <c r="Q2731" t="str">
        <f>IF(ISNUMBER(SEARCH(Q$1,raw[[#This Row],[active years]])),1,"")</f>
        <v/>
      </c>
      <c r="R2731" t="str">
        <f>IF(ISNUMBER(SEARCH(R$1,raw[[#This Row],[active years]])),1,"")</f>
        <v/>
      </c>
      <c r="S2731" t="str">
        <f>IF(ISNUMBER(SEARCH(S$1,raw[[#This Row],[active years]])),1,"")</f>
        <v/>
      </c>
      <c r="T2731" t="str">
        <f>IF(ISNUMBER(SEARCH(T$1,raw[[#This Row],[active years]])),1,"")</f>
        <v/>
      </c>
      <c r="U2731">
        <f>IF(ISNUMBER(SEARCH(U$1,raw[[#This Row],[active years]])),1,"")</f>
        <v>1</v>
      </c>
      <c r="V2731">
        <f>IF(ISNUMBER(SEARCH(V$1,raw[[#This Row],[active years]])),1,"")</f>
        <v>1</v>
      </c>
      <c r="W2731">
        <f>IF(ISNUMBER(SEARCH(W$1,raw[[#This Row],[active years]])),1,"")</f>
        <v>1</v>
      </c>
      <c r="X2731">
        <f>IF(ISNUMBER(SEARCH(X$1,raw[[#This Row],[active years]])),1,"")</f>
        <v>1</v>
      </c>
      <c r="Y2731">
        <f>IF(ISNUMBER(SEARCH(Y$1,raw[[#This Row],[active years]])),1,"")</f>
        <v>1</v>
      </c>
      <c r="Z2731">
        <f>IF(ISNUMBER(SEARCH(Z$1,raw[[#This Row],[active years]])),1,"")</f>
        <v>1</v>
      </c>
      <c r="AA2731">
        <f>IF(ISNUMBER(SEARCH(AA$1,raw[[#This Row],[active years]])),1,"")</f>
        <v>1</v>
      </c>
    </row>
    <row r="2732" spans="1:27" x14ac:dyDescent="0.45">
      <c r="A2732">
        <f>raw[team]</f>
        <v>3339</v>
      </c>
      <c r="B2732">
        <f>raw[rookie year]</f>
        <v>2010</v>
      </c>
      <c r="C2732" t="str">
        <f>IF(ISNUMBER(SEARCH(C$1,raw[[#This Row],[active years]])),1,"")</f>
        <v/>
      </c>
      <c r="D2732" t="str">
        <f>IF(ISNUMBER(SEARCH(D$1,raw[[#This Row],[active years]])),1,"")</f>
        <v/>
      </c>
      <c r="E2732" t="str">
        <f>IF(ISNUMBER(SEARCH(E$1,raw[[#This Row],[active years]])),1,"")</f>
        <v/>
      </c>
      <c r="F2732" t="str">
        <f>IF(ISNUMBER(SEARCH(F$1,raw[[#This Row],[active years]])),1,"")</f>
        <v/>
      </c>
      <c r="G2732" t="str">
        <f>IF(ISNUMBER(SEARCH(G$1,raw[[#This Row],[active years]])),1,"")</f>
        <v/>
      </c>
      <c r="H2732" t="str">
        <f>IF(ISNUMBER(SEARCH(H$1,raw[[#This Row],[active years]])),1,"")</f>
        <v/>
      </c>
      <c r="I2732" t="str">
        <f>IF(ISNUMBER(SEARCH(I$1,raw[[#This Row],[active years]])),1,"")</f>
        <v/>
      </c>
      <c r="J2732" t="str">
        <f>IF(ISNUMBER(SEARCH(J$1,raw[[#This Row],[active years]])),1,"")</f>
        <v/>
      </c>
      <c r="K2732" t="str">
        <f>IF(ISNUMBER(SEARCH(K$1,raw[[#This Row],[active years]])),1,"")</f>
        <v/>
      </c>
      <c r="L2732" t="str">
        <f>IF(ISNUMBER(SEARCH(L$1,raw[[#This Row],[active years]])),1,"")</f>
        <v/>
      </c>
      <c r="M2732" t="str">
        <f>IF(ISNUMBER(SEARCH(M$1,raw[[#This Row],[active years]])),1,"")</f>
        <v/>
      </c>
      <c r="N2732" t="str">
        <f>IF(ISNUMBER(SEARCH(N$1,raw[[#This Row],[active years]])),1,"")</f>
        <v/>
      </c>
      <c r="O2732" t="str">
        <f>IF(ISNUMBER(SEARCH(O$1,raw[[#This Row],[active years]])),1,"")</f>
        <v/>
      </c>
      <c r="P2732" t="str">
        <f>IF(ISNUMBER(SEARCH(P$1,raw[[#This Row],[active years]])),1,"")</f>
        <v/>
      </c>
      <c r="Q2732" t="str">
        <f>IF(ISNUMBER(SEARCH(Q$1,raw[[#This Row],[active years]])),1,"")</f>
        <v/>
      </c>
      <c r="R2732" t="str">
        <f>IF(ISNUMBER(SEARCH(R$1,raw[[#This Row],[active years]])),1,"")</f>
        <v/>
      </c>
      <c r="S2732" t="str">
        <f>IF(ISNUMBER(SEARCH(S$1,raw[[#This Row],[active years]])),1,"")</f>
        <v/>
      </c>
      <c r="T2732" t="str">
        <f>IF(ISNUMBER(SEARCH(T$1,raw[[#This Row],[active years]])),1,"")</f>
        <v/>
      </c>
      <c r="U2732">
        <f>IF(ISNUMBER(SEARCH(U$1,raw[[#This Row],[active years]])),1,"")</f>
        <v>1</v>
      </c>
      <c r="V2732">
        <f>IF(ISNUMBER(SEARCH(V$1,raw[[#This Row],[active years]])),1,"")</f>
        <v>1</v>
      </c>
      <c r="W2732">
        <f>IF(ISNUMBER(SEARCH(W$1,raw[[#This Row],[active years]])),1,"")</f>
        <v>1</v>
      </c>
      <c r="X2732">
        <f>IF(ISNUMBER(SEARCH(X$1,raw[[#This Row],[active years]])),1,"")</f>
        <v>1</v>
      </c>
      <c r="Y2732">
        <f>IF(ISNUMBER(SEARCH(Y$1,raw[[#This Row],[active years]])),1,"")</f>
        <v>1</v>
      </c>
      <c r="Z2732">
        <f>IF(ISNUMBER(SEARCH(Z$1,raw[[#This Row],[active years]])),1,"")</f>
        <v>1</v>
      </c>
      <c r="AA2732">
        <f>IF(ISNUMBER(SEARCH(AA$1,raw[[#This Row],[active years]])),1,"")</f>
        <v>1</v>
      </c>
    </row>
    <row r="2733" spans="1:27" x14ac:dyDescent="0.45">
      <c r="A2733">
        <f>raw[team]</f>
        <v>3340</v>
      </c>
      <c r="B2733">
        <f>raw[rookie year]</f>
        <v>2010</v>
      </c>
      <c r="C2733" t="str">
        <f>IF(ISNUMBER(SEARCH(C$1,raw[[#This Row],[active years]])),1,"")</f>
        <v/>
      </c>
      <c r="D2733" t="str">
        <f>IF(ISNUMBER(SEARCH(D$1,raw[[#This Row],[active years]])),1,"")</f>
        <v/>
      </c>
      <c r="E2733" t="str">
        <f>IF(ISNUMBER(SEARCH(E$1,raw[[#This Row],[active years]])),1,"")</f>
        <v/>
      </c>
      <c r="F2733" t="str">
        <f>IF(ISNUMBER(SEARCH(F$1,raw[[#This Row],[active years]])),1,"")</f>
        <v/>
      </c>
      <c r="G2733" t="str">
        <f>IF(ISNUMBER(SEARCH(G$1,raw[[#This Row],[active years]])),1,"")</f>
        <v/>
      </c>
      <c r="H2733" t="str">
        <f>IF(ISNUMBER(SEARCH(H$1,raw[[#This Row],[active years]])),1,"")</f>
        <v/>
      </c>
      <c r="I2733" t="str">
        <f>IF(ISNUMBER(SEARCH(I$1,raw[[#This Row],[active years]])),1,"")</f>
        <v/>
      </c>
      <c r="J2733" t="str">
        <f>IF(ISNUMBER(SEARCH(J$1,raw[[#This Row],[active years]])),1,"")</f>
        <v/>
      </c>
      <c r="K2733" t="str">
        <f>IF(ISNUMBER(SEARCH(K$1,raw[[#This Row],[active years]])),1,"")</f>
        <v/>
      </c>
      <c r="L2733" t="str">
        <f>IF(ISNUMBER(SEARCH(L$1,raw[[#This Row],[active years]])),1,"")</f>
        <v/>
      </c>
      <c r="M2733" t="str">
        <f>IF(ISNUMBER(SEARCH(M$1,raw[[#This Row],[active years]])),1,"")</f>
        <v/>
      </c>
      <c r="N2733" t="str">
        <f>IF(ISNUMBER(SEARCH(N$1,raw[[#This Row],[active years]])),1,"")</f>
        <v/>
      </c>
      <c r="O2733" t="str">
        <f>IF(ISNUMBER(SEARCH(O$1,raw[[#This Row],[active years]])),1,"")</f>
        <v/>
      </c>
      <c r="P2733" t="str">
        <f>IF(ISNUMBER(SEARCH(P$1,raw[[#This Row],[active years]])),1,"")</f>
        <v/>
      </c>
      <c r="Q2733" t="str">
        <f>IF(ISNUMBER(SEARCH(Q$1,raw[[#This Row],[active years]])),1,"")</f>
        <v/>
      </c>
      <c r="R2733" t="str">
        <f>IF(ISNUMBER(SEARCH(R$1,raw[[#This Row],[active years]])),1,"")</f>
        <v/>
      </c>
      <c r="S2733" t="str">
        <f>IF(ISNUMBER(SEARCH(S$1,raw[[#This Row],[active years]])),1,"")</f>
        <v/>
      </c>
      <c r="T2733" t="str">
        <f>IF(ISNUMBER(SEARCH(T$1,raw[[#This Row],[active years]])),1,"")</f>
        <v/>
      </c>
      <c r="U2733">
        <f>IF(ISNUMBER(SEARCH(U$1,raw[[#This Row],[active years]])),1,"")</f>
        <v>1</v>
      </c>
      <c r="V2733">
        <f>IF(ISNUMBER(SEARCH(V$1,raw[[#This Row],[active years]])),1,"")</f>
        <v>1</v>
      </c>
      <c r="W2733">
        <f>IF(ISNUMBER(SEARCH(W$1,raw[[#This Row],[active years]])),1,"")</f>
        <v>1</v>
      </c>
      <c r="X2733">
        <f>IF(ISNUMBER(SEARCH(X$1,raw[[#This Row],[active years]])),1,"")</f>
        <v>1</v>
      </c>
      <c r="Y2733">
        <f>IF(ISNUMBER(SEARCH(Y$1,raw[[#This Row],[active years]])),1,"")</f>
        <v>1</v>
      </c>
      <c r="Z2733">
        <f>IF(ISNUMBER(SEARCH(Z$1,raw[[#This Row],[active years]])),1,"")</f>
        <v>1</v>
      </c>
      <c r="AA2733">
        <f>IF(ISNUMBER(SEARCH(AA$1,raw[[#This Row],[active years]])),1,"")</f>
        <v>1</v>
      </c>
    </row>
    <row r="2734" spans="1:27" x14ac:dyDescent="0.45">
      <c r="A2734">
        <f>raw[team]</f>
        <v>3341</v>
      </c>
      <c r="B2734">
        <f>raw[rookie year]</f>
        <v>2010</v>
      </c>
      <c r="C2734" t="str">
        <f>IF(ISNUMBER(SEARCH(C$1,raw[[#This Row],[active years]])),1,"")</f>
        <v/>
      </c>
      <c r="D2734" t="str">
        <f>IF(ISNUMBER(SEARCH(D$1,raw[[#This Row],[active years]])),1,"")</f>
        <v/>
      </c>
      <c r="E2734" t="str">
        <f>IF(ISNUMBER(SEARCH(E$1,raw[[#This Row],[active years]])),1,"")</f>
        <v/>
      </c>
      <c r="F2734" t="str">
        <f>IF(ISNUMBER(SEARCH(F$1,raw[[#This Row],[active years]])),1,"")</f>
        <v/>
      </c>
      <c r="G2734" t="str">
        <f>IF(ISNUMBER(SEARCH(G$1,raw[[#This Row],[active years]])),1,"")</f>
        <v/>
      </c>
      <c r="H2734" t="str">
        <f>IF(ISNUMBER(SEARCH(H$1,raw[[#This Row],[active years]])),1,"")</f>
        <v/>
      </c>
      <c r="I2734" t="str">
        <f>IF(ISNUMBER(SEARCH(I$1,raw[[#This Row],[active years]])),1,"")</f>
        <v/>
      </c>
      <c r="J2734" t="str">
        <f>IF(ISNUMBER(SEARCH(J$1,raw[[#This Row],[active years]])),1,"")</f>
        <v/>
      </c>
      <c r="K2734" t="str">
        <f>IF(ISNUMBER(SEARCH(K$1,raw[[#This Row],[active years]])),1,"")</f>
        <v/>
      </c>
      <c r="L2734" t="str">
        <f>IF(ISNUMBER(SEARCH(L$1,raw[[#This Row],[active years]])),1,"")</f>
        <v/>
      </c>
      <c r="M2734" t="str">
        <f>IF(ISNUMBER(SEARCH(M$1,raw[[#This Row],[active years]])),1,"")</f>
        <v/>
      </c>
      <c r="N2734" t="str">
        <f>IF(ISNUMBER(SEARCH(N$1,raw[[#This Row],[active years]])),1,"")</f>
        <v/>
      </c>
      <c r="O2734" t="str">
        <f>IF(ISNUMBER(SEARCH(O$1,raw[[#This Row],[active years]])),1,"")</f>
        <v/>
      </c>
      <c r="P2734" t="str">
        <f>IF(ISNUMBER(SEARCH(P$1,raw[[#This Row],[active years]])),1,"")</f>
        <v/>
      </c>
      <c r="Q2734" t="str">
        <f>IF(ISNUMBER(SEARCH(Q$1,raw[[#This Row],[active years]])),1,"")</f>
        <v/>
      </c>
      <c r="R2734" t="str">
        <f>IF(ISNUMBER(SEARCH(R$1,raw[[#This Row],[active years]])),1,"")</f>
        <v/>
      </c>
      <c r="S2734" t="str">
        <f>IF(ISNUMBER(SEARCH(S$1,raw[[#This Row],[active years]])),1,"")</f>
        <v/>
      </c>
      <c r="T2734" t="str">
        <f>IF(ISNUMBER(SEARCH(T$1,raw[[#This Row],[active years]])),1,"")</f>
        <v/>
      </c>
      <c r="U2734">
        <f>IF(ISNUMBER(SEARCH(U$1,raw[[#This Row],[active years]])),1,"")</f>
        <v>1</v>
      </c>
      <c r="V2734">
        <f>IF(ISNUMBER(SEARCH(V$1,raw[[#This Row],[active years]])),1,"")</f>
        <v>1</v>
      </c>
      <c r="W2734">
        <f>IF(ISNUMBER(SEARCH(W$1,raw[[#This Row],[active years]])),1,"")</f>
        <v>1</v>
      </c>
      <c r="X2734">
        <f>IF(ISNUMBER(SEARCH(X$1,raw[[#This Row],[active years]])),1,"")</f>
        <v>1</v>
      </c>
      <c r="Y2734">
        <f>IF(ISNUMBER(SEARCH(Y$1,raw[[#This Row],[active years]])),1,"")</f>
        <v>1</v>
      </c>
      <c r="Z2734">
        <f>IF(ISNUMBER(SEARCH(Z$1,raw[[#This Row],[active years]])),1,"")</f>
        <v>1</v>
      </c>
      <c r="AA2734">
        <f>IF(ISNUMBER(SEARCH(AA$1,raw[[#This Row],[active years]])),1,"")</f>
        <v>1</v>
      </c>
    </row>
    <row r="2735" spans="1:27" x14ac:dyDescent="0.45">
      <c r="A2735">
        <f>raw[team]</f>
        <v>3343</v>
      </c>
      <c r="B2735">
        <f>raw[rookie year]</f>
        <v>2010</v>
      </c>
      <c r="C2735" t="str">
        <f>IF(ISNUMBER(SEARCH(C$1,raw[[#This Row],[active years]])),1,"")</f>
        <v/>
      </c>
      <c r="D2735" t="str">
        <f>IF(ISNUMBER(SEARCH(D$1,raw[[#This Row],[active years]])),1,"")</f>
        <v/>
      </c>
      <c r="E2735" t="str">
        <f>IF(ISNUMBER(SEARCH(E$1,raw[[#This Row],[active years]])),1,"")</f>
        <v/>
      </c>
      <c r="F2735" t="str">
        <f>IF(ISNUMBER(SEARCH(F$1,raw[[#This Row],[active years]])),1,"")</f>
        <v/>
      </c>
      <c r="G2735" t="str">
        <f>IF(ISNUMBER(SEARCH(G$1,raw[[#This Row],[active years]])),1,"")</f>
        <v/>
      </c>
      <c r="H2735" t="str">
        <f>IF(ISNUMBER(SEARCH(H$1,raw[[#This Row],[active years]])),1,"")</f>
        <v/>
      </c>
      <c r="I2735" t="str">
        <f>IF(ISNUMBER(SEARCH(I$1,raw[[#This Row],[active years]])),1,"")</f>
        <v/>
      </c>
      <c r="J2735" t="str">
        <f>IF(ISNUMBER(SEARCH(J$1,raw[[#This Row],[active years]])),1,"")</f>
        <v/>
      </c>
      <c r="K2735" t="str">
        <f>IF(ISNUMBER(SEARCH(K$1,raw[[#This Row],[active years]])),1,"")</f>
        <v/>
      </c>
      <c r="L2735" t="str">
        <f>IF(ISNUMBER(SEARCH(L$1,raw[[#This Row],[active years]])),1,"")</f>
        <v/>
      </c>
      <c r="M2735" t="str">
        <f>IF(ISNUMBER(SEARCH(M$1,raw[[#This Row],[active years]])),1,"")</f>
        <v/>
      </c>
      <c r="N2735" t="str">
        <f>IF(ISNUMBER(SEARCH(N$1,raw[[#This Row],[active years]])),1,"")</f>
        <v/>
      </c>
      <c r="O2735" t="str">
        <f>IF(ISNUMBER(SEARCH(O$1,raw[[#This Row],[active years]])),1,"")</f>
        <v/>
      </c>
      <c r="P2735" t="str">
        <f>IF(ISNUMBER(SEARCH(P$1,raw[[#This Row],[active years]])),1,"")</f>
        <v/>
      </c>
      <c r="Q2735" t="str">
        <f>IF(ISNUMBER(SEARCH(Q$1,raw[[#This Row],[active years]])),1,"")</f>
        <v/>
      </c>
      <c r="R2735" t="str">
        <f>IF(ISNUMBER(SEARCH(R$1,raw[[#This Row],[active years]])),1,"")</f>
        <v/>
      </c>
      <c r="S2735" t="str">
        <f>IF(ISNUMBER(SEARCH(S$1,raw[[#This Row],[active years]])),1,"")</f>
        <v/>
      </c>
      <c r="T2735" t="str">
        <f>IF(ISNUMBER(SEARCH(T$1,raw[[#This Row],[active years]])),1,"")</f>
        <v/>
      </c>
      <c r="U2735">
        <f>IF(ISNUMBER(SEARCH(U$1,raw[[#This Row],[active years]])),1,"")</f>
        <v>1</v>
      </c>
      <c r="V2735">
        <f>IF(ISNUMBER(SEARCH(V$1,raw[[#This Row],[active years]])),1,"")</f>
        <v>1</v>
      </c>
      <c r="W2735" t="str">
        <f>IF(ISNUMBER(SEARCH(W$1,raw[[#This Row],[active years]])),1,"")</f>
        <v/>
      </c>
      <c r="X2735" t="str">
        <f>IF(ISNUMBER(SEARCH(X$1,raw[[#This Row],[active years]])),1,"")</f>
        <v/>
      </c>
      <c r="Y2735" t="str">
        <f>IF(ISNUMBER(SEARCH(Y$1,raw[[#This Row],[active years]])),1,"")</f>
        <v/>
      </c>
      <c r="Z2735" t="str">
        <f>IF(ISNUMBER(SEARCH(Z$1,raw[[#This Row],[active years]])),1,"")</f>
        <v/>
      </c>
      <c r="AA2735" t="str">
        <f>IF(ISNUMBER(SEARCH(AA$1,raw[[#This Row],[active years]])),1,"")</f>
        <v/>
      </c>
    </row>
    <row r="2736" spans="1:27" x14ac:dyDescent="0.45">
      <c r="A2736">
        <f>raw[team]</f>
        <v>3344</v>
      </c>
      <c r="B2736">
        <f>raw[rookie year]</f>
        <v>2010</v>
      </c>
      <c r="C2736" t="str">
        <f>IF(ISNUMBER(SEARCH(C$1,raw[[#This Row],[active years]])),1,"")</f>
        <v/>
      </c>
      <c r="D2736" t="str">
        <f>IF(ISNUMBER(SEARCH(D$1,raw[[#This Row],[active years]])),1,"")</f>
        <v/>
      </c>
      <c r="E2736" t="str">
        <f>IF(ISNUMBER(SEARCH(E$1,raw[[#This Row],[active years]])),1,"")</f>
        <v/>
      </c>
      <c r="F2736" t="str">
        <f>IF(ISNUMBER(SEARCH(F$1,raw[[#This Row],[active years]])),1,"")</f>
        <v/>
      </c>
      <c r="G2736" t="str">
        <f>IF(ISNUMBER(SEARCH(G$1,raw[[#This Row],[active years]])),1,"")</f>
        <v/>
      </c>
      <c r="H2736" t="str">
        <f>IF(ISNUMBER(SEARCH(H$1,raw[[#This Row],[active years]])),1,"")</f>
        <v/>
      </c>
      <c r="I2736" t="str">
        <f>IF(ISNUMBER(SEARCH(I$1,raw[[#This Row],[active years]])),1,"")</f>
        <v/>
      </c>
      <c r="J2736" t="str">
        <f>IF(ISNUMBER(SEARCH(J$1,raw[[#This Row],[active years]])),1,"")</f>
        <v/>
      </c>
      <c r="K2736" t="str">
        <f>IF(ISNUMBER(SEARCH(K$1,raw[[#This Row],[active years]])),1,"")</f>
        <v/>
      </c>
      <c r="L2736" t="str">
        <f>IF(ISNUMBER(SEARCH(L$1,raw[[#This Row],[active years]])),1,"")</f>
        <v/>
      </c>
      <c r="M2736" t="str">
        <f>IF(ISNUMBER(SEARCH(M$1,raw[[#This Row],[active years]])),1,"")</f>
        <v/>
      </c>
      <c r="N2736" t="str">
        <f>IF(ISNUMBER(SEARCH(N$1,raw[[#This Row],[active years]])),1,"")</f>
        <v/>
      </c>
      <c r="O2736" t="str">
        <f>IF(ISNUMBER(SEARCH(O$1,raw[[#This Row],[active years]])),1,"")</f>
        <v/>
      </c>
      <c r="P2736" t="str">
        <f>IF(ISNUMBER(SEARCH(P$1,raw[[#This Row],[active years]])),1,"")</f>
        <v/>
      </c>
      <c r="Q2736" t="str">
        <f>IF(ISNUMBER(SEARCH(Q$1,raw[[#This Row],[active years]])),1,"")</f>
        <v/>
      </c>
      <c r="R2736" t="str">
        <f>IF(ISNUMBER(SEARCH(R$1,raw[[#This Row],[active years]])),1,"")</f>
        <v/>
      </c>
      <c r="S2736" t="str">
        <f>IF(ISNUMBER(SEARCH(S$1,raw[[#This Row],[active years]])),1,"")</f>
        <v/>
      </c>
      <c r="T2736" t="str">
        <f>IF(ISNUMBER(SEARCH(T$1,raw[[#This Row],[active years]])),1,"")</f>
        <v/>
      </c>
      <c r="U2736">
        <f>IF(ISNUMBER(SEARCH(U$1,raw[[#This Row],[active years]])),1,"")</f>
        <v>1</v>
      </c>
      <c r="V2736">
        <f>IF(ISNUMBER(SEARCH(V$1,raw[[#This Row],[active years]])),1,"")</f>
        <v>1</v>
      </c>
      <c r="W2736">
        <f>IF(ISNUMBER(SEARCH(W$1,raw[[#This Row],[active years]])),1,"")</f>
        <v>1</v>
      </c>
      <c r="X2736">
        <f>IF(ISNUMBER(SEARCH(X$1,raw[[#This Row],[active years]])),1,"")</f>
        <v>1</v>
      </c>
      <c r="Y2736">
        <f>IF(ISNUMBER(SEARCH(Y$1,raw[[#This Row],[active years]])),1,"")</f>
        <v>1</v>
      </c>
      <c r="Z2736">
        <f>IF(ISNUMBER(SEARCH(Z$1,raw[[#This Row],[active years]])),1,"")</f>
        <v>1</v>
      </c>
      <c r="AA2736">
        <f>IF(ISNUMBER(SEARCH(AA$1,raw[[#This Row],[active years]])),1,"")</f>
        <v>1</v>
      </c>
    </row>
    <row r="2737" spans="1:27" x14ac:dyDescent="0.45">
      <c r="A2737">
        <f>raw[team]</f>
        <v>3345</v>
      </c>
      <c r="B2737">
        <f>raw[rookie year]</f>
        <v>2010</v>
      </c>
      <c r="C2737" t="str">
        <f>IF(ISNUMBER(SEARCH(C$1,raw[[#This Row],[active years]])),1,"")</f>
        <v/>
      </c>
      <c r="D2737" t="str">
        <f>IF(ISNUMBER(SEARCH(D$1,raw[[#This Row],[active years]])),1,"")</f>
        <v/>
      </c>
      <c r="E2737" t="str">
        <f>IF(ISNUMBER(SEARCH(E$1,raw[[#This Row],[active years]])),1,"")</f>
        <v/>
      </c>
      <c r="F2737" t="str">
        <f>IF(ISNUMBER(SEARCH(F$1,raw[[#This Row],[active years]])),1,"")</f>
        <v/>
      </c>
      <c r="G2737" t="str">
        <f>IF(ISNUMBER(SEARCH(G$1,raw[[#This Row],[active years]])),1,"")</f>
        <v/>
      </c>
      <c r="H2737" t="str">
        <f>IF(ISNUMBER(SEARCH(H$1,raw[[#This Row],[active years]])),1,"")</f>
        <v/>
      </c>
      <c r="I2737" t="str">
        <f>IF(ISNUMBER(SEARCH(I$1,raw[[#This Row],[active years]])),1,"")</f>
        <v/>
      </c>
      <c r="J2737" t="str">
        <f>IF(ISNUMBER(SEARCH(J$1,raw[[#This Row],[active years]])),1,"")</f>
        <v/>
      </c>
      <c r="K2737" t="str">
        <f>IF(ISNUMBER(SEARCH(K$1,raw[[#This Row],[active years]])),1,"")</f>
        <v/>
      </c>
      <c r="L2737" t="str">
        <f>IF(ISNUMBER(SEARCH(L$1,raw[[#This Row],[active years]])),1,"")</f>
        <v/>
      </c>
      <c r="M2737" t="str">
        <f>IF(ISNUMBER(SEARCH(M$1,raw[[#This Row],[active years]])),1,"")</f>
        <v/>
      </c>
      <c r="N2737" t="str">
        <f>IF(ISNUMBER(SEARCH(N$1,raw[[#This Row],[active years]])),1,"")</f>
        <v/>
      </c>
      <c r="O2737" t="str">
        <f>IF(ISNUMBER(SEARCH(O$1,raw[[#This Row],[active years]])),1,"")</f>
        <v/>
      </c>
      <c r="P2737" t="str">
        <f>IF(ISNUMBER(SEARCH(P$1,raw[[#This Row],[active years]])),1,"")</f>
        <v/>
      </c>
      <c r="Q2737" t="str">
        <f>IF(ISNUMBER(SEARCH(Q$1,raw[[#This Row],[active years]])),1,"")</f>
        <v/>
      </c>
      <c r="R2737" t="str">
        <f>IF(ISNUMBER(SEARCH(R$1,raw[[#This Row],[active years]])),1,"")</f>
        <v/>
      </c>
      <c r="S2737" t="str">
        <f>IF(ISNUMBER(SEARCH(S$1,raw[[#This Row],[active years]])),1,"")</f>
        <v/>
      </c>
      <c r="T2737" t="str">
        <f>IF(ISNUMBER(SEARCH(T$1,raw[[#This Row],[active years]])),1,"")</f>
        <v/>
      </c>
      <c r="U2737">
        <f>IF(ISNUMBER(SEARCH(U$1,raw[[#This Row],[active years]])),1,"")</f>
        <v>1</v>
      </c>
      <c r="V2737">
        <f>IF(ISNUMBER(SEARCH(V$1,raw[[#This Row],[active years]])),1,"")</f>
        <v>1</v>
      </c>
      <c r="W2737">
        <f>IF(ISNUMBER(SEARCH(W$1,raw[[#This Row],[active years]])),1,"")</f>
        <v>1</v>
      </c>
      <c r="X2737">
        <f>IF(ISNUMBER(SEARCH(X$1,raw[[#This Row],[active years]])),1,"")</f>
        <v>1</v>
      </c>
      <c r="Y2737">
        <f>IF(ISNUMBER(SEARCH(Y$1,raw[[#This Row],[active years]])),1,"")</f>
        <v>1</v>
      </c>
      <c r="Z2737">
        <f>IF(ISNUMBER(SEARCH(Z$1,raw[[#This Row],[active years]])),1,"")</f>
        <v>1</v>
      </c>
      <c r="AA2737">
        <f>IF(ISNUMBER(SEARCH(AA$1,raw[[#This Row],[active years]])),1,"")</f>
        <v>1</v>
      </c>
    </row>
    <row r="2738" spans="1:27" x14ac:dyDescent="0.45">
      <c r="A2738">
        <f>raw[team]</f>
        <v>3346</v>
      </c>
      <c r="B2738">
        <f>raw[rookie year]</f>
        <v>2010</v>
      </c>
      <c r="C2738" t="str">
        <f>IF(ISNUMBER(SEARCH(C$1,raw[[#This Row],[active years]])),1,"")</f>
        <v/>
      </c>
      <c r="D2738" t="str">
        <f>IF(ISNUMBER(SEARCH(D$1,raw[[#This Row],[active years]])),1,"")</f>
        <v/>
      </c>
      <c r="E2738" t="str">
        <f>IF(ISNUMBER(SEARCH(E$1,raw[[#This Row],[active years]])),1,"")</f>
        <v/>
      </c>
      <c r="F2738" t="str">
        <f>IF(ISNUMBER(SEARCH(F$1,raw[[#This Row],[active years]])),1,"")</f>
        <v/>
      </c>
      <c r="G2738" t="str">
        <f>IF(ISNUMBER(SEARCH(G$1,raw[[#This Row],[active years]])),1,"")</f>
        <v/>
      </c>
      <c r="H2738" t="str">
        <f>IF(ISNUMBER(SEARCH(H$1,raw[[#This Row],[active years]])),1,"")</f>
        <v/>
      </c>
      <c r="I2738" t="str">
        <f>IF(ISNUMBER(SEARCH(I$1,raw[[#This Row],[active years]])),1,"")</f>
        <v/>
      </c>
      <c r="J2738" t="str">
        <f>IF(ISNUMBER(SEARCH(J$1,raw[[#This Row],[active years]])),1,"")</f>
        <v/>
      </c>
      <c r="K2738" t="str">
        <f>IF(ISNUMBER(SEARCH(K$1,raw[[#This Row],[active years]])),1,"")</f>
        <v/>
      </c>
      <c r="L2738" t="str">
        <f>IF(ISNUMBER(SEARCH(L$1,raw[[#This Row],[active years]])),1,"")</f>
        <v/>
      </c>
      <c r="M2738" t="str">
        <f>IF(ISNUMBER(SEARCH(M$1,raw[[#This Row],[active years]])),1,"")</f>
        <v/>
      </c>
      <c r="N2738" t="str">
        <f>IF(ISNUMBER(SEARCH(N$1,raw[[#This Row],[active years]])),1,"")</f>
        <v/>
      </c>
      <c r="O2738" t="str">
        <f>IF(ISNUMBER(SEARCH(O$1,raw[[#This Row],[active years]])),1,"")</f>
        <v/>
      </c>
      <c r="P2738" t="str">
        <f>IF(ISNUMBER(SEARCH(P$1,raw[[#This Row],[active years]])),1,"")</f>
        <v/>
      </c>
      <c r="Q2738" t="str">
        <f>IF(ISNUMBER(SEARCH(Q$1,raw[[#This Row],[active years]])),1,"")</f>
        <v/>
      </c>
      <c r="R2738" t="str">
        <f>IF(ISNUMBER(SEARCH(R$1,raw[[#This Row],[active years]])),1,"")</f>
        <v/>
      </c>
      <c r="S2738" t="str">
        <f>IF(ISNUMBER(SEARCH(S$1,raw[[#This Row],[active years]])),1,"")</f>
        <v/>
      </c>
      <c r="T2738" t="str">
        <f>IF(ISNUMBER(SEARCH(T$1,raw[[#This Row],[active years]])),1,"")</f>
        <v/>
      </c>
      <c r="U2738">
        <f>IF(ISNUMBER(SEARCH(U$1,raw[[#This Row],[active years]])),1,"")</f>
        <v>1</v>
      </c>
      <c r="V2738">
        <f>IF(ISNUMBER(SEARCH(V$1,raw[[#This Row],[active years]])),1,"")</f>
        <v>1</v>
      </c>
      <c r="W2738">
        <f>IF(ISNUMBER(SEARCH(W$1,raw[[#This Row],[active years]])),1,"")</f>
        <v>1</v>
      </c>
      <c r="X2738" t="str">
        <f>IF(ISNUMBER(SEARCH(X$1,raw[[#This Row],[active years]])),1,"")</f>
        <v/>
      </c>
      <c r="Y2738" t="str">
        <f>IF(ISNUMBER(SEARCH(Y$1,raw[[#This Row],[active years]])),1,"")</f>
        <v/>
      </c>
      <c r="Z2738" t="str">
        <f>IF(ISNUMBER(SEARCH(Z$1,raw[[#This Row],[active years]])),1,"")</f>
        <v/>
      </c>
      <c r="AA2738" t="str">
        <f>IF(ISNUMBER(SEARCH(AA$1,raw[[#This Row],[active years]])),1,"")</f>
        <v/>
      </c>
    </row>
    <row r="2739" spans="1:27" x14ac:dyDescent="0.45">
      <c r="A2739">
        <f>raw[team]</f>
        <v>3350</v>
      </c>
      <c r="B2739">
        <f>raw[rookie year]</f>
        <v>2010</v>
      </c>
      <c r="C2739" t="str">
        <f>IF(ISNUMBER(SEARCH(C$1,raw[[#This Row],[active years]])),1,"")</f>
        <v/>
      </c>
      <c r="D2739" t="str">
        <f>IF(ISNUMBER(SEARCH(D$1,raw[[#This Row],[active years]])),1,"")</f>
        <v/>
      </c>
      <c r="E2739" t="str">
        <f>IF(ISNUMBER(SEARCH(E$1,raw[[#This Row],[active years]])),1,"")</f>
        <v/>
      </c>
      <c r="F2739" t="str">
        <f>IF(ISNUMBER(SEARCH(F$1,raw[[#This Row],[active years]])),1,"")</f>
        <v/>
      </c>
      <c r="G2739" t="str">
        <f>IF(ISNUMBER(SEARCH(G$1,raw[[#This Row],[active years]])),1,"")</f>
        <v/>
      </c>
      <c r="H2739" t="str">
        <f>IF(ISNUMBER(SEARCH(H$1,raw[[#This Row],[active years]])),1,"")</f>
        <v/>
      </c>
      <c r="I2739" t="str">
        <f>IF(ISNUMBER(SEARCH(I$1,raw[[#This Row],[active years]])),1,"")</f>
        <v/>
      </c>
      <c r="J2739" t="str">
        <f>IF(ISNUMBER(SEARCH(J$1,raw[[#This Row],[active years]])),1,"")</f>
        <v/>
      </c>
      <c r="K2739" t="str">
        <f>IF(ISNUMBER(SEARCH(K$1,raw[[#This Row],[active years]])),1,"")</f>
        <v/>
      </c>
      <c r="L2739" t="str">
        <f>IF(ISNUMBER(SEARCH(L$1,raw[[#This Row],[active years]])),1,"")</f>
        <v/>
      </c>
      <c r="M2739" t="str">
        <f>IF(ISNUMBER(SEARCH(M$1,raw[[#This Row],[active years]])),1,"")</f>
        <v/>
      </c>
      <c r="N2739" t="str">
        <f>IF(ISNUMBER(SEARCH(N$1,raw[[#This Row],[active years]])),1,"")</f>
        <v/>
      </c>
      <c r="O2739" t="str">
        <f>IF(ISNUMBER(SEARCH(O$1,raw[[#This Row],[active years]])),1,"")</f>
        <v/>
      </c>
      <c r="P2739" t="str">
        <f>IF(ISNUMBER(SEARCH(P$1,raw[[#This Row],[active years]])),1,"")</f>
        <v/>
      </c>
      <c r="Q2739" t="str">
        <f>IF(ISNUMBER(SEARCH(Q$1,raw[[#This Row],[active years]])),1,"")</f>
        <v/>
      </c>
      <c r="R2739" t="str">
        <f>IF(ISNUMBER(SEARCH(R$1,raw[[#This Row],[active years]])),1,"")</f>
        <v/>
      </c>
      <c r="S2739" t="str">
        <f>IF(ISNUMBER(SEARCH(S$1,raw[[#This Row],[active years]])),1,"")</f>
        <v/>
      </c>
      <c r="T2739" t="str">
        <f>IF(ISNUMBER(SEARCH(T$1,raw[[#This Row],[active years]])),1,"")</f>
        <v/>
      </c>
      <c r="U2739">
        <f>IF(ISNUMBER(SEARCH(U$1,raw[[#This Row],[active years]])),1,"")</f>
        <v>1</v>
      </c>
      <c r="V2739">
        <f>IF(ISNUMBER(SEARCH(V$1,raw[[#This Row],[active years]])),1,"")</f>
        <v>1</v>
      </c>
      <c r="W2739">
        <f>IF(ISNUMBER(SEARCH(W$1,raw[[#This Row],[active years]])),1,"")</f>
        <v>1</v>
      </c>
      <c r="X2739">
        <f>IF(ISNUMBER(SEARCH(X$1,raw[[#This Row],[active years]])),1,"")</f>
        <v>1</v>
      </c>
      <c r="Y2739">
        <f>IF(ISNUMBER(SEARCH(Y$1,raw[[#This Row],[active years]])),1,"")</f>
        <v>1</v>
      </c>
      <c r="Z2739">
        <f>IF(ISNUMBER(SEARCH(Z$1,raw[[#This Row],[active years]])),1,"")</f>
        <v>1</v>
      </c>
      <c r="AA2739">
        <f>IF(ISNUMBER(SEARCH(AA$1,raw[[#This Row],[active years]])),1,"")</f>
        <v>1</v>
      </c>
    </row>
    <row r="2740" spans="1:27" x14ac:dyDescent="0.45">
      <c r="A2740">
        <f>raw[team]</f>
        <v>3351</v>
      </c>
      <c r="B2740">
        <f>raw[rookie year]</f>
        <v>2010</v>
      </c>
      <c r="C2740" t="str">
        <f>IF(ISNUMBER(SEARCH(C$1,raw[[#This Row],[active years]])),1,"")</f>
        <v/>
      </c>
      <c r="D2740" t="str">
        <f>IF(ISNUMBER(SEARCH(D$1,raw[[#This Row],[active years]])),1,"")</f>
        <v/>
      </c>
      <c r="E2740" t="str">
        <f>IF(ISNUMBER(SEARCH(E$1,raw[[#This Row],[active years]])),1,"")</f>
        <v/>
      </c>
      <c r="F2740" t="str">
        <f>IF(ISNUMBER(SEARCH(F$1,raw[[#This Row],[active years]])),1,"")</f>
        <v/>
      </c>
      <c r="G2740" t="str">
        <f>IF(ISNUMBER(SEARCH(G$1,raw[[#This Row],[active years]])),1,"")</f>
        <v/>
      </c>
      <c r="H2740" t="str">
        <f>IF(ISNUMBER(SEARCH(H$1,raw[[#This Row],[active years]])),1,"")</f>
        <v/>
      </c>
      <c r="I2740" t="str">
        <f>IF(ISNUMBER(SEARCH(I$1,raw[[#This Row],[active years]])),1,"")</f>
        <v/>
      </c>
      <c r="J2740" t="str">
        <f>IF(ISNUMBER(SEARCH(J$1,raw[[#This Row],[active years]])),1,"")</f>
        <v/>
      </c>
      <c r="K2740" t="str">
        <f>IF(ISNUMBER(SEARCH(K$1,raw[[#This Row],[active years]])),1,"")</f>
        <v/>
      </c>
      <c r="L2740" t="str">
        <f>IF(ISNUMBER(SEARCH(L$1,raw[[#This Row],[active years]])),1,"")</f>
        <v/>
      </c>
      <c r="M2740" t="str">
        <f>IF(ISNUMBER(SEARCH(M$1,raw[[#This Row],[active years]])),1,"")</f>
        <v/>
      </c>
      <c r="N2740" t="str">
        <f>IF(ISNUMBER(SEARCH(N$1,raw[[#This Row],[active years]])),1,"")</f>
        <v/>
      </c>
      <c r="O2740" t="str">
        <f>IF(ISNUMBER(SEARCH(O$1,raw[[#This Row],[active years]])),1,"")</f>
        <v/>
      </c>
      <c r="P2740" t="str">
        <f>IF(ISNUMBER(SEARCH(P$1,raw[[#This Row],[active years]])),1,"")</f>
        <v/>
      </c>
      <c r="Q2740" t="str">
        <f>IF(ISNUMBER(SEARCH(Q$1,raw[[#This Row],[active years]])),1,"")</f>
        <v/>
      </c>
      <c r="R2740" t="str">
        <f>IF(ISNUMBER(SEARCH(R$1,raw[[#This Row],[active years]])),1,"")</f>
        <v/>
      </c>
      <c r="S2740" t="str">
        <f>IF(ISNUMBER(SEARCH(S$1,raw[[#This Row],[active years]])),1,"")</f>
        <v/>
      </c>
      <c r="T2740" t="str">
        <f>IF(ISNUMBER(SEARCH(T$1,raw[[#This Row],[active years]])),1,"")</f>
        <v/>
      </c>
      <c r="U2740">
        <f>IF(ISNUMBER(SEARCH(U$1,raw[[#This Row],[active years]])),1,"")</f>
        <v>1</v>
      </c>
      <c r="V2740">
        <f>IF(ISNUMBER(SEARCH(V$1,raw[[#This Row],[active years]])),1,"")</f>
        <v>1</v>
      </c>
      <c r="W2740">
        <f>IF(ISNUMBER(SEARCH(W$1,raw[[#This Row],[active years]])),1,"")</f>
        <v>1</v>
      </c>
      <c r="X2740" t="str">
        <f>IF(ISNUMBER(SEARCH(X$1,raw[[#This Row],[active years]])),1,"")</f>
        <v/>
      </c>
      <c r="Y2740" t="str">
        <f>IF(ISNUMBER(SEARCH(Y$1,raw[[#This Row],[active years]])),1,"")</f>
        <v/>
      </c>
      <c r="Z2740" t="str">
        <f>IF(ISNUMBER(SEARCH(Z$1,raw[[#This Row],[active years]])),1,"")</f>
        <v/>
      </c>
      <c r="AA2740" t="str">
        <f>IF(ISNUMBER(SEARCH(AA$1,raw[[#This Row],[active years]])),1,"")</f>
        <v/>
      </c>
    </row>
    <row r="2741" spans="1:27" x14ac:dyDescent="0.45">
      <c r="A2741">
        <f>raw[team]</f>
        <v>3352</v>
      </c>
      <c r="B2741">
        <f>raw[rookie year]</f>
        <v>2010</v>
      </c>
      <c r="C2741" t="str">
        <f>IF(ISNUMBER(SEARCH(C$1,raw[[#This Row],[active years]])),1,"")</f>
        <v/>
      </c>
      <c r="D2741" t="str">
        <f>IF(ISNUMBER(SEARCH(D$1,raw[[#This Row],[active years]])),1,"")</f>
        <v/>
      </c>
      <c r="E2741" t="str">
        <f>IF(ISNUMBER(SEARCH(E$1,raw[[#This Row],[active years]])),1,"")</f>
        <v/>
      </c>
      <c r="F2741" t="str">
        <f>IF(ISNUMBER(SEARCH(F$1,raw[[#This Row],[active years]])),1,"")</f>
        <v/>
      </c>
      <c r="G2741" t="str">
        <f>IF(ISNUMBER(SEARCH(G$1,raw[[#This Row],[active years]])),1,"")</f>
        <v/>
      </c>
      <c r="H2741" t="str">
        <f>IF(ISNUMBER(SEARCH(H$1,raw[[#This Row],[active years]])),1,"")</f>
        <v/>
      </c>
      <c r="I2741" t="str">
        <f>IF(ISNUMBER(SEARCH(I$1,raw[[#This Row],[active years]])),1,"")</f>
        <v/>
      </c>
      <c r="J2741" t="str">
        <f>IF(ISNUMBER(SEARCH(J$1,raw[[#This Row],[active years]])),1,"")</f>
        <v/>
      </c>
      <c r="K2741" t="str">
        <f>IF(ISNUMBER(SEARCH(K$1,raw[[#This Row],[active years]])),1,"")</f>
        <v/>
      </c>
      <c r="L2741" t="str">
        <f>IF(ISNUMBER(SEARCH(L$1,raw[[#This Row],[active years]])),1,"")</f>
        <v/>
      </c>
      <c r="M2741" t="str">
        <f>IF(ISNUMBER(SEARCH(M$1,raw[[#This Row],[active years]])),1,"")</f>
        <v/>
      </c>
      <c r="N2741" t="str">
        <f>IF(ISNUMBER(SEARCH(N$1,raw[[#This Row],[active years]])),1,"")</f>
        <v/>
      </c>
      <c r="O2741" t="str">
        <f>IF(ISNUMBER(SEARCH(O$1,raw[[#This Row],[active years]])),1,"")</f>
        <v/>
      </c>
      <c r="P2741" t="str">
        <f>IF(ISNUMBER(SEARCH(P$1,raw[[#This Row],[active years]])),1,"")</f>
        <v/>
      </c>
      <c r="Q2741" t="str">
        <f>IF(ISNUMBER(SEARCH(Q$1,raw[[#This Row],[active years]])),1,"")</f>
        <v/>
      </c>
      <c r="R2741" t="str">
        <f>IF(ISNUMBER(SEARCH(R$1,raw[[#This Row],[active years]])),1,"")</f>
        <v/>
      </c>
      <c r="S2741" t="str">
        <f>IF(ISNUMBER(SEARCH(S$1,raw[[#This Row],[active years]])),1,"")</f>
        <v/>
      </c>
      <c r="T2741" t="str">
        <f>IF(ISNUMBER(SEARCH(T$1,raw[[#This Row],[active years]])),1,"")</f>
        <v/>
      </c>
      <c r="U2741">
        <f>IF(ISNUMBER(SEARCH(U$1,raw[[#This Row],[active years]])),1,"")</f>
        <v>1</v>
      </c>
      <c r="V2741">
        <f>IF(ISNUMBER(SEARCH(V$1,raw[[#This Row],[active years]])),1,"")</f>
        <v>1</v>
      </c>
      <c r="W2741">
        <f>IF(ISNUMBER(SEARCH(W$1,raw[[#This Row],[active years]])),1,"")</f>
        <v>1</v>
      </c>
      <c r="X2741">
        <f>IF(ISNUMBER(SEARCH(X$1,raw[[#This Row],[active years]])),1,"")</f>
        <v>1</v>
      </c>
      <c r="Y2741">
        <f>IF(ISNUMBER(SEARCH(Y$1,raw[[#This Row],[active years]])),1,"")</f>
        <v>1</v>
      </c>
      <c r="Z2741">
        <f>IF(ISNUMBER(SEARCH(Z$1,raw[[#This Row],[active years]])),1,"")</f>
        <v>1</v>
      </c>
      <c r="AA2741">
        <f>IF(ISNUMBER(SEARCH(AA$1,raw[[#This Row],[active years]])),1,"")</f>
        <v>1</v>
      </c>
    </row>
    <row r="2742" spans="1:27" x14ac:dyDescent="0.45">
      <c r="A2742">
        <f>raw[team]</f>
        <v>3353</v>
      </c>
      <c r="B2742">
        <f>raw[rookie year]</f>
        <v>2010</v>
      </c>
      <c r="C2742" t="str">
        <f>IF(ISNUMBER(SEARCH(C$1,raw[[#This Row],[active years]])),1,"")</f>
        <v/>
      </c>
      <c r="D2742" t="str">
        <f>IF(ISNUMBER(SEARCH(D$1,raw[[#This Row],[active years]])),1,"")</f>
        <v/>
      </c>
      <c r="E2742" t="str">
        <f>IF(ISNUMBER(SEARCH(E$1,raw[[#This Row],[active years]])),1,"")</f>
        <v/>
      </c>
      <c r="F2742" t="str">
        <f>IF(ISNUMBER(SEARCH(F$1,raw[[#This Row],[active years]])),1,"")</f>
        <v/>
      </c>
      <c r="G2742" t="str">
        <f>IF(ISNUMBER(SEARCH(G$1,raw[[#This Row],[active years]])),1,"")</f>
        <v/>
      </c>
      <c r="H2742" t="str">
        <f>IF(ISNUMBER(SEARCH(H$1,raw[[#This Row],[active years]])),1,"")</f>
        <v/>
      </c>
      <c r="I2742" t="str">
        <f>IF(ISNUMBER(SEARCH(I$1,raw[[#This Row],[active years]])),1,"")</f>
        <v/>
      </c>
      <c r="J2742" t="str">
        <f>IF(ISNUMBER(SEARCH(J$1,raw[[#This Row],[active years]])),1,"")</f>
        <v/>
      </c>
      <c r="K2742" t="str">
        <f>IF(ISNUMBER(SEARCH(K$1,raw[[#This Row],[active years]])),1,"")</f>
        <v/>
      </c>
      <c r="L2742" t="str">
        <f>IF(ISNUMBER(SEARCH(L$1,raw[[#This Row],[active years]])),1,"")</f>
        <v/>
      </c>
      <c r="M2742" t="str">
        <f>IF(ISNUMBER(SEARCH(M$1,raw[[#This Row],[active years]])),1,"")</f>
        <v/>
      </c>
      <c r="N2742" t="str">
        <f>IF(ISNUMBER(SEARCH(N$1,raw[[#This Row],[active years]])),1,"")</f>
        <v/>
      </c>
      <c r="O2742" t="str">
        <f>IF(ISNUMBER(SEARCH(O$1,raw[[#This Row],[active years]])),1,"")</f>
        <v/>
      </c>
      <c r="P2742" t="str">
        <f>IF(ISNUMBER(SEARCH(P$1,raw[[#This Row],[active years]])),1,"")</f>
        <v/>
      </c>
      <c r="Q2742" t="str">
        <f>IF(ISNUMBER(SEARCH(Q$1,raw[[#This Row],[active years]])),1,"")</f>
        <v/>
      </c>
      <c r="R2742" t="str">
        <f>IF(ISNUMBER(SEARCH(R$1,raw[[#This Row],[active years]])),1,"")</f>
        <v/>
      </c>
      <c r="S2742" t="str">
        <f>IF(ISNUMBER(SEARCH(S$1,raw[[#This Row],[active years]])),1,"")</f>
        <v/>
      </c>
      <c r="T2742" t="str">
        <f>IF(ISNUMBER(SEARCH(T$1,raw[[#This Row],[active years]])),1,"")</f>
        <v/>
      </c>
      <c r="U2742">
        <f>IF(ISNUMBER(SEARCH(U$1,raw[[#This Row],[active years]])),1,"")</f>
        <v>1</v>
      </c>
      <c r="V2742">
        <f>IF(ISNUMBER(SEARCH(V$1,raw[[#This Row],[active years]])),1,"")</f>
        <v>1</v>
      </c>
      <c r="W2742">
        <f>IF(ISNUMBER(SEARCH(W$1,raw[[#This Row],[active years]])),1,"")</f>
        <v>1</v>
      </c>
      <c r="X2742">
        <f>IF(ISNUMBER(SEARCH(X$1,raw[[#This Row],[active years]])),1,"")</f>
        <v>1</v>
      </c>
      <c r="Y2742">
        <f>IF(ISNUMBER(SEARCH(Y$1,raw[[#This Row],[active years]])),1,"")</f>
        <v>1</v>
      </c>
      <c r="Z2742" t="str">
        <f>IF(ISNUMBER(SEARCH(Z$1,raw[[#This Row],[active years]])),1,"")</f>
        <v/>
      </c>
      <c r="AA2742" t="str">
        <f>IF(ISNUMBER(SEARCH(AA$1,raw[[#This Row],[active years]])),1,"")</f>
        <v/>
      </c>
    </row>
    <row r="2743" spans="1:27" x14ac:dyDescent="0.45">
      <c r="A2743">
        <f>raw[team]</f>
        <v>3354</v>
      </c>
      <c r="B2743">
        <f>raw[rookie year]</f>
        <v>2010</v>
      </c>
      <c r="C2743" t="str">
        <f>IF(ISNUMBER(SEARCH(C$1,raw[[#This Row],[active years]])),1,"")</f>
        <v/>
      </c>
      <c r="D2743" t="str">
        <f>IF(ISNUMBER(SEARCH(D$1,raw[[#This Row],[active years]])),1,"")</f>
        <v/>
      </c>
      <c r="E2743" t="str">
        <f>IF(ISNUMBER(SEARCH(E$1,raw[[#This Row],[active years]])),1,"")</f>
        <v/>
      </c>
      <c r="F2743" t="str">
        <f>IF(ISNUMBER(SEARCH(F$1,raw[[#This Row],[active years]])),1,"")</f>
        <v/>
      </c>
      <c r="G2743" t="str">
        <f>IF(ISNUMBER(SEARCH(G$1,raw[[#This Row],[active years]])),1,"")</f>
        <v/>
      </c>
      <c r="H2743" t="str">
        <f>IF(ISNUMBER(SEARCH(H$1,raw[[#This Row],[active years]])),1,"")</f>
        <v/>
      </c>
      <c r="I2743" t="str">
        <f>IF(ISNUMBER(SEARCH(I$1,raw[[#This Row],[active years]])),1,"")</f>
        <v/>
      </c>
      <c r="J2743" t="str">
        <f>IF(ISNUMBER(SEARCH(J$1,raw[[#This Row],[active years]])),1,"")</f>
        <v/>
      </c>
      <c r="K2743" t="str">
        <f>IF(ISNUMBER(SEARCH(K$1,raw[[#This Row],[active years]])),1,"")</f>
        <v/>
      </c>
      <c r="L2743" t="str">
        <f>IF(ISNUMBER(SEARCH(L$1,raw[[#This Row],[active years]])),1,"")</f>
        <v/>
      </c>
      <c r="M2743" t="str">
        <f>IF(ISNUMBER(SEARCH(M$1,raw[[#This Row],[active years]])),1,"")</f>
        <v/>
      </c>
      <c r="N2743" t="str">
        <f>IF(ISNUMBER(SEARCH(N$1,raw[[#This Row],[active years]])),1,"")</f>
        <v/>
      </c>
      <c r="O2743" t="str">
        <f>IF(ISNUMBER(SEARCH(O$1,raw[[#This Row],[active years]])),1,"")</f>
        <v/>
      </c>
      <c r="P2743" t="str">
        <f>IF(ISNUMBER(SEARCH(P$1,raw[[#This Row],[active years]])),1,"")</f>
        <v/>
      </c>
      <c r="Q2743" t="str">
        <f>IF(ISNUMBER(SEARCH(Q$1,raw[[#This Row],[active years]])),1,"")</f>
        <v/>
      </c>
      <c r="R2743" t="str">
        <f>IF(ISNUMBER(SEARCH(R$1,raw[[#This Row],[active years]])),1,"")</f>
        <v/>
      </c>
      <c r="S2743" t="str">
        <f>IF(ISNUMBER(SEARCH(S$1,raw[[#This Row],[active years]])),1,"")</f>
        <v/>
      </c>
      <c r="T2743" t="str">
        <f>IF(ISNUMBER(SEARCH(T$1,raw[[#This Row],[active years]])),1,"")</f>
        <v/>
      </c>
      <c r="U2743">
        <f>IF(ISNUMBER(SEARCH(U$1,raw[[#This Row],[active years]])),1,"")</f>
        <v>1</v>
      </c>
      <c r="V2743">
        <f>IF(ISNUMBER(SEARCH(V$1,raw[[#This Row],[active years]])),1,"")</f>
        <v>1</v>
      </c>
      <c r="W2743">
        <f>IF(ISNUMBER(SEARCH(W$1,raw[[#This Row],[active years]])),1,"")</f>
        <v>1</v>
      </c>
      <c r="X2743">
        <f>IF(ISNUMBER(SEARCH(X$1,raw[[#This Row],[active years]])),1,"")</f>
        <v>1</v>
      </c>
      <c r="Y2743">
        <f>IF(ISNUMBER(SEARCH(Y$1,raw[[#This Row],[active years]])),1,"")</f>
        <v>1</v>
      </c>
      <c r="Z2743">
        <f>IF(ISNUMBER(SEARCH(Z$1,raw[[#This Row],[active years]])),1,"")</f>
        <v>1</v>
      </c>
      <c r="AA2743">
        <f>IF(ISNUMBER(SEARCH(AA$1,raw[[#This Row],[active years]])),1,"")</f>
        <v>1</v>
      </c>
    </row>
    <row r="2744" spans="1:27" x14ac:dyDescent="0.45">
      <c r="A2744">
        <f>raw[team]</f>
        <v>3355</v>
      </c>
      <c r="B2744">
        <f>raw[rookie year]</f>
        <v>2010</v>
      </c>
      <c r="C2744" t="str">
        <f>IF(ISNUMBER(SEARCH(C$1,raw[[#This Row],[active years]])),1,"")</f>
        <v/>
      </c>
      <c r="D2744" t="str">
        <f>IF(ISNUMBER(SEARCH(D$1,raw[[#This Row],[active years]])),1,"")</f>
        <v/>
      </c>
      <c r="E2744" t="str">
        <f>IF(ISNUMBER(SEARCH(E$1,raw[[#This Row],[active years]])),1,"")</f>
        <v/>
      </c>
      <c r="F2744" t="str">
        <f>IF(ISNUMBER(SEARCH(F$1,raw[[#This Row],[active years]])),1,"")</f>
        <v/>
      </c>
      <c r="G2744" t="str">
        <f>IF(ISNUMBER(SEARCH(G$1,raw[[#This Row],[active years]])),1,"")</f>
        <v/>
      </c>
      <c r="H2744" t="str">
        <f>IF(ISNUMBER(SEARCH(H$1,raw[[#This Row],[active years]])),1,"")</f>
        <v/>
      </c>
      <c r="I2744" t="str">
        <f>IF(ISNUMBER(SEARCH(I$1,raw[[#This Row],[active years]])),1,"")</f>
        <v/>
      </c>
      <c r="J2744" t="str">
        <f>IF(ISNUMBER(SEARCH(J$1,raw[[#This Row],[active years]])),1,"")</f>
        <v/>
      </c>
      <c r="K2744" t="str">
        <f>IF(ISNUMBER(SEARCH(K$1,raw[[#This Row],[active years]])),1,"")</f>
        <v/>
      </c>
      <c r="L2744" t="str">
        <f>IF(ISNUMBER(SEARCH(L$1,raw[[#This Row],[active years]])),1,"")</f>
        <v/>
      </c>
      <c r="M2744" t="str">
        <f>IF(ISNUMBER(SEARCH(M$1,raw[[#This Row],[active years]])),1,"")</f>
        <v/>
      </c>
      <c r="N2744" t="str">
        <f>IF(ISNUMBER(SEARCH(N$1,raw[[#This Row],[active years]])),1,"")</f>
        <v/>
      </c>
      <c r="O2744" t="str">
        <f>IF(ISNUMBER(SEARCH(O$1,raw[[#This Row],[active years]])),1,"")</f>
        <v/>
      </c>
      <c r="P2744" t="str">
        <f>IF(ISNUMBER(SEARCH(P$1,raw[[#This Row],[active years]])),1,"")</f>
        <v/>
      </c>
      <c r="Q2744" t="str">
        <f>IF(ISNUMBER(SEARCH(Q$1,raw[[#This Row],[active years]])),1,"")</f>
        <v/>
      </c>
      <c r="R2744" t="str">
        <f>IF(ISNUMBER(SEARCH(R$1,raw[[#This Row],[active years]])),1,"")</f>
        <v/>
      </c>
      <c r="S2744" t="str">
        <f>IF(ISNUMBER(SEARCH(S$1,raw[[#This Row],[active years]])),1,"")</f>
        <v/>
      </c>
      <c r="T2744" t="str">
        <f>IF(ISNUMBER(SEARCH(T$1,raw[[#This Row],[active years]])),1,"")</f>
        <v/>
      </c>
      <c r="U2744">
        <f>IF(ISNUMBER(SEARCH(U$1,raw[[#This Row],[active years]])),1,"")</f>
        <v>1</v>
      </c>
      <c r="V2744">
        <f>IF(ISNUMBER(SEARCH(V$1,raw[[#This Row],[active years]])),1,"")</f>
        <v>1</v>
      </c>
      <c r="W2744">
        <f>IF(ISNUMBER(SEARCH(W$1,raw[[#This Row],[active years]])),1,"")</f>
        <v>1</v>
      </c>
      <c r="X2744">
        <f>IF(ISNUMBER(SEARCH(X$1,raw[[#This Row],[active years]])),1,"")</f>
        <v>1</v>
      </c>
      <c r="Y2744">
        <f>IF(ISNUMBER(SEARCH(Y$1,raw[[#This Row],[active years]])),1,"")</f>
        <v>1</v>
      </c>
      <c r="Z2744">
        <f>IF(ISNUMBER(SEARCH(Z$1,raw[[#This Row],[active years]])),1,"")</f>
        <v>1</v>
      </c>
      <c r="AA2744">
        <f>IF(ISNUMBER(SEARCH(AA$1,raw[[#This Row],[active years]])),1,"")</f>
        <v>1</v>
      </c>
    </row>
    <row r="2745" spans="1:27" x14ac:dyDescent="0.45">
      <c r="A2745">
        <f>raw[team]</f>
        <v>3356</v>
      </c>
      <c r="B2745">
        <f>raw[rookie year]</f>
        <v>2010</v>
      </c>
      <c r="C2745" t="str">
        <f>IF(ISNUMBER(SEARCH(C$1,raw[[#This Row],[active years]])),1,"")</f>
        <v/>
      </c>
      <c r="D2745" t="str">
        <f>IF(ISNUMBER(SEARCH(D$1,raw[[#This Row],[active years]])),1,"")</f>
        <v/>
      </c>
      <c r="E2745" t="str">
        <f>IF(ISNUMBER(SEARCH(E$1,raw[[#This Row],[active years]])),1,"")</f>
        <v/>
      </c>
      <c r="F2745" t="str">
        <f>IF(ISNUMBER(SEARCH(F$1,raw[[#This Row],[active years]])),1,"")</f>
        <v/>
      </c>
      <c r="G2745" t="str">
        <f>IF(ISNUMBER(SEARCH(G$1,raw[[#This Row],[active years]])),1,"")</f>
        <v/>
      </c>
      <c r="H2745" t="str">
        <f>IF(ISNUMBER(SEARCH(H$1,raw[[#This Row],[active years]])),1,"")</f>
        <v/>
      </c>
      <c r="I2745" t="str">
        <f>IF(ISNUMBER(SEARCH(I$1,raw[[#This Row],[active years]])),1,"")</f>
        <v/>
      </c>
      <c r="J2745" t="str">
        <f>IF(ISNUMBER(SEARCH(J$1,raw[[#This Row],[active years]])),1,"")</f>
        <v/>
      </c>
      <c r="K2745" t="str">
        <f>IF(ISNUMBER(SEARCH(K$1,raw[[#This Row],[active years]])),1,"")</f>
        <v/>
      </c>
      <c r="L2745" t="str">
        <f>IF(ISNUMBER(SEARCH(L$1,raw[[#This Row],[active years]])),1,"")</f>
        <v/>
      </c>
      <c r="M2745" t="str">
        <f>IF(ISNUMBER(SEARCH(M$1,raw[[#This Row],[active years]])),1,"")</f>
        <v/>
      </c>
      <c r="N2745" t="str">
        <f>IF(ISNUMBER(SEARCH(N$1,raw[[#This Row],[active years]])),1,"")</f>
        <v/>
      </c>
      <c r="O2745" t="str">
        <f>IF(ISNUMBER(SEARCH(O$1,raw[[#This Row],[active years]])),1,"")</f>
        <v/>
      </c>
      <c r="P2745" t="str">
        <f>IF(ISNUMBER(SEARCH(P$1,raw[[#This Row],[active years]])),1,"")</f>
        <v/>
      </c>
      <c r="Q2745" t="str">
        <f>IF(ISNUMBER(SEARCH(Q$1,raw[[#This Row],[active years]])),1,"")</f>
        <v/>
      </c>
      <c r="R2745" t="str">
        <f>IF(ISNUMBER(SEARCH(R$1,raw[[#This Row],[active years]])),1,"")</f>
        <v/>
      </c>
      <c r="S2745" t="str">
        <f>IF(ISNUMBER(SEARCH(S$1,raw[[#This Row],[active years]])),1,"")</f>
        <v/>
      </c>
      <c r="T2745" t="str">
        <f>IF(ISNUMBER(SEARCH(T$1,raw[[#This Row],[active years]])),1,"")</f>
        <v/>
      </c>
      <c r="U2745">
        <f>IF(ISNUMBER(SEARCH(U$1,raw[[#This Row],[active years]])),1,"")</f>
        <v>1</v>
      </c>
      <c r="V2745">
        <f>IF(ISNUMBER(SEARCH(V$1,raw[[#This Row],[active years]])),1,"")</f>
        <v>1</v>
      </c>
      <c r="W2745" t="str">
        <f>IF(ISNUMBER(SEARCH(W$1,raw[[#This Row],[active years]])),1,"")</f>
        <v/>
      </c>
      <c r="X2745" t="str">
        <f>IF(ISNUMBER(SEARCH(X$1,raw[[#This Row],[active years]])),1,"")</f>
        <v/>
      </c>
      <c r="Y2745">
        <f>IF(ISNUMBER(SEARCH(Y$1,raw[[#This Row],[active years]])),1,"")</f>
        <v>1</v>
      </c>
      <c r="Z2745">
        <f>IF(ISNUMBER(SEARCH(Z$1,raw[[#This Row],[active years]])),1,"")</f>
        <v>1</v>
      </c>
      <c r="AA2745">
        <f>IF(ISNUMBER(SEARCH(AA$1,raw[[#This Row],[active years]])),1,"")</f>
        <v>1</v>
      </c>
    </row>
    <row r="2746" spans="1:27" x14ac:dyDescent="0.45">
      <c r="A2746">
        <f>raw[team]</f>
        <v>3357</v>
      </c>
      <c r="B2746">
        <f>raw[rookie year]</f>
        <v>2010</v>
      </c>
      <c r="C2746" t="str">
        <f>IF(ISNUMBER(SEARCH(C$1,raw[[#This Row],[active years]])),1,"")</f>
        <v/>
      </c>
      <c r="D2746" t="str">
        <f>IF(ISNUMBER(SEARCH(D$1,raw[[#This Row],[active years]])),1,"")</f>
        <v/>
      </c>
      <c r="E2746" t="str">
        <f>IF(ISNUMBER(SEARCH(E$1,raw[[#This Row],[active years]])),1,"")</f>
        <v/>
      </c>
      <c r="F2746" t="str">
        <f>IF(ISNUMBER(SEARCH(F$1,raw[[#This Row],[active years]])),1,"")</f>
        <v/>
      </c>
      <c r="G2746" t="str">
        <f>IF(ISNUMBER(SEARCH(G$1,raw[[#This Row],[active years]])),1,"")</f>
        <v/>
      </c>
      <c r="H2746" t="str">
        <f>IF(ISNUMBER(SEARCH(H$1,raw[[#This Row],[active years]])),1,"")</f>
        <v/>
      </c>
      <c r="I2746" t="str">
        <f>IF(ISNUMBER(SEARCH(I$1,raw[[#This Row],[active years]])),1,"")</f>
        <v/>
      </c>
      <c r="J2746" t="str">
        <f>IF(ISNUMBER(SEARCH(J$1,raw[[#This Row],[active years]])),1,"")</f>
        <v/>
      </c>
      <c r="K2746" t="str">
        <f>IF(ISNUMBER(SEARCH(K$1,raw[[#This Row],[active years]])),1,"")</f>
        <v/>
      </c>
      <c r="L2746" t="str">
        <f>IF(ISNUMBER(SEARCH(L$1,raw[[#This Row],[active years]])),1,"")</f>
        <v/>
      </c>
      <c r="M2746" t="str">
        <f>IF(ISNUMBER(SEARCH(M$1,raw[[#This Row],[active years]])),1,"")</f>
        <v/>
      </c>
      <c r="N2746" t="str">
        <f>IF(ISNUMBER(SEARCH(N$1,raw[[#This Row],[active years]])),1,"")</f>
        <v/>
      </c>
      <c r="O2746" t="str">
        <f>IF(ISNUMBER(SEARCH(O$1,raw[[#This Row],[active years]])),1,"")</f>
        <v/>
      </c>
      <c r="P2746" t="str">
        <f>IF(ISNUMBER(SEARCH(P$1,raw[[#This Row],[active years]])),1,"")</f>
        <v/>
      </c>
      <c r="Q2746" t="str">
        <f>IF(ISNUMBER(SEARCH(Q$1,raw[[#This Row],[active years]])),1,"")</f>
        <v/>
      </c>
      <c r="R2746" t="str">
        <f>IF(ISNUMBER(SEARCH(R$1,raw[[#This Row],[active years]])),1,"")</f>
        <v/>
      </c>
      <c r="S2746" t="str">
        <f>IF(ISNUMBER(SEARCH(S$1,raw[[#This Row],[active years]])),1,"")</f>
        <v/>
      </c>
      <c r="T2746" t="str">
        <f>IF(ISNUMBER(SEARCH(T$1,raw[[#This Row],[active years]])),1,"")</f>
        <v/>
      </c>
      <c r="U2746">
        <f>IF(ISNUMBER(SEARCH(U$1,raw[[#This Row],[active years]])),1,"")</f>
        <v>1</v>
      </c>
      <c r="V2746">
        <f>IF(ISNUMBER(SEARCH(V$1,raw[[#This Row],[active years]])),1,"")</f>
        <v>1</v>
      </c>
      <c r="W2746">
        <f>IF(ISNUMBER(SEARCH(W$1,raw[[#This Row],[active years]])),1,"")</f>
        <v>1</v>
      </c>
      <c r="X2746">
        <f>IF(ISNUMBER(SEARCH(X$1,raw[[#This Row],[active years]])),1,"")</f>
        <v>1</v>
      </c>
      <c r="Y2746">
        <f>IF(ISNUMBER(SEARCH(Y$1,raw[[#This Row],[active years]])),1,"")</f>
        <v>1</v>
      </c>
      <c r="Z2746">
        <f>IF(ISNUMBER(SEARCH(Z$1,raw[[#This Row],[active years]])),1,"")</f>
        <v>1</v>
      </c>
      <c r="AA2746">
        <f>IF(ISNUMBER(SEARCH(AA$1,raw[[#This Row],[active years]])),1,"")</f>
        <v>1</v>
      </c>
    </row>
    <row r="2747" spans="1:27" x14ac:dyDescent="0.45">
      <c r="A2747">
        <f>raw[team]</f>
        <v>3358</v>
      </c>
      <c r="B2747">
        <f>raw[rookie year]</f>
        <v>2010</v>
      </c>
      <c r="C2747" t="str">
        <f>IF(ISNUMBER(SEARCH(C$1,raw[[#This Row],[active years]])),1,"")</f>
        <v/>
      </c>
      <c r="D2747" t="str">
        <f>IF(ISNUMBER(SEARCH(D$1,raw[[#This Row],[active years]])),1,"")</f>
        <v/>
      </c>
      <c r="E2747" t="str">
        <f>IF(ISNUMBER(SEARCH(E$1,raw[[#This Row],[active years]])),1,"")</f>
        <v/>
      </c>
      <c r="F2747" t="str">
        <f>IF(ISNUMBER(SEARCH(F$1,raw[[#This Row],[active years]])),1,"")</f>
        <v/>
      </c>
      <c r="G2747" t="str">
        <f>IF(ISNUMBER(SEARCH(G$1,raw[[#This Row],[active years]])),1,"")</f>
        <v/>
      </c>
      <c r="H2747" t="str">
        <f>IF(ISNUMBER(SEARCH(H$1,raw[[#This Row],[active years]])),1,"")</f>
        <v/>
      </c>
      <c r="I2747" t="str">
        <f>IF(ISNUMBER(SEARCH(I$1,raw[[#This Row],[active years]])),1,"")</f>
        <v/>
      </c>
      <c r="J2747" t="str">
        <f>IF(ISNUMBER(SEARCH(J$1,raw[[#This Row],[active years]])),1,"")</f>
        <v/>
      </c>
      <c r="K2747" t="str">
        <f>IF(ISNUMBER(SEARCH(K$1,raw[[#This Row],[active years]])),1,"")</f>
        <v/>
      </c>
      <c r="L2747" t="str">
        <f>IF(ISNUMBER(SEARCH(L$1,raw[[#This Row],[active years]])),1,"")</f>
        <v/>
      </c>
      <c r="M2747" t="str">
        <f>IF(ISNUMBER(SEARCH(M$1,raw[[#This Row],[active years]])),1,"")</f>
        <v/>
      </c>
      <c r="N2747" t="str">
        <f>IF(ISNUMBER(SEARCH(N$1,raw[[#This Row],[active years]])),1,"")</f>
        <v/>
      </c>
      <c r="O2747" t="str">
        <f>IF(ISNUMBER(SEARCH(O$1,raw[[#This Row],[active years]])),1,"")</f>
        <v/>
      </c>
      <c r="P2747" t="str">
        <f>IF(ISNUMBER(SEARCH(P$1,raw[[#This Row],[active years]])),1,"")</f>
        <v/>
      </c>
      <c r="Q2747" t="str">
        <f>IF(ISNUMBER(SEARCH(Q$1,raw[[#This Row],[active years]])),1,"")</f>
        <v/>
      </c>
      <c r="R2747" t="str">
        <f>IF(ISNUMBER(SEARCH(R$1,raw[[#This Row],[active years]])),1,"")</f>
        <v/>
      </c>
      <c r="S2747" t="str">
        <f>IF(ISNUMBER(SEARCH(S$1,raw[[#This Row],[active years]])),1,"")</f>
        <v/>
      </c>
      <c r="T2747" t="str">
        <f>IF(ISNUMBER(SEARCH(T$1,raw[[#This Row],[active years]])),1,"")</f>
        <v/>
      </c>
      <c r="U2747">
        <f>IF(ISNUMBER(SEARCH(U$1,raw[[#This Row],[active years]])),1,"")</f>
        <v>1</v>
      </c>
      <c r="V2747">
        <f>IF(ISNUMBER(SEARCH(V$1,raw[[#This Row],[active years]])),1,"")</f>
        <v>1</v>
      </c>
      <c r="W2747">
        <f>IF(ISNUMBER(SEARCH(W$1,raw[[#This Row],[active years]])),1,"")</f>
        <v>1</v>
      </c>
      <c r="X2747" t="str">
        <f>IF(ISNUMBER(SEARCH(X$1,raw[[#This Row],[active years]])),1,"")</f>
        <v/>
      </c>
      <c r="Y2747" t="str">
        <f>IF(ISNUMBER(SEARCH(Y$1,raw[[#This Row],[active years]])),1,"")</f>
        <v/>
      </c>
      <c r="Z2747" t="str">
        <f>IF(ISNUMBER(SEARCH(Z$1,raw[[#This Row],[active years]])),1,"")</f>
        <v/>
      </c>
      <c r="AA2747" t="str">
        <f>IF(ISNUMBER(SEARCH(AA$1,raw[[#This Row],[active years]])),1,"")</f>
        <v/>
      </c>
    </row>
    <row r="2748" spans="1:27" x14ac:dyDescent="0.45">
      <c r="A2748">
        <f>raw[team]</f>
        <v>3359</v>
      </c>
      <c r="B2748">
        <f>raw[rookie year]</f>
        <v>2010</v>
      </c>
      <c r="C2748" t="str">
        <f>IF(ISNUMBER(SEARCH(C$1,raw[[#This Row],[active years]])),1,"")</f>
        <v/>
      </c>
      <c r="D2748" t="str">
        <f>IF(ISNUMBER(SEARCH(D$1,raw[[#This Row],[active years]])),1,"")</f>
        <v/>
      </c>
      <c r="E2748" t="str">
        <f>IF(ISNUMBER(SEARCH(E$1,raw[[#This Row],[active years]])),1,"")</f>
        <v/>
      </c>
      <c r="F2748" t="str">
        <f>IF(ISNUMBER(SEARCH(F$1,raw[[#This Row],[active years]])),1,"")</f>
        <v/>
      </c>
      <c r="G2748" t="str">
        <f>IF(ISNUMBER(SEARCH(G$1,raw[[#This Row],[active years]])),1,"")</f>
        <v/>
      </c>
      <c r="H2748" t="str">
        <f>IF(ISNUMBER(SEARCH(H$1,raw[[#This Row],[active years]])),1,"")</f>
        <v/>
      </c>
      <c r="I2748" t="str">
        <f>IF(ISNUMBER(SEARCH(I$1,raw[[#This Row],[active years]])),1,"")</f>
        <v/>
      </c>
      <c r="J2748" t="str">
        <f>IF(ISNUMBER(SEARCH(J$1,raw[[#This Row],[active years]])),1,"")</f>
        <v/>
      </c>
      <c r="K2748" t="str">
        <f>IF(ISNUMBER(SEARCH(K$1,raw[[#This Row],[active years]])),1,"")</f>
        <v/>
      </c>
      <c r="L2748" t="str">
        <f>IF(ISNUMBER(SEARCH(L$1,raw[[#This Row],[active years]])),1,"")</f>
        <v/>
      </c>
      <c r="M2748" t="str">
        <f>IF(ISNUMBER(SEARCH(M$1,raw[[#This Row],[active years]])),1,"")</f>
        <v/>
      </c>
      <c r="N2748" t="str">
        <f>IF(ISNUMBER(SEARCH(N$1,raw[[#This Row],[active years]])),1,"")</f>
        <v/>
      </c>
      <c r="O2748" t="str">
        <f>IF(ISNUMBER(SEARCH(O$1,raw[[#This Row],[active years]])),1,"")</f>
        <v/>
      </c>
      <c r="P2748" t="str">
        <f>IF(ISNUMBER(SEARCH(P$1,raw[[#This Row],[active years]])),1,"")</f>
        <v/>
      </c>
      <c r="Q2748" t="str">
        <f>IF(ISNUMBER(SEARCH(Q$1,raw[[#This Row],[active years]])),1,"")</f>
        <v/>
      </c>
      <c r="R2748" t="str">
        <f>IF(ISNUMBER(SEARCH(R$1,raw[[#This Row],[active years]])),1,"")</f>
        <v/>
      </c>
      <c r="S2748" t="str">
        <f>IF(ISNUMBER(SEARCH(S$1,raw[[#This Row],[active years]])),1,"")</f>
        <v/>
      </c>
      <c r="T2748" t="str">
        <f>IF(ISNUMBER(SEARCH(T$1,raw[[#This Row],[active years]])),1,"")</f>
        <v/>
      </c>
      <c r="U2748">
        <f>IF(ISNUMBER(SEARCH(U$1,raw[[#This Row],[active years]])),1,"")</f>
        <v>1</v>
      </c>
      <c r="V2748">
        <f>IF(ISNUMBER(SEARCH(V$1,raw[[#This Row],[active years]])),1,"")</f>
        <v>1</v>
      </c>
      <c r="W2748">
        <f>IF(ISNUMBER(SEARCH(W$1,raw[[#This Row],[active years]])),1,"")</f>
        <v>1</v>
      </c>
      <c r="X2748">
        <f>IF(ISNUMBER(SEARCH(X$1,raw[[#This Row],[active years]])),1,"")</f>
        <v>1</v>
      </c>
      <c r="Y2748">
        <f>IF(ISNUMBER(SEARCH(Y$1,raw[[#This Row],[active years]])),1,"")</f>
        <v>1</v>
      </c>
      <c r="Z2748">
        <f>IF(ISNUMBER(SEARCH(Z$1,raw[[#This Row],[active years]])),1,"")</f>
        <v>1</v>
      </c>
      <c r="AA2748">
        <f>IF(ISNUMBER(SEARCH(AA$1,raw[[#This Row],[active years]])),1,"")</f>
        <v>1</v>
      </c>
    </row>
    <row r="2749" spans="1:27" x14ac:dyDescent="0.45">
      <c r="A2749">
        <f>raw[team]</f>
        <v>3360</v>
      </c>
      <c r="B2749">
        <f>raw[rookie year]</f>
        <v>2010</v>
      </c>
      <c r="C2749" t="str">
        <f>IF(ISNUMBER(SEARCH(C$1,raw[[#This Row],[active years]])),1,"")</f>
        <v/>
      </c>
      <c r="D2749" t="str">
        <f>IF(ISNUMBER(SEARCH(D$1,raw[[#This Row],[active years]])),1,"")</f>
        <v/>
      </c>
      <c r="E2749" t="str">
        <f>IF(ISNUMBER(SEARCH(E$1,raw[[#This Row],[active years]])),1,"")</f>
        <v/>
      </c>
      <c r="F2749" t="str">
        <f>IF(ISNUMBER(SEARCH(F$1,raw[[#This Row],[active years]])),1,"")</f>
        <v/>
      </c>
      <c r="G2749" t="str">
        <f>IF(ISNUMBER(SEARCH(G$1,raw[[#This Row],[active years]])),1,"")</f>
        <v/>
      </c>
      <c r="H2749" t="str">
        <f>IF(ISNUMBER(SEARCH(H$1,raw[[#This Row],[active years]])),1,"")</f>
        <v/>
      </c>
      <c r="I2749" t="str">
        <f>IF(ISNUMBER(SEARCH(I$1,raw[[#This Row],[active years]])),1,"")</f>
        <v/>
      </c>
      <c r="J2749" t="str">
        <f>IF(ISNUMBER(SEARCH(J$1,raw[[#This Row],[active years]])),1,"")</f>
        <v/>
      </c>
      <c r="K2749" t="str">
        <f>IF(ISNUMBER(SEARCH(K$1,raw[[#This Row],[active years]])),1,"")</f>
        <v/>
      </c>
      <c r="L2749" t="str">
        <f>IF(ISNUMBER(SEARCH(L$1,raw[[#This Row],[active years]])),1,"")</f>
        <v/>
      </c>
      <c r="M2749" t="str">
        <f>IF(ISNUMBER(SEARCH(M$1,raw[[#This Row],[active years]])),1,"")</f>
        <v/>
      </c>
      <c r="N2749" t="str">
        <f>IF(ISNUMBER(SEARCH(N$1,raw[[#This Row],[active years]])),1,"")</f>
        <v/>
      </c>
      <c r="O2749" t="str">
        <f>IF(ISNUMBER(SEARCH(O$1,raw[[#This Row],[active years]])),1,"")</f>
        <v/>
      </c>
      <c r="P2749" t="str">
        <f>IF(ISNUMBER(SEARCH(P$1,raw[[#This Row],[active years]])),1,"")</f>
        <v/>
      </c>
      <c r="Q2749" t="str">
        <f>IF(ISNUMBER(SEARCH(Q$1,raw[[#This Row],[active years]])),1,"")</f>
        <v/>
      </c>
      <c r="R2749" t="str">
        <f>IF(ISNUMBER(SEARCH(R$1,raw[[#This Row],[active years]])),1,"")</f>
        <v/>
      </c>
      <c r="S2749" t="str">
        <f>IF(ISNUMBER(SEARCH(S$1,raw[[#This Row],[active years]])),1,"")</f>
        <v/>
      </c>
      <c r="T2749" t="str">
        <f>IF(ISNUMBER(SEARCH(T$1,raw[[#This Row],[active years]])),1,"")</f>
        <v/>
      </c>
      <c r="U2749">
        <f>IF(ISNUMBER(SEARCH(U$1,raw[[#This Row],[active years]])),1,"")</f>
        <v>1</v>
      </c>
      <c r="V2749">
        <f>IF(ISNUMBER(SEARCH(V$1,raw[[#This Row],[active years]])),1,"")</f>
        <v>1</v>
      </c>
      <c r="W2749">
        <f>IF(ISNUMBER(SEARCH(W$1,raw[[#This Row],[active years]])),1,"")</f>
        <v>1</v>
      </c>
      <c r="X2749">
        <f>IF(ISNUMBER(SEARCH(X$1,raw[[#This Row],[active years]])),1,"")</f>
        <v>1</v>
      </c>
      <c r="Y2749">
        <f>IF(ISNUMBER(SEARCH(Y$1,raw[[#This Row],[active years]])),1,"")</f>
        <v>1</v>
      </c>
      <c r="Z2749">
        <f>IF(ISNUMBER(SEARCH(Z$1,raw[[#This Row],[active years]])),1,"")</f>
        <v>1</v>
      </c>
      <c r="AA2749">
        <f>IF(ISNUMBER(SEARCH(AA$1,raw[[#This Row],[active years]])),1,"")</f>
        <v>1</v>
      </c>
    </row>
    <row r="2750" spans="1:27" x14ac:dyDescent="0.45">
      <c r="A2750">
        <f>raw[team]</f>
        <v>3361</v>
      </c>
      <c r="B2750">
        <f>raw[rookie year]</f>
        <v>2010</v>
      </c>
      <c r="C2750" t="str">
        <f>IF(ISNUMBER(SEARCH(C$1,raw[[#This Row],[active years]])),1,"")</f>
        <v/>
      </c>
      <c r="D2750" t="str">
        <f>IF(ISNUMBER(SEARCH(D$1,raw[[#This Row],[active years]])),1,"")</f>
        <v/>
      </c>
      <c r="E2750" t="str">
        <f>IF(ISNUMBER(SEARCH(E$1,raw[[#This Row],[active years]])),1,"")</f>
        <v/>
      </c>
      <c r="F2750" t="str">
        <f>IF(ISNUMBER(SEARCH(F$1,raw[[#This Row],[active years]])),1,"")</f>
        <v/>
      </c>
      <c r="G2750" t="str">
        <f>IF(ISNUMBER(SEARCH(G$1,raw[[#This Row],[active years]])),1,"")</f>
        <v/>
      </c>
      <c r="H2750" t="str">
        <f>IF(ISNUMBER(SEARCH(H$1,raw[[#This Row],[active years]])),1,"")</f>
        <v/>
      </c>
      <c r="I2750" t="str">
        <f>IF(ISNUMBER(SEARCH(I$1,raw[[#This Row],[active years]])),1,"")</f>
        <v/>
      </c>
      <c r="J2750" t="str">
        <f>IF(ISNUMBER(SEARCH(J$1,raw[[#This Row],[active years]])),1,"")</f>
        <v/>
      </c>
      <c r="K2750" t="str">
        <f>IF(ISNUMBER(SEARCH(K$1,raw[[#This Row],[active years]])),1,"")</f>
        <v/>
      </c>
      <c r="L2750" t="str">
        <f>IF(ISNUMBER(SEARCH(L$1,raw[[#This Row],[active years]])),1,"")</f>
        <v/>
      </c>
      <c r="M2750" t="str">
        <f>IF(ISNUMBER(SEARCH(M$1,raw[[#This Row],[active years]])),1,"")</f>
        <v/>
      </c>
      <c r="N2750" t="str">
        <f>IF(ISNUMBER(SEARCH(N$1,raw[[#This Row],[active years]])),1,"")</f>
        <v/>
      </c>
      <c r="O2750" t="str">
        <f>IF(ISNUMBER(SEARCH(O$1,raw[[#This Row],[active years]])),1,"")</f>
        <v/>
      </c>
      <c r="P2750" t="str">
        <f>IF(ISNUMBER(SEARCH(P$1,raw[[#This Row],[active years]])),1,"")</f>
        <v/>
      </c>
      <c r="Q2750" t="str">
        <f>IF(ISNUMBER(SEARCH(Q$1,raw[[#This Row],[active years]])),1,"")</f>
        <v/>
      </c>
      <c r="R2750" t="str">
        <f>IF(ISNUMBER(SEARCH(R$1,raw[[#This Row],[active years]])),1,"")</f>
        <v/>
      </c>
      <c r="S2750" t="str">
        <f>IF(ISNUMBER(SEARCH(S$1,raw[[#This Row],[active years]])),1,"")</f>
        <v/>
      </c>
      <c r="T2750" t="str">
        <f>IF(ISNUMBER(SEARCH(T$1,raw[[#This Row],[active years]])),1,"")</f>
        <v/>
      </c>
      <c r="U2750">
        <f>IF(ISNUMBER(SEARCH(U$1,raw[[#This Row],[active years]])),1,"")</f>
        <v>1</v>
      </c>
      <c r="V2750">
        <f>IF(ISNUMBER(SEARCH(V$1,raw[[#This Row],[active years]])),1,"")</f>
        <v>1</v>
      </c>
      <c r="W2750" t="str">
        <f>IF(ISNUMBER(SEARCH(W$1,raw[[#This Row],[active years]])),1,"")</f>
        <v/>
      </c>
      <c r="X2750">
        <f>IF(ISNUMBER(SEARCH(X$1,raw[[#This Row],[active years]])),1,"")</f>
        <v>1</v>
      </c>
      <c r="Y2750">
        <f>IF(ISNUMBER(SEARCH(Y$1,raw[[#This Row],[active years]])),1,"")</f>
        <v>1</v>
      </c>
      <c r="Z2750">
        <f>IF(ISNUMBER(SEARCH(Z$1,raw[[#This Row],[active years]])),1,"")</f>
        <v>1</v>
      </c>
      <c r="AA2750">
        <f>IF(ISNUMBER(SEARCH(AA$1,raw[[#This Row],[active years]])),1,"")</f>
        <v>1</v>
      </c>
    </row>
    <row r="2751" spans="1:27" x14ac:dyDescent="0.45">
      <c r="A2751">
        <f>raw[team]</f>
        <v>3362</v>
      </c>
      <c r="B2751">
        <f>raw[rookie year]</f>
        <v>2010</v>
      </c>
      <c r="C2751" t="str">
        <f>IF(ISNUMBER(SEARCH(C$1,raw[[#This Row],[active years]])),1,"")</f>
        <v/>
      </c>
      <c r="D2751" t="str">
        <f>IF(ISNUMBER(SEARCH(D$1,raw[[#This Row],[active years]])),1,"")</f>
        <v/>
      </c>
      <c r="E2751" t="str">
        <f>IF(ISNUMBER(SEARCH(E$1,raw[[#This Row],[active years]])),1,"")</f>
        <v/>
      </c>
      <c r="F2751" t="str">
        <f>IF(ISNUMBER(SEARCH(F$1,raw[[#This Row],[active years]])),1,"")</f>
        <v/>
      </c>
      <c r="G2751" t="str">
        <f>IF(ISNUMBER(SEARCH(G$1,raw[[#This Row],[active years]])),1,"")</f>
        <v/>
      </c>
      <c r="H2751" t="str">
        <f>IF(ISNUMBER(SEARCH(H$1,raw[[#This Row],[active years]])),1,"")</f>
        <v/>
      </c>
      <c r="I2751" t="str">
        <f>IF(ISNUMBER(SEARCH(I$1,raw[[#This Row],[active years]])),1,"")</f>
        <v/>
      </c>
      <c r="J2751" t="str">
        <f>IF(ISNUMBER(SEARCH(J$1,raw[[#This Row],[active years]])),1,"")</f>
        <v/>
      </c>
      <c r="K2751" t="str">
        <f>IF(ISNUMBER(SEARCH(K$1,raw[[#This Row],[active years]])),1,"")</f>
        <v/>
      </c>
      <c r="L2751" t="str">
        <f>IF(ISNUMBER(SEARCH(L$1,raw[[#This Row],[active years]])),1,"")</f>
        <v/>
      </c>
      <c r="M2751" t="str">
        <f>IF(ISNUMBER(SEARCH(M$1,raw[[#This Row],[active years]])),1,"")</f>
        <v/>
      </c>
      <c r="N2751" t="str">
        <f>IF(ISNUMBER(SEARCH(N$1,raw[[#This Row],[active years]])),1,"")</f>
        <v/>
      </c>
      <c r="O2751" t="str">
        <f>IF(ISNUMBER(SEARCH(O$1,raw[[#This Row],[active years]])),1,"")</f>
        <v/>
      </c>
      <c r="P2751" t="str">
        <f>IF(ISNUMBER(SEARCH(P$1,raw[[#This Row],[active years]])),1,"")</f>
        <v/>
      </c>
      <c r="Q2751" t="str">
        <f>IF(ISNUMBER(SEARCH(Q$1,raw[[#This Row],[active years]])),1,"")</f>
        <v/>
      </c>
      <c r="R2751" t="str">
        <f>IF(ISNUMBER(SEARCH(R$1,raw[[#This Row],[active years]])),1,"")</f>
        <v/>
      </c>
      <c r="S2751" t="str">
        <f>IF(ISNUMBER(SEARCH(S$1,raw[[#This Row],[active years]])),1,"")</f>
        <v/>
      </c>
      <c r="T2751" t="str">
        <f>IF(ISNUMBER(SEARCH(T$1,raw[[#This Row],[active years]])),1,"")</f>
        <v/>
      </c>
      <c r="U2751">
        <f>IF(ISNUMBER(SEARCH(U$1,raw[[#This Row],[active years]])),1,"")</f>
        <v>1</v>
      </c>
      <c r="V2751">
        <f>IF(ISNUMBER(SEARCH(V$1,raw[[#This Row],[active years]])),1,"")</f>
        <v>1</v>
      </c>
      <c r="W2751" t="str">
        <f>IF(ISNUMBER(SEARCH(W$1,raw[[#This Row],[active years]])),1,"")</f>
        <v/>
      </c>
      <c r="X2751" t="str">
        <f>IF(ISNUMBER(SEARCH(X$1,raw[[#This Row],[active years]])),1,"")</f>
        <v/>
      </c>
      <c r="Y2751" t="str">
        <f>IF(ISNUMBER(SEARCH(Y$1,raw[[#This Row],[active years]])),1,"")</f>
        <v/>
      </c>
      <c r="Z2751" t="str">
        <f>IF(ISNUMBER(SEARCH(Z$1,raw[[#This Row],[active years]])),1,"")</f>
        <v/>
      </c>
      <c r="AA2751" t="str">
        <f>IF(ISNUMBER(SEARCH(AA$1,raw[[#This Row],[active years]])),1,"")</f>
        <v/>
      </c>
    </row>
    <row r="2752" spans="1:27" x14ac:dyDescent="0.45">
      <c r="A2752">
        <f>raw[team]</f>
        <v>3363</v>
      </c>
      <c r="B2752">
        <f>raw[rookie year]</f>
        <v>2010</v>
      </c>
      <c r="C2752" t="str">
        <f>IF(ISNUMBER(SEARCH(C$1,raw[[#This Row],[active years]])),1,"")</f>
        <v/>
      </c>
      <c r="D2752" t="str">
        <f>IF(ISNUMBER(SEARCH(D$1,raw[[#This Row],[active years]])),1,"")</f>
        <v/>
      </c>
      <c r="E2752" t="str">
        <f>IF(ISNUMBER(SEARCH(E$1,raw[[#This Row],[active years]])),1,"")</f>
        <v/>
      </c>
      <c r="F2752" t="str">
        <f>IF(ISNUMBER(SEARCH(F$1,raw[[#This Row],[active years]])),1,"")</f>
        <v/>
      </c>
      <c r="G2752" t="str">
        <f>IF(ISNUMBER(SEARCH(G$1,raw[[#This Row],[active years]])),1,"")</f>
        <v/>
      </c>
      <c r="H2752" t="str">
        <f>IF(ISNUMBER(SEARCH(H$1,raw[[#This Row],[active years]])),1,"")</f>
        <v/>
      </c>
      <c r="I2752" t="str">
        <f>IF(ISNUMBER(SEARCH(I$1,raw[[#This Row],[active years]])),1,"")</f>
        <v/>
      </c>
      <c r="J2752" t="str">
        <f>IF(ISNUMBER(SEARCH(J$1,raw[[#This Row],[active years]])),1,"")</f>
        <v/>
      </c>
      <c r="K2752" t="str">
        <f>IF(ISNUMBER(SEARCH(K$1,raw[[#This Row],[active years]])),1,"")</f>
        <v/>
      </c>
      <c r="L2752" t="str">
        <f>IF(ISNUMBER(SEARCH(L$1,raw[[#This Row],[active years]])),1,"")</f>
        <v/>
      </c>
      <c r="M2752" t="str">
        <f>IF(ISNUMBER(SEARCH(M$1,raw[[#This Row],[active years]])),1,"")</f>
        <v/>
      </c>
      <c r="N2752" t="str">
        <f>IF(ISNUMBER(SEARCH(N$1,raw[[#This Row],[active years]])),1,"")</f>
        <v/>
      </c>
      <c r="O2752" t="str">
        <f>IF(ISNUMBER(SEARCH(O$1,raw[[#This Row],[active years]])),1,"")</f>
        <v/>
      </c>
      <c r="P2752" t="str">
        <f>IF(ISNUMBER(SEARCH(P$1,raw[[#This Row],[active years]])),1,"")</f>
        <v/>
      </c>
      <c r="Q2752" t="str">
        <f>IF(ISNUMBER(SEARCH(Q$1,raw[[#This Row],[active years]])),1,"")</f>
        <v/>
      </c>
      <c r="R2752" t="str">
        <f>IF(ISNUMBER(SEARCH(R$1,raw[[#This Row],[active years]])),1,"")</f>
        <v/>
      </c>
      <c r="S2752" t="str">
        <f>IF(ISNUMBER(SEARCH(S$1,raw[[#This Row],[active years]])),1,"")</f>
        <v/>
      </c>
      <c r="T2752" t="str">
        <f>IF(ISNUMBER(SEARCH(T$1,raw[[#This Row],[active years]])),1,"")</f>
        <v/>
      </c>
      <c r="U2752">
        <f>IF(ISNUMBER(SEARCH(U$1,raw[[#This Row],[active years]])),1,"")</f>
        <v>1</v>
      </c>
      <c r="V2752">
        <f>IF(ISNUMBER(SEARCH(V$1,raw[[#This Row],[active years]])),1,"")</f>
        <v>1</v>
      </c>
      <c r="W2752">
        <f>IF(ISNUMBER(SEARCH(W$1,raw[[#This Row],[active years]])),1,"")</f>
        <v>1</v>
      </c>
      <c r="X2752" t="str">
        <f>IF(ISNUMBER(SEARCH(X$1,raw[[#This Row],[active years]])),1,"")</f>
        <v/>
      </c>
      <c r="Y2752" t="str">
        <f>IF(ISNUMBER(SEARCH(Y$1,raw[[#This Row],[active years]])),1,"")</f>
        <v/>
      </c>
      <c r="Z2752" t="str">
        <f>IF(ISNUMBER(SEARCH(Z$1,raw[[#This Row],[active years]])),1,"")</f>
        <v/>
      </c>
      <c r="AA2752" t="str">
        <f>IF(ISNUMBER(SEARCH(AA$1,raw[[#This Row],[active years]])),1,"")</f>
        <v/>
      </c>
    </row>
    <row r="2753" spans="1:27" x14ac:dyDescent="0.45">
      <c r="A2753">
        <f>raw[team]</f>
        <v>3364</v>
      </c>
      <c r="B2753">
        <f>raw[rookie year]</f>
        <v>2010</v>
      </c>
      <c r="C2753" t="str">
        <f>IF(ISNUMBER(SEARCH(C$1,raw[[#This Row],[active years]])),1,"")</f>
        <v/>
      </c>
      <c r="D2753" t="str">
        <f>IF(ISNUMBER(SEARCH(D$1,raw[[#This Row],[active years]])),1,"")</f>
        <v/>
      </c>
      <c r="E2753" t="str">
        <f>IF(ISNUMBER(SEARCH(E$1,raw[[#This Row],[active years]])),1,"")</f>
        <v/>
      </c>
      <c r="F2753" t="str">
        <f>IF(ISNUMBER(SEARCH(F$1,raw[[#This Row],[active years]])),1,"")</f>
        <v/>
      </c>
      <c r="G2753" t="str">
        <f>IF(ISNUMBER(SEARCH(G$1,raw[[#This Row],[active years]])),1,"")</f>
        <v/>
      </c>
      <c r="H2753" t="str">
        <f>IF(ISNUMBER(SEARCH(H$1,raw[[#This Row],[active years]])),1,"")</f>
        <v/>
      </c>
      <c r="I2753" t="str">
        <f>IF(ISNUMBER(SEARCH(I$1,raw[[#This Row],[active years]])),1,"")</f>
        <v/>
      </c>
      <c r="J2753" t="str">
        <f>IF(ISNUMBER(SEARCH(J$1,raw[[#This Row],[active years]])),1,"")</f>
        <v/>
      </c>
      <c r="K2753" t="str">
        <f>IF(ISNUMBER(SEARCH(K$1,raw[[#This Row],[active years]])),1,"")</f>
        <v/>
      </c>
      <c r="L2753" t="str">
        <f>IF(ISNUMBER(SEARCH(L$1,raw[[#This Row],[active years]])),1,"")</f>
        <v/>
      </c>
      <c r="M2753" t="str">
        <f>IF(ISNUMBER(SEARCH(M$1,raw[[#This Row],[active years]])),1,"")</f>
        <v/>
      </c>
      <c r="N2753" t="str">
        <f>IF(ISNUMBER(SEARCH(N$1,raw[[#This Row],[active years]])),1,"")</f>
        <v/>
      </c>
      <c r="O2753" t="str">
        <f>IF(ISNUMBER(SEARCH(O$1,raw[[#This Row],[active years]])),1,"")</f>
        <v/>
      </c>
      <c r="P2753" t="str">
        <f>IF(ISNUMBER(SEARCH(P$1,raw[[#This Row],[active years]])),1,"")</f>
        <v/>
      </c>
      <c r="Q2753" t="str">
        <f>IF(ISNUMBER(SEARCH(Q$1,raw[[#This Row],[active years]])),1,"")</f>
        <v/>
      </c>
      <c r="R2753" t="str">
        <f>IF(ISNUMBER(SEARCH(R$1,raw[[#This Row],[active years]])),1,"")</f>
        <v/>
      </c>
      <c r="S2753" t="str">
        <f>IF(ISNUMBER(SEARCH(S$1,raw[[#This Row],[active years]])),1,"")</f>
        <v/>
      </c>
      <c r="T2753" t="str">
        <f>IF(ISNUMBER(SEARCH(T$1,raw[[#This Row],[active years]])),1,"")</f>
        <v/>
      </c>
      <c r="U2753">
        <f>IF(ISNUMBER(SEARCH(U$1,raw[[#This Row],[active years]])),1,"")</f>
        <v>1</v>
      </c>
      <c r="V2753" t="str">
        <f>IF(ISNUMBER(SEARCH(V$1,raw[[#This Row],[active years]])),1,"")</f>
        <v/>
      </c>
      <c r="W2753" t="str">
        <f>IF(ISNUMBER(SEARCH(W$1,raw[[#This Row],[active years]])),1,"")</f>
        <v/>
      </c>
      <c r="X2753" t="str">
        <f>IF(ISNUMBER(SEARCH(X$1,raw[[#This Row],[active years]])),1,"")</f>
        <v/>
      </c>
      <c r="Y2753" t="str">
        <f>IF(ISNUMBER(SEARCH(Y$1,raw[[#This Row],[active years]])),1,"")</f>
        <v/>
      </c>
      <c r="Z2753" t="str">
        <f>IF(ISNUMBER(SEARCH(Z$1,raw[[#This Row],[active years]])),1,"")</f>
        <v/>
      </c>
      <c r="AA2753" t="str">
        <f>IF(ISNUMBER(SEARCH(AA$1,raw[[#This Row],[active years]])),1,"")</f>
        <v/>
      </c>
    </row>
    <row r="2754" spans="1:27" x14ac:dyDescent="0.45">
      <c r="A2754">
        <f>raw[team]</f>
        <v>3366</v>
      </c>
      <c r="B2754">
        <f>raw[rookie year]</f>
        <v>2010</v>
      </c>
      <c r="C2754" t="str">
        <f>IF(ISNUMBER(SEARCH(C$1,raw[[#This Row],[active years]])),1,"")</f>
        <v/>
      </c>
      <c r="D2754" t="str">
        <f>IF(ISNUMBER(SEARCH(D$1,raw[[#This Row],[active years]])),1,"")</f>
        <v/>
      </c>
      <c r="E2754" t="str">
        <f>IF(ISNUMBER(SEARCH(E$1,raw[[#This Row],[active years]])),1,"")</f>
        <v/>
      </c>
      <c r="F2754" t="str">
        <f>IF(ISNUMBER(SEARCH(F$1,raw[[#This Row],[active years]])),1,"")</f>
        <v/>
      </c>
      <c r="G2754" t="str">
        <f>IF(ISNUMBER(SEARCH(G$1,raw[[#This Row],[active years]])),1,"")</f>
        <v/>
      </c>
      <c r="H2754" t="str">
        <f>IF(ISNUMBER(SEARCH(H$1,raw[[#This Row],[active years]])),1,"")</f>
        <v/>
      </c>
      <c r="I2754" t="str">
        <f>IF(ISNUMBER(SEARCH(I$1,raw[[#This Row],[active years]])),1,"")</f>
        <v/>
      </c>
      <c r="J2754" t="str">
        <f>IF(ISNUMBER(SEARCH(J$1,raw[[#This Row],[active years]])),1,"")</f>
        <v/>
      </c>
      <c r="K2754" t="str">
        <f>IF(ISNUMBER(SEARCH(K$1,raw[[#This Row],[active years]])),1,"")</f>
        <v/>
      </c>
      <c r="L2754" t="str">
        <f>IF(ISNUMBER(SEARCH(L$1,raw[[#This Row],[active years]])),1,"")</f>
        <v/>
      </c>
      <c r="M2754" t="str">
        <f>IF(ISNUMBER(SEARCH(M$1,raw[[#This Row],[active years]])),1,"")</f>
        <v/>
      </c>
      <c r="N2754" t="str">
        <f>IF(ISNUMBER(SEARCH(N$1,raw[[#This Row],[active years]])),1,"")</f>
        <v/>
      </c>
      <c r="O2754" t="str">
        <f>IF(ISNUMBER(SEARCH(O$1,raw[[#This Row],[active years]])),1,"")</f>
        <v/>
      </c>
      <c r="P2754" t="str">
        <f>IF(ISNUMBER(SEARCH(P$1,raw[[#This Row],[active years]])),1,"")</f>
        <v/>
      </c>
      <c r="Q2754" t="str">
        <f>IF(ISNUMBER(SEARCH(Q$1,raw[[#This Row],[active years]])),1,"")</f>
        <v/>
      </c>
      <c r="R2754" t="str">
        <f>IF(ISNUMBER(SEARCH(R$1,raw[[#This Row],[active years]])),1,"")</f>
        <v/>
      </c>
      <c r="S2754" t="str">
        <f>IF(ISNUMBER(SEARCH(S$1,raw[[#This Row],[active years]])),1,"")</f>
        <v/>
      </c>
      <c r="T2754" t="str">
        <f>IF(ISNUMBER(SEARCH(T$1,raw[[#This Row],[active years]])),1,"")</f>
        <v/>
      </c>
      <c r="U2754">
        <f>IF(ISNUMBER(SEARCH(U$1,raw[[#This Row],[active years]])),1,"")</f>
        <v>1</v>
      </c>
      <c r="V2754">
        <f>IF(ISNUMBER(SEARCH(V$1,raw[[#This Row],[active years]])),1,"")</f>
        <v>1</v>
      </c>
      <c r="W2754">
        <f>IF(ISNUMBER(SEARCH(W$1,raw[[#This Row],[active years]])),1,"")</f>
        <v>1</v>
      </c>
      <c r="X2754">
        <f>IF(ISNUMBER(SEARCH(X$1,raw[[#This Row],[active years]])),1,"")</f>
        <v>1</v>
      </c>
      <c r="Y2754">
        <f>IF(ISNUMBER(SEARCH(Y$1,raw[[#This Row],[active years]])),1,"")</f>
        <v>1</v>
      </c>
      <c r="Z2754">
        <f>IF(ISNUMBER(SEARCH(Z$1,raw[[#This Row],[active years]])),1,"")</f>
        <v>1</v>
      </c>
      <c r="AA2754">
        <f>IF(ISNUMBER(SEARCH(AA$1,raw[[#This Row],[active years]])),1,"")</f>
        <v>1</v>
      </c>
    </row>
    <row r="2755" spans="1:27" x14ac:dyDescent="0.45">
      <c r="A2755">
        <f>raw[team]</f>
        <v>3367</v>
      </c>
      <c r="B2755">
        <f>raw[rookie year]</f>
        <v>2010</v>
      </c>
      <c r="C2755" t="str">
        <f>IF(ISNUMBER(SEARCH(C$1,raw[[#This Row],[active years]])),1,"")</f>
        <v/>
      </c>
      <c r="D2755" t="str">
        <f>IF(ISNUMBER(SEARCH(D$1,raw[[#This Row],[active years]])),1,"")</f>
        <v/>
      </c>
      <c r="E2755" t="str">
        <f>IF(ISNUMBER(SEARCH(E$1,raw[[#This Row],[active years]])),1,"")</f>
        <v/>
      </c>
      <c r="F2755" t="str">
        <f>IF(ISNUMBER(SEARCH(F$1,raw[[#This Row],[active years]])),1,"")</f>
        <v/>
      </c>
      <c r="G2755" t="str">
        <f>IF(ISNUMBER(SEARCH(G$1,raw[[#This Row],[active years]])),1,"")</f>
        <v/>
      </c>
      <c r="H2755" t="str">
        <f>IF(ISNUMBER(SEARCH(H$1,raw[[#This Row],[active years]])),1,"")</f>
        <v/>
      </c>
      <c r="I2755" t="str">
        <f>IF(ISNUMBER(SEARCH(I$1,raw[[#This Row],[active years]])),1,"")</f>
        <v/>
      </c>
      <c r="J2755" t="str">
        <f>IF(ISNUMBER(SEARCH(J$1,raw[[#This Row],[active years]])),1,"")</f>
        <v/>
      </c>
      <c r="K2755" t="str">
        <f>IF(ISNUMBER(SEARCH(K$1,raw[[#This Row],[active years]])),1,"")</f>
        <v/>
      </c>
      <c r="L2755" t="str">
        <f>IF(ISNUMBER(SEARCH(L$1,raw[[#This Row],[active years]])),1,"")</f>
        <v/>
      </c>
      <c r="M2755" t="str">
        <f>IF(ISNUMBER(SEARCH(M$1,raw[[#This Row],[active years]])),1,"")</f>
        <v/>
      </c>
      <c r="N2755" t="str">
        <f>IF(ISNUMBER(SEARCH(N$1,raw[[#This Row],[active years]])),1,"")</f>
        <v/>
      </c>
      <c r="O2755" t="str">
        <f>IF(ISNUMBER(SEARCH(O$1,raw[[#This Row],[active years]])),1,"")</f>
        <v/>
      </c>
      <c r="P2755" t="str">
        <f>IF(ISNUMBER(SEARCH(P$1,raw[[#This Row],[active years]])),1,"")</f>
        <v/>
      </c>
      <c r="Q2755" t="str">
        <f>IF(ISNUMBER(SEARCH(Q$1,raw[[#This Row],[active years]])),1,"")</f>
        <v/>
      </c>
      <c r="R2755" t="str">
        <f>IF(ISNUMBER(SEARCH(R$1,raw[[#This Row],[active years]])),1,"")</f>
        <v/>
      </c>
      <c r="S2755" t="str">
        <f>IF(ISNUMBER(SEARCH(S$1,raw[[#This Row],[active years]])),1,"")</f>
        <v/>
      </c>
      <c r="T2755" t="str">
        <f>IF(ISNUMBER(SEARCH(T$1,raw[[#This Row],[active years]])),1,"")</f>
        <v/>
      </c>
      <c r="U2755">
        <f>IF(ISNUMBER(SEARCH(U$1,raw[[#This Row],[active years]])),1,"")</f>
        <v>1</v>
      </c>
      <c r="V2755">
        <f>IF(ISNUMBER(SEARCH(V$1,raw[[#This Row],[active years]])),1,"")</f>
        <v>1</v>
      </c>
      <c r="W2755">
        <f>IF(ISNUMBER(SEARCH(W$1,raw[[#This Row],[active years]])),1,"")</f>
        <v>1</v>
      </c>
      <c r="X2755">
        <f>IF(ISNUMBER(SEARCH(X$1,raw[[#This Row],[active years]])),1,"")</f>
        <v>1</v>
      </c>
      <c r="Y2755" t="str">
        <f>IF(ISNUMBER(SEARCH(Y$1,raw[[#This Row],[active years]])),1,"")</f>
        <v/>
      </c>
      <c r="Z2755" t="str">
        <f>IF(ISNUMBER(SEARCH(Z$1,raw[[#This Row],[active years]])),1,"")</f>
        <v/>
      </c>
      <c r="AA2755">
        <f>IF(ISNUMBER(SEARCH(AA$1,raw[[#This Row],[active years]])),1,"")</f>
        <v>1</v>
      </c>
    </row>
    <row r="2756" spans="1:27" x14ac:dyDescent="0.45">
      <c r="A2756">
        <f>raw[team]</f>
        <v>3368</v>
      </c>
      <c r="B2756">
        <f>raw[rookie year]</f>
        <v>2010</v>
      </c>
      <c r="C2756" t="str">
        <f>IF(ISNUMBER(SEARCH(C$1,raw[[#This Row],[active years]])),1,"")</f>
        <v/>
      </c>
      <c r="D2756" t="str">
        <f>IF(ISNUMBER(SEARCH(D$1,raw[[#This Row],[active years]])),1,"")</f>
        <v/>
      </c>
      <c r="E2756" t="str">
        <f>IF(ISNUMBER(SEARCH(E$1,raw[[#This Row],[active years]])),1,"")</f>
        <v/>
      </c>
      <c r="F2756" t="str">
        <f>IF(ISNUMBER(SEARCH(F$1,raw[[#This Row],[active years]])),1,"")</f>
        <v/>
      </c>
      <c r="G2756" t="str">
        <f>IF(ISNUMBER(SEARCH(G$1,raw[[#This Row],[active years]])),1,"")</f>
        <v/>
      </c>
      <c r="H2756" t="str">
        <f>IF(ISNUMBER(SEARCH(H$1,raw[[#This Row],[active years]])),1,"")</f>
        <v/>
      </c>
      <c r="I2756" t="str">
        <f>IF(ISNUMBER(SEARCH(I$1,raw[[#This Row],[active years]])),1,"")</f>
        <v/>
      </c>
      <c r="J2756" t="str">
        <f>IF(ISNUMBER(SEARCH(J$1,raw[[#This Row],[active years]])),1,"")</f>
        <v/>
      </c>
      <c r="K2756" t="str">
        <f>IF(ISNUMBER(SEARCH(K$1,raw[[#This Row],[active years]])),1,"")</f>
        <v/>
      </c>
      <c r="L2756" t="str">
        <f>IF(ISNUMBER(SEARCH(L$1,raw[[#This Row],[active years]])),1,"")</f>
        <v/>
      </c>
      <c r="M2756" t="str">
        <f>IF(ISNUMBER(SEARCH(M$1,raw[[#This Row],[active years]])),1,"")</f>
        <v/>
      </c>
      <c r="N2756" t="str">
        <f>IF(ISNUMBER(SEARCH(N$1,raw[[#This Row],[active years]])),1,"")</f>
        <v/>
      </c>
      <c r="O2756" t="str">
        <f>IF(ISNUMBER(SEARCH(O$1,raw[[#This Row],[active years]])),1,"")</f>
        <v/>
      </c>
      <c r="P2756" t="str">
        <f>IF(ISNUMBER(SEARCH(P$1,raw[[#This Row],[active years]])),1,"")</f>
        <v/>
      </c>
      <c r="Q2756" t="str">
        <f>IF(ISNUMBER(SEARCH(Q$1,raw[[#This Row],[active years]])),1,"")</f>
        <v/>
      </c>
      <c r="R2756" t="str">
        <f>IF(ISNUMBER(SEARCH(R$1,raw[[#This Row],[active years]])),1,"")</f>
        <v/>
      </c>
      <c r="S2756" t="str">
        <f>IF(ISNUMBER(SEARCH(S$1,raw[[#This Row],[active years]])),1,"")</f>
        <v/>
      </c>
      <c r="T2756" t="str">
        <f>IF(ISNUMBER(SEARCH(T$1,raw[[#This Row],[active years]])),1,"")</f>
        <v/>
      </c>
      <c r="U2756">
        <f>IF(ISNUMBER(SEARCH(U$1,raw[[#This Row],[active years]])),1,"")</f>
        <v>1</v>
      </c>
      <c r="V2756">
        <f>IF(ISNUMBER(SEARCH(V$1,raw[[#This Row],[active years]])),1,"")</f>
        <v>1</v>
      </c>
      <c r="W2756" t="str">
        <f>IF(ISNUMBER(SEARCH(W$1,raw[[#This Row],[active years]])),1,"")</f>
        <v/>
      </c>
      <c r="X2756">
        <f>IF(ISNUMBER(SEARCH(X$1,raw[[#This Row],[active years]])),1,"")</f>
        <v>1</v>
      </c>
      <c r="Y2756" t="str">
        <f>IF(ISNUMBER(SEARCH(Y$1,raw[[#This Row],[active years]])),1,"")</f>
        <v/>
      </c>
      <c r="Z2756" t="str">
        <f>IF(ISNUMBER(SEARCH(Z$1,raw[[#This Row],[active years]])),1,"")</f>
        <v/>
      </c>
      <c r="AA2756">
        <f>IF(ISNUMBER(SEARCH(AA$1,raw[[#This Row],[active years]])),1,"")</f>
        <v>1</v>
      </c>
    </row>
    <row r="2757" spans="1:27" x14ac:dyDescent="0.45">
      <c r="A2757">
        <f>raw[team]</f>
        <v>3369</v>
      </c>
      <c r="B2757">
        <f>raw[rookie year]</f>
        <v>2010</v>
      </c>
      <c r="C2757" t="str">
        <f>IF(ISNUMBER(SEARCH(C$1,raw[[#This Row],[active years]])),1,"")</f>
        <v/>
      </c>
      <c r="D2757" t="str">
        <f>IF(ISNUMBER(SEARCH(D$1,raw[[#This Row],[active years]])),1,"")</f>
        <v/>
      </c>
      <c r="E2757" t="str">
        <f>IF(ISNUMBER(SEARCH(E$1,raw[[#This Row],[active years]])),1,"")</f>
        <v/>
      </c>
      <c r="F2757" t="str">
        <f>IF(ISNUMBER(SEARCH(F$1,raw[[#This Row],[active years]])),1,"")</f>
        <v/>
      </c>
      <c r="G2757" t="str">
        <f>IF(ISNUMBER(SEARCH(G$1,raw[[#This Row],[active years]])),1,"")</f>
        <v/>
      </c>
      <c r="H2757" t="str">
        <f>IF(ISNUMBER(SEARCH(H$1,raw[[#This Row],[active years]])),1,"")</f>
        <v/>
      </c>
      <c r="I2757" t="str">
        <f>IF(ISNUMBER(SEARCH(I$1,raw[[#This Row],[active years]])),1,"")</f>
        <v/>
      </c>
      <c r="J2757" t="str">
        <f>IF(ISNUMBER(SEARCH(J$1,raw[[#This Row],[active years]])),1,"")</f>
        <v/>
      </c>
      <c r="K2757" t="str">
        <f>IF(ISNUMBER(SEARCH(K$1,raw[[#This Row],[active years]])),1,"")</f>
        <v/>
      </c>
      <c r="L2757" t="str">
        <f>IF(ISNUMBER(SEARCH(L$1,raw[[#This Row],[active years]])),1,"")</f>
        <v/>
      </c>
      <c r="M2757" t="str">
        <f>IF(ISNUMBER(SEARCH(M$1,raw[[#This Row],[active years]])),1,"")</f>
        <v/>
      </c>
      <c r="N2757" t="str">
        <f>IF(ISNUMBER(SEARCH(N$1,raw[[#This Row],[active years]])),1,"")</f>
        <v/>
      </c>
      <c r="O2757" t="str">
        <f>IF(ISNUMBER(SEARCH(O$1,raw[[#This Row],[active years]])),1,"")</f>
        <v/>
      </c>
      <c r="P2757" t="str">
        <f>IF(ISNUMBER(SEARCH(P$1,raw[[#This Row],[active years]])),1,"")</f>
        <v/>
      </c>
      <c r="Q2757" t="str">
        <f>IF(ISNUMBER(SEARCH(Q$1,raw[[#This Row],[active years]])),1,"")</f>
        <v/>
      </c>
      <c r="R2757" t="str">
        <f>IF(ISNUMBER(SEARCH(R$1,raw[[#This Row],[active years]])),1,"")</f>
        <v/>
      </c>
      <c r="S2757" t="str">
        <f>IF(ISNUMBER(SEARCH(S$1,raw[[#This Row],[active years]])),1,"")</f>
        <v/>
      </c>
      <c r="T2757" t="str">
        <f>IF(ISNUMBER(SEARCH(T$1,raw[[#This Row],[active years]])),1,"")</f>
        <v/>
      </c>
      <c r="U2757">
        <f>IF(ISNUMBER(SEARCH(U$1,raw[[#This Row],[active years]])),1,"")</f>
        <v>1</v>
      </c>
      <c r="V2757">
        <f>IF(ISNUMBER(SEARCH(V$1,raw[[#This Row],[active years]])),1,"")</f>
        <v>1</v>
      </c>
      <c r="W2757">
        <f>IF(ISNUMBER(SEARCH(W$1,raw[[#This Row],[active years]])),1,"")</f>
        <v>1</v>
      </c>
      <c r="X2757" t="str">
        <f>IF(ISNUMBER(SEARCH(X$1,raw[[#This Row],[active years]])),1,"")</f>
        <v/>
      </c>
      <c r="Y2757" t="str">
        <f>IF(ISNUMBER(SEARCH(Y$1,raw[[#This Row],[active years]])),1,"")</f>
        <v/>
      </c>
      <c r="Z2757" t="str">
        <f>IF(ISNUMBER(SEARCH(Z$1,raw[[#This Row],[active years]])),1,"")</f>
        <v/>
      </c>
      <c r="AA2757" t="str">
        <f>IF(ISNUMBER(SEARCH(AA$1,raw[[#This Row],[active years]])),1,"")</f>
        <v/>
      </c>
    </row>
    <row r="2758" spans="1:27" x14ac:dyDescent="0.45">
      <c r="A2758">
        <f>raw[team]</f>
        <v>3370</v>
      </c>
      <c r="B2758">
        <f>raw[rookie year]</f>
        <v>2010</v>
      </c>
      <c r="C2758" t="str">
        <f>IF(ISNUMBER(SEARCH(C$1,raw[[#This Row],[active years]])),1,"")</f>
        <v/>
      </c>
      <c r="D2758" t="str">
        <f>IF(ISNUMBER(SEARCH(D$1,raw[[#This Row],[active years]])),1,"")</f>
        <v/>
      </c>
      <c r="E2758" t="str">
        <f>IF(ISNUMBER(SEARCH(E$1,raw[[#This Row],[active years]])),1,"")</f>
        <v/>
      </c>
      <c r="F2758" t="str">
        <f>IF(ISNUMBER(SEARCH(F$1,raw[[#This Row],[active years]])),1,"")</f>
        <v/>
      </c>
      <c r="G2758" t="str">
        <f>IF(ISNUMBER(SEARCH(G$1,raw[[#This Row],[active years]])),1,"")</f>
        <v/>
      </c>
      <c r="H2758" t="str">
        <f>IF(ISNUMBER(SEARCH(H$1,raw[[#This Row],[active years]])),1,"")</f>
        <v/>
      </c>
      <c r="I2758" t="str">
        <f>IF(ISNUMBER(SEARCH(I$1,raw[[#This Row],[active years]])),1,"")</f>
        <v/>
      </c>
      <c r="J2758" t="str">
        <f>IF(ISNUMBER(SEARCH(J$1,raw[[#This Row],[active years]])),1,"")</f>
        <v/>
      </c>
      <c r="K2758" t="str">
        <f>IF(ISNUMBER(SEARCH(K$1,raw[[#This Row],[active years]])),1,"")</f>
        <v/>
      </c>
      <c r="L2758" t="str">
        <f>IF(ISNUMBER(SEARCH(L$1,raw[[#This Row],[active years]])),1,"")</f>
        <v/>
      </c>
      <c r="M2758" t="str">
        <f>IF(ISNUMBER(SEARCH(M$1,raw[[#This Row],[active years]])),1,"")</f>
        <v/>
      </c>
      <c r="N2758" t="str">
        <f>IF(ISNUMBER(SEARCH(N$1,raw[[#This Row],[active years]])),1,"")</f>
        <v/>
      </c>
      <c r="O2758" t="str">
        <f>IF(ISNUMBER(SEARCH(O$1,raw[[#This Row],[active years]])),1,"")</f>
        <v/>
      </c>
      <c r="P2758" t="str">
        <f>IF(ISNUMBER(SEARCH(P$1,raw[[#This Row],[active years]])),1,"")</f>
        <v/>
      </c>
      <c r="Q2758" t="str">
        <f>IF(ISNUMBER(SEARCH(Q$1,raw[[#This Row],[active years]])),1,"")</f>
        <v/>
      </c>
      <c r="R2758" t="str">
        <f>IF(ISNUMBER(SEARCH(R$1,raw[[#This Row],[active years]])),1,"")</f>
        <v/>
      </c>
      <c r="S2758" t="str">
        <f>IF(ISNUMBER(SEARCH(S$1,raw[[#This Row],[active years]])),1,"")</f>
        <v/>
      </c>
      <c r="T2758" t="str">
        <f>IF(ISNUMBER(SEARCH(T$1,raw[[#This Row],[active years]])),1,"")</f>
        <v/>
      </c>
      <c r="U2758">
        <f>IF(ISNUMBER(SEARCH(U$1,raw[[#This Row],[active years]])),1,"")</f>
        <v>1</v>
      </c>
      <c r="V2758">
        <f>IF(ISNUMBER(SEARCH(V$1,raw[[#This Row],[active years]])),1,"")</f>
        <v>1</v>
      </c>
      <c r="W2758">
        <f>IF(ISNUMBER(SEARCH(W$1,raw[[#This Row],[active years]])),1,"")</f>
        <v>1</v>
      </c>
      <c r="X2758">
        <f>IF(ISNUMBER(SEARCH(X$1,raw[[#This Row],[active years]])),1,"")</f>
        <v>1</v>
      </c>
      <c r="Y2758">
        <f>IF(ISNUMBER(SEARCH(Y$1,raw[[#This Row],[active years]])),1,"")</f>
        <v>1</v>
      </c>
      <c r="Z2758">
        <f>IF(ISNUMBER(SEARCH(Z$1,raw[[#This Row],[active years]])),1,"")</f>
        <v>1</v>
      </c>
      <c r="AA2758">
        <f>IF(ISNUMBER(SEARCH(AA$1,raw[[#This Row],[active years]])),1,"")</f>
        <v>1</v>
      </c>
    </row>
    <row r="2759" spans="1:27" x14ac:dyDescent="0.45">
      <c r="A2759">
        <f>raw[team]</f>
        <v>3371</v>
      </c>
      <c r="B2759">
        <f>raw[rookie year]</f>
        <v>2010</v>
      </c>
      <c r="C2759" t="str">
        <f>IF(ISNUMBER(SEARCH(C$1,raw[[#This Row],[active years]])),1,"")</f>
        <v/>
      </c>
      <c r="D2759" t="str">
        <f>IF(ISNUMBER(SEARCH(D$1,raw[[#This Row],[active years]])),1,"")</f>
        <v/>
      </c>
      <c r="E2759" t="str">
        <f>IF(ISNUMBER(SEARCH(E$1,raw[[#This Row],[active years]])),1,"")</f>
        <v/>
      </c>
      <c r="F2759" t="str">
        <f>IF(ISNUMBER(SEARCH(F$1,raw[[#This Row],[active years]])),1,"")</f>
        <v/>
      </c>
      <c r="G2759" t="str">
        <f>IF(ISNUMBER(SEARCH(G$1,raw[[#This Row],[active years]])),1,"")</f>
        <v/>
      </c>
      <c r="H2759" t="str">
        <f>IF(ISNUMBER(SEARCH(H$1,raw[[#This Row],[active years]])),1,"")</f>
        <v/>
      </c>
      <c r="I2759" t="str">
        <f>IF(ISNUMBER(SEARCH(I$1,raw[[#This Row],[active years]])),1,"")</f>
        <v/>
      </c>
      <c r="J2759" t="str">
        <f>IF(ISNUMBER(SEARCH(J$1,raw[[#This Row],[active years]])),1,"")</f>
        <v/>
      </c>
      <c r="K2759" t="str">
        <f>IF(ISNUMBER(SEARCH(K$1,raw[[#This Row],[active years]])),1,"")</f>
        <v/>
      </c>
      <c r="L2759" t="str">
        <f>IF(ISNUMBER(SEARCH(L$1,raw[[#This Row],[active years]])),1,"")</f>
        <v/>
      </c>
      <c r="M2759" t="str">
        <f>IF(ISNUMBER(SEARCH(M$1,raw[[#This Row],[active years]])),1,"")</f>
        <v/>
      </c>
      <c r="N2759" t="str">
        <f>IF(ISNUMBER(SEARCH(N$1,raw[[#This Row],[active years]])),1,"")</f>
        <v/>
      </c>
      <c r="O2759" t="str">
        <f>IF(ISNUMBER(SEARCH(O$1,raw[[#This Row],[active years]])),1,"")</f>
        <v/>
      </c>
      <c r="P2759" t="str">
        <f>IF(ISNUMBER(SEARCH(P$1,raw[[#This Row],[active years]])),1,"")</f>
        <v/>
      </c>
      <c r="Q2759" t="str">
        <f>IF(ISNUMBER(SEARCH(Q$1,raw[[#This Row],[active years]])),1,"")</f>
        <v/>
      </c>
      <c r="R2759" t="str">
        <f>IF(ISNUMBER(SEARCH(R$1,raw[[#This Row],[active years]])),1,"")</f>
        <v/>
      </c>
      <c r="S2759" t="str">
        <f>IF(ISNUMBER(SEARCH(S$1,raw[[#This Row],[active years]])),1,"")</f>
        <v/>
      </c>
      <c r="T2759" t="str">
        <f>IF(ISNUMBER(SEARCH(T$1,raw[[#This Row],[active years]])),1,"")</f>
        <v/>
      </c>
      <c r="U2759">
        <f>IF(ISNUMBER(SEARCH(U$1,raw[[#This Row],[active years]])),1,"")</f>
        <v>1</v>
      </c>
      <c r="V2759">
        <f>IF(ISNUMBER(SEARCH(V$1,raw[[#This Row],[active years]])),1,"")</f>
        <v>1</v>
      </c>
      <c r="W2759" t="str">
        <f>IF(ISNUMBER(SEARCH(W$1,raw[[#This Row],[active years]])),1,"")</f>
        <v/>
      </c>
      <c r="X2759" t="str">
        <f>IF(ISNUMBER(SEARCH(X$1,raw[[#This Row],[active years]])),1,"")</f>
        <v/>
      </c>
      <c r="Y2759" t="str">
        <f>IF(ISNUMBER(SEARCH(Y$1,raw[[#This Row],[active years]])),1,"")</f>
        <v/>
      </c>
      <c r="Z2759" t="str">
        <f>IF(ISNUMBER(SEARCH(Z$1,raw[[#This Row],[active years]])),1,"")</f>
        <v/>
      </c>
      <c r="AA2759" t="str">
        <f>IF(ISNUMBER(SEARCH(AA$1,raw[[#This Row],[active years]])),1,"")</f>
        <v/>
      </c>
    </row>
    <row r="2760" spans="1:27" x14ac:dyDescent="0.45">
      <c r="A2760">
        <f>raw[team]</f>
        <v>3373</v>
      </c>
      <c r="B2760">
        <f>raw[rookie year]</f>
        <v>2010</v>
      </c>
      <c r="C2760" t="str">
        <f>IF(ISNUMBER(SEARCH(C$1,raw[[#This Row],[active years]])),1,"")</f>
        <v/>
      </c>
      <c r="D2760" t="str">
        <f>IF(ISNUMBER(SEARCH(D$1,raw[[#This Row],[active years]])),1,"")</f>
        <v/>
      </c>
      <c r="E2760" t="str">
        <f>IF(ISNUMBER(SEARCH(E$1,raw[[#This Row],[active years]])),1,"")</f>
        <v/>
      </c>
      <c r="F2760" t="str">
        <f>IF(ISNUMBER(SEARCH(F$1,raw[[#This Row],[active years]])),1,"")</f>
        <v/>
      </c>
      <c r="G2760" t="str">
        <f>IF(ISNUMBER(SEARCH(G$1,raw[[#This Row],[active years]])),1,"")</f>
        <v/>
      </c>
      <c r="H2760" t="str">
        <f>IF(ISNUMBER(SEARCH(H$1,raw[[#This Row],[active years]])),1,"")</f>
        <v/>
      </c>
      <c r="I2760" t="str">
        <f>IF(ISNUMBER(SEARCH(I$1,raw[[#This Row],[active years]])),1,"")</f>
        <v/>
      </c>
      <c r="J2760" t="str">
        <f>IF(ISNUMBER(SEARCH(J$1,raw[[#This Row],[active years]])),1,"")</f>
        <v/>
      </c>
      <c r="K2760" t="str">
        <f>IF(ISNUMBER(SEARCH(K$1,raw[[#This Row],[active years]])),1,"")</f>
        <v/>
      </c>
      <c r="L2760" t="str">
        <f>IF(ISNUMBER(SEARCH(L$1,raw[[#This Row],[active years]])),1,"")</f>
        <v/>
      </c>
      <c r="M2760" t="str">
        <f>IF(ISNUMBER(SEARCH(M$1,raw[[#This Row],[active years]])),1,"")</f>
        <v/>
      </c>
      <c r="N2760" t="str">
        <f>IF(ISNUMBER(SEARCH(N$1,raw[[#This Row],[active years]])),1,"")</f>
        <v/>
      </c>
      <c r="O2760" t="str">
        <f>IF(ISNUMBER(SEARCH(O$1,raw[[#This Row],[active years]])),1,"")</f>
        <v/>
      </c>
      <c r="P2760" t="str">
        <f>IF(ISNUMBER(SEARCH(P$1,raw[[#This Row],[active years]])),1,"")</f>
        <v/>
      </c>
      <c r="Q2760" t="str">
        <f>IF(ISNUMBER(SEARCH(Q$1,raw[[#This Row],[active years]])),1,"")</f>
        <v/>
      </c>
      <c r="R2760" t="str">
        <f>IF(ISNUMBER(SEARCH(R$1,raw[[#This Row],[active years]])),1,"")</f>
        <v/>
      </c>
      <c r="S2760" t="str">
        <f>IF(ISNUMBER(SEARCH(S$1,raw[[#This Row],[active years]])),1,"")</f>
        <v/>
      </c>
      <c r="T2760" t="str">
        <f>IF(ISNUMBER(SEARCH(T$1,raw[[#This Row],[active years]])),1,"")</f>
        <v/>
      </c>
      <c r="U2760">
        <f>IF(ISNUMBER(SEARCH(U$1,raw[[#This Row],[active years]])),1,"")</f>
        <v>1</v>
      </c>
      <c r="V2760">
        <f>IF(ISNUMBER(SEARCH(V$1,raw[[#This Row],[active years]])),1,"")</f>
        <v>1</v>
      </c>
      <c r="W2760">
        <f>IF(ISNUMBER(SEARCH(W$1,raw[[#This Row],[active years]])),1,"")</f>
        <v>1</v>
      </c>
      <c r="X2760">
        <f>IF(ISNUMBER(SEARCH(X$1,raw[[#This Row],[active years]])),1,"")</f>
        <v>1</v>
      </c>
      <c r="Y2760">
        <f>IF(ISNUMBER(SEARCH(Y$1,raw[[#This Row],[active years]])),1,"")</f>
        <v>1</v>
      </c>
      <c r="Z2760">
        <f>IF(ISNUMBER(SEARCH(Z$1,raw[[#This Row],[active years]])),1,"")</f>
        <v>1</v>
      </c>
      <c r="AA2760">
        <f>IF(ISNUMBER(SEARCH(AA$1,raw[[#This Row],[active years]])),1,"")</f>
        <v>1</v>
      </c>
    </row>
    <row r="2761" spans="1:27" x14ac:dyDescent="0.45">
      <c r="A2761">
        <f>raw[team]</f>
        <v>3374</v>
      </c>
      <c r="B2761">
        <f>raw[rookie year]</f>
        <v>2010</v>
      </c>
      <c r="C2761" t="str">
        <f>IF(ISNUMBER(SEARCH(C$1,raw[[#This Row],[active years]])),1,"")</f>
        <v/>
      </c>
      <c r="D2761" t="str">
        <f>IF(ISNUMBER(SEARCH(D$1,raw[[#This Row],[active years]])),1,"")</f>
        <v/>
      </c>
      <c r="E2761" t="str">
        <f>IF(ISNUMBER(SEARCH(E$1,raw[[#This Row],[active years]])),1,"")</f>
        <v/>
      </c>
      <c r="F2761" t="str">
        <f>IF(ISNUMBER(SEARCH(F$1,raw[[#This Row],[active years]])),1,"")</f>
        <v/>
      </c>
      <c r="G2761" t="str">
        <f>IF(ISNUMBER(SEARCH(G$1,raw[[#This Row],[active years]])),1,"")</f>
        <v/>
      </c>
      <c r="H2761" t="str">
        <f>IF(ISNUMBER(SEARCH(H$1,raw[[#This Row],[active years]])),1,"")</f>
        <v/>
      </c>
      <c r="I2761" t="str">
        <f>IF(ISNUMBER(SEARCH(I$1,raw[[#This Row],[active years]])),1,"")</f>
        <v/>
      </c>
      <c r="J2761" t="str">
        <f>IF(ISNUMBER(SEARCH(J$1,raw[[#This Row],[active years]])),1,"")</f>
        <v/>
      </c>
      <c r="K2761" t="str">
        <f>IF(ISNUMBER(SEARCH(K$1,raw[[#This Row],[active years]])),1,"")</f>
        <v/>
      </c>
      <c r="L2761" t="str">
        <f>IF(ISNUMBER(SEARCH(L$1,raw[[#This Row],[active years]])),1,"")</f>
        <v/>
      </c>
      <c r="M2761" t="str">
        <f>IF(ISNUMBER(SEARCH(M$1,raw[[#This Row],[active years]])),1,"")</f>
        <v/>
      </c>
      <c r="N2761" t="str">
        <f>IF(ISNUMBER(SEARCH(N$1,raw[[#This Row],[active years]])),1,"")</f>
        <v/>
      </c>
      <c r="O2761" t="str">
        <f>IF(ISNUMBER(SEARCH(O$1,raw[[#This Row],[active years]])),1,"")</f>
        <v/>
      </c>
      <c r="P2761" t="str">
        <f>IF(ISNUMBER(SEARCH(P$1,raw[[#This Row],[active years]])),1,"")</f>
        <v/>
      </c>
      <c r="Q2761" t="str">
        <f>IF(ISNUMBER(SEARCH(Q$1,raw[[#This Row],[active years]])),1,"")</f>
        <v/>
      </c>
      <c r="R2761" t="str">
        <f>IF(ISNUMBER(SEARCH(R$1,raw[[#This Row],[active years]])),1,"")</f>
        <v/>
      </c>
      <c r="S2761" t="str">
        <f>IF(ISNUMBER(SEARCH(S$1,raw[[#This Row],[active years]])),1,"")</f>
        <v/>
      </c>
      <c r="T2761" t="str">
        <f>IF(ISNUMBER(SEARCH(T$1,raw[[#This Row],[active years]])),1,"")</f>
        <v/>
      </c>
      <c r="U2761">
        <f>IF(ISNUMBER(SEARCH(U$1,raw[[#This Row],[active years]])),1,"")</f>
        <v>1</v>
      </c>
      <c r="V2761">
        <f>IF(ISNUMBER(SEARCH(V$1,raw[[#This Row],[active years]])),1,"")</f>
        <v>1</v>
      </c>
      <c r="W2761">
        <f>IF(ISNUMBER(SEARCH(W$1,raw[[#This Row],[active years]])),1,"")</f>
        <v>1</v>
      </c>
      <c r="X2761">
        <f>IF(ISNUMBER(SEARCH(X$1,raw[[#This Row],[active years]])),1,"")</f>
        <v>1</v>
      </c>
      <c r="Y2761">
        <f>IF(ISNUMBER(SEARCH(Y$1,raw[[#This Row],[active years]])),1,"")</f>
        <v>1</v>
      </c>
      <c r="Z2761">
        <f>IF(ISNUMBER(SEARCH(Z$1,raw[[#This Row],[active years]])),1,"")</f>
        <v>1</v>
      </c>
      <c r="AA2761">
        <f>IF(ISNUMBER(SEARCH(AA$1,raw[[#This Row],[active years]])),1,"")</f>
        <v>1</v>
      </c>
    </row>
    <row r="2762" spans="1:27" x14ac:dyDescent="0.45">
      <c r="A2762">
        <f>raw[team]</f>
        <v>3375</v>
      </c>
      <c r="B2762">
        <f>raw[rookie year]</f>
        <v>2010</v>
      </c>
      <c r="C2762" t="str">
        <f>IF(ISNUMBER(SEARCH(C$1,raw[[#This Row],[active years]])),1,"")</f>
        <v/>
      </c>
      <c r="D2762" t="str">
        <f>IF(ISNUMBER(SEARCH(D$1,raw[[#This Row],[active years]])),1,"")</f>
        <v/>
      </c>
      <c r="E2762" t="str">
        <f>IF(ISNUMBER(SEARCH(E$1,raw[[#This Row],[active years]])),1,"")</f>
        <v/>
      </c>
      <c r="F2762" t="str">
        <f>IF(ISNUMBER(SEARCH(F$1,raw[[#This Row],[active years]])),1,"")</f>
        <v/>
      </c>
      <c r="G2762" t="str">
        <f>IF(ISNUMBER(SEARCH(G$1,raw[[#This Row],[active years]])),1,"")</f>
        <v/>
      </c>
      <c r="H2762" t="str">
        <f>IF(ISNUMBER(SEARCH(H$1,raw[[#This Row],[active years]])),1,"")</f>
        <v/>
      </c>
      <c r="I2762" t="str">
        <f>IF(ISNUMBER(SEARCH(I$1,raw[[#This Row],[active years]])),1,"")</f>
        <v/>
      </c>
      <c r="J2762" t="str">
        <f>IF(ISNUMBER(SEARCH(J$1,raw[[#This Row],[active years]])),1,"")</f>
        <v/>
      </c>
      <c r="K2762" t="str">
        <f>IF(ISNUMBER(SEARCH(K$1,raw[[#This Row],[active years]])),1,"")</f>
        <v/>
      </c>
      <c r="L2762" t="str">
        <f>IF(ISNUMBER(SEARCH(L$1,raw[[#This Row],[active years]])),1,"")</f>
        <v/>
      </c>
      <c r="M2762" t="str">
        <f>IF(ISNUMBER(SEARCH(M$1,raw[[#This Row],[active years]])),1,"")</f>
        <v/>
      </c>
      <c r="N2762" t="str">
        <f>IF(ISNUMBER(SEARCH(N$1,raw[[#This Row],[active years]])),1,"")</f>
        <v/>
      </c>
      <c r="O2762" t="str">
        <f>IF(ISNUMBER(SEARCH(O$1,raw[[#This Row],[active years]])),1,"")</f>
        <v/>
      </c>
      <c r="P2762" t="str">
        <f>IF(ISNUMBER(SEARCH(P$1,raw[[#This Row],[active years]])),1,"")</f>
        <v/>
      </c>
      <c r="Q2762" t="str">
        <f>IF(ISNUMBER(SEARCH(Q$1,raw[[#This Row],[active years]])),1,"")</f>
        <v/>
      </c>
      <c r="R2762" t="str">
        <f>IF(ISNUMBER(SEARCH(R$1,raw[[#This Row],[active years]])),1,"")</f>
        <v/>
      </c>
      <c r="S2762" t="str">
        <f>IF(ISNUMBER(SEARCH(S$1,raw[[#This Row],[active years]])),1,"")</f>
        <v/>
      </c>
      <c r="T2762" t="str">
        <f>IF(ISNUMBER(SEARCH(T$1,raw[[#This Row],[active years]])),1,"")</f>
        <v/>
      </c>
      <c r="U2762">
        <f>IF(ISNUMBER(SEARCH(U$1,raw[[#This Row],[active years]])),1,"")</f>
        <v>1</v>
      </c>
      <c r="V2762" t="str">
        <f>IF(ISNUMBER(SEARCH(V$1,raw[[#This Row],[active years]])),1,"")</f>
        <v/>
      </c>
      <c r="W2762" t="str">
        <f>IF(ISNUMBER(SEARCH(W$1,raw[[#This Row],[active years]])),1,"")</f>
        <v/>
      </c>
      <c r="X2762" t="str">
        <f>IF(ISNUMBER(SEARCH(X$1,raw[[#This Row],[active years]])),1,"")</f>
        <v/>
      </c>
      <c r="Y2762" t="str">
        <f>IF(ISNUMBER(SEARCH(Y$1,raw[[#This Row],[active years]])),1,"")</f>
        <v/>
      </c>
      <c r="Z2762" t="str">
        <f>IF(ISNUMBER(SEARCH(Z$1,raw[[#This Row],[active years]])),1,"")</f>
        <v/>
      </c>
      <c r="AA2762" t="str">
        <f>IF(ISNUMBER(SEARCH(AA$1,raw[[#This Row],[active years]])),1,"")</f>
        <v/>
      </c>
    </row>
    <row r="2763" spans="1:27" x14ac:dyDescent="0.45">
      <c r="A2763">
        <f>raw[team]</f>
        <v>3376</v>
      </c>
      <c r="B2763">
        <f>raw[rookie year]</f>
        <v>2010</v>
      </c>
      <c r="C2763" t="str">
        <f>IF(ISNUMBER(SEARCH(C$1,raw[[#This Row],[active years]])),1,"")</f>
        <v/>
      </c>
      <c r="D2763" t="str">
        <f>IF(ISNUMBER(SEARCH(D$1,raw[[#This Row],[active years]])),1,"")</f>
        <v/>
      </c>
      <c r="E2763" t="str">
        <f>IF(ISNUMBER(SEARCH(E$1,raw[[#This Row],[active years]])),1,"")</f>
        <v/>
      </c>
      <c r="F2763" t="str">
        <f>IF(ISNUMBER(SEARCH(F$1,raw[[#This Row],[active years]])),1,"")</f>
        <v/>
      </c>
      <c r="G2763" t="str">
        <f>IF(ISNUMBER(SEARCH(G$1,raw[[#This Row],[active years]])),1,"")</f>
        <v/>
      </c>
      <c r="H2763" t="str">
        <f>IF(ISNUMBER(SEARCH(H$1,raw[[#This Row],[active years]])),1,"")</f>
        <v/>
      </c>
      <c r="I2763" t="str">
        <f>IF(ISNUMBER(SEARCH(I$1,raw[[#This Row],[active years]])),1,"")</f>
        <v/>
      </c>
      <c r="J2763" t="str">
        <f>IF(ISNUMBER(SEARCH(J$1,raw[[#This Row],[active years]])),1,"")</f>
        <v/>
      </c>
      <c r="K2763" t="str">
        <f>IF(ISNUMBER(SEARCH(K$1,raw[[#This Row],[active years]])),1,"")</f>
        <v/>
      </c>
      <c r="L2763" t="str">
        <f>IF(ISNUMBER(SEARCH(L$1,raw[[#This Row],[active years]])),1,"")</f>
        <v/>
      </c>
      <c r="M2763" t="str">
        <f>IF(ISNUMBER(SEARCH(M$1,raw[[#This Row],[active years]])),1,"")</f>
        <v/>
      </c>
      <c r="N2763" t="str">
        <f>IF(ISNUMBER(SEARCH(N$1,raw[[#This Row],[active years]])),1,"")</f>
        <v/>
      </c>
      <c r="O2763" t="str">
        <f>IF(ISNUMBER(SEARCH(O$1,raw[[#This Row],[active years]])),1,"")</f>
        <v/>
      </c>
      <c r="P2763" t="str">
        <f>IF(ISNUMBER(SEARCH(P$1,raw[[#This Row],[active years]])),1,"")</f>
        <v/>
      </c>
      <c r="Q2763" t="str">
        <f>IF(ISNUMBER(SEARCH(Q$1,raw[[#This Row],[active years]])),1,"")</f>
        <v/>
      </c>
      <c r="R2763" t="str">
        <f>IF(ISNUMBER(SEARCH(R$1,raw[[#This Row],[active years]])),1,"")</f>
        <v/>
      </c>
      <c r="S2763" t="str">
        <f>IF(ISNUMBER(SEARCH(S$1,raw[[#This Row],[active years]])),1,"")</f>
        <v/>
      </c>
      <c r="T2763" t="str">
        <f>IF(ISNUMBER(SEARCH(T$1,raw[[#This Row],[active years]])),1,"")</f>
        <v/>
      </c>
      <c r="U2763">
        <f>IF(ISNUMBER(SEARCH(U$1,raw[[#This Row],[active years]])),1,"")</f>
        <v>1</v>
      </c>
      <c r="V2763">
        <f>IF(ISNUMBER(SEARCH(V$1,raw[[#This Row],[active years]])),1,"")</f>
        <v>1</v>
      </c>
      <c r="W2763">
        <f>IF(ISNUMBER(SEARCH(W$1,raw[[#This Row],[active years]])),1,"")</f>
        <v>1</v>
      </c>
      <c r="X2763">
        <f>IF(ISNUMBER(SEARCH(X$1,raw[[#This Row],[active years]])),1,"")</f>
        <v>1</v>
      </c>
      <c r="Y2763">
        <f>IF(ISNUMBER(SEARCH(Y$1,raw[[#This Row],[active years]])),1,"")</f>
        <v>1</v>
      </c>
      <c r="Z2763" t="str">
        <f>IF(ISNUMBER(SEARCH(Z$1,raw[[#This Row],[active years]])),1,"")</f>
        <v/>
      </c>
      <c r="AA2763" t="str">
        <f>IF(ISNUMBER(SEARCH(AA$1,raw[[#This Row],[active years]])),1,"")</f>
        <v/>
      </c>
    </row>
    <row r="2764" spans="1:27" x14ac:dyDescent="0.45">
      <c r="A2764">
        <f>raw[team]</f>
        <v>3377</v>
      </c>
      <c r="B2764">
        <f>raw[rookie year]</f>
        <v>2010</v>
      </c>
      <c r="C2764" t="str">
        <f>IF(ISNUMBER(SEARCH(C$1,raw[[#This Row],[active years]])),1,"")</f>
        <v/>
      </c>
      <c r="D2764" t="str">
        <f>IF(ISNUMBER(SEARCH(D$1,raw[[#This Row],[active years]])),1,"")</f>
        <v/>
      </c>
      <c r="E2764" t="str">
        <f>IF(ISNUMBER(SEARCH(E$1,raw[[#This Row],[active years]])),1,"")</f>
        <v/>
      </c>
      <c r="F2764" t="str">
        <f>IF(ISNUMBER(SEARCH(F$1,raw[[#This Row],[active years]])),1,"")</f>
        <v/>
      </c>
      <c r="G2764" t="str">
        <f>IF(ISNUMBER(SEARCH(G$1,raw[[#This Row],[active years]])),1,"")</f>
        <v/>
      </c>
      <c r="H2764" t="str">
        <f>IF(ISNUMBER(SEARCH(H$1,raw[[#This Row],[active years]])),1,"")</f>
        <v/>
      </c>
      <c r="I2764" t="str">
        <f>IF(ISNUMBER(SEARCH(I$1,raw[[#This Row],[active years]])),1,"")</f>
        <v/>
      </c>
      <c r="J2764" t="str">
        <f>IF(ISNUMBER(SEARCH(J$1,raw[[#This Row],[active years]])),1,"")</f>
        <v/>
      </c>
      <c r="K2764" t="str">
        <f>IF(ISNUMBER(SEARCH(K$1,raw[[#This Row],[active years]])),1,"")</f>
        <v/>
      </c>
      <c r="L2764" t="str">
        <f>IF(ISNUMBER(SEARCH(L$1,raw[[#This Row],[active years]])),1,"")</f>
        <v/>
      </c>
      <c r="M2764" t="str">
        <f>IF(ISNUMBER(SEARCH(M$1,raw[[#This Row],[active years]])),1,"")</f>
        <v/>
      </c>
      <c r="N2764" t="str">
        <f>IF(ISNUMBER(SEARCH(N$1,raw[[#This Row],[active years]])),1,"")</f>
        <v/>
      </c>
      <c r="O2764" t="str">
        <f>IF(ISNUMBER(SEARCH(O$1,raw[[#This Row],[active years]])),1,"")</f>
        <v/>
      </c>
      <c r="P2764" t="str">
        <f>IF(ISNUMBER(SEARCH(P$1,raw[[#This Row],[active years]])),1,"")</f>
        <v/>
      </c>
      <c r="Q2764" t="str">
        <f>IF(ISNUMBER(SEARCH(Q$1,raw[[#This Row],[active years]])),1,"")</f>
        <v/>
      </c>
      <c r="R2764" t="str">
        <f>IF(ISNUMBER(SEARCH(R$1,raw[[#This Row],[active years]])),1,"")</f>
        <v/>
      </c>
      <c r="S2764" t="str">
        <f>IF(ISNUMBER(SEARCH(S$1,raw[[#This Row],[active years]])),1,"")</f>
        <v/>
      </c>
      <c r="T2764" t="str">
        <f>IF(ISNUMBER(SEARCH(T$1,raw[[#This Row],[active years]])),1,"")</f>
        <v/>
      </c>
      <c r="U2764">
        <f>IF(ISNUMBER(SEARCH(U$1,raw[[#This Row],[active years]])),1,"")</f>
        <v>1</v>
      </c>
      <c r="V2764" t="str">
        <f>IF(ISNUMBER(SEARCH(V$1,raw[[#This Row],[active years]])),1,"")</f>
        <v/>
      </c>
      <c r="W2764" t="str">
        <f>IF(ISNUMBER(SEARCH(W$1,raw[[#This Row],[active years]])),1,"")</f>
        <v/>
      </c>
      <c r="X2764" t="str">
        <f>IF(ISNUMBER(SEARCH(X$1,raw[[#This Row],[active years]])),1,"")</f>
        <v/>
      </c>
      <c r="Y2764" t="str">
        <f>IF(ISNUMBER(SEARCH(Y$1,raw[[#This Row],[active years]])),1,"")</f>
        <v/>
      </c>
      <c r="Z2764" t="str">
        <f>IF(ISNUMBER(SEARCH(Z$1,raw[[#This Row],[active years]])),1,"")</f>
        <v/>
      </c>
      <c r="AA2764" t="str">
        <f>IF(ISNUMBER(SEARCH(AA$1,raw[[#This Row],[active years]])),1,"")</f>
        <v/>
      </c>
    </row>
    <row r="2765" spans="1:27" x14ac:dyDescent="0.45">
      <c r="A2765">
        <f>raw[team]</f>
        <v>3378</v>
      </c>
      <c r="B2765">
        <f>raw[rookie year]</f>
        <v>2010</v>
      </c>
      <c r="C2765" t="str">
        <f>IF(ISNUMBER(SEARCH(C$1,raw[[#This Row],[active years]])),1,"")</f>
        <v/>
      </c>
      <c r="D2765" t="str">
        <f>IF(ISNUMBER(SEARCH(D$1,raw[[#This Row],[active years]])),1,"")</f>
        <v/>
      </c>
      <c r="E2765" t="str">
        <f>IF(ISNUMBER(SEARCH(E$1,raw[[#This Row],[active years]])),1,"")</f>
        <v/>
      </c>
      <c r="F2765" t="str">
        <f>IF(ISNUMBER(SEARCH(F$1,raw[[#This Row],[active years]])),1,"")</f>
        <v/>
      </c>
      <c r="G2765" t="str">
        <f>IF(ISNUMBER(SEARCH(G$1,raw[[#This Row],[active years]])),1,"")</f>
        <v/>
      </c>
      <c r="H2765" t="str">
        <f>IF(ISNUMBER(SEARCH(H$1,raw[[#This Row],[active years]])),1,"")</f>
        <v/>
      </c>
      <c r="I2765" t="str">
        <f>IF(ISNUMBER(SEARCH(I$1,raw[[#This Row],[active years]])),1,"")</f>
        <v/>
      </c>
      <c r="J2765" t="str">
        <f>IF(ISNUMBER(SEARCH(J$1,raw[[#This Row],[active years]])),1,"")</f>
        <v/>
      </c>
      <c r="K2765" t="str">
        <f>IF(ISNUMBER(SEARCH(K$1,raw[[#This Row],[active years]])),1,"")</f>
        <v/>
      </c>
      <c r="L2765" t="str">
        <f>IF(ISNUMBER(SEARCH(L$1,raw[[#This Row],[active years]])),1,"")</f>
        <v/>
      </c>
      <c r="M2765" t="str">
        <f>IF(ISNUMBER(SEARCH(M$1,raw[[#This Row],[active years]])),1,"")</f>
        <v/>
      </c>
      <c r="N2765" t="str">
        <f>IF(ISNUMBER(SEARCH(N$1,raw[[#This Row],[active years]])),1,"")</f>
        <v/>
      </c>
      <c r="O2765" t="str">
        <f>IF(ISNUMBER(SEARCH(O$1,raw[[#This Row],[active years]])),1,"")</f>
        <v/>
      </c>
      <c r="P2765" t="str">
        <f>IF(ISNUMBER(SEARCH(P$1,raw[[#This Row],[active years]])),1,"")</f>
        <v/>
      </c>
      <c r="Q2765" t="str">
        <f>IF(ISNUMBER(SEARCH(Q$1,raw[[#This Row],[active years]])),1,"")</f>
        <v/>
      </c>
      <c r="R2765" t="str">
        <f>IF(ISNUMBER(SEARCH(R$1,raw[[#This Row],[active years]])),1,"")</f>
        <v/>
      </c>
      <c r="S2765" t="str">
        <f>IF(ISNUMBER(SEARCH(S$1,raw[[#This Row],[active years]])),1,"")</f>
        <v/>
      </c>
      <c r="T2765" t="str">
        <f>IF(ISNUMBER(SEARCH(T$1,raw[[#This Row],[active years]])),1,"")</f>
        <v/>
      </c>
      <c r="U2765">
        <f>IF(ISNUMBER(SEARCH(U$1,raw[[#This Row],[active years]])),1,"")</f>
        <v>1</v>
      </c>
      <c r="V2765">
        <f>IF(ISNUMBER(SEARCH(V$1,raw[[#This Row],[active years]])),1,"")</f>
        <v>1</v>
      </c>
      <c r="W2765" t="str">
        <f>IF(ISNUMBER(SEARCH(W$1,raw[[#This Row],[active years]])),1,"")</f>
        <v/>
      </c>
      <c r="X2765" t="str">
        <f>IF(ISNUMBER(SEARCH(X$1,raw[[#This Row],[active years]])),1,"")</f>
        <v/>
      </c>
      <c r="Y2765" t="str">
        <f>IF(ISNUMBER(SEARCH(Y$1,raw[[#This Row],[active years]])),1,"")</f>
        <v/>
      </c>
      <c r="Z2765" t="str">
        <f>IF(ISNUMBER(SEARCH(Z$1,raw[[#This Row],[active years]])),1,"")</f>
        <v/>
      </c>
      <c r="AA2765" t="str">
        <f>IF(ISNUMBER(SEARCH(AA$1,raw[[#This Row],[active years]])),1,"")</f>
        <v/>
      </c>
    </row>
    <row r="2766" spans="1:27" x14ac:dyDescent="0.45">
      <c r="A2766">
        <f>raw[team]</f>
        <v>3379</v>
      </c>
      <c r="B2766">
        <f>raw[rookie year]</f>
        <v>2010</v>
      </c>
      <c r="C2766" t="str">
        <f>IF(ISNUMBER(SEARCH(C$1,raw[[#This Row],[active years]])),1,"")</f>
        <v/>
      </c>
      <c r="D2766" t="str">
        <f>IF(ISNUMBER(SEARCH(D$1,raw[[#This Row],[active years]])),1,"")</f>
        <v/>
      </c>
      <c r="E2766" t="str">
        <f>IF(ISNUMBER(SEARCH(E$1,raw[[#This Row],[active years]])),1,"")</f>
        <v/>
      </c>
      <c r="F2766" t="str">
        <f>IF(ISNUMBER(SEARCH(F$1,raw[[#This Row],[active years]])),1,"")</f>
        <v/>
      </c>
      <c r="G2766" t="str">
        <f>IF(ISNUMBER(SEARCH(G$1,raw[[#This Row],[active years]])),1,"")</f>
        <v/>
      </c>
      <c r="H2766" t="str">
        <f>IF(ISNUMBER(SEARCH(H$1,raw[[#This Row],[active years]])),1,"")</f>
        <v/>
      </c>
      <c r="I2766" t="str">
        <f>IF(ISNUMBER(SEARCH(I$1,raw[[#This Row],[active years]])),1,"")</f>
        <v/>
      </c>
      <c r="J2766" t="str">
        <f>IF(ISNUMBER(SEARCH(J$1,raw[[#This Row],[active years]])),1,"")</f>
        <v/>
      </c>
      <c r="K2766" t="str">
        <f>IF(ISNUMBER(SEARCH(K$1,raw[[#This Row],[active years]])),1,"")</f>
        <v/>
      </c>
      <c r="L2766" t="str">
        <f>IF(ISNUMBER(SEARCH(L$1,raw[[#This Row],[active years]])),1,"")</f>
        <v/>
      </c>
      <c r="M2766" t="str">
        <f>IF(ISNUMBER(SEARCH(M$1,raw[[#This Row],[active years]])),1,"")</f>
        <v/>
      </c>
      <c r="N2766" t="str">
        <f>IF(ISNUMBER(SEARCH(N$1,raw[[#This Row],[active years]])),1,"")</f>
        <v/>
      </c>
      <c r="O2766" t="str">
        <f>IF(ISNUMBER(SEARCH(O$1,raw[[#This Row],[active years]])),1,"")</f>
        <v/>
      </c>
      <c r="P2766" t="str">
        <f>IF(ISNUMBER(SEARCH(P$1,raw[[#This Row],[active years]])),1,"")</f>
        <v/>
      </c>
      <c r="Q2766" t="str">
        <f>IF(ISNUMBER(SEARCH(Q$1,raw[[#This Row],[active years]])),1,"")</f>
        <v/>
      </c>
      <c r="R2766" t="str">
        <f>IF(ISNUMBER(SEARCH(R$1,raw[[#This Row],[active years]])),1,"")</f>
        <v/>
      </c>
      <c r="S2766" t="str">
        <f>IF(ISNUMBER(SEARCH(S$1,raw[[#This Row],[active years]])),1,"")</f>
        <v/>
      </c>
      <c r="T2766" t="str">
        <f>IF(ISNUMBER(SEARCH(T$1,raw[[#This Row],[active years]])),1,"")</f>
        <v/>
      </c>
      <c r="U2766">
        <f>IF(ISNUMBER(SEARCH(U$1,raw[[#This Row],[active years]])),1,"")</f>
        <v>1</v>
      </c>
      <c r="V2766">
        <f>IF(ISNUMBER(SEARCH(V$1,raw[[#This Row],[active years]])),1,"")</f>
        <v>1</v>
      </c>
      <c r="W2766">
        <f>IF(ISNUMBER(SEARCH(W$1,raw[[#This Row],[active years]])),1,"")</f>
        <v>1</v>
      </c>
      <c r="X2766">
        <f>IF(ISNUMBER(SEARCH(X$1,raw[[#This Row],[active years]])),1,"")</f>
        <v>1</v>
      </c>
      <c r="Y2766">
        <f>IF(ISNUMBER(SEARCH(Y$1,raw[[#This Row],[active years]])),1,"")</f>
        <v>1</v>
      </c>
      <c r="Z2766">
        <f>IF(ISNUMBER(SEARCH(Z$1,raw[[#This Row],[active years]])),1,"")</f>
        <v>1</v>
      </c>
      <c r="AA2766">
        <f>IF(ISNUMBER(SEARCH(AA$1,raw[[#This Row],[active years]])),1,"")</f>
        <v>1</v>
      </c>
    </row>
    <row r="2767" spans="1:27" x14ac:dyDescent="0.45">
      <c r="A2767">
        <f>raw[team]</f>
        <v>3380</v>
      </c>
      <c r="B2767">
        <f>raw[rookie year]</f>
        <v>2010</v>
      </c>
      <c r="C2767" t="str">
        <f>IF(ISNUMBER(SEARCH(C$1,raw[[#This Row],[active years]])),1,"")</f>
        <v/>
      </c>
      <c r="D2767" t="str">
        <f>IF(ISNUMBER(SEARCH(D$1,raw[[#This Row],[active years]])),1,"")</f>
        <v/>
      </c>
      <c r="E2767" t="str">
        <f>IF(ISNUMBER(SEARCH(E$1,raw[[#This Row],[active years]])),1,"")</f>
        <v/>
      </c>
      <c r="F2767" t="str">
        <f>IF(ISNUMBER(SEARCH(F$1,raw[[#This Row],[active years]])),1,"")</f>
        <v/>
      </c>
      <c r="G2767" t="str">
        <f>IF(ISNUMBER(SEARCH(G$1,raw[[#This Row],[active years]])),1,"")</f>
        <v/>
      </c>
      <c r="H2767" t="str">
        <f>IF(ISNUMBER(SEARCH(H$1,raw[[#This Row],[active years]])),1,"")</f>
        <v/>
      </c>
      <c r="I2767" t="str">
        <f>IF(ISNUMBER(SEARCH(I$1,raw[[#This Row],[active years]])),1,"")</f>
        <v/>
      </c>
      <c r="J2767" t="str">
        <f>IF(ISNUMBER(SEARCH(J$1,raw[[#This Row],[active years]])),1,"")</f>
        <v/>
      </c>
      <c r="K2767" t="str">
        <f>IF(ISNUMBER(SEARCH(K$1,raw[[#This Row],[active years]])),1,"")</f>
        <v/>
      </c>
      <c r="L2767" t="str">
        <f>IF(ISNUMBER(SEARCH(L$1,raw[[#This Row],[active years]])),1,"")</f>
        <v/>
      </c>
      <c r="M2767" t="str">
        <f>IF(ISNUMBER(SEARCH(M$1,raw[[#This Row],[active years]])),1,"")</f>
        <v/>
      </c>
      <c r="N2767" t="str">
        <f>IF(ISNUMBER(SEARCH(N$1,raw[[#This Row],[active years]])),1,"")</f>
        <v/>
      </c>
      <c r="O2767" t="str">
        <f>IF(ISNUMBER(SEARCH(O$1,raw[[#This Row],[active years]])),1,"")</f>
        <v/>
      </c>
      <c r="P2767" t="str">
        <f>IF(ISNUMBER(SEARCH(P$1,raw[[#This Row],[active years]])),1,"")</f>
        <v/>
      </c>
      <c r="Q2767" t="str">
        <f>IF(ISNUMBER(SEARCH(Q$1,raw[[#This Row],[active years]])),1,"")</f>
        <v/>
      </c>
      <c r="R2767" t="str">
        <f>IF(ISNUMBER(SEARCH(R$1,raw[[#This Row],[active years]])),1,"")</f>
        <v/>
      </c>
      <c r="S2767" t="str">
        <f>IF(ISNUMBER(SEARCH(S$1,raw[[#This Row],[active years]])),1,"")</f>
        <v/>
      </c>
      <c r="T2767" t="str">
        <f>IF(ISNUMBER(SEARCH(T$1,raw[[#This Row],[active years]])),1,"")</f>
        <v/>
      </c>
      <c r="U2767">
        <f>IF(ISNUMBER(SEARCH(U$1,raw[[#This Row],[active years]])),1,"")</f>
        <v>1</v>
      </c>
      <c r="V2767" t="str">
        <f>IF(ISNUMBER(SEARCH(V$1,raw[[#This Row],[active years]])),1,"")</f>
        <v/>
      </c>
      <c r="W2767" t="str">
        <f>IF(ISNUMBER(SEARCH(W$1,raw[[#This Row],[active years]])),1,"")</f>
        <v/>
      </c>
      <c r="X2767" t="str">
        <f>IF(ISNUMBER(SEARCH(X$1,raw[[#This Row],[active years]])),1,"")</f>
        <v/>
      </c>
      <c r="Y2767" t="str">
        <f>IF(ISNUMBER(SEARCH(Y$1,raw[[#This Row],[active years]])),1,"")</f>
        <v/>
      </c>
      <c r="Z2767" t="str">
        <f>IF(ISNUMBER(SEARCH(Z$1,raw[[#This Row],[active years]])),1,"")</f>
        <v/>
      </c>
      <c r="AA2767" t="str">
        <f>IF(ISNUMBER(SEARCH(AA$1,raw[[#This Row],[active years]])),1,"")</f>
        <v/>
      </c>
    </row>
    <row r="2768" spans="1:27" x14ac:dyDescent="0.45">
      <c r="A2768">
        <f>raw[team]</f>
        <v>3381</v>
      </c>
      <c r="B2768">
        <f>raw[rookie year]</f>
        <v>2010</v>
      </c>
      <c r="C2768" t="str">
        <f>IF(ISNUMBER(SEARCH(C$1,raw[[#This Row],[active years]])),1,"")</f>
        <v/>
      </c>
      <c r="D2768" t="str">
        <f>IF(ISNUMBER(SEARCH(D$1,raw[[#This Row],[active years]])),1,"")</f>
        <v/>
      </c>
      <c r="E2768" t="str">
        <f>IF(ISNUMBER(SEARCH(E$1,raw[[#This Row],[active years]])),1,"")</f>
        <v/>
      </c>
      <c r="F2768" t="str">
        <f>IF(ISNUMBER(SEARCH(F$1,raw[[#This Row],[active years]])),1,"")</f>
        <v/>
      </c>
      <c r="G2768" t="str">
        <f>IF(ISNUMBER(SEARCH(G$1,raw[[#This Row],[active years]])),1,"")</f>
        <v/>
      </c>
      <c r="H2768" t="str">
        <f>IF(ISNUMBER(SEARCH(H$1,raw[[#This Row],[active years]])),1,"")</f>
        <v/>
      </c>
      <c r="I2768" t="str">
        <f>IF(ISNUMBER(SEARCH(I$1,raw[[#This Row],[active years]])),1,"")</f>
        <v/>
      </c>
      <c r="J2768" t="str">
        <f>IF(ISNUMBER(SEARCH(J$1,raw[[#This Row],[active years]])),1,"")</f>
        <v/>
      </c>
      <c r="K2768" t="str">
        <f>IF(ISNUMBER(SEARCH(K$1,raw[[#This Row],[active years]])),1,"")</f>
        <v/>
      </c>
      <c r="L2768" t="str">
        <f>IF(ISNUMBER(SEARCH(L$1,raw[[#This Row],[active years]])),1,"")</f>
        <v/>
      </c>
      <c r="M2768" t="str">
        <f>IF(ISNUMBER(SEARCH(M$1,raw[[#This Row],[active years]])),1,"")</f>
        <v/>
      </c>
      <c r="N2768" t="str">
        <f>IF(ISNUMBER(SEARCH(N$1,raw[[#This Row],[active years]])),1,"")</f>
        <v/>
      </c>
      <c r="O2768" t="str">
        <f>IF(ISNUMBER(SEARCH(O$1,raw[[#This Row],[active years]])),1,"")</f>
        <v/>
      </c>
      <c r="P2768" t="str">
        <f>IF(ISNUMBER(SEARCH(P$1,raw[[#This Row],[active years]])),1,"")</f>
        <v/>
      </c>
      <c r="Q2768" t="str">
        <f>IF(ISNUMBER(SEARCH(Q$1,raw[[#This Row],[active years]])),1,"")</f>
        <v/>
      </c>
      <c r="R2768" t="str">
        <f>IF(ISNUMBER(SEARCH(R$1,raw[[#This Row],[active years]])),1,"")</f>
        <v/>
      </c>
      <c r="S2768" t="str">
        <f>IF(ISNUMBER(SEARCH(S$1,raw[[#This Row],[active years]])),1,"")</f>
        <v/>
      </c>
      <c r="T2768" t="str">
        <f>IF(ISNUMBER(SEARCH(T$1,raw[[#This Row],[active years]])),1,"")</f>
        <v/>
      </c>
      <c r="U2768">
        <f>IF(ISNUMBER(SEARCH(U$1,raw[[#This Row],[active years]])),1,"")</f>
        <v>1</v>
      </c>
      <c r="V2768">
        <f>IF(ISNUMBER(SEARCH(V$1,raw[[#This Row],[active years]])),1,"")</f>
        <v>1</v>
      </c>
      <c r="W2768">
        <f>IF(ISNUMBER(SEARCH(W$1,raw[[#This Row],[active years]])),1,"")</f>
        <v>1</v>
      </c>
      <c r="X2768">
        <f>IF(ISNUMBER(SEARCH(X$1,raw[[#This Row],[active years]])),1,"")</f>
        <v>1</v>
      </c>
      <c r="Y2768">
        <f>IF(ISNUMBER(SEARCH(Y$1,raw[[#This Row],[active years]])),1,"")</f>
        <v>1</v>
      </c>
      <c r="Z2768">
        <f>IF(ISNUMBER(SEARCH(Z$1,raw[[#This Row],[active years]])),1,"")</f>
        <v>1</v>
      </c>
      <c r="AA2768">
        <f>IF(ISNUMBER(SEARCH(AA$1,raw[[#This Row],[active years]])),1,"")</f>
        <v>1</v>
      </c>
    </row>
    <row r="2769" spans="1:27" x14ac:dyDescent="0.45">
      <c r="A2769">
        <f>raw[team]</f>
        <v>3382</v>
      </c>
      <c r="B2769">
        <f>raw[rookie year]</f>
        <v>2010</v>
      </c>
      <c r="C2769" t="str">
        <f>IF(ISNUMBER(SEARCH(C$1,raw[[#This Row],[active years]])),1,"")</f>
        <v/>
      </c>
      <c r="D2769" t="str">
        <f>IF(ISNUMBER(SEARCH(D$1,raw[[#This Row],[active years]])),1,"")</f>
        <v/>
      </c>
      <c r="E2769" t="str">
        <f>IF(ISNUMBER(SEARCH(E$1,raw[[#This Row],[active years]])),1,"")</f>
        <v/>
      </c>
      <c r="F2769" t="str">
        <f>IF(ISNUMBER(SEARCH(F$1,raw[[#This Row],[active years]])),1,"")</f>
        <v/>
      </c>
      <c r="G2769" t="str">
        <f>IF(ISNUMBER(SEARCH(G$1,raw[[#This Row],[active years]])),1,"")</f>
        <v/>
      </c>
      <c r="H2769" t="str">
        <f>IF(ISNUMBER(SEARCH(H$1,raw[[#This Row],[active years]])),1,"")</f>
        <v/>
      </c>
      <c r="I2769" t="str">
        <f>IF(ISNUMBER(SEARCH(I$1,raw[[#This Row],[active years]])),1,"")</f>
        <v/>
      </c>
      <c r="J2769" t="str">
        <f>IF(ISNUMBER(SEARCH(J$1,raw[[#This Row],[active years]])),1,"")</f>
        <v/>
      </c>
      <c r="K2769" t="str">
        <f>IF(ISNUMBER(SEARCH(K$1,raw[[#This Row],[active years]])),1,"")</f>
        <v/>
      </c>
      <c r="L2769" t="str">
        <f>IF(ISNUMBER(SEARCH(L$1,raw[[#This Row],[active years]])),1,"")</f>
        <v/>
      </c>
      <c r="M2769" t="str">
        <f>IF(ISNUMBER(SEARCH(M$1,raw[[#This Row],[active years]])),1,"")</f>
        <v/>
      </c>
      <c r="N2769" t="str">
        <f>IF(ISNUMBER(SEARCH(N$1,raw[[#This Row],[active years]])),1,"")</f>
        <v/>
      </c>
      <c r="O2769" t="str">
        <f>IF(ISNUMBER(SEARCH(O$1,raw[[#This Row],[active years]])),1,"")</f>
        <v/>
      </c>
      <c r="P2769" t="str">
        <f>IF(ISNUMBER(SEARCH(P$1,raw[[#This Row],[active years]])),1,"")</f>
        <v/>
      </c>
      <c r="Q2769" t="str">
        <f>IF(ISNUMBER(SEARCH(Q$1,raw[[#This Row],[active years]])),1,"")</f>
        <v/>
      </c>
      <c r="R2769" t="str">
        <f>IF(ISNUMBER(SEARCH(R$1,raw[[#This Row],[active years]])),1,"")</f>
        <v/>
      </c>
      <c r="S2769" t="str">
        <f>IF(ISNUMBER(SEARCH(S$1,raw[[#This Row],[active years]])),1,"")</f>
        <v/>
      </c>
      <c r="T2769" t="str">
        <f>IF(ISNUMBER(SEARCH(T$1,raw[[#This Row],[active years]])),1,"")</f>
        <v/>
      </c>
      <c r="U2769">
        <f>IF(ISNUMBER(SEARCH(U$1,raw[[#This Row],[active years]])),1,"")</f>
        <v>1</v>
      </c>
      <c r="V2769">
        <f>IF(ISNUMBER(SEARCH(V$1,raw[[#This Row],[active years]])),1,"")</f>
        <v>1</v>
      </c>
      <c r="W2769">
        <f>IF(ISNUMBER(SEARCH(W$1,raw[[#This Row],[active years]])),1,"")</f>
        <v>1</v>
      </c>
      <c r="X2769">
        <f>IF(ISNUMBER(SEARCH(X$1,raw[[#This Row],[active years]])),1,"")</f>
        <v>1</v>
      </c>
      <c r="Y2769">
        <f>IF(ISNUMBER(SEARCH(Y$1,raw[[#This Row],[active years]])),1,"")</f>
        <v>1</v>
      </c>
      <c r="Z2769">
        <f>IF(ISNUMBER(SEARCH(Z$1,raw[[#This Row],[active years]])),1,"")</f>
        <v>1</v>
      </c>
      <c r="AA2769">
        <f>IF(ISNUMBER(SEARCH(AA$1,raw[[#This Row],[active years]])),1,"")</f>
        <v>1</v>
      </c>
    </row>
    <row r="2770" spans="1:27" x14ac:dyDescent="0.45">
      <c r="A2770">
        <f>raw[team]</f>
        <v>3383</v>
      </c>
      <c r="B2770">
        <f>raw[rookie year]</f>
        <v>2010</v>
      </c>
      <c r="C2770" t="str">
        <f>IF(ISNUMBER(SEARCH(C$1,raw[[#This Row],[active years]])),1,"")</f>
        <v/>
      </c>
      <c r="D2770" t="str">
        <f>IF(ISNUMBER(SEARCH(D$1,raw[[#This Row],[active years]])),1,"")</f>
        <v/>
      </c>
      <c r="E2770" t="str">
        <f>IF(ISNUMBER(SEARCH(E$1,raw[[#This Row],[active years]])),1,"")</f>
        <v/>
      </c>
      <c r="F2770" t="str">
        <f>IF(ISNUMBER(SEARCH(F$1,raw[[#This Row],[active years]])),1,"")</f>
        <v/>
      </c>
      <c r="G2770" t="str">
        <f>IF(ISNUMBER(SEARCH(G$1,raw[[#This Row],[active years]])),1,"")</f>
        <v/>
      </c>
      <c r="H2770" t="str">
        <f>IF(ISNUMBER(SEARCH(H$1,raw[[#This Row],[active years]])),1,"")</f>
        <v/>
      </c>
      <c r="I2770" t="str">
        <f>IF(ISNUMBER(SEARCH(I$1,raw[[#This Row],[active years]])),1,"")</f>
        <v/>
      </c>
      <c r="J2770" t="str">
        <f>IF(ISNUMBER(SEARCH(J$1,raw[[#This Row],[active years]])),1,"")</f>
        <v/>
      </c>
      <c r="K2770" t="str">
        <f>IF(ISNUMBER(SEARCH(K$1,raw[[#This Row],[active years]])),1,"")</f>
        <v/>
      </c>
      <c r="L2770" t="str">
        <f>IF(ISNUMBER(SEARCH(L$1,raw[[#This Row],[active years]])),1,"")</f>
        <v/>
      </c>
      <c r="M2770" t="str">
        <f>IF(ISNUMBER(SEARCH(M$1,raw[[#This Row],[active years]])),1,"")</f>
        <v/>
      </c>
      <c r="N2770" t="str">
        <f>IF(ISNUMBER(SEARCH(N$1,raw[[#This Row],[active years]])),1,"")</f>
        <v/>
      </c>
      <c r="O2770" t="str">
        <f>IF(ISNUMBER(SEARCH(O$1,raw[[#This Row],[active years]])),1,"")</f>
        <v/>
      </c>
      <c r="P2770" t="str">
        <f>IF(ISNUMBER(SEARCH(P$1,raw[[#This Row],[active years]])),1,"")</f>
        <v/>
      </c>
      <c r="Q2770" t="str">
        <f>IF(ISNUMBER(SEARCH(Q$1,raw[[#This Row],[active years]])),1,"")</f>
        <v/>
      </c>
      <c r="R2770" t="str">
        <f>IF(ISNUMBER(SEARCH(R$1,raw[[#This Row],[active years]])),1,"")</f>
        <v/>
      </c>
      <c r="S2770" t="str">
        <f>IF(ISNUMBER(SEARCH(S$1,raw[[#This Row],[active years]])),1,"")</f>
        <v/>
      </c>
      <c r="T2770" t="str">
        <f>IF(ISNUMBER(SEARCH(T$1,raw[[#This Row],[active years]])),1,"")</f>
        <v/>
      </c>
      <c r="U2770">
        <f>IF(ISNUMBER(SEARCH(U$1,raw[[#This Row],[active years]])),1,"")</f>
        <v>1</v>
      </c>
      <c r="V2770">
        <f>IF(ISNUMBER(SEARCH(V$1,raw[[#This Row],[active years]])),1,"")</f>
        <v>1</v>
      </c>
      <c r="W2770" t="str">
        <f>IF(ISNUMBER(SEARCH(W$1,raw[[#This Row],[active years]])),1,"")</f>
        <v/>
      </c>
      <c r="X2770" t="str">
        <f>IF(ISNUMBER(SEARCH(X$1,raw[[#This Row],[active years]])),1,"")</f>
        <v/>
      </c>
      <c r="Y2770" t="str">
        <f>IF(ISNUMBER(SEARCH(Y$1,raw[[#This Row],[active years]])),1,"")</f>
        <v/>
      </c>
      <c r="Z2770" t="str">
        <f>IF(ISNUMBER(SEARCH(Z$1,raw[[#This Row],[active years]])),1,"")</f>
        <v/>
      </c>
      <c r="AA2770" t="str">
        <f>IF(ISNUMBER(SEARCH(AA$1,raw[[#This Row],[active years]])),1,"")</f>
        <v/>
      </c>
    </row>
    <row r="2771" spans="1:27" x14ac:dyDescent="0.45">
      <c r="A2771">
        <f>raw[team]</f>
        <v>3384</v>
      </c>
      <c r="B2771">
        <f>raw[rookie year]</f>
        <v>2010</v>
      </c>
      <c r="C2771" t="str">
        <f>IF(ISNUMBER(SEARCH(C$1,raw[[#This Row],[active years]])),1,"")</f>
        <v/>
      </c>
      <c r="D2771" t="str">
        <f>IF(ISNUMBER(SEARCH(D$1,raw[[#This Row],[active years]])),1,"")</f>
        <v/>
      </c>
      <c r="E2771" t="str">
        <f>IF(ISNUMBER(SEARCH(E$1,raw[[#This Row],[active years]])),1,"")</f>
        <v/>
      </c>
      <c r="F2771" t="str">
        <f>IF(ISNUMBER(SEARCH(F$1,raw[[#This Row],[active years]])),1,"")</f>
        <v/>
      </c>
      <c r="G2771" t="str">
        <f>IF(ISNUMBER(SEARCH(G$1,raw[[#This Row],[active years]])),1,"")</f>
        <v/>
      </c>
      <c r="H2771" t="str">
        <f>IF(ISNUMBER(SEARCH(H$1,raw[[#This Row],[active years]])),1,"")</f>
        <v/>
      </c>
      <c r="I2771" t="str">
        <f>IF(ISNUMBER(SEARCH(I$1,raw[[#This Row],[active years]])),1,"")</f>
        <v/>
      </c>
      <c r="J2771" t="str">
        <f>IF(ISNUMBER(SEARCH(J$1,raw[[#This Row],[active years]])),1,"")</f>
        <v/>
      </c>
      <c r="K2771" t="str">
        <f>IF(ISNUMBER(SEARCH(K$1,raw[[#This Row],[active years]])),1,"")</f>
        <v/>
      </c>
      <c r="L2771" t="str">
        <f>IF(ISNUMBER(SEARCH(L$1,raw[[#This Row],[active years]])),1,"")</f>
        <v/>
      </c>
      <c r="M2771" t="str">
        <f>IF(ISNUMBER(SEARCH(M$1,raw[[#This Row],[active years]])),1,"")</f>
        <v/>
      </c>
      <c r="N2771" t="str">
        <f>IF(ISNUMBER(SEARCH(N$1,raw[[#This Row],[active years]])),1,"")</f>
        <v/>
      </c>
      <c r="O2771" t="str">
        <f>IF(ISNUMBER(SEARCH(O$1,raw[[#This Row],[active years]])),1,"")</f>
        <v/>
      </c>
      <c r="P2771" t="str">
        <f>IF(ISNUMBER(SEARCH(P$1,raw[[#This Row],[active years]])),1,"")</f>
        <v/>
      </c>
      <c r="Q2771" t="str">
        <f>IF(ISNUMBER(SEARCH(Q$1,raw[[#This Row],[active years]])),1,"")</f>
        <v/>
      </c>
      <c r="R2771" t="str">
        <f>IF(ISNUMBER(SEARCH(R$1,raw[[#This Row],[active years]])),1,"")</f>
        <v/>
      </c>
      <c r="S2771" t="str">
        <f>IF(ISNUMBER(SEARCH(S$1,raw[[#This Row],[active years]])),1,"")</f>
        <v/>
      </c>
      <c r="T2771" t="str">
        <f>IF(ISNUMBER(SEARCH(T$1,raw[[#This Row],[active years]])),1,"")</f>
        <v/>
      </c>
      <c r="U2771">
        <f>IF(ISNUMBER(SEARCH(U$1,raw[[#This Row],[active years]])),1,"")</f>
        <v>1</v>
      </c>
      <c r="V2771">
        <f>IF(ISNUMBER(SEARCH(V$1,raw[[#This Row],[active years]])),1,"")</f>
        <v>1</v>
      </c>
      <c r="W2771" t="str">
        <f>IF(ISNUMBER(SEARCH(W$1,raw[[#This Row],[active years]])),1,"")</f>
        <v/>
      </c>
      <c r="X2771" t="str">
        <f>IF(ISNUMBER(SEARCH(X$1,raw[[#This Row],[active years]])),1,"")</f>
        <v/>
      </c>
      <c r="Y2771" t="str">
        <f>IF(ISNUMBER(SEARCH(Y$1,raw[[#This Row],[active years]])),1,"")</f>
        <v/>
      </c>
      <c r="Z2771" t="str">
        <f>IF(ISNUMBER(SEARCH(Z$1,raw[[#This Row],[active years]])),1,"")</f>
        <v/>
      </c>
      <c r="AA2771" t="str">
        <f>IF(ISNUMBER(SEARCH(AA$1,raw[[#This Row],[active years]])),1,"")</f>
        <v/>
      </c>
    </row>
    <row r="2772" spans="1:27" x14ac:dyDescent="0.45">
      <c r="A2772">
        <f>raw[team]</f>
        <v>3385</v>
      </c>
      <c r="B2772">
        <f>raw[rookie year]</f>
        <v>2010</v>
      </c>
      <c r="C2772" t="str">
        <f>IF(ISNUMBER(SEARCH(C$1,raw[[#This Row],[active years]])),1,"")</f>
        <v/>
      </c>
      <c r="D2772" t="str">
        <f>IF(ISNUMBER(SEARCH(D$1,raw[[#This Row],[active years]])),1,"")</f>
        <v/>
      </c>
      <c r="E2772" t="str">
        <f>IF(ISNUMBER(SEARCH(E$1,raw[[#This Row],[active years]])),1,"")</f>
        <v/>
      </c>
      <c r="F2772" t="str">
        <f>IF(ISNUMBER(SEARCH(F$1,raw[[#This Row],[active years]])),1,"")</f>
        <v/>
      </c>
      <c r="G2772" t="str">
        <f>IF(ISNUMBER(SEARCH(G$1,raw[[#This Row],[active years]])),1,"")</f>
        <v/>
      </c>
      <c r="H2772" t="str">
        <f>IF(ISNUMBER(SEARCH(H$1,raw[[#This Row],[active years]])),1,"")</f>
        <v/>
      </c>
      <c r="I2772" t="str">
        <f>IF(ISNUMBER(SEARCH(I$1,raw[[#This Row],[active years]])),1,"")</f>
        <v/>
      </c>
      <c r="J2772" t="str">
        <f>IF(ISNUMBER(SEARCH(J$1,raw[[#This Row],[active years]])),1,"")</f>
        <v/>
      </c>
      <c r="K2772" t="str">
        <f>IF(ISNUMBER(SEARCH(K$1,raw[[#This Row],[active years]])),1,"")</f>
        <v/>
      </c>
      <c r="L2772" t="str">
        <f>IF(ISNUMBER(SEARCH(L$1,raw[[#This Row],[active years]])),1,"")</f>
        <v/>
      </c>
      <c r="M2772" t="str">
        <f>IF(ISNUMBER(SEARCH(M$1,raw[[#This Row],[active years]])),1,"")</f>
        <v/>
      </c>
      <c r="N2772" t="str">
        <f>IF(ISNUMBER(SEARCH(N$1,raw[[#This Row],[active years]])),1,"")</f>
        <v/>
      </c>
      <c r="O2772" t="str">
        <f>IF(ISNUMBER(SEARCH(O$1,raw[[#This Row],[active years]])),1,"")</f>
        <v/>
      </c>
      <c r="P2772" t="str">
        <f>IF(ISNUMBER(SEARCH(P$1,raw[[#This Row],[active years]])),1,"")</f>
        <v/>
      </c>
      <c r="Q2772" t="str">
        <f>IF(ISNUMBER(SEARCH(Q$1,raw[[#This Row],[active years]])),1,"")</f>
        <v/>
      </c>
      <c r="R2772" t="str">
        <f>IF(ISNUMBER(SEARCH(R$1,raw[[#This Row],[active years]])),1,"")</f>
        <v/>
      </c>
      <c r="S2772" t="str">
        <f>IF(ISNUMBER(SEARCH(S$1,raw[[#This Row],[active years]])),1,"")</f>
        <v/>
      </c>
      <c r="T2772" t="str">
        <f>IF(ISNUMBER(SEARCH(T$1,raw[[#This Row],[active years]])),1,"")</f>
        <v/>
      </c>
      <c r="U2772">
        <f>IF(ISNUMBER(SEARCH(U$1,raw[[#This Row],[active years]])),1,"")</f>
        <v>1</v>
      </c>
      <c r="V2772" t="str">
        <f>IF(ISNUMBER(SEARCH(V$1,raw[[#This Row],[active years]])),1,"")</f>
        <v/>
      </c>
      <c r="W2772" t="str">
        <f>IF(ISNUMBER(SEARCH(W$1,raw[[#This Row],[active years]])),1,"")</f>
        <v/>
      </c>
      <c r="X2772" t="str">
        <f>IF(ISNUMBER(SEARCH(X$1,raw[[#This Row],[active years]])),1,"")</f>
        <v/>
      </c>
      <c r="Y2772" t="str">
        <f>IF(ISNUMBER(SEARCH(Y$1,raw[[#This Row],[active years]])),1,"")</f>
        <v/>
      </c>
      <c r="Z2772" t="str">
        <f>IF(ISNUMBER(SEARCH(Z$1,raw[[#This Row],[active years]])),1,"")</f>
        <v/>
      </c>
      <c r="AA2772" t="str">
        <f>IF(ISNUMBER(SEARCH(AA$1,raw[[#This Row],[active years]])),1,"")</f>
        <v/>
      </c>
    </row>
    <row r="2773" spans="1:27" x14ac:dyDescent="0.45">
      <c r="A2773">
        <f>raw[team]</f>
        <v>3386</v>
      </c>
      <c r="B2773">
        <f>raw[rookie year]</f>
        <v>2010</v>
      </c>
      <c r="C2773" t="str">
        <f>IF(ISNUMBER(SEARCH(C$1,raw[[#This Row],[active years]])),1,"")</f>
        <v/>
      </c>
      <c r="D2773" t="str">
        <f>IF(ISNUMBER(SEARCH(D$1,raw[[#This Row],[active years]])),1,"")</f>
        <v/>
      </c>
      <c r="E2773" t="str">
        <f>IF(ISNUMBER(SEARCH(E$1,raw[[#This Row],[active years]])),1,"")</f>
        <v/>
      </c>
      <c r="F2773" t="str">
        <f>IF(ISNUMBER(SEARCH(F$1,raw[[#This Row],[active years]])),1,"")</f>
        <v/>
      </c>
      <c r="G2773" t="str">
        <f>IF(ISNUMBER(SEARCH(G$1,raw[[#This Row],[active years]])),1,"")</f>
        <v/>
      </c>
      <c r="H2773" t="str">
        <f>IF(ISNUMBER(SEARCH(H$1,raw[[#This Row],[active years]])),1,"")</f>
        <v/>
      </c>
      <c r="I2773" t="str">
        <f>IF(ISNUMBER(SEARCH(I$1,raw[[#This Row],[active years]])),1,"")</f>
        <v/>
      </c>
      <c r="J2773" t="str">
        <f>IF(ISNUMBER(SEARCH(J$1,raw[[#This Row],[active years]])),1,"")</f>
        <v/>
      </c>
      <c r="K2773" t="str">
        <f>IF(ISNUMBER(SEARCH(K$1,raw[[#This Row],[active years]])),1,"")</f>
        <v/>
      </c>
      <c r="L2773" t="str">
        <f>IF(ISNUMBER(SEARCH(L$1,raw[[#This Row],[active years]])),1,"")</f>
        <v/>
      </c>
      <c r="M2773" t="str">
        <f>IF(ISNUMBER(SEARCH(M$1,raw[[#This Row],[active years]])),1,"")</f>
        <v/>
      </c>
      <c r="N2773" t="str">
        <f>IF(ISNUMBER(SEARCH(N$1,raw[[#This Row],[active years]])),1,"")</f>
        <v/>
      </c>
      <c r="O2773" t="str">
        <f>IF(ISNUMBER(SEARCH(O$1,raw[[#This Row],[active years]])),1,"")</f>
        <v/>
      </c>
      <c r="P2773" t="str">
        <f>IF(ISNUMBER(SEARCH(P$1,raw[[#This Row],[active years]])),1,"")</f>
        <v/>
      </c>
      <c r="Q2773" t="str">
        <f>IF(ISNUMBER(SEARCH(Q$1,raw[[#This Row],[active years]])),1,"")</f>
        <v/>
      </c>
      <c r="R2773" t="str">
        <f>IF(ISNUMBER(SEARCH(R$1,raw[[#This Row],[active years]])),1,"")</f>
        <v/>
      </c>
      <c r="S2773" t="str">
        <f>IF(ISNUMBER(SEARCH(S$1,raw[[#This Row],[active years]])),1,"")</f>
        <v/>
      </c>
      <c r="T2773" t="str">
        <f>IF(ISNUMBER(SEARCH(T$1,raw[[#This Row],[active years]])),1,"")</f>
        <v/>
      </c>
      <c r="U2773">
        <f>IF(ISNUMBER(SEARCH(U$1,raw[[#This Row],[active years]])),1,"")</f>
        <v>1</v>
      </c>
      <c r="V2773">
        <f>IF(ISNUMBER(SEARCH(V$1,raw[[#This Row],[active years]])),1,"")</f>
        <v>1</v>
      </c>
      <c r="W2773">
        <f>IF(ISNUMBER(SEARCH(W$1,raw[[#This Row],[active years]])),1,"")</f>
        <v>1</v>
      </c>
      <c r="X2773">
        <f>IF(ISNUMBER(SEARCH(X$1,raw[[#This Row],[active years]])),1,"")</f>
        <v>1</v>
      </c>
      <c r="Y2773">
        <f>IF(ISNUMBER(SEARCH(Y$1,raw[[#This Row],[active years]])),1,"")</f>
        <v>1</v>
      </c>
      <c r="Z2773">
        <f>IF(ISNUMBER(SEARCH(Z$1,raw[[#This Row],[active years]])),1,"")</f>
        <v>1</v>
      </c>
      <c r="AA2773">
        <f>IF(ISNUMBER(SEARCH(AA$1,raw[[#This Row],[active years]])),1,"")</f>
        <v>1</v>
      </c>
    </row>
    <row r="2774" spans="1:27" x14ac:dyDescent="0.45">
      <c r="A2774">
        <f>raw[team]</f>
        <v>3387</v>
      </c>
      <c r="B2774">
        <f>raw[rookie year]</f>
        <v>2010</v>
      </c>
      <c r="C2774" t="str">
        <f>IF(ISNUMBER(SEARCH(C$1,raw[[#This Row],[active years]])),1,"")</f>
        <v/>
      </c>
      <c r="D2774" t="str">
        <f>IF(ISNUMBER(SEARCH(D$1,raw[[#This Row],[active years]])),1,"")</f>
        <v/>
      </c>
      <c r="E2774" t="str">
        <f>IF(ISNUMBER(SEARCH(E$1,raw[[#This Row],[active years]])),1,"")</f>
        <v/>
      </c>
      <c r="F2774" t="str">
        <f>IF(ISNUMBER(SEARCH(F$1,raw[[#This Row],[active years]])),1,"")</f>
        <v/>
      </c>
      <c r="G2774" t="str">
        <f>IF(ISNUMBER(SEARCH(G$1,raw[[#This Row],[active years]])),1,"")</f>
        <v/>
      </c>
      <c r="H2774" t="str">
        <f>IF(ISNUMBER(SEARCH(H$1,raw[[#This Row],[active years]])),1,"")</f>
        <v/>
      </c>
      <c r="I2774" t="str">
        <f>IF(ISNUMBER(SEARCH(I$1,raw[[#This Row],[active years]])),1,"")</f>
        <v/>
      </c>
      <c r="J2774" t="str">
        <f>IF(ISNUMBER(SEARCH(J$1,raw[[#This Row],[active years]])),1,"")</f>
        <v/>
      </c>
      <c r="K2774" t="str">
        <f>IF(ISNUMBER(SEARCH(K$1,raw[[#This Row],[active years]])),1,"")</f>
        <v/>
      </c>
      <c r="L2774" t="str">
        <f>IF(ISNUMBER(SEARCH(L$1,raw[[#This Row],[active years]])),1,"")</f>
        <v/>
      </c>
      <c r="M2774" t="str">
        <f>IF(ISNUMBER(SEARCH(M$1,raw[[#This Row],[active years]])),1,"")</f>
        <v/>
      </c>
      <c r="N2774" t="str">
        <f>IF(ISNUMBER(SEARCH(N$1,raw[[#This Row],[active years]])),1,"")</f>
        <v/>
      </c>
      <c r="O2774" t="str">
        <f>IF(ISNUMBER(SEARCH(O$1,raw[[#This Row],[active years]])),1,"")</f>
        <v/>
      </c>
      <c r="P2774" t="str">
        <f>IF(ISNUMBER(SEARCH(P$1,raw[[#This Row],[active years]])),1,"")</f>
        <v/>
      </c>
      <c r="Q2774" t="str">
        <f>IF(ISNUMBER(SEARCH(Q$1,raw[[#This Row],[active years]])),1,"")</f>
        <v/>
      </c>
      <c r="R2774" t="str">
        <f>IF(ISNUMBER(SEARCH(R$1,raw[[#This Row],[active years]])),1,"")</f>
        <v/>
      </c>
      <c r="S2774" t="str">
        <f>IF(ISNUMBER(SEARCH(S$1,raw[[#This Row],[active years]])),1,"")</f>
        <v/>
      </c>
      <c r="T2774" t="str">
        <f>IF(ISNUMBER(SEARCH(T$1,raw[[#This Row],[active years]])),1,"")</f>
        <v/>
      </c>
      <c r="U2774">
        <f>IF(ISNUMBER(SEARCH(U$1,raw[[#This Row],[active years]])),1,"")</f>
        <v>1</v>
      </c>
      <c r="V2774">
        <f>IF(ISNUMBER(SEARCH(V$1,raw[[#This Row],[active years]])),1,"")</f>
        <v>1</v>
      </c>
      <c r="W2774">
        <f>IF(ISNUMBER(SEARCH(W$1,raw[[#This Row],[active years]])),1,"")</f>
        <v>1</v>
      </c>
      <c r="X2774">
        <f>IF(ISNUMBER(SEARCH(X$1,raw[[#This Row],[active years]])),1,"")</f>
        <v>1</v>
      </c>
      <c r="Y2774">
        <f>IF(ISNUMBER(SEARCH(Y$1,raw[[#This Row],[active years]])),1,"")</f>
        <v>1</v>
      </c>
      <c r="Z2774">
        <f>IF(ISNUMBER(SEARCH(Z$1,raw[[#This Row],[active years]])),1,"")</f>
        <v>1</v>
      </c>
      <c r="AA2774">
        <f>IF(ISNUMBER(SEARCH(AA$1,raw[[#This Row],[active years]])),1,"")</f>
        <v>1</v>
      </c>
    </row>
    <row r="2775" spans="1:27" x14ac:dyDescent="0.45">
      <c r="A2775">
        <f>raw[team]</f>
        <v>3388</v>
      </c>
      <c r="B2775">
        <f>raw[rookie year]</f>
        <v>2010</v>
      </c>
      <c r="C2775" t="str">
        <f>IF(ISNUMBER(SEARCH(C$1,raw[[#This Row],[active years]])),1,"")</f>
        <v/>
      </c>
      <c r="D2775" t="str">
        <f>IF(ISNUMBER(SEARCH(D$1,raw[[#This Row],[active years]])),1,"")</f>
        <v/>
      </c>
      <c r="E2775" t="str">
        <f>IF(ISNUMBER(SEARCH(E$1,raw[[#This Row],[active years]])),1,"")</f>
        <v/>
      </c>
      <c r="F2775" t="str">
        <f>IF(ISNUMBER(SEARCH(F$1,raw[[#This Row],[active years]])),1,"")</f>
        <v/>
      </c>
      <c r="G2775" t="str">
        <f>IF(ISNUMBER(SEARCH(G$1,raw[[#This Row],[active years]])),1,"")</f>
        <v/>
      </c>
      <c r="H2775" t="str">
        <f>IF(ISNUMBER(SEARCH(H$1,raw[[#This Row],[active years]])),1,"")</f>
        <v/>
      </c>
      <c r="I2775" t="str">
        <f>IF(ISNUMBER(SEARCH(I$1,raw[[#This Row],[active years]])),1,"")</f>
        <v/>
      </c>
      <c r="J2775" t="str">
        <f>IF(ISNUMBER(SEARCH(J$1,raw[[#This Row],[active years]])),1,"")</f>
        <v/>
      </c>
      <c r="K2775" t="str">
        <f>IF(ISNUMBER(SEARCH(K$1,raw[[#This Row],[active years]])),1,"")</f>
        <v/>
      </c>
      <c r="L2775" t="str">
        <f>IF(ISNUMBER(SEARCH(L$1,raw[[#This Row],[active years]])),1,"")</f>
        <v/>
      </c>
      <c r="M2775" t="str">
        <f>IF(ISNUMBER(SEARCH(M$1,raw[[#This Row],[active years]])),1,"")</f>
        <v/>
      </c>
      <c r="N2775" t="str">
        <f>IF(ISNUMBER(SEARCH(N$1,raw[[#This Row],[active years]])),1,"")</f>
        <v/>
      </c>
      <c r="O2775" t="str">
        <f>IF(ISNUMBER(SEARCH(O$1,raw[[#This Row],[active years]])),1,"")</f>
        <v/>
      </c>
      <c r="P2775" t="str">
        <f>IF(ISNUMBER(SEARCH(P$1,raw[[#This Row],[active years]])),1,"")</f>
        <v/>
      </c>
      <c r="Q2775" t="str">
        <f>IF(ISNUMBER(SEARCH(Q$1,raw[[#This Row],[active years]])),1,"")</f>
        <v/>
      </c>
      <c r="R2775" t="str">
        <f>IF(ISNUMBER(SEARCH(R$1,raw[[#This Row],[active years]])),1,"")</f>
        <v/>
      </c>
      <c r="S2775" t="str">
        <f>IF(ISNUMBER(SEARCH(S$1,raw[[#This Row],[active years]])),1,"")</f>
        <v/>
      </c>
      <c r="T2775" t="str">
        <f>IF(ISNUMBER(SEARCH(T$1,raw[[#This Row],[active years]])),1,"")</f>
        <v/>
      </c>
      <c r="U2775">
        <f>IF(ISNUMBER(SEARCH(U$1,raw[[#This Row],[active years]])),1,"")</f>
        <v>1</v>
      </c>
      <c r="V2775">
        <f>IF(ISNUMBER(SEARCH(V$1,raw[[#This Row],[active years]])),1,"")</f>
        <v>1</v>
      </c>
      <c r="W2775">
        <f>IF(ISNUMBER(SEARCH(W$1,raw[[#This Row],[active years]])),1,"")</f>
        <v>1</v>
      </c>
      <c r="X2775">
        <f>IF(ISNUMBER(SEARCH(X$1,raw[[#This Row],[active years]])),1,"")</f>
        <v>1</v>
      </c>
      <c r="Y2775">
        <f>IF(ISNUMBER(SEARCH(Y$1,raw[[#This Row],[active years]])),1,"")</f>
        <v>1</v>
      </c>
      <c r="Z2775">
        <f>IF(ISNUMBER(SEARCH(Z$1,raw[[#This Row],[active years]])),1,"")</f>
        <v>1</v>
      </c>
      <c r="AA2775">
        <f>IF(ISNUMBER(SEARCH(AA$1,raw[[#This Row],[active years]])),1,"")</f>
        <v>1</v>
      </c>
    </row>
    <row r="2776" spans="1:27" x14ac:dyDescent="0.45">
      <c r="A2776">
        <f>raw[team]</f>
        <v>3389</v>
      </c>
      <c r="B2776">
        <f>raw[rookie year]</f>
        <v>2010</v>
      </c>
      <c r="C2776" t="str">
        <f>IF(ISNUMBER(SEARCH(C$1,raw[[#This Row],[active years]])),1,"")</f>
        <v/>
      </c>
      <c r="D2776" t="str">
        <f>IF(ISNUMBER(SEARCH(D$1,raw[[#This Row],[active years]])),1,"")</f>
        <v/>
      </c>
      <c r="E2776" t="str">
        <f>IF(ISNUMBER(SEARCH(E$1,raw[[#This Row],[active years]])),1,"")</f>
        <v/>
      </c>
      <c r="F2776" t="str">
        <f>IF(ISNUMBER(SEARCH(F$1,raw[[#This Row],[active years]])),1,"")</f>
        <v/>
      </c>
      <c r="G2776" t="str">
        <f>IF(ISNUMBER(SEARCH(G$1,raw[[#This Row],[active years]])),1,"")</f>
        <v/>
      </c>
      <c r="H2776" t="str">
        <f>IF(ISNUMBER(SEARCH(H$1,raw[[#This Row],[active years]])),1,"")</f>
        <v/>
      </c>
      <c r="I2776" t="str">
        <f>IF(ISNUMBER(SEARCH(I$1,raw[[#This Row],[active years]])),1,"")</f>
        <v/>
      </c>
      <c r="J2776" t="str">
        <f>IF(ISNUMBER(SEARCH(J$1,raw[[#This Row],[active years]])),1,"")</f>
        <v/>
      </c>
      <c r="K2776" t="str">
        <f>IF(ISNUMBER(SEARCH(K$1,raw[[#This Row],[active years]])),1,"")</f>
        <v/>
      </c>
      <c r="L2776" t="str">
        <f>IF(ISNUMBER(SEARCH(L$1,raw[[#This Row],[active years]])),1,"")</f>
        <v/>
      </c>
      <c r="M2776" t="str">
        <f>IF(ISNUMBER(SEARCH(M$1,raw[[#This Row],[active years]])),1,"")</f>
        <v/>
      </c>
      <c r="N2776" t="str">
        <f>IF(ISNUMBER(SEARCH(N$1,raw[[#This Row],[active years]])),1,"")</f>
        <v/>
      </c>
      <c r="O2776" t="str">
        <f>IF(ISNUMBER(SEARCH(O$1,raw[[#This Row],[active years]])),1,"")</f>
        <v/>
      </c>
      <c r="P2776" t="str">
        <f>IF(ISNUMBER(SEARCH(P$1,raw[[#This Row],[active years]])),1,"")</f>
        <v/>
      </c>
      <c r="Q2776" t="str">
        <f>IF(ISNUMBER(SEARCH(Q$1,raw[[#This Row],[active years]])),1,"")</f>
        <v/>
      </c>
      <c r="R2776" t="str">
        <f>IF(ISNUMBER(SEARCH(R$1,raw[[#This Row],[active years]])),1,"")</f>
        <v/>
      </c>
      <c r="S2776" t="str">
        <f>IF(ISNUMBER(SEARCH(S$1,raw[[#This Row],[active years]])),1,"")</f>
        <v/>
      </c>
      <c r="T2776" t="str">
        <f>IF(ISNUMBER(SEARCH(T$1,raw[[#This Row],[active years]])),1,"")</f>
        <v/>
      </c>
      <c r="U2776">
        <f>IF(ISNUMBER(SEARCH(U$1,raw[[#This Row],[active years]])),1,"")</f>
        <v>1</v>
      </c>
      <c r="V2776">
        <f>IF(ISNUMBER(SEARCH(V$1,raw[[#This Row],[active years]])),1,"")</f>
        <v>1</v>
      </c>
      <c r="W2776">
        <f>IF(ISNUMBER(SEARCH(W$1,raw[[#This Row],[active years]])),1,"")</f>
        <v>1</v>
      </c>
      <c r="X2776">
        <f>IF(ISNUMBER(SEARCH(X$1,raw[[#This Row],[active years]])),1,"")</f>
        <v>1</v>
      </c>
      <c r="Y2776">
        <f>IF(ISNUMBER(SEARCH(Y$1,raw[[#This Row],[active years]])),1,"")</f>
        <v>1</v>
      </c>
      <c r="Z2776">
        <f>IF(ISNUMBER(SEARCH(Z$1,raw[[#This Row],[active years]])),1,"")</f>
        <v>1</v>
      </c>
      <c r="AA2776">
        <f>IF(ISNUMBER(SEARCH(AA$1,raw[[#This Row],[active years]])),1,"")</f>
        <v>1</v>
      </c>
    </row>
    <row r="2777" spans="1:27" x14ac:dyDescent="0.45">
      <c r="A2777">
        <f>raw[team]</f>
        <v>3390</v>
      </c>
      <c r="B2777">
        <f>raw[rookie year]</f>
        <v>2010</v>
      </c>
      <c r="C2777" t="str">
        <f>IF(ISNUMBER(SEARCH(C$1,raw[[#This Row],[active years]])),1,"")</f>
        <v/>
      </c>
      <c r="D2777" t="str">
        <f>IF(ISNUMBER(SEARCH(D$1,raw[[#This Row],[active years]])),1,"")</f>
        <v/>
      </c>
      <c r="E2777" t="str">
        <f>IF(ISNUMBER(SEARCH(E$1,raw[[#This Row],[active years]])),1,"")</f>
        <v/>
      </c>
      <c r="F2777" t="str">
        <f>IF(ISNUMBER(SEARCH(F$1,raw[[#This Row],[active years]])),1,"")</f>
        <v/>
      </c>
      <c r="G2777" t="str">
        <f>IF(ISNUMBER(SEARCH(G$1,raw[[#This Row],[active years]])),1,"")</f>
        <v/>
      </c>
      <c r="H2777" t="str">
        <f>IF(ISNUMBER(SEARCH(H$1,raw[[#This Row],[active years]])),1,"")</f>
        <v/>
      </c>
      <c r="I2777" t="str">
        <f>IF(ISNUMBER(SEARCH(I$1,raw[[#This Row],[active years]])),1,"")</f>
        <v/>
      </c>
      <c r="J2777" t="str">
        <f>IF(ISNUMBER(SEARCH(J$1,raw[[#This Row],[active years]])),1,"")</f>
        <v/>
      </c>
      <c r="K2777" t="str">
        <f>IF(ISNUMBER(SEARCH(K$1,raw[[#This Row],[active years]])),1,"")</f>
        <v/>
      </c>
      <c r="L2777" t="str">
        <f>IF(ISNUMBER(SEARCH(L$1,raw[[#This Row],[active years]])),1,"")</f>
        <v/>
      </c>
      <c r="M2777" t="str">
        <f>IF(ISNUMBER(SEARCH(M$1,raw[[#This Row],[active years]])),1,"")</f>
        <v/>
      </c>
      <c r="N2777" t="str">
        <f>IF(ISNUMBER(SEARCH(N$1,raw[[#This Row],[active years]])),1,"")</f>
        <v/>
      </c>
      <c r="O2777" t="str">
        <f>IF(ISNUMBER(SEARCH(O$1,raw[[#This Row],[active years]])),1,"")</f>
        <v/>
      </c>
      <c r="P2777" t="str">
        <f>IF(ISNUMBER(SEARCH(P$1,raw[[#This Row],[active years]])),1,"")</f>
        <v/>
      </c>
      <c r="Q2777" t="str">
        <f>IF(ISNUMBER(SEARCH(Q$1,raw[[#This Row],[active years]])),1,"")</f>
        <v/>
      </c>
      <c r="R2777" t="str">
        <f>IF(ISNUMBER(SEARCH(R$1,raw[[#This Row],[active years]])),1,"")</f>
        <v/>
      </c>
      <c r="S2777" t="str">
        <f>IF(ISNUMBER(SEARCH(S$1,raw[[#This Row],[active years]])),1,"")</f>
        <v/>
      </c>
      <c r="T2777" t="str">
        <f>IF(ISNUMBER(SEARCH(T$1,raw[[#This Row],[active years]])),1,"")</f>
        <v/>
      </c>
      <c r="U2777">
        <f>IF(ISNUMBER(SEARCH(U$1,raw[[#This Row],[active years]])),1,"")</f>
        <v>1</v>
      </c>
      <c r="V2777">
        <f>IF(ISNUMBER(SEARCH(V$1,raw[[#This Row],[active years]])),1,"")</f>
        <v>1</v>
      </c>
      <c r="W2777">
        <f>IF(ISNUMBER(SEARCH(W$1,raw[[#This Row],[active years]])),1,"")</f>
        <v>1</v>
      </c>
      <c r="X2777">
        <f>IF(ISNUMBER(SEARCH(X$1,raw[[#This Row],[active years]])),1,"")</f>
        <v>1</v>
      </c>
      <c r="Y2777" t="str">
        <f>IF(ISNUMBER(SEARCH(Y$1,raw[[#This Row],[active years]])),1,"")</f>
        <v/>
      </c>
      <c r="Z2777">
        <f>IF(ISNUMBER(SEARCH(Z$1,raw[[#This Row],[active years]])),1,"")</f>
        <v>1</v>
      </c>
      <c r="AA2777">
        <f>IF(ISNUMBER(SEARCH(AA$1,raw[[#This Row],[active years]])),1,"")</f>
        <v>1</v>
      </c>
    </row>
    <row r="2778" spans="1:27" x14ac:dyDescent="0.45">
      <c r="A2778">
        <f>raw[team]</f>
        <v>3392</v>
      </c>
      <c r="B2778">
        <f>raw[rookie year]</f>
        <v>2010</v>
      </c>
      <c r="C2778" t="str">
        <f>IF(ISNUMBER(SEARCH(C$1,raw[[#This Row],[active years]])),1,"")</f>
        <v/>
      </c>
      <c r="D2778" t="str">
        <f>IF(ISNUMBER(SEARCH(D$1,raw[[#This Row],[active years]])),1,"")</f>
        <v/>
      </c>
      <c r="E2778" t="str">
        <f>IF(ISNUMBER(SEARCH(E$1,raw[[#This Row],[active years]])),1,"")</f>
        <v/>
      </c>
      <c r="F2778" t="str">
        <f>IF(ISNUMBER(SEARCH(F$1,raw[[#This Row],[active years]])),1,"")</f>
        <v/>
      </c>
      <c r="G2778" t="str">
        <f>IF(ISNUMBER(SEARCH(G$1,raw[[#This Row],[active years]])),1,"")</f>
        <v/>
      </c>
      <c r="H2778" t="str">
        <f>IF(ISNUMBER(SEARCH(H$1,raw[[#This Row],[active years]])),1,"")</f>
        <v/>
      </c>
      <c r="I2778" t="str">
        <f>IF(ISNUMBER(SEARCH(I$1,raw[[#This Row],[active years]])),1,"")</f>
        <v/>
      </c>
      <c r="J2778" t="str">
        <f>IF(ISNUMBER(SEARCH(J$1,raw[[#This Row],[active years]])),1,"")</f>
        <v/>
      </c>
      <c r="K2778" t="str">
        <f>IF(ISNUMBER(SEARCH(K$1,raw[[#This Row],[active years]])),1,"")</f>
        <v/>
      </c>
      <c r="L2778" t="str">
        <f>IF(ISNUMBER(SEARCH(L$1,raw[[#This Row],[active years]])),1,"")</f>
        <v/>
      </c>
      <c r="M2778" t="str">
        <f>IF(ISNUMBER(SEARCH(M$1,raw[[#This Row],[active years]])),1,"")</f>
        <v/>
      </c>
      <c r="N2778" t="str">
        <f>IF(ISNUMBER(SEARCH(N$1,raw[[#This Row],[active years]])),1,"")</f>
        <v/>
      </c>
      <c r="O2778" t="str">
        <f>IF(ISNUMBER(SEARCH(O$1,raw[[#This Row],[active years]])),1,"")</f>
        <v/>
      </c>
      <c r="P2778" t="str">
        <f>IF(ISNUMBER(SEARCH(P$1,raw[[#This Row],[active years]])),1,"")</f>
        <v/>
      </c>
      <c r="Q2778" t="str">
        <f>IF(ISNUMBER(SEARCH(Q$1,raw[[#This Row],[active years]])),1,"")</f>
        <v/>
      </c>
      <c r="R2778" t="str">
        <f>IF(ISNUMBER(SEARCH(R$1,raw[[#This Row],[active years]])),1,"")</f>
        <v/>
      </c>
      <c r="S2778" t="str">
        <f>IF(ISNUMBER(SEARCH(S$1,raw[[#This Row],[active years]])),1,"")</f>
        <v/>
      </c>
      <c r="T2778" t="str">
        <f>IF(ISNUMBER(SEARCH(T$1,raw[[#This Row],[active years]])),1,"")</f>
        <v/>
      </c>
      <c r="U2778">
        <f>IF(ISNUMBER(SEARCH(U$1,raw[[#This Row],[active years]])),1,"")</f>
        <v>1</v>
      </c>
      <c r="V2778">
        <f>IF(ISNUMBER(SEARCH(V$1,raw[[#This Row],[active years]])),1,"")</f>
        <v>1</v>
      </c>
      <c r="W2778">
        <f>IF(ISNUMBER(SEARCH(W$1,raw[[#This Row],[active years]])),1,"")</f>
        <v>1</v>
      </c>
      <c r="X2778" t="str">
        <f>IF(ISNUMBER(SEARCH(X$1,raw[[#This Row],[active years]])),1,"")</f>
        <v/>
      </c>
      <c r="Y2778" t="str">
        <f>IF(ISNUMBER(SEARCH(Y$1,raw[[#This Row],[active years]])),1,"")</f>
        <v/>
      </c>
      <c r="Z2778" t="str">
        <f>IF(ISNUMBER(SEARCH(Z$1,raw[[#This Row],[active years]])),1,"")</f>
        <v/>
      </c>
      <c r="AA2778" t="str">
        <f>IF(ISNUMBER(SEARCH(AA$1,raw[[#This Row],[active years]])),1,"")</f>
        <v/>
      </c>
    </row>
    <row r="2779" spans="1:27" x14ac:dyDescent="0.45">
      <c r="A2779">
        <f>raw[team]</f>
        <v>3393</v>
      </c>
      <c r="B2779">
        <f>raw[rookie year]</f>
        <v>2010</v>
      </c>
      <c r="C2779" t="str">
        <f>IF(ISNUMBER(SEARCH(C$1,raw[[#This Row],[active years]])),1,"")</f>
        <v/>
      </c>
      <c r="D2779" t="str">
        <f>IF(ISNUMBER(SEARCH(D$1,raw[[#This Row],[active years]])),1,"")</f>
        <v/>
      </c>
      <c r="E2779" t="str">
        <f>IF(ISNUMBER(SEARCH(E$1,raw[[#This Row],[active years]])),1,"")</f>
        <v/>
      </c>
      <c r="F2779" t="str">
        <f>IF(ISNUMBER(SEARCH(F$1,raw[[#This Row],[active years]])),1,"")</f>
        <v/>
      </c>
      <c r="G2779" t="str">
        <f>IF(ISNUMBER(SEARCH(G$1,raw[[#This Row],[active years]])),1,"")</f>
        <v/>
      </c>
      <c r="H2779" t="str">
        <f>IF(ISNUMBER(SEARCH(H$1,raw[[#This Row],[active years]])),1,"")</f>
        <v/>
      </c>
      <c r="I2779" t="str">
        <f>IF(ISNUMBER(SEARCH(I$1,raw[[#This Row],[active years]])),1,"")</f>
        <v/>
      </c>
      <c r="J2779" t="str">
        <f>IF(ISNUMBER(SEARCH(J$1,raw[[#This Row],[active years]])),1,"")</f>
        <v/>
      </c>
      <c r="K2779" t="str">
        <f>IF(ISNUMBER(SEARCH(K$1,raw[[#This Row],[active years]])),1,"")</f>
        <v/>
      </c>
      <c r="L2779" t="str">
        <f>IF(ISNUMBER(SEARCH(L$1,raw[[#This Row],[active years]])),1,"")</f>
        <v/>
      </c>
      <c r="M2779" t="str">
        <f>IF(ISNUMBER(SEARCH(M$1,raw[[#This Row],[active years]])),1,"")</f>
        <v/>
      </c>
      <c r="N2779" t="str">
        <f>IF(ISNUMBER(SEARCH(N$1,raw[[#This Row],[active years]])),1,"")</f>
        <v/>
      </c>
      <c r="O2779" t="str">
        <f>IF(ISNUMBER(SEARCH(O$1,raw[[#This Row],[active years]])),1,"")</f>
        <v/>
      </c>
      <c r="P2779" t="str">
        <f>IF(ISNUMBER(SEARCH(P$1,raw[[#This Row],[active years]])),1,"")</f>
        <v/>
      </c>
      <c r="Q2779" t="str">
        <f>IF(ISNUMBER(SEARCH(Q$1,raw[[#This Row],[active years]])),1,"")</f>
        <v/>
      </c>
      <c r="R2779" t="str">
        <f>IF(ISNUMBER(SEARCH(R$1,raw[[#This Row],[active years]])),1,"")</f>
        <v/>
      </c>
      <c r="S2779" t="str">
        <f>IF(ISNUMBER(SEARCH(S$1,raw[[#This Row],[active years]])),1,"")</f>
        <v/>
      </c>
      <c r="T2779" t="str">
        <f>IF(ISNUMBER(SEARCH(T$1,raw[[#This Row],[active years]])),1,"")</f>
        <v/>
      </c>
      <c r="U2779">
        <f>IF(ISNUMBER(SEARCH(U$1,raw[[#This Row],[active years]])),1,"")</f>
        <v>1</v>
      </c>
      <c r="V2779">
        <f>IF(ISNUMBER(SEARCH(V$1,raw[[#This Row],[active years]])),1,"")</f>
        <v>1</v>
      </c>
      <c r="W2779">
        <f>IF(ISNUMBER(SEARCH(W$1,raw[[#This Row],[active years]])),1,"")</f>
        <v>1</v>
      </c>
      <c r="X2779">
        <f>IF(ISNUMBER(SEARCH(X$1,raw[[#This Row],[active years]])),1,"")</f>
        <v>1</v>
      </c>
      <c r="Y2779">
        <f>IF(ISNUMBER(SEARCH(Y$1,raw[[#This Row],[active years]])),1,"")</f>
        <v>1</v>
      </c>
      <c r="Z2779">
        <f>IF(ISNUMBER(SEARCH(Z$1,raw[[#This Row],[active years]])),1,"")</f>
        <v>1</v>
      </c>
      <c r="AA2779">
        <f>IF(ISNUMBER(SEARCH(AA$1,raw[[#This Row],[active years]])),1,"")</f>
        <v>1</v>
      </c>
    </row>
    <row r="2780" spans="1:27" x14ac:dyDescent="0.45">
      <c r="A2780">
        <f>raw[team]</f>
        <v>3394</v>
      </c>
      <c r="B2780">
        <f>raw[rookie year]</f>
        <v>2010</v>
      </c>
      <c r="C2780" t="str">
        <f>IF(ISNUMBER(SEARCH(C$1,raw[[#This Row],[active years]])),1,"")</f>
        <v/>
      </c>
      <c r="D2780" t="str">
        <f>IF(ISNUMBER(SEARCH(D$1,raw[[#This Row],[active years]])),1,"")</f>
        <v/>
      </c>
      <c r="E2780" t="str">
        <f>IF(ISNUMBER(SEARCH(E$1,raw[[#This Row],[active years]])),1,"")</f>
        <v/>
      </c>
      <c r="F2780" t="str">
        <f>IF(ISNUMBER(SEARCH(F$1,raw[[#This Row],[active years]])),1,"")</f>
        <v/>
      </c>
      <c r="G2780" t="str">
        <f>IF(ISNUMBER(SEARCH(G$1,raw[[#This Row],[active years]])),1,"")</f>
        <v/>
      </c>
      <c r="H2780" t="str">
        <f>IF(ISNUMBER(SEARCH(H$1,raw[[#This Row],[active years]])),1,"")</f>
        <v/>
      </c>
      <c r="I2780" t="str">
        <f>IF(ISNUMBER(SEARCH(I$1,raw[[#This Row],[active years]])),1,"")</f>
        <v/>
      </c>
      <c r="J2780" t="str">
        <f>IF(ISNUMBER(SEARCH(J$1,raw[[#This Row],[active years]])),1,"")</f>
        <v/>
      </c>
      <c r="K2780" t="str">
        <f>IF(ISNUMBER(SEARCH(K$1,raw[[#This Row],[active years]])),1,"")</f>
        <v/>
      </c>
      <c r="L2780" t="str">
        <f>IF(ISNUMBER(SEARCH(L$1,raw[[#This Row],[active years]])),1,"")</f>
        <v/>
      </c>
      <c r="M2780" t="str">
        <f>IF(ISNUMBER(SEARCH(M$1,raw[[#This Row],[active years]])),1,"")</f>
        <v/>
      </c>
      <c r="N2780" t="str">
        <f>IF(ISNUMBER(SEARCH(N$1,raw[[#This Row],[active years]])),1,"")</f>
        <v/>
      </c>
      <c r="O2780" t="str">
        <f>IF(ISNUMBER(SEARCH(O$1,raw[[#This Row],[active years]])),1,"")</f>
        <v/>
      </c>
      <c r="P2780" t="str">
        <f>IF(ISNUMBER(SEARCH(P$1,raw[[#This Row],[active years]])),1,"")</f>
        <v/>
      </c>
      <c r="Q2780" t="str">
        <f>IF(ISNUMBER(SEARCH(Q$1,raw[[#This Row],[active years]])),1,"")</f>
        <v/>
      </c>
      <c r="R2780" t="str">
        <f>IF(ISNUMBER(SEARCH(R$1,raw[[#This Row],[active years]])),1,"")</f>
        <v/>
      </c>
      <c r="S2780" t="str">
        <f>IF(ISNUMBER(SEARCH(S$1,raw[[#This Row],[active years]])),1,"")</f>
        <v/>
      </c>
      <c r="T2780" t="str">
        <f>IF(ISNUMBER(SEARCH(T$1,raw[[#This Row],[active years]])),1,"")</f>
        <v/>
      </c>
      <c r="U2780">
        <f>IF(ISNUMBER(SEARCH(U$1,raw[[#This Row],[active years]])),1,"")</f>
        <v>1</v>
      </c>
      <c r="V2780" t="str">
        <f>IF(ISNUMBER(SEARCH(V$1,raw[[#This Row],[active years]])),1,"")</f>
        <v/>
      </c>
      <c r="W2780" t="str">
        <f>IF(ISNUMBER(SEARCH(W$1,raw[[#This Row],[active years]])),1,"")</f>
        <v/>
      </c>
      <c r="X2780" t="str">
        <f>IF(ISNUMBER(SEARCH(X$1,raw[[#This Row],[active years]])),1,"")</f>
        <v/>
      </c>
      <c r="Y2780" t="str">
        <f>IF(ISNUMBER(SEARCH(Y$1,raw[[#This Row],[active years]])),1,"")</f>
        <v/>
      </c>
      <c r="Z2780" t="str">
        <f>IF(ISNUMBER(SEARCH(Z$1,raw[[#This Row],[active years]])),1,"")</f>
        <v/>
      </c>
      <c r="AA2780" t="str">
        <f>IF(ISNUMBER(SEARCH(AA$1,raw[[#This Row],[active years]])),1,"")</f>
        <v/>
      </c>
    </row>
    <row r="2781" spans="1:27" x14ac:dyDescent="0.45">
      <c r="A2781">
        <f>raw[team]</f>
        <v>3396</v>
      </c>
      <c r="B2781">
        <f>raw[rookie year]</f>
        <v>2010</v>
      </c>
      <c r="C2781" t="str">
        <f>IF(ISNUMBER(SEARCH(C$1,raw[[#This Row],[active years]])),1,"")</f>
        <v/>
      </c>
      <c r="D2781" t="str">
        <f>IF(ISNUMBER(SEARCH(D$1,raw[[#This Row],[active years]])),1,"")</f>
        <v/>
      </c>
      <c r="E2781" t="str">
        <f>IF(ISNUMBER(SEARCH(E$1,raw[[#This Row],[active years]])),1,"")</f>
        <v/>
      </c>
      <c r="F2781" t="str">
        <f>IF(ISNUMBER(SEARCH(F$1,raw[[#This Row],[active years]])),1,"")</f>
        <v/>
      </c>
      <c r="G2781" t="str">
        <f>IF(ISNUMBER(SEARCH(G$1,raw[[#This Row],[active years]])),1,"")</f>
        <v/>
      </c>
      <c r="H2781" t="str">
        <f>IF(ISNUMBER(SEARCH(H$1,raw[[#This Row],[active years]])),1,"")</f>
        <v/>
      </c>
      <c r="I2781" t="str">
        <f>IF(ISNUMBER(SEARCH(I$1,raw[[#This Row],[active years]])),1,"")</f>
        <v/>
      </c>
      <c r="J2781" t="str">
        <f>IF(ISNUMBER(SEARCH(J$1,raw[[#This Row],[active years]])),1,"")</f>
        <v/>
      </c>
      <c r="K2781" t="str">
        <f>IF(ISNUMBER(SEARCH(K$1,raw[[#This Row],[active years]])),1,"")</f>
        <v/>
      </c>
      <c r="L2781" t="str">
        <f>IF(ISNUMBER(SEARCH(L$1,raw[[#This Row],[active years]])),1,"")</f>
        <v/>
      </c>
      <c r="M2781" t="str">
        <f>IF(ISNUMBER(SEARCH(M$1,raw[[#This Row],[active years]])),1,"")</f>
        <v/>
      </c>
      <c r="N2781" t="str">
        <f>IF(ISNUMBER(SEARCH(N$1,raw[[#This Row],[active years]])),1,"")</f>
        <v/>
      </c>
      <c r="O2781" t="str">
        <f>IF(ISNUMBER(SEARCH(O$1,raw[[#This Row],[active years]])),1,"")</f>
        <v/>
      </c>
      <c r="P2781" t="str">
        <f>IF(ISNUMBER(SEARCH(P$1,raw[[#This Row],[active years]])),1,"")</f>
        <v/>
      </c>
      <c r="Q2781" t="str">
        <f>IF(ISNUMBER(SEARCH(Q$1,raw[[#This Row],[active years]])),1,"")</f>
        <v/>
      </c>
      <c r="R2781" t="str">
        <f>IF(ISNUMBER(SEARCH(R$1,raw[[#This Row],[active years]])),1,"")</f>
        <v/>
      </c>
      <c r="S2781" t="str">
        <f>IF(ISNUMBER(SEARCH(S$1,raw[[#This Row],[active years]])),1,"")</f>
        <v/>
      </c>
      <c r="T2781" t="str">
        <f>IF(ISNUMBER(SEARCH(T$1,raw[[#This Row],[active years]])),1,"")</f>
        <v/>
      </c>
      <c r="U2781">
        <f>IF(ISNUMBER(SEARCH(U$1,raw[[#This Row],[active years]])),1,"")</f>
        <v>1</v>
      </c>
      <c r="V2781">
        <f>IF(ISNUMBER(SEARCH(V$1,raw[[#This Row],[active years]])),1,"")</f>
        <v>1</v>
      </c>
      <c r="W2781">
        <f>IF(ISNUMBER(SEARCH(W$1,raw[[#This Row],[active years]])),1,"")</f>
        <v>1</v>
      </c>
      <c r="X2781">
        <f>IF(ISNUMBER(SEARCH(X$1,raw[[#This Row],[active years]])),1,"")</f>
        <v>1</v>
      </c>
      <c r="Y2781" t="str">
        <f>IF(ISNUMBER(SEARCH(Y$1,raw[[#This Row],[active years]])),1,"")</f>
        <v/>
      </c>
      <c r="Z2781" t="str">
        <f>IF(ISNUMBER(SEARCH(Z$1,raw[[#This Row],[active years]])),1,"")</f>
        <v/>
      </c>
      <c r="AA2781" t="str">
        <f>IF(ISNUMBER(SEARCH(AA$1,raw[[#This Row],[active years]])),1,"")</f>
        <v/>
      </c>
    </row>
    <row r="2782" spans="1:27" x14ac:dyDescent="0.45">
      <c r="A2782">
        <f>raw[team]</f>
        <v>3397</v>
      </c>
      <c r="B2782">
        <f>raw[rookie year]</f>
        <v>2010</v>
      </c>
      <c r="C2782" t="str">
        <f>IF(ISNUMBER(SEARCH(C$1,raw[[#This Row],[active years]])),1,"")</f>
        <v/>
      </c>
      <c r="D2782" t="str">
        <f>IF(ISNUMBER(SEARCH(D$1,raw[[#This Row],[active years]])),1,"")</f>
        <v/>
      </c>
      <c r="E2782" t="str">
        <f>IF(ISNUMBER(SEARCH(E$1,raw[[#This Row],[active years]])),1,"")</f>
        <v/>
      </c>
      <c r="F2782" t="str">
        <f>IF(ISNUMBER(SEARCH(F$1,raw[[#This Row],[active years]])),1,"")</f>
        <v/>
      </c>
      <c r="G2782" t="str">
        <f>IF(ISNUMBER(SEARCH(G$1,raw[[#This Row],[active years]])),1,"")</f>
        <v/>
      </c>
      <c r="H2782" t="str">
        <f>IF(ISNUMBER(SEARCH(H$1,raw[[#This Row],[active years]])),1,"")</f>
        <v/>
      </c>
      <c r="I2782" t="str">
        <f>IF(ISNUMBER(SEARCH(I$1,raw[[#This Row],[active years]])),1,"")</f>
        <v/>
      </c>
      <c r="J2782" t="str">
        <f>IF(ISNUMBER(SEARCH(J$1,raw[[#This Row],[active years]])),1,"")</f>
        <v/>
      </c>
      <c r="K2782" t="str">
        <f>IF(ISNUMBER(SEARCH(K$1,raw[[#This Row],[active years]])),1,"")</f>
        <v/>
      </c>
      <c r="L2782" t="str">
        <f>IF(ISNUMBER(SEARCH(L$1,raw[[#This Row],[active years]])),1,"")</f>
        <v/>
      </c>
      <c r="M2782" t="str">
        <f>IF(ISNUMBER(SEARCH(M$1,raw[[#This Row],[active years]])),1,"")</f>
        <v/>
      </c>
      <c r="N2782" t="str">
        <f>IF(ISNUMBER(SEARCH(N$1,raw[[#This Row],[active years]])),1,"")</f>
        <v/>
      </c>
      <c r="O2782" t="str">
        <f>IF(ISNUMBER(SEARCH(O$1,raw[[#This Row],[active years]])),1,"")</f>
        <v/>
      </c>
      <c r="P2782" t="str">
        <f>IF(ISNUMBER(SEARCH(P$1,raw[[#This Row],[active years]])),1,"")</f>
        <v/>
      </c>
      <c r="Q2782" t="str">
        <f>IF(ISNUMBER(SEARCH(Q$1,raw[[#This Row],[active years]])),1,"")</f>
        <v/>
      </c>
      <c r="R2782" t="str">
        <f>IF(ISNUMBER(SEARCH(R$1,raw[[#This Row],[active years]])),1,"")</f>
        <v/>
      </c>
      <c r="S2782" t="str">
        <f>IF(ISNUMBER(SEARCH(S$1,raw[[#This Row],[active years]])),1,"")</f>
        <v/>
      </c>
      <c r="T2782" t="str">
        <f>IF(ISNUMBER(SEARCH(T$1,raw[[#This Row],[active years]])),1,"")</f>
        <v/>
      </c>
      <c r="U2782">
        <f>IF(ISNUMBER(SEARCH(U$1,raw[[#This Row],[active years]])),1,"")</f>
        <v>1</v>
      </c>
      <c r="V2782">
        <f>IF(ISNUMBER(SEARCH(V$1,raw[[#This Row],[active years]])),1,"")</f>
        <v>1</v>
      </c>
      <c r="W2782">
        <f>IF(ISNUMBER(SEARCH(W$1,raw[[#This Row],[active years]])),1,"")</f>
        <v>1</v>
      </c>
      <c r="X2782">
        <f>IF(ISNUMBER(SEARCH(X$1,raw[[#This Row],[active years]])),1,"")</f>
        <v>1</v>
      </c>
      <c r="Y2782">
        <f>IF(ISNUMBER(SEARCH(Y$1,raw[[#This Row],[active years]])),1,"")</f>
        <v>1</v>
      </c>
      <c r="Z2782">
        <f>IF(ISNUMBER(SEARCH(Z$1,raw[[#This Row],[active years]])),1,"")</f>
        <v>1</v>
      </c>
      <c r="AA2782">
        <f>IF(ISNUMBER(SEARCH(AA$1,raw[[#This Row],[active years]])),1,"")</f>
        <v>1</v>
      </c>
    </row>
    <row r="2783" spans="1:27" x14ac:dyDescent="0.45">
      <c r="A2783">
        <f>raw[team]</f>
        <v>3398</v>
      </c>
      <c r="B2783">
        <f>raw[rookie year]</f>
        <v>2010</v>
      </c>
      <c r="C2783" t="str">
        <f>IF(ISNUMBER(SEARCH(C$1,raw[[#This Row],[active years]])),1,"")</f>
        <v/>
      </c>
      <c r="D2783" t="str">
        <f>IF(ISNUMBER(SEARCH(D$1,raw[[#This Row],[active years]])),1,"")</f>
        <v/>
      </c>
      <c r="E2783" t="str">
        <f>IF(ISNUMBER(SEARCH(E$1,raw[[#This Row],[active years]])),1,"")</f>
        <v/>
      </c>
      <c r="F2783" t="str">
        <f>IF(ISNUMBER(SEARCH(F$1,raw[[#This Row],[active years]])),1,"")</f>
        <v/>
      </c>
      <c r="G2783" t="str">
        <f>IF(ISNUMBER(SEARCH(G$1,raw[[#This Row],[active years]])),1,"")</f>
        <v/>
      </c>
      <c r="H2783" t="str">
        <f>IF(ISNUMBER(SEARCH(H$1,raw[[#This Row],[active years]])),1,"")</f>
        <v/>
      </c>
      <c r="I2783" t="str">
        <f>IF(ISNUMBER(SEARCH(I$1,raw[[#This Row],[active years]])),1,"")</f>
        <v/>
      </c>
      <c r="J2783" t="str">
        <f>IF(ISNUMBER(SEARCH(J$1,raw[[#This Row],[active years]])),1,"")</f>
        <v/>
      </c>
      <c r="K2783" t="str">
        <f>IF(ISNUMBER(SEARCH(K$1,raw[[#This Row],[active years]])),1,"")</f>
        <v/>
      </c>
      <c r="L2783" t="str">
        <f>IF(ISNUMBER(SEARCH(L$1,raw[[#This Row],[active years]])),1,"")</f>
        <v/>
      </c>
      <c r="M2783" t="str">
        <f>IF(ISNUMBER(SEARCH(M$1,raw[[#This Row],[active years]])),1,"")</f>
        <v/>
      </c>
      <c r="N2783" t="str">
        <f>IF(ISNUMBER(SEARCH(N$1,raw[[#This Row],[active years]])),1,"")</f>
        <v/>
      </c>
      <c r="O2783" t="str">
        <f>IF(ISNUMBER(SEARCH(O$1,raw[[#This Row],[active years]])),1,"")</f>
        <v/>
      </c>
      <c r="P2783" t="str">
        <f>IF(ISNUMBER(SEARCH(P$1,raw[[#This Row],[active years]])),1,"")</f>
        <v/>
      </c>
      <c r="Q2783" t="str">
        <f>IF(ISNUMBER(SEARCH(Q$1,raw[[#This Row],[active years]])),1,"")</f>
        <v/>
      </c>
      <c r="R2783" t="str">
        <f>IF(ISNUMBER(SEARCH(R$1,raw[[#This Row],[active years]])),1,"")</f>
        <v/>
      </c>
      <c r="S2783" t="str">
        <f>IF(ISNUMBER(SEARCH(S$1,raw[[#This Row],[active years]])),1,"")</f>
        <v/>
      </c>
      <c r="T2783" t="str">
        <f>IF(ISNUMBER(SEARCH(T$1,raw[[#This Row],[active years]])),1,"")</f>
        <v/>
      </c>
      <c r="U2783">
        <f>IF(ISNUMBER(SEARCH(U$1,raw[[#This Row],[active years]])),1,"")</f>
        <v>1</v>
      </c>
      <c r="V2783">
        <f>IF(ISNUMBER(SEARCH(V$1,raw[[#This Row],[active years]])),1,"")</f>
        <v>1</v>
      </c>
      <c r="W2783">
        <f>IF(ISNUMBER(SEARCH(W$1,raw[[#This Row],[active years]])),1,"")</f>
        <v>1</v>
      </c>
      <c r="X2783">
        <f>IF(ISNUMBER(SEARCH(X$1,raw[[#This Row],[active years]])),1,"")</f>
        <v>1</v>
      </c>
      <c r="Y2783">
        <f>IF(ISNUMBER(SEARCH(Y$1,raw[[#This Row],[active years]])),1,"")</f>
        <v>1</v>
      </c>
      <c r="Z2783">
        <f>IF(ISNUMBER(SEARCH(Z$1,raw[[#This Row],[active years]])),1,"")</f>
        <v>1</v>
      </c>
      <c r="AA2783">
        <f>IF(ISNUMBER(SEARCH(AA$1,raw[[#This Row],[active years]])),1,"")</f>
        <v>1</v>
      </c>
    </row>
    <row r="2784" spans="1:27" x14ac:dyDescent="0.45">
      <c r="A2784">
        <f>raw[team]</f>
        <v>3399</v>
      </c>
      <c r="B2784">
        <f>raw[rookie year]</f>
        <v>2010</v>
      </c>
      <c r="C2784" t="str">
        <f>IF(ISNUMBER(SEARCH(C$1,raw[[#This Row],[active years]])),1,"")</f>
        <v/>
      </c>
      <c r="D2784" t="str">
        <f>IF(ISNUMBER(SEARCH(D$1,raw[[#This Row],[active years]])),1,"")</f>
        <v/>
      </c>
      <c r="E2784" t="str">
        <f>IF(ISNUMBER(SEARCH(E$1,raw[[#This Row],[active years]])),1,"")</f>
        <v/>
      </c>
      <c r="F2784" t="str">
        <f>IF(ISNUMBER(SEARCH(F$1,raw[[#This Row],[active years]])),1,"")</f>
        <v/>
      </c>
      <c r="G2784" t="str">
        <f>IF(ISNUMBER(SEARCH(G$1,raw[[#This Row],[active years]])),1,"")</f>
        <v/>
      </c>
      <c r="H2784" t="str">
        <f>IF(ISNUMBER(SEARCH(H$1,raw[[#This Row],[active years]])),1,"")</f>
        <v/>
      </c>
      <c r="I2784" t="str">
        <f>IF(ISNUMBER(SEARCH(I$1,raw[[#This Row],[active years]])),1,"")</f>
        <v/>
      </c>
      <c r="J2784" t="str">
        <f>IF(ISNUMBER(SEARCH(J$1,raw[[#This Row],[active years]])),1,"")</f>
        <v/>
      </c>
      <c r="K2784" t="str">
        <f>IF(ISNUMBER(SEARCH(K$1,raw[[#This Row],[active years]])),1,"")</f>
        <v/>
      </c>
      <c r="L2784" t="str">
        <f>IF(ISNUMBER(SEARCH(L$1,raw[[#This Row],[active years]])),1,"")</f>
        <v/>
      </c>
      <c r="M2784" t="str">
        <f>IF(ISNUMBER(SEARCH(M$1,raw[[#This Row],[active years]])),1,"")</f>
        <v/>
      </c>
      <c r="N2784" t="str">
        <f>IF(ISNUMBER(SEARCH(N$1,raw[[#This Row],[active years]])),1,"")</f>
        <v/>
      </c>
      <c r="O2784" t="str">
        <f>IF(ISNUMBER(SEARCH(O$1,raw[[#This Row],[active years]])),1,"")</f>
        <v/>
      </c>
      <c r="P2784" t="str">
        <f>IF(ISNUMBER(SEARCH(P$1,raw[[#This Row],[active years]])),1,"")</f>
        <v/>
      </c>
      <c r="Q2784" t="str">
        <f>IF(ISNUMBER(SEARCH(Q$1,raw[[#This Row],[active years]])),1,"")</f>
        <v/>
      </c>
      <c r="R2784" t="str">
        <f>IF(ISNUMBER(SEARCH(R$1,raw[[#This Row],[active years]])),1,"")</f>
        <v/>
      </c>
      <c r="S2784" t="str">
        <f>IF(ISNUMBER(SEARCH(S$1,raw[[#This Row],[active years]])),1,"")</f>
        <v/>
      </c>
      <c r="T2784" t="str">
        <f>IF(ISNUMBER(SEARCH(T$1,raw[[#This Row],[active years]])),1,"")</f>
        <v/>
      </c>
      <c r="U2784">
        <f>IF(ISNUMBER(SEARCH(U$1,raw[[#This Row],[active years]])),1,"")</f>
        <v>1</v>
      </c>
      <c r="V2784" t="str">
        <f>IF(ISNUMBER(SEARCH(V$1,raw[[#This Row],[active years]])),1,"")</f>
        <v/>
      </c>
      <c r="W2784" t="str">
        <f>IF(ISNUMBER(SEARCH(W$1,raw[[#This Row],[active years]])),1,"")</f>
        <v/>
      </c>
      <c r="X2784" t="str">
        <f>IF(ISNUMBER(SEARCH(X$1,raw[[#This Row],[active years]])),1,"")</f>
        <v/>
      </c>
      <c r="Y2784" t="str">
        <f>IF(ISNUMBER(SEARCH(Y$1,raw[[#This Row],[active years]])),1,"")</f>
        <v/>
      </c>
      <c r="Z2784" t="str">
        <f>IF(ISNUMBER(SEARCH(Z$1,raw[[#This Row],[active years]])),1,"")</f>
        <v/>
      </c>
      <c r="AA2784" t="str">
        <f>IF(ISNUMBER(SEARCH(AA$1,raw[[#This Row],[active years]])),1,"")</f>
        <v/>
      </c>
    </row>
    <row r="2785" spans="1:27" x14ac:dyDescent="0.45">
      <c r="A2785">
        <f>raw[team]</f>
        <v>3400</v>
      </c>
      <c r="B2785">
        <f>raw[rookie year]</f>
        <v>2010</v>
      </c>
      <c r="C2785" t="str">
        <f>IF(ISNUMBER(SEARCH(C$1,raw[[#This Row],[active years]])),1,"")</f>
        <v/>
      </c>
      <c r="D2785" t="str">
        <f>IF(ISNUMBER(SEARCH(D$1,raw[[#This Row],[active years]])),1,"")</f>
        <v/>
      </c>
      <c r="E2785" t="str">
        <f>IF(ISNUMBER(SEARCH(E$1,raw[[#This Row],[active years]])),1,"")</f>
        <v/>
      </c>
      <c r="F2785" t="str">
        <f>IF(ISNUMBER(SEARCH(F$1,raw[[#This Row],[active years]])),1,"")</f>
        <v/>
      </c>
      <c r="G2785" t="str">
        <f>IF(ISNUMBER(SEARCH(G$1,raw[[#This Row],[active years]])),1,"")</f>
        <v/>
      </c>
      <c r="H2785" t="str">
        <f>IF(ISNUMBER(SEARCH(H$1,raw[[#This Row],[active years]])),1,"")</f>
        <v/>
      </c>
      <c r="I2785" t="str">
        <f>IF(ISNUMBER(SEARCH(I$1,raw[[#This Row],[active years]])),1,"")</f>
        <v/>
      </c>
      <c r="J2785" t="str">
        <f>IF(ISNUMBER(SEARCH(J$1,raw[[#This Row],[active years]])),1,"")</f>
        <v/>
      </c>
      <c r="K2785" t="str">
        <f>IF(ISNUMBER(SEARCH(K$1,raw[[#This Row],[active years]])),1,"")</f>
        <v/>
      </c>
      <c r="L2785" t="str">
        <f>IF(ISNUMBER(SEARCH(L$1,raw[[#This Row],[active years]])),1,"")</f>
        <v/>
      </c>
      <c r="M2785" t="str">
        <f>IF(ISNUMBER(SEARCH(M$1,raw[[#This Row],[active years]])),1,"")</f>
        <v/>
      </c>
      <c r="N2785" t="str">
        <f>IF(ISNUMBER(SEARCH(N$1,raw[[#This Row],[active years]])),1,"")</f>
        <v/>
      </c>
      <c r="O2785" t="str">
        <f>IF(ISNUMBER(SEARCH(O$1,raw[[#This Row],[active years]])),1,"")</f>
        <v/>
      </c>
      <c r="P2785" t="str">
        <f>IF(ISNUMBER(SEARCH(P$1,raw[[#This Row],[active years]])),1,"")</f>
        <v/>
      </c>
      <c r="Q2785" t="str">
        <f>IF(ISNUMBER(SEARCH(Q$1,raw[[#This Row],[active years]])),1,"")</f>
        <v/>
      </c>
      <c r="R2785" t="str">
        <f>IF(ISNUMBER(SEARCH(R$1,raw[[#This Row],[active years]])),1,"")</f>
        <v/>
      </c>
      <c r="S2785" t="str">
        <f>IF(ISNUMBER(SEARCH(S$1,raw[[#This Row],[active years]])),1,"")</f>
        <v/>
      </c>
      <c r="T2785" t="str">
        <f>IF(ISNUMBER(SEARCH(T$1,raw[[#This Row],[active years]])),1,"")</f>
        <v/>
      </c>
      <c r="U2785">
        <f>IF(ISNUMBER(SEARCH(U$1,raw[[#This Row],[active years]])),1,"")</f>
        <v>1</v>
      </c>
      <c r="V2785" t="str">
        <f>IF(ISNUMBER(SEARCH(V$1,raw[[#This Row],[active years]])),1,"")</f>
        <v/>
      </c>
      <c r="W2785" t="str">
        <f>IF(ISNUMBER(SEARCH(W$1,raw[[#This Row],[active years]])),1,"")</f>
        <v/>
      </c>
      <c r="X2785" t="str">
        <f>IF(ISNUMBER(SEARCH(X$1,raw[[#This Row],[active years]])),1,"")</f>
        <v/>
      </c>
      <c r="Y2785" t="str">
        <f>IF(ISNUMBER(SEARCH(Y$1,raw[[#This Row],[active years]])),1,"")</f>
        <v/>
      </c>
      <c r="Z2785" t="str">
        <f>IF(ISNUMBER(SEARCH(Z$1,raw[[#This Row],[active years]])),1,"")</f>
        <v/>
      </c>
      <c r="AA2785" t="str">
        <f>IF(ISNUMBER(SEARCH(AA$1,raw[[#This Row],[active years]])),1,"")</f>
        <v/>
      </c>
    </row>
    <row r="2786" spans="1:27" x14ac:dyDescent="0.45">
      <c r="A2786">
        <f>raw[team]</f>
        <v>3401</v>
      </c>
      <c r="B2786">
        <f>raw[rookie year]</f>
        <v>2010</v>
      </c>
      <c r="C2786" t="str">
        <f>IF(ISNUMBER(SEARCH(C$1,raw[[#This Row],[active years]])),1,"")</f>
        <v/>
      </c>
      <c r="D2786" t="str">
        <f>IF(ISNUMBER(SEARCH(D$1,raw[[#This Row],[active years]])),1,"")</f>
        <v/>
      </c>
      <c r="E2786" t="str">
        <f>IF(ISNUMBER(SEARCH(E$1,raw[[#This Row],[active years]])),1,"")</f>
        <v/>
      </c>
      <c r="F2786" t="str">
        <f>IF(ISNUMBER(SEARCH(F$1,raw[[#This Row],[active years]])),1,"")</f>
        <v/>
      </c>
      <c r="G2786" t="str">
        <f>IF(ISNUMBER(SEARCH(G$1,raw[[#This Row],[active years]])),1,"")</f>
        <v/>
      </c>
      <c r="H2786" t="str">
        <f>IF(ISNUMBER(SEARCH(H$1,raw[[#This Row],[active years]])),1,"")</f>
        <v/>
      </c>
      <c r="I2786" t="str">
        <f>IF(ISNUMBER(SEARCH(I$1,raw[[#This Row],[active years]])),1,"")</f>
        <v/>
      </c>
      <c r="J2786" t="str">
        <f>IF(ISNUMBER(SEARCH(J$1,raw[[#This Row],[active years]])),1,"")</f>
        <v/>
      </c>
      <c r="K2786" t="str">
        <f>IF(ISNUMBER(SEARCH(K$1,raw[[#This Row],[active years]])),1,"")</f>
        <v/>
      </c>
      <c r="L2786" t="str">
        <f>IF(ISNUMBER(SEARCH(L$1,raw[[#This Row],[active years]])),1,"")</f>
        <v/>
      </c>
      <c r="M2786" t="str">
        <f>IF(ISNUMBER(SEARCH(M$1,raw[[#This Row],[active years]])),1,"")</f>
        <v/>
      </c>
      <c r="N2786" t="str">
        <f>IF(ISNUMBER(SEARCH(N$1,raw[[#This Row],[active years]])),1,"")</f>
        <v/>
      </c>
      <c r="O2786" t="str">
        <f>IF(ISNUMBER(SEARCH(O$1,raw[[#This Row],[active years]])),1,"")</f>
        <v/>
      </c>
      <c r="P2786" t="str">
        <f>IF(ISNUMBER(SEARCH(P$1,raw[[#This Row],[active years]])),1,"")</f>
        <v/>
      </c>
      <c r="Q2786" t="str">
        <f>IF(ISNUMBER(SEARCH(Q$1,raw[[#This Row],[active years]])),1,"")</f>
        <v/>
      </c>
      <c r="R2786" t="str">
        <f>IF(ISNUMBER(SEARCH(R$1,raw[[#This Row],[active years]])),1,"")</f>
        <v/>
      </c>
      <c r="S2786" t="str">
        <f>IF(ISNUMBER(SEARCH(S$1,raw[[#This Row],[active years]])),1,"")</f>
        <v/>
      </c>
      <c r="T2786" t="str">
        <f>IF(ISNUMBER(SEARCH(T$1,raw[[#This Row],[active years]])),1,"")</f>
        <v/>
      </c>
      <c r="U2786">
        <f>IF(ISNUMBER(SEARCH(U$1,raw[[#This Row],[active years]])),1,"")</f>
        <v>1</v>
      </c>
      <c r="V2786">
        <f>IF(ISNUMBER(SEARCH(V$1,raw[[#This Row],[active years]])),1,"")</f>
        <v>1</v>
      </c>
      <c r="W2786" t="str">
        <f>IF(ISNUMBER(SEARCH(W$1,raw[[#This Row],[active years]])),1,"")</f>
        <v/>
      </c>
      <c r="X2786" t="str">
        <f>IF(ISNUMBER(SEARCH(X$1,raw[[#This Row],[active years]])),1,"")</f>
        <v/>
      </c>
      <c r="Y2786" t="str">
        <f>IF(ISNUMBER(SEARCH(Y$1,raw[[#This Row],[active years]])),1,"")</f>
        <v/>
      </c>
      <c r="Z2786" t="str">
        <f>IF(ISNUMBER(SEARCH(Z$1,raw[[#This Row],[active years]])),1,"")</f>
        <v/>
      </c>
      <c r="AA2786" t="str">
        <f>IF(ISNUMBER(SEARCH(AA$1,raw[[#This Row],[active years]])),1,"")</f>
        <v/>
      </c>
    </row>
    <row r="2787" spans="1:27" x14ac:dyDescent="0.45">
      <c r="A2787">
        <f>raw[team]</f>
        <v>3402</v>
      </c>
      <c r="B2787">
        <f>raw[rookie year]</f>
        <v>2010</v>
      </c>
      <c r="C2787" t="str">
        <f>IF(ISNUMBER(SEARCH(C$1,raw[[#This Row],[active years]])),1,"")</f>
        <v/>
      </c>
      <c r="D2787" t="str">
        <f>IF(ISNUMBER(SEARCH(D$1,raw[[#This Row],[active years]])),1,"")</f>
        <v/>
      </c>
      <c r="E2787" t="str">
        <f>IF(ISNUMBER(SEARCH(E$1,raw[[#This Row],[active years]])),1,"")</f>
        <v/>
      </c>
      <c r="F2787" t="str">
        <f>IF(ISNUMBER(SEARCH(F$1,raw[[#This Row],[active years]])),1,"")</f>
        <v/>
      </c>
      <c r="G2787" t="str">
        <f>IF(ISNUMBER(SEARCH(G$1,raw[[#This Row],[active years]])),1,"")</f>
        <v/>
      </c>
      <c r="H2787" t="str">
        <f>IF(ISNUMBER(SEARCH(H$1,raw[[#This Row],[active years]])),1,"")</f>
        <v/>
      </c>
      <c r="I2787" t="str">
        <f>IF(ISNUMBER(SEARCH(I$1,raw[[#This Row],[active years]])),1,"")</f>
        <v/>
      </c>
      <c r="J2787" t="str">
        <f>IF(ISNUMBER(SEARCH(J$1,raw[[#This Row],[active years]])),1,"")</f>
        <v/>
      </c>
      <c r="K2787" t="str">
        <f>IF(ISNUMBER(SEARCH(K$1,raw[[#This Row],[active years]])),1,"")</f>
        <v/>
      </c>
      <c r="L2787" t="str">
        <f>IF(ISNUMBER(SEARCH(L$1,raw[[#This Row],[active years]])),1,"")</f>
        <v/>
      </c>
      <c r="M2787" t="str">
        <f>IF(ISNUMBER(SEARCH(M$1,raw[[#This Row],[active years]])),1,"")</f>
        <v/>
      </c>
      <c r="N2787" t="str">
        <f>IF(ISNUMBER(SEARCH(N$1,raw[[#This Row],[active years]])),1,"")</f>
        <v/>
      </c>
      <c r="O2787" t="str">
        <f>IF(ISNUMBER(SEARCH(O$1,raw[[#This Row],[active years]])),1,"")</f>
        <v/>
      </c>
      <c r="P2787" t="str">
        <f>IF(ISNUMBER(SEARCH(P$1,raw[[#This Row],[active years]])),1,"")</f>
        <v/>
      </c>
      <c r="Q2787" t="str">
        <f>IF(ISNUMBER(SEARCH(Q$1,raw[[#This Row],[active years]])),1,"")</f>
        <v/>
      </c>
      <c r="R2787" t="str">
        <f>IF(ISNUMBER(SEARCH(R$1,raw[[#This Row],[active years]])),1,"")</f>
        <v/>
      </c>
      <c r="S2787" t="str">
        <f>IF(ISNUMBER(SEARCH(S$1,raw[[#This Row],[active years]])),1,"")</f>
        <v/>
      </c>
      <c r="T2787" t="str">
        <f>IF(ISNUMBER(SEARCH(T$1,raw[[#This Row],[active years]])),1,"")</f>
        <v/>
      </c>
      <c r="U2787">
        <f>IF(ISNUMBER(SEARCH(U$1,raw[[#This Row],[active years]])),1,"")</f>
        <v>1</v>
      </c>
      <c r="V2787">
        <f>IF(ISNUMBER(SEARCH(V$1,raw[[#This Row],[active years]])),1,"")</f>
        <v>1</v>
      </c>
      <c r="W2787">
        <f>IF(ISNUMBER(SEARCH(W$1,raw[[#This Row],[active years]])),1,"")</f>
        <v>1</v>
      </c>
      <c r="X2787">
        <f>IF(ISNUMBER(SEARCH(X$1,raw[[#This Row],[active years]])),1,"")</f>
        <v>1</v>
      </c>
      <c r="Y2787">
        <f>IF(ISNUMBER(SEARCH(Y$1,raw[[#This Row],[active years]])),1,"")</f>
        <v>1</v>
      </c>
      <c r="Z2787">
        <f>IF(ISNUMBER(SEARCH(Z$1,raw[[#This Row],[active years]])),1,"")</f>
        <v>1</v>
      </c>
      <c r="AA2787">
        <f>IF(ISNUMBER(SEARCH(AA$1,raw[[#This Row],[active years]])),1,"")</f>
        <v>1</v>
      </c>
    </row>
    <row r="2788" spans="1:27" x14ac:dyDescent="0.45">
      <c r="A2788">
        <f>raw[team]</f>
        <v>3403</v>
      </c>
      <c r="B2788">
        <f>raw[rookie year]</f>
        <v>2010</v>
      </c>
      <c r="C2788" t="str">
        <f>IF(ISNUMBER(SEARCH(C$1,raw[[#This Row],[active years]])),1,"")</f>
        <v/>
      </c>
      <c r="D2788" t="str">
        <f>IF(ISNUMBER(SEARCH(D$1,raw[[#This Row],[active years]])),1,"")</f>
        <v/>
      </c>
      <c r="E2788" t="str">
        <f>IF(ISNUMBER(SEARCH(E$1,raw[[#This Row],[active years]])),1,"")</f>
        <v/>
      </c>
      <c r="F2788" t="str">
        <f>IF(ISNUMBER(SEARCH(F$1,raw[[#This Row],[active years]])),1,"")</f>
        <v/>
      </c>
      <c r="G2788" t="str">
        <f>IF(ISNUMBER(SEARCH(G$1,raw[[#This Row],[active years]])),1,"")</f>
        <v/>
      </c>
      <c r="H2788" t="str">
        <f>IF(ISNUMBER(SEARCH(H$1,raw[[#This Row],[active years]])),1,"")</f>
        <v/>
      </c>
      <c r="I2788" t="str">
        <f>IF(ISNUMBER(SEARCH(I$1,raw[[#This Row],[active years]])),1,"")</f>
        <v/>
      </c>
      <c r="J2788" t="str">
        <f>IF(ISNUMBER(SEARCH(J$1,raw[[#This Row],[active years]])),1,"")</f>
        <v/>
      </c>
      <c r="K2788" t="str">
        <f>IF(ISNUMBER(SEARCH(K$1,raw[[#This Row],[active years]])),1,"")</f>
        <v/>
      </c>
      <c r="L2788" t="str">
        <f>IF(ISNUMBER(SEARCH(L$1,raw[[#This Row],[active years]])),1,"")</f>
        <v/>
      </c>
      <c r="M2788" t="str">
        <f>IF(ISNUMBER(SEARCH(M$1,raw[[#This Row],[active years]])),1,"")</f>
        <v/>
      </c>
      <c r="N2788" t="str">
        <f>IF(ISNUMBER(SEARCH(N$1,raw[[#This Row],[active years]])),1,"")</f>
        <v/>
      </c>
      <c r="O2788" t="str">
        <f>IF(ISNUMBER(SEARCH(O$1,raw[[#This Row],[active years]])),1,"")</f>
        <v/>
      </c>
      <c r="P2788" t="str">
        <f>IF(ISNUMBER(SEARCH(P$1,raw[[#This Row],[active years]])),1,"")</f>
        <v/>
      </c>
      <c r="Q2788" t="str">
        <f>IF(ISNUMBER(SEARCH(Q$1,raw[[#This Row],[active years]])),1,"")</f>
        <v/>
      </c>
      <c r="R2788" t="str">
        <f>IF(ISNUMBER(SEARCH(R$1,raw[[#This Row],[active years]])),1,"")</f>
        <v/>
      </c>
      <c r="S2788" t="str">
        <f>IF(ISNUMBER(SEARCH(S$1,raw[[#This Row],[active years]])),1,"")</f>
        <v/>
      </c>
      <c r="T2788" t="str">
        <f>IF(ISNUMBER(SEARCH(T$1,raw[[#This Row],[active years]])),1,"")</f>
        <v/>
      </c>
      <c r="U2788">
        <f>IF(ISNUMBER(SEARCH(U$1,raw[[#This Row],[active years]])),1,"")</f>
        <v>1</v>
      </c>
      <c r="V2788">
        <f>IF(ISNUMBER(SEARCH(V$1,raw[[#This Row],[active years]])),1,"")</f>
        <v>1</v>
      </c>
      <c r="W2788">
        <f>IF(ISNUMBER(SEARCH(W$1,raw[[#This Row],[active years]])),1,"")</f>
        <v>1</v>
      </c>
      <c r="X2788">
        <f>IF(ISNUMBER(SEARCH(X$1,raw[[#This Row],[active years]])),1,"")</f>
        <v>1</v>
      </c>
      <c r="Y2788">
        <f>IF(ISNUMBER(SEARCH(Y$1,raw[[#This Row],[active years]])),1,"")</f>
        <v>1</v>
      </c>
      <c r="Z2788" t="str">
        <f>IF(ISNUMBER(SEARCH(Z$1,raw[[#This Row],[active years]])),1,"")</f>
        <v/>
      </c>
      <c r="AA2788" t="str">
        <f>IF(ISNUMBER(SEARCH(AA$1,raw[[#This Row],[active years]])),1,"")</f>
        <v/>
      </c>
    </row>
    <row r="2789" spans="1:27" x14ac:dyDescent="0.45">
      <c r="A2789">
        <f>raw[team]</f>
        <v>3404</v>
      </c>
      <c r="B2789">
        <f>raw[rookie year]</f>
        <v>2010</v>
      </c>
      <c r="C2789" t="str">
        <f>IF(ISNUMBER(SEARCH(C$1,raw[[#This Row],[active years]])),1,"")</f>
        <v/>
      </c>
      <c r="D2789" t="str">
        <f>IF(ISNUMBER(SEARCH(D$1,raw[[#This Row],[active years]])),1,"")</f>
        <v/>
      </c>
      <c r="E2789" t="str">
        <f>IF(ISNUMBER(SEARCH(E$1,raw[[#This Row],[active years]])),1,"")</f>
        <v/>
      </c>
      <c r="F2789" t="str">
        <f>IF(ISNUMBER(SEARCH(F$1,raw[[#This Row],[active years]])),1,"")</f>
        <v/>
      </c>
      <c r="G2789" t="str">
        <f>IF(ISNUMBER(SEARCH(G$1,raw[[#This Row],[active years]])),1,"")</f>
        <v/>
      </c>
      <c r="H2789" t="str">
        <f>IF(ISNUMBER(SEARCH(H$1,raw[[#This Row],[active years]])),1,"")</f>
        <v/>
      </c>
      <c r="I2789" t="str">
        <f>IF(ISNUMBER(SEARCH(I$1,raw[[#This Row],[active years]])),1,"")</f>
        <v/>
      </c>
      <c r="J2789" t="str">
        <f>IF(ISNUMBER(SEARCH(J$1,raw[[#This Row],[active years]])),1,"")</f>
        <v/>
      </c>
      <c r="K2789" t="str">
        <f>IF(ISNUMBER(SEARCH(K$1,raw[[#This Row],[active years]])),1,"")</f>
        <v/>
      </c>
      <c r="L2789" t="str">
        <f>IF(ISNUMBER(SEARCH(L$1,raw[[#This Row],[active years]])),1,"")</f>
        <v/>
      </c>
      <c r="M2789" t="str">
        <f>IF(ISNUMBER(SEARCH(M$1,raw[[#This Row],[active years]])),1,"")</f>
        <v/>
      </c>
      <c r="N2789" t="str">
        <f>IF(ISNUMBER(SEARCH(N$1,raw[[#This Row],[active years]])),1,"")</f>
        <v/>
      </c>
      <c r="O2789" t="str">
        <f>IF(ISNUMBER(SEARCH(O$1,raw[[#This Row],[active years]])),1,"")</f>
        <v/>
      </c>
      <c r="P2789" t="str">
        <f>IF(ISNUMBER(SEARCH(P$1,raw[[#This Row],[active years]])),1,"")</f>
        <v/>
      </c>
      <c r="Q2789" t="str">
        <f>IF(ISNUMBER(SEARCH(Q$1,raw[[#This Row],[active years]])),1,"")</f>
        <v/>
      </c>
      <c r="R2789" t="str">
        <f>IF(ISNUMBER(SEARCH(R$1,raw[[#This Row],[active years]])),1,"")</f>
        <v/>
      </c>
      <c r="S2789" t="str">
        <f>IF(ISNUMBER(SEARCH(S$1,raw[[#This Row],[active years]])),1,"")</f>
        <v/>
      </c>
      <c r="T2789" t="str">
        <f>IF(ISNUMBER(SEARCH(T$1,raw[[#This Row],[active years]])),1,"")</f>
        <v/>
      </c>
      <c r="U2789">
        <f>IF(ISNUMBER(SEARCH(U$1,raw[[#This Row],[active years]])),1,"")</f>
        <v>1</v>
      </c>
      <c r="V2789">
        <f>IF(ISNUMBER(SEARCH(V$1,raw[[#This Row],[active years]])),1,"")</f>
        <v>1</v>
      </c>
      <c r="W2789" t="str">
        <f>IF(ISNUMBER(SEARCH(W$1,raw[[#This Row],[active years]])),1,"")</f>
        <v/>
      </c>
      <c r="X2789" t="str">
        <f>IF(ISNUMBER(SEARCH(X$1,raw[[#This Row],[active years]])),1,"")</f>
        <v/>
      </c>
      <c r="Y2789" t="str">
        <f>IF(ISNUMBER(SEARCH(Y$1,raw[[#This Row],[active years]])),1,"")</f>
        <v/>
      </c>
      <c r="Z2789" t="str">
        <f>IF(ISNUMBER(SEARCH(Z$1,raw[[#This Row],[active years]])),1,"")</f>
        <v/>
      </c>
      <c r="AA2789" t="str">
        <f>IF(ISNUMBER(SEARCH(AA$1,raw[[#This Row],[active years]])),1,"")</f>
        <v/>
      </c>
    </row>
    <row r="2790" spans="1:27" x14ac:dyDescent="0.45">
      <c r="A2790">
        <f>raw[team]</f>
        <v>3405</v>
      </c>
      <c r="B2790">
        <f>raw[rookie year]</f>
        <v>2010</v>
      </c>
      <c r="C2790" t="str">
        <f>IF(ISNUMBER(SEARCH(C$1,raw[[#This Row],[active years]])),1,"")</f>
        <v/>
      </c>
      <c r="D2790" t="str">
        <f>IF(ISNUMBER(SEARCH(D$1,raw[[#This Row],[active years]])),1,"")</f>
        <v/>
      </c>
      <c r="E2790" t="str">
        <f>IF(ISNUMBER(SEARCH(E$1,raw[[#This Row],[active years]])),1,"")</f>
        <v/>
      </c>
      <c r="F2790" t="str">
        <f>IF(ISNUMBER(SEARCH(F$1,raw[[#This Row],[active years]])),1,"")</f>
        <v/>
      </c>
      <c r="G2790" t="str">
        <f>IF(ISNUMBER(SEARCH(G$1,raw[[#This Row],[active years]])),1,"")</f>
        <v/>
      </c>
      <c r="H2790" t="str">
        <f>IF(ISNUMBER(SEARCH(H$1,raw[[#This Row],[active years]])),1,"")</f>
        <v/>
      </c>
      <c r="I2790" t="str">
        <f>IF(ISNUMBER(SEARCH(I$1,raw[[#This Row],[active years]])),1,"")</f>
        <v/>
      </c>
      <c r="J2790" t="str">
        <f>IF(ISNUMBER(SEARCH(J$1,raw[[#This Row],[active years]])),1,"")</f>
        <v/>
      </c>
      <c r="K2790" t="str">
        <f>IF(ISNUMBER(SEARCH(K$1,raw[[#This Row],[active years]])),1,"")</f>
        <v/>
      </c>
      <c r="L2790" t="str">
        <f>IF(ISNUMBER(SEARCH(L$1,raw[[#This Row],[active years]])),1,"")</f>
        <v/>
      </c>
      <c r="M2790" t="str">
        <f>IF(ISNUMBER(SEARCH(M$1,raw[[#This Row],[active years]])),1,"")</f>
        <v/>
      </c>
      <c r="N2790" t="str">
        <f>IF(ISNUMBER(SEARCH(N$1,raw[[#This Row],[active years]])),1,"")</f>
        <v/>
      </c>
      <c r="O2790" t="str">
        <f>IF(ISNUMBER(SEARCH(O$1,raw[[#This Row],[active years]])),1,"")</f>
        <v/>
      </c>
      <c r="P2790" t="str">
        <f>IF(ISNUMBER(SEARCH(P$1,raw[[#This Row],[active years]])),1,"")</f>
        <v/>
      </c>
      <c r="Q2790" t="str">
        <f>IF(ISNUMBER(SEARCH(Q$1,raw[[#This Row],[active years]])),1,"")</f>
        <v/>
      </c>
      <c r="R2790" t="str">
        <f>IF(ISNUMBER(SEARCH(R$1,raw[[#This Row],[active years]])),1,"")</f>
        <v/>
      </c>
      <c r="S2790" t="str">
        <f>IF(ISNUMBER(SEARCH(S$1,raw[[#This Row],[active years]])),1,"")</f>
        <v/>
      </c>
      <c r="T2790" t="str">
        <f>IF(ISNUMBER(SEARCH(T$1,raw[[#This Row],[active years]])),1,"")</f>
        <v/>
      </c>
      <c r="U2790">
        <f>IF(ISNUMBER(SEARCH(U$1,raw[[#This Row],[active years]])),1,"")</f>
        <v>1</v>
      </c>
      <c r="V2790">
        <f>IF(ISNUMBER(SEARCH(V$1,raw[[#This Row],[active years]])),1,"")</f>
        <v>1</v>
      </c>
      <c r="W2790">
        <f>IF(ISNUMBER(SEARCH(W$1,raw[[#This Row],[active years]])),1,"")</f>
        <v>1</v>
      </c>
      <c r="X2790">
        <f>IF(ISNUMBER(SEARCH(X$1,raw[[#This Row],[active years]])),1,"")</f>
        <v>1</v>
      </c>
      <c r="Y2790">
        <f>IF(ISNUMBER(SEARCH(Y$1,raw[[#This Row],[active years]])),1,"")</f>
        <v>1</v>
      </c>
      <c r="Z2790">
        <f>IF(ISNUMBER(SEARCH(Z$1,raw[[#This Row],[active years]])),1,"")</f>
        <v>1</v>
      </c>
      <c r="AA2790" t="str">
        <f>IF(ISNUMBER(SEARCH(AA$1,raw[[#This Row],[active years]])),1,"")</f>
        <v/>
      </c>
    </row>
    <row r="2791" spans="1:27" x14ac:dyDescent="0.45">
      <c r="A2791">
        <f>raw[team]</f>
        <v>3406</v>
      </c>
      <c r="B2791">
        <f>raw[rookie year]</f>
        <v>2010</v>
      </c>
      <c r="C2791" t="str">
        <f>IF(ISNUMBER(SEARCH(C$1,raw[[#This Row],[active years]])),1,"")</f>
        <v/>
      </c>
      <c r="D2791" t="str">
        <f>IF(ISNUMBER(SEARCH(D$1,raw[[#This Row],[active years]])),1,"")</f>
        <v/>
      </c>
      <c r="E2791" t="str">
        <f>IF(ISNUMBER(SEARCH(E$1,raw[[#This Row],[active years]])),1,"")</f>
        <v/>
      </c>
      <c r="F2791" t="str">
        <f>IF(ISNUMBER(SEARCH(F$1,raw[[#This Row],[active years]])),1,"")</f>
        <v/>
      </c>
      <c r="G2791" t="str">
        <f>IF(ISNUMBER(SEARCH(G$1,raw[[#This Row],[active years]])),1,"")</f>
        <v/>
      </c>
      <c r="H2791" t="str">
        <f>IF(ISNUMBER(SEARCH(H$1,raw[[#This Row],[active years]])),1,"")</f>
        <v/>
      </c>
      <c r="I2791" t="str">
        <f>IF(ISNUMBER(SEARCH(I$1,raw[[#This Row],[active years]])),1,"")</f>
        <v/>
      </c>
      <c r="J2791" t="str">
        <f>IF(ISNUMBER(SEARCH(J$1,raw[[#This Row],[active years]])),1,"")</f>
        <v/>
      </c>
      <c r="K2791" t="str">
        <f>IF(ISNUMBER(SEARCH(K$1,raw[[#This Row],[active years]])),1,"")</f>
        <v/>
      </c>
      <c r="L2791" t="str">
        <f>IF(ISNUMBER(SEARCH(L$1,raw[[#This Row],[active years]])),1,"")</f>
        <v/>
      </c>
      <c r="M2791" t="str">
        <f>IF(ISNUMBER(SEARCH(M$1,raw[[#This Row],[active years]])),1,"")</f>
        <v/>
      </c>
      <c r="N2791" t="str">
        <f>IF(ISNUMBER(SEARCH(N$1,raw[[#This Row],[active years]])),1,"")</f>
        <v/>
      </c>
      <c r="O2791" t="str">
        <f>IF(ISNUMBER(SEARCH(O$1,raw[[#This Row],[active years]])),1,"")</f>
        <v/>
      </c>
      <c r="P2791" t="str">
        <f>IF(ISNUMBER(SEARCH(P$1,raw[[#This Row],[active years]])),1,"")</f>
        <v/>
      </c>
      <c r="Q2791" t="str">
        <f>IF(ISNUMBER(SEARCH(Q$1,raw[[#This Row],[active years]])),1,"")</f>
        <v/>
      </c>
      <c r="R2791" t="str">
        <f>IF(ISNUMBER(SEARCH(R$1,raw[[#This Row],[active years]])),1,"")</f>
        <v/>
      </c>
      <c r="S2791" t="str">
        <f>IF(ISNUMBER(SEARCH(S$1,raw[[#This Row],[active years]])),1,"")</f>
        <v/>
      </c>
      <c r="T2791" t="str">
        <f>IF(ISNUMBER(SEARCH(T$1,raw[[#This Row],[active years]])),1,"")</f>
        <v/>
      </c>
      <c r="U2791">
        <f>IF(ISNUMBER(SEARCH(U$1,raw[[#This Row],[active years]])),1,"")</f>
        <v>1</v>
      </c>
      <c r="V2791" t="str">
        <f>IF(ISNUMBER(SEARCH(V$1,raw[[#This Row],[active years]])),1,"")</f>
        <v/>
      </c>
      <c r="W2791" t="str">
        <f>IF(ISNUMBER(SEARCH(W$1,raw[[#This Row],[active years]])),1,"")</f>
        <v/>
      </c>
      <c r="X2791" t="str">
        <f>IF(ISNUMBER(SEARCH(X$1,raw[[#This Row],[active years]])),1,"")</f>
        <v/>
      </c>
      <c r="Y2791" t="str">
        <f>IF(ISNUMBER(SEARCH(Y$1,raw[[#This Row],[active years]])),1,"")</f>
        <v/>
      </c>
      <c r="Z2791" t="str">
        <f>IF(ISNUMBER(SEARCH(Z$1,raw[[#This Row],[active years]])),1,"")</f>
        <v/>
      </c>
      <c r="AA2791" t="str">
        <f>IF(ISNUMBER(SEARCH(AA$1,raw[[#This Row],[active years]])),1,"")</f>
        <v/>
      </c>
    </row>
    <row r="2792" spans="1:27" x14ac:dyDescent="0.45">
      <c r="A2792">
        <f>raw[team]</f>
        <v>3407</v>
      </c>
      <c r="B2792">
        <f>raw[rookie year]</f>
        <v>2010</v>
      </c>
      <c r="C2792" t="str">
        <f>IF(ISNUMBER(SEARCH(C$1,raw[[#This Row],[active years]])),1,"")</f>
        <v/>
      </c>
      <c r="D2792" t="str">
        <f>IF(ISNUMBER(SEARCH(D$1,raw[[#This Row],[active years]])),1,"")</f>
        <v/>
      </c>
      <c r="E2792" t="str">
        <f>IF(ISNUMBER(SEARCH(E$1,raw[[#This Row],[active years]])),1,"")</f>
        <v/>
      </c>
      <c r="F2792" t="str">
        <f>IF(ISNUMBER(SEARCH(F$1,raw[[#This Row],[active years]])),1,"")</f>
        <v/>
      </c>
      <c r="G2792" t="str">
        <f>IF(ISNUMBER(SEARCH(G$1,raw[[#This Row],[active years]])),1,"")</f>
        <v/>
      </c>
      <c r="H2792" t="str">
        <f>IF(ISNUMBER(SEARCH(H$1,raw[[#This Row],[active years]])),1,"")</f>
        <v/>
      </c>
      <c r="I2792" t="str">
        <f>IF(ISNUMBER(SEARCH(I$1,raw[[#This Row],[active years]])),1,"")</f>
        <v/>
      </c>
      <c r="J2792" t="str">
        <f>IF(ISNUMBER(SEARCH(J$1,raw[[#This Row],[active years]])),1,"")</f>
        <v/>
      </c>
      <c r="K2792" t="str">
        <f>IF(ISNUMBER(SEARCH(K$1,raw[[#This Row],[active years]])),1,"")</f>
        <v/>
      </c>
      <c r="L2792" t="str">
        <f>IF(ISNUMBER(SEARCH(L$1,raw[[#This Row],[active years]])),1,"")</f>
        <v/>
      </c>
      <c r="M2792" t="str">
        <f>IF(ISNUMBER(SEARCH(M$1,raw[[#This Row],[active years]])),1,"")</f>
        <v/>
      </c>
      <c r="N2792" t="str">
        <f>IF(ISNUMBER(SEARCH(N$1,raw[[#This Row],[active years]])),1,"")</f>
        <v/>
      </c>
      <c r="O2792" t="str">
        <f>IF(ISNUMBER(SEARCH(O$1,raw[[#This Row],[active years]])),1,"")</f>
        <v/>
      </c>
      <c r="P2792" t="str">
        <f>IF(ISNUMBER(SEARCH(P$1,raw[[#This Row],[active years]])),1,"")</f>
        <v/>
      </c>
      <c r="Q2792" t="str">
        <f>IF(ISNUMBER(SEARCH(Q$1,raw[[#This Row],[active years]])),1,"")</f>
        <v/>
      </c>
      <c r="R2792" t="str">
        <f>IF(ISNUMBER(SEARCH(R$1,raw[[#This Row],[active years]])),1,"")</f>
        <v/>
      </c>
      <c r="S2792" t="str">
        <f>IF(ISNUMBER(SEARCH(S$1,raw[[#This Row],[active years]])),1,"")</f>
        <v/>
      </c>
      <c r="T2792" t="str">
        <f>IF(ISNUMBER(SEARCH(T$1,raw[[#This Row],[active years]])),1,"")</f>
        <v/>
      </c>
      <c r="U2792">
        <f>IF(ISNUMBER(SEARCH(U$1,raw[[#This Row],[active years]])),1,"")</f>
        <v>1</v>
      </c>
      <c r="V2792">
        <f>IF(ISNUMBER(SEARCH(V$1,raw[[#This Row],[active years]])),1,"")</f>
        <v>1</v>
      </c>
      <c r="W2792">
        <f>IF(ISNUMBER(SEARCH(W$1,raw[[#This Row],[active years]])),1,"")</f>
        <v>1</v>
      </c>
      <c r="X2792">
        <f>IF(ISNUMBER(SEARCH(X$1,raw[[#This Row],[active years]])),1,"")</f>
        <v>1</v>
      </c>
      <c r="Y2792">
        <f>IF(ISNUMBER(SEARCH(Y$1,raw[[#This Row],[active years]])),1,"")</f>
        <v>1</v>
      </c>
      <c r="Z2792">
        <f>IF(ISNUMBER(SEARCH(Z$1,raw[[#This Row],[active years]])),1,"")</f>
        <v>1</v>
      </c>
      <c r="AA2792">
        <f>IF(ISNUMBER(SEARCH(AA$1,raw[[#This Row],[active years]])),1,"")</f>
        <v>1</v>
      </c>
    </row>
    <row r="2793" spans="1:27" x14ac:dyDescent="0.45">
      <c r="A2793">
        <f>raw[team]</f>
        <v>3408</v>
      </c>
      <c r="B2793">
        <f>raw[rookie year]</f>
        <v>2010</v>
      </c>
      <c r="C2793" t="str">
        <f>IF(ISNUMBER(SEARCH(C$1,raw[[#This Row],[active years]])),1,"")</f>
        <v/>
      </c>
      <c r="D2793" t="str">
        <f>IF(ISNUMBER(SEARCH(D$1,raw[[#This Row],[active years]])),1,"")</f>
        <v/>
      </c>
      <c r="E2793" t="str">
        <f>IF(ISNUMBER(SEARCH(E$1,raw[[#This Row],[active years]])),1,"")</f>
        <v/>
      </c>
      <c r="F2793" t="str">
        <f>IF(ISNUMBER(SEARCH(F$1,raw[[#This Row],[active years]])),1,"")</f>
        <v/>
      </c>
      <c r="G2793" t="str">
        <f>IF(ISNUMBER(SEARCH(G$1,raw[[#This Row],[active years]])),1,"")</f>
        <v/>
      </c>
      <c r="H2793" t="str">
        <f>IF(ISNUMBER(SEARCH(H$1,raw[[#This Row],[active years]])),1,"")</f>
        <v/>
      </c>
      <c r="I2793" t="str">
        <f>IF(ISNUMBER(SEARCH(I$1,raw[[#This Row],[active years]])),1,"")</f>
        <v/>
      </c>
      <c r="J2793" t="str">
        <f>IF(ISNUMBER(SEARCH(J$1,raw[[#This Row],[active years]])),1,"")</f>
        <v/>
      </c>
      <c r="K2793" t="str">
        <f>IF(ISNUMBER(SEARCH(K$1,raw[[#This Row],[active years]])),1,"")</f>
        <v/>
      </c>
      <c r="L2793" t="str">
        <f>IF(ISNUMBER(SEARCH(L$1,raw[[#This Row],[active years]])),1,"")</f>
        <v/>
      </c>
      <c r="M2793" t="str">
        <f>IF(ISNUMBER(SEARCH(M$1,raw[[#This Row],[active years]])),1,"")</f>
        <v/>
      </c>
      <c r="N2793" t="str">
        <f>IF(ISNUMBER(SEARCH(N$1,raw[[#This Row],[active years]])),1,"")</f>
        <v/>
      </c>
      <c r="O2793" t="str">
        <f>IF(ISNUMBER(SEARCH(O$1,raw[[#This Row],[active years]])),1,"")</f>
        <v/>
      </c>
      <c r="P2793" t="str">
        <f>IF(ISNUMBER(SEARCH(P$1,raw[[#This Row],[active years]])),1,"")</f>
        <v/>
      </c>
      <c r="Q2793" t="str">
        <f>IF(ISNUMBER(SEARCH(Q$1,raw[[#This Row],[active years]])),1,"")</f>
        <v/>
      </c>
      <c r="R2793" t="str">
        <f>IF(ISNUMBER(SEARCH(R$1,raw[[#This Row],[active years]])),1,"")</f>
        <v/>
      </c>
      <c r="S2793" t="str">
        <f>IF(ISNUMBER(SEARCH(S$1,raw[[#This Row],[active years]])),1,"")</f>
        <v/>
      </c>
      <c r="T2793" t="str">
        <f>IF(ISNUMBER(SEARCH(T$1,raw[[#This Row],[active years]])),1,"")</f>
        <v/>
      </c>
      <c r="U2793">
        <f>IF(ISNUMBER(SEARCH(U$1,raw[[#This Row],[active years]])),1,"")</f>
        <v>1</v>
      </c>
      <c r="V2793">
        <f>IF(ISNUMBER(SEARCH(V$1,raw[[#This Row],[active years]])),1,"")</f>
        <v>1</v>
      </c>
      <c r="W2793">
        <f>IF(ISNUMBER(SEARCH(W$1,raw[[#This Row],[active years]])),1,"")</f>
        <v>1</v>
      </c>
      <c r="X2793">
        <f>IF(ISNUMBER(SEARCH(X$1,raw[[#This Row],[active years]])),1,"")</f>
        <v>1</v>
      </c>
      <c r="Y2793">
        <f>IF(ISNUMBER(SEARCH(Y$1,raw[[#This Row],[active years]])),1,"")</f>
        <v>1</v>
      </c>
      <c r="Z2793">
        <f>IF(ISNUMBER(SEARCH(Z$1,raw[[#This Row],[active years]])),1,"")</f>
        <v>1</v>
      </c>
      <c r="AA2793">
        <f>IF(ISNUMBER(SEARCH(AA$1,raw[[#This Row],[active years]])),1,"")</f>
        <v>1</v>
      </c>
    </row>
    <row r="2794" spans="1:27" x14ac:dyDescent="0.45">
      <c r="A2794">
        <f>raw[team]</f>
        <v>3409</v>
      </c>
      <c r="B2794">
        <f>raw[rookie year]</f>
        <v>2010</v>
      </c>
      <c r="C2794" t="str">
        <f>IF(ISNUMBER(SEARCH(C$1,raw[[#This Row],[active years]])),1,"")</f>
        <v/>
      </c>
      <c r="D2794" t="str">
        <f>IF(ISNUMBER(SEARCH(D$1,raw[[#This Row],[active years]])),1,"")</f>
        <v/>
      </c>
      <c r="E2794" t="str">
        <f>IF(ISNUMBER(SEARCH(E$1,raw[[#This Row],[active years]])),1,"")</f>
        <v/>
      </c>
      <c r="F2794" t="str">
        <f>IF(ISNUMBER(SEARCH(F$1,raw[[#This Row],[active years]])),1,"")</f>
        <v/>
      </c>
      <c r="G2794" t="str">
        <f>IF(ISNUMBER(SEARCH(G$1,raw[[#This Row],[active years]])),1,"")</f>
        <v/>
      </c>
      <c r="H2794" t="str">
        <f>IF(ISNUMBER(SEARCH(H$1,raw[[#This Row],[active years]])),1,"")</f>
        <v/>
      </c>
      <c r="I2794" t="str">
        <f>IF(ISNUMBER(SEARCH(I$1,raw[[#This Row],[active years]])),1,"")</f>
        <v/>
      </c>
      <c r="J2794" t="str">
        <f>IF(ISNUMBER(SEARCH(J$1,raw[[#This Row],[active years]])),1,"")</f>
        <v/>
      </c>
      <c r="K2794" t="str">
        <f>IF(ISNUMBER(SEARCH(K$1,raw[[#This Row],[active years]])),1,"")</f>
        <v/>
      </c>
      <c r="L2794" t="str">
        <f>IF(ISNUMBER(SEARCH(L$1,raw[[#This Row],[active years]])),1,"")</f>
        <v/>
      </c>
      <c r="M2794" t="str">
        <f>IF(ISNUMBER(SEARCH(M$1,raw[[#This Row],[active years]])),1,"")</f>
        <v/>
      </c>
      <c r="N2794" t="str">
        <f>IF(ISNUMBER(SEARCH(N$1,raw[[#This Row],[active years]])),1,"")</f>
        <v/>
      </c>
      <c r="O2794" t="str">
        <f>IF(ISNUMBER(SEARCH(O$1,raw[[#This Row],[active years]])),1,"")</f>
        <v/>
      </c>
      <c r="P2794" t="str">
        <f>IF(ISNUMBER(SEARCH(P$1,raw[[#This Row],[active years]])),1,"")</f>
        <v/>
      </c>
      <c r="Q2794" t="str">
        <f>IF(ISNUMBER(SEARCH(Q$1,raw[[#This Row],[active years]])),1,"")</f>
        <v/>
      </c>
      <c r="R2794" t="str">
        <f>IF(ISNUMBER(SEARCH(R$1,raw[[#This Row],[active years]])),1,"")</f>
        <v/>
      </c>
      <c r="S2794" t="str">
        <f>IF(ISNUMBER(SEARCH(S$1,raw[[#This Row],[active years]])),1,"")</f>
        <v/>
      </c>
      <c r="T2794" t="str">
        <f>IF(ISNUMBER(SEARCH(T$1,raw[[#This Row],[active years]])),1,"")</f>
        <v/>
      </c>
      <c r="U2794">
        <f>IF(ISNUMBER(SEARCH(U$1,raw[[#This Row],[active years]])),1,"")</f>
        <v>1</v>
      </c>
      <c r="V2794">
        <f>IF(ISNUMBER(SEARCH(V$1,raw[[#This Row],[active years]])),1,"")</f>
        <v>1</v>
      </c>
      <c r="W2794">
        <f>IF(ISNUMBER(SEARCH(W$1,raw[[#This Row],[active years]])),1,"")</f>
        <v>1</v>
      </c>
      <c r="X2794" t="str">
        <f>IF(ISNUMBER(SEARCH(X$1,raw[[#This Row],[active years]])),1,"")</f>
        <v/>
      </c>
      <c r="Y2794" t="str">
        <f>IF(ISNUMBER(SEARCH(Y$1,raw[[#This Row],[active years]])),1,"")</f>
        <v/>
      </c>
      <c r="Z2794" t="str">
        <f>IF(ISNUMBER(SEARCH(Z$1,raw[[#This Row],[active years]])),1,"")</f>
        <v/>
      </c>
      <c r="AA2794" t="str">
        <f>IF(ISNUMBER(SEARCH(AA$1,raw[[#This Row],[active years]])),1,"")</f>
        <v/>
      </c>
    </row>
    <row r="2795" spans="1:27" x14ac:dyDescent="0.45">
      <c r="A2795">
        <f>raw[team]</f>
        <v>3410</v>
      </c>
      <c r="B2795">
        <f>raw[rookie year]</f>
        <v>2010</v>
      </c>
      <c r="C2795" t="str">
        <f>IF(ISNUMBER(SEARCH(C$1,raw[[#This Row],[active years]])),1,"")</f>
        <v/>
      </c>
      <c r="D2795" t="str">
        <f>IF(ISNUMBER(SEARCH(D$1,raw[[#This Row],[active years]])),1,"")</f>
        <v/>
      </c>
      <c r="E2795" t="str">
        <f>IF(ISNUMBER(SEARCH(E$1,raw[[#This Row],[active years]])),1,"")</f>
        <v/>
      </c>
      <c r="F2795" t="str">
        <f>IF(ISNUMBER(SEARCH(F$1,raw[[#This Row],[active years]])),1,"")</f>
        <v/>
      </c>
      <c r="G2795" t="str">
        <f>IF(ISNUMBER(SEARCH(G$1,raw[[#This Row],[active years]])),1,"")</f>
        <v/>
      </c>
      <c r="H2795" t="str">
        <f>IF(ISNUMBER(SEARCH(H$1,raw[[#This Row],[active years]])),1,"")</f>
        <v/>
      </c>
      <c r="I2795" t="str">
        <f>IF(ISNUMBER(SEARCH(I$1,raw[[#This Row],[active years]])),1,"")</f>
        <v/>
      </c>
      <c r="J2795" t="str">
        <f>IF(ISNUMBER(SEARCH(J$1,raw[[#This Row],[active years]])),1,"")</f>
        <v/>
      </c>
      <c r="K2795" t="str">
        <f>IF(ISNUMBER(SEARCH(K$1,raw[[#This Row],[active years]])),1,"")</f>
        <v/>
      </c>
      <c r="L2795" t="str">
        <f>IF(ISNUMBER(SEARCH(L$1,raw[[#This Row],[active years]])),1,"")</f>
        <v/>
      </c>
      <c r="M2795" t="str">
        <f>IF(ISNUMBER(SEARCH(M$1,raw[[#This Row],[active years]])),1,"")</f>
        <v/>
      </c>
      <c r="N2795" t="str">
        <f>IF(ISNUMBER(SEARCH(N$1,raw[[#This Row],[active years]])),1,"")</f>
        <v/>
      </c>
      <c r="O2795" t="str">
        <f>IF(ISNUMBER(SEARCH(O$1,raw[[#This Row],[active years]])),1,"")</f>
        <v/>
      </c>
      <c r="P2795" t="str">
        <f>IF(ISNUMBER(SEARCH(P$1,raw[[#This Row],[active years]])),1,"")</f>
        <v/>
      </c>
      <c r="Q2795" t="str">
        <f>IF(ISNUMBER(SEARCH(Q$1,raw[[#This Row],[active years]])),1,"")</f>
        <v/>
      </c>
      <c r="R2795" t="str">
        <f>IF(ISNUMBER(SEARCH(R$1,raw[[#This Row],[active years]])),1,"")</f>
        <v/>
      </c>
      <c r="S2795" t="str">
        <f>IF(ISNUMBER(SEARCH(S$1,raw[[#This Row],[active years]])),1,"")</f>
        <v/>
      </c>
      <c r="T2795" t="str">
        <f>IF(ISNUMBER(SEARCH(T$1,raw[[#This Row],[active years]])),1,"")</f>
        <v/>
      </c>
      <c r="U2795">
        <f>IF(ISNUMBER(SEARCH(U$1,raw[[#This Row],[active years]])),1,"")</f>
        <v>1</v>
      </c>
      <c r="V2795">
        <f>IF(ISNUMBER(SEARCH(V$1,raw[[#This Row],[active years]])),1,"")</f>
        <v>1</v>
      </c>
      <c r="W2795">
        <f>IF(ISNUMBER(SEARCH(W$1,raw[[#This Row],[active years]])),1,"")</f>
        <v>1</v>
      </c>
      <c r="X2795">
        <f>IF(ISNUMBER(SEARCH(X$1,raw[[#This Row],[active years]])),1,"")</f>
        <v>1</v>
      </c>
      <c r="Y2795">
        <f>IF(ISNUMBER(SEARCH(Y$1,raw[[#This Row],[active years]])),1,"")</f>
        <v>1</v>
      </c>
      <c r="Z2795">
        <f>IF(ISNUMBER(SEARCH(Z$1,raw[[#This Row],[active years]])),1,"")</f>
        <v>1</v>
      </c>
      <c r="AA2795">
        <f>IF(ISNUMBER(SEARCH(AA$1,raw[[#This Row],[active years]])),1,"")</f>
        <v>1</v>
      </c>
    </row>
    <row r="2796" spans="1:27" x14ac:dyDescent="0.45">
      <c r="A2796">
        <f>raw[team]</f>
        <v>3411</v>
      </c>
      <c r="B2796">
        <f>raw[rookie year]</f>
        <v>2010</v>
      </c>
      <c r="C2796" t="str">
        <f>IF(ISNUMBER(SEARCH(C$1,raw[[#This Row],[active years]])),1,"")</f>
        <v/>
      </c>
      <c r="D2796" t="str">
        <f>IF(ISNUMBER(SEARCH(D$1,raw[[#This Row],[active years]])),1,"")</f>
        <v/>
      </c>
      <c r="E2796" t="str">
        <f>IF(ISNUMBER(SEARCH(E$1,raw[[#This Row],[active years]])),1,"")</f>
        <v/>
      </c>
      <c r="F2796" t="str">
        <f>IF(ISNUMBER(SEARCH(F$1,raw[[#This Row],[active years]])),1,"")</f>
        <v/>
      </c>
      <c r="G2796" t="str">
        <f>IF(ISNUMBER(SEARCH(G$1,raw[[#This Row],[active years]])),1,"")</f>
        <v/>
      </c>
      <c r="H2796" t="str">
        <f>IF(ISNUMBER(SEARCH(H$1,raw[[#This Row],[active years]])),1,"")</f>
        <v/>
      </c>
      <c r="I2796" t="str">
        <f>IF(ISNUMBER(SEARCH(I$1,raw[[#This Row],[active years]])),1,"")</f>
        <v/>
      </c>
      <c r="J2796" t="str">
        <f>IF(ISNUMBER(SEARCH(J$1,raw[[#This Row],[active years]])),1,"")</f>
        <v/>
      </c>
      <c r="K2796" t="str">
        <f>IF(ISNUMBER(SEARCH(K$1,raw[[#This Row],[active years]])),1,"")</f>
        <v/>
      </c>
      <c r="L2796" t="str">
        <f>IF(ISNUMBER(SEARCH(L$1,raw[[#This Row],[active years]])),1,"")</f>
        <v/>
      </c>
      <c r="M2796" t="str">
        <f>IF(ISNUMBER(SEARCH(M$1,raw[[#This Row],[active years]])),1,"")</f>
        <v/>
      </c>
      <c r="N2796" t="str">
        <f>IF(ISNUMBER(SEARCH(N$1,raw[[#This Row],[active years]])),1,"")</f>
        <v/>
      </c>
      <c r="O2796" t="str">
        <f>IF(ISNUMBER(SEARCH(O$1,raw[[#This Row],[active years]])),1,"")</f>
        <v/>
      </c>
      <c r="P2796" t="str">
        <f>IF(ISNUMBER(SEARCH(P$1,raw[[#This Row],[active years]])),1,"")</f>
        <v/>
      </c>
      <c r="Q2796" t="str">
        <f>IF(ISNUMBER(SEARCH(Q$1,raw[[#This Row],[active years]])),1,"")</f>
        <v/>
      </c>
      <c r="R2796" t="str">
        <f>IF(ISNUMBER(SEARCH(R$1,raw[[#This Row],[active years]])),1,"")</f>
        <v/>
      </c>
      <c r="S2796" t="str">
        <f>IF(ISNUMBER(SEARCH(S$1,raw[[#This Row],[active years]])),1,"")</f>
        <v/>
      </c>
      <c r="T2796" t="str">
        <f>IF(ISNUMBER(SEARCH(T$1,raw[[#This Row],[active years]])),1,"")</f>
        <v/>
      </c>
      <c r="U2796">
        <f>IF(ISNUMBER(SEARCH(U$1,raw[[#This Row],[active years]])),1,"")</f>
        <v>1</v>
      </c>
      <c r="V2796">
        <f>IF(ISNUMBER(SEARCH(V$1,raw[[#This Row],[active years]])),1,"")</f>
        <v>1</v>
      </c>
      <c r="W2796">
        <f>IF(ISNUMBER(SEARCH(W$1,raw[[#This Row],[active years]])),1,"")</f>
        <v>1</v>
      </c>
      <c r="X2796">
        <f>IF(ISNUMBER(SEARCH(X$1,raw[[#This Row],[active years]])),1,"")</f>
        <v>1</v>
      </c>
      <c r="Y2796" t="str">
        <f>IF(ISNUMBER(SEARCH(Y$1,raw[[#This Row],[active years]])),1,"")</f>
        <v/>
      </c>
      <c r="Z2796" t="str">
        <f>IF(ISNUMBER(SEARCH(Z$1,raw[[#This Row],[active years]])),1,"")</f>
        <v/>
      </c>
      <c r="AA2796" t="str">
        <f>IF(ISNUMBER(SEARCH(AA$1,raw[[#This Row],[active years]])),1,"")</f>
        <v/>
      </c>
    </row>
    <row r="2797" spans="1:27" x14ac:dyDescent="0.45">
      <c r="A2797">
        <f>raw[team]</f>
        <v>3412</v>
      </c>
      <c r="B2797">
        <f>raw[rookie year]</f>
        <v>2010</v>
      </c>
      <c r="C2797" t="str">
        <f>IF(ISNUMBER(SEARCH(C$1,raw[[#This Row],[active years]])),1,"")</f>
        <v/>
      </c>
      <c r="D2797" t="str">
        <f>IF(ISNUMBER(SEARCH(D$1,raw[[#This Row],[active years]])),1,"")</f>
        <v/>
      </c>
      <c r="E2797" t="str">
        <f>IF(ISNUMBER(SEARCH(E$1,raw[[#This Row],[active years]])),1,"")</f>
        <v/>
      </c>
      <c r="F2797" t="str">
        <f>IF(ISNUMBER(SEARCH(F$1,raw[[#This Row],[active years]])),1,"")</f>
        <v/>
      </c>
      <c r="G2797" t="str">
        <f>IF(ISNUMBER(SEARCH(G$1,raw[[#This Row],[active years]])),1,"")</f>
        <v/>
      </c>
      <c r="H2797" t="str">
        <f>IF(ISNUMBER(SEARCH(H$1,raw[[#This Row],[active years]])),1,"")</f>
        <v/>
      </c>
      <c r="I2797" t="str">
        <f>IF(ISNUMBER(SEARCH(I$1,raw[[#This Row],[active years]])),1,"")</f>
        <v/>
      </c>
      <c r="J2797" t="str">
        <f>IF(ISNUMBER(SEARCH(J$1,raw[[#This Row],[active years]])),1,"")</f>
        <v/>
      </c>
      <c r="K2797" t="str">
        <f>IF(ISNUMBER(SEARCH(K$1,raw[[#This Row],[active years]])),1,"")</f>
        <v/>
      </c>
      <c r="L2797" t="str">
        <f>IF(ISNUMBER(SEARCH(L$1,raw[[#This Row],[active years]])),1,"")</f>
        <v/>
      </c>
      <c r="M2797" t="str">
        <f>IF(ISNUMBER(SEARCH(M$1,raw[[#This Row],[active years]])),1,"")</f>
        <v/>
      </c>
      <c r="N2797" t="str">
        <f>IF(ISNUMBER(SEARCH(N$1,raw[[#This Row],[active years]])),1,"")</f>
        <v/>
      </c>
      <c r="O2797" t="str">
        <f>IF(ISNUMBER(SEARCH(O$1,raw[[#This Row],[active years]])),1,"")</f>
        <v/>
      </c>
      <c r="P2797" t="str">
        <f>IF(ISNUMBER(SEARCH(P$1,raw[[#This Row],[active years]])),1,"")</f>
        <v/>
      </c>
      <c r="Q2797" t="str">
        <f>IF(ISNUMBER(SEARCH(Q$1,raw[[#This Row],[active years]])),1,"")</f>
        <v/>
      </c>
      <c r="R2797" t="str">
        <f>IF(ISNUMBER(SEARCH(R$1,raw[[#This Row],[active years]])),1,"")</f>
        <v/>
      </c>
      <c r="S2797" t="str">
        <f>IF(ISNUMBER(SEARCH(S$1,raw[[#This Row],[active years]])),1,"")</f>
        <v/>
      </c>
      <c r="T2797" t="str">
        <f>IF(ISNUMBER(SEARCH(T$1,raw[[#This Row],[active years]])),1,"")</f>
        <v/>
      </c>
      <c r="U2797">
        <f>IF(ISNUMBER(SEARCH(U$1,raw[[#This Row],[active years]])),1,"")</f>
        <v>1</v>
      </c>
      <c r="V2797" t="str">
        <f>IF(ISNUMBER(SEARCH(V$1,raw[[#This Row],[active years]])),1,"")</f>
        <v/>
      </c>
      <c r="W2797" t="str">
        <f>IF(ISNUMBER(SEARCH(W$1,raw[[#This Row],[active years]])),1,"")</f>
        <v/>
      </c>
      <c r="X2797" t="str">
        <f>IF(ISNUMBER(SEARCH(X$1,raw[[#This Row],[active years]])),1,"")</f>
        <v/>
      </c>
      <c r="Y2797" t="str">
        <f>IF(ISNUMBER(SEARCH(Y$1,raw[[#This Row],[active years]])),1,"")</f>
        <v/>
      </c>
      <c r="Z2797" t="str">
        <f>IF(ISNUMBER(SEARCH(Z$1,raw[[#This Row],[active years]])),1,"")</f>
        <v/>
      </c>
      <c r="AA2797" t="str">
        <f>IF(ISNUMBER(SEARCH(AA$1,raw[[#This Row],[active years]])),1,"")</f>
        <v/>
      </c>
    </row>
    <row r="2798" spans="1:27" x14ac:dyDescent="0.45">
      <c r="A2798">
        <f>raw[team]</f>
        <v>3413</v>
      </c>
      <c r="B2798">
        <f>raw[rookie year]</f>
        <v>2010</v>
      </c>
      <c r="C2798" t="str">
        <f>IF(ISNUMBER(SEARCH(C$1,raw[[#This Row],[active years]])),1,"")</f>
        <v/>
      </c>
      <c r="D2798" t="str">
        <f>IF(ISNUMBER(SEARCH(D$1,raw[[#This Row],[active years]])),1,"")</f>
        <v/>
      </c>
      <c r="E2798" t="str">
        <f>IF(ISNUMBER(SEARCH(E$1,raw[[#This Row],[active years]])),1,"")</f>
        <v/>
      </c>
      <c r="F2798" t="str">
        <f>IF(ISNUMBER(SEARCH(F$1,raw[[#This Row],[active years]])),1,"")</f>
        <v/>
      </c>
      <c r="G2798" t="str">
        <f>IF(ISNUMBER(SEARCH(G$1,raw[[#This Row],[active years]])),1,"")</f>
        <v/>
      </c>
      <c r="H2798" t="str">
        <f>IF(ISNUMBER(SEARCH(H$1,raw[[#This Row],[active years]])),1,"")</f>
        <v/>
      </c>
      <c r="I2798" t="str">
        <f>IF(ISNUMBER(SEARCH(I$1,raw[[#This Row],[active years]])),1,"")</f>
        <v/>
      </c>
      <c r="J2798" t="str">
        <f>IF(ISNUMBER(SEARCH(J$1,raw[[#This Row],[active years]])),1,"")</f>
        <v/>
      </c>
      <c r="K2798" t="str">
        <f>IF(ISNUMBER(SEARCH(K$1,raw[[#This Row],[active years]])),1,"")</f>
        <v/>
      </c>
      <c r="L2798" t="str">
        <f>IF(ISNUMBER(SEARCH(L$1,raw[[#This Row],[active years]])),1,"")</f>
        <v/>
      </c>
      <c r="M2798" t="str">
        <f>IF(ISNUMBER(SEARCH(M$1,raw[[#This Row],[active years]])),1,"")</f>
        <v/>
      </c>
      <c r="N2798" t="str">
        <f>IF(ISNUMBER(SEARCH(N$1,raw[[#This Row],[active years]])),1,"")</f>
        <v/>
      </c>
      <c r="O2798" t="str">
        <f>IF(ISNUMBER(SEARCH(O$1,raw[[#This Row],[active years]])),1,"")</f>
        <v/>
      </c>
      <c r="P2798" t="str">
        <f>IF(ISNUMBER(SEARCH(P$1,raw[[#This Row],[active years]])),1,"")</f>
        <v/>
      </c>
      <c r="Q2798" t="str">
        <f>IF(ISNUMBER(SEARCH(Q$1,raw[[#This Row],[active years]])),1,"")</f>
        <v/>
      </c>
      <c r="R2798" t="str">
        <f>IF(ISNUMBER(SEARCH(R$1,raw[[#This Row],[active years]])),1,"")</f>
        <v/>
      </c>
      <c r="S2798" t="str">
        <f>IF(ISNUMBER(SEARCH(S$1,raw[[#This Row],[active years]])),1,"")</f>
        <v/>
      </c>
      <c r="T2798" t="str">
        <f>IF(ISNUMBER(SEARCH(T$1,raw[[#This Row],[active years]])),1,"")</f>
        <v/>
      </c>
      <c r="U2798">
        <f>IF(ISNUMBER(SEARCH(U$1,raw[[#This Row],[active years]])),1,"")</f>
        <v>1</v>
      </c>
      <c r="V2798">
        <f>IF(ISNUMBER(SEARCH(V$1,raw[[#This Row],[active years]])),1,"")</f>
        <v>1</v>
      </c>
      <c r="W2798">
        <f>IF(ISNUMBER(SEARCH(W$1,raw[[#This Row],[active years]])),1,"")</f>
        <v>1</v>
      </c>
      <c r="X2798">
        <f>IF(ISNUMBER(SEARCH(X$1,raw[[#This Row],[active years]])),1,"")</f>
        <v>1</v>
      </c>
      <c r="Y2798">
        <f>IF(ISNUMBER(SEARCH(Y$1,raw[[#This Row],[active years]])),1,"")</f>
        <v>1</v>
      </c>
      <c r="Z2798" t="str">
        <f>IF(ISNUMBER(SEARCH(Z$1,raw[[#This Row],[active years]])),1,"")</f>
        <v/>
      </c>
      <c r="AA2798" t="str">
        <f>IF(ISNUMBER(SEARCH(AA$1,raw[[#This Row],[active years]])),1,"")</f>
        <v/>
      </c>
    </row>
    <row r="2799" spans="1:27" x14ac:dyDescent="0.45">
      <c r="A2799">
        <f>raw[team]</f>
        <v>3414</v>
      </c>
      <c r="B2799">
        <f>raw[rookie year]</f>
        <v>2010</v>
      </c>
      <c r="C2799" t="str">
        <f>IF(ISNUMBER(SEARCH(C$1,raw[[#This Row],[active years]])),1,"")</f>
        <v/>
      </c>
      <c r="D2799" t="str">
        <f>IF(ISNUMBER(SEARCH(D$1,raw[[#This Row],[active years]])),1,"")</f>
        <v/>
      </c>
      <c r="E2799" t="str">
        <f>IF(ISNUMBER(SEARCH(E$1,raw[[#This Row],[active years]])),1,"")</f>
        <v/>
      </c>
      <c r="F2799" t="str">
        <f>IF(ISNUMBER(SEARCH(F$1,raw[[#This Row],[active years]])),1,"")</f>
        <v/>
      </c>
      <c r="G2799" t="str">
        <f>IF(ISNUMBER(SEARCH(G$1,raw[[#This Row],[active years]])),1,"")</f>
        <v/>
      </c>
      <c r="H2799" t="str">
        <f>IF(ISNUMBER(SEARCH(H$1,raw[[#This Row],[active years]])),1,"")</f>
        <v/>
      </c>
      <c r="I2799" t="str">
        <f>IF(ISNUMBER(SEARCH(I$1,raw[[#This Row],[active years]])),1,"")</f>
        <v/>
      </c>
      <c r="J2799" t="str">
        <f>IF(ISNUMBER(SEARCH(J$1,raw[[#This Row],[active years]])),1,"")</f>
        <v/>
      </c>
      <c r="K2799" t="str">
        <f>IF(ISNUMBER(SEARCH(K$1,raw[[#This Row],[active years]])),1,"")</f>
        <v/>
      </c>
      <c r="L2799" t="str">
        <f>IF(ISNUMBER(SEARCH(L$1,raw[[#This Row],[active years]])),1,"")</f>
        <v/>
      </c>
      <c r="M2799" t="str">
        <f>IF(ISNUMBER(SEARCH(M$1,raw[[#This Row],[active years]])),1,"")</f>
        <v/>
      </c>
      <c r="N2799" t="str">
        <f>IF(ISNUMBER(SEARCH(N$1,raw[[#This Row],[active years]])),1,"")</f>
        <v/>
      </c>
      <c r="O2799" t="str">
        <f>IF(ISNUMBER(SEARCH(O$1,raw[[#This Row],[active years]])),1,"")</f>
        <v/>
      </c>
      <c r="P2799" t="str">
        <f>IF(ISNUMBER(SEARCH(P$1,raw[[#This Row],[active years]])),1,"")</f>
        <v/>
      </c>
      <c r="Q2799" t="str">
        <f>IF(ISNUMBER(SEARCH(Q$1,raw[[#This Row],[active years]])),1,"")</f>
        <v/>
      </c>
      <c r="R2799" t="str">
        <f>IF(ISNUMBER(SEARCH(R$1,raw[[#This Row],[active years]])),1,"")</f>
        <v/>
      </c>
      <c r="S2799" t="str">
        <f>IF(ISNUMBER(SEARCH(S$1,raw[[#This Row],[active years]])),1,"")</f>
        <v/>
      </c>
      <c r="T2799" t="str">
        <f>IF(ISNUMBER(SEARCH(T$1,raw[[#This Row],[active years]])),1,"")</f>
        <v/>
      </c>
      <c r="U2799">
        <f>IF(ISNUMBER(SEARCH(U$1,raw[[#This Row],[active years]])),1,"")</f>
        <v>1</v>
      </c>
      <c r="V2799">
        <f>IF(ISNUMBER(SEARCH(V$1,raw[[#This Row],[active years]])),1,"")</f>
        <v>1</v>
      </c>
      <c r="W2799">
        <f>IF(ISNUMBER(SEARCH(W$1,raw[[#This Row],[active years]])),1,"")</f>
        <v>1</v>
      </c>
      <c r="X2799">
        <f>IF(ISNUMBER(SEARCH(X$1,raw[[#This Row],[active years]])),1,"")</f>
        <v>1</v>
      </c>
      <c r="Y2799">
        <f>IF(ISNUMBER(SEARCH(Y$1,raw[[#This Row],[active years]])),1,"")</f>
        <v>1</v>
      </c>
      <c r="Z2799">
        <f>IF(ISNUMBER(SEARCH(Z$1,raw[[#This Row],[active years]])),1,"")</f>
        <v>1</v>
      </c>
      <c r="AA2799">
        <f>IF(ISNUMBER(SEARCH(AA$1,raw[[#This Row],[active years]])),1,"")</f>
        <v>1</v>
      </c>
    </row>
    <row r="2800" spans="1:27" x14ac:dyDescent="0.45">
      <c r="A2800">
        <f>raw[team]</f>
        <v>3415</v>
      </c>
      <c r="B2800">
        <f>raw[rookie year]</f>
        <v>2010</v>
      </c>
      <c r="C2800" t="str">
        <f>IF(ISNUMBER(SEARCH(C$1,raw[[#This Row],[active years]])),1,"")</f>
        <v/>
      </c>
      <c r="D2800" t="str">
        <f>IF(ISNUMBER(SEARCH(D$1,raw[[#This Row],[active years]])),1,"")</f>
        <v/>
      </c>
      <c r="E2800" t="str">
        <f>IF(ISNUMBER(SEARCH(E$1,raw[[#This Row],[active years]])),1,"")</f>
        <v/>
      </c>
      <c r="F2800" t="str">
        <f>IF(ISNUMBER(SEARCH(F$1,raw[[#This Row],[active years]])),1,"")</f>
        <v/>
      </c>
      <c r="G2800" t="str">
        <f>IF(ISNUMBER(SEARCH(G$1,raw[[#This Row],[active years]])),1,"")</f>
        <v/>
      </c>
      <c r="H2800" t="str">
        <f>IF(ISNUMBER(SEARCH(H$1,raw[[#This Row],[active years]])),1,"")</f>
        <v/>
      </c>
      <c r="I2800" t="str">
        <f>IF(ISNUMBER(SEARCH(I$1,raw[[#This Row],[active years]])),1,"")</f>
        <v/>
      </c>
      <c r="J2800" t="str">
        <f>IF(ISNUMBER(SEARCH(J$1,raw[[#This Row],[active years]])),1,"")</f>
        <v/>
      </c>
      <c r="K2800" t="str">
        <f>IF(ISNUMBER(SEARCH(K$1,raw[[#This Row],[active years]])),1,"")</f>
        <v/>
      </c>
      <c r="L2800" t="str">
        <f>IF(ISNUMBER(SEARCH(L$1,raw[[#This Row],[active years]])),1,"")</f>
        <v/>
      </c>
      <c r="M2800" t="str">
        <f>IF(ISNUMBER(SEARCH(M$1,raw[[#This Row],[active years]])),1,"")</f>
        <v/>
      </c>
      <c r="N2800" t="str">
        <f>IF(ISNUMBER(SEARCH(N$1,raw[[#This Row],[active years]])),1,"")</f>
        <v/>
      </c>
      <c r="O2800" t="str">
        <f>IF(ISNUMBER(SEARCH(O$1,raw[[#This Row],[active years]])),1,"")</f>
        <v/>
      </c>
      <c r="P2800" t="str">
        <f>IF(ISNUMBER(SEARCH(P$1,raw[[#This Row],[active years]])),1,"")</f>
        <v/>
      </c>
      <c r="Q2800" t="str">
        <f>IF(ISNUMBER(SEARCH(Q$1,raw[[#This Row],[active years]])),1,"")</f>
        <v/>
      </c>
      <c r="R2800" t="str">
        <f>IF(ISNUMBER(SEARCH(R$1,raw[[#This Row],[active years]])),1,"")</f>
        <v/>
      </c>
      <c r="S2800" t="str">
        <f>IF(ISNUMBER(SEARCH(S$1,raw[[#This Row],[active years]])),1,"")</f>
        <v/>
      </c>
      <c r="T2800" t="str">
        <f>IF(ISNUMBER(SEARCH(T$1,raw[[#This Row],[active years]])),1,"")</f>
        <v/>
      </c>
      <c r="U2800">
        <f>IF(ISNUMBER(SEARCH(U$1,raw[[#This Row],[active years]])),1,"")</f>
        <v>1</v>
      </c>
      <c r="V2800">
        <f>IF(ISNUMBER(SEARCH(V$1,raw[[#This Row],[active years]])),1,"")</f>
        <v>1</v>
      </c>
      <c r="W2800">
        <f>IF(ISNUMBER(SEARCH(W$1,raw[[#This Row],[active years]])),1,"")</f>
        <v>1</v>
      </c>
      <c r="X2800">
        <f>IF(ISNUMBER(SEARCH(X$1,raw[[#This Row],[active years]])),1,"")</f>
        <v>1</v>
      </c>
      <c r="Y2800">
        <f>IF(ISNUMBER(SEARCH(Y$1,raw[[#This Row],[active years]])),1,"")</f>
        <v>1</v>
      </c>
      <c r="Z2800" t="str">
        <f>IF(ISNUMBER(SEARCH(Z$1,raw[[#This Row],[active years]])),1,"")</f>
        <v/>
      </c>
      <c r="AA2800" t="str">
        <f>IF(ISNUMBER(SEARCH(AA$1,raw[[#This Row],[active years]])),1,"")</f>
        <v/>
      </c>
    </row>
    <row r="2801" spans="1:27" x14ac:dyDescent="0.45">
      <c r="A2801">
        <f>raw[team]</f>
        <v>3416</v>
      </c>
      <c r="B2801">
        <f>raw[rookie year]</f>
        <v>2010</v>
      </c>
      <c r="C2801" t="str">
        <f>IF(ISNUMBER(SEARCH(C$1,raw[[#This Row],[active years]])),1,"")</f>
        <v/>
      </c>
      <c r="D2801" t="str">
        <f>IF(ISNUMBER(SEARCH(D$1,raw[[#This Row],[active years]])),1,"")</f>
        <v/>
      </c>
      <c r="E2801" t="str">
        <f>IF(ISNUMBER(SEARCH(E$1,raw[[#This Row],[active years]])),1,"")</f>
        <v/>
      </c>
      <c r="F2801" t="str">
        <f>IF(ISNUMBER(SEARCH(F$1,raw[[#This Row],[active years]])),1,"")</f>
        <v/>
      </c>
      <c r="G2801" t="str">
        <f>IF(ISNUMBER(SEARCH(G$1,raw[[#This Row],[active years]])),1,"")</f>
        <v/>
      </c>
      <c r="H2801" t="str">
        <f>IF(ISNUMBER(SEARCH(H$1,raw[[#This Row],[active years]])),1,"")</f>
        <v/>
      </c>
      <c r="I2801" t="str">
        <f>IF(ISNUMBER(SEARCH(I$1,raw[[#This Row],[active years]])),1,"")</f>
        <v/>
      </c>
      <c r="J2801" t="str">
        <f>IF(ISNUMBER(SEARCH(J$1,raw[[#This Row],[active years]])),1,"")</f>
        <v/>
      </c>
      <c r="K2801" t="str">
        <f>IF(ISNUMBER(SEARCH(K$1,raw[[#This Row],[active years]])),1,"")</f>
        <v/>
      </c>
      <c r="L2801" t="str">
        <f>IF(ISNUMBER(SEARCH(L$1,raw[[#This Row],[active years]])),1,"")</f>
        <v/>
      </c>
      <c r="M2801" t="str">
        <f>IF(ISNUMBER(SEARCH(M$1,raw[[#This Row],[active years]])),1,"")</f>
        <v/>
      </c>
      <c r="N2801" t="str">
        <f>IF(ISNUMBER(SEARCH(N$1,raw[[#This Row],[active years]])),1,"")</f>
        <v/>
      </c>
      <c r="O2801" t="str">
        <f>IF(ISNUMBER(SEARCH(O$1,raw[[#This Row],[active years]])),1,"")</f>
        <v/>
      </c>
      <c r="P2801" t="str">
        <f>IF(ISNUMBER(SEARCH(P$1,raw[[#This Row],[active years]])),1,"")</f>
        <v/>
      </c>
      <c r="Q2801" t="str">
        <f>IF(ISNUMBER(SEARCH(Q$1,raw[[#This Row],[active years]])),1,"")</f>
        <v/>
      </c>
      <c r="R2801" t="str">
        <f>IF(ISNUMBER(SEARCH(R$1,raw[[#This Row],[active years]])),1,"")</f>
        <v/>
      </c>
      <c r="S2801" t="str">
        <f>IF(ISNUMBER(SEARCH(S$1,raw[[#This Row],[active years]])),1,"")</f>
        <v/>
      </c>
      <c r="T2801" t="str">
        <f>IF(ISNUMBER(SEARCH(T$1,raw[[#This Row],[active years]])),1,"")</f>
        <v/>
      </c>
      <c r="U2801">
        <f>IF(ISNUMBER(SEARCH(U$1,raw[[#This Row],[active years]])),1,"")</f>
        <v>1</v>
      </c>
      <c r="V2801">
        <f>IF(ISNUMBER(SEARCH(V$1,raw[[#This Row],[active years]])),1,"")</f>
        <v>1</v>
      </c>
      <c r="W2801" t="str">
        <f>IF(ISNUMBER(SEARCH(W$1,raw[[#This Row],[active years]])),1,"")</f>
        <v/>
      </c>
      <c r="X2801" t="str">
        <f>IF(ISNUMBER(SEARCH(X$1,raw[[#This Row],[active years]])),1,"")</f>
        <v/>
      </c>
      <c r="Y2801" t="str">
        <f>IF(ISNUMBER(SEARCH(Y$1,raw[[#This Row],[active years]])),1,"")</f>
        <v/>
      </c>
      <c r="Z2801" t="str">
        <f>IF(ISNUMBER(SEARCH(Z$1,raw[[#This Row],[active years]])),1,"")</f>
        <v/>
      </c>
      <c r="AA2801" t="str">
        <f>IF(ISNUMBER(SEARCH(AA$1,raw[[#This Row],[active years]])),1,"")</f>
        <v/>
      </c>
    </row>
    <row r="2802" spans="1:27" x14ac:dyDescent="0.45">
      <c r="A2802">
        <f>raw[team]</f>
        <v>3417</v>
      </c>
      <c r="B2802">
        <f>raw[rookie year]</f>
        <v>2010</v>
      </c>
      <c r="C2802" t="str">
        <f>IF(ISNUMBER(SEARCH(C$1,raw[[#This Row],[active years]])),1,"")</f>
        <v/>
      </c>
      <c r="D2802" t="str">
        <f>IF(ISNUMBER(SEARCH(D$1,raw[[#This Row],[active years]])),1,"")</f>
        <v/>
      </c>
      <c r="E2802" t="str">
        <f>IF(ISNUMBER(SEARCH(E$1,raw[[#This Row],[active years]])),1,"")</f>
        <v/>
      </c>
      <c r="F2802" t="str">
        <f>IF(ISNUMBER(SEARCH(F$1,raw[[#This Row],[active years]])),1,"")</f>
        <v/>
      </c>
      <c r="G2802" t="str">
        <f>IF(ISNUMBER(SEARCH(G$1,raw[[#This Row],[active years]])),1,"")</f>
        <v/>
      </c>
      <c r="H2802" t="str">
        <f>IF(ISNUMBER(SEARCH(H$1,raw[[#This Row],[active years]])),1,"")</f>
        <v/>
      </c>
      <c r="I2802" t="str">
        <f>IF(ISNUMBER(SEARCH(I$1,raw[[#This Row],[active years]])),1,"")</f>
        <v/>
      </c>
      <c r="J2802" t="str">
        <f>IF(ISNUMBER(SEARCH(J$1,raw[[#This Row],[active years]])),1,"")</f>
        <v/>
      </c>
      <c r="K2802" t="str">
        <f>IF(ISNUMBER(SEARCH(K$1,raw[[#This Row],[active years]])),1,"")</f>
        <v/>
      </c>
      <c r="L2802" t="str">
        <f>IF(ISNUMBER(SEARCH(L$1,raw[[#This Row],[active years]])),1,"")</f>
        <v/>
      </c>
      <c r="M2802" t="str">
        <f>IF(ISNUMBER(SEARCH(M$1,raw[[#This Row],[active years]])),1,"")</f>
        <v/>
      </c>
      <c r="N2802" t="str">
        <f>IF(ISNUMBER(SEARCH(N$1,raw[[#This Row],[active years]])),1,"")</f>
        <v/>
      </c>
      <c r="O2802" t="str">
        <f>IF(ISNUMBER(SEARCH(O$1,raw[[#This Row],[active years]])),1,"")</f>
        <v/>
      </c>
      <c r="P2802" t="str">
        <f>IF(ISNUMBER(SEARCH(P$1,raw[[#This Row],[active years]])),1,"")</f>
        <v/>
      </c>
      <c r="Q2802" t="str">
        <f>IF(ISNUMBER(SEARCH(Q$1,raw[[#This Row],[active years]])),1,"")</f>
        <v/>
      </c>
      <c r="R2802" t="str">
        <f>IF(ISNUMBER(SEARCH(R$1,raw[[#This Row],[active years]])),1,"")</f>
        <v/>
      </c>
      <c r="S2802" t="str">
        <f>IF(ISNUMBER(SEARCH(S$1,raw[[#This Row],[active years]])),1,"")</f>
        <v/>
      </c>
      <c r="T2802" t="str">
        <f>IF(ISNUMBER(SEARCH(T$1,raw[[#This Row],[active years]])),1,"")</f>
        <v/>
      </c>
      <c r="U2802">
        <f>IF(ISNUMBER(SEARCH(U$1,raw[[#This Row],[active years]])),1,"")</f>
        <v>1</v>
      </c>
      <c r="V2802">
        <f>IF(ISNUMBER(SEARCH(V$1,raw[[#This Row],[active years]])),1,"")</f>
        <v>1</v>
      </c>
      <c r="W2802">
        <f>IF(ISNUMBER(SEARCH(W$1,raw[[#This Row],[active years]])),1,"")</f>
        <v>1</v>
      </c>
      <c r="X2802">
        <f>IF(ISNUMBER(SEARCH(X$1,raw[[#This Row],[active years]])),1,"")</f>
        <v>1</v>
      </c>
      <c r="Y2802">
        <f>IF(ISNUMBER(SEARCH(Y$1,raw[[#This Row],[active years]])),1,"")</f>
        <v>1</v>
      </c>
      <c r="Z2802">
        <f>IF(ISNUMBER(SEARCH(Z$1,raw[[#This Row],[active years]])),1,"")</f>
        <v>1</v>
      </c>
      <c r="AA2802">
        <f>IF(ISNUMBER(SEARCH(AA$1,raw[[#This Row],[active years]])),1,"")</f>
        <v>1</v>
      </c>
    </row>
    <row r="2803" spans="1:27" x14ac:dyDescent="0.45">
      <c r="A2803">
        <f>raw[team]</f>
        <v>3418</v>
      </c>
      <c r="B2803">
        <f>raw[rookie year]</f>
        <v>2010</v>
      </c>
      <c r="C2803" t="str">
        <f>IF(ISNUMBER(SEARCH(C$1,raw[[#This Row],[active years]])),1,"")</f>
        <v/>
      </c>
      <c r="D2803" t="str">
        <f>IF(ISNUMBER(SEARCH(D$1,raw[[#This Row],[active years]])),1,"")</f>
        <v/>
      </c>
      <c r="E2803" t="str">
        <f>IF(ISNUMBER(SEARCH(E$1,raw[[#This Row],[active years]])),1,"")</f>
        <v/>
      </c>
      <c r="F2803" t="str">
        <f>IF(ISNUMBER(SEARCH(F$1,raw[[#This Row],[active years]])),1,"")</f>
        <v/>
      </c>
      <c r="G2803" t="str">
        <f>IF(ISNUMBER(SEARCH(G$1,raw[[#This Row],[active years]])),1,"")</f>
        <v/>
      </c>
      <c r="H2803" t="str">
        <f>IF(ISNUMBER(SEARCH(H$1,raw[[#This Row],[active years]])),1,"")</f>
        <v/>
      </c>
      <c r="I2803" t="str">
        <f>IF(ISNUMBER(SEARCH(I$1,raw[[#This Row],[active years]])),1,"")</f>
        <v/>
      </c>
      <c r="J2803" t="str">
        <f>IF(ISNUMBER(SEARCH(J$1,raw[[#This Row],[active years]])),1,"")</f>
        <v/>
      </c>
      <c r="K2803" t="str">
        <f>IF(ISNUMBER(SEARCH(K$1,raw[[#This Row],[active years]])),1,"")</f>
        <v/>
      </c>
      <c r="L2803" t="str">
        <f>IF(ISNUMBER(SEARCH(L$1,raw[[#This Row],[active years]])),1,"")</f>
        <v/>
      </c>
      <c r="M2803" t="str">
        <f>IF(ISNUMBER(SEARCH(M$1,raw[[#This Row],[active years]])),1,"")</f>
        <v/>
      </c>
      <c r="N2803" t="str">
        <f>IF(ISNUMBER(SEARCH(N$1,raw[[#This Row],[active years]])),1,"")</f>
        <v/>
      </c>
      <c r="O2803" t="str">
        <f>IF(ISNUMBER(SEARCH(O$1,raw[[#This Row],[active years]])),1,"")</f>
        <v/>
      </c>
      <c r="P2803" t="str">
        <f>IF(ISNUMBER(SEARCH(P$1,raw[[#This Row],[active years]])),1,"")</f>
        <v/>
      </c>
      <c r="Q2803" t="str">
        <f>IF(ISNUMBER(SEARCH(Q$1,raw[[#This Row],[active years]])),1,"")</f>
        <v/>
      </c>
      <c r="R2803" t="str">
        <f>IF(ISNUMBER(SEARCH(R$1,raw[[#This Row],[active years]])),1,"")</f>
        <v/>
      </c>
      <c r="S2803" t="str">
        <f>IF(ISNUMBER(SEARCH(S$1,raw[[#This Row],[active years]])),1,"")</f>
        <v/>
      </c>
      <c r="T2803" t="str">
        <f>IF(ISNUMBER(SEARCH(T$1,raw[[#This Row],[active years]])),1,"")</f>
        <v/>
      </c>
      <c r="U2803">
        <f>IF(ISNUMBER(SEARCH(U$1,raw[[#This Row],[active years]])),1,"")</f>
        <v>1</v>
      </c>
      <c r="V2803">
        <f>IF(ISNUMBER(SEARCH(V$1,raw[[#This Row],[active years]])),1,"")</f>
        <v>1</v>
      </c>
      <c r="W2803">
        <f>IF(ISNUMBER(SEARCH(W$1,raw[[#This Row],[active years]])),1,"")</f>
        <v>1</v>
      </c>
      <c r="X2803">
        <f>IF(ISNUMBER(SEARCH(X$1,raw[[#This Row],[active years]])),1,"")</f>
        <v>1</v>
      </c>
      <c r="Y2803">
        <f>IF(ISNUMBER(SEARCH(Y$1,raw[[#This Row],[active years]])),1,"")</f>
        <v>1</v>
      </c>
      <c r="Z2803">
        <f>IF(ISNUMBER(SEARCH(Z$1,raw[[#This Row],[active years]])),1,"")</f>
        <v>1</v>
      </c>
      <c r="AA2803">
        <f>IF(ISNUMBER(SEARCH(AA$1,raw[[#This Row],[active years]])),1,"")</f>
        <v>1</v>
      </c>
    </row>
    <row r="2804" spans="1:27" x14ac:dyDescent="0.45">
      <c r="A2804">
        <f>raw[team]</f>
        <v>3419</v>
      </c>
      <c r="B2804">
        <f>raw[rookie year]</f>
        <v>2010</v>
      </c>
      <c r="C2804" t="str">
        <f>IF(ISNUMBER(SEARCH(C$1,raw[[#This Row],[active years]])),1,"")</f>
        <v/>
      </c>
      <c r="D2804" t="str">
        <f>IF(ISNUMBER(SEARCH(D$1,raw[[#This Row],[active years]])),1,"")</f>
        <v/>
      </c>
      <c r="E2804" t="str">
        <f>IF(ISNUMBER(SEARCH(E$1,raw[[#This Row],[active years]])),1,"")</f>
        <v/>
      </c>
      <c r="F2804" t="str">
        <f>IF(ISNUMBER(SEARCH(F$1,raw[[#This Row],[active years]])),1,"")</f>
        <v/>
      </c>
      <c r="G2804" t="str">
        <f>IF(ISNUMBER(SEARCH(G$1,raw[[#This Row],[active years]])),1,"")</f>
        <v/>
      </c>
      <c r="H2804" t="str">
        <f>IF(ISNUMBER(SEARCH(H$1,raw[[#This Row],[active years]])),1,"")</f>
        <v/>
      </c>
      <c r="I2804" t="str">
        <f>IF(ISNUMBER(SEARCH(I$1,raw[[#This Row],[active years]])),1,"")</f>
        <v/>
      </c>
      <c r="J2804" t="str">
        <f>IF(ISNUMBER(SEARCH(J$1,raw[[#This Row],[active years]])),1,"")</f>
        <v/>
      </c>
      <c r="K2804" t="str">
        <f>IF(ISNUMBER(SEARCH(K$1,raw[[#This Row],[active years]])),1,"")</f>
        <v/>
      </c>
      <c r="L2804" t="str">
        <f>IF(ISNUMBER(SEARCH(L$1,raw[[#This Row],[active years]])),1,"")</f>
        <v/>
      </c>
      <c r="M2804" t="str">
        <f>IF(ISNUMBER(SEARCH(M$1,raw[[#This Row],[active years]])),1,"")</f>
        <v/>
      </c>
      <c r="N2804" t="str">
        <f>IF(ISNUMBER(SEARCH(N$1,raw[[#This Row],[active years]])),1,"")</f>
        <v/>
      </c>
      <c r="O2804" t="str">
        <f>IF(ISNUMBER(SEARCH(O$1,raw[[#This Row],[active years]])),1,"")</f>
        <v/>
      </c>
      <c r="P2804" t="str">
        <f>IF(ISNUMBER(SEARCH(P$1,raw[[#This Row],[active years]])),1,"")</f>
        <v/>
      </c>
      <c r="Q2804" t="str">
        <f>IF(ISNUMBER(SEARCH(Q$1,raw[[#This Row],[active years]])),1,"")</f>
        <v/>
      </c>
      <c r="R2804" t="str">
        <f>IF(ISNUMBER(SEARCH(R$1,raw[[#This Row],[active years]])),1,"")</f>
        <v/>
      </c>
      <c r="S2804" t="str">
        <f>IF(ISNUMBER(SEARCH(S$1,raw[[#This Row],[active years]])),1,"")</f>
        <v/>
      </c>
      <c r="T2804" t="str">
        <f>IF(ISNUMBER(SEARCH(T$1,raw[[#This Row],[active years]])),1,"")</f>
        <v/>
      </c>
      <c r="U2804">
        <f>IF(ISNUMBER(SEARCH(U$1,raw[[#This Row],[active years]])),1,"")</f>
        <v>1</v>
      </c>
      <c r="V2804">
        <f>IF(ISNUMBER(SEARCH(V$1,raw[[#This Row],[active years]])),1,"")</f>
        <v>1</v>
      </c>
      <c r="W2804">
        <f>IF(ISNUMBER(SEARCH(W$1,raw[[#This Row],[active years]])),1,"")</f>
        <v>1</v>
      </c>
      <c r="X2804">
        <f>IF(ISNUMBER(SEARCH(X$1,raw[[#This Row],[active years]])),1,"")</f>
        <v>1</v>
      </c>
      <c r="Y2804">
        <f>IF(ISNUMBER(SEARCH(Y$1,raw[[#This Row],[active years]])),1,"")</f>
        <v>1</v>
      </c>
      <c r="Z2804">
        <f>IF(ISNUMBER(SEARCH(Z$1,raw[[#This Row],[active years]])),1,"")</f>
        <v>1</v>
      </c>
      <c r="AA2804">
        <f>IF(ISNUMBER(SEARCH(AA$1,raw[[#This Row],[active years]])),1,"")</f>
        <v>1</v>
      </c>
    </row>
    <row r="2805" spans="1:27" x14ac:dyDescent="0.45">
      <c r="A2805">
        <f>raw[team]</f>
        <v>3420</v>
      </c>
      <c r="B2805">
        <f>raw[rookie year]</f>
        <v>2010</v>
      </c>
      <c r="C2805" t="str">
        <f>IF(ISNUMBER(SEARCH(C$1,raw[[#This Row],[active years]])),1,"")</f>
        <v/>
      </c>
      <c r="D2805" t="str">
        <f>IF(ISNUMBER(SEARCH(D$1,raw[[#This Row],[active years]])),1,"")</f>
        <v/>
      </c>
      <c r="E2805" t="str">
        <f>IF(ISNUMBER(SEARCH(E$1,raw[[#This Row],[active years]])),1,"")</f>
        <v/>
      </c>
      <c r="F2805" t="str">
        <f>IF(ISNUMBER(SEARCH(F$1,raw[[#This Row],[active years]])),1,"")</f>
        <v/>
      </c>
      <c r="G2805" t="str">
        <f>IF(ISNUMBER(SEARCH(G$1,raw[[#This Row],[active years]])),1,"")</f>
        <v/>
      </c>
      <c r="H2805" t="str">
        <f>IF(ISNUMBER(SEARCH(H$1,raw[[#This Row],[active years]])),1,"")</f>
        <v/>
      </c>
      <c r="I2805" t="str">
        <f>IF(ISNUMBER(SEARCH(I$1,raw[[#This Row],[active years]])),1,"")</f>
        <v/>
      </c>
      <c r="J2805" t="str">
        <f>IF(ISNUMBER(SEARCH(J$1,raw[[#This Row],[active years]])),1,"")</f>
        <v/>
      </c>
      <c r="K2805" t="str">
        <f>IF(ISNUMBER(SEARCH(K$1,raw[[#This Row],[active years]])),1,"")</f>
        <v/>
      </c>
      <c r="L2805" t="str">
        <f>IF(ISNUMBER(SEARCH(L$1,raw[[#This Row],[active years]])),1,"")</f>
        <v/>
      </c>
      <c r="M2805" t="str">
        <f>IF(ISNUMBER(SEARCH(M$1,raw[[#This Row],[active years]])),1,"")</f>
        <v/>
      </c>
      <c r="N2805" t="str">
        <f>IF(ISNUMBER(SEARCH(N$1,raw[[#This Row],[active years]])),1,"")</f>
        <v/>
      </c>
      <c r="O2805" t="str">
        <f>IF(ISNUMBER(SEARCH(O$1,raw[[#This Row],[active years]])),1,"")</f>
        <v/>
      </c>
      <c r="P2805" t="str">
        <f>IF(ISNUMBER(SEARCH(P$1,raw[[#This Row],[active years]])),1,"")</f>
        <v/>
      </c>
      <c r="Q2805" t="str">
        <f>IF(ISNUMBER(SEARCH(Q$1,raw[[#This Row],[active years]])),1,"")</f>
        <v/>
      </c>
      <c r="R2805" t="str">
        <f>IF(ISNUMBER(SEARCH(R$1,raw[[#This Row],[active years]])),1,"")</f>
        <v/>
      </c>
      <c r="S2805" t="str">
        <f>IF(ISNUMBER(SEARCH(S$1,raw[[#This Row],[active years]])),1,"")</f>
        <v/>
      </c>
      <c r="T2805" t="str">
        <f>IF(ISNUMBER(SEARCH(T$1,raw[[#This Row],[active years]])),1,"")</f>
        <v/>
      </c>
      <c r="U2805">
        <f>IF(ISNUMBER(SEARCH(U$1,raw[[#This Row],[active years]])),1,"")</f>
        <v>1</v>
      </c>
      <c r="V2805" t="str">
        <f>IF(ISNUMBER(SEARCH(V$1,raw[[#This Row],[active years]])),1,"")</f>
        <v/>
      </c>
      <c r="W2805" t="str">
        <f>IF(ISNUMBER(SEARCH(W$1,raw[[#This Row],[active years]])),1,"")</f>
        <v/>
      </c>
      <c r="X2805" t="str">
        <f>IF(ISNUMBER(SEARCH(X$1,raw[[#This Row],[active years]])),1,"")</f>
        <v/>
      </c>
      <c r="Y2805" t="str">
        <f>IF(ISNUMBER(SEARCH(Y$1,raw[[#This Row],[active years]])),1,"")</f>
        <v/>
      </c>
      <c r="Z2805" t="str">
        <f>IF(ISNUMBER(SEARCH(Z$1,raw[[#This Row],[active years]])),1,"")</f>
        <v/>
      </c>
      <c r="AA2805" t="str">
        <f>IF(ISNUMBER(SEARCH(AA$1,raw[[#This Row],[active years]])),1,"")</f>
        <v/>
      </c>
    </row>
    <row r="2806" spans="1:27" x14ac:dyDescent="0.45">
      <c r="A2806">
        <f>raw[team]</f>
        <v>3421</v>
      </c>
      <c r="B2806">
        <f>raw[rookie year]</f>
        <v>2010</v>
      </c>
      <c r="C2806" t="str">
        <f>IF(ISNUMBER(SEARCH(C$1,raw[[#This Row],[active years]])),1,"")</f>
        <v/>
      </c>
      <c r="D2806" t="str">
        <f>IF(ISNUMBER(SEARCH(D$1,raw[[#This Row],[active years]])),1,"")</f>
        <v/>
      </c>
      <c r="E2806" t="str">
        <f>IF(ISNUMBER(SEARCH(E$1,raw[[#This Row],[active years]])),1,"")</f>
        <v/>
      </c>
      <c r="F2806" t="str">
        <f>IF(ISNUMBER(SEARCH(F$1,raw[[#This Row],[active years]])),1,"")</f>
        <v/>
      </c>
      <c r="G2806" t="str">
        <f>IF(ISNUMBER(SEARCH(G$1,raw[[#This Row],[active years]])),1,"")</f>
        <v/>
      </c>
      <c r="H2806" t="str">
        <f>IF(ISNUMBER(SEARCH(H$1,raw[[#This Row],[active years]])),1,"")</f>
        <v/>
      </c>
      <c r="I2806" t="str">
        <f>IF(ISNUMBER(SEARCH(I$1,raw[[#This Row],[active years]])),1,"")</f>
        <v/>
      </c>
      <c r="J2806" t="str">
        <f>IF(ISNUMBER(SEARCH(J$1,raw[[#This Row],[active years]])),1,"")</f>
        <v/>
      </c>
      <c r="K2806" t="str">
        <f>IF(ISNUMBER(SEARCH(K$1,raw[[#This Row],[active years]])),1,"")</f>
        <v/>
      </c>
      <c r="L2806" t="str">
        <f>IF(ISNUMBER(SEARCH(L$1,raw[[#This Row],[active years]])),1,"")</f>
        <v/>
      </c>
      <c r="M2806" t="str">
        <f>IF(ISNUMBER(SEARCH(M$1,raw[[#This Row],[active years]])),1,"")</f>
        <v/>
      </c>
      <c r="N2806" t="str">
        <f>IF(ISNUMBER(SEARCH(N$1,raw[[#This Row],[active years]])),1,"")</f>
        <v/>
      </c>
      <c r="O2806" t="str">
        <f>IF(ISNUMBER(SEARCH(O$1,raw[[#This Row],[active years]])),1,"")</f>
        <v/>
      </c>
      <c r="P2806" t="str">
        <f>IF(ISNUMBER(SEARCH(P$1,raw[[#This Row],[active years]])),1,"")</f>
        <v/>
      </c>
      <c r="Q2806" t="str">
        <f>IF(ISNUMBER(SEARCH(Q$1,raw[[#This Row],[active years]])),1,"")</f>
        <v/>
      </c>
      <c r="R2806" t="str">
        <f>IF(ISNUMBER(SEARCH(R$1,raw[[#This Row],[active years]])),1,"")</f>
        <v/>
      </c>
      <c r="S2806" t="str">
        <f>IF(ISNUMBER(SEARCH(S$1,raw[[#This Row],[active years]])),1,"")</f>
        <v/>
      </c>
      <c r="T2806" t="str">
        <f>IF(ISNUMBER(SEARCH(T$1,raw[[#This Row],[active years]])),1,"")</f>
        <v/>
      </c>
      <c r="U2806">
        <f>IF(ISNUMBER(SEARCH(U$1,raw[[#This Row],[active years]])),1,"")</f>
        <v>1</v>
      </c>
      <c r="V2806">
        <f>IF(ISNUMBER(SEARCH(V$1,raw[[#This Row],[active years]])),1,"")</f>
        <v>1</v>
      </c>
      <c r="W2806">
        <f>IF(ISNUMBER(SEARCH(W$1,raw[[#This Row],[active years]])),1,"")</f>
        <v>1</v>
      </c>
      <c r="X2806">
        <f>IF(ISNUMBER(SEARCH(X$1,raw[[#This Row],[active years]])),1,"")</f>
        <v>1</v>
      </c>
      <c r="Y2806" t="str">
        <f>IF(ISNUMBER(SEARCH(Y$1,raw[[#This Row],[active years]])),1,"")</f>
        <v/>
      </c>
      <c r="Z2806" t="str">
        <f>IF(ISNUMBER(SEARCH(Z$1,raw[[#This Row],[active years]])),1,"")</f>
        <v/>
      </c>
      <c r="AA2806" t="str">
        <f>IF(ISNUMBER(SEARCH(AA$1,raw[[#This Row],[active years]])),1,"")</f>
        <v/>
      </c>
    </row>
    <row r="2807" spans="1:27" x14ac:dyDescent="0.45">
      <c r="A2807">
        <f>raw[team]</f>
        <v>3422</v>
      </c>
      <c r="B2807">
        <f>raw[rookie year]</f>
        <v>2010</v>
      </c>
      <c r="C2807" t="str">
        <f>IF(ISNUMBER(SEARCH(C$1,raw[[#This Row],[active years]])),1,"")</f>
        <v/>
      </c>
      <c r="D2807" t="str">
        <f>IF(ISNUMBER(SEARCH(D$1,raw[[#This Row],[active years]])),1,"")</f>
        <v/>
      </c>
      <c r="E2807" t="str">
        <f>IF(ISNUMBER(SEARCH(E$1,raw[[#This Row],[active years]])),1,"")</f>
        <v/>
      </c>
      <c r="F2807" t="str">
        <f>IF(ISNUMBER(SEARCH(F$1,raw[[#This Row],[active years]])),1,"")</f>
        <v/>
      </c>
      <c r="G2807" t="str">
        <f>IF(ISNUMBER(SEARCH(G$1,raw[[#This Row],[active years]])),1,"")</f>
        <v/>
      </c>
      <c r="H2807" t="str">
        <f>IF(ISNUMBER(SEARCH(H$1,raw[[#This Row],[active years]])),1,"")</f>
        <v/>
      </c>
      <c r="I2807" t="str">
        <f>IF(ISNUMBER(SEARCH(I$1,raw[[#This Row],[active years]])),1,"")</f>
        <v/>
      </c>
      <c r="J2807" t="str">
        <f>IF(ISNUMBER(SEARCH(J$1,raw[[#This Row],[active years]])),1,"")</f>
        <v/>
      </c>
      <c r="K2807" t="str">
        <f>IF(ISNUMBER(SEARCH(K$1,raw[[#This Row],[active years]])),1,"")</f>
        <v/>
      </c>
      <c r="L2807" t="str">
        <f>IF(ISNUMBER(SEARCH(L$1,raw[[#This Row],[active years]])),1,"")</f>
        <v/>
      </c>
      <c r="M2807" t="str">
        <f>IF(ISNUMBER(SEARCH(M$1,raw[[#This Row],[active years]])),1,"")</f>
        <v/>
      </c>
      <c r="N2807" t="str">
        <f>IF(ISNUMBER(SEARCH(N$1,raw[[#This Row],[active years]])),1,"")</f>
        <v/>
      </c>
      <c r="O2807" t="str">
        <f>IF(ISNUMBER(SEARCH(O$1,raw[[#This Row],[active years]])),1,"")</f>
        <v/>
      </c>
      <c r="P2807" t="str">
        <f>IF(ISNUMBER(SEARCH(P$1,raw[[#This Row],[active years]])),1,"")</f>
        <v/>
      </c>
      <c r="Q2807" t="str">
        <f>IF(ISNUMBER(SEARCH(Q$1,raw[[#This Row],[active years]])),1,"")</f>
        <v/>
      </c>
      <c r="R2807" t="str">
        <f>IF(ISNUMBER(SEARCH(R$1,raw[[#This Row],[active years]])),1,"")</f>
        <v/>
      </c>
      <c r="S2807" t="str">
        <f>IF(ISNUMBER(SEARCH(S$1,raw[[#This Row],[active years]])),1,"")</f>
        <v/>
      </c>
      <c r="T2807" t="str">
        <f>IF(ISNUMBER(SEARCH(T$1,raw[[#This Row],[active years]])),1,"")</f>
        <v/>
      </c>
      <c r="U2807">
        <f>IF(ISNUMBER(SEARCH(U$1,raw[[#This Row],[active years]])),1,"")</f>
        <v>1</v>
      </c>
      <c r="V2807" t="str">
        <f>IF(ISNUMBER(SEARCH(V$1,raw[[#This Row],[active years]])),1,"")</f>
        <v/>
      </c>
      <c r="W2807" t="str">
        <f>IF(ISNUMBER(SEARCH(W$1,raw[[#This Row],[active years]])),1,"")</f>
        <v/>
      </c>
      <c r="X2807" t="str">
        <f>IF(ISNUMBER(SEARCH(X$1,raw[[#This Row],[active years]])),1,"")</f>
        <v/>
      </c>
      <c r="Y2807" t="str">
        <f>IF(ISNUMBER(SEARCH(Y$1,raw[[#This Row],[active years]])),1,"")</f>
        <v/>
      </c>
      <c r="Z2807" t="str">
        <f>IF(ISNUMBER(SEARCH(Z$1,raw[[#This Row],[active years]])),1,"")</f>
        <v/>
      </c>
      <c r="AA2807" t="str">
        <f>IF(ISNUMBER(SEARCH(AA$1,raw[[#This Row],[active years]])),1,"")</f>
        <v/>
      </c>
    </row>
    <row r="2808" spans="1:27" x14ac:dyDescent="0.45">
      <c r="A2808">
        <f>raw[team]</f>
        <v>3423</v>
      </c>
      <c r="B2808">
        <f>raw[rookie year]</f>
        <v>2010</v>
      </c>
      <c r="C2808" t="str">
        <f>IF(ISNUMBER(SEARCH(C$1,raw[[#This Row],[active years]])),1,"")</f>
        <v/>
      </c>
      <c r="D2808" t="str">
        <f>IF(ISNUMBER(SEARCH(D$1,raw[[#This Row],[active years]])),1,"")</f>
        <v/>
      </c>
      <c r="E2808" t="str">
        <f>IF(ISNUMBER(SEARCH(E$1,raw[[#This Row],[active years]])),1,"")</f>
        <v/>
      </c>
      <c r="F2808" t="str">
        <f>IF(ISNUMBER(SEARCH(F$1,raw[[#This Row],[active years]])),1,"")</f>
        <v/>
      </c>
      <c r="G2808" t="str">
        <f>IF(ISNUMBER(SEARCH(G$1,raw[[#This Row],[active years]])),1,"")</f>
        <v/>
      </c>
      <c r="H2808" t="str">
        <f>IF(ISNUMBER(SEARCH(H$1,raw[[#This Row],[active years]])),1,"")</f>
        <v/>
      </c>
      <c r="I2808" t="str">
        <f>IF(ISNUMBER(SEARCH(I$1,raw[[#This Row],[active years]])),1,"")</f>
        <v/>
      </c>
      <c r="J2808" t="str">
        <f>IF(ISNUMBER(SEARCH(J$1,raw[[#This Row],[active years]])),1,"")</f>
        <v/>
      </c>
      <c r="K2808" t="str">
        <f>IF(ISNUMBER(SEARCH(K$1,raw[[#This Row],[active years]])),1,"")</f>
        <v/>
      </c>
      <c r="L2808" t="str">
        <f>IF(ISNUMBER(SEARCH(L$1,raw[[#This Row],[active years]])),1,"")</f>
        <v/>
      </c>
      <c r="M2808" t="str">
        <f>IF(ISNUMBER(SEARCH(M$1,raw[[#This Row],[active years]])),1,"")</f>
        <v/>
      </c>
      <c r="N2808" t="str">
        <f>IF(ISNUMBER(SEARCH(N$1,raw[[#This Row],[active years]])),1,"")</f>
        <v/>
      </c>
      <c r="O2808" t="str">
        <f>IF(ISNUMBER(SEARCH(O$1,raw[[#This Row],[active years]])),1,"")</f>
        <v/>
      </c>
      <c r="P2808" t="str">
        <f>IF(ISNUMBER(SEARCH(P$1,raw[[#This Row],[active years]])),1,"")</f>
        <v/>
      </c>
      <c r="Q2808" t="str">
        <f>IF(ISNUMBER(SEARCH(Q$1,raw[[#This Row],[active years]])),1,"")</f>
        <v/>
      </c>
      <c r="R2808" t="str">
        <f>IF(ISNUMBER(SEARCH(R$1,raw[[#This Row],[active years]])),1,"")</f>
        <v/>
      </c>
      <c r="S2808" t="str">
        <f>IF(ISNUMBER(SEARCH(S$1,raw[[#This Row],[active years]])),1,"")</f>
        <v/>
      </c>
      <c r="T2808" t="str">
        <f>IF(ISNUMBER(SEARCH(T$1,raw[[#This Row],[active years]])),1,"")</f>
        <v/>
      </c>
      <c r="U2808">
        <f>IF(ISNUMBER(SEARCH(U$1,raw[[#This Row],[active years]])),1,"")</f>
        <v>1</v>
      </c>
      <c r="V2808" t="str">
        <f>IF(ISNUMBER(SEARCH(V$1,raw[[#This Row],[active years]])),1,"")</f>
        <v/>
      </c>
      <c r="W2808" t="str">
        <f>IF(ISNUMBER(SEARCH(W$1,raw[[#This Row],[active years]])),1,"")</f>
        <v/>
      </c>
      <c r="X2808" t="str">
        <f>IF(ISNUMBER(SEARCH(X$1,raw[[#This Row],[active years]])),1,"")</f>
        <v/>
      </c>
      <c r="Y2808" t="str">
        <f>IF(ISNUMBER(SEARCH(Y$1,raw[[#This Row],[active years]])),1,"")</f>
        <v/>
      </c>
      <c r="Z2808" t="str">
        <f>IF(ISNUMBER(SEARCH(Z$1,raw[[#This Row],[active years]])),1,"")</f>
        <v/>
      </c>
      <c r="AA2808" t="str">
        <f>IF(ISNUMBER(SEARCH(AA$1,raw[[#This Row],[active years]])),1,"")</f>
        <v/>
      </c>
    </row>
    <row r="2809" spans="1:27" x14ac:dyDescent="0.45">
      <c r="A2809">
        <f>raw[team]</f>
        <v>3450</v>
      </c>
      <c r="B2809">
        <f>raw[rookie year]</f>
        <v>2011</v>
      </c>
      <c r="C2809" t="str">
        <f>IF(ISNUMBER(SEARCH(C$1,raw[[#This Row],[active years]])),1,"")</f>
        <v/>
      </c>
      <c r="D2809" t="str">
        <f>IF(ISNUMBER(SEARCH(D$1,raw[[#This Row],[active years]])),1,"")</f>
        <v/>
      </c>
      <c r="E2809" t="str">
        <f>IF(ISNUMBER(SEARCH(E$1,raw[[#This Row],[active years]])),1,"")</f>
        <v/>
      </c>
      <c r="F2809" t="str">
        <f>IF(ISNUMBER(SEARCH(F$1,raw[[#This Row],[active years]])),1,"")</f>
        <v/>
      </c>
      <c r="G2809" t="str">
        <f>IF(ISNUMBER(SEARCH(G$1,raw[[#This Row],[active years]])),1,"")</f>
        <v/>
      </c>
      <c r="H2809" t="str">
        <f>IF(ISNUMBER(SEARCH(H$1,raw[[#This Row],[active years]])),1,"")</f>
        <v/>
      </c>
      <c r="I2809" t="str">
        <f>IF(ISNUMBER(SEARCH(I$1,raw[[#This Row],[active years]])),1,"")</f>
        <v/>
      </c>
      <c r="J2809" t="str">
        <f>IF(ISNUMBER(SEARCH(J$1,raw[[#This Row],[active years]])),1,"")</f>
        <v/>
      </c>
      <c r="K2809" t="str">
        <f>IF(ISNUMBER(SEARCH(K$1,raw[[#This Row],[active years]])),1,"")</f>
        <v/>
      </c>
      <c r="L2809" t="str">
        <f>IF(ISNUMBER(SEARCH(L$1,raw[[#This Row],[active years]])),1,"")</f>
        <v/>
      </c>
      <c r="M2809" t="str">
        <f>IF(ISNUMBER(SEARCH(M$1,raw[[#This Row],[active years]])),1,"")</f>
        <v/>
      </c>
      <c r="N2809" t="str">
        <f>IF(ISNUMBER(SEARCH(N$1,raw[[#This Row],[active years]])),1,"")</f>
        <v/>
      </c>
      <c r="O2809" t="str">
        <f>IF(ISNUMBER(SEARCH(O$1,raw[[#This Row],[active years]])),1,"")</f>
        <v/>
      </c>
      <c r="P2809" t="str">
        <f>IF(ISNUMBER(SEARCH(P$1,raw[[#This Row],[active years]])),1,"")</f>
        <v/>
      </c>
      <c r="Q2809" t="str">
        <f>IF(ISNUMBER(SEARCH(Q$1,raw[[#This Row],[active years]])),1,"")</f>
        <v/>
      </c>
      <c r="R2809" t="str">
        <f>IF(ISNUMBER(SEARCH(R$1,raw[[#This Row],[active years]])),1,"")</f>
        <v/>
      </c>
      <c r="S2809" t="str">
        <f>IF(ISNUMBER(SEARCH(S$1,raw[[#This Row],[active years]])),1,"")</f>
        <v/>
      </c>
      <c r="T2809" t="str">
        <f>IF(ISNUMBER(SEARCH(T$1,raw[[#This Row],[active years]])),1,"")</f>
        <v/>
      </c>
      <c r="U2809" t="str">
        <f>IF(ISNUMBER(SEARCH(U$1,raw[[#This Row],[active years]])),1,"")</f>
        <v/>
      </c>
      <c r="V2809">
        <f>IF(ISNUMBER(SEARCH(V$1,raw[[#This Row],[active years]])),1,"")</f>
        <v>1</v>
      </c>
      <c r="W2809" t="str">
        <f>IF(ISNUMBER(SEARCH(W$1,raw[[#This Row],[active years]])),1,"")</f>
        <v/>
      </c>
      <c r="X2809" t="str">
        <f>IF(ISNUMBER(SEARCH(X$1,raw[[#This Row],[active years]])),1,"")</f>
        <v/>
      </c>
      <c r="Y2809" t="str">
        <f>IF(ISNUMBER(SEARCH(Y$1,raw[[#This Row],[active years]])),1,"")</f>
        <v/>
      </c>
      <c r="Z2809" t="str">
        <f>IF(ISNUMBER(SEARCH(Z$1,raw[[#This Row],[active years]])),1,"")</f>
        <v/>
      </c>
      <c r="AA2809" t="str">
        <f>IF(ISNUMBER(SEARCH(AA$1,raw[[#This Row],[active years]])),1,"")</f>
        <v/>
      </c>
    </row>
    <row r="2810" spans="1:27" x14ac:dyDescent="0.45">
      <c r="A2810">
        <f>raw[team]</f>
        <v>3451</v>
      </c>
      <c r="B2810">
        <f>raw[rookie year]</f>
        <v>2011</v>
      </c>
      <c r="C2810" t="str">
        <f>IF(ISNUMBER(SEARCH(C$1,raw[[#This Row],[active years]])),1,"")</f>
        <v/>
      </c>
      <c r="D2810" t="str">
        <f>IF(ISNUMBER(SEARCH(D$1,raw[[#This Row],[active years]])),1,"")</f>
        <v/>
      </c>
      <c r="E2810" t="str">
        <f>IF(ISNUMBER(SEARCH(E$1,raw[[#This Row],[active years]])),1,"")</f>
        <v/>
      </c>
      <c r="F2810" t="str">
        <f>IF(ISNUMBER(SEARCH(F$1,raw[[#This Row],[active years]])),1,"")</f>
        <v/>
      </c>
      <c r="G2810" t="str">
        <f>IF(ISNUMBER(SEARCH(G$1,raw[[#This Row],[active years]])),1,"")</f>
        <v/>
      </c>
      <c r="H2810" t="str">
        <f>IF(ISNUMBER(SEARCH(H$1,raw[[#This Row],[active years]])),1,"")</f>
        <v/>
      </c>
      <c r="I2810" t="str">
        <f>IF(ISNUMBER(SEARCH(I$1,raw[[#This Row],[active years]])),1,"")</f>
        <v/>
      </c>
      <c r="J2810" t="str">
        <f>IF(ISNUMBER(SEARCH(J$1,raw[[#This Row],[active years]])),1,"")</f>
        <v/>
      </c>
      <c r="K2810" t="str">
        <f>IF(ISNUMBER(SEARCH(K$1,raw[[#This Row],[active years]])),1,"")</f>
        <v/>
      </c>
      <c r="L2810" t="str">
        <f>IF(ISNUMBER(SEARCH(L$1,raw[[#This Row],[active years]])),1,"")</f>
        <v/>
      </c>
      <c r="M2810" t="str">
        <f>IF(ISNUMBER(SEARCH(M$1,raw[[#This Row],[active years]])),1,"")</f>
        <v/>
      </c>
      <c r="N2810" t="str">
        <f>IF(ISNUMBER(SEARCH(N$1,raw[[#This Row],[active years]])),1,"")</f>
        <v/>
      </c>
      <c r="O2810" t="str">
        <f>IF(ISNUMBER(SEARCH(O$1,raw[[#This Row],[active years]])),1,"")</f>
        <v/>
      </c>
      <c r="P2810" t="str">
        <f>IF(ISNUMBER(SEARCH(P$1,raw[[#This Row],[active years]])),1,"")</f>
        <v/>
      </c>
      <c r="Q2810" t="str">
        <f>IF(ISNUMBER(SEARCH(Q$1,raw[[#This Row],[active years]])),1,"")</f>
        <v/>
      </c>
      <c r="R2810" t="str">
        <f>IF(ISNUMBER(SEARCH(R$1,raw[[#This Row],[active years]])),1,"")</f>
        <v/>
      </c>
      <c r="S2810" t="str">
        <f>IF(ISNUMBER(SEARCH(S$1,raw[[#This Row],[active years]])),1,"")</f>
        <v/>
      </c>
      <c r="T2810" t="str">
        <f>IF(ISNUMBER(SEARCH(T$1,raw[[#This Row],[active years]])),1,"")</f>
        <v/>
      </c>
      <c r="U2810" t="str">
        <f>IF(ISNUMBER(SEARCH(U$1,raw[[#This Row],[active years]])),1,"")</f>
        <v/>
      </c>
      <c r="V2810">
        <f>IF(ISNUMBER(SEARCH(V$1,raw[[#This Row],[active years]])),1,"")</f>
        <v>1</v>
      </c>
      <c r="W2810">
        <f>IF(ISNUMBER(SEARCH(W$1,raw[[#This Row],[active years]])),1,"")</f>
        <v>1</v>
      </c>
      <c r="X2810">
        <f>IF(ISNUMBER(SEARCH(X$1,raw[[#This Row],[active years]])),1,"")</f>
        <v>1</v>
      </c>
      <c r="Y2810">
        <f>IF(ISNUMBER(SEARCH(Y$1,raw[[#This Row],[active years]])),1,"")</f>
        <v>1</v>
      </c>
      <c r="Z2810">
        <f>IF(ISNUMBER(SEARCH(Z$1,raw[[#This Row],[active years]])),1,"")</f>
        <v>1</v>
      </c>
      <c r="AA2810">
        <f>IF(ISNUMBER(SEARCH(AA$1,raw[[#This Row],[active years]])),1,"")</f>
        <v>1</v>
      </c>
    </row>
    <row r="2811" spans="1:27" x14ac:dyDescent="0.45">
      <c r="A2811">
        <f>raw[team]</f>
        <v>3452</v>
      </c>
      <c r="B2811">
        <f>raw[rookie year]</f>
        <v>2011</v>
      </c>
      <c r="C2811" t="str">
        <f>IF(ISNUMBER(SEARCH(C$1,raw[[#This Row],[active years]])),1,"")</f>
        <v/>
      </c>
      <c r="D2811" t="str">
        <f>IF(ISNUMBER(SEARCH(D$1,raw[[#This Row],[active years]])),1,"")</f>
        <v/>
      </c>
      <c r="E2811" t="str">
        <f>IF(ISNUMBER(SEARCH(E$1,raw[[#This Row],[active years]])),1,"")</f>
        <v/>
      </c>
      <c r="F2811" t="str">
        <f>IF(ISNUMBER(SEARCH(F$1,raw[[#This Row],[active years]])),1,"")</f>
        <v/>
      </c>
      <c r="G2811" t="str">
        <f>IF(ISNUMBER(SEARCH(G$1,raw[[#This Row],[active years]])),1,"")</f>
        <v/>
      </c>
      <c r="H2811" t="str">
        <f>IF(ISNUMBER(SEARCH(H$1,raw[[#This Row],[active years]])),1,"")</f>
        <v/>
      </c>
      <c r="I2811" t="str">
        <f>IF(ISNUMBER(SEARCH(I$1,raw[[#This Row],[active years]])),1,"")</f>
        <v/>
      </c>
      <c r="J2811" t="str">
        <f>IF(ISNUMBER(SEARCH(J$1,raw[[#This Row],[active years]])),1,"")</f>
        <v/>
      </c>
      <c r="K2811" t="str">
        <f>IF(ISNUMBER(SEARCH(K$1,raw[[#This Row],[active years]])),1,"")</f>
        <v/>
      </c>
      <c r="L2811" t="str">
        <f>IF(ISNUMBER(SEARCH(L$1,raw[[#This Row],[active years]])),1,"")</f>
        <v/>
      </c>
      <c r="M2811" t="str">
        <f>IF(ISNUMBER(SEARCH(M$1,raw[[#This Row],[active years]])),1,"")</f>
        <v/>
      </c>
      <c r="N2811" t="str">
        <f>IF(ISNUMBER(SEARCH(N$1,raw[[#This Row],[active years]])),1,"")</f>
        <v/>
      </c>
      <c r="O2811" t="str">
        <f>IF(ISNUMBER(SEARCH(O$1,raw[[#This Row],[active years]])),1,"")</f>
        <v/>
      </c>
      <c r="P2811" t="str">
        <f>IF(ISNUMBER(SEARCH(P$1,raw[[#This Row],[active years]])),1,"")</f>
        <v/>
      </c>
      <c r="Q2811" t="str">
        <f>IF(ISNUMBER(SEARCH(Q$1,raw[[#This Row],[active years]])),1,"")</f>
        <v/>
      </c>
      <c r="R2811" t="str">
        <f>IF(ISNUMBER(SEARCH(R$1,raw[[#This Row],[active years]])),1,"")</f>
        <v/>
      </c>
      <c r="S2811" t="str">
        <f>IF(ISNUMBER(SEARCH(S$1,raw[[#This Row],[active years]])),1,"")</f>
        <v/>
      </c>
      <c r="T2811" t="str">
        <f>IF(ISNUMBER(SEARCH(T$1,raw[[#This Row],[active years]])),1,"")</f>
        <v/>
      </c>
      <c r="U2811" t="str">
        <f>IF(ISNUMBER(SEARCH(U$1,raw[[#This Row],[active years]])),1,"")</f>
        <v/>
      </c>
      <c r="V2811">
        <f>IF(ISNUMBER(SEARCH(V$1,raw[[#This Row],[active years]])),1,"")</f>
        <v>1</v>
      </c>
      <c r="W2811">
        <f>IF(ISNUMBER(SEARCH(W$1,raw[[#This Row],[active years]])),1,"")</f>
        <v>1</v>
      </c>
      <c r="X2811">
        <f>IF(ISNUMBER(SEARCH(X$1,raw[[#This Row],[active years]])),1,"")</f>
        <v>1</v>
      </c>
      <c r="Y2811">
        <f>IF(ISNUMBER(SEARCH(Y$1,raw[[#This Row],[active years]])),1,"")</f>
        <v>1</v>
      </c>
      <c r="Z2811">
        <f>IF(ISNUMBER(SEARCH(Z$1,raw[[#This Row],[active years]])),1,"")</f>
        <v>1</v>
      </c>
      <c r="AA2811">
        <f>IF(ISNUMBER(SEARCH(AA$1,raw[[#This Row],[active years]])),1,"")</f>
        <v>1</v>
      </c>
    </row>
    <row r="2812" spans="1:27" x14ac:dyDescent="0.45">
      <c r="A2812">
        <f>raw[team]</f>
        <v>3453</v>
      </c>
      <c r="B2812">
        <f>raw[rookie year]</f>
        <v>2011</v>
      </c>
      <c r="C2812" t="str">
        <f>IF(ISNUMBER(SEARCH(C$1,raw[[#This Row],[active years]])),1,"")</f>
        <v/>
      </c>
      <c r="D2812" t="str">
        <f>IF(ISNUMBER(SEARCH(D$1,raw[[#This Row],[active years]])),1,"")</f>
        <v/>
      </c>
      <c r="E2812" t="str">
        <f>IF(ISNUMBER(SEARCH(E$1,raw[[#This Row],[active years]])),1,"")</f>
        <v/>
      </c>
      <c r="F2812" t="str">
        <f>IF(ISNUMBER(SEARCH(F$1,raw[[#This Row],[active years]])),1,"")</f>
        <v/>
      </c>
      <c r="G2812" t="str">
        <f>IF(ISNUMBER(SEARCH(G$1,raw[[#This Row],[active years]])),1,"")</f>
        <v/>
      </c>
      <c r="H2812" t="str">
        <f>IF(ISNUMBER(SEARCH(H$1,raw[[#This Row],[active years]])),1,"")</f>
        <v/>
      </c>
      <c r="I2812" t="str">
        <f>IF(ISNUMBER(SEARCH(I$1,raw[[#This Row],[active years]])),1,"")</f>
        <v/>
      </c>
      <c r="J2812" t="str">
        <f>IF(ISNUMBER(SEARCH(J$1,raw[[#This Row],[active years]])),1,"")</f>
        <v/>
      </c>
      <c r="K2812" t="str">
        <f>IF(ISNUMBER(SEARCH(K$1,raw[[#This Row],[active years]])),1,"")</f>
        <v/>
      </c>
      <c r="L2812" t="str">
        <f>IF(ISNUMBER(SEARCH(L$1,raw[[#This Row],[active years]])),1,"")</f>
        <v/>
      </c>
      <c r="M2812" t="str">
        <f>IF(ISNUMBER(SEARCH(M$1,raw[[#This Row],[active years]])),1,"")</f>
        <v/>
      </c>
      <c r="N2812" t="str">
        <f>IF(ISNUMBER(SEARCH(N$1,raw[[#This Row],[active years]])),1,"")</f>
        <v/>
      </c>
      <c r="O2812" t="str">
        <f>IF(ISNUMBER(SEARCH(O$1,raw[[#This Row],[active years]])),1,"")</f>
        <v/>
      </c>
      <c r="P2812" t="str">
        <f>IF(ISNUMBER(SEARCH(P$1,raw[[#This Row],[active years]])),1,"")</f>
        <v/>
      </c>
      <c r="Q2812" t="str">
        <f>IF(ISNUMBER(SEARCH(Q$1,raw[[#This Row],[active years]])),1,"")</f>
        <v/>
      </c>
      <c r="R2812" t="str">
        <f>IF(ISNUMBER(SEARCH(R$1,raw[[#This Row],[active years]])),1,"")</f>
        <v/>
      </c>
      <c r="S2812" t="str">
        <f>IF(ISNUMBER(SEARCH(S$1,raw[[#This Row],[active years]])),1,"")</f>
        <v/>
      </c>
      <c r="T2812" t="str">
        <f>IF(ISNUMBER(SEARCH(T$1,raw[[#This Row],[active years]])),1,"")</f>
        <v/>
      </c>
      <c r="U2812" t="str">
        <f>IF(ISNUMBER(SEARCH(U$1,raw[[#This Row],[active years]])),1,"")</f>
        <v/>
      </c>
      <c r="V2812">
        <f>IF(ISNUMBER(SEARCH(V$1,raw[[#This Row],[active years]])),1,"")</f>
        <v>1</v>
      </c>
      <c r="W2812">
        <f>IF(ISNUMBER(SEARCH(W$1,raw[[#This Row],[active years]])),1,"")</f>
        <v>1</v>
      </c>
      <c r="X2812">
        <f>IF(ISNUMBER(SEARCH(X$1,raw[[#This Row],[active years]])),1,"")</f>
        <v>1</v>
      </c>
      <c r="Y2812">
        <f>IF(ISNUMBER(SEARCH(Y$1,raw[[#This Row],[active years]])),1,"")</f>
        <v>1</v>
      </c>
      <c r="Z2812">
        <f>IF(ISNUMBER(SEARCH(Z$1,raw[[#This Row],[active years]])),1,"")</f>
        <v>1</v>
      </c>
      <c r="AA2812">
        <f>IF(ISNUMBER(SEARCH(AA$1,raw[[#This Row],[active years]])),1,"")</f>
        <v>1</v>
      </c>
    </row>
    <row r="2813" spans="1:27" x14ac:dyDescent="0.45">
      <c r="A2813">
        <f>raw[team]</f>
        <v>3454</v>
      </c>
      <c r="B2813">
        <f>raw[rookie year]</f>
        <v>2011</v>
      </c>
      <c r="C2813" t="str">
        <f>IF(ISNUMBER(SEARCH(C$1,raw[[#This Row],[active years]])),1,"")</f>
        <v/>
      </c>
      <c r="D2813" t="str">
        <f>IF(ISNUMBER(SEARCH(D$1,raw[[#This Row],[active years]])),1,"")</f>
        <v/>
      </c>
      <c r="E2813" t="str">
        <f>IF(ISNUMBER(SEARCH(E$1,raw[[#This Row],[active years]])),1,"")</f>
        <v/>
      </c>
      <c r="F2813" t="str">
        <f>IF(ISNUMBER(SEARCH(F$1,raw[[#This Row],[active years]])),1,"")</f>
        <v/>
      </c>
      <c r="G2813" t="str">
        <f>IF(ISNUMBER(SEARCH(G$1,raw[[#This Row],[active years]])),1,"")</f>
        <v/>
      </c>
      <c r="H2813" t="str">
        <f>IF(ISNUMBER(SEARCH(H$1,raw[[#This Row],[active years]])),1,"")</f>
        <v/>
      </c>
      <c r="I2813" t="str">
        <f>IF(ISNUMBER(SEARCH(I$1,raw[[#This Row],[active years]])),1,"")</f>
        <v/>
      </c>
      <c r="J2813" t="str">
        <f>IF(ISNUMBER(SEARCH(J$1,raw[[#This Row],[active years]])),1,"")</f>
        <v/>
      </c>
      <c r="K2813" t="str">
        <f>IF(ISNUMBER(SEARCH(K$1,raw[[#This Row],[active years]])),1,"")</f>
        <v/>
      </c>
      <c r="L2813" t="str">
        <f>IF(ISNUMBER(SEARCH(L$1,raw[[#This Row],[active years]])),1,"")</f>
        <v/>
      </c>
      <c r="M2813" t="str">
        <f>IF(ISNUMBER(SEARCH(M$1,raw[[#This Row],[active years]])),1,"")</f>
        <v/>
      </c>
      <c r="N2813" t="str">
        <f>IF(ISNUMBER(SEARCH(N$1,raw[[#This Row],[active years]])),1,"")</f>
        <v/>
      </c>
      <c r="O2813" t="str">
        <f>IF(ISNUMBER(SEARCH(O$1,raw[[#This Row],[active years]])),1,"")</f>
        <v/>
      </c>
      <c r="P2813" t="str">
        <f>IF(ISNUMBER(SEARCH(P$1,raw[[#This Row],[active years]])),1,"")</f>
        <v/>
      </c>
      <c r="Q2813" t="str">
        <f>IF(ISNUMBER(SEARCH(Q$1,raw[[#This Row],[active years]])),1,"")</f>
        <v/>
      </c>
      <c r="R2813" t="str">
        <f>IF(ISNUMBER(SEARCH(R$1,raw[[#This Row],[active years]])),1,"")</f>
        <v/>
      </c>
      <c r="S2813" t="str">
        <f>IF(ISNUMBER(SEARCH(S$1,raw[[#This Row],[active years]])),1,"")</f>
        <v/>
      </c>
      <c r="T2813" t="str">
        <f>IF(ISNUMBER(SEARCH(T$1,raw[[#This Row],[active years]])),1,"")</f>
        <v/>
      </c>
      <c r="U2813" t="str">
        <f>IF(ISNUMBER(SEARCH(U$1,raw[[#This Row],[active years]])),1,"")</f>
        <v/>
      </c>
      <c r="V2813">
        <f>IF(ISNUMBER(SEARCH(V$1,raw[[#This Row],[active years]])),1,"")</f>
        <v>1</v>
      </c>
      <c r="W2813">
        <f>IF(ISNUMBER(SEARCH(W$1,raw[[#This Row],[active years]])),1,"")</f>
        <v>1</v>
      </c>
      <c r="X2813">
        <f>IF(ISNUMBER(SEARCH(X$1,raw[[#This Row],[active years]])),1,"")</f>
        <v>1</v>
      </c>
      <c r="Y2813">
        <f>IF(ISNUMBER(SEARCH(Y$1,raw[[#This Row],[active years]])),1,"")</f>
        <v>1</v>
      </c>
      <c r="Z2813">
        <f>IF(ISNUMBER(SEARCH(Z$1,raw[[#This Row],[active years]])),1,"")</f>
        <v>1</v>
      </c>
      <c r="AA2813">
        <f>IF(ISNUMBER(SEARCH(AA$1,raw[[#This Row],[active years]])),1,"")</f>
        <v>1</v>
      </c>
    </row>
    <row r="2814" spans="1:27" x14ac:dyDescent="0.45">
      <c r="A2814">
        <f>raw[team]</f>
        <v>3455</v>
      </c>
      <c r="B2814">
        <f>raw[rookie year]</f>
        <v>2011</v>
      </c>
      <c r="C2814" t="str">
        <f>IF(ISNUMBER(SEARCH(C$1,raw[[#This Row],[active years]])),1,"")</f>
        <v/>
      </c>
      <c r="D2814" t="str">
        <f>IF(ISNUMBER(SEARCH(D$1,raw[[#This Row],[active years]])),1,"")</f>
        <v/>
      </c>
      <c r="E2814" t="str">
        <f>IF(ISNUMBER(SEARCH(E$1,raw[[#This Row],[active years]])),1,"")</f>
        <v/>
      </c>
      <c r="F2814" t="str">
        <f>IF(ISNUMBER(SEARCH(F$1,raw[[#This Row],[active years]])),1,"")</f>
        <v/>
      </c>
      <c r="G2814" t="str">
        <f>IF(ISNUMBER(SEARCH(G$1,raw[[#This Row],[active years]])),1,"")</f>
        <v/>
      </c>
      <c r="H2814" t="str">
        <f>IF(ISNUMBER(SEARCH(H$1,raw[[#This Row],[active years]])),1,"")</f>
        <v/>
      </c>
      <c r="I2814" t="str">
        <f>IF(ISNUMBER(SEARCH(I$1,raw[[#This Row],[active years]])),1,"")</f>
        <v/>
      </c>
      <c r="J2814" t="str">
        <f>IF(ISNUMBER(SEARCH(J$1,raw[[#This Row],[active years]])),1,"")</f>
        <v/>
      </c>
      <c r="K2814" t="str">
        <f>IF(ISNUMBER(SEARCH(K$1,raw[[#This Row],[active years]])),1,"")</f>
        <v/>
      </c>
      <c r="L2814" t="str">
        <f>IF(ISNUMBER(SEARCH(L$1,raw[[#This Row],[active years]])),1,"")</f>
        <v/>
      </c>
      <c r="M2814" t="str">
        <f>IF(ISNUMBER(SEARCH(M$1,raw[[#This Row],[active years]])),1,"")</f>
        <v/>
      </c>
      <c r="N2814" t="str">
        <f>IF(ISNUMBER(SEARCH(N$1,raw[[#This Row],[active years]])),1,"")</f>
        <v/>
      </c>
      <c r="O2814" t="str">
        <f>IF(ISNUMBER(SEARCH(O$1,raw[[#This Row],[active years]])),1,"")</f>
        <v/>
      </c>
      <c r="P2814" t="str">
        <f>IF(ISNUMBER(SEARCH(P$1,raw[[#This Row],[active years]])),1,"")</f>
        <v/>
      </c>
      <c r="Q2814" t="str">
        <f>IF(ISNUMBER(SEARCH(Q$1,raw[[#This Row],[active years]])),1,"")</f>
        <v/>
      </c>
      <c r="R2814" t="str">
        <f>IF(ISNUMBER(SEARCH(R$1,raw[[#This Row],[active years]])),1,"")</f>
        <v/>
      </c>
      <c r="S2814" t="str">
        <f>IF(ISNUMBER(SEARCH(S$1,raw[[#This Row],[active years]])),1,"")</f>
        <v/>
      </c>
      <c r="T2814" t="str">
        <f>IF(ISNUMBER(SEARCH(T$1,raw[[#This Row],[active years]])),1,"")</f>
        <v/>
      </c>
      <c r="U2814" t="str">
        <f>IF(ISNUMBER(SEARCH(U$1,raw[[#This Row],[active years]])),1,"")</f>
        <v/>
      </c>
      <c r="V2814">
        <f>IF(ISNUMBER(SEARCH(V$1,raw[[#This Row],[active years]])),1,"")</f>
        <v>1</v>
      </c>
      <c r="W2814">
        <f>IF(ISNUMBER(SEARCH(W$1,raw[[#This Row],[active years]])),1,"")</f>
        <v>1</v>
      </c>
      <c r="X2814">
        <f>IF(ISNUMBER(SEARCH(X$1,raw[[#This Row],[active years]])),1,"")</f>
        <v>1</v>
      </c>
      <c r="Y2814">
        <f>IF(ISNUMBER(SEARCH(Y$1,raw[[#This Row],[active years]])),1,"")</f>
        <v>1</v>
      </c>
      <c r="Z2814">
        <f>IF(ISNUMBER(SEARCH(Z$1,raw[[#This Row],[active years]])),1,"")</f>
        <v>1</v>
      </c>
      <c r="AA2814">
        <f>IF(ISNUMBER(SEARCH(AA$1,raw[[#This Row],[active years]])),1,"")</f>
        <v>1</v>
      </c>
    </row>
    <row r="2815" spans="1:27" x14ac:dyDescent="0.45">
      <c r="A2815">
        <f>raw[team]</f>
        <v>3456</v>
      </c>
      <c r="B2815">
        <f>raw[rookie year]</f>
        <v>2011</v>
      </c>
      <c r="C2815" t="str">
        <f>IF(ISNUMBER(SEARCH(C$1,raw[[#This Row],[active years]])),1,"")</f>
        <v/>
      </c>
      <c r="D2815" t="str">
        <f>IF(ISNUMBER(SEARCH(D$1,raw[[#This Row],[active years]])),1,"")</f>
        <v/>
      </c>
      <c r="E2815" t="str">
        <f>IF(ISNUMBER(SEARCH(E$1,raw[[#This Row],[active years]])),1,"")</f>
        <v/>
      </c>
      <c r="F2815" t="str">
        <f>IF(ISNUMBER(SEARCH(F$1,raw[[#This Row],[active years]])),1,"")</f>
        <v/>
      </c>
      <c r="G2815" t="str">
        <f>IF(ISNUMBER(SEARCH(G$1,raw[[#This Row],[active years]])),1,"")</f>
        <v/>
      </c>
      <c r="H2815" t="str">
        <f>IF(ISNUMBER(SEARCH(H$1,raw[[#This Row],[active years]])),1,"")</f>
        <v/>
      </c>
      <c r="I2815" t="str">
        <f>IF(ISNUMBER(SEARCH(I$1,raw[[#This Row],[active years]])),1,"")</f>
        <v/>
      </c>
      <c r="J2815" t="str">
        <f>IF(ISNUMBER(SEARCH(J$1,raw[[#This Row],[active years]])),1,"")</f>
        <v/>
      </c>
      <c r="K2815" t="str">
        <f>IF(ISNUMBER(SEARCH(K$1,raw[[#This Row],[active years]])),1,"")</f>
        <v/>
      </c>
      <c r="L2815" t="str">
        <f>IF(ISNUMBER(SEARCH(L$1,raw[[#This Row],[active years]])),1,"")</f>
        <v/>
      </c>
      <c r="M2815" t="str">
        <f>IF(ISNUMBER(SEARCH(M$1,raw[[#This Row],[active years]])),1,"")</f>
        <v/>
      </c>
      <c r="N2815" t="str">
        <f>IF(ISNUMBER(SEARCH(N$1,raw[[#This Row],[active years]])),1,"")</f>
        <v/>
      </c>
      <c r="O2815" t="str">
        <f>IF(ISNUMBER(SEARCH(O$1,raw[[#This Row],[active years]])),1,"")</f>
        <v/>
      </c>
      <c r="P2815" t="str">
        <f>IF(ISNUMBER(SEARCH(P$1,raw[[#This Row],[active years]])),1,"")</f>
        <v/>
      </c>
      <c r="Q2815" t="str">
        <f>IF(ISNUMBER(SEARCH(Q$1,raw[[#This Row],[active years]])),1,"")</f>
        <v/>
      </c>
      <c r="R2815" t="str">
        <f>IF(ISNUMBER(SEARCH(R$1,raw[[#This Row],[active years]])),1,"")</f>
        <v/>
      </c>
      <c r="S2815" t="str">
        <f>IF(ISNUMBER(SEARCH(S$1,raw[[#This Row],[active years]])),1,"")</f>
        <v/>
      </c>
      <c r="T2815" t="str">
        <f>IF(ISNUMBER(SEARCH(T$1,raw[[#This Row],[active years]])),1,"")</f>
        <v/>
      </c>
      <c r="U2815" t="str">
        <f>IF(ISNUMBER(SEARCH(U$1,raw[[#This Row],[active years]])),1,"")</f>
        <v/>
      </c>
      <c r="V2815">
        <f>IF(ISNUMBER(SEARCH(V$1,raw[[#This Row],[active years]])),1,"")</f>
        <v>1</v>
      </c>
      <c r="W2815">
        <f>IF(ISNUMBER(SEARCH(W$1,raw[[#This Row],[active years]])),1,"")</f>
        <v>1</v>
      </c>
      <c r="X2815" t="str">
        <f>IF(ISNUMBER(SEARCH(X$1,raw[[#This Row],[active years]])),1,"")</f>
        <v/>
      </c>
      <c r="Y2815" t="str">
        <f>IF(ISNUMBER(SEARCH(Y$1,raw[[#This Row],[active years]])),1,"")</f>
        <v/>
      </c>
      <c r="Z2815" t="str">
        <f>IF(ISNUMBER(SEARCH(Z$1,raw[[#This Row],[active years]])),1,"")</f>
        <v/>
      </c>
      <c r="AA2815" t="str">
        <f>IF(ISNUMBER(SEARCH(AA$1,raw[[#This Row],[active years]])),1,"")</f>
        <v/>
      </c>
    </row>
    <row r="2816" spans="1:27" x14ac:dyDescent="0.45">
      <c r="A2816">
        <f>raw[team]</f>
        <v>3457</v>
      </c>
      <c r="B2816">
        <f>raw[rookie year]</f>
        <v>2011</v>
      </c>
      <c r="C2816" t="str">
        <f>IF(ISNUMBER(SEARCH(C$1,raw[[#This Row],[active years]])),1,"")</f>
        <v/>
      </c>
      <c r="D2816" t="str">
        <f>IF(ISNUMBER(SEARCH(D$1,raw[[#This Row],[active years]])),1,"")</f>
        <v/>
      </c>
      <c r="E2816" t="str">
        <f>IF(ISNUMBER(SEARCH(E$1,raw[[#This Row],[active years]])),1,"")</f>
        <v/>
      </c>
      <c r="F2816" t="str">
        <f>IF(ISNUMBER(SEARCH(F$1,raw[[#This Row],[active years]])),1,"")</f>
        <v/>
      </c>
      <c r="G2816" t="str">
        <f>IF(ISNUMBER(SEARCH(G$1,raw[[#This Row],[active years]])),1,"")</f>
        <v/>
      </c>
      <c r="H2816" t="str">
        <f>IF(ISNUMBER(SEARCH(H$1,raw[[#This Row],[active years]])),1,"")</f>
        <v/>
      </c>
      <c r="I2816" t="str">
        <f>IF(ISNUMBER(SEARCH(I$1,raw[[#This Row],[active years]])),1,"")</f>
        <v/>
      </c>
      <c r="J2816" t="str">
        <f>IF(ISNUMBER(SEARCH(J$1,raw[[#This Row],[active years]])),1,"")</f>
        <v/>
      </c>
      <c r="K2816" t="str">
        <f>IF(ISNUMBER(SEARCH(K$1,raw[[#This Row],[active years]])),1,"")</f>
        <v/>
      </c>
      <c r="L2816" t="str">
        <f>IF(ISNUMBER(SEARCH(L$1,raw[[#This Row],[active years]])),1,"")</f>
        <v/>
      </c>
      <c r="M2816" t="str">
        <f>IF(ISNUMBER(SEARCH(M$1,raw[[#This Row],[active years]])),1,"")</f>
        <v/>
      </c>
      <c r="N2816" t="str">
        <f>IF(ISNUMBER(SEARCH(N$1,raw[[#This Row],[active years]])),1,"")</f>
        <v/>
      </c>
      <c r="O2816" t="str">
        <f>IF(ISNUMBER(SEARCH(O$1,raw[[#This Row],[active years]])),1,"")</f>
        <v/>
      </c>
      <c r="P2816" t="str">
        <f>IF(ISNUMBER(SEARCH(P$1,raw[[#This Row],[active years]])),1,"")</f>
        <v/>
      </c>
      <c r="Q2816" t="str">
        <f>IF(ISNUMBER(SEARCH(Q$1,raw[[#This Row],[active years]])),1,"")</f>
        <v/>
      </c>
      <c r="R2816" t="str">
        <f>IF(ISNUMBER(SEARCH(R$1,raw[[#This Row],[active years]])),1,"")</f>
        <v/>
      </c>
      <c r="S2816" t="str">
        <f>IF(ISNUMBER(SEARCH(S$1,raw[[#This Row],[active years]])),1,"")</f>
        <v/>
      </c>
      <c r="T2816" t="str">
        <f>IF(ISNUMBER(SEARCH(T$1,raw[[#This Row],[active years]])),1,"")</f>
        <v/>
      </c>
      <c r="U2816" t="str">
        <f>IF(ISNUMBER(SEARCH(U$1,raw[[#This Row],[active years]])),1,"")</f>
        <v/>
      </c>
      <c r="V2816">
        <f>IF(ISNUMBER(SEARCH(V$1,raw[[#This Row],[active years]])),1,"")</f>
        <v>1</v>
      </c>
      <c r="W2816">
        <f>IF(ISNUMBER(SEARCH(W$1,raw[[#This Row],[active years]])),1,"")</f>
        <v>1</v>
      </c>
      <c r="X2816">
        <f>IF(ISNUMBER(SEARCH(X$1,raw[[#This Row],[active years]])),1,"")</f>
        <v>1</v>
      </c>
      <c r="Y2816">
        <f>IF(ISNUMBER(SEARCH(Y$1,raw[[#This Row],[active years]])),1,"")</f>
        <v>1</v>
      </c>
      <c r="Z2816">
        <f>IF(ISNUMBER(SEARCH(Z$1,raw[[#This Row],[active years]])),1,"")</f>
        <v>1</v>
      </c>
      <c r="AA2816">
        <f>IF(ISNUMBER(SEARCH(AA$1,raw[[#This Row],[active years]])),1,"")</f>
        <v>1</v>
      </c>
    </row>
    <row r="2817" spans="1:27" x14ac:dyDescent="0.45">
      <c r="A2817">
        <f>raw[team]</f>
        <v>3458</v>
      </c>
      <c r="B2817">
        <f>raw[rookie year]</f>
        <v>2011</v>
      </c>
      <c r="C2817" t="str">
        <f>IF(ISNUMBER(SEARCH(C$1,raw[[#This Row],[active years]])),1,"")</f>
        <v/>
      </c>
      <c r="D2817" t="str">
        <f>IF(ISNUMBER(SEARCH(D$1,raw[[#This Row],[active years]])),1,"")</f>
        <v/>
      </c>
      <c r="E2817" t="str">
        <f>IF(ISNUMBER(SEARCH(E$1,raw[[#This Row],[active years]])),1,"")</f>
        <v/>
      </c>
      <c r="F2817" t="str">
        <f>IF(ISNUMBER(SEARCH(F$1,raw[[#This Row],[active years]])),1,"")</f>
        <v/>
      </c>
      <c r="G2817" t="str">
        <f>IF(ISNUMBER(SEARCH(G$1,raw[[#This Row],[active years]])),1,"")</f>
        <v/>
      </c>
      <c r="H2817" t="str">
        <f>IF(ISNUMBER(SEARCH(H$1,raw[[#This Row],[active years]])),1,"")</f>
        <v/>
      </c>
      <c r="I2817" t="str">
        <f>IF(ISNUMBER(SEARCH(I$1,raw[[#This Row],[active years]])),1,"")</f>
        <v/>
      </c>
      <c r="J2817" t="str">
        <f>IF(ISNUMBER(SEARCH(J$1,raw[[#This Row],[active years]])),1,"")</f>
        <v/>
      </c>
      <c r="K2817" t="str">
        <f>IF(ISNUMBER(SEARCH(K$1,raw[[#This Row],[active years]])),1,"")</f>
        <v/>
      </c>
      <c r="L2817" t="str">
        <f>IF(ISNUMBER(SEARCH(L$1,raw[[#This Row],[active years]])),1,"")</f>
        <v/>
      </c>
      <c r="M2817" t="str">
        <f>IF(ISNUMBER(SEARCH(M$1,raw[[#This Row],[active years]])),1,"")</f>
        <v/>
      </c>
      <c r="N2817" t="str">
        <f>IF(ISNUMBER(SEARCH(N$1,raw[[#This Row],[active years]])),1,"")</f>
        <v/>
      </c>
      <c r="O2817" t="str">
        <f>IF(ISNUMBER(SEARCH(O$1,raw[[#This Row],[active years]])),1,"")</f>
        <v/>
      </c>
      <c r="P2817" t="str">
        <f>IF(ISNUMBER(SEARCH(P$1,raw[[#This Row],[active years]])),1,"")</f>
        <v/>
      </c>
      <c r="Q2817" t="str">
        <f>IF(ISNUMBER(SEARCH(Q$1,raw[[#This Row],[active years]])),1,"")</f>
        <v/>
      </c>
      <c r="R2817" t="str">
        <f>IF(ISNUMBER(SEARCH(R$1,raw[[#This Row],[active years]])),1,"")</f>
        <v/>
      </c>
      <c r="S2817" t="str">
        <f>IF(ISNUMBER(SEARCH(S$1,raw[[#This Row],[active years]])),1,"")</f>
        <v/>
      </c>
      <c r="T2817" t="str">
        <f>IF(ISNUMBER(SEARCH(T$1,raw[[#This Row],[active years]])),1,"")</f>
        <v/>
      </c>
      <c r="U2817" t="str">
        <f>IF(ISNUMBER(SEARCH(U$1,raw[[#This Row],[active years]])),1,"")</f>
        <v/>
      </c>
      <c r="V2817">
        <f>IF(ISNUMBER(SEARCH(V$1,raw[[#This Row],[active years]])),1,"")</f>
        <v>1</v>
      </c>
      <c r="W2817">
        <f>IF(ISNUMBER(SEARCH(W$1,raw[[#This Row],[active years]])),1,"")</f>
        <v>1</v>
      </c>
      <c r="X2817">
        <f>IF(ISNUMBER(SEARCH(X$1,raw[[#This Row],[active years]])),1,"")</f>
        <v>1</v>
      </c>
      <c r="Y2817">
        <f>IF(ISNUMBER(SEARCH(Y$1,raw[[#This Row],[active years]])),1,"")</f>
        <v>1</v>
      </c>
      <c r="Z2817">
        <f>IF(ISNUMBER(SEARCH(Z$1,raw[[#This Row],[active years]])),1,"")</f>
        <v>1</v>
      </c>
      <c r="AA2817">
        <f>IF(ISNUMBER(SEARCH(AA$1,raw[[#This Row],[active years]])),1,"")</f>
        <v>1</v>
      </c>
    </row>
    <row r="2818" spans="1:27" x14ac:dyDescent="0.45">
      <c r="A2818">
        <f>raw[team]</f>
        <v>3459</v>
      </c>
      <c r="B2818">
        <f>raw[rookie year]</f>
        <v>2011</v>
      </c>
      <c r="C2818" t="str">
        <f>IF(ISNUMBER(SEARCH(C$1,raw[[#This Row],[active years]])),1,"")</f>
        <v/>
      </c>
      <c r="D2818" t="str">
        <f>IF(ISNUMBER(SEARCH(D$1,raw[[#This Row],[active years]])),1,"")</f>
        <v/>
      </c>
      <c r="E2818" t="str">
        <f>IF(ISNUMBER(SEARCH(E$1,raw[[#This Row],[active years]])),1,"")</f>
        <v/>
      </c>
      <c r="F2818" t="str">
        <f>IF(ISNUMBER(SEARCH(F$1,raw[[#This Row],[active years]])),1,"")</f>
        <v/>
      </c>
      <c r="G2818" t="str">
        <f>IF(ISNUMBER(SEARCH(G$1,raw[[#This Row],[active years]])),1,"")</f>
        <v/>
      </c>
      <c r="H2818" t="str">
        <f>IF(ISNUMBER(SEARCH(H$1,raw[[#This Row],[active years]])),1,"")</f>
        <v/>
      </c>
      <c r="I2818" t="str">
        <f>IF(ISNUMBER(SEARCH(I$1,raw[[#This Row],[active years]])),1,"")</f>
        <v/>
      </c>
      <c r="J2818" t="str">
        <f>IF(ISNUMBER(SEARCH(J$1,raw[[#This Row],[active years]])),1,"")</f>
        <v/>
      </c>
      <c r="K2818" t="str">
        <f>IF(ISNUMBER(SEARCH(K$1,raw[[#This Row],[active years]])),1,"")</f>
        <v/>
      </c>
      <c r="L2818" t="str">
        <f>IF(ISNUMBER(SEARCH(L$1,raw[[#This Row],[active years]])),1,"")</f>
        <v/>
      </c>
      <c r="M2818" t="str">
        <f>IF(ISNUMBER(SEARCH(M$1,raw[[#This Row],[active years]])),1,"")</f>
        <v/>
      </c>
      <c r="N2818" t="str">
        <f>IF(ISNUMBER(SEARCH(N$1,raw[[#This Row],[active years]])),1,"")</f>
        <v/>
      </c>
      <c r="O2818" t="str">
        <f>IF(ISNUMBER(SEARCH(O$1,raw[[#This Row],[active years]])),1,"")</f>
        <v/>
      </c>
      <c r="P2818" t="str">
        <f>IF(ISNUMBER(SEARCH(P$1,raw[[#This Row],[active years]])),1,"")</f>
        <v/>
      </c>
      <c r="Q2818" t="str">
        <f>IF(ISNUMBER(SEARCH(Q$1,raw[[#This Row],[active years]])),1,"")</f>
        <v/>
      </c>
      <c r="R2818" t="str">
        <f>IF(ISNUMBER(SEARCH(R$1,raw[[#This Row],[active years]])),1,"")</f>
        <v/>
      </c>
      <c r="S2818" t="str">
        <f>IF(ISNUMBER(SEARCH(S$1,raw[[#This Row],[active years]])),1,"")</f>
        <v/>
      </c>
      <c r="T2818" t="str">
        <f>IF(ISNUMBER(SEARCH(T$1,raw[[#This Row],[active years]])),1,"")</f>
        <v/>
      </c>
      <c r="U2818" t="str">
        <f>IF(ISNUMBER(SEARCH(U$1,raw[[#This Row],[active years]])),1,"")</f>
        <v/>
      </c>
      <c r="V2818">
        <f>IF(ISNUMBER(SEARCH(V$1,raw[[#This Row],[active years]])),1,"")</f>
        <v>1</v>
      </c>
      <c r="W2818">
        <f>IF(ISNUMBER(SEARCH(W$1,raw[[#This Row],[active years]])),1,"")</f>
        <v>1</v>
      </c>
      <c r="X2818">
        <f>IF(ISNUMBER(SEARCH(X$1,raw[[#This Row],[active years]])),1,"")</f>
        <v>1</v>
      </c>
      <c r="Y2818">
        <f>IF(ISNUMBER(SEARCH(Y$1,raw[[#This Row],[active years]])),1,"")</f>
        <v>1</v>
      </c>
      <c r="Z2818">
        <f>IF(ISNUMBER(SEARCH(Z$1,raw[[#This Row],[active years]])),1,"")</f>
        <v>1</v>
      </c>
      <c r="AA2818">
        <f>IF(ISNUMBER(SEARCH(AA$1,raw[[#This Row],[active years]])),1,"")</f>
        <v>1</v>
      </c>
    </row>
    <row r="2819" spans="1:27" x14ac:dyDescent="0.45">
      <c r="A2819">
        <f>raw[team]</f>
        <v>3460</v>
      </c>
      <c r="B2819">
        <f>raw[rookie year]</f>
        <v>2011</v>
      </c>
      <c r="C2819" t="str">
        <f>IF(ISNUMBER(SEARCH(C$1,raw[[#This Row],[active years]])),1,"")</f>
        <v/>
      </c>
      <c r="D2819" t="str">
        <f>IF(ISNUMBER(SEARCH(D$1,raw[[#This Row],[active years]])),1,"")</f>
        <v/>
      </c>
      <c r="E2819" t="str">
        <f>IF(ISNUMBER(SEARCH(E$1,raw[[#This Row],[active years]])),1,"")</f>
        <v/>
      </c>
      <c r="F2819" t="str">
        <f>IF(ISNUMBER(SEARCH(F$1,raw[[#This Row],[active years]])),1,"")</f>
        <v/>
      </c>
      <c r="G2819" t="str">
        <f>IF(ISNUMBER(SEARCH(G$1,raw[[#This Row],[active years]])),1,"")</f>
        <v/>
      </c>
      <c r="H2819" t="str">
        <f>IF(ISNUMBER(SEARCH(H$1,raw[[#This Row],[active years]])),1,"")</f>
        <v/>
      </c>
      <c r="I2819" t="str">
        <f>IF(ISNUMBER(SEARCH(I$1,raw[[#This Row],[active years]])),1,"")</f>
        <v/>
      </c>
      <c r="J2819" t="str">
        <f>IF(ISNUMBER(SEARCH(J$1,raw[[#This Row],[active years]])),1,"")</f>
        <v/>
      </c>
      <c r="K2819" t="str">
        <f>IF(ISNUMBER(SEARCH(K$1,raw[[#This Row],[active years]])),1,"")</f>
        <v/>
      </c>
      <c r="L2819" t="str">
        <f>IF(ISNUMBER(SEARCH(L$1,raw[[#This Row],[active years]])),1,"")</f>
        <v/>
      </c>
      <c r="M2819" t="str">
        <f>IF(ISNUMBER(SEARCH(M$1,raw[[#This Row],[active years]])),1,"")</f>
        <v/>
      </c>
      <c r="N2819" t="str">
        <f>IF(ISNUMBER(SEARCH(N$1,raw[[#This Row],[active years]])),1,"")</f>
        <v/>
      </c>
      <c r="O2819" t="str">
        <f>IF(ISNUMBER(SEARCH(O$1,raw[[#This Row],[active years]])),1,"")</f>
        <v/>
      </c>
      <c r="P2819" t="str">
        <f>IF(ISNUMBER(SEARCH(P$1,raw[[#This Row],[active years]])),1,"")</f>
        <v/>
      </c>
      <c r="Q2819" t="str">
        <f>IF(ISNUMBER(SEARCH(Q$1,raw[[#This Row],[active years]])),1,"")</f>
        <v/>
      </c>
      <c r="R2819" t="str">
        <f>IF(ISNUMBER(SEARCH(R$1,raw[[#This Row],[active years]])),1,"")</f>
        <v/>
      </c>
      <c r="S2819" t="str">
        <f>IF(ISNUMBER(SEARCH(S$1,raw[[#This Row],[active years]])),1,"")</f>
        <v/>
      </c>
      <c r="T2819" t="str">
        <f>IF(ISNUMBER(SEARCH(T$1,raw[[#This Row],[active years]])),1,"")</f>
        <v/>
      </c>
      <c r="U2819" t="str">
        <f>IF(ISNUMBER(SEARCH(U$1,raw[[#This Row],[active years]])),1,"")</f>
        <v/>
      </c>
      <c r="V2819">
        <f>IF(ISNUMBER(SEARCH(V$1,raw[[#This Row],[active years]])),1,"")</f>
        <v>1</v>
      </c>
      <c r="W2819">
        <f>IF(ISNUMBER(SEARCH(W$1,raw[[#This Row],[active years]])),1,"")</f>
        <v>1</v>
      </c>
      <c r="X2819">
        <f>IF(ISNUMBER(SEARCH(X$1,raw[[#This Row],[active years]])),1,"")</f>
        <v>1</v>
      </c>
      <c r="Y2819">
        <f>IF(ISNUMBER(SEARCH(Y$1,raw[[#This Row],[active years]])),1,"")</f>
        <v>1</v>
      </c>
      <c r="Z2819">
        <f>IF(ISNUMBER(SEARCH(Z$1,raw[[#This Row],[active years]])),1,"")</f>
        <v>1</v>
      </c>
      <c r="AA2819" t="str">
        <f>IF(ISNUMBER(SEARCH(AA$1,raw[[#This Row],[active years]])),1,"")</f>
        <v/>
      </c>
    </row>
    <row r="2820" spans="1:27" x14ac:dyDescent="0.45">
      <c r="A2820">
        <f>raw[team]</f>
        <v>3461</v>
      </c>
      <c r="B2820">
        <f>raw[rookie year]</f>
        <v>2011</v>
      </c>
      <c r="C2820" t="str">
        <f>IF(ISNUMBER(SEARCH(C$1,raw[[#This Row],[active years]])),1,"")</f>
        <v/>
      </c>
      <c r="D2820" t="str">
        <f>IF(ISNUMBER(SEARCH(D$1,raw[[#This Row],[active years]])),1,"")</f>
        <v/>
      </c>
      <c r="E2820" t="str">
        <f>IF(ISNUMBER(SEARCH(E$1,raw[[#This Row],[active years]])),1,"")</f>
        <v/>
      </c>
      <c r="F2820" t="str">
        <f>IF(ISNUMBER(SEARCH(F$1,raw[[#This Row],[active years]])),1,"")</f>
        <v/>
      </c>
      <c r="G2820" t="str">
        <f>IF(ISNUMBER(SEARCH(G$1,raw[[#This Row],[active years]])),1,"")</f>
        <v/>
      </c>
      <c r="H2820" t="str">
        <f>IF(ISNUMBER(SEARCH(H$1,raw[[#This Row],[active years]])),1,"")</f>
        <v/>
      </c>
      <c r="I2820" t="str">
        <f>IF(ISNUMBER(SEARCH(I$1,raw[[#This Row],[active years]])),1,"")</f>
        <v/>
      </c>
      <c r="J2820" t="str">
        <f>IF(ISNUMBER(SEARCH(J$1,raw[[#This Row],[active years]])),1,"")</f>
        <v/>
      </c>
      <c r="K2820" t="str">
        <f>IF(ISNUMBER(SEARCH(K$1,raw[[#This Row],[active years]])),1,"")</f>
        <v/>
      </c>
      <c r="L2820" t="str">
        <f>IF(ISNUMBER(SEARCH(L$1,raw[[#This Row],[active years]])),1,"")</f>
        <v/>
      </c>
      <c r="M2820" t="str">
        <f>IF(ISNUMBER(SEARCH(M$1,raw[[#This Row],[active years]])),1,"")</f>
        <v/>
      </c>
      <c r="N2820" t="str">
        <f>IF(ISNUMBER(SEARCH(N$1,raw[[#This Row],[active years]])),1,"")</f>
        <v/>
      </c>
      <c r="O2820" t="str">
        <f>IF(ISNUMBER(SEARCH(O$1,raw[[#This Row],[active years]])),1,"")</f>
        <v/>
      </c>
      <c r="P2820" t="str">
        <f>IF(ISNUMBER(SEARCH(P$1,raw[[#This Row],[active years]])),1,"")</f>
        <v/>
      </c>
      <c r="Q2820" t="str">
        <f>IF(ISNUMBER(SEARCH(Q$1,raw[[#This Row],[active years]])),1,"")</f>
        <v/>
      </c>
      <c r="R2820" t="str">
        <f>IF(ISNUMBER(SEARCH(R$1,raw[[#This Row],[active years]])),1,"")</f>
        <v/>
      </c>
      <c r="S2820" t="str">
        <f>IF(ISNUMBER(SEARCH(S$1,raw[[#This Row],[active years]])),1,"")</f>
        <v/>
      </c>
      <c r="T2820" t="str">
        <f>IF(ISNUMBER(SEARCH(T$1,raw[[#This Row],[active years]])),1,"")</f>
        <v/>
      </c>
      <c r="U2820" t="str">
        <f>IF(ISNUMBER(SEARCH(U$1,raw[[#This Row],[active years]])),1,"")</f>
        <v/>
      </c>
      <c r="V2820">
        <f>IF(ISNUMBER(SEARCH(V$1,raw[[#This Row],[active years]])),1,"")</f>
        <v>1</v>
      </c>
      <c r="W2820">
        <f>IF(ISNUMBER(SEARCH(W$1,raw[[#This Row],[active years]])),1,"")</f>
        <v>1</v>
      </c>
      <c r="X2820">
        <f>IF(ISNUMBER(SEARCH(X$1,raw[[#This Row],[active years]])),1,"")</f>
        <v>1</v>
      </c>
      <c r="Y2820">
        <f>IF(ISNUMBER(SEARCH(Y$1,raw[[#This Row],[active years]])),1,"")</f>
        <v>1</v>
      </c>
      <c r="Z2820">
        <f>IF(ISNUMBER(SEARCH(Z$1,raw[[#This Row],[active years]])),1,"")</f>
        <v>1</v>
      </c>
      <c r="AA2820">
        <f>IF(ISNUMBER(SEARCH(AA$1,raw[[#This Row],[active years]])),1,"")</f>
        <v>1</v>
      </c>
    </row>
    <row r="2821" spans="1:27" x14ac:dyDescent="0.45">
      <c r="A2821">
        <f>raw[team]</f>
        <v>3462</v>
      </c>
      <c r="B2821">
        <f>raw[rookie year]</f>
        <v>2011</v>
      </c>
      <c r="C2821" t="str">
        <f>IF(ISNUMBER(SEARCH(C$1,raw[[#This Row],[active years]])),1,"")</f>
        <v/>
      </c>
      <c r="D2821" t="str">
        <f>IF(ISNUMBER(SEARCH(D$1,raw[[#This Row],[active years]])),1,"")</f>
        <v/>
      </c>
      <c r="E2821" t="str">
        <f>IF(ISNUMBER(SEARCH(E$1,raw[[#This Row],[active years]])),1,"")</f>
        <v/>
      </c>
      <c r="F2821" t="str">
        <f>IF(ISNUMBER(SEARCH(F$1,raw[[#This Row],[active years]])),1,"")</f>
        <v/>
      </c>
      <c r="G2821" t="str">
        <f>IF(ISNUMBER(SEARCH(G$1,raw[[#This Row],[active years]])),1,"")</f>
        <v/>
      </c>
      <c r="H2821" t="str">
        <f>IF(ISNUMBER(SEARCH(H$1,raw[[#This Row],[active years]])),1,"")</f>
        <v/>
      </c>
      <c r="I2821" t="str">
        <f>IF(ISNUMBER(SEARCH(I$1,raw[[#This Row],[active years]])),1,"")</f>
        <v/>
      </c>
      <c r="J2821" t="str">
        <f>IF(ISNUMBER(SEARCH(J$1,raw[[#This Row],[active years]])),1,"")</f>
        <v/>
      </c>
      <c r="K2821" t="str">
        <f>IF(ISNUMBER(SEARCH(K$1,raw[[#This Row],[active years]])),1,"")</f>
        <v/>
      </c>
      <c r="L2821" t="str">
        <f>IF(ISNUMBER(SEARCH(L$1,raw[[#This Row],[active years]])),1,"")</f>
        <v/>
      </c>
      <c r="M2821" t="str">
        <f>IF(ISNUMBER(SEARCH(M$1,raw[[#This Row],[active years]])),1,"")</f>
        <v/>
      </c>
      <c r="N2821" t="str">
        <f>IF(ISNUMBER(SEARCH(N$1,raw[[#This Row],[active years]])),1,"")</f>
        <v/>
      </c>
      <c r="O2821" t="str">
        <f>IF(ISNUMBER(SEARCH(O$1,raw[[#This Row],[active years]])),1,"")</f>
        <v/>
      </c>
      <c r="P2821" t="str">
        <f>IF(ISNUMBER(SEARCH(P$1,raw[[#This Row],[active years]])),1,"")</f>
        <v/>
      </c>
      <c r="Q2821" t="str">
        <f>IF(ISNUMBER(SEARCH(Q$1,raw[[#This Row],[active years]])),1,"")</f>
        <v/>
      </c>
      <c r="R2821" t="str">
        <f>IF(ISNUMBER(SEARCH(R$1,raw[[#This Row],[active years]])),1,"")</f>
        <v/>
      </c>
      <c r="S2821" t="str">
        <f>IF(ISNUMBER(SEARCH(S$1,raw[[#This Row],[active years]])),1,"")</f>
        <v/>
      </c>
      <c r="T2821" t="str">
        <f>IF(ISNUMBER(SEARCH(T$1,raw[[#This Row],[active years]])),1,"")</f>
        <v/>
      </c>
      <c r="U2821" t="str">
        <f>IF(ISNUMBER(SEARCH(U$1,raw[[#This Row],[active years]])),1,"")</f>
        <v/>
      </c>
      <c r="V2821">
        <f>IF(ISNUMBER(SEARCH(V$1,raw[[#This Row],[active years]])),1,"")</f>
        <v>1</v>
      </c>
      <c r="W2821" t="str">
        <f>IF(ISNUMBER(SEARCH(W$1,raw[[#This Row],[active years]])),1,"")</f>
        <v/>
      </c>
      <c r="X2821" t="str">
        <f>IF(ISNUMBER(SEARCH(X$1,raw[[#This Row],[active years]])),1,"")</f>
        <v/>
      </c>
      <c r="Y2821" t="str">
        <f>IF(ISNUMBER(SEARCH(Y$1,raw[[#This Row],[active years]])),1,"")</f>
        <v/>
      </c>
      <c r="Z2821" t="str">
        <f>IF(ISNUMBER(SEARCH(Z$1,raw[[#This Row],[active years]])),1,"")</f>
        <v/>
      </c>
      <c r="AA2821" t="str">
        <f>IF(ISNUMBER(SEARCH(AA$1,raw[[#This Row],[active years]])),1,"")</f>
        <v/>
      </c>
    </row>
    <row r="2822" spans="1:27" x14ac:dyDescent="0.45">
      <c r="A2822">
        <f>raw[team]</f>
        <v>3463</v>
      </c>
      <c r="B2822">
        <f>raw[rookie year]</f>
        <v>2011</v>
      </c>
      <c r="C2822" t="str">
        <f>IF(ISNUMBER(SEARCH(C$1,raw[[#This Row],[active years]])),1,"")</f>
        <v/>
      </c>
      <c r="D2822" t="str">
        <f>IF(ISNUMBER(SEARCH(D$1,raw[[#This Row],[active years]])),1,"")</f>
        <v/>
      </c>
      <c r="E2822" t="str">
        <f>IF(ISNUMBER(SEARCH(E$1,raw[[#This Row],[active years]])),1,"")</f>
        <v/>
      </c>
      <c r="F2822" t="str">
        <f>IF(ISNUMBER(SEARCH(F$1,raw[[#This Row],[active years]])),1,"")</f>
        <v/>
      </c>
      <c r="G2822" t="str">
        <f>IF(ISNUMBER(SEARCH(G$1,raw[[#This Row],[active years]])),1,"")</f>
        <v/>
      </c>
      <c r="H2822" t="str">
        <f>IF(ISNUMBER(SEARCH(H$1,raw[[#This Row],[active years]])),1,"")</f>
        <v/>
      </c>
      <c r="I2822" t="str">
        <f>IF(ISNUMBER(SEARCH(I$1,raw[[#This Row],[active years]])),1,"")</f>
        <v/>
      </c>
      <c r="J2822" t="str">
        <f>IF(ISNUMBER(SEARCH(J$1,raw[[#This Row],[active years]])),1,"")</f>
        <v/>
      </c>
      <c r="K2822" t="str">
        <f>IF(ISNUMBER(SEARCH(K$1,raw[[#This Row],[active years]])),1,"")</f>
        <v/>
      </c>
      <c r="L2822" t="str">
        <f>IF(ISNUMBER(SEARCH(L$1,raw[[#This Row],[active years]])),1,"")</f>
        <v/>
      </c>
      <c r="M2822" t="str">
        <f>IF(ISNUMBER(SEARCH(M$1,raw[[#This Row],[active years]])),1,"")</f>
        <v/>
      </c>
      <c r="N2822" t="str">
        <f>IF(ISNUMBER(SEARCH(N$1,raw[[#This Row],[active years]])),1,"")</f>
        <v/>
      </c>
      <c r="O2822" t="str">
        <f>IF(ISNUMBER(SEARCH(O$1,raw[[#This Row],[active years]])),1,"")</f>
        <v/>
      </c>
      <c r="P2822" t="str">
        <f>IF(ISNUMBER(SEARCH(P$1,raw[[#This Row],[active years]])),1,"")</f>
        <v/>
      </c>
      <c r="Q2822" t="str">
        <f>IF(ISNUMBER(SEARCH(Q$1,raw[[#This Row],[active years]])),1,"")</f>
        <v/>
      </c>
      <c r="R2822" t="str">
        <f>IF(ISNUMBER(SEARCH(R$1,raw[[#This Row],[active years]])),1,"")</f>
        <v/>
      </c>
      <c r="S2822" t="str">
        <f>IF(ISNUMBER(SEARCH(S$1,raw[[#This Row],[active years]])),1,"")</f>
        <v/>
      </c>
      <c r="T2822" t="str">
        <f>IF(ISNUMBER(SEARCH(T$1,raw[[#This Row],[active years]])),1,"")</f>
        <v/>
      </c>
      <c r="U2822" t="str">
        <f>IF(ISNUMBER(SEARCH(U$1,raw[[#This Row],[active years]])),1,"")</f>
        <v/>
      </c>
      <c r="V2822">
        <f>IF(ISNUMBER(SEARCH(V$1,raw[[#This Row],[active years]])),1,"")</f>
        <v>1</v>
      </c>
      <c r="W2822">
        <f>IF(ISNUMBER(SEARCH(W$1,raw[[#This Row],[active years]])),1,"")</f>
        <v>1</v>
      </c>
      <c r="X2822" t="str">
        <f>IF(ISNUMBER(SEARCH(X$1,raw[[#This Row],[active years]])),1,"")</f>
        <v/>
      </c>
      <c r="Y2822" t="str">
        <f>IF(ISNUMBER(SEARCH(Y$1,raw[[#This Row],[active years]])),1,"")</f>
        <v/>
      </c>
      <c r="Z2822" t="str">
        <f>IF(ISNUMBER(SEARCH(Z$1,raw[[#This Row],[active years]])),1,"")</f>
        <v/>
      </c>
      <c r="AA2822" t="str">
        <f>IF(ISNUMBER(SEARCH(AA$1,raw[[#This Row],[active years]])),1,"")</f>
        <v/>
      </c>
    </row>
    <row r="2823" spans="1:27" x14ac:dyDescent="0.45">
      <c r="A2823">
        <f>raw[team]</f>
        <v>3464</v>
      </c>
      <c r="B2823">
        <f>raw[rookie year]</f>
        <v>2011</v>
      </c>
      <c r="C2823" t="str">
        <f>IF(ISNUMBER(SEARCH(C$1,raw[[#This Row],[active years]])),1,"")</f>
        <v/>
      </c>
      <c r="D2823" t="str">
        <f>IF(ISNUMBER(SEARCH(D$1,raw[[#This Row],[active years]])),1,"")</f>
        <v/>
      </c>
      <c r="E2823" t="str">
        <f>IF(ISNUMBER(SEARCH(E$1,raw[[#This Row],[active years]])),1,"")</f>
        <v/>
      </c>
      <c r="F2823" t="str">
        <f>IF(ISNUMBER(SEARCH(F$1,raw[[#This Row],[active years]])),1,"")</f>
        <v/>
      </c>
      <c r="G2823" t="str">
        <f>IF(ISNUMBER(SEARCH(G$1,raw[[#This Row],[active years]])),1,"")</f>
        <v/>
      </c>
      <c r="H2823" t="str">
        <f>IF(ISNUMBER(SEARCH(H$1,raw[[#This Row],[active years]])),1,"")</f>
        <v/>
      </c>
      <c r="I2823" t="str">
        <f>IF(ISNUMBER(SEARCH(I$1,raw[[#This Row],[active years]])),1,"")</f>
        <v/>
      </c>
      <c r="J2823" t="str">
        <f>IF(ISNUMBER(SEARCH(J$1,raw[[#This Row],[active years]])),1,"")</f>
        <v/>
      </c>
      <c r="K2823" t="str">
        <f>IF(ISNUMBER(SEARCH(K$1,raw[[#This Row],[active years]])),1,"")</f>
        <v/>
      </c>
      <c r="L2823" t="str">
        <f>IF(ISNUMBER(SEARCH(L$1,raw[[#This Row],[active years]])),1,"")</f>
        <v/>
      </c>
      <c r="M2823" t="str">
        <f>IF(ISNUMBER(SEARCH(M$1,raw[[#This Row],[active years]])),1,"")</f>
        <v/>
      </c>
      <c r="N2823" t="str">
        <f>IF(ISNUMBER(SEARCH(N$1,raw[[#This Row],[active years]])),1,"")</f>
        <v/>
      </c>
      <c r="O2823" t="str">
        <f>IF(ISNUMBER(SEARCH(O$1,raw[[#This Row],[active years]])),1,"")</f>
        <v/>
      </c>
      <c r="P2823" t="str">
        <f>IF(ISNUMBER(SEARCH(P$1,raw[[#This Row],[active years]])),1,"")</f>
        <v/>
      </c>
      <c r="Q2823" t="str">
        <f>IF(ISNUMBER(SEARCH(Q$1,raw[[#This Row],[active years]])),1,"")</f>
        <v/>
      </c>
      <c r="R2823" t="str">
        <f>IF(ISNUMBER(SEARCH(R$1,raw[[#This Row],[active years]])),1,"")</f>
        <v/>
      </c>
      <c r="S2823" t="str">
        <f>IF(ISNUMBER(SEARCH(S$1,raw[[#This Row],[active years]])),1,"")</f>
        <v/>
      </c>
      <c r="T2823" t="str">
        <f>IF(ISNUMBER(SEARCH(T$1,raw[[#This Row],[active years]])),1,"")</f>
        <v/>
      </c>
      <c r="U2823" t="str">
        <f>IF(ISNUMBER(SEARCH(U$1,raw[[#This Row],[active years]])),1,"")</f>
        <v/>
      </c>
      <c r="V2823">
        <f>IF(ISNUMBER(SEARCH(V$1,raw[[#This Row],[active years]])),1,"")</f>
        <v>1</v>
      </c>
      <c r="W2823">
        <f>IF(ISNUMBER(SEARCH(W$1,raw[[#This Row],[active years]])),1,"")</f>
        <v>1</v>
      </c>
      <c r="X2823">
        <f>IF(ISNUMBER(SEARCH(X$1,raw[[#This Row],[active years]])),1,"")</f>
        <v>1</v>
      </c>
      <c r="Y2823">
        <f>IF(ISNUMBER(SEARCH(Y$1,raw[[#This Row],[active years]])),1,"")</f>
        <v>1</v>
      </c>
      <c r="Z2823">
        <f>IF(ISNUMBER(SEARCH(Z$1,raw[[#This Row],[active years]])),1,"")</f>
        <v>1</v>
      </c>
      <c r="AA2823">
        <f>IF(ISNUMBER(SEARCH(AA$1,raw[[#This Row],[active years]])),1,"")</f>
        <v>1</v>
      </c>
    </row>
    <row r="2824" spans="1:27" x14ac:dyDescent="0.45">
      <c r="A2824">
        <f>raw[team]</f>
        <v>3465</v>
      </c>
      <c r="B2824">
        <f>raw[rookie year]</f>
        <v>2011</v>
      </c>
      <c r="C2824" t="str">
        <f>IF(ISNUMBER(SEARCH(C$1,raw[[#This Row],[active years]])),1,"")</f>
        <v/>
      </c>
      <c r="D2824" t="str">
        <f>IF(ISNUMBER(SEARCH(D$1,raw[[#This Row],[active years]])),1,"")</f>
        <v/>
      </c>
      <c r="E2824" t="str">
        <f>IF(ISNUMBER(SEARCH(E$1,raw[[#This Row],[active years]])),1,"")</f>
        <v/>
      </c>
      <c r="F2824" t="str">
        <f>IF(ISNUMBER(SEARCH(F$1,raw[[#This Row],[active years]])),1,"")</f>
        <v/>
      </c>
      <c r="G2824" t="str">
        <f>IF(ISNUMBER(SEARCH(G$1,raw[[#This Row],[active years]])),1,"")</f>
        <v/>
      </c>
      <c r="H2824" t="str">
        <f>IF(ISNUMBER(SEARCH(H$1,raw[[#This Row],[active years]])),1,"")</f>
        <v/>
      </c>
      <c r="I2824" t="str">
        <f>IF(ISNUMBER(SEARCH(I$1,raw[[#This Row],[active years]])),1,"")</f>
        <v/>
      </c>
      <c r="J2824" t="str">
        <f>IF(ISNUMBER(SEARCH(J$1,raw[[#This Row],[active years]])),1,"")</f>
        <v/>
      </c>
      <c r="K2824" t="str">
        <f>IF(ISNUMBER(SEARCH(K$1,raw[[#This Row],[active years]])),1,"")</f>
        <v/>
      </c>
      <c r="L2824" t="str">
        <f>IF(ISNUMBER(SEARCH(L$1,raw[[#This Row],[active years]])),1,"")</f>
        <v/>
      </c>
      <c r="M2824" t="str">
        <f>IF(ISNUMBER(SEARCH(M$1,raw[[#This Row],[active years]])),1,"")</f>
        <v/>
      </c>
      <c r="N2824" t="str">
        <f>IF(ISNUMBER(SEARCH(N$1,raw[[#This Row],[active years]])),1,"")</f>
        <v/>
      </c>
      <c r="O2824" t="str">
        <f>IF(ISNUMBER(SEARCH(O$1,raw[[#This Row],[active years]])),1,"")</f>
        <v/>
      </c>
      <c r="P2824" t="str">
        <f>IF(ISNUMBER(SEARCH(P$1,raw[[#This Row],[active years]])),1,"")</f>
        <v/>
      </c>
      <c r="Q2824" t="str">
        <f>IF(ISNUMBER(SEARCH(Q$1,raw[[#This Row],[active years]])),1,"")</f>
        <v/>
      </c>
      <c r="R2824" t="str">
        <f>IF(ISNUMBER(SEARCH(R$1,raw[[#This Row],[active years]])),1,"")</f>
        <v/>
      </c>
      <c r="S2824" t="str">
        <f>IF(ISNUMBER(SEARCH(S$1,raw[[#This Row],[active years]])),1,"")</f>
        <v/>
      </c>
      <c r="T2824" t="str">
        <f>IF(ISNUMBER(SEARCH(T$1,raw[[#This Row],[active years]])),1,"")</f>
        <v/>
      </c>
      <c r="U2824" t="str">
        <f>IF(ISNUMBER(SEARCH(U$1,raw[[#This Row],[active years]])),1,"")</f>
        <v/>
      </c>
      <c r="V2824">
        <f>IF(ISNUMBER(SEARCH(V$1,raw[[#This Row],[active years]])),1,"")</f>
        <v>1</v>
      </c>
      <c r="W2824">
        <f>IF(ISNUMBER(SEARCH(W$1,raw[[#This Row],[active years]])),1,"")</f>
        <v>1</v>
      </c>
      <c r="X2824">
        <f>IF(ISNUMBER(SEARCH(X$1,raw[[#This Row],[active years]])),1,"")</f>
        <v>1</v>
      </c>
      <c r="Y2824">
        <f>IF(ISNUMBER(SEARCH(Y$1,raw[[#This Row],[active years]])),1,"")</f>
        <v>1</v>
      </c>
      <c r="Z2824">
        <f>IF(ISNUMBER(SEARCH(Z$1,raw[[#This Row],[active years]])),1,"")</f>
        <v>1</v>
      </c>
      <c r="AA2824">
        <f>IF(ISNUMBER(SEARCH(AA$1,raw[[#This Row],[active years]])),1,"")</f>
        <v>1</v>
      </c>
    </row>
    <row r="2825" spans="1:27" x14ac:dyDescent="0.45">
      <c r="A2825">
        <f>raw[team]</f>
        <v>3466</v>
      </c>
      <c r="B2825">
        <f>raw[rookie year]</f>
        <v>2011</v>
      </c>
      <c r="C2825" t="str">
        <f>IF(ISNUMBER(SEARCH(C$1,raw[[#This Row],[active years]])),1,"")</f>
        <v/>
      </c>
      <c r="D2825" t="str">
        <f>IF(ISNUMBER(SEARCH(D$1,raw[[#This Row],[active years]])),1,"")</f>
        <v/>
      </c>
      <c r="E2825" t="str">
        <f>IF(ISNUMBER(SEARCH(E$1,raw[[#This Row],[active years]])),1,"")</f>
        <v/>
      </c>
      <c r="F2825" t="str">
        <f>IF(ISNUMBER(SEARCH(F$1,raw[[#This Row],[active years]])),1,"")</f>
        <v/>
      </c>
      <c r="G2825" t="str">
        <f>IF(ISNUMBER(SEARCH(G$1,raw[[#This Row],[active years]])),1,"")</f>
        <v/>
      </c>
      <c r="H2825" t="str">
        <f>IF(ISNUMBER(SEARCH(H$1,raw[[#This Row],[active years]])),1,"")</f>
        <v/>
      </c>
      <c r="I2825" t="str">
        <f>IF(ISNUMBER(SEARCH(I$1,raw[[#This Row],[active years]])),1,"")</f>
        <v/>
      </c>
      <c r="J2825" t="str">
        <f>IF(ISNUMBER(SEARCH(J$1,raw[[#This Row],[active years]])),1,"")</f>
        <v/>
      </c>
      <c r="K2825" t="str">
        <f>IF(ISNUMBER(SEARCH(K$1,raw[[#This Row],[active years]])),1,"")</f>
        <v/>
      </c>
      <c r="L2825" t="str">
        <f>IF(ISNUMBER(SEARCH(L$1,raw[[#This Row],[active years]])),1,"")</f>
        <v/>
      </c>
      <c r="M2825" t="str">
        <f>IF(ISNUMBER(SEARCH(M$1,raw[[#This Row],[active years]])),1,"")</f>
        <v/>
      </c>
      <c r="N2825" t="str">
        <f>IF(ISNUMBER(SEARCH(N$1,raw[[#This Row],[active years]])),1,"")</f>
        <v/>
      </c>
      <c r="O2825" t="str">
        <f>IF(ISNUMBER(SEARCH(O$1,raw[[#This Row],[active years]])),1,"")</f>
        <v/>
      </c>
      <c r="P2825" t="str">
        <f>IF(ISNUMBER(SEARCH(P$1,raw[[#This Row],[active years]])),1,"")</f>
        <v/>
      </c>
      <c r="Q2825" t="str">
        <f>IF(ISNUMBER(SEARCH(Q$1,raw[[#This Row],[active years]])),1,"")</f>
        <v/>
      </c>
      <c r="R2825" t="str">
        <f>IF(ISNUMBER(SEARCH(R$1,raw[[#This Row],[active years]])),1,"")</f>
        <v/>
      </c>
      <c r="S2825" t="str">
        <f>IF(ISNUMBER(SEARCH(S$1,raw[[#This Row],[active years]])),1,"")</f>
        <v/>
      </c>
      <c r="T2825" t="str">
        <f>IF(ISNUMBER(SEARCH(T$1,raw[[#This Row],[active years]])),1,"")</f>
        <v/>
      </c>
      <c r="U2825" t="str">
        <f>IF(ISNUMBER(SEARCH(U$1,raw[[#This Row],[active years]])),1,"")</f>
        <v/>
      </c>
      <c r="V2825">
        <f>IF(ISNUMBER(SEARCH(V$1,raw[[#This Row],[active years]])),1,"")</f>
        <v>1</v>
      </c>
      <c r="W2825">
        <f>IF(ISNUMBER(SEARCH(W$1,raw[[#This Row],[active years]])),1,"")</f>
        <v>1</v>
      </c>
      <c r="X2825">
        <f>IF(ISNUMBER(SEARCH(X$1,raw[[#This Row],[active years]])),1,"")</f>
        <v>1</v>
      </c>
      <c r="Y2825">
        <f>IF(ISNUMBER(SEARCH(Y$1,raw[[#This Row],[active years]])),1,"")</f>
        <v>1</v>
      </c>
      <c r="Z2825">
        <f>IF(ISNUMBER(SEARCH(Z$1,raw[[#This Row],[active years]])),1,"")</f>
        <v>1</v>
      </c>
      <c r="AA2825">
        <f>IF(ISNUMBER(SEARCH(AA$1,raw[[#This Row],[active years]])),1,"")</f>
        <v>1</v>
      </c>
    </row>
    <row r="2826" spans="1:27" x14ac:dyDescent="0.45">
      <c r="A2826">
        <f>raw[team]</f>
        <v>3467</v>
      </c>
      <c r="B2826">
        <f>raw[rookie year]</f>
        <v>2011</v>
      </c>
      <c r="C2826" t="str">
        <f>IF(ISNUMBER(SEARCH(C$1,raw[[#This Row],[active years]])),1,"")</f>
        <v/>
      </c>
      <c r="D2826" t="str">
        <f>IF(ISNUMBER(SEARCH(D$1,raw[[#This Row],[active years]])),1,"")</f>
        <v/>
      </c>
      <c r="E2826" t="str">
        <f>IF(ISNUMBER(SEARCH(E$1,raw[[#This Row],[active years]])),1,"")</f>
        <v/>
      </c>
      <c r="F2826" t="str">
        <f>IF(ISNUMBER(SEARCH(F$1,raw[[#This Row],[active years]])),1,"")</f>
        <v/>
      </c>
      <c r="G2826" t="str">
        <f>IF(ISNUMBER(SEARCH(G$1,raw[[#This Row],[active years]])),1,"")</f>
        <v/>
      </c>
      <c r="H2826" t="str">
        <f>IF(ISNUMBER(SEARCH(H$1,raw[[#This Row],[active years]])),1,"")</f>
        <v/>
      </c>
      <c r="I2826" t="str">
        <f>IF(ISNUMBER(SEARCH(I$1,raw[[#This Row],[active years]])),1,"")</f>
        <v/>
      </c>
      <c r="J2826" t="str">
        <f>IF(ISNUMBER(SEARCH(J$1,raw[[#This Row],[active years]])),1,"")</f>
        <v/>
      </c>
      <c r="K2826" t="str">
        <f>IF(ISNUMBER(SEARCH(K$1,raw[[#This Row],[active years]])),1,"")</f>
        <v/>
      </c>
      <c r="L2826" t="str">
        <f>IF(ISNUMBER(SEARCH(L$1,raw[[#This Row],[active years]])),1,"")</f>
        <v/>
      </c>
      <c r="M2826" t="str">
        <f>IF(ISNUMBER(SEARCH(M$1,raw[[#This Row],[active years]])),1,"")</f>
        <v/>
      </c>
      <c r="N2826" t="str">
        <f>IF(ISNUMBER(SEARCH(N$1,raw[[#This Row],[active years]])),1,"")</f>
        <v/>
      </c>
      <c r="O2826" t="str">
        <f>IF(ISNUMBER(SEARCH(O$1,raw[[#This Row],[active years]])),1,"")</f>
        <v/>
      </c>
      <c r="P2826" t="str">
        <f>IF(ISNUMBER(SEARCH(P$1,raw[[#This Row],[active years]])),1,"")</f>
        <v/>
      </c>
      <c r="Q2826" t="str">
        <f>IF(ISNUMBER(SEARCH(Q$1,raw[[#This Row],[active years]])),1,"")</f>
        <v/>
      </c>
      <c r="R2826" t="str">
        <f>IF(ISNUMBER(SEARCH(R$1,raw[[#This Row],[active years]])),1,"")</f>
        <v/>
      </c>
      <c r="S2826" t="str">
        <f>IF(ISNUMBER(SEARCH(S$1,raw[[#This Row],[active years]])),1,"")</f>
        <v/>
      </c>
      <c r="T2826" t="str">
        <f>IF(ISNUMBER(SEARCH(T$1,raw[[#This Row],[active years]])),1,"")</f>
        <v/>
      </c>
      <c r="U2826" t="str">
        <f>IF(ISNUMBER(SEARCH(U$1,raw[[#This Row],[active years]])),1,"")</f>
        <v/>
      </c>
      <c r="V2826">
        <f>IF(ISNUMBER(SEARCH(V$1,raw[[#This Row],[active years]])),1,"")</f>
        <v>1</v>
      </c>
      <c r="W2826">
        <f>IF(ISNUMBER(SEARCH(W$1,raw[[#This Row],[active years]])),1,"")</f>
        <v>1</v>
      </c>
      <c r="X2826">
        <f>IF(ISNUMBER(SEARCH(X$1,raw[[#This Row],[active years]])),1,"")</f>
        <v>1</v>
      </c>
      <c r="Y2826">
        <f>IF(ISNUMBER(SEARCH(Y$1,raw[[#This Row],[active years]])),1,"")</f>
        <v>1</v>
      </c>
      <c r="Z2826">
        <f>IF(ISNUMBER(SEARCH(Z$1,raw[[#This Row],[active years]])),1,"")</f>
        <v>1</v>
      </c>
      <c r="AA2826">
        <f>IF(ISNUMBER(SEARCH(AA$1,raw[[#This Row],[active years]])),1,"")</f>
        <v>1</v>
      </c>
    </row>
    <row r="2827" spans="1:27" x14ac:dyDescent="0.45">
      <c r="A2827">
        <f>raw[team]</f>
        <v>3468</v>
      </c>
      <c r="B2827">
        <f>raw[rookie year]</f>
        <v>2011</v>
      </c>
      <c r="C2827" t="str">
        <f>IF(ISNUMBER(SEARCH(C$1,raw[[#This Row],[active years]])),1,"")</f>
        <v/>
      </c>
      <c r="D2827" t="str">
        <f>IF(ISNUMBER(SEARCH(D$1,raw[[#This Row],[active years]])),1,"")</f>
        <v/>
      </c>
      <c r="E2827" t="str">
        <f>IF(ISNUMBER(SEARCH(E$1,raw[[#This Row],[active years]])),1,"")</f>
        <v/>
      </c>
      <c r="F2827" t="str">
        <f>IF(ISNUMBER(SEARCH(F$1,raw[[#This Row],[active years]])),1,"")</f>
        <v/>
      </c>
      <c r="G2827" t="str">
        <f>IF(ISNUMBER(SEARCH(G$1,raw[[#This Row],[active years]])),1,"")</f>
        <v/>
      </c>
      <c r="H2827" t="str">
        <f>IF(ISNUMBER(SEARCH(H$1,raw[[#This Row],[active years]])),1,"")</f>
        <v/>
      </c>
      <c r="I2827" t="str">
        <f>IF(ISNUMBER(SEARCH(I$1,raw[[#This Row],[active years]])),1,"")</f>
        <v/>
      </c>
      <c r="J2827" t="str">
        <f>IF(ISNUMBER(SEARCH(J$1,raw[[#This Row],[active years]])),1,"")</f>
        <v/>
      </c>
      <c r="K2827" t="str">
        <f>IF(ISNUMBER(SEARCH(K$1,raw[[#This Row],[active years]])),1,"")</f>
        <v/>
      </c>
      <c r="L2827" t="str">
        <f>IF(ISNUMBER(SEARCH(L$1,raw[[#This Row],[active years]])),1,"")</f>
        <v/>
      </c>
      <c r="M2827" t="str">
        <f>IF(ISNUMBER(SEARCH(M$1,raw[[#This Row],[active years]])),1,"")</f>
        <v/>
      </c>
      <c r="N2827" t="str">
        <f>IF(ISNUMBER(SEARCH(N$1,raw[[#This Row],[active years]])),1,"")</f>
        <v/>
      </c>
      <c r="O2827" t="str">
        <f>IF(ISNUMBER(SEARCH(O$1,raw[[#This Row],[active years]])),1,"")</f>
        <v/>
      </c>
      <c r="P2827" t="str">
        <f>IF(ISNUMBER(SEARCH(P$1,raw[[#This Row],[active years]])),1,"")</f>
        <v/>
      </c>
      <c r="Q2827" t="str">
        <f>IF(ISNUMBER(SEARCH(Q$1,raw[[#This Row],[active years]])),1,"")</f>
        <v/>
      </c>
      <c r="R2827" t="str">
        <f>IF(ISNUMBER(SEARCH(R$1,raw[[#This Row],[active years]])),1,"")</f>
        <v/>
      </c>
      <c r="S2827" t="str">
        <f>IF(ISNUMBER(SEARCH(S$1,raw[[#This Row],[active years]])),1,"")</f>
        <v/>
      </c>
      <c r="T2827" t="str">
        <f>IF(ISNUMBER(SEARCH(T$1,raw[[#This Row],[active years]])),1,"")</f>
        <v/>
      </c>
      <c r="U2827" t="str">
        <f>IF(ISNUMBER(SEARCH(U$1,raw[[#This Row],[active years]])),1,"")</f>
        <v/>
      </c>
      <c r="V2827">
        <f>IF(ISNUMBER(SEARCH(V$1,raw[[#This Row],[active years]])),1,"")</f>
        <v>1</v>
      </c>
      <c r="W2827">
        <f>IF(ISNUMBER(SEARCH(W$1,raw[[#This Row],[active years]])),1,"")</f>
        <v>1</v>
      </c>
      <c r="X2827">
        <f>IF(ISNUMBER(SEARCH(X$1,raw[[#This Row],[active years]])),1,"")</f>
        <v>1</v>
      </c>
      <c r="Y2827">
        <f>IF(ISNUMBER(SEARCH(Y$1,raw[[#This Row],[active years]])),1,"")</f>
        <v>1</v>
      </c>
      <c r="Z2827">
        <f>IF(ISNUMBER(SEARCH(Z$1,raw[[#This Row],[active years]])),1,"")</f>
        <v>1</v>
      </c>
      <c r="AA2827">
        <f>IF(ISNUMBER(SEARCH(AA$1,raw[[#This Row],[active years]])),1,"")</f>
        <v>1</v>
      </c>
    </row>
    <row r="2828" spans="1:27" x14ac:dyDescent="0.45">
      <c r="A2828">
        <f>raw[team]</f>
        <v>3469</v>
      </c>
      <c r="B2828">
        <f>raw[rookie year]</f>
        <v>2011</v>
      </c>
      <c r="C2828" t="str">
        <f>IF(ISNUMBER(SEARCH(C$1,raw[[#This Row],[active years]])),1,"")</f>
        <v/>
      </c>
      <c r="D2828" t="str">
        <f>IF(ISNUMBER(SEARCH(D$1,raw[[#This Row],[active years]])),1,"")</f>
        <v/>
      </c>
      <c r="E2828" t="str">
        <f>IF(ISNUMBER(SEARCH(E$1,raw[[#This Row],[active years]])),1,"")</f>
        <v/>
      </c>
      <c r="F2828" t="str">
        <f>IF(ISNUMBER(SEARCH(F$1,raw[[#This Row],[active years]])),1,"")</f>
        <v/>
      </c>
      <c r="G2828" t="str">
        <f>IF(ISNUMBER(SEARCH(G$1,raw[[#This Row],[active years]])),1,"")</f>
        <v/>
      </c>
      <c r="H2828" t="str">
        <f>IF(ISNUMBER(SEARCH(H$1,raw[[#This Row],[active years]])),1,"")</f>
        <v/>
      </c>
      <c r="I2828" t="str">
        <f>IF(ISNUMBER(SEARCH(I$1,raw[[#This Row],[active years]])),1,"")</f>
        <v/>
      </c>
      <c r="J2828" t="str">
        <f>IF(ISNUMBER(SEARCH(J$1,raw[[#This Row],[active years]])),1,"")</f>
        <v/>
      </c>
      <c r="K2828" t="str">
        <f>IF(ISNUMBER(SEARCH(K$1,raw[[#This Row],[active years]])),1,"")</f>
        <v/>
      </c>
      <c r="L2828" t="str">
        <f>IF(ISNUMBER(SEARCH(L$1,raw[[#This Row],[active years]])),1,"")</f>
        <v/>
      </c>
      <c r="M2828" t="str">
        <f>IF(ISNUMBER(SEARCH(M$1,raw[[#This Row],[active years]])),1,"")</f>
        <v/>
      </c>
      <c r="N2828" t="str">
        <f>IF(ISNUMBER(SEARCH(N$1,raw[[#This Row],[active years]])),1,"")</f>
        <v/>
      </c>
      <c r="O2828" t="str">
        <f>IF(ISNUMBER(SEARCH(O$1,raw[[#This Row],[active years]])),1,"")</f>
        <v/>
      </c>
      <c r="P2828" t="str">
        <f>IF(ISNUMBER(SEARCH(P$1,raw[[#This Row],[active years]])),1,"")</f>
        <v/>
      </c>
      <c r="Q2828" t="str">
        <f>IF(ISNUMBER(SEARCH(Q$1,raw[[#This Row],[active years]])),1,"")</f>
        <v/>
      </c>
      <c r="R2828" t="str">
        <f>IF(ISNUMBER(SEARCH(R$1,raw[[#This Row],[active years]])),1,"")</f>
        <v/>
      </c>
      <c r="S2828" t="str">
        <f>IF(ISNUMBER(SEARCH(S$1,raw[[#This Row],[active years]])),1,"")</f>
        <v/>
      </c>
      <c r="T2828" t="str">
        <f>IF(ISNUMBER(SEARCH(T$1,raw[[#This Row],[active years]])),1,"")</f>
        <v/>
      </c>
      <c r="U2828" t="str">
        <f>IF(ISNUMBER(SEARCH(U$1,raw[[#This Row],[active years]])),1,"")</f>
        <v/>
      </c>
      <c r="V2828">
        <f>IF(ISNUMBER(SEARCH(V$1,raw[[#This Row],[active years]])),1,"")</f>
        <v>1</v>
      </c>
      <c r="W2828">
        <f>IF(ISNUMBER(SEARCH(W$1,raw[[#This Row],[active years]])),1,"")</f>
        <v>1</v>
      </c>
      <c r="X2828">
        <f>IF(ISNUMBER(SEARCH(X$1,raw[[#This Row],[active years]])),1,"")</f>
        <v>1</v>
      </c>
      <c r="Y2828" t="str">
        <f>IF(ISNUMBER(SEARCH(Y$1,raw[[#This Row],[active years]])),1,"")</f>
        <v/>
      </c>
      <c r="Z2828" t="str">
        <f>IF(ISNUMBER(SEARCH(Z$1,raw[[#This Row],[active years]])),1,"")</f>
        <v/>
      </c>
      <c r="AA2828" t="str">
        <f>IF(ISNUMBER(SEARCH(AA$1,raw[[#This Row],[active years]])),1,"")</f>
        <v/>
      </c>
    </row>
    <row r="2829" spans="1:27" x14ac:dyDescent="0.45">
      <c r="A2829">
        <f>raw[team]</f>
        <v>3470</v>
      </c>
      <c r="B2829">
        <f>raw[rookie year]</f>
        <v>2011</v>
      </c>
      <c r="C2829" t="str">
        <f>IF(ISNUMBER(SEARCH(C$1,raw[[#This Row],[active years]])),1,"")</f>
        <v/>
      </c>
      <c r="D2829" t="str">
        <f>IF(ISNUMBER(SEARCH(D$1,raw[[#This Row],[active years]])),1,"")</f>
        <v/>
      </c>
      <c r="E2829" t="str">
        <f>IF(ISNUMBER(SEARCH(E$1,raw[[#This Row],[active years]])),1,"")</f>
        <v/>
      </c>
      <c r="F2829" t="str">
        <f>IF(ISNUMBER(SEARCH(F$1,raw[[#This Row],[active years]])),1,"")</f>
        <v/>
      </c>
      <c r="G2829" t="str">
        <f>IF(ISNUMBER(SEARCH(G$1,raw[[#This Row],[active years]])),1,"")</f>
        <v/>
      </c>
      <c r="H2829" t="str">
        <f>IF(ISNUMBER(SEARCH(H$1,raw[[#This Row],[active years]])),1,"")</f>
        <v/>
      </c>
      <c r="I2829" t="str">
        <f>IF(ISNUMBER(SEARCH(I$1,raw[[#This Row],[active years]])),1,"")</f>
        <v/>
      </c>
      <c r="J2829" t="str">
        <f>IF(ISNUMBER(SEARCH(J$1,raw[[#This Row],[active years]])),1,"")</f>
        <v/>
      </c>
      <c r="K2829" t="str">
        <f>IF(ISNUMBER(SEARCH(K$1,raw[[#This Row],[active years]])),1,"")</f>
        <v/>
      </c>
      <c r="L2829" t="str">
        <f>IF(ISNUMBER(SEARCH(L$1,raw[[#This Row],[active years]])),1,"")</f>
        <v/>
      </c>
      <c r="M2829" t="str">
        <f>IF(ISNUMBER(SEARCH(M$1,raw[[#This Row],[active years]])),1,"")</f>
        <v/>
      </c>
      <c r="N2829" t="str">
        <f>IF(ISNUMBER(SEARCH(N$1,raw[[#This Row],[active years]])),1,"")</f>
        <v/>
      </c>
      <c r="O2829" t="str">
        <f>IF(ISNUMBER(SEARCH(O$1,raw[[#This Row],[active years]])),1,"")</f>
        <v/>
      </c>
      <c r="P2829" t="str">
        <f>IF(ISNUMBER(SEARCH(P$1,raw[[#This Row],[active years]])),1,"")</f>
        <v/>
      </c>
      <c r="Q2829" t="str">
        <f>IF(ISNUMBER(SEARCH(Q$1,raw[[#This Row],[active years]])),1,"")</f>
        <v/>
      </c>
      <c r="R2829" t="str">
        <f>IF(ISNUMBER(SEARCH(R$1,raw[[#This Row],[active years]])),1,"")</f>
        <v/>
      </c>
      <c r="S2829" t="str">
        <f>IF(ISNUMBER(SEARCH(S$1,raw[[#This Row],[active years]])),1,"")</f>
        <v/>
      </c>
      <c r="T2829" t="str">
        <f>IF(ISNUMBER(SEARCH(T$1,raw[[#This Row],[active years]])),1,"")</f>
        <v/>
      </c>
      <c r="U2829" t="str">
        <f>IF(ISNUMBER(SEARCH(U$1,raw[[#This Row],[active years]])),1,"")</f>
        <v/>
      </c>
      <c r="V2829">
        <f>IF(ISNUMBER(SEARCH(V$1,raw[[#This Row],[active years]])),1,"")</f>
        <v>1</v>
      </c>
      <c r="W2829">
        <f>IF(ISNUMBER(SEARCH(W$1,raw[[#This Row],[active years]])),1,"")</f>
        <v>1</v>
      </c>
      <c r="X2829">
        <f>IF(ISNUMBER(SEARCH(X$1,raw[[#This Row],[active years]])),1,"")</f>
        <v>1</v>
      </c>
      <c r="Y2829">
        <f>IF(ISNUMBER(SEARCH(Y$1,raw[[#This Row],[active years]])),1,"")</f>
        <v>1</v>
      </c>
      <c r="Z2829">
        <f>IF(ISNUMBER(SEARCH(Z$1,raw[[#This Row],[active years]])),1,"")</f>
        <v>1</v>
      </c>
      <c r="AA2829">
        <f>IF(ISNUMBER(SEARCH(AA$1,raw[[#This Row],[active years]])),1,"")</f>
        <v>1</v>
      </c>
    </row>
    <row r="2830" spans="1:27" x14ac:dyDescent="0.45">
      <c r="A2830">
        <f>raw[team]</f>
        <v>3471</v>
      </c>
      <c r="B2830">
        <f>raw[rookie year]</f>
        <v>2011</v>
      </c>
      <c r="C2830" t="str">
        <f>IF(ISNUMBER(SEARCH(C$1,raw[[#This Row],[active years]])),1,"")</f>
        <v/>
      </c>
      <c r="D2830" t="str">
        <f>IF(ISNUMBER(SEARCH(D$1,raw[[#This Row],[active years]])),1,"")</f>
        <v/>
      </c>
      <c r="E2830" t="str">
        <f>IF(ISNUMBER(SEARCH(E$1,raw[[#This Row],[active years]])),1,"")</f>
        <v/>
      </c>
      <c r="F2830" t="str">
        <f>IF(ISNUMBER(SEARCH(F$1,raw[[#This Row],[active years]])),1,"")</f>
        <v/>
      </c>
      <c r="G2830" t="str">
        <f>IF(ISNUMBER(SEARCH(G$1,raw[[#This Row],[active years]])),1,"")</f>
        <v/>
      </c>
      <c r="H2830" t="str">
        <f>IF(ISNUMBER(SEARCH(H$1,raw[[#This Row],[active years]])),1,"")</f>
        <v/>
      </c>
      <c r="I2830" t="str">
        <f>IF(ISNUMBER(SEARCH(I$1,raw[[#This Row],[active years]])),1,"")</f>
        <v/>
      </c>
      <c r="J2830" t="str">
        <f>IF(ISNUMBER(SEARCH(J$1,raw[[#This Row],[active years]])),1,"")</f>
        <v/>
      </c>
      <c r="K2830" t="str">
        <f>IF(ISNUMBER(SEARCH(K$1,raw[[#This Row],[active years]])),1,"")</f>
        <v/>
      </c>
      <c r="L2830" t="str">
        <f>IF(ISNUMBER(SEARCH(L$1,raw[[#This Row],[active years]])),1,"")</f>
        <v/>
      </c>
      <c r="M2830" t="str">
        <f>IF(ISNUMBER(SEARCH(M$1,raw[[#This Row],[active years]])),1,"")</f>
        <v/>
      </c>
      <c r="N2830" t="str">
        <f>IF(ISNUMBER(SEARCH(N$1,raw[[#This Row],[active years]])),1,"")</f>
        <v/>
      </c>
      <c r="O2830" t="str">
        <f>IF(ISNUMBER(SEARCH(O$1,raw[[#This Row],[active years]])),1,"")</f>
        <v/>
      </c>
      <c r="P2830" t="str">
        <f>IF(ISNUMBER(SEARCH(P$1,raw[[#This Row],[active years]])),1,"")</f>
        <v/>
      </c>
      <c r="Q2830" t="str">
        <f>IF(ISNUMBER(SEARCH(Q$1,raw[[#This Row],[active years]])),1,"")</f>
        <v/>
      </c>
      <c r="R2830" t="str">
        <f>IF(ISNUMBER(SEARCH(R$1,raw[[#This Row],[active years]])),1,"")</f>
        <v/>
      </c>
      <c r="S2830" t="str">
        <f>IF(ISNUMBER(SEARCH(S$1,raw[[#This Row],[active years]])),1,"")</f>
        <v/>
      </c>
      <c r="T2830" t="str">
        <f>IF(ISNUMBER(SEARCH(T$1,raw[[#This Row],[active years]])),1,"")</f>
        <v/>
      </c>
      <c r="U2830" t="str">
        <f>IF(ISNUMBER(SEARCH(U$1,raw[[#This Row],[active years]])),1,"")</f>
        <v/>
      </c>
      <c r="V2830">
        <f>IF(ISNUMBER(SEARCH(V$1,raw[[#This Row],[active years]])),1,"")</f>
        <v>1</v>
      </c>
      <c r="W2830">
        <f>IF(ISNUMBER(SEARCH(W$1,raw[[#This Row],[active years]])),1,"")</f>
        <v>1</v>
      </c>
      <c r="X2830" t="str">
        <f>IF(ISNUMBER(SEARCH(X$1,raw[[#This Row],[active years]])),1,"")</f>
        <v/>
      </c>
      <c r="Y2830" t="str">
        <f>IF(ISNUMBER(SEARCH(Y$1,raw[[#This Row],[active years]])),1,"")</f>
        <v/>
      </c>
      <c r="Z2830" t="str">
        <f>IF(ISNUMBER(SEARCH(Z$1,raw[[#This Row],[active years]])),1,"")</f>
        <v/>
      </c>
      <c r="AA2830" t="str">
        <f>IF(ISNUMBER(SEARCH(AA$1,raw[[#This Row],[active years]])),1,"")</f>
        <v/>
      </c>
    </row>
    <row r="2831" spans="1:27" x14ac:dyDescent="0.45">
      <c r="A2831">
        <f>raw[team]</f>
        <v>3472</v>
      </c>
      <c r="B2831">
        <f>raw[rookie year]</f>
        <v>2011</v>
      </c>
      <c r="C2831" t="str">
        <f>IF(ISNUMBER(SEARCH(C$1,raw[[#This Row],[active years]])),1,"")</f>
        <v/>
      </c>
      <c r="D2831" t="str">
        <f>IF(ISNUMBER(SEARCH(D$1,raw[[#This Row],[active years]])),1,"")</f>
        <v/>
      </c>
      <c r="E2831" t="str">
        <f>IF(ISNUMBER(SEARCH(E$1,raw[[#This Row],[active years]])),1,"")</f>
        <v/>
      </c>
      <c r="F2831" t="str">
        <f>IF(ISNUMBER(SEARCH(F$1,raw[[#This Row],[active years]])),1,"")</f>
        <v/>
      </c>
      <c r="G2831" t="str">
        <f>IF(ISNUMBER(SEARCH(G$1,raw[[#This Row],[active years]])),1,"")</f>
        <v/>
      </c>
      <c r="H2831" t="str">
        <f>IF(ISNUMBER(SEARCH(H$1,raw[[#This Row],[active years]])),1,"")</f>
        <v/>
      </c>
      <c r="I2831" t="str">
        <f>IF(ISNUMBER(SEARCH(I$1,raw[[#This Row],[active years]])),1,"")</f>
        <v/>
      </c>
      <c r="J2831" t="str">
        <f>IF(ISNUMBER(SEARCH(J$1,raw[[#This Row],[active years]])),1,"")</f>
        <v/>
      </c>
      <c r="K2831" t="str">
        <f>IF(ISNUMBER(SEARCH(K$1,raw[[#This Row],[active years]])),1,"")</f>
        <v/>
      </c>
      <c r="L2831" t="str">
        <f>IF(ISNUMBER(SEARCH(L$1,raw[[#This Row],[active years]])),1,"")</f>
        <v/>
      </c>
      <c r="M2831" t="str">
        <f>IF(ISNUMBER(SEARCH(M$1,raw[[#This Row],[active years]])),1,"")</f>
        <v/>
      </c>
      <c r="N2831" t="str">
        <f>IF(ISNUMBER(SEARCH(N$1,raw[[#This Row],[active years]])),1,"")</f>
        <v/>
      </c>
      <c r="O2831" t="str">
        <f>IF(ISNUMBER(SEARCH(O$1,raw[[#This Row],[active years]])),1,"")</f>
        <v/>
      </c>
      <c r="P2831" t="str">
        <f>IF(ISNUMBER(SEARCH(P$1,raw[[#This Row],[active years]])),1,"")</f>
        <v/>
      </c>
      <c r="Q2831" t="str">
        <f>IF(ISNUMBER(SEARCH(Q$1,raw[[#This Row],[active years]])),1,"")</f>
        <v/>
      </c>
      <c r="R2831" t="str">
        <f>IF(ISNUMBER(SEARCH(R$1,raw[[#This Row],[active years]])),1,"")</f>
        <v/>
      </c>
      <c r="S2831" t="str">
        <f>IF(ISNUMBER(SEARCH(S$1,raw[[#This Row],[active years]])),1,"")</f>
        <v/>
      </c>
      <c r="T2831" t="str">
        <f>IF(ISNUMBER(SEARCH(T$1,raw[[#This Row],[active years]])),1,"")</f>
        <v/>
      </c>
      <c r="U2831" t="str">
        <f>IF(ISNUMBER(SEARCH(U$1,raw[[#This Row],[active years]])),1,"")</f>
        <v/>
      </c>
      <c r="V2831">
        <f>IF(ISNUMBER(SEARCH(V$1,raw[[#This Row],[active years]])),1,"")</f>
        <v>1</v>
      </c>
      <c r="W2831">
        <f>IF(ISNUMBER(SEARCH(W$1,raw[[#This Row],[active years]])),1,"")</f>
        <v>1</v>
      </c>
      <c r="X2831">
        <f>IF(ISNUMBER(SEARCH(X$1,raw[[#This Row],[active years]])),1,"")</f>
        <v>1</v>
      </c>
      <c r="Y2831">
        <f>IF(ISNUMBER(SEARCH(Y$1,raw[[#This Row],[active years]])),1,"")</f>
        <v>1</v>
      </c>
      <c r="Z2831">
        <f>IF(ISNUMBER(SEARCH(Z$1,raw[[#This Row],[active years]])),1,"")</f>
        <v>1</v>
      </c>
      <c r="AA2831">
        <f>IF(ISNUMBER(SEARCH(AA$1,raw[[#This Row],[active years]])),1,"")</f>
        <v>1</v>
      </c>
    </row>
    <row r="2832" spans="1:27" x14ac:dyDescent="0.45">
      <c r="A2832">
        <f>raw[team]</f>
        <v>3473</v>
      </c>
      <c r="B2832">
        <f>raw[rookie year]</f>
        <v>2011</v>
      </c>
      <c r="C2832" t="str">
        <f>IF(ISNUMBER(SEARCH(C$1,raw[[#This Row],[active years]])),1,"")</f>
        <v/>
      </c>
      <c r="D2832" t="str">
        <f>IF(ISNUMBER(SEARCH(D$1,raw[[#This Row],[active years]])),1,"")</f>
        <v/>
      </c>
      <c r="E2832" t="str">
        <f>IF(ISNUMBER(SEARCH(E$1,raw[[#This Row],[active years]])),1,"")</f>
        <v/>
      </c>
      <c r="F2832" t="str">
        <f>IF(ISNUMBER(SEARCH(F$1,raw[[#This Row],[active years]])),1,"")</f>
        <v/>
      </c>
      <c r="G2832" t="str">
        <f>IF(ISNUMBER(SEARCH(G$1,raw[[#This Row],[active years]])),1,"")</f>
        <v/>
      </c>
      <c r="H2832" t="str">
        <f>IF(ISNUMBER(SEARCH(H$1,raw[[#This Row],[active years]])),1,"")</f>
        <v/>
      </c>
      <c r="I2832" t="str">
        <f>IF(ISNUMBER(SEARCH(I$1,raw[[#This Row],[active years]])),1,"")</f>
        <v/>
      </c>
      <c r="J2832" t="str">
        <f>IF(ISNUMBER(SEARCH(J$1,raw[[#This Row],[active years]])),1,"")</f>
        <v/>
      </c>
      <c r="K2832" t="str">
        <f>IF(ISNUMBER(SEARCH(K$1,raw[[#This Row],[active years]])),1,"")</f>
        <v/>
      </c>
      <c r="L2832" t="str">
        <f>IF(ISNUMBER(SEARCH(L$1,raw[[#This Row],[active years]])),1,"")</f>
        <v/>
      </c>
      <c r="M2832" t="str">
        <f>IF(ISNUMBER(SEARCH(M$1,raw[[#This Row],[active years]])),1,"")</f>
        <v/>
      </c>
      <c r="N2832" t="str">
        <f>IF(ISNUMBER(SEARCH(N$1,raw[[#This Row],[active years]])),1,"")</f>
        <v/>
      </c>
      <c r="O2832" t="str">
        <f>IF(ISNUMBER(SEARCH(O$1,raw[[#This Row],[active years]])),1,"")</f>
        <v/>
      </c>
      <c r="P2832" t="str">
        <f>IF(ISNUMBER(SEARCH(P$1,raw[[#This Row],[active years]])),1,"")</f>
        <v/>
      </c>
      <c r="Q2832" t="str">
        <f>IF(ISNUMBER(SEARCH(Q$1,raw[[#This Row],[active years]])),1,"")</f>
        <v/>
      </c>
      <c r="R2832" t="str">
        <f>IF(ISNUMBER(SEARCH(R$1,raw[[#This Row],[active years]])),1,"")</f>
        <v/>
      </c>
      <c r="S2832" t="str">
        <f>IF(ISNUMBER(SEARCH(S$1,raw[[#This Row],[active years]])),1,"")</f>
        <v/>
      </c>
      <c r="T2832" t="str">
        <f>IF(ISNUMBER(SEARCH(T$1,raw[[#This Row],[active years]])),1,"")</f>
        <v/>
      </c>
      <c r="U2832" t="str">
        <f>IF(ISNUMBER(SEARCH(U$1,raw[[#This Row],[active years]])),1,"")</f>
        <v/>
      </c>
      <c r="V2832">
        <f>IF(ISNUMBER(SEARCH(V$1,raw[[#This Row],[active years]])),1,"")</f>
        <v>1</v>
      </c>
      <c r="W2832" t="str">
        <f>IF(ISNUMBER(SEARCH(W$1,raw[[#This Row],[active years]])),1,"")</f>
        <v/>
      </c>
      <c r="X2832">
        <f>IF(ISNUMBER(SEARCH(X$1,raw[[#This Row],[active years]])),1,"")</f>
        <v>1</v>
      </c>
      <c r="Y2832">
        <f>IF(ISNUMBER(SEARCH(Y$1,raw[[#This Row],[active years]])),1,"")</f>
        <v>1</v>
      </c>
      <c r="Z2832">
        <f>IF(ISNUMBER(SEARCH(Z$1,raw[[#This Row],[active years]])),1,"")</f>
        <v>1</v>
      </c>
      <c r="AA2832">
        <f>IF(ISNUMBER(SEARCH(AA$1,raw[[#This Row],[active years]])),1,"")</f>
        <v>1</v>
      </c>
    </row>
    <row r="2833" spans="1:27" x14ac:dyDescent="0.45">
      <c r="A2833">
        <f>raw[team]</f>
        <v>3474</v>
      </c>
      <c r="B2833">
        <f>raw[rookie year]</f>
        <v>2011</v>
      </c>
      <c r="C2833" t="str">
        <f>IF(ISNUMBER(SEARCH(C$1,raw[[#This Row],[active years]])),1,"")</f>
        <v/>
      </c>
      <c r="D2833" t="str">
        <f>IF(ISNUMBER(SEARCH(D$1,raw[[#This Row],[active years]])),1,"")</f>
        <v/>
      </c>
      <c r="E2833" t="str">
        <f>IF(ISNUMBER(SEARCH(E$1,raw[[#This Row],[active years]])),1,"")</f>
        <v/>
      </c>
      <c r="F2833" t="str">
        <f>IF(ISNUMBER(SEARCH(F$1,raw[[#This Row],[active years]])),1,"")</f>
        <v/>
      </c>
      <c r="G2833" t="str">
        <f>IF(ISNUMBER(SEARCH(G$1,raw[[#This Row],[active years]])),1,"")</f>
        <v/>
      </c>
      <c r="H2833" t="str">
        <f>IF(ISNUMBER(SEARCH(H$1,raw[[#This Row],[active years]])),1,"")</f>
        <v/>
      </c>
      <c r="I2833" t="str">
        <f>IF(ISNUMBER(SEARCH(I$1,raw[[#This Row],[active years]])),1,"")</f>
        <v/>
      </c>
      <c r="J2833" t="str">
        <f>IF(ISNUMBER(SEARCH(J$1,raw[[#This Row],[active years]])),1,"")</f>
        <v/>
      </c>
      <c r="K2833" t="str">
        <f>IF(ISNUMBER(SEARCH(K$1,raw[[#This Row],[active years]])),1,"")</f>
        <v/>
      </c>
      <c r="L2833" t="str">
        <f>IF(ISNUMBER(SEARCH(L$1,raw[[#This Row],[active years]])),1,"")</f>
        <v/>
      </c>
      <c r="M2833" t="str">
        <f>IF(ISNUMBER(SEARCH(M$1,raw[[#This Row],[active years]])),1,"")</f>
        <v/>
      </c>
      <c r="N2833" t="str">
        <f>IF(ISNUMBER(SEARCH(N$1,raw[[#This Row],[active years]])),1,"")</f>
        <v/>
      </c>
      <c r="O2833" t="str">
        <f>IF(ISNUMBER(SEARCH(O$1,raw[[#This Row],[active years]])),1,"")</f>
        <v/>
      </c>
      <c r="P2833" t="str">
        <f>IF(ISNUMBER(SEARCH(P$1,raw[[#This Row],[active years]])),1,"")</f>
        <v/>
      </c>
      <c r="Q2833" t="str">
        <f>IF(ISNUMBER(SEARCH(Q$1,raw[[#This Row],[active years]])),1,"")</f>
        <v/>
      </c>
      <c r="R2833" t="str">
        <f>IF(ISNUMBER(SEARCH(R$1,raw[[#This Row],[active years]])),1,"")</f>
        <v/>
      </c>
      <c r="S2833" t="str">
        <f>IF(ISNUMBER(SEARCH(S$1,raw[[#This Row],[active years]])),1,"")</f>
        <v/>
      </c>
      <c r="T2833" t="str">
        <f>IF(ISNUMBER(SEARCH(T$1,raw[[#This Row],[active years]])),1,"")</f>
        <v/>
      </c>
      <c r="U2833" t="str">
        <f>IF(ISNUMBER(SEARCH(U$1,raw[[#This Row],[active years]])),1,"")</f>
        <v/>
      </c>
      <c r="V2833">
        <f>IF(ISNUMBER(SEARCH(V$1,raw[[#This Row],[active years]])),1,"")</f>
        <v>1</v>
      </c>
      <c r="W2833">
        <f>IF(ISNUMBER(SEARCH(W$1,raw[[#This Row],[active years]])),1,"")</f>
        <v>1</v>
      </c>
      <c r="X2833" t="str">
        <f>IF(ISNUMBER(SEARCH(X$1,raw[[#This Row],[active years]])),1,"")</f>
        <v/>
      </c>
      <c r="Y2833" t="str">
        <f>IF(ISNUMBER(SEARCH(Y$1,raw[[#This Row],[active years]])),1,"")</f>
        <v/>
      </c>
      <c r="Z2833" t="str">
        <f>IF(ISNUMBER(SEARCH(Z$1,raw[[#This Row],[active years]])),1,"")</f>
        <v/>
      </c>
      <c r="AA2833" t="str">
        <f>IF(ISNUMBER(SEARCH(AA$1,raw[[#This Row],[active years]])),1,"")</f>
        <v/>
      </c>
    </row>
    <row r="2834" spans="1:27" x14ac:dyDescent="0.45">
      <c r="A2834">
        <f>raw[team]</f>
        <v>3475</v>
      </c>
      <c r="B2834">
        <f>raw[rookie year]</f>
        <v>2011</v>
      </c>
      <c r="C2834" t="str">
        <f>IF(ISNUMBER(SEARCH(C$1,raw[[#This Row],[active years]])),1,"")</f>
        <v/>
      </c>
      <c r="D2834" t="str">
        <f>IF(ISNUMBER(SEARCH(D$1,raw[[#This Row],[active years]])),1,"")</f>
        <v/>
      </c>
      <c r="E2834" t="str">
        <f>IF(ISNUMBER(SEARCH(E$1,raw[[#This Row],[active years]])),1,"")</f>
        <v/>
      </c>
      <c r="F2834" t="str">
        <f>IF(ISNUMBER(SEARCH(F$1,raw[[#This Row],[active years]])),1,"")</f>
        <v/>
      </c>
      <c r="G2834" t="str">
        <f>IF(ISNUMBER(SEARCH(G$1,raw[[#This Row],[active years]])),1,"")</f>
        <v/>
      </c>
      <c r="H2834" t="str">
        <f>IF(ISNUMBER(SEARCH(H$1,raw[[#This Row],[active years]])),1,"")</f>
        <v/>
      </c>
      <c r="I2834" t="str">
        <f>IF(ISNUMBER(SEARCH(I$1,raw[[#This Row],[active years]])),1,"")</f>
        <v/>
      </c>
      <c r="J2834" t="str">
        <f>IF(ISNUMBER(SEARCH(J$1,raw[[#This Row],[active years]])),1,"")</f>
        <v/>
      </c>
      <c r="K2834" t="str">
        <f>IF(ISNUMBER(SEARCH(K$1,raw[[#This Row],[active years]])),1,"")</f>
        <v/>
      </c>
      <c r="L2834" t="str">
        <f>IF(ISNUMBER(SEARCH(L$1,raw[[#This Row],[active years]])),1,"")</f>
        <v/>
      </c>
      <c r="M2834" t="str">
        <f>IF(ISNUMBER(SEARCH(M$1,raw[[#This Row],[active years]])),1,"")</f>
        <v/>
      </c>
      <c r="N2834" t="str">
        <f>IF(ISNUMBER(SEARCH(N$1,raw[[#This Row],[active years]])),1,"")</f>
        <v/>
      </c>
      <c r="O2834" t="str">
        <f>IF(ISNUMBER(SEARCH(O$1,raw[[#This Row],[active years]])),1,"")</f>
        <v/>
      </c>
      <c r="P2834" t="str">
        <f>IF(ISNUMBER(SEARCH(P$1,raw[[#This Row],[active years]])),1,"")</f>
        <v/>
      </c>
      <c r="Q2834" t="str">
        <f>IF(ISNUMBER(SEARCH(Q$1,raw[[#This Row],[active years]])),1,"")</f>
        <v/>
      </c>
      <c r="R2834" t="str">
        <f>IF(ISNUMBER(SEARCH(R$1,raw[[#This Row],[active years]])),1,"")</f>
        <v/>
      </c>
      <c r="S2834" t="str">
        <f>IF(ISNUMBER(SEARCH(S$1,raw[[#This Row],[active years]])),1,"")</f>
        <v/>
      </c>
      <c r="T2834" t="str">
        <f>IF(ISNUMBER(SEARCH(T$1,raw[[#This Row],[active years]])),1,"")</f>
        <v/>
      </c>
      <c r="U2834" t="str">
        <f>IF(ISNUMBER(SEARCH(U$1,raw[[#This Row],[active years]])),1,"")</f>
        <v/>
      </c>
      <c r="V2834">
        <f>IF(ISNUMBER(SEARCH(V$1,raw[[#This Row],[active years]])),1,"")</f>
        <v>1</v>
      </c>
      <c r="W2834">
        <f>IF(ISNUMBER(SEARCH(W$1,raw[[#This Row],[active years]])),1,"")</f>
        <v>1</v>
      </c>
      <c r="X2834">
        <f>IF(ISNUMBER(SEARCH(X$1,raw[[#This Row],[active years]])),1,"")</f>
        <v>1</v>
      </c>
      <c r="Y2834" t="str">
        <f>IF(ISNUMBER(SEARCH(Y$1,raw[[#This Row],[active years]])),1,"")</f>
        <v/>
      </c>
      <c r="Z2834" t="str">
        <f>IF(ISNUMBER(SEARCH(Z$1,raw[[#This Row],[active years]])),1,"")</f>
        <v/>
      </c>
      <c r="AA2834" t="str">
        <f>IF(ISNUMBER(SEARCH(AA$1,raw[[#This Row],[active years]])),1,"")</f>
        <v/>
      </c>
    </row>
    <row r="2835" spans="1:27" x14ac:dyDescent="0.45">
      <c r="A2835">
        <f>raw[team]</f>
        <v>3476</v>
      </c>
      <c r="B2835">
        <f>raw[rookie year]</f>
        <v>2011</v>
      </c>
      <c r="C2835" t="str">
        <f>IF(ISNUMBER(SEARCH(C$1,raw[[#This Row],[active years]])),1,"")</f>
        <v/>
      </c>
      <c r="D2835" t="str">
        <f>IF(ISNUMBER(SEARCH(D$1,raw[[#This Row],[active years]])),1,"")</f>
        <v/>
      </c>
      <c r="E2835" t="str">
        <f>IF(ISNUMBER(SEARCH(E$1,raw[[#This Row],[active years]])),1,"")</f>
        <v/>
      </c>
      <c r="F2835" t="str">
        <f>IF(ISNUMBER(SEARCH(F$1,raw[[#This Row],[active years]])),1,"")</f>
        <v/>
      </c>
      <c r="G2835" t="str">
        <f>IF(ISNUMBER(SEARCH(G$1,raw[[#This Row],[active years]])),1,"")</f>
        <v/>
      </c>
      <c r="H2835" t="str">
        <f>IF(ISNUMBER(SEARCH(H$1,raw[[#This Row],[active years]])),1,"")</f>
        <v/>
      </c>
      <c r="I2835" t="str">
        <f>IF(ISNUMBER(SEARCH(I$1,raw[[#This Row],[active years]])),1,"")</f>
        <v/>
      </c>
      <c r="J2835" t="str">
        <f>IF(ISNUMBER(SEARCH(J$1,raw[[#This Row],[active years]])),1,"")</f>
        <v/>
      </c>
      <c r="K2835" t="str">
        <f>IF(ISNUMBER(SEARCH(K$1,raw[[#This Row],[active years]])),1,"")</f>
        <v/>
      </c>
      <c r="L2835" t="str">
        <f>IF(ISNUMBER(SEARCH(L$1,raw[[#This Row],[active years]])),1,"")</f>
        <v/>
      </c>
      <c r="M2835" t="str">
        <f>IF(ISNUMBER(SEARCH(M$1,raw[[#This Row],[active years]])),1,"")</f>
        <v/>
      </c>
      <c r="N2835" t="str">
        <f>IF(ISNUMBER(SEARCH(N$1,raw[[#This Row],[active years]])),1,"")</f>
        <v/>
      </c>
      <c r="O2835" t="str">
        <f>IF(ISNUMBER(SEARCH(O$1,raw[[#This Row],[active years]])),1,"")</f>
        <v/>
      </c>
      <c r="P2835" t="str">
        <f>IF(ISNUMBER(SEARCH(P$1,raw[[#This Row],[active years]])),1,"")</f>
        <v/>
      </c>
      <c r="Q2835" t="str">
        <f>IF(ISNUMBER(SEARCH(Q$1,raw[[#This Row],[active years]])),1,"")</f>
        <v/>
      </c>
      <c r="R2835" t="str">
        <f>IF(ISNUMBER(SEARCH(R$1,raw[[#This Row],[active years]])),1,"")</f>
        <v/>
      </c>
      <c r="S2835" t="str">
        <f>IF(ISNUMBER(SEARCH(S$1,raw[[#This Row],[active years]])),1,"")</f>
        <v/>
      </c>
      <c r="T2835" t="str">
        <f>IF(ISNUMBER(SEARCH(T$1,raw[[#This Row],[active years]])),1,"")</f>
        <v/>
      </c>
      <c r="U2835" t="str">
        <f>IF(ISNUMBER(SEARCH(U$1,raw[[#This Row],[active years]])),1,"")</f>
        <v/>
      </c>
      <c r="V2835">
        <f>IF(ISNUMBER(SEARCH(V$1,raw[[#This Row],[active years]])),1,"")</f>
        <v>1</v>
      </c>
      <c r="W2835">
        <f>IF(ISNUMBER(SEARCH(W$1,raw[[#This Row],[active years]])),1,"")</f>
        <v>1</v>
      </c>
      <c r="X2835">
        <f>IF(ISNUMBER(SEARCH(X$1,raw[[#This Row],[active years]])),1,"")</f>
        <v>1</v>
      </c>
      <c r="Y2835">
        <f>IF(ISNUMBER(SEARCH(Y$1,raw[[#This Row],[active years]])),1,"")</f>
        <v>1</v>
      </c>
      <c r="Z2835">
        <f>IF(ISNUMBER(SEARCH(Z$1,raw[[#This Row],[active years]])),1,"")</f>
        <v>1</v>
      </c>
      <c r="AA2835">
        <f>IF(ISNUMBER(SEARCH(AA$1,raw[[#This Row],[active years]])),1,"")</f>
        <v>1</v>
      </c>
    </row>
    <row r="2836" spans="1:27" x14ac:dyDescent="0.45">
      <c r="A2836">
        <f>raw[team]</f>
        <v>3477</v>
      </c>
      <c r="B2836">
        <f>raw[rookie year]</f>
        <v>2011</v>
      </c>
      <c r="C2836" t="str">
        <f>IF(ISNUMBER(SEARCH(C$1,raw[[#This Row],[active years]])),1,"")</f>
        <v/>
      </c>
      <c r="D2836" t="str">
        <f>IF(ISNUMBER(SEARCH(D$1,raw[[#This Row],[active years]])),1,"")</f>
        <v/>
      </c>
      <c r="E2836" t="str">
        <f>IF(ISNUMBER(SEARCH(E$1,raw[[#This Row],[active years]])),1,"")</f>
        <v/>
      </c>
      <c r="F2836" t="str">
        <f>IF(ISNUMBER(SEARCH(F$1,raw[[#This Row],[active years]])),1,"")</f>
        <v/>
      </c>
      <c r="G2836" t="str">
        <f>IF(ISNUMBER(SEARCH(G$1,raw[[#This Row],[active years]])),1,"")</f>
        <v/>
      </c>
      <c r="H2836" t="str">
        <f>IF(ISNUMBER(SEARCH(H$1,raw[[#This Row],[active years]])),1,"")</f>
        <v/>
      </c>
      <c r="I2836" t="str">
        <f>IF(ISNUMBER(SEARCH(I$1,raw[[#This Row],[active years]])),1,"")</f>
        <v/>
      </c>
      <c r="J2836" t="str">
        <f>IF(ISNUMBER(SEARCH(J$1,raw[[#This Row],[active years]])),1,"")</f>
        <v/>
      </c>
      <c r="K2836" t="str">
        <f>IF(ISNUMBER(SEARCH(K$1,raw[[#This Row],[active years]])),1,"")</f>
        <v/>
      </c>
      <c r="L2836" t="str">
        <f>IF(ISNUMBER(SEARCH(L$1,raw[[#This Row],[active years]])),1,"")</f>
        <v/>
      </c>
      <c r="M2836" t="str">
        <f>IF(ISNUMBER(SEARCH(M$1,raw[[#This Row],[active years]])),1,"")</f>
        <v/>
      </c>
      <c r="N2836" t="str">
        <f>IF(ISNUMBER(SEARCH(N$1,raw[[#This Row],[active years]])),1,"")</f>
        <v/>
      </c>
      <c r="O2836" t="str">
        <f>IF(ISNUMBER(SEARCH(O$1,raw[[#This Row],[active years]])),1,"")</f>
        <v/>
      </c>
      <c r="P2836" t="str">
        <f>IF(ISNUMBER(SEARCH(P$1,raw[[#This Row],[active years]])),1,"")</f>
        <v/>
      </c>
      <c r="Q2836" t="str">
        <f>IF(ISNUMBER(SEARCH(Q$1,raw[[#This Row],[active years]])),1,"")</f>
        <v/>
      </c>
      <c r="R2836" t="str">
        <f>IF(ISNUMBER(SEARCH(R$1,raw[[#This Row],[active years]])),1,"")</f>
        <v/>
      </c>
      <c r="S2836" t="str">
        <f>IF(ISNUMBER(SEARCH(S$1,raw[[#This Row],[active years]])),1,"")</f>
        <v/>
      </c>
      <c r="T2836" t="str">
        <f>IF(ISNUMBER(SEARCH(T$1,raw[[#This Row],[active years]])),1,"")</f>
        <v/>
      </c>
      <c r="U2836" t="str">
        <f>IF(ISNUMBER(SEARCH(U$1,raw[[#This Row],[active years]])),1,"")</f>
        <v/>
      </c>
      <c r="V2836">
        <f>IF(ISNUMBER(SEARCH(V$1,raw[[#This Row],[active years]])),1,"")</f>
        <v>1</v>
      </c>
      <c r="W2836" t="str">
        <f>IF(ISNUMBER(SEARCH(W$1,raw[[#This Row],[active years]])),1,"")</f>
        <v/>
      </c>
      <c r="X2836" t="str">
        <f>IF(ISNUMBER(SEARCH(X$1,raw[[#This Row],[active years]])),1,"")</f>
        <v/>
      </c>
      <c r="Y2836" t="str">
        <f>IF(ISNUMBER(SEARCH(Y$1,raw[[#This Row],[active years]])),1,"")</f>
        <v/>
      </c>
      <c r="Z2836" t="str">
        <f>IF(ISNUMBER(SEARCH(Z$1,raw[[#This Row],[active years]])),1,"")</f>
        <v/>
      </c>
      <c r="AA2836" t="str">
        <f>IF(ISNUMBER(SEARCH(AA$1,raw[[#This Row],[active years]])),1,"")</f>
        <v/>
      </c>
    </row>
    <row r="2837" spans="1:27" x14ac:dyDescent="0.45">
      <c r="A2837">
        <f>raw[team]</f>
        <v>3478</v>
      </c>
      <c r="B2837">
        <f>raw[rookie year]</f>
        <v>2011</v>
      </c>
      <c r="C2837" t="str">
        <f>IF(ISNUMBER(SEARCH(C$1,raw[[#This Row],[active years]])),1,"")</f>
        <v/>
      </c>
      <c r="D2837" t="str">
        <f>IF(ISNUMBER(SEARCH(D$1,raw[[#This Row],[active years]])),1,"")</f>
        <v/>
      </c>
      <c r="E2837" t="str">
        <f>IF(ISNUMBER(SEARCH(E$1,raw[[#This Row],[active years]])),1,"")</f>
        <v/>
      </c>
      <c r="F2837" t="str">
        <f>IF(ISNUMBER(SEARCH(F$1,raw[[#This Row],[active years]])),1,"")</f>
        <v/>
      </c>
      <c r="G2837" t="str">
        <f>IF(ISNUMBER(SEARCH(G$1,raw[[#This Row],[active years]])),1,"")</f>
        <v/>
      </c>
      <c r="H2837" t="str">
        <f>IF(ISNUMBER(SEARCH(H$1,raw[[#This Row],[active years]])),1,"")</f>
        <v/>
      </c>
      <c r="I2837" t="str">
        <f>IF(ISNUMBER(SEARCH(I$1,raw[[#This Row],[active years]])),1,"")</f>
        <v/>
      </c>
      <c r="J2837" t="str">
        <f>IF(ISNUMBER(SEARCH(J$1,raw[[#This Row],[active years]])),1,"")</f>
        <v/>
      </c>
      <c r="K2837" t="str">
        <f>IF(ISNUMBER(SEARCH(K$1,raw[[#This Row],[active years]])),1,"")</f>
        <v/>
      </c>
      <c r="L2837" t="str">
        <f>IF(ISNUMBER(SEARCH(L$1,raw[[#This Row],[active years]])),1,"")</f>
        <v/>
      </c>
      <c r="M2837" t="str">
        <f>IF(ISNUMBER(SEARCH(M$1,raw[[#This Row],[active years]])),1,"")</f>
        <v/>
      </c>
      <c r="N2837" t="str">
        <f>IF(ISNUMBER(SEARCH(N$1,raw[[#This Row],[active years]])),1,"")</f>
        <v/>
      </c>
      <c r="O2837" t="str">
        <f>IF(ISNUMBER(SEARCH(O$1,raw[[#This Row],[active years]])),1,"")</f>
        <v/>
      </c>
      <c r="P2837" t="str">
        <f>IF(ISNUMBER(SEARCH(P$1,raw[[#This Row],[active years]])),1,"")</f>
        <v/>
      </c>
      <c r="Q2837" t="str">
        <f>IF(ISNUMBER(SEARCH(Q$1,raw[[#This Row],[active years]])),1,"")</f>
        <v/>
      </c>
      <c r="R2837" t="str">
        <f>IF(ISNUMBER(SEARCH(R$1,raw[[#This Row],[active years]])),1,"")</f>
        <v/>
      </c>
      <c r="S2837" t="str">
        <f>IF(ISNUMBER(SEARCH(S$1,raw[[#This Row],[active years]])),1,"")</f>
        <v/>
      </c>
      <c r="T2837" t="str">
        <f>IF(ISNUMBER(SEARCH(T$1,raw[[#This Row],[active years]])),1,"")</f>
        <v/>
      </c>
      <c r="U2837" t="str">
        <f>IF(ISNUMBER(SEARCH(U$1,raw[[#This Row],[active years]])),1,"")</f>
        <v/>
      </c>
      <c r="V2837">
        <f>IF(ISNUMBER(SEARCH(V$1,raw[[#This Row],[active years]])),1,"")</f>
        <v>1</v>
      </c>
      <c r="W2837">
        <f>IF(ISNUMBER(SEARCH(W$1,raw[[#This Row],[active years]])),1,"")</f>
        <v>1</v>
      </c>
      <c r="X2837">
        <f>IF(ISNUMBER(SEARCH(X$1,raw[[#This Row],[active years]])),1,"")</f>
        <v>1</v>
      </c>
      <c r="Y2837">
        <f>IF(ISNUMBER(SEARCH(Y$1,raw[[#This Row],[active years]])),1,"")</f>
        <v>1</v>
      </c>
      <c r="Z2837">
        <f>IF(ISNUMBER(SEARCH(Z$1,raw[[#This Row],[active years]])),1,"")</f>
        <v>1</v>
      </c>
      <c r="AA2837">
        <f>IF(ISNUMBER(SEARCH(AA$1,raw[[#This Row],[active years]])),1,"")</f>
        <v>1</v>
      </c>
    </row>
    <row r="2838" spans="1:27" x14ac:dyDescent="0.45">
      <c r="A2838">
        <f>raw[team]</f>
        <v>3479</v>
      </c>
      <c r="B2838">
        <f>raw[rookie year]</f>
        <v>2011</v>
      </c>
      <c r="C2838" t="str">
        <f>IF(ISNUMBER(SEARCH(C$1,raw[[#This Row],[active years]])),1,"")</f>
        <v/>
      </c>
      <c r="D2838" t="str">
        <f>IF(ISNUMBER(SEARCH(D$1,raw[[#This Row],[active years]])),1,"")</f>
        <v/>
      </c>
      <c r="E2838" t="str">
        <f>IF(ISNUMBER(SEARCH(E$1,raw[[#This Row],[active years]])),1,"")</f>
        <v/>
      </c>
      <c r="F2838" t="str">
        <f>IF(ISNUMBER(SEARCH(F$1,raw[[#This Row],[active years]])),1,"")</f>
        <v/>
      </c>
      <c r="G2838" t="str">
        <f>IF(ISNUMBER(SEARCH(G$1,raw[[#This Row],[active years]])),1,"")</f>
        <v/>
      </c>
      <c r="H2838" t="str">
        <f>IF(ISNUMBER(SEARCH(H$1,raw[[#This Row],[active years]])),1,"")</f>
        <v/>
      </c>
      <c r="I2838" t="str">
        <f>IF(ISNUMBER(SEARCH(I$1,raw[[#This Row],[active years]])),1,"")</f>
        <v/>
      </c>
      <c r="J2838" t="str">
        <f>IF(ISNUMBER(SEARCH(J$1,raw[[#This Row],[active years]])),1,"")</f>
        <v/>
      </c>
      <c r="K2838" t="str">
        <f>IF(ISNUMBER(SEARCH(K$1,raw[[#This Row],[active years]])),1,"")</f>
        <v/>
      </c>
      <c r="L2838" t="str">
        <f>IF(ISNUMBER(SEARCH(L$1,raw[[#This Row],[active years]])),1,"")</f>
        <v/>
      </c>
      <c r="M2838" t="str">
        <f>IF(ISNUMBER(SEARCH(M$1,raw[[#This Row],[active years]])),1,"")</f>
        <v/>
      </c>
      <c r="N2838" t="str">
        <f>IF(ISNUMBER(SEARCH(N$1,raw[[#This Row],[active years]])),1,"")</f>
        <v/>
      </c>
      <c r="O2838" t="str">
        <f>IF(ISNUMBER(SEARCH(O$1,raw[[#This Row],[active years]])),1,"")</f>
        <v/>
      </c>
      <c r="P2838" t="str">
        <f>IF(ISNUMBER(SEARCH(P$1,raw[[#This Row],[active years]])),1,"")</f>
        <v/>
      </c>
      <c r="Q2838" t="str">
        <f>IF(ISNUMBER(SEARCH(Q$1,raw[[#This Row],[active years]])),1,"")</f>
        <v/>
      </c>
      <c r="R2838" t="str">
        <f>IF(ISNUMBER(SEARCH(R$1,raw[[#This Row],[active years]])),1,"")</f>
        <v/>
      </c>
      <c r="S2838" t="str">
        <f>IF(ISNUMBER(SEARCH(S$1,raw[[#This Row],[active years]])),1,"")</f>
        <v/>
      </c>
      <c r="T2838" t="str">
        <f>IF(ISNUMBER(SEARCH(T$1,raw[[#This Row],[active years]])),1,"")</f>
        <v/>
      </c>
      <c r="U2838" t="str">
        <f>IF(ISNUMBER(SEARCH(U$1,raw[[#This Row],[active years]])),1,"")</f>
        <v/>
      </c>
      <c r="V2838">
        <f>IF(ISNUMBER(SEARCH(V$1,raw[[#This Row],[active years]])),1,"")</f>
        <v>1</v>
      </c>
      <c r="W2838">
        <f>IF(ISNUMBER(SEARCH(W$1,raw[[#This Row],[active years]])),1,"")</f>
        <v>1</v>
      </c>
      <c r="X2838">
        <f>IF(ISNUMBER(SEARCH(X$1,raw[[#This Row],[active years]])),1,"")</f>
        <v>1</v>
      </c>
      <c r="Y2838">
        <f>IF(ISNUMBER(SEARCH(Y$1,raw[[#This Row],[active years]])),1,"")</f>
        <v>1</v>
      </c>
      <c r="Z2838" t="str">
        <f>IF(ISNUMBER(SEARCH(Z$1,raw[[#This Row],[active years]])),1,"")</f>
        <v/>
      </c>
      <c r="AA2838" t="str">
        <f>IF(ISNUMBER(SEARCH(AA$1,raw[[#This Row],[active years]])),1,"")</f>
        <v/>
      </c>
    </row>
    <row r="2839" spans="1:27" x14ac:dyDescent="0.45">
      <c r="A2839">
        <f>raw[team]</f>
        <v>3480</v>
      </c>
      <c r="B2839">
        <f>raw[rookie year]</f>
        <v>2011</v>
      </c>
      <c r="C2839" t="str">
        <f>IF(ISNUMBER(SEARCH(C$1,raw[[#This Row],[active years]])),1,"")</f>
        <v/>
      </c>
      <c r="D2839" t="str">
        <f>IF(ISNUMBER(SEARCH(D$1,raw[[#This Row],[active years]])),1,"")</f>
        <v/>
      </c>
      <c r="E2839" t="str">
        <f>IF(ISNUMBER(SEARCH(E$1,raw[[#This Row],[active years]])),1,"")</f>
        <v/>
      </c>
      <c r="F2839" t="str">
        <f>IF(ISNUMBER(SEARCH(F$1,raw[[#This Row],[active years]])),1,"")</f>
        <v/>
      </c>
      <c r="G2839" t="str">
        <f>IF(ISNUMBER(SEARCH(G$1,raw[[#This Row],[active years]])),1,"")</f>
        <v/>
      </c>
      <c r="H2839" t="str">
        <f>IF(ISNUMBER(SEARCH(H$1,raw[[#This Row],[active years]])),1,"")</f>
        <v/>
      </c>
      <c r="I2839" t="str">
        <f>IF(ISNUMBER(SEARCH(I$1,raw[[#This Row],[active years]])),1,"")</f>
        <v/>
      </c>
      <c r="J2839" t="str">
        <f>IF(ISNUMBER(SEARCH(J$1,raw[[#This Row],[active years]])),1,"")</f>
        <v/>
      </c>
      <c r="K2839" t="str">
        <f>IF(ISNUMBER(SEARCH(K$1,raw[[#This Row],[active years]])),1,"")</f>
        <v/>
      </c>
      <c r="L2839" t="str">
        <f>IF(ISNUMBER(SEARCH(L$1,raw[[#This Row],[active years]])),1,"")</f>
        <v/>
      </c>
      <c r="M2839" t="str">
        <f>IF(ISNUMBER(SEARCH(M$1,raw[[#This Row],[active years]])),1,"")</f>
        <v/>
      </c>
      <c r="N2839" t="str">
        <f>IF(ISNUMBER(SEARCH(N$1,raw[[#This Row],[active years]])),1,"")</f>
        <v/>
      </c>
      <c r="O2839" t="str">
        <f>IF(ISNUMBER(SEARCH(O$1,raw[[#This Row],[active years]])),1,"")</f>
        <v/>
      </c>
      <c r="P2839" t="str">
        <f>IF(ISNUMBER(SEARCH(P$1,raw[[#This Row],[active years]])),1,"")</f>
        <v/>
      </c>
      <c r="Q2839" t="str">
        <f>IF(ISNUMBER(SEARCH(Q$1,raw[[#This Row],[active years]])),1,"")</f>
        <v/>
      </c>
      <c r="R2839" t="str">
        <f>IF(ISNUMBER(SEARCH(R$1,raw[[#This Row],[active years]])),1,"")</f>
        <v/>
      </c>
      <c r="S2839" t="str">
        <f>IF(ISNUMBER(SEARCH(S$1,raw[[#This Row],[active years]])),1,"")</f>
        <v/>
      </c>
      <c r="T2839" t="str">
        <f>IF(ISNUMBER(SEARCH(T$1,raw[[#This Row],[active years]])),1,"")</f>
        <v/>
      </c>
      <c r="U2839" t="str">
        <f>IF(ISNUMBER(SEARCH(U$1,raw[[#This Row],[active years]])),1,"")</f>
        <v/>
      </c>
      <c r="V2839">
        <f>IF(ISNUMBER(SEARCH(V$1,raw[[#This Row],[active years]])),1,"")</f>
        <v>1</v>
      </c>
      <c r="W2839">
        <f>IF(ISNUMBER(SEARCH(W$1,raw[[#This Row],[active years]])),1,"")</f>
        <v>1</v>
      </c>
      <c r="X2839">
        <f>IF(ISNUMBER(SEARCH(X$1,raw[[#This Row],[active years]])),1,"")</f>
        <v>1</v>
      </c>
      <c r="Y2839">
        <f>IF(ISNUMBER(SEARCH(Y$1,raw[[#This Row],[active years]])),1,"")</f>
        <v>1</v>
      </c>
      <c r="Z2839">
        <f>IF(ISNUMBER(SEARCH(Z$1,raw[[#This Row],[active years]])),1,"")</f>
        <v>1</v>
      </c>
      <c r="AA2839">
        <f>IF(ISNUMBER(SEARCH(AA$1,raw[[#This Row],[active years]])),1,"")</f>
        <v>1</v>
      </c>
    </row>
    <row r="2840" spans="1:27" x14ac:dyDescent="0.45">
      <c r="A2840">
        <f>raw[team]</f>
        <v>3481</v>
      </c>
      <c r="B2840">
        <f>raw[rookie year]</f>
        <v>2011</v>
      </c>
      <c r="C2840" t="str">
        <f>IF(ISNUMBER(SEARCH(C$1,raw[[#This Row],[active years]])),1,"")</f>
        <v/>
      </c>
      <c r="D2840" t="str">
        <f>IF(ISNUMBER(SEARCH(D$1,raw[[#This Row],[active years]])),1,"")</f>
        <v/>
      </c>
      <c r="E2840" t="str">
        <f>IF(ISNUMBER(SEARCH(E$1,raw[[#This Row],[active years]])),1,"")</f>
        <v/>
      </c>
      <c r="F2840" t="str">
        <f>IF(ISNUMBER(SEARCH(F$1,raw[[#This Row],[active years]])),1,"")</f>
        <v/>
      </c>
      <c r="G2840" t="str">
        <f>IF(ISNUMBER(SEARCH(G$1,raw[[#This Row],[active years]])),1,"")</f>
        <v/>
      </c>
      <c r="H2840" t="str">
        <f>IF(ISNUMBER(SEARCH(H$1,raw[[#This Row],[active years]])),1,"")</f>
        <v/>
      </c>
      <c r="I2840" t="str">
        <f>IF(ISNUMBER(SEARCH(I$1,raw[[#This Row],[active years]])),1,"")</f>
        <v/>
      </c>
      <c r="J2840" t="str">
        <f>IF(ISNUMBER(SEARCH(J$1,raw[[#This Row],[active years]])),1,"")</f>
        <v/>
      </c>
      <c r="K2840" t="str">
        <f>IF(ISNUMBER(SEARCH(K$1,raw[[#This Row],[active years]])),1,"")</f>
        <v/>
      </c>
      <c r="L2840" t="str">
        <f>IF(ISNUMBER(SEARCH(L$1,raw[[#This Row],[active years]])),1,"")</f>
        <v/>
      </c>
      <c r="M2840" t="str">
        <f>IF(ISNUMBER(SEARCH(M$1,raw[[#This Row],[active years]])),1,"")</f>
        <v/>
      </c>
      <c r="N2840" t="str">
        <f>IF(ISNUMBER(SEARCH(N$1,raw[[#This Row],[active years]])),1,"")</f>
        <v/>
      </c>
      <c r="O2840" t="str">
        <f>IF(ISNUMBER(SEARCH(O$1,raw[[#This Row],[active years]])),1,"")</f>
        <v/>
      </c>
      <c r="P2840" t="str">
        <f>IF(ISNUMBER(SEARCH(P$1,raw[[#This Row],[active years]])),1,"")</f>
        <v/>
      </c>
      <c r="Q2840" t="str">
        <f>IF(ISNUMBER(SEARCH(Q$1,raw[[#This Row],[active years]])),1,"")</f>
        <v/>
      </c>
      <c r="R2840" t="str">
        <f>IF(ISNUMBER(SEARCH(R$1,raw[[#This Row],[active years]])),1,"")</f>
        <v/>
      </c>
      <c r="S2840" t="str">
        <f>IF(ISNUMBER(SEARCH(S$1,raw[[#This Row],[active years]])),1,"")</f>
        <v/>
      </c>
      <c r="T2840" t="str">
        <f>IF(ISNUMBER(SEARCH(T$1,raw[[#This Row],[active years]])),1,"")</f>
        <v/>
      </c>
      <c r="U2840" t="str">
        <f>IF(ISNUMBER(SEARCH(U$1,raw[[#This Row],[active years]])),1,"")</f>
        <v/>
      </c>
      <c r="V2840">
        <f>IF(ISNUMBER(SEARCH(V$1,raw[[#This Row],[active years]])),1,"")</f>
        <v>1</v>
      </c>
      <c r="W2840">
        <f>IF(ISNUMBER(SEARCH(W$1,raw[[#This Row],[active years]])),1,"")</f>
        <v>1</v>
      </c>
      <c r="X2840">
        <f>IF(ISNUMBER(SEARCH(X$1,raw[[#This Row],[active years]])),1,"")</f>
        <v>1</v>
      </c>
      <c r="Y2840">
        <f>IF(ISNUMBER(SEARCH(Y$1,raw[[#This Row],[active years]])),1,"")</f>
        <v>1</v>
      </c>
      <c r="Z2840">
        <f>IF(ISNUMBER(SEARCH(Z$1,raw[[#This Row],[active years]])),1,"")</f>
        <v>1</v>
      </c>
      <c r="AA2840">
        <f>IF(ISNUMBER(SEARCH(AA$1,raw[[#This Row],[active years]])),1,"")</f>
        <v>1</v>
      </c>
    </row>
    <row r="2841" spans="1:27" x14ac:dyDescent="0.45">
      <c r="A2841">
        <f>raw[team]</f>
        <v>3482</v>
      </c>
      <c r="B2841">
        <f>raw[rookie year]</f>
        <v>2011</v>
      </c>
      <c r="C2841" t="str">
        <f>IF(ISNUMBER(SEARCH(C$1,raw[[#This Row],[active years]])),1,"")</f>
        <v/>
      </c>
      <c r="D2841" t="str">
        <f>IF(ISNUMBER(SEARCH(D$1,raw[[#This Row],[active years]])),1,"")</f>
        <v/>
      </c>
      <c r="E2841" t="str">
        <f>IF(ISNUMBER(SEARCH(E$1,raw[[#This Row],[active years]])),1,"")</f>
        <v/>
      </c>
      <c r="F2841" t="str">
        <f>IF(ISNUMBER(SEARCH(F$1,raw[[#This Row],[active years]])),1,"")</f>
        <v/>
      </c>
      <c r="G2841" t="str">
        <f>IF(ISNUMBER(SEARCH(G$1,raw[[#This Row],[active years]])),1,"")</f>
        <v/>
      </c>
      <c r="H2841" t="str">
        <f>IF(ISNUMBER(SEARCH(H$1,raw[[#This Row],[active years]])),1,"")</f>
        <v/>
      </c>
      <c r="I2841" t="str">
        <f>IF(ISNUMBER(SEARCH(I$1,raw[[#This Row],[active years]])),1,"")</f>
        <v/>
      </c>
      <c r="J2841" t="str">
        <f>IF(ISNUMBER(SEARCH(J$1,raw[[#This Row],[active years]])),1,"")</f>
        <v/>
      </c>
      <c r="K2841" t="str">
        <f>IF(ISNUMBER(SEARCH(K$1,raw[[#This Row],[active years]])),1,"")</f>
        <v/>
      </c>
      <c r="L2841" t="str">
        <f>IF(ISNUMBER(SEARCH(L$1,raw[[#This Row],[active years]])),1,"")</f>
        <v/>
      </c>
      <c r="M2841" t="str">
        <f>IF(ISNUMBER(SEARCH(M$1,raw[[#This Row],[active years]])),1,"")</f>
        <v/>
      </c>
      <c r="N2841" t="str">
        <f>IF(ISNUMBER(SEARCH(N$1,raw[[#This Row],[active years]])),1,"")</f>
        <v/>
      </c>
      <c r="O2841" t="str">
        <f>IF(ISNUMBER(SEARCH(O$1,raw[[#This Row],[active years]])),1,"")</f>
        <v/>
      </c>
      <c r="P2841" t="str">
        <f>IF(ISNUMBER(SEARCH(P$1,raw[[#This Row],[active years]])),1,"")</f>
        <v/>
      </c>
      <c r="Q2841" t="str">
        <f>IF(ISNUMBER(SEARCH(Q$1,raw[[#This Row],[active years]])),1,"")</f>
        <v/>
      </c>
      <c r="R2841" t="str">
        <f>IF(ISNUMBER(SEARCH(R$1,raw[[#This Row],[active years]])),1,"")</f>
        <v/>
      </c>
      <c r="S2841" t="str">
        <f>IF(ISNUMBER(SEARCH(S$1,raw[[#This Row],[active years]])),1,"")</f>
        <v/>
      </c>
      <c r="T2841" t="str">
        <f>IF(ISNUMBER(SEARCH(T$1,raw[[#This Row],[active years]])),1,"")</f>
        <v/>
      </c>
      <c r="U2841" t="str">
        <f>IF(ISNUMBER(SEARCH(U$1,raw[[#This Row],[active years]])),1,"")</f>
        <v/>
      </c>
      <c r="V2841">
        <f>IF(ISNUMBER(SEARCH(V$1,raw[[#This Row],[active years]])),1,"")</f>
        <v>1</v>
      </c>
      <c r="W2841">
        <f>IF(ISNUMBER(SEARCH(W$1,raw[[#This Row],[active years]])),1,"")</f>
        <v>1</v>
      </c>
      <c r="X2841">
        <f>IF(ISNUMBER(SEARCH(X$1,raw[[#This Row],[active years]])),1,"")</f>
        <v>1</v>
      </c>
      <c r="Y2841">
        <f>IF(ISNUMBER(SEARCH(Y$1,raw[[#This Row],[active years]])),1,"")</f>
        <v>1</v>
      </c>
      <c r="Z2841">
        <f>IF(ISNUMBER(SEARCH(Z$1,raw[[#This Row],[active years]])),1,"")</f>
        <v>1</v>
      </c>
      <c r="AA2841">
        <f>IF(ISNUMBER(SEARCH(AA$1,raw[[#This Row],[active years]])),1,"")</f>
        <v>1</v>
      </c>
    </row>
    <row r="2842" spans="1:27" x14ac:dyDescent="0.45">
      <c r="A2842">
        <f>raw[team]</f>
        <v>3483</v>
      </c>
      <c r="B2842">
        <f>raw[rookie year]</f>
        <v>2011</v>
      </c>
      <c r="C2842" t="str">
        <f>IF(ISNUMBER(SEARCH(C$1,raw[[#This Row],[active years]])),1,"")</f>
        <v/>
      </c>
      <c r="D2842" t="str">
        <f>IF(ISNUMBER(SEARCH(D$1,raw[[#This Row],[active years]])),1,"")</f>
        <v/>
      </c>
      <c r="E2842" t="str">
        <f>IF(ISNUMBER(SEARCH(E$1,raw[[#This Row],[active years]])),1,"")</f>
        <v/>
      </c>
      <c r="F2842" t="str">
        <f>IF(ISNUMBER(SEARCH(F$1,raw[[#This Row],[active years]])),1,"")</f>
        <v/>
      </c>
      <c r="G2842" t="str">
        <f>IF(ISNUMBER(SEARCH(G$1,raw[[#This Row],[active years]])),1,"")</f>
        <v/>
      </c>
      <c r="H2842" t="str">
        <f>IF(ISNUMBER(SEARCH(H$1,raw[[#This Row],[active years]])),1,"")</f>
        <v/>
      </c>
      <c r="I2842" t="str">
        <f>IF(ISNUMBER(SEARCH(I$1,raw[[#This Row],[active years]])),1,"")</f>
        <v/>
      </c>
      <c r="J2842" t="str">
        <f>IF(ISNUMBER(SEARCH(J$1,raw[[#This Row],[active years]])),1,"")</f>
        <v/>
      </c>
      <c r="K2842" t="str">
        <f>IF(ISNUMBER(SEARCH(K$1,raw[[#This Row],[active years]])),1,"")</f>
        <v/>
      </c>
      <c r="L2842" t="str">
        <f>IF(ISNUMBER(SEARCH(L$1,raw[[#This Row],[active years]])),1,"")</f>
        <v/>
      </c>
      <c r="M2842" t="str">
        <f>IF(ISNUMBER(SEARCH(M$1,raw[[#This Row],[active years]])),1,"")</f>
        <v/>
      </c>
      <c r="N2842" t="str">
        <f>IF(ISNUMBER(SEARCH(N$1,raw[[#This Row],[active years]])),1,"")</f>
        <v/>
      </c>
      <c r="O2842" t="str">
        <f>IF(ISNUMBER(SEARCH(O$1,raw[[#This Row],[active years]])),1,"")</f>
        <v/>
      </c>
      <c r="P2842" t="str">
        <f>IF(ISNUMBER(SEARCH(P$1,raw[[#This Row],[active years]])),1,"")</f>
        <v/>
      </c>
      <c r="Q2842" t="str">
        <f>IF(ISNUMBER(SEARCH(Q$1,raw[[#This Row],[active years]])),1,"")</f>
        <v/>
      </c>
      <c r="R2842" t="str">
        <f>IF(ISNUMBER(SEARCH(R$1,raw[[#This Row],[active years]])),1,"")</f>
        <v/>
      </c>
      <c r="S2842" t="str">
        <f>IF(ISNUMBER(SEARCH(S$1,raw[[#This Row],[active years]])),1,"")</f>
        <v/>
      </c>
      <c r="T2842" t="str">
        <f>IF(ISNUMBER(SEARCH(T$1,raw[[#This Row],[active years]])),1,"")</f>
        <v/>
      </c>
      <c r="U2842" t="str">
        <f>IF(ISNUMBER(SEARCH(U$1,raw[[#This Row],[active years]])),1,"")</f>
        <v/>
      </c>
      <c r="V2842">
        <f>IF(ISNUMBER(SEARCH(V$1,raw[[#This Row],[active years]])),1,"")</f>
        <v>1</v>
      </c>
      <c r="W2842">
        <f>IF(ISNUMBER(SEARCH(W$1,raw[[#This Row],[active years]])),1,"")</f>
        <v>1</v>
      </c>
      <c r="X2842">
        <f>IF(ISNUMBER(SEARCH(X$1,raw[[#This Row],[active years]])),1,"")</f>
        <v>1</v>
      </c>
      <c r="Y2842" t="str">
        <f>IF(ISNUMBER(SEARCH(Y$1,raw[[#This Row],[active years]])),1,"")</f>
        <v/>
      </c>
      <c r="Z2842" t="str">
        <f>IF(ISNUMBER(SEARCH(Z$1,raw[[#This Row],[active years]])),1,"")</f>
        <v/>
      </c>
      <c r="AA2842" t="str">
        <f>IF(ISNUMBER(SEARCH(AA$1,raw[[#This Row],[active years]])),1,"")</f>
        <v/>
      </c>
    </row>
    <row r="2843" spans="1:27" x14ac:dyDescent="0.45">
      <c r="A2843">
        <f>raw[team]</f>
        <v>3484</v>
      </c>
      <c r="B2843">
        <f>raw[rookie year]</f>
        <v>2011</v>
      </c>
      <c r="C2843" t="str">
        <f>IF(ISNUMBER(SEARCH(C$1,raw[[#This Row],[active years]])),1,"")</f>
        <v/>
      </c>
      <c r="D2843" t="str">
        <f>IF(ISNUMBER(SEARCH(D$1,raw[[#This Row],[active years]])),1,"")</f>
        <v/>
      </c>
      <c r="E2843" t="str">
        <f>IF(ISNUMBER(SEARCH(E$1,raw[[#This Row],[active years]])),1,"")</f>
        <v/>
      </c>
      <c r="F2843" t="str">
        <f>IF(ISNUMBER(SEARCH(F$1,raw[[#This Row],[active years]])),1,"")</f>
        <v/>
      </c>
      <c r="G2843" t="str">
        <f>IF(ISNUMBER(SEARCH(G$1,raw[[#This Row],[active years]])),1,"")</f>
        <v/>
      </c>
      <c r="H2843" t="str">
        <f>IF(ISNUMBER(SEARCH(H$1,raw[[#This Row],[active years]])),1,"")</f>
        <v/>
      </c>
      <c r="I2843" t="str">
        <f>IF(ISNUMBER(SEARCH(I$1,raw[[#This Row],[active years]])),1,"")</f>
        <v/>
      </c>
      <c r="J2843" t="str">
        <f>IF(ISNUMBER(SEARCH(J$1,raw[[#This Row],[active years]])),1,"")</f>
        <v/>
      </c>
      <c r="K2843" t="str">
        <f>IF(ISNUMBER(SEARCH(K$1,raw[[#This Row],[active years]])),1,"")</f>
        <v/>
      </c>
      <c r="L2843" t="str">
        <f>IF(ISNUMBER(SEARCH(L$1,raw[[#This Row],[active years]])),1,"")</f>
        <v/>
      </c>
      <c r="M2843" t="str">
        <f>IF(ISNUMBER(SEARCH(M$1,raw[[#This Row],[active years]])),1,"")</f>
        <v/>
      </c>
      <c r="N2843" t="str">
        <f>IF(ISNUMBER(SEARCH(N$1,raw[[#This Row],[active years]])),1,"")</f>
        <v/>
      </c>
      <c r="O2843" t="str">
        <f>IF(ISNUMBER(SEARCH(O$1,raw[[#This Row],[active years]])),1,"")</f>
        <v/>
      </c>
      <c r="P2843" t="str">
        <f>IF(ISNUMBER(SEARCH(P$1,raw[[#This Row],[active years]])),1,"")</f>
        <v/>
      </c>
      <c r="Q2843" t="str">
        <f>IF(ISNUMBER(SEARCH(Q$1,raw[[#This Row],[active years]])),1,"")</f>
        <v/>
      </c>
      <c r="R2843" t="str">
        <f>IF(ISNUMBER(SEARCH(R$1,raw[[#This Row],[active years]])),1,"")</f>
        <v/>
      </c>
      <c r="S2843" t="str">
        <f>IF(ISNUMBER(SEARCH(S$1,raw[[#This Row],[active years]])),1,"")</f>
        <v/>
      </c>
      <c r="T2843" t="str">
        <f>IF(ISNUMBER(SEARCH(T$1,raw[[#This Row],[active years]])),1,"")</f>
        <v/>
      </c>
      <c r="U2843" t="str">
        <f>IF(ISNUMBER(SEARCH(U$1,raw[[#This Row],[active years]])),1,"")</f>
        <v/>
      </c>
      <c r="V2843">
        <f>IF(ISNUMBER(SEARCH(V$1,raw[[#This Row],[active years]])),1,"")</f>
        <v>1</v>
      </c>
      <c r="W2843">
        <f>IF(ISNUMBER(SEARCH(W$1,raw[[#This Row],[active years]])),1,"")</f>
        <v>1</v>
      </c>
      <c r="X2843">
        <f>IF(ISNUMBER(SEARCH(X$1,raw[[#This Row],[active years]])),1,"")</f>
        <v>1</v>
      </c>
      <c r="Y2843">
        <f>IF(ISNUMBER(SEARCH(Y$1,raw[[#This Row],[active years]])),1,"")</f>
        <v>1</v>
      </c>
      <c r="Z2843">
        <f>IF(ISNUMBER(SEARCH(Z$1,raw[[#This Row],[active years]])),1,"")</f>
        <v>1</v>
      </c>
      <c r="AA2843">
        <f>IF(ISNUMBER(SEARCH(AA$1,raw[[#This Row],[active years]])),1,"")</f>
        <v>1</v>
      </c>
    </row>
    <row r="2844" spans="1:27" x14ac:dyDescent="0.45">
      <c r="A2844">
        <f>raw[team]</f>
        <v>3485</v>
      </c>
      <c r="B2844">
        <f>raw[rookie year]</f>
        <v>2011</v>
      </c>
      <c r="C2844" t="str">
        <f>IF(ISNUMBER(SEARCH(C$1,raw[[#This Row],[active years]])),1,"")</f>
        <v/>
      </c>
      <c r="D2844" t="str">
        <f>IF(ISNUMBER(SEARCH(D$1,raw[[#This Row],[active years]])),1,"")</f>
        <v/>
      </c>
      <c r="E2844" t="str">
        <f>IF(ISNUMBER(SEARCH(E$1,raw[[#This Row],[active years]])),1,"")</f>
        <v/>
      </c>
      <c r="F2844" t="str">
        <f>IF(ISNUMBER(SEARCH(F$1,raw[[#This Row],[active years]])),1,"")</f>
        <v/>
      </c>
      <c r="G2844" t="str">
        <f>IF(ISNUMBER(SEARCH(G$1,raw[[#This Row],[active years]])),1,"")</f>
        <v/>
      </c>
      <c r="H2844" t="str">
        <f>IF(ISNUMBER(SEARCH(H$1,raw[[#This Row],[active years]])),1,"")</f>
        <v/>
      </c>
      <c r="I2844" t="str">
        <f>IF(ISNUMBER(SEARCH(I$1,raw[[#This Row],[active years]])),1,"")</f>
        <v/>
      </c>
      <c r="J2844" t="str">
        <f>IF(ISNUMBER(SEARCH(J$1,raw[[#This Row],[active years]])),1,"")</f>
        <v/>
      </c>
      <c r="K2844" t="str">
        <f>IF(ISNUMBER(SEARCH(K$1,raw[[#This Row],[active years]])),1,"")</f>
        <v/>
      </c>
      <c r="L2844" t="str">
        <f>IF(ISNUMBER(SEARCH(L$1,raw[[#This Row],[active years]])),1,"")</f>
        <v/>
      </c>
      <c r="M2844" t="str">
        <f>IF(ISNUMBER(SEARCH(M$1,raw[[#This Row],[active years]])),1,"")</f>
        <v/>
      </c>
      <c r="N2844" t="str">
        <f>IF(ISNUMBER(SEARCH(N$1,raw[[#This Row],[active years]])),1,"")</f>
        <v/>
      </c>
      <c r="O2844" t="str">
        <f>IF(ISNUMBER(SEARCH(O$1,raw[[#This Row],[active years]])),1,"")</f>
        <v/>
      </c>
      <c r="P2844" t="str">
        <f>IF(ISNUMBER(SEARCH(P$1,raw[[#This Row],[active years]])),1,"")</f>
        <v/>
      </c>
      <c r="Q2844" t="str">
        <f>IF(ISNUMBER(SEARCH(Q$1,raw[[#This Row],[active years]])),1,"")</f>
        <v/>
      </c>
      <c r="R2844" t="str">
        <f>IF(ISNUMBER(SEARCH(R$1,raw[[#This Row],[active years]])),1,"")</f>
        <v/>
      </c>
      <c r="S2844" t="str">
        <f>IF(ISNUMBER(SEARCH(S$1,raw[[#This Row],[active years]])),1,"")</f>
        <v/>
      </c>
      <c r="T2844" t="str">
        <f>IF(ISNUMBER(SEARCH(T$1,raw[[#This Row],[active years]])),1,"")</f>
        <v/>
      </c>
      <c r="U2844" t="str">
        <f>IF(ISNUMBER(SEARCH(U$1,raw[[#This Row],[active years]])),1,"")</f>
        <v/>
      </c>
      <c r="V2844">
        <f>IF(ISNUMBER(SEARCH(V$1,raw[[#This Row],[active years]])),1,"")</f>
        <v>1</v>
      </c>
      <c r="W2844">
        <f>IF(ISNUMBER(SEARCH(W$1,raw[[#This Row],[active years]])),1,"")</f>
        <v>1</v>
      </c>
      <c r="X2844">
        <f>IF(ISNUMBER(SEARCH(X$1,raw[[#This Row],[active years]])),1,"")</f>
        <v>1</v>
      </c>
      <c r="Y2844">
        <f>IF(ISNUMBER(SEARCH(Y$1,raw[[#This Row],[active years]])),1,"")</f>
        <v>1</v>
      </c>
      <c r="Z2844">
        <f>IF(ISNUMBER(SEARCH(Z$1,raw[[#This Row],[active years]])),1,"")</f>
        <v>1</v>
      </c>
      <c r="AA2844">
        <f>IF(ISNUMBER(SEARCH(AA$1,raw[[#This Row],[active years]])),1,"")</f>
        <v>1</v>
      </c>
    </row>
    <row r="2845" spans="1:27" x14ac:dyDescent="0.45">
      <c r="A2845">
        <f>raw[team]</f>
        <v>3486</v>
      </c>
      <c r="B2845">
        <f>raw[rookie year]</f>
        <v>2011</v>
      </c>
      <c r="C2845" t="str">
        <f>IF(ISNUMBER(SEARCH(C$1,raw[[#This Row],[active years]])),1,"")</f>
        <v/>
      </c>
      <c r="D2845" t="str">
        <f>IF(ISNUMBER(SEARCH(D$1,raw[[#This Row],[active years]])),1,"")</f>
        <v/>
      </c>
      <c r="E2845" t="str">
        <f>IF(ISNUMBER(SEARCH(E$1,raw[[#This Row],[active years]])),1,"")</f>
        <v/>
      </c>
      <c r="F2845" t="str">
        <f>IF(ISNUMBER(SEARCH(F$1,raw[[#This Row],[active years]])),1,"")</f>
        <v/>
      </c>
      <c r="G2845" t="str">
        <f>IF(ISNUMBER(SEARCH(G$1,raw[[#This Row],[active years]])),1,"")</f>
        <v/>
      </c>
      <c r="H2845" t="str">
        <f>IF(ISNUMBER(SEARCH(H$1,raw[[#This Row],[active years]])),1,"")</f>
        <v/>
      </c>
      <c r="I2845" t="str">
        <f>IF(ISNUMBER(SEARCH(I$1,raw[[#This Row],[active years]])),1,"")</f>
        <v/>
      </c>
      <c r="J2845" t="str">
        <f>IF(ISNUMBER(SEARCH(J$1,raw[[#This Row],[active years]])),1,"")</f>
        <v/>
      </c>
      <c r="K2845" t="str">
        <f>IF(ISNUMBER(SEARCH(K$1,raw[[#This Row],[active years]])),1,"")</f>
        <v/>
      </c>
      <c r="L2845" t="str">
        <f>IF(ISNUMBER(SEARCH(L$1,raw[[#This Row],[active years]])),1,"")</f>
        <v/>
      </c>
      <c r="M2845" t="str">
        <f>IF(ISNUMBER(SEARCH(M$1,raw[[#This Row],[active years]])),1,"")</f>
        <v/>
      </c>
      <c r="N2845" t="str">
        <f>IF(ISNUMBER(SEARCH(N$1,raw[[#This Row],[active years]])),1,"")</f>
        <v/>
      </c>
      <c r="O2845" t="str">
        <f>IF(ISNUMBER(SEARCH(O$1,raw[[#This Row],[active years]])),1,"")</f>
        <v/>
      </c>
      <c r="P2845" t="str">
        <f>IF(ISNUMBER(SEARCH(P$1,raw[[#This Row],[active years]])),1,"")</f>
        <v/>
      </c>
      <c r="Q2845" t="str">
        <f>IF(ISNUMBER(SEARCH(Q$1,raw[[#This Row],[active years]])),1,"")</f>
        <v/>
      </c>
      <c r="R2845" t="str">
        <f>IF(ISNUMBER(SEARCH(R$1,raw[[#This Row],[active years]])),1,"")</f>
        <v/>
      </c>
      <c r="S2845" t="str">
        <f>IF(ISNUMBER(SEARCH(S$1,raw[[#This Row],[active years]])),1,"")</f>
        <v/>
      </c>
      <c r="T2845" t="str">
        <f>IF(ISNUMBER(SEARCH(T$1,raw[[#This Row],[active years]])),1,"")</f>
        <v/>
      </c>
      <c r="U2845" t="str">
        <f>IF(ISNUMBER(SEARCH(U$1,raw[[#This Row],[active years]])),1,"")</f>
        <v/>
      </c>
      <c r="V2845">
        <f>IF(ISNUMBER(SEARCH(V$1,raw[[#This Row],[active years]])),1,"")</f>
        <v>1</v>
      </c>
      <c r="W2845">
        <f>IF(ISNUMBER(SEARCH(W$1,raw[[#This Row],[active years]])),1,"")</f>
        <v>1</v>
      </c>
      <c r="X2845">
        <f>IF(ISNUMBER(SEARCH(X$1,raw[[#This Row],[active years]])),1,"")</f>
        <v>1</v>
      </c>
      <c r="Y2845" t="str">
        <f>IF(ISNUMBER(SEARCH(Y$1,raw[[#This Row],[active years]])),1,"")</f>
        <v/>
      </c>
      <c r="Z2845" t="str">
        <f>IF(ISNUMBER(SEARCH(Z$1,raw[[#This Row],[active years]])),1,"")</f>
        <v/>
      </c>
      <c r="AA2845">
        <f>IF(ISNUMBER(SEARCH(AA$1,raw[[#This Row],[active years]])),1,"")</f>
        <v>1</v>
      </c>
    </row>
    <row r="2846" spans="1:27" x14ac:dyDescent="0.45">
      <c r="A2846">
        <f>raw[team]</f>
        <v>3487</v>
      </c>
      <c r="B2846">
        <f>raw[rookie year]</f>
        <v>2011</v>
      </c>
      <c r="C2846" t="str">
        <f>IF(ISNUMBER(SEARCH(C$1,raw[[#This Row],[active years]])),1,"")</f>
        <v/>
      </c>
      <c r="D2846" t="str">
        <f>IF(ISNUMBER(SEARCH(D$1,raw[[#This Row],[active years]])),1,"")</f>
        <v/>
      </c>
      <c r="E2846" t="str">
        <f>IF(ISNUMBER(SEARCH(E$1,raw[[#This Row],[active years]])),1,"")</f>
        <v/>
      </c>
      <c r="F2846" t="str">
        <f>IF(ISNUMBER(SEARCH(F$1,raw[[#This Row],[active years]])),1,"")</f>
        <v/>
      </c>
      <c r="G2846" t="str">
        <f>IF(ISNUMBER(SEARCH(G$1,raw[[#This Row],[active years]])),1,"")</f>
        <v/>
      </c>
      <c r="H2846" t="str">
        <f>IF(ISNUMBER(SEARCH(H$1,raw[[#This Row],[active years]])),1,"")</f>
        <v/>
      </c>
      <c r="I2846" t="str">
        <f>IF(ISNUMBER(SEARCH(I$1,raw[[#This Row],[active years]])),1,"")</f>
        <v/>
      </c>
      <c r="J2846" t="str">
        <f>IF(ISNUMBER(SEARCH(J$1,raw[[#This Row],[active years]])),1,"")</f>
        <v/>
      </c>
      <c r="K2846" t="str">
        <f>IF(ISNUMBER(SEARCH(K$1,raw[[#This Row],[active years]])),1,"")</f>
        <v/>
      </c>
      <c r="L2846" t="str">
        <f>IF(ISNUMBER(SEARCH(L$1,raw[[#This Row],[active years]])),1,"")</f>
        <v/>
      </c>
      <c r="M2846" t="str">
        <f>IF(ISNUMBER(SEARCH(M$1,raw[[#This Row],[active years]])),1,"")</f>
        <v/>
      </c>
      <c r="N2846" t="str">
        <f>IF(ISNUMBER(SEARCH(N$1,raw[[#This Row],[active years]])),1,"")</f>
        <v/>
      </c>
      <c r="O2846" t="str">
        <f>IF(ISNUMBER(SEARCH(O$1,raw[[#This Row],[active years]])),1,"")</f>
        <v/>
      </c>
      <c r="P2846" t="str">
        <f>IF(ISNUMBER(SEARCH(P$1,raw[[#This Row],[active years]])),1,"")</f>
        <v/>
      </c>
      <c r="Q2846" t="str">
        <f>IF(ISNUMBER(SEARCH(Q$1,raw[[#This Row],[active years]])),1,"")</f>
        <v/>
      </c>
      <c r="R2846" t="str">
        <f>IF(ISNUMBER(SEARCH(R$1,raw[[#This Row],[active years]])),1,"")</f>
        <v/>
      </c>
      <c r="S2846" t="str">
        <f>IF(ISNUMBER(SEARCH(S$1,raw[[#This Row],[active years]])),1,"")</f>
        <v/>
      </c>
      <c r="T2846" t="str">
        <f>IF(ISNUMBER(SEARCH(T$1,raw[[#This Row],[active years]])),1,"")</f>
        <v/>
      </c>
      <c r="U2846" t="str">
        <f>IF(ISNUMBER(SEARCH(U$1,raw[[#This Row],[active years]])),1,"")</f>
        <v/>
      </c>
      <c r="V2846">
        <f>IF(ISNUMBER(SEARCH(V$1,raw[[#This Row],[active years]])),1,"")</f>
        <v>1</v>
      </c>
      <c r="W2846">
        <f>IF(ISNUMBER(SEARCH(W$1,raw[[#This Row],[active years]])),1,"")</f>
        <v>1</v>
      </c>
      <c r="X2846">
        <f>IF(ISNUMBER(SEARCH(X$1,raw[[#This Row],[active years]])),1,"")</f>
        <v>1</v>
      </c>
      <c r="Y2846">
        <f>IF(ISNUMBER(SEARCH(Y$1,raw[[#This Row],[active years]])),1,"")</f>
        <v>1</v>
      </c>
      <c r="Z2846">
        <f>IF(ISNUMBER(SEARCH(Z$1,raw[[#This Row],[active years]])),1,"")</f>
        <v>1</v>
      </c>
      <c r="AA2846">
        <f>IF(ISNUMBER(SEARCH(AA$1,raw[[#This Row],[active years]])),1,"")</f>
        <v>1</v>
      </c>
    </row>
    <row r="2847" spans="1:27" x14ac:dyDescent="0.45">
      <c r="A2847">
        <f>raw[team]</f>
        <v>3488</v>
      </c>
      <c r="B2847">
        <f>raw[rookie year]</f>
        <v>2011</v>
      </c>
      <c r="C2847" t="str">
        <f>IF(ISNUMBER(SEARCH(C$1,raw[[#This Row],[active years]])),1,"")</f>
        <v/>
      </c>
      <c r="D2847" t="str">
        <f>IF(ISNUMBER(SEARCH(D$1,raw[[#This Row],[active years]])),1,"")</f>
        <v/>
      </c>
      <c r="E2847" t="str">
        <f>IF(ISNUMBER(SEARCH(E$1,raw[[#This Row],[active years]])),1,"")</f>
        <v/>
      </c>
      <c r="F2847" t="str">
        <f>IF(ISNUMBER(SEARCH(F$1,raw[[#This Row],[active years]])),1,"")</f>
        <v/>
      </c>
      <c r="G2847" t="str">
        <f>IF(ISNUMBER(SEARCH(G$1,raw[[#This Row],[active years]])),1,"")</f>
        <v/>
      </c>
      <c r="H2847" t="str">
        <f>IF(ISNUMBER(SEARCH(H$1,raw[[#This Row],[active years]])),1,"")</f>
        <v/>
      </c>
      <c r="I2847" t="str">
        <f>IF(ISNUMBER(SEARCH(I$1,raw[[#This Row],[active years]])),1,"")</f>
        <v/>
      </c>
      <c r="J2847" t="str">
        <f>IF(ISNUMBER(SEARCH(J$1,raw[[#This Row],[active years]])),1,"")</f>
        <v/>
      </c>
      <c r="K2847" t="str">
        <f>IF(ISNUMBER(SEARCH(K$1,raw[[#This Row],[active years]])),1,"")</f>
        <v/>
      </c>
      <c r="L2847" t="str">
        <f>IF(ISNUMBER(SEARCH(L$1,raw[[#This Row],[active years]])),1,"")</f>
        <v/>
      </c>
      <c r="M2847" t="str">
        <f>IF(ISNUMBER(SEARCH(M$1,raw[[#This Row],[active years]])),1,"")</f>
        <v/>
      </c>
      <c r="N2847" t="str">
        <f>IF(ISNUMBER(SEARCH(N$1,raw[[#This Row],[active years]])),1,"")</f>
        <v/>
      </c>
      <c r="O2847" t="str">
        <f>IF(ISNUMBER(SEARCH(O$1,raw[[#This Row],[active years]])),1,"")</f>
        <v/>
      </c>
      <c r="P2847" t="str">
        <f>IF(ISNUMBER(SEARCH(P$1,raw[[#This Row],[active years]])),1,"")</f>
        <v/>
      </c>
      <c r="Q2847" t="str">
        <f>IF(ISNUMBER(SEARCH(Q$1,raw[[#This Row],[active years]])),1,"")</f>
        <v/>
      </c>
      <c r="R2847" t="str">
        <f>IF(ISNUMBER(SEARCH(R$1,raw[[#This Row],[active years]])),1,"")</f>
        <v/>
      </c>
      <c r="S2847" t="str">
        <f>IF(ISNUMBER(SEARCH(S$1,raw[[#This Row],[active years]])),1,"")</f>
        <v/>
      </c>
      <c r="T2847" t="str">
        <f>IF(ISNUMBER(SEARCH(T$1,raw[[#This Row],[active years]])),1,"")</f>
        <v/>
      </c>
      <c r="U2847" t="str">
        <f>IF(ISNUMBER(SEARCH(U$1,raw[[#This Row],[active years]])),1,"")</f>
        <v/>
      </c>
      <c r="V2847">
        <f>IF(ISNUMBER(SEARCH(V$1,raw[[#This Row],[active years]])),1,"")</f>
        <v>1</v>
      </c>
      <c r="W2847">
        <f>IF(ISNUMBER(SEARCH(W$1,raw[[#This Row],[active years]])),1,"")</f>
        <v>1</v>
      </c>
      <c r="X2847">
        <f>IF(ISNUMBER(SEARCH(X$1,raw[[#This Row],[active years]])),1,"")</f>
        <v>1</v>
      </c>
      <c r="Y2847">
        <f>IF(ISNUMBER(SEARCH(Y$1,raw[[#This Row],[active years]])),1,"")</f>
        <v>1</v>
      </c>
      <c r="Z2847">
        <f>IF(ISNUMBER(SEARCH(Z$1,raw[[#This Row],[active years]])),1,"")</f>
        <v>1</v>
      </c>
      <c r="AA2847">
        <f>IF(ISNUMBER(SEARCH(AA$1,raw[[#This Row],[active years]])),1,"")</f>
        <v>1</v>
      </c>
    </row>
    <row r="2848" spans="1:27" x14ac:dyDescent="0.45">
      <c r="A2848">
        <f>raw[team]</f>
        <v>3489</v>
      </c>
      <c r="B2848">
        <f>raw[rookie year]</f>
        <v>2011</v>
      </c>
      <c r="C2848" t="str">
        <f>IF(ISNUMBER(SEARCH(C$1,raw[[#This Row],[active years]])),1,"")</f>
        <v/>
      </c>
      <c r="D2848" t="str">
        <f>IF(ISNUMBER(SEARCH(D$1,raw[[#This Row],[active years]])),1,"")</f>
        <v/>
      </c>
      <c r="E2848" t="str">
        <f>IF(ISNUMBER(SEARCH(E$1,raw[[#This Row],[active years]])),1,"")</f>
        <v/>
      </c>
      <c r="F2848" t="str">
        <f>IF(ISNUMBER(SEARCH(F$1,raw[[#This Row],[active years]])),1,"")</f>
        <v/>
      </c>
      <c r="G2848" t="str">
        <f>IF(ISNUMBER(SEARCH(G$1,raw[[#This Row],[active years]])),1,"")</f>
        <v/>
      </c>
      <c r="H2848" t="str">
        <f>IF(ISNUMBER(SEARCH(H$1,raw[[#This Row],[active years]])),1,"")</f>
        <v/>
      </c>
      <c r="I2848" t="str">
        <f>IF(ISNUMBER(SEARCH(I$1,raw[[#This Row],[active years]])),1,"")</f>
        <v/>
      </c>
      <c r="J2848" t="str">
        <f>IF(ISNUMBER(SEARCH(J$1,raw[[#This Row],[active years]])),1,"")</f>
        <v/>
      </c>
      <c r="K2848" t="str">
        <f>IF(ISNUMBER(SEARCH(K$1,raw[[#This Row],[active years]])),1,"")</f>
        <v/>
      </c>
      <c r="L2848" t="str">
        <f>IF(ISNUMBER(SEARCH(L$1,raw[[#This Row],[active years]])),1,"")</f>
        <v/>
      </c>
      <c r="M2848" t="str">
        <f>IF(ISNUMBER(SEARCH(M$1,raw[[#This Row],[active years]])),1,"")</f>
        <v/>
      </c>
      <c r="N2848" t="str">
        <f>IF(ISNUMBER(SEARCH(N$1,raw[[#This Row],[active years]])),1,"")</f>
        <v/>
      </c>
      <c r="O2848" t="str">
        <f>IF(ISNUMBER(SEARCH(O$1,raw[[#This Row],[active years]])),1,"")</f>
        <v/>
      </c>
      <c r="P2848" t="str">
        <f>IF(ISNUMBER(SEARCH(P$1,raw[[#This Row],[active years]])),1,"")</f>
        <v/>
      </c>
      <c r="Q2848" t="str">
        <f>IF(ISNUMBER(SEARCH(Q$1,raw[[#This Row],[active years]])),1,"")</f>
        <v/>
      </c>
      <c r="R2848" t="str">
        <f>IF(ISNUMBER(SEARCH(R$1,raw[[#This Row],[active years]])),1,"")</f>
        <v/>
      </c>
      <c r="S2848" t="str">
        <f>IF(ISNUMBER(SEARCH(S$1,raw[[#This Row],[active years]])),1,"")</f>
        <v/>
      </c>
      <c r="T2848" t="str">
        <f>IF(ISNUMBER(SEARCH(T$1,raw[[#This Row],[active years]])),1,"")</f>
        <v/>
      </c>
      <c r="U2848" t="str">
        <f>IF(ISNUMBER(SEARCH(U$1,raw[[#This Row],[active years]])),1,"")</f>
        <v/>
      </c>
      <c r="V2848">
        <f>IF(ISNUMBER(SEARCH(V$1,raw[[#This Row],[active years]])),1,"")</f>
        <v>1</v>
      </c>
      <c r="W2848">
        <f>IF(ISNUMBER(SEARCH(W$1,raw[[#This Row],[active years]])),1,"")</f>
        <v>1</v>
      </c>
      <c r="X2848">
        <f>IF(ISNUMBER(SEARCH(X$1,raw[[#This Row],[active years]])),1,"")</f>
        <v>1</v>
      </c>
      <c r="Y2848">
        <f>IF(ISNUMBER(SEARCH(Y$1,raw[[#This Row],[active years]])),1,"")</f>
        <v>1</v>
      </c>
      <c r="Z2848">
        <f>IF(ISNUMBER(SEARCH(Z$1,raw[[#This Row],[active years]])),1,"")</f>
        <v>1</v>
      </c>
      <c r="AA2848">
        <f>IF(ISNUMBER(SEARCH(AA$1,raw[[#This Row],[active years]])),1,"")</f>
        <v>1</v>
      </c>
    </row>
    <row r="2849" spans="1:27" x14ac:dyDescent="0.45">
      <c r="A2849">
        <f>raw[team]</f>
        <v>3490</v>
      </c>
      <c r="B2849">
        <f>raw[rookie year]</f>
        <v>2011</v>
      </c>
      <c r="C2849" t="str">
        <f>IF(ISNUMBER(SEARCH(C$1,raw[[#This Row],[active years]])),1,"")</f>
        <v/>
      </c>
      <c r="D2849" t="str">
        <f>IF(ISNUMBER(SEARCH(D$1,raw[[#This Row],[active years]])),1,"")</f>
        <v/>
      </c>
      <c r="E2849" t="str">
        <f>IF(ISNUMBER(SEARCH(E$1,raw[[#This Row],[active years]])),1,"")</f>
        <v/>
      </c>
      <c r="F2849" t="str">
        <f>IF(ISNUMBER(SEARCH(F$1,raw[[#This Row],[active years]])),1,"")</f>
        <v/>
      </c>
      <c r="G2849" t="str">
        <f>IF(ISNUMBER(SEARCH(G$1,raw[[#This Row],[active years]])),1,"")</f>
        <v/>
      </c>
      <c r="H2849" t="str">
        <f>IF(ISNUMBER(SEARCH(H$1,raw[[#This Row],[active years]])),1,"")</f>
        <v/>
      </c>
      <c r="I2849" t="str">
        <f>IF(ISNUMBER(SEARCH(I$1,raw[[#This Row],[active years]])),1,"")</f>
        <v/>
      </c>
      <c r="J2849" t="str">
        <f>IF(ISNUMBER(SEARCH(J$1,raw[[#This Row],[active years]])),1,"")</f>
        <v/>
      </c>
      <c r="K2849" t="str">
        <f>IF(ISNUMBER(SEARCH(K$1,raw[[#This Row],[active years]])),1,"")</f>
        <v/>
      </c>
      <c r="L2849" t="str">
        <f>IF(ISNUMBER(SEARCH(L$1,raw[[#This Row],[active years]])),1,"")</f>
        <v/>
      </c>
      <c r="M2849" t="str">
        <f>IF(ISNUMBER(SEARCH(M$1,raw[[#This Row],[active years]])),1,"")</f>
        <v/>
      </c>
      <c r="N2849" t="str">
        <f>IF(ISNUMBER(SEARCH(N$1,raw[[#This Row],[active years]])),1,"")</f>
        <v/>
      </c>
      <c r="O2849" t="str">
        <f>IF(ISNUMBER(SEARCH(O$1,raw[[#This Row],[active years]])),1,"")</f>
        <v/>
      </c>
      <c r="P2849" t="str">
        <f>IF(ISNUMBER(SEARCH(P$1,raw[[#This Row],[active years]])),1,"")</f>
        <v/>
      </c>
      <c r="Q2849" t="str">
        <f>IF(ISNUMBER(SEARCH(Q$1,raw[[#This Row],[active years]])),1,"")</f>
        <v/>
      </c>
      <c r="R2849" t="str">
        <f>IF(ISNUMBER(SEARCH(R$1,raw[[#This Row],[active years]])),1,"")</f>
        <v/>
      </c>
      <c r="S2849" t="str">
        <f>IF(ISNUMBER(SEARCH(S$1,raw[[#This Row],[active years]])),1,"")</f>
        <v/>
      </c>
      <c r="T2849" t="str">
        <f>IF(ISNUMBER(SEARCH(T$1,raw[[#This Row],[active years]])),1,"")</f>
        <v/>
      </c>
      <c r="U2849" t="str">
        <f>IF(ISNUMBER(SEARCH(U$1,raw[[#This Row],[active years]])),1,"")</f>
        <v/>
      </c>
      <c r="V2849">
        <f>IF(ISNUMBER(SEARCH(V$1,raw[[#This Row],[active years]])),1,"")</f>
        <v>1</v>
      </c>
      <c r="W2849">
        <f>IF(ISNUMBER(SEARCH(W$1,raw[[#This Row],[active years]])),1,"")</f>
        <v>1</v>
      </c>
      <c r="X2849">
        <f>IF(ISNUMBER(SEARCH(X$1,raw[[#This Row],[active years]])),1,"")</f>
        <v>1</v>
      </c>
      <c r="Y2849">
        <f>IF(ISNUMBER(SEARCH(Y$1,raw[[#This Row],[active years]])),1,"")</f>
        <v>1</v>
      </c>
      <c r="Z2849">
        <f>IF(ISNUMBER(SEARCH(Z$1,raw[[#This Row],[active years]])),1,"")</f>
        <v>1</v>
      </c>
      <c r="AA2849">
        <f>IF(ISNUMBER(SEARCH(AA$1,raw[[#This Row],[active years]])),1,"")</f>
        <v>1</v>
      </c>
    </row>
    <row r="2850" spans="1:27" x14ac:dyDescent="0.45">
      <c r="A2850">
        <f>raw[team]</f>
        <v>3491</v>
      </c>
      <c r="B2850">
        <f>raw[rookie year]</f>
        <v>2011</v>
      </c>
      <c r="C2850" t="str">
        <f>IF(ISNUMBER(SEARCH(C$1,raw[[#This Row],[active years]])),1,"")</f>
        <v/>
      </c>
      <c r="D2850" t="str">
        <f>IF(ISNUMBER(SEARCH(D$1,raw[[#This Row],[active years]])),1,"")</f>
        <v/>
      </c>
      <c r="E2850" t="str">
        <f>IF(ISNUMBER(SEARCH(E$1,raw[[#This Row],[active years]])),1,"")</f>
        <v/>
      </c>
      <c r="F2850" t="str">
        <f>IF(ISNUMBER(SEARCH(F$1,raw[[#This Row],[active years]])),1,"")</f>
        <v/>
      </c>
      <c r="G2850" t="str">
        <f>IF(ISNUMBER(SEARCH(G$1,raw[[#This Row],[active years]])),1,"")</f>
        <v/>
      </c>
      <c r="H2850" t="str">
        <f>IF(ISNUMBER(SEARCH(H$1,raw[[#This Row],[active years]])),1,"")</f>
        <v/>
      </c>
      <c r="I2850" t="str">
        <f>IF(ISNUMBER(SEARCH(I$1,raw[[#This Row],[active years]])),1,"")</f>
        <v/>
      </c>
      <c r="J2850" t="str">
        <f>IF(ISNUMBER(SEARCH(J$1,raw[[#This Row],[active years]])),1,"")</f>
        <v/>
      </c>
      <c r="K2850" t="str">
        <f>IF(ISNUMBER(SEARCH(K$1,raw[[#This Row],[active years]])),1,"")</f>
        <v/>
      </c>
      <c r="L2850" t="str">
        <f>IF(ISNUMBER(SEARCH(L$1,raw[[#This Row],[active years]])),1,"")</f>
        <v/>
      </c>
      <c r="M2850" t="str">
        <f>IF(ISNUMBER(SEARCH(M$1,raw[[#This Row],[active years]])),1,"")</f>
        <v/>
      </c>
      <c r="N2850" t="str">
        <f>IF(ISNUMBER(SEARCH(N$1,raw[[#This Row],[active years]])),1,"")</f>
        <v/>
      </c>
      <c r="O2850" t="str">
        <f>IF(ISNUMBER(SEARCH(O$1,raw[[#This Row],[active years]])),1,"")</f>
        <v/>
      </c>
      <c r="P2850" t="str">
        <f>IF(ISNUMBER(SEARCH(P$1,raw[[#This Row],[active years]])),1,"")</f>
        <v/>
      </c>
      <c r="Q2850" t="str">
        <f>IF(ISNUMBER(SEARCH(Q$1,raw[[#This Row],[active years]])),1,"")</f>
        <v/>
      </c>
      <c r="R2850" t="str">
        <f>IF(ISNUMBER(SEARCH(R$1,raw[[#This Row],[active years]])),1,"")</f>
        <v/>
      </c>
      <c r="S2850" t="str">
        <f>IF(ISNUMBER(SEARCH(S$1,raw[[#This Row],[active years]])),1,"")</f>
        <v/>
      </c>
      <c r="T2850" t="str">
        <f>IF(ISNUMBER(SEARCH(T$1,raw[[#This Row],[active years]])),1,"")</f>
        <v/>
      </c>
      <c r="U2850" t="str">
        <f>IF(ISNUMBER(SEARCH(U$1,raw[[#This Row],[active years]])),1,"")</f>
        <v/>
      </c>
      <c r="V2850">
        <f>IF(ISNUMBER(SEARCH(V$1,raw[[#This Row],[active years]])),1,"")</f>
        <v>1</v>
      </c>
      <c r="W2850">
        <f>IF(ISNUMBER(SEARCH(W$1,raw[[#This Row],[active years]])),1,"")</f>
        <v>1</v>
      </c>
      <c r="X2850">
        <f>IF(ISNUMBER(SEARCH(X$1,raw[[#This Row],[active years]])),1,"")</f>
        <v>1</v>
      </c>
      <c r="Y2850">
        <f>IF(ISNUMBER(SEARCH(Y$1,raw[[#This Row],[active years]])),1,"")</f>
        <v>1</v>
      </c>
      <c r="Z2850">
        <f>IF(ISNUMBER(SEARCH(Z$1,raw[[#This Row],[active years]])),1,"")</f>
        <v>1</v>
      </c>
      <c r="AA2850">
        <f>IF(ISNUMBER(SEARCH(AA$1,raw[[#This Row],[active years]])),1,"")</f>
        <v>1</v>
      </c>
    </row>
    <row r="2851" spans="1:27" x14ac:dyDescent="0.45">
      <c r="A2851">
        <f>raw[team]</f>
        <v>3492</v>
      </c>
      <c r="B2851">
        <f>raw[rookie year]</f>
        <v>2011</v>
      </c>
      <c r="C2851" t="str">
        <f>IF(ISNUMBER(SEARCH(C$1,raw[[#This Row],[active years]])),1,"")</f>
        <v/>
      </c>
      <c r="D2851" t="str">
        <f>IF(ISNUMBER(SEARCH(D$1,raw[[#This Row],[active years]])),1,"")</f>
        <v/>
      </c>
      <c r="E2851" t="str">
        <f>IF(ISNUMBER(SEARCH(E$1,raw[[#This Row],[active years]])),1,"")</f>
        <v/>
      </c>
      <c r="F2851" t="str">
        <f>IF(ISNUMBER(SEARCH(F$1,raw[[#This Row],[active years]])),1,"")</f>
        <v/>
      </c>
      <c r="G2851" t="str">
        <f>IF(ISNUMBER(SEARCH(G$1,raw[[#This Row],[active years]])),1,"")</f>
        <v/>
      </c>
      <c r="H2851" t="str">
        <f>IF(ISNUMBER(SEARCH(H$1,raw[[#This Row],[active years]])),1,"")</f>
        <v/>
      </c>
      <c r="I2851" t="str">
        <f>IF(ISNUMBER(SEARCH(I$1,raw[[#This Row],[active years]])),1,"")</f>
        <v/>
      </c>
      <c r="J2851" t="str">
        <f>IF(ISNUMBER(SEARCH(J$1,raw[[#This Row],[active years]])),1,"")</f>
        <v/>
      </c>
      <c r="K2851" t="str">
        <f>IF(ISNUMBER(SEARCH(K$1,raw[[#This Row],[active years]])),1,"")</f>
        <v/>
      </c>
      <c r="L2851" t="str">
        <f>IF(ISNUMBER(SEARCH(L$1,raw[[#This Row],[active years]])),1,"")</f>
        <v/>
      </c>
      <c r="M2851" t="str">
        <f>IF(ISNUMBER(SEARCH(M$1,raw[[#This Row],[active years]])),1,"")</f>
        <v/>
      </c>
      <c r="N2851" t="str">
        <f>IF(ISNUMBER(SEARCH(N$1,raw[[#This Row],[active years]])),1,"")</f>
        <v/>
      </c>
      <c r="O2851" t="str">
        <f>IF(ISNUMBER(SEARCH(O$1,raw[[#This Row],[active years]])),1,"")</f>
        <v/>
      </c>
      <c r="P2851" t="str">
        <f>IF(ISNUMBER(SEARCH(P$1,raw[[#This Row],[active years]])),1,"")</f>
        <v/>
      </c>
      <c r="Q2851" t="str">
        <f>IF(ISNUMBER(SEARCH(Q$1,raw[[#This Row],[active years]])),1,"")</f>
        <v/>
      </c>
      <c r="R2851" t="str">
        <f>IF(ISNUMBER(SEARCH(R$1,raw[[#This Row],[active years]])),1,"")</f>
        <v/>
      </c>
      <c r="S2851" t="str">
        <f>IF(ISNUMBER(SEARCH(S$1,raw[[#This Row],[active years]])),1,"")</f>
        <v/>
      </c>
      <c r="T2851" t="str">
        <f>IF(ISNUMBER(SEARCH(T$1,raw[[#This Row],[active years]])),1,"")</f>
        <v/>
      </c>
      <c r="U2851" t="str">
        <f>IF(ISNUMBER(SEARCH(U$1,raw[[#This Row],[active years]])),1,"")</f>
        <v/>
      </c>
      <c r="V2851">
        <f>IF(ISNUMBER(SEARCH(V$1,raw[[#This Row],[active years]])),1,"")</f>
        <v>1</v>
      </c>
      <c r="W2851">
        <f>IF(ISNUMBER(SEARCH(W$1,raw[[#This Row],[active years]])),1,"")</f>
        <v>1</v>
      </c>
      <c r="X2851">
        <f>IF(ISNUMBER(SEARCH(X$1,raw[[#This Row],[active years]])),1,"")</f>
        <v>1</v>
      </c>
      <c r="Y2851">
        <f>IF(ISNUMBER(SEARCH(Y$1,raw[[#This Row],[active years]])),1,"")</f>
        <v>1</v>
      </c>
      <c r="Z2851">
        <f>IF(ISNUMBER(SEARCH(Z$1,raw[[#This Row],[active years]])),1,"")</f>
        <v>1</v>
      </c>
      <c r="AA2851">
        <f>IF(ISNUMBER(SEARCH(AA$1,raw[[#This Row],[active years]])),1,"")</f>
        <v>1</v>
      </c>
    </row>
    <row r="2852" spans="1:27" x14ac:dyDescent="0.45">
      <c r="A2852">
        <f>raw[team]</f>
        <v>3493</v>
      </c>
      <c r="B2852">
        <f>raw[rookie year]</f>
        <v>2011</v>
      </c>
      <c r="C2852" t="str">
        <f>IF(ISNUMBER(SEARCH(C$1,raw[[#This Row],[active years]])),1,"")</f>
        <v/>
      </c>
      <c r="D2852" t="str">
        <f>IF(ISNUMBER(SEARCH(D$1,raw[[#This Row],[active years]])),1,"")</f>
        <v/>
      </c>
      <c r="E2852" t="str">
        <f>IF(ISNUMBER(SEARCH(E$1,raw[[#This Row],[active years]])),1,"")</f>
        <v/>
      </c>
      <c r="F2852" t="str">
        <f>IF(ISNUMBER(SEARCH(F$1,raw[[#This Row],[active years]])),1,"")</f>
        <v/>
      </c>
      <c r="G2852" t="str">
        <f>IF(ISNUMBER(SEARCH(G$1,raw[[#This Row],[active years]])),1,"")</f>
        <v/>
      </c>
      <c r="H2852" t="str">
        <f>IF(ISNUMBER(SEARCH(H$1,raw[[#This Row],[active years]])),1,"")</f>
        <v/>
      </c>
      <c r="I2852" t="str">
        <f>IF(ISNUMBER(SEARCH(I$1,raw[[#This Row],[active years]])),1,"")</f>
        <v/>
      </c>
      <c r="J2852" t="str">
        <f>IF(ISNUMBER(SEARCH(J$1,raw[[#This Row],[active years]])),1,"")</f>
        <v/>
      </c>
      <c r="K2852" t="str">
        <f>IF(ISNUMBER(SEARCH(K$1,raw[[#This Row],[active years]])),1,"")</f>
        <v/>
      </c>
      <c r="L2852" t="str">
        <f>IF(ISNUMBER(SEARCH(L$1,raw[[#This Row],[active years]])),1,"")</f>
        <v/>
      </c>
      <c r="M2852" t="str">
        <f>IF(ISNUMBER(SEARCH(M$1,raw[[#This Row],[active years]])),1,"")</f>
        <v/>
      </c>
      <c r="N2852" t="str">
        <f>IF(ISNUMBER(SEARCH(N$1,raw[[#This Row],[active years]])),1,"")</f>
        <v/>
      </c>
      <c r="O2852" t="str">
        <f>IF(ISNUMBER(SEARCH(O$1,raw[[#This Row],[active years]])),1,"")</f>
        <v/>
      </c>
      <c r="P2852" t="str">
        <f>IF(ISNUMBER(SEARCH(P$1,raw[[#This Row],[active years]])),1,"")</f>
        <v/>
      </c>
      <c r="Q2852" t="str">
        <f>IF(ISNUMBER(SEARCH(Q$1,raw[[#This Row],[active years]])),1,"")</f>
        <v/>
      </c>
      <c r="R2852" t="str">
        <f>IF(ISNUMBER(SEARCH(R$1,raw[[#This Row],[active years]])),1,"")</f>
        <v/>
      </c>
      <c r="S2852" t="str">
        <f>IF(ISNUMBER(SEARCH(S$1,raw[[#This Row],[active years]])),1,"")</f>
        <v/>
      </c>
      <c r="T2852" t="str">
        <f>IF(ISNUMBER(SEARCH(T$1,raw[[#This Row],[active years]])),1,"")</f>
        <v/>
      </c>
      <c r="U2852" t="str">
        <f>IF(ISNUMBER(SEARCH(U$1,raw[[#This Row],[active years]])),1,"")</f>
        <v/>
      </c>
      <c r="V2852">
        <f>IF(ISNUMBER(SEARCH(V$1,raw[[#This Row],[active years]])),1,"")</f>
        <v>1</v>
      </c>
      <c r="W2852">
        <f>IF(ISNUMBER(SEARCH(W$1,raw[[#This Row],[active years]])),1,"")</f>
        <v>1</v>
      </c>
      <c r="X2852">
        <f>IF(ISNUMBER(SEARCH(X$1,raw[[#This Row],[active years]])),1,"")</f>
        <v>1</v>
      </c>
      <c r="Y2852">
        <f>IF(ISNUMBER(SEARCH(Y$1,raw[[#This Row],[active years]])),1,"")</f>
        <v>1</v>
      </c>
      <c r="Z2852" t="str">
        <f>IF(ISNUMBER(SEARCH(Z$1,raw[[#This Row],[active years]])),1,"")</f>
        <v/>
      </c>
      <c r="AA2852" t="str">
        <f>IF(ISNUMBER(SEARCH(AA$1,raw[[#This Row],[active years]])),1,"")</f>
        <v/>
      </c>
    </row>
    <row r="2853" spans="1:27" x14ac:dyDescent="0.45">
      <c r="A2853">
        <f>raw[team]</f>
        <v>3494</v>
      </c>
      <c r="B2853">
        <f>raw[rookie year]</f>
        <v>2011</v>
      </c>
      <c r="C2853" t="str">
        <f>IF(ISNUMBER(SEARCH(C$1,raw[[#This Row],[active years]])),1,"")</f>
        <v/>
      </c>
      <c r="D2853" t="str">
        <f>IF(ISNUMBER(SEARCH(D$1,raw[[#This Row],[active years]])),1,"")</f>
        <v/>
      </c>
      <c r="E2853" t="str">
        <f>IF(ISNUMBER(SEARCH(E$1,raw[[#This Row],[active years]])),1,"")</f>
        <v/>
      </c>
      <c r="F2853" t="str">
        <f>IF(ISNUMBER(SEARCH(F$1,raw[[#This Row],[active years]])),1,"")</f>
        <v/>
      </c>
      <c r="G2853" t="str">
        <f>IF(ISNUMBER(SEARCH(G$1,raw[[#This Row],[active years]])),1,"")</f>
        <v/>
      </c>
      <c r="H2853" t="str">
        <f>IF(ISNUMBER(SEARCH(H$1,raw[[#This Row],[active years]])),1,"")</f>
        <v/>
      </c>
      <c r="I2853" t="str">
        <f>IF(ISNUMBER(SEARCH(I$1,raw[[#This Row],[active years]])),1,"")</f>
        <v/>
      </c>
      <c r="J2853" t="str">
        <f>IF(ISNUMBER(SEARCH(J$1,raw[[#This Row],[active years]])),1,"")</f>
        <v/>
      </c>
      <c r="K2853" t="str">
        <f>IF(ISNUMBER(SEARCH(K$1,raw[[#This Row],[active years]])),1,"")</f>
        <v/>
      </c>
      <c r="L2853" t="str">
        <f>IF(ISNUMBER(SEARCH(L$1,raw[[#This Row],[active years]])),1,"")</f>
        <v/>
      </c>
      <c r="M2853" t="str">
        <f>IF(ISNUMBER(SEARCH(M$1,raw[[#This Row],[active years]])),1,"")</f>
        <v/>
      </c>
      <c r="N2853" t="str">
        <f>IF(ISNUMBER(SEARCH(N$1,raw[[#This Row],[active years]])),1,"")</f>
        <v/>
      </c>
      <c r="O2853" t="str">
        <f>IF(ISNUMBER(SEARCH(O$1,raw[[#This Row],[active years]])),1,"")</f>
        <v/>
      </c>
      <c r="P2853" t="str">
        <f>IF(ISNUMBER(SEARCH(P$1,raw[[#This Row],[active years]])),1,"")</f>
        <v/>
      </c>
      <c r="Q2853" t="str">
        <f>IF(ISNUMBER(SEARCH(Q$1,raw[[#This Row],[active years]])),1,"")</f>
        <v/>
      </c>
      <c r="R2853" t="str">
        <f>IF(ISNUMBER(SEARCH(R$1,raw[[#This Row],[active years]])),1,"")</f>
        <v/>
      </c>
      <c r="S2853" t="str">
        <f>IF(ISNUMBER(SEARCH(S$1,raw[[#This Row],[active years]])),1,"")</f>
        <v/>
      </c>
      <c r="T2853" t="str">
        <f>IF(ISNUMBER(SEARCH(T$1,raw[[#This Row],[active years]])),1,"")</f>
        <v/>
      </c>
      <c r="U2853" t="str">
        <f>IF(ISNUMBER(SEARCH(U$1,raw[[#This Row],[active years]])),1,"")</f>
        <v/>
      </c>
      <c r="V2853">
        <f>IF(ISNUMBER(SEARCH(V$1,raw[[#This Row],[active years]])),1,"")</f>
        <v>1</v>
      </c>
      <c r="W2853">
        <f>IF(ISNUMBER(SEARCH(W$1,raw[[#This Row],[active years]])),1,"")</f>
        <v>1</v>
      </c>
      <c r="X2853">
        <f>IF(ISNUMBER(SEARCH(X$1,raw[[#This Row],[active years]])),1,"")</f>
        <v>1</v>
      </c>
      <c r="Y2853">
        <f>IF(ISNUMBER(SEARCH(Y$1,raw[[#This Row],[active years]])),1,"")</f>
        <v>1</v>
      </c>
      <c r="Z2853">
        <f>IF(ISNUMBER(SEARCH(Z$1,raw[[#This Row],[active years]])),1,"")</f>
        <v>1</v>
      </c>
      <c r="AA2853">
        <f>IF(ISNUMBER(SEARCH(AA$1,raw[[#This Row],[active years]])),1,"")</f>
        <v>1</v>
      </c>
    </row>
    <row r="2854" spans="1:27" x14ac:dyDescent="0.45">
      <c r="A2854">
        <f>raw[team]</f>
        <v>3495</v>
      </c>
      <c r="B2854">
        <f>raw[rookie year]</f>
        <v>2011</v>
      </c>
      <c r="C2854" t="str">
        <f>IF(ISNUMBER(SEARCH(C$1,raw[[#This Row],[active years]])),1,"")</f>
        <v/>
      </c>
      <c r="D2854" t="str">
        <f>IF(ISNUMBER(SEARCH(D$1,raw[[#This Row],[active years]])),1,"")</f>
        <v/>
      </c>
      <c r="E2854" t="str">
        <f>IF(ISNUMBER(SEARCH(E$1,raw[[#This Row],[active years]])),1,"")</f>
        <v/>
      </c>
      <c r="F2854" t="str">
        <f>IF(ISNUMBER(SEARCH(F$1,raw[[#This Row],[active years]])),1,"")</f>
        <v/>
      </c>
      <c r="G2854" t="str">
        <f>IF(ISNUMBER(SEARCH(G$1,raw[[#This Row],[active years]])),1,"")</f>
        <v/>
      </c>
      <c r="H2854" t="str">
        <f>IF(ISNUMBER(SEARCH(H$1,raw[[#This Row],[active years]])),1,"")</f>
        <v/>
      </c>
      <c r="I2854" t="str">
        <f>IF(ISNUMBER(SEARCH(I$1,raw[[#This Row],[active years]])),1,"")</f>
        <v/>
      </c>
      <c r="J2854" t="str">
        <f>IF(ISNUMBER(SEARCH(J$1,raw[[#This Row],[active years]])),1,"")</f>
        <v/>
      </c>
      <c r="K2854" t="str">
        <f>IF(ISNUMBER(SEARCH(K$1,raw[[#This Row],[active years]])),1,"")</f>
        <v/>
      </c>
      <c r="L2854" t="str">
        <f>IF(ISNUMBER(SEARCH(L$1,raw[[#This Row],[active years]])),1,"")</f>
        <v/>
      </c>
      <c r="M2854" t="str">
        <f>IF(ISNUMBER(SEARCH(M$1,raw[[#This Row],[active years]])),1,"")</f>
        <v/>
      </c>
      <c r="N2854" t="str">
        <f>IF(ISNUMBER(SEARCH(N$1,raw[[#This Row],[active years]])),1,"")</f>
        <v/>
      </c>
      <c r="O2854" t="str">
        <f>IF(ISNUMBER(SEARCH(O$1,raw[[#This Row],[active years]])),1,"")</f>
        <v/>
      </c>
      <c r="P2854" t="str">
        <f>IF(ISNUMBER(SEARCH(P$1,raw[[#This Row],[active years]])),1,"")</f>
        <v/>
      </c>
      <c r="Q2854" t="str">
        <f>IF(ISNUMBER(SEARCH(Q$1,raw[[#This Row],[active years]])),1,"")</f>
        <v/>
      </c>
      <c r="R2854" t="str">
        <f>IF(ISNUMBER(SEARCH(R$1,raw[[#This Row],[active years]])),1,"")</f>
        <v/>
      </c>
      <c r="S2854" t="str">
        <f>IF(ISNUMBER(SEARCH(S$1,raw[[#This Row],[active years]])),1,"")</f>
        <v/>
      </c>
      <c r="T2854" t="str">
        <f>IF(ISNUMBER(SEARCH(T$1,raw[[#This Row],[active years]])),1,"")</f>
        <v/>
      </c>
      <c r="U2854" t="str">
        <f>IF(ISNUMBER(SEARCH(U$1,raw[[#This Row],[active years]])),1,"")</f>
        <v/>
      </c>
      <c r="V2854">
        <f>IF(ISNUMBER(SEARCH(V$1,raw[[#This Row],[active years]])),1,"")</f>
        <v>1</v>
      </c>
      <c r="W2854">
        <f>IF(ISNUMBER(SEARCH(W$1,raw[[#This Row],[active years]])),1,"")</f>
        <v>1</v>
      </c>
      <c r="X2854">
        <f>IF(ISNUMBER(SEARCH(X$1,raw[[#This Row],[active years]])),1,"")</f>
        <v>1</v>
      </c>
      <c r="Y2854">
        <f>IF(ISNUMBER(SEARCH(Y$1,raw[[#This Row],[active years]])),1,"")</f>
        <v>1</v>
      </c>
      <c r="Z2854">
        <f>IF(ISNUMBER(SEARCH(Z$1,raw[[#This Row],[active years]])),1,"")</f>
        <v>1</v>
      </c>
      <c r="AA2854">
        <f>IF(ISNUMBER(SEARCH(AA$1,raw[[#This Row],[active years]])),1,"")</f>
        <v>1</v>
      </c>
    </row>
    <row r="2855" spans="1:27" x14ac:dyDescent="0.45">
      <c r="A2855">
        <f>raw[team]</f>
        <v>3496</v>
      </c>
      <c r="B2855">
        <f>raw[rookie year]</f>
        <v>2011</v>
      </c>
      <c r="C2855" t="str">
        <f>IF(ISNUMBER(SEARCH(C$1,raw[[#This Row],[active years]])),1,"")</f>
        <v/>
      </c>
      <c r="D2855" t="str">
        <f>IF(ISNUMBER(SEARCH(D$1,raw[[#This Row],[active years]])),1,"")</f>
        <v/>
      </c>
      <c r="E2855" t="str">
        <f>IF(ISNUMBER(SEARCH(E$1,raw[[#This Row],[active years]])),1,"")</f>
        <v/>
      </c>
      <c r="F2855" t="str">
        <f>IF(ISNUMBER(SEARCH(F$1,raw[[#This Row],[active years]])),1,"")</f>
        <v/>
      </c>
      <c r="G2855" t="str">
        <f>IF(ISNUMBER(SEARCH(G$1,raw[[#This Row],[active years]])),1,"")</f>
        <v/>
      </c>
      <c r="H2855" t="str">
        <f>IF(ISNUMBER(SEARCH(H$1,raw[[#This Row],[active years]])),1,"")</f>
        <v/>
      </c>
      <c r="I2855" t="str">
        <f>IF(ISNUMBER(SEARCH(I$1,raw[[#This Row],[active years]])),1,"")</f>
        <v/>
      </c>
      <c r="J2855" t="str">
        <f>IF(ISNUMBER(SEARCH(J$1,raw[[#This Row],[active years]])),1,"")</f>
        <v/>
      </c>
      <c r="K2855" t="str">
        <f>IF(ISNUMBER(SEARCH(K$1,raw[[#This Row],[active years]])),1,"")</f>
        <v/>
      </c>
      <c r="L2855" t="str">
        <f>IF(ISNUMBER(SEARCH(L$1,raw[[#This Row],[active years]])),1,"")</f>
        <v/>
      </c>
      <c r="M2855" t="str">
        <f>IF(ISNUMBER(SEARCH(M$1,raw[[#This Row],[active years]])),1,"")</f>
        <v/>
      </c>
      <c r="N2855" t="str">
        <f>IF(ISNUMBER(SEARCH(N$1,raw[[#This Row],[active years]])),1,"")</f>
        <v/>
      </c>
      <c r="O2855" t="str">
        <f>IF(ISNUMBER(SEARCH(O$1,raw[[#This Row],[active years]])),1,"")</f>
        <v/>
      </c>
      <c r="P2855" t="str">
        <f>IF(ISNUMBER(SEARCH(P$1,raw[[#This Row],[active years]])),1,"")</f>
        <v/>
      </c>
      <c r="Q2855" t="str">
        <f>IF(ISNUMBER(SEARCH(Q$1,raw[[#This Row],[active years]])),1,"")</f>
        <v/>
      </c>
      <c r="R2855" t="str">
        <f>IF(ISNUMBER(SEARCH(R$1,raw[[#This Row],[active years]])),1,"")</f>
        <v/>
      </c>
      <c r="S2855" t="str">
        <f>IF(ISNUMBER(SEARCH(S$1,raw[[#This Row],[active years]])),1,"")</f>
        <v/>
      </c>
      <c r="T2855" t="str">
        <f>IF(ISNUMBER(SEARCH(T$1,raw[[#This Row],[active years]])),1,"")</f>
        <v/>
      </c>
      <c r="U2855" t="str">
        <f>IF(ISNUMBER(SEARCH(U$1,raw[[#This Row],[active years]])),1,"")</f>
        <v/>
      </c>
      <c r="V2855">
        <f>IF(ISNUMBER(SEARCH(V$1,raw[[#This Row],[active years]])),1,"")</f>
        <v>1</v>
      </c>
      <c r="W2855">
        <f>IF(ISNUMBER(SEARCH(W$1,raw[[#This Row],[active years]])),1,"")</f>
        <v>1</v>
      </c>
      <c r="X2855">
        <f>IF(ISNUMBER(SEARCH(X$1,raw[[#This Row],[active years]])),1,"")</f>
        <v>1</v>
      </c>
      <c r="Y2855" t="str">
        <f>IF(ISNUMBER(SEARCH(Y$1,raw[[#This Row],[active years]])),1,"")</f>
        <v/>
      </c>
      <c r="Z2855" t="str">
        <f>IF(ISNUMBER(SEARCH(Z$1,raw[[#This Row],[active years]])),1,"")</f>
        <v/>
      </c>
      <c r="AA2855" t="str">
        <f>IF(ISNUMBER(SEARCH(AA$1,raw[[#This Row],[active years]])),1,"")</f>
        <v/>
      </c>
    </row>
    <row r="2856" spans="1:27" x14ac:dyDescent="0.45">
      <c r="A2856">
        <f>raw[team]</f>
        <v>3497</v>
      </c>
      <c r="B2856">
        <f>raw[rookie year]</f>
        <v>2011</v>
      </c>
      <c r="C2856" t="str">
        <f>IF(ISNUMBER(SEARCH(C$1,raw[[#This Row],[active years]])),1,"")</f>
        <v/>
      </c>
      <c r="D2856" t="str">
        <f>IF(ISNUMBER(SEARCH(D$1,raw[[#This Row],[active years]])),1,"")</f>
        <v/>
      </c>
      <c r="E2856" t="str">
        <f>IF(ISNUMBER(SEARCH(E$1,raw[[#This Row],[active years]])),1,"")</f>
        <v/>
      </c>
      <c r="F2856" t="str">
        <f>IF(ISNUMBER(SEARCH(F$1,raw[[#This Row],[active years]])),1,"")</f>
        <v/>
      </c>
      <c r="G2856" t="str">
        <f>IF(ISNUMBER(SEARCH(G$1,raw[[#This Row],[active years]])),1,"")</f>
        <v/>
      </c>
      <c r="H2856" t="str">
        <f>IF(ISNUMBER(SEARCH(H$1,raw[[#This Row],[active years]])),1,"")</f>
        <v/>
      </c>
      <c r="I2856" t="str">
        <f>IF(ISNUMBER(SEARCH(I$1,raw[[#This Row],[active years]])),1,"")</f>
        <v/>
      </c>
      <c r="J2856" t="str">
        <f>IF(ISNUMBER(SEARCH(J$1,raw[[#This Row],[active years]])),1,"")</f>
        <v/>
      </c>
      <c r="K2856" t="str">
        <f>IF(ISNUMBER(SEARCH(K$1,raw[[#This Row],[active years]])),1,"")</f>
        <v/>
      </c>
      <c r="L2856" t="str">
        <f>IF(ISNUMBER(SEARCH(L$1,raw[[#This Row],[active years]])),1,"")</f>
        <v/>
      </c>
      <c r="M2856" t="str">
        <f>IF(ISNUMBER(SEARCH(M$1,raw[[#This Row],[active years]])),1,"")</f>
        <v/>
      </c>
      <c r="N2856" t="str">
        <f>IF(ISNUMBER(SEARCH(N$1,raw[[#This Row],[active years]])),1,"")</f>
        <v/>
      </c>
      <c r="O2856" t="str">
        <f>IF(ISNUMBER(SEARCH(O$1,raw[[#This Row],[active years]])),1,"")</f>
        <v/>
      </c>
      <c r="P2856" t="str">
        <f>IF(ISNUMBER(SEARCH(P$1,raw[[#This Row],[active years]])),1,"")</f>
        <v/>
      </c>
      <c r="Q2856" t="str">
        <f>IF(ISNUMBER(SEARCH(Q$1,raw[[#This Row],[active years]])),1,"")</f>
        <v/>
      </c>
      <c r="R2856" t="str">
        <f>IF(ISNUMBER(SEARCH(R$1,raw[[#This Row],[active years]])),1,"")</f>
        <v/>
      </c>
      <c r="S2856" t="str">
        <f>IF(ISNUMBER(SEARCH(S$1,raw[[#This Row],[active years]])),1,"")</f>
        <v/>
      </c>
      <c r="T2856" t="str">
        <f>IF(ISNUMBER(SEARCH(T$1,raw[[#This Row],[active years]])),1,"")</f>
        <v/>
      </c>
      <c r="U2856" t="str">
        <f>IF(ISNUMBER(SEARCH(U$1,raw[[#This Row],[active years]])),1,"")</f>
        <v/>
      </c>
      <c r="V2856">
        <f>IF(ISNUMBER(SEARCH(V$1,raw[[#This Row],[active years]])),1,"")</f>
        <v>1</v>
      </c>
      <c r="W2856">
        <f>IF(ISNUMBER(SEARCH(W$1,raw[[#This Row],[active years]])),1,"")</f>
        <v>1</v>
      </c>
      <c r="X2856">
        <f>IF(ISNUMBER(SEARCH(X$1,raw[[#This Row],[active years]])),1,"")</f>
        <v>1</v>
      </c>
      <c r="Y2856">
        <f>IF(ISNUMBER(SEARCH(Y$1,raw[[#This Row],[active years]])),1,"")</f>
        <v>1</v>
      </c>
      <c r="Z2856" t="str">
        <f>IF(ISNUMBER(SEARCH(Z$1,raw[[#This Row],[active years]])),1,"")</f>
        <v/>
      </c>
      <c r="AA2856" t="str">
        <f>IF(ISNUMBER(SEARCH(AA$1,raw[[#This Row],[active years]])),1,"")</f>
        <v/>
      </c>
    </row>
    <row r="2857" spans="1:27" x14ac:dyDescent="0.45">
      <c r="A2857">
        <f>raw[team]</f>
        <v>3498</v>
      </c>
      <c r="B2857">
        <f>raw[rookie year]</f>
        <v>2011</v>
      </c>
      <c r="C2857" t="str">
        <f>IF(ISNUMBER(SEARCH(C$1,raw[[#This Row],[active years]])),1,"")</f>
        <v/>
      </c>
      <c r="D2857" t="str">
        <f>IF(ISNUMBER(SEARCH(D$1,raw[[#This Row],[active years]])),1,"")</f>
        <v/>
      </c>
      <c r="E2857" t="str">
        <f>IF(ISNUMBER(SEARCH(E$1,raw[[#This Row],[active years]])),1,"")</f>
        <v/>
      </c>
      <c r="F2857" t="str">
        <f>IF(ISNUMBER(SEARCH(F$1,raw[[#This Row],[active years]])),1,"")</f>
        <v/>
      </c>
      <c r="G2857" t="str">
        <f>IF(ISNUMBER(SEARCH(G$1,raw[[#This Row],[active years]])),1,"")</f>
        <v/>
      </c>
      <c r="H2857" t="str">
        <f>IF(ISNUMBER(SEARCH(H$1,raw[[#This Row],[active years]])),1,"")</f>
        <v/>
      </c>
      <c r="I2857" t="str">
        <f>IF(ISNUMBER(SEARCH(I$1,raw[[#This Row],[active years]])),1,"")</f>
        <v/>
      </c>
      <c r="J2857" t="str">
        <f>IF(ISNUMBER(SEARCH(J$1,raw[[#This Row],[active years]])),1,"")</f>
        <v/>
      </c>
      <c r="K2857" t="str">
        <f>IF(ISNUMBER(SEARCH(K$1,raw[[#This Row],[active years]])),1,"")</f>
        <v/>
      </c>
      <c r="L2857" t="str">
        <f>IF(ISNUMBER(SEARCH(L$1,raw[[#This Row],[active years]])),1,"")</f>
        <v/>
      </c>
      <c r="M2857" t="str">
        <f>IF(ISNUMBER(SEARCH(M$1,raw[[#This Row],[active years]])),1,"")</f>
        <v/>
      </c>
      <c r="N2857" t="str">
        <f>IF(ISNUMBER(SEARCH(N$1,raw[[#This Row],[active years]])),1,"")</f>
        <v/>
      </c>
      <c r="O2857" t="str">
        <f>IF(ISNUMBER(SEARCH(O$1,raw[[#This Row],[active years]])),1,"")</f>
        <v/>
      </c>
      <c r="P2857" t="str">
        <f>IF(ISNUMBER(SEARCH(P$1,raw[[#This Row],[active years]])),1,"")</f>
        <v/>
      </c>
      <c r="Q2857" t="str">
        <f>IF(ISNUMBER(SEARCH(Q$1,raw[[#This Row],[active years]])),1,"")</f>
        <v/>
      </c>
      <c r="R2857" t="str">
        <f>IF(ISNUMBER(SEARCH(R$1,raw[[#This Row],[active years]])),1,"")</f>
        <v/>
      </c>
      <c r="S2857" t="str">
        <f>IF(ISNUMBER(SEARCH(S$1,raw[[#This Row],[active years]])),1,"")</f>
        <v/>
      </c>
      <c r="T2857" t="str">
        <f>IF(ISNUMBER(SEARCH(T$1,raw[[#This Row],[active years]])),1,"")</f>
        <v/>
      </c>
      <c r="U2857" t="str">
        <f>IF(ISNUMBER(SEARCH(U$1,raw[[#This Row],[active years]])),1,"")</f>
        <v/>
      </c>
      <c r="V2857">
        <f>IF(ISNUMBER(SEARCH(V$1,raw[[#This Row],[active years]])),1,"")</f>
        <v>1</v>
      </c>
      <c r="W2857">
        <f>IF(ISNUMBER(SEARCH(W$1,raw[[#This Row],[active years]])),1,"")</f>
        <v>1</v>
      </c>
      <c r="X2857">
        <f>IF(ISNUMBER(SEARCH(X$1,raw[[#This Row],[active years]])),1,"")</f>
        <v>1</v>
      </c>
      <c r="Y2857">
        <f>IF(ISNUMBER(SEARCH(Y$1,raw[[#This Row],[active years]])),1,"")</f>
        <v>1</v>
      </c>
      <c r="Z2857">
        <f>IF(ISNUMBER(SEARCH(Z$1,raw[[#This Row],[active years]])),1,"")</f>
        <v>1</v>
      </c>
      <c r="AA2857">
        <f>IF(ISNUMBER(SEARCH(AA$1,raw[[#This Row],[active years]])),1,"")</f>
        <v>1</v>
      </c>
    </row>
    <row r="2858" spans="1:27" x14ac:dyDescent="0.45">
      <c r="A2858">
        <f>raw[team]</f>
        <v>3499</v>
      </c>
      <c r="B2858">
        <f>raw[rookie year]</f>
        <v>2011</v>
      </c>
      <c r="C2858" t="str">
        <f>IF(ISNUMBER(SEARCH(C$1,raw[[#This Row],[active years]])),1,"")</f>
        <v/>
      </c>
      <c r="D2858" t="str">
        <f>IF(ISNUMBER(SEARCH(D$1,raw[[#This Row],[active years]])),1,"")</f>
        <v/>
      </c>
      <c r="E2858" t="str">
        <f>IF(ISNUMBER(SEARCH(E$1,raw[[#This Row],[active years]])),1,"")</f>
        <v/>
      </c>
      <c r="F2858" t="str">
        <f>IF(ISNUMBER(SEARCH(F$1,raw[[#This Row],[active years]])),1,"")</f>
        <v/>
      </c>
      <c r="G2858" t="str">
        <f>IF(ISNUMBER(SEARCH(G$1,raw[[#This Row],[active years]])),1,"")</f>
        <v/>
      </c>
      <c r="H2858" t="str">
        <f>IF(ISNUMBER(SEARCH(H$1,raw[[#This Row],[active years]])),1,"")</f>
        <v/>
      </c>
      <c r="I2858" t="str">
        <f>IF(ISNUMBER(SEARCH(I$1,raw[[#This Row],[active years]])),1,"")</f>
        <v/>
      </c>
      <c r="J2858" t="str">
        <f>IF(ISNUMBER(SEARCH(J$1,raw[[#This Row],[active years]])),1,"")</f>
        <v/>
      </c>
      <c r="K2858" t="str">
        <f>IF(ISNUMBER(SEARCH(K$1,raw[[#This Row],[active years]])),1,"")</f>
        <v/>
      </c>
      <c r="L2858" t="str">
        <f>IF(ISNUMBER(SEARCH(L$1,raw[[#This Row],[active years]])),1,"")</f>
        <v/>
      </c>
      <c r="M2858" t="str">
        <f>IF(ISNUMBER(SEARCH(M$1,raw[[#This Row],[active years]])),1,"")</f>
        <v/>
      </c>
      <c r="N2858" t="str">
        <f>IF(ISNUMBER(SEARCH(N$1,raw[[#This Row],[active years]])),1,"")</f>
        <v/>
      </c>
      <c r="O2858" t="str">
        <f>IF(ISNUMBER(SEARCH(O$1,raw[[#This Row],[active years]])),1,"")</f>
        <v/>
      </c>
      <c r="P2858" t="str">
        <f>IF(ISNUMBER(SEARCH(P$1,raw[[#This Row],[active years]])),1,"")</f>
        <v/>
      </c>
      <c r="Q2858" t="str">
        <f>IF(ISNUMBER(SEARCH(Q$1,raw[[#This Row],[active years]])),1,"")</f>
        <v/>
      </c>
      <c r="R2858" t="str">
        <f>IF(ISNUMBER(SEARCH(R$1,raw[[#This Row],[active years]])),1,"")</f>
        <v/>
      </c>
      <c r="S2858" t="str">
        <f>IF(ISNUMBER(SEARCH(S$1,raw[[#This Row],[active years]])),1,"")</f>
        <v/>
      </c>
      <c r="T2858" t="str">
        <f>IF(ISNUMBER(SEARCH(T$1,raw[[#This Row],[active years]])),1,"")</f>
        <v/>
      </c>
      <c r="U2858" t="str">
        <f>IF(ISNUMBER(SEARCH(U$1,raw[[#This Row],[active years]])),1,"")</f>
        <v/>
      </c>
      <c r="V2858">
        <f>IF(ISNUMBER(SEARCH(V$1,raw[[#This Row],[active years]])),1,"")</f>
        <v>1</v>
      </c>
      <c r="W2858">
        <f>IF(ISNUMBER(SEARCH(W$1,raw[[#This Row],[active years]])),1,"")</f>
        <v>1</v>
      </c>
      <c r="X2858">
        <f>IF(ISNUMBER(SEARCH(X$1,raw[[#This Row],[active years]])),1,"")</f>
        <v>1</v>
      </c>
      <c r="Y2858">
        <f>IF(ISNUMBER(SEARCH(Y$1,raw[[#This Row],[active years]])),1,"")</f>
        <v>1</v>
      </c>
      <c r="Z2858">
        <f>IF(ISNUMBER(SEARCH(Z$1,raw[[#This Row],[active years]])),1,"")</f>
        <v>1</v>
      </c>
      <c r="AA2858" t="str">
        <f>IF(ISNUMBER(SEARCH(AA$1,raw[[#This Row],[active years]])),1,"")</f>
        <v/>
      </c>
    </row>
    <row r="2859" spans="1:27" x14ac:dyDescent="0.45">
      <c r="A2859">
        <f>raw[team]</f>
        <v>3500</v>
      </c>
      <c r="B2859">
        <f>raw[rookie year]</f>
        <v>2011</v>
      </c>
      <c r="C2859" t="str">
        <f>IF(ISNUMBER(SEARCH(C$1,raw[[#This Row],[active years]])),1,"")</f>
        <v/>
      </c>
      <c r="D2859" t="str">
        <f>IF(ISNUMBER(SEARCH(D$1,raw[[#This Row],[active years]])),1,"")</f>
        <v/>
      </c>
      <c r="E2859" t="str">
        <f>IF(ISNUMBER(SEARCH(E$1,raw[[#This Row],[active years]])),1,"")</f>
        <v/>
      </c>
      <c r="F2859" t="str">
        <f>IF(ISNUMBER(SEARCH(F$1,raw[[#This Row],[active years]])),1,"")</f>
        <v/>
      </c>
      <c r="G2859" t="str">
        <f>IF(ISNUMBER(SEARCH(G$1,raw[[#This Row],[active years]])),1,"")</f>
        <v/>
      </c>
      <c r="H2859" t="str">
        <f>IF(ISNUMBER(SEARCH(H$1,raw[[#This Row],[active years]])),1,"")</f>
        <v/>
      </c>
      <c r="I2859" t="str">
        <f>IF(ISNUMBER(SEARCH(I$1,raw[[#This Row],[active years]])),1,"")</f>
        <v/>
      </c>
      <c r="J2859" t="str">
        <f>IF(ISNUMBER(SEARCH(J$1,raw[[#This Row],[active years]])),1,"")</f>
        <v/>
      </c>
      <c r="K2859" t="str">
        <f>IF(ISNUMBER(SEARCH(K$1,raw[[#This Row],[active years]])),1,"")</f>
        <v/>
      </c>
      <c r="L2859" t="str">
        <f>IF(ISNUMBER(SEARCH(L$1,raw[[#This Row],[active years]])),1,"")</f>
        <v/>
      </c>
      <c r="M2859" t="str">
        <f>IF(ISNUMBER(SEARCH(M$1,raw[[#This Row],[active years]])),1,"")</f>
        <v/>
      </c>
      <c r="N2859" t="str">
        <f>IF(ISNUMBER(SEARCH(N$1,raw[[#This Row],[active years]])),1,"")</f>
        <v/>
      </c>
      <c r="O2859" t="str">
        <f>IF(ISNUMBER(SEARCH(O$1,raw[[#This Row],[active years]])),1,"")</f>
        <v/>
      </c>
      <c r="P2859" t="str">
        <f>IF(ISNUMBER(SEARCH(P$1,raw[[#This Row],[active years]])),1,"")</f>
        <v/>
      </c>
      <c r="Q2859" t="str">
        <f>IF(ISNUMBER(SEARCH(Q$1,raw[[#This Row],[active years]])),1,"")</f>
        <v/>
      </c>
      <c r="R2859" t="str">
        <f>IF(ISNUMBER(SEARCH(R$1,raw[[#This Row],[active years]])),1,"")</f>
        <v/>
      </c>
      <c r="S2859" t="str">
        <f>IF(ISNUMBER(SEARCH(S$1,raw[[#This Row],[active years]])),1,"")</f>
        <v/>
      </c>
      <c r="T2859" t="str">
        <f>IF(ISNUMBER(SEARCH(T$1,raw[[#This Row],[active years]])),1,"")</f>
        <v/>
      </c>
      <c r="U2859" t="str">
        <f>IF(ISNUMBER(SEARCH(U$1,raw[[#This Row],[active years]])),1,"")</f>
        <v/>
      </c>
      <c r="V2859">
        <f>IF(ISNUMBER(SEARCH(V$1,raw[[#This Row],[active years]])),1,"")</f>
        <v>1</v>
      </c>
      <c r="W2859" t="str">
        <f>IF(ISNUMBER(SEARCH(W$1,raw[[#This Row],[active years]])),1,"")</f>
        <v/>
      </c>
      <c r="X2859" t="str">
        <f>IF(ISNUMBER(SEARCH(X$1,raw[[#This Row],[active years]])),1,"")</f>
        <v/>
      </c>
      <c r="Y2859" t="str">
        <f>IF(ISNUMBER(SEARCH(Y$1,raw[[#This Row],[active years]])),1,"")</f>
        <v/>
      </c>
      <c r="Z2859" t="str">
        <f>IF(ISNUMBER(SEARCH(Z$1,raw[[#This Row],[active years]])),1,"")</f>
        <v/>
      </c>
      <c r="AA2859" t="str">
        <f>IF(ISNUMBER(SEARCH(AA$1,raw[[#This Row],[active years]])),1,"")</f>
        <v/>
      </c>
    </row>
    <row r="2860" spans="1:27" x14ac:dyDescent="0.45">
      <c r="A2860">
        <f>raw[team]</f>
        <v>3501</v>
      </c>
      <c r="B2860">
        <f>raw[rookie year]</f>
        <v>2011</v>
      </c>
      <c r="C2860" t="str">
        <f>IF(ISNUMBER(SEARCH(C$1,raw[[#This Row],[active years]])),1,"")</f>
        <v/>
      </c>
      <c r="D2860" t="str">
        <f>IF(ISNUMBER(SEARCH(D$1,raw[[#This Row],[active years]])),1,"")</f>
        <v/>
      </c>
      <c r="E2860" t="str">
        <f>IF(ISNUMBER(SEARCH(E$1,raw[[#This Row],[active years]])),1,"")</f>
        <v/>
      </c>
      <c r="F2860" t="str">
        <f>IF(ISNUMBER(SEARCH(F$1,raw[[#This Row],[active years]])),1,"")</f>
        <v/>
      </c>
      <c r="G2860" t="str">
        <f>IF(ISNUMBER(SEARCH(G$1,raw[[#This Row],[active years]])),1,"")</f>
        <v/>
      </c>
      <c r="H2860" t="str">
        <f>IF(ISNUMBER(SEARCH(H$1,raw[[#This Row],[active years]])),1,"")</f>
        <v/>
      </c>
      <c r="I2860" t="str">
        <f>IF(ISNUMBER(SEARCH(I$1,raw[[#This Row],[active years]])),1,"")</f>
        <v/>
      </c>
      <c r="J2860" t="str">
        <f>IF(ISNUMBER(SEARCH(J$1,raw[[#This Row],[active years]])),1,"")</f>
        <v/>
      </c>
      <c r="K2860" t="str">
        <f>IF(ISNUMBER(SEARCH(K$1,raw[[#This Row],[active years]])),1,"")</f>
        <v/>
      </c>
      <c r="L2860" t="str">
        <f>IF(ISNUMBER(SEARCH(L$1,raw[[#This Row],[active years]])),1,"")</f>
        <v/>
      </c>
      <c r="M2860" t="str">
        <f>IF(ISNUMBER(SEARCH(M$1,raw[[#This Row],[active years]])),1,"")</f>
        <v/>
      </c>
      <c r="N2860" t="str">
        <f>IF(ISNUMBER(SEARCH(N$1,raw[[#This Row],[active years]])),1,"")</f>
        <v/>
      </c>
      <c r="O2860" t="str">
        <f>IF(ISNUMBER(SEARCH(O$1,raw[[#This Row],[active years]])),1,"")</f>
        <v/>
      </c>
      <c r="P2860" t="str">
        <f>IF(ISNUMBER(SEARCH(P$1,raw[[#This Row],[active years]])),1,"")</f>
        <v/>
      </c>
      <c r="Q2860" t="str">
        <f>IF(ISNUMBER(SEARCH(Q$1,raw[[#This Row],[active years]])),1,"")</f>
        <v/>
      </c>
      <c r="R2860" t="str">
        <f>IF(ISNUMBER(SEARCH(R$1,raw[[#This Row],[active years]])),1,"")</f>
        <v/>
      </c>
      <c r="S2860" t="str">
        <f>IF(ISNUMBER(SEARCH(S$1,raw[[#This Row],[active years]])),1,"")</f>
        <v/>
      </c>
      <c r="T2860" t="str">
        <f>IF(ISNUMBER(SEARCH(T$1,raw[[#This Row],[active years]])),1,"")</f>
        <v/>
      </c>
      <c r="U2860" t="str">
        <f>IF(ISNUMBER(SEARCH(U$1,raw[[#This Row],[active years]])),1,"")</f>
        <v/>
      </c>
      <c r="V2860">
        <f>IF(ISNUMBER(SEARCH(V$1,raw[[#This Row],[active years]])),1,"")</f>
        <v>1</v>
      </c>
      <c r="W2860">
        <f>IF(ISNUMBER(SEARCH(W$1,raw[[#This Row],[active years]])),1,"")</f>
        <v>1</v>
      </c>
      <c r="X2860">
        <f>IF(ISNUMBER(SEARCH(X$1,raw[[#This Row],[active years]])),1,"")</f>
        <v>1</v>
      </c>
      <c r="Y2860">
        <f>IF(ISNUMBER(SEARCH(Y$1,raw[[#This Row],[active years]])),1,"")</f>
        <v>1</v>
      </c>
      <c r="Z2860">
        <f>IF(ISNUMBER(SEARCH(Z$1,raw[[#This Row],[active years]])),1,"")</f>
        <v>1</v>
      </c>
      <c r="AA2860">
        <f>IF(ISNUMBER(SEARCH(AA$1,raw[[#This Row],[active years]])),1,"")</f>
        <v>1</v>
      </c>
    </row>
    <row r="2861" spans="1:27" x14ac:dyDescent="0.45">
      <c r="A2861">
        <f>raw[team]</f>
        <v>3502</v>
      </c>
      <c r="B2861">
        <f>raw[rookie year]</f>
        <v>2011</v>
      </c>
      <c r="C2861" t="str">
        <f>IF(ISNUMBER(SEARCH(C$1,raw[[#This Row],[active years]])),1,"")</f>
        <v/>
      </c>
      <c r="D2861" t="str">
        <f>IF(ISNUMBER(SEARCH(D$1,raw[[#This Row],[active years]])),1,"")</f>
        <v/>
      </c>
      <c r="E2861" t="str">
        <f>IF(ISNUMBER(SEARCH(E$1,raw[[#This Row],[active years]])),1,"")</f>
        <v/>
      </c>
      <c r="F2861" t="str">
        <f>IF(ISNUMBER(SEARCH(F$1,raw[[#This Row],[active years]])),1,"")</f>
        <v/>
      </c>
      <c r="G2861" t="str">
        <f>IF(ISNUMBER(SEARCH(G$1,raw[[#This Row],[active years]])),1,"")</f>
        <v/>
      </c>
      <c r="H2861" t="str">
        <f>IF(ISNUMBER(SEARCH(H$1,raw[[#This Row],[active years]])),1,"")</f>
        <v/>
      </c>
      <c r="I2861" t="str">
        <f>IF(ISNUMBER(SEARCH(I$1,raw[[#This Row],[active years]])),1,"")</f>
        <v/>
      </c>
      <c r="J2861" t="str">
        <f>IF(ISNUMBER(SEARCH(J$1,raw[[#This Row],[active years]])),1,"")</f>
        <v/>
      </c>
      <c r="K2861" t="str">
        <f>IF(ISNUMBER(SEARCH(K$1,raw[[#This Row],[active years]])),1,"")</f>
        <v/>
      </c>
      <c r="L2861" t="str">
        <f>IF(ISNUMBER(SEARCH(L$1,raw[[#This Row],[active years]])),1,"")</f>
        <v/>
      </c>
      <c r="M2861" t="str">
        <f>IF(ISNUMBER(SEARCH(M$1,raw[[#This Row],[active years]])),1,"")</f>
        <v/>
      </c>
      <c r="N2861" t="str">
        <f>IF(ISNUMBER(SEARCH(N$1,raw[[#This Row],[active years]])),1,"")</f>
        <v/>
      </c>
      <c r="O2861" t="str">
        <f>IF(ISNUMBER(SEARCH(O$1,raw[[#This Row],[active years]])),1,"")</f>
        <v/>
      </c>
      <c r="P2861" t="str">
        <f>IF(ISNUMBER(SEARCH(P$1,raw[[#This Row],[active years]])),1,"")</f>
        <v/>
      </c>
      <c r="Q2861" t="str">
        <f>IF(ISNUMBER(SEARCH(Q$1,raw[[#This Row],[active years]])),1,"")</f>
        <v/>
      </c>
      <c r="R2861" t="str">
        <f>IF(ISNUMBER(SEARCH(R$1,raw[[#This Row],[active years]])),1,"")</f>
        <v/>
      </c>
      <c r="S2861" t="str">
        <f>IF(ISNUMBER(SEARCH(S$1,raw[[#This Row],[active years]])),1,"")</f>
        <v/>
      </c>
      <c r="T2861" t="str">
        <f>IF(ISNUMBER(SEARCH(T$1,raw[[#This Row],[active years]])),1,"")</f>
        <v/>
      </c>
      <c r="U2861" t="str">
        <f>IF(ISNUMBER(SEARCH(U$1,raw[[#This Row],[active years]])),1,"")</f>
        <v/>
      </c>
      <c r="V2861">
        <f>IF(ISNUMBER(SEARCH(V$1,raw[[#This Row],[active years]])),1,"")</f>
        <v>1</v>
      </c>
      <c r="W2861">
        <f>IF(ISNUMBER(SEARCH(W$1,raw[[#This Row],[active years]])),1,"")</f>
        <v>1</v>
      </c>
      <c r="X2861">
        <f>IF(ISNUMBER(SEARCH(X$1,raw[[#This Row],[active years]])),1,"")</f>
        <v>1</v>
      </c>
      <c r="Y2861">
        <f>IF(ISNUMBER(SEARCH(Y$1,raw[[#This Row],[active years]])),1,"")</f>
        <v>1</v>
      </c>
      <c r="Z2861">
        <f>IF(ISNUMBER(SEARCH(Z$1,raw[[#This Row],[active years]])),1,"")</f>
        <v>1</v>
      </c>
      <c r="AA2861">
        <f>IF(ISNUMBER(SEARCH(AA$1,raw[[#This Row],[active years]])),1,"")</f>
        <v>1</v>
      </c>
    </row>
    <row r="2862" spans="1:27" x14ac:dyDescent="0.45">
      <c r="A2862">
        <f>raw[team]</f>
        <v>3503</v>
      </c>
      <c r="B2862">
        <f>raw[rookie year]</f>
        <v>2011</v>
      </c>
      <c r="C2862" t="str">
        <f>IF(ISNUMBER(SEARCH(C$1,raw[[#This Row],[active years]])),1,"")</f>
        <v/>
      </c>
      <c r="D2862" t="str">
        <f>IF(ISNUMBER(SEARCH(D$1,raw[[#This Row],[active years]])),1,"")</f>
        <v/>
      </c>
      <c r="E2862" t="str">
        <f>IF(ISNUMBER(SEARCH(E$1,raw[[#This Row],[active years]])),1,"")</f>
        <v/>
      </c>
      <c r="F2862" t="str">
        <f>IF(ISNUMBER(SEARCH(F$1,raw[[#This Row],[active years]])),1,"")</f>
        <v/>
      </c>
      <c r="G2862" t="str">
        <f>IF(ISNUMBER(SEARCH(G$1,raw[[#This Row],[active years]])),1,"")</f>
        <v/>
      </c>
      <c r="H2862" t="str">
        <f>IF(ISNUMBER(SEARCH(H$1,raw[[#This Row],[active years]])),1,"")</f>
        <v/>
      </c>
      <c r="I2862" t="str">
        <f>IF(ISNUMBER(SEARCH(I$1,raw[[#This Row],[active years]])),1,"")</f>
        <v/>
      </c>
      <c r="J2862" t="str">
        <f>IF(ISNUMBER(SEARCH(J$1,raw[[#This Row],[active years]])),1,"")</f>
        <v/>
      </c>
      <c r="K2862" t="str">
        <f>IF(ISNUMBER(SEARCH(K$1,raw[[#This Row],[active years]])),1,"")</f>
        <v/>
      </c>
      <c r="L2862" t="str">
        <f>IF(ISNUMBER(SEARCH(L$1,raw[[#This Row],[active years]])),1,"")</f>
        <v/>
      </c>
      <c r="M2862" t="str">
        <f>IF(ISNUMBER(SEARCH(M$1,raw[[#This Row],[active years]])),1,"")</f>
        <v/>
      </c>
      <c r="N2862" t="str">
        <f>IF(ISNUMBER(SEARCH(N$1,raw[[#This Row],[active years]])),1,"")</f>
        <v/>
      </c>
      <c r="O2862" t="str">
        <f>IF(ISNUMBER(SEARCH(O$1,raw[[#This Row],[active years]])),1,"")</f>
        <v/>
      </c>
      <c r="P2862" t="str">
        <f>IF(ISNUMBER(SEARCH(P$1,raw[[#This Row],[active years]])),1,"")</f>
        <v/>
      </c>
      <c r="Q2862" t="str">
        <f>IF(ISNUMBER(SEARCH(Q$1,raw[[#This Row],[active years]])),1,"")</f>
        <v/>
      </c>
      <c r="R2862" t="str">
        <f>IF(ISNUMBER(SEARCH(R$1,raw[[#This Row],[active years]])),1,"")</f>
        <v/>
      </c>
      <c r="S2862" t="str">
        <f>IF(ISNUMBER(SEARCH(S$1,raw[[#This Row],[active years]])),1,"")</f>
        <v/>
      </c>
      <c r="T2862" t="str">
        <f>IF(ISNUMBER(SEARCH(T$1,raw[[#This Row],[active years]])),1,"")</f>
        <v/>
      </c>
      <c r="U2862" t="str">
        <f>IF(ISNUMBER(SEARCH(U$1,raw[[#This Row],[active years]])),1,"")</f>
        <v/>
      </c>
      <c r="V2862">
        <f>IF(ISNUMBER(SEARCH(V$1,raw[[#This Row],[active years]])),1,"")</f>
        <v>1</v>
      </c>
      <c r="W2862" t="str">
        <f>IF(ISNUMBER(SEARCH(W$1,raw[[#This Row],[active years]])),1,"")</f>
        <v/>
      </c>
      <c r="X2862" t="str">
        <f>IF(ISNUMBER(SEARCH(X$1,raw[[#This Row],[active years]])),1,"")</f>
        <v/>
      </c>
      <c r="Y2862" t="str">
        <f>IF(ISNUMBER(SEARCH(Y$1,raw[[#This Row],[active years]])),1,"")</f>
        <v/>
      </c>
      <c r="Z2862" t="str">
        <f>IF(ISNUMBER(SEARCH(Z$1,raw[[#This Row],[active years]])),1,"")</f>
        <v/>
      </c>
      <c r="AA2862" t="str">
        <f>IF(ISNUMBER(SEARCH(AA$1,raw[[#This Row],[active years]])),1,"")</f>
        <v/>
      </c>
    </row>
    <row r="2863" spans="1:27" x14ac:dyDescent="0.45">
      <c r="A2863">
        <f>raw[team]</f>
        <v>3504</v>
      </c>
      <c r="B2863">
        <f>raw[rookie year]</f>
        <v>2011</v>
      </c>
      <c r="C2863" t="str">
        <f>IF(ISNUMBER(SEARCH(C$1,raw[[#This Row],[active years]])),1,"")</f>
        <v/>
      </c>
      <c r="D2863" t="str">
        <f>IF(ISNUMBER(SEARCH(D$1,raw[[#This Row],[active years]])),1,"")</f>
        <v/>
      </c>
      <c r="E2863" t="str">
        <f>IF(ISNUMBER(SEARCH(E$1,raw[[#This Row],[active years]])),1,"")</f>
        <v/>
      </c>
      <c r="F2863" t="str">
        <f>IF(ISNUMBER(SEARCH(F$1,raw[[#This Row],[active years]])),1,"")</f>
        <v/>
      </c>
      <c r="G2863" t="str">
        <f>IF(ISNUMBER(SEARCH(G$1,raw[[#This Row],[active years]])),1,"")</f>
        <v/>
      </c>
      <c r="H2863" t="str">
        <f>IF(ISNUMBER(SEARCH(H$1,raw[[#This Row],[active years]])),1,"")</f>
        <v/>
      </c>
      <c r="I2863" t="str">
        <f>IF(ISNUMBER(SEARCH(I$1,raw[[#This Row],[active years]])),1,"")</f>
        <v/>
      </c>
      <c r="J2863" t="str">
        <f>IF(ISNUMBER(SEARCH(J$1,raw[[#This Row],[active years]])),1,"")</f>
        <v/>
      </c>
      <c r="K2863" t="str">
        <f>IF(ISNUMBER(SEARCH(K$1,raw[[#This Row],[active years]])),1,"")</f>
        <v/>
      </c>
      <c r="L2863" t="str">
        <f>IF(ISNUMBER(SEARCH(L$1,raw[[#This Row],[active years]])),1,"")</f>
        <v/>
      </c>
      <c r="M2863" t="str">
        <f>IF(ISNUMBER(SEARCH(M$1,raw[[#This Row],[active years]])),1,"")</f>
        <v/>
      </c>
      <c r="N2863" t="str">
        <f>IF(ISNUMBER(SEARCH(N$1,raw[[#This Row],[active years]])),1,"")</f>
        <v/>
      </c>
      <c r="O2863" t="str">
        <f>IF(ISNUMBER(SEARCH(O$1,raw[[#This Row],[active years]])),1,"")</f>
        <v/>
      </c>
      <c r="P2863" t="str">
        <f>IF(ISNUMBER(SEARCH(P$1,raw[[#This Row],[active years]])),1,"")</f>
        <v/>
      </c>
      <c r="Q2863" t="str">
        <f>IF(ISNUMBER(SEARCH(Q$1,raw[[#This Row],[active years]])),1,"")</f>
        <v/>
      </c>
      <c r="R2863" t="str">
        <f>IF(ISNUMBER(SEARCH(R$1,raw[[#This Row],[active years]])),1,"")</f>
        <v/>
      </c>
      <c r="S2863" t="str">
        <f>IF(ISNUMBER(SEARCH(S$1,raw[[#This Row],[active years]])),1,"")</f>
        <v/>
      </c>
      <c r="T2863" t="str">
        <f>IF(ISNUMBER(SEARCH(T$1,raw[[#This Row],[active years]])),1,"")</f>
        <v/>
      </c>
      <c r="U2863" t="str">
        <f>IF(ISNUMBER(SEARCH(U$1,raw[[#This Row],[active years]])),1,"")</f>
        <v/>
      </c>
      <c r="V2863">
        <f>IF(ISNUMBER(SEARCH(V$1,raw[[#This Row],[active years]])),1,"")</f>
        <v>1</v>
      </c>
      <c r="W2863">
        <f>IF(ISNUMBER(SEARCH(W$1,raw[[#This Row],[active years]])),1,"")</f>
        <v>1</v>
      </c>
      <c r="X2863">
        <f>IF(ISNUMBER(SEARCH(X$1,raw[[#This Row],[active years]])),1,"")</f>
        <v>1</v>
      </c>
      <c r="Y2863">
        <f>IF(ISNUMBER(SEARCH(Y$1,raw[[#This Row],[active years]])),1,"")</f>
        <v>1</v>
      </c>
      <c r="Z2863">
        <f>IF(ISNUMBER(SEARCH(Z$1,raw[[#This Row],[active years]])),1,"")</f>
        <v>1</v>
      </c>
      <c r="AA2863">
        <f>IF(ISNUMBER(SEARCH(AA$1,raw[[#This Row],[active years]])),1,"")</f>
        <v>1</v>
      </c>
    </row>
    <row r="2864" spans="1:27" x14ac:dyDescent="0.45">
      <c r="A2864">
        <f>raw[team]</f>
        <v>3505</v>
      </c>
      <c r="B2864">
        <f>raw[rookie year]</f>
        <v>2011</v>
      </c>
      <c r="C2864" t="str">
        <f>IF(ISNUMBER(SEARCH(C$1,raw[[#This Row],[active years]])),1,"")</f>
        <v/>
      </c>
      <c r="D2864" t="str">
        <f>IF(ISNUMBER(SEARCH(D$1,raw[[#This Row],[active years]])),1,"")</f>
        <v/>
      </c>
      <c r="E2864" t="str">
        <f>IF(ISNUMBER(SEARCH(E$1,raw[[#This Row],[active years]])),1,"")</f>
        <v/>
      </c>
      <c r="F2864" t="str">
        <f>IF(ISNUMBER(SEARCH(F$1,raw[[#This Row],[active years]])),1,"")</f>
        <v/>
      </c>
      <c r="G2864" t="str">
        <f>IF(ISNUMBER(SEARCH(G$1,raw[[#This Row],[active years]])),1,"")</f>
        <v/>
      </c>
      <c r="H2864" t="str">
        <f>IF(ISNUMBER(SEARCH(H$1,raw[[#This Row],[active years]])),1,"")</f>
        <v/>
      </c>
      <c r="I2864" t="str">
        <f>IF(ISNUMBER(SEARCH(I$1,raw[[#This Row],[active years]])),1,"")</f>
        <v/>
      </c>
      <c r="J2864" t="str">
        <f>IF(ISNUMBER(SEARCH(J$1,raw[[#This Row],[active years]])),1,"")</f>
        <v/>
      </c>
      <c r="K2864" t="str">
        <f>IF(ISNUMBER(SEARCH(K$1,raw[[#This Row],[active years]])),1,"")</f>
        <v/>
      </c>
      <c r="L2864" t="str">
        <f>IF(ISNUMBER(SEARCH(L$1,raw[[#This Row],[active years]])),1,"")</f>
        <v/>
      </c>
      <c r="M2864" t="str">
        <f>IF(ISNUMBER(SEARCH(M$1,raw[[#This Row],[active years]])),1,"")</f>
        <v/>
      </c>
      <c r="N2864" t="str">
        <f>IF(ISNUMBER(SEARCH(N$1,raw[[#This Row],[active years]])),1,"")</f>
        <v/>
      </c>
      <c r="O2864" t="str">
        <f>IF(ISNUMBER(SEARCH(O$1,raw[[#This Row],[active years]])),1,"")</f>
        <v/>
      </c>
      <c r="P2864" t="str">
        <f>IF(ISNUMBER(SEARCH(P$1,raw[[#This Row],[active years]])),1,"")</f>
        <v/>
      </c>
      <c r="Q2864" t="str">
        <f>IF(ISNUMBER(SEARCH(Q$1,raw[[#This Row],[active years]])),1,"")</f>
        <v/>
      </c>
      <c r="R2864" t="str">
        <f>IF(ISNUMBER(SEARCH(R$1,raw[[#This Row],[active years]])),1,"")</f>
        <v/>
      </c>
      <c r="S2864" t="str">
        <f>IF(ISNUMBER(SEARCH(S$1,raw[[#This Row],[active years]])),1,"")</f>
        <v/>
      </c>
      <c r="T2864" t="str">
        <f>IF(ISNUMBER(SEARCH(T$1,raw[[#This Row],[active years]])),1,"")</f>
        <v/>
      </c>
      <c r="U2864" t="str">
        <f>IF(ISNUMBER(SEARCH(U$1,raw[[#This Row],[active years]])),1,"")</f>
        <v/>
      </c>
      <c r="V2864">
        <f>IF(ISNUMBER(SEARCH(V$1,raw[[#This Row],[active years]])),1,"")</f>
        <v>1</v>
      </c>
      <c r="W2864">
        <f>IF(ISNUMBER(SEARCH(W$1,raw[[#This Row],[active years]])),1,"")</f>
        <v>1</v>
      </c>
      <c r="X2864" t="str">
        <f>IF(ISNUMBER(SEARCH(X$1,raw[[#This Row],[active years]])),1,"")</f>
        <v/>
      </c>
      <c r="Y2864" t="str">
        <f>IF(ISNUMBER(SEARCH(Y$1,raw[[#This Row],[active years]])),1,"")</f>
        <v/>
      </c>
      <c r="Z2864" t="str">
        <f>IF(ISNUMBER(SEARCH(Z$1,raw[[#This Row],[active years]])),1,"")</f>
        <v/>
      </c>
      <c r="AA2864" t="str">
        <f>IF(ISNUMBER(SEARCH(AA$1,raw[[#This Row],[active years]])),1,"")</f>
        <v/>
      </c>
    </row>
    <row r="2865" spans="1:27" x14ac:dyDescent="0.45">
      <c r="A2865">
        <f>raw[team]</f>
        <v>3506</v>
      </c>
      <c r="B2865">
        <f>raw[rookie year]</f>
        <v>2011</v>
      </c>
      <c r="C2865" t="str">
        <f>IF(ISNUMBER(SEARCH(C$1,raw[[#This Row],[active years]])),1,"")</f>
        <v/>
      </c>
      <c r="D2865" t="str">
        <f>IF(ISNUMBER(SEARCH(D$1,raw[[#This Row],[active years]])),1,"")</f>
        <v/>
      </c>
      <c r="E2865" t="str">
        <f>IF(ISNUMBER(SEARCH(E$1,raw[[#This Row],[active years]])),1,"")</f>
        <v/>
      </c>
      <c r="F2865" t="str">
        <f>IF(ISNUMBER(SEARCH(F$1,raw[[#This Row],[active years]])),1,"")</f>
        <v/>
      </c>
      <c r="G2865" t="str">
        <f>IF(ISNUMBER(SEARCH(G$1,raw[[#This Row],[active years]])),1,"")</f>
        <v/>
      </c>
      <c r="H2865" t="str">
        <f>IF(ISNUMBER(SEARCH(H$1,raw[[#This Row],[active years]])),1,"")</f>
        <v/>
      </c>
      <c r="I2865" t="str">
        <f>IF(ISNUMBER(SEARCH(I$1,raw[[#This Row],[active years]])),1,"")</f>
        <v/>
      </c>
      <c r="J2865" t="str">
        <f>IF(ISNUMBER(SEARCH(J$1,raw[[#This Row],[active years]])),1,"")</f>
        <v/>
      </c>
      <c r="K2865" t="str">
        <f>IF(ISNUMBER(SEARCH(K$1,raw[[#This Row],[active years]])),1,"")</f>
        <v/>
      </c>
      <c r="L2865" t="str">
        <f>IF(ISNUMBER(SEARCH(L$1,raw[[#This Row],[active years]])),1,"")</f>
        <v/>
      </c>
      <c r="M2865" t="str">
        <f>IF(ISNUMBER(SEARCH(M$1,raw[[#This Row],[active years]])),1,"")</f>
        <v/>
      </c>
      <c r="N2865" t="str">
        <f>IF(ISNUMBER(SEARCH(N$1,raw[[#This Row],[active years]])),1,"")</f>
        <v/>
      </c>
      <c r="O2865" t="str">
        <f>IF(ISNUMBER(SEARCH(O$1,raw[[#This Row],[active years]])),1,"")</f>
        <v/>
      </c>
      <c r="P2865" t="str">
        <f>IF(ISNUMBER(SEARCH(P$1,raw[[#This Row],[active years]])),1,"")</f>
        <v/>
      </c>
      <c r="Q2865" t="str">
        <f>IF(ISNUMBER(SEARCH(Q$1,raw[[#This Row],[active years]])),1,"")</f>
        <v/>
      </c>
      <c r="R2865" t="str">
        <f>IF(ISNUMBER(SEARCH(R$1,raw[[#This Row],[active years]])),1,"")</f>
        <v/>
      </c>
      <c r="S2865" t="str">
        <f>IF(ISNUMBER(SEARCH(S$1,raw[[#This Row],[active years]])),1,"")</f>
        <v/>
      </c>
      <c r="T2865" t="str">
        <f>IF(ISNUMBER(SEARCH(T$1,raw[[#This Row],[active years]])),1,"")</f>
        <v/>
      </c>
      <c r="U2865" t="str">
        <f>IF(ISNUMBER(SEARCH(U$1,raw[[#This Row],[active years]])),1,"")</f>
        <v/>
      </c>
      <c r="V2865">
        <f>IF(ISNUMBER(SEARCH(V$1,raw[[#This Row],[active years]])),1,"")</f>
        <v>1</v>
      </c>
      <c r="W2865">
        <f>IF(ISNUMBER(SEARCH(W$1,raw[[#This Row],[active years]])),1,"")</f>
        <v>1</v>
      </c>
      <c r="X2865">
        <f>IF(ISNUMBER(SEARCH(X$1,raw[[#This Row],[active years]])),1,"")</f>
        <v>1</v>
      </c>
      <c r="Y2865">
        <f>IF(ISNUMBER(SEARCH(Y$1,raw[[#This Row],[active years]])),1,"")</f>
        <v>1</v>
      </c>
      <c r="Z2865">
        <f>IF(ISNUMBER(SEARCH(Z$1,raw[[#This Row],[active years]])),1,"")</f>
        <v>1</v>
      </c>
      <c r="AA2865">
        <f>IF(ISNUMBER(SEARCH(AA$1,raw[[#This Row],[active years]])),1,"")</f>
        <v>1</v>
      </c>
    </row>
    <row r="2866" spans="1:27" x14ac:dyDescent="0.45">
      <c r="A2866">
        <f>raw[team]</f>
        <v>3507</v>
      </c>
      <c r="B2866">
        <f>raw[rookie year]</f>
        <v>2011</v>
      </c>
      <c r="C2866" t="str">
        <f>IF(ISNUMBER(SEARCH(C$1,raw[[#This Row],[active years]])),1,"")</f>
        <v/>
      </c>
      <c r="D2866" t="str">
        <f>IF(ISNUMBER(SEARCH(D$1,raw[[#This Row],[active years]])),1,"")</f>
        <v/>
      </c>
      <c r="E2866" t="str">
        <f>IF(ISNUMBER(SEARCH(E$1,raw[[#This Row],[active years]])),1,"")</f>
        <v/>
      </c>
      <c r="F2866" t="str">
        <f>IF(ISNUMBER(SEARCH(F$1,raw[[#This Row],[active years]])),1,"")</f>
        <v/>
      </c>
      <c r="G2866" t="str">
        <f>IF(ISNUMBER(SEARCH(G$1,raw[[#This Row],[active years]])),1,"")</f>
        <v/>
      </c>
      <c r="H2866" t="str">
        <f>IF(ISNUMBER(SEARCH(H$1,raw[[#This Row],[active years]])),1,"")</f>
        <v/>
      </c>
      <c r="I2866" t="str">
        <f>IF(ISNUMBER(SEARCH(I$1,raw[[#This Row],[active years]])),1,"")</f>
        <v/>
      </c>
      <c r="J2866" t="str">
        <f>IF(ISNUMBER(SEARCH(J$1,raw[[#This Row],[active years]])),1,"")</f>
        <v/>
      </c>
      <c r="K2866" t="str">
        <f>IF(ISNUMBER(SEARCH(K$1,raw[[#This Row],[active years]])),1,"")</f>
        <v/>
      </c>
      <c r="L2866" t="str">
        <f>IF(ISNUMBER(SEARCH(L$1,raw[[#This Row],[active years]])),1,"")</f>
        <v/>
      </c>
      <c r="M2866" t="str">
        <f>IF(ISNUMBER(SEARCH(M$1,raw[[#This Row],[active years]])),1,"")</f>
        <v/>
      </c>
      <c r="N2866" t="str">
        <f>IF(ISNUMBER(SEARCH(N$1,raw[[#This Row],[active years]])),1,"")</f>
        <v/>
      </c>
      <c r="O2866" t="str">
        <f>IF(ISNUMBER(SEARCH(O$1,raw[[#This Row],[active years]])),1,"")</f>
        <v/>
      </c>
      <c r="P2866" t="str">
        <f>IF(ISNUMBER(SEARCH(P$1,raw[[#This Row],[active years]])),1,"")</f>
        <v/>
      </c>
      <c r="Q2866" t="str">
        <f>IF(ISNUMBER(SEARCH(Q$1,raw[[#This Row],[active years]])),1,"")</f>
        <v/>
      </c>
      <c r="R2866" t="str">
        <f>IF(ISNUMBER(SEARCH(R$1,raw[[#This Row],[active years]])),1,"")</f>
        <v/>
      </c>
      <c r="S2866" t="str">
        <f>IF(ISNUMBER(SEARCH(S$1,raw[[#This Row],[active years]])),1,"")</f>
        <v/>
      </c>
      <c r="T2866" t="str">
        <f>IF(ISNUMBER(SEARCH(T$1,raw[[#This Row],[active years]])),1,"")</f>
        <v/>
      </c>
      <c r="U2866" t="str">
        <f>IF(ISNUMBER(SEARCH(U$1,raw[[#This Row],[active years]])),1,"")</f>
        <v/>
      </c>
      <c r="V2866">
        <f>IF(ISNUMBER(SEARCH(V$1,raw[[#This Row],[active years]])),1,"")</f>
        <v>1</v>
      </c>
      <c r="W2866">
        <f>IF(ISNUMBER(SEARCH(W$1,raw[[#This Row],[active years]])),1,"")</f>
        <v>1</v>
      </c>
      <c r="X2866">
        <f>IF(ISNUMBER(SEARCH(X$1,raw[[#This Row],[active years]])),1,"")</f>
        <v>1</v>
      </c>
      <c r="Y2866">
        <f>IF(ISNUMBER(SEARCH(Y$1,raw[[#This Row],[active years]])),1,"")</f>
        <v>1</v>
      </c>
      <c r="Z2866">
        <f>IF(ISNUMBER(SEARCH(Z$1,raw[[#This Row],[active years]])),1,"")</f>
        <v>1</v>
      </c>
      <c r="AA2866">
        <f>IF(ISNUMBER(SEARCH(AA$1,raw[[#This Row],[active years]])),1,"")</f>
        <v>1</v>
      </c>
    </row>
    <row r="2867" spans="1:27" x14ac:dyDescent="0.45">
      <c r="A2867">
        <f>raw[team]</f>
        <v>3508</v>
      </c>
      <c r="B2867">
        <f>raw[rookie year]</f>
        <v>2011</v>
      </c>
      <c r="C2867" t="str">
        <f>IF(ISNUMBER(SEARCH(C$1,raw[[#This Row],[active years]])),1,"")</f>
        <v/>
      </c>
      <c r="D2867" t="str">
        <f>IF(ISNUMBER(SEARCH(D$1,raw[[#This Row],[active years]])),1,"")</f>
        <v/>
      </c>
      <c r="E2867" t="str">
        <f>IF(ISNUMBER(SEARCH(E$1,raw[[#This Row],[active years]])),1,"")</f>
        <v/>
      </c>
      <c r="F2867" t="str">
        <f>IF(ISNUMBER(SEARCH(F$1,raw[[#This Row],[active years]])),1,"")</f>
        <v/>
      </c>
      <c r="G2867" t="str">
        <f>IF(ISNUMBER(SEARCH(G$1,raw[[#This Row],[active years]])),1,"")</f>
        <v/>
      </c>
      <c r="H2867" t="str">
        <f>IF(ISNUMBER(SEARCH(H$1,raw[[#This Row],[active years]])),1,"")</f>
        <v/>
      </c>
      <c r="I2867" t="str">
        <f>IF(ISNUMBER(SEARCH(I$1,raw[[#This Row],[active years]])),1,"")</f>
        <v/>
      </c>
      <c r="J2867" t="str">
        <f>IF(ISNUMBER(SEARCH(J$1,raw[[#This Row],[active years]])),1,"")</f>
        <v/>
      </c>
      <c r="K2867" t="str">
        <f>IF(ISNUMBER(SEARCH(K$1,raw[[#This Row],[active years]])),1,"")</f>
        <v/>
      </c>
      <c r="L2867" t="str">
        <f>IF(ISNUMBER(SEARCH(L$1,raw[[#This Row],[active years]])),1,"")</f>
        <v/>
      </c>
      <c r="M2867" t="str">
        <f>IF(ISNUMBER(SEARCH(M$1,raw[[#This Row],[active years]])),1,"")</f>
        <v/>
      </c>
      <c r="N2867" t="str">
        <f>IF(ISNUMBER(SEARCH(N$1,raw[[#This Row],[active years]])),1,"")</f>
        <v/>
      </c>
      <c r="O2867" t="str">
        <f>IF(ISNUMBER(SEARCH(O$1,raw[[#This Row],[active years]])),1,"")</f>
        <v/>
      </c>
      <c r="P2867" t="str">
        <f>IF(ISNUMBER(SEARCH(P$1,raw[[#This Row],[active years]])),1,"")</f>
        <v/>
      </c>
      <c r="Q2867" t="str">
        <f>IF(ISNUMBER(SEARCH(Q$1,raw[[#This Row],[active years]])),1,"")</f>
        <v/>
      </c>
      <c r="R2867" t="str">
        <f>IF(ISNUMBER(SEARCH(R$1,raw[[#This Row],[active years]])),1,"")</f>
        <v/>
      </c>
      <c r="S2867" t="str">
        <f>IF(ISNUMBER(SEARCH(S$1,raw[[#This Row],[active years]])),1,"")</f>
        <v/>
      </c>
      <c r="T2867" t="str">
        <f>IF(ISNUMBER(SEARCH(T$1,raw[[#This Row],[active years]])),1,"")</f>
        <v/>
      </c>
      <c r="U2867" t="str">
        <f>IF(ISNUMBER(SEARCH(U$1,raw[[#This Row],[active years]])),1,"")</f>
        <v/>
      </c>
      <c r="V2867">
        <f>IF(ISNUMBER(SEARCH(V$1,raw[[#This Row],[active years]])),1,"")</f>
        <v>1</v>
      </c>
      <c r="W2867">
        <f>IF(ISNUMBER(SEARCH(W$1,raw[[#This Row],[active years]])),1,"")</f>
        <v>1</v>
      </c>
      <c r="X2867" t="str">
        <f>IF(ISNUMBER(SEARCH(X$1,raw[[#This Row],[active years]])),1,"")</f>
        <v/>
      </c>
      <c r="Y2867" t="str">
        <f>IF(ISNUMBER(SEARCH(Y$1,raw[[#This Row],[active years]])),1,"")</f>
        <v/>
      </c>
      <c r="Z2867" t="str">
        <f>IF(ISNUMBER(SEARCH(Z$1,raw[[#This Row],[active years]])),1,"")</f>
        <v/>
      </c>
      <c r="AA2867" t="str">
        <f>IF(ISNUMBER(SEARCH(AA$1,raw[[#This Row],[active years]])),1,"")</f>
        <v/>
      </c>
    </row>
    <row r="2868" spans="1:27" x14ac:dyDescent="0.45">
      <c r="A2868">
        <f>raw[team]</f>
        <v>3509</v>
      </c>
      <c r="B2868">
        <f>raw[rookie year]</f>
        <v>2011</v>
      </c>
      <c r="C2868" t="str">
        <f>IF(ISNUMBER(SEARCH(C$1,raw[[#This Row],[active years]])),1,"")</f>
        <v/>
      </c>
      <c r="D2868" t="str">
        <f>IF(ISNUMBER(SEARCH(D$1,raw[[#This Row],[active years]])),1,"")</f>
        <v/>
      </c>
      <c r="E2868" t="str">
        <f>IF(ISNUMBER(SEARCH(E$1,raw[[#This Row],[active years]])),1,"")</f>
        <v/>
      </c>
      <c r="F2868" t="str">
        <f>IF(ISNUMBER(SEARCH(F$1,raw[[#This Row],[active years]])),1,"")</f>
        <v/>
      </c>
      <c r="G2868" t="str">
        <f>IF(ISNUMBER(SEARCH(G$1,raw[[#This Row],[active years]])),1,"")</f>
        <v/>
      </c>
      <c r="H2868" t="str">
        <f>IF(ISNUMBER(SEARCH(H$1,raw[[#This Row],[active years]])),1,"")</f>
        <v/>
      </c>
      <c r="I2868" t="str">
        <f>IF(ISNUMBER(SEARCH(I$1,raw[[#This Row],[active years]])),1,"")</f>
        <v/>
      </c>
      <c r="J2868" t="str">
        <f>IF(ISNUMBER(SEARCH(J$1,raw[[#This Row],[active years]])),1,"")</f>
        <v/>
      </c>
      <c r="K2868" t="str">
        <f>IF(ISNUMBER(SEARCH(K$1,raw[[#This Row],[active years]])),1,"")</f>
        <v/>
      </c>
      <c r="L2868" t="str">
        <f>IF(ISNUMBER(SEARCH(L$1,raw[[#This Row],[active years]])),1,"")</f>
        <v/>
      </c>
      <c r="M2868" t="str">
        <f>IF(ISNUMBER(SEARCH(M$1,raw[[#This Row],[active years]])),1,"")</f>
        <v/>
      </c>
      <c r="N2868" t="str">
        <f>IF(ISNUMBER(SEARCH(N$1,raw[[#This Row],[active years]])),1,"")</f>
        <v/>
      </c>
      <c r="O2868" t="str">
        <f>IF(ISNUMBER(SEARCH(O$1,raw[[#This Row],[active years]])),1,"")</f>
        <v/>
      </c>
      <c r="P2868" t="str">
        <f>IF(ISNUMBER(SEARCH(P$1,raw[[#This Row],[active years]])),1,"")</f>
        <v/>
      </c>
      <c r="Q2868" t="str">
        <f>IF(ISNUMBER(SEARCH(Q$1,raw[[#This Row],[active years]])),1,"")</f>
        <v/>
      </c>
      <c r="R2868" t="str">
        <f>IF(ISNUMBER(SEARCH(R$1,raw[[#This Row],[active years]])),1,"")</f>
        <v/>
      </c>
      <c r="S2868" t="str">
        <f>IF(ISNUMBER(SEARCH(S$1,raw[[#This Row],[active years]])),1,"")</f>
        <v/>
      </c>
      <c r="T2868" t="str">
        <f>IF(ISNUMBER(SEARCH(T$1,raw[[#This Row],[active years]])),1,"")</f>
        <v/>
      </c>
      <c r="U2868" t="str">
        <f>IF(ISNUMBER(SEARCH(U$1,raw[[#This Row],[active years]])),1,"")</f>
        <v/>
      </c>
      <c r="V2868">
        <f>IF(ISNUMBER(SEARCH(V$1,raw[[#This Row],[active years]])),1,"")</f>
        <v>1</v>
      </c>
      <c r="W2868">
        <f>IF(ISNUMBER(SEARCH(W$1,raw[[#This Row],[active years]])),1,"")</f>
        <v>1</v>
      </c>
      <c r="X2868">
        <f>IF(ISNUMBER(SEARCH(X$1,raw[[#This Row],[active years]])),1,"")</f>
        <v>1</v>
      </c>
      <c r="Y2868">
        <f>IF(ISNUMBER(SEARCH(Y$1,raw[[#This Row],[active years]])),1,"")</f>
        <v>1</v>
      </c>
      <c r="Z2868" t="str">
        <f>IF(ISNUMBER(SEARCH(Z$1,raw[[#This Row],[active years]])),1,"")</f>
        <v/>
      </c>
      <c r="AA2868" t="str">
        <f>IF(ISNUMBER(SEARCH(AA$1,raw[[#This Row],[active years]])),1,"")</f>
        <v/>
      </c>
    </row>
    <row r="2869" spans="1:27" x14ac:dyDescent="0.45">
      <c r="A2869">
        <f>raw[team]</f>
        <v>3510</v>
      </c>
      <c r="B2869">
        <f>raw[rookie year]</f>
        <v>2011</v>
      </c>
      <c r="C2869" t="str">
        <f>IF(ISNUMBER(SEARCH(C$1,raw[[#This Row],[active years]])),1,"")</f>
        <v/>
      </c>
      <c r="D2869" t="str">
        <f>IF(ISNUMBER(SEARCH(D$1,raw[[#This Row],[active years]])),1,"")</f>
        <v/>
      </c>
      <c r="E2869" t="str">
        <f>IF(ISNUMBER(SEARCH(E$1,raw[[#This Row],[active years]])),1,"")</f>
        <v/>
      </c>
      <c r="F2869" t="str">
        <f>IF(ISNUMBER(SEARCH(F$1,raw[[#This Row],[active years]])),1,"")</f>
        <v/>
      </c>
      <c r="G2869" t="str">
        <f>IF(ISNUMBER(SEARCH(G$1,raw[[#This Row],[active years]])),1,"")</f>
        <v/>
      </c>
      <c r="H2869" t="str">
        <f>IF(ISNUMBER(SEARCH(H$1,raw[[#This Row],[active years]])),1,"")</f>
        <v/>
      </c>
      <c r="I2869" t="str">
        <f>IF(ISNUMBER(SEARCH(I$1,raw[[#This Row],[active years]])),1,"")</f>
        <v/>
      </c>
      <c r="J2869" t="str">
        <f>IF(ISNUMBER(SEARCH(J$1,raw[[#This Row],[active years]])),1,"")</f>
        <v/>
      </c>
      <c r="K2869" t="str">
        <f>IF(ISNUMBER(SEARCH(K$1,raw[[#This Row],[active years]])),1,"")</f>
        <v/>
      </c>
      <c r="L2869" t="str">
        <f>IF(ISNUMBER(SEARCH(L$1,raw[[#This Row],[active years]])),1,"")</f>
        <v/>
      </c>
      <c r="M2869" t="str">
        <f>IF(ISNUMBER(SEARCH(M$1,raw[[#This Row],[active years]])),1,"")</f>
        <v/>
      </c>
      <c r="N2869" t="str">
        <f>IF(ISNUMBER(SEARCH(N$1,raw[[#This Row],[active years]])),1,"")</f>
        <v/>
      </c>
      <c r="O2869" t="str">
        <f>IF(ISNUMBER(SEARCH(O$1,raw[[#This Row],[active years]])),1,"")</f>
        <v/>
      </c>
      <c r="P2869" t="str">
        <f>IF(ISNUMBER(SEARCH(P$1,raw[[#This Row],[active years]])),1,"")</f>
        <v/>
      </c>
      <c r="Q2869" t="str">
        <f>IF(ISNUMBER(SEARCH(Q$1,raw[[#This Row],[active years]])),1,"")</f>
        <v/>
      </c>
      <c r="R2869" t="str">
        <f>IF(ISNUMBER(SEARCH(R$1,raw[[#This Row],[active years]])),1,"")</f>
        <v/>
      </c>
      <c r="S2869" t="str">
        <f>IF(ISNUMBER(SEARCH(S$1,raw[[#This Row],[active years]])),1,"")</f>
        <v/>
      </c>
      <c r="T2869" t="str">
        <f>IF(ISNUMBER(SEARCH(T$1,raw[[#This Row],[active years]])),1,"")</f>
        <v/>
      </c>
      <c r="U2869" t="str">
        <f>IF(ISNUMBER(SEARCH(U$1,raw[[#This Row],[active years]])),1,"")</f>
        <v/>
      </c>
      <c r="V2869">
        <f>IF(ISNUMBER(SEARCH(V$1,raw[[#This Row],[active years]])),1,"")</f>
        <v>1</v>
      </c>
      <c r="W2869">
        <f>IF(ISNUMBER(SEARCH(W$1,raw[[#This Row],[active years]])),1,"")</f>
        <v>1</v>
      </c>
      <c r="X2869">
        <f>IF(ISNUMBER(SEARCH(X$1,raw[[#This Row],[active years]])),1,"")</f>
        <v>1</v>
      </c>
      <c r="Y2869">
        <f>IF(ISNUMBER(SEARCH(Y$1,raw[[#This Row],[active years]])),1,"")</f>
        <v>1</v>
      </c>
      <c r="Z2869">
        <f>IF(ISNUMBER(SEARCH(Z$1,raw[[#This Row],[active years]])),1,"")</f>
        <v>1</v>
      </c>
      <c r="AA2869">
        <f>IF(ISNUMBER(SEARCH(AA$1,raw[[#This Row],[active years]])),1,"")</f>
        <v>1</v>
      </c>
    </row>
    <row r="2870" spans="1:27" x14ac:dyDescent="0.45">
      <c r="A2870">
        <f>raw[team]</f>
        <v>3511</v>
      </c>
      <c r="B2870">
        <f>raw[rookie year]</f>
        <v>2011</v>
      </c>
      <c r="C2870" t="str">
        <f>IF(ISNUMBER(SEARCH(C$1,raw[[#This Row],[active years]])),1,"")</f>
        <v/>
      </c>
      <c r="D2870" t="str">
        <f>IF(ISNUMBER(SEARCH(D$1,raw[[#This Row],[active years]])),1,"")</f>
        <v/>
      </c>
      <c r="E2870" t="str">
        <f>IF(ISNUMBER(SEARCH(E$1,raw[[#This Row],[active years]])),1,"")</f>
        <v/>
      </c>
      <c r="F2870" t="str">
        <f>IF(ISNUMBER(SEARCH(F$1,raw[[#This Row],[active years]])),1,"")</f>
        <v/>
      </c>
      <c r="G2870" t="str">
        <f>IF(ISNUMBER(SEARCH(G$1,raw[[#This Row],[active years]])),1,"")</f>
        <v/>
      </c>
      <c r="H2870" t="str">
        <f>IF(ISNUMBER(SEARCH(H$1,raw[[#This Row],[active years]])),1,"")</f>
        <v/>
      </c>
      <c r="I2870" t="str">
        <f>IF(ISNUMBER(SEARCH(I$1,raw[[#This Row],[active years]])),1,"")</f>
        <v/>
      </c>
      <c r="J2870" t="str">
        <f>IF(ISNUMBER(SEARCH(J$1,raw[[#This Row],[active years]])),1,"")</f>
        <v/>
      </c>
      <c r="K2870" t="str">
        <f>IF(ISNUMBER(SEARCH(K$1,raw[[#This Row],[active years]])),1,"")</f>
        <v/>
      </c>
      <c r="L2870" t="str">
        <f>IF(ISNUMBER(SEARCH(L$1,raw[[#This Row],[active years]])),1,"")</f>
        <v/>
      </c>
      <c r="M2870" t="str">
        <f>IF(ISNUMBER(SEARCH(M$1,raw[[#This Row],[active years]])),1,"")</f>
        <v/>
      </c>
      <c r="N2870" t="str">
        <f>IF(ISNUMBER(SEARCH(N$1,raw[[#This Row],[active years]])),1,"")</f>
        <v/>
      </c>
      <c r="O2870" t="str">
        <f>IF(ISNUMBER(SEARCH(O$1,raw[[#This Row],[active years]])),1,"")</f>
        <v/>
      </c>
      <c r="P2870" t="str">
        <f>IF(ISNUMBER(SEARCH(P$1,raw[[#This Row],[active years]])),1,"")</f>
        <v/>
      </c>
      <c r="Q2870" t="str">
        <f>IF(ISNUMBER(SEARCH(Q$1,raw[[#This Row],[active years]])),1,"")</f>
        <v/>
      </c>
      <c r="R2870" t="str">
        <f>IF(ISNUMBER(SEARCH(R$1,raw[[#This Row],[active years]])),1,"")</f>
        <v/>
      </c>
      <c r="S2870" t="str">
        <f>IF(ISNUMBER(SEARCH(S$1,raw[[#This Row],[active years]])),1,"")</f>
        <v/>
      </c>
      <c r="T2870" t="str">
        <f>IF(ISNUMBER(SEARCH(T$1,raw[[#This Row],[active years]])),1,"")</f>
        <v/>
      </c>
      <c r="U2870" t="str">
        <f>IF(ISNUMBER(SEARCH(U$1,raw[[#This Row],[active years]])),1,"")</f>
        <v/>
      </c>
      <c r="V2870">
        <f>IF(ISNUMBER(SEARCH(V$1,raw[[#This Row],[active years]])),1,"")</f>
        <v>1</v>
      </c>
      <c r="W2870">
        <f>IF(ISNUMBER(SEARCH(W$1,raw[[#This Row],[active years]])),1,"")</f>
        <v>1</v>
      </c>
      <c r="X2870">
        <f>IF(ISNUMBER(SEARCH(X$1,raw[[#This Row],[active years]])),1,"")</f>
        <v>1</v>
      </c>
      <c r="Y2870">
        <f>IF(ISNUMBER(SEARCH(Y$1,raw[[#This Row],[active years]])),1,"")</f>
        <v>1</v>
      </c>
      <c r="Z2870">
        <f>IF(ISNUMBER(SEARCH(Z$1,raw[[#This Row],[active years]])),1,"")</f>
        <v>1</v>
      </c>
      <c r="AA2870">
        <f>IF(ISNUMBER(SEARCH(AA$1,raw[[#This Row],[active years]])),1,"")</f>
        <v>1</v>
      </c>
    </row>
    <row r="2871" spans="1:27" x14ac:dyDescent="0.45">
      <c r="A2871">
        <f>raw[team]</f>
        <v>3512</v>
      </c>
      <c r="B2871">
        <f>raw[rookie year]</f>
        <v>2011</v>
      </c>
      <c r="C2871" t="str">
        <f>IF(ISNUMBER(SEARCH(C$1,raw[[#This Row],[active years]])),1,"")</f>
        <v/>
      </c>
      <c r="D2871" t="str">
        <f>IF(ISNUMBER(SEARCH(D$1,raw[[#This Row],[active years]])),1,"")</f>
        <v/>
      </c>
      <c r="E2871" t="str">
        <f>IF(ISNUMBER(SEARCH(E$1,raw[[#This Row],[active years]])),1,"")</f>
        <v/>
      </c>
      <c r="F2871" t="str">
        <f>IF(ISNUMBER(SEARCH(F$1,raw[[#This Row],[active years]])),1,"")</f>
        <v/>
      </c>
      <c r="G2871" t="str">
        <f>IF(ISNUMBER(SEARCH(G$1,raw[[#This Row],[active years]])),1,"")</f>
        <v/>
      </c>
      <c r="H2871" t="str">
        <f>IF(ISNUMBER(SEARCH(H$1,raw[[#This Row],[active years]])),1,"")</f>
        <v/>
      </c>
      <c r="I2871" t="str">
        <f>IF(ISNUMBER(SEARCH(I$1,raw[[#This Row],[active years]])),1,"")</f>
        <v/>
      </c>
      <c r="J2871" t="str">
        <f>IF(ISNUMBER(SEARCH(J$1,raw[[#This Row],[active years]])),1,"")</f>
        <v/>
      </c>
      <c r="K2871" t="str">
        <f>IF(ISNUMBER(SEARCH(K$1,raw[[#This Row],[active years]])),1,"")</f>
        <v/>
      </c>
      <c r="L2871" t="str">
        <f>IF(ISNUMBER(SEARCH(L$1,raw[[#This Row],[active years]])),1,"")</f>
        <v/>
      </c>
      <c r="M2871" t="str">
        <f>IF(ISNUMBER(SEARCH(M$1,raw[[#This Row],[active years]])),1,"")</f>
        <v/>
      </c>
      <c r="N2871" t="str">
        <f>IF(ISNUMBER(SEARCH(N$1,raw[[#This Row],[active years]])),1,"")</f>
        <v/>
      </c>
      <c r="O2871" t="str">
        <f>IF(ISNUMBER(SEARCH(O$1,raw[[#This Row],[active years]])),1,"")</f>
        <v/>
      </c>
      <c r="P2871" t="str">
        <f>IF(ISNUMBER(SEARCH(P$1,raw[[#This Row],[active years]])),1,"")</f>
        <v/>
      </c>
      <c r="Q2871" t="str">
        <f>IF(ISNUMBER(SEARCH(Q$1,raw[[#This Row],[active years]])),1,"")</f>
        <v/>
      </c>
      <c r="R2871" t="str">
        <f>IF(ISNUMBER(SEARCH(R$1,raw[[#This Row],[active years]])),1,"")</f>
        <v/>
      </c>
      <c r="S2871" t="str">
        <f>IF(ISNUMBER(SEARCH(S$1,raw[[#This Row],[active years]])),1,"")</f>
        <v/>
      </c>
      <c r="T2871" t="str">
        <f>IF(ISNUMBER(SEARCH(T$1,raw[[#This Row],[active years]])),1,"")</f>
        <v/>
      </c>
      <c r="U2871" t="str">
        <f>IF(ISNUMBER(SEARCH(U$1,raw[[#This Row],[active years]])),1,"")</f>
        <v/>
      </c>
      <c r="V2871">
        <f>IF(ISNUMBER(SEARCH(V$1,raw[[#This Row],[active years]])),1,"")</f>
        <v>1</v>
      </c>
      <c r="W2871">
        <f>IF(ISNUMBER(SEARCH(W$1,raw[[#This Row],[active years]])),1,"")</f>
        <v>1</v>
      </c>
      <c r="X2871">
        <f>IF(ISNUMBER(SEARCH(X$1,raw[[#This Row],[active years]])),1,"")</f>
        <v>1</v>
      </c>
      <c r="Y2871">
        <f>IF(ISNUMBER(SEARCH(Y$1,raw[[#This Row],[active years]])),1,"")</f>
        <v>1</v>
      </c>
      <c r="Z2871">
        <f>IF(ISNUMBER(SEARCH(Z$1,raw[[#This Row],[active years]])),1,"")</f>
        <v>1</v>
      </c>
      <c r="AA2871">
        <f>IF(ISNUMBER(SEARCH(AA$1,raw[[#This Row],[active years]])),1,"")</f>
        <v>1</v>
      </c>
    </row>
    <row r="2872" spans="1:27" x14ac:dyDescent="0.45">
      <c r="A2872">
        <f>raw[team]</f>
        <v>3513</v>
      </c>
      <c r="B2872">
        <f>raw[rookie year]</f>
        <v>2011</v>
      </c>
      <c r="C2872" t="str">
        <f>IF(ISNUMBER(SEARCH(C$1,raw[[#This Row],[active years]])),1,"")</f>
        <v/>
      </c>
      <c r="D2872" t="str">
        <f>IF(ISNUMBER(SEARCH(D$1,raw[[#This Row],[active years]])),1,"")</f>
        <v/>
      </c>
      <c r="E2872" t="str">
        <f>IF(ISNUMBER(SEARCH(E$1,raw[[#This Row],[active years]])),1,"")</f>
        <v/>
      </c>
      <c r="F2872" t="str">
        <f>IF(ISNUMBER(SEARCH(F$1,raw[[#This Row],[active years]])),1,"")</f>
        <v/>
      </c>
      <c r="G2872" t="str">
        <f>IF(ISNUMBER(SEARCH(G$1,raw[[#This Row],[active years]])),1,"")</f>
        <v/>
      </c>
      <c r="H2872" t="str">
        <f>IF(ISNUMBER(SEARCH(H$1,raw[[#This Row],[active years]])),1,"")</f>
        <v/>
      </c>
      <c r="I2872" t="str">
        <f>IF(ISNUMBER(SEARCH(I$1,raw[[#This Row],[active years]])),1,"")</f>
        <v/>
      </c>
      <c r="J2872" t="str">
        <f>IF(ISNUMBER(SEARCH(J$1,raw[[#This Row],[active years]])),1,"")</f>
        <v/>
      </c>
      <c r="K2872" t="str">
        <f>IF(ISNUMBER(SEARCH(K$1,raw[[#This Row],[active years]])),1,"")</f>
        <v/>
      </c>
      <c r="L2872" t="str">
        <f>IF(ISNUMBER(SEARCH(L$1,raw[[#This Row],[active years]])),1,"")</f>
        <v/>
      </c>
      <c r="M2872" t="str">
        <f>IF(ISNUMBER(SEARCH(M$1,raw[[#This Row],[active years]])),1,"")</f>
        <v/>
      </c>
      <c r="N2872" t="str">
        <f>IF(ISNUMBER(SEARCH(N$1,raw[[#This Row],[active years]])),1,"")</f>
        <v/>
      </c>
      <c r="O2872" t="str">
        <f>IF(ISNUMBER(SEARCH(O$1,raw[[#This Row],[active years]])),1,"")</f>
        <v/>
      </c>
      <c r="P2872" t="str">
        <f>IF(ISNUMBER(SEARCH(P$1,raw[[#This Row],[active years]])),1,"")</f>
        <v/>
      </c>
      <c r="Q2872" t="str">
        <f>IF(ISNUMBER(SEARCH(Q$1,raw[[#This Row],[active years]])),1,"")</f>
        <v/>
      </c>
      <c r="R2872" t="str">
        <f>IF(ISNUMBER(SEARCH(R$1,raw[[#This Row],[active years]])),1,"")</f>
        <v/>
      </c>
      <c r="S2872" t="str">
        <f>IF(ISNUMBER(SEARCH(S$1,raw[[#This Row],[active years]])),1,"")</f>
        <v/>
      </c>
      <c r="T2872" t="str">
        <f>IF(ISNUMBER(SEARCH(T$1,raw[[#This Row],[active years]])),1,"")</f>
        <v/>
      </c>
      <c r="U2872" t="str">
        <f>IF(ISNUMBER(SEARCH(U$1,raw[[#This Row],[active years]])),1,"")</f>
        <v/>
      </c>
      <c r="V2872">
        <f>IF(ISNUMBER(SEARCH(V$1,raw[[#This Row],[active years]])),1,"")</f>
        <v>1</v>
      </c>
      <c r="W2872">
        <f>IF(ISNUMBER(SEARCH(W$1,raw[[#This Row],[active years]])),1,"")</f>
        <v>1</v>
      </c>
      <c r="X2872">
        <f>IF(ISNUMBER(SEARCH(X$1,raw[[#This Row],[active years]])),1,"")</f>
        <v>1</v>
      </c>
      <c r="Y2872">
        <f>IF(ISNUMBER(SEARCH(Y$1,raw[[#This Row],[active years]])),1,"")</f>
        <v>1</v>
      </c>
      <c r="Z2872">
        <f>IF(ISNUMBER(SEARCH(Z$1,raw[[#This Row],[active years]])),1,"")</f>
        <v>1</v>
      </c>
      <c r="AA2872">
        <f>IF(ISNUMBER(SEARCH(AA$1,raw[[#This Row],[active years]])),1,"")</f>
        <v>1</v>
      </c>
    </row>
    <row r="2873" spans="1:27" x14ac:dyDescent="0.45">
      <c r="A2873">
        <f>raw[team]</f>
        <v>3514</v>
      </c>
      <c r="B2873">
        <f>raw[rookie year]</f>
        <v>2011</v>
      </c>
      <c r="C2873" t="str">
        <f>IF(ISNUMBER(SEARCH(C$1,raw[[#This Row],[active years]])),1,"")</f>
        <v/>
      </c>
      <c r="D2873" t="str">
        <f>IF(ISNUMBER(SEARCH(D$1,raw[[#This Row],[active years]])),1,"")</f>
        <v/>
      </c>
      <c r="E2873" t="str">
        <f>IF(ISNUMBER(SEARCH(E$1,raw[[#This Row],[active years]])),1,"")</f>
        <v/>
      </c>
      <c r="F2873" t="str">
        <f>IF(ISNUMBER(SEARCH(F$1,raw[[#This Row],[active years]])),1,"")</f>
        <v/>
      </c>
      <c r="G2873" t="str">
        <f>IF(ISNUMBER(SEARCH(G$1,raw[[#This Row],[active years]])),1,"")</f>
        <v/>
      </c>
      <c r="H2873" t="str">
        <f>IF(ISNUMBER(SEARCH(H$1,raw[[#This Row],[active years]])),1,"")</f>
        <v/>
      </c>
      <c r="I2873" t="str">
        <f>IF(ISNUMBER(SEARCH(I$1,raw[[#This Row],[active years]])),1,"")</f>
        <v/>
      </c>
      <c r="J2873" t="str">
        <f>IF(ISNUMBER(SEARCH(J$1,raw[[#This Row],[active years]])),1,"")</f>
        <v/>
      </c>
      <c r="K2873" t="str">
        <f>IF(ISNUMBER(SEARCH(K$1,raw[[#This Row],[active years]])),1,"")</f>
        <v/>
      </c>
      <c r="L2873" t="str">
        <f>IF(ISNUMBER(SEARCH(L$1,raw[[#This Row],[active years]])),1,"")</f>
        <v/>
      </c>
      <c r="M2873" t="str">
        <f>IF(ISNUMBER(SEARCH(M$1,raw[[#This Row],[active years]])),1,"")</f>
        <v/>
      </c>
      <c r="N2873" t="str">
        <f>IF(ISNUMBER(SEARCH(N$1,raw[[#This Row],[active years]])),1,"")</f>
        <v/>
      </c>
      <c r="O2873" t="str">
        <f>IF(ISNUMBER(SEARCH(O$1,raw[[#This Row],[active years]])),1,"")</f>
        <v/>
      </c>
      <c r="P2873" t="str">
        <f>IF(ISNUMBER(SEARCH(P$1,raw[[#This Row],[active years]])),1,"")</f>
        <v/>
      </c>
      <c r="Q2873" t="str">
        <f>IF(ISNUMBER(SEARCH(Q$1,raw[[#This Row],[active years]])),1,"")</f>
        <v/>
      </c>
      <c r="R2873" t="str">
        <f>IF(ISNUMBER(SEARCH(R$1,raw[[#This Row],[active years]])),1,"")</f>
        <v/>
      </c>
      <c r="S2873" t="str">
        <f>IF(ISNUMBER(SEARCH(S$1,raw[[#This Row],[active years]])),1,"")</f>
        <v/>
      </c>
      <c r="T2873" t="str">
        <f>IF(ISNUMBER(SEARCH(T$1,raw[[#This Row],[active years]])),1,"")</f>
        <v/>
      </c>
      <c r="U2873" t="str">
        <f>IF(ISNUMBER(SEARCH(U$1,raw[[#This Row],[active years]])),1,"")</f>
        <v/>
      </c>
      <c r="V2873">
        <f>IF(ISNUMBER(SEARCH(V$1,raw[[#This Row],[active years]])),1,"")</f>
        <v>1</v>
      </c>
      <c r="W2873" t="str">
        <f>IF(ISNUMBER(SEARCH(W$1,raw[[#This Row],[active years]])),1,"")</f>
        <v/>
      </c>
      <c r="X2873" t="str">
        <f>IF(ISNUMBER(SEARCH(X$1,raw[[#This Row],[active years]])),1,"")</f>
        <v/>
      </c>
      <c r="Y2873" t="str">
        <f>IF(ISNUMBER(SEARCH(Y$1,raw[[#This Row],[active years]])),1,"")</f>
        <v/>
      </c>
      <c r="Z2873" t="str">
        <f>IF(ISNUMBER(SEARCH(Z$1,raw[[#This Row],[active years]])),1,"")</f>
        <v/>
      </c>
      <c r="AA2873" t="str">
        <f>IF(ISNUMBER(SEARCH(AA$1,raw[[#This Row],[active years]])),1,"")</f>
        <v/>
      </c>
    </row>
    <row r="2874" spans="1:27" x14ac:dyDescent="0.45">
      <c r="A2874">
        <f>raw[team]</f>
        <v>3515</v>
      </c>
      <c r="B2874">
        <f>raw[rookie year]</f>
        <v>2011</v>
      </c>
      <c r="C2874" t="str">
        <f>IF(ISNUMBER(SEARCH(C$1,raw[[#This Row],[active years]])),1,"")</f>
        <v/>
      </c>
      <c r="D2874" t="str">
        <f>IF(ISNUMBER(SEARCH(D$1,raw[[#This Row],[active years]])),1,"")</f>
        <v/>
      </c>
      <c r="E2874" t="str">
        <f>IF(ISNUMBER(SEARCH(E$1,raw[[#This Row],[active years]])),1,"")</f>
        <v/>
      </c>
      <c r="F2874" t="str">
        <f>IF(ISNUMBER(SEARCH(F$1,raw[[#This Row],[active years]])),1,"")</f>
        <v/>
      </c>
      <c r="G2874" t="str">
        <f>IF(ISNUMBER(SEARCH(G$1,raw[[#This Row],[active years]])),1,"")</f>
        <v/>
      </c>
      <c r="H2874" t="str">
        <f>IF(ISNUMBER(SEARCH(H$1,raw[[#This Row],[active years]])),1,"")</f>
        <v/>
      </c>
      <c r="I2874" t="str">
        <f>IF(ISNUMBER(SEARCH(I$1,raw[[#This Row],[active years]])),1,"")</f>
        <v/>
      </c>
      <c r="J2874" t="str">
        <f>IF(ISNUMBER(SEARCH(J$1,raw[[#This Row],[active years]])),1,"")</f>
        <v/>
      </c>
      <c r="K2874" t="str">
        <f>IF(ISNUMBER(SEARCH(K$1,raw[[#This Row],[active years]])),1,"")</f>
        <v/>
      </c>
      <c r="L2874" t="str">
        <f>IF(ISNUMBER(SEARCH(L$1,raw[[#This Row],[active years]])),1,"")</f>
        <v/>
      </c>
      <c r="M2874" t="str">
        <f>IF(ISNUMBER(SEARCH(M$1,raw[[#This Row],[active years]])),1,"")</f>
        <v/>
      </c>
      <c r="N2874" t="str">
        <f>IF(ISNUMBER(SEARCH(N$1,raw[[#This Row],[active years]])),1,"")</f>
        <v/>
      </c>
      <c r="O2874" t="str">
        <f>IF(ISNUMBER(SEARCH(O$1,raw[[#This Row],[active years]])),1,"")</f>
        <v/>
      </c>
      <c r="P2874" t="str">
        <f>IF(ISNUMBER(SEARCH(P$1,raw[[#This Row],[active years]])),1,"")</f>
        <v/>
      </c>
      <c r="Q2874" t="str">
        <f>IF(ISNUMBER(SEARCH(Q$1,raw[[#This Row],[active years]])),1,"")</f>
        <v/>
      </c>
      <c r="R2874" t="str">
        <f>IF(ISNUMBER(SEARCH(R$1,raw[[#This Row],[active years]])),1,"")</f>
        <v/>
      </c>
      <c r="S2874" t="str">
        <f>IF(ISNUMBER(SEARCH(S$1,raw[[#This Row],[active years]])),1,"")</f>
        <v/>
      </c>
      <c r="T2874" t="str">
        <f>IF(ISNUMBER(SEARCH(T$1,raw[[#This Row],[active years]])),1,"")</f>
        <v/>
      </c>
      <c r="U2874" t="str">
        <f>IF(ISNUMBER(SEARCH(U$1,raw[[#This Row],[active years]])),1,"")</f>
        <v/>
      </c>
      <c r="V2874">
        <f>IF(ISNUMBER(SEARCH(V$1,raw[[#This Row],[active years]])),1,"")</f>
        <v>1</v>
      </c>
      <c r="W2874">
        <f>IF(ISNUMBER(SEARCH(W$1,raw[[#This Row],[active years]])),1,"")</f>
        <v>1</v>
      </c>
      <c r="X2874">
        <f>IF(ISNUMBER(SEARCH(X$1,raw[[#This Row],[active years]])),1,"")</f>
        <v>1</v>
      </c>
      <c r="Y2874">
        <f>IF(ISNUMBER(SEARCH(Y$1,raw[[#This Row],[active years]])),1,"")</f>
        <v>1</v>
      </c>
      <c r="Z2874">
        <f>IF(ISNUMBER(SEARCH(Z$1,raw[[#This Row],[active years]])),1,"")</f>
        <v>1</v>
      </c>
      <c r="AA2874">
        <f>IF(ISNUMBER(SEARCH(AA$1,raw[[#This Row],[active years]])),1,"")</f>
        <v>1</v>
      </c>
    </row>
    <row r="2875" spans="1:27" x14ac:dyDescent="0.45">
      <c r="A2875">
        <f>raw[team]</f>
        <v>3516</v>
      </c>
      <c r="B2875">
        <f>raw[rookie year]</f>
        <v>2011</v>
      </c>
      <c r="C2875" t="str">
        <f>IF(ISNUMBER(SEARCH(C$1,raw[[#This Row],[active years]])),1,"")</f>
        <v/>
      </c>
      <c r="D2875" t="str">
        <f>IF(ISNUMBER(SEARCH(D$1,raw[[#This Row],[active years]])),1,"")</f>
        <v/>
      </c>
      <c r="E2875" t="str">
        <f>IF(ISNUMBER(SEARCH(E$1,raw[[#This Row],[active years]])),1,"")</f>
        <v/>
      </c>
      <c r="F2875" t="str">
        <f>IF(ISNUMBER(SEARCH(F$1,raw[[#This Row],[active years]])),1,"")</f>
        <v/>
      </c>
      <c r="G2875" t="str">
        <f>IF(ISNUMBER(SEARCH(G$1,raw[[#This Row],[active years]])),1,"")</f>
        <v/>
      </c>
      <c r="H2875" t="str">
        <f>IF(ISNUMBER(SEARCH(H$1,raw[[#This Row],[active years]])),1,"")</f>
        <v/>
      </c>
      <c r="I2875" t="str">
        <f>IF(ISNUMBER(SEARCH(I$1,raw[[#This Row],[active years]])),1,"")</f>
        <v/>
      </c>
      <c r="J2875" t="str">
        <f>IF(ISNUMBER(SEARCH(J$1,raw[[#This Row],[active years]])),1,"")</f>
        <v/>
      </c>
      <c r="K2875" t="str">
        <f>IF(ISNUMBER(SEARCH(K$1,raw[[#This Row],[active years]])),1,"")</f>
        <v/>
      </c>
      <c r="L2875" t="str">
        <f>IF(ISNUMBER(SEARCH(L$1,raw[[#This Row],[active years]])),1,"")</f>
        <v/>
      </c>
      <c r="M2875" t="str">
        <f>IF(ISNUMBER(SEARCH(M$1,raw[[#This Row],[active years]])),1,"")</f>
        <v/>
      </c>
      <c r="N2875" t="str">
        <f>IF(ISNUMBER(SEARCH(N$1,raw[[#This Row],[active years]])),1,"")</f>
        <v/>
      </c>
      <c r="O2875" t="str">
        <f>IF(ISNUMBER(SEARCH(O$1,raw[[#This Row],[active years]])),1,"")</f>
        <v/>
      </c>
      <c r="P2875" t="str">
        <f>IF(ISNUMBER(SEARCH(P$1,raw[[#This Row],[active years]])),1,"")</f>
        <v/>
      </c>
      <c r="Q2875" t="str">
        <f>IF(ISNUMBER(SEARCH(Q$1,raw[[#This Row],[active years]])),1,"")</f>
        <v/>
      </c>
      <c r="R2875" t="str">
        <f>IF(ISNUMBER(SEARCH(R$1,raw[[#This Row],[active years]])),1,"")</f>
        <v/>
      </c>
      <c r="S2875" t="str">
        <f>IF(ISNUMBER(SEARCH(S$1,raw[[#This Row],[active years]])),1,"")</f>
        <v/>
      </c>
      <c r="T2875" t="str">
        <f>IF(ISNUMBER(SEARCH(T$1,raw[[#This Row],[active years]])),1,"")</f>
        <v/>
      </c>
      <c r="U2875" t="str">
        <f>IF(ISNUMBER(SEARCH(U$1,raw[[#This Row],[active years]])),1,"")</f>
        <v/>
      </c>
      <c r="V2875">
        <f>IF(ISNUMBER(SEARCH(V$1,raw[[#This Row],[active years]])),1,"")</f>
        <v>1</v>
      </c>
      <c r="W2875">
        <f>IF(ISNUMBER(SEARCH(W$1,raw[[#This Row],[active years]])),1,"")</f>
        <v>1</v>
      </c>
      <c r="X2875">
        <f>IF(ISNUMBER(SEARCH(X$1,raw[[#This Row],[active years]])),1,"")</f>
        <v>1</v>
      </c>
      <c r="Y2875">
        <f>IF(ISNUMBER(SEARCH(Y$1,raw[[#This Row],[active years]])),1,"")</f>
        <v>1</v>
      </c>
      <c r="Z2875">
        <f>IF(ISNUMBER(SEARCH(Z$1,raw[[#This Row],[active years]])),1,"")</f>
        <v>1</v>
      </c>
      <c r="AA2875" t="str">
        <f>IF(ISNUMBER(SEARCH(AA$1,raw[[#This Row],[active years]])),1,"")</f>
        <v/>
      </c>
    </row>
    <row r="2876" spans="1:27" x14ac:dyDescent="0.45">
      <c r="A2876">
        <f>raw[team]</f>
        <v>3517</v>
      </c>
      <c r="B2876">
        <f>raw[rookie year]</f>
        <v>2011</v>
      </c>
      <c r="C2876" t="str">
        <f>IF(ISNUMBER(SEARCH(C$1,raw[[#This Row],[active years]])),1,"")</f>
        <v/>
      </c>
      <c r="D2876" t="str">
        <f>IF(ISNUMBER(SEARCH(D$1,raw[[#This Row],[active years]])),1,"")</f>
        <v/>
      </c>
      <c r="E2876" t="str">
        <f>IF(ISNUMBER(SEARCH(E$1,raw[[#This Row],[active years]])),1,"")</f>
        <v/>
      </c>
      <c r="F2876" t="str">
        <f>IF(ISNUMBER(SEARCH(F$1,raw[[#This Row],[active years]])),1,"")</f>
        <v/>
      </c>
      <c r="G2876" t="str">
        <f>IF(ISNUMBER(SEARCH(G$1,raw[[#This Row],[active years]])),1,"")</f>
        <v/>
      </c>
      <c r="H2876" t="str">
        <f>IF(ISNUMBER(SEARCH(H$1,raw[[#This Row],[active years]])),1,"")</f>
        <v/>
      </c>
      <c r="I2876" t="str">
        <f>IF(ISNUMBER(SEARCH(I$1,raw[[#This Row],[active years]])),1,"")</f>
        <v/>
      </c>
      <c r="J2876" t="str">
        <f>IF(ISNUMBER(SEARCH(J$1,raw[[#This Row],[active years]])),1,"")</f>
        <v/>
      </c>
      <c r="K2876" t="str">
        <f>IF(ISNUMBER(SEARCH(K$1,raw[[#This Row],[active years]])),1,"")</f>
        <v/>
      </c>
      <c r="L2876" t="str">
        <f>IF(ISNUMBER(SEARCH(L$1,raw[[#This Row],[active years]])),1,"")</f>
        <v/>
      </c>
      <c r="M2876" t="str">
        <f>IF(ISNUMBER(SEARCH(M$1,raw[[#This Row],[active years]])),1,"")</f>
        <v/>
      </c>
      <c r="N2876" t="str">
        <f>IF(ISNUMBER(SEARCH(N$1,raw[[#This Row],[active years]])),1,"")</f>
        <v/>
      </c>
      <c r="O2876" t="str">
        <f>IF(ISNUMBER(SEARCH(O$1,raw[[#This Row],[active years]])),1,"")</f>
        <v/>
      </c>
      <c r="P2876" t="str">
        <f>IF(ISNUMBER(SEARCH(P$1,raw[[#This Row],[active years]])),1,"")</f>
        <v/>
      </c>
      <c r="Q2876" t="str">
        <f>IF(ISNUMBER(SEARCH(Q$1,raw[[#This Row],[active years]])),1,"")</f>
        <v/>
      </c>
      <c r="R2876" t="str">
        <f>IF(ISNUMBER(SEARCH(R$1,raw[[#This Row],[active years]])),1,"")</f>
        <v/>
      </c>
      <c r="S2876" t="str">
        <f>IF(ISNUMBER(SEARCH(S$1,raw[[#This Row],[active years]])),1,"")</f>
        <v/>
      </c>
      <c r="T2876" t="str">
        <f>IF(ISNUMBER(SEARCH(T$1,raw[[#This Row],[active years]])),1,"")</f>
        <v/>
      </c>
      <c r="U2876" t="str">
        <f>IF(ISNUMBER(SEARCH(U$1,raw[[#This Row],[active years]])),1,"")</f>
        <v/>
      </c>
      <c r="V2876">
        <f>IF(ISNUMBER(SEARCH(V$1,raw[[#This Row],[active years]])),1,"")</f>
        <v>1</v>
      </c>
      <c r="W2876">
        <f>IF(ISNUMBER(SEARCH(W$1,raw[[#This Row],[active years]])),1,"")</f>
        <v>1</v>
      </c>
      <c r="X2876" t="str">
        <f>IF(ISNUMBER(SEARCH(X$1,raw[[#This Row],[active years]])),1,"")</f>
        <v/>
      </c>
      <c r="Y2876" t="str">
        <f>IF(ISNUMBER(SEARCH(Y$1,raw[[#This Row],[active years]])),1,"")</f>
        <v/>
      </c>
      <c r="Z2876" t="str">
        <f>IF(ISNUMBER(SEARCH(Z$1,raw[[#This Row],[active years]])),1,"")</f>
        <v/>
      </c>
      <c r="AA2876" t="str">
        <f>IF(ISNUMBER(SEARCH(AA$1,raw[[#This Row],[active years]])),1,"")</f>
        <v/>
      </c>
    </row>
    <row r="2877" spans="1:27" x14ac:dyDescent="0.45">
      <c r="A2877">
        <f>raw[team]</f>
        <v>3518</v>
      </c>
      <c r="B2877">
        <f>raw[rookie year]</f>
        <v>2011</v>
      </c>
      <c r="C2877" t="str">
        <f>IF(ISNUMBER(SEARCH(C$1,raw[[#This Row],[active years]])),1,"")</f>
        <v/>
      </c>
      <c r="D2877" t="str">
        <f>IF(ISNUMBER(SEARCH(D$1,raw[[#This Row],[active years]])),1,"")</f>
        <v/>
      </c>
      <c r="E2877" t="str">
        <f>IF(ISNUMBER(SEARCH(E$1,raw[[#This Row],[active years]])),1,"")</f>
        <v/>
      </c>
      <c r="F2877" t="str">
        <f>IF(ISNUMBER(SEARCH(F$1,raw[[#This Row],[active years]])),1,"")</f>
        <v/>
      </c>
      <c r="G2877" t="str">
        <f>IF(ISNUMBER(SEARCH(G$1,raw[[#This Row],[active years]])),1,"")</f>
        <v/>
      </c>
      <c r="H2877" t="str">
        <f>IF(ISNUMBER(SEARCH(H$1,raw[[#This Row],[active years]])),1,"")</f>
        <v/>
      </c>
      <c r="I2877" t="str">
        <f>IF(ISNUMBER(SEARCH(I$1,raw[[#This Row],[active years]])),1,"")</f>
        <v/>
      </c>
      <c r="J2877" t="str">
        <f>IF(ISNUMBER(SEARCH(J$1,raw[[#This Row],[active years]])),1,"")</f>
        <v/>
      </c>
      <c r="K2877" t="str">
        <f>IF(ISNUMBER(SEARCH(K$1,raw[[#This Row],[active years]])),1,"")</f>
        <v/>
      </c>
      <c r="L2877" t="str">
        <f>IF(ISNUMBER(SEARCH(L$1,raw[[#This Row],[active years]])),1,"")</f>
        <v/>
      </c>
      <c r="M2877" t="str">
        <f>IF(ISNUMBER(SEARCH(M$1,raw[[#This Row],[active years]])),1,"")</f>
        <v/>
      </c>
      <c r="N2877" t="str">
        <f>IF(ISNUMBER(SEARCH(N$1,raw[[#This Row],[active years]])),1,"")</f>
        <v/>
      </c>
      <c r="O2877" t="str">
        <f>IF(ISNUMBER(SEARCH(O$1,raw[[#This Row],[active years]])),1,"")</f>
        <v/>
      </c>
      <c r="P2877" t="str">
        <f>IF(ISNUMBER(SEARCH(P$1,raw[[#This Row],[active years]])),1,"")</f>
        <v/>
      </c>
      <c r="Q2877" t="str">
        <f>IF(ISNUMBER(SEARCH(Q$1,raw[[#This Row],[active years]])),1,"")</f>
        <v/>
      </c>
      <c r="R2877" t="str">
        <f>IF(ISNUMBER(SEARCH(R$1,raw[[#This Row],[active years]])),1,"")</f>
        <v/>
      </c>
      <c r="S2877" t="str">
        <f>IF(ISNUMBER(SEARCH(S$1,raw[[#This Row],[active years]])),1,"")</f>
        <v/>
      </c>
      <c r="T2877" t="str">
        <f>IF(ISNUMBER(SEARCH(T$1,raw[[#This Row],[active years]])),1,"")</f>
        <v/>
      </c>
      <c r="U2877" t="str">
        <f>IF(ISNUMBER(SEARCH(U$1,raw[[#This Row],[active years]])),1,"")</f>
        <v/>
      </c>
      <c r="V2877">
        <f>IF(ISNUMBER(SEARCH(V$1,raw[[#This Row],[active years]])),1,"")</f>
        <v>1</v>
      </c>
      <c r="W2877" t="str">
        <f>IF(ISNUMBER(SEARCH(W$1,raw[[#This Row],[active years]])),1,"")</f>
        <v/>
      </c>
      <c r="X2877" t="str">
        <f>IF(ISNUMBER(SEARCH(X$1,raw[[#This Row],[active years]])),1,"")</f>
        <v/>
      </c>
      <c r="Y2877" t="str">
        <f>IF(ISNUMBER(SEARCH(Y$1,raw[[#This Row],[active years]])),1,"")</f>
        <v/>
      </c>
      <c r="Z2877" t="str">
        <f>IF(ISNUMBER(SEARCH(Z$1,raw[[#This Row],[active years]])),1,"")</f>
        <v/>
      </c>
      <c r="AA2877" t="str">
        <f>IF(ISNUMBER(SEARCH(AA$1,raw[[#This Row],[active years]])),1,"")</f>
        <v/>
      </c>
    </row>
    <row r="2878" spans="1:27" x14ac:dyDescent="0.45">
      <c r="A2878">
        <f>raw[team]</f>
        <v>3519</v>
      </c>
      <c r="B2878">
        <f>raw[rookie year]</f>
        <v>2011</v>
      </c>
      <c r="C2878" t="str">
        <f>IF(ISNUMBER(SEARCH(C$1,raw[[#This Row],[active years]])),1,"")</f>
        <v/>
      </c>
      <c r="D2878" t="str">
        <f>IF(ISNUMBER(SEARCH(D$1,raw[[#This Row],[active years]])),1,"")</f>
        <v/>
      </c>
      <c r="E2878" t="str">
        <f>IF(ISNUMBER(SEARCH(E$1,raw[[#This Row],[active years]])),1,"")</f>
        <v/>
      </c>
      <c r="F2878" t="str">
        <f>IF(ISNUMBER(SEARCH(F$1,raw[[#This Row],[active years]])),1,"")</f>
        <v/>
      </c>
      <c r="G2878" t="str">
        <f>IF(ISNUMBER(SEARCH(G$1,raw[[#This Row],[active years]])),1,"")</f>
        <v/>
      </c>
      <c r="H2878" t="str">
        <f>IF(ISNUMBER(SEARCH(H$1,raw[[#This Row],[active years]])),1,"")</f>
        <v/>
      </c>
      <c r="I2878" t="str">
        <f>IF(ISNUMBER(SEARCH(I$1,raw[[#This Row],[active years]])),1,"")</f>
        <v/>
      </c>
      <c r="J2878" t="str">
        <f>IF(ISNUMBER(SEARCH(J$1,raw[[#This Row],[active years]])),1,"")</f>
        <v/>
      </c>
      <c r="K2878" t="str">
        <f>IF(ISNUMBER(SEARCH(K$1,raw[[#This Row],[active years]])),1,"")</f>
        <v/>
      </c>
      <c r="L2878" t="str">
        <f>IF(ISNUMBER(SEARCH(L$1,raw[[#This Row],[active years]])),1,"")</f>
        <v/>
      </c>
      <c r="M2878" t="str">
        <f>IF(ISNUMBER(SEARCH(M$1,raw[[#This Row],[active years]])),1,"")</f>
        <v/>
      </c>
      <c r="N2878" t="str">
        <f>IF(ISNUMBER(SEARCH(N$1,raw[[#This Row],[active years]])),1,"")</f>
        <v/>
      </c>
      <c r="O2878" t="str">
        <f>IF(ISNUMBER(SEARCH(O$1,raw[[#This Row],[active years]])),1,"")</f>
        <v/>
      </c>
      <c r="P2878" t="str">
        <f>IF(ISNUMBER(SEARCH(P$1,raw[[#This Row],[active years]])),1,"")</f>
        <v/>
      </c>
      <c r="Q2878" t="str">
        <f>IF(ISNUMBER(SEARCH(Q$1,raw[[#This Row],[active years]])),1,"")</f>
        <v/>
      </c>
      <c r="R2878" t="str">
        <f>IF(ISNUMBER(SEARCH(R$1,raw[[#This Row],[active years]])),1,"")</f>
        <v/>
      </c>
      <c r="S2878" t="str">
        <f>IF(ISNUMBER(SEARCH(S$1,raw[[#This Row],[active years]])),1,"")</f>
        <v/>
      </c>
      <c r="T2878" t="str">
        <f>IF(ISNUMBER(SEARCH(T$1,raw[[#This Row],[active years]])),1,"")</f>
        <v/>
      </c>
      <c r="U2878" t="str">
        <f>IF(ISNUMBER(SEARCH(U$1,raw[[#This Row],[active years]])),1,"")</f>
        <v/>
      </c>
      <c r="V2878">
        <f>IF(ISNUMBER(SEARCH(V$1,raw[[#This Row],[active years]])),1,"")</f>
        <v>1</v>
      </c>
      <c r="W2878">
        <f>IF(ISNUMBER(SEARCH(W$1,raw[[#This Row],[active years]])),1,"")</f>
        <v>1</v>
      </c>
      <c r="X2878" t="str">
        <f>IF(ISNUMBER(SEARCH(X$1,raw[[#This Row],[active years]])),1,"")</f>
        <v/>
      </c>
      <c r="Y2878" t="str">
        <f>IF(ISNUMBER(SEARCH(Y$1,raw[[#This Row],[active years]])),1,"")</f>
        <v/>
      </c>
      <c r="Z2878" t="str">
        <f>IF(ISNUMBER(SEARCH(Z$1,raw[[#This Row],[active years]])),1,"")</f>
        <v/>
      </c>
      <c r="AA2878" t="str">
        <f>IF(ISNUMBER(SEARCH(AA$1,raw[[#This Row],[active years]])),1,"")</f>
        <v/>
      </c>
    </row>
    <row r="2879" spans="1:27" x14ac:dyDescent="0.45">
      <c r="A2879">
        <f>raw[team]</f>
        <v>3520</v>
      </c>
      <c r="B2879">
        <f>raw[rookie year]</f>
        <v>2011</v>
      </c>
      <c r="C2879" t="str">
        <f>IF(ISNUMBER(SEARCH(C$1,raw[[#This Row],[active years]])),1,"")</f>
        <v/>
      </c>
      <c r="D2879" t="str">
        <f>IF(ISNUMBER(SEARCH(D$1,raw[[#This Row],[active years]])),1,"")</f>
        <v/>
      </c>
      <c r="E2879" t="str">
        <f>IF(ISNUMBER(SEARCH(E$1,raw[[#This Row],[active years]])),1,"")</f>
        <v/>
      </c>
      <c r="F2879" t="str">
        <f>IF(ISNUMBER(SEARCH(F$1,raw[[#This Row],[active years]])),1,"")</f>
        <v/>
      </c>
      <c r="G2879" t="str">
        <f>IF(ISNUMBER(SEARCH(G$1,raw[[#This Row],[active years]])),1,"")</f>
        <v/>
      </c>
      <c r="H2879" t="str">
        <f>IF(ISNUMBER(SEARCH(H$1,raw[[#This Row],[active years]])),1,"")</f>
        <v/>
      </c>
      <c r="I2879" t="str">
        <f>IF(ISNUMBER(SEARCH(I$1,raw[[#This Row],[active years]])),1,"")</f>
        <v/>
      </c>
      <c r="J2879" t="str">
        <f>IF(ISNUMBER(SEARCH(J$1,raw[[#This Row],[active years]])),1,"")</f>
        <v/>
      </c>
      <c r="K2879" t="str">
        <f>IF(ISNUMBER(SEARCH(K$1,raw[[#This Row],[active years]])),1,"")</f>
        <v/>
      </c>
      <c r="L2879" t="str">
        <f>IF(ISNUMBER(SEARCH(L$1,raw[[#This Row],[active years]])),1,"")</f>
        <v/>
      </c>
      <c r="M2879" t="str">
        <f>IF(ISNUMBER(SEARCH(M$1,raw[[#This Row],[active years]])),1,"")</f>
        <v/>
      </c>
      <c r="N2879" t="str">
        <f>IF(ISNUMBER(SEARCH(N$1,raw[[#This Row],[active years]])),1,"")</f>
        <v/>
      </c>
      <c r="O2879" t="str">
        <f>IF(ISNUMBER(SEARCH(O$1,raw[[#This Row],[active years]])),1,"")</f>
        <v/>
      </c>
      <c r="P2879" t="str">
        <f>IF(ISNUMBER(SEARCH(P$1,raw[[#This Row],[active years]])),1,"")</f>
        <v/>
      </c>
      <c r="Q2879" t="str">
        <f>IF(ISNUMBER(SEARCH(Q$1,raw[[#This Row],[active years]])),1,"")</f>
        <v/>
      </c>
      <c r="R2879" t="str">
        <f>IF(ISNUMBER(SEARCH(R$1,raw[[#This Row],[active years]])),1,"")</f>
        <v/>
      </c>
      <c r="S2879" t="str">
        <f>IF(ISNUMBER(SEARCH(S$1,raw[[#This Row],[active years]])),1,"")</f>
        <v/>
      </c>
      <c r="T2879" t="str">
        <f>IF(ISNUMBER(SEARCH(T$1,raw[[#This Row],[active years]])),1,"")</f>
        <v/>
      </c>
      <c r="U2879" t="str">
        <f>IF(ISNUMBER(SEARCH(U$1,raw[[#This Row],[active years]])),1,"")</f>
        <v/>
      </c>
      <c r="V2879">
        <f>IF(ISNUMBER(SEARCH(V$1,raw[[#This Row],[active years]])),1,"")</f>
        <v>1</v>
      </c>
      <c r="W2879">
        <f>IF(ISNUMBER(SEARCH(W$1,raw[[#This Row],[active years]])),1,"")</f>
        <v>1</v>
      </c>
      <c r="X2879" t="str">
        <f>IF(ISNUMBER(SEARCH(X$1,raw[[#This Row],[active years]])),1,"")</f>
        <v/>
      </c>
      <c r="Y2879" t="str">
        <f>IF(ISNUMBER(SEARCH(Y$1,raw[[#This Row],[active years]])),1,"")</f>
        <v/>
      </c>
      <c r="Z2879" t="str">
        <f>IF(ISNUMBER(SEARCH(Z$1,raw[[#This Row],[active years]])),1,"")</f>
        <v/>
      </c>
      <c r="AA2879" t="str">
        <f>IF(ISNUMBER(SEARCH(AA$1,raw[[#This Row],[active years]])),1,"")</f>
        <v/>
      </c>
    </row>
    <row r="2880" spans="1:27" x14ac:dyDescent="0.45">
      <c r="A2880">
        <f>raw[team]</f>
        <v>3521</v>
      </c>
      <c r="B2880">
        <f>raw[rookie year]</f>
        <v>2011</v>
      </c>
      <c r="C2880" t="str">
        <f>IF(ISNUMBER(SEARCH(C$1,raw[[#This Row],[active years]])),1,"")</f>
        <v/>
      </c>
      <c r="D2880" t="str">
        <f>IF(ISNUMBER(SEARCH(D$1,raw[[#This Row],[active years]])),1,"")</f>
        <v/>
      </c>
      <c r="E2880" t="str">
        <f>IF(ISNUMBER(SEARCH(E$1,raw[[#This Row],[active years]])),1,"")</f>
        <v/>
      </c>
      <c r="F2880" t="str">
        <f>IF(ISNUMBER(SEARCH(F$1,raw[[#This Row],[active years]])),1,"")</f>
        <v/>
      </c>
      <c r="G2880" t="str">
        <f>IF(ISNUMBER(SEARCH(G$1,raw[[#This Row],[active years]])),1,"")</f>
        <v/>
      </c>
      <c r="H2880" t="str">
        <f>IF(ISNUMBER(SEARCH(H$1,raw[[#This Row],[active years]])),1,"")</f>
        <v/>
      </c>
      <c r="I2880" t="str">
        <f>IF(ISNUMBER(SEARCH(I$1,raw[[#This Row],[active years]])),1,"")</f>
        <v/>
      </c>
      <c r="J2880" t="str">
        <f>IF(ISNUMBER(SEARCH(J$1,raw[[#This Row],[active years]])),1,"")</f>
        <v/>
      </c>
      <c r="K2880" t="str">
        <f>IF(ISNUMBER(SEARCH(K$1,raw[[#This Row],[active years]])),1,"")</f>
        <v/>
      </c>
      <c r="L2880" t="str">
        <f>IF(ISNUMBER(SEARCH(L$1,raw[[#This Row],[active years]])),1,"")</f>
        <v/>
      </c>
      <c r="M2880" t="str">
        <f>IF(ISNUMBER(SEARCH(M$1,raw[[#This Row],[active years]])),1,"")</f>
        <v/>
      </c>
      <c r="N2880" t="str">
        <f>IF(ISNUMBER(SEARCH(N$1,raw[[#This Row],[active years]])),1,"")</f>
        <v/>
      </c>
      <c r="O2880" t="str">
        <f>IF(ISNUMBER(SEARCH(O$1,raw[[#This Row],[active years]])),1,"")</f>
        <v/>
      </c>
      <c r="P2880" t="str">
        <f>IF(ISNUMBER(SEARCH(P$1,raw[[#This Row],[active years]])),1,"")</f>
        <v/>
      </c>
      <c r="Q2880" t="str">
        <f>IF(ISNUMBER(SEARCH(Q$1,raw[[#This Row],[active years]])),1,"")</f>
        <v/>
      </c>
      <c r="R2880" t="str">
        <f>IF(ISNUMBER(SEARCH(R$1,raw[[#This Row],[active years]])),1,"")</f>
        <v/>
      </c>
      <c r="S2880" t="str">
        <f>IF(ISNUMBER(SEARCH(S$1,raw[[#This Row],[active years]])),1,"")</f>
        <v/>
      </c>
      <c r="T2880" t="str">
        <f>IF(ISNUMBER(SEARCH(T$1,raw[[#This Row],[active years]])),1,"")</f>
        <v/>
      </c>
      <c r="U2880" t="str">
        <f>IF(ISNUMBER(SEARCH(U$1,raw[[#This Row],[active years]])),1,"")</f>
        <v/>
      </c>
      <c r="V2880">
        <f>IF(ISNUMBER(SEARCH(V$1,raw[[#This Row],[active years]])),1,"")</f>
        <v>1</v>
      </c>
      <c r="W2880">
        <f>IF(ISNUMBER(SEARCH(W$1,raw[[#This Row],[active years]])),1,"")</f>
        <v>1</v>
      </c>
      <c r="X2880">
        <f>IF(ISNUMBER(SEARCH(X$1,raw[[#This Row],[active years]])),1,"")</f>
        <v>1</v>
      </c>
      <c r="Y2880">
        <f>IF(ISNUMBER(SEARCH(Y$1,raw[[#This Row],[active years]])),1,"")</f>
        <v>1</v>
      </c>
      <c r="Z2880" t="str">
        <f>IF(ISNUMBER(SEARCH(Z$1,raw[[#This Row],[active years]])),1,"")</f>
        <v/>
      </c>
      <c r="AA2880" t="str">
        <f>IF(ISNUMBER(SEARCH(AA$1,raw[[#This Row],[active years]])),1,"")</f>
        <v/>
      </c>
    </row>
    <row r="2881" spans="1:27" x14ac:dyDescent="0.45">
      <c r="A2881">
        <f>raw[team]</f>
        <v>3522</v>
      </c>
      <c r="B2881">
        <f>raw[rookie year]</f>
        <v>2011</v>
      </c>
      <c r="C2881" t="str">
        <f>IF(ISNUMBER(SEARCH(C$1,raw[[#This Row],[active years]])),1,"")</f>
        <v/>
      </c>
      <c r="D2881" t="str">
        <f>IF(ISNUMBER(SEARCH(D$1,raw[[#This Row],[active years]])),1,"")</f>
        <v/>
      </c>
      <c r="E2881" t="str">
        <f>IF(ISNUMBER(SEARCH(E$1,raw[[#This Row],[active years]])),1,"")</f>
        <v/>
      </c>
      <c r="F2881" t="str">
        <f>IF(ISNUMBER(SEARCH(F$1,raw[[#This Row],[active years]])),1,"")</f>
        <v/>
      </c>
      <c r="G2881" t="str">
        <f>IF(ISNUMBER(SEARCH(G$1,raw[[#This Row],[active years]])),1,"")</f>
        <v/>
      </c>
      <c r="H2881" t="str">
        <f>IF(ISNUMBER(SEARCH(H$1,raw[[#This Row],[active years]])),1,"")</f>
        <v/>
      </c>
      <c r="I2881" t="str">
        <f>IF(ISNUMBER(SEARCH(I$1,raw[[#This Row],[active years]])),1,"")</f>
        <v/>
      </c>
      <c r="J2881" t="str">
        <f>IF(ISNUMBER(SEARCH(J$1,raw[[#This Row],[active years]])),1,"")</f>
        <v/>
      </c>
      <c r="K2881" t="str">
        <f>IF(ISNUMBER(SEARCH(K$1,raw[[#This Row],[active years]])),1,"")</f>
        <v/>
      </c>
      <c r="L2881" t="str">
        <f>IF(ISNUMBER(SEARCH(L$1,raw[[#This Row],[active years]])),1,"")</f>
        <v/>
      </c>
      <c r="M2881" t="str">
        <f>IF(ISNUMBER(SEARCH(M$1,raw[[#This Row],[active years]])),1,"")</f>
        <v/>
      </c>
      <c r="N2881" t="str">
        <f>IF(ISNUMBER(SEARCH(N$1,raw[[#This Row],[active years]])),1,"")</f>
        <v/>
      </c>
      <c r="O2881" t="str">
        <f>IF(ISNUMBER(SEARCH(O$1,raw[[#This Row],[active years]])),1,"")</f>
        <v/>
      </c>
      <c r="P2881" t="str">
        <f>IF(ISNUMBER(SEARCH(P$1,raw[[#This Row],[active years]])),1,"")</f>
        <v/>
      </c>
      <c r="Q2881" t="str">
        <f>IF(ISNUMBER(SEARCH(Q$1,raw[[#This Row],[active years]])),1,"")</f>
        <v/>
      </c>
      <c r="R2881" t="str">
        <f>IF(ISNUMBER(SEARCH(R$1,raw[[#This Row],[active years]])),1,"")</f>
        <v/>
      </c>
      <c r="S2881" t="str">
        <f>IF(ISNUMBER(SEARCH(S$1,raw[[#This Row],[active years]])),1,"")</f>
        <v/>
      </c>
      <c r="T2881" t="str">
        <f>IF(ISNUMBER(SEARCH(T$1,raw[[#This Row],[active years]])),1,"")</f>
        <v/>
      </c>
      <c r="U2881" t="str">
        <f>IF(ISNUMBER(SEARCH(U$1,raw[[#This Row],[active years]])),1,"")</f>
        <v/>
      </c>
      <c r="V2881">
        <f>IF(ISNUMBER(SEARCH(V$1,raw[[#This Row],[active years]])),1,"")</f>
        <v>1</v>
      </c>
      <c r="W2881">
        <f>IF(ISNUMBER(SEARCH(W$1,raw[[#This Row],[active years]])),1,"")</f>
        <v>1</v>
      </c>
      <c r="X2881">
        <f>IF(ISNUMBER(SEARCH(X$1,raw[[#This Row],[active years]])),1,"")</f>
        <v>1</v>
      </c>
      <c r="Y2881">
        <f>IF(ISNUMBER(SEARCH(Y$1,raw[[#This Row],[active years]])),1,"")</f>
        <v>1</v>
      </c>
      <c r="Z2881">
        <f>IF(ISNUMBER(SEARCH(Z$1,raw[[#This Row],[active years]])),1,"")</f>
        <v>1</v>
      </c>
      <c r="AA2881">
        <f>IF(ISNUMBER(SEARCH(AA$1,raw[[#This Row],[active years]])),1,"")</f>
        <v>1</v>
      </c>
    </row>
    <row r="2882" spans="1:27" x14ac:dyDescent="0.45">
      <c r="A2882">
        <f>raw[team]</f>
        <v>3524</v>
      </c>
      <c r="B2882">
        <f>raw[rookie year]</f>
        <v>2011</v>
      </c>
      <c r="C2882" t="str">
        <f>IF(ISNUMBER(SEARCH(C$1,raw[[#This Row],[active years]])),1,"")</f>
        <v/>
      </c>
      <c r="D2882" t="str">
        <f>IF(ISNUMBER(SEARCH(D$1,raw[[#This Row],[active years]])),1,"")</f>
        <v/>
      </c>
      <c r="E2882" t="str">
        <f>IF(ISNUMBER(SEARCH(E$1,raw[[#This Row],[active years]])),1,"")</f>
        <v/>
      </c>
      <c r="F2882" t="str">
        <f>IF(ISNUMBER(SEARCH(F$1,raw[[#This Row],[active years]])),1,"")</f>
        <v/>
      </c>
      <c r="G2882" t="str">
        <f>IF(ISNUMBER(SEARCH(G$1,raw[[#This Row],[active years]])),1,"")</f>
        <v/>
      </c>
      <c r="H2882" t="str">
        <f>IF(ISNUMBER(SEARCH(H$1,raw[[#This Row],[active years]])),1,"")</f>
        <v/>
      </c>
      <c r="I2882" t="str">
        <f>IF(ISNUMBER(SEARCH(I$1,raw[[#This Row],[active years]])),1,"")</f>
        <v/>
      </c>
      <c r="J2882" t="str">
        <f>IF(ISNUMBER(SEARCH(J$1,raw[[#This Row],[active years]])),1,"")</f>
        <v/>
      </c>
      <c r="K2882" t="str">
        <f>IF(ISNUMBER(SEARCH(K$1,raw[[#This Row],[active years]])),1,"")</f>
        <v/>
      </c>
      <c r="L2882" t="str">
        <f>IF(ISNUMBER(SEARCH(L$1,raw[[#This Row],[active years]])),1,"")</f>
        <v/>
      </c>
      <c r="M2882" t="str">
        <f>IF(ISNUMBER(SEARCH(M$1,raw[[#This Row],[active years]])),1,"")</f>
        <v/>
      </c>
      <c r="N2882" t="str">
        <f>IF(ISNUMBER(SEARCH(N$1,raw[[#This Row],[active years]])),1,"")</f>
        <v/>
      </c>
      <c r="O2882" t="str">
        <f>IF(ISNUMBER(SEARCH(O$1,raw[[#This Row],[active years]])),1,"")</f>
        <v/>
      </c>
      <c r="P2882" t="str">
        <f>IF(ISNUMBER(SEARCH(P$1,raw[[#This Row],[active years]])),1,"")</f>
        <v/>
      </c>
      <c r="Q2882" t="str">
        <f>IF(ISNUMBER(SEARCH(Q$1,raw[[#This Row],[active years]])),1,"")</f>
        <v/>
      </c>
      <c r="R2882" t="str">
        <f>IF(ISNUMBER(SEARCH(R$1,raw[[#This Row],[active years]])),1,"")</f>
        <v/>
      </c>
      <c r="S2882" t="str">
        <f>IF(ISNUMBER(SEARCH(S$1,raw[[#This Row],[active years]])),1,"")</f>
        <v/>
      </c>
      <c r="T2882" t="str">
        <f>IF(ISNUMBER(SEARCH(T$1,raw[[#This Row],[active years]])),1,"")</f>
        <v/>
      </c>
      <c r="U2882" t="str">
        <f>IF(ISNUMBER(SEARCH(U$1,raw[[#This Row],[active years]])),1,"")</f>
        <v/>
      </c>
      <c r="V2882">
        <f>IF(ISNUMBER(SEARCH(V$1,raw[[#This Row],[active years]])),1,"")</f>
        <v>1</v>
      </c>
      <c r="W2882">
        <f>IF(ISNUMBER(SEARCH(W$1,raw[[#This Row],[active years]])),1,"")</f>
        <v>1</v>
      </c>
      <c r="X2882">
        <f>IF(ISNUMBER(SEARCH(X$1,raw[[#This Row],[active years]])),1,"")</f>
        <v>1</v>
      </c>
      <c r="Y2882" t="str">
        <f>IF(ISNUMBER(SEARCH(Y$1,raw[[#This Row],[active years]])),1,"")</f>
        <v/>
      </c>
      <c r="Z2882" t="str">
        <f>IF(ISNUMBER(SEARCH(Z$1,raw[[#This Row],[active years]])),1,"")</f>
        <v/>
      </c>
      <c r="AA2882" t="str">
        <f>IF(ISNUMBER(SEARCH(AA$1,raw[[#This Row],[active years]])),1,"")</f>
        <v/>
      </c>
    </row>
    <row r="2883" spans="1:27" x14ac:dyDescent="0.45">
      <c r="A2883">
        <f>raw[team]</f>
        <v>3525</v>
      </c>
      <c r="B2883">
        <f>raw[rookie year]</f>
        <v>2011</v>
      </c>
      <c r="C2883" t="str">
        <f>IF(ISNUMBER(SEARCH(C$1,raw[[#This Row],[active years]])),1,"")</f>
        <v/>
      </c>
      <c r="D2883" t="str">
        <f>IF(ISNUMBER(SEARCH(D$1,raw[[#This Row],[active years]])),1,"")</f>
        <v/>
      </c>
      <c r="E2883" t="str">
        <f>IF(ISNUMBER(SEARCH(E$1,raw[[#This Row],[active years]])),1,"")</f>
        <v/>
      </c>
      <c r="F2883" t="str">
        <f>IF(ISNUMBER(SEARCH(F$1,raw[[#This Row],[active years]])),1,"")</f>
        <v/>
      </c>
      <c r="G2883" t="str">
        <f>IF(ISNUMBER(SEARCH(G$1,raw[[#This Row],[active years]])),1,"")</f>
        <v/>
      </c>
      <c r="H2883" t="str">
        <f>IF(ISNUMBER(SEARCH(H$1,raw[[#This Row],[active years]])),1,"")</f>
        <v/>
      </c>
      <c r="I2883" t="str">
        <f>IF(ISNUMBER(SEARCH(I$1,raw[[#This Row],[active years]])),1,"")</f>
        <v/>
      </c>
      <c r="J2883" t="str">
        <f>IF(ISNUMBER(SEARCH(J$1,raw[[#This Row],[active years]])),1,"")</f>
        <v/>
      </c>
      <c r="K2883" t="str">
        <f>IF(ISNUMBER(SEARCH(K$1,raw[[#This Row],[active years]])),1,"")</f>
        <v/>
      </c>
      <c r="L2883" t="str">
        <f>IF(ISNUMBER(SEARCH(L$1,raw[[#This Row],[active years]])),1,"")</f>
        <v/>
      </c>
      <c r="M2883" t="str">
        <f>IF(ISNUMBER(SEARCH(M$1,raw[[#This Row],[active years]])),1,"")</f>
        <v/>
      </c>
      <c r="N2883" t="str">
        <f>IF(ISNUMBER(SEARCH(N$1,raw[[#This Row],[active years]])),1,"")</f>
        <v/>
      </c>
      <c r="O2883" t="str">
        <f>IF(ISNUMBER(SEARCH(O$1,raw[[#This Row],[active years]])),1,"")</f>
        <v/>
      </c>
      <c r="P2883" t="str">
        <f>IF(ISNUMBER(SEARCH(P$1,raw[[#This Row],[active years]])),1,"")</f>
        <v/>
      </c>
      <c r="Q2883" t="str">
        <f>IF(ISNUMBER(SEARCH(Q$1,raw[[#This Row],[active years]])),1,"")</f>
        <v/>
      </c>
      <c r="R2883" t="str">
        <f>IF(ISNUMBER(SEARCH(R$1,raw[[#This Row],[active years]])),1,"")</f>
        <v/>
      </c>
      <c r="S2883" t="str">
        <f>IF(ISNUMBER(SEARCH(S$1,raw[[#This Row],[active years]])),1,"")</f>
        <v/>
      </c>
      <c r="T2883" t="str">
        <f>IF(ISNUMBER(SEARCH(T$1,raw[[#This Row],[active years]])),1,"")</f>
        <v/>
      </c>
      <c r="U2883" t="str">
        <f>IF(ISNUMBER(SEARCH(U$1,raw[[#This Row],[active years]])),1,"")</f>
        <v/>
      </c>
      <c r="V2883">
        <f>IF(ISNUMBER(SEARCH(V$1,raw[[#This Row],[active years]])),1,"")</f>
        <v>1</v>
      </c>
      <c r="W2883">
        <f>IF(ISNUMBER(SEARCH(W$1,raw[[#This Row],[active years]])),1,"")</f>
        <v>1</v>
      </c>
      <c r="X2883">
        <f>IF(ISNUMBER(SEARCH(X$1,raw[[#This Row],[active years]])),1,"")</f>
        <v>1</v>
      </c>
      <c r="Y2883">
        <f>IF(ISNUMBER(SEARCH(Y$1,raw[[#This Row],[active years]])),1,"")</f>
        <v>1</v>
      </c>
      <c r="Z2883">
        <f>IF(ISNUMBER(SEARCH(Z$1,raw[[#This Row],[active years]])),1,"")</f>
        <v>1</v>
      </c>
      <c r="AA2883">
        <f>IF(ISNUMBER(SEARCH(AA$1,raw[[#This Row],[active years]])),1,"")</f>
        <v>1</v>
      </c>
    </row>
    <row r="2884" spans="1:27" x14ac:dyDescent="0.45">
      <c r="A2884">
        <f>raw[team]</f>
        <v>3526</v>
      </c>
      <c r="B2884">
        <f>raw[rookie year]</f>
        <v>2011</v>
      </c>
      <c r="C2884" t="str">
        <f>IF(ISNUMBER(SEARCH(C$1,raw[[#This Row],[active years]])),1,"")</f>
        <v/>
      </c>
      <c r="D2884" t="str">
        <f>IF(ISNUMBER(SEARCH(D$1,raw[[#This Row],[active years]])),1,"")</f>
        <v/>
      </c>
      <c r="E2884" t="str">
        <f>IF(ISNUMBER(SEARCH(E$1,raw[[#This Row],[active years]])),1,"")</f>
        <v/>
      </c>
      <c r="F2884" t="str">
        <f>IF(ISNUMBER(SEARCH(F$1,raw[[#This Row],[active years]])),1,"")</f>
        <v/>
      </c>
      <c r="G2884" t="str">
        <f>IF(ISNUMBER(SEARCH(G$1,raw[[#This Row],[active years]])),1,"")</f>
        <v/>
      </c>
      <c r="H2884" t="str">
        <f>IF(ISNUMBER(SEARCH(H$1,raw[[#This Row],[active years]])),1,"")</f>
        <v/>
      </c>
      <c r="I2884" t="str">
        <f>IF(ISNUMBER(SEARCH(I$1,raw[[#This Row],[active years]])),1,"")</f>
        <v/>
      </c>
      <c r="J2884" t="str">
        <f>IF(ISNUMBER(SEARCH(J$1,raw[[#This Row],[active years]])),1,"")</f>
        <v/>
      </c>
      <c r="K2884" t="str">
        <f>IF(ISNUMBER(SEARCH(K$1,raw[[#This Row],[active years]])),1,"")</f>
        <v/>
      </c>
      <c r="L2884" t="str">
        <f>IF(ISNUMBER(SEARCH(L$1,raw[[#This Row],[active years]])),1,"")</f>
        <v/>
      </c>
      <c r="M2884" t="str">
        <f>IF(ISNUMBER(SEARCH(M$1,raw[[#This Row],[active years]])),1,"")</f>
        <v/>
      </c>
      <c r="N2884" t="str">
        <f>IF(ISNUMBER(SEARCH(N$1,raw[[#This Row],[active years]])),1,"")</f>
        <v/>
      </c>
      <c r="O2884" t="str">
        <f>IF(ISNUMBER(SEARCH(O$1,raw[[#This Row],[active years]])),1,"")</f>
        <v/>
      </c>
      <c r="P2884" t="str">
        <f>IF(ISNUMBER(SEARCH(P$1,raw[[#This Row],[active years]])),1,"")</f>
        <v/>
      </c>
      <c r="Q2884" t="str">
        <f>IF(ISNUMBER(SEARCH(Q$1,raw[[#This Row],[active years]])),1,"")</f>
        <v/>
      </c>
      <c r="R2884" t="str">
        <f>IF(ISNUMBER(SEARCH(R$1,raw[[#This Row],[active years]])),1,"")</f>
        <v/>
      </c>
      <c r="S2884" t="str">
        <f>IF(ISNUMBER(SEARCH(S$1,raw[[#This Row],[active years]])),1,"")</f>
        <v/>
      </c>
      <c r="T2884" t="str">
        <f>IF(ISNUMBER(SEARCH(T$1,raw[[#This Row],[active years]])),1,"")</f>
        <v/>
      </c>
      <c r="U2884" t="str">
        <f>IF(ISNUMBER(SEARCH(U$1,raw[[#This Row],[active years]])),1,"")</f>
        <v/>
      </c>
      <c r="V2884">
        <f>IF(ISNUMBER(SEARCH(V$1,raw[[#This Row],[active years]])),1,"")</f>
        <v>1</v>
      </c>
      <c r="W2884">
        <f>IF(ISNUMBER(SEARCH(W$1,raw[[#This Row],[active years]])),1,"")</f>
        <v>1</v>
      </c>
      <c r="X2884">
        <f>IF(ISNUMBER(SEARCH(X$1,raw[[#This Row],[active years]])),1,"")</f>
        <v>1</v>
      </c>
      <c r="Y2884">
        <f>IF(ISNUMBER(SEARCH(Y$1,raw[[#This Row],[active years]])),1,"")</f>
        <v>1</v>
      </c>
      <c r="Z2884">
        <f>IF(ISNUMBER(SEARCH(Z$1,raw[[#This Row],[active years]])),1,"")</f>
        <v>1</v>
      </c>
      <c r="AA2884">
        <f>IF(ISNUMBER(SEARCH(AA$1,raw[[#This Row],[active years]])),1,"")</f>
        <v>1</v>
      </c>
    </row>
    <row r="2885" spans="1:27" x14ac:dyDescent="0.45">
      <c r="A2885">
        <f>raw[team]</f>
        <v>3527</v>
      </c>
      <c r="B2885">
        <f>raw[rookie year]</f>
        <v>2011</v>
      </c>
      <c r="C2885" t="str">
        <f>IF(ISNUMBER(SEARCH(C$1,raw[[#This Row],[active years]])),1,"")</f>
        <v/>
      </c>
      <c r="D2885" t="str">
        <f>IF(ISNUMBER(SEARCH(D$1,raw[[#This Row],[active years]])),1,"")</f>
        <v/>
      </c>
      <c r="E2885" t="str">
        <f>IF(ISNUMBER(SEARCH(E$1,raw[[#This Row],[active years]])),1,"")</f>
        <v/>
      </c>
      <c r="F2885" t="str">
        <f>IF(ISNUMBER(SEARCH(F$1,raw[[#This Row],[active years]])),1,"")</f>
        <v/>
      </c>
      <c r="G2885" t="str">
        <f>IF(ISNUMBER(SEARCH(G$1,raw[[#This Row],[active years]])),1,"")</f>
        <v/>
      </c>
      <c r="H2885" t="str">
        <f>IF(ISNUMBER(SEARCH(H$1,raw[[#This Row],[active years]])),1,"")</f>
        <v/>
      </c>
      <c r="I2885" t="str">
        <f>IF(ISNUMBER(SEARCH(I$1,raw[[#This Row],[active years]])),1,"")</f>
        <v/>
      </c>
      <c r="J2885" t="str">
        <f>IF(ISNUMBER(SEARCH(J$1,raw[[#This Row],[active years]])),1,"")</f>
        <v/>
      </c>
      <c r="K2885" t="str">
        <f>IF(ISNUMBER(SEARCH(K$1,raw[[#This Row],[active years]])),1,"")</f>
        <v/>
      </c>
      <c r="L2885" t="str">
        <f>IF(ISNUMBER(SEARCH(L$1,raw[[#This Row],[active years]])),1,"")</f>
        <v/>
      </c>
      <c r="M2885" t="str">
        <f>IF(ISNUMBER(SEARCH(M$1,raw[[#This Row],[active years]])),1,"")</f>
        <v/>
      </c>
      <c r="N2885" t="str">
        <f>IF(ISNUMBER(SEARCH(N$1,raw[[#This Row],[active years]])),1,"")</f>
        <v/>
      </c>
      <c r="O2885" t="str">
        <f>IF(ISNUMBER(SEARCH(O$1,raw[[#This Row],[active years]])),1,"")</f>
        <v/>
      </c>
      <c r="P2885" t="str">
        <f>IF(ISNUMBER(SEARCH(P$1,raw[[#This Row],[active years]])),1,"")</f>
        <v/>
      </c>
      <c r="Q2885" t="str">
        <f>IF(ISNUMBER(SEARCH(Q$1,raw[[#This Row],[active years]])),1,"")</f>
        <v/>
      </c>
      <c r="R2885" t="str">
        <f>IF(ISNUMBER(SEARCH(R$1,raw[[#This Row],[active years]])),1,"")</f>
        <v/>
      </c>
      <c r="S2885" t="str">
        <f>IF(ISNUMBER(SEARCH(S$1,raw[[#This Row],[active years]])),1,"")</f>
        <v/>
      </c>
      <c r="T2885" t="str">
        <f>IF(ISNUMBER(SEARCH(T$1,raw[[#This Row],[active years]])),1,"")</f>
        <v/>
      </c>
      <c r="U2885" t="str">
        <f>IF(ISNUMBER(SEARCH(U$1,raw[[#This Row],[active years]])),1,"")</f>
        <v/>
      </c>
      <c r="V2885">
        <f>IF(ISNUMBER(SEARCH(V$1,raw[[#This Row],[active years]])),1,"")</f>
        <v>1</v>
      </c>
      <c r="W2885">
        <f>IF(ISNUMBER(SEARCH(W$1,raw[[#This Row],[active years]])),1,"")</f>
        <v>1</v>
      </c>
      <c r="X2885">
        <f>IF(ISNUMBER(SEARCH(X$1,raw[[#This Row],[active years]])),1,"")</f>
        <v>1</v>
      </c>
      <c r="Y2885">
        <f>IF(ISNUMBER(SEARCH(Y$1,raw[[#This Row],[active years]])),1,"")</f>
        <v>1</v>
      </c>
      <c r="Z2885">
        <f>IF(ISNUMBER(SEARCH(Z$1,raw[[#This Row],[active years]])),1,"")</f>
        <v>1</v>
      </c>
      <c r="AA2885">
        <f>IF(ISNUMBER(SEARCH(AA$1,raw[[#This Row],[active years]])),1,"")</f>
        <v>1</v>
      </c>
    </row>
    <row r="2886" spans="1:27" x14ac:dyDescent="0.45">
      <c r="A2886">
        <f>raw[team]</f>
        <v>3528</v>
      </c>
      <c r="B2886">
        <f>raw[rookie year]</f>
        <v>2011</v>
      </c>
      <c r="C2886" t="str">
        <f>IF(ISNUMBER(SEARCH(C$1,raw[[#This Row],[active years]])),1,"")</f>
        <v/>
      </c>
      <c r="D2886" t="str">
        <f>IF(ISNUMBER(SEARCH(D$1,raw[[#This Row],[active years]])),1,"")</f>
        <v/>
      </c>
      <c r="E2886" t="str">
        <f>IF(ISNUMBER(SEARCH(E$1,raw[[#This Row],[active years]])),1,"")</f>
        <v/>
      </c>
      <c r="F2886" t="str">
        <f>IF(ISNUMBER(SEARCH(F$1,raw[[#This Row],[active years]])),1,"")</f>
        <v/>
      </c>
      <c r="G2886" t="str">
        <f>IF(ISNUMBER(SEARCH(G$1,raw[[#This Row],[active years]])),1,"")</f>
        <v/>
      </c>
      <c r="H2886" t="str">
        <f>IF(ISNUMBER(SEARCH(H$1,raw[[#This Row],[active years]])),1,"")</f>
        <v/>
      </c>
      <c r="I2886" t="str">
        <f>IF(ISNUMBER(SEARCH(I$1,raw[[#This Row],[active years]])),1,"")</f>
        <v/>
      </c>
      <c r="J2886" t="str">
        <f>IF(ISNUMBER(SEARCH(J$1,raw[[#This Row],[active years]])),1,"")</f>
        <v/>
      </c>
      <c r="K2886" t="str">
        <f>IF(ISNUMBER(SEARCH(K$1,raw[[#This Row],[active years]])),1,"")</f>
        <v/>
      </c>
      <c r="L2886" t="str">
        <f>IF(ISNUMBER(SEARCH(L$1,raw[[#This Row],[active years]])),1,"")</f>
        <v/>
      </c>
      <c r="M2886" t="str">
        <f>IF(ISNUMBER(SEARCH(M$1,raw[[#This Row],[active years]])),1,"")</f>
        <v/>
      </c>
      <c r="N2886" t="str">
        <f>IF(ISNUMBER(SEARCH(N$1,raw[[#This Row],[active years]])),1,"")</f>
        <v/>
      </c>
      <c r="O2886" t="str">
        <f>IF(ISNUMBER(SEARCH(O$1,raw[[#This Row],[active years]])),1,"")</f>
        <v/>
      </c>
      <c r="P2886" t="str">
        <f>IF(ISNUMBER(SEARCH(P$1,raw[[#This Row],[active years]])),1,"")</f>
        <v/>
      </c>
      <c r="Q2886" t="str">
        <f>IF(ISNUMBER(SEARCH(Q$1,raw[[#This Row],[active years]])),1,"")</f>
        <v/>
      </c>
      <c r="R2886" t="str">
        <f>IF(ISNUMBER(SEARCH(R$1,raw[[#This Row],[active years]])),1,"")</f>
        <v/>
      </c>
      <c r="S2886" t="str">
        <f>IF(ISNUMBER(SEARCH(S$1,raw[[#This Row],[active years]])),1,"")</f>
        <v/>
      </c>
      <c r="T2886" t="str">
        <f>IF(ISNUMBER(SEARCH(T$1,raw[[#This Row],[active years]])),1,"")</f>
        <v/>
      </c>
      <c r="U2886" t="str">
        <f>IF(ISNUMBER(SEARCH(U$1,raw[[#This Row],[active years]])),1,"")</f>
        <v/>
      </c>
      <c r="V2886">
        <f>IF(ISNUMBER(SEARCH(V$1,raw[[#This Row],[active years]])),1,"")</f>
        <v>1</v>
      </c>
      <c r="W2886">
        <f>IF(ISNUMBER(SEARCH(W$1,raw[[#This Row],[active years]])),1,"")</f>
        <v>1</v>
      </c>
      <c r="X2886">
        <f>IF(ISNUMBER(SEARCH(X$1,raw[[#This Row],[active years]])),1,"")</f>
        <v>1</v>
      </c>
      <c r="Y2886">
        <f>IF(ISNUMBER(SEARCH(Y$1,raw[[#This Row],[active years]])),1,"")</f>
        <v>1</v>
      </c>
      <c r="Z2886">
        <f>IF(ISNUMBER(SEARCH(Z$1,raw[[#This Row],[active years]])),1,"")</f>
        <v>1</v>
      </c>
      <c r="AA2886">
        <f>IF(ISNUMBER(SEARCH(AA$1,raw[[#This Row],[active years]])),1,"")</f>
        <v>1</v>
      </c>
    </row>
    <row r="2887" spans="1:27" x14ac:dyDescent="0.45">
      <c r="A2887">
        <f>raw[team]</f>
        <v>3529</v>
      </c>
      <c r="B2887">
        <f>raw[rookie year]</f>
        <v>2011</v>
      </c>
      <c r="C2887" t="str">
        <f>IF(ISNUMBER(SEARCH(C$1,raw[[#This Row],[active years]])),1,"")</f>
        <v/>
      </c>
      <c r="D2887" t="str">
        <f>IF(ISNUMBER(SEARCH(D$1,raw[[#This Row],[active years]])),1,"")</f>
        <v/>
      </c>
      <c r="E2887" t="str">
        <f>IF(ISNUMBER(SEARCH(E$1,raw[[#This Row],[active years]])),1,"")</f>
        <v/>
      </c>
      <c r="F2887" t="str">
        <f>IF(ISNUMBER(SEARCH(F$1,raw[[#This Row],[active years]])),1,"")</f>
        <v/>
      </c>
      <c r="G2887" t="str">
        <f>IF(ISNUMBER(SEARCH(G$1,raw[[#This Row],[active years]])),1,"")</f>
        <v/>
      </c>
      <c r="H2887" t="str">
        <f>IF(ISNUMBER(SEARCH(H$1,raw[[#This Row],[active years]])),1,"")</f>
        <v/>
      </c>
      <c r="I2887" t="str">
        <f>IF(ISNUMBER(SEARCH(I$1,raw[[#This Row],[active years]])),1,"")</f>
        <v/>
      </c>
      <c r="J2887" t="str">
        <f>IF(ISNUMBER(SEARCH(J$1,raw[[#This Row],[active years]])),1,"")</f>
        <v/>
      </c>
      <c r="K2887" t="str">
        <f>IF(ISNUMBER(SEARCH(K$1,raw[[#This Row],[active years]])),1,"")</f>
        <v/>
      </c>
      <c r="L2887" t="str">
        <f>IF(ISNUMBER(SEARCH(L$1,raw[[#This Row],[active years]])),1,"")</f>
        <v/>
      </c>
      <c r="M2887" t="str">
        <f>IF(ISNUMBER(SEARCH(M$1,raw[[#This Row],[active years]])),1,"")</f>
        <v/>
      </c>
      <c r="N2887" t="str">
        <f>IF(ISNUMBER(SEARCH(N$1,raw[[#This Row],[active years]])),1,"")</f>
        <v/>
      </c>
      <c r="O2887" t="str">
        <f>IF(ISNUMBER(SEARCH(O$1,raw[[#This Row],[active years]])),1,"")</f>
        <v/>
      </c>
      <c r="P2887" t="str">
        <f>IF(ISNUMBER(SEARCH(P$1,raw[[#This Row],[active years]])),1,"")</f>
        <v/>
      </c>
      <c r="Q2887" t="str">
        <f>IF(ISNUMBER(SEARCH(Q$1,raw[[#This Row],[active years]])),1,"")</f>
        <v/>
      </c>
      <c r="R2887" t="str">
        <f>IF(ISNUMBER(SEARCH(R$1,raw[[#This Row],[active years]])),1,"")</f>
        <v/>
      </c>
      <c r="S2887" t="str">
        <f>IF(ISNUMBER(SEARCH(S$1,raw[[#This Row],[active years]])),1,"")</f>
        <v/>
      </c>
      <c r="T2887" t="str">
        <f>IF(ISNUMBER(SEARCH(T$1,raw[[#This Row],[active years]])),1,"")</f>
        <v/>
      </c>
      <c r="U2887" t="str">
        <f>IF(ISNUMBER(SEARCH(U$1,raw[[#This Row],[active years]])),1,"")</f>
        <v/>
      </c>
      <c r="V2887">
        <f>IF(ISNUMBER(SEARCH(V$1,raw[[#This Row],[active years]])),1,"")</f>
        <v>1</v>
      </c>
      <c r="W2887" t="str">
        <f>IF(ISNUMBER(SEARCH(W$1,raw[[#This Row],[active years]])),1,"")</f>
        <v/>
      </c>
      <c r="X2887" t="str">
        <f>IF(ISNUMBER(SEARCH(X$1,raw[[#This Row],[active years]])),1,"")</f>
        <v/>
      </c>
      <c r="Y2887" t="str">
        <f>IF(ISNUMBER(SEARCH(Y$1,raw[[#This Row],[active years]])),1,"")</f>
        <v/>
      </c>
      <c r="Z2887" t="str">
        <f>IF(ISNUMBER(SEARCH(Z$1,raw[[#This Row],[active years]])),1,"")</f>
        <v/>
      </c>
      <c r="AA2887" t="str">
        <f>IF(ISNUMBER(SEARCH(AA$1,raw[[#This Row],[active years]])),1,"")</f>
        <v/>
      </c>
    </row>
    <row r="2888" spans="1:27" x14ac:dyDescent="0.45">
      <c r="A2888">
        <f>raw[team]</f>
        <v>3530</v>
      </c>
      <c r="B2888">
        <f>raw[rookie year]</f>
        <v>2011</v>
      </c>
      <c r="C2888" t="str">
        <f>IF(ISNUMBER(SEARCH(C$1,raw[[#This Row],[active years]])),1,"")</f>
        <v/>
      </c>
      <c r="D2888" t="str">
        <f>IF(ISNUMBER(SEARCH(D$1,raw[[#This Row],[active years]])),1,"")</f>
        <v/>
      </c>
      <c r="E2888" t="str">
        <f>IF(ISNUMBER(SEARCH(E$1,raw[[#This Row],[active years]])),1,"")</f>
        <v/>
      </c>
      <c r="F2888" t="str">
        <f>IF(ISNUMBER(SEARCH(F$1,raw[[#This Row],[active years]])),1,"")</f>
        <v/>
      </c>
      <c r="G2888" t="str">
        <f>IF(ISNUMBER(SEARCH(G$1,raw[[#This Row],[active years]])),1,"")</f>
        <v/>
      </c>
      <c r="H2888" t="str">
        <f>IF(ISNUMBER(SEARCH(H$1,raw[[#This Row],[active years]])),1,"")</f>
        <v/>
      </c>
      <c r="I2888" t="str">
        <f>IF(ISNUMBER(SEARCH(I$1,raw[[#This Row],[active years]])),1,"")</f>
        <v/>
      </c>
      <c r="J2888" t="str">
        <f>IF(ISNUMBER(SEARCH(J$1,raw[[#This Row],[active years]])),1,"")</f>
        <v/>
      </c>
      <c r="K2888" t="str">
        <f>IF(ISNUMBER(SEARCH(K$1,raw[[#This Row],[active years]])),1,"")</f>
        <v/>
      </c>
      <c r="L2888" t="str">
        <f>IF(ISNUMBER(SEARCH(L$1,raw[[#This Row],[active years]])),1,"")</f>
        <v/>
      </c>
      <c r="M2888" t="str">
        <f>IF(ISNUMBER(SEARCH(M$1,raw[[#This Row],[active years]])),1,"")</f>
        <v/>
      </c>
      <c r="N2888" t="str">
        <f>IF(ISNUMBER(SEARCH(N$1,raw[[#This Row],[active years]])),1,"")</f>
        <v/>
      </c>
      <c r="O2888" t="str">
        <f>IF(ISNUMBER(SEARCH(O$1,raw[[#This Row],[active years]])),1,"")</f>
        <v/>
      </c>
      <c r="P2888" t="str">
        <f>IF(ISNUMBER(SEARCH(P$1,raw[[#This Row],[active years]])),1,"")</f>
        <v/>
      </c>
      <c r="Q2888" t="str">
        <f>IF(ISNUMBER(SEARCH(Q$1,raw[[#This Row],[active years]])),1,"")</f>
        <v/>
      </c>
      <c r="R2888" t="str">
        <f>IF(ISNUMBER(SEARCH(R$1,raw[[#This Row],[active years]])),1,"")</f>
        <v/>
      </c>
      <c r="S2888" t="str">
        <f>IF(ISNUMBER(SEARCH(S$1,raw[[#This Row],[active years]])),1,"")</f>
        <v/>
      </c>
      <c r="T2888" t="str">
        <f>IF(ISNUMBER(SEARCH(T$1,raw[[#This Row],[active years]])),1,"")</f>
        <v/>
      </c>
      <c r="U2888" t="str">
        <f>IF(ISNUMBER(SEARCH(U$1,raw[[#This Row],[active years]])),1,"")</f>
        <v/>
      </c>
      <c r="V2888">
        <f>IF(ISNUMBER(SEARCH(V$1,raw[[#This Row],[active years]])),1,"")</f>
        <v>1</v>
      </c>
      <c r="W2888">
        <f>IF(ISNUMBER(SEARCH(W$1,raw[[#This Row],[active years]])),1,"")</f>
        <v>1</v>
      </c>
      <c r="X2888">
        <f>IF(ISNUMBER(SEARCH(X$1,raw[[#This Row],[active years]])),1,"")</f>
        <v>1</v>
      </c>
      <c r="Y2888">
        <f>IF(ISNUMBER(SEARCH(Y$1,raw[[#This Row],[active years]])),1,"")</f>
        <v>1</v>
      </c>
      <c r="Z2888">
        <f>IF(ISNUMBER(SEARCH(Z$1,raw[[#This Row],[active years]])),1,"")</f>
        <v>1</v>
      </c>
      <c r="AA2888" t="str">
        <f>IF(ISNUMBER(SEARCH(AA$1,raw[[#This Row],[active years]])),1,"")</f>
        <v/>
      </c>
    </row>
    <row r="2889" spans="1:27" x14ac:dyDescent="0.45">
      <c r="A2889">
        <f>raw[team]</f>
        <v>3531</v>
      </c>
      <c r="B2889">
        <f>raw[rookie year]</f>
        <v>2011</v>
      </c>
      <c r="C2889" t="str">
        <f>IF(ISNUMBER(SEARCH(C$1,raw[[#This Row],[active years]])),1,"")</f>
        <v/>
      </c>
      <c r="D2889" t="str">
        <f>IF(ISNUMBER(SEARCH(D$1,raw[[#This Row],[active years]])),1,"")</f>
        <v/>
      </c>
      <c r="E2889" t="str">
        <f>IF(ISNUMBER(SEARCH(E$1,raw[[#This Row],[active years]])),1,"")</f>
        <v/>
      </c>
      <c r="F2889" t="str">
        <f>IF(ISNUMBER(SEARCH(F$1,raw[[#This Row],[active years]])),1,"")</f>
        <v/>
      </c>
      <c r="G2889" t="str">
        <f>IF(ISNUMBER(SEARCH(G$1,raw[[#This Row],[active years]])),1,"")</f>
        <v/>
      </c>
      <c r="H2889" t="str">
        <f>IF(ISNUMBER(SEARCH(H$1,raw[[#This Row],[active years]])),1,"")</f>
        <v/>
      </c>
      <c r="I2889" t="str">
        <f>IF(ISNUMBER(SEARCH(I$1,raw[[#This Row],[active years]])),1,"")</f>
        <v/>
      </c>
      <c r="J2889" t="str">
        <f>IF(ISNUMBER(SEARCH(J$1,raw[[#This Row],[active years]])),1,"")</f>
        <v/>
      </c>
      <c r="K2889" t="str">
        <f>IF(ISNUMBER(SEARCH(K$1,raw[[#This Row],[active years]])),1,"")</f>
        <v/>
      </c>
      <c r="L2889" t="str">
        <f>IF(ISNUMBER(SEARCH(L$1,raw[[#This Row],[active years]])),1,"")</f>
        <v/>
      </c>
      <c r="M2889" t="str">
        <f>IF(ISNUMBER(SEARCH(M$1,raw[[#This Row],[active years]])),1,"")</f>
        <v/>
      </c>
      <c r="N2889" t="str">
        <f>IF(ISNUMBER(SEARCH(N$1,raw[[#This Row],[active years]])),1,"")</f>
        <v/>
      </c>
      <c r="O2889" t="str">
        <f>IF(ISNUMBER(SEARCH(O$1,raw[[#This Row],[active years]])),1,"")</f>
        <v/>
      </c>
      <c r="P2889" t="str">
        <f>IF(ISNUMBER(SEARCH(P$1,raw[[#This Row],[active years]])),1,"")</f>
        <v/>
      </c>
      <c r="Q2889" t="str">
        <f>IF(ISNUMBER(SEARCH(Q$1,raw[[#This Row],[active years]])),1,"")</f>
        <v/>
      </c>
      <c r="R2889" t="str">
        <f>IF(ISNUMBER(SEARCH(R$1,raw[[#This Row],[active years]])),1,"")</f>
        <v/>
      </c>
      <c r="S2889" t="str">
        <f>IF(ISNUMBER(SEARCH(S$1,raw[[#This Row],[active years]])),1,"")</f>
        <v/>
      </c>
      <c r="T2889" t="str">
        <f>IF(ISNUMBER(SEARCH(T$1,raw[[#This Row],[active years]])),1,"")</f>
        <v/>
      </c>
      <c r="U2889" t="str">
        <f>IF(ISNUMBER(SEARCH(U$1,raw[[#This Row],[active years]])),1,"")</f>
        <v/>
      </c>
      <c r="V2889">
        <f>IF(ISNUMBER(SEARCH(V$1,raw[[#This Row],[active years]])),1,"")</f>
        <v>1</v>
      </c>
      <c r="W2889">
        <f>IF(ISNUMBER(SEARCH(W$1,raw[[#This Row],[active years]])),1,"")</f>
        <v>1</v>
      </c>
      <c r="X2889" t="str">
        <f>IF(ISNUMBER(SEARCH(X$1,raw[[#This Row],[active years]])),1,"")</f>
        <v/>
      </c>
      <c r="Y2889" t="str">
        <f>IF(ISNUMBER(SEARCH(Y$1,raw[[#This Row],[active years]])),1,"")</f>
        <v/>
      </c>
      <c r="Z2889" t="str">
        <f>IF(ISNUMBER(SEARCH(Z$1,raw[[#This Row],[active years]])),1,"")</f>
        <v/>
      </c>
      <c r="AA2889" t="str">
        <f>IF(ISNUMBER(SEARCH(AA$1,raw[[#This Row],[active years]])),1,"")</f>
        <v/>
      </c>
    </row>
    <row r="2890" spans="1:27" x14ac:dyDescent="0.45">
      <c r="A2890">
        <f>raw[team]</f>
        <v>3532</v>
      </c>
      <c r="B2890">
        <f>raw[rookie year]</f>
        <v>2011</v>
      </c>
      <c r="C2890" t="str">
        <f>IF(ISNUMBER(SEARCH(C$1,raw[[#This Row],[active years]])),1,"")</f>
        <v/>
      </c>
      <c r="D2890" t="str">
        <f>IF(ISNUMBER(SEARCH(D$1,raw[[#This Row],[active years]])),1,"")</f>
        <v/>
      </c>
      <c r="E2890" t="str">
        <f>IF(ISNUMBER(SEARCH(E$1,raw[[#This Row],[active years]])),1,"")</f>
        <v/>
      </c>
      <c r="F2890" t="str">
        <f>IF(ISNUMBER(SEARCH(F$1,raw[[#This Row],[active years]])),1,"")</f>
        <v/>
      </c>
      <c r="G2890" t="str">
        <f>IF(ISNUMBER(SEARCH(G$1,raw[[#This Row],[active years]])),1,"")</f>
        <v/>
      </c>
      <c r="H2890" t="str">
        <f>IF(ISNUMBER(SEARCH(H$1,raw[[#This Row],[active years]])),1,"")</f>
        <v/>
      </c>
      <c r="I2890" t="str">
        <f>IF(ISNUMBER(SEARCH(I$1,raw[[#This Row],[active years]])),1,"")</f>
        <v/>
      </c>
      <c r="J2890" t="str">
        <f>IF(ISNUMBER(SEARCH(J$1,raw[[#This Row],[active years]])),1,"")</f>
        <v/>
      </c>
      <c r="K2890" t="str">
        <f>IF(ISNUMBER(SEARCH(K$1,raw[[#This Row],[active years]])),1,"")</f>
        <v/>
      </c>
      <c r="L2890" t="str">
        <f>IF(ISNUMBER(SEARCH(L$1,raw[[#This Row],[active years]])),1,"")</f>
        <v/>
      </c>
      <c r="M2890" t="str">
        <f>IF(ISNUMBER(SEARCH(M$1,raw[[#This Row],[active years]])),1,"")</f>
        <v/>
      </c>
      <c r="N2890" t="str">
        <f>IF(ISNUMBER(SEARCH(N$1,raw[[#This Row],[active years]])),1,"")</f>
        <v/>
      </c>
      <c r="O2890" t="str">
        <f>IF(ISNUMBER(SEARCH(O$1,raw[[#This Row],[active years]])),1,"")</f>
        <v/>
      </c>
      <c r="P2890" t="str">
        <f>IF(ISNUMBER(SEARCH(P$1,raw[[#This Row],[active years]])),1,"")</f>
        <v/>
      </c>
      <c r="Q2890" t="str">
        <f>IF(ISNUMBER(SEARCH(Q$1,raw[[#This Row],[active years]])),1,"")</f>
        <v/>
      </c>
      <c r="R2890" t="str">
        <f>IF(ISNUMBER(SEARCH(R$1,raw[[#This Row],[active years]])),1,"")</f>
        <v/>
      </c>
      <c r="S2890" t="str">
        <f>IF(ISNUMBER(SEARCH(S$1,raw[[#This Row],[active years]])),1,"")</f>
        <v/>
      </c>
      <c r="T2890" t="str">
        <f>IF(ISNUMBER(SEARCH(T$1,raw[[#This Row],[active years]])),1,"")</f>
        <v/>
      </c>
      <c r="U2890" t="str">
        <f>IF(ISNUMBER(SEARCH(U$1,raw[[#This Row],[active years]])),1,"")</f>
        <v/>
      </c>
      <c r="V2890">
        <f>IF(ISNUMBER(SEARCH(V$1,raw[[#This Row],[active years]])),1,"")</f>
        <v>1</v>
      </c>
      <c r="W2890">
        <f>IF(ISNUMBER(SEARCH(W$1,raw[[#This Row],[active years]])),1,"")</f>
        <v>1</v>
      </c>
      <c r="X2890">
        <f>IF(ISNUMBER(SEARCH(X$1,raw[[#This Row],[active years]])),1,"")</f>
        <v>1</v>
      </c>
      <c r="Y2890">
        <f>IF(ISNUMBER(SEARCH(Y$1,raw[[#This Row],[active years]])),1,"")</f>
        <v>1</v>
      </c>
      <c r="Z2890">
        <f>IF(ISNUMBER(SEARCH(Z$1,raw[[#This Row],[active years]])),1,"")</f>
        <v>1</v>
      </c>
      <c r="AA2890">
        <f>IF(ISNUMBER(SEARCH(AA$1,raw[[#This Row],[active years]])),1,"")</f>
        <v>1</v>
      </c>
    </row>
    <row r="2891" spans="1:27" x14ac:dyDescent="0.45">
      <c r="A2891">
        <f>raw[team]</f>
        <v>3533</v>
      </c>
      <c r="B2891">
        <f>raw[rookie year]</f>
        <v>2011</v>
      </c>
      <c r="C2891" t="str">
        <f>IF(ISNUMBER(SEARCH(C$1,raw[[#This Row],[active years]])),1,"")</f>
        <v/>
      </c>
      <c r="D2891" t="str">
        <f>IF(ISNUMBER(SEARCH(D$1,raw[[#This Row],[active years]])),1,"")</f>
        <v/>
      </c>
      <c r="E2891" t="str">
        <f>IF(ISNUMBER(SEARCH(E$1,raw[[#This Row],[active years]])),1,"")</f>
        <v/>
      </c>
      <c r="F2891" t="str">
        <f>IF(ISNUMBER(SEARCH(F$1,raw[[#This Row],[active years]])),1,"")</f>
        <v/>
      </c>
      <c r="G2891" t="str">
        <f>IF(ISNUMBER(SEARCH(G$1,raw[[#This Row],[active years]])),1,"")</f>
        <v/>
      </c>
      <c r="H2891" t="str">
        <f>IF(ISNUMBER(SEARCH(H$1,raw[[#This Row],[active years]])),1,"")</f>
        <v/>
      </c>
      <c r="I2891" t="str">
        <f>IF(ISNUMBER(SEARCH(I$1,raw[[#This Row],[active years]])),1,"")</f>
        <v/>
      </c>
      <c r="J2891" t="str">
        <f>IF(ISNUMBER(SEARCH(J$1,raw[[#This Row],[active years]])),1,"")</f>
        <v/>
      </c>
      <c r="K2891" t="str">
        <f>IF(ISNUMBER(SEARCH(K$1,raw[[#This Row],[active years]])),1,"")</f>
        <v/>
      </c>
      <c r="L2891" t="str">
        <f>IF(ISNUMBER(SEARCH(L$1,raw[[#This Row],[active years]])),1,"")</f>
        <v/>
      </c>
      <c r="M2891" t="str">
        <f>IF(ISNUMBER(SEARCH(M$1,raw[[#This Row],[active years]])),1,"")</f>
        <v/>
      </c>
      <c r="N2891" t="str">
        <f>IF(ISNUMBER(SEARCH(N$1,raw[[#This Row],[active years]])),1,"")</f>
        <v/>
      </c>
      <c r="O2891" t="str">
        <f>IF(ISNUMBER(SEARCH(O$1,raw[[#This Row],[active years]])),1,"")</f>
        <v/>
      </c>
      <c r="P2891" t="str">
        <f>IF(ISNUMBER(SEARCH(P$1,raw[[#This Row],[active years]])),1,"")</f>
        <v/>
      </c>
      <c r="Q2891" t="str">
        <f>IF(ISNUMBER(SEARCH(Q$1,raw[[#This Row],[active years]])),1,"")</f>
        <v/>
      </c>
      <c r="R2891" t="str">
        <f>IF(ISNUMBER(SEARCH(R$1,raw[[#This Row],[active years]])),1,"")</f>
        <v/>
      </c>
      <c r="S2891" t="str">
        <f>IF(ISNUMBER(SEARCH(S$1,raw[[#This Row],[active years]])),1,"")</f>
        <v/>
      </c>
      <c r="T2891" t="str">
        <f>IF(ISNUMBER(SEARCH(T$1,raw[[#This Row],[active years]])),1,"")</f>
        <v/>
      </c>
      <c r="U2891" t="str">
        <f>IF(ISNUMBER(SEARCH(U$1,raw[[#This Row],[active years]])),1,"")</f>
        <v/>
      </c>
      <c r="V2891">
        <f>IF(ISNUMBER(SEARCH(V$1,raw[[#This Row],[active years]])),1,"")</f>
        <v>1</v>
      </c>
      <c r="W2891">
        <f>IF(ISNUMBER(SEARCH(W$1,raw[[#This Row],[active years]])),1,"")</f>
        <v>1</v>
      </c>
      <c r="X2891">
        <f>IF(ISNUMBER(SEARCH(X$1,raw[[#This Row],[active years]])),1,"")</f>
        <v>1</v>
      </c>
      <c r="Y2891">
        <f>IF(ISNUMBER(SEARCH(Y$1,raw[[#This Row],[active years]])),1,"")</f>
        <v>1</v>
      </c>
      <c r="Z2891">
        <f>IF(ISNUMBER(SEARCH(Z$1,raw[[#This Row],[active years]])),1,"")</f>
        <v>1</v>
      </c>
      <c r="AA2891">
        <f>IF(ISNUMBER(SEARCH(AA$1,raw[[#This Row],[active years]])),1,"")</f>
        <v>1</v>
      </c>
    </row>
    <row r="2892" spans="1:27" x14ac:dyDescent="0.45">
      <c r="A2892">
        <f>raw[team]</f>
        <v>3534</v>
      </c>
      <c r="B2892">
        <f>raw[rookie year]</f>
        <v>2011</v>
      </c>
      <c r="C2892" t="str">
        <f>IF(ISNUMBER(SEARCH(C$1,raw[[#This Row],[active years]])),1,"")</f>
        <v/>
      </c>
      <c r="D2892" t="str">
        <f>IF(ISNUMBER(SEARCH(D$1,raw[[#This Row],[active years]])),1,"")</f>
        <v/>
      </c>
      <c r="E2892" t="str">
        <f>IF(ISNUMBER(SEARCH(E$1,raw[[#This Row],[active years]])),1,"")</f>
        <v/>
      </c>
      <c r="F2892" t="str">
        <f>IF(ISNUMBER(SEARCH(F$1,raw[[#This Row],[active years]])),1,"")</f>
        <v/>
      </c>
      <c r="G2892" t="str">
        <f>IF(ISNUMBER(SEARCH(G$1,raw[[#This Row],[active years]])),1,"")</f>
        <v/>
      </c>
      <c r="H2892" t="str">
        <f>IF(ISNUMBER(SEARCH(H$1,raw[[#This Row],[active years]])),1,"")</f>
        <v/>
      </c>
      <c r="I2892" t="str">
        <f>IF(ISNUMBER(SEARCH(I$1,raw[[#This Row],[active years]])),1,"")</f>
        <v/>
      </c>
      <c r="J2892" t="str">
        <f>IF(ISNUMBER(SEARCH(J$1,raw[[#This Row],[active years]])),1,"")</f>
        <v/>
      </c>
      <c r="K2892" t="str">
        <f>IF(ISNUMBER(SEARCH(K$1,raw[[#This Row],[active years]])),1,"")</f>
        <v/>
      </c>
      <c r="L2892" t="str">
        <f>IF(ISNUMBER(SEARCH(L$1,raw[[#This Row],[active years]])),1,"")</f>
        <v/>
      </c>
      <c r="M2892" t="str">
        <f>IF(ISNUMBER(SEARCH(M$1,raw[[#This Row],[active years]])),1,"")</f>
        <v/>
      </c>
      <c r="N2892" t="str">
        <f>IF(ISNUMBER(SEARCH(N$1,raw[[#This Row],[active years]])),1,"")</f>
        <v/>
      </c>
      <c r="O2892" t="str">
        <f>IF(ISNUMBER(SEARCH(O$1,raw[[#This Row],[active years]])),1,"")</f>
        <v/>
      </c>
      <c r="P2892" t="str">
        <f>IF(ISNUMBER(SEARCH(P$1,raw[[#This Row],[active years]])),1,"")</f>
        <v/>
      </c>
      <c r="Q2892" t="str">
        <f>IF(ISNUMBER(SEARCH(Q$1,raw[[#This Row],[active years]])),1,"")</f>
        <v/>
      </c>
      <c r="R2892" t="str">
        <f>IF(ISNUMBER(SEARCH(R$1,raw[[#This Row],[active years]])),1,"")</f>
        <v/>
      </c>
      <c r="S2892" t="str">
        <f>IF(ISNUMBER(SEARCH(S$1,raw[[#This Row],[active years]])),1,"")</f>
        <v/>
      </c>
      <c r="T2892" t="str">
        <f>IF(ISNUMBER(SEARCH(T$1,raw[[#This Row],[active years]])),1,"")</f>
        <v/>
      </c>
      <c r="U2892" t="str">
        <f>IF(ISNUMBER(SEARCH(U$1,raw[[#This Row],[active years]])),1,"")</f>
        <v/>
      </c>
      <c r="V2892">
        <f>IF(ISNUMBER(SEARCH(V$1,raw[[#This Row],[active years]])),1,"")</f>
        <v>1</v>
      </c>
      <c r="W2892">
        <f>IF(ISNUMBER(SEARCH(W$1,raw[[#This Row],[active years]])),1,"")</f>
        <v>1</v>
      </c>
      <c r="X2892">
        <f>IF(ISNUMBER(SEARCH(X$1,raw[[#This Row],[active years]])),1,"")</f>
        <v>1</v>
      </c>
      <c r="Y2892">
        <f>IF(ISNUMBER(SEARCH(Y$1,raw[[#This Row],[active years]])),1,"")</f>
        <v>1</v>
      </c>
      <c r="Z2892">
        <f>IF(ISNUMBER(SEARCH(Z$1,raw[[#This Row],[active years]])),1,"")</f>
        <v>1</v>
      </c>
      <c r="AA2892">
        <f>IF(ISNUMBER(SEARCH(AA$1,raw[[#This Row],[active years]])),1,"")</f>
        <v>1</v>
      </c>
    </row>
    <row r="2893" spans="1:27" x14ac:dyDescent="0.45">
      <c r="A2893">
        <f>raw[team]</f>
        <v>3535</v>
      </c>
      <c r="B2893">
        <f>raw[rookie year]</f>
        <v>2011</v>
      </c>
      <c r="C2893" t="str">
        <f>IF(ISNUMBER(SEARCH(C$1,raw[[#This Row],[active years]])),1,"")</f>
        <v/>
      </c>
      <c r="D2893" t="str">
        <f>IF(ISNUMBER(SEARCH(D$1,raw[[#This Row],[active years]])),1,"")</f>
        <v/>
      </c>
      <c r="E2893" t="str">
        <f>IF(ISNUMBER(SEARCH(E$1,raw[[#This Row],[active years]])),1,"")</f>
        <v/>
      </c>
      <c r="F2893" t="str">
        <f>IF(ISNUMBER(SEARCH(F$1,raw[[#This Row],[active years]])),1,"")</f>
        <v/>
      </c>
      <c r="G2893" t="str">
        <f>IF(ISNUMBER(SEARCH(G$1,raw[[#This Row],[active years]])),1,"")</f>
        <v/>
      </c>
      <c r="H2893" t="str">
        <f>IF(ISNUMBER(SEARCH(H$1,raw[[#This Row],[active years]])),1,"")</f>
        <v/>
      </c>
      <c r="I2893" t="str">
        <f>IF(ISNUMBER(SEARCH(I$1,raw[[#This Row],[active years]])),1,"")</f>
        <v/>
      </c>
      <c r="J2893" t="str">
        <f>IF(ISNUMBER(SEARCH(J$1,raw[[#This Row],[active years]])),1,"")</f>
        <v/>
      </c>
      <c r="K2893" t="str">
        <f>IF(ISNUMBER(SEARCH(K$1,raw[[#This Row],[active years]])),1,"")</f>
        <v/>
      </c>
      <c r="L2893" t="str">
        <f>IF(ISNUMBER(SEARCH(L$1,raw[[#This Row],[active years]])),1,"")</f>
        <v/>
      </c>
      <c r="M2893" t="str">
        <f>IF(ISNUMBER(SEARCH(M$1,raw[[#This Row],[active years]])),1,"")</f>
        <v/>
      </c>
      <c r="N2893" t="str">
        <f>IF(ISNUMBER(SEARCH(N$1,raw[[#This Row],[active years]])),1,"")</f>
        <v/>
      </c>
      <c r="O2893" t="str">
        <f>IF(ISNUMBER(SEARCH(O$1,raw[[#This Row],[active years]])),1,"")</f>
        <v/>
      </c>
      <c r="P2893" t="str">
        <f>IF(ISNUMBER(SEARCH(P$1,raw[[#This Row],[active years]])),1,"")</f>
        <v/>
      </c>
      <c r="Q2893" t="str">
        <f>IF(ISNUMBER(SEARCH(Q$1,raw[[#This Row],[active years]])),1,"")</f>
        <v/>
      </c>
      <c r="R2893" t="str">
        <f>IF(ISNUMBER(SEARCH(R$1,raw[[#This Row],[active years]])),1,"")</f>
        <v/>
      </c>
      <c r="S2893" t="str">
        <f>IF(ISNUMBER(SEARCH(S$1,raw[[#This Row],[active years]])),1,"")</f>
        <v/>
      </c>
      <c r="T2893" t="str">
        <f>IF(ISNUMBER(SEARCH(T$1,raw[[#This Row],[active years]])),1,"")</f>
        <v/>
      </c>
      <c r="U2893" t="str">
        <f>IF(ISNUMBER(SEARCH(U$1,raw[[#This Row],[active years]])),1,"")</f>
        <v/>
      </c>
      <c r="V2893">
        <f>IF(ISNUMBER(SEARCH(V$1,raw[[#This Row],[active years]])),1,"")</f>
        <v>1</v>
      </c>
      <c r="W2893">
        <f>IF(ISNUMBER(SEARCH(W$1,raw[[#This Row],[active years]])),1,"")</f>
        <v>1</v>
      </c>
      <c r="X2893">
        <f>IF(ISNUMBER(SEARCH(X$1,raw[[#This Row],[active years]])),1,"")</f>
        <v>1</v>
      </c>
      <c r="Y2893">
        <f>IF(ISNUMBER(SEARCH(Y$1,raw[[#This Row],[active years]])),1,"")</f>
        <v>1</v>
      </c>
      <c r="Z2893">
        <f>IF(ISNUMBER(SEARCH(Z$1,raw[[#This Row],[active years]])),1,"")</f>
        <v>1</v>
      </c>
      <c r="AA2893">
        <f>IF(ISNUMBER(SEARCH(AA$1,raw[[#This Row],[active years]])),1,"")</f>
        <v>1</v>
      </c>
    </row>
    <row r="2894" spans="1:27" x14ac:dyDescent="0.45">
      <c r="A2894">
        <f>raw[team]</f>
        <v>3536</v>
      </c>
      <c r="B2894">
        <f>raw[rookie year]</f>
        <v>2011</v>
      </c>
      <c r="C2894" t="str">
        <f>IF(ISNUMBER(SEARCH(C$1,raw[[#This Row],[active years]])),1,"")</f>
        <v/>
      </c>
      <c r="D2894" t="str">
        <f>IF(ISNUMBER(SEARCH(D$1,raw[[#This Row],[active years]])),1,"")</f>
        <v/>
      </c>
      <c r="E2894" t="str">
        <f>IF(ISNUMBER(SEARCH(E$1,raw[[#This Row],[active years]])),1,"")</f>
        <v/>
      </c>
      <c r="F2894" t="str">
        <f>IF(ISNUMBER(SEARCH(F$1,raw[[#This Row],[active years]])),1,"")</f>
        <v/>
      </c>
      <c r="G2894" t="str">
        <f>IF(ISNUMBER(SEARCH(G$1,raw[[#This Row],[active years]])),1,"")</f>
        <v/>
      </c>
      <c r="H2894" t="str">
        <f>IF(ISNUMBER(SEARCH(H$1,raw[[#This Row],[active years]])),1,"")</f>
        <v/>
      </c>
      <c r="I2894" t="str">
        <f>IF(ISNUMBER(SEARCH(I$1,raw[[#This Row],[active years]])),1,"")</f>
        <v/>
      </c>
      <c r="J2894" t="str">
        <f>IF(ISNUMBER(SEARCH(J$1,raw[[#This Row],[active years]])),1,"")</f>
        <v/>
      </c>
      <c r="K2894" t="str">
        <f>IF(ISNUMBER(SEARCH(K$1,raw[[#This Row],[active years]])),1,"")</f>
        <v/>
      </c>
      <c r="L2894" t="str">
        <f>IF(ISNUMBER(SEARCH(L$1,raw[[#This Row],[active years]])),1,"")</f>
        <v/>
      </c>
      <c r="M2894" t="str">
        <f>IF(ISNUMBER(SEARCH(M$1,raw[[#This Row],[active years]])),1,"")</f>
        <v/>
      </c>
      <c r="N2894" t="str">
        <f>IF(ISNUMBER(SEARCH(N$1,raw[[#This Row],[active years]])),1,"")</f>
        <v/>
      </c>
      <c r="O2894" t="str">
        <f>IF(ISNUMBER(SEARCH(O$1,raw[[#This Row],[active years]])),1,"")</f>
        <v/>
      </c>
      <c r="P2894" t="str">
        <f>IF(ISNUMBER(SEARCH(P$1,raw[[#This Row],[active years]])),1,"")</f>
        <v/>
      </c>
      <c r="Q2894" t="str">
        <f>IF(ISNUMBER(SEARCH(Q$1,raw[[#This Row],[active years]])),1,"")</f>
        <v/>
      </c>
      <c r="R2894" t="str">
        <f>IF(ISNUMBER(SEARCH(R$1,raw[[#This Row],[active years]])),1,"")</f>
        <v/>
      </c>
      <c r="S2894" t="str">
        <f>IF(ISNUMBER(SEARCH(S$1,raw[[#This Row],[active years]])),1,"")</f>
        <v/>
      </c>
      <c r="T2894" t="str">
        <f>IF(ISNUMBER(SEARCH(T$1,raw[[#This Row],[active years]])),1,"")</f>
        <v/>
      </c>
      <c r="U2894" t="str">
        <f>IF(ISNUMBER(SEARCH(U$1,raw[[#This Row],[active years]])),1,"")</f>
        <v/>
      </c>
      <c r="V2894">
        <f>IF(ISNUMBER(SEARCH(V$1,raw[[#This Row],[active years]])),1,"")</f>
        <v>1</v>
      </c>
      <c r="W2894">
        <f>IF(ISNUMBER(SEARCH(W$1,raw[[#This Row],[active years]])),1,"")</f>
        <v>1</v>
      </c>
      <c r="X2894">
        <f>IF(ISNUMBER(SEARCH(X$1,raw[[#This Row],[active years]])),1,"")</f>
        <v>1</v>
      </c>
      <c r="Y2894">
        <f>IF(ISNUMBER(SEARCH(Y$1,raw[[#This Row],[active years]])),1,"")</f>
        <v>1</v>
      </c>
      <c r="Z2894">
        <f>IF(ISNUMBER(SEARCH(Z$1,raw[[#This Row],[active years]])),1,"")</f>
        <v>1</v>
      </c>
      <c r="AA2894">
        <f>IF(ISNUMBER(SEARCH(AA$1,raw[[#This Row],[active years]])),1,"")</f>
        <v>1</v>
      </c>
    </row>
    <row r="2895" spans="1:27" x14ac:dyDescent="0.45">
      <c r="A2895">
        <f>raw[team]</f>
        <v>3537</v>
      </c>
      <c r="B2895">
        <f>raw[rookie year]</f>
        <v>2011</v>
      </c>
      <c r="C2895" t="str">
        <f>IF(ISNUMBER(SEARCH(C$1,raw[[#This Row],[active years]])),1,"")</f>
        <v/>
      </c>
      <c r="D2895" t="str">
        <f>IF(ISNUMBER(SEARCH(D$1,raw[[#This Row],[active years]])),1,"")</f>
        <v/>
      </c>
      <c r="E2895" t="str">
        <f>IF(ISNUMBER(SEARCH(E$1,raw[[#This Row],[active years]])),1,"")</f>
        <v/>
      </c>
      <c r="F2895" t="str">
        <f>IF(ISNUMBER(SEARCH(F$1,raw[[#This Row],[active years]])),1,"")</f>
        <v/>
      </c>
      <c r="G2895" t="str">
        <f>IF(ISNUMBER(SEARCH(G$1,raw[[#This Row],[active years]])),1,"")</f>
        <v/>
      </c>
      <c r="H2895" t="str">
        <f>IF(ISNUMBER(SEARCH(H$1,raw[[#This Row],[active years]])),1,"")</f>
        <v/>
      </c>
      <c r="I2895" t="str">
        <f>IF(ISNUMBER(SEARCH(I$1,raw[[#This Row],[active years]])),1,"")</f>
        <v/>
      </c>
      <c r="J2895" t="str">
        <f>IF(ISNUMBER(SEARCH(J$1,raw[[#This Row],[active years]])),1,"")</f>
        <v/>
      </c>
      <c r="K2895" t="str">
        <f>IF(ISNUMBER(SEARCH(K$1,raw[[#This Row],[active years]])),1,"")</f>
        <v/>
      </c>
      <c r="L2895" t="str">
        <f>IF(ISNUMBER(SEARCH(L$1,raw[[#This Row],[active years]])),1,"")</f>
        <v/>
      </c>
      <c r="M2895" t="str">
        <f>IF(ISNUMBER(SEARCH(M$1,raw[[#This Row],[active years]])),1,"")</f>
        <v/>
      </c>
      <c r="N2895" t="str">
        <f>IF(ISNUMBER(SEARCH(N$1,raw[[#This Row],[active years]])),1,"")</f>
        <v/>
      </c>
      <c r="O2895" t="str">
        <f>IF(ISNUMBER(SEARCH(O$1,raw[[#This Row],[active years]])),1,"")</f>
        <v/>
      </c>
      <c r="P2895" t="str">
        <f>IF(ISNUMBER(SEARCH(P$1,raw[[#This Row],[active years]])),1,"")</f>
        <v/>
      </c>
      <c r="Q2895" t="str">
        <f>IF(ISNUMBER(SEARCH(Q$1,raw[[#This Row],[active years]])),1,"")</f>
        <v/>
      </c>
      <c r="R2895" t="str">
        <f>IF(ISNUMBER(SEARCH(R$1,raw[[#This Row],[active years]])),1,"")</f>
        <v/>
      </c>
      <c r="S2895" t="str">
        <f>IF(ISNUMBER(SEARCH(S$1,raw[[#This Row],[active years]])),1,"")</f>
        <v/>
      </c>
      <c r="T2895" t="str">
        <f>IF(ISNUMBER(SEARCH(T$1,raw[[#This Row],[active years]])),1,"")</f>
        <v/>
      </c>
      <c r="U2895" t="str">
        <f>IF(ISNUMBER(SEARCH(U$1,raw[[#This Row],[active years]])),1,"")</f>
        <v/>
      </c>
      <c r="V2895">
        <f>IF(ISNUMBER(SEARCH(V$1,raw[[#This Row],[active years]])),1,"")</f>
        <v>1</v>
      </c>
      <c r="W2895">
        <f>IF(ISNUMBER(SEARCH(W$1,raw[[#This Row],[active years]])),1,"")</f>
        <v>1</v>
      </c>
      <c r="X2895">
        <f>IF(ISNUMBER(SEARCH(X$1,raw[[#This Row],[active years]])),1,"")</f>
        <v>1</v>
      </c>
      <c r="Y2895">
        <f>IF(ISNUMBER(SEARCH(Y$1,raw[[#This Row],[active years]])),1,"")</f>
        <v>1</v>
      </c>
      <c r="Z2895">
        <f>IF(ISNUMBER(SEARCH(Z$1,raw[[#This Row],[active years]])),1,"")</f>
        <v>1</v>
      </c>
      <c r="AA2895">
        <f>IF(ISNUMBER(SEARCH(AA$1,raw[[#This Row],[active years]])),1,"")</f>
        <v>1</v>
      </c>
    </row>
    <row r="2896" spans="1:27" x14ac:dyDescent="0.45">
      <c r="A2896">
        <f>raw[team]</f>
        <v>3538</v>
      </c>
      <c r="B2896">
        <f>raw[rookie year]</f>
        <v>2011</v>
      </c>
      <c r="C2896" t="str">
        <f>IF(ISNUMBER(SEARCH(C$1,raw[[#This Row],[active years]])),1,"")</f>
        <v/>
      </c>
      <c r="D2896" t="str">
        <f>IF(ISNUMBER(SEARCH(D$1,raw[[#This Row],[active years]])),1,"")</f>
        <v/>
      </c>
      <c r="E2896" t="str">
        <f>IF(ISNUMBER(SEARCH(E$1,raw[[#This Row],[active years]])),1,"")</f>
        <v/>
      </c>
      <c r="F2896" t="str">
        <f>IF(ISNUMBER(SEARCH(F$1,raw[[#This Row],[active years]])),1,"")</f>
        <v/>
      </c>
      <c r="G2896" t="str">
        <f>IF(ISNUMBER(SEARCH(G$1,raw[[#This Row],[active years]])),1,"")</f>
        <v/>
      </c>
      <c r="H2896" t="str">
        <f>IF(ISNUMBER(SEARCH(H$1,raw[[#This Row],[active years]])),1,"")</f>
        <v/>
      </c>
      <c r="I2896" t="str">
        <f>IF(ISNUMBER(SEARCH(I$1,raw[[#This Row],[active years]])),1,"")</f>
        <v/>
      </c>
      <c r="J2896" t="str">
        <f>IF(ISNUMBER(SEARCH(J$1,raw[[#This Row],[active years]])),1,"")</f>
        <v/>
      </c>
      <c r="K2896" t="str">
        <f>IF(ISNUMBER(SEARCH(K$1,raw[[#This Row],[active years]])),1,"")</f>
        <v/>
      </c>
      <c r="L2896" t="str">
        <f>IF(ISNUMBER(SEARCH(L$1,raw[[#This Row],[active years]])),1,"")</f>
        <v/>
      </c>
      <c r="M2896" t="str">
        <f>IF(ISNUMBER(SEARCH(M$1,raw[[#This Row],[active years]])),1,"")</f>
        <v/>
      </c>
      <c r="N2896" t="str">
        <f>IF(ISNUMBER(SEARCH(N$1,raw[[#This Row],[active years]])),1,"")</f>
        <v/>
      </c>
      <c r="O2896" t="str">
        <f>IF(ISNUMBER(SEARCH(O$1,raw[[#This Row],[active years]])),1,"")</f>
        <v/>
      </c>
      <c r="P2896" t="str">
        <f>IF(ISNUMBER(SEARCH(P$1,raw[[#This Row],[active years]])),1,"")</f>
        <v/>
      </c>
      <c r="Q2896" t="str">
        <f>IF(ISNUMBER(SEARCH(Q$1,raw[[#This Row],[active years]])),1,"")</f>
        <v/>
      </c>
      <c r="R2896" t="str">
        <f>IF(ISNUMBER(SEARCH(R$1,raw[[#This Row],[active years]])),1,"")</f>
        <v/>
      </c>
      <c r="S2896" t="str">
        <f>IF(ISNUMBER(SEARCH(S$1,raw[[#This Row],[active years]])),1,"")</f>
        <v/>
      </c>
      <c r="T2896" t="str">
        <f>IF(ISNUMBER(SEARCH(T$1,raw[[#This Row],[active years]])),1,"")</f>
        <v/>
      </c>
      <c r="U2896" t="str">
        <f>IF(ISNUMBER(SEARCH(U$1,raw[[#This Row],[active years]])),1,"")</f>
        <v/>
      </c>
      <c r="V2896">
        <f>IF(ISNUMBER(SEARCH(V$1,raw[[#This Row],[active years]])),1,"")</f>
        <v>1</v>
      </c>
      <c r="W2896">
        <f>IF(ISNUMBER(SEARCH(W$1,raw[[#This Row],[active years]])),1,"")</f>
        <v>1</v>
      </c>
      <c r="X2896" t="str">
        <f>IF(ISNUMBER(SEARCH(X$1,raw[[#This Row],[active years]])),1,"")</f>
        <v/>
      </c>
      <c r="Y2896">
        <f>IF(ISNUMBER(SEARCH(Y$1,raw[[#This Row],[active years]])),1,"")</f>
        <v>1</v>
      </c>
      <c r="Z2896">
        <f>IF(ISNUMBER(SEARCH(Z$1,raw[[#This Row],[active years]])),1,"")</f>
        <v>1</v>
      </c>
      <c r="AA2896">
        <f>IF(ISNUMBER(SEARCH(AA$1,raw[[#This Row],[active years]])),1,"")</f>
        <v>1</v>
      </c>
    </row>
    <row r="2897" spans="1:27" x14ac:dyDescent="0.45">
      <c r="A2897">
        <f>raw[team]</f>
        <v>3539</v>
      </c>
      <c r="B2897">
        <f>raw[rookie year]</f>
        <v>2011</v>
      </c>
      <c r="C2897" t="str">
        <f>IF(ISNUMBER(SEARCH(C$1,raw[[#This Row],[active years]])),1,"")</f>
        <v/>
      </c>
      <c r="D2897" t="str">
        <f>IF(ISNUMBER(SEARCH(D$1,raw[[#This Row],[active years]])),1,"")</f>
        <v/>
      </c>
      <c r="E2897" t="str">
        <f>IF(ISNUMBER(SEARCH(E$1,raw[[#This Row],[active years]])),1,"")</f>
        <v/>
      </c>
      <c r="F2897" t="str">
        <f>IF(ISNUMBER(SEARCH(F$1,raw[[#This Row],[active years]])),1,"")</f>
        <v/>
      </c>
      <c r="G2897" t="str">
        <f>IF(ISNUMBER(SEARCH(G$1,raw[[#This Row],[active years]])),1,"")</f>
        <v/>
      </c>
      <c r="H2897" t="str">
        <f>IF(ISNUMBER(SEARCH(H$1,raw[[#This Row],[active years]])),1,"")</f>
        <v/>
      </c>
      <c r="I2897" t="str">
        <f>IF(ISNUMBER(SEARCH(I$1,raw[[#This Row],[active years]])),1,"")</f>
        <v/>
      </c>
      <c r="J2897" t="str">
        <f>IF(ISNUMBER(SEARCH(J$1,raw[[#This Row],[active years]])),1,"")</f>
        <v/>
      </c>
      <c r="K2897" t="str">
        <f>IF(ISNUMBER(SEARCH(K$1,raw[[#This Row],[active years]])),1,"")</f>
        <v/>
      </c>
      <c r="L2897" t="str">
        <f>IF(ISNUMBER(SEARCH(L$1,raw[[#This Row],[active years]])),1,"")</f>
        <v/>
      </c>
      <c r="M2897" t="str">
        <f>IF(ISNUMBER(SEARCH(M$1,raw[[#This Row],[active years]])),1,"")</f>
        <v/>
      </c>
      <c r="N2897" t="str">
        <f>IF(ISNUMBER(SEARCH(N$1,raw[[#This Row],[active years]])),1,"")</f>
        <v/>
      </c>
      <c r="O2897" t="str">
        <f>IF(ISNUMBER(SEARCH(O$1,raw[[#This Row],[active years]])),1,"")</f>
        <v/>
      </c>
      <c r="P2897" t="str">
        <f>IF(ISNUMBER(SEARCH(P$1,raw[[#This Row],[active years]])),1,"")</f>
        <v/>
      </c>
      <c r="Q2897" t="str">
        <f>IF(ISNUMBER(SEARCH(Q$1,raw[[#This Row],[active years]])),1,"")</f>
        <v/>
      </c>
      <c r="R2897" t="str">
        <f>IF(ISNUMBER(SEARCH(R$1,raw[[#This Row],[active years]])),1,"")</f>
        <v/>
      </c>
      <c r="S2897" t="str">
        <f>IF(ISNUMBER(SEARCH(S$1,raw[[#This Row],[active years]])),1,"")</f>
        <v/>
      </c>
      <c r="T2897" t="str">
        <f>IF(ISNUMBER(SEARCH(T$1,raw[[#This Row],[active years]])),1,"")</f>
        <v/>
      </c>
      <c r="U2897" t="str">
        <f>IF(ISNUMBER(SEARCH(U$1,raw[[#This Row],[active years]])),1,"")</f>
        <v/>
      </c>
      <c r="V2897">
        <f>IF(ISNUMBER(SEARCH(V$1,raw[[#This Row],[active years]])),1,"")</f>
        <v>1</v>
      </c>
      <c r="W2897">
        <f>IF(ISNUMBER(SEARCH(W$1,raw[[#This Row],[active years]])),1,"")</f>
        <v>1</v>
      </c>
      <c r="X2897">
        <f>IF(ISNUMBER(SEARCH(X$1,raw[[#This Row],[active years]])),1,"")</f>
        <v>1</v>
      </c>
      <c r="Y2897">
        <f>IF(ISNUMBER(SEARCH(Y$1,raw[[#This Row],[active years]])),1,"")</f>
        <v>1</v>
      </c>
      <c r="Z2897">
        <f>IF(ISNUMBER(SEARCH(Z$1,raw[[#This Row],[active years]])),1,"")</f>
        <v>1</v>
      </c>
      <c r="AA2897">
        <f>IF(ISNUMBER(SEARCH(AA$1,raw[[#This Row],[active years]])),1,"")</f>
        <v>1</v>
      </c>
    </row>
    <row r="2898" spans="1:27" x14ac:dyDescent="0.45">
      <c r="A2898">
        <f>raw[team]</f>
        <v>3540</v>
      </c>
      <c r="B2898">
        <f>raw[rookie year]</f>
        <v>2011</v>
      </c>
      <c r="C2898" t="str">
        <f>IF(ISNUMBER(SEARCH(C$1,raw[[#This Row],[active years]])),1,"")</f>
        <v/>
      </c>
      <c r="D2898" t="str">
        <f>IF(ISNUMBER(SEARCH(D$1,raw[[#This Row],[active years]])),1,"")</f>
        <v/>
      </c>
      <c r="E2898" t="str">
        <f>IF(ISNUMBER(SEARCH(E$1,raw[[#This Row],[active years]])),1,"")</f>
        <v/>
      </c>
      <c r="F2898" t="str">
        <f>IF(ISNUMBER(SEARCH(F$1,raw[[#This Row],[active years]])),1,"")</f>
        <v/>
      </c>
      <c r="G2898" t="str">
        <f>IF(ISNUMBER(SEARCH(G$1,raw[[#This Row],[active years]])),1,"")</f>
        <v/>
      </c>
      <c r="H2898" t="str">
        <f>IF(ISNUMBER(SEARCH(H$1,raw[[#This Row],[active years]])),1,"")</f>
        <v/>
      </c>
      <c r="I2898" t="str">
        <f>IF(ISNUMBER(SEARCH(I$1,raw[[#This Row],[active years]])),1,"")</f>
        <v/>
      </c>
      <c r="J2898" t="str">
        <f>IF(ISNUMBER(SEARCH(J$1,raw[[#This Row],[active years]])),1,"")</f>
        <v/>
      </c>
      <c r="K2898" t="str">
        <f>IF(ISNUMBER(SEARCH(K$1,raw[[#This Row],[active years]])),1,"")</f>
        <v/>
      </c>
      <c r="L2898" t="str">
        <f>IF(ISNUMBER(SEARCH(L$1,raw[[#This Row],[active years]])),1,"")</f>
        <v/>
      </c>
      <c r="M2898" t="str">
        <f>IF(ISNUMBER(SEARCH(M$1,raw[[#This Row],[active years]])),1,"")</f>
        <v/>
      </c>
      <c r="N2898" t="str">
        <f>IF(ISNUMBER(SEARCH(N$1,raw[[#This Row],[active years]])),1,"")</f>
        <v/>
      </c>
      <c r="O2898" t="str">
        <f>IF(ISNUMBER(SEARCH(O$1,raw[[#This Row],[active years]])),1,"")</f>
        <v/>
      </c>
      <c r="P2898" t="str">
        <f>IF(ISNUMBER(SEARCH(P$1,raw[[#This Row],[active years]])),1,"")</f>
        <v/>
      </c>
      <c r="Q2898" t="str">
        <f>IF(ISNUMBER(SEARCH(Q$1,raw[[#This Row],[active years]])),1,"")</f>
        <v/>
      </c>
      <c r="R2898" t="str">
        <f>IF(ISNUMBER(SEARCH(R$1,raw[[#This Row],[active years]])),1,"")</f>
        <v/>
      </c>
      <c r="S2898" t="str">
        <f>IF(ISNUMBER(SEARCH(S$1,raw[[#This Row],[active years]])),1,"")</f>
        <v/>
      </c>
      <c r="T2898" t="str">
        <f>IF(ISNUMBER(SEARCH(T$1,raw[[#This Row],[active years]])),1,"")</f>
        <v/>
      </c>
      <c r="U2898" t="str">
        <f>IF(ISNUMBER(SEARCH(U$1,raw[[#This Row],[active years]])),1,"")</f>
        <v/>
      </c>
      <c r="V2898">
        <f>IF(ISNUMBER(SEARCH(V$1,raw[[#This Row],[active years]])),1,"")</f>
        <v>1</v>
      </c>
      <c r="W2898">
        <f>IF(ISNUMBER(SEARCH(W$1,raw[[#This Row],[active years]])),1,"")</f>
        <v>1</v>
      </c>
      <c r="X2898" t="str">
        <f>IF(ISNUMBER(SEARCH(X$1,raw[[#This Row],[active years]])),1,"")</f>
        <v/>
      </c>
      <c r="Y2898" t="str">
        <f>IF(ISNUMBER(SEARCH(Y$1,raw[[#This Row],[active years]])),1,"")</f>
        <v/>
      </c>
      <c r="Z2898" t="str">
        <f>IF(ISNUMBER(SEARCH(Z$1,raw[[#This Row],[active years]])),1,"")</f>
        <v/>
      </c>
      <c r="AA2898" t="str">
        <f>IF(ISNUMBER(SEARCH(AA$1,raw[[#This Row],[active years]])),1,"")</f>
        <v/>
      </c>
    </row>
    <row r="2899" spans="1:27" x14ac:dyDescent="0.45">
      <c r="A2899">
        <f>raw[team]</f>
        <v>3541</v>
      </c>
      <c r="B2899">
        <f>raw[rookie year]</f>
        <v>2011</v>
      </c>
      <c r="C2899" t="str">
        <f>IF(ISNUMBER(SEARCH(C$1,raw[[#This Row],[active years]])),1,"")</f>
        <v/>
      </c>
      <c r="D2899" t="str">
        <f>IF(ISNUMBER(SEARCH(D$1,raw[[#This Row],[active years]])),1,"")</f>
        <v/>
      </c>
      <c r="E2899" t="str">
        <f>IF(ISNUMBER(SEARCH(E$1,raw[[#This Row],[active years]])),1,"")</f>
        <v/>
      </c>
      <c r="F2899" t="str">
        <f>IF(ISNUMBER(SEARCH(F$1,raw[[#This Row],[active years]])),1,"")</f>
        <v/>
      </c>
      <c r="G2899" t="str">
        <f>IF(ISNUMBER(SEARCH(G$1,raw[[#This Row],[active years]])),1,"")</f>
        <v/>
      </c>
      <c r="H2899" t="str">
        <f>IF(ISNUMBER(SEARCH(H$1,raw[[#This Row],[active years]])),1,"")</f>
        <v/>
      </c>
      <c r="I2899" t="str">
        <f>IF(ISNUMBER(SEARCH(I$1,raw[[#This Row],[active years]])),1,"")</f>
        <v/>
      </c>
      <c r="J2899" t="str">
        <f>IF(ISNUMBER(SEARCH(J$1,raw[[#This Row],[active years]])),1,"")</f>
        <v/>
      </c>
      <c r="K2899" t="str">
        <f>IF(ISNUMBER(SEARCH(K$1,raw[[#This Row],[active years]])),1,"")</f>
        <v/>
      </c>
      <c r="L2899" t="str">
        <f>IF(ISNUMBER(SEARCH(L$1,raw[[#This Row],[active years]])),1,"")</f>
        <v/>
      </c>
      <c r="M2899" t="str">
        <f>IF(ISNUMBER(SEARCH(M$1,raw[[#This Row],[active years]])),1,"")</f>
        <v/>
      </c>
      <c r="N2899" t="str">
        <f>IF(ISNUMBER(SEARCH(N$1,raw[[#This Row],[active years]])),1,"")</f>
        <v/>
      </c>
      <c r="O2899" t="str">
        <f>IF(ISNUMBER(SEARCH(O$1,raw[[#This Row],[active years]])),1,"")</f>
        <v/>
      </c>
      <c r="P2899" t="str">
        <f>IF(ISNUMBER(SEARCH(P$1,raw[[#This Row],[active years]])),1,"")</f>
        <v/>
      </c>
      <c r="Q2899" t="str">
        <f>IF(ISNUMBER(SEARCH(Q$1,raw[[#This Row],[active years]])),1,"")</f>
        <v/>
      </c>
      <c r="R2899" t="str">
        <f>IF(ISNUMBER(SEARCH(R$1,raw[[#This Row],[active years]])),1,"")</f>
        <v/>
      </c>
      <c r="S2899" t="str">
        <f>IF(ISNUMBER(SEARCH(S$1,raw[[#This Row],[active years]])),1,"")</f>
        <v/>
      </c>
      <c r="T2899" t="str">
        <f>IF(ISNUMBER(SEARCH(T$1,raw[[#This Row],[active years]])),1,"")</f>
        <v/>
      </c>
      <c r="U2899" t="str">
        <f>IF(ISNUMBER(SEARCH(U$1,raw[[#This Row],[active years]])),1,"")</f>
        <v/>
      </c>
      <c r="V2899">
        <f>IF(ISNUMBER(SEARCH(V$1,raw[[#This Row],[active years]])),1,"")</f>
        <v>1</v>
      </c>
      <c r="W2899">
        <f>IF(ISNUMBER(SEARCH(W$1,raw[[#This Row],[active years]])),1,"")</f>
        <v>1</v>
      </c>
      <c r="X2899">
        <f>IF(ISNUMBER(SEARCH(X$1,raw[[#This Row],[active years]])),1,"")</f>
        <v>1</v>
      </c>
      <c r="Y2899">
        <f>IF(ISNUMBER(SEARCH(Y$1,raw[[#This Row],[active years]])),1,"")</f>
        <v>1</v>
      </c>
      <c r="Z2899">
        <f>IF(ISNUMBER(SEARCH(Z$1,raw[[#This Row],[active years]])),1,"")</f>
        <v>1</v>
      </c>
      <c r="AA2899">
        <f>IF(ISNUMBER(SEARCH(AA$1,raw[[#This Row],[active years]])),1,"")</f>
        <v>1</v>
      </c>
    </row>
    <row r="2900" spans="1:27" x14ac:dyDescent="0.45">
      <c r="A2900">
        <f>raw[team]</f>
        <v>3542</v>
      </c>
      <c r="B2900">
        <f>raw[rookie year]</f>
        <v>2011</v>
      </c>
      <c r="C2900" t="str">
        <f>IF(ISNUMBER(SEARCH(C$1,raw[[#This Row],[active years]])),1,"")</f>
        <v/>
      </c>
      <c r="D2900" t="str">
        <f>IF(ISNUMBER(SEARCH(D$1,raw[[#This Row],[active years]])),1,"")</f>
        <v/>
      </c>
      <c r="E2900" t="str">
        <f>IF(ISNUMBER(SEARCH(E$1,raw[[#This Row],[active years]])),1,"")</f>
        <v/>
      </c>
      <c r="F2900" t="str">
        <f>IF(ISNUMBER(SEARCH(F$1,raw[[#This Row],[active years]])),1,"")</f>
        <v/>
      </c>
      <c r="G2900" t="str">
        <f>IF(ISNUMBER(SEARCH(G$1,raw[[#This Row],[active years]])),1,"")</f>
        <v/>
      </c>
      <c r="H2900" t="str">
        <f>IF(ISNUMBER(SEARCH(H$1,raw[[#This Row],[active years]])),1,"")</f>
        <v/>
      </c>
      <c r="I2900" t="str">
        <f>IF(ISNUMBER(SEARCH(I$1,raw[[#This Row],[active years]])),1,"")</f>
        <v/>
      </c>
      <c r="J2900" t="str">
        <f>IF(ISNUMBER(SEARCH(J$1,raw[[#This Row],[active years]])),1,"")</f>
        <v/>
      </c>
      <c r="K2900" t="str">
        <f>IF(ISNUMBER(SEARCH(K$1,raw[[#This Row],[active years]])),1,"")</f>
        <v/>
      </c>
      <c r="L2900" t="str">
        <f>IF(ISNUMBER(SEARCH(L$1,raw[[#This Row],[active years]])),1,"")</f>
        <v/>
      </c>
      <c r="M2900" t="str">
        <f>IF(ISNUMBER(SEARCH(M$1,raw[[#This Row],[active years]])),1,"")</f>
        <v/>
      </c>
      <c r="N2900" t="str">
        <f>IF(ISNUMBER(SEARCH(N$1,raw[[#This Row],[active years]])),1,"")</f>
        <v/>
      </c>
      <c r="O2900" t="str">
        <f>IF(ISNUMBER(SEARCH(O$1,raw[[#This Row],[active years]])),1,"")</f>
        <v/>
      </c>
      <c r="P2900" t="str">
        <f>IF(ISNUMBER(SEARCH(P$1,raw[[#This Row],[active years]])),1,"")</f>
        <v/>
      </c>
      <c r="Q2900" t="str">
        <f>IF(ISNUMBER(SEARCH(Q$1,raw[[#This Row],[active years]])),1,"")</f>
        <v/>
      </c>
      <c r="R2900" t="str">
        <f>IF(ISNUMBER(SEARCH(R$1,raw[[#This Row],[active years]])),1,"")</f>
        <v/>
      </c>
      <c r="S2900" t="str">
        <f>IF(ISNUMBER(SEARCH(S$1,raw[[#This Row],[active years]])),1,"")</f>
        <v/>
      </c>
      <c r="T2900" t="str">
        <f>IF(ISNUMBER(SEARCH(T$1,raw[[#This Row],[active years]])),1,"")</f>
        <v/>
      </c>
      <c r="U2900" t="str">
        <f>IF(ISNUMBER(SEARCH(U$1,raw[[#This Row],[active years]])),1,"")</f>
        <v/>
      </c>
      <c r="V2900">
        <f>IF(ISNUMBER(SEARCH(V$1,raw[[#This Row],[active years]])),1,"")</f>
        <v>1</v>
      </c>
      <c r="W2900">
        <f>IF(ISNUMBER(SEARCH(W$1,raw[[#This Row],[active years]])),1,"")</f>
        <v>1</v>
      </c>
      <c r="X2900">
        <f>IF(ISNUMBER(SEARCH(X$1,raw[[#This Row],[active years]])),1,"")</f>
        <v>1</v>
      </c>
      <c r="Y2900">
        <f>IF(ISNUMBER(SEARCH(Y$1,raw[[#This Row],[active years]])),1,"")</f>
        <v>1</v>
      </c>
      <c r="Z2900">
        <f>IF(ISNUMBER(SEARCH(Z$1,raw[[#This Row],[active years]])),1,"")</f>
        <v>1</v>
      </c>
      <c r="AA2900">
        <f>IF(ISNUMBER(SEARCH(AA$1,raw[[#This Row],[active years]])),1,"")</f>
        <v>1</v>
      </c>
    </row>
    <row r="2901" spans="1:27" x14ac:dyDescent="0.45">
      <c r="A2901">
        <f>raw[team]</f>
        <v>3543</v>
      </c>
      <c r="B2901">
        <f>raw[rookie year]</f>
        <v>2011</v>
      </c>
      <c r="C2901" t="str">
        <f>IF(ISNUMBER(SEARCH(C$1,raw[[#This Row],[active years]])),1,"")</f>
        <v/>
      </c>
      <c r="D2901" t="str">
        <f>IF(ISNUMBER(SEARCH(D$1,raw[[#This Row],[active years]])),1,"")</f>
        <v/>
      </c>
      <c r="E2901" t="str">
        <f>IF(ISNUMBER(SEARCH(E$1,raw[[#This Row],[active years]])),1,"")</f>
        <v/>
      </c>
      <c r="F2901" t="str">
        <f>IF(ISNUMBER(SEARCH(F$1,raw[[#This Row],[active years]])),1,"")</f>
        <v/>
      </c>
      <c r="G2901" t="str">
        <f>IF(ISNUMBER(SEARCH(G$1,raw[[#This Row],[active years]])),1,"")</f>
        <v/>
      </c>
      <c r="H2901" t="str">
        <f>IF(ISNUMBER(SEARCH(H$1,raw[[#This Row],[active years]])),1,"")</f>
        <v/>
      </c>
      <c r="I2901" t="str">
        <f>IF(ISNUMBER(SEARCH(I$1,raw[[#This Row],[active years]])),1,"")</f>
        <v/>
      </c>
      <c r="J2901" t="str">
        <f>IF(ISNUMBER(SEARCH(J$1,raw[[#This Row],[active years]])),1,"")</f>
        <v/>
      </c>
      <c r="K2901" t="str">
        <f>IF(ISNUMBER(SEARCH(K$1,raw[[#This Row],[active years]])),1,"")</f>
        <v/>
      </c>
      <c r="L2901" t="str">
        <f>IF(ISNUMBER(SEARCH(L$1,raw[[#This Row],[active years]])),1,"")</f>
        <v/>
      </c>
      <c r="M2901" t="str">
        <f>IF(ISNUMBER(SEARCH(M$1,raw[[#This Row],[active years]])),1,"")</f>
        <v/>
      </c>
      <c r="N2901" t="str">
        <f>IF(ISNUMBER(SEARCH(N$1,raw[[#This Row],[active years]])),1,"")</f>
        <v/>
      </c>
      <c r="O2901" t="str">
        <f>IF(ISNUMBER(SEARCH(O$1,raw[[#This Row],[active years]])),1,"")</f>
        <v/>
      </c>
      <c r="P2901" t="str">
        <f>IF(ISNUMBER(SEARCH(P$1,raw[[#This Row],[active years]])),1,"")</f>
        <v/>
      </c>
      <c r="Q2901" t="str">
        <f>IF(ISNUMBER(SEARCH(Q$1,raw[[#This Row],[active years]])),1,"")</f>
        <v/>
      </c>
      <c r="R2901" t="str">
        <f>IF(ISNUMBER(SEARCH(R$1,raw[[#This Row],[active years]])),1,"")</f>
        <v/>
      </c>
      <c r="S2901" t="str">
        <f>IF(ISNUMBER(SEARCH(S$1,raw[[#This Row],[active years]])),1,"")</f>
        <v/>
      </c>
      <c r="T2901" t="str">
        <f>IF(ISNUMBER(SEARCH(T$1,raw[[#This Row],[active years]])),1,"")</f>
        <v/>
      </c>
      <c r="U2901" t="str">
        <f>IF(ISNUMBER(SEARCH(U$1,raw[[#This Row],[active years]])),1,"")</f>
        <v/>
      </c>
      <c r="V2901">
        <f>IF(ISNUMBER(SEARCH(V$1,raw[[#This Row],[active years]])),1,"")</f>
        <v>1</v>
      </c>
      <c r="W2901">
        <f>IF(ISNUMBER(SEARCH(W$1,raw[[#This Row],[active years]])),1,"")</f>
        <v>1</v>
      </c>
      <c r="X2901">
        <f>IF(ISNUMBER(SEARCH(X$1,raw[[#This Row],[active years]])),1,"")</f>
        <v>1</v>
      </c>
      <c r="Y2901">
        <f>IF(ISNUMBER(SEARCH(Y$1,raw[[#This Row],[active years]])),1,"")</f>
        <v>1</v>
      </c>
      <c r="Z2901">
        <f>IF(ISNUMBER(SEARCH(Z$1,raw[[#This Row],[active years]])),1,"")</f>
        <v>1</v>
      </c>
      <c r="AA2901">
        <f>IF(ISNUMBER(SEARCH(AA$1,raw[[#This Row],[active years]])),1,"")</f>
        <v>1</v>
      </c>
    </row>
    <row r="2902" spans="1:27" x14ac:dyDescent="0.45">
      <c r="A2902">
        <f>raw[team]</f>
        <v>3544</v>
      </c>
      <c r="B2902">
        <f>raw[rookie year]</f>
        <v>2011</v>
      </c>
      <c r="C2902" t="str">
        <f>IF(ISNUMBER(SEARCH(C$1,raw[[#This Row],[active years]])),1,"")</f>
        <v/>
      </c>
      <c r="D2902" t="str">
        <f>IF(ISNUMBER(SEARCH(D$1,raw[[#This Row],[active years]])),1,"")</f>
        <v/>
      </c>
      <c r="E2902" t="str">
        <f>IF(ISNUMBER(SEARCH(E$1,raw[[#This Row],[active years]])),1,"")</f>
        <v/>
      </c>
      <c r="F2902" t="str">
        <f>IF(ISNUMBER(SEARCH(F$1,raw[[#This Row],[active years]])),1,"")</f>
        <v/>
      </c>
      <c r="G2902" t="str">
        <f>IF(ISNUMBER(SEARCH(G$1,raw[[#This Row],[active years]])),1,"")</f>
        <v/>
      </c>
      <c r="H2902" t="str">
        <f>IF(ISNUMBER(SEARCH(H$1,raw[[#This Row],[active years]])),1,"")</f>
        <v/>
      </c>
      <c r="I2902" t="str">
        <f>IF(ISNUMBER(SEARCH(I$1,raw[[#This Row],[active years]])),1,"")</f>
        <v/>
      </c>
      <c r="J2902" t="str">
        <f>IF(ISNUMBER(SEARCH(J$1,raw[[#This Row],[active years]])),1,"")</f>
        <v/>
      </c>
      <c r="K2902" t="str">
        <f>IF(ISNUMBER(SEARCH(K$1,raw[[#This Row],[active years]])),1,"")</f>
        <v/>
      </c>
      <c r="L2902" t="str">
        <f>IF(ISNUMBER(SEARCH(L$1,raw[[#This Row],[active years]])),1,"")</f>
        <v/>
      </c>
      <c r="M2902" t="str">
        <f>IF(ISNUMBER(SEARCH(M$1,raw[[#This Row],[active years]])),1,"")</f>
        <v/>
      </c>
      <c r="N2902" t="str">
        <f>IF(ISNUMBER(SEARCH(N$1,raw[[#This Row],[active years]])),1,"")</f>
        <v/>
      </c>
      <c r="O2902" t="str">
        <f>IF(ISNUMBER(SEARCH(O$1,raw[[#This Row],[active years]])),1,"")</f>
        <v/>
      </c>
      <c r="P2902" t="str">
        <f>IF(ISNUMBER(SEARCH(P$1,raw[[#This Row],[active years]])),1,"")</f>
        <v/>
      </c>
      <c r="Q2902" t="str">
        <f>IF(ISNUMBER(SEARCH(Q$1,raw[[#This Row],[active years]])),1,"")</f>
        <v/>
      </c>
      <c r="R2902" t="str">
        <f>IF(ISNUMBER(SEARCH(R$1,raw[[#This Row],[active years]])),1,"")</f>
        <v/>
      </c>
      <c r="S2902" t="str">
        <f>IF(ISNUMBER(SEARCH(S$1,raw[[#This Row],[active years]])),1,"")</f>
        <v/>
      </c>
      <c r="T2902" t="str">
        <f>IF(ISNUMBER(SEARCH(T$1,raw[[#This Row],[active years]])),1,"")</f>
        <v/>
      </c>
      <c r="U2902" t="str">
        <f>IF(ISNUMBER(SEARCH(U$1,raw[[#This Row],[active years]])),1,"")</f>
        <v/>
      </c>
      <c r="V2902">
        <f>IF(ISNUMBER(SEARCH(V$1,raw[[#This Row],[active years]])),1,"")</f>
        <v>1</v>
      </c>
      <c r="W2902">
        <f>IF(ISNUMBER(SEARCH(W$1,raw[[#This Row],[active years]])),1,"")</f>
        <v>1</v>
      </c>
      <c r="X2902">
        <f>IF(ISNUMBER(SEARCH(X$1,raw[[#This Row],[active years]])),1,"")</f>
        <v>1</v>
      </c>
      <c r="Y2902">
        <f>IF(ISNUMBER(SEARCH(Y$1,raw[[#This Row],[active years]])),1,"")</f>
        <v>1</v>
      </c>
      <c r="Z2902">
        <f>IF(ISNUMBER(SEARCH(Z$1,raw[[#This Row],[active years]])),1,"")</f>
        <v>1</v>
      </c>
      <c r="AA2902">
        <f>IF(ISNUMBER(SEARCH(AA$1,raw[[#This Row],[active years]])),1,"")</f>
        <v>1</v>
      </c>
    </row>
    <row r="2903" spans="1:27" x14ac:dyDescent="0.45">
      <c r="A2903">
        <f>raw[team]</f>
        <v>3545</v>
      </c>
      <c r="B2903">
        <f>raw[rookie year]</f>
        <v>2011</v>
      </c>
      <c r="C2903" t="str">
        <f>IF(ISNUMBER(SEARCH(C$1,raw[[#This Row],[active years]])),1,"")</f>
        <v/>
      </c>
      <c r="D2903" t="str">
        <f>IF(ISNUMBER(SEARCH(D$1,raw[[#This Row],[active years]])),1,"")</f>
        <v/>
      </c>
      <c r="E2903" t="str">
        <f>IF(ISNUMBER(SEARCH(E$1,raw[[#This Row],[active years]])),1,"")</f>
        <v/>
      </c>
      <c r="F2903" t="str">
        <f>IF(ISNUMBER(SEARCH(F$1,raw[[#This Row],[active years]])),1,"")</f>
        <v/>
      </c>
      <c r="G2903" t="str">
        <f>IF(ISNUMBER(SEARCH(G$1,raw[[#This Row],[active years]])),1,"")</f>
        <v/>
      </c>
      <c r="H2903" t="str">
        <f>IF(ISNUMBER(SEARCH(H$1,raw[[#This Row],[active years]])),1,"")</f>
        <v/>
      </c>
      <c r="I2903" t="str">
        <f>IF(ISNUMBER(SEARCH(I$1,raw[[#This Row],[active years]])),1,"")</f>
        <v/>
      </c>
      <c r="J2903" t="str">
        <f>IF(ISNUMBER(SEARCH(J$1,raw[[#This Row],[active years]])),1,"")</f>
        <v/>
      </c>
      <c r="K2903" t="str">
        <f>IF(ISNUMBER(SEARCH(K$1,raw[[#This Row],[active years]])),1,"")</f>
        <v/>
      </c>
      <c r="L2903" t="str">
        <f>IF(ISNUMBER(SEARCH(L$1,raw[[#This Row],[active years]])),1,"")</f>
        <v/>
      </c>
      <c r="M2903" t="str">
        <f>IF(ISNUMBER(SEARCH(M$1,raw[[#This Row],[active years]])),1,"")</f>
        <v/>
      </c>
      <c r="N2903" t="str">
        <f>IF(ISNUMBER(SEARCH(N$1,raw[[#This Row],[active years]])),1,"")</f>
        <v/>
      </c>
      <c r="O2903" t="str">
        <f>IF(ISNUMBER(SEARCH(O$1,raw[[#This Row],[active years]])),1,"")</f>
        <v/>
      </c>
      <c r="P2903" t="str">
        <f>IF(ISNUMBER(SEARCH(P$1,raw[[#This Row],[active years]])),1,"")</f>
        <v/>
      </c>
      <c r="Q2903" t="str">
        <f>IF(ISNUMBER(SEARCH(Q$1,raw[[#This Row],[active years]])),1,"")</f>
        <v/>
      </c>
      <c r="R2903" t="str">
        <f>IF(ISNUMBER(SEARCH(R$1,raw[[#This Row],[active years]])),1,"")</f>
        <v/>
      </c>
      <c r="S2903" t="str">
        <f>IF(ISNUMBER(SEARCH(S$1,raw[[#This Row],[active years]])),1,"")</f>
        <v/>
      </c>
      <c r="T2903" t="str">
        <f>IF(ISNUMBER(SEARCH(T$1,raw[[#This Row],[active years]])),1,"")</f>
        <v/>
      </c>
      <c r="U2903" t="str">
        <f>IF(ISNUMBER(SEARCH(U$1,raw[[#This Row],[active years]])),1,"")</f>
        <v/>
      </c>
      <c r="V2903">
        <f>IF(ISNUMBER(SEARCH(V$1,raw[[#This Row],[active years]])),1,"")</f>
        <v>1</v>
      </c>
      <c r="W2903">
        <f>IF(ISNUMBER(SEARCH(W$1,raw[[#This Row],[active years]])),1,"")</f>
        <v>1</v>
      </c>
      <c r="X2903">
        <f>IF(ISNUMBER(SEARCH(X$1,raw[[#This Row],[active years]])),1,"")</f>
        <v>1</v>
      </c>
      <c r="Y2903">
        <f>IF(ISNUMBER(SEARCH(Y$1,raw[[#This Row],[active years]])),1,"")</f>
        <v>1</v>
      </c>
      <c r="Z2903">
        <f>IF(ISNUMBER(SEARCH(Z$1,raw[[#This Row],[active years]])),1,"")</f>
        <v>1</v>
      </c>
      <c r="AA2903">
        <f>IF(ISNUMBER(SEARCH(AA$1,raw[[#This Row],[active years]])),1,"")</f>
        <v>1</v>
      </c>
    </row>
    <row r="2904" spans="1:27" x14ac:dyDescent="0.45">
      <c r="A2904">
        <f>raw[team]</f>
        <v>3546</v>
      </c>
      <c r="B2904">
        <f>raw[rookie year]</f>
        <v>2011</v>
      </c>
      <c r="C2904" t="str">
        <f>IF(ISNUMBER(SEARCH(C$1,raw[[#This Row],[active years]])),1,"")</f>
        <v/>
      </c>
      <c r="D2904" t="str">
        <f>IF(ISNUMBER(SEARCH(D$1,raw[[#This Row],[active years]])),1,"")</f>
        <v/>
      </c>
      <c r="E2904" t="str">
        <f>IF(ISNUMBER(SEARCH(E$1,raw[[#This Row],[active years]])),1,"")</f>
        <v/>
      </c>
      <c r="F2904" t="str">
        <f>IF(ISNUMBER(SEARCH(F$1,raw[[#This Row],[active years]])),1,"")</f>
        <v/>
      </c>
      <c r="G2904" t="str">
        <f>IF(ISNUMBER(SEARCH(G$1,raw[[#This Row],[active years]])),1,"")</f>
        <v/>
      </c>
      <c r="H2904" t="str">
        <f>IF(ISNUMBER(SEARCH(H$1,raw[[#This Row],[active years]])),1,"")</f>
        <v/>
      </c>
      <c r="I2904" t="str">
        <f>IF(ISNUMBER(SEARCH(I$1,raw[[#This Row],[active years]])),1,"")</f>
        <v/>
      </c>
      <c r="J2904" t="str">
        <f>IF(ISNUMBER(SEARCH(J$1,raw[[#This Row],[active years]])),1,"")</f>
        <v/>
      </c>
      <c r="K2904" t="str">
        <f>IF(ISNUMBER(SEARCH(K$1,raw[[#This Row],[active years]])),1,"")</f>
        <v/>
      </c>
      <c r="L2904" t="str">
        <f>IF(ISNUMBER(SEARCH(L$1,raw[[#This Row],[active years]])),1,"")</f>
        <v/>
      </c>
      <c r="M2904" t="str">
        <f>IF(ISNUMBER(SEARCH(M$1,raw[[#This Row],[active years]])),1,"")</f>
        <v/>
      </c>
      <c r="N2904" t="str">
        <f>IF(ISNUMBER(SEARCH(N$1,raw[[#This Row],[active years]])),1,"")</f>
        <v/>
      </c>
      <c r="O2904" t="str">
        <f>IF(ISNUMBER(SEARCH(O$1,raw[[#This Row],[active years]])),1,"")</f>
        <v/>
      </c>
      <c r="P2904" t="str">
        <f>IF(ISNUMBER(SEARCH(P$1,raw[[#This Row],[active years]])),1,"")</f>
        <v/>
      </c>
      <c r="Q2904" t="str">
        <f>IF(ISNUMBER(SEARCH(Q$1,raw[[#This Row],[active years]])),1,"")</f>
        <v/>
      </c>
      <c r="R2904" t="str">
        <f>IF(ISNUMBER(SEARCH(R$1,raw[[#This Row],[active years]])),1,"")</f>
        <v/>
      </c>
      <c r="S2904" t="str">
        <f>IF(ISNUMBER(SEARCH(S$1,raw[[#This Row],[active years]])),1,"")</f>
        <v/>
      </c>
      <c r="T2904" t="str">
        <f>IF(ISNUMBER(SEARCH(T$1,raw[[#This Row],[active years]])),1,"")</f>
        <v/>
      </c>
      <c r="U2904" t="str">
        <f>IF(ISNUMBER(SEARCH(U$1,raw[[#This Row],[active years]])),1,"")</f>
        <v/>
      </c>
      <c r="V2904">
        <f>IF(ISNUMBER(SEARCH(V$1,raw[[#This Row],[active years]])),1,"")</f>
        <v>1</v>
      </c>
      <c r="W2904">
        <f>IF(ISNUMBER(SEARCH(W$1,raw[[#This Row],[active years]])),1,"")</f>
        <v>1</v>
      </c>
      <c r="X2904">
        <f>IF(ISNUMBER(SEARCH(X$1,raw[[#This Row],[active years]])),1,"")</f>
        <v>1</v>
      </c>
      <c r="Y2904">
        <f>IF(ISNUMBER(SEARCH(Y$1,raw[[#This Row],[active years]])),1,"")</f>
        <v>1</v>
      </c>
      <c r="Z2904">
        <f>IF(ISNUMBER(SEARCH(Z$1,raw[[#This Row],[active years]])),1,"")</f>
        <v>1</v>
      </c>
      <c r="AA2904">
        <f>IF(ISNUMBER(SEARCH(AA$1,raw[[#This Row],[active years]])),1,"")</f>
        <v>1</v>
      </c>
    </row>
    <row r="2905" spans="1:27" x14ac:dyDescent="0.45">
      <c r="A2905">
        <f>raw[team]</f>
        <v>3547</v>
      </c>
      <c r="B2905">
        <f>raw[rookie year]</f>
        <v>2011</v>
      </c>
      <c r="C2905" t="str">
        <f>IF(ISNUMBER(SEARCH(C$1,raw[[#This Row],[active years]])),1,"")</f>
        <v/>
      </c>
      <c r="D2905" t="str">
        <f>IF(ISNUMBER(SEARCH(D$1,raw[[#This Row],[active years]])),1,"")</f>
        <v/>
      </c>
      <c r="E2905" t="str">
        <f>IF(ISNUMBER(SEARCH(E$1,raw[[#This Row],[active years]])),1,"")</f>
        <v/>
      </c>
      <c r="F2905" t="str">
        <f>IF(ISNUMBER(SEARCH(F$1,raw[[#This Row],[active years]])),1,"")</f>
        <v/>
      </c>
      <c r="G2905" t="str">
        <f>IF(ISNUMBER(SEARCH(G$1,raw[[#This Row],[active years]])),1,"")</f>
        <v/>
      </c>
      <c r="H2905" t="str">
        <f>IF(ISNUMBER(SEARCH(H$1,raw[[#This Row],[active years]])),1,"")</f>
        <v/>
      </c>
      <c r="I2905" t="str">
        <f>IF(ISNUMBER(SEARCH(I$1,raw[[#This Row],[active years]])),1,"")</f>
        <v/>
      </c>
      <c r="J2905" t="str">
        <f>IF(ISNUMBER(SEARCH(J$1,raw[[#This Row],[active years]])),1,"")</f>
        <v/>
      </c>
      <c r="K2905" t="str">
        <f>IF(ISNUMBER(SEARCH(K$1,raw[[#This Row],[active years]])),1,"")</f>
        <v/>
      </c>
      <c r="L2905" t="str">
        <f>IF(ISNUMBER(SEARCH(L$1,raw[[#This Row],[active years]])),1,"")</f>
        <v/>
      </c>
      <c r="M2905" t="str">
        <f>IF(ISNUMBER(SEARCH(M$1,raw[[#This Row],[active years]])),1,"")</f>
        <v/>
      </c>
      <c r="N2905" t="str">
        <f>IF(ISNUMBER(SEARCH(N$1,raw[[#This Row],[active years]])),1,"")</f>
        <v/>
      </c>
      <c r="O2905" t="str">
        <f>IF(ISNUMBER(SEARCH(O$1,raw[[#This Row],[active years]])),1,"")</f>
        <v/>
      </c>
      <c r="P2905" t="str">
        <f>IF(ISNUMBER(SEARCH(P$1,raw[[#This Row],[active years]])),1,"")</f>
        <v/>
      </c>
      <c r="Q2905" t="str">
        <f>IF(ISNUMBER(SEARCH(Q$1,raw[[#This Row],[active years]])),1,"")</f>
        <v/>
      </c>
      <c r="R2905" t="str">
        <f>IF(ISNUMBER(SEARCH(R$1,raw[[#This Row],[active years]])),1,"")</f>
        <v/>
      </c>
      <c r="S2905" t="str">
        <f>IF(ISNUMBER(SEARCH(S$1,raw[[#This Row],[active years]])),1,"")</f>
        <v/>
      </c>
      <c r="T2905" t="str">
        <f>IF(ISNUMBER(SEARCH(T$1,raw[[#This Row],[active years]])),1,"")</f>
        <v/>
      </c>
      <c r="U2905" t="str">
        <f>IF(ISNUMBER(SEARCH(U$1,raw[[#This Row],[active years]])),1,"")</f>
        <v/>
      </c>
      <c r="V2905">
        <f>IF(ISNUMBER(SEARCH(V$1,raw[[#This Row],[active years]])),1,"")</f>
        <v>1</v>
      </c>
      <c r="W2905">
        <f>IF(ISNUMBER(SEARCH(W$1,raw[[#This Row],[active years]])),1,"")</f>
        <v>1</v>
      </c>
      <c r="X2905">
        <f>IF(ISNUMBER(SEARCH(X$1,raw[[#This Row],[active years]])),1,"")</f>
        <v>1</v>
      </c>
      <c r="Y2905">
        <f>IF(ISNUMBER(SEARCH(Y$1,raw[[#This Row],[active years]])),1,"")</f>
        <v>1</v>
      </c>
      <c r="Z2905">
        <f>IF(ISNUMBER(SEARCH(Z$1,raw[[#This Row],[active years]])),1,"")</f>
        <v>1</v>
      </c>
      <c r="AA2905">
        <f>IF(ISNUMBER(SEARCH(AA$1,raw[[#This Row],[active years]])),1,"")</f>
        <v>1</v>
      </c>
    </row>
    <row r="2906" spans="1:27" x14ac:dyDescent="0.45">
      <c r="A2906">
        <f>raw[team]</f>
        <v>3548</v>
      </c>
      <c r="B2906">
        <f>raw[rookie year]</f>
        <v>2011</v>
      </c>
      <c r="C2906" t="str">
        <f>IF(ISNUMBER(SEARCH(C$1,raw[[#This Row],[active years]])),1,"")</f>
        <v/>
      </c>
      <c r="D2906" t="str">
        <f>IF(ISNUMBER(SEARCH(D$1,raw[[#This Row],[active years]])),1,"")</f>
        <v/>
      </c>
      <c r="E2906" t="str">
        <f>IF(ISNUMBER(SEARCH(E$1,raw[[#This Row],[active years]])),1,"")</f>
        <v/>
      </c>
      <c r="F2906" t="str">
        <f>IF(ISNUMBER(SEARCH(F$1,raw[[#This Row],[active years]])),1,"")</f>
        <v/>
      </c>
      <c r="G2906" t="str">
        <f>IF(ISNUMBER(SEARCH(G$1,raw[[#This Row],[active years]])),1,"")</f>
        <v/>
      </c>
      <c r="H2906" t="str">
        <f>IF(ISNUMBER(SEARCH(H$1,raw[[#This Row],[active years]])),1,"")</f>
        <v/>
      </c>
      <c r="I2906" t="str">
        <f>IF(ISNUMBER(SEARCH(I$1,raw[[#This Row],[active years]])),1,"")</f>
        <v/>
      </c>
      <c r="J2906" t="str">
        <f>IF(ISNUMBER(SEARCH(J$1,raw[[#This Row],[active years]])),1,"")</f>
        <v/>
      </c>
      <c r="K2906" t="str">
        <f>IF(ISNUMBER(SEARCH(K$1,raw[[#This Row],[active years]])),1,"")</f>
        <v/>
      </c>
      <c r="L2906" t="str">
        <f>IF(ISNUMBER(SEARCH(L$1,raw[[#This Row],[active years]])),1,"")</f>
        <v/>
      </c>
      <c r="M2906" t="str">
        <f>IF(ISNUMBER(SEARCH(M$1,raw[[#This Row],[active years]])),1,"")</f>
        <v/>
      </c>
      <c r="N2906" t="str">
        <f>IF(ISNUMBER(SEARCH(N$1,raw[[#This Row],[active years]])),1,"")</f>
        <v/>
      </c>
      <c r="O2906" t="str">
        <f>IF(ISNUMBER(SEARCH(O$1,raw[[#This Row],[active years]])),1,"")</f>
        <v/>
      </c>
      <c r="P2906" t="str">
        <f>IF(ISNUMBER(SEARCH(P$1,raw[[#This Row],[active years]])),1,"")</f>
        <v/>
      </c>
      <c r="Q2906" t="str">
        <f>IF(ISNUMBER(SEARCH(Q$1,raw[[#This Row],[active years]])),1,"")</f>
        <v/>
      </c>
      <c r="R2906" t="str">
        <f>IF(ISNUMBER(SEARCH(R$1,raw[[#This Row],[active years]])),1,"")</f>
        <v/>
      </c>
      <c r="S2906" t="str">
        <f>IF(ISNUMBER(SEARCH(S$1,raw[[#This Row],[active years]])),1,"")</f>
        <v/>
      </c>
      <c r="T2906" t="str">
        <f>IF(ISNUMBER(SEARCH(T$1,raw[[#This Row],[active years]])),1,"")</f>
        <v/>
      </c>
      <c r="U2906" t="str">
        <f>IF(ISNUMBER(SEARCH(U$1,raw[[#This Row],[active years]])),1,"")</f>
        <v/>
      </c>
      <c r="V2906">
        <f>IF(ISNUMBER(SEARCH(V$1,raw[[#This Row],[active years]])),1,"")</f>
        <v>1</v>
      </c>
      <c r="W2906">
        <f>IF(ISNUMBER(SEARCH(W$1,raw[[#This Row],[active years]])),1,"")</f>
        <v>1</v>
      </c>
      <c r="X2906">
        <f>IF(ISNUMBER(SEARCH(X$1,raw[[#This Row],[active years]])),1,"")</f>
        <v>1</v>
      </c>
      <c r="Y2906">
        <f>IF(ISNUMBER(SEARCH(Y$1,raw[[#This Row],[active years]])),1,"")</f>
        <v>1</v>
      </c>
      <c r="Z2906">
        <f>IF(ISNUMBER(SEARCH(Z$1,raw[[#This Row],[active years]])),1,"")</f>
        <v>1</v>
      </c>
      <c r="AA2906">
        <f>IF(ISNUMBER(SEARCH(AA$1,raw[[#This Row],[active years]])),1,"")</f>
        <v>1</v>
      </c>
    </row>
    <row r="2907" spans="1:27" x14ac:dyDescent="0.45">
      <c r="A2907">
        <f>raw[team]</f>
        <v>3549</v>
      </c>
      <c r="B2907">
        <f>raw[rookie year]</f>
        <v>2011</v>
      </c>
      <c r="C2907" t="str">
        <f>IF(ISNUMBER(SEARCH(C$1,raw[[#This Row],[active years]])),1,"")</f>
        <v/>
      </c>
      <c r="D2907" t="str">
        <f>IF(ISNUMBER(SEARCH(D$1,raw[[#This Row],[active years]])),1,"")</f>
        <v/>
      </c>
      <c r="E2907" t="str">
        <f>IF(ISNUMBER(SEARCH(E$1,raw[[#This Row],[active years]])),1,"")</f>
        <v/>
      </c>
      <c r="F2907" t="str">
        <f>IF(ISNUMBER(SEARCH(F$1,raw[[#This Row],[active years]])),1,"")</f>
        <v/>
      </c>
      <c r="G2907" t="str">
        <f>IF(ISNUMBER(SEARCH(G$1,raw[[#This Row],[active years]])),1,"")</f>
        <v/>
      </c>
      <c r="H2907" t="str">
        <f>IF(ISNUMBER(SEARCH(H$1,raw[[#This Row],[active years]])),1,"")</f>
        <v/>
      </c>
      <c r="I2907" t="str">
        <f>IF(ISNUMBER(SEARCH(I$1,raw[[#This Row],[active years]])),1,"")</f>
        <v/>
      </c>
      <c r="J2907" t="str">
        <f>IF(ISNUMBER(SEARCH(J$1,raw[[#This Row],[active years]])),1,"")</f>
        <v/>
      </c>
      <c r="K2907" t="str">
        <f>IF(ISNUMBER(SEARCH(K$1,raw[[#This Row],[active years]])),1,"")</f>
        <v/>
      </c>
      <c r="L2907" t="str">
        <f>IF(ISNUMBER(SEARCH(L$1,raw[[#This Row],[active years]])),1,"")</f>
        <v/>
      </c>
      <c r="M2907" t="str">
        <f>IF(ISNUMBER(SEARCH(M$1,raw[[#This Row],[active years]])),1,"")</f>
        <v/>
      </c>
      <c r="N2907" t="str">
        <f>IF(ISNUMBER(SEARCH(N$1,raw[[#This Row],[active years]])),1,"")</f>
        <v/>
      </c>
      <c r="O2907" t="str">
        <f>IF(ISNUMBER(SEARCH(O$1,raw[[#This Row],[active years]])),1,"")</f>
        <v/>
      </c>
      <c r="P2907" t="str">
        <f>IF(ISNUMBER(SEARCH(P$1,raw[[#This Row],[active years]])),1,"")</f>
        <v/>
      </c>
      <c r="Q2907" t="str">
        <f>IF(ISNUMBER(SEARCH(Q$1,raw[[#This Row],[active years]])),1,"")</f>
        <v/>
      </c>
      <c r="R2907" t="str">
        <f>IF(ISNUMBER(SEARCH(R$1,raw[[#This Row],[active years]])),1,"")</f>
        <v/>
      </c>
      <c r="S2907" t="str">
        <f>IF(ISNUMBER(SEARCH(S$1,raw[[#This Row],[active years]])),1,"")</f>
        <v/>
      </c>
      <c r="T2907" t="str">
        <f>IF(ISNUMBER(SEARCH(T$1,raw[[#This Row],[active years]])),1,"")</f>
        <v/>
      </c>
      <c r="U2907" t="str">
        <f>IF(ISNUMBER(SEARCH(U$1,raw[[#This Row],[active years]])),1,"")</f>
        <v/>
      </c>
      <c r="V2907">
        <f>IF(ISNUMBER(SEARCH(V$1,raw[[#This Row],[active years]])),1,"")</f>
        <v>1</v>
      </c>
      <c r="W2907" t="str">
        <f>IF(ISNUMBER(SEARCH(W$1,raw[[#This Row],[active years]])),1,"")</f>
        <v/>
      </c>
      <c r="X2907" t="str">
        <f>IF(ISNUMBER(SEARCH(X$1,raw[[#This Row],[active years]])),1,"")</f>
        <v/>
      </c>
      <c r="Y2907" t="str">
        <f>IF(ISNUMBER(SEARCH(Y$1,raw[[#This Row],[active years]])),1,"")</f>
        <v/>
      </c>
      <c r="Z2907" t="str">
        <f>IF(ISNUMBER(SEARCH(Z$1,raw[[#This Row],[active years]])),1,"")</f>
        <v/>
      </c>
      <c r="AA2907" t="str">
        <f>IF(ISNUMBER(SEARCH(AA$1,raw[[#This Row],[active years]])),1,"")</f>
        <v/>
      </c>
    </row>
    <row r="2908" spans="1:27" x14ac:dyDescent="0.45">
      <c r="A2908">
        <f>raw[team]</f>
        <v>3550</v>
      </c>
      <c r="B2908">
        <f>raw[rookie year]</f>
        <v>2011</v>
      </c>
      <c r="C2908" t="str">
        <f>IF(ISNUMBER(SEARCH(C$1,raw[[#This Row],[active years]])),1,"")</f>
        <v/>
      </c>
      <c r="D2908" t="str">
        <f>IF(ISNUMBER(SEARCH(D$1,raw[[#This Row],[active years]])),1,"")</f>
        <v/>
      </c>
      <c r="E2908" t="str">
        <f>IF(ISNUMBER(SEARCH(E$1,raw[[#This Row],[active years]])),1,"")</f>
        <v/>
      </c>
      <c r="F2908" t="str">
        <f>IF(ISNUMBER(SEARCH(F$1,raw[[#This Row],[active years]])),1,"")</f>
        <v/>
      </c>
      <c r="G2908" t="str">
        <f>IF(ISNUMBER(SEARCH(G$1,raw[[#This Row],[active years]])),1,"")</f>
        <v/>
      </c>
      <c r="H2908" t="str">
        <f>IF(ISNUMBER(SEARCH(H$1,raw[[#This Row],[active years]])),1,"")</f>
        <v/>
      </c>
      <c r="I2908" t="str">
        <f>IF(ISNUMBER(SEARCH(I$1,raw[[#This Row],[active years]])),1,"")</f>
        <v/>
      </c>
      <c r="J2908" t="str">
        <f>IF(ISNUMBER(SEARCH(J$1,raw[[#This Row],[active years]])),1,"")</f>
        <v/>
      </c>
      <c r="K2908" t="str">
        <f>IF(ISNUMBER(SEARCH(K$1,raw[[#This Row],[active years]])),1,"")</f>
        <v/>
      </c>
      <c r="L2908" t="str">
        <f>IF(ISNUMBER(SEARCH(L$1,raw[[#This Row],[active years]])),1,"")</f>
        <v/>
      </c>
      <c r="M2908" t="str">
        <f>IF(ISNUMBER(SEARCH(M$1,raw[[#This Row],[active years]])),1,"")</f>
        <v/>
      </c>
      <c r="N2908" t="str">
        <f>IF(ISNUMBER(SEARCH(N$1,raw[[#This Row],[active years]])),1,"")</f>
        <v/>
      </c>
      <c r="O2908" t="str">
        <f>IF(ISNUMBER(SEARCH(O$1,raw[[#This Row],[active years]])),1,"")</f>
        <v/>
      </c>
      <c r="P2908" t="str">
        <f>IF(ISNUMBER(SEARCH(P$1,raw[[#This Row],[active years]])),1,"")</f>
        <v/>
      </c>
      <c r="Q2908" t="str">
        <f>IF(ISNUMBER(SEARCH(Q$1,raw[[#This Row],[active years]])),1,"")</f>
        <v/>
      </c>
      <c r="R2908" t="str">
        <f>IF(ISNUMBER(SEARCH(R$1,raw[[#This Row],[active years]])),1,"")</f>
        <v/>
      </c>
      <c r="S2908" t="str">
        <f>IF(ISNUMBER(SEARCH(S$1,raw[[#This Row],[active years]])),1,"")</f>
        <v/>
      </c>
      <c r="T2908" t="str">
        <f>IF(ISNUMBER(SEARCH(T$1,raw[[#This Row],[active years]])),1,"")</f>
        <v/>
      </c>
      <c r="U2908" t="str">
        <f>IF(ISNUMBER(SEARCH(U$1,raw[[#This Row],[active years]])),1,"")</f>
        <v/>
      </c>
      <c r="V2908">
        <f>IF(ISNUMBER(SEARCH(V$1,raw[[#This Row],[active years]])),1,"")</f>
        <v>1</v>
      </c>
      <c r="W2908">
        <f>IF(ISNUMBER(SEARCH(W$1,raw[[#This Row],[active years]])),1,"")</f>
        <v>1</v>
      </c>
      <c r="X2908">
        <f>IF(ISNUMBER(SEARCH(X$1,raw[[#This Row],[active years]])),1,"")</f>
        <v>1</v>
      </c>
      <c r="Y2908">
        <f>IF(ISNUMBER(SEARCH(Y$1,raw[[#This Row],[active years]])),1,"")</f>
        <v>1</v>
      </c>
      <c r="Z2908">
        <f>IF(ISNUMBER(SEARCH(Z$1,raw[[#This Row],[active years]])),1,"")</f>
        <v>1</v>
      </c>
      <c r="AA2908">
        <f>IF(ISNUMBER(SEARCH(AA$1,raw[[#This Row],[active years]])),1,"")</f>
        <v>1</v>
      </c>
    </row>
    <row r="2909" spans="1:27" x14ac:dyDescent="0.45">
      <c r="A2909">
        <f>raw[team]</f>
        <v>3552</v>
      </c>
      <c r="B2909">
        <f>raw[rookie year]</f>
        <v>2011</v>
      </c>
      <c r="C2909" t="str">
        <f>IF(ISNUMBER(SEARCH(C$1,raw[[#This Row],[active years]])),1,"")</f>
        <v/>
      </c>
      <c r="D2909" t="str">
        <f>IF(ISNUMBER(SEARCH(D$1,raw[[#This Row],[active years]])),1,"")</f>
        <v/>
      </c>
      <c r="E2909" t="str">
        <f>IF(ISNUMBER(SEARCH(E$1,raw[[#This Row],[active years]])),1,"")</f>
        <v/>
      </c>
      <c r="F2909" t="str">
        <f>IF(ISNUMBER(SEARCH(F$1,raw[[#This Row],[active years]])),1,"")</f>
        <v/>
      </c>
      <c r="G2909" t="str">
        <f>IF(ISNUMBER(SEARCH(G$1,raw[[#This Row],[active years]])),1,"")</f>
        <v/>
      </c>
      <c r="H2909" t="str">
        <f>IF(ISNUMBER(SEARCH(H$1,raw[[#This Row],[active years]])),1,"")</f>
        <v/>
      </c>
      <c r="I2909" t="str">
        <f>IF(ISNUMBER(SEARCH(I$1,raw[[#This Row],[active years]])),1,"")</f>
        <v/>
      </c>
      <c r="J2909" t="str">
        <f>IF(ISNUMBER(SEARCH(J$1,raw[[#This Row],[active years]])),1,"")</f>
        <v/>
      </c>
      <c r="K2909" t="str">
        <f>IF(ISNUMBER(SEARCH(K$1,raw[[#This Row],[active years]])),1,"")</f>
        <v/>
      </c>
      <c r="L2909" t="str">
        <f>IF(ISNUMBER(SEARCH(L$1,raw[[#This Row],[active years]])),1,"")</f>
        <v/>
      </c>
      <c r="M2909" t="str">
        <f>IF(ISNUMBER(SEARCH(M$1,raw[[#This Row],[active years]])),1,"")</f>
        <v/>
      </c>
      <c r="N2909" t="str">
        <f>IF(ISNUMBER(SEARCH(N$1,raw[[#This Row],[active years]])),1,"")</f>
        <v/>
      </c>
      <c r="O2909" t="str">
        <f>IF(ISNUMBER(SEARCH(O$1,raw[[#This Row],[active years]])),1,"")</f>
        <v/>
      </c>
      <c r="P2909" t="str">
        <f>IF(ISNUMBER(SEARCH(P$1,raw[[#This Row],[active years]])),1,"")</f>
        <v/>
      </c>
      <c r="Q2909" t="str">
        <f>IF(ISNUMBER(SEARCH(Q$1,raw[[#This Row],[active years]])),1,"")</f>
        <v/>
      </c>
      <c r="R2909" t="str">
        <f>IF(ISNUMBER(SEARCH(R$1,raw[[#This Row],[active years]])),1,"")</f>
        <v/>
      </c>
      <c r="S2909" t="str">
        <f>IF(ISNUMBER(SEARCH(S$1,raw[[#This Row],[active years]])),1,"")</f>
        <v/>
      </c>
      <c r="T2909" t="str">
        <f>IF(ISNUMBER(SEARCH(T$1,raw[[#This Row],[active years]])),1,"")</f>
        <v/>
      </c>
      <c r="U2909" t="str">
        <f>IF(ISNUMBER(SEARCH(U$1,raw[[#This Row],[active years]])),1,"")</f>
        <v/>
      </c>
      <c r="V2909">
        <f>IF(ISNUMBER(SEARCH(V$1,raw[[#This Row],[active years]])),1,"")</f>
        <v>1</v>
      </c>
      <c r="W2909">
        <f>IF(ISNUMBER(SEARCH(W$1,raw[[#This Row],[active years]])),1,"")</f>
        <v>1</v>
      </c>
      <c r="X2909">
        <f>IF(ISNUMBER(SEARCH(X$1,raw[[#This Row],[active years]])),1,"")</f>
        <v>1</v>
      </c>
      <c r="Y2909" t="str">
        <f>IF(ISNUMBER(SEARCH(Y$1,raw[[#This Row],[active years]])),1,"")</f>
        <v/>
      </c>
      <c r="Z2909" t="str">
        <f>IF(ISNUMBER(SEARCH(Z$1,raw[[#This Row],[active years]])),1,"")</f>
        <v/>
      </c>
      <c r="AA2909" t="str">
        <f>IF(ISNUMBER(SEARCH(AA$1,raw[[#This Row],[active years]])),1,"")</f>
        <v/>
      </c>
    </row>
    <row r="2910" spans="1:27" x14ac:dyDescent="0.45">
      <c r="A2910">
        <f>raw[team]</f>
        <v>3553</v>
      </c>
      <c r="B2910">
        <f>raw[rookie year]</f>
        <v>2011</v>
      </c>
      <c r="C2910" t="str">
        <f>IF(ISNUMBER(SEARCH(C$1,raw[[#This Row],[active years]])),1,"")</f>
        <v/>
      </c>
      <c r="D2910" t="str">
        <f>IF(ISNUMBER(SEARCH(D$1,raw[[#This Row],[active years]])),1,"")</f>
        <v/>
      </c>
      <c r="E2910" t="str">
        <f>IF(ISNUMBER(SEARCH(E$1,raw[[#This Row],[active years]])),1,"")</f>
        <v/>
      </c>
      <c r="F2910" t="str">
        <f>IF(ISNUMBER(SEARCH(F$1,raw[[#This Row],[active years]])),1,"")</f>
        <v/>
      </c>
      <c r="G2910" t="str">
        <f>IF(ISNUMBER(SEARCH(G$1,raw[[#This Row],[active years]])),1,"")</f>
        <v/>
      </c>
      <c r="H2910" t="str">
        <f>IF(ISNUMBER(SEARCH(H$1,raw[[#This Row],[active years]])),1,"")</f>
        <v/>
      </c>
      <c r="I2910" t="str">
        <f>IF(ISNUMBER(SEARCH(I$1,raw[[#This Row],[active years]])),1,"")</f>
        <v/>
      </c>
      <c r="J2910" t="str">
        <f>IF(ISNUMBER(SEARCH(J$1,raw[[#This Row],[active years]])),1,"")</f>
        <v/>
      </c>
      <c r="K2910" t="str">
        <f>IF(ISNUMBER(SEARCH(K$1,raw[[#This Row],[active years]])),1,"")</f>
        <v/>
      </c>
      <c r="L2910" t="str">
        <f>IF(ISNUMBER(SEARCH(L$1,raw[[#This Row],[active years]])),1,"")</f>
        <v/>
      </c>
      <c r="M2910" t="str">
        <f>IF(ISNUMBER(SEARCH(M$1,raw[[#This Row],[active years]])),1,"")</f>
        <v/>
      </c>
      <c r="N2910" t="str">
        <f>IF(ISNUMBER(SEARCH(N$1,raw[[#This Row],[active years]])),1,"")</f>
        <v/>
      </c>
      <c r="O2910" t="str">
        <f>IF(ISNUMBER(SEARCH(O$1,raw[[#This Row],[active years]])),1,"")</f>
        <v/>
      </c>
      <c r="P2910" t="str">
        <f>IF(ISNUMBER(SEARCH(P$1,raw[[#This Row],[active years]])),1,"")</f>
        <v/>
      </c>
      <c r="Q2910" t="str">
        <f>IF(ISNUMBER(SEARCH(Q$1,raw[[#This Row],[active years]])),1,"")</f>
        <v/>
      </c>
      <c r="R2910" t="str">
        <f>IF(ISNUMBER(SEARCH(R$1,raw[[#This Row],[active years]])),1,"")</f>
        <v/>
      </c>
      <c r="S2910" t="str">
        <f>IF(ISNUMBER(SEARCH(S$1,raw[[#This Row],[active years]])),1,"")</f>
        <v/>
      </c>
      <c r="T2910" t="str">
        <f>IF(ISNUMBER(SEARCH(T$1,raw[[#This Row],[active years]])),1,"")</f>
        <v/>
      </c>
      <c r="U2910" t="str">
        <f>IF(ISNUMBER(SEARCH(U$1,raw[[#This Row],[active years]])),1,"")</f>
        <v/>
      </c>
      <c r="V2910">
        <f>IF(ISNUMBER(SEARCH(V$1,raw[[#This Row],[active years]])),1,"")</f>
        <v>1</v>
      </c>
      <c r="W2910">
        <f>IF(ISNUMBER(SEARCH(W$1,raw[[#This Row],[active years]])),1,"")</f>
        <v>1</v>
      </c>
      <c r="X2910" t="str">
        <f>IF(ISNUMBER(SEARCH(X$1,raw[[#This Row],[active years]])),1,"")</f>
        <v/>
      </c>
      <c r="Y2910" t="str">
        <f>IF(ISNUMBER(SEARCH(Y$1,raw[[#This Row],[active years]])),1,"")</f>
        <v/>
      </c>
      <c r="Z2910" t="str">
        <f>IF(ISNUMBER(SEARCH(Z$1,raw[[#This Row],[active years]])),1,"")</f>
        <v/>
      </c>
      <c r="AA2910" t="str">
        <f>IF(ISNUMBER(SEARCH(AA$1,raw[[#This Row],[active years]])),1,"")</f>
        <v/>
      </c>
    </row>
    <row r="2911" spans="1:27" x14ac:dyDescent="0.45">
      <c r="A2911">
        <f>raw[team]</f>
        <v>3554</v>
      </c>
      <c r="B2911">
        <f>raw[rookie year]</f>
        <v>2011</v>
      </c>
      <c r="C2911" t="str">
        <f>IF(ISNUMBER(SEARCH(C$1,raw[[#This Row],[active years]])),1,"")</f>
        <v/>
      </c>
      <c r="D2911" t="str">
        <f>IF(ISNUMBER(SEARCH(D$1,raw[[#This Row],[active years]])),1,"")</f>
        <v/>
      </c>
      <c r="E2911" t="str">
        <f>IF(ISNUMBER(SEARCH(E$1,raw[[#This Row],[active years]])),1,"")</f>
        <v/>
      </c>
      <c r="F2911" t="str">
        <f>IF(ISNUMBER(SEARCH(F$1,raw[[#This Row],[active years]])),1,"")</f>
        <v/>
      </c>
      <c r="G2911" t="str">
        <f>IF(ISNUMBER(SEARCH(G$1,raw[[#This Row],[active years]])),1,"")</f>
        <v/>
      </c>
      <c r="H2911" t="str">
        <f>IF(ISNUMBER(SEARCH(H$1,raw[[#This Row],[active years]])),1,"")</f>
        <v/>
      </c>
      <c r="I2911" t="str">
        <f>IF(ISNUMBER(SEARCH(I$1,raw[[#This Row],[active years]])),1,"")</f>
        <v/>
      </c>
      <c r="J2911" t="str">
        <f>IF(ISNUMBER(SEARCH(J$1,raw[[#This Row],[active years]])),1,"")</f>
        <v/>
      </c>
      <c r="K2911" t="str">
        <f>IF(ISNUMBER(SEARCH(K$1,raw[[#This Row],[active years]])),1,"")</f>
        <v/>
      </c>
      <c r="L2911" t="str">
        <f>IF(ISNUMBER(SEARCH(L$1,raw[[#This Row],[active years]])),1,"")</f>
        <v/>
      </c>
      <c r="M2911" t="str">
        <f>IF(ISNUMBER(SEARCH(M$1,raw[[#This Row],[active years]])),1,"")</f>
        <v/>
      </c>
      <c r="N2911" t="str">
        <f>IF(ISNUMBER(SEARCH(N$1,raw[[#This Row],[active years]])),1,"")</f>
        <v/>
      </c>
      <c r="O2911" t="str">
        <f>IF(ISNUMBER(SEARCH(O$1,raw[[#This Row],[active years]])),1,"")</f>
        <v/>
      </c>
      <c r="P2911" t="str">
        <f>IF(ISNUMBER(SEARCH(P$1,raw[[#This Row],[active years]])),1,"")</f>
        <v/>
      </c>
      <c r="Q2911" t="str">
        <f>IF(ISNUMBER(SEARCH(Q$1,raw[[#This Row],[active years]])),1,"")</f>
        <v/>
      </c>
      <c r="R2911" t="str">
        <f>IF(ISNUMBER(SEARCH(R$1,raw[[#This Row],[active years]])),1,"")</f>
        <v/>
      </c>
      <c r="S2911" t="str">
        <f>IF(ISNUMBER(SEARCH(S$1,raw[[#This Row],[active years]])),1,"")</f>
        <v/>
      </c>
      <c r="T2911" t="str">
        <f>IF(ISNUMBER(SEARCH(T$1,raw[[#This Row],[active years]])),1,"")</f>
        <v/>
      </c>
      <c r="U2911" t="str">
        <f>IF(ISNUMBER(SEARCH(U$1,raw[[#This Row],[active years]])),1,"")</f>
        <v/>
      </c>
      <c r="V2911">
        <f>IF(ISNUMBER(SEARCH(V$1,raw[[#This Row],[active years]])),1,"")</f>
        <v>1</v>
      </c>
      <c r="W2911">
        <f>IF(ISNUMBER(SEARCH(W$1,raw[[#This Row],[active years]])),1,"")</f>
        <v>1</v>
      </c>
      <c r="X2911">
        <f>IF(ISNUMBER(SEARCH(X$1,raw[[#This Row],[active years]])),1,"")</f>
        <v>1</v>
      </c>
      <c r="Y2911">
        <f>IF(ISNUMBER(SEARCH(Y$1,raw[[#This Row],[active years]])),1,"")</f>
        <v>1</v>
      </c>
      <c r="Z2911" t="str">
        <f>IF(ISNUMBER(SEARCH(Z$1,raw[[#This Row],[active years]])),1,"")</f>
        <v/>
      </c>
      <c r="AA2911" t="str">
        <f>IF(ISNUMBER(SEARCH(AA$1,raw[[#This Row],[active years]])),1,"")</f>
        <v/>
      </c>
    </row>
    <row r="2912" spans="1:27" x14ac:dyDescent="0.45">
      <c r="A2912">
        <f>raw[team]</f>
        <v>3555</v>
      </c>
      <c r="B2912">
        <f>raw[rookie year]</f>
        <v>2011</v>
      </c>
      <c r="C2912" t="str">
        <f>IF(ISNUMBER(SEARCH(C$1,raw[[#This Row],[active years]])),1,"")</f>
        <v/>
      </c>
      <c r="D2912" t="str">
        <f>IF(ISNUMBER(SEARCH(D$1,raw[[#This Row],[active years]])),1,"")</f>
        <v/>
      </c>
      <c r="E2912" t="str">
        <f>IF(ISNUMBER(SEARCH(E$1,raw[[#This Row],[active years]])),1,"")</f>
        <v/>
      </c>
      <c r="F2912" t="str">
        <f>IF(ISNUMBER(SEARCH(F$1,raw[[#This Row],[active years]])),1,"")</f>
        <v/>
      </c>
      <c r="G2912" t="str">
        <f>IF(ISNUMBER(SEARCH(G$1,raw[[#This Row],[active years]])),1,"")</f>
        <v/>
      </c>
      <c r="H2912" t="str">
        <f>IF(ISNUMBER(SEARCH(H$1,raw[[#This Row],[active years]])),1,"")</f>
        <v/>
      </c>
      <c r="I2912" t="str">
        <f>IF(ISNUMBER(SEARCH(I$1,raw[[#This Row],[active years]])),1,"")</f>
        <v/>
      </c>
      <c r="J2912" t="str">
        <f>IF(ISNUMBER(SEARCH(J$1,raw[[#This Row],[active years]])),1,"")</f>
        <v/>
      </c>
      <c r="K2912" t="str">
        <f>IF(ISNUMBER(SEARCH(K$1,raw[[#This Row],[active years]])),1,"")</f>
        <v/>
      </c>
      <c r="L2912" t="str">
        <f>IF(ISNUMBER(SEARCH(L$1,raw[[#This Row],[active years]])),1,"")</f>
        <v/>
      </c>
      <c r="M2912" t="str">
        <f>IF(ISNUMBER(SEARCH(M$1,raw[[#This Row],[active years]])),1,"")</f>
        <v/>
      </c>
      <c r="N2912" t="str">
        <f>IF(ISNUMBER(SEARCH(N$1,raw[[#This Row],[active years]])),1,"")</f>
        <v/>
      </c>
      <c r="O2912" t="str">
        <f>IF(ISNUMBER(SEARCH(O$1,raw[[#This Row],[active years]])),1,"")</f>
        <v/>
      </c>
      <c r="P2912" t="str">
        <f>IF(ISNUMBER(SEARCH(P$1,raw[[#This Row],[active years]])),1,"")</f>
        <v/>
      </c>
      <c r="Q2912" t="str">
        <f>IF(ISNUMBER(SEARCH(Q$1,raw[[#This Row],[active years]])),1,"")</f>
        <v/>
      </c>
      <c r="R2912" t="str">
        <f>IF(ISNUMBER(SEARCH(R$1,raw[[#This Row],[active years]])),1,"")</f>
        <v/>
      </c>
      <c r="S2912" t="str">
        <f>IF(ISNUMBER(SEARCH(S$1,raw[[#This Row],[active years]])),1,"")</f>
        <v/>
      </c>
      <c r="T2912" t="str">
        <f>IF(ISNUMBER(SEARCH(T$1,raw[[#This Row],[active years]])),1,"")</f>
        <v/>
      </c>
      <c r="U2912" t="str">
        <f>IF(ISNUMBER(SEARCH(U$1,raw[[#This Row],[active years]])),1,"")</f>
        <v/>
      </c>
      <c r="V2912">
        <f>IF(ISNUMBER(SEARCH(V$1,raw[[#This Row],[active years]])),1,"")</f>
        <v>1</v>
      </c>
      <c r="W2912">
        <f>IF(ISNUMBER(SEARCH(W$1,raw[[#This Row],[active years]])),1,"")</f>
        <v>1</v>
      </c>
      <c r="X2912">
        <f>IF(ISNUMBER(SEARCH(X$1,raw[[#This Row],[active years]])),1,"")</f>
        <v>1</v>
      </c>
      <c r="Y2912">
        <f>IF(ISNUMBER(SEARCH(Y$1,raw[[#This Row],[active years]])),1,"")</f>
        <v>1</v>
      </c>
      <c r="Z2912">
        <f>IF(ISNUMBER(SEARCH(Z$1,raw[[#This Row],[active years]])),1,"")</f>
        <v>1</v>
      </c>
      <c r="AA2912">
        <f>IF(ISNUMBER(SEARCH(AA$1,raw[[#This Row],[active years]])),1,"")</f>
        <v>1</v>
      </c>
    </row>
    <row r="2913" spans="1:27" x14ac:dyDescent="0.45">
      <c r="A2913">
        <f>raw[team]</f>
        <v>3556</v>
      </c>
      <c r="B2913">
        <f>raw[rookie year]</f>
        <v>2011</v>
      </c>
      <c r="C2913" t="str">
        <f>IF(ISNUMBER(SEARCH(C$1,raw[[#This Row],[active years]])),1,"")</f>
        <v/>
      </c>
      <c r="D2913" t="str">
        <f>IF(ISNUMBER(SEARCH(D$1,raw[[#This Row],[active years]])),1,"")</f>
        <v/>
      </c>
      <c r="E2913" t="str">
        <f>IF(ISNUMBER(SEARCH(E$1,raw[[#This Row],[active years]])),1,"")</f>
        <v/>
      </c>
      <c r="F2913" t="str">
        <f>IF(ISNUMBER(SEARCH(F$1,raw[[#This Row],[active years]])),1,"")</f>
        <v/>
      </c>
      <c r="G2913" t="str">
        <f>IF(ISNUMBER(SEARCH(G$1,raw[[#This Row],[active years]])),1,"")</f>
        <v/>
      </c>
      <c r="H2913" t="str">
        <f>IF(ISNUMBER(SEARCH(H$1,raw[[#This Row],[active years]])),1,"")</f>
        <v/>
      </c>
      <c r="I2913" t="str">
        <f>IF(ISNUMBER(SEARCH(I$1,raw[[#This Row],[active years]])),1,"")</f>
        <v/>
      </c>
      <c r="J2913" t="str">
        <f>IF(ISNUMBER(SEARCH(J$1,raw[[#This Row],[active years]])),1,"")</f>
        <v/>
      </c>
      <c r="K2913" t="str">
        <f>IF(ISNUMBER(SEARCH(K$1,raw[[#This Row],[active years]])),1,"")</f>
        <v/>
      </c>
      <c r="L2913" t="str">
        <f>IF(ISNUMBER(SEARCH(L$1,raw[[#This Row],[active years]])),1,"")</f>
        <v/>
      </c>
      <c r="M2913" t="str">
        <f>IF(ISNUMBER(SEARCH(M$1,raw[[#This Row],[active years]])),1,"")</f>
        <v/>
      </c>
      <c r="N2913" t="str">
        <f>IF(ISNUMBER(SEARCH(N$1,raw[[#This Row],[active years]])),1,"")</f>
        <v/>
      </c>
      <c r="O2913" t="str">
        <f>IF(ISNUMBER(SEARCH(O$1,raw[[#This Row],[active years]])),1,"")</f>
        <v/>
      </c>
      <c r="P2913" t="str">
        <f>IF(ISNUMBER(SEARCH(P$1,raw[[#This Row],[active years]])),1,"")</f>
        <v/>
      </c>
      <c r="Q2913" t="str">
        <f>IF(ISNUMBER(SEARCH(Q$1,raw[[#This Row],[active years]])),1,"")</f>
        <v/>
      </c>
      <c r="R2913" t="str">
        <f>IF(ISNUMBER(SEARCH(R$1,raw[[#This Row],[active years]])),1,"")</f>
        <v/>
      </c>
      <c r="S2913" t="str">
        <f>IF(ISNUMBER(SEARCH(S$1,raw[[#This Row],[active years]])),1,"")</f>
        <v/>
      </c>
      <c r="T2913" t="str">
        <f>IF(ISNUMBER(SEARCH(T$1,raw[[#This Row],[active years]])),1,"")</f>
        <v/>
      </c>
      <c r="U2913" t="str">
        <f>IF(ISNUMBER(SEARCH(U$1,raw[[#This Row],[active years]])),1,"")</f>
        <v/>
      </c>
      <c r="V2913">
        <f>IF(ISNUMBER(SEARCH(V$1,raw[[#This Row],[active years]])),1,"")</f>
        <v>1</v>
      </c>
      <c r="W2913">
        <f>IF(ISNUMBER(SEARCH(W$1,raw[[#This Row],[active years]])),1,"")</f>
        <v>1</v>
      </c>
      <c r="X2913">
        <f>IF(ISNUMBER(SEARCH(X$1,raw[[#This Row],[active years]])),1,"")</f>
        <v>1</v>
      </c>
      <c r="Y2913">
        <f>IF(ISNUMBER(SEARCH(Y$1,raw[[#This Row],[active years]])),1,"")</f>
        <v>1</v>
      </c>
      <c r="Z2913">
        <f>IF(ISNUMBER(SEARCH(Z$1,raw[[#This Row],[active years]])),1,"")</f>
        <v>1</v>
      </c>
      <c r="AA2913">
        <f>IF(ISNUMBER(SEARCH(AA$1,raw[[#This Row],[active years]])),1,"")</f>
        <v>1</v>
      </c>
    </row>
    <row r="2914" spans="1:27" x14ac:dyDescent="0.45">
      <c r="A2914">
        <f>raw[team]</f>
        <v>3557</v>
      </c>
      <c r="B2914">
        <f>raw[rookie year]</f>
        <v>2011</v>
      </c>
      <c r="C2914" t="str">
        <f>IF(ISNUMBER(SEARCH(C$1,raw[[#This Row],[active years]])),1,"")</f>
        <v/>
      </c>
      <c r="D2914" t="str">
        <f>IF(ISNUMBER(SEARCH(D$1,raw[[#This Row],[active years]])),1,"")</f>
        <v/>
      </c>
      <c r="E2914" t="str">
        <f>IF(ISNUMBER(SEARCH(E$1,raw[[#This Row],[active years]])),1,"")</f>
        <v/>
      </c>
      <c r="F2914" t="str">
        <f>IF(ISNUMBER(SEARCH(F$1,raw[[#This Row],[active years]])),1,"")</f>
        <v/>
      </c>
      <c r="G2914" t="str">
        <f>IF(ISNUMBER(SEARCH(G$1,raw[[#This Row],[active years]])),1,"")</f>
        <v/>
      </c>
      <c r="H2914" t="str">
        <f>IF(ISNUMBER(SEARCH(H$1,raw[[#This Row],[active years]])),1,"")</f>
        <v/>
      </c>
      <c r="I2914" t="str">
        <f>IF(ISNUMBER(SEARCH(I$1,raw[[#This Row],[active years]])),1,"")</f>
        <v/>
      </c>
      <c r="J2914" t="str">
        <f>IF(ISNUMBER(SEARCH(J$1,raw[[#This Row],[active years]])),1,"")</f>
        <v/>
      </c>
      <c r="K2914" t="str">
        <f>IF(ISNUMBER(SEARCH(K$1,raw[[#This Row],[active years]])),1,"")</f>
        <v/>
      </c>
      <c r="L2914" t="str">
        <f>IF(ISNUMBER(SEARCH(L$1,raw[[#This Row],[active years]])),1,"")</f>
        <v/>
      </c>
      <c r="M2914" t="str">
        <f>IF(ISNUMBER(SEARCH(M$1,raw[[#This Row],[active years]])),1,"")</f>
        <v/>
      </c>
      <c r="N2914" t="str">
        <f>IF(ISNUMBER(SEARCH(N$1,raw[[#This Row],[active years]])),1,"")</f>
        <v/>
      </c>
      <c r="O2914" t="str">
        <f>IF(ISNUMBER(SEARCH(O$1,raw[[#This Row],[active years]])),1,"")</f>
        <v/>
      </c>
      <c r="P2914" t="str">
        <f>IF(ISNUMBER(SEARCH(P$1,raw[[#This Row],[active years]])),1,"")</f>
        <v/>
      </c>
      <c r="Q2914" t="str">
        <f>IF(ISNUMBER(SEARCH(Q$1,raw[[#This Row],[active years]])),1,"")</f>
        <v/>
      </c>
      <c r="R2914" t="str">
        <f>IF(ISNUMBER(SEARCH(R$1,raw[[#This Row],[active years]])),1,"")</f>
        <v/>
      </c>
      <c r="S2914" t="str">
        <f>IF(ISNUMBER(SEARCH(S$1,raw[[#This Row],[active years]])),1,"")</f>
        <v/>
      </c>
      <c r="T2914" t="str">
        <f>IF(ISNUMBER(SEARCH(T$1,raw[[#This Row],[active years]])),1,"")</f>
        <v/>
      </c>
      <c r="U2914" t="str">
        <f>IF(ISNUMBER(SEARCH(U$1,raw[[#This Row],[active years]])),1,"")</f>
        <v/>
      </c>
      <c r="V2914">
        <f>IF(ISNUMBER(SEARCH(V$1,raw[[#This Row],[active years]])),1,"")</f>
        <v>1</v>
      </c>
      <c r="W2914">
        <f>IF(ISNUMBER(SEARCH(W$1,raw[[#This Row],[active years]])),1,"")</f>
        <v>1</v>
      </c>
      <c r="X2914">
        <f>IF(ISNUMBER(SEARCH(X$1,raw[[#This Row],[active years]])),1,"")</f>
        <v>1</v>
      </c>
      <c r="Y2914">
        <f>IF(ISNUMBER(SEARCH(Y$1,raw[[#This Row],[active years]])),1,"")</f>
        <v>1</v>
      </c>
      <c r="Z2914" t="str">
        <f>IF(ISNUMBER(SEARCH(Z$1,raw[[#This Row],[active years]])),1,"")</f>
        <v/>
      </c>
      <c r="AA2914" t="str">
        <f>IF(ISNUMBER(SEARCH(AA$1,raw[[#This Row],[active years]])),1,"")</f>
        <v/>
      </c>
    </row>
    <row r="2915" spans="1:27" x14ac:dyDescent="0.45">
      <c r="A2915">
        <f>raw[team]</f>
        <v>3558</v>
      </c>
      <c r="B2915">
        <f>raw[rookie year]</f>
        <v>2011</v>
      </c>
      <c r="C2915" t="str">
        <f>IF(ISNUMBER(SEARCH(C$1,raw[[#This Row],[active years]])),1,"")</f>
        <v/>
      </c>
      <c r="D2915" t="str">
        <f>IF(ISNUMBER(SEARCH(D$1,raw[[#This Row],[active years]])),1,"")</f>
        <v/>
      </c>
      <c r="E2915" t="str">
        <f>IF(ISNUMBER(SEARCH(E$1,raw[[#This Row],[active years]])),1,"")</f>
        <v/>
      </c>
      <c r="F2915" t="str">
        <f>IF(ISNUMBER(SEARCH(F$1,raw[[#This Row],[active years]])),1,"")</f>
        <v/>
      </c>
      <c r="G2915" t="str">
        <f>IF(ISNUMBER(SEARCH(G$1,raw[[#This Row],[active years]])),1,"")</f>
        <v/>
      </c>
      <c r="H2915" t="str">
        <f>IF(ISNUMBER(SEARCH(H$1,raw[[#This Row],[active years]])),1,"")</f>
        <v/>
      </c>
      <c r="I2915" t="str">
        <f>IF(ISNUMBER(SEARCH(I$1,raw[[#This Row],[active years]])),1,"")</f>
        <v/>
      </c>
      <c r="J2915" t="str">
        <f>IF(ISNUMBER(SEARCH(J$1,raw[[#This Row],[active years]])),1,"")</f>
        <v/>
      </c>
      <c r="K2915" t="str">
        <f>IF(ISNUMBER(SEARCH(K$1,raw[[#This Row],[active years]])),1,"")</f>
        <v/>
      </c>
      <c r="L2915" t="str">
        <f>IF(ISNUMBER(SEARCH(L$1,raw[[#This Row],[active years]])),1,"")</f>
        <v/>
      </c>
      <c r="M2915" t="str">
        <f>IF(ISNUMBER(SEARCH(M$1,raw[[#This Row],[active years]])),1,"")</f>
        <v/>
      </c>
      <c r="N2915" t="str">
        <f>IF(ISNUMBER(SEARCH(N$1,raw[[#This Row],[active years]])),1,"")</f>
        <v/>
      </c>
      <c r="O2915" t="str">
        <f>IF(ISNUMBER(SEARCH(O$1,raw[[#This Row],[active years]])),1,"")</f>
        <v/>
      </c>
      <c r="P2915" t="str">
        <f>IF(ISNUMBER(SEARCH(P$1,raw[[#This Row],[active years]])),1,"")</f>
        <v/>
      </c>
      <c r="Q2915" t="str">
        <f>IF(ISNUMBER(SEARCH(Q$1,raw[[#This Row],[active years]])),1,"")</f>
        <v/>
      </c>
      <c r="R2915" t="str">
        <f>IF(ISNUMBER(SEARCH(R$1,raw[[#This Row],[active years]])),1,"")</f>
        <v/>
      </c>
      <c r="S2915" t="str">
        <f>IF(ISNUMBER(SEARCH(S$1,raw[[#This Row],[active years]])),1,"")</f>
        <v/>
      </c>
      <c r="T2915" t="str">
        <f>IF(ISNUMBER(SEARCH(T$1,raw[[#This Row],[active years]])),1,"")</f>
        <v/>
      </c>
      <c r="U2915" t="str">
        <f>IF(ISNUMBER(SEARCH(U$1,raw[[#This Row],[active years]])),1,"")</f>
        <v/>
      </c>
      <c r="V2915">
        <f>IF(ISNUMBER(SEARCH(V$1,raw[[#This Row],[active years]])),1,"")</f>
        <v>1</v>
      </c>
      <c r="W2915">
        <f>IF(ISNUMBER(SEARCH(W$1,raw[[#This Row],[active years]])),1,"")</f>
        <v>1</v>
      </c>
      <c r="X2915" t="str">
        <f>IF(ISNUMBER(SEARCH(X$1,raw[[#This Row],[active years]])),1,"")</f>
        <v/>
      </c>
      <c r="Y2915" t="str">
        <f>IF(ISNUMBER(SEARCH(Y$1,raw[[#This Row],[active years]])),1,"")</f>
        <v/>
      </c>
      <c r="Z2915" t="str">
        <f>IF(ISNUMBER(SEARCH(Z$1,raw[[#This Row],[active years]])),1,"")</f>
        <v/>
      </c>
      <c r="AA2915" t="str">
        <f>IF(ISNUMBER(SEARCH(AA$1,raw[[#This Row],[active years]])),1,"")</f>
        <v/>
      </c>
    </row>
    <row r="2916" spans="1:27" x14ac:dyDescent="0.45">
      <c r="A2916">
        <f>raw[team]</f>
        <v>3559</v>
      </c>
      <c r="B2916">
        <f>raw[rookie year]</f>
        <v>2011</v>
      </c>
      <c r="C2916" t="str">
        <f>IF(ISNUMBER(SEARCH(C$1,raw[[#This Row],[active years]])),1,"")</f>
        <v/>
      </c>
      <c r="D2916" t="str">
        <f>IF(ISNUMBER(SEARCH(D$1,raw[[#This Row],[active years]])),1,"")</f>
        <v/>
      </c>
      <c r="E2916" t="str">
        <f>IF(ISNUMBER(SEARCH(E$1,raw[[#This Row],[active years]])),1,"")</f>
        <v/>
      </c>
      <c r="F2916" t="str">
        <f>IF(ISNUMBER(SEARCH(F$1,raw[[#This Row],[active years]])),1,"")</f>
        <v/>
      </c>
      <c r="G2916" t="str">
        <f>IF(ISNUMBER(SEARCH(G$1,raw[[#This Row],[active years]])),1,"")</f>
        <v/>
      </c>
      <c r="H2916" t="str">
        <f>IF(ISNUMBER(SEARCH(H$1,raw[[#This Row],[active years]])),1,"")</f>
        <v/>
      </c>
      <c r="I2916" t="str">
        <f>IF(ISNUMBER(SEARCH(I$1,raw[[#This Row],[active years]])),1,"")</f>
        <v/>
      </c>
      <c r="J2916" t="str">
        <f>IF(ISNUMBER(SEARCH(J$1,raw[[#This Row],[active years]])),1,"")</f>
        <v/>
      </c>
      <c r="K2916" t="str">
        <f>IF(ISNUMBER(SEARCH(K$1,raw[[#This Row],[active years]])),1,"")</f>
        <v/>
      </c>
      <c r="L2916" t="str">
        <f>IF(ISNUMBER(SEARCH(L$1,raw[[#This Row],[active years]])),1,"")</f>
        <v/>
      </c>
      <c r="M2916" t="str">
        <f>IF(ISNUMBER(SEARCH(M$1,raw[[#This Row],[active years]])),1,"")</f>
        <v/>
      </c>
      <c r="N2916" t="str">
        <f>IF(ISNUMBER(SEARCH(N$1,raw[[#This Row],[active years]])),1,"")</f>
        <v/>
      </c>
      <c r="O2916" t="str">
        <f>IF(ISNUMBER(SEARCH(O$1,raw[[#This Row],[active years]])),1,"")</f>
        <v/>
      </c>
      <c r="P2916" t="str">
        <f>IF(ISNUMBER(SEARCH(P$1,raw[[#This Row],[active years]])),1,"")</f>
        <v/>
      </c>
      <c r="Q2916" t="str">
        <f>IF(ISNUMBER(SEARCH(Q$1,raw[[#This Row],[active years]])),1,"")</f>
        <v/>
      </c>
      <c r="R2916" t="str">
        <f>IF(ISNUMBER(SEARCH(R$1,raw[[#This Row],[active years]])),1,"")</f>
        <v/>
      </c>
      <c r="S2916" t="str">
        <f>IF(ISNUMBER(SEARCH(S$1,raw[[#This Row],[active years]])),1,"")</f>
        <v/>
      </c>
      <c r="T2916" t="str">
        <f>IF(ISNUMBER(SEARCH(T$1,raw[[#This Row],[active years]])),1,"")</f>
        <v/>
      </c>
      <c r="U2916" t="str">
        <f>IF(ISNUMBER(SEARCH(U$1,raw[[#This Row],[active years]])),1,"")</f>
        <v/>
      </c>
      <c r="V2916">
        <f>IF(ISNUMBER(SEARCH(V$1,raw[[#This Row],[active years]])),1,"")</f>
        <v>1</v>
      </c>
      <c r="W2916">
        <f>IF(ISNUMBER(SEARCH(W$1,raw[[#This Row],[active years]])),1,"")</f>
        <v>1</v>
      </c>
      <c r="X2916">
        <f>IF(ISNUMBER(SEARCH(X$1,raw[[#This Row],[active years]])),1,"")</f>
        <v>1</v>
      </c>
      <c r="Y2916">
        <f>IF(ISNUMBER(SEARCH(Y$1,raw[[#This Row],[active years]])),1,"")</f>
        <v>1</v>
      </c>
      <c r="Z2916">
        <f>IF(ISNUMBER(SEARCH(Z$1,raw[[#This Row],[active years]])),1,"")</f>
        <v>1</v>
      </c>
      <c r="AA2916">
        <f>IF(ISNUMBER(SEARCH(AA$1,raw[[#This Row],[active years]])),1,"")</f>
        <v>1</v>
      </c>
    </row>
    <row r="2917" spans="1:27" x14ac:dyDescent="0.45">
      <c r="A2917">
        <f>raw[team]</f>
        <v>3560</v>
      </c>
      <c r="B2917">
        <f>raw[rookie year]</f>
        <v>2011</v>
      </c>
      <c r="C2917" t="str">
        <f>IF(ISNUMBER(SEARCH(C$1,raw[[#This Row],[active years]])),1,"")</f>
        <v/>
      </c>
      <c r="D2917" t="str">
        <f>IF(ISNUMBER(SEARCH(D$1,raw[[#This Row],[active years]])),1,"")</f>
        <v/>
      </c>
      <c r="E2917" t="str">
        <f>IF(ISNUMBER(SEARCH(E$1,raw[[#This Row],[active years]])),1,"")</f>
        <v/>
      </c>
      <c r="F2917" t="str">
        <f>IF(ISNUMBER(SEARCH(F$1,raw[[#This Row],[active years]])),1,"")</f>
        <v/>
      </c>
      <c r="G2917" t="str">
        <f>IF(ISNUMBER(SEARCH(G$1,raw[[#This Row],[active years]])),1,"")</f>
        <v/>
      </c>
      <c r="H2917" t="str">
        <f>IF(ISNUMBER(SEARCH(H$1,raw[[#This Row],[active years]])),1,"")</f>
        <v/>
      </c>
      <c r="I2917" t="str">
        <f>IF(ISNUMBER(SEARCH(I$1,raw[[#This Row],[active years]])),1,"")</f>
        <v/>
      </c>
      <c r="J2917" t="str">
        <f>IF(ISNUMBER(SEARCH(J$1,raw[[#This Row],[active years]])),1,"")</f>
        <v/>
      </c>
      <c r="K2917" t="str">
        <f>IF(ISNUMBER(SEARCH(K$1,raw[[#This Row],[active years]])),1,"")</f>
        <v/>
      </c>
      <c r="L2917" t="str">
        <f>IF(ISNUMBER(SEARCH(L$1,raw[[#This Row],[active years]])),1,"")</f>
        <v/>
      </c>
      <c r="M2917" t="str">
        <f>IF(ISNUMBER(SEARCH(M$1,raw[[#This Row],[active years]])),1,"")</f>
        <v/>
      </c>
      <c r="N2917" t="str">
        <f>IF(ISNUMBER(SEARCH(N$1,raw[[#This Row],[active years]])),1,"")</f>
        <v/>
      </c>
      <c r="O2917" t="str">
        <f>IF(ISNUMBER(SEARCH(O$1,raw[[#This Row],[active years]])),1,"")</f>
        <v/>
      </c>
      <c r="P2917" t="str">
        <f>IF(ISNUMBER(SEARCH(P$1,raw[[#This Row],[active years]])),1,"")</f>
        <v/>
      </c>
      <c r="Q2917" t="str">
        <f>IF(ISNUMBER(SEARCH(Q$1,raw[[#This Row],[active years]])),1,"")</f>
        <v/>
      </c>
      <c r="R2917" t="str">
        <f>IF(ISNUMBER(SEARCH(R$1,raw[[#This Row],[active years]])),1,"")</f>
        <v/>
      </c>
      <c r="S2917" t="str">
        <f>IF(ISNUMBER(SEARCH(S$1,raw[[#This Row],[active years]])),1,"")</f>
        <v/>
      </c>
      <c r="T2917" t="str">
        <f>IF(ISNUMBER(SEARCH(T$1,raw[[#This Row],[active years]])),1,"")</f>
        <v/>
      </c>
      <c r="U2917" t="str">
        <f>IF(ISNUMBER(SEARCH(U$1,raw[[#This Row],[active years]])),1,"")</f>
        <v/>
      </c>
      <c r="V2917">
        <f>IF(ISNUMBER(SEARCH(V$1,raw[[#This Row],[active years]])),1,"")</f>
        <v>1</v>
      </c>
      <c r="W2917">
        <f>IF(ISNUMBER(SEARCH(W$1,raw[[#This Row],[active years]])),1,"")</f>
        <v>1</v>
      </c>
      <c r="X2917">
        <f>IF(ISNUMBER(SEARCH(X$1,raw[[#This Row],[active years]])),1,"")</f>
        <v>1</v>
      </c>
      <c r="Y2917">
        <f>IF(ISNUMBER(SEARCH(Y$1,raw[[#This Row],[active years]])),1,"")</f>
        <v>1</v>
      </c>
      <c r="Z2917" t="str">
        <f>IF(ISNUMBER(SEARCH(Z$1,raw[[#This Row],[active years]])),1,"")</f>
        <v/>
      </c>
      <c r="AA2917">
        <f>IF(ISNUMBER(SEARCH(AA$1,raw[[#This Row],[active years]])),1,"")</f>
        <v>1</v>
      </c>
    </row>
    <row r="2918" spans="1:27" x14ac:dyDescent="0.45">
      <c r="A2918">
        <f>raw[team]</f>
        <v>3561</v>
      </c>
      <c r="B2918">
        <f>raw[rookie year]</f>
        <v>2011</v>
      </c>
      <c r="C2918" t="str">
        <f>IF(ISNUMBER(SEARCH(C$1,raw[[#This Row],[active years]])),1,"")</f>
        <v/>
      </c>
      <c r="D2918" t="str">
        <f>IF(ISNUMBER(SEARCH(D$1,raw[[#This Row],[active years]])),1,"")</f>
        <v/>
      </c>
      <c r="E2918" t="str">
        <f>IF(ISNUMBER(SEARCH(E$1,raw[[#This Row],[active years]])),1,"")</f>
        <v/>
      </c>
      <c r="F2918" t="str">
        <f>IF(ISNUMBER(SEARCH(F$1,raw[[#This Row],[active years]])),1,"")</f>
        <v/>
      </c>
      <c r="G2918" t="str">
        <f>IF(ISNUMBER(SEARCH(G$1,raw[[#This Row],[active years]])),1,"")</f>
        <v/>
      </c>
      <c r="H2918" t="str">
        <f>IF(ISNUMBER(SEARCH(H$1,raw[[#This Row],[active years]])),1,"")</f>
        <v/>
      </c>
      <c r="I2918" t="str">
        <f>IF(ISNUMBER(SEARCH(I$1,raw[[#This Row],[active years]])),1,"")</f>
        <v/>
      </c>
      <c r="J2918" t="str">
        <f>IF(ISNUMBER(SEARCH(J$1,raw[[#This Row],[active years]])),1,"")</f>
        <v/>
      </c>
      <c r="K2918" t="str">
        <f>IF(ISNUMBER(SEARCH(K$1,raw[[#This Row],[active years]])),1,"")</f>
        <v/>
      </c>
      <c r="L2918" t="str">
        <f>IF(ISNUMBER(SEARCH(L$1,raw[[#This Row],[active years]])),1,"")</f>
        <v/>
      </c>
      <c r="M2918" t="str">
        <f>IF(ISNUMBER(SEARCH(M$1,raw[[#This Row],[active years]])),1,"")</f>
        <v/>
      </c>
      <c r="N2918" t="str">
        <f>IF(ISNUMBER(SEARCH(N$1,raw[[#This Row],[active years]])),1,"")</f>
        <v/>
      </c>
      <c r="O2918" t="str">
        <f>IF(ISNUMBER(SEARCH(O$1,raw[[#This Row],[active years]])),1,"")</f>
        <v/>
      </c>
      <c r="P2918" t="str">
        <f>IF(ISNUMBER(SEARCH(P$1,raw[[#This Row],[active years]])),1,"")</f>
        <v/>
      </c>
      <c r="Q2918" t="str">
        <f>IF(ISNUMBER(SEARCH(Q$1,raw[[#This Row],[active years]])),1,"")</f>
        <v/>
      </c>
      <c r="R2918" t="str">
        <f>IF(ISNUMBER(SEARCH(R$1,raw[[#This Row],[active years]])),1,"")</f>
        <v/>
      </c>
      <c r="S2918" t="str">
        <f>IF(ISNUMBER(SEARCH(S$1,raw[[#This Row],[active years]])),1,"")</f>
        <v/>
      </c>
      <c r="T2918" t="str">
        <f>IF(ISNUMBER(SEARCH(T$1,raw[[#This Row],[active years]])),1,"")</f>
        <v/>
      </c>
      <c r="U2918" t="str">
        <f>IF(ISNUMBER(SEARCH(U$1,raw[[#This Row],[active years]])),1,"")</f>
        <v/>
      </c>
      <c r="V2918">
        <f>IF(ISNUMBER(SEARCH(V$1,raw[[#This Row],[active years]])),1,"")</f>
        <v>1</v>
      </c>
      <c r="W2918">
        <f>IF(ISNUMBER(SEARCH(W$1,raw[[#This Row],[active years]])),1,"")</f>
        <v>1</v>
      </c>
      <c r="X2918">
        <f>IF(ISNUMBER(SEARCH(X$1,raw[[#This Row],[active years]])),1,"")</f>
        <v>1</v>
      </c>
      <c r="Y2918">
        <f>IF(ISNUMBER(SEARCH(Y$1,raw[[#This Row],[active years]])),1,"")</f>
        <v>1</v>
      </c>
      <c r="Z2918">
        <f>IF(ISNUMBER(SEARCH(Z$1,raw[[#This Row],[active years]])),1,"")</f>
        <v>1</v>
      </c>
      <c r="AA2918">
        <f>IF(ISNUMBER(SEARCH(AA$1,raw[[#This Row],[active years]])),1,"")</f>
        <v>1</v>
      </c>
    </row>
    <row r="2919" spans="1:27" x14ac:dyDescent="0.45">
      <c r="A2919">
        <f>raw[team]</f>
        <v>3562</v>
      </c>
      <c r="B2919">
        <f>raw[rookie year]</f>
        <v>2011</v>
      </c>
      <c r="C2919" t="str">
        <f>IF(ISNUMBER(SEARCH(C$1,raw[[#This Row],[active years]])),1,"")</f>
        <v/>
      </c>
      <c r="D2919" t="str">
        <f>IF(ISNUMBER(SEARCH(D$1,raw[[#This Row],[active years]])),1,"")</f>
        <v/>
      </c>
      <c r="E2919" t="str">
        <f>IF(ISNUMBER(SEARCH(E$1,raw[[#This Row],[active years]])),1,"")</f>
        <v/>
      </c>
      <c r="F2919" t="str">
        <f>IF(ISNUMBER(SEARCH(F$1,raw[[#This Row],[active years]])),1,"")</f>
        <v/>
      </c>
      <c r="G2919" t="str">
        <f>IF(ISNUMBER(SEARCH(G$1,raw[[#This Row],[active years]])),1,"")</f>
        <v/>
      </c>
      <c r="H2919" t="str">
        <f>IF(ISNUMBER(SEARCH(H$1,raw[[#This Row],[active years]])),1,"")</f>
        <v/>
      </c>
      <c r="I2919" t="str">
        <f>IF(ISNUMBER(SEARCH(I$1,raw[[#This Row],[active years]])),1,"")</f>
        <v/>
      </c>
      <c r="J2919" t="str">
        <f>IF(ISNUMBER(SEARCH(J$1,raw[[#This Row],[active years]])),1,"")</f>
        <v/>
      </c>
      <c r="K2919" t="str">
        <f>IF(ISNUMBER(SEARCH(K$1,raw[[#This Row],[active years]])),1,"")</f>
        <v/>
      </c>
      <c r="L2919" t="str">
        <f>IF(ISNUMBER(SEARCH(L$1,raw[[#This Row],[active years]])),1,"")</f>
        <v/>
      </c>
      <c r="M2919" t="str">
        <f>IF(ISNUMBER(SEARCH(M$1,raw[[#This Row],[active years]])),1,"")</f>
        <v/>
      </c>
      <c r="N2919" t="str">
        <f>IF(ISNUMBER(SEARCH(N$1,raw[[#This Row],[active years]])),1,"")</f>
        <v/>
      </c>
      <c r="O2919" t="str">
        <f>IF(ISNUMBER(SEARCH(O$1,raw[[#This Row],[active years]])),1,"")</f>
        <v/>
      </c>
      <c r="P2919" t="str">
        <f>IF(ISNUMBER(SEARCH(P$1,raw[[#This Row],[active years]])),1,"")</f>
        <v/>
      </c>
      <c r="Q2919" t="str">
        <f>IF(ISNUMBER(SEARCH(Q$1,raw[[#This Row],[active years]])),1,"")</f>
        <v/>
      </c>
      <c r="R2919" t="str">
        <f>IF(ISNUMBER(SEARCH(R$1,raw[[#This Row],[active years]])),1,"")</f>
        <v/>
      </c>
      <c r="S2919" t="str">
        <f>IF(ISNUMBER(SEARCH(S$1,raw[[#This Row],[active years]])),1,"")</f>
        <v/>
      </c>
      <c r="T2919" t="str">
        <f>IF(ISNUMBER(SEARCH(T$1,raw[[#This Row],[active years]])),1,"")</f>
        <v/>
      </c>
      <c r="U2919" t="str">
        <f>IF(ISNUMBER(SEARCH(U$1,raw[[#This Row],[active years]])),1,"")</f>
        <v/>
      </c>
      <c r="V2919" t="str">
        <f>IF(ISNUMBER(SEARCH(V$1,raw[[#This Row],[active years]])),1,"")</f>
        <v/>
      </c>
      <c r="W2919" t="str">
        <f>IF(ISNUMBER(SEARCH(W$1,raw[[#This Row],[active years]])),1,"")</f>
        <v/>
      </c>
      <c r="X2919">
        <f>IF(ISNUMBER(SEARCH(X$1,raw[[#This Row],[active years]])),1,"")</f>
        <v>1</v>
      </c>
      <c r="Y2919">
        <f>IF(ISNUMBER(SEARCH(Y$1,raw[[#This Row],[active years]])),1,"")</f>
        <v>1</v>
      </c>
      <c r="Z2919">
        <f>IF(ISNUMBER(SEARCH(Z$1,raw[[#This Row],[active years]])),1,"")</f>
        <v>1</v>
      </c>
      <c r="AA2919">
        <f>IF(ISNUMBER(SEARCH(AA$1,raw[[#This Row],[active years]])),1,"")</f>
        <v>1</v>
      </c>
    </row>
    <row r="2920" spans="1:27" x14ac:dyDescent="0.45">
      <c r="A2920">
        <f>raw[team]</f>
        <v>3563</v>
      </c>
      <c r="B2920">
        <f>raw[rookie year]</f>
        <v>2011</v>
      </c>
      <c r="C2920" t="str">
        <f>IF(ISNUMBER(SEARCH(C$1,raw[[#This Row],[active years]])),1,"")</f>
        <v/>
      </c>
      <c r="D2920" t="str">
        <f>IF(ISNUMBER(SEARCH(D$1,raw[[#This Row],[active years]])),1,"")</f>
        <v/>
      </c>
      <c r="E2920" t="str">
        <f>IF(ISNUMBER(SEARCH(E$1,raw[[#This Row],[active years]])),1,"")</f>
        <v/>
      </c>
      <c r="F2920" t="str">
        <f>IF(ISNUMBER(SEARCH(F$1,raw[[#This Row],[active years]])),1,"")</f>
        <v/>
      </c>
      <c r="G2920" t="str">
        <f>IF(ISNUMBER(SEARCH(G$1,raw[[#This Row],[active years]])),1,"")</f>
        <v/>
      </c>
      <c r="H2920" t="str">
        <f>IF(ISNUMBER(SEARCH(H$1,raw[[#This Row],[active years]])),1,"")</f>
        <v/>
      </c>
      <c r="I2920" t="str">
        <f>IF(ISNUMBER(SEARCH(I$1,raw[[#This Row],[active years]])),1,"")</f>
        <v/>
      </c>
      <c r="J2920" t="str">
        <f>IF(ISNUMBER(SEARCH(J$1,raw[[#This Row],[active years]])),1,"")</f>
        <v/>
      </c>
      <c r="K2920" t="str">
        <f>IF(ISNUMBER(SEARCH(K$1,raw[[#This Row],[active years]])),1,"")</f>
        <v/>
      </c>
      <c r="L2920" t="str">
        <f>IF(ISNUMBER(SEARCH(L$1,raw[[#This Row],[active years]])),1,"")</f>
        <v/>
      </c>
      <c r="M2920" t="str">
        <f>IF(ISNUMBER(SEARCH(M$1,raw[[#This Row],[active years]])),1,"")</f>
        <v/>
      </c>
      <c r="N2920" t="str">
        <f>IF(ISNUMBER(SEARCH(N$1,raw[[#This Row],[active years]])),1,"")</f>
        <v/>
      </c>
      <c r="O2920" t="str">
        <f>IF(ISNUMBER(SEARCH(O$1,raw[[#This Row],[active years]])),1,"")</f>
        <v/>
      </c>
      <c r="P2920" t="str">
        <f>IF(ISNUMBER(SEARCH(P$1,raw[[#This Row],[active years]])),1,"")</f>
        <v/>
      </c>
      <c r="Q2920" t="str">
        <f>IF(ISNUMBER(SEARCH(Q$1,raw[[#This Row],[active years]])),1,"")</f>
        <v/>
      </c>
      <c r="R2920" t="str">
        <f>IF(ISNUMBER(SEARCH(R$1,raw[[#This Row],[active years]])),1,"")</f>
        <v/>
      </c>
      <c r="S2920" t="str">
        <f>IF(ISNUMBER(SEARCH(S$1,raw[[#This Row],[active years]])),1,"")</f>
        <v/>
      </c>
      <c r="T2920" t="str">
        <f>IF(ISNUMBER(SEARCH(T$1,raw[[#This Row],[active years]])),1,"")</f>
        <v/>
      </c>
      <c r="U2920" t="str">
        <f>IF(ISNUMBER(SEARCH(U$1,raw[[#This Row],[active years]])),1,"")</f>
        <v/>
      </c>
      <c r="V2920">
        <f>IF(ISNUMBER(SEARCH(V$1,raw[[#This Row],[active years]])),1,"")</f>
        <v>1</v>
      </c>
      <c r="W2920" t="str">
        <f>IF(ISNUMBER(SEARCH(W$1,raw[[#This Row],[active years]])),1,"")</f>
        <v/>
      </c>
      <c r="X2920" t="str">
        <f>IF(ISNUMBER(SEARCH(X$1,raw[[#This Row],[active years]])),1,"")</f>
        <v/>
      </c>
      <c r="Y2920" t="str">
        <f>IF(ISNUMBER(SEARCH(Y$1,raw[[#This Row],[active years]])),1,"")</f>
        <v/>
      </c>
      <c r="Z2920" t="str">
        <f>IF(ISNUMBER(SEARCH(Z$1,raw[[#This Row],[active years]])),1,"")</f>
        <v/>
      </c>
      <c r="AA2920" t="str">
        <f>IF(ISNUMBER(SEARCH(AA$1,raw[[#This Row],[active years]])),1,"")</f>
        <v/>
      </c>
    </row>
    <row r="2921" spans="1:27" x14ac:dyDescent="0.45">
      <c r="A2921">
        <f>raw[team]</f>
        <v>3564</v>
      </c>
      <c r="B2921">
        <f>raw[rookie year]</f>
        <v>2011</v>
      </c>
      <c r="C2921" t="str">
        <f>IF(ISNUMBER(SEARCH(C$1,raw[[#This Row],[active years]])),1,"")</f>
        <v/>
      </c>
      <c r="D2921" t="str">
        <f>IF(ISNUMBER(SEARCH(D$1,raw[[#This Row],[active years]])),1,"")</f>
        <v/>
      </c>
      <c r="E2921" t="str">
        <f>IF(ISNUMBER(SEARCH(E$1,raw[[#This Row],[active years]])),1,"")</f>
        <v/>
      </c>
      <c r="F2921" t="str">
        <f>IF(ISNUMBER(SEARCH(F$1,raw[[#This Row],[active years]])),1,"")</f>
        <v/>
      </c>
      <c r="G2921" t="str">
        <f>IF(ISNUMBER(SEARCH(G$1,raw[[#This Row],[active years]])),1,"")</f>
        <v/>
      </c>
      <c r="H2921" t="str">
        <f>IF(ISNUMBER(SEARCH(H$1,raw[[#This Row],[active years]])),1,"")</f>
        <v/>
      </c>
      <c r="I2921" t="str">
        <f>IF(ISNUMBER(SEARCH(I$1,raw[[#This Row],[active years]])),1,"")</f>
        <v/>
      </c>
      <c r="J2921" t="str">
        <f>IF(ISNUMBER(SEARCH(J$1,raw[[#This Row],[active years]])),1,"")</f>
        <v/>
      </c>
      <c r="K2921" t="str">
        <f>IF(ISNUMBER(SEARCH(K$1,raw[[#This Row],[active years]])),1,"")</f>
        <v/>
      </c>
      <c r="L2921" t="str">
        <f>IF(ISNUMBER(SEARCH(L$1,raw[[#This Row],[active years]])),1,"")</f>
        <v/>
      </c>
      <c r="M2921" t="str">
        <f>IF(ISNUMBER(SEARCH(M$1,raw[[#This Row],[active years]])),1,"")</f>
        <v/>
      </c>
      <c r="N2921" t="str">
        <f>IF(ISNUMBER(SEARCH(N$1,raw[[#This Row],[active years]])),1,"")</f>
        <v/>
      </c>
      <c r="O2921" t="str">
        <f>IF(ISNUMBER(SEARCH(O$1,raw[[#This Row],[active years]])),1,"")</f>
        <v/>
      </c>
      <c r="P2921" t="str">
        <f>IF(ISNUMBER(SEARCH(P$1,raw[[#This Row],[active years]])),1,"")</f>
        <v/>
      </c>
      <c r="Q2921" t="str">
        <f>IF(ISNUMBER(SEARCH(Q$1,raw[[#This Row],[active years]])),1,"")</f>
        <v/>
      </c>
      <c r="R2921" t="str">
        <f>IF(ISNUMBER(SEARCH(R$1,raw[[#This Row],[active years]])),1,"")</f>
        <v/>
      </c>
      <c r="S2921" t="str">
        <f>IF(ISNUMBER(SEARCH(S$1,raw[[#This Row],[active years]])),1,"")</f>
        <v/>
      </c>
      <c r="T2921" t="str">
        <f>IF(ISNUMBER(SEARCH(T$1,raw[[#This Row],[active years]])),1,"")</f>
        <v/>
      </c>
      <c r="U2921" t="str">
        <f>IF(ISNUMBER(SEARCH(U$1,raw[[#This Row],[active years]])),1,"")</f>
        <v/>
      </c>
      <c r="V2921">
        <f>IF(ISNUMBER(SEARCH(V$1,raw[[#This Row],[active years]])),1,"")</f>
        <v>1</v>
      </c>
      <c r="W2921" t="str">
        <f>IF(ISNUMBER(SEARCH(W$1,raw[[#This Row],[active years]])),1,"")</f>
        <v/>
      </c>
      <c r="X2921" t="str">
        <f>IF(ISNUMBER(SEARCH(X$1,raw[[#This Row],[active years]])),1,"")</f>
        <v/>
      </c>
      <c r="Y2921" t="str">
        <f>IF(ISNUMBER(SEARCH(Y$1,raw[[#This Row],[active years]])),1,"")</f>
        <v/>
      </c>
      <c r="Z2921" t="str">
        <f>IF(ISNUMBER(SEARCH(Z$1,raw[[#This Row],[active years]])),1,"")</f>
        <v/>
      </c>
      <c r="AA2921" t="str">
        <f>IF(ISNUMBER(SEARCH(AA$1,raw[[#This Row],[active years]])),1,"")</f>
        <v/>
      </c>
    </row>
    <row r="2922" spans="1:27" x14ac:dyDescent="0.45">
      <c r="A2922">
        <f>raw[team]</f>
        <v>3565</v>
      </c>
      <c r="B2922">
        <f>raw[rookie year]</f>
        <v>2011</v>
      </c>
      <c r="C2922" t="str">
        <f>IF(ISNUMBER(SEARCH(C$1,raw[[#This Row],[active years]])),1,"")</f>
        <v/>
      </c>
      <c r="D2922" t="str">
        <f>IF(ISNUMBER(SEARCH(D$1,raw[[#This Row],[active years]])),1,"")</f>
        <v/>
      </c>
      <c r="E2922" t="str">
        <f>IF(ISNUMBER(SEARCH(E$1,raw[[#This Row],[active years]])),1,"")</f>
        <v/>
      </c>
      <c r="F2922" t="str">
        <f>IF(ISNUMBER(SEARCH(F$1,raw[[#This Row],[active years]])),1,"")</f>
        <v/>
      </c>
      <c r="G2922" t="str">
        <f>IF(ISNUMBER(SEARCH(G$1,raw[[#This Row],[active years]])),1,"")</f>
        <v/>
      </c>
      <c r="H2922" t="str">
        <f>IF(ISNUMBER(SEARCH(H$1,raw[[#This Row],[active years]])),1,"")</f>
        <v/>
      </c>
      <c r="I2922" t="str">
        <f>IF(ISNUMBER(SEARCH(I$1,raw[[#This Row],[active years]])),1,"")</f>
        <v/>
      </c>
      <c r="J2922" t="str">
        <f>IF(ISNUMBER(SEARCH(J$1,raw[[#This Row],[active years]])),1,"")</f>
        <v/>
      </c>
      <c r="K2922" t="str">
        <f>IF(ISNUMBER(SEARCH(K$1,raw[[#This Row],[active years]])),1,"")</f>
        <v/>
      </c>
      <c r="L2922" t="str">
        <f>IF(ISNUMBER(SEARCH(L$1,raw[[#This Row],[active years]])),1,"")</f>
        <v/>
      </c>
      <c r="M2922" t="str">
        <f>IF(ISNUMBER(SEARCH(M$1,raw[[#This Row],[active years]])),1,"")</f>
        <v/>
      </c>
      <c r="N2922" t="str">
        <f>IF(ISNUMBER(SEARCH(N$1,raw[[#This Row],[active years]])),1,"")</f>
        <v/>
      </c>
      <c r="O2922" t="str">
        <f>IF(ISNUMBER(SEARCH(O$1,raw[[#This Row],[active years]])),1,"")</f>
        <v/>
      </c>
      <c r="P2922" t="str">
        <f>IF(ISNUMBER(SEARCH(P$1,raw[[#This Row],[active years]])),1,"")</f>
        <v/>
      </c>
      <c r="Q2922" t="str">
        <f>IF(ISNUMBER(SEARCH(Q$1,raw[[#This Row],[active years]])),1,"")</f>
        <v/>
      </c>
      <c r="R2922" t="str">
        <f>IF(ISNUMBER(SEARCH(R$1,raw[[#This Row],[active years]])),1,"")</f>
        <v/>
      </c>
      <c r="S2922" t="str">
        <f>IF(ISNUMBER(SEARCH(S$1,raw[[#This Row],[active years]])),1,"")</f>
        <v/>
      </c>
      <c r="T2922" t="str">
        <f>IF(ISNUMBER(SEARCH(T$1,raw[[#This Row],[active years]])),1,"")</f>
        <v/>
      </c>
      <c r="U2922" t="str">
        <f>IF(ISNUMBER(SEARCH(U$1,raw[[#This Row],[active years]])),1,"")</f>
        <v/>
      </c>
      <c r="V2922">
        <f>IF(ISNUMBER(SEARCH(V$1,raw[[#This Row],[active years]])),1,"")</f>
        <v>1</v>
      </c>
      <c r="W2922">
        <f>IF(ISNUMBER(SEARCH(W$1,raw[[#This Row],[active years]])),1,"")</f>
        <v>1</v>
      </c>
      <c r="X2922">
        <f>IF(ISNUMBER(SEARCH(X$1,raw[[#This Row],[active years]])),1,"")</f>
        <v>1</v>
      </c>
      <c r="Y2922" t="str">
        <f>IF(ISNUMBER(SEARCH(Y$1,raw[[#This Row],[active years]])),1,"")</f>
        <v/>
      </c>
      <c r="Z2922" t="str">
        <f>IF(ISNUMBER(SEARCH(Z$1,raw[[#This Row],[active years]])),1,"")</f>
        <v/>
      </c>
      <c r="AA2922" t="str">
        <f>IF(ISNUMBER(SEARCH(AA$1,raw[[#This Row],[active years]])),1,"")</f>
        <v/>
      </c>
    </row>
    <row r="2923" spans="1:27" x14ac:dyDescent="0.45">
      <c r="A2923">
        <f>raw[team]</f>
        <v>3566</v>
      </c>
      <c r="B2923">
        <f>raw[rookie year]</f>
        <v>2011</v>
      </c>
      <c r="C2923" t="str">
        <f>IF(ISNUMBER(SEARCH(C$1,raw[[#This Row],[active years]])),1,"")</f>
        <v/>
      </c>
      <c r="D2923" t="str">
        <f>IF(ISNUMBER(SEARCH(D$1,raw[[#This Row],[active years]])),1,"")</f>
        <v/>
      </c>
      <c r="E2923" t="str">
        <f>IF(ISNUMBER(SEARCH(E$1,raw[[#This Row],[active years]])),1,"")</f>
        <v/>
      </c>
      <c r="F2923" t="str">
        <f>IF(ISNUMBER(SEARCH(F$1,raw[[#This Row],[active years]])),1,"")</f>
        <v/>
      </c>
      <c r="G2923" t="str">
        <f>IF(ISNUMBER(SEARCH(G$1,raw[[#This Row],[active years]])),1,"")</f>
        <v/>
      </c>
      <c r="H2923" t="str">
        <f>IF(ISNUMBER(SEARCH(H$1,raw[[#This Row],[active years]])),1,"")</f>
        <v/>
      </c>
      <c r="I2923" t="str">
        <f>IF(ISNUMBER(SEARCH(I$1,raw[[#This Row],[active years]])),1,"")</f>
        <v/>
      </c>
      <c r="J2923" t="str">
        <f>IF(ISNUMBER(SEARCH(J$1,raw[[#This Row],[active years]])),1,"")</f>
        <v/>
      </c>
      <c r="K2923" t="str">
        <f>IF(ISNUMBER(SEARCH(K$1,raw[[#This Row],[active years]])),1,"")</f>
        <v/>
      </c>
      <c r="L2923" t="str">
        <f>IF(ISNUMBER(SEARCH(L$1,raw[[#This Row],[active years]])),1,"")</f>
        <v/>
      </c>
      <c r="M2923" t="str">
        <f>IF(ISNUMBER(SEARCH(M$1,raw[[#This Row],[active years]])),1,"")</f>
        <v/>
      </c>
      <c r="N2923" t="str">
        <f>IF(ISNUMBER(SEARCH(N$1,raw[[#This Row],[active years]])),1,"")</f>
        <v/>
      </c>
      <c r="O2923" t="str">
        <f>IF(ISNUMBER(SEARCH(O$1,raw[[#This Row],[active years]])),1,"")</f>
        <v/>
      </c>
      <c r="P2923" t="str">
        <f>IF(ISNUMBER(SEARCH(P$1,raw[[#This Row],[active years]])),1,"")</f>
        <v/>
      </c>
      <c r="Q2923" t="str">
        <f>IF(ISNUMBER(SEARCH(Q$1,raw[[#This Row],[active years]])),1,"")</f>
        <v/>
      </c>
      <c r="R2923" t="str">
        <f>IF(ISNUMBER(SEARCH(R$1,raw[[#This Row],[active years]])),1,"")</f>
        <v/>
      </c>
      <c r="S2923" t="str">
        <f>IF(ISNUMBER(SEARCH(S$1,raw[[#This Row],[active years]])),1,"")</f>
        <v/>
      </c>
      <c r="T2923" t="str">
        <f>IF(ISNUMBER(SEARCH(T$1,raw[[#This Row],[active years]])),1,"")</f>
        <v/>
      </c>
      <c r="U2923" t="str">
        <f>IF(ISNUMBER(SEARCH(U$1,raw[[#This Row],[active years]])),1,"")</f>
        <v/>
      </c>
      <c r="V2923">
        <f>IF(ISNUMBER(SEARCH(V$1,raw[[#This Row],[active years]])),1,"")</f>
        <v>1</v>
      </c>
      <c r="W2923">
        <f>IF(ISNUMBER(SEARCH(W$1,raw[[#This Row],[active years]])),1,"")</f>
        <v>1</v>
      </c>
      <c r="X2923">
        <f>IF(ISNUMBER(SEARCH(X$1,raw[[#This Row],[active years]])),1,"")</f>
        <v>1</v>
      </c>
      <c r="Y2923">
        <f>IF(ISNUMBER(SEARCH(Y$1,raw[[#This Row],[active years]])),1,"")</f>
        <v>1</v>
      </c>
      <c r="Z2923">
        <f>IF(ISNUMBER(SEARCH(Z$1,raw[[#This Row],[active years]])),1,"")</f>
        <v>1</v>
      </c>
      <c r="AA2923">
        <f>IF(ISNUMBER(SEARCH(AA$1,raw[[#This Row],[active years]])),1,"")</f>
        <v>1</v>
      </c>
    </row>
    <row r="2924" spans="1:27" x14ac:dyDescent="0.45">
      <c r="A2924">
        <f>raw[team]</f>
        <v>3567</v>
      </c>
      <c r="B2924">
        <f>raw[rookie year]</f>
        <v>2011</v>
      </c>
      <c r="C2924" t="str">
        <f>IF(ISNUMBER(SEARCH(C$1,raw[[#This Row],[active years]])),1,"")</f>
        <v/>
      </c>
      <c r="D2924" t="str">
        <f>IF(ISNUMBER(SEARCH(D$1,raw[[#This Row],[active years]])),1,"")</f>
        <v/>
      </c>
      <c r="E2924" t="str">
        <f>IF(ISNUMBER(SEARCH(E$1,raw[[#This Row],[active years]])),1,"")</f>
        <v/>
      </c>
      <c r="F2924" t="str">
        <f>IF(ISNUMBER(SEARCH(F$1,raw[[#This Row],[active years]])),1,"")</f>
        <v/>
      </c>
      <c r="G2924" t="str">
        <f>IF(ISNUMBER(SEARCH(G$1,raw[[#This Row],[active years]])),1,"")</f>
        <v/>
      </c>
      <c r="H2924" t="str">
        <f>IF(ISNUMBER(SEARCH(H$1,raw[[#This Row],[active years]])),1,"")</f>
        <v/>
      </c>
      <c r="I2924" t="str">
        <f>IF(ISNUMBER(SEARCH(I$1,raw[[#This Row],[active years]])),1,"")</f>
        <v/>
      </c>
      <c r="J2924" t="str">
        <f>IF(ISNUMBER(SEARCH(J$1,raw[[#This Row],[active years]])),1,"")</f>
        <v/>
      </c>
      <c r="K2924" t="str">
        <f>IF(ISNUMBER(SEARCH(K$1,raw[[#This Row],[active years]])),1,"")</f>
        <v/>
      </c>
      <c r="L2924" t="str">
        <f>IF(ISNUMBER(SEARCH(L$1,raw[[#This Row],[active years]])),1,"")</f>
        <v/>
      </c>
      <c r="M2924" t="str">
        <f>IF(ISNUMBER(SEARCH(M$1,raw[[#This Row],[active years]])),1,"")</f>
        <v/>
      </c>
      <c r="N2924" t="str">
        <f>IF(ISNUMBER(SEARCH(N$1,raw[[#This Row],[active years]])),1,"")</f>
        <v/>
      </c>
      <c r="O2924" t="str">
        <f>IF(ISNUMBER(SEARCH(O$1,raw[[#This Row],[active years]])),1,"")</f>
        <v/>
      </c>
      <c r="P2924" t="str">
        <f>IF(ISNUMBER(SEARCH(P$1,raw[[#This Row],[active years]])),1,"")</f>
        <v/>
      </c>
      <c r="Q2924" t="str">
        <f>IF(ISNUMBER(SEARCH(Q$1,raw[[#This Row],[active years]])),1,"")</f>
        <v/>
      </c>
      <c r="R2924" t="str">
        <f>IF(ISNUMBER(SEARCH(R$1,raw[[#This Row],[active years]])),1,"")</f>
        <v/>
      </c>
      <c r="S2924" t="str">
        <f>IF(ISNUMBER(SEARCH(S$1,raw[[#This Row],[active years]])),1,"")</f>
        <v/>
      </c>
      <c r="T2924" t="str">
        <f>IF(ISNUMBER(SEARCH(T$1,raw[[#This Row],[active years]])),1,"")</f>
        <v/>
      </c>
      <c r="U2924" t="str">
        <f>IF(ISNUMBER(SEARCH(U$1,raw[[#This Row],[active years]])),1,"")</f>
        <v/>
      </c>
      <c r="V2924">
        <f>IF(ISNUMBER(SEARCH(V$1,raw[[#This Row],[active years]])),1,"")</f>
        <v>1</v>
      </c>
      <c r="W2924">
        <f>IF(ISNUMBER(SEARCH(W$1,raw[[#This Row],[active years]])),1,"")</f>
        <v>1</v>
      </c>
      <c r="X2924">
        <f>IF(ISNUMBER(SEARCH(X$1,raw[[#This Row],[active years]])),1,"")</f>
        <v>1</v>
      </c>
      <c r="Y2924">
        <f>IF(ISNUMBER(SEARCH(Y$1,raw[[#This Row],[active years]])),1,"")</f>
        <v>1</v>
      </c>
      <c r="Z2924" t="str">
        <f>IF(ISNUMBER(SEARCH(Z$1,raw[[#This Row],[active years]])),1,"")</f>
        <v/>
      </c>
      <c r="AA2924" t="str">
        <f>IF(ISNUMBER(SEARCH(AA$1,raw[[#This Row],[active years]])),1,"")</f>
        <v/>
      </c>
    </row>
    <row r="2925" spans="1:27" x14ac:dyDescent="0.45">
      <c r="A2925">
        <f>raw[team]</f>
        <v>3568</v>
      </c>
      <c r="B2925">
        <f>raw[rookie year]</f>
        <v>2011</v>
      </c>
      <c r="C2925" t="str">
        <f>IF(ISNUMBER(SEARCH(C$1,raw[[#This Row],[active years]])),1,"")</f>
        <v/>
      </c>
      <c r="D2925" t="str">
        <f>IF(ISNUMBER(SEARCH(D$1,raw[[#This Row],[active years]])),1,"")</f>
        <v/>
      </c>
      <c r="E2925" t="str">
        <f>IF(ISNUMBER(SEARCH(E$1,raw[[#This Row],[active years]])),1,"")</f>
        <v/>
      </c>
      <c r="F2925" t="str">
        <f>IF(ISNUMBER(SEARCH(F$1,raw[[#This Row],[active years]])),1,"")</f>
        <v/>
      </c>
      <c r="G2925" t="str">
        <f>IF(ISNUMBER(SEARCH(G$1,raw[[#This Row],[active years]])),1,"")</f>
        <v/>
      </c>
      <c r="H2925" t="str">
        <f>IF(ISNUMBER(SEARCH(H$1,raw[[#This Row],[active years]])),1,"")</f>
        <v/>
      </c>
      <c r="I2925" t="str">
        <f>IF(ISNUMBER(SEARCH(I$1,raw[[#This Row],[active years]])),1,"")</f>
        <v/>
      </c>
      <c r="J2925" t="str">
        <f>IF(ISNUMBER(SEARCH(J$1,raw[[#This Row],[active years]])),1,"")</f>
        <v/>
      </c>
      <c r="K2925" t="str">
        <f>IF(ISNUMBER(SEARCH(K$1,raw[[#This Row],[active years]])),1,"")</f>
        <v/>
      </c>
      <c r="L2925" t="str">
        <f>IF(ISNUMBER(SEARCH(L$1,raw[[#This Row],[active years]])),1,"")</f>
        <v/>
      </c>
      <c r="M2925" t="str">
        <f>IF(ISNUMBER(SEARCH(M$1,raw[[#This Row],[active years]])),1,"")</f>
        <v/>
      </c>
      <c r="N2925" t="str">
        <f>IF(ISNUMBER(SEARCH(N$1,raw[[#This Row],[active years]])),1,"")</f>
        <v/>
      </c>
      <c r="O2925" t="str">
        <f>IF(ISNUMBER(SEARCH(O$1,raw[[#This Row],[active years]])),1,"")</f>
        <v/>
      </c>
      <c r="P2925" t="str">
        <f>IF(ISNUMBER(SEARCH(P$1,raw[[#This Row],[active years]])),1,"")</f>
        <v/>
      </c>
      <c r="Q2925" t="str">
        <f>IF(ISNUMBER(SEARCH(Q$1,raw[[#This Row],[active years]])),1,"")</f>
        <v/>
      </c>
      <c r="R2925" t="str">
        <f>IF(ISNUMBER(SEARCH(R$1,raw[[#This Row],[active years]])),1,"")</f>
        <v/>
      </c>
      <c r="S2925" t="str">
        <f>IF(ISNUMBER(SEARCH(S$1,raw[[#This Row],[active years]])),1,"")</f>
        <v/>
      </c>
      <c r="T2925" t="str">
        <f>IF(ISNUMBER(SEARCH(T$1,raw[[#This Row],[active years]])),1,"")</f>
        <v/>
      </c>
      <c r="U2925" t="str">
        <f>IF(ISNUMBER(SEARCH(U$1,raw[[#This Row],[active years]])),1,"")</f>
        <v/>
      </c>
      <c r="V2925">
        <f>IF(ISNUMBER(SEARCH(V$1,raw[[#This Row],[active years]])),1,"")</f>
        <v>1</v>
      </c>
      <c r="W2925">
        <f>IF(ISNUMBER(SEARCH(W$1,raw[[#This Row],[active years]])),1,"")</f>
        <v>1</v>
      </c>
      <c r="X2925">
        <f>IF(ISNUMBER(SEARCH(X$1,raw[[#This Row],[active years]])),1,"")</f>
        <v>1</v>
      </c>
      <c r="Y2925">
        <f>IF(ISNUMBER(SEARCH(Y$1,raw[[#This Row],[active years]])),1,"")</f>
        <v>1</v>
      </c>
      <c r="Z2925">
        <f>IF(ISNUMBER(SEARCH(Z$1,raw[[#This Row],[active years]])),1,"")</f>
        <v>1</v>
      </c>
      <c r="AA2925">
        <f>IF(ISNUMBER(SEARCH(AA$1,raw[[#This Row],[active years]])),1,"")</f>
        <v>1</v>
      </c>
    </row>
    <row r="2926" spans="1:27" x14ac:dyDescent="0.45">
      <c r="A2926">
        <f>raw[team]</f>
        <v>3569</v>
      </c>
      <c r="B2926">
        <f>raw[rookie year]</f>
        <v>2011</v>
      </c>
      <c r="C2926" t="str">
        <f>IF(ISNUMBER(SEARCH(C$1,raw[[#This Row],[active years]])),1,"")</f>
        <v/>
      </c>
      <c r="D2926" t="str">
        <f>IF(ISNUMBER(SEARCH(D$1,raw[[#This Row],[active years]])),1,"")</f>
        <v/>
      </c>
      <c r="E2926" t="str">
        <f>IF(ISNUMBER(SEARCH(E$1,raw[[#This Row],[active years]])),1,"")</f>
        <v/>
      </c>
      <c r="F2926" t="str">
        <f>IF(ISNUMBER(SEARCH(F$1,raw[[#This Row],[active years]])),1,"")</f>
        <v/>
      </c>
      <c r="G2926" t="str">
        <f>IF(ISNUMBER(SEARCH(G$1,raw[[#This Row],[active years]])),1,"")</f>
        <v/>
      </c>
      <c r="H2926" t="str">
        <f>IF(ISNUMBER(SEARCH(H$1,raw[[#This Row],[active years]])),1,"")</f>
        <v/>
      </c>
      <c r="I2926" t="str">
        <f>IF(ISNUMBER(SEARCH(I$1,raw[[#This Row],[active years]])),1,"")</f>
        <v/>
      </c>
      <c r="J2926" t="str">
        <f>IF(ISNUMBER(SEARCH(J$1,raw[[#This Row],[active years]])),1,"")</f>
        <v/>
      </c>
      <c r="K2926" t="str">
        <f>IF(ISNUMBER(SEARCH(K$1,raw[[#This Row],[active years]])),1,"")</f>
        <v/>
      </c>
      <c r="L2926" t="str">
        <f>IF(ISNUMBER(SEARCH(L$1,raw[[#This Row],[active years]])),1,"")</f>
        <v/>
      </c>
      <c r="M2926" t="str">
        <f>IF(ISNUMBER(SEARCH(M$1,raw[[#This Row],[active years]])),1,"")</f>
        <v/>
      </c>
      <c r="N2926" t="str">
        <f>IF(ISNUMBER(SEARCH(N$1,raw[[#This Row],[active years]])),1,"")</f>
        <v/>
      </c>
      <c r="O2926" t="str">
        <f>IF(ISNUMBER(SEARCH(O$1,raw[[#This Row],[active years]])),1,"")</f>
        <v/>
      </c>
      <c r="P2926" t="str">
        <f>IF(ISNUMBER(SEARCH(P$1,raw[[#This Row],[active years]])),1,"")</f>
        <v/>
      </c>
      <c r="Q2926" t="str">
        <f>IF(ISNUMBER(SEARCH(Q$1,raw[[#This Row],[active years]])),1,"")</f>
        <v/>
      </c>
      <c r="R2926" t="str">
        <f>IF(ISNUMBER(SEARCH(R$1,raw[[#This Row],[active years]])),1,"")</f>
        <v/>
      </c>
      <c r="S2926" t="str">
        <f>IF(ISNUMBER(SEARCH(S$1,raw[[#This Row],[active years]])),1,"")</f>
        <v/>
      </c>
      <c r="T2926" t="str">
        <f>IF(ISNUMBER(SEARCH(T$1,raw[[#This Row],[active years]])),1,"")</f>
        <v/>
      </c>
      <c r="U2926" t="str">
        <f>IF(ISNUMBER(SEARCH(U$1,raw[[#This Row],[active years]])),1,"")</f>
        <v/>
      </c>
      <c r="V2926">
        <f>IF(ISNUMBER(SEARCH(V$1,raw[[#This Row],[active years]])),1,"")</f>
        <v>1</v>
      </c>
      <c r="W2926">
        <f>IF(ISNUMBER(SEARCH(W$1,raw[[#This Row],[active years]])),1,"")</f>
        <v>1</v>
      </c>
      <c r="X2926" t="str">
        <f>IF(ISNUMBER(SEARCH(X$1,raw[[#This Row],[active years]])),1,"")</f>
        <v/>
      </c>
      <c r="Y2926" t="str">
        <f>IF(ISNUMBER(SEARCH(Y$1,raw[[#This Row],[active years]])),1,"")</f>
        <v/>
      </c>
      <c r="Z2926" t="str">
        <f>IF(ISNUMBER(SEARCH(Z$1,raw[[#This Row],[active years]])),1,"")</f>
        <v/>
      </c>
      <c r="AA2926" t="str">
        <f>IF(ISNUMBER(SEARCH(AA$1,raw[[#This Row],[active years]])),1,"")</f>
        <v/>
      </c>
    </row>
    <row r="2927" spans="1:27" x14ac:dyDescent="0.45">
      <c r="A2927">
        <f>raw[team]</f>
        <v>3570</v>
      </c>
      <c r="B2927">
        <f>raw[rookie year]</f>
        <v>2011</v>
      </c>
      <c r="C2927" t="str">
        <f>IF(ISNUMBER(SEARCH(C$1,raw[[#This Row],[active years]])),1,"")</f>
        <v/>
      </c>
      <c r="D2927" t="str">
        <f>IF(ISNUMBER(SEARCH(D$1,raw[[#This Row],[active years]])),1,"")</f>
        <v/>
      </c>
      <c r="E2927" t="str">
        <f>IF(ISNUMBER(SEARCH(E$1,raw[[#This Row],[active years]])),1,"")</f>
        <v/>
      </c>
      <c r="F2927" t="str">
        <f>IF(ISNUMBER(SEARCH(F$1,raw[[#This Row],[active years]])),1,"")</f>
        <v/>
      </c>
      <c r="G2927" t="str">
        <f>IF(ISNUMBER(SEARCH(G$1,raw[[#This Row],[active years]])),1,"")</f>
        <v/>
      </c>
      <c r="H2927" t="str">
        <f>IF(ISNUMBER(SEARCH(H$1,raw[[#This Row],[active years]])),1,"")</f>
        <v/>
      </c>
      <c r="I2927" t="str">
        <f>IF(ISNUMBER(SEARCH(I$1,raw[[#This Row],[active years]])),1,"")</f>
        <v/>
      </c>
      <c r="J2927" t="str">
        <f>IF(ISNUMBER(SEARCH(J$1,raw[[#This Row],[active years]])),1,"")</f>
        <v/>
      </c>
      <c r="K2927" t="str">
        <f>IF(ISNUMBER(SEARCH(K$1,raw[[#This Row],[active years]])),1,"")</f>
        <v/>
      </c>
      <c r="L2927" t="str">
        <f>IF(ISNUMBER(SEARCH(L$1,raw[[#This Row],[active years]])),1,"")</f>
        <v/>
      </c>
      <c r="M2927" t="str">
        <f>IF(ISNUMBER(SEARCH(M$1,raw[[#This Row],[active years]])),1,"")</f>
        <v/>
      </c>
      <c r="N2927" t="str">
        <f>IF(ISNUMBER(SEARCH(N$1,raw[[#This Row],[active years]])),1,"")</f>
        <v/>
      </c>
      <c r="O2927" t="str">
        <f>IF(ISNUMBER(SEARCH(O$1,raw[[#This Row],[active years]])),1,"")</f>
        <v/>
      </c>
      <c r="P2927" t="str">
        <f>IF(ISNUMBER(SEARCH(P$1,raw[[#This Row],[active years]])),1,"")</f>
        <v/>
      </c>
      <c r="Q2927" t="str">
        <f>IF(ISNUMBER(SEARCH(Q$1,raw[[#This Row],[active years]])),1,"")</f>
        <v/>
      </c>
      <c r="R2927" t="str">
        <f>IF(ISNUMBER(SEARCH(R$1,raw[[#This Row],[active years]])),1,"")</f>
        <v/>
      </c>
      <c r="S2927" t="str">
        <f>IF(ISNUMBER(SEARCH(S$1,raw[[#This Row],[active years]])),1,"")</f>
        <v/>
      </c>
      <c r="T2927" t="str">
        <f>IF(ISNUMBER(SEARCH(T$1,raw[[#This Row],[active years]])),1,"")</f>
        <v/>
      </c>
      <c r="U2927" t="str">
        <f>IF(ISNUMBER(SEARCH(U$1,raw[[#This Row],[active years]])),1,"")</f>
        <v/>
      </c>
      <c r="V2927">
        <f>IF(ISNUMBER(SEARCH(V$1,raw[[#This Row],[active years]])),1,"")</f>
        <v>1</v>
      </c>
      <c r="W2927">
        <f>IF(ISNUMBER(SEARCH(W$1,raw[[#This Row],[active years]])),1,"")</f>
        <v>1</v>
      </c>
      <c r="X2927">
        <f>IF(ISNUMBER(SEARCH(X$1,raw[[#This Row],[active years]])),1,"")</f>
        <v>1</v>
      </c>
      <c r="Y2927">
        <f>IF(ISNUMBER(SEARCH(Y$1,raw[[#This Row],[active years]])),1,"")</f>
        <v>1</v>
      </c>
      <c r="Z2927">
        <f>IF(ISNUMBER(SEARCH(Z$1,raw[[#This Row],[active years]])),1,"")</f>
        <v>1</v>
      </c>
      <c r="AA2927">
        <f>IF(ISNUMBER(SEARCH(AA$1,raw[[#This Row],[active years]])),1,"")</f>
        <v>1</v>
      </c>
    </row>
    <row r="2928" spans="1:27" x14ac:dyDescent="0.45">
      <c r="A2928">
        <f>raw[team]</f>
        <v>3571</v>
      </c>
      <c r="B2928">
        <f>raw[rookie year]</f>
        <v>2011</v>
      </c>
      <c r="C2928" t="str">
        <f>IF(ISNUMBER(SEARCH(C$1,raw[[#This Row],[active years]])),1,"")</f>
        <v/>
      </c>
      <c r="D2928" t="str">
        <f>IF(ISNUMBER(SEARCH(D$1,raw[[#This Row],[active years]])),1,"")</f>
        <v/>
      </c>
      <c r="E2928" t="str">
        <f>IF(ISNUMBER(SEARCH(E$1,raw[[#This Row],[active years]])),1,"")</f>
        <v/>
      </c>
      <c r="F2928" t="str">
        <f>IF(ISNUMBER(SEARCH(F$1,raw[[#This Row],[active years]])),1,"")</f>
        <v/>
      </c>
      <c r="G2928" t="str">
        <f>IF(ISNUMBER(SEARCH(G$1,raw[[#This Row],[active years]])),1,"")</f>
        <v/>
      </c>
      <c r="H2928" t="str">
        <f>IF(ISNUMBER(SEARCH(H$1,raw[[#This Row],[active years]])),1,"")</f>
        <v/>
      </c>
      <c r="I2928" t="str">
        <f>IF(ISNUMBER(SEARCH(I$1,raw[[#This Row],[active years]])),1,"")</f>
        <v/>
      </c>
      <c r="J2928" t="str">
        <f>IF(ISNUMBER(SEARCH(J$1,raw[[#This Row],[active years]])),1,"")</f>
        <v/>
      </c>
      <c r="K2928" t="str">
        <f>IF(ISNUMBER(SEARCH(K$1,raw[[#This Row],[active years]])),1,"")</f>
        <v/>
      </c>
      <c r="L2928" t="str">
        <f>IF(ISNUMBER(SEARCH(L$1,raw[[#This Row],[active years]])),1,"")</f>
        <v/>
      </c>
      <c r="M2928" t="str">
        <f>IF(ISNUMBER(SEARCH(M$1,raw[[#This Row],[active years]])),1,"")</f>
        <v/>
      </c>
      <c r="N2928" t="str">
        <f>IF(ISNUMBER(SEARCH(N$1,raw[[#This Row],[active years]])),1,"")</f>
        <v/>
      </c>
      <c r="O2928" t="str">
        <f>IF(ISNUMBER(SEARCH(O$1,raw[[#This Row],[active years]])),1,"")</f>
        <v/>
      </c>
      <c r="P2928" t="str">
        <f>IF(ISNUMBER(SEARCH(P$1,raw[[#This Row],[active years]])),1,"")</f>
        <v/>
      </c>
      <c r="Q2928" t="str">
        <f>IF(ISNUMBER(SEARCH(Q$1,raw[[#This Row],[active years]])),1,"")</f>
        <v/>
      </c>
      <c r="R2928" t="str">
        <f>IF(ISNUMBER(SEARCH(R$1,raw[[#This Row],[active years]])),1,"")</f>
        <v/>
      </c>
      <c r="S2928" t="str">
        <f>IF(ISNUMBER(SEARCH(S$1,raw[[#This Row],[active years]])),1,"")</f>
        <v/>
      </c>
      <c r="T2928" t="str">
        <f>IF(ISNUMBER(SEARCH(T$1,raw[[#This Row],[active years]])),1,"")</f>
        <v/>
      </c>
      <c r="U2928" t="str">
        <f>IF(ISNUMBER(SEARCH(U$1,raw[[#This Row],[active years]])),1,"")</f>
        <v/>
      </c>
      <c r="V2928">
        <f>IF(ISNUMBER(SEARCH(V$1,raw[[#This Row],[active years]])),1,"")</f>
        <v>1</v>
      </c>
      <c r="W2928">
        <f>IF(ISNUMBER(SEARCH(W$1,raw[[#This Row],[active years]])),1,"")</f>
        <v>1</v>
      </c>
      <c r="X2928">
        <f>IF(ISNUMBER(SEARCH(X$1,raw[[#This Row],[active years]])),1,"")</f>
        <v>1</v>
      </c>
      <c r="Y2928">
        <f>IF(ISNUMBER(SEARCH(Y$1,raw[[#This Row],[active years]])),1,"")</f>
        <v>1</v>
      </c>
      <c r="Z2928">
        <f>IF(ISNUMBER(SEARCH(Z$1,raw[[#This Row],[active years]])),1,"")</f>
        <v>1</v>
      </c>
      <c r="AA2928">
        <f>IF(ISNUMBER(SEARCH(AA$1,raw[[#This Row],[active years]])),1,"")</f>
        <v>1</v>
      </c>
    </row>
    <row r="2929" spans="1:27" x14ac:dyDescent="0.45">
      <c r="A2929">
        <f>raw[team]</f>
        <v>3572</v>
      </c>
      <c r="B2929">
        <f>raw[rookie year]</f>
        <v>2011</v>
      </c>
      <c r="C2929" t="str">
        <f>IF(ISNUMBER(SEARCH(C$1,raw[[#This Row],[active years]])),1,"")</f>
        <v/>
      </c>
      <c r="D2929" t="str">
        <f>IF(ISNUMBER(SEARCH(D$1,raw[[#This Row],[active years]])),1,"")</f>
        <v/>
      </c>
      <c r="E2929" t="str">
        <f>IF(ISNUMBER(SEARCH(E$1,raw[[#This Row],[active years]])),1,"")</f>
        <v/>
      </c>
      <c r="F2929" t="str">
        <f>IF(ISNUMBER(SEARCH(F$1,raw[[#This Row],[active years]])),1,"")</f>
        <v/>
      </c>
      <c r="G2929" t="str">
        <f>IF(ISNUMBER(SEARCH(G$1,raw[[#This Row],[active years]])),1,"")</f>
        <v/>
      </c>
      <c r="H2929" t="str">
        <f>IF(ISNUMBER(SEARCH(H$1,raw[[#This Row],[active years]])),1,"")</f>
        <v/>
      </c>
      <c r="I2929" t="str">
        <f>IF(ISNUMBER(SEARCH(I$1,raw[[#This Row],[active years]])),1,"")</f>
        <v/>
      </c>
      <c r="J2929" t="str">
        <f>IF(ISNUMBER(SEARCH(J$1,raw[[#This Row],[active years]])),1,"")</f>
        <v/>
      </c>
      <c r="K2929" t="str">
        <f>IF(ISNUMBER(SEARCH(K$1,raw[[#This Row],[active years]])),1,"")</f>
        <v/>
      </c>
      <c r="L2929" t="str">
        <f>IF(ISNUMBER(SEARCH(L$1,raw[[#This Row],[active years]])),1,"")</f>
        <v/>
      </c>
      <c r="M2929" t="str">
        <f>IF(ISNUMBER(SEARCH(M$1,raw[[#This Row],[active years]])),1,"")</f>
        <v/>
      </c>
      <c r="N2929" t="str">
        <f>IF(ISNUMBER(SEARCH(N$1,raw[[#This Row],[active years]])),1,"")</f>
        <v/>
      </c>
      <c r="O2929" t="str">
        <f>IF(ISNUMBER(SEARCH(O$1,raw[[#This Row],[active years]])),1,"")</f>
        <v/>
      </c>
      <c r="P2929" t="str">
        <f>IF(ISNUMBER(SEARCH(P$1,raw[[#This Row],[active years]])),1,"")</f>
        <v/>
      </c>
      <c r="Q2929" t="str">
        <f>IF(ISNUMBER(SEARCH(Q$1,raw[[#This Row],[active years]])),1,"")</f>
        <v/>
      </c>
      <c r="R2929" t="str">
        <f>IF(ISNUMBER(SEARCH(R$1,raw[[#This Row],[active years]])),1,"")</f>
        <v/>
      </c>
      <c r="S2929" t="str">
        <f>IF(ISNUMBER(SEARCH(S$1,raw[[#This Row],[active years]])),1,"")</f>
        <v/>
      </c>
      <c r="T2929" t="str">
        <f>IF(ISNUMBER(SEARCH(T$1,raw[[#This Row],[active years]])),1,"")</f>
        <v/>
      </c>
      <c r="U2929" t="str">
        <f>IF(ISNUMBER(SEARCH(U$1,raw[[#This Row],[active years]])),1,"")</f>
        <v/>
      </c>
      <c r="V2929">
        <f>IF(ISNUMBER(SEARCH(V$1,raw[[#This Row],[active years]])),1,"")</f>
        <v>1</v>
      </c>
      <c r="W2929">
        <f>IF(ISNUMBER(SEARCH(W$1,raw[[#This Row],[active years]])),1,"")</f>
        <v>1</v>
      </c>
      <c r="X2929">
        <f>IF(ISNUMBER(SEARCH(X$1,raw[[#This Row],[active years]])),1,"")</f>
        <v>1</v>
      </c>
      <c r="Y2929">
        <f>IF(ISNUMBER(SEARCH(Y$1,raw[[#This Row],[active years]])),1,"")</f>
        <v>1</v>
      </c>
      <c r="Z2929">
        <f>IF(ISNUMBER(SEARCH(Z$1,raw[[#This Row],[active years]])),1,"")</f>
        <v>1</v>
      </c>
      <c r="AA2929">
        <f>IF(ISNUMBER(SEARCH(AA$1,raw[[#This Row],[active years]])),1,"")</f>
        <v>1</v>
      </c>
    </row>
    <row r="2930" spans="1:27" x14ac:dyDescent="0.45">
      <c r="A2930">
        <f>raw[team]</f>
        <v>3573</v>
      </c>
      <c r="B2930">
        <f>raw[rookie year]</f>
        <v>2011</v>
      </c>
      <c r="C2930" t="str">
        <f>IF(ISNUMBER(SEARCH(C$1,raw[[#This Row],[active years]])),1,"")</f>
        <v/>
      </c>
      <c r="D2930" t="str">
        <f>IF(ISNUMBER(SEARCH(D$1,raw[[#This Row],[active years]])),1,"")</f>
        <v/>
      </c>
      <c r="E2930" t="str">
        <f>IF(ISNUMBER(SEARCH(E$1,raw[[#This Row],[active years]])),1,"")</f>
        <v/>
      </c>
      <c r="F2930" t="str">
        <f>IF(ISNUMBER(SEARCH(F$1,raw[[#This Row],[active years]])),1,"")</f>
        <v/>
      </c>
      <c r="G2930" t="str">
        <f>IF(ISNUMBER(SEARCH(G$1,raw[[#This Row],[active years]])),1,"")</f>
        <v/>
      </c>
      <c r="H2930" t="str">
        <f>IF(ISNUMBER(SEARCH(H$1,raw[[#This Row],[active years]])),1,"")</f>
        <v/>
      </c>
      <c r="I2930" t="str">
        <f>IF(ISNUMBER(SEARCH(I$1,raw[[#This Row],[active years]])),1,"")</f>
        <v/>
      </c>
      <c r="J2930" t="str">
        <f>IF(ISNUMBER(SEARCH(J$1,raw[[#This Row],[active years]])),1,"")</f>
        <v/>
      </c>
      <c r="K2930" t="str">
        <f>IF(ISNUMBER(SEARCH(K$1,raw[[#This Row],[active years]])),1,"")</f>
        <v/>
      </c>
      <c r="L2930" t="str">
        <f>IF(ISNUMBER(SEARCH(L$1,raw[[#This Row],[active years]])),1,"")</f>
        <v/>
      </c>
      <c r="M2930" t="str">
        <f>IF(ISNUMBER(SEARCH(M$1,raw[[#This Row],[active years]])),1,"")</f>
        <v/>
      </c>
      <c r="N2930" t="str">
        <f>IF(ISNUMBER(SEARCH(N$1,raw[[#This Row],[active years]])),1,"")</f>
        <v/>
      </c>
      <c r="O2930" t="str">
        <f>IF(ISNUMBER(SEARCH(O$1,raw[[#This Row],[active years]])),1,"")</f>
        <v/>
      </c>
      <c r="P2930" t="str">
        <f>IF(ISNUMBER(SEARCH(P$1,raw[[#This Row],[active years]])),1,"")</f>
        <v/>
      </c>
      <c r="Q2930" t="str">
        <f>IF(ISNUMBER(SEARCH(Q$1,raw[[#This Row],[active years]])),1,"")</f>
        <v/>
      </c>
      <c r="R2930" t="str">
        <f>IF(ISNUMBER(SEARCH(R$1,raw[[#This Row],[active years]])),1,"")</f>
        <v/>
      </c>
      <c r="S2930" t="str">
        <f>IF(ISNUMBER(SEARCH(S$1,raw[[#This Row],[active years]])),1,"")</f>
        <v/>
      </c>
      <c r="T2930" t="str">
        <f>IF(ISNUMBER(SEARCH(T$1,raw[[#This Row],[active years]])),1,"")</f>
        <v/>
      </c>
      <c r="U2930" t="str">
        <f>IF(ISNUMBER(SEARCH(U$1,raw[[#This Row],[active years]])),1,"")</f>
        <v/>
      </c>
      <c r="V2930">
        <f>IF(ISNUMBER(SEARCH(V$1,raw[[#This Row],[active years]])),1,"")</f>
        <v>1</v>
      </c>
      <c r="W2930">
        <f>IF(ISNUMBER(SEARCH(W$1,raw[[#This Row],[active years]])),1,"")</f>
        <v>1</v>
      </c>
      <c r="X2930">
        <f>IF(ISNUMBER(SEARCH(X$1,raw[[#This Row],[active years]])),1,"")</f>
        <v>1</v>
      </c>
      <c r="Y2930">
        <f>IF(ISNUMBER(SEARCH(Y$1,raw[[#This Row],[active years]])),1,"")</f>
        <v>1</v>
      </c>
      <c r="Z2930">
        <f>IF(ISNUMBER(SEARCH(Z$1,raw[[#This Row],[active years]])),1,"")</f>
        <v>1</v>
      </c>
      <c r="AA2930">
        <f>IF(ISNUMBER(SEARCH(AA$1,raw[[#This Row],[active years]])),1,"")</f>
        <v>1</v>
      </c>
    </row>
    <row r="2931" spans="1:27" x14ac:dyDescent="0.45">
      <c r="A2931">
        <f>raw[team]</f>
        <v>3574</v>
      </c>
      <c r="B2931">
        <f>raw[rookie year]</f>
        <v>2011</v>
      </c>
      <c r="C2931" t="str">
        <f>IF(ISNUMBER(SEARCH(C$1,raw[[#This Row],[active years]])),1,"")</f>
        <v/>
      </c>
      <c r="D2931" t="str">
        <f>IF(ISNUMBER(SEARCH(D$1,raw[[#This Row],[active years]])),1,"")</f>
        <v/>
      </c>
      <c r="E2931" t="str">
        <f>IF(ISNUMBER(SEARCH(E$1,raw[[#This Row],[active years]])),1,"")</f>
        <v/>
      </c>
      <c r="F2931" t="str">
        <f>IF(ISNUMBER(SEARCH(F$1,raw[[#This Row],[active years]])),1,"")</f>
        <v/>
      </c>
      <c r="G2931" t="str">
        <f>IF(ISNUMBER(SEARCH(G$1,raw[[#This Row],[active years]])),1,"")</f>
        <v/>
      </c>
      <c r="H2931" t="str">
        <f>IF(ISNUMBER(SEARCH(H$1,raw[[#This Row],[active years]])),1,"")</f>
        <v/>
      </c>
      <c r="I2931" t="str">
        <f>IF(ISNUMBER(SEARCH(I$1,raw[[#This Row],[active years]])),1,"")</f>
        <v/>
      </c>
      <c r="J2931" t="str">
        <f>IF(ISNUMBER(SEARCH(J$1,raw[[#This Row],[active years]])),1,"")</f>
        <v/>
      </c>
      <c r="K2931" t="str">
        <f>IF(ISNUMBER(SEARCH(K$1,raw[[#This Row],[active years]])),1,"")</f>
        <v/>
      </c>
      <c r="L2931" t="str">
        <f>IF(ISNUMBER(SEARCH(L$1,raw[[#This Row],[active years]])),1,"")</f>
        <v/>
      </c>
      <c r="M2931" t="str">
        <f>IF(ISNUMBER(SEARCH(M$1,raw[[#This Row],[active years]])),1,"")</f>
        <v/>
      </c>
      <c r="N2931" t="str">
        <f>IF(ISNUMBER(SEARCH(N$1,raw[[#This Row],[active years]])),1,"")</f>
        <v/>
      </c>
      <c r="O2931" t="str">
        <f>IF(ISNUMBER(SEARCH(O$1,raw[[#This Row],[active years]])),1,"")</f>
        <v/>
      </c>
      <c r="P2931" t="str">
        <f>IF(ISNUMBER(SEARCH(P$1,raw[[#This Row],[active years]])),1,"")</f>
        <v/>
      </c>
      <c r="Q2931" t="str">
        <f>IF(ISNUMBER(SEARCH(Q$1,raw[[#This Row],[active years]])),1,"")</f>
        <v/>
      </c>
      <c r="R2931" t="str">
        <f>IF(ISNUMBER(SEARCH(R$1,raw[[#This Row],[active years]])),1,"")</f>
        <v/>
      </c>
      <c r="S2931" t="str">
        <f>IF(ISNUMBER(SEARCH(S$1,raw[[#This Row],[active years]])),1,"")</f>
        <v/>
      </c>
      <c r="T2931" t="str">
        <f>IF(ISNUMBER(SEARCH(T$1,raw[[#This Row],[active years]])),1,"")</f>
        <v/>
      </c>
      <c r="U2931" t="str">
        <f>IF(ISNUMBER(SEARCH(U$1,raw[[#This Row],[active years]])),1,"")</f>
        <v/>
      </c>
      <c r="V2931">
        <f>IF(ISNUMBER(SEARCH(V$1,raw[[#This Row],[active years]])),1,"")</f>
        <v>1</v>
      </c>
      <c r="W2931">
        <f>IF(ISNUMBER(SEARCH(W$1,raw[[#This Row],[active years]])),1,"")</f>
        <v>1</v>
      </c>
      <c r="X2931">
        <f>IF(ISNUMBER(SEARCH(X$1,raw[[#This Row],[active years]])),1,"")</f>
        <v>1</v>
      </c>
      <c r="Y2931">
        <f>IF(ISNUMBER(SEARCH(Y$1,raw[[#This Row],[active years]])),1,"")</f>
        <v>1</v>
      </c>
      <c r="Z2931">
        <f>IF(ISNUMBER(SEARCH(Z$1,raw[[#This Row],[active years]])),1,"")</f>
        <v>1</v>
      </c>
      <c r="AA2931">
        <f>IF(ISNUMBER(SEARCH(AA$1,raw[[#This Row],[active years]])),1,"")</f>
        <v>1</v>
      </c>
    </row>
    <row r="2932" spans="1:27" x14ac:dyDescent="0.45">
      <c r="A2932">
        <f>raw[team]</f>
        <v>3575</v>
      </c>
      <c r="B2932">
        <f>raw[rookie year]</f>
        <v>2011</v>
      </c>
      <c r="C2932" t="str">
        <f>IF(ISNUMBER(SEARCH(C$1,raw[[#This Row],[active years]])),1,"")</f>
        <v/>
      </c>
      <c r="D2932" t="str">
        <f>IF(ISNUMBER(SEARCH(D$1,raw[[#This Row],[active years]])),1,"")</f>
        <v/>
      </c>
      <c r="E2932" t="str">
        <f>IF(ISNUMBER(SEARCH(E$1,raw[[#This Row],[active years]])),1,"")</f>
        <v/>
      </c>
      <c r="F2932" t="str">
        <f>IF(ISNUMBER(SEARCH(F$1,raw[[#This Row],[active years]])),1,"")</f>
        <v/>
      </c>
      <c r="G2932" t="str">
        <f>IF(ISNUMBER(SEARCH(G$1,raw[[#This Row],[active years]])),1,"")</f>
        <v/>
      </c>
      <c r="H2932" t="str">
        <f>IF(ISNUMBER(SEARCH(H$1,raw[[#This Row],[active years]])),1,"")</f>
        <v/>
      </c>
      <c r="I2932" t="str">
        <f>IF(ISNUMBER(SEARCH(I$1,raw[[#This Row],[active years]])),1,"")</f>
        <v/>
      </c>
      <c r="J2932" t="str">
        <f>IF(ISNUMBER(SEARCH(J$1,raw[[#This Row],[active years]])),1,"")</f>
        <v/>
      </c>
      <c r="K2932" t="str">
        <f>IF(ISNUMBER(SEARCH(K$1,raw[[#This Row],[active years]])),1,"")</f>
        <v/>
      </c>
      <c r="L2932" t="str">
        <f>IF(ISNUMBER(SEARCH(L$1,raw[[#This Row],[active years]])),1,"")</f>
        <v/>
      </c>
      <c r="M2932" t="str">
        <f>IF(ISNUMBER(SEARCH(M$1,raw[[#This Row],[active years]])),1,"")</f>
        <v/>
      </c>
      <c r="N2932" t="str">
        <f>IF(ISNUMBER(SEARCH(N$1,raw[[#This Row],[active years]])),1,"")</f>
        <v/>
      </c>
      <c r="O2932" t="str">
        <f>IF(ISNUMBER(SEARCH(O$1,raw[[#This Row],[active years]])),1,"")</f>
        <v/>
      </c>
      <c r="P2932" t="str">
        <f>IF(ISNUMBER(SEARCH(P$1,raw[[#This Row],[active years]])),1,"")</f>
        <v/>
      </c>
      <c r="Q2932" t="str">
        <f>IF(ISNUMBER(SEARCH(Q$1,raw[[#This Row],[active years]])),1,"")</f>
        <v/>
      </c>
      <c r="R2932" t="str">
        <f>IF(ISNUMBER(SEARCH(R$1,raw[[#This Row],[active years]])),1,"")</f>
        <v/>
      </c>
      <c r="S2932" t="str">
        <f>IF(ISNUMBER(SEARCH(S$1,raw[[#This Row],[active years]])),1,"")</f>
        <v/>
      </c>
      <c r="T2932" t="str">
        <f>IF(ISNUMBER(SEARCH(T$1,raw[[#This Row],[active years]])),1,"")</f>
        <v/>
      </c>
      <c r="U2932" t="str">
        <f>IF(ISNUMBER(SEARCH(U$1,raw[[#This Row],[active years]])),1,"")</f>
        <v/>
      </c>
      <c r="V2932">
        <f>IF(ISNUMBER(SEARCH(V$1,raw[[#This Row],[active years]])),1,"")</f>
        <v>1</v>
      </c>
      <c r="W2932">
        <f>IF(ISNUMBER(SEARCH(W$1,raw[[#This Row],[active years]])),1,"")</f>
        <v>1</v>
      </c>
      <c r="X2932">
        <f>IF(ISNUMBER(SEARCH(X$1,raw[[#This Row],[active years]])),1,"")</f>
        <v>1</v>
      </c>
      <c r="Y2932">
        <f>IF(ISNUMBER(SEARCH(Y$1,raw[[#This Row],[active years]])),1,"")</f>
        <v>1</v>
      </c>
      <c r="Z2932">
        <f>IF(ISNUMBER(SEARCH(Z$1,raw[[#This Row],[active years]])),1,"")</f>
        <v>1</v>
      </c>
      <c r="AA2932">
        <f>IF(ISNUMBER(SEARCH(AA$1,raw[[#This Row],[active years]])),1,"")</f>
        <v>1</v>
      </c>
    </row>
    <row r="2933" spans="1:27" x14ac:dyDescent="0.45">
      <c r="A2933">
        <f>raw[team]</f>
        <v>3576</v>
      </c>
      <c r="B2933">
        <f>raw[rookie year]</f>
        <v>2011</v>
      </c>
      <c r="C2933" t="str">
        <f>IF(ISNUMBER(SEARCH(C$1,raw[[#This Row],[active years]])),1,"")</f>
        <v/>
      </c>
      <c r="D2933" t="str">
        <f>IF(ISNUMBER(SEARCH(D$1,raw[[#This Row],[active years]])),1,"")</f>
        <v/>
      </c>
      <c r="E2933" t="str">
        <f>IF(ISNUMBER(SEARCH(E$1,raw[[#This Row],[active years]])),1,"")</f>
        <v/>
      </c>
      <c r="F2933" t="str">
        <f>IF(ISNUMBER(SEARCH(F$1,raw[[#This Row],[active years]])),1,"")</f>
        <v/>
      </c>
      <c r="G2933" t="str">
        <f>IF(ISNUMBER(SEARCH(G$1,raw[[#This Row],[active years]])),1,"")</f>
        <v/>
      </c>
      <c r="H2933" t="str">
        <f>IF(ISNUMBER(SEARCH(H$1,raw[[#This Row],[active years]])),1,"")</f>
        <v/>
      </c>
      <c r="I2933" t="str">
        <f>IF(ISNUMBER(SEARCH(I$1,raw[[#This Row],[active years]])),1,"")</f>
        <v/>
      </c>
      <c r="J2933" t="str">
        <f>IF(ISNUMBER(SEARCH(J$1,raw[[#This Row],[active years]])),1,"")</f>
        <v/>
      </c>
      <c r="K2933" t="str">
        <f>IF(ISNUMBER(SEARCH(K$1,raw[[#This Row],[active years]])),1,"")</f>
        <v/>
      </c>
      <c r="L2933" t="str">
        <f>IF(ISNUMBER(SEARCH(L$1,raw[[#This Row],[active years]])),1,"")</f>
        <v/>
      </c>
      <c r="M2933" t="str">
        <f>IF(ISNUMBER(SEARCH(M$1,raw[[#This Row],[active years]])),1,"")</f>
        <v/>
      </c>
      <c r="N2933" t="str">
        <f>IF(ISNUMBER(SEARCH(N$1,raw[[#This Row],[active years]])),1,"")</f>
        <v/>
      </c>
      <c r="O2933" t="str">
        <f>IF(ISNUMBER(SEARCH(O$1,raw[[#This Row],[active years]])),1,"")</f>
        <v/>
      </c>
      <c r="P2933" t="str">
        <f>IF(ISNUMBER(SEARCH(P$1,raw[[#This Row],[active years]])),1,"")</f>
        <v/>
      </c>
      <c r="Q2933" t="str">
        <f>IF(ISNUMBER(SEARCH(Q$1,raw[[#This Row],[active years]])),1,"")</f>
        <v/>
      </c>
      <c r="R2933" t="str">
        <f>IF(ISNUMBER(SEARCH(R$1,raw[[#This Row],[active years]])),1,"")</f>
        <v/>
      </c>
      <c r="S2933" t="str">
        <f>IF(ISNUMBER(SEARCH(S$1,raw[[#This Row],[active years]])),1,"")</f>
        <v/>
      </c>
      <c r="T2933" t="str">
        <f>IF(ISNUMBER(SEARCH(T$1,raw[[#This Row],[active years]])),1,"")</f>
        <v/>
      </c>
      <c r="U2933" t="str">
        <f>IF(ISNUMBER(SEARCH(U$1,raw[[#This Row],[active years]])),1,"")</f>
        <v/>
      </c>
      <c r="V2933">
        <f>IF(ISNUMBER(SEARCH(V$1,raw[[#This Row],[active years]])),1,"")</f>
        <v>1</v>
      </c>
      <c r="W2933">
        <f>IF(ISNUMBER(SEARCH(W$1,raw[[#This Row],[active years]])),1,"")</f>
        <v>1</v>
      </c>
      <c r="X2933">
        <f>IF(ISNUMBER(SEARCH(X$1,raw[[#This Row],[active years]])),1,"")</f>
        <v>1</v>
      </c>
      <c r="Y2933">
        <f>IF(ISNUMBER(SEARCH(Y$1,raw[[#This Row],[active years]])),1,"")</f>
        <v>1</v>
      </c>
      <c r="Z2933">
        <f>IF(ISNUMBER(SEARCH(Z$1,raw[[#This Row],[active years]])),1,"")</f>
        <v>1</v>
      </c>
      <c r="AA2933">
        <f>IF(ISNUMBER(SEARCH(AA$1,raw[[#This Row],[active years]])),1,"")</f>
        <v>1</v>
      </c>
    </row>
    <row r="2934" spans="1:27" x14ac:dyDescent="0.45">
      <c r="A2934">
        <f>raw[team]</f>
        <v>3577</v>
      </c>
      <c r="B2934">
        <f>raw[rookie year]</f>
        <v>2011</v>
      </c>
      <c r="C2934" t="str">
        <f>IF(ISNUMBER(SEARCH(C$1,raw[[#This Row],[active years]])),1,"")</f>
        <v/>
      </c>
      <c r="D2934" t="str">
        <f>IF(ISNUMBER(SEARCH(D$1,raw[[#This Row],[active years]])),1,"")</f>
        <v/>
      </c>
      <c r="E2934" t="str">
        <f>IF(ISNUMBER(SEARCH(E$1,raw[[#This Row],[active years]])),1,"")</f>
        <v/>
      </c>
      <c r="F2934" t="str">
        <f>IF(ISNUMBER(SEARCH(F$1,raw[[#This Row],[active years]])),1,"")</f>
        <v/>
      </c>
      <c r="G2934" t="str">
        <f>IF(ISNUMBER(SEARCH(G$1,raw[[#This Row],[active years]])),1,"")</f>
        <v/>
      </c>
      <c r="H2934" t="str">
        <f>IF(ISNUMBER(SEARCH(H$1,raw[[#This Row],[active years]])),1,"")</f>
        <v/>
      </c>
      <c r="I2934" t="str">
        <f>IF(ISNUMBER(SEARCH(I$1,raw[[#This Row],[active years]])),1,"")</f>
        <v/>
      </c>
      <c r="J2934" t="str">
        <f>IF(ISNUMBER(SEARCH(J$1,raw[[#This Row],[active years]])),1,"")</f>
        <v/>
      </c>
      <c r="K2934" t="str">
        <f>IF(ISNUMBER(SEARCH(K$1,raw[[#This Row],[active years]])),1,"")</f>
        <v/>
      </c>
      <c r="L2934" t="str">
        <f>IF(ISNUMBER(SEARCH(L$1,raw[[#This Row],[active years]])),1,"")</f>
        <v/>
      </c>
      <c r="M2934" t="str">
        <f>IF(ISNUMBER(SEARCH(M$1,raw[[#This Row],[active years]])),1,"")</f>
        <v/>
      </c>
      <c r="N2934" t="str">
        <f>IF(ISNUMBER(SEARCH(N$1,raw[[#This Row],[active years]])),1,"")</f>
        <v/>
      </c>
      <c r="O2934" t="str">
        <f>IF(ISNUMBER(SEARCH(O$1,raw[[#This Row],[active years]])),1,"")</f>
        <v/>
      </c>
      <c r="P2934" t="str">
        <f>IF(ISNUMBER(SEARCH(P$1,raw[[#This Row],[active years]])),1,"")</f>
        <v/>
      </c>
      <c r="Q2934" t="str">
        <f>IF(ISNUMBER(SEARCH(Q$1,raw[[#This Row],[active years]])),1,"")</f>
        <v/>
      </c>
      <c r="R2934" t="str">
        <f>IF(ISNUMBER(SEARCH(R$1,raw[[#This Row],[active years]])),1,"")</f>
        <v/>
      </c>
      <c r="S2934" t="str">
        <f>IF(ISNUMBER(SEARCH(S$1,raw[[#This Row],[active years]])),1,"")</f>
        <v/>
      </c>
      <c r="T2934" t="str">
        <f>IF(ISNUMBER(SEARCH(T$1,raw[[#This Row],[active years]])),1,"")</f>
        <v/>
      </c>
      <c r="U2934" t="str">
        <f>IF(ISNUMBER(SEARCH(U$1,raw[[#This Row],[active years]])),1,"")</f>
        <v/>
      </c>
      <c r="V2934">
        <f>IF(ISNUMBER(SEARCH(V$1,raw[[#This Row],[active years]])),1,"")</f>
        <v>1</v>
      </c>
      <c r="W2934">
        <f>IF(ISNUMBER(SEARCH(W$1,raw[[#This Row],[active years]])),1,"")</f>
        <v>1</v>
      </c>
      <c r="X2934">
        <f>IF(ISNUMBER(SEARCH(X$1,raw[[#This Row],[active years]])),1,"")</f>
        <v>1</v>
      </c>
      <c r="Y2934">
        <f>IF(ISNUMBER(SEARCH(Y$1,raw[[#This Row],[active years]])),1,"")</f>
        <v>1</v>
      </c>
      <c r="Z2934">
        <f>IF(ISNUMBER(SEARCH(Z$1,raw[[#This Row],[active years]])),1,"")</f>
        <v>1</v>
      </c>
      <c r="AA2934">
        <f>IF(ISNUMBER(SEARCH(AA$1,raw[[#This Row],[active years]])),1,"")</f>
        <v>1</v>
      </c>
    </row>
    <row r="2935" spans="1:27" x14ac:dyDescent="0.45">
      <c r="A2935">
        <f>raw[team]</f>
        <v>3578</v>
      </c>
      <c r="B2935">
        <f>raw[rookie year]</f>
        <v>2011</v>
      </c>
      <c r="C2935" t="str">
        <f>IF(ISNUMBER(SEARCH(C$1,raw[[#This Row],[active years]])),1,"")</f>
        <v/>
      </c>
      <c r="D2935" t="str">
        <f>IF(ISNUMBER(SEARCH(D$1,raw[[#This Row],[active years]])),1,"")</f>
        <v/>
      </c>
      <c r="E2935" t="str">
        <f>IF(ISNUMBER(SEARCH(E$1,raw[[#This Row],[active years]])),1,"")</f>
        <v/>
      </c>
      <c r="F2935" t="str">
        <f>IF(ISNUMBER(SEARCH(F$1,raw[[#This Row],[active years]])),1,"")</f>
        <v/>
      </c>
      <c r="G2935" t="str">
        <f>IF(ISNUMBER(SEARCH(G$1,raw[[#This Row],[active years]])),1,"")</f>
        <v/>
      </c>
      <c r="H2935" t="str">
        <f>IF(ISNUMBER(SEARCH(H$1,raw[[#This Row],[active years]])),1,"")</f>
        <v/>
      </c>
      <c r="I2935" t="str">
        <f>IF(ISNUMBER(SEARCH(I$1,raw[[#This Row],[active years]])),1,"")</f>
        <v/>
      </c>
      <c r="J2935" t="str">
        <f>IF(ISNUMBER(SEARCH(J$1,raw[[#This Row],[active years]])),1,"")</f>
        <v/>
      </c>
      <c r="K2935" t="str">
        <f>IF(ISNUMBER(SEARCH(K$1,raw[[#This Row],[active years]])),1,"")</f>
        <v/>
      </c>
      <c r="L2935" t="str">
        <f>IF(ISNUMBER(SEARCH(L$1,raw[[#This Row],[active years]])),1,"")</f>
        <v/>
      </c>
      <c r="M2935" t="str">
        <f>IF(ISNUMBER(SEARCH(M$1,raw[[#This Row],[active years]])),1,"")</f>
        <v/>
      </c>
      <c r="N2935" t="str">
        <f>IF(ISNUMBER(SEARCH(N$1,raw[[#This Row],[active years]])),1,"")</f>
        <v/>
      </c>
      <c r="O2935" t="str">
        <f>IF(ISNUMBER(SEARCH(O$1,raw[[#This Row],[active years]])),1,"")</f>
        <v/>
      </c>
      <c r="P2935" t="str">
        <f>IF(ISNUMBER(SEARCH(P$1,raw[[#This Row],[active years]])),1,"")</f>
        <v/>
      </c>
      <c r="Q2935" t="str">
        <f>IF(ISNUMBER(SEARCH(Q$1,raw[[#This Row],[active years]])),1,"")</f>
        <v/>
      </c>
      <c r="R2935" t="str">
        <f>IF(ISNUMBER(SEARCH(R$1,raw[[#This Row],[active years]])),1,"")</f>
        <v/>
      </c>
      <c r="S2935" t="str">
        <f>IF(ISNUMBER(SEARCH(S$1,raw[[#This Row],[active years]])),1,"")</f>
        <v/>
      </c>
      <c r="T2935" t="str">
        <f>IF(ISNUMBER(SEARCH(T$1,raw[[#This Row],[active years]])),1,"")</f>
        <v/>
      </c>
      <c r="U2935" t="str">
        <f>IF(ISNUMBER(SEARCH(U$1,raw[[#This Row],[active years]])),1,"")</f>
        <v/>
      </c>
      <c r="V2935">
        <f>IF(ISNUMBER(SEARCH(V$1,raw[[#This Row],[active years]])),1,"")</f>
        <v>1</v>
      </c>
      <c r="W2935" t="str">
        <f>IF(ISNUMBER(SEARCH(W$1,raw[[#This Row],[active years]])),1,"")</f>
        <v/>
      </c>
      <c r="X2935" t="str">
        <f>IF(ISNUMBER(SEARCH(X$1,raw[[#This Row],[active years]])),1,"")</f>
        <v/>
      </c>
      <c r="Y2935" t="str">
        <f>IF(ISNUMBER(SEARCH(Y$1,raw[[#This Row],[active years]])),1,"")</f>
        <v/>
      </c>
      <c r="Z2935" t="str">
        <f>IF(ISNUMBER(SEARCH(Z$1,raw[[#This Row],[active years]])),1,"")</f>
        <v/>
      </c>
      <c r="AA2935" t="str">
        <f>IF(ISNUMBER(SEARCH(AA$1,raw[[#This Row],[active years]])),1,"")</f>
        <v/>
      </c>
    </row>
    <row r="2936" spans="1:27" x14ac:dyDescent="0.45">
      <c r="A2936">
        <f>raw[team]</f>
        <v>3580</v>
      </c>
      <c r="B2936">
        <f>raw[rookie year]</f>
        <v>2011</v>
      </c>
      <c r="C2936" t="str">
        <f>IF(ISNUMBER(SEARCH(C$1,raw[[#This Row],[active years]])),1,"")</f>
        <v/>
      </c>
      <c r="D2936" t="str">
        <f>IF(ISNUMBER(SEARCH(D$1,raw[[#This Row],[active years]])),1,"")</f>
        <v/>
      </c>
      <c r="E2936" t="str">
        <f>IF(ISNUMBER(SEARCH(E$1,raw[[#This Row],[active years]])),1,"")</f>
        <v/>
      </c>
      <c r="F2936" t="str">
        <f>IF(ISNUMBER(SEARCH(F$1,raw[[#This Row],[active years]])),1,"")</f>
        <v/>
      </c>
      <c r="G2936" t="str">
        <f>IF(ISNUMBER(SEARCH(G$1,raw[[#This Row],[active years]])),1,"")</f>
        <v/>
      </c>
      <c r="H2936" t="str">
        <f>IF(ISNUMBER(SEARCH(H$1,raw[[#This Row],[active years]])),1,"")</f>
        <v/>
      </c>
      <c r="I2936" t="str">
        <f>IF(ISNUMBER(SEARCH(I$1,raw[[#This Row],[active years]])),1,"")</f>
        <v/>
      </c>
      <c r="J2936" t="str">
        <f>IF(ISNUMBER(SEARCH(J$1,raw[[#This Row],[active years]])),1,"")</f>
        <v/>
      </c>
      <c r="K2936" t="str">
        <f>IF(ISNUMBER(SEARCH(K$1,raw[[#This Row],[active years]])),1,"")</f>
        <v/>
      </c>
      <c r="L2936" t="str">
        <f>IF(ISNUMBER(SEARCH(L$1,raw[[#This Row],[active years]])),1,"")</f>
        <v/>
      </c>
      <c r="M2936" t="str">
        <f>IF(ISNUMBER(SEARCH(M$1,raw[[#This Row],[active years]])),1,"")</f>
        <v/>
      </c>
      <c r="N2936" t="str">
        <f>IF(ISNUMBER(SEARCH(N$1,raw[[#This Row],[active years]])),1,"")</f>
        <v/>
      </c>
      <c r="O2936" t="str">
        <f>IF(ISNUMBER(SEARCH(O$1,raw[[#This Row],[active years]])),1,"")</f>
        <v/>
      </c>
      <c r="P2936" t="str">
        <f>IF(ISNUMBER(SEARCH(P$1,raw[[#This Row],[active years]])),1,"")</f>
        <v/>
      </c>
      <c r="Q2936" t="str">
        <f>IF(ISNUMBER(SEARCH(Q$1,raw[[#This Row],[active years]])),1,"")</f>
        <v/>
      </c>
      <c r="R2936" t="str">
        <f>IF(ISNUMBER(SEARCH(R$1,raw[[#This Row],[active years]])),1,"")</f>
        <v/>
      </c>
      <c r="S2936" t="str">
        <f>IF(ISNUMBER(SEARCH(S$1,raw[[#This Row],[active years]])),1,"")</f>
        <v/>
      </c>
      <c r="T2936" t="str">
        <f>IF(ISNUMBER(SEARCH(T$1,raw[[#This Row],[active years]])),1,"")</f>
        <v/>
      </c>
      <c r="U2936" t="str">
        <f>IF(ISNUMBER(SEARCH(U$1,raw[[#This Row],[active years]])),1,"")</f>
        <v/>
      </c>
      <c r="V2936">
        <f>IF(ISNUMBER(SEARCH(V$1,raw[[#This Row],[active years]])),1,"")</f>
        <v>1</v>
      </c>
      <c r="W2936">
        <f>IF(ISNUMBER(SEARCH(W$1,raw[[#This Row],[active years]])),1,"")</f>
        <v>1</v>
      </c>
      <c r="X2936" t="str">
        <f>IF(ISNUMBER(SEARCH(X$1,raw[[#This Row],[active years]])),1,"")</f>
        <v/>
      </c>
      <c r="Y2936" t="str">
        <f>IF(ISNUMBER(SEARCH(Y$1,raw[[#This Row],[active years]])),1,"")</f>
        <v/>
      </c>
      <c r="Z2936" t="str">
        <f>IF(ISNUMBER(SEARCH(Z$1,raw[[#This Row],[active years]])),1,"")</f>
        <v/>
      </c>
      <c r="AA2936" t="str">
        <f>IF(ISNUMBER(SEARCH(AA$1,raw[[#This Row],[active years]])),1,"")</f>
        <v/>
      </c>
    </row>
    <row r="2937" spans="1:27" x14ac:dyDescent="0.45">
      <c r="A2937">
        <f>raw[team]</f>
        <v>3581</v>
      </c>
      <c r="B2937">
        <f>raw[rookie year]</f>
        <v>2011</v>
      </c>
      <c r="C2937" t="str">
        <f>IF(ISNUMBER(SEARCH(C$1,raw[[#This Row],[active years]])),1,"")</f>
        <v/>
      </c>
      <c r="D2937" t="str">
        <f>IF(ISNUMBER(SEARCH(D$1,raw[[#This Row],[active years]])),1,"")</f>
        <v/>
      </c>
      <c r="E2937" t="str">
        <f>IF(ISNUMBER(SEARCH(E$1,raw[[#This Row],[active years]])),1,"")</f>
        <v/>
      </c>
      <c r="F2937" t="str">
        <f>IF(ISNUMBER(SEARCH(F$1,raw[[#This Row],[active years]])),1,"")</f>
        <v/>
      </c>
      <c r="G2937" t="str">
        <f>IF(ISNUMBER(SEARCH(G$1,raw[[#This Row],[active years]])),1,"")</f>
        <v/>
      </c>
      <c r="H2937" t="str">
        <f>IF(ISNUMBER(SEARCH(H$1,raw[[#This Row],[active years]])),1,"")</f>
        <v/>
      </c>
      <c r="I2937" t="str">
        <f>IF(ISNUMBER(SEARCH(I$1,raw[[#This Row],[active years]])),1,"")</f>
        <v/>
      </c>
      <c r="J2937" t="str">
        <f>IF(ISNUMBER(SEARCH(J$1,raw[[#This Row],[active years]])),1,"")</f>
        <v/>
      </c>
      <c r="K2937" t="str">
        <f>IF(ISNUMBER(SEARCH(K$1,raw[[#This Row],[active years]])),1,"")</f>
        <v/>
      </c>
      <c r="L2937" t="str">
        <f>IF(ISNUMBER(SEARCH(L$1,raw[[#This Row],[active years]])),1,"")</f>
        <v/>
      </c>
      <c r="M2937" t="str">
        <f>IF(ISNUMBER(SEARCH(M$1,raw[[#This Row],[active years]])),1,"")</f>
        <v/>
      </c>
      <c r="N2937" t="str">
        <f>IF(ISNUMBER(SEARCH(N$1,raw[[#This Row],[active years]])),1,"")</f>
        <v/>
      </c>
      <c r="O2937" t="str">
        <f>IF(ISNUMBER(SEARCH(O$1,raw[[#This Row],[active years]])),1,"")</f>
        <v/>
      </c>
      <c r="P2937" t="str">
        <f>IF(ISNUMBER(SEARCH(P$1,raw[[#This Row],[active years]])),1,"")</f>
        <v/>
      </c>
      <c r="Q2937" t="str">
        <f>IF(ISNUMBER(SEARCH(Q$1,raw[[#This Row],[active years]])),1,"")</f>
        <v/>
      </c>
      <c r="R2937" t="str">
        <f>IF(ISNUMBER(SEARCH(R$1,raw[[#This Row],[active years]])),1,"")</f>
        <v/>
      </c>
      <c r="S2937" t="str">
        <f>IF(ISNUMBER(SEARCH(S$1,raw[[#This Row],[active years]])),1,"")</f>
        <v/>
      </c>
      <c r="T2937" t="str">
        <f>IF(ISNUMBER(SEARCH(T$1,raw[[#This Row],[active years]])),1,"")</f>
        <v/>
      </c>
      <c r="U2937" t="str">
        <f>IF(ISNUMBER(SEARCH(U$1,raw[[#This Row],[active years]])),1,"")</f>
        <v/>
      </c>
      <c r="V2937">
        <f>IF(ISNUMBER(SEARCH(V$1,raw[[#This Row],[active years]])),1,"")</f>
        <v>1</v>
      </c>
      <c r="W2937">
        <f>IF(ISNUMBER(SEARCH(W$1,raw[[#This Row],[active years]])),1,"")</f>
        <v>1</v>
      </c>
      <c r="X2937">
        <f>IF(ISNUMBER(SEARCH(X$1,raw[[#This Row],[active years]])),1,"")</f>
        <v>1</v>
      </c>
      <c r="Y2937">
        <f>IF(ISNUMBER(SEARCH(Y$1,raw[[#This Row],[active years]])),1,"")</f>
        <v>1</v>
      </c>
      <c r="Z2937">
        <f>IF(ISNUMBER(SEARCH(Z$1,raw[[#This Row],[active years]])),1,"")</f>
        <v>1</v>
      </c>
      <c r="AA2937">
        <f>IF(ISNUMBER(SEARCH(AA$1,raw[[#This Row],[active years]])),1,"")</f>
        <v>1</v>
      </c>
    </row>
    <row r="2938" spans="1:27" x14ac:dyDescent="0.45">
      <c r="A2938">
        <f>raw[team]</f>
        <v>3582</v>
      </c>
      <c r="B2938">
        <f>raw[rookie year]</f>
        <v>2011</v>
      </c>
      <c r="C2938" t="str">
        <f>IF(ISNUMBER(SEARCH(C$1,raw[[#This Row],[active years]])),1,"")</f>
        <v/>
      </c>
      <c r="D2938" t="str">
        <f>IF(ISNUMBER(SEARCH(D$1,raw[[#This Row],[active years]])),1,"")</f>
        <v/>
      </c>
      <c r="E2938" t="str">
        <f>IF(ISNUMBER(SEARCH(E$1,raw[[#This Row],[active years]])),1,"")</f>
        <v/>
      </c>
      <c r="F2938" t="str">
        <f>IF(ISNUMBER(SEARCH(F$1,raw[[#This Row],[active years]])),1,"")</f>
        <v/>
      </c>
      <c r="G2938" t="str">
        <f>IF(ISNUMBER(SEARCH(G$1,raw[[#This Row],[active years]])),1,"")</f>
        <v/>
      </c>
      <c r="H2938" t="str">
        <f>IF(ISNUMBER(SEARCH(H$1,raw[[#This Row],[active years]])),1,"")</f>
        <v/>
      </c>
      <c r="I2938" t="str">
        <f>IF(ISNUMBER(SEARCH(I$1,raw[[#This Row],[active years]])),1,"")</f>
        <v/>
      </c>
      <c r="J2938" t="str">
        <f>IF(ISNUMBER(SEARCH(J$1,raw[[#This Row],[active years]])),1,"")</f>
        <v/>
      </c>
      <c r="K2938" t="str">
        <f>IF(ISNUMBER(SEARCH(K$1,raw[[#This Row],[active years]])),1,"")</f>
        <v/>
      </c>
      <c r="L2938" t="str">
        <f>IF(ISNUMBER(SEARCH(L$1,raw[[#This Row],[active years]])),1,"")</f>
        <v/>
      </c>
      <c r="M2938" t="str">
        <f>IF(ISNUMBER(SEARCH(M$1,raw[[#This Row],[active years]])),1,"")</f>
        <v/>
      </c>
      <c r="N2938" t="str">
        <f>IF(ISNUMBER(SEARCH(N$1,raw[[#This Row],[active years]])),1,"")</f>
        <v/>
      </c>
      <c r="O2938" t="str">
        <f>IF(ISNUMBER(SEARCH(O$1,raw[[#This Row],[active years]])),1,"")</f>
        <v/>
      </c>
      <c r="P2938" t="str">
        <f>IF(ISNUMBER(SEARCH(P$1,raw[[#This Row],[active years]])),1,"")</f>
        <v/>
      </c>
      <c r="Q2938" t="str">
        <f>IF(ISNUMBER(SEARCH(Q$1,raw[[#This Row],[active years]])),1,"")</f>
        <v/>
      </c>
      <c r="R2938" t="str">
        <f>IF(ISNUMBER(SEARCH(R$1,raw[[#This Row],[active years]])),1,"")</f>
        <v/>
      </c>
      <c r="S2938" t="str">
        <f>IF(ISNUMBER(SEARCH(S$1,raw[[#This Row],[active years]])),1,"")</f>
        <v/>
      </c>
      <c r="T2938" t="str">
        <f>IF(ISNUMBER(SEARCH(T$1,raw[[#This Row],[active years]])),1,"")</f>
        <v/>
      </c>
      <c r="U2938" t="str">
        <f>IF(ISNUMBER(SEARCH(U$1,raw[[#This Row],[active years]])),1,"")</f>
        <v/>
      </c>
      <c r="V2938">
        <f>IF(ISNUMBER(SEARCH(V$1,raw[[#This Row],[active years]])),1,"")</f>
        <v>1</v>
      </c>
      <c r="W2938">
        <f>IF(ISNUMBER(SEARCH(W$1,raw[[#This Row],[active years]])),1,"")</f>
        <v>1</v>
      </c>
      <c r="X2938">
        <f>IF(ISNUMBER(SEARCH(X$1,raw[[#This Row],[active years]])),1,"")</f>
        <v>1</v>
      </c>
      <c r="Y2938" t="str">
        <f>IF(ISNUMBER(SEARCH(Y$1,raw[[#This Row],[active years]])),1,"")</f>
        <v/>
      </c>
      <c r="Z2938" t="str">
        <f>IF(ISNUMBER(SEARCH(Z$1,raw[[#This Row],[active years]])),1,"")</f>
        <v/>
      </c>
      <c r="AA2938" t="str">
        <f>IF(ISNUMBER(SEARCH(AA$1,raw[[#This Row],[active years]])),1,"")</f>
        <v/>
      </c>
    </row>
    <row r="2939" spans="1:27" x14ac:dyDescent="0.45">
      <c r="A2939">
        <f>raw[team]</f>
        <v>3583</v>
      </c>
      <c r="B2939">
        <f>raw[rookie year]</f>
        <v>2011</v>
      </c>
      <c r="C2939" t="str">
        <f>IF(ISNUMBER(SEARCH(C$1,raw[[#This Row],[active years]])),1,"")</f>
        <v/>
      </c>
      <c r="D2939" t="str">
        <f>IF(ISNUMBER(SEARCH(D$1,raw[[#This Row],[active years]])),1,"")</f>
        <v/>
      </c>
      <c r="E2939" t="str">
        <f>IF(ISNUMBER(SEARCH(E$1,raw[[#This Row],[active years]])),1,"")</f>
        <v/>
      </c>
      <c r="F2939" t="str">
        <f>IF(ISNUMBER(SEARCH(F$1,raw[[#This Row],[active years]])),1,"")</f>
        <v/>
      </c>
      <c r="G2939" t="str">
        <f>IF(ISNUMBER(SEARCH(G$1,raw[[#This Row],[active years]])),1,"")</f>
        <v/>
      </c>
      <c r="H2939" t="str">
        <f>IF(ISNUMBER(SEARCH(H$1,raw[[#This Row],[active years]])),1,"")</f>
        <v/>
      </c>
      <c r="I2939" t="str">
        <f>IF(ISNUMBER(SEARCH(I$1,raw[[#This Row],[active years]])),1,"")</f>
        <v/>
      </c>
      <c r="J2939" t="str">
        <f>IF(ISNUMBER(SEARCH(J$1,raw[[#This Row],[active years]])),1,"")</f>
        <v/>
      </c>
      <c r="K2939" t="str">
        <f>IF(ISNUMBER(SEARCH(K$1,raw[[#This Row],[active years]])),1,"")</f>
        <v/>
      </c>
      <c r="L2939" t="str">
        <f>IF(ISNUMBER(SEARCH(L$1,raw[[#This Row],[active years]])),1,"")</f>
        <v/>
      </c>
      <c r="M2939" t="str">
        <f>IF(ISNUMBER(SEARCH(M$1,raw[[#This Row],[active years]])),1,"")</f>
        <v/>
      </c>
      <c r="N2939" t="str">
        <f>IF(ISNUMBER(SEARCH(N$1,raw[[#This Row],[active years]])),1,"")</f>
        <v/>
      </c>
      <c r="O2939" t="str">
        <f>IF(ISNUMBER(SEARCH(O$1,raw[[#This Row],[active years]])),1,"")</f>
        <v/>
      </c>
      <c r="P2939" t="str">
        <f>IF(ISNUMBER(SEARCH(P$1,raw[[#This Row],[active years]])),1,"")</f>
        <v/>
      </c>
      <c r="Q2939" t="str">
        <f>IF(ISNUMBER(SEARCH(Q$1,raw[[#This Row],[active years]])),1,"")</f>
        <v/>
      </c>
      <c r="R2939" t="str">
        <f>IF(ISNUMBER(SEARCH(R$1,raw[[#This Row],[active years]])),1,"")</f>
        <v/>
      </c>
      <c r="S2939" t="str">
        <f>IF(ISNUMBER(SEARCH(S$1,raw[[#This Row],[active years]])),1,"")</f>
        <v/>
      </c>
      <c r="T2939" t="str">
        <f>IF(ISNUMBER(SEARCH(T$1,raw[[#This Row],[active years]])),1,"")</f>
        <v/>
      </c>
      <c r="U2939" t="str">
        <f>IF(ISNUMBER(SEARCH(U$1,raw[[#This Row],[active years]])),1,"")</f>
        <v/>
      </c>
      <c r="V2939">
        <f>IF(ISNUMBER(SEARCH(V$1,raw[[#This Row],[active years]])),1,"")</f>
        <v>1</v>
      </c>
      <c r="W2939">
        <f>IF(ISNUMBER(SEARCH(W$1,raw[[#This Row],[active years]])),1,"")</f>
        <v>1</v>
      </c>
      <c r="X2939" t="str">
        <f>IF(ISNUMBER(SEARCH(X$1,raw[[#This Row],[active years]])),1,"")</f>
        <v/>
      </c>
      <c r="Y2939" t="str">
        <f>IF(ISNUMBER(SEARCH(Y$1,raw[[#This Row],[active years]])),1,"")</f>
        <v/>
      </c>
      <c r="Z2939" t="str">
        <f>IF(ISNUMBER(SEARCH(Z$1,raw[[#This Row],[active years]])),1,"")</f>
        <v/>
      </c>
      <c r="AA2939" t="str">
        <f>IF(ISNUMBER(SEARCH(AA$1,raw[[#This Row],[active years]])),1,"")</f>
        <v/>
      </c>
    </row>
    <row r="2940" spans="1:27" x14ac:dyDescent="0.45">
      <c r="A2940">
        <f>raw[team]</f>
        <v>3585</v>
      </c>
      <c r="B2940">
        <f>raw[rookie year]</f>
        <v>2011</v>
      </c>
      <c r="C2940" t="str">
        <f>IF(ISNUMBER(SEARCH(C$1,raw[[#This Row],[active years]])),1,"")</f>
        <v/>
      </c>
      <c r="D2940" t="str">
        <f>IF(ISNUMBER(SEARCH(D$1,raw[[#This Row],[active years]])),1,"")</f>
        <v/>
      </c>
      <c r="E2940" t="str">
        <f>IF(ISNUMBER(SEARCH(E$1,raw[[#This Row],[active years]])),1,"")</f>
        <v/>
      </c>
      <c r="F2940" t="str">
        <f>IF(ISNUMBER(SEARCH(F$1,raw[[#This Row],[active years]])),1,"")</f>
        <v/>
      </c>
      <c r="G2940" t="str">
        <f>IF(ISNUMBER(SEARCH(G$1,raw[[#This Row],[active years]])),1,"")</f>
        <v/>
      </c>
      <c r="H2940" t="str">
        <f>IF(ISNUMBER(SEARCH(H$1,raw[[#This Row],[active years]])),1,"")</f>
        <v/>
      </c>
      <c r="I2940" t="str">
        <f>IF(ISNUMBER(SEARCH(I$1,raw[[#This Row],[active years]])),1,"")</f>
        <v/>
      </c>
      <c r="J2940" t="str">
        <f>IF(ISNUMBER(SEARCH(J$1,raw[[#This Row],[active years]])),1,"")</f>
        <v/>
      </c>
      <c r="K2940" t="str">
        <f>IF(ISNUMBER(SEARCH(K$1,raw[[#This Row],[active years]])),1,"")</f>
        <v/>
      </c>
      <c r="L2940" t="str">
        <f>IF(ISNUMBER(SEARCH(L$1,raw[[#This Row],[active years]])),1,"")</f>
        <v/>
      </c>
      <c r="M2940" t="str">
        <f>IF(ISNUMBER(SEARCH(M$1,raw[[#This Row],[active years]])),1,"")</f>
        <v/>
      </c>
      <c r="N2940" t="str">
        <f>IF(ISNUMBER(SEARCH(N$1,raw[[#This Row],[active years]])),1,"")</f>
        <v/>
      </c>
      <c r="O2940" t="str">
        <f>IF(ISNUMBER(SEARCH(O$1,raw[[#This Row],[active years]])),1,"")</f>
        <v/>
      </c>
      <c r="P2940" t="str">
        <f>IF(ISNUMBER(SEARCH(P$1,raw[[#This Row],[active years]])),1,"")</f>
        <v/>
      </c>
      <c r="Q2940" t="str">
        <f>IF(ISNUMBER(SEARCH(Q$1,raw[[#This Row],[active years]])),1,"")</f>
        <v/>
      </c>
      <c r="R2940" t="str">
        <f>IF(ISNUMBER(SEARCH(R$1,raw[[#This Row],[active years]])),1,"")</f>
        <v/>
      </c>
      <c r="S2940" t="str">
        <f>IF(ISNUMBER(SEARCH(S$1,raw[[#This Row],[active years]])),1,"")</f>
        <v/>
      </c>
      <c r="T2940" t="str">
        <f>IF(ISNUMBER(SEARCH(T$1,raw[[#This Row],[active years]])),1,"")</f>
        <v/>
      </c>
      <c r="U2940" t="str">
        <f>IF(ISNUMBER(SEARCH(U$1,raw[[#This Row],[active years]])),1,"")</f>
        <v/>
      </c>
      <c r="V2940">
        <f>IF(ISNUMBER(SEARCH(V$1,raw[[#This Row],[active years]])),1,"")</f>
        <v>1</v>
      </c>
      <c r="W2940">
        <f>IF(ISNUMBER(SEARCH(W$1,raw[[#This Row],[active years]])),1,"")</f>
        <v>1</v>
      </c>
      <c r="X2940">
        <f>IF(ISNUMBER(SEARCH(X$1,raw[[#This Row],[active years]])),1,"")</f>
        <v>1</v>
      </c>
      <c r="Y2940">
        <f>IF(ISNUMBER(SEARCH(Y$1,raw[[#This Row],[active years]])),1,"")</f>
        <v>1</v>
      </c>
      <c r="Z2940">
        <f>IF(ISNUMBER(SEARCH(Z$1,raw[[#This Row],[active years]])),1,"")</f>
        <v>1</v>
      </c>
      <c r="AA2940">
        <f>IF(ISNUMBER(SEARCH(AA$1,raw[[#This Row],[active years]])),1,"")</f>
        <v>1</v>
      </c>
    </row>
    <row r="2941" spans="1:27" x14ac:dyDescent="0.45">
      <c r="A2941">
        <f>raw[team]</f>
        <v>3586</v>
      </c>
      <c r="B2941">
        <f>raw[rookie year]</f>
        <v>2011</v>
      </c>
      <c r="C2941" t="str">
        <f>IF(ISNUMBER(SEARCH(C$1,raw[[#This Row],[active years]])),1,"")</f>
        <v/>
      </c>
      <c r="D2941" t="str">
        <f>IF(ISNUMBER(SEARCH(D$1,raw[[#This Row],[active years]])),1,"")</f>
        <v/>
      </c>
      <c r="E2941" t="str">
        <f>IF(ISNUMBER(SEARCH(E$1,raw[[#This Row],[active years]])),1,"")</f>
        <v/>
      </c>
      <c r="F2941" t="str">
        <f>IF(ISNUMBER(SEARCH(F$1,raw[[#This Row],[active years]])),1,"")</f>
        <v/>
      </c>
      <c r="G2941" t="str">
        <f>IF(ISNUMBER(SEARCH(G$1,raw[[#This Row],[active years]])),1,"")</f>
        <v/>
      </c>
      <c r="H2941" t="str">
        <f>IF(ISNUMBER(SEARCH(H$1,raw[[#This Row],[active years]])),1,"")</f>
        <v/>
      </c>
      <c r="I2941" t="str">
        <f>IF(ISNUMBER(SEARCH(I$1,raw[[#This Row],[active years]])),1,"")</f>
        <v/>
      </c>
      <c r="J2941" t="str">
        <f>IF(ISNUMBER(SEARCH(J$1,raw[[#This Row],[active years]])),1,"")</f>
        <v/>
      </c>
      <c r="K2941" t="str">
        <f>IF(ISNUMBER(SEARCH(K$1,raw[[#This Row],[active years]])),1,"")</f>
        <v/>
      </c>
      <c r="L2941" t="str">
        <f>IF(ISNUMBER(SEARCH(L$1,raw[[#This Row],[active years]])),1,"")</f>
        <v/>
      </c>
      <c r="M2941" t="str">
        <f>IF(ISNUMBER(SEARCH(M$1,raw[[#This Row],[active years]])),1,"")</f>
        <v/>
      </c>
      <c r="N2941" t="str">
        <f>IF(ISNUMBER(SEARCH(N$1,raw[[#This Row],[active years]])),1,"")</f>
        <v/>
      </c>
      <c r="O2941" t="str">
        <f>IF(ISNUMBER(SEARCH(O$1,raw[[#This Row],[active years]])),1,"")</f>
        <v/>
      </c>
      <c r="P2941" t="str">
        <f>IF(ISNUMBER(SEARCH(P$1,raw[[#This Row],[active years]])),1,"")</f>
        <v/>
      </c>
      <c r="Q2941" t="str">
        <f>IF(ISNUMBER(SEARCH(Q$1,raw[[#This Row],[active years]])),1,"")</f>
        <v/>
      </c>
      <c r="R2941" t="str">
        <f>IF(ISNUMBER(SEARCH(R$1,raw[[#This Row],[active years]])),1,"")</f>
        <v/>
      </c>
      <c r="S2941" t="str">
        <f>IF(ISNUMBER(SEARCH(S$1,raw[[#This Row],[active years]])),1,"")</f>
        <v/>
      </c>
      <c r="T2941" t="str">
        <f>IF(ISNUMBER(SEARCH(T$1,raw[[#This Row],[active years]])),1,"")</f>
        <v/>
      </c>
      <c r="U2941" t="str">
        <f>IF(ISNUMBER(SEARCH(U$1,raw[[#This Row],[active years]])),1,"")</f>
        <v/>
      </c>
      <c r="V2941">
        <f>IF(ISNUMBER(SEARCH(V$1,raw[[#This Row],[active years]])),1,"")</f>
        <v>1</v>
      </c>
      <c r="W2941">
        <f>IF(ISNUMBER(SEARCH(W$1,raw[[#This Row],[active years]])),1,"")</f>
        <v>1</v>
      </c>
      <c r="X2941">
        <f>IF(ISNUMBER(SEARCH(X$1,raw[[#This Row],[active years]])),1,"")</f>
        <v>1</v>
      </c>
      <c r="Y2941">
        <f>IF(ISNUMBER(SEARCH(Y$1,raw[[#This Row],[active years]])),1,"")</f>
        <v>1</v>
      </c>
      <c r="Z2941">
        <f>IF(ISNUMBER(SEARCH(Z$1,raw[[#This Row],[active years]])),1,"")</f>
        <v>1</v>
      </c>
      <c r="AA2941">
        <f>IF(ISNUMBER(SEARCH(AA$1,raw[[#This Row],[active years]])),1,"")</f>
        <v>1</v>
      </c>
    </row>
    <row r="2942" spans="1:27" x14ac:dyDescent="0.45">
      <c r="A2942">
        <f>raw[team]</f>
        <v>3587</v>
      </c>
      <c r="B2942">
        <f>raw[rookie year]</f>
        <v>2011</v>
      </c>
      <c r="C2942" t="str">
        <f>IF(ISNUMBER(SEARCH(C$1,raw[[#This Row],[active years]])),1,"")</f>
        <v/>
      </c>
      <c r="D2942" t="str">
        <f>IF(ISNUMBER(SEARCH(D$1,raw[[#This Row],[active years]])),1,"")</f>
        <v/>
      </c>
      <c r="E2942" t="str">
        <f>IF(ISNUMBER(SEARCH(E$1,raw[[#This Row],[active years]])),1,"")</f>
        <v/>
      </c>
      <c r="F2942" t="str">
        <f>IF(ISNUMBER(SEARCH(F$1,raw[[#This Row],[active years]])),1,"")</f>
        <v/>
      </c>
      <c r="G2942" t="str">
        <f>IF(ISNUMBER(SEARCH(G$1,raw[[#This Row],[active years]])),1,"")</f>
        <v/>
      </c>
      <c r="H2942" t="str">
        <f>IF(ISNUMBER(SEARCH(H$1,raw[[#This Row],[active years]])),1,"")</f>
        <v/>
      </c>
      <c r="I2942" t="str">
        <f>IF(ISNUMBER(SEARCH(I$1,raw[[#This Row],[active years]])),1,"")</f>
        <v/>
      </c>
      <c r="J2942" t="str">
        <f>IF(ISNUMBER(SEARCH(J$1,raw[[#This Row],[active years]])),1,"")</f>
        <v/>
      </c>
      <c r="K2942" t="str">
        <f>IF(ISNUMBER(SEARCH(K$1,raw[[#This Row],[active years]])),1,"")</f>
        <v/>
      </c>
      <c r="L2942" t="str">
        <f>IF(ISNUMBER(SEARCH(L$1,raw[[#This Row],[active years]])),1,"")</f>
        <v/>
      </c>
      <c r="M2942" t="str">
        <f>IF(ISNUMBER(SEARCH(M$1,raw[[#This Row],[active years]])),1,"")</f>
        <v/>
      </c>
      <c r="N2942" t="str">
        <f>IF(ISNUMBER(SEARCH(N$1,raw[[#This Row],[active years]])),1,"")</f>
        <v/>
      </c>
      <c r="O2942" t="str">
        <f>IF(ISNUMBER(SEARCH(O$1,raw[[#This Row],[active years]])),1,"")</f>
        <v/>
      </c>
      <c r="P2942" t="str">
        <f>IF(ISNUMBER(SEARCH(P$1,raw[[#This Row],[active years]])),1,"")</f>
        <v/>
      </c>
      <c r="Q2942" t="str">
        <f>IF(ISNUMBER(SEARCH(Q$1,raw[[#This Row],[active years]])),1,"")</f>
        <v/>
      </c>
      <c r="R2942" t="str">
        <f>IF(ISNUMBER(SEARCH(R$1,raw[[#This Row],[active years]])),1,"")</f>
        <v/>
      </c>
      <c r="S2942" t="str">
        <f>IF(ISNUMBER(SEARCH(S$1,raw[[#This Row],[active years]])),1,"")</f>
        <v/>
      </c>
      <c r="T2942" t="str">
        <f>IF(ISNUMBER(SEARCH(T$1,raw[[#This Row],[active years]])),1,"")</f>
        <v/>
      </c>
      <c r="U2942" t="str">
        <f>IF(ISNUMBER(SEARCH(U$1,raw[[#This Row],[active years]])),1,"")</f>
        <v/>
      </c>
      <c r="V2942">
        <f>IF(ISNUMBER(SEARCH(V$1,raw[[#This Row],[active years]])),1,"")</f>
        <v>1</v>
      </c>
      <c r="W2942">
        <f>IF(ISNUMBER(SEARCH(W$1,raw[[#This Row],[active years]])),1,"")</f>
        <v>1</v>
      </c>
      <c r="X2942">
        <f>IF(ISNUMBER(SEARCH(X$1,raw[[#This Row],[active years]])),1,"")</f>
        <v>1</v>
      </c>
      <c r="Y2942" t="str">
        <f>IF(ISNUMBER(SEARCH(Y$1,raw[[#This Row],[active years]])),1,"")</f>
        <v/>
      </c>
      <c r="Z2942" t="str">
        <f>IF(ISNUMBER(SEARCH(Z$1,raw[[#This Row],[active years]])),1,"")</f>
        <v/>
      </c>
      <c r="AA2942" t="str">
        <f>IF(ISNUMBER(SEARCH(AA$1,raw[[#This Row],[active years]])),1,"")</f>
        <v/>
      </c>
    </row>
    <row r="2943" spans="1:27" x14ac:dyDescent="0.45">
      <c r="A2943">
        <f>raw[team]</f>
        <v>3588</v>
      </c>
      <c r="B2943">
        <f>raw[rookie year]</f>
        <v>2011</v>
      </c>
      <c r="C2943" t="str">
        <f>IF(ISNUMBER(SEARCH(C$1,raw[[#This Row],[active years]])),1,"")</f>
        <v/>
      </c>
      <c r="D2943" t="str">
        <f>IF(ISNUMBER(SEARCH(D$1,raw[[#This Row],[active years]])),1,"")</f>
        <v/>
      </c>
      <c r="E2943" t="str">
        <f>IF(ISNUMBER(SEARCH(E$1,raw[[#This Row],[active years]])),1,"")</f>
        <v/>
      </c>
      <c r="F2943" t="str">
        <f>IF(ISNUMBER(SEARCH(F$1,raw[[#This Row],[active years]])),1,"")</f>
        <v/>
      </c>
      <c r="G2943" t="str">
        <f>IF(ISNUMBER(SEARCH(G$1,raw[[#This Row],[active years]])),1,"")</f>
        <v/>
      </c>
      <c r="H2943" t="str">
        <f>IF(ISNUMBER(SEARCH(H$1,raw[[#This Row],[active years]])),1,"")</f>
        <v/>
      </c>
      <c r="I2943" t="str">
        <f>IF(ISNUMBER(SEARCH(I$1,raw[[#This Row],[active years]])),1,"")</f>
        <v/>
      </c>
      <c r="J2943" t="str">
        <f>IF(ISNUMBER(SEARCH(J$1,raw[[#This Row],[active years]])),1,"")</f>
        <v/>
      </c>
      <c r="K2943" t="str">
        <f>IF(ISNUMBER(SEARCH(K$1,raw[[#This Row],[active years]])),1,"")</f>
        <v/>
      </c>
      <c r="L2943" t="str">
        <f>IF(ISNUMBER(SEARCH(L$1,raw[[#This Row],[active years]])),1,"")</f>
        <v/>
      </c>
      <c r="M2943" t="str">
        <f>IF(ISNUMBER(SEARCH(M$1,raw[[#This Row],[active years]])),1,"")</f>
        <v/>
      </c>
      <c r="N2943" t="str">
        <f>IF(ISNUMBER(SEARCH(N$1,raw[[#This Row],[active years]])),1,"")</f>
        <v/>
      </c>
      <c r="O2943" t="str">
        <f>IF(ISNUMBER(SEARCH(O$1,raw[[#This Row],[active years]])),1,"")</f>
        <v/>
      </c>
      <c r="P2943" t="str">
        <f>IF(ISNUMBER(SEARCH(P$1,raw[[#This Row],[active years]])),1,"")</f>
        <v/>
      </c>
      <c r="Q2943" t="str">
        <f>IF(ISNUMBER(SEARCH(Q$1,raw[[#This Row],[active years]])),1,"")</f>
        <v/>
      </c>
      <c r="R2943" t="str">
        <f>IF(ISNUMBER(SEARCH(R$1,raw[[#This Row],[active years]])),1,"")</f>
        <v/>
      </c>
      <c r="S2943" t="str">
        <f>IF(ISNUMBER(SEARCH(S$1,raw[[#This Row],[active years]])),1,"")</f>
        <v/>
      </c>
      <c r="T2943" t="str">
        <f>IF(ISNUMBER(SEARCH(T$1,raw[[#This Row],[active years]])),1,"")</f>
        <v/>
      </c>
      <c r="U2943" t="str">
        <f>IF(ISNUMBER(SEARCH(U$1,raw[[#This Row],[active years]])),1,"")</f>
        <v/>
      </c>
      <c r="V2943">
        <f>IF(ISNUMBER(SEARCH(V$1,raw[[#This Row],[active years]])),1,"")</f>
        <v>1</v>
      </c>
      <c r="W2943">
        <f>IF(ISNUMBER(SEARCH(W$1,raw[[#This Row],[active years]])),1,"")</f>
        <v>1</v>
      </c>
      <c r="X2943">
        <f>IF(ISNUMBER(SEARCH(X$1,raw[[#This Row],[active years]])),1,"")</f>
        <v>1</v>
      </c>
      <c r="Y2943">
        <f>IF(ISNUMBER(SEARCH(Y$1,raw[[#This Row],[active years]])),1,"")</f>
        <v>1</v>
      </c>
      <c r="Z2943">
        <f>IF(ISNUMBER(SEARCH(Z$1,raw[[#This Row],[active years]])),1,"")</f>
        <v>1</v>
      </c>
      <c r="AA2943">
        <f>IF(ISNUMBER(SEARCH(AA$1,raw[[#This Row],[active years]])),1,"")</f>
        <v>1</v>
      </c>
    </row>
    <row r="2944" spans="1:27" x14ac:dyDescent="0.45">
      <c r="A2944">
        <f>raw[team]</f>
        <v>3589</v>
      </c>
      <c r="B2944">
        <f>raw[rookie year]</f>
        <v>2011</v>
      </c>
      <c r="C2944" t="str">
        <f>IF(ISNUMBER(SEARCH(C$1,raw[[#This Row],[active years]])),1,"")</f>
        <v/>
      </c>
      <c r="D2944" t="str">
        <f>IF(ISNUMBER(SEARCH(D$1,raw[[#This Row],[active years]])),1,"")</f>
        <v/>
      </c>
      <c r="E2944" t="str">
        <f>IF(ISNUMBER(SEARCH(E$1,raw[[#This Row],[active years]])),1,"")</f>
        <v/>
      </c>
      <c r="F2944" t="str">
        <f>IF(ISNUMBER(SEARCH(F$1,raw[[#This Row],[active years]])),1,"")</f>
        <v/>
      </c>
      <c r="G2944" t="str">
        <f>IF(ISNUMBER(SEARCH(G$1,raw[[#This Row],[active years]])),1,"")</f>
        <v/>
      </c>
      <c r="H2944" t="str">
        <f>IF(ISNUMBER(SEARCH(H$1,raw[[#This Row],[active years]])),1,"")</f>
        <v/>
      </c>
      <c r="I2944" t="str">
        <f>IF(ISNUMBER(SEARCH(I$1,raw[[#This Row],[active years]])),1,"")</f>
        <v/>
      </c>
      <c r="J2944" t="str">
        <f>IF(ISNUMBER(SEARCH(J$1,raw[[#This Row],[active years]])),1,"")</f>
        <v/>
      </c>
      <c r="K2944" t="str">
        <f>IF(ISNUMBER(SEARCH(K$1,raw[[#This Row],[active years]])),1,"")</f>
        <v/>
      </c>
      <c r="L2944" t="str">
        <f>IF(ISNUMBER(SEARCH(L$1,raw[[#This Row],[active years]])),1,"")</f>
        <v/>
      </c>
      <c r="M2944" t="str">
        <f>IF(ISNUMBER(SEARCH(M$1,raw[[#This Row],[active years]])),1,"")</f>
        <v/>
      </c>
      <c r="N2944" t="str">
        <f>IF(ISNUMBER(SEARCH(N$1,raw[[#This Row],[active years]])),1,"")</f>
        <v/>
      </c>
      <c r="O2944" t="str">
        <f>IF(ISNUMBER(SEARCH(O$1,raw[[#This Row],[active years]])),1,"")</f>
        <v/>
      </c>
      <c r="P2944" t="str">
        <f>IF(ISNUMBER(SEARCH(P$1,raw[[#This Row],[active years]])),1,"")</f>
        <v/>
      </c>
      <c r="Q2944" t="str">
        <f>IF(ISNUMBER(SEARCH(Q$1,raw[[#This Row],[active years]])),1,"")</f>
        <v/>
      </c>
      <c r="R2944" t="str">
        <f>IF(ISNUMBER(SEARCH(R$1,raw[[#This Row],[active years]])),1,"")</f>
        <v/>
      </c>
      <c r="S2944" t="str">
        <f>IF(ISNUMBER(SEARCH(S$1,raw[[#This Row],[active years]])),1,"")</f>
        <v/>
      </c>
      <c r="T2944" t="str">
        <f>IF(ISNUMBER(SEARCH(T$1,raw[[#This Row],[active years]])),1,"")</f>
        <v/>
      </c>
      <c r="U2944" t="str">
        <f>IF(ISNUMBER(SEARCH(U$1,raw[[#This Row],[active years]])),1,"")</f>
        <v/>
      </c>
      <c r="V2944" t="str">
        <f>IF(ISNUMBER(SEARCH(V$1,raw[[#This Row],[active years]])),1,"")</f>
        <v/>
      </c>
      <c r="W2944" t="str">
        <f>IF(ISNUMBER(SEARCH(W$1,raw[[#This Row],[active years]])),1,"")</f>
        <v/>
      </c>
      <c r="X2944" t="str">
        <f>IF(ISNUMBER(SEARCH(X$1,raw[[#This Row],[active years]])),1,"")</f>
        <v/>
      </c>
      <c r="Y2944" t="str">
        <f>IF(ISNUMBER(SEARCH(Y$1,raw[[#This Row],[active years]])),1,"")</f>
        <v/>
      </c>
      <c r="Z2944" t="str">
        <f>IF(ISNUMBER(SEARCH(Z$1,raw[[#This Row],[active years]])),1,"")</f>
        <v/>
      </c>
      <c r="AA2944" t="str">
        <f>IF(ISNUMBER(SEARCH(AA$1,raw[[#This Row],[active years]])),1,"")</f>
        <v/>
      </c>
    </row>
    <row r="2945" spans="1:27" x14ac:dyDescent="0.45">
      <c r="A2945">
        <f>raw[team]</f>
        <v>3590</v>
      </c>
      <c r="B2945">
        <f>raw[rookie year]</f>
        <v>2011</v>
      </c>
      <c r="C2945" t="str">
        <f>IF(ISNUMBER(SEARCH(C$1,raw[[#This Row],[active years]])),1,"")</f>
        <v/>
      </c>
      <c r="D2945" t="str">
        <f>IF(ISNUMBER(SEARCH(D$1,raw[[#This Row],[active years]])),1,"")</f>
        <v/>
      </c>
      <c r="E2945" t="str">
        <f>IF(ISNUMBER(SEARCH(E$1,raw[[#This Row],[active years]])),1,"")</f>
        <v/>
      </c>
      <c r="F2945" t="str">
        <f>IF(ISNUMBER(SEARCH(F$1,raw[[#This Row],[active years]])),1,"")</f>
        <v/>
      </c>
      <c r="G2945" t="str">
        <f>IF(ISNUMBER(SEARCH(G$1,raw[[#This Row],[active years]])),1,"")</f>
        <v/>
      </c>
      <c r="H2945" t="str">
        <f>IF(ISNUMBER(SEARCH(H$1,raw[[#This Row],[active years]])),1,"")</f>
        <v/>
      </c>
      <c r="I2945" t="str">
        <f>IF(ISNUMBER(SEARCH(I$1,raw[[#This Row],[active years]])),1,"")</f>
        <v/>
      </c>
      <c r="J2945" t="str">
        <f>IF(ISNUMBER(SEARCH(J$1,raw[[#This Row],[active years]])),1,"")</f>
        <v/>
      </c>
      <c r="K2945" t="str">
        <f>IF(ISNUMBER(SEARCH(K$1,raw[[#This Row],[active years]])),1,"")</f>
        <v/>
      </c>
      <c r="L2945" t="str">
        <f>IF(ISNUMBER(SEARCH(L$1,raw[[#This Row],[active years]])),1,"")</f>
        <v/>
      </c>
      <c r="M2945" t="str">
        <f>IF(ISNUMBER(SEARCH(M$1,raw[[#This Row],[active years]])),1,"")</f>
        <v/>
      </c>
      <c r="N2945" t="str">
        <f>IF(ISNUMBER(SEARCH(N$1,raw[[#This Row],[active years]])),1,"")</f>
        <v/>
      </c>
      <c r="O2945" t="str">
        <f>IF(ISNUMBER(SEARCH(O$1,raw[[#This Row],[active years]])),1,"")</f>
        <v/>
      </c>
      <c r="P2945" t="str">
        <f>IF(ISNUMBER(SEARCH(P$1,raw[[#This Row],[active years]])),1,"")</f>
        <v/>
      </c>
      <c r="Q2945" t="str">
        <f>IF(ISNUMBER(SEARCH(Q$1,raw[[#This Row],[active years]])),1,"")</f>
        <v/>
      </c>
      <c r="R2945" t="str">
        <f>IF(ISNUMBER(SEARCH(R$1,raw[[#This Row],[active years]])),1,"")</f>
        <v/>
      </c>
      <c r="S2945" t="str">
        <f>IF(ISNUMBER(SEARCH(S$1,raw[[#This Row],[active years]])),1,"")</f>
        <v/>
      </c>
      <c r="T2945" t="str">
        <f>IF(ISNUMBER(SEARCH(T$1,raw[[#This Row],[active years]])),1,"")</f>
        <v/>
      </c>
      <c r="U2945" t="str">
        <f>IF(ISNUMBER(SEARCH(U$1,raw[[#This Row],[active years]])),1,"")</f>
        <v/>
      </c>
      <c r="V2945">
        <f>IF(ISNUMBER(SEARCH(V$1,raw[[#This Row],[active years]])),1,"")</f>
        <v>1</v>
      </c>
      <c r="W2945" t="str">
        <f>IF(ISNUMBER(SEARCH(W$1,raw[[#This Row],[active years]])),1,"")</f>
        <v/>
      </c>
      <c r="X2945" t="str">
        <f>IF(ISNUMBER(SEARCH(X$1,raw[[#This Row],[active years]])),1,"")</f>
        <v/>
      </c>
      <c r="Y2945" t="str">
        <f>IF(ISNUMBER(SEARCH(Y$1,raw[[#This Row],[active years]])),1,"")</f>
        <v/>
      </c>
      <c r="Z2945" t="str">
        <f>IF(ISNUMBER(SEARCH(Z$1,raw[[#This Row],[active years]])),1,"")</f>
        <v/>
      </c>
      <c r="AA2945" t="str">
        <f>IF(ISNUMBER(SEARCH(AA$1,raw[[#This Row],[active years]])),1,"")</f>
        <v/>
      </c>
    </row>
    <row r="2946" spans="1:27" x14ac:dyDescent="0.45">
      <c r="A2946">
        <f>raw[team]</f>
        <v>3591</v>
      </c>
      <c r="B2946">
        <f>raw[rookie year]</f>
        <v>2011</v>
      </c>
      <c r="C2946" t="str">
        <f>IF(ISNUMBER(SEARCH(C$1,raw[[#This Row],[active years]])),1,"")</f>
        <v/>
      </c>
      <c r="D2946" t="str">
        <f>IF(ISNUMBER(SEARCH(D$1,raw[[#This Row],[active years]])),1,"")</f>
        <v/>
      </c>
      <c r="E2946" t="str">
        <f>IF(ISNUMBER(SEARCH(E$1,raw[[#This Row],[active years]])),1,"")</f>
        <v/>
      </c>
      <c r="F2946" t="str">
        <f>IF(ISNUMBER(SEARCH(F$1,raw[[#This Row],[active years]])),1,"")</f>
        <v/>
      </c>
      <c r="G2946" t="str">
        <f>IF(ISNUMBER(SEARCH(G$1,raw[[#This Row],[active years]])),1,"")</f>
        <v/>
      </c>
      <c r="H2946" t="str">
        <f>IF(ISNUMBER(SEARCH(H$1,raw[[#This Row],[active years]])),1,"")</f>
        <v/>
      </c>
      <c r="I2946" t="str">
        <f>IF(ISNUMBER(SEARCH(I$1,raw[[#This Row],[active years]])),1,"")</f>
        <v/>
      </c>
      <c r="J2946" t="str">
        <f>IF(ISNUMBER(SEARCH(J$1,raw[[#This Row],[active years]])),1,"")</f>
        <v/>
      </c>
      <c r="K2946" t="str">
        <f>IF(ISNUMBER(SEARCH(K$1,raw[[#This Row],[active years]])),1,"")</f>
        <v/>
      </c>
      <c r="L2946" t="str">
        <f>IF(ISNUMBER(SEARCH(L$1,raw[[#This Row],[active years]])),1,"")</f>
        <v/>
      </c>
      <c r="M2946" t="str">
        <f>IF(ISNUMBER(SEARCH(M$1,raw[[#This Row],[active years]])),1,"")</f>
        <v/>
      </c>
      <c r="N2946" t="str">
        <f>IF(ISNUMBER(SEARCH(N$1,raw[[#This Row],[active years]])),1,"")</f>
        <v/>
      </c>
      <c r="O2946" t="str">
        <f>IF(ISNUMBER(SEARCH(O$1,raw[[#This Row],[active years]])),1,"")</f>
        <v/>
      </c>
      <c r="P2946" t="str">
        <f>IF(ISNUMBER(SEARCH(P$1,raw[[#This Row],[active years]])),1,"")</f>
        <v/>
      </c>
      <c r="Q2946" t="str">
        <f>IF(ISNUMBER(SEARCH(Q$1,raw[[#This Row],[active years]])),1,"")</f>
        <v/>
      </c>
      <c r="R2946" t="str">
        <f>IF(ISNUMBER(SEARCH(R$1,raw[[#This Row],[active years]])),1,"")</f>
        <v/>
      </c>
      <c r="S2946" t="str">
        <f>IF(ISNUMBER(SEARCH(S$1,raw[[#This Row],[active years]])),1,"")</f>
        <v/>
      </c>
      <c r="T2946" t="str">
        <f>IF(ISNUMBER(SEARCH(T$1,raw[[#This Row],[active years]])),1,"")</f>
        <v/>
      </c>
      <c r="U2946" t="str">
        <f>IF(ISNUMBER(SEARCH(U$1,raw[[#This Row],[active years]])),1,"")</f>
        <v/>
      </c>
      <c r="V2946">
        <f>IF(ISNUMBER(SEARCH(V$1,raw[[#This Row],[active years]])),1,"")</f>
        <v>1</v>
      </c>
      <c r="W2946">
        <f>IF(ISNUMBER(SEARCH(W$1,raw[[#This Row],[active years]])),1,"")</f>
        <v>1</v>
      </c>
      <c r="X2946">
        <f>IF(ISNUMBER(SEARCH(X$1,raw[[#This Row],[active years]])),1,"")</f>
        <v>1</v>
      </c>
      <c r="Y2946">
        <f>IF(ISNUMBER(SEARCH(Y$1,raw[[#This Row],[active years]])),1,"")</f>
        <v>1</v>
      </c>
      <c r="Z2946">
        <f>IF(ISNUMBER(SEARCH(Z$1,raw[[#This Row],[active years]])),1,"")</f>
        <v>1</v>
      </c>
      <c r="AA2946">
        <f>IF(ISNUMBER(SEARCH(AA$1,raw[[#This Row],[active years]])),1,"")</f>
        <v>1</v>
      </c>
    </row>
    <row r="2947" spans="1:27" x14ac:dyDescent="0.45">
      <c r="A2947">
        <f>raw[team]</f>
        <v>3592</v>
      </c>
      <c r="B2947">
        <f>raw[rookie year]</f>
        <v>2011</v>
      </c>
      <c r="C2947" t="str">
        <f>IF(ISNUMBER(SEARCH(C$1,raw[[#This Row],[active years]])),1,"")</f>
        <v/>
      </c>
      <c r="D2947" t="str">
        <f>IF(ISNUMBER(SEARCH(D$1,raw[[#This Row],[active years]])),1,"")</f>
        <v/>
      </c>
      <c r="E2947" t="str">
        <f>IF(ISNUMBER(SEARCH(E$1,raw[[#This Row],[active years]])),1,"")</f>
        <v/>
      </c>
      <c r="F2947" t="str">
        <f>IF(ISNUMBER(SEARCH(F$1,raw[[#This Row],[active years]])),1,"")</f>
        <v/>
      </c>
      <c r="G2947" t="str">
        <f>IF(ISNUMBER(SEARCH(G$1,raw[[#This Row],[active years]])),1,"")</f>
        <v/>
      </c>
      <c r="H2947" t="str">
        <f>IF(ISNUMBER(SEARCH(H$1,raw[[#This Row],[active years]])),1,"")</f>
        <v/>
      </c>
      <c r="I2947" t="str">
        <f>IF(ISNUMBER(SEARCH(I$1,raw[[#This Row],[active years]])),1,"")</f>
        <v/>
      </c>
      <c r="J2947" t="str">
        <f>IF(ISNUMBER(SEARCH(J$1,raw[[#This Row],[active years]])),1,"")</f>
        <v/>
      </c>
      <c r="K2947" t="str">
        <f>IF(ISNUMBER(SEARCH(K$1,raw[[#This Row],[active years]])),1,"")</f>
        <v/>
      </c>
      <c r="L2947" t="str">
        <f>IF(ISNUMBER(SEARCH(L$1,raw[[#This Row],[active years]])),1,"")</f>
        <v/>
      </c>
      <c r="M2947" t="str">
        <f>IF(ISNUMBER(SEARCH(M$1,raw[[#This Row],[active years]])),1,"")</f>
        <v/>
      </c>
      <c r="N2947" t="str">
        <f>IF(ISNUMBER(SEARCH(N$1,raw[[#This Row],[active years]])),1,"")</f>
        <v/>
      </c>
      <c r="O2947" t="str">
        <f>IF(ISNUMBER(SEARCH(O$1,raw[[#This Row],[active years]])),1,"")</f>
        <v/>
      </c>
      <c r="P2947" t="str">
        <f>IF(ISNUMBER(SEARCH(P$1,raw[[#This Row],[active years]])),1,"")</f>
        <v/>
      </c>
      <c r="Q2947" t="str">
        <f>IF(ISNUMBER(SEARCH(Q$1,raw[[#This Row],[active years]])),1,"")</f>
        <v/>
      </c>
      <c r="R2947" t="str">
        <f>IF(ISNUMBER(SEARCH(R$1,raw[[#This Row],[active years]])),1,"")</f>
        <v/>
      </c>
      <c r="S2947" t="str">
        <f>IF(ISNUMBER(SEARCH(S$1,raw[[#This Row],[active years]])),1,"")</f>
        <v/>
      </c>
      <c r="T2947" t="str">
        <f>IF(ISNUMBER(SEARCH(T$1,raw[[#This Row],[active years]])),1,"")</f>
        <v/>
      </c>
      <c r="U2947" t="str">
        <f>IF(ISNUMBER(SEARCH(U$1,raw[[#This Row],[active years]])),1,"")</f>
        <v/>
      </c>
      <c r="V2947">
        <f>IF(ISNUMBER(SEARCH(V$1,raw[[#This Row],[active years]])),1,"")</f>
        <v>1</v>
      </c>
      <c r="W2947" t="str">
        <f>IF(ISNUMBER(SEARCH(W$1,raw[[#This Row],[active years]])),1,"")</f>
        <v/>
      </c>
      <c r="X2947" t="str">
        <f>IF(ISNUMBER(SEARCH(X$1,raw[[#This Row],[active years]])),1,"")</f>
        <v/>
      </c>
      <c r="Y2947" t="str">
        <f>IF(ISNUMBER(SEARCH(Y$1,raw[[#This Row],[active years]])),1,"")</f>
        <v/>
      </c>
      <c r="Z2947" t="str">
        <f>IF(ISNUMBER(SEARCH(Z$1,raw[[#This Row],[active years]])),1,"")</f>
        <v/>
      </c>
      <c r="AA2947" t="str">
        <f>IF(ISNUMBER(SEARCH(AA$1,raw[[#This Row],[active years]])),1,"")</f>
        <v/>
      </c>
    </row>
    <row r="2948" spans="1:27" x14ac:dyDescent="0.45">
      <c r="A2948">
        <f>raw[team]</f>
        <v>3593</v>
      </c>
      <c r="B2948">
        <f>raw[rookie year]</f>
        <v>2011</v>
      </c>
      <c r="C2948" t="str">
        <f>IF(ISNUMBER(SEARCH(C$1,raw[[#This Row],[active years]])),1,"")</f>
        <v/>
      </c>
      <c r="D2948" t="str">
        <f>IF(ISNUMBER(SEARCH(D$1,raw[[#This Row],[active years]])),1,"")</f>
        <v/>
      </c>
      <c r="E2948" t="str">
        <f>IF(ISNUMBER(SEARCH(E$1,raw[[#This Row],[active years]])),1,"")</f>
        <v/>
      </c>
      <c r="F2948" t="str">
        <f>IF(ISNUMBER(SEARCH(F$1,raw[[#This Row],[active years]])),1,"")</f>
        <v/>
      </c>
      <c r="G2948" t="str">
        <f>IF(ISNUMBER(SEARCH(G$1,raw[[#This Row],[active years]])),1,"")</f>
        <v/>
      </c>
      <c r="H2948" t="str">
        <f>IF(ISNUMBER(SEARCH(H$1,raw[[#This Row],[active years]])),1,"")</f>
        <v/>
      </c>
      <c r="I2948" t="str">
        <f>IF(ISNUMBER(SEARCH(I$1,raw[[#This Row],[active years]])),1,"")</f>
        <v/>
      </c>
      <c r="J2948" t="str">
        <f>IF(ISNUMBER(SEARCH(J$1,raw[[#This Row],[active years]])),1,"")</f>
        <v/>
      </c>
      <c r="K2948" t="str">
        <f>IF(ISNUMBER(SEARCH(K$1,raw[[#This Row],[active years]])),1,"")</f>
        <v/>
      </c>
      <c r="L2948" t="str">
        <f>IF(ISNUMBER(SEARCH(L$1,raw[[#This Row],[active years]])),1,"")</f>
        <v/>
      </c>
      <c r="M2948" t="str">
        <f>IF(ISNUMBER(SEARCH(M$1,raw[[#This Row],[active years]])),1,"")</f>
        <v/>
      </c>
      <c r="N2948" t="str">
        <f>IF(ISNUMBER(SEARCH(N$1,raw[[#This Row],[active years]])),1,"")</f>
        <v/>
      </c>
      <c r="O2948" t="str">
        <f>IF(ISNUMBER(SEARCH(O$1,raw[[#This Row],[active years]])),1,"")</f>
        <v/>
      </c>
      <c r="P2948" t="str">
        <f>IF(ISNUMBER(SEARCH(P$1,raw[[#This Row],[active years]])),1,"")</f>
        <v/>
      </c>
      <c r="Q2948" t="str">
        <f>IF(ISNUMBER(SEARCH(Q$1,raw[[#This Row],[active years]])),1,"")</f>
        <v/>
      </c>
      <c r="R2948" t="str">
        <f>IF(ISNUMBER(SEARCH(R$1,raw[[#This Row],[active years]])),1,"")</f>
        <v/>
      </c>
      <c r="S2948" t="str">
        <f>IF(ISNUMBER(SEARCH(S$1,raw[[#This Row],[active years]])),1,"")</f>
        <v/>
      </c>
      <c r="T2948" t="str">
        <f>IF(ISNUMBER(SEARCH(T$1,raw[[#This Row],[active years]])),1,"")</f>
        <v/>
      </c>
      <c r="U2948" t="str">
        <f>IF(ISNUMBER(SEARCH(U$1,raw[[#This Row],[active years]])),1,"")</f>
        <v/>
      </c>
      <c r="V2948">
        <f>IF(ISNUMBER(SEARCH(V$1,raw[[#This Row],[active years]])),1,"")</f>
        <v>1</v>
      </c>
      <c r="W2948">
        <f>IF(ISNUMBER(SEARCH(W$1,raw[[#This Row],[active years]])),1,"")</f>
        <v>1</v>
      </c>
      <c r="X2948">
        <f>IF(ISNUMBER(SEARCH(X$1,raw[[#This Row],[active years]])),1,"")</f>
        <v>1</v>
      </c>
      <c r="Y2948">
        <f>IF(ISNUMBER(SEARCH(Y$1,raw[[#This Row],[active years]])),1,"")</f>
        <v>1</v>
      </c>
      <c r="Z2948">
        <f>IF(ISNUMBER(SEARCH(Z$1,raw[[#This Row],[active years]])),1,"")</f>
        <v>1</v>
      </c>
      <c r="AA2948">
        <f>IF(ISNUMBER(SEARCH(AA$1,raw[[#This Row],[active years]])),1,"")</f>
        <v>1</v>
      </c>
    </row>
    <row r="2949" spans="1:27" x14ac:dyDescent="0.45">
      <c r="A2949">
        <f>raw[team]</f>
        <v>3594</v>
      </c>
      <c r="B2949">
        <f>raw[rookie year]</f>
        <v>2011</v>
      </c>
      <c r="C2949" t="str">
        <f>IF(ISNUMBER(SEARCH(C$1,raw[[#This Row],[active years]])),1,"")</f>
        <v/>
      </c>
      <c r="D2949" t="str">
        <f>IF(ISNUMBER(SEARCH(D$1,raw[[#This Row],[active years]])),1,"")</f>
        <v/>
      </c>
      <c r="E2949" t="str">
        <f>IF(ISNUMBER(SEARCH(E$1,raw[[#This Row],[active years]])),1,"")</f>
        <v/>
      </c>
      <c r="F2949" t="str">
        <f>IF(ISNUMBER(SEARCH(F$1,raw[[#This Row],[active years]])),1,"")</f>
        <v/>
      </c>
      <c r="G2949" t="str">
        <f>IF(ISNUMBER(SEARCH(G$1,raw[[#This Row],[active years]])),1,"")</f>
        <v/>
      </c>
      <c r="H2949" t="str">
        <f>IF(ISNUMBER(SEARCH(H$1,raw[[#This Row],[active years]])),1,"")</f>
        <v/>
      </c>
      <c r="I2949" t="str">
        <f>IF(ISNUMBER(SEARCH(I$1,raw[[#This Row],[active years]])),1,"")</f>
        <v/>
      </c>
      <c r="J2949" t="str">
        <f>IF(ISNUMBER(SEARCH(J$1,raw[[#This Row],[active years]])),1,"")</f>
        <v/>
      </c>
      <c r="K2949" t="str">
        <f>IF(ISNUMBER(SEARCH(K$1,raw[[#This Row],[active years]])),1,"")</f>
        <v/>
      </c>
      <c r="L2949" t="str">
        <f>IF(ISNUMBER(SEARCH(L$1,raw[[#This Row],[active years]])),1,"")</f>
        <v/>
      </c>
      <c r="M2949" t="str">
        <f>IF(ISNUMBER(SEARCH(M$1,raw[[#This Row],[active years]])),1,"")</f>
        <v/>
      </c>
      <c r="N2949" t="str">
        <f>IF(ISNUMBER(SEARCH(N$1,raw[[#This Row],[active years]])),1,"")</f>
        <v/>
      </c>
      <c r="O2949" t="str">
        <f>IF(ISNUMBER(SEARCH(O$1,raw[[#This Row],[active years]])),1,"")</f>
        <v/>
      </c>
      <c r="P2949" t="str">
        <f>IF(ISNUMBER(SEARCH(P$1,raw[[#This Row],[active years]])),1,"")</f>
        <v/>
      </c>
      <c r="Q2949" t="str">
        <f>IF(ISNUMBER(SEARCH(Q$1,raw[[#This Row],[active years]])),1,"")</f>
        <v/>
      </c>
      <c r="R2949" t="str">
        <f>IF(ISNUMBER(SEARCH(R$1,raw[[#This Row],[active years]])),1,"")</f>
        <v/>
      </c>
      <c r="S2949" t="str">
        <f>IF(ISNUMBER(SEARCH(S$1,raw[[#This Row],[active years]])),1,"")</f>
        <v/>
      </c>
      <c r="T2949" t="str">
        <f>IF(ISNUMBER(SEARCH(T$1,raw[[#This Row],[active years]])),1,"")</f>
        <v/>
      </c>
      <c r="U2949" t="str">
        <f>IF(ISNUMBER(SEARCH(U$1,raw[[#This Row],[active years]])),1,"")</f>
        <v/>
      </c>
      <c r="V2949">
        <f>IF(ISNUMBER(SEARCH(V$1,raw[[#This Row],[active years]])),1,"")</f>
        <v>1</v>
      </c>
      <c r="W2949" t="str">
        <f>IF(ISNUMBER(SEARCH(W$1,raw[[#This Row],[active years]])),1,"")</f>
        <v/>
      </c>
      <c r="X2949" t="str">
        <f>IF(ISNUMBER(SEARCH(X$1,raw[[#This Row],[active years]])),1,"")</f>
        <v/>
      </c>
      <c r="Y2949" t="str">
        <f>IF(ISNUMBER(SEARCH(Y$1,raw[[#This Row],[active years]])),1,"")</f>
        <v/>
      </c>
      <c r="Z2949" t="str">
        <f>IF(ISNUMBER(SEARCH(Z$1,raw[[#This Row],[active years]])),1,"")</f>
        <v/>
      </c>
      <c r="AA2949" t="str">
        <f>IF(ISNUMBER(SEARCH(AA$1,raw[[#This Row],[active years]])),1,"")</f>
        <v/>
      </c>
    </row>
    <row r="2950" spans="1:27" x14ac:dyDescent="0.45">
      <c r="A2950">
        <f>raw[team]</f>
        <v>3595</v>
      </c>
      <c r="B2950">
        <f>raw[rookie year]</f>
        <v>2011</v>
      </c>
      <c r="C2950" t="str">
        <f>IF(ISNUMBER(SEARCH(C$1,raw[[#This Row],[active years]])),1,"")</f>
        <v/>
      </c>
      <c r="D2950" t="str">
        <f>IF(ISNUMBER(SEARCH(D$1,raw[[#This Row],[active years]])),1,"")</f>
        <v/>
      </c>
      <c r="E2950" t="str">
        <f>IF(ISNUMBER(SEARCH(E$1,raw[[#This Row],[active years]])),1,"")</f>
        <v/>
      </c>
      <c r="F2950" t="str">
        <f>IF(ISNUMBER(SEARCH(F$1,raw[[#This Row],[active years]])),1,"")</f>
        <v/>
      </c>
      <c r="G2950" t="str">
        <f>IF(ISNUMBER(SEARCH(G$1,raw[[#This Row],[active years]])),1,"")</f>
        <v/>
      </c>
      <c r="H2950" t="str">
        <f>IF(ISNUMBER(SEARCH(H$1,raw[[#This Row],[active years]])),1,"")</f>
        <v/>
      </c>
      <c r="I2950" t="str">
        <f>IF(ISNUMBER(SEARCH(I$1,raw[[#This Row],[active years]])),1,"")</f>
        <v/>
      </c>
      <c r="J2950" t="str">
        <f>IF(ISNUMBER(SEARCH(J$1,raw[[#This Row],[active years]])),1,"")</f>
        <v/>
      </c>
      <c r="K2950" t="str">
        <f>IF(ISNUMBER(SEARCH(K$1,raw[[#This Row],[active years]])),1,"")</f>
        <v/>
      </c>
      <c r="L2950" t="str">
        <f>IF(ISNUMBER(SEARCH(L$1,raw[[#This Row],[active years]])),1,"")</f>
        <v/>
      </c>
      <c r="M2950" t="str">
        <f>IF(ISNUMBER(SEARCH(M$1,raw[[#This Row],[active years]])),1,"")</f>
        <v/>
      </c>
      <c r="N2950" t="str">
        <f>IF(ISNUMBER(SEARCH(N$1,raw[[#This Row],[active years]])),1,"")</f>
        <v/>
      </c>
      <c r="O2950" t="str">
        <f>IF(ISNUMBER(SEARCH(O$1,raw[[#This Row],[active years]])),1,"")</f>
        <v/>
      </c>
      <c r="P2950" t="str">
        <f>IF(ISNUMBER(SEARCH(P$1,raw[[#This Row],[active years]])),1,"")</f>
        <v/>
      </c>
      <c r="Q2950" t="str">
        <f>IF(ISNUMBER(SEARCH(Q$1,raw[[#This Row],[active years]])),1,"")</f>
        <v/>
      </c>
      <c r="R2950" t="str">
        <f>IF(ISNUMBER(SEARCH(R$1,raw[[#This Row],[active years]])),1,"")</f>
        <v/>
      </c>
      <c r="S2950" t="str">
        <f>IF(ISNUMBER(SEARCH(S$1,raw[[#This Row],[active years]])),1,"")</f>
        <v/>
      </c>
      <c r="T2950" t="str">
        <f>IF(ISNUMBER(SEARCH(T$1,raw[[#This Row],[active years]])),1,"")</f>
        <v/>
      </c>
      <c r="U2950" t="str">
        <f>IF(ISNUMBER(SEARCH(U$1,raw[[#This Row],[active years]])),1,"")</f>
        <v/>
      </c>
      <c r="V2950">
        <f>IF(ISNUMBER(SEARCH(V$1,raw[[#This Row],[active years]])),1,"")</f>
        <v>1</v>
      </c>
      <c r="W2950">
        <f>IF(ISNUMBER(SEARCH(W$1,raw[[#This Row],[active years]])),1,"")</f>
        <v>1</v>
      </c>
      <c r="X2950" t="str">
        <f>IF(ISNUMBER(SEARCH(X$1,raw[[#This Row],[active years]])),1,"")</f>
        <v/>
      </c>
      <c r="Y2950" t="str">
        <f>IF(ISNUMBER(SEARCH(Y$1,raw[[#This Row],[active years]])),1,"")</f>
        <v/>
      </c>
      <c r="Z2950" t="str">
        <f>IF(ISNUMBER(SEARCH(Z$1,raw[[#This Row],[active years]])),1,"")</f>
        <v/>
      </c>
      <c r="AA2950" t="str">
        <f>IF(ISNUMBER(SEARCH(AA$1,raw[[#This Row],[active years]])),1,"")</f>
        <v/>
      </c>
    </row>
    <row r="2951" spans="1:27" x14ac:dyDescent="0.45">
      <c r="A2951">
        <f>raw[team]</f>
        <v>3596</v>
      </c>
      <c r="B2951">
        <f>raw[rookie year]</f>
        <v>2011</v>
      </c>
      <c r="C2951" t="str">
        <f>IF(ISNUMBER(SEARCH(C$1,raw[[#This Row],[active years]])),1,"")</f>
        <v/>
      </c>
      <c r="D2951" t="str">
        <f>IF(ISNUMBER(SEARCH(D$1,raw[[#This Row],[active years]])),1,"")</f>
        <v/>
      </c>
      <c r="E2951" t="str">
        <f>IF(ISNUMBER(SEARCH(E$1,raw[[#This Row],[active years]])),1,"")</f>
        <v/>
      </c>
      <c r="F2951" t="str">
        <f>IF(ISNUMBER(SEARCH(F$1,raw[[#This Row],[active years]])),1,"")</f>
        <v/>
      </c>
      <c r="G2951" t="str">
        <f>IF(ISNUMBER(SEARCH(G$1,raw[[#This Row],[active years]])),1,"")</f>
        <v/>
      </c>
      <c r="H2951" t="str">
        <f>IF(ISNUMBER(SEARCH(H$1,raw[[#This Row],[active years]])),1,"")</f>
        <v/>
      </c>
      <c r="I2951" t="str">
        <f>IF(ISNUMBER(SEARCH(I$1,raw[[#This Row],[active years]])),1,"")</f>
        <v/>
      </c>
      <c r="J2951" t="str">
        <f>IF(ISNUMBER(SEARCH(J$1,raw[[#This Row],[active years]])),1,"")</f>
        <v/>
      </c>
      <c r="K2951" t="str">
        <f>IF(ISNUMBER(SEARCH(K$1,raw[[#This Row],[active years]])),1,"")</f>
        <v/>
      </c>
      <c r="L2951" t="str">
        <f>IF(ISNUMBER(SEARCH(L$1,raw[[#This Row],[active years]])),1,"")</f>
        <v/>
      </c>
      <c r="M2951" t="str">
        <f>IF(ISNUMBER(SEARCH(M$1,raw[[#This Row],[active years]])),1,"")</f>
        <v/>
      </c>
      <c r="N2951" t="str">
        <f>IF(ISNUMBER(SEARCH(N$1,raw[[#This Row],[active years]])),1,"")</f>
        <v/>
      </c>
      <c r="O2951" t="str">
        <f>IF(ISNUMBER(SEARCH(O$1,raw[[#This Row],[active years]])),1,"")</f>
        <v/>
      </c>
      <c r="P2951" t="str">
        <f>IF(ISNUMBER(SEARCH(P$1,raw[[#This Row],[active years]])),1,"")</f>
        <v/>
      </c>
      <c r="Q2951" t="str">
        <f>IF(ISNUMBER(SEARCH(Q$1,raw[[#This Row],[active years]])),1,"")</f>
        <v/>
      </c>
      <c r="R2951" t="str">
        <f>IF(ISNUMBER(SEARCH(R$1,raw[[#This Row],[active years]])),1,"")</f>
        <v/>
      </c>
      <c r="S2951" t="str">
        <f>IF(ISNUMBER(SEARCH(S$1,raw[[#This Row],[active years]])),1,"")</f>
        <v/>
      </c>
      <c r="T2951" t="str">
        <f>IF(ISNUMBER(SEARCH(T$1,raw[[#This Row],[active years]])),1,"")</f>
        <v/>
      </c>
      <c r="U2951" t="str">
        <f>IF(ISNUMBER(SEARCH(U$1,raw[[#This Row],[active years]])),1,"")</f>
        <v/>
      </c>
      <c r="V2951">
        <f>IF(ISNUMBER(SEARCH(V$1,raw[[#This Row],[active years]])),1,"")</f>
        <v>1</v>
      </c>
      <c r="W2951">
        <f>IF(ISNUMBER(SEARCH(W$1,raw[[#This Row],[active years]])),1,"")</f>
        <v>1</v>
      </c>
      <c r="X2951">
        <f>IF(ISNUMBER(SEARCH(X$1,raw[[#This Row],[active years]])),1,"")</f>
        <v>1</v>
      </c>
      <c r="Y2951">
        <f>IF(ISNUMBER(SEARCH(Y$1,raw[[#This Row],[active years]])),1,"")</f>
        <v>1</v>
      </c>
      <c r="Z2951">
        <f>IF(ISNUMBER(SEARCH(Z$1,raw[[#This Row],[active years]])),1,"")</f>
        <v>1</v>
      </c>
      <c r="AA2951">
        <f>IF(ISNUMBER(SEARCH(AA$1,raw[[#This Row],[active years]])),1,"")</f>
        <v>1</v>
      </c>
    </row>
    <row r="2952" spans="1:27" x14ac:dyDescent="0.45">
      <c r="A2952">
        <f>raw[team]</f>
        <v>3597</v>
      </c>
      <c r="B2952">
        <f>raw[rookie year]</f>
        <v>2011</v>
      </c>
      <c r="C2952" t="str">
        <f>IF(ISNUMBER(SEARCH(C$1,raw[[#This Row],[active years]])),1,"")</f>
        <v/>
      </c>
      <c r="D2952" t="str">
        <f>IF(ISNUMBER(SEARCH(D$1,raw[[#This Row],[active years]])),1,"")</f>
        <v/>
      </c>
      <c r="E2952" t="str">
        <f>IF(ISNUMBER(SEARCH(E$1,raw[[#This Row],[active years]])),1,"")</f>
        <v/>
      </c>
      <c r="F2952" t="str">
        <f>IF(ISNUMBER(SEARCH(F$1,raw[[#This Row],[active years]])),1,"")</f>
        <v/>
      </c>
      <c r="G2952" t="str">
        <f>IF(ISNUMBER(SEARCH(G$1,raw[[#This Row],[active years]])),1,"")</f>
        <v/>
      </c>
      <c r="H2952" t="str">
        <f>IF(ISNUMBER(SEARCH(H$1,raw[[#This Row],[active years]])),1,"")</f>
        <v/>
      </c>
      <c r="I2952" t="str">
        <f>IF(ISNUMBER(SEARCH(I$1,raw[[#This Row],[active years]])),1,"")</f>
        <v/>
      </c>
      <c r="J2952" t="str">
        <f>IF(ISNUMBER(SEARCH(J$1,raw[[#This Row],[active years]])),1,"")</f>
        <v/>
      </c>
      <c r="K2952" t="str">
        <f>IF(ISNUMBER(SEARCH(K$1,raw[[#This Row],[active years]])),1,"")</f>
        <v/>
      </c>
      <c r="L2952" t="str">
        <f>IF(ISNUMBER(SEARCH(L$1,raw[[#This Row],[active years]])),1,"")</f>
        <v/>
      </c>
      <c r="M2952" t="str">
        <f>IF(ISNUMBER(SEARCH(M$1,raw[[#This Row],[active years]])),1,"")</f>
        <v/>
      </c>
      <c r="N2952" t="str">
        <f>IF(ISNUMBER(SEARCH(N$1,raw[[#This Row],[active years]])),1,"")</f>
        <v/>
      </c>
      <c r="O2952" t="str">
        <f>IF(ISNUMBER(SEARCH(O$1,raw[[#This Row],[active years]])),1,"")</f>
        <v/>
      </c>
      <c r="P2952" t="str">
        <f>IF(ISNUMBER(SEARCH(P$1,raw[[#This Row],[active years]])),1,"")</f>
        <v/>
      </c>
      <c r="Q2952" t="str">
        <f>IF(ISNUMBER(SEARCH(Q$1,raw[[#This Row],[active years]])),1,"")</f>
        <v/>
      </c>
      <c r="R2952" t="str">
        <f>IF(ISNUMBER(SEARCH(R$1,raw[[#This Row],[active years]])),1,"")</f>
        <v/>
      </c>
      <c r="S2952" t="str">
        <f>IF(ISNUMBER(SEARCH(S$1,raw[[#This Row],[active years]])),1,"")</f>
        <v/>
      </c>
      <c r="T2952" t="str">
        <f>IF(ISNUMBER(SEARCH(T$1,raw[[#This Row],[active years]])),1,"")</f>
        <v/>
      </c>
      <c r="U2952" t="str">
        <f>IF(ISNUMBER(SEARCH(U$1,raw[[#This Row],[active years]])),1,"")</f>
        <v/>
      </c>
      <c r="V2952">
        <f>IF(ISNUMBER(SEARCH(V$1,raw[[#This Row],[active years]])),1,"")</f>
        <v>1</v>
      </c>
      <c r="W2952">
        <f>IF(ISNUMBER(SEARCH(W$1,raw[[#This Row],[active years]])),1,"")</f>
        <v>1</v>
      </c>
      <c r="X2952">
        <f>IF(ISNUMBER(SEARCH(X$1,raw[[#This Row],[active years]])),1,"")</f>
        <v>1</v>
      </c>
      <c r="Y2952">
        <f>IF(ISNUMBER(SEARCH(Y$1,raw[[#This Row],[active years]])),1,"")</f>
        <v>1</v>
      </c>
      <c r="Z2952">
        <f>IF(ISNUMBER(SEARCH(Z$1,raw[[#This Row],[active years]])),1,"")</f>
        <v>1</v>
      </c>
      <c r="AA2952">
        <f>IF(ISNUMBER(SEARCH(AA$1,raw[[#This Row],[active years]])),1,"")</f>
        <v>1</v>
      </c>
    </row>
    <row r="2953" spans="1:27" x14ac:dyDescent="0.45">
      <c r="A2953">
        <f>raw[team]</f>
        <v>3598</v>
      </c>
      <c r="B2953">
        <f>raw[rookie year]</f>
        <v>2011</v>
      </c>
      <c r="C2953" t="str">
        <f>IF(ISNUMBER(SEARCH(C$1,raw[[#This Row],[active years]])),1,"")</f>
        <v/>
      </c>
      <c r="D2953" t="str">
        <f>IF(ISNUMBER(SEARCH(D$1,raw[[#This Row],[active years]])),1,"")</f>
        <v/>
      </c>
      <c r="E2953" t="str">
        <f>IF(ISNUMBER(SEARCH(E$1,raw[[#This Row],[active years]])),1,"")</f>
        <v/>
      </c>
      <c r="F2953" t="str">
        <f>IF(ISNUMBER(SEARCH(F$1,raw[[#This Row],[active years]])),1,"")</f>
        <v/>
      </c>
      <c r="G2953" t="str">
        <f>IF(ISNUMBER(SEARCH(G$1,raw[[#This Row],[active years]])),1,"")</f>
        <v/>
      </c>
      <c r="H2953" t="str">
        <f>IF(ISNUMBER(SEARCH(H$1,raw[[#This Row],[active years]])),1,"")</f>
        <v/>
      </c>
      <c r="I2953" t="str">
        <f>IF(ISNUMBER(SEARCH(I$1,raw[[#This Row],[active years]])),1,"")</f>
        <v/>
      </c>
      <c r="J2953" t="str">
        <f>IF(ISNUMBER(SEARCH(J$1,raw[[#This Row],[active years]])),1,"")</f>
        <v/>
      </c>
      <c r="K2953" t="str">
        <f>IF(ISNUMBER(SEARCH(K$1,raw[[#This Row],[active years]])),1,"")</f>
        <v/>
      </c>
      <c r="L2953" t="str">
        <f>IF(ISNUMBER(SEARCH(L$1,raw[[#This Row],[active years]])),1,"")</f>
        <v/>
      </c>
      <c r="M2953" t="str">
        <f>IF(ISNUMBER(SEARCH(M$1,raw[[#This Row],[active years]])),1,"")</f>
        <v/>
      </c>
      <c r="N2953" t="str">
        <f>IF(ISNUMBER(SEARCH(N$1,raw[[#This Row],[active years]])),1,"")</f>
        <v/>
      </c>
      <c r="O2953" t="str">
        <f>IF(ISNUMBER(SEARCH(O$1,raw[[#This Row],[active years]])),1,"")</f>
        <v/>
      </c>
      <c r="P2953" t="str">
        <f>IF(ISNUMBER(SEARCH(P$1,raw[[#This Row],[active years]])),1,"")</f>
        <v/>
      </c>
      <c r="Q2953" t="str">
        <f>IF(ISNUMBER(SEARCH(Q$1,raw[[#This Row],[active years]])),1,"")</f>
        <v/>
      </c>
      <c r="R2953" t="str">
        <f>IF(ISNUMBER(SEARCH(R$1,raw[[#This Row],[active years]])),1,"")</f>
        <v/>
      </c>
      <c r="S2953" t="str">
        <f>IF(ISNUMBER(SEARCH(S$1,raw[[#This Row],[active years]])),1,"")</f>
        <v/>
      </c>
      <c r="T2953" t="str">
        <f>IF(ISNUMBER(SEARCH(T$1,raw[[#This Row],[active years]])),1,"")</f>
        <v/>
      </c>
      <c r="U2953" t="str">
        <f>IF(ISNUMBER(SEARCH(U$1,raw[[#This Row],[active years]])),1,"")</f>
        <v/>
      </c>
      <c r="V2953">
        <f>IF(ISNUMBER(SEARCH(V$1,raw[[#This Row],[active years]])),1,"")</f>
        <v>1</v>
      </c>
      <c r="W2953">
        <f>IF(ISNUMBER(SEARCH(W$1,raw[[#This Row],[active years]])),1,"")</f>
        <v>1</v>
      </c>
      <c r="X2953">
        <f>IF(ISNUMBER(SEARCH(X$1,raw[[#This Row],[active years]])),1,"")</f>
        <v>1</v>
      </c>
      <c r="Y2953">
        <f>IF(ISNUMBER(SEARCH(Y$1,raw[[#This Row],[active years]])),1,"")</f>
        <v>1</v>
      </c>
      <c r="Z2953">
        <f>IF(ISNUMBER(SEARCH(Z$1,raw[[#This Row],[active years]])),1,"")</f>
        <v>1</v>
      </c>
      <c r="AA2953">
        <f>IF(ISNUMBER(SEARCH(AA$1,raw[[#This Row],[active years]])),1,"")</f>
        <v>1</v>
      </c>
    </row>
    <row r="2954" spans="1:27" x14ac:dyDescent="0.45">
      <c r="A2954">
        <f>raw[team]</f>
        <v>3599</v>
      </c>
      <c r="B2954">
        <f>raw[rookie year]</f>
        <v>2011</v>
      </c>
      <c r="C2954" t="str">
        <f>IF(ISNUMBER(SEARCH(C$1,raw[[#This Row],[active years]])),1,"")</f>
        <v/>
      </c>
      <c r="D2954" t="str">
        <f>IF(ISNUMBER(SEARCH(D$1,raw[[#This Row],[active years]])),1,"")</f>
        <v/>
      </c>
      <c r="E2954" t="str">
        <f>IF(ISNUMBER(SEARCH(E$1,raw[[#This Row],[active years]])),1,"")</f>
        <v/>
      </c>
      <c r="F2954" t="str">
        <f>IF(ISNUMBER(SEARCH(F$1,raw[[#This Row],[active years]])),1,"")</f>
        <v/>
      </c>
      <c r="G2954" t="str">
        <f>IF(ISNUMBER(SEARCH(G$1,raw[[#This Row],[active years]])),1,"")</f>
        <v/>
      </c>
      <c r="H2954" t="str">
        <f>IF(ISNUMBER(SEARCH(H$1,raw[[#This Row],[active years]])),1,"")</f>
        <v/>
      </c>
      <c r="I2954" t="str">
        <f>IF(ISNUMBER(SEARCH(I$1,raw[[#This Row],[active years]])),1,"")</f>
        <v/>
      </c>
      <c r="J2954" t="str">
        <f>IF(ISNUMBER(SEARCH(J$1,raw[[#This Row],[active years]])),1,"")</f>
        <v/>
      </c>
      <c r="K2954" t="str">
        <f>IF(ISNUMBER(SEARCH(K$1,raw[[#This Row],[active years]])),1,"")</f>
        <v/>
      </c>
      <c r="L2954" t="str">
        <f>IF(ISNUMBER(SEARCH(L$1,raw[[#This Row],[active years]])),1,"")</f>
        <v/>
      </c>
      <c r="M2954" t="str">
        <f>IF(ISNUMBER(SEARCH(M$1,raw[[#This Row],[active years]])),1,"")</f>
        <v/>
      </c>
      <c r="N2954" t="str">
        <f>IF(ISNUMBER(SEARCH(N$1,raw[[#This Row],[active years]])),1,"")</f>
        <v/>
      </c>
      <c r="O2954" t="str">
        <f>IF(ISNUMBER(SEARCH(O$1,raw[[#This Row],[active years]])),1,"")</f>
        <v/>
      </c>
      <c r="P2954" t="str">
        <f>IF(ISNUMBER(SEARCH(P$1,raw[[#This Row],[active years]])),1,"")</f>
        <v/>
      </c>
      <c r="Q2954" t="str">
        <f>IF(ISNUMBER(SEARCH(Q$1,raw[[#This Row],[active years]])),1,"")</f>
        <v/>
      </c>
      <c r="R2954" t="str">
        <f>IF(ISNUMBER(SEARCH(R$1,raw[[#This Row],[active years]])),1,"")</f>
        <v/>
      </c>
      <c r="S2954" t="str">
        <f>IF(ISNUMBER(SEARCH(S$1,raw[[#This Row],[active years]])),1,"")</f>
        <v/>
      </c>
      <c r="T2954" t="str">
        <f>IF(ISNUMBER(SEARCH(T$1,raw[[#This Row],[active years]])),1,"")</f>
        <v/>
      </c>
      <c r="U2954" t="str">
        <f>IF(ISNUMBER(SEARCH(U$1,raw[[#This Row],[active years]])),1,"")</f>
        <v/>
      </c>
      <c r="V2954">
        <f>IF(ISNUMBER(SEARCH(V$1,raw[[#This Row],[active years]])),1,"")</f>
        <v>1</v>
      </c>
      <c r="W2954">
        <f>IF(ISNUMBER(SEARCH(W$1,raw[[#This Row],[active years]])),1,"")</f>
        <v>1</v>
      </c>
      <c r="X2954" t="str">
        <f>IF(ISNUMBER(SEARCH(X$1,raw[[#This Row],[active years]])),1,"")</f>
        <v/>
      </c>
      <c r="Y2954" t="str">
        <f>IF(ISNUMBER(SEARCH(Y$1,raw[[#This Row],[active years]])),1,"")</f>
        <v/>
      </c>
      <c r="Z2954" t="str">
        <f>IF(ISNUMBER(SEARCH(Z$1,raw[[#This Row],[active years]])),1,"")</f>
        <v/>
      </c>
      <c r="AA2954" t="str">
        <f>IF(ISNUMBER(SEARCH(AA$1,raw[[#This Row],[active years]])),1,"")</f>
        <v/>
      </c>
    </row>
    <row r="2955" spans="1:27" x14ac:dyDescent="0.45">
      <c r="A2955">
        <f>raw[team]</f>
        <v>3600</v>
      </c>
      <c r="B2955">
        <f>raw[rookie year]</f>
        <v>2011</v>
      </c>
      <c r="C2955" t="str">
        <f>IF(ISNUMBER(SEARCH(C$1,raw[[#This Row],[active years]])),1,"")</f>
        <v/>
      </c>
      <c r="D2955" t="str">
        <f>IF(ISNUMBER(SEARCH(D$1,raw[[#This Row],[active years]])),1,"")</f>
        <v/>
      </c>
      <c r="E2955" t="str">
        <f>IF(ISNUMBER(SEARCH(E$1,raw[[#This Row],[active years]])),1,"")</f>
        <v/>
      </c>
      <c r="F2955" t="str">
        <f>IF(ISNUMBER(SEARCH(F$1,raw[[#This Row],[active years]])),1,"")</f>
        <v/>
      </c>
      <c r="G2955" t="str">
        <f>IF(ISNUMBER(SEARCH(G$1,raw[[#This Row],[active years]])),1,"")</f>
        <v/>
      </c>
      <c r="H2955" t="str">
        <f>IF(ISNUMBER(SEARCH(H$1,raw[[#This Row],[active years]])),1,"")</f>
        <v/>
      </c>
      <c r="I2955" t="str">
        <f>IF(ISNUMBER(SEARCH(I$1,raw[[#This Row],[active years]])),1,"")</f>
        <v/>
      </c>
      <c r="J2955" t="str">
        <f>IF(ISNUMBER(SEARCH(J$1,raw[[#This Row],[active years]])),1,"")</f>
        <v/>
      </c>
      <c r="K2955" t="str">
        <f>IF(ISNUMBER(SEARCH(K$1,raw[[#This Row],[active years]])),1,"")</f>
        <v/>
      </c>
      <c r="L2955" t="str">
        <f>IF(ISNUMBER(SEARCH(L$1,raw[[#This Row],[active years]])),1,"")</f>
        <v/>
      </c>
      <c r="M2955" t="str">
        <f>IF(ISNUMBER(SEARCH(M$1,raw[[#This Row],[active years]])),1,"")</f>
        <v/>
      </c>
      <c r="N2955" t="str">
        <f>IF(ISNUMBER(SEARCH(N$1,raw[[#This Row],[active years]])),1,"")</f>
        <v/>
      </c>
      <c r="O2955" t="str">
        <f>IF(ISNUMBER(SEARCH(O$1,raw[[#This Row],[active years]])),1,"")</f>
        <v/>
      </c>
      <c r="P2955" t="str">
        <f>IF(ISNUMBER(SEARCH(P$1,raw[[#This Row],[active years]])),1,"")</f>
        <v/>
      </c>
      <c r="Q2955" t="str">
        <f>IF(ISNUMBER(SEARCH(Q$1,raw[[#This Row],[active years]])),1,"")</f>
        <v/>
      </c>
      <c r="R2955" t="str">
        <f>IF(ISNUMBER(SEARCH(R$1,raw[[#This Row],[active years]])),1,"")</f>
        <v/>
      </c>
      <c r="S2955" t="str">
        <f>IF(ISNUMBER(SEARCH(S$1,raw[[#This Row],[active years]])),1,"")</f>
        <v/>
      </c>
      <c r="T2955" t="str">
        <f>IF(ISNUMBER(SEARCH(T$1,raw[[#This Row],[active years]])),1,"")</f>
        <v/>
      </c>
      <c r="U2955" t="str">
        <f>IF(ISNUMBER(SEARCH(U$1,raw[[#This Row],[active years]])),1,"")</f>
        <v/>
      </c>
      <c r="V2955">
        <f>IF(ISNUMBER(SEARCH(V$1,raw[[#This Row],[active years]])),1,"")</f>
        <v>1</v>
      </c>
      <c r="W2955">
        <f>IF(ISNUMBER(SEARCH(W$1,raw[[#This Row],[active years]])),1,"")</f>
        <v>1</v>
      </c>
      <c r="X2955">
        <f>IF(ISNUMBER(SEARCH(X$1,raw[[#This Row],[active years]])),1,"")</f>
        <v>1</v>
      </c>
      <c r="Y2955">
        <f>IF(ISNUMBER(SEARCH(Y$1,raw[[#This Row],[active years]])),1,"")</f>
        <v>1</v>
      </c>
      <c r="Z2955">
        <f>IF(ISNUMBER(SEARCH(Z$1,raw[[#This Row],[active years]])),1,"")</f>
        <v>1</v>
      </c>
      <c r="AA2955">
        <f>IF(ISNUMBER(SEARCH(AA$1,raw[[#This Row],[active years]])),1,"")</f>
        <v>1</v>
      </c>
    </row>
    <row r="2956" spans="1:27" x14ac:dyDescent="0.45">
      <c r="A2956">
        <f>raw[team]</f>
        <v>3601</v>
      </c>
      <c r="B2956">
        <f>raw[rookie year]</f>
        <v>2011</v>
      </c>
      <c r="C2956" t="str">
        <f>IF(ISNUMBER(SEARCH(C$1,raw[[#This Row],[active years]])),1,"")</f>
        <v/>
      </c>
      <c r="D2956" t="str">
        <f>IF(ISNUMBER(SEARCH(D$1,raw[[#This Row],[active years]])),1,"")</f>
        <v/>
      </c>
      <c r="E2956" t="str">
        <f>IF(ISNUMBER(SEARCH(E$1,raw[[#This Row],[active years]])),1,"")</f>
        <v/>
      </c>
      <c r="F2956" t="str">
        <f>IF(ISNUMBER(SEARCH(F$1,raw[[#This Row],[active years]])),1,"")</f>
        <v/>
      </c>
      <c r="G2956" t="str">
        <f>IF(ISNUMBER(SEARCH(G$1,raw[[#This Row],[active years]])),1,"")</f>
        <v/>
      </c>
      <c r="H2956" t="str">
        <f>IF(ISNUMBER(SEARCH(H$1,raw[[#This Row],[active years]])),1,"")</f>
        <v/>
      </c>
      <c r="I2956" t="str">
        <f>IF(ISNUMBER(SEARCH(I$1,raw[[#This Row],[active years]])),1,"")</f>
        <v/>
      </c>
      <c r="J2956" t="str">
        <f>IF(ISNUMBER(SEARCH(J$1,raw[[#This Row],[active years]])),1,"")</f>
        <v/>
      </c>
      <c r="K2956" t="str">
        <f>IF(ISNUMBER(SEARCH(K$1,raw[[#This Row],[active years]])),1,"")</f>
        <v/>
      </c>
      <c r="L2956" t="str">
        <f>IF(ISNUMBER(SEARCH(L$1,raw[[#This Row],[active years]])),1,"")</f>
        <v/>
      </c>
      <c r="M2956" t="str">
        <f>IF(ISNUMBER(SEARCH(M$1,raw[[#This Row],[active years]])),1,"")</f>
        <v/>
      </c>
      <c r="N2956" t="str">
        <f>IF(ISNUMBER(SEARCH(N$1,raw[[#This Row],[active years]])),1,"")</f>
        <v/>
      </c>
      <c r="O2956" t="str">
        <f>IF(ISNUMBER(SEARCH(O$1,raw[[#This Row],[active years]])),1,"")</f>
        <v/>
      </c>
      <c r="P2956" t="str">
        <f>IF(ISNUMBER(SEARCH(P$1,raw[[#This Row],[active years]])),1,"")</f>
        <v/>
      </c>
      <c r="Q2956" t="str">
        <f>IF(ISNUMBER(SEARCH(Q$1,raw[[#This Row],[active years]])),1,"")</f>
        <v/>
      </c>
      <c r="R2956" t="str">
        <f>IF(ISNUMBER(SEARCH(R$1,raw[[#This Row],[active years]])),1,"")</f>
        <v/>
      </c>
      <c r="S2956" t="str">
        <f>IF(ISNUMBER(SEARCH(S$1,raw[[#This Row],[active years]])),1,"")</f>
        <v/>
      </c>
      <c r="T2956" t="str">
        <f>IF(ISNUMBER(SEARCH(T$1,raw[[#This Row],[active years]])),1,"")</f>
        <v/>
      </c>
      <c r="U2956" t="str">
        <f>IF(ISNUMBER(SEARCH(U$1,raw[[#This Row],[active years]])),1,"")</f>
        <v/>
      </c>
      <c r="V2956">
        <f>IF(ISNUMBER(SEARCH(V$1,raw[[#This Row],[active years]])),1,"")</f>
        <v>1</v>
      </c>
      <c r="W2956">
        <f>IF(ISNUMBER(SEARCH(W$1,raw[[#This Row],[active years]])),1,"")</f>
        <v>1</v>
      </c>
      <c r="X2956" t="str">
        <f>IF(ISNUMBER(SEARCH(X$1,raw[[#This Row],[active years]])),1,"")</f>
        <v/>
      </c>
      <c r="Y2956" t="str">
        <f>IF(ISNUMBER(SEARCH(Y$1,raw[[#This Row],[active years]])),1,"")</f>
        <v/>
      </c>
      <c r="Z2956" t="str">
        <f>IF(ISNUMBER(SEARCH(Z$1,raw[[#This Row],[active years]])),1,"")</f>
        <v/>
      </c>
      <c r="AA2956" t="str">
        <f>IF(ISNUMBER(SEARCH(AA$1,raw[[#This Row],[active years]])),1,"")</f>
        <v/>
      </c>
    </row>
    <row r="2957" spans="1:27" x14ac:dyDescent="0.45">
      <c r="A2957">
        <f>raw[team]</f>
        <v>3602</v>
      </c>
      <c r="B2957">
        <f>raw[rookie year]</f>
        <v>2011</v>
      </c>
      <c r="C2957" t="str">
        <f>IF(ISNUMBER(SEARCH(C$1,raw[[#This Row],[active years]])),1,"")</f>
        <v/>
      </c>
      <c r="D2957" t="str">
        <f>IF(ISNUMBER(SEARCH(D$1,raw[[#This Row],[active years]])),1,"")</f>
        <v/>
      </c>
      <c r="E2957" t="str">
        <f>IF(ISNUMBER(SEARCH(E$1,raw[[#This Row],[active years]])),1,"")</f>
        <v/>
      </c>
      <c r="F2957" t="str">
        <f>IF(ISNUMBER(SEARCH(F$1,raw[[#This Row],[active years]])),1,"")</f>
        <v/>
      </c>
      <c r="G2957" t="str">
        <f>IF(ISNUMBER(SEARCH(G$1,raw[[#This Row],[active years]])),1,"")</f>
        <v/>
      </c>
      <c r="H2957" t="str">
        <f>IF(ISNUMBER(SEARCH(H$1,raw[[#This Row],[active years]])),1,"")</f>
        <v/>
      </c>
      <c r="I2957" t="str">
        <f>IF(ISNUMBER(SEARCH(I$1,raw[[#This Row],[active years]])),1,"")</f>
        <v/>
      </c>
      <c r="J2957" t="str">
        <f>IF(ISNUMBER(SEARCH(J$1,raw[[#This Row],[active years]])),1,"")</f>
        <v/>
      </c>
      <c r="K2957" t="str">
        <f>IF(ISNUMBER(SEARCH(K$1,raw[[#This Row],[active years]])),1,"")</f>
        <v/>
      </c>
      <c r="L2957" t="str">
        <f>IF(ISNUMBER(SEARCH(L$1,raw[[#This Row],[active years]])),1,"")</f>
        <v/>
      </c>
      <c r="M2957" t="str">
        <f>IF(ISNUMBER(SEARCH(M$1,raw[[#This Row],[active years]])),1,"")</f>
        <v/>
      </c>
      <c r="N2957" t="str">
        <f>IF(ISNUMBER(SEARCH(N$1,raw[[#This Row],[active years]])),1,"")</f>
        <v/>
      </c>
      <c r="O2957" t="str">
        <f>IF(ISNUMBER(SEARCH(O$1,raw[[#This Row],[active years]])),1,"")</f>
        <v/>
      </c>
      <c r="P2957" t="str">
        <f>IF(ISNUMBER(SEARCH(P$1,raw[[#This Row],[active years]])),1,"")</f>
        <v/>
      </c>
      <c r="Q2957" t="str">
        <f>IF(ISNUMBER(SEARCH(Q$1,raw[[#This Row],[active years]])),1,"")</f>
        <v/>
      </c>
      <c r="R2957" t="str">
        <f>IF(ISNUMBER(SEARCH(R$1,raw[[#This Row],[active years]])),1,"")</f>
        <v/>
      </c>
      <c r="S2957" t="str">
        <f>IF(ISNUMBER(SEARCH(S$1,raw[[#This Row],[active years]])),1,"")</f>
        <v/>
      </c>
      <c r="T2957" t="str">
        <f>IF(ISNUMBER(SEARCH(T$1,raw[[#This Row],[active years]])),1,"")</f>
        <v/>
      </c>
      <c r="U2957" t="str">
        <f>IF(ISNUMBER(SEARCH(U$1,raw[[#This Row],[active years]])),1,"")</f>
        <v/>
      </c>
      <c r="V2957">
        <f>IF(ISNUMBER(SEARCH(V$1,raw[[#This Row],[active years]])),1,"")</f>
        <v>1</v>
      </c>
      <c r="W2957">
        <f>IF(ISNUMBER(SEARCH(W$1,raw[[#This Row],[active years]])),1,"")</f>
        <v>1</v>
      </c>
      <c r="X2957">
        <f>IF(ISNUMBER(SEARCH(X$1,raw[[#This Row],[active years]])),1,"")</f>
        <v>1</v>
      </c>
      <c r="Y2957">
        <f>IF(ISNUMBER(SEARCH(Y$1,raw[[#This Row],[active years]])),1,"")</f>
        <v>1</v>
      </c>
      <c r="Z2957">
        <f>IF(ISNUMBER(SEARCH(Z$1,raw[[#This Row],[active years]])),1,"")</f>
        <v>1</v>
      </c>
      <c r="AA2957">
        <f>IF(ISNUMBER(SEARCH(AA$1,raw[[#This Row],[active years]])),1,"")</f>
        <v>1</v>
      </c>
    </row>
    <row r="2958" spans="1:27" x14ac:dyDescent="0.45">
      <c r="A2958">
        <f>raw[team]</f>
        <v>3603</v>
      </c>
      <c r="B2958">
        <f>raw[rookie year]</f>
        <v>2011</v>
      </c>
      <c r="C2958" t="str">
        <f>IF(ISNUMBER(SEARCH(C$1,raw[[#This Row],[active years]])),1,"")</f>
        <v/>
      </c>
      <c r="D2958" t="str">
        <f>IF(ISNUMBER(SEARCH(D$1,raw[[#This Row],[active years]])),1,"")</f>
        <v/>
      </c>
      <c r="E2958" t="str">
        <f>IF(ISNUMBER(SEARCH(E$1,raw[[#This Row],[active years]])),1,"")</f>
        <v/>
      </c>
      <c r="F2958" t="str">
        <f>IF(ISNUMBER(SEARCH(F$1,raw[[#This Row],[active years]])),1,"")</f>
        <v/>
      </c>
      <c r="G2958" t="str">
        <f>IF(ISNUMBER(SEARCH(G$1,raw[[#This Row],[active years]])),1,"")</f>
        <v/>
      </c>
      <c r="H2958" t="str">
        <f>IF(ISNUMBER(SEARCH(H$1,raw[[#This Row],[active years]])),1,"")</f>
        <v/>
      </c>
      <c r="I2958" t="str">
        <f>IF(ISNUMBER(SEARCH(I$1,raw[[#This Row],[active years]])),1,"")</f>
        <v/>
      </c>
      <c r="J2958" t="str">
        <f>IF(ISNUMBER(SEARCH(J$1,raw[[#This Row],[active years]])),1,"")</f>
        <v/>
      </c>
      <c r="K2958" t="str">
        <f>IF(ISNUMBER(SEARCH(K$1,raw[[#This Row],[active years]])),1,"")</f>
        <v/>
      </c>
      <c r="L2958" t="str">
        <f>IF(ISNUMBER(SEARCH(L$1,raw[[#This Row],[active years]])),1,"")</f>
        <v/>
      </c>
      <c r="M2958" t="str">
        <f>IF(ISNUMBER(SEARCH(M$1,raw[[#This Row],[active years]])),1,"")</f>
        <v/>
      </c>
      <c r="N2958" t="str">
        <f>IF(ISNUMBER(SEARCH(N$1,raw[[#This Row],[active years]])),1,"")</f>
        <v/>
      </c>
      <c r="O2958" t="str">
        <f>IF(ISNUMBER(SEARCH(O$1,raw[[#This Row],[active years]])),1,"")</f>
        <v/>
      </c>
      <c r="P2958" t="str">
        <f>IF(ISNUMBER(SEARCH(P$1,raw[[#This Row],[active years]])),1,"")</f>
        <v/>
      </c>
      <c r="Q2958" t="str">
        <f>IF(ISNUMBER(SEARCH(Q$1,raw[[#This Row],[active years]])),1,"")</f>
        <v/>
      </c>
      <c r="R2958" t="str">
        <f>IF(ISNUMBER(SEARCH(R$1,raw[[#This Row],[active years]])),1,"")</f>
        <v/>
      </c>
      <c r="S2958" t="str">
        <f>IF(ISNUMBER(SEARCH(S$1,raw[[#This Row],[active years]])),1,"")</f>
        <v/>
      </c>
      <c r="T2958" t="str">
        <f>IF(ISNUMBER(SEARCH(T$1,raw[[#This Row],[active years]])),1,"")</f>
        <v/>
      </c>
      <c r="U2958" t="str">
        <f>IF(ISNUMBER(SEARCH(U$1,raw[[#This Row],[active years]])),1,"")</f>
        <v/>
      </c>
      <c r="V2958">
        <f>IF(ISNUMBER(SEARCH(V$1,raw[[#This Row],[active years]])),1,"")</f>
        <v>1</v>
      </c>
      <c r="W2958">
        <f>IF(ISNUMBER(SEARCH(W$1,raw[[#This Row],[active years]])),1,"")</f>
        <v>1</v>
      </c>
      <c r="X2958">
        <f>IF(ISNUMBER(SEARCH(X$1,raw[[#This Row],[active years]])),1,"")</f>
        <v>1</v>
      </c>
      <c r="Y2958">
        <f>IF(ISNUMBER(SEARCH(Y$1,raw[[#This Row],[active years]])),1,"")</f>
        <v>1</v>
      </c>
      <c r="Z2958">
        <f>IF(ISNUMBER(SEARCH(Z$1,raw[[#This Row],[active years]])),1,"")</f>
        <v>1</v>
      </c>
      <c r="AA2958">
        <f>IF(ISNUMBER(SEARCH(AA$1,raw[[#This Row],[active years]])),1,"")</f>
        <v>1</v>
      </c>
    </row>
    <row r="2959" spans="1:27" x14ac:dyDescent="0.45">
      <c r="A2959">
        <f>raw[team]</f>
        <v>3604</v>
      </c>
      <c r="B2959">
        <f>raw[rookie year]</f>
        <v>2011</v>
      </c>
      <c r="C2959" t="str">
        <f>IF(ISNUMBER(SEARCH(C$1,raw[[#This Row],[active years]])),1,"")</f>
        <v/>
      </c>
      <c r="D2959" t="str">
        <f>IF(ISNUMBER(SEARCH(D$1,raw[[#This Row],[active years]])),1,"")</f>
        <v/>
      </c>
      <c r="E2959" t="str">
        <f>IF(ISNUMBER(SEARCH(E$1,raw[[#This Row],[active years]])),1,"")</f>
        <v/>
      </c>
      <c r="F2959" t="str">
        <f>IF(ISNUMBER(SEARCH(F$1,raw[[#This Row],[active years]])),1,"")</f>
        <v/>
      </c>
      <c r="G2959" t="str">
        <f>IF(ISNUMBER(SEARCH(G$1,raw[[#This Row],[active years]])),1,"")</f>
        <v/>
      </c>
      <c r="H2959" t="str">
        <f>IF(ISNUMBER(SEARCH(H$1,raw[[#This Row],[active years]])),1,"")</f>
        <v/>
      </c>
      <c r="I2959" t="str">
        <f>IF(ISNUMBER(SEARCH(I$1,raw[[#This Row],[active years]])),1,"")</f>
        <v/>
      </c>
      <c r="J2959" t="str">
        <f>IF(ISNUMBER(SEARCH(J$1,raw[[#This Row],[active years]])),1,"")</f>
        <v/>
      </c>
      <c r="K2959" t="str">
        <f>IF(ISNUMBER(SEARCH(K$1,raw[[#This Row],[active years]])),1,"")</f>
        <v/>
      </c>
      <c r="L2959" t="str">
        <f>IF(ISNUMBER(SEARCH(L$1,raw[[#This Row],[active years]])),1,"")</f>
        <v/>
      </c>
      <c r="M2959" t="str">
        <f>IF(ISNUMBER(SEARCH(M$1,raw[[#This Row],[active years]])),1,"")</f>
        <v/>
      </c>
      <c r="N2959" t="str">
        <f>IF(ISNUMBER(SEARCH(N$1,raw[[#This Row],[active years]])),1,"")</f>
        <v/>
      </c>
      <c r="O2959" t="str">
        <f>IF(ISNUMBER(SEARCH(O$1,raw[[#This Row],[active years]])),1,"")</f>
        <v/>
      </c>
      <c r="P2959" t="str">
        <f>IF(ISNUMBER(SEARCH(P$1,raw[[#This Row],[active years]])),1,"")</f>
        <v/>
      </c>
      <c r="Q2959" t="str">
        <f>IF(ISNUMBER(SEARCH(Q$1,raw[[#This Row],[active years]])),1,"")</f>
        <v/>
      </c>
      <c r="R2959" t="str">
        <f>IF(ISNUMBER(SEARCH(R$1,raw[[#This Row],[active years]])),1,"")</f>
        <v/>
      </c>
      <c r="S2959" t="str">
        <f>IF(ISNUMBER(SEARCH(S$1,raw[[#This Row],[active years]])),1,"")</f>
        <v/>
      </c>
      <c r="T2959" t="str">
        <f>IF(ISNUMBER(SEARCH(T$1,raw[[#This Row],[active years]])),1,"")</f>
        <v/>
      </c>
      <c r="U2959" t="str">
        <f>IF(ISNUMBER(SEARCH(U$1,raw[[#This Row],[active years]])),1,"")</f>
        <v/>
      </c>
      <c r="V2959">
        <f>IF(ISNUMBER(SEARCH(V$1,raw[[#This Row],[active years]])),1,"")</f>
        <v>1</v>
      </c>
      <c r="W2959">
        <f>IF(ISNUMBER(SEARCH(W$1,raw[[#This Row],[active years]])),1,"")</f>
        <v>1</v>
      </c>
      <c r="X2959">
        <f>IF(ISNUMBER(SEARCH(X$1,raw[[#This Row],[active years]])),1,"")</f>
        <v>1</v>
      </c>
      <c r="Y2959">
        <f>IF(ISNUMBER(SEARCH(Y$1,raw[[#This Row],[active years]])),1,"")</f>
        <v>1</v>
      </c>
      <c r="Z2959">
        <f>IF(ISNUMBER(SEARCH(Z$1,raw[[#This Row],[active years]])),1,"")</f>
        <v>1</v>
      </c>
      <c r="AA2959">
        <f>IF(ISNUMBER(SEARCH(AA$1,raw[[#This Row],[active years]])),1,"")</f>
        <v>1</v>
      </c>
    </row>
    <row r="2960" spans="1:27" x14ac:dyDescent="0.45">
      <c r="A2960">
        <f>raw[team]</f>
        <v>3605</v>
      </c>
      <c r="B2960">
        <f>raw[rookie year]</f>
        <v>2011</v>
      </c>
      <c r="C2960" t="str">
        <f>IF(ISNUMBER(SEARCH(C$1,raw[[#This Row],[active years]])),1,"")</f>
        <v/>
      </c>
      <c r="D2960" t="str">
        <f>IF(ISNUMBER(SEARCH(D$1,raw[[#This Row],[active years]])),1,"")</f>
        <v/>
      </c>
      <c r="E2960" t="str">
        <f>IF(ISNUMBER(SEARCH(E$1,raw[[#This Row],[active years]])),1,"")</f>
        <v/>
      </c>
      <c r="F2960" t="str">
        <f>IF(ISNUMBER(SEARCH(F$1,raw[[#This Row],[active years]])),1,"")</f>
        <v/>
      </c>
      <c r="G2960" t="str">
        <f>IF(ISNUMBER(SEARCH(G$1,raw[[#This Row],[active years]])),1,"")</f>
        <v/>
      </c>
      <c r="H2960" t="str">
        <f>IF(ISNUMBER(SEARCH(H$1,raw[[#This Row],[active years]])),1,"")</f>
        <v/>
      </c>
      <c r="I2960" t="str">
        <f>IF(ISNUMBER(SEARCH(I$1,raw[[#This Row],[active years]])),1,"")</f>
        <v/>
      </c>
      <c r="J2960" t="str">
        <f>IF(ISNUMBER(SEARCH(J$1,raw[[#This Row],[active years]])),1,"")</f>
        <v/>
      </c>
      <c r="K2960" t="str">
        <f>IF(ISNUMBER(SEARCH(K$1,raw[[#This Row],[active years]])),1,"")</f>
        <v/>
      </c>
      <c r="L2960" t="str">
        <f>IF(ISNUMBER(SEARCH(L$1,raw[[#This Row],[active years]])),1,"")</f>
        <v/>
      </c>
      <c r="M2960" t="str">
        <f>IF(ISNUMBER(SEARCH(M$1,raw[[#This Row],[active years]])),1,"")</f>
        <v/>
      </c>
      <c r="N2960" t="str">
        <f>IF(ISNUMBER(SEARCH(N$1,raw[[#This Row],[active years]])),1,"")</f>
        <v/>
      </c>
      <c r="O2960" t="str">
        <f>IF(ISNUMBER(SEARCH(O$1,raw[[#This Row],[active years]])),1,"")</f>
        <v/>
      </c>
      <c r="P2960" t="str">
        <f>IF(ISNUMBER(SEARCH(P$1,raw[[#This Row],[active years]])),1,"")</f>
        <v/>
      </c>
      <c r="Q2960" t="str">
        <f>IF(ISNUMBER(SEARCH(Q$1,raw[[#This Row],[active years]])),1,"")</f>
        <v/>
      </c>
      <c r="R2960" t="str">
        <f>IF(ISNUMBER(SEARCH(R$1,raw[[#This Row],[active years]])),1,"")</f>
        <v/>
      </c>
      <c r="S2960" t="str">
        <f>IF(ISNUMBER(SEARCH(S$1,raw[[#This Row],[active years]])),1,"")</f>
        <v/>
      </c>
      <c r="T2960" t="str">
        <f>IF(ISNUMBER(SEARCH(T$1,raw[[#This Row],[active years]])),1,"")</f>
        <v/>
      </c>
      <c r="U2960" t="str">
        <f>IF(ISNUMBER(SEARCH(U$1,raw[[#This Row],[active years]])),1,"")</f>
        <v/>
      </c>
      <c r="V2960">
        <f>IF(ISNUMBER(SEARCH(V$1,raw[[#This Row],[active years]])),1,"")</f>
        <v>1</v>
      </c>
      <c r="W2960">
        <f>IF(ISNUMBER(SEARCH(W$1,raw[[#This Row],[active years]])),1,"")</f>
        <v>1</v>
      </c>
      <c r="X2960" t="str">
        <f>IF(ISNUMBER(SEARCH(X$1,raw[[#This Row],[active years]])),1,"")</f>
        <v/>
      </c>
      <c r="Y2960" t="str">
        <f>IF(ISNUMBER(SEARCH(Y$1,raw[[#This Row],[active years]])),1,"")</f>
        <v/>
      </c>
      <c r="Z2960" t="str">
        <f>IF(ISNUMBER(SEARCH(Z$1,raw[[#This Row],[active years]])),1,"")</f>
        <v/>
      </c>
      <c r="AA2960" t="str">
        <f>IF(ISNUMBER(SEARCH(AA$1,raw[[#This Row],[active years]])),1,"")</f>
        <v/>
      </c>
    </row>
    <row r="2961" spans="1:27" x14ac:dyDescent="0.45">
      <c r="A2961">
        <f>raw[team]</f>
        <v>3606</v>
      </c>
      <c r="B2961">
        <f>raw[rookie year]</f>
        <v>2011</v>
      </c>
      <c r="C2961" t="str">
        <f>IF(ISNUMBER(SEARCH(C$1,raw[[#This Row],[active years]])),1,"")</f>
        <v/>
      </c>
      <c r="D2961" t="str">
        <f>IF(ISNUMBER(SEARCH(D$1,raw[[#This Row],[active years]])),1,"")</f>
        <v/>
      </c>
      <c r="E2961" t="str">
        <f>IF(ISNUMBER(SEARCH(E$1,raw[[#This Row],[active years]])),1,"")</f>
        <v/>
      </c>
      <c r="F2961" t="str">
        <f>IF(ISNUMBER(SEARCH(F$1,raw[[#This Row],[active years]])),1,"")</f>
        <v/>
      </c>
      <c r="G2961" t="str">
        <f>IF(ISNUMBER(SEARCH(G$1,raw[[#This Row],[active years]])),1,"")</f>
        <v/>
      </c>
      <c r="H2961" t="str">
        <f>IF(ISNUMBER(SEARCH(H$1,raw[[#This Row],[active years]])),1,"")</f>
        <v/>
      </c>
      <c r="I2961" t="str">
        <f>IF(ISNUMBER(SEARCH(I$1,raw[[#This Row],[active years]])),1,"")</f>
        <v/>
      </c>
      <c r="J2961" t="str">
        <f>IF(ISNUMBER(SEARCH(J$1,raw[[#This Row],[active years]])),1,"")</f>
        <v/>
      </c>
      <c r="K2961" t="str">
        <f>IF(ISNUMBER(SEARCH(K$1,raw[[#This Row],[active years]])),1,"")</f>
        <v/>
      </c>
      <c r="L2961" t="str">
        <f>IF(ISNUMBER(SEARCH(L$1,raw[[#This Row],[active years]])),1,"")</f>
        <v/>
      </c>
      <c r="M2961" t="str">
        <f>IF(ISNUMBER(SEARCH(M$1,raw[[#This Row],[active years]])),1,"")</f>
        <v/>
      </c>
      <c r="N2961" t="str">
        <f>IF(ISNUMBER(SEARCH(N$1,raw[[#This Row],[active years]])),1,"")</f>
        <v/>
      </c>
      <c r="O2961" t="str">
        <f>IF(ISNUMBER(SEARCH(O$1,raw[[#This Row],[active years]])),1,"")</f>
        <v/>
      </c>
      <c r="P2961" t="str">
        <f>IF(ISNUMBER(SEARCH(P$1,raw[[#This Row],[active years]])),1,"")</f>
        <v/>
      </c>
      <c r="Q2961" t="str">
        <f>IF(ISNUMBER(SEARCH(Q$1,raw[[#This Row],[active years]])),1,"")</f>
        <v/>
      </c>
      <c r="R2961" t="str">
        <f>IF(ISNUMBER(SEARCH(R$1,raw[[#This Row],[active years]])),1,"")</f>
        <v/>
      </c>
      <c r="S2961" t="str">
        <f>IF(ISNUMBER(SEARCH(S$1,raw[[#This Row],[active years]])),1,"")</f>
        <v/>
      </c>
      <c r="T2961" t="str">
        <f>IF(ISNUMBER(SEARCH(T$1,raw[[#This Row],[active years]])),1,"")</f>
        <v/>
      </c>
      <c r="U2961" t="str">
        <f>IF(ISNUMBER(SEARCH(U$1,raw[[#This Row],[active years]])),1,"")</f>
        <v/>
      </c>
      <c r="V2961">
        <f>IF(ISNUMBER(SEARCH(V$1,raw[[#This Row],[active years]])),1,"")</f>
        <v>1</v>
      </c>
      <c r="W2961">
        <f>IF(ISNUMBER(SEARCH(W$1,raw[[#This Row],[active years]])),1,"")</f>
        <v>1</v>
      </c>
      <c r="X2961">
        <f>IF(ISNUMBER(SEARCH(X$1,raw[[#This Row],[active years]])),1,"")</f>
        <v>1</v>
      </c>
      <c r="Y2961">
        <f>IF(ISNUMBER(SEARCH(Y$1,raw[[#This Row],[active years]])),1,"")</f>
        <v>1</v>
      </c>
      <c r="Z2961">
        <f>IF(ISNUMBER(SEARCH(Z$1,raw[[#This Row],[active years]])),1,"")</f>
        <v>1</v>
      </c>
      <c r="AA2961">
        <f>IF(ISNUMBER(SEARCH(AA$1,raw[[#This Row],[active years]])),1,"")</f>
        <v>1</v>
      </c>
    </row>
    <row r="2962" spans="1:27" x14ac:dyDescent="0.45">
      <c r="A2962">
        <f>raw[team]</f>
        <v>3607</v>
      </c>
      <c r="B2962">
        <f>raw[rookie year]</f>
        <v>2011</v>
      </c>
      <c r="C2962" t="str">
        <f>IF(ISNUMBER(SEARCH(C$1,raw[[#This Row],[active years]])),1,"")</f>
        <v/>
      </c>
      <c r="D2962" t="str">
        <f>IF(ISNUMBER(SEARCH(D$1,raw[[#This Row],[active years]])),1,"")</f>
        <v/>
      </c>
      <c r="E2962" t="str">
        <f>IF(ISNUMBER(SEARCH(E$1,raw[[#This Row],[active years]])),1,"")</f>
        <v/>
      </c>
      <c r="F2962" t="str">
        <f>IF(ISNUMBER(SEARCH(F$1,raw[[#This Row],[active years]])),1,"")</f>
        <v/>
      </c>
      <c r="G2962" t="str">
        <f>IF(ISNUMBER(SEARCH(G$1,raw[[#This Row],[active years]])),1,"")</f>
        <v/>
      </c>
      <c r="H2962" t="str">
        <f>IF(ISNUMBER(SEARCH(H$1,raw[[#This Row],[active years]])),1,"")</f>
        <v/>
      </c>
      <c r="I2962" t="str">
        <f>IF(ISNUMBER(SEARCH(I$1,raw[[#This Row],[active years]])),1,"")</f>
        <v/>
      </c>
      <c r="J2962" t="str">
        <f>IF(ISNUMBER(SEARCH(J$1,raw[[#This Row],[active years]])),1,"")</f>
        <v/>
      </c>
      <c r="K2962" t="str">
        <f>IF(ISNUMBER(SEARCH(K$1,raw[[#This Row],[active years]])),1,"")</f>
        <v/>
      </c>
      <c r="L2962" t="str">
        <f>IF(ISNUMBER(SEARCH(L$1,raw[[#This Row],[active years]])),1,"")</f>
        <v/>
      </c>
      <c r="M2962" t="str">
        <f>IF(ISNUMBER(SEARCH(M$1,raw[[#This Row],[active years]])),1,"")</f>
        <v/>
      </c>
      <c r="N2962" t="str">
        <f>IF(ISNUMBER(SEARCH(N$1,raw[[#This Row],[active years]])),1,"")</f>
        <v/>
      </c>
      <c r="O2962" t="str">
        <f>IF(ISNUMBER(SEARCH(O$1,raw[[#This Row],[active years]])),1,"")</f>
        <v/>
      </c>
      <c r="P2962" t="str">
        <f>IF(ISNUMBER(SEARCH(P$1,raw[[#This Row],[active years]])),1,"")</f>
        <v/>
      </c>
      <c r="Q2962" t="str">
        <f>IF(ISNUMBER(SEARCH(Q$1,raw[[#This Row],[active years]])),1,"")</f>
        <v/>
      </c>
      <c r="R2962" t="str">
        <f>IF(ISNUMBER(SEARCH(R$1,raw[[#This Row],[active years]])),1,"")</f>
        <v/>
      </c>
      <c r="S2962" t="str">
        <f>IF(ISNUMBER(SEARCH(S$1,raw[[#This Row],[active years]])),1,"")</f>
        <v/>
      </c>
      <c r="T2962" t="str">
        <f>IF(ISNUMBER(SEARCH(T$1,raw[[#This Row],[active years]])),1,"")</f>
        <v/>
      </c>
      <c r="U2962" t="str">
        <f>IF(ISNUMBER(SEARCH(U$1,raw[[#This Row],[active years]])),1,"")</f>
        <v/>
      </c>
      <c r="V2962">
        <f>IF(ISNUMBER(SEARCH(V$1,raw[[#This Row],[active years]])),1,"")</f>
        <v>1</v>
      </c>
      <c r="W2962">
        <f>IF(ISNUMBER(SEARCH(W$1,raw[[#This Row],[active years]])),1,"")</f>
        <v>1</v>
      </c>
      <c r="X2962">
        <f>IF(ISNUMBER(SEARCH(X$1,raw[[#This Row],[active years]])),1,"")</f>
        <v>1</v>
      </c>
      <c r="Y2962">
        <f>IF(ISNUMBER(SEARCH(Y$1,raw[[#This Row],[active years]])),1,"")</f>
        <v>1</v>
      </c>
      <c r="Z2962">
        <f>IF(ISNUMBER(SEARCH(Z$1,raw[[#This Row],[active years]])),1,"")</f>
        <v>1</v>
      </c>
      <c r="AA2962" t="str">
        <f>IF(ISNUMBER(SEARCH(AA$1,raw[[#This Row],[active years]])),1,"")</f>
        <v/>
      </c>
    </row>
    <row r="2963" spans="1:27" x14ac:dyDescent="0.45">
      <c r="A2963">
        <f>raw[team]</f>
        <v>3608</v>
      </c>
      <c r="B2963">
        <f>raw[rookie year]</f>
        <v>2011</v>
      </c>
      <c r="C2963" t="str">
        <f>IF(ISNUMBER(SEARCH(C$1,raw[[#This Row],[active years]])),1,"")</f>
        <v/>
      </c>
      <c r="D2963" t="str">
        <f>IF(ISNUMBER(SEARCH(D$1,raw[[#This Row],[active years]])),1,"")</f>
        <v/>
      </c>
      <c r="E2963" t="str">
        <f>IF(ISNUMBER(SEARCH(E$1,raw[[#This Row],[active years]])),1,"")</f>
        <v/>
      </c>
      <c r="F2963" t="str">
        <f>IF(ISNUMBER(SEARCH(F$1,raw[[#This Row],[active years]])),1,"")</f>
        <v/>
      </c>
      <c r="G2963" t="str">
        <f>IF(ISNUMBER(SEARCH(G$1,raw[[#This Row],[active years]])),1,"")</f>
        <v/>
      </c>
      <c r="H2963" t="str">
        <f>IF(ISNUMBER(SEARCH(H$1,raw[[#This Row],[active years]])),1,"")</f>
        <v/>
      </c>
      <c r="I2963" t="str">
        <f>IF(ISNUMBER(SEARCH(I$1,raw[[#This Row],[active years]])),1,"")</f>
        <v/>
      </c>
      <c r="J2963" t="str">
        <f>IF(ISNUMBER(SEARCH(J$1,raw[[#This Row],[active years]])),1,"")</f>
        <v/>
      </c>
      <c r="K2963" t="str">
        <f>IF(ISNUMBER(SEARCH(K$1,raw[[#This Row],[active years]])),1,"")</f>
        <v/>
      </c>
      <c r="L2963" t="str">
        <f>IF(ISNUMBER(SEARCH(L$1,raw[[#This Row],[active years]])),1,"")</f>
        <v/>
      </c>
      <c r="M2963" t="str">
        <f>IF(ISNUMBER(SEARCH(M$1,raw[[#This Row],[active years]])),1,"")</f>
        <v/>
      </c>
      <c r="N2963" t="str">
        <f>IF(ISNUMBER(SEARCH(N$1,raw[[#This Row],[active years]])),1,"")</f>
        <v/>
      </c>
      <c r="O2963" t="str">
        <f>IF(ISNUMBER(SEARCH(O$1,raw[[#This Row],[active years]])),1,"")</f>
        <v/>
      </c>
      <c r="P2963" t="str">
        <f>IF(ISNUMBER(SEARCH(P$1,raw[[#This Row],[active years]])),1,"")</f>
        <v/>
      </c>
      <c r="Q2963" t="str">
        <f>IF(ISNUMBER(SEARCH(Q$1,raw[[#This Row],[active years]])),1,"")</f>
        <v/>
      </c>
      <c r="R2963" t="str">
        <f>IF(ISNUMBER(SEARCH(R$1,raw[[#This Row],[active years]])),1,"")</f>
        <v/>
      </c>
      <c r="S2963" t="str">
        <f>IF(ISNUMBER(SEARCH(S$1,raw[[#This Row],[active years]])),1,"")</f>
        <v/>
      </c>
      <c r="T2963" t="str">
        <f>IF(ISNUMBER(SEARCH(T$1,raw[[#This Row],[active years]])),1,"")</f>
        <v/>
      </c>
      <c r="U2963" t="str">
        <f>IF(ISNUMBER(SEARCH(U$1,raw[[#This Row],[active years]])),1,"")</f>
        <v/>
      </c>
      <c r="V2963">
        <f>IF(ISNUMBER(SEARCH(V$1,raw[[#This Row],[active years]])),1,"")</f>
        <v>1</v>
      </c>
      <c r="W2963" t="str">
        <f>IF(ISNUMBER(SEARCH(W$1,raw[[#This Row],[active years]])),1,"")</f>
        <v/>
      </c>
      <c r="X2963" t="str">
        <f>IF(ISNUMBER(SEARCH(X$1,raw[[#This Row],[active years]])),1,"")</f>
        <v/>
      </c>
      <c r="Y2963" t="str">
        <f>IF(ISNUMBER(SEARCH(Y$1,raw[[#This Row],[active years]])),1,"")</f>
        <v/>
      </c>
      <c r="Z2963" t="str">
        <f>IF(ISNUMBER(SEARCH(Z$1,raw[[#This Row],[active years]])),1,"")</f>
        <v/>
      </c>
      <c r="AA2963" t="str">
        <f>IF(ISNUMBER(SEARCH(AA$1,raw[[#This Row],[active years]])),1,"")</f>
        <v/>
      </c>
    </row>
    <row r="2964" spans="1:27" x14ac:dyDescent="0.45">
      <c r="A2964">
        <f>raw[team]</f>
        <v>3609</v>
      </c>
      <c r="B2964">
        <f>raw[rookie year]</f>
        <v>2011</v>
      </c>
      <c r="C2964" t="str">
        <f>IF(ISNUMBER(SEARCH(C$1,raw[[#This Row],[active years]])),1,"")</f>
        <v/>
      </c>
      <c r="D2964" t="str">
        <f>IF(ISNUMBER(SEARCH(D$1,raw[[#This Row],[active years]])),1,"")</f>
        <v/>
      </c>
      <c r="E2964" t="str">
        <f>IF(ISNUMBER(SEARCH(E$1,raw[[#This Row],[active years]])),1,"")</f>
        <v/>
      </c>
      <c r="F2964" t="str">
        <f>IF(ISNUMBER(SEARCH(F$1,raw[[#This Row],[active years]])),1,"")</f>
        <v/>
      </c>
      <c r="G2964" t="str">
        <f>IF(ISNUMBER(SEARCH(G$1,raw[[#This Row],[active years]])),1,"")</f>
        <v/>
      </c>
      <c r="H2964" t="str">
        <f>IF(ISNUMBER(SEARCH(H$1,raw[[#This Row],[active years]])),1,"")</f>
        <v/>
      </c>
      <c r="I2964" t="str">
        <f>IF(ISNUMBER(SEARCH(I$1,raw[[#This Row],[active years]])),1,"")</f>
        <v/>
      </c>
      <c r="J2964" t="str">
        <f>IF(ISNUMBER(SEARCH(J$1,raw[[#This Row],[active years]])),1,"")</f>
        <v/>
      </c>
      <c r="K2964" t="str">
        <f>IF(ISNUMBER(SEARCH(K$1,raw[[#This Row],[active years]])),1,"")</f>
        <v/>
      </c>
      <c r="L2964" t="str">
        <f>IF(ISNUMBER(SEARCH(L$1,raw[[#This Row],[active years]])),1,"")</f>
        <v/>
      </c>
      <c r="M2964" t="str">
        <f>IF(ISNUMBER(SEARCH(M$1,raw[[#This Row],[active years]])),1,"")</f>
        <v/>
      </c>
      <c r="N2964" t="str">
        <f>IF(ISNUMBER(SEARCH(N$1,raw[[#This Row],[active years]])),1,"")</f>
        <v/>
      </c>
      <c r="O2964" t="str">
        <f>IF(ISNUMBER(SEARCH(O$1,raw[[#This Row],[active years]])),1,"")</f>
        <v/>
      </c>
      <c r="P2964" t="str">
        <f>IF(ISNUMBER(SEARCH(P$1,raw[[#This Row],[active years]])),1,"")</f>
        <v/>
      </c>
      <c r="Q2964" t="str">
        <f>IF(ISNUMBER(SEARCH(Q$1,raw[[#This Row],[active years]])),1,"")</f>
        <v/>
      </c>
      <c r="R2964" t="str">
        <f>IF(ISNUMBER(SEARCH(R$1,raw[[#This Row],[active years]])),1,"")</f>
        <v/>
      </c>
      <c r="S2964" t="str">
        <f>IF(ISNUMBER(SEARCH(S$1,raw[[#This Row],[active years]])),1,"")</f>
        <v/>
      </c>
      <c r="T2964" t="str">
        <f>IF(ISNUMBER(SEARCH(T$1,raw[[#This Row],[active years]])),1,"")</f>
        <v/>
      </c>
      <c r="U2964" t="str">
        <f>IF(ISNUMBER(SEARCH(U$1,raw[[#This Row],[active years]])),1,"")</f>
        <v/>
      </c>
      <c r="V2964">
        <f>IF(ISNUMBER(SEARCH(V$1,raw[[#This Row],[active years]])),1,"")</f>
        <v>1</v>
      </c>
      <c r="W2964">
        <f>IF(ISNUMBER(SEARCH(W$1,raw[[#This Row],[active years]])),1,"")</f>
        <v>1</v>
      </c>
      <c r="X2964">
        <f>IF(ISNUMBER(SEARCH(X$1,raw[[#This Row],[active years]])),1,"")</f>
        <v>1</v>
      </c>
      <c r="Y2964">
        <f>IF(ISNUMBER(SEARCH(Y$1,raw[[#This Row],[active years]])),1,"")</f>
        <v>1</v>
      </c>
      <c r="Z2964">
        <f>IF(ISNUMBER(SEARCH(Z$1,raw[[#This Row],[active years]])),1,"")</f>
        <v>1</v>
      </c>
      <c r="AA2964">
        <f>IF(ISNUMBER(SEARCH(AA$1,raw[[#This Row],[active years]])),1,"")</f>
        <v>1</v>
      </c>
    </row>
    <row r="2965" spans="1:27" x14ac:dyDescent="0.45">
      <c r="A2965">
        <f>raw[team]</f>
        <v>3610</v>
      </c>
      <c r="B2965">
        <f>raw[rookie year]</f>
        <v>2011</v>
      </c>
      <c r="C2965" t="str">
        <f>IF(ISNUMBER(SEARCH(C$1,raw[[#This Row],[active years]])),1,"")</f>
        <v/>
      </c>
      <c r="D2965" t="str">
        <f>IF(ISNUMBER(SEARCH(D$1,raw[[#This Row],[active years]])),1,"")</f>
        <v/>
      </c>
      <c r="E2965" t="str">
        <f>IF(ISNUMBER(SEARCH(E$1,raw[[#This Row],[active years]])),1,"")</f>
        <v/>
      </c>
      <c r="F2965" t="str">
        <f>IF(ISNUMBER(SEARCH(F$1,raw[[#This Row],[active years]])),1,"")</f>
        <v/>
      </c>
      <c r="G2965" t="str">
        <f>IF(ISNUMBER(SEARCH(G$1,raw[[#This Row],[active years]])),1,"")</f>
        <v/>
      </c>
      <c r="H2965" t="str">
        <f>IF(ISNUMBER(SEARCH(H$1,raw[[#This Row],[active years]])),1,"")</f>
        <v/>
      </c>
      <c r="I2965" t="str">
        <f>IF(ISNUMBER(SEARCH(I$1,raw[[#This Row],[active years]])),1,"")</f>
        <v/>
      </c>
      <c r="J2965" t="str">
        <f>IF(ISNUMBER(SEARCH(J$1,raw[[#This Row],[active years]])),1,"")</f>
        <v/>
      </c>
      <c r="K2965" t="str">
        <f>IF(ISNUMBER(SEARCH(K$1,raw[[#This Row],[active years]])),1,"")</f>
        <v/>
      </c>
      <c r="L2965" t="str">
        <f>IF(ISNUMBER(SEARCH(L$1,raw[[#This Row],[active years]])),1,"")</f>
        <v/>
      </c>
      <c r="M2965" t="str">
        <f>IF(ISNUMBER(SEARCH(M$1,raw[[#This Row],[active years]])),1,"")</f>
        <v/>
      </c>
      <c r="N2965" t="str">
        <f>IF(ISNUMBER(SEARCH(N$1,raw[[#This Row],[active years]])),1,"")</f>
        <v/>
      </c>
      <c r="O2965" t="str">
        <f>IF(ISNUMBER(SEARCH(O$1,raw[[#This Row],[active years]])),1,"")</f>
        <v/>
      </c>
      <c r="P2965" t="str">
        <f>IF(ISNUMBER(SEARCH(P$1,raw[[#This Row],[active years]])),1,"")</f>
        <v/>
      </c>
      <c r="Q2965" t="str">
        <f>IF(ISNUMBER(SEARCH(Q$1,raw[[#This Row],[active years]])),1,"")</f>
        <v/>
      </c>
      <c r="R2965" t="str">
        <f>IF(ISNUMBER(SEARCH(R$1,raw[[#This Row],[active years]])),1,"")</f>
        <v/>
      </c>
      <c r="S2965" t="str">
        <f>IF(ISNUMBER(SEARCH(S$1,raw[[#This Row],[active years]])),1,"")</f>
        <v/>
      </c>
      <c r="T2965" t="str">
        <f>IF(ISNUMBER(SEARCH(T$1,raw[[#This Row],[active years]])),1,"")</f>
        <v/>
      </c>
      <c r="U2965" t="str">
        <f>IF(ISNUMBER(SEARCH(U$1,raw[[#This Row],[active years]])),1,"")</f>
        <v/>
      </c>
      <c r="V2965">
        <f>IF(ISNUMBER(SEARCH(V$1,raw[[#This Row],[active years]])),1,"")</f>
        <v>1</v>
      </c>
      <c r="W2965">
        <f>IF(ISNUMBER(SEARCH(W$1,raw[[#This Row],[active years]])),1,"")</f>
        <v>1</v>
      </c>
      <c r="X2965">
        <f>IF(ISNUMBER(SEARCH(X$1,raw[[#This Row],[active years]])),1,"")</f>
        <v>1</v>
      </c>
      <c r="Y2965">
        <f>IF(ISNUMBER(SEARCH(Y$1,raw[[#This Row],[active years]])),1,"")</f>
        <v>1</v>
      </c>
      <c r="Z2965">
        <f>IF(ISNUMBER(SEARCH(Z$1,raw[[#This Row],[active years]])),1,"")</f>
        <v>1</v>
      </c>
      <c r="AA2965">
        <f>IF(ISNUMBER(SEARCH(AA$1,raw[[#This Row],[active years]])),1,"")</f>
        <v>1</v>
      </c>
    </row>
    <row r="2966" spans="1:27" x14ac:dyDescent="0.45">
      <c r="A2966">
        <f>raw[team]</f>
        <v>3611</v>
      </c>
      <c r="B2966">
        <f>raw[rookie year]</f>
        <v>2011</v>
      </c>
      <c r="C2966" t="str">
        <f>IF(ISNUMBER(SEARCH(C$1,raw[[#This Row],[active years]])),1,"")</f>
        <v/>
      </c>
      <c r="D2966" t="str">
        <f>IF(ISNUMBER(SEARCH(D$1,raw[[#This Row],[active years]])),1,"")</f>
        <v/>
      </c>
      <c r="E2966" t="str">
        <f>IF(ISNUMBER(SEARCH(E$1,raw[[#This Row],[active years]])),1,"")</f>
        <v/>
      </c>
      <c r="F2966" t="str">
        <f>IF(ISNUMBER(SEARCH(F$1,raw[[#This Row],[active years]])),1,"")</f>
        <v/>
      </c>
      <c r="G2966" t="str">
        <f>IF(ISNUMBER(SEARCH(G$1,raw[[#This Row],[active years]])),1,"")</f>
        <v/>
      </c>
      <c r="H2966" t="str">
        <f>IF(ISNUMBER(SEARCH(H$1,raw[[#This Row],[active years]])),1,"")</f>
        <v/>
      </c>
      <c r="I2966" t="str">
        <f>IF(ISNUMBER(SEARCH(I$1,raw[[#This Row],[active years]])),1,"")</f>
        <v/>
      </c>
      <c r="J2966" t="str">
        <f>IF(ISNUMBER(SEARCH(J$1,raw[[#This Row],[active years]])),1,"")</f>
        <v/>
      </c>
      <c r="K2966" t="str">
        <f>IF(ISNUMBER(SEARCH(K$1,raw[[#This Row],[active years]])),1,"")</f>
        <v/>
      </c>
      <c r="L2966" t="str">
        <f>IF(ISNUMBER(SEARCH(L$1,raw[[#This Row],[active years]])),1,"")</f>
        <v/>
      </c>
      <c r="M2966" t="str">
        <f>IF(ISNUMBER(SEARCH(M$1,raw[[#This Row],[active years]])),1,"")</f>
        <v/>
      </c>
      <c r="N2966" t="str">
        <f>IF(ISNUMBER(SEARCH(N$1,raw[[#This Row],[active years]])),1,"")</f>
        <v/>
      </c>
      <c r="O2966" t="str">
        <f>IF(ISNUMBER(SEARCH(O$1,raw[[#This Row],[active years]])),1,"")</f>
        <v/>
      </c>
      <c r="P2966" t="str">
        <f>IF(ISNUMBER(SEARCH(P$1,raw[[#This Row],[active years]])),1,"")</f>
        <v/>
      </c>
      <c r="Q2966" t="str">
        <f>IF(ISNUMBER(SEARCH(Q$1,raw[[#This Row],[active years]])),1,"")</f>
        <v/>
      </c>
      <c r="R2966" t="str">
        <f>IF(ISNUMBER(SEARCH(R$1,raw[[#This Row],[active years]])),1,"")</f>
        <v/>
      </c>
      <c r="S2966" t="str">
        <f>IF(ISNUMBER(SEARCH(S$1,raw[[#This Row],[active years]])),1,"")</f>
        <v/>
      </c>
      <c r="T2966" t="str">
        <f>IF(ISNUMBER(SEARCH(T$1,raw[[#This Row],[active years]])),1,"")</f>
        <v/>
      </c>
      <c r="U2966" t="str">
        <f>IF(ISNUMBER(SEARCH(U$1,raw[[#This Row],[active years]])),1,"")</f>
        <v/>
      </c>
      <c r="V2966">
        <f>IF(ISNUMBER(SEARCH(V$1,raw[[#This Row],[active years]])),1,"")</f>
        <v>1</v>
      </c>
      <c r="W2966">
        <f>IF(ISNUMBER(SEARCH(W$1,raw[[#This Row],[active years]])),1,"")</f>
        <v>1</v>
      </c>
      <c r="X2966">
        <f>IF(ISNUMBER(SEARCH(X$1,raw[[#This Row],[active years]])),1,"")</f>
        <v>1</v>
      </c>
      <c r="Y2966" t="str">
        <f>IF(ISNUMBER(SEARCH(Y$1,raw[[#This Row],[active years]])),1,"")</f>
        <v/>
      </c>
      <c r="Z2966" t="str">
        <f>IF(ISNUMBER(SEARCH(Z$1,raw[[#This Row],[active years]])),1,"")</f>
        <v/>
      </c>
      <c r="AA2966" t="str">
        <f>IF(ISNUMBER(SEARCH(AA$1,raw[[#This Row],[active years]])),1,"")</f>
        <v/>
      </c>
    </row>
    <row r="2967" spans="1:27" x14ac:dyDescent="0.45">
      <c r="A2967">
        <f>raw[team]</f>
        <v>3612</v>
      </c>
      <c r="B2967">
        <f>raw[rookie year]</f>
        <v>2011</v>
      </c>
      <c r="C2967" t="str">
        <f>IF(ISNUMBER(SEARCH(C$1,raw[[#This Row],[active years]])),1,"")</f>
        <v/>
      </c>
      <c r="D2967" t="str">
        <f>IF(ISNUMBER(SEARCH(D$1,raw[[#This Row],[active years]])),1,"")</f>
        <v/>
      </c>
      <c r="E2967" t="str">
        <f>IF(ISNUMBER(SEARCH(E$1,raw[[#This Row],[active years]])),1,"")</f>
        <v/>
      </c>
      <c r="F2967" t="str">
        <f>IF(ISNUMBER(SEARCH(F$1,raw[[#This Row],[active years]])),1,"")</f>
        <v/>
      </c>
      <c r="G2967" t="str">
        <f>IF(ISNUMBER(SEARCH(G$1,raw[[#This Row],[active years]])),1,"")</f>
        <v/>
      </c>
      <c r="H2967" t="str">
        <f>IF(ISNUMBER(SEARCH(H$1,raw[[#This Row],[active years]])),1,"")</f>
        <v/>
      </c>
      <c r="I2967" t="str">
        <f>IF(ISNUMBER(SEARCH(I$1,raw[[#This Row],[active years]])),1,"")</f>
        <v/>
      </c>
      <c r="J2967" t="str">
        <f>IF(ISNUMBER(SEARCH(J$1,raw[[#This Row],[active years]])),1,"")</f>
        <v/>
      </c>
      <c r="K2967" t="str">
        <f>IF(ISNUMBER(SEARCH(K$1,raw[[#This Row],[active years]])),1,"")</f>
        <v/>
      </c>
      <c r="L2967" t="str">
        <f>IF(ISNUMBER(SEARCH(L$1,raw[[#This Row],[active years]])),1,"")</f>
        <v/>
      </c>
      <c r="M2967" t="str">
        <f>IF(ISNUMBER(SEARCH(M$1,raw[[#This Row],[active years]])),1,"")</f>
        <v/>
      </c>
      <c r="N2967" t="str">
        <f>IF(ISNUMBER(SEARCH(N$1,raw[[#This Row],[active years]])),1,"")</f>
        <v/>
      </c>
      <c r="O2967" t="str">
        <f>IF(ISNUMBER(SEARCH(O$1,raw[[#This Row],[active years]])),1,"")</f>
        <v/>
      </c>
      <c r="P2967" t="str">
        <f>IF(ISNUMBER(SEARCH(P$1,raw[[#This Row],[active years]])),1,"")</f>
        <v/>
      </c>
      <c r="Q2967" t="str">
        <f>IF(ISNUMBER(SEARCH(Q$1,raw[[#This Row],[active years]])),1,"")</f>
        <v/>
      </c>
      <c r="R2967" t="str">
        <f>IF(ISNUMBER(SEARCH(R$1,raw[[#This Row],[active years]])),1,"")</f>
        <v/>
      </c>
      <c r="S2967" t="str">
        <f>IF(ISNUMBER(SEARCH(S$1,raw[[#This Row],[active years]])),1,"")</f>
        <v/>
      </c>
      <c r="T2967" t="str">
        <f>IF(ISNUMBER(SEARCH(T$1,raw[[#This Row],[active years]])),1,"")</f>
        <v/>
      </c>
      <c r="U2967" t="str">
        <f>IF(ISNUMBER(SEARCH(U$1,raw[[#This Row],[active years]])),1,"")</f>
        <v/>
      </c>
      <c r="V2967">
        <f>IF(ISNUMBER(SEARCH(V$1,raw[[#This Row],[active years]])),1,"")</f>
        <v>1</v>
      </c>
      <c r="W2967">
        <f>IF(ISNUMBER(SEARCH(W$1,raw[[#This Row],[active years]])),1,"")</f>
        <v>1</v>
      </c>
      <c r="X2967">
        <f>IF(ISNUMBER(SEARCH(X$1,raw[[#This Row],[active years]])),1,"")</f>
        <v>1</v>
      </c>
      <c r="Y2967">
        <f>IF(ISNUMBER(SEARCH(Y$1,raw[[#This Row],[active years]])),1,"")</f>
        <v>1</v>
      </c>
      <c r="Z2967">
        <f>IF(ISNUMBER(SEARCH(Z$1,raw[[#This Row],[active years]])),1,"")</f>
        <v>1</v>
      </c>
      <c r="AA2967">
        <f>IF(ISNUMBER(SEARCH(AA$1,raw[[#This Row],[active years]])),1,"")</f>
        <v>1</v>
      </c>
    </row>
    <row r="2968" spans="1:27" x14ac:dyDescent="0.45">
      <c r="A2968">
        <f>raw[team]</f>
        <v>3613</v>
      </c>
      <c r="B2968">
        <f>raw[rookie year]</f>
        <v>2011</v>
      </c>
      <c r="C2968" t="str">
        <f>IF(ISNUMBER(SEARCH(C$1,raw[[#This Row],[active years]])),1,"")</f>
        <v/>
      </c>
      <c r="D2968" t="str">
        <f>IF(ISNUMBER(SEARCH(D$1,raw[[#This Row],[active years]])),1,"")</f>
        <v/>
      </c>
      <c r="E2968" t="str">
        <f>IF(ISNUMBER(SEARCH(E$1,raw[[#This Row],[active years]])),1,"")</f>
        <v/>
      </c>
      <c r="F2968" t="str">
        <f>IF(ISNUMBER(SEARCH(F$1,raw[[#This Row],[active years]])),1,"")</f>
        <v/>
      </c>
      <c r="G2968" t="str">
        <f>IF(ISNUMBER(SEARCH(G$1,raw[[#This Row],[active years]])),1,"")</f>
        <v/>
      </c>
      <c r="H2968" t="str">
        <f>IF(ISNUMBER(SEARCH(H$1,raw[[#This Row],[active years]])),1,"")</f>
        <v/>
      </c>
      <c r="I2968" t="str">
        <f>IF(ISNUMBER(SEARCH(I$1,raw[[#This Row],[active years]])),1,"")</f>
        <v/>
      </c>
      <c r="J2968" t="str">
        <f>IF(ISNUMBER(SEARCH(J$1,raw[[#This Row],[active years]])),1,"")</f>
        <v/>
      </c>
      <c r="K2968" t="str">
        <f>IF(ISNUMBER(SEARCH(K$1,raw[[#This Row],[active years]])),1,"")</f>
        <v/>
      </c>
      <c r="L2968" t="str">
        <f>IF(ISNUMBER(SEARCH(L$1,raw[[#This Row],[active years]])),1,"")</f>
        <v/>
      </c>
      <c r="M2968" t="str">
        <f>IF(ISNUMBER(SEARCH(M$1,raw[[#This Row],[active years]])),1,"")</f>
        <v/>
      </c>
      <c r="N2968" t="str">
        <f>IF(ISNUMBER(SEARCH(N$1,raw[[#This Row],[active years]])),1,"")</f>
        <v/>
      </c>
      <c r="O2968" t="str">
        <f>IF(ISNUMBER(SEARCH(O$1,raw[[#This Row],[active years]])),1,"")</f>
        <v/>
      </c>
      <c r="P2968" t="str">
        <f>IF(ISNUMBER(SEARCH(P$1,raw[[#This Row],[active years]])),1,"")</f>
        <v/>
      </c>
      <c r="Q2968" t="str">
        <f>IF(ISNUMBER(SEARCH(Q$1,raw[[#This Row],[active years]])),1,"")</f>
        <v/>
      </c>
      <c r="R2968" t="str">
        <f>IF(ISNUMBER(SEARCH(R$1,raw[[#This Row],[active years]])),1,"")</f>
        <v/>
      </c>
      <c r="S2968" t="str">
        <f>IF(ISNUMBER(SEARCH(S$1,raw[[#This Row],[active years]])),1,"")</f>
        <v/>
      </c>
      <c r="T2968" t="str">
        <f>IF(ISNUMBER(SEARCH(T$1,raw[[#This Row],[active years]])),1,"")</f>
        <v/>
      </c>
      <c r="U2968" t="str">
        <f>IF(ISNUMBER(SEARCH(U$1,raw[[#This Row],[active years]])),1,"")</f>
        <v/>
      </c>
      <c r="V2968">
        <f>IF(ISNUMBER(SEARCH(V$1,raw[[#This Row],[active years]])),1,"")</f>
        <v>1</v>
      </c>
      <c r="W2968">
        <f>IF(ISNUMBER(SEARCH(W$1,raw[[#This Row],[active years]])),1,"")</f>
        <v>1</v>
      </c>
      <c r="X2968" t="str">
        <f>IF(ISNUMBER(SEARCH(X$1,raw[[#This Row],[active years]])),1,"")</f>
        <v/>
      </c>
      <c r="Y2968" t="str">
        <f>IF(ISNUMBER(SEARCH(Y$1,raw[[#This Row],[active years]])),1,"")</f>
        <v/>
      </c>
      <c r="Z2968" t="str">
        <f>IF(ISNUMBER(SEARCH(Z$1,raw[[#This Row],[active years]])),1,"")</f>
        <v/>
      </c>
      <c r="AA2968" t="str">
        <f>IF(ISNUMBER(SEARCH(AA$1,raw[[#This Row],[active years]])),1,"")</f>
        <v/>
      </c>
    </row>
    <row r="2969" spans="1:27" x14ac:dyDescent="0.45">
      <c r="A2969">
        <f>raw[team]</f>
        <v>3614</v>
      </c>
      <c r="B2969">
        <f>raw[rookie year]</f>
        <v>2011</v>
      </c>
      <c r="C2969" t="str">
        <f>IF(ISNUMBER(SEARCH(C$1,raw[[#This Row],[active years]])),1,"")</f>
        <v/>
      </c>
      <c r="D2969" t="str">
        <f>IF(ISNUMBER(SEARCH(D$1,raw[[#This Row],[active years]])),1,"")</f>
        <v/>
      </c>
      <c r="E2969" t="str">
        <f>IF(ISNUMBER(SEARCH(E$1,raw[[#This Row],[active years]])),1,"")</f>
        <v/>
      </c>
      <c r="F2969" t="str">
        <f>IF(ISNUMBER(SEARCH(F$1,raw[[#This Row],[active years]])),1,"")</f>
        <v/>
      </c>
      <c r="G2969" t="str">
        <f>IF(ISNUMBER(SEARCH(G$1,raw[[#This Row],[active years]])),1,"")</f>
        <v/>
      </c>
      <c r="H2969" t="str">
        <f>IF(ISNUMBER(SEARCH(H$1,raw[[#This Row],[active years]])),1,"")</f>
        <v/>
      </c>
      <c r="I2969" t="str">
        <f>IF(ISNUMBER(SEARCH(I$1,raw[[#This Row],[active years]])),1,"")</f>
        <v/>
      </c>
      <c r="J2969" t="str">
        <f>IF(ISNUMBER(SEARCH(J$1,raw[[#This Row],[active years]])),1,"")</f>
        <v/>
      </c>
      <c r="K2969" t="str">
        <f>IF(ISNUMBER(SEARCH(K$1,raw[[#This Row],[active years]])),1,"")</f>
        <v/>
      </c>
      <c r="L2969" t="str">
        <f>IF(ISNUMBER(SEARCH(L$1,raw[[#This Row],[active years]])),1,"")</f>
        <v/>
      </c>
      <c r="M2969" t="str">
        <f>IF(ISNUMBER(SEARCH(M$1,raw[[#This Row],[active years]])),1,"")</f>
        <v/>
      </c>
      <c r="N2969" t="str">
        <f>IF(ISNUMBER(SEARCH(N$1,raw[[#This Row],[active years]])),1,"")</f>
        <v/>
      </c>
      <c r="O2969" t="str">
        <f>IF(ISNUMBER(SEARCH(O$1,raw[[#This Row],[active years]])),1,"")</f>
        <v/>
      </c>
      <c r="P2969" t="str">
        <f>IF(ISNUMBER(SEARCH(P$1,raw[[#This Row],[active years]])),1,"")</f>
        <v/>
      </c>
      <c r="Q2969" t="str">
        <f>IF(ISNUMBER(SEARCH(Q$1,raw[[#This Row],[active years]])),1,"")</f>
        <v/>
      </c>
      <c r="R2969" t="str">
        <f>IF(ISNUMBER(SEARCH(R$1,raw[[#This Row],[active years]])),1,"")</f>
        <v/>
      </c>
      <c r="S2969" t="str">
        <f>IF(ISNUMBER(SEARCH(S$1,raw[[#This Row],[active years]])),1,"")</f>
        <v/>
      </c>
      <c r="T2969" t="str">
        <f>IF(ISNUMBER(SEARCH(T$1,raw[[#This Row],[active years]])),1,"")</f>
        <v/>
      </c>
      <c r="U2969" t="str">
        <f>IF(ISNUMBER(SEARCH(U$1,raw[[#This Row],[active years]])),1,"")</f>
        <v/>
      </c>
      <c r="V2969">
        <f>IF(ISNUMBER(SEARCH(V$1,raw[[#This Row],[active years]])),1,"")</f>
        <v>1</v>
      </c>
      <c r="W2969">
        <f>IF(ISNUMBER(SEARCH(W$1,raw[[#This Row],[active years]])),1,"")</f>
        <v>1</v>
      </c>
      <c r="X2969">
        <f>IF(ISNUMBER(SEARCH(X$1,raw[[#This Row],[active years]])),1,"")</f>
        <v>1</v>
      </c>
      <c r="Y2969">
        <f>IF(ISNUMBER(SEARCH(Y$1,raw[[#This Row],[active years]])),1,"")</f>
        <v>1</v>
      </c>
      <c r="Z2969" t="str">
        <f>IF(ISNUMBER(SEARCH(Z$1,raw[[#This Row],[active years]])),1,"")</f>
        <v/>
      </c>
      <c r="AA2969" t="str">
        <f>IF(ISNUMBER(SEARCH(AA$1,raw[[#This Row],[active years]])),1,"")</f>
        <v/>
      </c>
    </row>
    <row r="2970" spans="1:27" x14ac:dyDescent="0.45">
      <c r="A2970">
        <f>raw[team]</f>
        <v>3615</v>
      </c>
      <c r="B2970">
        <f>raw[rookie year]</f>
        <v>2011</v>
      </c>
      <c r="C2970" t="str">
        <f>IF(ISNUMBER(SEARCH(C$1,raw[[#This Row],[active years]])),1,"")</f>
        <v/>
      </c>
      <c r="D2970" t="str">
        <f>IF(ISNUMBER(SEARCH(D$1,raw[[#This Row],[active years]])),1,"")</f>
        <v/>
      </c>
      <c r="E2970" t="str">
        <f>IF(ISNUMBER(SEARCH(E$1,raw[[#This Row],[active years]])),1,"")</f>
        <v/>
      </c>
      <c r="F2970" t="str">
        <f>IF(ISNUMBER(SEARCH(F$1,raw[[#This Row],[active years]])),1,"")</f>
        <v/>
      </c>
      <c r="G2970" t="str">
        <f>IF(ISNUMBER(SEARCH(G$1,raw[[#This Row],[active years]])),1,"")</f>
        <v/>
      </c>
      <c r="H2970" t="str">
        <f>IF(ISNUMBER(SEARCH(H$1,raw[[#This Row],[active years]])),1,"")</f>
        <v/>
      </c>
      <c r="I2970" t="str">
        <f>IF(ISNUMBER(SEARCH(I$1,raw[[#This Row],[active years]])),1,"")</f>
        <v/>
      </c>
      <c r="J2970" t="str">
        <f>IF(ISNUMBER(SEARCH(J$1,raw[[#This Row],[active years]])),1,"")</f>
        <v/>
      </c>
      <c r="K2970" t="str">
        <f>IF(ISNUMBER(SEARCH(K$1,raw[[#This Row],[active years]])),1,"")</f>
        <v/>
      </c>
      <c r="L2970" t="str">
        <f>IF(ISNUMBER(SEARCH(L$1,raw[[#This Row],[active years]])),1,"")</f>
        <v/>
      </c>
      <c r="M2970" t="str">
        <f>IF(ISNUMBER(SEARCH(M$1,raw[[#This Row],[active years]])),1,"")</f>
        <v/>
      </c>
      <c r="N2970" t="str">
        <f>IF(ISNUMBER(SEARCH(N$1,raw[[#This Row],[active years]])),1,"")</f>
        <v/>
      </c>
      <c r="O2970" t="str">
        <f>IF(ISNUMBER(SEARCH(O$1,raw[[#This Row],[active years]])),1,"")</f>
        <v/>
      </c>
      <c r="P2970" t="str">
        <f>IF(ISNUMBER(SEARCH(P$1,raw[[#This Row],[active years]])),1,"")</f>
        <v/>
      </c>
      <c r="Q2970" t="str">
        <f>IF(ISNUMBER(SEARCH(Q$1,raw[[#This Row],[active years]])),1,"")</f>
        <v/>
      </c>
      <c r="R2970" t="str">
        <f>IF(ISNUMBER(SEARCH(R$1,raw[[#This Row],[active years]])),1,"")</f>
        <v/>
      </c>
      <c r="S2970" t="str">
        <f>IF(ISNUMBER(SEARCH(S$1,raw[[#This Row],[active years]])),1,"")</f>
        <v/>
      </c>
      <c r="T2970" t="str">
        <f>IF(ISNUMBER(SEARCH(T$1,raw[[#This Row],[active years]])),1,"")</f>
        <v/>
      </c>
      <c r="U2970" t="str">
        <f>IF(ISNUMBER(SEARCH(U$1,raw[[#This Row],[active years]])),1,"")</f>
        <v/>
      </c>
      <c r="V2970">
        <f>IF(ISNUMBER(SEARCH(V$1,raw[[#This Row],[active years]])),1,"")</f>
        <v>1</v>
      </c>
      <c r="W2970">
        <f>IF(ISNUMBER(SEARCH(W$1,raw[[#This Row],[active years]])),1,"")</f>
        <v>1</v>
      </c>
      <c r="X2970">
        <f>IF(ISNUMBER(SEARCH(X$1,raw[[#This Row],[active years]])),1,"")</f>
        <v>1</v>
      </c>
      <c r="Y2970" t="str">
        <f>IF(ISNUMBER(SEARCH(Y$1,raw[[#This Row],[active years]])),1,"")</f>
        <v/>
      </c>
      <c r="Z2970">
        <f>IF(ISNUMBER(SEARCH(Z$1,raw[[#This Row],[active years]])),1,"")</f>
        <v>1</v>
      </c>
      <c r="AA2970">
        <f>IF(ISNUMBER(SEARCH(AA$1,raw[[#This Row],[active years]])),1,"")</f>
        <v>1</v>
      </c>
    </row>
    <row r="2971" spans="1:27" x14ac:dyDescent="0.45">
      <c r="A2971">
        <f>raw[team]</f>
        <v>3616</v>
      </c>
      <c r="B2971">
        <f>raw[rookie year]</f>
        <v>2011</v>
      </c>
      <c r="C2971" t="str">
        <f>IF(ISNUMBER(SEARCH(C$1,raw[[#This Row],[active years]])),1,"")</f>
        <v/>
      </c>
      <c r="D2971" t="str">
        <f>IF(ISNUMBER(SEARCH(D$1,raw[[#This Row],[active years]])),1,"")</f>
        <v/>
      </c>
      <c r="E2971" t="str">
        <f>IF(ISNUMBER(SEARCH(E$1,raw[[#This Row],[active years]])),1,"")</f>
        <v/>
      </c>
      <c r="F2971" t="str">
        <f>IF(ISNUMBER(SEARCH(F$1,raw[[#This Row],[active years]])),1,"")</f>
        <v/>
      </c>
      <c r="G2971" t="str">
        <f>IF(ISNUMBER(SEARCH(G$1,raw[[#This Row],[active years]])),1,"")</f>
        <v/>
      </c>
      <c r="H2971" t="str">
        <f>IF(ISNUMBER(SEARCH(H$1,raw[[#This Row],[active years]])),1,"")</f>
        <v/>
      </c>
      <c r="I2971" t="str">
        <f>IF(ISNUMBER(SEARCH(I$1,raw[[#This Row],[active years]])),1,"")</f>
        <v/>
      </c>
      <c r="J2971" t="str">
        <f>IF(ISNUMBER(SEARCH(J$1,raw[[#This Row],[active years]])),1,"")</f>
        <v/>
      </c>
      <c r="K2971" t="str">
        <f>IF(ISNUMBER(SEARCH(K$1,raw[[#This Row],[active years]])),1,"")</f>
        <v/>
      </c>
      <c r="L2971" t="str">
        <f>IF(ISNUMBER(SEARCH(L$1,raw[[#This Row],[active years]])),1,"")</f>
        <v/>
      </c>
      <c r="M2971" t="str">
        <f>IF(ISNUMBER(SEARCH(M$1,raw[[#This Row],[active years]])),1,"")</f>
        <v/>
      </c>
      <c r="N2971" t="str">
        <f>IF(ISNUMBER(SEARCH(N$1,raw[[#This Row],[active years]])),1,"")</f>
        <v/>
      </c>
      <c r="O2971" t="str">
        <f>IF(ISNUMBER(SEARCH(O$1,raw[[#This Row],[active years]])),1,"")</f>
        <v/>
      </c>
      <c r="P2971" t="str">
        <f>IF(ISNUMBER(SEARCH(P$1,raw[[#This Row],[active years]])),1,"")</f>
        <v/>
      </c>
      <c r="Q2971" t="str">
        <f>IF(ISNUMBER(SEARCH(Q$1,raw[[#This Row],[active years]])),1,"")</f>
        <v/>
      </c>
      <c r="R2971" t="str">
        <f>IF(ISNUMBER(SEARCH(R$1,raw[[#This Row],[active years]])),1,"")</f>
        <v/>
      </c>
      <c r="S2971" t="str">
        <f>IF(ISNUMBER(SEARCH(S$1,raw[[#This Row],[active years]])),1,"")</f>
        <v/>
      </c>
      <c r="T2971" t="str">
        <f>IF(ISNUMBER(SEARCH(T$1,raw[[#This Row],[active years]])),1,"")</f>
        <v/>
      </c>
      <c r="U2971" t="str">
        <f>IF(ISNUMBER(SEARCH(U$1,raw[[#This Row],[active years]])),1,"")</f>
        <v/>
      </c>
      <c r="V2971">
        <f>IF(ISNUMBER(SEARCH(V$1,raw[[#This Row],[active years]])),1,"")</f>
        <v>1</v>
      </c>
      <c r="W2971">
        <f>IF(ISNUMBER(SEARCH(W$1,raw[[#This Row],[active years]])),1,"")</f>
        <v>1</v>
      </c>
      <c r="X2971">
        <f>IF(ISNUMBER(SEARCH(X$1,raw[[#This Row],[active years]])),1,"")</f>
        <v>1</v>
      </c>
      <c r="Y2971">
        <f>IF(ISNUMBER(SEARCH(Y$1,raw[[#This Row],[active years]])),1,"")</f>
        <v>1</v>
      </c>
      <c r="Z2971">
        <f>IF(ISNUMBER(SEARCH(Z$1,raw[[#This Row],[active years]])),1,"")</f>
        <v>1</v>
      </c>
      <c r="AA2971">
        <f>IF(ISNUMBER(SEARCH(AA$1,raw[[#This Row],[active years]])),1,"")</f>
        <v>1</v>
      </c>
    </row>
    <row r="2972" spans="1:27" x14ac:dyDescent="0.45">
      <c r="A2972">
        <f>raw[team]</f>
        <v>3617</v>
      </c>
      <c r="B2972">
        <f>raw[rookie year]</f>
        <v>2011</v>
      </c>
      <c r="C2972" t="str">
        <f>IF(ISNUMBER(SEARCH(C$1,raw[[#This Row],[active years]])),1,"")</f>
        <v/>
      </c>
      <c r="D2972" t="str">
        <f>IF(ISNUMBER(SEARCH(D$1,raw[[#This Row],[active years]])),1,"")</f>
        <v/>
      </c>
      <c r="E2972" t="str">
        <f>IF(ISNUMBER(SEARCH(E$1,raw[[#This Row],[active years]])),1,"")</f>
        <v/>
      </c>
      <c r="F2972" t="str">
        <f>IF(ISNUMBER(SEARCH(F$1,raw[[#This Row],[active years]])),1,"")</f>
        <v/>
      </c>
      <c r="G2972" t="str">
        <f>IF(ISNUMBER(SEARCH(G$1,raw[[#This Row],[active years]])),1,"")</f>
        <v/>
      </c>
      <c r="H2972" t="str">
        <f>IF(ISNUMBER(SEARCH(H$1,raw[[#This Row],[active years]])),1,"")</f>
        <v/>
      </c>
      <c r="I2972" t="str">
        <f>IF(ISNUMBER(SEARCH(I$1,raw[[#This Row],[active years]])),1,"")</f>
        <v/>
      </c>
      <c r="J2972" t="str">
        <f>IF(ISNUMBER(SEARCH(J$1,raw[[#This Row],[active years]])),1,"")</f>
        <v/>
      </c>
      <c r="K2972" t="str">
        <f>IF(ISNUMBER(SEARCH(K$1,raw[[#This Row],[active years]])),1,"")</f>
        <v/>
      </c>
      <c r="L2972" t="str">
        <f>IF(ISNUMBER(SEARCH(L$1,raw[[#This Row],[active years]])),1,"")</f>
        <v/>
      </c>
      <c r="M2972" t="str">
        <f>IF(ISNUMBER(SEARCH(M$1,raw[[#This Row],[active years]])),1,"")</f>
        <v/>
      </c>
      <c r="N2972" t="str">
        <f>IF(ISNUMBER(SEARCH(N$1,raw[[#This Row],[active years]])),1,"")</f>
        <v/>
      </c>
      <c r="O2972" t="str">
        <f>IF(ISNUMBER(SEARCH(O$1,raw[[#This Row],[active years]])),1,"")</f>
        <v/>
      </c>
      <c r="P2972" t="str">
        <f>IF(ISNUMBER(SEARCH(P$1,raw[[#This Row],[active years]])),1,"")</f>
        <v/>
      </c>
      <c r="Q2972" t="str">
        <f>IF(ISNUMBER(SEARCH(Q$1,raw[[#This Row],[active years]])),1,"")</f>
        <v/>
      </c>
      <c r="R2972" t="str">
        <f>IF(ISNUMBER(SEARCH(R$1,raw[[#This Row],[active years]])),1,"")</f>
        <v/>
      </c>
      <c r="S2972" t="str">
        <f>IF(ISNUMBER(SEARCH(S$1,raw[[#This Row],[active years]])),1,"")</f>
        <v/>
      </c>
      <c r="T2972" t="str">
        <f>IF(ISNUMBER(SEARCH(T$1,raw[[#This Row],[active years]])),1,"")</f>
        <v/>
      </c>
      <c r="U2972" t="str">
        <f>IF(ISNUMBER(SEARCH(U$1,raw[[#This Row],[active years]])),1,"")</f>
        <v/>
      </c>
      <c r="V2972">
        <f>IF(ISNUMBER(SEARCH(V$1,raw[[#This Row],[active years]])),1,"")</f>
        <v>1</v>
      </c>
      <c r="W2972">
        <f>IF(ISNUMBER(SEARCH(W$1,raw[[#This Row],[active years]])),1,"")</f>
        <v>1</v>
      </c>
      <c r="X2972">
        <f>IF(ISNUMBER(SEARCH(X$1,raw[[#This Row],[active years]])),1,"")</f>
        <v>1</v>
      </c>
      <c r="Y2972">
        <f>IF(ISNUMBER(SEARCH(Y$1,raw[[#This Row],[active years]])),1,"")</f>
        <v>1</v>
      </c>
      <c r="Z2972">
        <f>IF(ISNUMBER(SEARCH(Z$1,raw[[#This Row],[active years]])),1,"")</f>
        <v>1</v>
      </c>
      <c r="AA2972">
        <f>IF(ISNUMBER(SEARCH(AA$1,raw[[#This Row],[active years]])),1,"")</f>
        <v>1</v>
      </c>
    </row>
    <row r="2973" spans="1:27" x14ac:dyDescent="0.45">
      <c r="A2973">
        <f>raw[team]</f>
        <v>3618</v>
      </c>
      <c r="B2973">
        <f>raw[rookie year]</f>
        <v>2011</v>
      </c>
      <c r="C2973" t="str">
        <f>IF(ISNUMBER(SEARCH(C$1,raw[[#This Row],[active years]])),1,"")</f>
        <v/>
      </c>
      <c r="D2973" t="str">
        <f>IF(ISNUMBER(SEARCH(D$1,raw[[#This Row],[active years]])),1,"")</f>
        <v/>
      </c>
      <c r="E2973" t="str">
        <f>IF(ISNUMBER(SEARCH(E$1,raw[[#This Row],[active years]])),1,"")</f>
        <v/>
      </c>
      <c r="F2973" t="str">
        <f>IF(ISNUMBER(SEARCH(F$1,raw[[#This Row],[active years]])),1,"")</f>
        <v/>
      </c>
      <c r="G2973" t="str">
        <f>IF(ISNUMBER(SEARCH(G$1,raw[[#This Row],[active years]])),1,"")</f>
        <v/>
      </c>
      <c r="H2973" t="str">
        <f>IF(ISNUMBER(SEARCH(H$1,raw[[#This Row],[active years]])),1,"")</f>
        <v/>
      </c>
      <c r="I2973" t="str">
        <f>IF(ISNUMBER(SEARCH(I$1,raw[[#This Row],[active years]])),1,"")</f>
        <v/>
      </c>
      <c r="J2973" t="str">
        <f>IF(ISNUMBER(SEARCH(J$1,raw[[#This Row],[active years]])),1,"")</f>
        <v/>
      </c>
      <c r="K2973" t="str">
        <f>IF(ISNUMBER(SEARCH(K$1,raw[[#This Row],[active years]])),1,"")</f>
        <v/>
      </c>
      <c r="L2973" t="str">
        <f>IF(ISNUMBER(SEARCH(L$1,raw[[#This Row],[active years]])),1,"")</f>
        <v/>
      </c>
      <c r="M2973" t="str">
        <f>IF(ISNUMBER(SEARCH(M$1,raw[[#This Row],[active years]])),1,"")</f>
        <v/>
      </c>
      <c r="N2973" t="str">
        <f>IF(ISNUMBER(SEARCH(N$1,raw[[#This Row],[active years]])),1,"")</f>
        <v/>
      </c>
      <c r="O2973" t="str">
        <f>IF(ISNUMBER(SEARCH(O$1,raw[[#This Row],[active years]])),1,"")</f>
        <v/>
      </c>
      <c r="P2973" t="str">
        <f>IF(ISNUMBER(SEARCH(P$1,raw[[#This Row],[active years]])),1,"")</f>
        <v/>
      </c>
      <c r="Q2973" t="str">
        <f>IF(ISNUMBER(SEARCH(Q$1,raw[[#This Row],[active years]])),1,"")</f>
        <v/>
      </c>
      <c r="R2973" t="str">
        <f>IF(ISNUMBER(SEARCH(R$1,raw[[#This Row],[active years]])),1,"")</f>
        <v/>
      </c>
      <c r="S2973" t="str">
        <f>IF(ISNUMBER(SEARCH(S$1,raw[[#This Row],[active years]])),1,"")</f>
        <v/>
      </c>
      <c r="T2973" t="str">
        <f>IF(ISNUMBER(SEARCH(T$1,raw[[#This Row],[active years]])),1,"")</f>
        <v/>
      </c>
      <c r="U2973" t="str">
        <f>IF(ISNUMBER(SEARCH(U$1,raw[[#This Row],[active years]])),1,"")</f>
        <v/>
      </c>
      <c r="V2973">
        <f>IF(ISNUMBER(SEARCH(V$1,raw[[#This Row],[active years]])),1,"")</f>
        <v>1</v>
      </c>
      <c r="W2973">
        <f>IF(ISNUMBER(SEARCH(W$1,raw[[#This Row],[active years]])),1,"")</f>
        <v>1</v>
      </c>
      <c r="X2973">
        <f>IF(ISNUMBER(SEARCH(X$1,raw[[#This Row],[active years]])),1,"")</f>
        <v>1</v>
      </c>
      <c r="Y2973">
        <f>IF(ISNUMBER(SEARCH(Y$1,raw[[#This Row],[active years]])),1,"")</f>
        <v>1</v>
      </c>
      <c r="Z2973">
        <f>IF(ISNUMBER(SEARCH(Z$1,raw[[#This Row],[active years]])),1,"")</f>
        <v>1</v>
      </c>
      <c r="AA2973">
        <f>IF(ISNUMBER(SEARCH(AA$1,raw[[#This Row],[active years]])),1,"")</f>
        <v>1</v>
      </c>
    </row>
    <row r="2974" spans="1:27" x14ac:dyDescent="0.45">
      <c r="A2974">
        <f>raw[team]</f>
        <v>3619</v>
      </c>
      <c r="B2974">
        <f>raw[rookie year]</f>
        <v>2011</v>
      </c>
      <c r="C2974" t="str">
        <f>IF(ISNUMBER(SEARCH(C$1,raw[[#This Row],[active years]])),1,"")</f>
        <v/>
      </c>
      <c r="D2974" t="str">
        <f>IF(ISNUMBER(SEARCH(D$1,raw[[#This Row],[active years]])),1,"")</f>
        <v/>
      </c>
      <c r="E2974" t="str">
        <f>IF(ISNUMBER(SEARCH(E$1,raw[[#This Row],[active years]])),1,"")</f>
        <v/>
      </c>
      <c r="F2974" t="str">
        <f>IF(ISNUMBER(SEARCH(F$1,raw[[#This Row],[active years]])),1,"")</f>
        <v/>
      </c>
      <c r="G2974" t="str">
        <f>IF(ISNUMBER(SEARCH(G$1,raw[[#This Row],[active years]])),1,"")</f>
        <v/>
      </c>
      <c r="H2974" t="str">
        <f>IF(ISNUMBER(SEARCH(H$1,raw[[#This Row],[active years]])),1,"")</f>
        <v/>
      </c>
      <c r="I2974" t="str">
        <f>IF(ISNUMBER(SEARCH(I$1,raw[[#This Row],[active years]])),1,"")</f>
        <v/>
      </c>
      <c r="J2974" t="str">
        <f>IF(ISNUMBER(SEARCH(J$1,raw[[#This Row],[active years]])),1,"")</f>
        <v/>
      </c>
      <c r="K2974" t="str">
        <f>IF(ISNUMBER(SEARCH(K$1,raw[[#This Row],[active years]])),1,"")</f>
        <v/>
      </c>
      <c r="L2974" t="str">
        <f>IF(ISNUMBER(SEARCH(L$1,raw[[#This Row],[active years]])),1,"")</f>
        <v/>
      </c>
      <c r="M2974" t="str">
        <f>IF(ISNUMBER(SEARCH(M$1,raw[[#This Row],[active years]])),1,"")</f>
        <v/>
      </c>
      <c r="N2974" t="str">
        <f>IF(ISNUMBER(SEARCH(N$1,raw[[#This Row],[active years]])),1,"")</f>
        <v/>
      </c>
      <c r="O2974" t="str">
        <f>IF(ISNUMBER(SEARCH(O$1,raw[[#This Row],[active years]])),1,"")</f>
        <v/>
      </c>
      <c r="P2974" t="str">
        <f>IF(ISNUMBER(SEARCH(P$1,raw[[#This Row],[active years]])),1,"")</f>
        <v/>
      </c>
      <c r="Q2974" t="str">
        <f>IF(ISNUMBER(SEARCH(Q$1,raw[[#This Row],[active years]])),1,"")</f>
        <v/>
      </c>
      <c r="R2974" t="str">
        <f>IF(ISNUMBER(SEARCH(R$1,raw[[#This Row],[active years]])),1,"")</f>
        <v/>
      </c>
      <c r="S2974" t="str">
        <f>IF(ISNUMBER(SEARCH(S$1,raw[[#This Row],[active years]])),1,"")</f>
        <v/>
      </c>
      <c r="T2974" t="str">
        <f>IF(ISNUMBER(SEARCH(T$1,raw[[#This Row],[active years]])),1,"")</f>
        <v/>
      </c>
      <c r="U2974" t="str">
        <f>IF(ISNUMBER(SEARCH(U$1,raw[[#This Row],[active years]])),1,"")</f>
        <v/>
      </c>
      <c r="V2974">
        <f>IF(ISNUMBER(SEARCH(V$1,raw[[#This Row],[active years]])),1,"")</f>
        <v>1</v>
      </c>
      <c r="W2974">
        <f>IF(ISNUMBER(SEARCH(W$1,raw[[#This Row],[active years]])),1,"")</f>
        <v>1</v>
      </c>
      <c r="X2974">
        <f>IF(ISNUMBER(SEARCH(X$1,raw[[#This Row],[active years]])),1,"")</f>
        <v>1</v>
      </c>
      <c r="Y2974">
        <f>IF(ISNUMBER(SEARCH(Y$1,raw[[#This Row],[active years]])),1,"")</f>
        <v>1</v>
      </c>
      <c r="Z2974">
        <f>IF(ISNUMBER(SEARCH(Z$1,raw[[#This Row],[active years]])),1,"")</f>
        <v>1</v>
      </c>
      <c r="AA2974">
        <f>IF(ISNUMBER(SEARCH(AA$1,raw[[#This Row],[active years]])),1,"")</f>
        <v>1</v>
      </c>
    </row>
    <row r="2975" spans="1:27" x14ac:dyDescent="0.45">
      <c r="A2975">
        <f>raw[team]</f>
        <v>3620</v>
      </c>
      <c r="B2975">
        <f>raw[rookie year]</f>
        <v>2011</v>
      </c>
      <c r="C2975" t="str">
        <f>IF(ISNUMBER(SEARCH(C$1,raw[[#This Row],[active years]])),1,"")</f>
        <v/>
      </c>
      <c r="D2975" t="str">
        <f>IF(ISNUMBER(SEARCH(D$1,raw[[#This Row],[active years]])),1,"")</f>
        <v/>
      </c>
      <c r="E2975" t="str">
        <f>IF(ISNUMBER(SEARCH(E$1,raw[[#This Row],[active years]])),1,"")</f>
        <v/>
      </c>
      <c r="F2975" t="str">
        <f>IF(ISNUMBER(SEARCH(F$1,raw[[#This Row],[active years]])),1,"")</f>
        <v/>
      </c>
      <c r="G2975" t="str">
        <f>IF(ISNUMBER(SEARCH(G$1,raw[[#This Row],[active years]])),1,"")</f>
        <v/>
      </c>
      <c r="H2975" t="str">
        <f>IF(ISNUMBER(SEARCH(H$1,raw[[#This Row],[active years]])),1,"")</f>
        <v/>
      </c>
      <c r="I2975" t="str">
        <f>IF(ISNUMBER(SEARCH(I$1,raw[[#This Row],[active years]])),1,"")</f>
        <v/>
      </c>
      <c r="J2975" t="str">
        <f>IF(ISNUMBER(SEARCH(J$1,raw[[#This Row],[active years]])),1,"")</f>
        <v/>
      </c>
      <c r="K2975" t="str">
        <f>IF(ISNUMBER(SEARCH(K$1,raw[[#This Row],[active years]])),1,"")</f>
        <v/>
      </c>
      <c r="L2975" t="str">
        <f>IF(ISNUMBER(SEARCH(L$1,raw[[#This Row],[active years]])),1,"")</f>
        <v/>
      </c>
      <c r="M2975" t="str">
        <f>IF(ISNUMBER(SEARCH(M$1,raw[[#This Row],[active years]])),1,"")</f>
        <v/>
      </c>
      <c r="N2975" t="str">
        <f>IF(ISNUMBER(SEARCH(N$1,raw[[#This Row],[active years]])),1,"")</f>
        <v/>
      </c>
      <c r="O2975" t="str">
        <f>IF(ISNUMBER(SEARCH(O$1,raw[[#This Row],[active years]])),1,"")</f>
        <v/>
      </c>
      <c r="P2975" t="str">
        <f>IF(ISNUMBER(SEARCH(P$1,raw[[#This Row],[active years]])),1,"")</f>
        <v/>
      </c>
      <c r="Q2975" t="str">
        <f>IF(ISNUMBER(SEARCH(Q$1,raw[[#This Row],[active years]])),1,"")</f>
        <v/>
      </c>
      <c r="R2975" t="str">
        <f>IF(ISNUMBER(SEARCH(R$1,raw[[#This Row],[active years]])),1,"")</f>
        <v/>
      </c>
      <c r="S2975" t="str">
        <f>IF(ISNUMBER(SEARCH(S$1,raw[[#This Row],[active years]])),1,"")</f>
        <v/>
      </c>
      <c r="T2975" t="str">
        <f>IF(ISNUMBER(SEARCH(T$1,raw[[#This Row],[active years]])),1,"")</f>
        <v/>
      </c>
      <c r="U2975" t="str">
        <f>IF(ISNUMBER(SEARCH(U$1,raw[[#This Row],[active years]])),1,"")</f>
        <v/>
      </c>
      <c r="V2975">
        <f>IF(ISNUMBER(SEARCH(V$1,raw[[#This Row],[active years]])),1,"")</f>
        <v>1</v>
      </c>
      <c r="W2975">
        <f>IF(ISNUMBER(SEARCH(W$1,raw[[#This Row],[active years]])),1,"")</f>
        <v>1</v>
      </c>
      <c r="X2975">
        <f>IF(ISNUMBER(SEARCH(X$1,raw[[#This Row],[active years]])),1,"")</f>
        <v>1</v>
      </c>
      <c r="Y2975">
        <f>IF(ISNUMBER(SEARCH(Y$1,raw[[#This Row],[active years]])),1,"")</f>
        <v>1</v>
      </c>
      <c r="Z2975">
        <f>IF(ISNUMBER(SEARCH(Z$1,raw[[#This Row],[active years]])),1,"")</f>
        <v>1</v>
      </c>
      <c r="AA2975">
        <f>IF(ISNUMBER(SEARCH(AA$1,raw[[#This Row],[active years]])),1,"")</f>
        <v>1</v>
      </c>
    </row>
    <row r="2976" spans="1:27" x14ac:dyDescent="0.45">
      <c r="A2976">
        <f>raw[team]</f>
        <v>3621</v>
      </c>
      <c r="B2976">
        <f>raw[rookie year]</f>
        <v>2011</v>
      </c>
      <c r="C2976" t="str">
        <f>IF(ISNUMBER(SEARCH(C$1,raw[[#This Row],[active years]])),1,"")</f>
        <v/>
      </c>
      <c r="D2976" t="str">
        <f>IF(ISNUMBER(SEARCH(D$1,raw[[#This Row],[active years]])),1,"")</f>
        <v/>
      </c>
      <c r="E2976" t="str">
        <f>IF(ISNUMBER(SEARCH(E$1,raw[[#This Row],[active years]])),1,"")</f>
        <v/>
      </c>
      <c r="F2976" t="str">
        <f>IF(ISNUMBER(SEARCH(F$1,raw[[#This Row],[active years]])),1,"")</f>
        <v/>
      </c>
      <c r="G2976" t="str">
        <f>IF(ISNUMBER(SEARCH(G$1,raw[[#This Row],[active years]])),1,"")</f>
        <v/>
      </c>
      <c r="H2976" t="str">
        <f>IF(ISNUMBER(SEARCH(H$1,raw[[#This Row],[active years]])),1,"")</f>
        <v/>
      </c>
      <c r="I2976" t="str">
        <f>IF(ISNUMBER(SEARCH(I$1,raw[[#This Row],[active years]])),1,"")</f>
        <v/>
      </c>
      <c r="J2976" t="str">
        <f>IF(ISNUMBER(SEARCH(J$1,raw[[#This Row],[active years]])),1,"")</f>
        <v/>
      </c>
      <c r="K2976" t="str">
        <f>IF(ISNUMBER(SEARCH(K$1,raw[[#This Row],[active years]])),1,"")</f>
        <v/>
      </c>
      <c r="L2976" t="str">
        <f>IF(ISNUMBER(SEARCH(L$1,raw[[#This Row],[active years]])),1,"")</f>
        <v/>
      </c>
      <c r="M2976" t="str">
        <f>IF(ISNUMBER(SEARCH(M$1,raw[[#This Row],[active years]])),1,"")</f>
        <v/>
      </c>
      <c r="N2976" t="str">
        <f>IF(ISNUMBER(SEARCH(N$1,raw[[#This Row],[active years]])),1,"")</f>
        <v/>
      </c>
      <c r="O2976" t="str">
        <f>IF(ISNUMBER(SEARCH(O$1,raw[[#This Row],[active years]])),1,"")</f>
        <v/>
      </c>
      <c r="P2976" t="str">
        <f>IF(ISNUMBER(SEARCH(P$1,raw[[#This Row],[active years]])),1,"")</f>
        <v/>
      </c>
      <c r="Q2976" t="str">
        <f>IF(ISNUMBER(SEARCH(Q$1,raw[[#This Row],[active years]])),1,"")</f>
        <v/>
      </c>
      <c r="R2976" t="str">
        <f>IF(ISNUMBER(SEARCH(R$1,raw[[#This Row],[active years]])),1,"")</f>
        <v/>
      </c>
      <c r="S2976" t="str">
        <f>IF(ISNUMBER(SEARCH(S$1,raw[[#This Row],[active years]])),1,"")</f>
        <v/>
      </c>
      <c r="T2976" t="str">
        <f>IF(ISNUMBER(SEARCH(T$1,raw[[#This Row],[active years]])),1,"")</f>
        <v/>
      </c>
      <c r="U2976" t="str">
        <f>IF(ISNUMBER(SEARCH(U$1,raw[[#This Row],[active years]])),1,"")</f>
        <v/>
      </c>
      <c r="V2976">
        <f>IF(ISNUMBER(SEARCH(V$1,raw[[#This Row],[active years]])),1,"")</f>
        <v>1</v>
      </c>
      <c r="W2976" t="str">
        <f>IF(ISNUMBER(SEARCH(W$1,raw[[#This Row],[active years]])),1,"")</f>
        <v/>
      </c>
      <c r="X2976" t="str">
        <f>IF(ISNUMBER(SEARCH(X$1,raw[[#This Row],[active years]])),1,"")</f>
        <v/>
      </c>
      <c r="Y2976" t="str">
        <f>IF(ISNUMBER(SEARCH(Y$1,raw[[#This Row],[active years]])),1,"")</f>
        <v/>
      </c>
      <c r="Z2976" t="str">
        <f>IF(ISNUMBER(SEARCH(Z$1,raw[[#This Row],[active years]])),1,"")</f>
        <v/>
      </c>
      <c r="AA2976" t="str">
        <f>IF(ISNUMBER(SEARCH(AA$1,raw[[#This Row],[active years]])),1,"")</f>
        <v/>
      </c>
    </row>
    <row r="2977" spans="1:27" x14ac:dyDescent="0.45">
      <c r="A2977">
        <f>raw[team]</f>
        <v>3622</v>
      </c>
      <c r="B2977">
        <f>raw[rookie year]</f>
        <v>2011</v>
      </c>
      <c r="C2977" t="str">
        <f>IF(ISNUMBER(SEARCH(C$1,raw[[#This Row],[active years]])),1,"")</f>
        <v/>
      </c>
      <c r="D2977" t="str">
        <f>IF(ISNUMBER(SEARCH(D$1,raw[[#This Row],[active years]])),1,"")</f>
        <v/>
      </c>
      <c r="E2977" t="str">
        <f>IF(ISNUMBER(SEARCH(E$1,raw[[#This Row],[active years]])),1,"")</f>
        <v/>
      </c>
      <c r="F2977" t="str">
        <f>IF(ISNUMBER(SEARCH(F$1,raw[[#This Row],[active years]])),1,"")</f>
        <v/>
      </c>
      <c r="G2977" t="str">
        <f>IF(ISNUMBER(SEARCH(G$1,raw[[#This Row],[active years]])),1,"")</f>
        <v/>
      </c>
      <c r="H2977" t="str">
        <f>IF(ISNUMBER(SEARCH(H$1,raw[[#This Row],[active years]])),1,"")</f>
        <v/>
      </c>
      <c r="I2977" t="str">
        <f>IF(ISNUMBER(SEARCH(I$1,raw[[#This Row],[active years]])),1,"")</f>
        <v/>
      </c>
      <c r="J2977" t="str">
        <f>IF(ISNUMBER(SEARCH(J$1,raw[[#This Row],[active years]])),1,"")</f>
        <v/>
      </c>
      <c r="K2977" t="str">
        <f>IF(ISNUMBER(SEARCH(K$1,raw[[#This Row],[active years]])),1,"")</f>
        <v/>
      </c>
      <c r="L2977" t="str">
        <f>IF(ISNUMBER(SEARCH(L$1,raw[[#This Row],[active years]])),1,"")</f>
        <v/>
      </c>
      <c r="M2977" t="str">
        <f>IF(ISNUMBER(SEARCH(M$1,raw[[#This Row],[active years]])),1,"")</f>
        <v/>
      </c>
      <c r="N2977" t="str">
        <f>IF(ISNUMBER(SEARCH(N$1,raw[[#This Row],[active years]])),1,"")</f>
        <v/>
      </c>
      <c r="O2977" t="str">
        <f>IF(ISNUMBER(SEARCH(O$1,raw[[#This Row],[active years]])),1,"")</f>
        <v/>
      </c>
      <c r="P2977" t="str">
        <f>IF(ISNUMBER(SEARCH(P$1,raw[[#This Row],[active years]])),1,"")</f>
        <v/>
      </c>
      <c r="Q2977" t="str">
        <f>IF(ISNUMBER(SEARCH(Q$1,raw[[#This Row],[active years]])),1,"")</f>
        <v/>
      </c>
      <c r="R2977" t="str">
        <f>IF(ISNUMBER(SEARCH(R$1,raw[[#This Row],[active years]])),1,"")</f>
        <v/>
      </c>
      <c r="S2977" t="str">
        <f>IF(ISNUMBER(SEARCH(S$1,raw[[#This Row],[active years]])),1,"")</f>
        <v/>
      </c>
      <c r="T2977" t="str">
        <f>IF(ISNUMBER(SEARCH(T$1,raw[[#This Row],[active years]])),1,"")</f>
        <v/>
      </c>
      <c r="U2977" t="str">
        <f>IF(ISNUMBER(SEARCH(U$1,raw[[#This Row],[active years]])),1,"")</f>
        <v/>
      </c>
      <c r="V2977">
        <f>IF(ISNUMBER(SEARCH(V$1,raw[[#This Row],[active years]])),1,"")</f>
        <v>1</v>
      </c>
      <c r="W2977" t="str">
        <f>IF(ISNUMBER(SEARCH(W$1,raw[[#This Row],[active years]])),1,"")</f>
        <v/>
      </c>
      <c r="X2977" t="str">
        <f>IF(ISNUMBER(SEARCH(X$1,raw[[#This Row],[active years]])),1,"")</f>
        <v/>
      </c>
      <c r="Y2977" t="str">
        <f>IF(ISNUMBER(SEARCH(Y$1,raw[[#This Row],[active years]])),1,"")</f>
        <v/>
      </c>
      <c r="Z2977" t="str">
        <f>IF(ISNUMBER(SEARCH(Z$1,raw[[#This Row],[active years]])),1,"")</f>
        <v/>
      </c>
      <c r="AA2977" t="str">
        <f>IF(ISNUMBER(SEARCH(AA$1,raw[[#This Row],[active years]])),1,"")</f>
        <v/>
      </c>
    </row>
    <row r="2978" spans="1:27" x14ac:dyDescent="0.45">
      <c r="A2978">
        <f>raw[team]</f>
        <v>3623</v>
      </c>
      <c r="B2978">
        <f>raw[rookie year]</f>
        <v>2011</v>
      </c>
      <c r="C2978" t="str">
        <f>IF(ISNUMBER(SEARCH(C$1,raw[[#This Row],[active years]])),1,"")</f>
        <v/>
      </c>
      <c r="D2978" t="str">
        <f>IF(ISNUMBER(SEARCH(D$1,raw[[#This Row],[active years]])),1,"")</f>
        <v/>
      </c>
      <c r="E2978" t="str">
        <f>IF(ISNUMBER(SEARCH(E$1,raw[[#This Row],[active years]])),1,"")</f>
        <v/>
      </c>
      <c r="F2978" t="str">
        <f>IF(ISNUMBER(SEARCH(F$1,raw[[#This Row],[active years]])),1,"")</f>
        <v/>
      </c>
      <c r="G2978" t="str">
        <f>IF(ISNUMBER(SEARCH(G$1,raw[[#This Row],[active years]])),1,"")</f>
        <v/>
      </c>
      <c r="H2978" t="str">
        <f>IF(ISNUMBER(SEARCH(H$1,raw[[#This Row],[active years]])),1,"")</f>
        <v/>
      </c>
      <c r="I2978" t="str">
        <f>IF(ISNUMBER(SEARCH(I$1,raw[[#This Row],[active years]])),1,"")</f>
        <v/>
      </c>
      <c r="J2978" t="str">
        <f>IF(ISNUMBER(SEARCH(J$1,raw[[#This Row],[active years]])),1,"")</f>
        <v/>
      </c>
      <c r="K2978" t="str">
        <f>IF(ISNUMBER(SEARCH(K$1,raw[[#This Row],[active years]])),1,"")</f>
        <v/>
      </c>
      <c r="L2978" t="str">
        <f>IF(ISNUMBER(SEARCH(L$1,raw[[#This Row],[active years]])),1,"")</f>
        <v/>
      </c>
      <c r="M2978" t="str">
        <f>IF(ISNUMBER(SEARCH(M$1,raw[[#This Row],[active years]])),1,"")</f>
        <v/>
      </c>
      <c r="N2978" t="str">
        <f>IF(ISNUMBER(SEARCH(N$1,raw[[#This Row],[active years]])),1,"")</f>
        <v/>
      </c>
      <c r="O2978" t="str">
        <f>IF(ISNUMBER(SEARCH(O$1,raw[[#This Row],[active years]])),1,"")</f>
        <v/>
      </c>
      <c r="P2978" t="str">
        <f>IF(ISNUMBER(SEARCH(P$1,raw[[#This Row],[active years]])),1,"")</f>
        <v/>
      </c>
      <c r="Q2978" t="str">
        <f>IF(ISNUMBER(SEARCH(Q$1,raw[[#This Row],[active years]])),1,"")</f>
        <v/>
      </c>
      <c r="R2978" t="str">
        <f>IF(ISNUMBER(SEARCH(R$1,raw[[#This Row],[active years]])),1,"")</f>
        <v/>
      </c>
      <c r="S2978" t="str">
        <f>IF(ISNUMBER(SEARCH(S$1,raw[[#This Row],[active years]])),1,"")</f>
        <v/>
      </c>
      <c r="T2978" t="str">
        <f>IF(ISNUMBER(SEARCH(T$1,raw[[#This Row],[active years]])),1,"")</f>
        <v/>
      </c>
      <c r="U2978" t="str">
        <f>IF(ISNUMBER(SEARCH(U$1,raw[[#This Row],[active years]])),1,"")</f>
        <v/>
      </c>
      <c r="V2978">
        <f>IF(ISNUMBER(SEARCH(V$1,raw[[#This Row],[active years]])),1,"")</f>
        <v>1</v>
      </c>
      <c r="W2978">
        <f>IF(ISNUMBER(SEARCH(W$1,raw[[#This Row],[active years]])),1,"")</f>
        <v>1</v>
      </c>
      <c r="X2978">
        <f>IF(ISNUMBER(SEARCH(X$1,raw[[#This Row],[active years]])),1,"")</f>
        <v>1</v>
      </c>
      <c r="Y2978">
        <f>IF(ISNUMBER(SEARCH(Y$1,raw[[#This Row],[active years]])),1,"")</f>
        <v>1</v>
      </c>
      <c r="Z2978">
        <f>IF(ISNUMBER(SEARCH(Z$1,raw[[#This Row],[active years]])),1,"")</f>
        <v>1</v>
      </c>
      <c r="AA2978">
        <f>IF(ISNUMBER(SEARCH(AA$1,raw[[#This Row],[active years]])),1,"")</f>
        <v>1</v>
      </c>
    </row>
    <row r="2979" spans="1:27" x14ac:dyDescent="0.45">
      <c r="A2979">
        <f>raw[team]</f>
        <v>3624</v>
      </c>
      <c r="B2979">
        <f>raw[rookie year]</f>
        <v>2011</v>
      </c>
      <c r="C2979" t="str">
        <f>IF(ISNUMBER(SEARCH(C$1,raw[[#This Row],[active years]])),1,"")</f>
        <v/>
      </c>
      <c r="D2979" t="str">
        <f>IF(ISNUMBER(SEARCH(D$1,raw[[#This Row],[active years]])),1,"")</f>
        <v/>
      </c>
      <c r="E2979" t="str">
        <f>IF(ISNUMBER(SEARCH(E$1,raw[[#This Row],[active years]])),1,"")</f>
        <v/>
      </c>
      <c r="F2979" t="str">
        <f>IF(ISNUMBER(SEARCH(F$1,raw[[#This Row],[active years]])),1,"")</f>
        <v/>
      </c>
      <c r="G2979" t="str">
        <f>IF(ISNUMBER(SEARCH(G$1,raw[[#This Row],[active years]])),1,"")</f>
        <v/>
      </c>
      <c r="H2979" t="str">
        <f>IF(ISNUMBER(SEARCH(H$1,raw[[#This Row],[active years]])),1,"")</f>
        <v/>
      </c>
      <c r="I2979" t="str">
        <f>IF(ISNUMBER(SEARCH(I$1,raw[[#This Row],[active years]])),1,"")</f>
        <v/>
      </c>
      <c r="J2979" t="str">
        <f>IF(ISNUMBER(SEARCH(J$1,raw[[#This Row],[active years]])),1,"")</f>
        <v/>
      </c>
      <c r="K2979" t="str">
        <f>IF(ISNUMBER(SEARCH(K$1,raw[[#This Row],[active years]])),1,"")</f>
        <v/>
      </c>
      <c r="L2979" t="str">
        <f>IF(ISNUMBER(SEARCH(L$1,raw[[#This Row],[active years]])),1,"")</f>
        <v/>
      </c>
      <c r="M2979" t="str">
        <f>IF(ISNUMBER(SEARCH(M$1,raw[[#This Row],[active years]])),1,"")</f>
        <v/>
      </c>
      <c r="N2979" t="str">
        <f>IF(ISNUMBER(SEARCH(N$1,raw[[#This Row],[active years]])),1,"")</f>
        <v/>
      </c>
      <c r="O2979" t="str">
        <f>IF(ISNUMBER(SEARCH(O$1,raw[[#This Row],[active years]])),1,"")</f>
        <v/>
      </c>
      <c r="P2979" t="str">
        <f>IF(ISNUMBER(SEARCH(P$1,raw[[#This Row],[active years]])),1,"")</f>
        <v/>
      </c>
      <c r="Q2979" t="str">
        <f>IF(ISNUMBER(SEARCH(Q$1,raw[[#This Row],[active years]])),1,"")</f>
        <v/>
      </c>
      <c r="R2979" t="str">
        <f>IF(ISNUMBER(SEARCH(R$1,raw[[#This Row],[active years]])),1,"")</f>
        <v/>
      </c>
      <c r="S2979" t="str">
        <f>IF(ISNUMBER(SEARCH(S$1,raw[[#This Row],[active years]])),1,"")</f>
        <v/>
      </c>
      <c r="T2979" t="str">
        <f>IF(ISNUMBER(SEARCH(T$1,raw[[#This Row],[active years]])),1,"")</f>
        <v/>
      </c>
      <c r="U2979" t="str">
        <f>IF(ISNUMBER(SEARCH(U$1,raw[[#This Row],[active years]])),1,"")</f>
        <v/>
      </c>
      <c r="V2979">
        <f>IF(ISNUMBER(SEARCH(V$1,raw[[#This Row],[active years]])),1,"")</f>
        <v>1</v>
      </c>
      <c r="W2979">
        <f>IF(ISNUMBER(SEARCH(W$1,raw[[#This Row],[active years]])),1,"")</f>
        <v>1</v>
      </c>
      <c r="X2979">
        <f>IF(ISNUMBER(SEARCH(X$1,raw[[#This Row],[active years]])),1,"")</f>
        <v>1</v>
      </c>
      <c r="Y2979">
        <f>IF(ISNUMBER(SEARCH(Y$1,raw[[#This Row],[active years]])),1,"")</f>
        <v>1</v>
      </c>
      <c r="Z2979">
        <f>IF(ISNUMBER(SEARCH(Z$1,raw[[#This Row],[active years]])),1,"")</f>
        <v>1</v>
      </c>
      <c r="AA2979">
        <f>IF(ISNUMBER(SEARCH(AA$1,raw[[#This Row],[active years]])),1,"")</f>
        <v>1</v>
      </c>
    </row>
    <row r="2980" spans="1:27" x14ac:dyDescent="0.45">
      <c r="A2980">
        <f>raw[team]</f>
        <v>3625</v>
      </c>
      <c r="B2980">
        <f>raw[rookie year]</f>
        <v>2011</v>
      </c>
      <c r="C2980" t="str">
        <f>IF(ISNUMBER(SEARCH(C$1,raw[[#This Row],[active years]])),1,"")</f>
        <v/>
      </c>
      <c r="D2980" t="str">
        <f>IF(ISNUMBER(SEARCH(D$1,raw[[#This Row],[active years]])),1,"")</f>
        <v/>
      </c>
      <c r="E2980" t="str">
        <f>IF(ISNUMBER(SEARCH(E$1,raw[[#This Row],[active years]])),1,"")</f>
        <v/>
      </c>
      <c r="F2980" t="str">
        <f>IF(ISNUMBER(SEARCH(F$1,raw[[#This Row],[active years]])),1,"")</f>
        <v/>
      </c>
      <c r="G2980" t="str">
        <f>IF(ISNUMBER(SEARCH(G$1,raw[[#This Row],[active years]])),1,"")</f>
        <v/>
      </c>
      <c r="H2980" t="str">
        <f>IF(ISNUMBER(SEARCH(H$1,raw[[#This Row],[active years]])),1,"")</f>
        <v/>
      </c>
      <c r="I2980" t="str">
        <f>IF(ISNUMBER(SEARCH(I$1,raw[[#This Row],[active years]])),1,"")</f>
        <v/>
      </c>
      <c r="J2980" t="str">
        <f>IF(ISNUMBER(SEARCH(J$1,raw[[#This Row],[active years]])),1,"")</f>
        <v/>
      </c>
      <c r="K2980" t="str">
        <f>IF(ISNUMBER(SEARCH(K$1,raw[[#This Row],[active years]])),1,"")</f>
        <v/>
      </c>
      <c r="L2980" t="str">
        <f>IF(ISNUMBER(SEARCH(L$1,raw[[#This Row],[active years]])),1,"")</f>
        <v/>
      </c>
      <c r="M2980" t="str">
        <f>IF(ISNUMBER(SEARCH(M$1,raw[[#This Row],[active years]])),1,"")</f>
        <v/>
      </c>
      <c r="N2980" t="str">
        <f>IF(ISNUMBER(SEARCH(N$1,raw[[#This Row],[active years]])),1,"")</f>
        <v/>
      </c>
      <c r="O2980" t="str">
        <f>IF(ISNUMBER(SEARCH(O$1,raw[[#This Row],[active years]])),1,"")</f>
        <v/>
      </c>
      <c r="P2980" t="str">
        <f>IF(ISNUMBER(SEARCH(P$1,raw[[#This Row],[active years]])),1,"")</f>
        <v/>
      </c>
      <c r="Q2980" t="str">
        <f>IF(ISNUMBER(SEARCH(Q$1,raw[[#This Row],[active years]])),1,"")</f>
        <v/>
      </c>
      <c r="R2980" t="str">
        <f>IF(ISNUMBER(SEARCH(R$1,raw[[#This Row],[active years]])),1,"")</f>
        <v/>
      </c>
      <c r="S2980" t="str">
        <f>IF(ISNUMBER(SEARCH(S$1,raw[[#This Row],[active years]])),1,"")</f>
        <v/>
      </c>
      <c r="T2980" t="str">
        <f>IF(ISNUMBER(SEARCH(T$1,raw[[#This Row],[active years]])),1,"")</f>
        <v/>
      </c>
      <c r="U2980" t="str">
        <f>IF(ISNUMBER(SEARCH(U$1,raw[[#This Row],[active years]])),1,"")</f>
        <v/>
      </c>
      <c r="V2980">
        <f>IF(ISNUMBER(SEARCH(V$1,raw[[#This Row],[active years]])),1,"")</f>
        <v>1</v>
      </c>
      <c r="W2980" t="str">
        <f>IF(ISNUMBER(SEARCH(W$1,raw[[#This Row],[active years]])),1,"")</f>
        <v/>
      </c>
      <c r="X2980" t="str">
        <f>IF(ISNUMBER(SEARCH(X$1,raw[[#This Row],[active years]])),1,"")</f>
        <v/>
      </c>
      <c r="Y2980" t="str">
        <f>IF(ISNUMBER(SEARCH(Y$1,raw[[#This Row],[active years]])),1,"")</f>
        <v/>
      </c>
      <c r="Z2980" t="str">
        <f>IF(ISNUMBER(SEARCH(Z$1,raw[[#This Row],[active years]])),1,"")</f>
        <v/>
      </c>
      <c r="AA2980" t="str">
        <f>IF(ISNUMBER(SEARCH(AA$1,raw[[#This Row],[active years]])),1,"")</f>
        <v/>
      </c>
    </row>
    <row r="2981" spans="1:27" x14ac:dyDescent="0.45">
      <c r="A2981">
        <f>raw[team]</f>
        <v>3626</v>
      </c>
      <c r="B2981">
        <f>raw[rookie year]</f>
        <v>2011</v>
      </c>
      <c r="C2981" t="str">
        <f>IF(ISNUMBER(SEARCH(C$1,raw[[#This Row],[active years]])),1,"")</f>
        <v/>
      </c>
      <c r="D2981" t="str">
        <f>IF(ISNUMBER(SEARCH(D$1,raw[[#This Row],[active years]])),1,"")</f>
        <v/>
      </c>
      <c r="E2981" t="str">
        <f>IF(ISNUMBER(SEARCH(E$1,raw[[#This Row],[active years]])),1,"")</f>
        <v/>
      </c>
      <c r="F2981" t="str">
        <f>IF(ISNUMBER(SEARCH(F$1,raw[[#This Row],[active years]])),1,"")</f>
        <v/>
      </c>
      <c r="G2981" t="str">
        <f>IF(ISNUMBER(SEARCH(G$1,raw[[#This Row],[active years]])),1,"")</f>
        <v/>
      </c>
      <c r="H2981" t="str">
        <f>IF(ISNUMBER(SEARCH(H$1,raw[[#This Row],[active years]])),1,"")</f>
        <v/>
      </c>
      <c r="I2981" t="str">
        <f>IF(ISNUMBER(SEARCH(I$1,raw[[#This Row],[active years]])),1,"")</f>
        <v/>
      </c>
      <c r="J2981" t="str">
        <f>IF(ISNUMBER(SEARCH(J$1,raw[[#This Row],[active years]])),1,"")</f>
        <v/>
      </c>
      <c r="K2981" t="str">
        <f>IF(ISNUMBER(SEARCH(K$1,raw[[#This Row],[active years]])),1,"")</f>
        <v/>
      </c>
      <c r="L2981" t="str">
        <f>IF(ISNUMBER(SEARCH(L$1,raw[[#This Row],[active years]])),1,"")</f>
        <v/>
      </c>
      <c r="M2981" t="str">
        <f>IF(ISNUMBER(SEARCH(M$1,raw[[#This Row],[active years]])),1,"")</f>
        <v/>
      </c>
      <c r="N2981" t="str">
        <f>IF(ISNUMBER(SEARCH(N$1,raw[[#This Row],[active years]])),1,"")</f>
        <v/>
      </c>
      <c r="O2981" t="str">
        <f>IF(ISNUMBER(SEARCH(O$1,raw[[#This Row],[active years]])),1,"")</f>
        <v/>
      </c>
      <c r="P2981" t="str">
        <f>IF(ISNUMBER(SEARCH(P$1,raw[[#This Row],[active years]])),1,"")</f>
        <v/>
      </c>
      <c r="Q2981" t="str">
        <f>IF(ISNUMBER(SEARCH(Q$1,raw[[#This Row],[active years]])),1,"")</f>
        <v/>
      </c>
      <c r="R2981" t="str">
        <f>IF(ISNUMBER(SEARCH(R$1,raw[[#This Row],[active years]])),1,"")</f>
        <v/>
      </c>
      <c r="S2981" t="str">
        <f>IF(ISNUMBER(SEARCH(S$1,raw[[#This Row],[active years]])),1,"")</f>
        <v/>
      </c>
      <c r="T2981" t="str">
        <f>IF(ISNUMBER(SEARCH(T$1,raw[[#This Row],[active years]])),1,"")</f>
        <v/>
      </c>
      <c r="U2981" t="str">
        <f>IF(ISNUMBER(SEARCH(U$1,raw[[#This Row],[active years]])),1,"")</f>
        <v/>
      </c>
      <c r="V2981">
        <f>IF(ISNUMBER(SEARCH(V$1,raw[[#This Row],[active years]])),1,"")</f>
        <v>1</v>
      </c>
      <c r="W2981">
        <f>IF(ISNUMBER(SEARCH(W$1,raw[[#This Row],[active years]])),1,"")</f>
        <v>1</v>
      </c>
      <c r="X2981" t="str">
        <f>IF(ISNUMBER(SEARCH(X$1,raw[[#This Row],[active years]])),1,"")</f>
        <v/>
      </c>
      <c r="Y2981">
        <f>IF(ISNUMBER(SEARCH(Y$1,raw[[#This Row],[active years]])),1,"")</f>
        <v>1</v>
      </c>
      <c r="Z2981">
        <f>IF(ISNUMBER(SEARCH(Z$1,raw[[#This Row],[active years]])),1,"")</f>
        <v>1</v>
      </c>
      <c r="AA2981" t="str">
        <f>IF(ISNUMBER(SEARCH(AA$1,raw[[#This Row],[active years]])),1,"")</f>
        <v/>
      </c>
    </row>
    <row r="2982" spans="1:27" x14ac:dyDescent="0.45">
      <c r="A2982">
        <f>raw[team]</f>
        <v>3627</v>
      </c>
      <c r="B2982">
        <f>raw[rookie year]</f>
        <v>2011</v>
      </c>
      <c r="C2982" t="str">
        <f>IF(ISNUMBER(SEARCH(C$1,raw[[#This Row],[active years]])),1,"")</f>
        <v/>
      </c>
      <c r="D2982" t="str">
        <f>IF(ISNUMBER(SEARCH(D$1,raw[[#This Row],[active years]])),1,"")</f>
        <v/>
      </c>
      <c r="E2982" t="str">
        <f>IF(ISNUMBER(SEARCH(E$1,raw[[#This Row],[active years]])),1,"")</f>
        <v/>
      </c>
      <c r="F2982" t="str">
        <f>IF(ISNUMBER(SEARCH(F$1,raw[[#This Row],[active years]])),1,"")</f>
        <v/>
      </c>
      <c r="G2982" t="str">
        <f>IF(ISNUMBER(SEARCH(G$1,raw[[#This Row],[active years]])),1,"")</f>
        <v/>
      </c>
      <c r="H2982" t="str">
        <f>IF(ISNUMBER(SEARCH(H$1,raw[[#This Row],[active years]])),1,"")</f>
        <v/>
      </c>
      <c r="I2982" t="str">
        <f>IF(ISNUMBER(SEARCH(I$1,raw[[#This Row],[active years]])),1,"")</f>
        <v/>
      </c>
      <c r="J2982" t="str">
        <f>IF(ISNUMBER(SEARCH(J$1,raw[[#This Row],[active years]])),1,"")</f>
        <v/>
      </c>
      <c r="K2982" t="str">
        <f>IF(ISNUMBER(SEARCH(K$1,raw[[#This Row],[active years]])),1,"")</f>
        <v/>
      </c>
      <c r="L2982" t="str">
        <f>IF(ISNUMBER(SEARCH(L$1,raw[[#This Row],[active years]])),1,"")</f>
        <v/>
      </c>
      <c r="M2982" t="str">
        <f>IF(ISNUMBER(SEARCH(M$1,raw[[#This Row],[active years]])),1,"")</f>
        <v/>
      </c>
      <c r="N2982" t="str">
        <f>IF(ISNUMBER(SEARCH(N$1,raw[[#This Row],[active years]])),1,"")</f>
        <v/>
      </c>
      <c r="O2982" t="str">
        <f>IF(ISNUMBER(SEARCH(O$1,raw[[#This Row],[active years]])),1,"")</f>
        <v/>
      </c>
      <c r="P2982" t="str">
        <f>IF(ISNUMBER(SEARCH(P$1,raw[[#This Row],[active years]])),1,"")</f>
        <v/>
      </c>
      <c r="Q2982" t="str">
        <f>IF(ISNUMBER(SEARCH(Q$1,raw[[#This Row],[active years]])),1,"")</f>
        <v/>
      </c>
      <c r="R2982" t="str">
        <f>IF(ISNUMBER(SEARCH(R$1,raw[[#This Row],[active years]])),1,"")</f>
        <v/>
      </c>
      <c r="S2982" t="str">
        <f>IF(ISNUMBER(SEARCH(S$1,raw[[#This Row],[active years]])),1,"")</f>
        <v/>
      </c>
      <c r="T2982" t="str">
        <f>IF(ISNUMBER(SEARCH(T$1,raw[[#This Row],[active years]])),1,"")</f>
        <v/>
      </c>
      <c r="U2982" t="str">
        <f>IF(ISNUMBER(SEARCH(U$1,raw[[#This Row],[active years]])),1,"")</f>
        <v/>
      </c>
      <c r="V2982">
        <f>IF(ISNUMBER(SEARCH(V$1,raw[[#This Row],[active years]])),1,"")</f>
        <v>1</v>
      </c>
      <c r="W2982">
        <f>IF(ISNUMBER(SEARCH(W$1,raw[[#This Row],[active years]])),1,"")</f>
        <v>1</v>
      </c>
      <c r="X2982">
        <f>IF(ISNUMBER(SEARCH(X$1,raw[[#This Row],[active years]])),1,"")</f>
        <v>1</v>
      </c>
      <c r="Y2982">
        <f>IF(ISNUMBER(SEARCH(Y$1,raw[[#This Row],[active years]])),1,"")</f>
        <v>1</v>
      </c>
      <c r="Z2982">
        <f>IF(ISNUMBER(SEARCH(Z$1,raw[[#This Row],[active years]])),1,"")</f>
        <v>1</v>
      </c>
      <c r="AA2982">
        <f>IF(ISNUMBER(SEARCH(AA$1,raw[[#This Row],[active years]])),1,"")</f>
        <v>1</v>
      </c>
    </row>
    <row r="2983" spans="1:27" x14ac:dyDescent="0.45">
      <c r="A2983">
        <f>raw[team]</f>
        <v>3628</v>
      </c>
      <c r="B2983">
        <f>raw[rookie year]</f>
        <v>2011</v>
      </c>
      <c r="C2983" t="str">
        <f>IF(ISNUMBER(SEARCH(C$1,raw[[#This Row],[active years]])),1,"")</f>
        <v/>
      </c>
      <c r="D2983" t="str">
        <f>IF(ISNUMBER(SEARCH(D$1,raw[[#This Row],[active years]])),1,"")</f>
        <v/>
      </c>
      <c r="E2983" t="str">
        <f>IF(ISNUMBER(SEARCH(E$1,raw[[#This Row],[active years]])),1,"")</f>
        <v/>
      </c>
      <c r="F2983" t="str">
        <f>IF(ISNUMBER(SEARCH(F$1,raw[[#This Row],[active years]])),1,"")</f>
        <v/>
      </c>
      <c r="G2983" t="str">
        <f>IF(ISNUMBER(SEARCH(G$1,raw[[#This Row],[active years]])),1,"")</f>
        <v/>
      </c>
      <c r="H2983" t="str">
        <f>IF(ISNUMBER(SEARCH(H$1,raw[[#This Row],[active years]])),1,"")</f>
        <v/>
      </c>
      <c r="I2983" t="str">
        <f>IF(ISNUMBER(SEARCH(I$1,raw[[#This Row],[active years]])),1,"")</f>
        <v/>
      </c>
      <c r="J2983" t="str">
        <f>IF(ISNUMBER(SEARCH(J$1,raw[[#This Row],[active years]])),1,"")</f>
        <v/>
      </c>
      <c r="K2983" t="str">
        <f>IF(ISNUMBER(SEARCH(K$1,raw[[#This Row],[active years]])),1,"")</f>
        <v/>
      </c>
      <c r="L2983" t="str">
        <f>IF(ISNUMBER(SEARCH(L$1,raw[[#This Row],[active years]])),1,"")</f>
        <v/>
      </c>
      <c r="M2983" t="str">
        <f>IF(ISNUMBER(SEARCH(M$1,raw[[#This Row],[active years]])),1,"")</f>
        <v/>
      </c>
      <c r="N2983" t="str">
        <f>IF(ISNUMBER(SEARCH(N$1,raw[[#This Row],[active years]])),1,"")</f>
        <v/>
      </c>
      <c r="O2983" t="str">
        <f>IF(ISNUMBER(SEARCH(O$1,raw[[#This Row],[active years]])),1,"")</f>
        <v/>
      </c>
      <c r="P2983" t="str">
        <f>IF(ISNUMBER(SEARCH(P$1,raw[[#This Row],[active years]])),1,"")</f>
        <v/>
      </c>
      <c r="Q2983" t="str">
        <f>IF(ISNUMBER(SEARCH(Q$1,raw[[#This Row],[active years]])),1,"")</f>
        <v/>
      </c>
      <c r="R2983" t="str">
        <f>IF(ISNUMBER(SEARCH(R$1,raw[[#This Row],[active years]])),1,"")</f>
        <v/>
      </c>
      <c r="S2983" t="str">
        <f>IF(ISNUMBER(SEARCH(S$1,raw[[#This Row],[active years]])),1,"")</f>
        <v/>
      </c>
      <c r="T2983" t="str">
        <f>IF(ISNUMBER(SEARCH(T$1,raw[[#This Row],[active years]])),1,"")</f>
        <v/>
      </c>
      <c r="U2983" t="str">
        <f>IF(ISNUMBER(SEARCH(U$1,raw[[#This Row],[active years]])),1,"")</f>
        <v/>
      </c>
      <c r="V2983">
        <f>IF(ISNUMBER(SEARCH(V$1,raw[[#This Row],[active years]])),1,"")</f>
        <v>1</v>
      </c>
      <c r="W2983" t="str">
        <f>IF(ISNUMBER(SEARCH(W$1,raw[[#This Row],[active years]])),1,"")</f>
        <v/>
      </c>
      <c r="X2983" t="str">
        <f>IF(ISNUMBER(SEARCH(X$1,raw[[#This Row],[active years]])),1,"")</f>
        <v/>
      </c>
      <c r="Y2983" t="str">
        <f>IF(ISNUMBER(SEARCH(Y$1,raw[[#This Row],[active years]])),1,"")</f>
        <v/>
      </c>
      <c r="Z2983" t="str">
        <f>IF(ISNUMBER(SEARCH(Z$1,raw[[#This Row],[active years]])),1,"")</f>
        <v/>
      </c>
      <c r="AA2983" t="str">
        <f>IF(ISNUMBER(SEARCH(AA$1,raw[[#This Row],[active years]])),1,"")</f>
        <v/>
      </c>
    </row>
    <row r="2984" spans="1:27" x14ac:dyDescent="0.45">
      <c r="A2984">
        <f>raw[team]</f>
        <v>3629</v>
      </c>
      <c r="B2984">
        <f>raw[rookie year]</f>
        <v>2011</v>
      </c>
      <c r="C2984" t="str">
        <f>IF(ISNUMBER(SEARCH(C$1,raw[[#This Row],[active years]])),1,"")</f>
        <v/>
      </c>
      <c r="D2984" t="str">
        <f>IF(ISNUMBER(SEARCH(D$1,raw[[#This Row],[active years]])),1,"")</f>
        <v/>
      </c>
      <c r="E2984" t="str">
        <f>IF(ISNUMBER(SEARCH(E$1,raw[[#This Row],[active years]])),1,"")</f>
        <v/>
      </c>
      <c r="F2984" t="str">
        <f>IF(ISNUMBER(SEARCH(F$1,raw[[#This Row],[active years]])),1,"")</f>
        <v/>
      </c>
      <c r="G2984" t="str">
        <f>IF(ISNUMBER(SEARCH(G$1,raw[[#This Row],[active years]])),1,"")</f>
        <v/>
      </c>
      <c r="H2984" t="str">
        <f>IF(ISNUMBER(SEARCH(H$1,raw[[#This Row],[active years]])),1,"")</f>
        <v/>
      </c>
      <c r="I2984" t="str">
        <f>IF(ISNUMBER(SEARCH(I$1,raw[[#This Row],[active years]])),1,"")</f>
        <v/>
      </c>
      <c r="J2984" t="str">
        <f>IF(ISNUMBER(SEARCH(J$1,raw[[#This Row],[active years]])),1,"")</f>
        <v/>
      </c>
      <c r="K2984" t="str">
        <f>IF(ISNUMBER(SEARCH(K$1,raw[[#This Row],[active years]])),1,"")</f>
        <v/>
      </c>
      <c r="L2984" t="str">
        <f>IF(ISNUMBER(SEARCH(L$1,raw[[#This Row],[active years]])),1,"")</f>
        <v/>
      </c>
      <c r="M2984" t="str">
        <f>IF(ISNUMBER(SEARCH(M$1,raw[[#This Row],[active years]])),1,"")</f>
        <v/>
      </c>
      <c r="N2984" t="str">
        <f>IF(ISNUMBER(SEARCH(N$1,raw[[#This Row],[active years]])),1,"")</f>
        <v/>
      </c>
      <c r="O2984" t="str">
        <f>IF(ISNUMBER(SEARCH(O$1,raw[[#This Row],[active years]])),1,"")</f>
        <v/>
      </c>
      <c r="P2984" t="str">
        <f>IF(ISNUMBER(SEARCH(P$1,raw[[#This Row],[active years]])),1,"")</f>
        <v/>
      </c>
      <c r="Q2984" t="str">
        <f>IF(ISNUMBER(SEARCH(Q$1,raw[[#This Row],[active years]])),1,"")</f>
        <v/>
      </c>
      <c r="R2984" t="str">
        <f>IF(ISNUMBER(SEARCH(R$1,raw[[#This Row],[active years]])),1,"")</f>
        <v/>
      </c>
      <c r="S2984" t="str">
        <f>IF(ISNUMBER(SEARCH(S$1,raw[[#This Row],[active years]])),1,"")</f>
        <v/>
      </c>
      <c r="T2984" t="str">
        <f>IF(ISNUMBER(SEARCH(T$1,raw[[#This Row],[active years]])),1,"")</f>
        <v/>
      </c>
      <c r="U2984" t="str">
        <f>IF(ISNUMBER(SEARCH(U$1,raw[[#This Row],[active years]])),1,"")</f>
        <v/>
      </c>
      <c r="V2984">
        <f>IF(ISNUMBER(SEARCH(V$1,raw[[#This Row],[active years]])),1,"")</f>
        <v>1</v>
      </c>
      <c r="W2984" t="str">
        <f>IF(ISNUMBER(SEARCH(W$1,raw[[#This Row],[active years]])),1,"")</f>
        <v/>
      </c>
      <c r="X2984" t="str">
        <f>IF(ISNUMBER(SEARCH(X$1,raw[[#This Row],[active years]])),1,"")</f>
        <v/>
      </c>
      <c r="Y2984" t="str">
        <f>IF(ISNUMBER(SEARCH(Y$1,raw[[#This Row],[active years]])),1,"")</f>
        <v/>
      </c>
      <c r="Z2984" t="str">
        <f>IF(ISNUMBER(SEARCH(Z$1,raw[[#This Row],[active years]])),1,"")</f>
        <v/>
      </c>
      <c r="AA2984" t="str">
        <f>IF(ISNUMBER(SEARCH(AA$1,raw[[#This Row],[active years]])),1,"")</f>
        <v/>
      </c>
    </row>
    <row r="2985" spans="1:27" x14ac:dyDescent="0.45">
      <c r="A2985">
        <f>raw[team]</f>
        <v>3630</v>
      </c>
      <c r="B2985">
        <f>raw[rookie year]</f>
        <v>2011</v>
      </c>
      <c r="C2985" t="str">
        <f>IF(ISNUMBER(SEARCH(C$1,raw[[#This Row],[active years]])),1,"")</f>
        <v/>
      </c>
      <c r="D2985" t="str">
        <f>IF(ISNUMBER(SEARCH(D$1,raw[[#This Row],[active years]])),1,"")</f>
        <v/>
      </c>
      <c r="E2985" t="str">
        <f>IF(ISNUMBER(SEARCH(E$1,raw[[#This Row],[active years]])),1,"")</f>
        <v/>
      </c>
      <c r="F2985" t="str">
        <f>IF(ISNUMBER(SEARCH(F$1,raw[[#This Row],[active years]])),1,"")</f>
        <v/>
      </c>
      <c r="G2985" t="str">
        <f>IF(ISNUMBER(SEARCH(G$1,raw[[#This Row],[active years]])),1,"")</f>
        <v/>
      </c>
      <c r="H2985" t="str">
        <f>IF(ISNUMBER(SEARCH(H$1,raw[[#This Row],[active years]])),1,"")</f>
        <v/>
      </c>
      <c r="I2985" t="str">
        <f>IF(ISNUMBER(SEARCH(I$1,raw[[#This Row],[active years]])),1,"")</f>
        <v/>
      </c>
      <c r="J2985" t="str">
        <f>IF(ISNUMBER(SEARCH(J$1,raw[[#This Row],[active years]])),1,"")</f>
        <v/>
      </c>
      <c r="K2985" t="str">
        <f>IF(ISNUMBER(SEARCH(K$1,raw[[#This Row],[active years]])),1,"")</f>
        <v/>
      </c>
      <c r="L2985" t="str">
        <f>IF(ISNUMBER(SEARCH(L$1,raw[[#This Row],[active years]])),1,"")</f>
        <v/>
      </c>
      <c r="M2985" t="str">
        <f>IF(ISNUMBER(SEARCH(M$1,raw[[#This Row],[active years]])),1,"")</f>
        <v/>
      </c>
      <c r="N2985" t="str">
        <f>IF(ISNUMBER(SEARCH(N$1,raw[[#This Row],[active years]])),1,"")</f>
        <v/>
      </c>
      <c r="O2985" t="str">
        <f>IF(ISNUMBER(SEARCH(O$1,raw[[#This Row],[active years]])),1,"")</f>
        <v/>
      </c>
      <c r="P2985" t="str">
        <f>IF(ISNUMBER(SEARCH(P$1,raw[[#This Row],[active years]])),1,"")</f>
        <v/>
      </c>
      <c r="Q2985" t="str">
        <f>IF(ISNUMBER(SEARCH(Q$1,raw[[#This Row],[active years]])),1,"")</f>
        <v/>
      </c>
      <c r="R2985" t="str">
        <f>IF(ISNUMBER(SEARCH(R$1,raw[[#This Row],[active years]])),1,"")</f>
        <v/>
      </c>
      <c r="S2985" t="str">
        <f>IF(ISNUMBER(SEARCH(S$1,raw[[#This Row],[active years]])),1,"")</f>
        <v/>
      </c>
      <c r="T2985" t="str">
        <f>IF(ISNUMBER(SEARCH(T$1,raw[[#This Row],[active years]])),1,"")</f>
        <v/>
      </c>
      <c r="U2985" t="str">
        <f>IF(ISNUMBER(SEARCH(U$1,raw[[#This Row],[active years]])),1,"")</f>
        <v/>
      </c>
      <c r="V2985">
        <f>IF(ISNUMBER(SEARCH(V$1,raw[[#This Row],[active years]])),1,"")</f>
        <v>1</v>
      </c>
      <c r="W2985">
        <f>IF(ISNUMBER(SEARCH(W$1,raw[[#This Row],[active years]])),1,"")</f>
        <v>1</v>
      </c>
      <c r="X2985">
        <f>IF(ISNUMBER(SEARCH(X$1,raw[[#This Row],[active years]])),1,"")</f>
        <v>1</v>
      </c>
      <c r="Y2985">
        <f>IF(ISNUMBER(SEARCH(Y$1,raw[[#This Row],[active years]])),1,"")</f>
        <v>1</v>
      </c>
      <c r="Z2985">
        <f>IF(ISNUMBER(SEARCH(Z$1,raw[[#This Row],[active years]])),1,"")</f>
        <v>1</v>
      </c>
      <c r="AA2985">
        <f>IF(ISNUMBER(SEARCH(AA$1,raw[[#This Row],[active years]])),1,"")</f>
        <v>1</v>
      </c>
    </row>
    <row r="2986" spans="1:27" x14ac:dyDescent="0.45">
      <c r="A2986">
        <f>raw[team]</f>
        <v>3631</v>
      </c>
      <c r="B2986">
        <f>raw[rookie year]</f>
        <v>2011</v>
      </c>
      <c r="C2986" t="str">
        <f>IF(ISNUMBER(SEARCH(C$1,raw[[#This Row],[active years]])),1,"")</f>
        <v/>
      </c>
      <c r="D2986" t="str">
        <f>IF(ISNUMBER(SEARCH(D$1,raw[[#This Row],[active years]])),1,"")</f>
        <v/>
      </c>
      <c r="E2986" t="str">
        <f>IF(ISNUMBER(SEARCH(E$1,raw[[#This Row],[active years]])),1,"")</f>
        <v/>
      </c>
      <c r="F2986" t="str">
        <f>IF(ISNUMBER(SEARCH(F$1,raw[[#This Row],[active years]])),1,"")</f>
        <v/>
      </c>
      <c r="G2986" t="str">
        <f>IF(ISNUMBER(SEARCH(G$1,raw[[#This Row],[active years]])),1,"")</f>
        <v/>
      </c>
      <c r="H2986" t="str">
        <f>IF(ISNUMBER(SEARCH(H$1,raw[[#This Row],[active years]])),1,"")</f>
        <v/>
      </c>
      <c r="I2986" t="str">
        <f>IF(ISNUMBER(SEARCH(I$1,raw[[#This Row],[active years]])),1,"")</f>
        <v/>
      </c>
      <c r="J2986" t="str">
        <f>IF(ISNUMBER(SEARCH(J$1,raw[[#This Row],[active years]])),1,"")</f>
        <v/>
      </c>
      <c r="K2986" t="str">
        <f>IF(ISNUMBER(SEARCH(K$1,raw[[#This Row],[active years]])),1,"")</f>
        <v/>
      </c>
      <c r="L2986" t="str">
        <f>IF(ISNUMBER(SEARCH(L$1,raw[[#This Row],[active years]])),1,"")</f>
        <v/>
      </c>
      <c r="M2986" t="str">
        <f>IF(ISNUMBER(SEARCH(M$1,raw[[#This Row],[active years]])),1,"")</f>
        <v/>
      </c>
      <c r="N2986" t="str">
        <f>IF(ISNUMBER(SEARCH(N$1,raw[[#This Row],[active years]])),1,"")</f>
        <v/>
      </c>
      <c r="O2986" t="str">
        <f>IF(ISNUMBER(SEARCH(O$1,raw[[#This Row],[active years]])),1,"")</f>
        <v/>
      </c>
      <c r="P2986" t="str">
        <f>IF(ISNUMBER(SEARCH(P$1,raw[[#This Row],[active years]])),1,"")</f>
        <v/>
      </c>
      <c r="Q2986" t="str">
        <f>IF(ISNUMBER(SEARCH(Q$1,raw[[#This Row],[active years]])),1,"")</f>
        <v/>
      </c>
      <c r="R2986" t="str">
        <f>IF(ISNUMBER(SEARCH(R$1,raw[[#This Row],[active years]])),1,"")</f>
        <v/>
      </c>
      <c r="S2986" t="str">
        <f>IF(ISNUMBER(SEARCH(S$1,raw[[#This Row],[active years]])),1,"")</f>
        <v/>
      </c>
      <c r="T2986" t="str">
        <f>IF(ISNUMBER(SEARCH(T$1,raw[[#This Row],[active years]])),1,"")</f>
        <v/>
      </c>
      <c r="U2986" t="str">
        <f>IF(ISNUMBER(SEARCH(U$1,raw[[#This Row],[active years]])),1,"")</f>
        <v/>
      </c>
      <c r="V2986" t="str">
        <f>IF(ISNUMBER(SEARCH(V$1,raw[[#This Row],[active years]])),1,"")</f>
        <v/>
      </c>
      <c r="W2986" t="str">
        <f>IF(ISNUMBER(SEARCH(W$1,raw[[#This Row],[active years]])),1,"")</f>
        <v/>
      </c>
      <c r="X2986" t="str">
        <f>IF(ISNUMBER(SEARCH(X$1,raw[[#This Row],[active years]])),1,"")</f>
        <v/>
      </c>
      <c r="Y2986" t="str">
        <f>IF(ISNUMBER(SEARCH(Y$1,raw[[#This Row],[active years]])),1,"")</f>
        <v/>
      </c>
      <c r="Z2986" t="str">
        <f>IF(ISNUMBER(SEARCH(Z$1,raw[[#This Row],[active years]])),1,"")</f>
        <v/>
      </c>
      <c r="AA2986" t="str">
        <f>IF(ISNUMBER(SEARCH(AA$1,raw[[#This Row],[active years]])),1,"")</f>
        <v/>
      </c>
    </row>
    <row r="2987" spans="1:27" x14ac:dyDescent="0.45">
      <c r="A2987">
        <f>raw[team]</f>
        <v>3632</v>
      </c>
      <c r="B2987">
        <f>raw[rookie year]</f>
        <v>2011</v>
      </c>
      <c r="C2987" t="str">
        <f>IF(ISNUMBER(SEARCH(C$1,raw[[#This Row],[active years]])),1,"")</f>
        <v/>
      </c>
      <c r="D2987" t="str">
        <f>IF(ISNUMBER(SEARCH(D$1,raw[[#This Row],[active years]])),1,"")</f>
        <v/>
      </c>
      <c r="E2987" t="str">
        <f>IF(ISNUMBER(SEARCH(E$1,raw[[#This Row],[active years]])),1,"")</f>
        <v/>
      </c>
      <c r="F2987" t="str">
        <f>IF(ISNUMBER(SEARCH(F$1,raw[[#This Row],[active years]])),1,"")</f>
        <v/>
      </c>
      <c r="G2987" t="str">
        <f>IF(ISNUMBER(SEARCH(G$1,raw[[#This Row],[active years]])),1,"")</f>
        <v/>
      </c>
      <c r="H2987" t="str">
        <f>IF(ISNUMBER(SEARCH(H$1,raw[[#This Row],[active years]])),1,"")</f>
        <v/>
      </c>
      <c r="I2987" t="str">
        <f>IF(ISNUMBER(SEARCH(I$1,raw[[#This Row],[active years]])),1,"")</f>
        <v/>
      </c>
      <c r="J2987" t="str">
        <f>IF(ISNUMBER(SEARCH(J$1,raw[[#This Row],[active years]])),1,"")</f>
        <v/>
      </c>
      <c r="K2987" t="str">
        <f>IF(ISNUMBER(SEARCH(K$1,raw[[#This Row],[active years]])),1,"")</f>
        <v/>
      </c>
      <c r="L2987" t="str">
        <f>IF(ISNUMBER(SEARCH(L$1,raw[[#This Row],[active years]])),1,"")</f>
        <v/>
      </c>
      <c r="M2987" t="str">
        <f>IF(ISNUMBER(SEARCH(M$1,raw[[#This Row],[active years]])),1,"")</f>
        <v/>
      </c>
      <c r="N2987" t="str">
        <f>IF(ISNUMBER(SEARCH(N$1,raw[[#This Row],[active years]])),1,"")</f>
        <v/>
      </c>
      <c r="O2987" t="str">
        <f>IF(ISNUMBER(SEARCH(O$1,raw[[#This Row],[active years]])),1,"")</f>
        <v/>
      </c>
      <c r="P2987" t="str">
        <f>IF(ISNUMBER(SEARCH(P$1,raw[[#This Row],[active years]])),1,"")</f>
        <v/>
      </c>
      <c r="Q2987" t="str">
        <f>IF(ISNUMBER(SEARCH(Q$1,raw[[#This Row],[active years]])),1,"")</f>
        <v/>
      </c>
      <c r="R2987" t="str">
        <f>IF(ISNUMBER(SEARCH(R$1,raw[[#This Row],[active years]])),1,"")</f>
        <v/>
      </c>
      <c r="S2987" t="str">
        <f>IF(ISNUMBER(SEARCH(S$1,raw[[#This Row],[active years]])),1,"")</f>
        <v/>
      </c>
      <c r="T2987" t="str">
        <f>IF(ISNUMBER(SEARCH(T$1,raw[[#This Row],[active years]])),1,"")</f>
        <v/>
      </c>
      <c r="U2987" t="str">
        <f>IF(ISNUMBER(SEARCH(U$1,raw[[#This Row],[active years]])),1,"")</f>
        <v/>
      </c>
      <c r="V2987">
        <f>IF(ISNUMBER(SEARCH(V$1,raw[[#This Row],[active years]])),1,"")</f>
        <v>1</v>
      </c>
      <c r="W2987">
        <f>IF(ISNUMBER(SEARCH(W$1,raw[[#This Row],[active years]])),1,"")</f>
        <v>1</v>
      </c>
      <c r="X2987">
        <f>IF(ISNUMBER(SEARCH(X$1,raw[[#This Row],[active years]])),1,"")</f>
        <v>1</v>
      </c>
      <c r="Y2987">
        <f>IF(ISNUMBER(SEARCH(Y$1,raw[[#This Row],[active years]])),1,"")</f>
        <v>1</v>
      </c>
      <c r="Z2987">
        <f>IF(ISNUMBER(SEARCH(Z$1,raw[[#This Row],[active years]])),1,"")</f>
        <v>1</v>
      </c>
      <c r="AA2987">
        <f>IF(ISNUMBER(SEARCH(AA$1,raw[[#This Row],[active years]])),1,"")</f>
        <v>1</v>
      </c>
    </row>
    <row r="2988" spans="1:27" x14ac:dyDescent="0.45">
      <c r="A2988">
        <f>raw[team]</f>
        <v>3633</v>
      </c>
      <c r="B2988">
        <f>raw[rookie year]</f>
        <v>2011</v>
      </c>
      <c r="C2988" t="str">
        <f>IF(ISNUMBER(SEARCH(C$1,raw[[#This Row],[active years]])),1,"")</f>
        <v/>
      </c>
      <c r="D2988" t="str">
        <f>IF(ISNUMBER(SEARCH(D$1,raw[[#This Row],[active years]])),1,"")</f>
        <v/>
      </c>
      <c r="E2988" t="str">
        <f>IF(ISNUMBER(SEARCH(E$1,raw[[#This Row],[active years]])),1,"")</f>
        <v/>
      </c>
      <c r="F2988" t="str">
        <f>IF(ISNUMBER(SEARCH(F$1,raw[[#This Row],[active years]])),1,"")</f>
        <v/>
      </c>
      <c r="G2988" t="str">
        <f>IF(ISNUMBER(SEARCH(G$1,raw[[#This Row],[active years]])),1,"")</f>
        <v/>
      </c>
      <c r="H2988" t="str">
        <f>IF(ISNUMBER(SEARCH(H$1,raw[[#This Row],[active years]])),1,"")</f>
        <v/>
      </c>
      <c r="I2988" t="str">
        <f>IF(ISNUMBER(SEARCH(I$1,raw[[#This Row],[active years]])),1,"")</f>
        <v/>
      </c>
      <c r="J2988" t="str">
        <f>IF(ISNUMBER(SEARCH(J$1,raw[[#This Row],[active years]])),1,"")</f>
        <v/>
      </c>
      <c r="K2988" t="str">
        <f>IF(ISNUMBER(SEARCH(K$1,raw[[#This Row],[active years]])),1,"")</f>
        <v/>
      </c>
      <c r="L2988" t="str">
        <f>IF(ISNUMBER(SEARCH(L$1,raw[[#This Row],[active years]])),1,"")</f>
        <v/>
      </c>
      <c r="M2988" t="str">
        <f>IF(ISNUMBER(SEARCH(M$1,raw[[#This Row],[active years]])),1,"")</f>
        <v/>
      </c>
      <c r="N2988" t="str">
        <f>IF(ISNUMBER(SEARCH(N$1,raw[[#This Row],[active years]])),1,"")</f>
        <v/>
      </c>
      <c r="O2988" t="str">
        <f>IF(ISNUMBER(SEARCH(O$1,raw[[#This Row],[active years]])),1,"")</f>
        <v/>
      </c>
      <c r="P2988" t="str">
        <f>IF(ISNUMBER(SEARCH(P$1,raw[[#This Row],[active years]])),1,"")</f>
        <v/>
      </c>
      <c r="Q2988" t="str">
        <f>IF(ISNUMBER(SEARCH(Q$1,raw[[#This Row],[active years]])),1,"")</f>
        <v/>
      </c>
      <c r="R2988" t="str">
        <f>IF(ISNUMBER(SEARCH(R$1,raw[[#This Row],[active years]])),1,"")</f>
        <v/>
      </c>
      <c r="S2988" t="str">
        <f>IF(ISNUMBER(SEARCH(S$1,raw[[#This Row],[active years]])),1,"")</f>
        <v/>
      </c>
      <c r="T2988" t="str">
        <f>IF(ISNUMBER(SEARCH(T$1,raw[[#This Row],[active years]])),1,"")</f>
        <v/>
      </c>
      <c r="U2988" t="str">
        <f>IF(ISNUMBER(SEARCH(U$1,raw[[#This Row],[active years]])),1,"")</f>
        <v/>
      </c>
      <c r="V2988">
        <f>IF(ISNUMBER(SEARCH(V$1,raw[[#This Row],[active years]])),1,"")</f>
        <v>1</v>
      </c>
      <c r="W2988">
        <f>IF(ISNUMBER(SEARCH(W$1,raw[[#This Row],[active years]])),1,"")</f>
        <v>1</v>
      </c>
      <c r="X2988">
        <f>IF(ISNUMBER(SEARCH(X$1,raw[[#This Row],[active years]])),1,"")</f>
        <v>1</v>
      </c>
      <c r="Y2988">
        <f>IF(ISNUMBER(SEARCH(Y$1,raw[[#This Row],[active years]])),1,"")</f>
        <v>1</v>
      </c>
      <c r="Z2988">
        <f>IF(ISNUMBER(SEARCH(Z$1,raw[[#This Row],[active years]])),1,"")</f>
        <v>1</v>
      </c>
      <c r="AA2988">
        <f>IF(ISNUMBER(SEARCH(AA$1,raw[[#This Row],[active years]])),1,"")</f>
        <v>1</v>
      </c>
    </row>
    <row r="2989" spans="1:27" x14ac:dyDescent="0.45">
      <c r="A2989">
        <f>raw[team]</f>
        <v>3634</v>
      </c>
      <c r="B2989">
        <f>raw[rookie year]</f>
        <v>2011</v>
      </c>
      <c r="C2989" t="str">
        <f>IF(ISNUMBER(SEARCH(C$1,raw[[#This Row],[active years]])),1,"")</f>
        <v/>
      </c>
      <c r="D2989" t="str">
        <f>IF(ISNUMBER(SEARCH(D$1,raw[[#This Row],[active years]])),1,"")</f>
        <v/>
      </c>
      <c r="E2989" t="str">
        <f>IF(ISNUMBER(SEARCH(E$1,raw[[#This Row],[active years]])),1,"")</f>
        <v/>
      </c>
      <c r="F2989" t="str">
        <f>IF(ISNUMBER(SEARCH(F$1,raw[[#This Row],[active years]])),1,"")</f>
        <v/>
      </c>
      <c r="G2989" t="str">
        <f>IF(ISNUMBER(SEARCH(G$1,raw[[#This Row],[active years]])),1,"")</f>
        <v/>
      </c>
      <c r="H2989" t="str">
        <f>IF(ISNUMBER(SEARCH(H$1,raw[[#This Row],[active years]])),1,"")</f>
        <v/>
      </c>
      <c r="I2989" t="str">
        <f>IF(ISNUMBER(SEARCH(I$1,raw[[#This Row],[active years]])),1,"")</f>
        <v/>
      </c>
      <c r="J2989" t="str">
        <f>IF(ISNUMBER(SEARCH(J$1,raw[[#This Row],[active years]])),1,"")</f>
        <v/>
      </c>
      <c r="K2989" t="str">
        <f>IF(ISNUMBER(SEARCH(K$1,raw[[#This Row],[active years]])),1,"")</f>
        <v/>
      </c>
      <c r="L2989" t="str">
        <f>IF(ISNUMBER(SEARCH(L$1,raw[[#This Row],[active years]])),1,"")</f>
        <v/>
      </c>
      <c r="M2989" t="str">
        <f>IF(ISNUMBER(SEARCH(M$1,raw[[#This Row],[active years]])),1,"")</f>
        <v/>
      </c>
      <c r="N2989" t="str">
        <f>IF(ISNUMBER(SEARCH(N$1,raw[[#This Row],[active years]])),1,"")</f>
        <v/>
      </c>
      <c r="O2989" t="str">
        <f>IF(ISNUMBER(SEARCH(O$1,raw[[#This Row],[active years]])),1,"")</f>
        <v/>
      </c>
      <c r="P2989" t="str">
        <f>IF(ISNUMBER(SEARCH(P$1,raw[[#This Row],[active years]])),1,"")</f>
        <v/>
      </c>
      <c r="Q2989" t="str">
        <f>IF(ISNUMBER(SEARCH(Q$1,raw[[#This Row],[active years]])),1,"")</f>
        <v/>
      </c>
      <c r="R2989" t="str">
        <f>IF(ISNUMBER(SEARCH(R$1,raw[[#This Row],[active years]])),1,"")</f>
        <v/>
      </c>
      <c r="S2989" t="str">
        <f>IF(ISNUMBER(SEARCH(S$1,raw[[#This Row],[active years]])),1,"")</f>
        <v/>
      </c>
      <c r="T2989" t="str">
        <f>IF(ISNUMBER(SEARCH(T$1,raw[[#This Row],[active years]])),1,"")</f>
        <v/>
      </c>
      <c r="U2989" t="str">
        <f>IF(ISNUMBER(SEARCH(U$1,raw[[#This Row],[active years]])),1,"")</f>
        <v/>
      </c>
      <c r="V2989">
        <f>IF(ISNUMBER(SEARCH(V$1,raw[[#This Row],[active years]])),1,"")</f>
        <v>1</v>
      </c>
      <c r="W2989">
        <f>IF(ISNUMBER(SEARCH(W$1,raw[[#This Row],[active years]])),1,"")</f>
        <v>1</v>
      </c>
      <c r="X2989">
        <f>IF(ISNUMBER(SEARCH(X$1,raw[[#This Row],[active years]])),1,"")</f>
        <v>1</v>
      </c>
      <c r="Y2989">
        <f>IF(ISNUMBER(SEARCH(Y$1,raw[[#This Row],[active years]])),1,"")</f>
        <v>1</v>
      </c>
      <c r="Z2989">
        <f>IF(ISNUMBER(SEARCH(Z$1,raw[[#This Row],[active years]])),1,"")</f>
        <v>1</v>
      </c>
      <c r="AA2989">
        <f>IF(ISNUMBER(SEARCH(AA$1,raw[[#This Row],[active years]])),1,"")</f>
        <v>1</v>
      </c>
    </row>
    <row r="2990" spans="1:27" x14ac:dyDescent="0.45">
      <c r="A2990">
        <f>raw[team]</f>
        <v>3635</v>
      </c>
      <c r="B2990">
        <f>raw[rookie year]</f>
        <v>2011</v>
      </c>
      <c r="C2990" t="str">
        <f>IF(ISNUMBER(SEARCH(C$1,raw[[#This Row],[active years]])),1,"")</f>
        <v/>
      </c>
      <c r="D2990" t="str">
        <f>IF(ISNUMBER(SEARCH(D$1,raw[[#This Row],[active years]])),1,"")</f>
        <v/>
      </c>
      <c r="E2990" t="str">
        <f>IF(ISNUMBER(SEARCH(E$1,raw[[#This Row],[active years]])),1,"")</f>
        <v/>
      </c>
      <c r="F2990" t="str">
        <f>IF(ISNUMBER(SEARCH(F$1,raw[[#This Row],[active years]])),1,"")</f>
        <v/>
      </c>
      <c r="G2990" t="str">
        <f>IF(ISNUMBER(SEARCH(G$1,raw[[#This Row],[active years]])),1,"")</f>
        <v/>
      </c>
      <c r="H2990" t="str">
        <f>IF(ISNUMBER(SEARCH(H$1,raw[[#This Row],[active years]])),1,"")</f>
        <v/>
      </c>
      <c r="I2990" t="str">
        <f>IF(ISNUMBER(SEARCH(I$1,raw[[#This Row],[active years]])),1,"")</f>
        <v/>
      </c>
      <c r="J2990" t="str">
        <f>IF(ISNUMBER(SEARCH(J$1,raw[[#This Row],[active years]])),1,"")</f>
        <v/>
      </c>
      <c r="K2990" t="str">
        <f>IF(ISNUMBER(SEARCH(K$1,raw[[#This Row],[active years]])),1,"")</f>
        <v/>
      </c>
      <c r="L2990" t="str">
        <f>IF(ISNUMBER(SEARCH(L$1,raw[[#This Row],[active years]])),1,"")</f>
        <v/>
      </c>
      <c r="M2990" t="str">
        <f>IF(ISNUMBER(SEARCH(M$1,raw[[#This Row],[active years]])),1,"")</f>
        <v/>
      </c>
      <c r="N2990" t="str">
        <f>IF(ISNUMBER(SEARCH(N$1,raw[[#This Row],[active years]])),1,"")</f>
        <v/>
      </c>
      <c r="O2990" t="str">
        <f>IF(ISNUMBER(SEARCH(O$1,raw[[#This Row],[active years]])),1,"")</f>
        <v/>
      </c>
      <c r="P2990" t="str">
        <f>IF(ISNUMBER(SEARCH(P$1,raw[[#This Row],[active years]])),1,"")</f>
        <v/>
      </c>
      <c r="Q2990" t="str">
        <f>IF(ISNUMBER(SEARCH(Q$1,raw[[#This Row],[active years]])),1,"")</f>
        <v/>
      </c>
      <c r="R2990" t="str">
        <f>IF(ISNUMBER(SEARCH(R$1,raw[[#This Row],[active years]])),1,"")</f>
        <v/>
      </c>
      <c r="S2990" t="str">
        <f>IF(ISNUMBER(SEARCH(S$1,raw[[#This Row],[active years]])),1,"")</f>
        <v/>
      </c>
      <c r="T2990" t="str">
        <f>IF(ISNUMBER(SEARCH(T$1,raw[[#This Row],[active years]])),1,"")</f>
        <v/>
      </c>
      <c r="U2990" t="str">
        <f>IF(ISNUMBER(SEARCH(U$1,raw[[#This Row],[active years]])),1,"")</f>
        <v/>
      </c>
      <c r="V2990">
        <f>IF(ISNUMBER(SEARCH(V$1,raw[[#This Row],[active years]])),1,"")</f>
        <v>1</v>
      </c>
      <c r="W2990">
        <f>IF(ISNUMBER(SEARCH(W$1,raw[[#This Row],[active years]])),1,"")</f>
        <v>1</v>
      </c>
      <c r="X2990">
        <f>IF(ISNUMBER(SEARCH(X$1,raw[[#This Row],[active years]])),1,"")</f>
        <v>1</v>
      </c>
      <c r="Y2990">
        <f>IF(ISNUMBER(SEARCH(Y$1,raw[[#This Row],[active years]])),1,"")</f>
        <v>1</v>
      </c>
      <c r="Z2990">
        <f>IF(ISNUMBER(SEARCH(Z$1,raw[[#This Row],[active years]])),1,"")</f>
        <v>1</v>
      </c>
      <c r="AA2990">
        <f>IF(ISNUMBER(SEARCH(AA$1,raw[[#This Row],[active years]])),1,"")</f>
        <v>1</v>
      </c>
    </row>
    <row r="2991" spans="1:27" x14ac:dyDescent="0.45">
      <c r="A2991">
        <f>raw[team]</f>
        <v>3636</v>
      </c>
      <c r="B2991">
        <f>raw[rookie year]</f>
        <v>2011</v>
      </c>
      <c r="C2991" t="str">
        <f>IF(ISNUMBER(SEARCH(C$1,raw[[#This Row],[active years]])),1,"")</f>
        <v/>
      </c>
      <c r="D2991" t="str">
        <f>IF(ISNUMBER(SEARCH(D$1,raw[[#This Row],[active years]])),1,"")</f>
        <v/>
      </c>
      <c r="E2991" t="str">
        <f>IF(ISNUMBER(SEARCH(E$1,raw[[#This Row],[active years]])),1,"")</f>
        <v/>
      </c>
      <c r="F2991" t="str">
        <f>IF(ISNUMBER(SEARCH(F$1,raw[[#This Row],[active years]])),1,"")</f>
        <v/>
      </c>
      <c r="G2991" t="str">
        <f>IF(ISNUMBER(SEARCH(G$1,raw[[#This Row],[active years]])),1,"")</f>
        <v/>
      </c>
      <c r="H2991" t="str">
        <f>IF(ISNUMBER(SEARCH(H$1,raw[[#This Row],[active years]])),1,"")</f>
        <v/>
      </c>
      <c r="I2991" t="str">
        <f>IF(ISNUMBER(SEARCH(I$1,raw[[#This Row],[active years]])),1,"")</f>
        <v/>
      </c>
      <c r="J2991" t="str">
        <f>IF(ISNUMBER(SEARCH(J$1,raw[[#This Row],[active years]])),1,"")</f>
        <v/>
      </c>
      <c r="K2991" t="str">
        <f>IF(ISNUMBER(SEARCH(K$1,raw[[#This Row],[active years]])),1,"")</f>
        <v/>
      </c>
      <c r="L2991" t="str">
        <f>IF(ISNUMBER(SEARCH(L$1,raw[[#This Row],[active years]])),1,"")</f>
        <v/>
      </c>
      <c r="M2991" t="str">
        <f>IF(ISNUMBER(SEARCH(M$1,raw[[#This Row],[active years]])),1,"")</f>
        <v/>
      </c>
      <c r="N2991" t="str">
        <f>IF(ISNUMBER(SEARCH(N$1,raw[[#This Row],[active years]])),1,"")</f>
        <v/>
      </c>
      <c r="O2991" t="str">
        <f>IF(ISNUMBER(SEARCH(O$1,raw[[#This Row],[active years]])),1,"")</f>
        <v/>
      </c>
      <c r="P2991" t="str">
        <f>IF(ISNUMBER(SEARCH(P$1,raw[[#This Row],[active years]])),1,"")</f>
        <v/>
      </c>
      <c r="Q2991" t="str">
        <f>IF(ISNUMBER(SEARCH(Q$1,raw[[#This Row],[active years]])),1,"")</f>
        <v/>
      </c>
      <c r="R2991" t="str">
        <f>IF(ISNUMBER(SEARCH(R$1,raw[[#This Row],[active years]])),1,"")</f>
        <v/>
      </c>
      <c r="S2991" t="str">
        <f>IF(ISNUMBER(SEARCH(S$1,raw[[#This Row],[active years]])),1,"")</f>
        <v/>
      </c>
      <c r="T2991" t="str">
        <f>IF(ISNUMBER(SEARCH(T$1,raw[[#This Row],[active years]])),1,"")</f>
        <v/>
      </c>
      <c r="U2991" t="str">
        <f>IF(ISNUMBER(SEARCH(U$1,raw[[#This Row],[active years]])),1,"")</f>
        <v/>
      </c>
      <c r="V2991">
        <f>IF(ISNUMBER(SEARCH(V$1,raw[[#This Row],[active years]])),1,"")</f>
        <v>1</v>
      </c>
      <c r="W2991">
        <f>IF(ISNUMBER(SEARCH(W$1,raw[[#This Row],[active years]])),1,"")</f>
        <v>1</v>
      </c>
      <c r="X2991">
        <f>IF(ISNUMBER(SEARCH(X$1,raw[[#This Row],[active years]])),1,"")</f>
        <v>1</v>
      </c>
      <c r="Y2991">
        <f>IF(ISNUMBER(SEARCH(Y$1,raw[[#This Row],[active years]])),1,"")</f>
        <v>1</v>
      </c>
      <c r="Z2991">
        <f>IF(ISNUMBER(SEARCH(Z$1,raw[[#This Row],[active years]])),1,"")</f>
        <v>1</v>
      </c>
      <c r="AA2991">
        <f>IF(ISNUMBER(SEARCH(AA$1,raw[[#This Row],[active years]])),1,"")</f>
        <v>1</v>
      </c>
    </row>
    <row r="2992" spans="1:27" x14ac:dyDescent="0.45">
      <c r="A2992">
        <f>raw[team]</f>
        <v>3637</v>
      </c>
      <c r="B2992">
        <f>raw[rookie year]</f>
        <v>2011</v>
      </c>
      <c r="C2992" t="str">
        <f>IF(ISNUMBER(SEARCH(C$1,raw[[#This Row],[active years]])),1,"")</f>
        <v/>
      </c>
      <c r="D2992" t="str">
        <f>IF(ISNUMBER(SEARCH(D$1,raw[[#This Row],[active years]])),1,"")</f>
        <v/>
      </c>
      <c r="E2992" t="str">
        <f>IF(ISNUMBER(SEARCH(E$1,raw[[#This Row],[active years]])),1,"")</f>
        <v/>
      </c>
      <c r="F2992" t="str">
        <f>IF(ISNUMBER(SEARCH(F$1,raw[[#This Row],[active years]])),1,"")</f>
        <v/>
      </c>
      <c r="G2992" t="str">
        <f>IF(ISNUMBER(SEARCH(G$1,raw[[#This Row],[active years]])),1,"")</f>
        <v/>
      </c>
      <c r="H2992" t="str">
        <f>IF(ISNUMBER(SEARCH(H$1,raw[[#This Row],[active years]])),1,"")</f>
        <v/>
      </c>
      <c r="I2992" t="str">
        <f>IF(ISNUMBER(SEARCH(I$1,raw[[#This Row],[active years]])),1,"")</f>
        <v/>
      </c>
      <c r="J2992" t="str">
        <f>IF(ISNUMBER(SEARCH(J$1,raw[[#This Row],[active years]])),1,"")</f>
        <v/>
      </c>
      <c r="K2992" t="str">
        <f>IF(ISNUMBER(SEARCH(K$1,raw[[#This Row],[active years]])),1,"")</f>
        <v/>
      </c>
      <c r="L2992" t="str">
        <f>IF(ISNUMBER(SEARCH(L$1,raw[[#This Row],[active years]])),1,"")</f>
        <v/>
      </c>
      <c r="M2992" t="str">
        <f>IF(ISNUMBER(SEARCH(M$1,raw[[#This Row],[active years]])),1,"")</f>
        <v/>
      </c>
      <c r="N2992" t="str">
        <f>IF(ISNUMBER(SEARCH(N$1,raw[[#This Row],[active years]])),1,"")</f>
        <v/>
      </c>
      <c r="O2992" t="str">
        <f>IF(ISNUMBER(SEARCH(O$1,raw[[#This Row],[active years]])),1,"")</f>
        <v/>
      </c>
      <c r="P2992" t="str">
        <f>IF(ISNUMBER(SEARCH(P$1,raw[[#This Row],[active years]])),1,"")</f>
        <v/>
      </c>
      <c r="Q2992" t="str">
        <f>IF(ISNUMBER(SEARCH(Q$1,raw[[#This Row],[active years]])),1,"")</f>
        <v/>
      </c>
      <c r="R2992" t="str">
        <f>IF(ISNUMBER(SEARCH(R$1,raw[[#This Row],[active years]])),1,"")</f>
        <v/>
      </c>
      <c r="S2992" t="str">
        <f>IF(ISNUMBER(SEARCH(S$1,raw[[#This Row],[active years]])),1,"")</f>
        <v/>
      </c>
      <c r="T2992" t="str">
        <f>IF(ISNUMBER(SEARCH(T$1,raw[[#This Row],[active years]])),1,"")</f>
        <v/>
      </c>
      <c r="U2992" t="str">
        <f>IF(ISNUMBER(SEARCH(U$1,raw[[#This Row],[active years]])),1,"")</f>
        <v/>
      </c>
      <c r="V2992">
        <f>IF(ISNUMBER(SEARCH(V$1,raw[[#This Row],[active years]])),1,"")</f>
        <v>1</v>
      </c>
      <c r="W2992">
        <f>IF(ISNUMBER(SEARCH(W$1,raw[[#This Row],[active years]])),1,"")</f>
        <v>1</v>
      </c>
      <c r="X2992">
        <f>IF(ISNUMBER(SEARCH(X$1,raw[[#This Row],[active years]])),1,"")</f>
        <v>1</v>
      </c>
      <c r="Y2992">
        <f>IF(ISNUMBER(SEARCH(Y$1,raw[[#This Row],[active years]])),1,"")</f>
        <v>1</v>
      </c>
      <c r="Z2992">
        <f>IF(ISNUMBER(SEARCH(Z$1,raw[[#This Row],[active years]])),1,"")</f>
        <v>1</v>
      </c>
      <c r="AA2992">
        <f>IF(ISNUMBER(SEARCH(AA$1,raw[[#This Row],[active years]])),1,"")</f>
        <v>1</v>
      </c>
    </row>
    <row r="2993" spans="1:27" x14ac:dyDescent="0.45">
      <c r="A2993">
        <f>raw[team]</f>
        <v>3638</v>
      </c>
      <c r="B2993">
        <f>raw[rookie year]</f>
        <v>2011</v>
      </c>
      <c r="C2993" t="str">
        <f>IF(ISNUMBER(SEARCH(C$1,raw[[#This Row],[active years]])),1,"")</f>
        <v/>
      </c>
      <c r="D2993" t="str">
        <f>IF(ISNUMBER(SEARCH(D$1,raw[[#This Row],[active years]])),1,"")</f>
        <v/>
      </c>
      <c r="E2993" t="str">
        <f>IF(ISNUMBER(SEARCH(E$1,raw[[#This Row],[active years]])),1,"")</f>
        <v/>
      </c>
      <c r="F2993" t="str">
        <f>IF(ISNUMBER(SEARCH(F$1,raw[[#This Row],[active years]])),1,"")</f>
        <v/>
      </c>
      <c r="G2993" t="str">
        <f>IF(ISNUMBER(SEARCH(G$1,raw[[#This Row],[active years]])),1,"")</f>
        <v/>
      </c>
      <c r="H2993" t="str">
        <f>IF(ISNUMBER(SEARCH(H$1,raw[[#This Row],[active years]])),1,"")</f>
        <v/>
      </c>
      <c r="I2993" t="str">
        <f>IF(ISNUMBER(SEARCH(I$1,raw[[#This Row],[active years]])),1,"")</f>
        <v/>
      </c>
      <c r="J2993" t="str">
        <f>IF(ISNUMBER(SEARCH(J$1,raw[[#This Row],[active years]])),1,"")</f>
        <v/>
      </c>
      <c r="K2993" t="str">
        <f>IF(ISNUMBER(SEARCH(K$1,raw[[#This Row],[active years]])),1,"")</f>
        <v/>
      </c>
      <c r="L2993" t="str">
        <f>IF(ISNUMBER(SEARCH(L$1,raw[[#This Row],[active years]])),1,"")</f>
        <v/>
      </c>
      <c r="M2993" t="str">
        <f>IF(ISNUMBER(SEARCH(M$1,raw[[#This Row],[active years]])),1,"")</f>
        <v/>
      </c>
      <c r="N2993" t="str">
        <f>IF(ISNUMBER(SEARCH(N$1,raw[[#This Row],[active years]])),1,"")</f>
        <v/>
      </c>
      <c r="O2993" t="str">
        <f>IF(ISNUMBER(SEARCH(O$1,raw[[#This Row],[active years]])),1,"")</f>
        <v/>
      </c>
      <c r="P2993" t="str">
        <f>IF(ISNUMBER(SEARCH(P$1,raw[[#This Row],[active years]])),1,"")</f>
        <v/>
      </c>
      <c r="Q2993" t="str">
        <f>IF(ISNUMBER(SEARCH(Q$1,raw[[#This Row],[active years]])),1,"")</f>
        <v/>
      </c>
      <c r="R2993" t="str">
        <f>IF(ISNUMBER(SEARCH(R$1,raw[[#This Row],[active years]])),1,"")</f>
        <v/>
      </c>
      <c r="S2993" t="str">
        <f>IF(ISNUMBER(SEARCH(S$1,raw[[#This Row],[active years]])),1,"")</f>
        <v/>
      </c>
      <c r="T2993" t="str">
        <f>IF(ISNUMBER(SEARCH(T$1,raw[[#This Row],[active years]])),1,"")</f>
        <v/>
      </c>
      <c r="U2993" t="str">
        <f>IF(ISNUMBER(SEARCH(U$1,raw[[#This Row],[active years]])),1,"")</f>
        <v/>
      </c>
      <c r="V2993">
        <f>IF(ISNUMBER(SEARCH(V$1,raw[[#This Row],[active years]])),1,"")</f>
        <v>1</v>
      </c>
      <c r="W2993" t="str">
        <f>IF(ISNUMBER(SEARCH(W$1,raw[[#This Row],[active years]])),1,"")</f>
        <v/>
      </c>
      <c r="X2993" t="str">
        <f>IF(ISNUMBER(SEARCH(X$1,raw[[#This Row],[active years]])),1,"")</f>
        <v/>
      </c>
      <c r="Y2993" t="str">
        <f>IF(ISNUMBER(SEARCH(Y$1,raw[[#This Row],[active years]])),1,"")</f>
        <v/>
      </c>
      <c r="Z2993" t="str">
        <f>IF(ISNUMBER(SEARCH(Z$1,raw[[#This Row],[active years]])),1,"")</f>
        <v/>
      </c>
      <c r="AA2993" t="str">
        <f>IF(ISNUMBER(SEARCH(AA$1,raw[[#This Row],[active years]])),1,"")</f>
        <v/>
      </c>
    </row>
    <row r="2994" spans="1:27" x14ac:dyDescent="0.45">
      <c r="A2994">
        <f>raw[team]</f>
        <v>3639</v>
      </c>
      <c r="B2994">
        <f>raw[rookie year]</f>
        <v>2011</v>
      </c>
      <c r="C2994" t="str">
        <f>IF(ISNUMBER(SEARCH(C$1,raw[[#This Row],[active years]])),1,"")</f>
        <v/>
      </c>
      <c r="D2994" t="str">
        <f>IF(ISNUMBER(SEARCH(D$1,raw[[#This Row],[active years]])),1,"")</f>
        <v/>
      </c>
      <c r="E2994" t="str">
        <f>IF(ISNUMBER(SEARCH(E$1,raw[[#This Row],[active years]])),1,"")</f>
        <v/>
      </c>
      <c r="F2994" t="str">
        <f>IF(ISNUMBER(SEARCH(F$1,raw[[#This Row],[active years]])),1,"")</f>
        <v/>
      </c>
      <c r="G2994" t="str">
        <f>IF(ISNUMBER(SEARCH(G$1,raw[[#This Row],[active years]])),1,"")</f>
        <v/>
      </c>
      <c r="H2994" t="str">
        <f>IF(ISNUMBER(SEARCH(H$1,raw[[#This Row],[active years]])),1,"")</f>
        <v/>
      </c>
      <c r="I2994" t="str">
        <f>IF(ISNUMBER(SEARCH(I$1,raw[[#This Row],[active years]])),1,"")</f>
        <v/>
      </c>
      <c r="J2994" t="str">
        <f>IF(ISNUMBER(SEARCH(J$1,raw[[#This Row],[active years]])),1,"")</f>
        <v/>
      </c>
      <c r="K2994" t="str">
        <f>IF(ISNUMBER(SEARCH(K$1,raw[[#This Row],[active years]])),1,"")</f>
        <v/>
      </c>
      <c r="L2994" t="str">
        <f>IF(ISNUMBER(SEARCH(L$1,raw[[#This Row],[active years]])),1,"")</f>
        <v/>
      </c>
      <c r="M2994" t="str">
        <f>IF(ISNUMBER(SEARCH(M$1,raw[[#This Row],[active years]])),1,"")</f>
        <v/>
      </c>
      <c r="N2994" t="str">
        <f>IF(ISNUMBER(SEARCH(N$1,raw[[#This Row],[active years]])),1,"")</f>
        <v/>
      </c>
      <c r="O2994" t="str">
        <f>IF(ISNUMBER(SEARCH(O$1,raw[[#This Row],[active years]])),1,"")</f>
        <v/>
      </c>
      <c r="P2994" t="str">
        <f>IF(ISNUMBER(SEARCH(P$1,raw[[#This Row],[active years]])),1,"")</f>
        <v/>
      </c>
      <c r="Q2994" t="str">
        <f>IF(ISNUMBER(SEARCH(Q$1,raw[[#This Row],[active years]])),1,"")</f>
        <v/>
      </c>
      <c r="R2994" t="str">
        <f>IF(ISNUMBER(SEARCH(R$1,raw[[#This Row],[active years]])),1,"")</f>
        <v/>
      </c>
      <c r="S2994" t="str">
        <f>IF(ISNUMBER(SEARCH(S$1,raw[[#This Row],[active years]])),1,"")</f>
        <v/>
      </c>
      <c r="T2994" t="str">
        <f>IF(ISNUMBER(SEARCH(T$1,raw[[#This Row],[active years]])),1,"")</f>
        <v/>
      </c>
      <c r="U2994" t="str">
        <f>IF(ISNUMBER(SEARCH(U$1,raw[[#This Row],[active years]])),1,"")</f>
        <v/>
      </c>
      <c r="V2994">
        <f>IF(ISNUMBER(SEARCH(V$1,raw[[#This Row],[active years]])),1,"")</f>
        <v>1</v>
      </c>
      <c r="W2994">
        <f>IF(ISNUMBER(SEARCH(W$1,raw[[#This Row],[active years]])),1,"")</f>
        <v>1</v>
      </c>
      <c r="X2994">
        <f>IF(ISNUMBER(SEARCH(X$1,raw[[#This Row],[active years]])),1,"")</f>
        <v>1</v>
      </c>
      <c r="Y2994">
        <f>IF(ISNUMBER(SEARCH(Y$1,raw[[#This Row],[active years]])),1,"")</f>
        <v>1</v>
      </c>
      <c r="Z2994" t="str">
        <f>IF(ISNUMBER(SEARCH(Z$1,raw[[#This Row],[active years]])),1,"")</f>
        <v/>
      </c>
      <c r="AA2994" t="str">
        <f>IF(ISNUMBER(SEARCH(AA$1,raw[[#This Row],[active years]])),1,"")</f>
        <v/>
      </c>
    </row>
    <row r="2995" spans="1:27" x14ac:dyDescent="0.45">
      <c r="A2995">
        <f>raw[team]</f>
        <v>3640</v>
      </c>
      <c r="B2995">
        <f>raw[rookie year]</f>
        <v>2011</v>
      </c>
      <c r="C2995" t="str">
        <f>IF(ISNUMBER(SEARCH(C$1,raw[[#This Row],[active years]])),1,"")</f>
        <v/>
      </c>
      <c r="D2995" t="str">
        <f>IF(ISNUMBER(SEARCH(D$1,raw[[#This Row],[active years]])),1,"")</f>
        <v/>
      </c>
      <c r="E2995" t="str">
        <f>IF(ISNUMBER(SEARCH(E$1,raw[[#This Row],[active years]])),1,"")</f>
        <v/>
      </c>
      <c r="F2995" t="str">
        <f>IF(ISNUMBER(SEARCH(F$1,raw[[#This Row],[active years]])),1,"")</f>
        <v/>
      </c>
      <c r="G2995" t="str">
        <f>IF(ISNUMBER(SEARCH(G$1,raw[[#This Row],[active years]])),1,"")</f>
        <v/>
      </c>
      <c r="H2995" t="str">
        <f>IF(ISNUMBER(SEARCH(H$1,raw[[#This Row],[active years]])),1,"")</f>
        <v/>
      </c>
      <c r="I2995" t="str">
        <f>IF(ISNUMBER(SEARCH(I$1,raw[[#This Row],[active years]])),1,"")</f>
        <v/>
      </c>
      <c r="J2995" t="str">
        <f>IF(ISNUMBER(SEARCH(J$1,raw[[#This Row],[active years]])),1,"")</f>
        <v/>
      </c>
      <c r="K2995" t="str">
        <f>IF(ISNUMBER(SEARCH(K$1,raw[[#This Row],[active years]])),1,"")</f>
        <v/>
      </c>
      <c r="L2995" t="str">
        <f>IF(ISNUMBER(SEARCH(L$1,raw[[#This Row],[active years]])),1,"")</f>
        <v/>
      </c>
      <c r="M2995" t="str">
        <f>IF(ISNUMBER(SEARCH(M$1,raw[[#This Row],[active years]])),1,"")</f>
        <v/>
      </c>
      <c r="N2995" t="str">
        <f>IF(ISNUMBER(SEARCH(N$1,raw[[#This Row],[active years]])),1,"")</f>
        <v/>
      </c>
      <c r="O2995" t="str">
        <f>IF(ISNUMBER(SEARCH(O$1,raw[[#This Row],[active years]])),1,"")</f>
        <v/>
      </c>
      <c r="P2995" t="str">
        <f>IF(ISNUMBER(SEARCH(P$1,raw[[#This Row],[active years]])),1,"")</f>
        <v/>
      </c>
      <c r="Q2995" t="str">
        <f>IF(ISNUMBER(SEARCH(Q$1,raw[[#This Row],[active years]])),1,"")</f>
        <v/>
      </c>
      <c r="R2995" t="str">
        <f>IF(ISNUMBER(SEARCH(R$1,raw[[#This Row],[active years]])),1,"")</f>
        <v/>
      </c>
      <c r="S2995" t="str">
        <f>IF(ISNUMBER(SEARCH(S$1,raw[[#This Row],[active years]])),1,"")</f>
        <v/>
      </c>
      <c r="T2995" t="str">
        <f>IF(ISNUMBER(SEARCH(T$1,raw[[#This Row],[active years]])),1,"")</f>
        <v/>
      </c>
      <c r="U2995" t="str">
        <f>IF(ISNUMBER(SEARCH(U$1,raw[[#This Row],[active years]])),1,"")</f>
        <v/>
      </c>
      <c r="V2995">
        <f>IF(ISNUMBER(SEARCH(V$1,raw[[#This Row],[active years]])),1,"")</f>
        <v>1</v>
      </c>
      <c r="W2995">
        <f>IF(ISNUMBER(SEARCH(W$1,raw[[#This Row],[active years]])),1,"")</f>
        <v>1</v>
      </c>
      <c r="X2995">
        <f>IF(ISNUMBER(SEARCH(X$1,raw[[#This Row],[active years]])),1,"")</f>
        <v>1</v>
      </c>
      <c r="Y2995" t="str">
        <f>IF(ISNUMBER(SEARCH(Y$1,raw[[#This Row],[active years]])),1,"")</f>
        <v/>
      </c>
      <c r="Z2995" t="str">
        <f>IF(ISNUMBER(SEARCH(Z$1,raw[[#This Row],[active years]])),1,"")</f>
        <v/>
      </c>
      <c r="AA2995" t="str">
        <f>IF(ISNUMBER(SEARCH(AA$1,raw[[#This Row],[active years]])),1,"")</f>
        <v/>
      </c>
    </row>
    <row r="2996" spans="1:27" x14ac:dyDescent="0.45">
      <c r="A2996">
        <f>raw[team]</f>
        <v>3641</v>
      </c>
      <c r="B2996">
        <f>raw[rookie year]</f>
        <v>2011</v>
      </c>
      <c r="C2996" t="str">
        <f>IF(ISNUMBER(SEARCH(C$1,raw[[#This Row],[active years]])),1,"")</f>
        <v/>
      </c>
      <c r="D2996" t="str">
        <f>IF(ISNUMBER(SEARCH(D$1,raw[[#This Row],[active years]])),1,"")</f>
        <v/>
      </c>
      <c r="E2996" t="str">
        <f>IF(ISNUMBER(SEARCH(E$1,raw[[#This Row],[active years]])),1,"")</f>
        <v/>
      </c>
      <c r="F2996" t="str">
        <f>IF(ISNUMBER(SEARCH(F$1,raw[[#This Row],[active years]])),1,"")</f>
        <v/>
      </c>
      <c r="G2996" t="str">
        <f>IF(ISNUMBER(SEARCH(G$1,raw[[#This Row],[active years]])),1,"")</f>
        <v/>
      </c>
      <c r="H2996" t="str">
        <f>IF(ISNUMBER(SEARCH(H$1,raw[[#This Row],[active years]])),1,"")</f>
        <v/>
      </c>
      <c r="I2996" t="str">
        <f>IF(ISNUMBER(SEARCH(I$1,raw[[#This Row],[active years]])),1,"")</f>
        <v/>
      </c>
      <c r="J2996" t="str">
        <f>IF(ISNUMBER(SEARCH(J$1,raw[[#This Row],[active years]])),1,"")</f>
        <v/>
      </c>
      <c r="K2996" t="str">
        <f>IF(ISNUMBER(SEARCH(K$1,raw[[#This Row],[active years]])),1,"")</f>
        <v/>
      </c>
      <c r="L2996" t="str">
        <f>IF(ISNUMBER(SEARCH(L$1,raw[[#This Row],[active years]])),1,"")</f>
        <v/>
      </c>
      <c r="M2996" t="str">
        <f>IF(ISNUMBER(SEARCH(M$1,raw[[#This Row],[active years]])),1,"")</f>
        <v/>
      </c>
      <c r="N2996" t="str">
        <f>IF(ISNUMBER(SEARCH(N$1,raw[[#This Row],[active years]])),1,"")</f>
        <v/>
      </c>
      <c r="O2996" t="str">
        <f>IF(ISNUMBER(SEARCH(O$1,raw[[#This Row],[active years]])),1,"")</f>
        <v/>
      </c>
      <c r="P2996" t="str">
        <f>IF(ISNUMBER(SEARCH(P$1,raw[[#This Row],[active years]])),1,"")</f>
        <v/>
      </c>
      <c r="Q2996" t="str">
        <f>IF(ISNUMBER(SEARCH(Q$1,raw[[#This Row],[active years]])),1,"")</f>
        <v/>
      </c>
      <c r="R2996" t="str">
        <f>IF(ISNUMBER(SEARCH(R$1,raw[[#This Row],[active years]])),1,"")</f>
        <v/>
      </c>
      <c r="S2996" t="str">
        <f>IF(ISNUMBER(SEARCH(S$1,raw[[#This Row],[active years]])),1,"")</f>
        <v/>
      </c>
      <c r="T2996" t="str">
        <f>IF(ISNUMBER(SEARCH(T$1,raw[[#This Row],[active years]])),1,"")</f>
        <v/>
      </c>
      <c r="U2996" t="str">
        <f>IF(ISNUMBER(SEARCH(U$1,raw[[#This Row],[active years]])),1,"")</f>
        <v/>
      </c>
      <c r="V2996">
        <f>IF(ISNUMBER(SEARCH(V$1,raw[[#This Row],[active years]])),1,"")</f>
        <v>1</v>
      </c>
      <c r="W2996">
        <f>IF(ISNUMBER(SEARCH(W$1,raw[[#This Row],[active years]])),1,"")</f>
        <v>1</v>
      </c>
      <c r="X2996">
        <f>IF(ISNUMBER(SEARCH(X$1,raw[[#This Row],[active years]])),1,"")</f>
        <v>1</v>
      </c>
      <c r="Y2996">
        <f>IF(ISNUMBER(SEARCH(Y$1,raw[[#This Row],[active years]])),1,"")</f>
        <v>1</v>
      </c>
      <c r="Z2996">
        <f>IF(ISNUMBER(SEARCH(Z$1,raw[[#This Row],[active years]])),1,"")</f>
        <v>1</v>
      </c>
      <c r="AA2996">
        <f>IF(ISNUMBER(SEARCH(AA$1,raw[[#This Row],[active years]])),1,"")</f>
        <v>1</v>
      </c>
    </row>
    <row r="2997" spans="1:27" x14ac:dyDescent="0.45">
      <c r="A2997">
        <f>raw[team]</f>
        <v>3642</v>
      </c>
      <c r="B2997">
        <f>raw[rookie year]</f>
        <v>2011</v>
      </c>
      <c r="C2997" t="str">
        <f>IF(ISNUMBER(SEARCH(C$1,raw[[#This Row],[active years]])),1,"")</f>
        <v/>
      </c>
      <c r="D2997" t="str">
        <f>IF(ISNUMBER(SEARCH(D$1,raw[[#This Row],[active years]])),1,"")</f>
        <v/>
      </c>
      <c r="E2997" t="str">
        <f>IF(ISNUMBER(SEARCH(E$1,raw[[#This Row],[active years]])),1,"")</f>
        <v/>
      </c>
      <c r="F2997" t="str">
        <f>IF(ISNUMBER(SEARCH(F$1,raw[[#This Row],[active years]])),1,"")</f>
        <v/>
      </c>
      <c r="G2997" t="str">
        <f>IF(ISNUMBER(SEARCH(G$1,raw[[#This Row],[active years]])),1,"")</f>
        <v/>
      </c>
      <c r="H2997" t="str">
        <f>IF(ISNUMBER(SEARCH(H$1,raw[[#This Row],[active years]])),1,"")</f>
        <v/>
      </c>
      <c r="I2997" t="str">
        <f>IF(ISNUMBER(SEARCH(I$1,raw[[#This Row],[active years]])),1,"")</f>
        <v/>
      </c>
      <c r="J2997" t="str">
        <f>IF(ISNUMBER(SEARCH(J$1,raw[[#This Row],[active years]])),1,"")</f>
        <v/>
      </c>
      <c r="K2997" t="str">
        <f>IF(ISNUMBER(SEARCH(K$1,raw[[#This Row],[active years]])),1,"")</f>
        <v/>
      </c>
      <c r="L2997" t="str">
        <f>IF(ISNUMBER(SEARCH(L$1,raw[[#This Row],[active years]])),1,"")</f>
        <v/>
      </c>
      <c r="M2997" t="str">
        <f>IF(ISNUMBER(SEARCH(M$1,raw[[#This Row],[active years]])),1,"")</f>
        <v/>
      </c>
      <c r="N2997" t="str">
        <f>IF(ISNUMBER(SEARCH(N$1,raw[[#This Row],[active years]])),1,"")</f>
        <v/>
      </c>
      <c r="O2997" t="str">
        <f>IF(ISNUMBER(SEARCH(O$1,raw[[#This Row],[active years]])),1,"")</f>
        <v/>
      </c>
      <c r="P2997" t="str">
        <f>IF(ISNUMBER(SEARCH(P$1,raw[[#This Row],[active years]])),1,"")</f>
        <v/>
      </c>
      <c r="Q2997" t="str">
        <f>IF(ISNUMBER(SEARCH(Q$1,raw[[#This Row],[active years]])),1,"")</f>
        <v/>
      </c>
      <c r="R2997" t="str">
        <f>IF(ISNUMBER(SEARCH(R$1,raw[[#This Row],[active years]])),1,"")</f>
        <v/>
      </c>
      <c r="S2997" t="str">
        <f>IF(ISNUMBER(SEARCH(S$1,raw[[#This Row],[active years]])),1,"")</f>
        <v/>
      </c>
      <c r="T2997" t="str">
        <f>IF(ISNUMBER(SEARCH(T$1,raw[[#This Row],[active years]])),1,"")</f>
        <v/>
      </c>
      <c r="U2997" t="str">
        <f>IF(ISNUMBER(SEARCH(U$1,raw[[#This Row],[active years]])),1,"")</f>
        <v/>
      </c>
      <c r="V2997">
        <f>IF(ISNUMBER(SEARCH(V$1,raw[[#This Row],[active years]])),1,"")</f>
        <v>1</v>
      </c>
      <c r="W2997">
        <f>IF(ISNUMBER(SEARCH(W$1,raw[[#This Row],[active years]])),1,"")</f>
        <v>1</v>
      </c>
      <c r="X2997" t="str">
        <f>IF(ISNUMBER(SEARCH(X$1,raw[[#This Row],[active years]])),1,"")</f>
        <v/>
      </c>
      <c r="Y2997" t="str">
        <f>IF(ISNUMBER(SEARCH(Y$1,raw[[#This Row],[active years]])),1,"")</f>
        <v/>
      </c>
      <c r="Z2997" t="str">
        <f>IF(ISNUMBER(SEARCH(Z$1,raw[[#This Row],[active years]])),1,"")</f>
        <v/>
      </c>
      <c r="AA2997" t="str">
        <f>IF(ISNUMBER(SEARCH(AA$1,raw[[#This Row],[active years]])),1,"")</f>
        <v/>
      </c>
    </row>
    <row r="2998" spans="1:27" x14ac:dyDescent="0.45">
      <c r="A2998">
        <f>raw[team]</f>
        <v>3643</v>
      </c>
      <c r="B2998">
        <f>raw[rookie year]</f>
        <v>2011</v>
      </c>
      <c r="C2998" t="str">
        <f>IF(ISNUMBER(SEARCH(C$1,raw[[#This Row],[active years]])),1,"")</f>
        <v/>
      </c>
      <c r="D2998" t="str">
        <f>IF(ISNUMBER(SEARCH(D$1,raw[[#This Row],[active years]])),1,"")</f>
        <v/>
      </c>
      <c r="E2998" t="str">
        <f>IF(ISNUMBER(SEARCH(E$1,raw[[#This Row],[active years]])),1,"")</f>
        <v/>
      </c>
      <c r="F2998" t="str">
        <f>IF(ISNUMBER(SEARCH(F$1,raw[[#This Row],[active years]])),1,"")</f>
        <v/>
      </c>
      <c r="G2998" t="str">
        <f>IF(ISNUMBER(SEARCH(G$1,raw[[#This Row],[active years]])),1,"")</f>
        <v/>
      </c>
      <c r="H2998" t="str">
        <f>IF(ISNUMBER(SEARCH(H$1,raw[[#This Row],[active years]])),1,"")</f>
        <v/>
      </c>
      <c r="I2998" t="str">
        <f>IF(ISNUMBER(SEARCH(I$1,raw[[#This Row],[active years]])),1,"")</f>
        <v/>
      </c>
      <c r="J2998" t="str">
        <f>IF(ISNUMBER(SEARCH(J$1,raw[[#This Row],[active years]])),1,"")</f>
        <v/>
      </c>
      <c r="K2998" t="str">
        <f>IF(ISNUMBER(SEARCH(K$1,raw[[#This Row],[active years]])),1,"")</f>
        <v/>
      </c>
      <c r="L2998" t="str">
        <f>IF(ISNUMBER(SEARCH(L$1,raw[[#This Row],[active years]])),1,"")</f>
        <v/>
      </c>
      <c r="M2998" t="str">
        <f>IF(ISNUMBER(SEARCH(M$1,raw[[#This Row],[active years]])),1,"")</f>
        <v/>
      </c>
      <c r="N2998" t="str">
        <f>IF(ISNUMBER(SEARCH(N$1,raw[[#This Row],[active years]])),1,"")</f>
        <v/>
      </c>
      <c r="O2998" t="str">
        <f>IF(ISNUMBER(SEARCH(O$1,raw[[#This Row],[active years]])),1,"")</f>
        <v/>
      </c>
      <c r="P2998" t="str">
        <f>IF(ISNUMBER(SEARCH(P$1,raw[[#This Row],[active years]])),1,"")</f>
        <v/>
      </c>
      <c r="Q2998" t="str">
        <f>IF(ISNUMBER(SEARCH(Q$1,raw[[#This Row],[active years]])),1,"")</f>
        <v/>
      </c>
      <c r="R2998" t="str">
        <f>IF(ISNUMBER(SEARCH(R$1,raw[[#This Row],[active years]])),1,"")</f>
        <v/>
      </c>
      <c r="S2998" t="str">
        <f>IF(ISNUMBER(SEARCH(S$1,raw[[#This Row],[active years]])),1,"")</f>
        <v/>
      </c>
      <c r="T2998" t="str">
        <f>IF(ISNUMBER(SEARCH(T$1,raw[[#This Row],[active years]])),1,"")</f>
        <v/>
      </c>
      <c r="U2998" t="str">
        <f>IF(ISNUMBER(SEARCH(U$1,raw[[#This Row],[active years]])),1,"")</f>
        <v/>
      </c>
      <c r="V2998">
        <f>IF(ISNUMBER(SEARCH(V$1,raw[[#This Row],[active years]])),1,"")</f>
        <v>1</v>
      </c>
      <c r="W2998">
        <f>IF(ISNUMBER(SEARCH(W$1,raw[[#This Row],[active years]])),1,"")</f>
        <v>1</v>
      </c>
      <c r="X2998">
        <f>IF(ISNUMBER(SEARCH(X$1,raw[[#This Row],[active years]])),1,"")</f>
        <v>1</v>
      </c>
      <c r="Y2998">
        <f>IF(ISNUMBER(SEARCH(Y$1,raw[[#This Row],[active years]])),1,"")</f>
        <v>1</v>
      </c>
      <c r="Z2998" t="str">
        <f>IF(ISNUMBER(SEARCH(Z$1,raw[[#This Row],[active years]])),1,"")</f>
        <v/>
      </c>
      <c r="AA2998" t="str">
        <f>IF(ISNUMBER(SEARCH(AA$1,raw[[#This Row],[active years]])),1,"")</f>
        <v/>
      </c>
    </row>
    <row r="2999" spans="1:27" x14ac:dyDescent="0.45">
      <c r="A2999">
        <f>raw[team]</f>
        <v>3644</v>
      </c>
      <c r="B2999">
        <f>raw[rookie year]</f>
        <v>2011</v>
      </c>
      <c r="C2999" t="str">
        <f>IF(ISNUMBER(SEARCH(C$1,raw[[#This Row],[active years]])),1,"")</f>
        <v/>
      </c>
      <c r="D2999" t="str">
        <f>IF(ISNUMBER(SEARCH(D$1,raw[[#This Row],[active years]])),1,"")</f>
        <v/>
      </c>
      <c r="E2999" t="str">
        <f>IF(ISNUMBER(SEARCH(E$1,raw[[#This Row],[active years]])),1,"")</f>
        <v/>
      </c>
      <c r="F2999" t="str">
        <f>IF(ISNUMBER(SEARCH(F$1,raw[[#This Row],[active years]])),1,"")</f>
        <v/>
      </c>
      <c r="G2999" t="str">
        <f>IF(ISNUMBER(SEARCH(G$1,raw[[#This Row],[active years]])),1,"")</f>
        <v/>
      </c>
      <c r="H2999" t="str">
        <f>IF(ISNUMBER(SEARCH(H$1,raw[[#This Row],[active years]])),1,"")</f>
        <v/>
      </c>
      <c r="I2999" t="str">
        <f>IF(ISNUMBER(SEARCH(I$1,raw[[#This Row],[active years]])),1,"")</f>
        <v/>
      </c>
      <c r="J2999" t="str">
        <f>IF(ISNUMBER(SEARCH(J$1,raw[[#This Row],[active years]])),1,"")</f>
        <v/>
      </c>
      <c r="K2999" t="str">
        <f>IF(ISNUMBER(SEARCH(K$1,raw[[#This Row],[active years]])),1,"")</f>
        <v/>
      </c>
      <c r="L2999" t="str">
        <f>IF(ISNUMBER(SEARCH(L$1,raw[[#This Row],[active years]])),1,"")</f>
        <v/>
      </c>
      <c r="M2999" t="str">
        <f>IF(ISNUMBER(SEARCH(M$1,raw[[#This Row],[active years]])),1,"")</f>
        <v/>
      </c>
      <c r="N2999" t="str">
        <f>IF(ISNUMBER(SEARCH(N$1,raw[[#This Row],[active years]])),1,"")</f>
        <v/>
      </c>
      <c r="O2999" t="str">
        <f>IF(ISNUMBER(SEARCH(O$1,raw[[#This Row],[active years]])),1,"")</f>
        <v/>
      </c>
      <c r="P2999" t="str">
        <f>IF(ISNUMBER(SEARCH(P$1,raw[[#This Row],[active years]])),1,"")</f>
        <v/>
      </c>
      <c r="Q2999" t="str">
        <f>IF(ISNUMBER(SEARCH(Q$1,raw[[#This Row],[active years]])),1,"")</f>
        <v/>
      </c>
      <c r="R2999" t="str">
        <f>IF(ISNUMBER(SEARCH(R$1,raw[[#This Row],[active years]])),1,"")</f>
        <v/>
      </c>
      <c r="S2999" t="str">
        <f>IF(ISNUMBER(SEARCH(S$1,raw[[#This Row],[active years]])),1,"")</f>
        <v/>
      </c>
      <c r="T2999" t="str">
        <f>IF(ISNUMBER(SEARCH(T$1,raw[[#This Row],[active years]])),1,"")</f>
        <v/>
      </c>
      <c r="U2999" t="str">
        <f>IF(ISNUMBER(SEARCH(U$1,raw[[#This Row],[active years]])),1,"")</f>
        <v/>
      </c>
      <c r="V2999">
        <f>IF(ISNUMBER(SEARCH(V$1,raw[[#This Row],[active years]])),1,"")</f>
        <v>1</v>
      </c>
      <c r="W2999" t="str">
        <f>IF(ISNUMBER(SEARCH(W$1,raw[[#This Row],[active years]])),1,"")</f>
        <v/>
      </c>
      <c r="X2999" t="str">
        <f>IF(ISNUMBER(SEARCH(X$1,raw[[#This Row],[active years]])),1,"")</f>
        <v/>
      </c>
      <c r="Y2999" t="str">
        <f>IF(ISNUMBER(SEARCH(Y$1,raw[[#This Row],[active years]])),1,"")</f>
        <v/>
      </c>
      <c r="Z2999" t="str">
        <f>IF(ISNUMBER(SEARCH(Z$1,raw[[#This Row],[active years]])),1,"")</f>
        <v/>
      </c>
      <c r="AA2999" t="str">
        <f>IF(ISNUMBER(SEARCH(AA$1,raw[[#This Row],[active years]])),1,"")</f>
        <v/>
      </c>
    </row>
    <row r="3000" spans="1:27" x14ac:dyDescent="0.45">
      <c r="A3000">
        <f>raw[team]</f>
        <v>3645</v>
      </c>
      <c r="B3000">
        <f>raw[rookie year]</f>
        <v>2011</v>
      </c>
      <c r="C3000" t="str">
        <f>IF(ISNUMBER(SEARCH(C$1,raw[[#This Row],[active years]])),1,"")</f>
        <v/>
      </c>
      <c r="D3000" t="str">
        <f>IF(ISNUMBER(SEARCH(D$1,raw[[#This Row],[active years]])),1,"")</f>
        <v/>
      </c>
      <c r="E3000" t="str">
        <f>IF(ISNUMBER(SEARCH(E$1,raw[[#This Row],[active years]])),1,"")</f>
        <v/>
      </c>
      <c r="F3000" t="str">
        <f>IF(ISNUMBER(SEARCH(F$1,raw[[#This Row],[active years]])),1,"")</f>
        <v/>
      </c>
      <c r="G3000" t="str">
        <f>IF(ISNUMBER(SEARCH(G$1,raw[[#This Row],[active years]])),1,"")</f>
        <v/>
      </c>
      <c r="H3000" t="str">
        <f>IF(ISNUMBER(SEARCH(H$1,raw[[#This Row],[active years]])),1,"")</f>
        <v/>
      </c>
      <c r="I3000" t="str">
        <f>IF(ISNUMBER(SEARCH(I$1,raw[[#This Row],[active years]])),1,"")</f>
        <v/>
      </c>
      <c r="J3000" t="str">
        <f>IF(ISNUMBER(SEARCH(J$1,raw[[#This Row],[active years]])),1,"")</f>
        <v/>
      </c>
      <c r="K3000" t="str">
        <f>IF(ISNUMBER(SEARCH(K$1,raw[[#This Row],[active years]])),1,"")</f>
        <v/>
      </c>
      <c r="L3000" t="str">
        <f>IF(ISNUMBER(SEARCH(L$1,raw[[#This Row],[active years]])),1,"")</f>
        <v/>
      </c>
      <c r="M3000" t="str">
        <f>IF(ISNUMBER(SEARCH(M$1,raw[[#This Row],[active years]])),1,"")</f>
        <v/>
      </c>
      <c r="N3000" t="str">
        <f>IF(ISNUMBER(SEARCH(N$1,raw[[#This Row],[active years]])),1,"")</f>
        <v/>
      </c>
      <c r="O3000" t="str">
        <f>IF(ISNUMBER(SEARCH(O$1,raw[[#This Row],[active years]])),1,"")</f>
        <v/>
      </c>
      <c r="P3000" t="str">
        <f>IF(ISNUMBER(SEARCH(P$1,raw[[#This Row],[active years]])),1,"")</f>
        <v/>
      </c>
      <c r="Q3000" t="str">
        <f>IF(ISNUMBER(SEARCH(Q$1,raw[[#This Row],[active years]])),1,"")</f>
        <v/>
      </c>
      <c r="R3000" t="str">
        <f>IF(ISNUMBER(SEARCH(R$1,raw[[#This Row],[active years]])),1,"")</f>
        <v/>
      </c>
      <c r="S3000" t="str">
        <f>IF(ISNUMBER(SEARCH(S$1,raw[[#This Row],[active years]])),1,"")</f>
        <v/>
      </c>
      <c r="T3000" t="str">
        <f>IF(ISNUMBER(SEARCH(T$1,raw[[#This Row],[active years]])),1,"")</f>
        <v/>
      </c>
      <c r="U3000" t="str">
        <f>IF(ISNUMBER(SEARCH(U$1,raw[[#This Row],[active years]])),1,"")</f>
        <v/>
      </c>
      <c r="V3000">
        <f>IF(ISNUMBER(SEARCH(V$1,raw[[#This Row],[active years]])),1,"")</f>
        <v>1</v>
      </c>
      <c r="W3000">
        <f>IF(ISNUMBER(SEARCH(W$1,raw[[#This Row],[active years]])),1,"")</f>
        <v>1</v>
      </c>
      <c r="X3000" t="str">
        <f>IF(ISNUMBER(SEARCH(X$1,raw[[#This Row],[active years]])),1,"")</f>
        <v/>
      </c>
      <c r="Y3000" t="str">
        <f>IF(ISNUMBER(SEARCH(Y$1,raw[[#This Row],[active years]])),1,"")</f>
        <v/>
      </c>
      <c r="Z3000" t="str">
        <f>IF(ISNUMBER(SEARCH(Z$1,raw[[#This Row],[active years]])),1,"")</f>
        <v/>
      </c>
      <c r="AA3000" t="str">
        <f>IF(ISNUMBER(SEARCH(AA$1,raw[[#This Row],[active years]])),1,"")</f>
        <v/>
      </c>
    </row>
    <row r="3001" spans="1:27" x14ac:dyDescent="0.45">
      <c r="A3001">
        <f>raw[team]</f>
        <v>3646</v>
      </c>
      <c r="B3001">
        <f>raw[rookie year]</f>
        <v>2011</v>
      </c>
      <c r="C3001" t="str">
        <f>IF(ISNUMBER(SEARCH(C$1,raw[[#This Row],[active years]])),1,"")</f>
        <v/>
      </c>
      <c r="D3001" t="str">
        <f>IF(ISNUMBER(SEARCH(D$1,raw[[#This Row],[active years]])),1,"")</f>
        <v/>
      </c>
      <c r="E3001" t="str">
        <f>IF(ISNUMBER(SEARCH(E$1,raw[[#This Row],[active years]])),1,"")</f>
        <v/>
      </c>
      <c r="F3001" t="str">
        <f>IF(ISNUMBER(SEARCH(F$1,raw[[#This Row],[active years]])),1,"")</f>
        <v/>
      </c>
      <c r="G3001" t="str">
        <f>IF(ISNUMBER(SEARCH(G$1,raw[[#This Row],[active years]])),1,"")</f>
        <v/>
      </c>
      <c r="H3001" t="str">
        <f>IF(ISNUMBER(SEARCH(H$1,raw[[#This Row],[active years]])),1,"")</f>
        <v/>
      </c>
      <c r="I3001" t="str">
        <f>IF(ISNUMBER(SEARCH(I$1,raw[[#This Row],[active years]])),1,"")</f>
        <v/>
      </c>
      <c r="J3001" t="str">
        <f>IF(ISNUMBER(SEARCH(J$1,raw[[#This Row],[active years]])),1,"")</f>
        <v/>
      </c>
      <c r="K3001" t="str">
        <f>IF(ISNUMBER(SEARCH(K$1,raw[[#This Row],[active years]])),1,"")</f>
        <v/>
      </c>
      <c r="L3001" t="str">
        <f>IF(ISNUMBER(SEARCH(L$1,raw[[#This Row],[active years]])),1,"")</f>
        <v/>
      </c>
      <c r="M3001" t="str">
        <f>IF(ISNUMBER(SEARCH(M$1,raw[[#This Row],[active years]])),1,"")</f>
        <v/>
      </c>
      <c r="N3001" t="str">
        <f>IF(ISNUMBER(SEARCH(N$1,raw[[#This Row],[active years]])),1,"")</f>
        <v/>
      </c>
      <c r="O3001" t="str">
        <f>IF(ISNUMBER(SEARCH(O$1,raw[[#This Row],[active years]])),1,"")</f>
        <v/>
      </c>
      <c r="P3001" t="str">
        <f>IF(ISNUMBER(SEARCH(P$1,raw[[#This Row],[active years]])),1,"")</f>
        <v/>
      </c>
      <c r="Q3001" t="str">
        <f>IF(ISNUMBER(SEARCH(Q$1,raw[[#This Row],[active years]])),1,"")</f>
        <v/>
      </c>
      <c r="R3001" t="str">
        <f>IF(ISNUMBER(SEARCH(R$1,raw[[#This Row],[active years]])),1,"")</f>
        <v/>
      </c>
      <c r="S3001" t="str">
        <f>IF(ISNUMBER(SEARCH(S$1,raw[[#This Row],[active years]])),1,"")</f>
        <v/>
      </c>
      <c r="T3001" t="str">
        <f>IF(ISNUMBER(SEARCH(T$1,raw[[#This Row],[active years]])),1,"")</f>
        <v/>
      </c>
      <c r="U3001" t="str">
        <f>IF(ISNUMBER(SEARCH(U$1,raw[[#This Row],[active years]])),1,"")</f>
        <v/>
      </c>
      <c r="V3001">
        <f>IF(ISNUMBER(SEARCH(V$1,raw[[#This Row],[active years]])),1,"")</f>
        <v>1</v>
      </c>
      <c r="W3001">
        <f>IF(ISNUMBER(SEARCH(W$1,raw[[#This Row],[active years]])),1,"")</f>
        <v>1</v>
      </c>
      <c r="X3001">
        <f>IF(ISNUMBER(SEARCH(X$1,raw[[#This Row],[active years]])),1,"")</f>
        <v>1</v>
      </c>
      <c r="Y3001">
        <f>IF(ISNUMBER(SEARCH(Y$1,raw[[#This Row],[active years]])),1,"")</f>
        <v>1</v>
      </c>
      <c r="Z3001">
        <f>IF(ISNUMBER(SEARCH(Z$1,raw[[#This Row],[active years]])),1,"")</f>
        <v>1</v>
      </c>
      <c r="AA3001">
        <f>IF(ISNUMBER(SEARCH(AA$1,raw[[#This Row],[active years]])),1,"")</f>
        <v>1</v>
      </c>
    </row>
    <row r="3002" spans="1:27" x14ac:dyDescent="0.45">
      <c r="A3002">
        <f>raw[team]</f>
        <v>3647</v>
      </c>
      <c r="B3002">
        <f>raw[rookie year]</f>
        <v>2011</v>
      </c>
      <c r="C3002" t="str">
        <f>IF(ISNUMBER(SEARCH(C$1,raw[[#This Row],[active years]])),1,"")</f>
        <v/>
      </c>
      <c r="D3002" t="str">
        <f>IF(ISNUMBER(SEARCH(D$1,raw[[#This Row],[active years]])),1,"")</f>
        <v/>
      </c>
      <c r="E3002" t="str">
        <f>IF(ISNUMBER(SEARCH(E$1,raw[[#This Row],[active years]])),1,"")</f>
        <v/>
      </c>
      <c r="F3002" t="str">
        <f>IF(ISNUMBER(SEARCH(F$1,raw[[#This Row],[active years]])),1,"")</f>
        <v/>
      </c>
      <c r="G3002" t="str">
        <f>IF(ISNUMBER(SEARCH(G$1,raw[[#This Row],[active years]])),1,"")</f>
        <v/>
      </c>
      <c r="H3002" t="str">
        <f>IF(ISNUMBER(SEARCH(H$1,raw[[#This Row],[active years]])),1,"")</f>
        <v/>
      </c>
      <c r="I3002" t="str">
        <f>IF(ISNUMBER(SEARCH(I$1,raw[[#This Row],[active years]])),1,"")</f>
        <v/>
      </c>
      <c r="J3002" t="str">
        <f>IF(ISNUMBER(SEARCH(J$1,raw[[#This Row],[active years]])),1,"")</f>
        <v/>
      </c>
      <c r="K3002" t="str">
        <f>IF(ISNUMBER(SEARCH(K$1,raw[[#This Row],[active years]])),1,"")</f>
        <v/>
      </c>
      <c r="L3002" t="str">
        <f>IF(ISNUMBER(SEARCH(L$1,raw[[#This Row],[active years]])),1,"")</f>
        <v/>
      </c>
      <c r="M3002" t="str">
        <f>IF(ISNUMBER(SEARCH(M$1,raw[[#This Row],[active years]])),1,"")</f>
        <v/>
      </c>
      <c r="N3002" t="str">
        <f>IF(ISNUMBER(SEARCH(N$1,raw[[#This Row],[active years]])),1,"")</f>
        <v/>
      </c>
      <c r="O3002" t="str">
        <f>IF(ISNUMBER(SEARCH(O$1,raw[[#This Row],[active years]])),1,"")</f>
        <v/>
      </c>
      <c r="P3002" t="str">
        <f>IF(ISNUMBER(SEARCH(P$1,raw[[#This Row],[active years]])),1,"")</f>
        <v/>
      </c>
      <c r="Q3002" t="str">
        <f>IF(ISNUMBER(SEARCH(Q$1,raw[[#This Row],[active years]])),1,"")</f>
        <v/>
      </c>
      <c r="R3002" t="str">
        <f>IF(ISNUMBER(SEARCH(R$1,raw[[#This Row],[active years]])),1,"")</f>
        <v/>
      </c>
      <c r="S3002" t="str">
        <f>IF(ISNUMBER(SEARCH(S$1,raw[[#This Row],[active years]])),1,"")</f>
        <v/>
      </c>
      <c r="T3002" t="str">
        <f>IF(ISNUMBER(SEARCH(T$1,raw[[#This Row],[active years]])),1,"")</f>
        <v/>
      </c>
      <c r="U3002" t="str">
        <f>IF(ISNUMBER(SEARCH(U$1,raw[[#This Row],[active years]])),1,"")</f>
        <v/>
      </c>
      <c r="V3002">
        <f>IF(ISNUMBER(SEARCH(V$1,raw[[#This Row],[active years]])),1,"")</f>
        <v>1</v>
      </c>
      <c r="W3002">
        <f>IF(ISNUMBER(SEARCH(W$1,raw[[#This Row],[active years]])),1,"")</f>
        <v>1</v>
      </c>
      <c r="X3002">
        <f>IF(ISNUMBER(SEARCH(X$1,raw[[#This Row],[active years]])),1,"")</f>
        <v>1</v>
      </c>
      <c r="Y3002">
        <f>IF(ISNUMBER(SEARCH(Y$1,raw[[#This Row],[active years]])),1,"")</f>
        <v>1</v>
      </c>
      <c r="Z3002">
        <f>IF(ISNUMBER(SEARCH(Z$1,raw[[#This Row],[active years]])),1,"")</f>
        <v>1</v>
      </c>
      <c r="AA3002">
        <f>IF(ISNUMBER(SEARCH(AA$1,raw[[#This Row],[active years]])),1,"")</f>
        <v>1</v>
      </c>
    </row>
    <row r="3003" spans="1:27" x14ac:dyDescent="0.45">
      <c r="A3003">
        <f>raw[team]</f>
        <v>3648</v>
      </c>
      <c r="B3003">
        <f>raw[rookie year]</f>
        <v>2011</v>
      </c>
      <c r="C3003" t="str">
        <f>IF(ISNUMBER(SEARCH(C$1,raw[[#This Row],[active years]])),1,"")</f>
        <v/>
      </c>
      <c r="D3003" t="str">
        <f>IF(ISNUMBER(SEARCH(D$1,raw[[#This Row],[active years]])),1,"")</f>
        <v/>
      </c>
      <c r="E3003" t="str">
        <f>IF(ISNUMBER(SEARCH(E$1,raw[[#This Row],[active years]])),1,"")</f>
        <v/>
      </c>
      <c r="F3003" t="str">
        <f>IF(ISNUMBER(SEARCH(F$1,raw[[#This Row],[active years]])),1,"")</f>
        <v/>
      </c>
      <c r="G3003" t="str">
        <f>IF(ISNUMBER(SEARCH(G$1,raw[[#This Row],[active years]])),1,"")</f>
        <v/>
      </c>
      <c r="H3003" t="str">
        <f>IF(ISNUMBER(SEARCH(H$1,raw[[#This Row],[active years]])),1,"")</f>
        <v/>
      </c>
      <c r="I3003" t="str">
        <f>IF(ISNUMBER(SEARCH(I$1,raw[[#This Row],[active years]])),1,"")</f>
        <v/>
      </c>
      <c r="J3003" t="str">
        <f>IF(ISNUMBER(SEARCH(J$1,raw[[#This Row],[active years]])),1,"")</f>
        <v/>
      </c>
      <c r="K3003" t="str">
        <f>IF(ISNUMBER(SEARCH(K$1,raw[[#This Row],[active years]])),1,"")</f>
        <v/>
      </c>
      <c r="L3003" t="str">
        <f>IF(ISNUMBER(SEARCH(L$1,raw[[#This Row],[active years]])),1,"")</f>
        <v/>
      </c>
      <c r="M3003" t="str">
        <f>IF(ISNUMBER(SEARCH(M$1,raw[[#This Row],[active years]])),1,"")</f>
        <v/>
      </c>
      <c r="N3003" t="str">
        <f>IF(ISNUMBER(SEARCH(N$1,raw[[#This Row],[active years]])),1,"")</f>
        <v/>
      </c>
      <c r="O3003" t="str">
        <f>IF(ISNUMBER(SEARCH(O$1,raw[[#This Row],[active years]])),1,"")</f>
        <v/>
      </c>
      <c r="P3003" t="str">
        <f>IF(ISNUMBER(SEARCH(P$1,raw[[#This Row],[active years]])),1,"")</f>
        <v/>
      </c>
      <c r="Q3003" t="str">
        <f>IF(ISNUMBER(SEARCH(Q$1,raw[[#This Row],[active years]])),1,"")</f>
        <v/>
      </c>
      <c r="R3003" t="str">
        <f>IF(ISNUMBER(SEARCH(R$1,raw[[#This Row],[active years]])),1,"")</f>
        <v/>
      </c>
      <c r="S3003" t="str">
        <f>IF(ISNUMBER(SEARCH(S$1,raw[[#This Row],[active years]])),1,"")</f>
        <v/>
      </c>
      <c r="T3003" t="str">
        <f>IF(ISNUMBER(SEARCH(T$1,raw[[#This Row],[active years]])),1,"")</f>
        <v/>
      </c>
      <c r="U3003" t="str">
        <f>IF(ISNUMBER(SEARCH(U$1,raw[[#This Row],[active years]])),1,"")</f>
        <v/>
      </c>
      <c r="V3003">
        <f>IF(ISNUMBER(SEARCH(V$1,raw[[#This Row],[active years]])),1,"")</f>
        <v>1</v>
      </c>
      <c r="W3003">
        <f>IF(ISNUMBER(SEARCH(W$1,raw[[#This Row],[active years]])),1,"")</f>
        <v>1</v>
      </c>
      <c r="X3003">
        <f>IF(ISNUMBER(SEARCH(X$1,raw[[#This Row],[active years]])),1,"")</f>
        <v>1</v>
      </c>
      <c r="Y3003">
        <f>IF(ISNUMBER(SEARCH(Y$1,raw[[#This Row],[active years]])),1,"")</f>
        <v>1</v>
      </c>
      <c r="Z3003">
        <f>IF(ISNUMBER(SEARCH(Z$1,raw[[#This Row],[active years]])),1,"")</f>
        <v>1</v>
      </c>
      <c r="AA3003">
        <f>IF(ISNUMBER(SEARCH(AA$1,raw[[#This Row],[active years]])),1,"")</f>
        <v>1</v>
      </c>
    </row>
    <row r="3004" spans="1:27" x14ac:dyDescent="0.45">
      <c r="A3004">
        <f>raw[team]</f>
        <v>3649</v>
      </c>
      <c r="B3004">
        <f>raw[rookie year]</f>
        <v>2011</v>
      </c>
      <c r="C3004" t="str">
        <f>IF(ISNUMBER(SEARCH(C$1,raw[[#This Row],[active years]])),1,"")</f>
        <v/>
      </c>
      <c r="D3004" t="str">
        <f>IF(ISNUMBER(SEARCH(D$1,raw[[#This Row],[active years]])),1,"")</f>
        <v/>
      </c>
      <c r="E3004" t="str">
        <f>IF(ISNUMBER(SEARCH(E$1,raw[[#This Row],[active years]])),1,"")</f>
        <v/>
      </c>
      <c r="F3004" t="str">
        <f>IF(ISNUMBER(SEARCH(F$1,raw[[#This Row],[active years]])),1,"")</f>
        <v/>
      </c>
      <c r="G3004" t="str">
        <f>IF(ISNUMBER(SEARCH(G$1,raw[[#This Row],[active years]])),1,"")</f>
        <v/>
      </c>
      <c r="H3004" t="str">
        <f>IF(ISNUMBER(SEARCH(H$1,raw[[#This Row],[active years]])),1,"")</f>
        <v/>
      </c>
      <c r="I3004" t="str">
        <f>IF(ISNUMBER(SEARCH(I$1,raw[[#This Row],[active years]])),1,"")</f>
        <v/>
      </c>
      <c r="J3004" t="str">
        <f>IF(ISNUMBER(SEARCH(J$1,raw[[#This Row],[active years]])),1,"")</f>
        <v/>
      </c>
      <c r="K3004" t="str">
        <f>IF(ISNUMBER(SEARCH(K$1,raw[[#This Row],[active years]])),1,"")</f>
        <v/>
      </c>
      <c r="L3004" t="str">
        <f>IF(ISNUMBER(SEARCH(L$1,raw[[#This Row],[active years]])),1,"")</f>
        <v/>
      </c>
      <c r="M3004" t="str">
        <f>IF(ISNUMBER(SEARCH(M$1,raw[[#This Row],[active years]])),1,"")</f>
        <v/>
      </c>
      <c r="N3004" t="str">
        <f>IF(ISNUMBER(SEARCH(N$1,raw[[#This Row],[active years]])),1,"")</f>
        <v/>
      </c>
      <c r="O3004" t="str">
        <f>IF(ISNUMBER(SEARCH(O$1,raw[[#This Row],[active years]])),1,"")</f>
        <v/>
      </c>
      <c r="P3004" t="str">
        <f>IF(ISNUMBER(SEARCH(P$1,raw[[#This Row],[active years]])),1,"")</f>
        <v/>
      </c>
      <c r="Q3004" t="str">
        <f>IF(ISNUMBER(SEARCH(Q$1,raw[[#This Row],[active years]])),1,"")</f>
        <v/>
      </c>
      <c r="R3004" t="str">
        <f>IF(ISNUMBER(SEARCH(R$1,raw[[#This Row],[active years]])),1,"")</f>
        <v/>
      </c>
      <c r="S3004" t="str">
        <f>IF(ISNUMBER(SEARCH(S$1,raw[[#This Row],[active years]])),1,"")</f>
        <v/>
      </c>
      <c r="T3004" t="str">
        <f>IF(ISNUMBER(SEARCH(T$1,raw[[#This Row],[active years]])),1,"")</f>
        <v/>
      </c>
      <c r="U3004" t="str">
        <f>IF(ISNUMBER(SEARCH(U$1,raw[[#This Row],[active years]])),1,"")</f>
        <v/>
      </c>
      <c r="V3004" t="str">
        <f>IF(ISNUMBER(SEARCH(V$1,raw[[#This Row],[active years]])),1,"")</f>
        <v/>
      </c>
      <c r="W3004" t="str">
        <f>IF(ISNUMBER(SEARCH(W$1,raw[[#This Row],[active years]])),1,"")</f>
        <v/>
      </c>
      <c r="X3004" t="str">
        <f>IF(ISNUMBER(SEARCH(X$1,raw[[#This Row],[active years]])),1,"")</f>
        <v/>
      </c>
      <c r="Y3004" t="str">
        <f>IF(ISNUMBER(SEARCH(Y$1,raw[[#This Row],[active years]])),1,"")</f>
        <v/>
      </c>
      <c r="Z3004" t="str">
        <f>IF(ISNUMBER(SEARCH(Z$1,raw[[#This Row],[active years]])),1,"")</f>
        <v/>
      </c>
      <c r="AA3004" t="str">
        <f>IF(ISNUMBER(SEARCH(AA$1,raw[[#This Row],[active years]])),1,"")</f>
        <v/>
      </c>
    </row>
    <row r="3005" spans="1:27" x14ac:dyDescent="0.45">
      <c r="A3005">
        <f>raw[team]</f>
        <v>3650</v>
      </c>
      <c r="B3005">
        <f>raw[rookie year]</f>
        <v>2011</v>
      </c>
      <c r="C3005" t="str">
        <f>IF(ISNUMBER(SEARCH(C$1,raw[[#This Row],[active years]])),1,"")</f>
        <v/>
      </c>
      <c r="D3005" t="str">
        <f>IF(ISNUMBER(SEARCH(D$1,raw[[#This Row],[active years]])),1,"")</f>
        <v/>
      </c>
      <c r="E3005" t="str">
        <f>IF(ISNUMBER(SEARCH(E$1,raw[[#This Row],[active years]])),1,"")</f>
        <v/>
      </c>
      <c r="F3005" t="str">
        <f>IF(ISNUMBER(SEARCH(F$1,raw[[#This Row],[active years]])),1,"")</f>
        <v/>
      </c>
      <c r="G3005" t="str">
        <f>IF(ISNUMBER(SEARCH(G$1,raw[[#This Row],[active years]])),1,"")</f>
        <v/>
      </c>
      <c r="H3005" t="str">
        <f>IF(ISNUMBER(SEARCH(H$1,raw[[#This Row],[active years]])),1,"")</f>
        <v/>
      </c>
      <c r="I3005" t="str">
        <f>IF(ISNUMBER(SEARCH(I$1,raw[[#This Row],[active years]])),1,"")</f>
        <v/>
      </c>
      <c r="J3005" t="str">
        <f>IF(ISNUMBER(SEARCH(J$1,raw[[#This Row],[active years]])),1,"")</f>
        <v/>
      </c>
      <c r="K3005" t="str">
        <f>IF(ISNUMBER(SEARCH(K$1,raw[[#This Row],[active years]])),1,"")</f>
        <v/>
      </c>
      <c r="L3005" t="str">
        <f>IF(ISNUMBER(SEARCH(L$1,raw[[#This Row],[active years]])),1,"")</f>
        <v/>
      </c>
      <c r="M3005" t="str">
        <f>IF(ISNUMBER(SEARCH(M$1,raw[[#This Row],[active years]])),1,"")</f>
        <v/>
      </c>
      <c r="N3005" t="str">
        <f>IF(ISNUMBER(SEARCH(N$1,raw[[#This Row],[active years]])),1,"")</f>
        <v/>
      </c>
      <c r="O3005" t="str">
        <f>IF(ISNUMBER(SEARCH(O$1,raw[[#This Row],[active years]])),1,"")</f>
        <v/>
      </c>
      <c r="P3005" t="str">
        <f>IF(ISNUMBER(SEARCH(P$1,raw[[#This Row],[active years]])),1,"")</f>
        <v/>
      </c>
      <c r="Q3005" t="str">
        <f>IF(ISNUMBER(SEARCH(Q$1,raw[[#This Row],[active years]])),1,"")</f>
        <v/>
      </c>
      <c r="R3005" t="str">
        <f>IF(ISNUMBER(SEARCH(R$1,raw[[#This Row],[active years]])),1,"")</f>
        <v/>
      </c>
      <c r="S3005" t="str">
        <f>IF(ISNUMBER(SEARCH(S$1,raw[[#This Row],[active years]])),1,"")</f>
        <v/>
      </c>
      <c r="T3005" t="str">
        <f>IF(ISNUMBER(SEARCH(T$1,raw[[#This Row],[active years]])),1,"")</f>
        <v/>
      </c>
      <c r="U3005" t="str">
        <f>IF(ISNUMBER(SEARCH(U$1,raw[[#This Row],[active years]])),1,"")</f>
        <v/>
      </c>
      <c r="V3005">
        <f>IF(ISNUMBER(SEARCH(V$1,raw[[#This Row],[active years]])),1,"")</f>
        <v>1</v>
      </c>
      <c r="W3005">
        <f>IF(ISNUMBER(SEARCH(W$1,raw[[#This Row],[active years]])),1,"")</f>
        <v>1</v>
      </c>
      <c r="X3005">
        <f>IF(ISNUMBER(SEARCH(X$1,raw[[#This Row],[active years]])),1,"")</f>
        <v>1</v>
      </c>
      <c r="Y3005">
        <f>IF(ISNUMBER(SEARCH(Y$1,raw[[#This Row],[active years]])),1,"")</f>
        <v>1</v>
      </c>
      <c r="Z3005">
        <f>IF(ISNUMBER(SEARCH(Z$1,raw[[#This Row],[active years]])),1,"")</f>
        <v>1</v>
      </c>
      <c r="AA3005">
        <f>IF(ISNUMBER(SEARCH(AA$1,raw[[#This Row],[active years]])),1,"")</f>
        <v>1</v>
      </c>
    </row>
    <row r="3006" spans="1:27" x14ac:dyDescent="0.45">
      <c r="A3006">
        <f>raw[team]</f>
        <v>3651</v>
      </c>
      <c r="B3006">
        <f>raw[rookie year]</f>
        <v>2011</v>
      </c>
      <c r="C3006" t="str">
        <f>IF(ISNUMBER(SEARCH(C$1,raw[[#This Row],[active years]])),1,"")</f>
        <v/>
      </c>
      <c r="D3006" t="str">
        <f>IF(ISNUMBER(SEARCH(D$1,raw[[#This Row],[active years]])),1,"")</f>
        <v/>
      </c>
      <c r="E3006" t="str">
        <f>IF(ISNUMBER(SEARCH(E$1,raw[[#This Row],[active years]])),1,"")</f>
        <v/>
      </c>
      <c r="F3006" t="str">
        <f>IF(ISNUMBER(SEARCH(F$1,raw[[#This Row],[active years]])),1,"")</f>
        <v/>
      </c>
      <c r="G3006" t="str">
        <f>IF(ISNUMBER(SEARCH(G$1,raw[[#This Row],[active years]])),1,"")</f>
        <v/>
      </c>
      <c r="H3006" t="str">
        <f>IF(ISNUMBER(SEARCH(H$1,raw[[#This Row],[active years]])),1,"")</f>
        <v/>
      </c>
      <c r="I3006" t="str">
        <f>IF(ISNUMBER(SEARCH(I$1,raw[[#This Row],[active years]])),1,"")</f>
        <v/>
      </c>
      <c r="J3006" t="str">
        <f>IF(ISNUMBER(SEARCH(J$1,raw[[#This Row],[active years]])),1,"")</f>
        <v/>
      </c>
      <c r="K3006" t="str">
        <f>IF(ISNUMBER(SEARCH(K$1,raw[[#This Row],[active years]])),1,"")</f>
        <v/>
      </c>
      <c r="L3006" t="str">
        <f>IF(ISNUMBER(SEARCH(L$1,raw[[#This Row],[active years]])),1,"")</f>
        <v/>
      </c>
      <c r="M3006" t="str">
        <f>IF(ISNUMBER(SEARCH(M$1,raw[[#This Row],[active years]])),1,"")</f>
        <v/>
      </c>
      <c r="N3006" t="str">
        <f>IF(ISNUMBER(SEARCH(N$1,raw[[#This Row],[active years]])),1,"")</f>
        <v/>
      </c>
      <c r="O3006" t="str">
        <f>IF(ISNUMBER(SEARCH(O$1,raw[[#This Row],[active years]])),1,"")</f>
        <v/>
      </c>
      <c r="P3006" t="str">
        <f>IF(ISNUMBER(SEARCH(P$1,raw[[#This Row],[active years]])),1,"")</f>
        <v/>
      </c>
      <c r="Q3006" t="str">
        <f>IF(ISNUMBER(SEARCH(Q$1,raw[[#This Row],[active years]])),1,"")</f>
        <v/>
      </c>
      <c r="R3006" t="str">
        <f>IF(ISNUMBER(SEARCH(R$1,raw[[#This Row],[active years]])),1,"")</f>
        <v/>
      </c>
      <c r="S3006" t="str">
        <f>IF(ISNUMBER(SEARCH(S$1,raw[[#This Row],[active years]])),1,"")</f>
        <v/>
      </c>
      <c r="T3006" t="str">
        <f>IF(ISNUMBER(SEARCH(T$1,raw[[#This Row],[active years]])),1,"")</f>
        <v/>
      </c>
      <c r="U3006" t="str">
        <f>IF(ISNUMBER(SEARCH(U$1,raw[[#This Row],[active years]])),1,"")</f>
        <v/>
      </c>
      <c r="V3006">
        <f>IF(ISNUMBER(SEARCH(V$1,raw[[#This Row],[active years]])),1,"")</f>
        <v>1</v>
      </c>
      <c r="W3006">
        <f>IF(ISNUMBER(SEARCH(W$1,raw[[#This Row],[active years]])),1,"")</f>
        <v>1</v>
      </c>
      <c r="X3006">
        <f>IF(ISNUMBER(SEARCH(X$1,raw[[#This Row],[active years]])),1,"")</f>
        <v>1</v>
      </c>
      <c r="Y3006">
        <f>IF(ISNUMBER(SEARCH(Y$1,raw[[#This Row],[active years]])),1,"")</f>
        <v>1</v>
      </c>
      <c r="Z3006">
        <f>IF(ISNUMBER(SEARCH(Z$1,raw[[#This Row],[active years]])),1,"")</f>
        <v>1</v>
      </c>
      <c r="AA3006" t="str">
        <f>IF(ISNUMBER(SEARCH(AA$1,raw[[#This Row],[active years]])),1,"")</f>
        <v/>
      </c>
    </row>
    <row r="3007" spans="1:27" x14ac:dyDescent="0.45">
      <c r="A3007">
        <f>raw[team]</f>
        <v>3652</v>
      </c>
      <c r="B3007">
        <f>raw[rookie year]</f>
        <v>2011</v>
      </c>
      <c r="C3007" t="str">
        <f>IF(ISNUMBER(SEARCH(C$1,raw[[#This Row],[active years]])),1,"")</f>
        <v/>
      </c>
      <c r="D3007" t="str">
        <f>IF(ISNUMBER(SEARCH(D$1,raw[[#This Row],[active years]])),1,"")</f>
        <v/>
      </c>
      <c r="E3007" t="str">
        <f>IF(ISNUMBER(SEARCH(E$1,raw[[#This Row],[active years]])),1,"")</f>
        <v/>
      </c>
      <c r="F3007" t="str">
        <f>IF(ISNUMBER(SEARCH(F$1,raw[[#This Row],[active years]])),1,"")</f>
        <v/>
      </c>
      <c r="G3007" t="str">
        <f>IF(ISNUMBER(SEARCH(G$1,raw[[#This Row],[active years]])),1,"")</f>
        <v/>
      </c>
      <c r="H3007" t="str">
        <f>IF(ISNUMBER(SEARCH(H$1,raw[[#This Row],[active years]])),1,"")</f>
        <v/>
      </c>
      <c r="I3007" t="str">
        <f>IF(ISNUMBER(SEARCH(I$1,raw[[#This Row],[active years]])),1,"")</f>
        <v/>
      </c>
      <c r="J3007" t="str">
        <f>IF(ISNUMBER(SEARCH(J$1,raw[[#This Row],[active years]])),1,"")</f>
        <v/>
      </c>
      <c r="K3007" t="str">
        <f>IF(ISNUMBER(SEARCH(K$1,raw[[#This Row],[active years]])),1,"")</f>
        <v/>
      </c>
      <c r="L3007" t="str">
        <f>IF(ISNUMBER(SEARCH(L$1,raw[[#This Row],[active years]])),1,"")</f>
        <v/>
      </c>
      <c r="M3007" t="str">
        <f>IF(ISNUMBER(SEARCH(M$1,raw[[#This Row],[active years]])),1,"")</f>
        <v/>
      </c>
      <c r="N3007" t="str">
        <f>IF(ISNUMBER(SEARCH(N$1,raw[[#This Row],[active years]])),1,"")</f>
        <v/>
      </c>
      <c r="O3007" t="str">
        <f>IF(ISNUMBER(SEARCH(O$1,raw[[#This Row],[active years]])),1,"")</f>
        <v/>
      </c>
      <c r="P3007" t="str">
        <f>IF(ISNUMBER(SEARCH(P$1,raw[[#This Row],[active years]])),1,"")</f>
        <v/>
      </c>
      <c r="Q3007" t="str">
        <f>IF(ISNUMBER(SEARCH(Q$1,raw[[#This Row],[active years]])),1,"")</f>
        <v/>
      </c>
      <c r="R3007" t="str">
        <f>IF(ISNUMBER(SEARCH(R$1,raw[[#This Row],[active years]])),1,"")</f>
        <v/>
      </c>
      <c r="S3007" t="str">
        <f>IF(ISNUMBER(SEARCH(S$1,raw[[#This Row],[active years]])),1,"")</f>
        <v/>
      </c>
      <c r="T3007" t="str">
        <f>IF(ISNUMBER(SEARCH(T$1,raw[[#This Row],[active years]])),1,"")</f>
        <v/>
      </c>
      <c r="U3007" t="str">
        <f>IF(ISNUMBER(SEARCH(U$1,raw[[#This Row],[active years]])),1,"")</f>
        <v/>
      </c>
      <c r="V3007">
        <f>IF(ISNUMBER(SEARCH(V$1,raw[[#This Row],[active years]])),1,"")</f>
        <v>1</v>
      </c>
      <c r="W3007" t="str">
        <f>IF(ISNUMBER(SEARCH(W$1,raw[[#This Row],[active years]])),1,"")</f>
        <v/>
      </c>
      <c r="X3007" t="str">
        <f>IF(ISNUMBER(SEARCH(X$1,raw[[#This Row],[active years]])),1,"")</f>
        <v/>
      </c>
      <c r="Y3007" t="str">
        <f>IF(ISNUMBER(SEARCH(Y$1,raw[[#This Row],[active years]])),1,"")</f>
        <v/>
      </c>
      <c r="Z3007" t="str">
        <f>IF(ISNUMBER(SEARCH(Z$1,raw[[#This Row],[active years]])),1,"")</f>
        <v/>
      </c>
      <c r="AA3007" t="str">
        <f>IF(ISNUMBER(SEARCH(AA$1,raw[[#This Row],[active years]])),1,"")</f>
        <v/>
      </c>
    </row>
    <row r="3008" spans="1:27" x14ac:dyDescent="0.45">
      <c r="A3008">
        <f>raw[team]</f>
        <v>3653</v>
      </c>
      <c r="B3008">
        <f>raw[rookie year]</f>
        <v>2011</v>
      </c>
      <c r="C3008" t="str">
        <f>IF(ISNUMBER(SEARCH(C$1,raw[[#This Row],[active years]])),1,"")</f>
        <v/>
      </c>
      <c r="D3008" t="str">
        <f>IF(ISNUMBER(SEARCH(D$1,raw[[#This Row],[active years]])),1,"")</f>
        <v/>
      </c>
      <c r="E3008" t="str">
        <f>IF(ISNUMBER(SEARCH(E$1,raw[[#This Row],[active years]])),1,"")</f>
        <v/>
      </c>
      <c r="F3008" t="str">
        <f>IF(ISNUMBER(SEARCH(F$1,raw[[#This Row],[active years]])),1,"")</f>
        <v/>
      </c>
      <c r="G3008" t="str">
        <f>IF(ISNUMBER(SEARCH(G$1,raw[[#This Row],[active years]])),1,"")</f>
        <v/>
      </c>
      <c r="H3008" t="str">
        <f>IF(ISNUMBER(SEARCH(H$1,raw[[#This Row],[active years]])),1,"")</f>
        <v/>
      </c>
      <c r="I3008" t="str">
        <f>IF(ISNUMBER(SEARCH(I$1,raw[[#This Row],[active years]])),1,"")</f>
        <v/>
      </c>
      <c r="J3008" t="str">
        <f>IF(ISNUMBER(SEARCH(J$1,raw[[#This Row],[active years]])),1,"")</f>
        <v/>
      </c>
      <c r="K3008" t="str">
        <f>IF(ISNUMBER(SEARCH(K$1,raw[[#This Row],[active years]])),1,"")</f>
        <v/>
      </c>
      <c r="L3008" t="str">
        <f>IF(ISNUMBER(SEARCH(L$1,raw[[#This Row],[active years]])),1,"")</f>
        <v/>
      </c>
      <c r="M3008" t="str">
        <f>IF(ISNUMBER(SEARCH(M$1,raw[[#This Row],[active years]])),1,"")</f>
        <v/>
      </c>
      <c r="N3008" t="str">
        <f>IF(ISNUMBER(SEARCH(N$1,raw[[#This Row],[active years]])),1,"")</f>
        <v/>
      </c>
      <c r="O3008" t="str">
        <f>IF(ISNUMBER(SEARCH(O$1,raw[[#This Row],[active years]])),1,"")</f>
        <v/>
      </c>
      <c r="P3008" t="str">
        <f>IF(ISNUMBER(SEARCH(P$1,raw[[#This Row],[active years]])),1,"")</f>
        <v/>
      </c>
      <c r="Q3008" t="str">
        <f>IF(ISNUMBER(SEARCH(Q$1,raw[[#This Row],[active years]])),1,"")</f>
        <v/>
      </c>
      <c r="R3008" t="str">
        <f>IF(ISNUMBER(SEARCH(R$1,raw[[#This Row],[active years]])),1,"")</f>
        <v/>
      </c>
      <c r="S3008" t="str">
        <f>IF(ISNUMBER(SEARCH(S$1,raw[[#This Row],[active years]])),1,"")</f>
        <v/>
      </c>
      <c r="T3008" t="str">
        <f>IF(ISNUMBER(SEARCH(T$1,raw[[#This Row],[active years]])),1,"")</f>
        <v/>
      </c>
      <c r="U3008" t="str">
        <f>IF(ISNUMBER(SEARCH(U$1,raw[[#This Row],[active years]])),1,"")</f>
        <v/>
      </c>
      <c r="V3008">
        <f>IF(ISNUMBER(SEARCH(V$1,raw[[#This Row],[active years]])),1,"")</f>
        <v>1</v>
      </c>
      <c r="W3008">
        <f>IF(ISNUMBER(SEARCH(W$1,raw[[#This Row],[active years]])),1,"")</f>
        <v>1</v>
      </c>
      <c r="X3008">
        <f>IF(ISNUMBER(SEARCH(X$1,raw[[#This Row],[active years]])),1,"")</f>
        <v>1</v>
      </c>
      <c r="Y3008">
        <f>IF(ISNUMBER(SEARCH(Y$1,raw[[#This Row],[active years]])),1,"")</f>
        <v>1</v>
      </c>
      <c r="Z3008">
        <f>IF(ISNUMBER(SEARCH(Z$1,raw[[#This Row],[active years]])),1,"")</f>
        <v>1</v>
      </c>
      <c r="AA3008">
        <f>IF(ISNUMBER(SEARCH(AA$1,raw[[#This Row],[active years]])),1,"")</f>
        <v>1</v>
      </c>
    </row>
    <row r="3009" spans="1:27" x14ac:dyDescent="0.45">
      <c r="A3009">
        <f>raw[team]</f>
        <v>3654</v>
      </c>
      <c r="B3009">
        <f>raw[rookie year]</f>
        <v>2011</v>
      </c>
      <c r="C3009" t="str">
        <f>IF(ISNUMBER(SEARCH(C$1,raw[[#This Row],[active years]])),1,"")</f>
        <v/>
      </c>
      <c r="D3009" t="str">
        <f>IF(ISNUMBER(SEARCH(D$1,raw[[#This Row],[active years]])),1,"")</f>
        <v/>
      </c>
      <c r="E3009" t="str">
        <f>IF(ISNUMBER(SEARCH(E$1,raw[[#This Row],[active years]])),1,"")</f>
        <v/>
      </c>
      <c r="F3009" t="str">
        <f>IF(ISNUMBER(SEARCH(F$1,raw[[#This Row],[active years]])),1,"")</f>
        <v/>
      </c>
      <c r="G3009" t="str">
        <f>IF(ISNUMBER(SEARCH(G$1,raw[[#This Row],[active years]])),1,"")</f>
        <v/>
      </c>
      <c r="H3009" t="str">
        <f>IF(ISNUMBER(SEARCH(H$1,raw[[#This Row],[active years]])),1,"")</f>
        <v/>
      </c>
      <c r="I3009" t="str">
        <f>IF(ISNUMBER(SEARCH(I$1,raw[[#This Row],[active years]])),1,"")</f>
        <v/>
      </c>
      <c r="J3009" t="str">
        <f>IF(ISNUMBER(SEARCH(J$1,raw[[#This Row],[active years]])),1,"")</f>
        <v/>
      </c>
      <c r="K3009" t="str">
        <f>IF(ISNUMBER(SEARCH(K$1,raw[[#This Row],[active years]])),1,"")</f>
        <v/>
      </c>
      <c r="L3009" t="str">
        <f>IF(ISNUMBER(SEARCH(L$1,raw[[#This Row],[active years]])),1,"")</f>
        <v/>
      </c>
      <c r="M3009" t="str">
        <f>IF(ISNUMBER(SEARCH(M$1,raw[[#This Row],[active years]])),1,"")</f>
        <v/>
      </c>
      <c r="N3009" t="str">
        <f>IF(ISNUMBER(SEARCH(N$1,raw[[#This Row],[active years]])),1,"")</f>
        <v/>
      </c>
      <c r="O3009" t="str">
        <f>IF(ISNUMBER(SEARCH(O$1,raw[[#This Row],[active years]])),1,"")</f>
        <v/>
      </c>
      <c r="P3009" t="str">
        <f>IF(ISNUMBER(SEARCH(P$1,raw[[#This Row],[active years]])),1,"")</f>
        <v/>
      </c>
      <c r="Q3009" t="str">
        <f>IF(ISNUMBER(SEARCH(Q$1,raw[[#This Row],[active years]])),1,"")</f>
        <v/>
      </c>
      <c r="R3009" t="str">
        <f>IF(ISNUMBER(SEARCH(R$1,raw[[#This Row],[active years]])),1,"")</f>
        <v/>
      </c>
      <c r="S3009" t="str">
        <f>IF(ISNUMBER(SEARCH(S$1,raw[[#This Row],[active years]])),1,"")</f>
        <v/>
      </c>
      <c r="T3009" t="str">
        <f>IF(ISNUMBER(SEARCH(T$1,raw[[#This Row],[active years]])),1,"")</f>
        <v/>
      </c>
      <c r="U3009" t="str">
        <f>IF(ISNUMBER(SEARCH(U$1,raw[[#This Row],[active years]])),1,"")</f>
        <v/>
      </c>
      <c r="V3009">
        <f>IF(ISNUMBER(SEARCH(V$1,raw[[#This Row],[active years]])),1,"")</f>
        <v>1</v>
      </c>
      <c r="W3009">
        <f>IF(ISNUMBER(SEARCH(W$1,raw[[#This Row],[active years]])),1,"")</f>
        <v>1</v>
      </c>
      <c r="X3009">
        <f>IF(ISNUMBER(SEARCH(X$1,raw[[#This Row],[active years]])),1,"")</f>
        <v>1</v>
      </c>
      <c r="Y3009">
        <f>IF(ISNUMBER(SEARCH(Y$1,raw[[#This Row],[active years]])),1,"")</f>
        <v>1</v>
      </c>
      <c r="Z3009">
        <f>IF(ISNUMBER(SEARCH(Z$1,raw[[#This Row],[active years]])),1,"")</f>
        <v>1</v>
      </c>
      <c r="AA3009">
        <f>IF(ISNUMBER(SEARCH(AA$1,raw[[#This Row],[active years]])),1,"")</f>
        <v>1</v>
      </c>
    </row>
    <row r="3010" spans="1:27" x14ac:dyDescent="0.45">
      <c r="A3010">
        <f>raw[team]</f>
        <v>3655</v>
      </c>
      <c r="B3010">
        <f>raw[rookie year]</f>
        <v>2011</v>
      </c>
      <c r="C3010" t="str">
        <f>IF(ISNUMBER(SEARCH(C$1,raw[[#This Row],[active years]])),1,"")</f>
        <v/>
      </c>
      <c r="D3010" t="str">
        <f>IF(ISNUMBER(SEARCH(D$1,raw[[#This Row],[active years]])),1,"")</f>
        <v/>
      </c>
      <c r="E3010" t="str">
        <f>IF(ISNUMBER(SEARCH(E$1,raw[[#This Row],[active years]])),1,"")</f>
        <v/>
      </c>
      <c r="F3010" t="str">
        <f>IF(ISNUMBER(SEARCH(F$1,raw[[#This Row],[active years]])),1,"")</f>
        <v/>
      </c>
      <c r="G3010" t="str">
        <f>IF(ISNUMBER(SEARCH(G$1,raw[[#This Row],[active years]])),1,"")</f>
        <v/>
      </c>
      <c r="H3010" t="str">
        <f>IF(ISNUMBER(SEARCH(H$1,raw[[#This Row],[active years]])),1,"")</f>
        <v/>
      </c>
      <c r="I3010" t="str">
        <f>IF(ISNUMBER(SEARCH(I$1,raw[[#This Row],[active years]])),1,"")</f>
        <v/>
      </c>
      <c r="J3010" t="str">
        <f>IF(ISNUMBER(SEARCH(J$1,raw[[#This Row],[active years]])),1,"")</f>
        <v/>
      </c>
      <c r="K3010" t="str">
        <f>IF(ISNUMBER(SEARCH(K$1,raw[[#This Row],[active years]])),1,"")</f>
        <v/>
      </c>
      <c r="L3010" t="str">
        <f>IF(ISNUMBER(SEARCH(L$1,raw[[#This Row],[active years]])),1,"")</f>
        <v/>
      </c>
      <c r="M3010" t="str">
        <f>IF(ISNUMBER(SEARCH(M$1,raw[[#This Row],[active years]])),1,"")</f>
        <v/>
      </c>
      <c r="N3010" t="str">
        <f>IF(ISNUMBER(SEARCH(N$1,raw[[#This Row],[active years]])),1,"")</f>
        <v/>
      </c>
      <c r="O3010" t="str">
        <f>IF(ISNUMBER(SEARCH(O$1,raw[[#This Row],[active years]])),1,"")</f>
        <v/>
      </c>
      <c r="P3010" t="str">
        <f>IF(ISNUMBER(SEARCH(P$1,raw[[#This Row],[active years]])),1,"")</f>
        <v/>
      </c>
      <c r="Q3010" t="str">
        <f>IF(ISNUMBER(SEARCH(Q$1,raw[[#This Row],[active years]])),1,"")</f>
        <v/>
      </c>
      <c r="R3010" t="str">
        <f>IF(ISNUMBER(SEARCH(R$1,raw[[#This Row],[active years]])),1,"")</f>
        <v/>
      </c>
      <c r="S3010" t="str">
        <f>IF(ISNUMBER(SEARCH(S$1,raw[[#This Row],[active years]])),1,"")</f>
        <v/>
      </c>
      <c r="T3010" t="str">
        <f>IF(ISNUMBER(SEARCH(T$1,raw[[#This Row],[active years]])),1,"")</f>
        <v/>
      </c>
      <c r="U3010" t="str">
        <f>IF(ISNUMBER(SEARCH(U$1,raw[[#This Row],[active years]])),1,"")</f>
        <v/>
      </c>
      <c r="V3010">
        <f>IF(ISNUMBER(SEARCH(V$1,raw[[#This Row],[active years]])),1,"")</f>
        <v>1</v>
      </c>
      <c r="W3010">
        <f>IF(ISNUMBER(SEARCH(W$1,raw[[#This Row],[active years]])),1,"")</f>
        <v>1</v>
      </c>
      <c r="X3010">
        <f>IF(ISNUMBER(SEARCH(X$1,raw[[#This Row],[active years]])),1,"")</f>
        <v>1</v>
      </c>
      <c r="Y3010">
        <f>IF(ISNUMBER(SEARCH(Y$1,raw[[#This Row],[active years]])),1,"")</f>
        <v>1</v>
      </c>
      <c r="Z3010">
        <f>IF(ISNUMBER(SEARCH(Z$1,raw[[#This Row],[active years]])),1,"")</f>
        <v>1</v>
      </c>
      <c r="AA3010">
        <f>IF(ISNUMBER(SEARCH(AA$1,raw[[#This Row],[active years]])),1,"")</f>
        <v>1</v>
      </c>
    </row>
    <row r="3011" spans="1:27" x14ac:dyDescent="0.45">
      <c r="A3011">
        <f>raw[team]</f>
        <v>3656</v>
      </c>
      <c r="B3011">
        <f>raw[rookie year]</f>
        <v>2011</v>
      </c>
      <c r="C3011" t="str">
        <f>IF(ISNUMBER(SEARCH(C$1,raw[[#This Row],[active years]])),1,"")</f>
        <v/>
      </c>
      <c r="D3011" t="str">
        <f>IF(ISNUMBER(SEARCH(D$1,raw[[#This Row],[active years]])),1,"")</f>
        <v/>
      </c>
      <c r="E3011" t="str">
        <f>IF(ISNUMBER(SEARCH(E$1,raw[[#This Row],[active years]])),1,"")</f>
        <v/>
      </c>
      <c r="F3011" t="str">
        <f>IF(ISNUMBER(SEARCH(F$1,raw[[#This Row],[active years]])),1,"")</f>
        <v/>
      </c>
      <c r="G3011" t="str">
        <f>IF(ISNUMBER(SEARCH(G$1,raw[[#This Row],[active years]])),1,"")</f>
        <v/>
      </c>
      <c r="H3011" t="str">
        <f>IF(ISNUMBER(SEARCH(H$1,raw[[#This Row],[active years]])),1,"")</f>
        <v/>
      </c>
      <c r="I3011" t="str">
        <f>IF(ISNUMBER(SEARCH(I$1,raw[[#This Row],[active years]])),1,"")</f>
        <v/>
      </c>
      <c r="J3011" t="str">
        <f>IF(ISNUMBER(SEARCH(J$1,raw[[#This Row],[active years]])),1,"")</f>
        <v/>
      </c>
      <c r="K3011" t="str">
        <f>IF(ISNUMBER(SEARCH(K$1,raw[[#This Row],[active years]])),1,"")</f>
        <v/>
      </c>
      <c r="L3011" t="str">
        <f>IF(ISNUMBER(SEARCH(L$1,raw[[#This Row],[active years]])),1,"")</f>
        <v/>
      </c>
      <c r="M3011" t="str">
        <f>IF(ISNUMBER(SEARCH(M$1,raw[[#This Row],[active years]])),1,"")</f>
        <v/>
      </c>
      <c r="N3011" t="str">
        <f>IF(ISNUMBER(SEARCH(N$1,raw[[#This Row],[active years]])),1,"")</f>
        <v/>
      </c>
      <c r="O3011" t="str">
        <f>IF(ISNUMBER(SEARCH(O$1,raw[[#This Row],[active years]])),1,"")</f>
        <v/>
      </c>
      <c r="P3011" t="str">
        <f>IF(ISNUMBER(SEARCH(P$1,raw[[#This Row],[active years]])),1,"")</f>
        <v/>
      </c>
      <c r="Q3011" t="str">
        <f>IF(ISNUMBER(SEARCH(Q$1,raw[[#This Row],[active years]])),1,"")</f>
        <v/>
      </c>
      <c r="R3011" t="str">
        <f>IF(ISNUMBER(SEARCH(R$1,raw[[#This Row],[active years]])),1,"")</f>
        <v/>
      </c>
      <c r="S3011" t="str">
        <f>IF(ISNUMBER(SEARCH(S$1,raw[[#This Row],[active years]])),1,"")</f>
        <v/>
      </c>
      <c r="T3011" t="str">
        <f>IF(ISNUMBER(SEARCH(T$1,raw[[#This Row],[active years]])),1,"")</f>
        <v/>
      </c>
      <c r="U3011" t="str">
        <f>IF(ISNUMBER(SEARCH(U$1,raw[[#This Row],[active years]])),1,"")</f>
        <v/>
      </c>
      <c r="V3011">
        <f>IF(ISNUMBER(SEARCH(V$1,raw[[#This Row],[active years]])),1,"")</f>
        <v>1</v>
      </c>
      <c r="W3011">
        <f>IF(ISNUMBER(SEARCH(W$1,raw[[#This Row],[active years]])),1,"")</f>
        <v>1</v>
      </c>
      <c r="X3011">
        <f>IF(ISNUMBER(SEARCH(X$1,raw[[#This Row],[active years]])),1,"")</f>
        <v>1</v>
      </c>
      <c r="Y3011">
        <f>IF(ISNUMBER(SEARCH(Y$1,raw[[#This Row],[active years]])),1,"")</f>
        <v>1</v>
      </c>
      <c r="Z3011">
        <f>IF(ISNUMBER(SEARCH(Z$1,raw[[#This Row],[active years]])),1,"")</f>
        <v>1</v>
      </c>
      <c r="AA3011">
        <f>IF(ISNUMBER(SEARCH(AA$1,raw[[#This Row],[active years]])),1,"")</f>
        <v>1</v>
      </c>
    </row>
    <row r="3012" spans="1:27" x14ac:dyDescent="0.45">
      <c r="A3012">
        <f>raw[team]</f>
        <v>3657</v>
      </c>
      <c r="B3012">
        <f>raw[rookie year]</f>
        <v>2011</v>
      </c>
      <c r="C3012" t="str">
        <f>IF(ISNUMBER(SEARCH(C$1,raw[[#This Row],[active years]])),1,"")</f>
        <v/>
      </c>
      <c r="D3012" t="str">
        <f>IF(ISNUMBER(SEARCH(D$1,raw[[#This Row],[active years]])),1,"")</f>
        <v/>
      </c>
      <c r="E3012" t="str">
        <f>IF(ISNUMBER(SEARCH(E$1,raw[[#This Row],[active years]])),1,"")</f>
        <v/>
      </c>
      <c r="F3012" t="str">
        <f>IF(ISNUMBER(SEARCH(F$1,raw[[#This Row],[active years]])),1,"")</f>
        <v/>
      </c>
      <c r="G3012" t="str">
        <f>IF(ISNUMBER(SEARCH(G$1,raw[[#This Row],[active years]])),1,"")</f>
        <v/>
      </c>
      <c r="H3012" t="str">
        <f>IF(ISNUMBER(SEARCH(H$1,raw[[#This Row],[active years]])),1,"")</f>
        <v/>
      </c>
      <c r="I3012" t="str">
        <f>IF(ISNUMBER(SEARCH(I$1,raw[[#This Row],[active years]])),1,"")</f>
        <v/>
      </c>
      <c r="J3012" t="str">
        <f>IF(ISNUMBER(SEARCH(J$1,raw[[#This Row],[active years]])),1,"")</f>
        <v/>
      </c>
      <c r="K3012" t="str">
        <f>IF(ISNUMBER(SEARCH(K$1,raw[[#This Row],[active years]])),1,"")</f>
        <v/>
      </c>
      <c r="L3012" t="str">
        <f>IF(ISNUMBER(SEARCH(L$1,raw[[#This Row],[active years]])),1,"")</f>
        <v/>
      </c>
      <c r="M3012" t="str">
        <f>IF(ISNUMBER(SEARCH(M$1,raw[[#This Row],[active years]])),1,"")</f>
        <v/>
      </c>
      <c r="N3012" t="str">
        <f>IF(ISNUMBER(SEARCH(N$1,raw[[#This Row],[active years]])),1,"")</f>
        <v/>
      </c>
      <c r="O3012" t="str">
        <f>IF(ISNUMBER(SEARCH(O$1,raw[[#This Row],[active years]])),1,"")</f>
        <v/>
      </c>
      <c r="P3012" t="str">
        <f>IF(ISNUMBER(SEARCH(P$1,raw[[#This Row],[active years]])),1,"")</f>
        <v/>
      </c>
      <c r="Q3012" t="str">
        <f>IF(ISNUMBER(SEARCH(Q$1,raw[[#This Row],[active years]])),1,"")</f>
        <v/>
      </c>
      <c r="R3012" t="str">
        <f>IF(ISNUMBER(SEARCH(R$1,raw[[#This Row],[active years]])),1,"")</f>
        <v/>
      </c>
      <c r="S3012" t="str">
        <f>IF(ISNUMBER(SEARCH(S$1,raw[[#This Row],[active years]])),1,"")</f>
        <v/>
      </c>
      <c r="T3012" t="str">
        <f>IF(ISNUMBER(SEARCH(T$1,raw[[#This Row],[active years]])),1,"")</f>
        <v/>
      </c>
      <c r="U3012" t="str">
        <f>IF(ISNUMBER(SEARCH(U$1,raw[[#This Row],[active years]])),1,"")</f>
        <v/>
      </c>
      <c r="V3012">
        <f>IF(ISNUMBER(SEARCH(V$1,raw[[#This Row],[active years]])),1,"")</f>
        <v>1</v>
      </c>
      <c r="W3012">
        <f>IF(ISNUMBER(SEARCH(W$1,raw[[#This Row],[active years]])),1,"")</f>
        <v>1</v>
      </c>
      <c r="X3012" t="str">
        <f>IF(ISNUMBER(SEARCH(X$1,raw[[#This Row],[active years]])),1,"")</f>
        <v/>
      </c>
      <c r="Y3012" t="str">
        <f>IF(ISNUMBER(SEARCH(Y$1,raw[[#This Row],[active years]])),1,"")</f>
        <v/>
      </c>
      <c r="Z3012" t="str">
        <f>IF(ISNUMBER(SEARCH(Z$1,raw[[#This Row],[active years]])),1,"")</f>
        <v/>
      </c>
      <c r="AA3012" t="str">
        <f>IF(ISNUMBER(SEARCH(AA$1,raw[[#This Row],[active years]])),1,"")</f>
        <v/>
      </c>
    </row>
    <row r="3013" spans="1:27" x14ac:dyDescent="0.45">
      <c r="A3013">
        <f>raw[team]</f>
        <v>3658</v>
      </c>
      <c r="B3013">
        <f>raw[rookie year]</f>
        <v>2011</v>
      </c>
      <c r="C3013" t="str">
        <f>IF(ISNUMBER(SEARCH(C$1,raw[[#This Row],[active years]])),1,"")</f>
        <v/>
      </c>
      <c r="D3013" t="str">
        <f>IF(ISNUMBER(SEARCH(D$1,raw[[#This Row],[active years]])),1,"")</f>
        <v/>
      </c>
      <c r="E3013" t="str">
        <f>IF(ISNUMBER(SEARCH(E$1,raw[[#This Row],[active years]])),1,"")</f>
        <v/>
      </c>
      <c r="F3013" t="str">
        <f>IF(ISNUMBER(SEARCH(F$1,raw[[#This Row],[active years]])),1,"")</f>
        <v/>
      </c>
      <c r="G3013" t="str">
        <f>IF(ISNUMBER(SEARCH(G$1,raw[[#This Row],[active years]])),1,"")</f>
        <v/>
      </c>
      <c r="H3013" t="str">
        <f>IF(ISNUMBER(SEARCH(H$1,raw[[#This Row],[active years]])),1,"")</f>
        <v/>
      </c>
      <c r="I3013" t="str">
        <f>IF(ISNUMBER(SEARCH(I$1,raw[[#This Row],[active years]])),1,"")</f>
        <v/>
      </c>
      <c r="J3013" t="str">
        <f>IF(ISNUMBER(SEARCH(J$1,raw[[#This Row],[active years]])),1,"")</f>
        <v/>
      </c>
      <c r="K3013" t="str">
        <f>IF(ISNUMBER(SEARCH(K$1,raw[[#This Row],[active years]])),1,"")</f>
        <v/>
      </c>
      <c r="L3013" t="str">
        <f>IF(ISNUMBER(SEARCH(L$1,raw[[#This Row],[active years]])),1,"")</f>
        <v/>
      </c>
      <c r="M3013" t="str">
        <f>IF(ISNUMBER(SEARCH(M$1,raw[[#This Row],[active years]])),1,"")</f>
        <v/>
      </c>
      <c r="N3013" t="str">
        <f>IF(ISNUMBER(SEARCH(N$1,raw[[#This Row],[active years]])),1,"")</f>
        <v/>
      </c>
      <c r="O3013" t="str">
        <f>IF(ISNUMBER(SEARCH(O$1,raw[[#This Row],[active years]])),1,"")</f>
        <v/>
      </c>
      <c r="P3013" t="str">
        <f>IF(ISNUMBER(SEARCH(P$1,raw[[#This Row],[active years]])),1,"")</f>
        <v/>
      </c>
      <c r="Q3013" t="str">
        <f>IF(ISNUMBER(SEARCH(Q$1,raw[[#This Row],[active years]])),1,"")</f>
        <v/>
      </c>
      <c r="R3013" t="str">
        <f>IF(ISNUMBER(SEARCH(R$1,raw[[#This Row],[active years]])),1,"")</f>
        <v/>
      </c>
      <c r="S3013" t="str">
        <f>IF(ISNUMBER(SEARCH(S$1,raw[[#This Row],[active years]])),1,"")</f>
        <v/>
      </c>
      <c r="T3013" t="str">
        <f>IF(ISNUMBER(SEARCH(T$1,raw[[#This Row],[active years]])),1,"")</f>
        <v/>
      </c>
      <c r="U3013" t="str">
        <f>IF(ISNUMBER(SEARCH(U$1,raw[[#This Row],[active years]])),1,"")</f>
        <v/>
      </c>
      <c r="V3013">
        <f>IF(ISNUMBER(SEARCH(V$1,raw[[#This Row],[active years]])),1,"")</f>
        <v>1</v>
      </c>
      <c r="W3013">
        <f>IF(ISNUMBER(SEARCH(W$1,raw[[#This Row],[active years]])),1,"")</f>
        <v>1</v>
      </c>
      <c r="X3013">
        <f>IF(ISNUMBER(SEARCH(X$1,raw[[#This Row],[active years]])),1,"")</f>
        <v>1</v>
      </c>
      <c r="Y3013">
        <f>IF(ISNUMBER(SEARCH(Y$1,raw[[#This Row],[active years]])),1,"")</f>
        <v>1</v>
      </c>
      <c r="Z3013">
        <f>IF(ISNUMBER(SEARCH(Z$1,raw[[#This Row],[active years]])),1,"")</f>
        <v>1</v>
      </c>
      <c r="AA3013">
        <f>IF(ISNUMBER(SEARCH(AA$1,raw[[#This Row],[active years]])),1,"")</f>
        <v>1</v>
      </c>
    </row>
    <row r="3014" spans="1:27" x14ac:dyDescent="0.45">
      <c r="A3014">
        <f>raw[team]</f>
        <v>3659</v>
      </c>
      <c r="B3014">
        <f>raw[rookie year]</f>
        <v>2011</v>
      </c>
      <c r="C3014" t="str">
        <f>IF(ISNUMBER(SEARCH(C$1,raw[[#This Row],[active years]])),1,"")</f>
        <v/>
      </c>
      <c r="D3014" t="str">
        <f>IF(ISNUMBER(SEARCH(D$1,raw[[#This Row],[active years]])),1,"")</f>
        <v/>
      </c>
      <c r="E3014" t="str">
        <f>IF(ISNUMBER(SEARCH(E$1,raw[[#This Row],[active years]])),1,"")</f>
        <v/>
      </c>
      <c r="F3014" t="str">
        <f>IF(ISNUMBER(SEARCH(F$1,raw[[#This Row],[active years]])),1,"")</f>
        <v/>
      </c>
      <c r="G3014" t="str">
        <f>IF(ISNUMBER(SEARCH(G$1,raw[[#This Row],[active years]])),1,"")</f>
        <v/>
      </c>
      <c r="H3014" t="str">
        <f>IF(ISNUMBER(SEARCH(H$1,raw[[#This Row],[active years]])),1,"")</f>
        <v/>
      </c>
      <c r="I3014" t="str">
        <f>IF(ISNUMBER(SEARCH(I$1,raw[[#This Row],[active years]])),1,"")</f>
        <v/>
      </c>
      <c r="J3014" t="str">
        <f>IF(ISNUMBER(SEARCH(J$1,raw[[#This Row],[active years]])),1,"")</f>
        <v/>
      </c>
      <c r="K3014" t="str">
        <f>IF(ISNUMBER(SEARCH(K$1,raw[[#This Row],[active years]])),1,"")</f>
        <v/>
      </c>
      <c r="L3014" t="str">
        <f>IF(ISNUMBER(SEARCH(L$1,raw[[#This Row],[active years]])),1,"")</f>
        <v/>
      </c>
      <c r="M3014" t="str">
        <f>IF(ISNUMBER(SEARCH(M$1,raw[[#This Row],[active years]])),1,"")</f>
        <v/>
      </c>
      <c r="N3014" t="str">
        <f>IF(ISNUMBER(SEARCH(N$1,raw[[#This Row],[active years]])),1,"")</f>
        <v/>
      </c>
      <c r="O3014" t="str">
        <f>IF(ISNUMBER(SEARCH(O$1,raw[[#This Row],[active years]])),1,"")</f>
        <v/>
      </c>
      <c r="P3014" t="str">
        <f>IF(ISNUMBER(SEARCH(P$1,raw[[#This Row],[active years]])),1,"")</f>
        <v/>
      </c>
      <c r="Q3014" t="str">
        <f>IF(ISNUMBER(SEARCH(Q$1,raw[[#This Row],[active years]])),1,"")</f>
        <v/>
      </c>
      <c r="R3014" t="str">
        <f>IF(ISNUMBER(SEARCH(R$1,raw[[#This Row],[active years]])),1,"")</f>
        <v/>
      </c>
      <c r="S3014" t="str">
        <f>IF(ISNUMBER(SEARCH(S$1,raw[[#This Row],[active years]])),1,"")</f>
        <v/>
      </c>
      <c r="T3014" t="str">
        <f>IF(ISNUMBER(SEARCH(T$1,raw[[#This Row],[active years]])),1,"")</f>
        <v/>
      </c>
      <c r="U3014" t="str">
        <f>IF(ISNUMBER(SEARCH(U$1,raw[[#This Row],[active years]])),1,"")</f>
        <v/>
      </c>
      <c r="V3014">
        <f>IF(ISNUMBER(SEARCH(V$1,raw[[#This Row],[active years]])),1,"")</f>
        <v>1</v>
      </c>
      <c r="W3014">
        <f>IF(ISNUMBER(SEARCH(W$1,raw[[#This Row],[active years]])),1,"")</f>
        <v>1</v>
      </c>
      <c r="X3014">
        <f>IF(ISNUMBER(SEARCH(X$1,raw[[#This Row],[active years]])),1,"")</f>
        <v>1</v>
      </c>
      <c r="Y3014">
        <f>IF(ISNUMBER(SEARCH(Y$1,raw[[#This Row],[active years]])),1,"")</f>
        <v>1</v>
      </c>
      <c r="Z3014">
        <f>IF(ISNUMBER(SEARCH(Z$1,raw[[#This Row],[active years]])),1,"")</f>
        <v>1</v>
      </c>
      <c r="AA3014" t="str">
        <f>IF(ISNUMBER(SEARCH(AA$1,raw[[#This Row],[active years]])),1,"")</f>
        <v/>
      </c>
    </row>
    <row r="3015" spans="1:27" x14ac:dyDescent="0.45">
      <c r="A3015">
        <f>raw[team]</f>
        <v>3660</v>
      </c>
      <c r="B3015">
        <f>raw[rookie year]</f>
        <v>2011</v>
      </c>
      <c r="C3015" t="str">
        <f>IF(ISNUMBER(SEARCH(C$1,raw[[#This Row],[active years]])),1,"")</f>
        <v/>
      </c>
      <c r="D3015" t="str">
        <f>IF(ISNUMBER(SEARCH(D$1,raw[[#This Row],[active years]])),1,"")</f>
        <v/>
      </c>
      <c r="E3015" t="str">
        <f>IF(ISNUMBER(SEARCH(E$1,raw[[#This Row],[active years]])),1,"")</f>
        <v/>
      </c>
      <c r="F3015" t="str">
        <f>IF(ISNUMBER(SEARCH(F$1,raw[[#This Row],[active years]])),1,"")</f>
        <v/>
      </c>
      <c r="G3015" t="str">
        <f>IF(ISNUMBER(SEARCH(G$1,raw[[#This Row],[active years]])),1,"")</f>
        <v/>
      </c>
      <c r="H3015" t="str">
        <f>IF(ISNUMBER(SEARCH(H$1,raw[[#This Row],[active years]])),1,"")</f>
        <v/>
      </c>
      <c r="I3015" t="str">
        <f>IF(ISNUMBER(SEARCH(I$1,raw[[#This Row],[active years]])),1,"")</f>
        <v/>
      </c>
      <c r="J3015" t="str">
        <f>IF(ISNUMBER(SEARCH(J$1,raw[[#This Row],[active years]])),1,"")</f>
        <v/>
      </c>
      <c r="K3015" t="str">
        <f>IF(ISNUMBER(SEARCH(K$1,raw[[#This Row],[active years]])),1,"")</f>
        <v/>
      </c>
      <c r="L3015" t="str">
        <f>IF(ISNUMBER(SEARCH(L$1,raw[[#This Row],[active years]])),1,"")</f>
        <v/>
      </c>
      <c r="M3015" t="str">
        <f>IF(ISNUMBER(SEARCH(M$1,raw[[#This Row],[active years]])),1,"")</f>
        <v/>
      </c>
      <c r="N3015" t="str">
        <f>IF(ISNUMBER(SEARCH(N$1,raw[[#This Row],[active years]])),1,"")</f>
        <v/>
      </c>
      <c r="O3015" t="str">
        <f>IF(ISNUMBER(SEARCH(O$1,raw[[#This Row],[active years]])),1,"")</f>
        <v/>
      </c>
      <c r="P3015" t="str">
        <f>IF(ISNUMBER(SEARCH(P$1,raw[[#This Row],[active years]])),1,"")</f>
        <v/>
      </c>
      <c r="Q3015" t="str">
        <f>IF(ISNUMBER(SEARCH(Q$1,raw[[#This Row],[active years]])),1,"")</f>
        <v/>
      </c>
      <c r="R3015" t="str">
        <f>IF(ISNUMBER(SEARCH(R$1,raw[[#This Row],[active years]])),1,"")</f>
        <v/>
      </c>
      <c r="S3015" t="str">
        <f>IF(ISNUMBER(SEARCH(S$1,raw[[#This Row],[active years]])),1,"")</f>
        <v/>
      </c>
      <c r="T3015" t="str">
        <f>IF(ISNUMBER(SEARCH(T$1,raw[[#This Row],[active years]])),1,"")</f>
        <v/>
      </c>
      <c r="U3015" t="str">
        <f>IF(ISNUMBER(SEARCH(U$1,raw[[#This Row],[active years]])),1,"")</f>
        <v/>
      </c>
      <c r="V3015">
        <f>IF(ISNUMBER(SEARCH(V$1,raw[[#This Row],[active years]])),1,"")</f>
        <v>1</v>
      </c>
      <c r="W3015">
        <f>IF(ISNUMBER(SEARCH(W$1,raw[[#This Row],[active years]])),1,"")</f>
        <v>1</v>
      </c>
      <c r="X3015">
        <f>IF(ISNUMBER(SEARCH(X$1,raw[[#This Row],[active years]])),1,"")</f>
        <v>1</v>
      </c>
      <c r="Y3015">
        <f>IF(ISNUMBER(SEARCH(Y$1,raw[[#This Row],[active years]])),1,"")</f>
        <v>1</v>
      </c>
      <c r="Z3015">
        <f>IF(ISNUMBER(SEARCH(Z$1,raw[[#This Row],[active years]])),1,"")</f>
        <v>1</v>
      </c>
      <c r="AA3015">
        <f>IF(ISNUMBER(SEARCH(AA$1,raw[[#This Row],[active years]])),1,"")</f>
        <v>1</v>
      </c>
    </row>
    <row r="3016" spans="1:27" x14ac:dyDescent="0.45">
      <c r="A3016">
        <f>raw[team]</f>
        <v>3661</v>
      </c>
      <c r="B3016">
        <f>raw[rookie year]</f>
        <v>2011</v>
      </c>
      <c r="C3016" t="str">
        <f>IF(ISNUMBER(SEARCH(C$1,raw[[#This Row],[active years]])),1,"")</f>
        <v/>
      </c>
      <c r="D3016" t="str">
        <f>IF(ISNUMBER(SEARCH(D$1,raw[[#This Row],[active years]])),1,"")</f>
        <v/>
      </c>
      <c r="E3016" t="str">
        <f>IF(ISNUMBER(SEARCH(E$1,raw[[#This Row],[active years]])),1,"")</f>
        <v/>
      </c>
      <c r="F3016" t="str">
        <f>IF(ISNUMBER(SEARCH(F$1,raw[[#This Row],[active years]])),1,"")</f>
        <v/>
      </c>
      <c r="G3016" t="str">
        <f>IF(ISNUMBER(SEARCH(G$1,raw[[#This Row],[active years]])),1,"")</f>
        <v/>
      </c>
      <c r="H3016" t="str">
        <f>IF(ISNUMBER(SEARCH(H$1,raw[[#This Row],[active years]])),1,"")</f>
        <v/>
      </c>
      <c r="I3016" t="str">
        <f>IF(ISNUMBER(SEARCH(I$1,raw[[#This Row],[active years]])),1,"")</f>
        <v/>
      </c>
      <c r="J3016" t="str">
        <f>IF(ISNUMBER(SEARCH(J$1,raw[[#This Row],[active years]])),1,"")</f>
        <v/>
      </c>
      <c r="K3016" t="str">
        <f>IF(ISNUMBER(SEARCH(K$1,raw[[#This Row],[active years]])),1,"")</f>
        <v/>
      </c>
      <c r="L3016" t="str">
        <f>IF(ISNUMBER(SEARCH(L$1,raw[[#This Row],[active years]])),1,"")</f>
        <v/>
      </c>
      <c r="M3016" t="str">
        <f>IF(ISNUMBER(SEARCH(M$1,raw[[#This Row],[active years]])),1,"")</f>
        <v/>
      </c>
      <c r="N3016" t="str">
        <f>IF(ISNUMBER(SEARCH(N$1,raw[[#This Row],[active years]])),1,"")</f>
        <v/>
      </c>
      <c r="O3016" t="str">
        <f>IF(ISNUMBER(SEARCH(O$1,raw[[#This Row],[active years]])),1,"")</f>
        <v/>
      </c>
      <c r="P3016" t="str">
        <f>IF(ISNUMBER(SEARCH(P$1,raw[[#This Row],[active years]])),1,"")</f>
        <v/>
      </c>
      <c r="Q3016" t="str">
        <f>IF(ISNUMBER(SEARCH(Q$1,raw[[#This Row],[active years]])),1,"")</f>
        <v/>
      </c>
      <c r="R3016" t="str">
        <f>IF(ISNUMBER(SEARCH(R$1,raw[[#This Row],[active years]])),1,"")</f>
        <v/>
      </c>
      <c r="S3016" t="str">
        <f>IF(ISNUMBER(SEARCH(S$1,raw[[#This Row],[active years]])),1,"")</f>
        <v/>
      </c>
      <c r="T3016" t="str">
        <f>IF(ISNUMBER(SEARCH(T$1,raw[[#This Row],[active years]])),1,"")</f>
        <v/>
      </c>
      <c r="U3016" t="str">
        <f>IF(ISNUMBER(SEARCH(U$1,raw[[#This Row],[active years]])),1,"")</f>
        <v/>
      </c>
      <c r="V3016">
        <f>IF(ISNUMBER(SEARCH(V$1,raw[[#This Row],[active years]])),1,"")</f>
        <v>1</v>
      </c>
      <c r="W3016">
        <f>IF(ISNUMBER(SEARCH(W$1,raw[[#This Row],[active years]])),1,"")</f>
        <v>1</v>
      </c>
      <c r="X3016">
        <f>IF(ISNUMBER(SEARCH(X$1,raw[[#This Row],[active years]])),1,"")</f>
        <v>1</v>
      </c>
      <c r="Y3016">
        <f>IF(ISNUMBER(SEARCH(Y$1,raw[[#This Row],[active years]])),1,"")</f>
        <v>1</v>
      </c>
      <c r="Z3016">
        <f>IF(ISNUMBER(SEARCH(Z$1,raw[[#This Row],[active years]])),1,"")</f>
        <v>1</v>
      </c>
      <c r="AA3016">
        <f>IF(ISNUMBER(SEARCH(AA$1,raw[[#This Row],[active years]])),1,"")</f>
        <v>1</v>
      </c>
    </row>
    <row r="3017" spans="1:27" x14ac:dyDescent="0.45">
      <c r="A3017">
        <f>raw[team]</f>
        <v>3662</v>
      </c>
      <c r="B3017">
        <f>raw[rookie year]</f>
        <v>2011</v>
      </c>
      <c r="C3017" t="str">
        <f>IF(ISNUMBER(SEARCH(C$1,raw[[#This Row],[active years]])),1,"")</f>
        <v/>
      </c>
      <c r="D3017" t="str">
        <f>IF(ISNUMBER(SEARCH(D$1,raw[[#This Row],[active years]])),1,"")</f>
        <v/>
      </c>
      <c r="E3017" t="str">
        <f>IF(ISNUMBER(SEARCH(E$1,raw[[#This Row],[active years]])),1,"")</f>
        <v/>
      </c>
      <c r="F3017" t="str">
        <f>IF(ISNUMBER(SEARCH(F$1,raw[[#This Row],[active years]])),1,"")</f>
        <v/>
      </c>
      <c r="G3017" t="str">
        <f>IF(ISNUMBER(SEARCH(G$1,raw[[#This Row],[active years]])),1,"")</f>
        <v/>
      </c>
      <c r="H3017" t="str">
        <f>IF(ISNUMBER(SEARCH(H$1,raw[[#This Row],[active years]])),1,"")</f>
        <v/>
      </c>
      <c r="I3017" t="str">
        <f>IF(ISNUMBER(SEARCH(I$1,raw[[#This Row],[active years]])),1,"")</f>
        <v/>
      </c>
      <c r="J3017" t="str">
        <f>IF(ISNUMBER(SEARCH(J$1,raw[[#This Row],[active years]])),1,"")</f>
        <v/>
      </c>
      <c r="K3017" t="str">
        <f>IF(ISNUMBER(SEARCH(K$1,raw[[#This Row],[active years]])),1,"")</f>
        <v/>
      </c>
      <c r="L3017" t="str">
        <f>IF(ISNUMBER(SEARCH(L$1,raw[[#This Row],[active years]])),1,"")</f>
        <v/>
      </c>
      <c r="M3017" t="str">
        <f>IF(ISNUMBER(SEARCH(M$1,raw[[#This Row],[active years]])),1,"")</f>
        <v/>
      </c>
      <c r="N3017" t="str">
        <f>IF(ISNUMBER(SEARCH(N$1,raw[[#This Row],[active years]])),1,"")</f>
        <v/>
      </c>
      <c r="O3017" t="str">
        <f>IF(ISNUMBER(SEARCH(O$1,raw[[#This Row],[active years]])),1,"")</f>
        <v/>
      </c>
      <c r="P3017" t="str">
        <f>IF(ISNUMBER(SEARCH(P$1,raw[[#This Row],[active years]])),1,"")</f>
        <v/>
      </c>
      <c r="Q3017" t="str">
        <f>IF(ISNUMBER(SEARCH(Q$1,raw[[#This Row],[active years]])),1,"")</f>
        <v/>
      </c>
      <c r="R3017" t="str">
        <f>IF(ISNUMBER(SEARCH(R$1,raw[[#This Row],[active years]])),1,"")</f>
        <v/>
      </c>
      <c r="S3017" t="str">
        <f>IF(ISNUMBER(SEARCH(S$1,raw[[#This Row],[active years]])),1,"")</f>
        <v/>
      </c>
      <c r="T3017" t="str">
        <f>IF(ISNUMBER(SEARCH(T$1,raw[[#This Row],[active years]])),1,"")</f>
        <v/>
      </c>
      <c r="U3017" t="str">
        <f>IF(ISNUMBER(SEARCH(U$1,raw[[#This Row],[active years]])),1,"")</f>
        <v/>
      </c>
      <c r="V3017">
        <f>IF(ISNUMBER(SEARCH(V$1,raw[[#This Row],[active years]])),1,"")</f>
        <v>1</v>
      </c>
      <c r="W3017">
        <f>IF(ISNUMBER(SEARCH(W$1,raw[[#This Row],[active years]])),1,"")</f>
        <v>1</v>
      </c>
      <c r="X3017">
        <f>IF(ISNUMBER(SEARCH(X$1,raw[[#This Row],[active years]])),1,"")</f>
        <v>1</v>
      </c>
      <c r="Y3017" t="str">
        <f>IF(ISNUMBER(SEARCH(Y$1,raw[[#This Row],[active years]])),1,"")</f>
        <v/>
      </c>
      <c r="Z3017" t="str">
        <f>IF(ISNUMBER(SEARCH(Z$1,raw[[#This Row],[active years]])),1,"")</f>
        <v/>
      </c>
      <c r="AA3017" t="str">
        <f>IF(ISNUMBER(SEARCH(AA$1,raw[[#This Row],[active years]])),1,"")</f>
        <v/>
      </c>
    </row>
    <row r="3018" spans="1:27" x14ac:dyDescent="0.45">
      <c r="A3018">
        <f>raw[team]</f>
        <v>3663</v>
      </c>
      <c r="B3018">
        <f>raw[rookie year]</f>
        <v>2011</v>
      </c>
      <c r="C3018" t="str">
        <f>IF(ISNUMBER(SEARCH(C$1,raw[[#This Row],[active years]])),1,"")</f>
        <v/>
      </c>
      <c r="D3018" t="str">
        <f>IF(ISNUMBER(SEARCH(D$1,raw[[#This Row],[active years]])),1,"")</f>
        <v/>
      </c>
      <c r="E3018" t="str">
        <f>IF(ISNUMBER(SEARCH(E$1,raw[[#This Row],[active years]])),1,"")</f>
        <v/>
      </c>
      <c r="F3018" t="str">
        <f>IF(ISNUMBER(SEARCH(F$1,raw[[#This Row],[active years]])),1,"")</f>
        <v/>
      </c>
      <c r="G3018" t="str">
        <f>IF(ISNUMBER(SEARCH(G$1,raw[[#This Row],[active years]])),1,"")</f>
        <v/>
      </c>
      <c r="H3018" t="str">
        <f>IF(ISNUMBER(SEARCH(H$1,raw[[#This Row],[active years]])),1,"")</f>
        <v/>
      </c>
      <c r="I3018" t="str">
        <f>IF(ISNUMBER(SEARCH(I$1,raw[[#This Row],[active years]])),1,"")</f>
        <v/>
      </c>
      <c r="J3018" t="str">
        <f>IF(ISNUMBER(SEARCH(J$1,raw[[#This Row],[active years]])),1,"")</f>
        <v/>
      </c>
      <c r="K3018" t="str">
        <f>IF(ISNUMBER(SEARCH(K$1,raw[[#This Row],[active years]])),1,"")</f>
        <v/>
      </c>
      <c r="L3018" t="str">
        <f>IF(ISNUMBER(SEARCH(L$1,raw[[#This Row],[active years]])),1,"")</f>
        <v/>
      </c>
      <c r="M3018" t="str">
        <f>IF(ISNUMBER(SEARCH(M$1,raw[[#This Row],[active years]])),1,"")</f>
        <v/>
      </c>
      <c r="N3018" t="str">
        <f>IF(ISNUMBER(SEARCH(N$1,raw[[#This Row],[active years]])),1,"")</f>
        <v/>
      </c>
      <c r="O3018" t="str">
        <f>IF(ISNUMBER(SEARCH(O$1,raw[[#This Row],[active years]])),1,"")</f>
        <v/>
      </c>
      <c r="P3018" t="str">
        <f>IF(ISNUMBER(SEARCH(P$1,raw[[#This Row],[active years]])),1,"")</f>
        <v/>
      </c>
      <c r="Q3018" t="str">
        <f>IF(ISNUMBER(SEARCH(Q$1,raw[[#This Row],[active years]])),1,"")</f>
        <v/>
      </c>
      <c r="R3018" t="str">
        <f>IF(ISNUMBER(SEARCH(R$1,raw[[#This Row],[active years]])),1,"")</f>
        <v/>
      </c>
      <c r="S3018" t="str">
        <f>IF(ISNUMBER(SEARCH(S$1,raw[[#This Row],[active years]])),1,"")</f>
        <v/>
      </c>
      <c r="T3018" t="str">
        <f>IF(ISNUMBER(SEARCH(T$1,raw[[#This Row],[active years]])),1,"")</f>
        <v/>
      </c>
      <c r="U3018" t="str">
        <f>IF(ISNUMBER(SEARCH(U$1,raw[[#This Row],[active years]])),1,"")</f>
        <v/>
      </c>
      <c r="V3018">
        <f>IF(ISNUMBER(SEARCH(V$1,raw[[#This Row],[active years]])),1,"")</f>
        <v>1</v>
      </c>
      <c r="W3018">
        <f>IF(ISNUMBER(SEARCH(W$1,raw[[#This Row],[active years]])),1,"")</f>
        <v>1</v>
      </c>
      <c r="X3018">
        <f>IF(ISNUMBER(SEARCH(X$1,raw[[#This Row],[active years]])),1,"")</f>
        <v>1</v>
      </c>
      <c r="Y3018">
        <f>IF(ISNUMBER(SEARCH(Y$1,raw[[#This Row],[active years]])),1,"")</f>
        <v>1</v>
      </c>
      <c r="Z3018">
        <f>IF(ISNUMBER(SEARCH(Z$1,raw[[#This Row],[active years]])),1,"")</f>
        <v>1</v>
      </c>
      <c r="AA3018">
        <f>IF(ISNUMBER(SEARCH(AA$1,raw[[#This Row],[active years]])),1,"")</f>
        <v>1</v>
      </c>
    </row>
    <row r="3019" spans="1:27" x14ac:dyDescent="0.45">
      <c r="A3019">
        <f>raw[team]</f>
        <v>3664</v>
      </c>
      <c r="B3019">
        <f>raw[rookie year]</f>
        <v>2011</v>
      </c>
      <c r="C3019" t="str">
        <f>IF(ISNUMBER(SEARCH(C$1,raw[[#This Row],[active years]])),1,"")</f>
        <v/>
      </c>
      <c r="D3019" t="str">
        <f>IF(ISNUMBER(SEARCH(D$1,raw[[#This Row],[active years]])),1,"")</f>
        <v/>
      </c>
      <c r="E3019" t="str">
        <f>IF(ISNUMBER(SEARCH(E$1,raw[[#This Row],[active years]])),1,"")</f>
        <v/>
      </c>
      <c r="F3019" t="str">
        <f>IF(ISNUMBER(SEARCH(F$1,raw[[#This Row],[active years]])),1,"")</f>
        <v/>
      </c>
      <c r="G3019" t="str">
        <f>IF(ISNUMBER(SEARCH(G$1,raw[[#This Row],[active years]])),1,"")</f>
        <v/>
      </c>
      <c r="H3019" t="str">
        <f>IF(ISNUMBER(SEARCH(H$1,raw[[#This Row],[active years]])),1,"")</f>
        <v/>
      </c>
      <c r="I3019" t="str">
        <f>IF(ISNUMBER(SEARCH(I$1,raw[[#This Row],[active years]])),1,"")</f>
        <v/>
      </c>
      <c r="J3019" t="str">
        <f>IF(ISNUMBER(SEARCH(J$1,raw[[#This Row],[active years]])),1,"")</f>
        <v/>
      </c>
      <c r="K3019" t="str">
        <f>IF(ISNUMBER(SEARCH(K$1,raw[[#This Row],[active years]])),1,"")</f>
        <v/>
      </c>
      <c r="L3019" t="str">
        <f>IF(ISNUMBER(SEARCH(L$1,raw[[#This Row],[active years]])),1,"")</f>
        <v/>
      </c>
      <c r="M3019" t="str">
        <f>IF(ISNUMBER(SEARCH(M$1,raw[[#This Row],[active years]])),1,"")</f>
        <v/>
      </c>
      <c r="N3019" t="str">
        <f>IF(ISNUMBER(SEARCH(N$1,raw[[#This Row],[active years]])),1,"")</f>
        <v/>
      </c>
      <c r="O3019" t="str">
        <f>IF(ISNUMBER(SEARCH(O$1,raw[[#This Row],[active years]])),1,"")</f>
        <v/>
      </c>
      <c r="P3019" t="str">
        <f>IF(ISNUMBER(SEARCH(P$1,raw[[#This Row],[active years]])),1,"")</f>
        <v/>
      </c>
      <c r="Q3019" t="str">
        <f>IF(ISNUMBER(SEARCH(Q$1,raw[[#This Row],[active years]])),1,"")</f>
        <v/>
      </c>
      <c r="R3019" t="str">
        <f>IF(ISNUMBER(SEARCH(R$1,raw[[#This Row],[active years]])),1,"")</f>
        <v/>
      </c>
      <c r="S3019" t="str">
        <f>IF(ISNUMBER(SEARCH(S$1,raw[[#This Row],[active years]])),1,"")</f>
        <v/>
      </c>
      <c r="T3019" t="str">
        <f>IF(ISNUMBER(SEARCH(T$1,raw[[#This Row],[active years]])),1,"")</f>
        <v/>
      </c>
      <c r="U3019" t="str">
        <f>IF(ISNUMBER(SEARCH(U$1,raw[[#This Row],[active years]])),1,"")</f>
        <v/>
      </c>
      <c r="V3019">
        <f>IF(ISNUMBER(SEARCH(V$1,raw[[#This Row],[active years]])),1,"")</f>
        <v>1</v>
      </c>
      <c r="W3019" t="str">
        <f>IF(ISNUMBER(SEARCH(W$1,raw[[#This Row],[active years]])),1,"")</f>
        <v/>
      </c>
      <c r="X3019" t="str">
        <f>IF(ISNUMBER(SEARCH(X$1,raw[[#This Row],[active years]])),1,"")</f>
        <v/>
      </c>
      <c r="Y3019" t="str">
        <f>IF(ISNUMBER(SEARCH(Y$1,raw[[#This Row],[active years]])),1,"")</f>
        <v/>
      </c>
      <c r="Z3019" t="str">
        <f>IF(ISNUMBER(SEARCH(Z$1,raw[[#This Row],[active years]])),1,"")</f>
        <v/>
      </c>
      <c r="AA3019" t="str">
        <f>IF(ISNUMBER(SEARCH(AA$1,raw[[#This Row],[active years]])),1,"")</f>
        <v/>
      </c>
    </row>
    <row r="3020" spans="1:27" x14ac:dyDescent="0.45">
      <c r="A3020">
        <f>raw[team]</f>
        <v>3665</v>
      </c>
      <c r="B3020">
        <f>raw[rookie year]</f>
        <v>2011</v>
      </c>
      <c r="C3020" t="str">
        <f>IF(ISNUMBER(SEARCH(C$1,raw[[#This Row],[active years]])),1,"")</f>
        <v/>
      </c>
      <c r="D3020" t="str">
        <f>IF(ISNUMBER(SEARCH(D$1,raw[[#This Row],[active years]])),1,"")</f>
        <v/>
      </c>
      <c r="E3020" t="str">
        <f>IF(ISNUMBER(SEARCH(E$1,raw[[#This Row],[active years]])),1,"")</f>
        <v/>
      </c>
      <c r="F3020" t="str">
        <f>IF(ISNUMBER(SEARCH(F$1,raw[[#This Row],[active years]])),1,"")</f>
        <v/>
      </c>
      <c r="G3020" t="str">
        <f>IF(ISNUMBER(SEARCH(G$1,raw[[#This Row],[active years]])),1,"")</f>
        <v/>
      </c>
      <c r="H3020" t="str">
        <f>IF(ISNUMBER(SEARCH(H$1,raw[[#This Row],[active years]])),1,"")</f>
        <v/>
      </c>
      <c r="I3020" t="str">
        <f>IF(ISNUMBER(SEARCH(I$1,raw[[#This Row],[active years]])),1,"")</f>
        <v/>
      </c>
      <c r="J3020" t="str">
        <f>IF(ISNUMBER(SEARCH(J$1,raw[[#This Row],[active years]])),1,"")</f>
        <v/>
      </c>
      <c r="K3020" t="str">
        <f>IF(ISNUMBER(SEARCH(K$1,raw[[#This Row],[active years]])),1,"")</f>
        <v/>
      </c>
      <c r="L3020" t="str">
        <f>IF(ISNUMBER(SEARCH(L$1,raw[[#This Row],[active years]])),1,"")</f>
        <v/>
      </c>
      <c r="M3020" t="str">
        <f>IF(ISNUMBER(SEARCH(M$1,raw[[#This Row],[active years]])),1,"")</f>
        <v/>
      </c>
      <c r="N3020" t="str">
        <f>IF(ISNUMBER(SEARCH(N$1,raw[[#This Row],[active years]])),1,"")</f>
        <v/>
      </c>
      <c r="O3020" t="str">
        <f>IF(ISNUMBER(SEARCH(O$1,raw[[#This Row],[active years]])),1,"")</f>
        <v/>
      </c>
      <c r="P3020" t="str">
        <f>IF(ISNUMBER(SEARCH(P$1,raw[[#This Row],[active years]])),1,"")</f>
        <v/>
      </c>
      <c r="Q3020" t="str">
        <f>IF(ISNUMBER(SEARCH(Q$1,raw[[#This Row],[active years]])),1,"")</f>
        <v/>
      </c>
      <c r="R3020" t="str">
        <f>IF(ISNUMBER(SEARCH(R$1,raw[[#This Row],[active years]])),1,"")</f>
        <v/>
      </c>
      <c r="S3020" t="str">
        <f>IF(ISNUMBER(SEARCH(S$1,raw[[#This Row],[active years]])),1,"")</f>
        <v/>
      </c>
      <c r="T3020" t="str">
        <f>IF(ISNUMBER(SEARCH(T$1,raw[[#This Row],[active years]])),1,"")</f>
        <v/>
      </c>
      <c r="U3020" t="str">
        <f>IF(ISNUMBER(SEARCH(U$1,raw[[#This Row],[active years]])),1,"")</f>
        <v/>
      </c>
      <c r="V3020">
        <f>IF(ISNUMBER(SEARCH(V$1,raw[[#This Row],[active years]])),1,"")</f>
        <v>1</v>
      </c>
      <c r="W3020" t="str">
        <f>IF(ISNUMBER(SEARCH(W$1,raw[[#This Row],[active years]])),1,"")</f>
        <v/>
      </c>
      <c r="X3020" t="str">
        <f>IF(ISNUMBER(SEARCH(X$1,raw[[#This Row],[active years]])),1,"")</f>
        <v/>
      </c>
      <c r="Y3020" t="str">
        <f>IF(ISNUMBER(SEARCH(Y$1,raw[[#This Row],[active years]])),1,"")</f>
        <v/>
      </c>
      <c r="Z3020" t="str">
        <f>IF(ISNUMBER(SEARCH(Z$1,raw[[#This Row],[active years]])),1,"")</f>
        <v/>
      </c>
      <c r="AA3020" t="str">
        <f>IF(ISNUMBER(SEARCH(AA$1,raw[[#This Row],[active years]])),1,"")</f>
        <v/>
      </c>
    </row>
    <row r="3021" spans="1:27" x14ac:dyDescent="0.45">
      <c r="A3021">
        <f>raw[team]</f>
        <v>3666</v>
      </c>
      <c r="B3021">
        <f>raw[rookie year]</f>
        <v>2011</v>
      </c>
      <c r="C3021" t="str">
        <f>IF(ISNUMBER(SEARCH(C$1,raw[[#This Row],[active years]])),1,"")</f>
        <v/>
      </c>
      <c r="D3021" t="str">
        <f>IF(ISNUMBER(SEARCH(D$1,raw[[#This Row],[active years]])),1,"")</f>
        <v/>
      </c>
      <c r="E3021" t="str">
        <f>IF(ISNUMBER(SEARCH(E$1,raw[[#This Row],[active years]])),1,"")</f>
        <v/>
      </c>
      <c r="F3021" t="str">
        <f>IF(ISNUMBER(SEARCH(F$1,raw[[#This Row],[active years]])),1,"")</f>
        <v/>
      </c>
      <c r="G3021" t="str">
        <f>IF(ISNUMBER(SEARCH(G$1,raw[[#This Row],[active years]])),1,"")</f>
        <v/>
      </c>
      <c r="H3021" t="str">
        <f>IF(ISNUMBER(SEARCH(H$1,raw[[#This Row],[active years]])),1,"")</f>
        <v/>
      </c>
      <c r="I3021" t="str">
        <f>IF(ISNUMBER(SEARCH(I$1,raw[[#This Row],[active years]])),1,"")</f>
        <v/>
      </c>
      <c r="J3021" t="str">
        <f>IF(ISNUMBER(SEARCH(J$1,raw[[#This Row],[active years]])),1,"")</f>
        <v/>
      </c>
      <c r="K3021" t="str">
        <f>IF(ISNUMBER(SEARCH(K$1,raw[[#This Row],[active years]])),1,"")</f>
        <v/>
      </c>
      <c r="L3021" t="str">
        <f>IF(ISNUMBER(SEARCH(L$1,raw[[#This Row],[active years]])),1,"")</f>
        <v/>
      </c>
      <c r="M3021" t="str">
        <f>IF(ISNUMBER(SEARCH(M$1,raw[[#This Row],[active years]])),1,"")</f>
        <v/>
      </c>
      <c r="N3021" t="str">
        <f>IF(ISNUMBER(SEARCH(N$1,raw[[#This Row],[active years]])),1,"")</f>
        <v/>
      </c>
      <c r="O3021" t="str">
        <f>IF(ISNUMBER(SEARCH(O$1,raw[[#This Row],[active years]])),1,"")</f>
        <v/>
      </c>
      <c r="P3021" t="str">
        <f>IF(ISNUMBER(SEARCH(P$1,raw[[#This Row],[active years]])),1,"")</f>
        <v/>
      </c>
      <c r="Q3021" t="str">
        <f>IF(ISNUMBER(SEARCH(Q$1,raw[[#This Row],[active years]])),1,"")</f>
        <v/>
      </c>
      <c r="R3021" t="str">
        <f>IF(ISNUMBER(SEARCH(R$1,raw[[#This Row],[active years]])),1,"")</f>
        <v/>
      </c>
      <c r="S3021" t="str">
        <f>IF(ISNUMBER(SEARCH(S$1,raw[[#This Row],[active years]])),1,"")</f>
        <v/>
      </c>
      <c r="T3021" t="str">
        <f>IF(ISNUMBER(SEARCH(T$1,raw[[#This Row],[active years]])),1,"")</f>
        <v/>
      </c>
      <c r="U3021" t="str">
        <f>IF(ISNUMBER(SEARCH(U$1,raw[[#This Row],[active years]])),1,"")</f>
        <v/>
      </c>
      <c r="V3021">
        <f>IF(ISNUMBER(SEARCH(V$1,raw[[#This Row],[active years]])),1,"")</f>
        <v>1</v>
      </c>
      <c r="W3021">
        <f>IF(ISNUMBER(SEARCH(W$1,raw[[#This Row],[active years]])),1,"")</f>
        <v>1</v>
      </c>
      <c r="X3021">
        <f>IF(ISNUMBER(SEARCH(X$1,raw[[#This Row],[active years]])),1,"")</f>
        <v>1</v>
      </c>
      <c r="Y3021">
        <f>IF(ISNUMBER(SEARCH(Y$1,raw[[#This Row],[active years]])),1,"")</f>
        <v>1</v>
      </c>
      <c r="Z3021">
        <f>IF(ISNUMBER(SEARCH(Z$1,raw[[#This Row],[active years]])),1,"")</f>
        <v>1</v>
      </c>
      <c r="AA3021">
        <f>IF(ISNUMBER(SEARCH(AA$1,raw[[#This Row],[active years]])),1,"")</f>
        <v>1</v>
      </c>
    </row>
    <row r="3022" spans="1:27" x14ac:dyDescent="0.45">
      <c r="A3022">
        <f>raw[team]</f>
        <v>3667</v>
      </c>
      <c r="B3022">
        <f>raw[rookie year]</f>
        <v>2011</v>
      </c>
      <c r="C3022" t="str">
        <f>IF(ISNUMBER(SEARCH(C$1,raw[[#This Row],[active years]])),1,"")</f>
        <v/>
      </c>
      <c r="D3022" t="str">
        <f>IF(ISNUMBER(SEARCH(D$1,raw[[#This Row],[active years]])),1,"")</f>
        <v/>
      </c>
      <c r="E3022" t="str">
        <f>IF(ISNUMBER(SEARCH(E$1,raw[[#This Row],[active years]])),1,"")</f>
        <v/>
      </c>
      <c r="F3022" t="str">
        <f>IF(ISNUMBER(SEARCH(F$1,raw[[#This Row],[active years]])),1,"")</f>
        <v/>
      </c>
      <c r="G3022" t="str">
        <f>IF(ISNUMBER(SEARCH(G$1,raw[[#This Row],[active years]])),1,"")</f>
        <v/>
      </c>
      <c r="H3022" t="str">
        <f>IF(ISNUMBER(SEARCH(H$1,raw[[#This Row],[active years]])),1,"")</f>
        <v/>
      </c>
      <c r="I3022" t="str">
        <f>IF(ISNUMBER(SEARCH(I$1,raw[[#This Row],[active years]])),1,"")</f>
        <v/>
      </c>
      <c r="J3022" t="str">
        <f>IF(ISNUMBER(SEARCH(J$1,raw[[#This Row],[active years]])),1,"")</f>
        <v/>
      </c>
      <c r="K3022" t="str">
        <f>IF(ISNUMBER(SEARCH(K$1,raw[[#This Row],[active years]])),1,"")</f>
        <v/>
      </c>
      <c r="L3022" t="str">
        <f>IF(ISNUMBER(SEARCH(L$1,raw[[#This Row],[active years]])),1,"")</f>
        <v/>
      </c>
      <c r="M3022" t="str">
        <f>IF(ISNUMBER(SEARCH(M$1,raw[[#This Row],[active years]])),1,"")</f>
        <v/>
      </c>
      <c r="N3022" t="str">
        <f>IF(ISNUMBER(SEARCH(N$1,raw[[#This Row],[active years]])),1,"")</f>
        <v/>
      </c>
      <c r="O3022" t="str">
        <f>IF(ISNUMBER(SEARCH(O$1,raw[[#This Row],[active years]])),1,"")</f>
        <v/>
      </c>
      <c r="P3022" t="str">
        <f>IF(ISNUMBER(SEARCH(P$1,raw[[#This Row],[active years]])),1,"")</f>
        <v/>
      </c>
      <c r="Q3022" t="str">
        <f>IF(ISNUMBER(SEARCH(Q$1,raw[[#This Row],[active years]])),1,"")</f>
        <v/>
      </c>
      <c r="R3022" t="str">
        <f>IF(ISNUMBER(SEARCH(R$1,raw[[#This Row],[active years]])),1,"")</f>
        <v/>
      </c>
      <c r="S3022" t="str">
        <f>IF(ISNUMBER(SEARCH(S$1,raw[[#This Row],[active years]])),1,"")</f>
        <v/>
      </c>
      <c r="T3022" t="str">
        <f>IF(ISNUMBER(SEARCH(T$1,raw[[#This Row],[active years]])),1,"")</f>
        <v/>
      </c>
      <c r="U3022" t="str">
        <f>IF(ISNUMBER(SEARCH(U$1,raw[[#This Row],[active years]])),1,"")</f>
        <v/>
      </c>
      <c r="V3022">
        <f>IF(ISNUMBER(SEARCH(V$1,raw[[#This Row],[active years]])),1,"")</f>
        <v>1</v>
      </c>
      <c r="W3022">
        <f>IF(ISNUMBER(SEARCH(W$1,raw[[#This Row],[active years]])),1,"")</f>
        <v>1</v>
      </c>
      <c r="X3022">
        <f>IF(ISNUMBER(SEARCH(X$1,raw[[#This Row],[active years]])),1,"")</f>
        <v>1</v>
      </c>
      <c r="Y3022">
        <f>IF(ISNUMBER(SEARCH(Y$1,raw[[#This Row],[active years]])),1,"")</f>
        <v>1</v>
      </c>
      <c r="Z3022">
        <f>IF(ISNUMBER(SEARCH(Z$1,raw[[#This Row],[active years]])),1,"")</f>
        <v>1</v>
      </c>
      <c r="AA3022">
        <f>IF(ISNUMBER(SEARCH(AA$1,raw[[#This Row],[active years]])),1,"")</f>
        <v>1</v>
      </c>
    </row>
    <row r="3023" spans="1:27" x14ac:dyDescent="0.45">
      <c r="A3023">
        <f>raw[team]</f>
        <v>3668</v>
      </c>
      <c r="B3023">
        <f>raw[rookie year]</f>
        <v>2011</v>
      </c>
      <c r="C3023" t="str">
        <f>IF(ISNUMBER(SEARCH(C$1,raw[[#This Row],[active years]])),1,"")</f>
        <v/>
      </c>
      <c r="D3023" t="str">
        <f>IF(ISNUMBER(SEARCH(D$1,raw[[#This Row],[active years]])),1,"")</f>
        <v/>
      </c>
      <c r="E3023" t="str">
        <f>IF(ISNUMBER(SEARCH(E$1,raw[[#This Row],[active years]])),1,"")</f>
        <v/>
      </c>
      <c r="F3023" t="str">
        <f>IF(ISNUMBER(SEARCH(F$1,raw[[#This Row],[active years]])),1,"")</f>
        <v/>
      </c>
      <c r="G3023" t="str">
        <f>IF(ISNUMBER(SEARCH(G$1,raw[[#This Row],[active years]])),1,"")</f>
        <v/>
      </c>
      <c r="H3023" t="str">
        <f>IF(ISNUMBER(SEARCH(H$1,raw[[#This Row],[active years]])),1,"")</f>
        <v/>
      </c>
      <c r="I3023" t="str">
        <f>IF(ISNUMBER(SEARCH(I$1,raw[[#This Row],[active years]])),1,"")</f>
        <v/>
      </c>
      <c r="J3023" t="str">
        <f>IF(ISNUMBER(SEARCH(J$1,raw[[#This Row],[active years]])),1,"")</f>
        <v/>
      </c>
      <c r="K3023" t="str">
        <f>IF(ISNUMBER(SEARCH(K$1,raw[[#This Row],[active years]])),1,"")</f>
        <v/>
      </c>
      <c r="L3023" t="str">
        <f>IF(ISNUMBER(SEARCH(L$1,raw[[#This Row],[active years]])),1,"")</f>
        <v/>
      </c>
      <c r="M3023" t="str">
        <f>IF(ISNUMBER(SEARCH(M$1,raw[[#This Row],[active years]])),1,"")</f>
        <v/>
      </c>
      <c r="N3023" t="str">
        <f>IF(ISNUMBER(SEARCH(N$1,raw[[#This Row],[active years]])),1,"")</f>
        <v/>
      </c>
      <c r="O3023" t="str">
        <f>IF(ISNUMBER(SEARCH(O$1,raw[[#This Row],[active years]])),1,"")</f>
        <v/>
      </c>
      <c r="P3023" t="str">
        <f>IF(ISNUMBER(SEARCH(P$1,raw[[#This Row],[active years]])),1,"")</f>
        <v/>
      </c>
      <c r="Q3023" t="str">
        <f>IF(ISNUMBER(SEARCH(Q$1,raw[[#This Row],[active years]])),1,"")</f>
        <v/>
      </c>
      <c r="R3023" t="str">
        <f>IF(ISNUMBER(SEARCH(R$1,raw[[#This Row],[active years]])),1,"")</f>
        <v/>
      </c>
      <c r="S3023" t="str">
        <f>IF(ISNUMBER(SEARCH(S$1,raw[[#This Row],[active years]])),1,"")</f>
        <v/>
      </c>
      <c r="T3023" t="str">
        <f>IF(ISNUMBER(SEARCH(T$1,raw[[#This Row],[active years]])),1,"")</f>
        <v/>
      </c>
      <c r="U3023" t="str">
        <f>IF(ISNUMBER(SEARCH(U$1,raw[[#This Row],[active years]])),1,"")</f>
        <v/>
      </c>
      <c r="V3023">
        <f>IF(ISNUMBER(SEARCH(V$1,raw[[#This Row],[active years]])),1,"")</f>
        <v>1</v>
      </c>
      <c r="W3023">
        <f>IF(ISNUMBER(SEARCH(W$1,raw[[#This Row],[active years]])),1,"")</f>
        <v>1</v>
      </c>
      <c r="X3023">
        <f>IF(ISNUMBER(SEARCH(X$1,raw[[#This Row],[active years]])),1,"")</f>
        <v>1</v>
      </c>
      <c r="Y3023">
        <f>IF(ISNUMBER(SEARCH(Y$1,raw[[#This Row],[active years]])),1,"")</f>
        <v>1</v>
      </c>
      <c r="Z3023">
        <f>IF(ISNUMBER(SEARCH(Z$1,raw[[#This Row],[active years]])),1,"")</f>
        <v>1</v>
      </c>
      <c r="AA3023">
        <f>IF(ISNUMBER(SEARCH(AA$1,raw[[#This Row],[active years]])),1,"")</f>
        <v>1</v>
      </c>
    </row>
    <row r="3024" spans="1:27" x14ac:dyDescent="0.45">
      <c r="A3024">
        <f>raw[team]</f>
        <v>3669</v>
      </c>
      <c r="B3024">
        <f>raw[rookie year]</f>
        <v>2011</v>
      </c>
      <c r="C3024" t="str">
        <f>IF(ISNUMBER(SEARCH(C$1,raw[[#This Row],[active years]])),1,"")</f>
        <v/>
      </c>
      <c r="D3024" t="str">
        <f>IF(ISNUMBER(SEARCH(D$1,raw[[#This Row],[active years]])),1,"")</f>
        <v/>
      </c>
      <c r="E3024" t="str">
        <f>IF(ISNUMBER(SEARCH(E$1,raw[[#This Row],[active years]])),1,"")</f>
        <v/>
      </c>
      <c r="F3024" t="str">
        <f>IF(ISNUMBER(SEARCH(F$1,raw[[#This Row],[active years]])),1,"")</f>
        <v/>
      </c>
      <c r="G3024" t="str">
        <f>IF(ISNUMBER(SEARCH(G$1,raw[[#This Row],[active years]])),1,"")</f>
        <v/>
      </c>
      <c r="H3024" t="str">
        <f>IF(ISNUMBER(SEARCH(H$1,raw[[#This Row],[active years]])),1,"")</f>
        <v/>
      </c>
      <c r="I3024" t="str">
        <f>IF(ISNUMBER(SEARCH(I$1,raw[[#This Row],[active years]])),1,"")</f>
        <v/>
      </c>
      <c r="J3024" t="str">
        <f>IF(ISNUMBER(SEARCH(J$1,raw[[#This Row],[active years]])),1,"")</f>
        <v/>
      </c>
      <c r="K3024" t="str">
        <f>IF(ISNUMBER(SEARCH(K$1,raw[[#This Row],[active years]])),1,"")</f>
        <v/>
      </c>
      <c r="L3024" t="str">
        <f>IF(ISNUMBER(SEARCH(L$1,raw[[#This Row],[active years]])),1,"")</f>
        <v/>
      </c>
      <c r="M3024" t="str">
        <f>IF(ISNUMBER(SEARCH(M$1,raw[[#This Row],[active years]])),1,"")</f>
        <v/>
      </c>
      <c r="N3024" t="str">
        <f>IF(ISNUMBER(SEARCH(N$1,raw[[#This Row],[active years]])),1,"")</f>
        <v/>
      </c>
      <c r="O3024" t="str">
        <f>IF(ISNUMBER(SEARCH(O$1,raw[[#This Row],[active years]])),1,"")</f>
        <v/>
      </c>
      <c r="P3024" t="str">
        <f>IF(ISNUMBER(SEARCH(P$1,raw[[#This Row],[active years]])),1,"")</f>
        <v/>
      </c>
      <c r="Q3024" t="str">
        <f>IF(ISNUMBER(SEARCH(Q$1,raw[[#This Row],[active years]])),1,"")</f>
        <v/>
      </c>
      <c r="R3024" t="str">
        <f>IF(ISNUMBER(SEARCH(R$1,raw[[#This Row],[active years]])),1,"")</f>
        <v/>
      </c>
      <c r="S3024" t="str">
        <f>IF(ISNUMBER(SEARCH(S$1,raw[[#This Row],[active years]])),1,"")</f>
        <v/>
      </c>
      <c r="T3024" t="str">
        <f>IF(ISNUMBER(SEARCH(T$1,raw[[#This Row],[active years]])),1,"")</f>
        <v/>
      </c>
      <c r="U3024" t="str">
        <f>IF(ISNUMBER(SEARCH(U$1,raw[[#This Row],[active years]])),1,"")</f>
        <v/>
      </c>
      <c r="V3024">
        <f>IF(ISNUMBER(SEARCH(V$1,raw[[#This Row],[active years]])),1,"")</f>
        <v>1</v>
      </c>
      <c r="W3024">
        <f>IF(ISNUMBER(SEARCH(W$1,raw[[#This Row],[active years]])),1,"")</f>
        <v>1</v>
      </c>
      <c r="X3024">
        <f>IF(ISNUMBER(SEARCH(X$1,raw[[#This Row],[active years]])),1,"")</f>
        <v>1</v>
      </c>
      <c r="Y3024">
        <f>IF(ISNUMBER(SEARCH(Y$1,raw[[#This Row],[active years]])),1,"")</f>
        <v>1</v>
      </c>
      <c r="Z3024">
        <f>IF(ISNUMBER(SEARCH(Z$1,raw[[#This Row],[active years]])),1,"")</f>
        <v>1</v>
      </c>
      <c r="AA3024">
        <f>IF(ISNUMBER(SEARCH(AA$1,raw[[#This Row],[active years]])),1,"")</f>
        <v>1</v>
      </c>
    </row>
    <row r="3025" spans="1:27" x14ac:dyDescent="0.45">
      <c r="A3025">
        <f>raw[team]</f>
        <v>3670</v>
      </c>
      <c r="B3025">
        <f>raw[rookie year]</f>
        <v>2011</v>
      </c>
      <c r="C3025" t="str">
        <f>IF(ISNUMBER(SEARCH(C$1,raw[[#This Row],[active years]])),1,"")</f>
        <v/>
      </c>
      <c r="D3025" t="str">
        <f>IF(ISNUMBER(SEARCH(D$1,raw[[#This Row],[active years]])),1,"")</f>
        <v/>
      </c>
      <c r="E3025" t="str">
        <f>IF(ISNUMBER(SEARCH(E$1,raw[[#This Row],[active years]])),1,"")</f>
        <v/>
      </c>
      <c r="F3025" t="str">
        <f>IF(ISNUMBER(SEARCH(F$1,raw[[#This Row],[active years]])),1,"")</f>
        <v/>
      </c>
      <c r="G3025" t="str">
        <f>IF(ISNUMBER(SEARCH(G$1,raw[[#This Row],[active years]])),1,"")</f>
        <v/>
      </c>
      <c r="H3025" t="str">
        <f>IF(ISNUMBER(SEARCH(H$1,raw[[#This Row],[active years]])),1,"")</f>
        <v/>
      </c>
      <c r="I3025" t="str">
        <f>IF(ISNUMBER(SEARCH(I$1,raw[[#This Row],[active years]])),1,"")</f>
        <v/>
      </c>
      <c r="J3025" t="str">
        <f>IF(ISNUMBER(SEARCH(J$1,raw[[#This Row],[active years]])),1,"")</f>
        <v/>
      </c>
      <c r="K3025" t="str">
        <f>IF(ISNUMBER(SEARCH(K$1,raw[[#This Row],[active years]])),1,"")</f>
        <v/>
      </c>
      <c r="L3025" t="str">
        <f>IF(ISNUMBER(SEARCH(L$1,raw[[#This Row],[active years]])),1,"")</f>
        <v/>
      </c>
      <c r="M3025" t="str">
        <f>IF(ISNUMBER(SEARCH(M$1,raw[[#This Row],[active years]])),1,"")</f>
        <v/>
      </c>
      <c r="N3025" t="str">
        <f>IF(ISNUMBER(SEARCH(N$1,raw[[#This Row],[active years]])),1,"")</f>
        <v/>
      </c>
      <c r="O3025" t="str">
        <f>IF(ISNUMBER(SEARCH(O$1,raw[[#This Row],[active years]])),1,"")</f>
        <v/>
      </c>
      <c r="P3025" t="str">
        <f>IF(ISNUMBER(SEARCH(P$1,raw[[#This Row],[active years]])),1,"")</f>
        <v/>
      </c>
      <c r="Q3025" t="str">
        <f>IF(ISNUMBER(SEARCH(Q$1,raw[[#This Row],[active years]])),1,"")</f>
        <v/>
      </c>
      <c r="R3025" t="str">
        <f>IF(ISNUMBER(SEARCH(R$1,raw[[#This Row],[active years]])),1,"")</f>
        <v/>
      </c>
      <c r="S3025" t="str">
        <f>IF(ISNUMBER(SEARCH(S$1,raw[[#This Row],[active years]])),1,"")</f>
        <v/>
      </c>
      <c r="T3025" t="str">
        <f>IF(ISNUMBER(SEARCH(T$1,raw[[#This Row],[active years]])),1,"")</f>
        <v/>
      </c>
      <c r="U3025" t="str">
        <f>IF(ISNUMBER(SEARCH(U$1,raw[[#This Row],[active years]])),1,"")</f>
        <v/>
      </c>
      <c r="V3025">
        <f>IF(ISNUMBER(SEARCH(V$1,raw[[#This Row],[active years]])),1,"")</f>
        <v>1</v>
      </c>
      <c r="W3025" t="str">
        <f>IF(ISNUMBER(SEARCH(W$1,raw[[#This Row],[active years]])),1,"")</f>
        <v/>
      </c>
      <c r="X3025" t="str">
        <f>IF(ISNUMBER(SEARCH(X$1,raw[[#This Row],[active years]])),1,"")</f>
        <v/>
      </c>
      <c r="Y3025" t="str">
        <f>IF(ISNUMBER(SEARCH(Y$1,raw[[#This Row],[active years]])),1,"")</f>
        <v/>
      </c>
      <c r="Z3025" t="str">
        <f>IF(ISNUMBER(SEARCH(Z$1,raw[[#This Row],[active years]])),1,"")</f>
        <v/>
      </c>
      <c r="AA3025" t="str">
        <f>IF(ISNUMBER(SEARCH(AA$1,raw[[#This Row],[active years]])),1,"")</f>
        <v/>
      </c>
    </row>
    <row r="3026" spans="1:27" x14ac:dyDescent="0.45">
      <c r="A3026">
        <f>raw[team]</f>
        <v>3672</v>
      </c>
      <c r="B3026">
        <f>raw[rookie year]</f>
        <v>2011</v>
      </c>
      <c r="C3026" t="str">
        <f>IF(ISNUMBER(SEARCH(C$1,raw[[#This Row],[active years]])),1,"")</f>
        <v/>
      </c>
      <c r="D3026" t="str">
        <f>IF(ISNUMBER(SEARCH(D$1,raw[[#This Row],[active years]])),1,"")</f>
        <v/>
      </c>
      <c r="E3026" t="str">
        <f>IF(ISNUMBER(SEARCH(E$1,raw[[#This Row],[active years]])),1,"")</f>
        <v/>
      </c>
      <c r="F3026" t="str">
        <f>IF(ISNUMBER(SEARCH(F$1,raw[[#This Row],[active years]])),1,"")</f>
        <v/>
      </c>
      <c r="G3026" t="str">
        <f>IF(ISNUMBER(SEARCH(G$1,raw[[#This Row],[active years]])),1,"")</f>
        <v/>
      </c>
      <c r="H3026" t="str">
        <f>IF(ISNUMBER(SEARCH(H$1,raw[[#This Row],[active years]])),1,"")</f>
        <v/>
      </c>
      <c r="I3026" t="str">
        <f>IF(ISNUMBER(SEARCH(I$1,raw[[#This Row],[active years]])),1,"")</f>
        <v/>
      </c>
      <c r="J3026" t="str">
        <f>IF(ISNUMBER(SEARCH(J$1,raw[[#This Row],[active years]])),1,"")</f>
        <v/>
      </c>
      <c r="K3026" t="str">
        <f>IF(ISNUMBER(SEARCH(K$1,raw[[#This Row],[active years]])),1,"")</f>
        <v/>
      </c>
      <c r="L3026" t="str">
        <f>IF(ISNUMBER(SEARCH(L$1,raw[[#This Row],[active years]])),1,"")</f>
        <v/>
      </c>
      <c r="M3026" t="str">
        <f>IF(ISNUMBER(SEARCH(M$1,raw[[#This Row],[active years]])),1,"")</f>
        <v/>
      </c>
      <c r="N3026" t="str">
        <f>IF(ISNUMBER(SEARCH(N$1,raw[[#This Row],[active years]])),1,"")</f>
        <v/>
      </c>
      <c r="O3026" t="str">
        <f>IF(ISNUMBER(SEARCH(O$1,raw[[#This Row],[active years]])),1,"")</f>
        <v/>
      </c>
      <c r="P3026" t="str">
        <f>IF(ISNUMBER(SEARCH(P$1,raw[[#This Row],[active years]])),1,"")</f>
        <v/>
      </c>
      <c r="Q3026" t="str">
        <f>IF(ISNUMBER(SEARCH(Q$1,raw[[#This Row],[active years]])),1,"")</f>
        <v/>
      </c>
      <c r="R3026" t="str">
        <f>IF(ISNUMBER(SEARCH(R$1,raw[[#This Row],[active years]])),1,"")</f>
        <v/>
      </c>
      <c r="S3026" t="str">
        <f>IF(ISNUMBER(SEARCH(S$1,raw[[#This Row],[active years]])),1,"")</f>
        <v/>
      </c>
      <c r="T3026" t="str">
        <f>IF(ISNUMBER(SEARCH(T$1,raw[[#This Row],[active years]])),1,"")</f>
        <v/>
      </c>
      <c r="U3026" t="str">
        <f>IF(ISNUMBER(SEARCH(U$1,raw[[#This Row],[active years]])),1,"")</f>
        <v/>
      </c>
      <c r="V3026">
        <f>IF(ISNUMBER(SEARCH(V$1,raw[[#This Row],[active years]])),1,"")</f>
        <v>1</v>
      </c>
      <c r="W3026">
        <f>IF(ISNUMBER(SEARCH(W$1,raw[[#This Row],[active years]])),1,"")</f>
        <v>1</v>
      </c>
      <c r="X3026">
        <f>IF(ISNUMBER(SEARCH(X$1,raw[[#This Row],[active years]])),1,"")</f>
        <v>1</v>
      </c>
      <c r="Y3026" t="str">
        <f>IF(ISNUMBER(SEARCH(Y$1,raw[[#This Row],[active years]])),1,"")</f>
        <v/>
      </c>
      <c r="Z3026" t="str">
        <f>IF(ISNUMBER(SEARCH(Z$1,raw[[#This Row],[active years]])),1,"")</f>
        <v/>
      </c>
      <c r="AA3026" t="str">
        <f>IF(ISNUMBER(SEARCH(AA$1,raw[[#This Row],[active years]])),1,"")</f>
        <v/>
      </c>
    </row>
    <row r="3027" spans="1:27" x14ac:dyDescent="0.45">
      <c r="A3027">
        <f>raw[team]</f>
        <v>3673</v>
      </c>
      <c r="B3027">
        <f>raw[rookie year]</f>
        <v>2011</v>
      </c>
      <c r="C3027" t="str">
        <f>IF(ISNUMBER(SEARCH(C$1,raw[[#This Row],[active years]])),1,"")</f>
        <v/>
      </c>
      <c r="D3027" t="str">
        <f>IF(ISNUMBER(SEARCH(D$1,raw[[#This Row],[active years]])),1,"")</f>
        <v/>
      </c>
      <c r="E3027" t="str">
        <f>IF(ISNUMBER(SEARCH(E$1,raw[[#This Row],[active years]])),1,"")</f>
        <v/>
      </c>
      <c r="F3027" t="str">
        <f>IF(ISNUMBER(SEARCH(F$1,raw[[#This Row],[active years]])),1,"")</f>
        <v/>
      </c>
      <c r="G3027" t="str">
        <f>IF(ISNUMBER(SEARCH(G$1,raw[[#This Row],[active years]])),1,"")</f>
        <v/>
      </c>
      <c r="H3027" t="str">
        <f>IF(ISNUMBER(SEARCH(H$1,raw[[#This Row],[active years]])),1,"")</f>
        <v/>
      </c>
      <c r="I3027" t="str">
        <f>IF(ISNUMBER(SEARCH(I$1,raw[[#This Row],[active years]])),1,"")</f>
        <v/>
      </c>
      <c r="J3027" t="str">
        <f>IF(ISNUMBER(SEARCH(J$1,raw[[#This Row],[active years]])),1,"")</f>
        <v/>
      </c>
      <c r="K3027" t="str">
        <f>IF(ISNUMBER(SEARCH(K$1,raw[[#This Row],[active years]])),1,"")</f>
        <v/>
      </c>
      <c r="L3027" t="str">
        <f>IF(ISNUMBER(SEARCH(L$1,raw[[#This Row],[active years]])),1,"")</f>
        <v/>
      </c>
      <c r="M3027" t="str">
        <f>IF(ISNUMBER(SEARCH(M$1,raw[[#This Row],[active years]])),1,"")</f>
        <v/>
      </c>
      <c r="N3027" t="str">
        <f>IF(ISNUMBER(SEARCH(N$1,raw[[#This Row],[active years]])),1,"")</f>
        <v/>
      </c>
      <c r="O3027" t="str">
        <f>IF(ISNUMBER(SEARCH(O$1,raw[[#This Row],[active years]])),1,"")</f>
        <v/>
      </c>
      <c r="P3027" t="str">
        <f>IF(ISNUMBER(SEARCH(P$1,raw[[#This Row],[active years]])),1,"")</f>
        <v/>
      </c>
      <c r="Q3027" t="str">
        <f>IF(ISNUMBER(SEARCH(Q$1,raw[[#This Row],[active years]])),1,"")</f>
        <v/>
      </c>
      <c r="R3027" t="str">
        <f>IF(ISNUMBER(SEARCH(R$1,raw[[#This Row],[active years]])),1,"")</f>
        <v/>
      </c>
      <c r="S3027" t="str">
        <f>IF(ISNUMBER(SEARCH(S$1,raw[[#This Row],[active years]])),1,"")</f>
        <v/>
      </c>
      <c r="T3027" t="str">
        <f>IF(ISNUMBER(SEARCH(T$1,raw[[#This Row],[active years]])),1,"")</f>
        <v/>
      </c>
      <c r="U3027" t="str">
        <f>IF(ISNUMBER(SEARCH(U$1,raw[[#This Row],[active years]])),1,"")</f>
        <v/>
      </c>
      <c r="V3027">
        <f>IF(ISNUMBER(SEARCH(V$1,raw[[#This Row],[active years]])),1,"")</f>
        <v>1</v>
      </c>
      <c r="W3027">
        <f>IF(ISNUMBER(SEARCH(W$1,raw[[#This Row],[active years]])),1,"")</f>
        <v>1</v>
      </c>
      <c r="X3027">
        <f>IF(ISNUMBER(SEARCH(X$1,raw[[#This Row],[active years]])),1,"")</f>
        <v>1</v>
      </c>
      <c r="Y3027">
        <f>IF(ISNUMBER(SEARCH(Y$1,raw[[#This Row],[active years]])),1,"")</f>
        <v>1</v>
      </c>
      <c r="Z3027">
        <f>IF(ISNUMBER(SEARCH(Z$1,raw[[#This Row],[active years]])),1,"")</f>
        <v>1</v>
      </c>
      <c r="AA3027">
        <f>IF(ISNUMBER(SEARCH(AA$1,raw[[#This Row],[active years]])),1,"")</f>
        <v>1</v>
      </c>
    </row>
    <row r="3028" spans="1:27" x14ac:dyDescent="0.45">
      <c r="A3028">
        <f>raw[team]</f>
        <v>3674</v>
      </c>
      <c r="B3028">
        <f>raw[rookie year]</f>
        <v>2011</v>
      </c>
      <c r="C3028" t="str">
        <f>IF(ISNUMBER(SEARCH(C$1,raw[[#This Row],[active years]])),1,"")</f>
        <v/>
      </c>
      <c r="D3028" t="str">
        <f>IF(ISNUMBER(SEARCH(D$1,raw[[#This Row],[active years]])),1,"")</f>
        <v/>
      </c>
      <c r="E3028" t="str">
        <f>IF(ISNUMBER(SEARCH(E$1,raw[[#This Row],[active years]])),1,"")</f>
        <v/>
      </c>
      <c r="F3028" t="str">
        <f>IF(ISNUMBER(SEARCH(F$1,raw[[#This Row],[active years]])),1,"")</f>
        <v/>
      </c>
      <c r="G3028" t="str">
        <f>IF(ISNUMBER(SEARCH(G$1,raw[[#This Row],[active years]])),1,"")</f>
        <v/>
      </c>
      <c r="H3028" t="str">
        <f>IF(ISNUMBER(SEARCH(H$1,raw[[#This Row],[active years]])),1,"")</f>
        <v/>
      </c>
      <c r="I3028" t="str">
        <f>IF(ISNUMBER(SEARCH(I$1,raw[[#This Row],[active years]])),1,"")</f>
        <v/>
      </c>
      <c r="J3028" t="str">
        <f>IF(ISNUMBER(SEARCH(J$1,raw[[#This Row],[active years]])),1,"")</f>
        <v/>
      </c>
      <c r="K3028" t="str">
        <f>IF(ISNUMBER(SEARCH(K$1,raw[[#This Row],[active years]])),1,"")</f>
        <v/>
      </c>
      <c r="L3028" t="str">
        <f>IF(ISNUMBER(SEARCH(L$1,raw[[#This Row],[active years]])),1,"")</f>
        <v/>
      </c>
      <c r="M3028" t="str">
        <f>IF(ISNUMBER(SEARCH(M$1,raw[[#This Row],[active years]])),1,"")</f>
        <v/>
      </c>
      <c r="N3028" t="str">
        <f>IF(ISNUMBER(SEARCH(N$1,raw[[#This Row],[active years]])),1,"")</f>
        <v/>
      </c>
      <c r="O3028" t="str">
        <f>IF(ISNUMBER(SEARCH(O$1,raw[[#This Row],[active years]])),1,"")</f>
        <v/>
      </c>
      <c r="P3028" t="str">
        <f>IF(ISNUMBER(SEARCH(P$1,raw[[#This Row],[active years]])),1,"")</f>
        <v/>
      </c>
      <c r="Q3028" t="str">
        <f>IF(ISNUMBER(SEARCH(Q$1,raw[[#This Row],[active years]])),1,"")</f>
        <v/>
      </c>
      <c r="R3028" t="str">
        <f>IF(ISNUMBER(SEARCH(R$1,raw[[#This Row],[active years]])),1,"")</f>
        <v/>
      </c>
      <c r="S3028" t="str">
        <f>IF(ISNUMBER(SEARCH(S$1,raw[[#This Row],[active years]])),1,"")</f>
        <v/>
      </c>
      <c r="T3028" t="str">
        <f>IF(ISNUMBER(SEARCH(T$1,raw[[#This Row],[active years]])),1,"")</f>
        <v/>
      </c>
      <c r="U3028" t="str">
        <f>IF(ISNUMBER(SEARCH(U$1,raw[[#This Row],[active years]])),1,"")</f>
        <v/>
      </c>
      <c r="V3028">
        <f>IF(ISNUMBER(SEARCH(V$1,raw[[#This Row],[active years]])),1,"")</f>
        <v>1</v>
      </c>
      <c r="W3028">
        <f>IF(ISNUMBER(SEARCH(W$1,raw[[#This Row],[active years]])),1,"")</f>
        <v>1</v>
      </c>
      <c r="X3028">
        <f>IF(ISNUMBER(SEARCH(X$1,raw[[#This Row],[active years]])),1,"")</f>
        <v>1</v>
      </c>
      <c r="Y3028">
        <f>IF(ISNUMBER(SEARCH(Y$1,raw[[#This Row],[active years]])),1,"")</f>
        <v>1</v>
      </c>
      <c r="Z3028">
        <f>IF(ISNUMBER(SEARCH(Z$1,raw[[#This Row],[active years]])),1,"")</f>
        <v>1</v>
      </c>
      <c r="AA3028">
        <f>IF(ISNUMBER(SEARCH(AA$1,raw[[#This Row],[active years]])),1,"")</f>
        <v>1</v>
      </c>
    </row>
    <row r="3029" spans="1:27" x14ac:dyDescent="0.45">
      <c r="A3029">
        <f>raw[team]</f>
        <v>3675</v>
      </c>
      <c r="B3029">
        <f>raw[rookie year]</f>
        <v>2011</v>
      </c>
      <c r="C3029" t="str">
        <f>IF(ISNUMBER(SEARCH(C$1,raw[[#This Row],[active years]])),1,"")</f>
        <v/>
      </c>
      <c r="D3029" t="str">
        <f>IF(ISNUMBER(SEARCH(D$1,raw[[#This Row],[active years]])),1,"")</f>
        <v/>
      </c>
      <c r="E3029" t="str">
        <f>IF(ISNUMBER(SEARCH(E$1,raw[[#This Row],[active years]])),1,"")</f>
        <v/>
      </c>
      <c r="F3029" t="str">
        <f>IF(ISNUMBER(SEARCH(F$1,raw[[#This Row],[active years]])),1,"")</f>
        <v/>
      </c>
      <c r="G3029" t="str">
        <f>IF(ISNUMBER(SEARCH(G$1,raw[[#This Row],[active years]])),1,"")</f>
        <v/>
      </c>
      <c r="H3029" t="str">
        <f>IF(ISNUMBER(SEARCH(H$1,raw[[#This Row],[active years]])),1,"")</f>
        <v/>
      </c>
      <c r="I3029" t="str">
        <f>IF(ISNUMBER(SEARCH(I$1,raw[[#This Row],[active years]])),1,"")</f>
        <v/>
      </c>
      <c r="J3029" t="str">
        <f>IF(ISNUMBER(SEARCH(J$1,raw[[#This Row],[active years]])),1,"")</f>
        <v/>
      </c>
      <c r="K3029" t="str">
        <f>IF(ISNUMBER(SEARCH(K$1,raw[[#This Row],[active years]])),1,"")</f>
        <v/>
      </c>
      <c r="L3029" t="str">
        <f>IF(ISNUMBER(SEARCH(L$1,raw[[#This Row],[active years]])),1,"")</f>
        <v/>
      </c>
      <c r="M3029" t="str">
        <f>IF(ISNUMBER(SEARCH(M$1,raw[[#This Row],[active years]])),1,"")</f>
        <v/>
      </c>
      <c r="N3029" t="str">
        <f>IF(ISNUMBER(SEARCH(N$1,raw[[#This Row],[active years]])),1,"")</f>
        <v/>
      </c>
      <c r="O3029" t="str">
        <f>IF(ISNUMBER(SEARCH(O$1,raw[[#This Row],[active years]])),1,"")</f>
        <v/>
      </c>
      <c r="P3029" t="str">
        <f>IF(ISNUMBER(SEARCH(P$1,raw[[#This Row],[active years]])),1,"")</f>
        <v/>
      </c>
      <c r="Q3029" t="str">
        <f>IF(ISNUMBER(SEARCH(Q$1,raw[[#This Row],[active years]])),1,"")</f>
        <v/>
      </c>
      <c r="R3029" t="str">
        <f>IF(ISNUMBER(SEARCH(R$1,raw[[#This Row],[active years]])),1,"")</f>
        <v/>
      </c>
      <c r="S3029" t="str">
        <f>IF(ISNUMBER(SEARCH(S$1,raw[[#This Row],[active years]])),1,"")</f>
        <v/>
      </c>
      <c r="T3029" t="str">
        <f>IF(ISNUMBER(SEARCH(T$1,raw[[#This Row],[active years]])),1,"")</f>
        <v/>
      </c>
      <c r="U3029" t="str">
        <f>IF(ISNUMBER(SEARCH(U$1,raw[[#This Row],[active years]])),1,"")</f>
        <v/>
      </c>
      <c r="V3029">
        <f>IF(ISNUMBER(SEARCH(V$1,raw[[#This Row],[active years]])),1,"")</f>
        <v>1</v>
      </c>
      <c r="W3029">
        <f>IF(ISNUMBER(SEARCH(W$1,raw[[#This Row],[active years]])),1,"")</f>
        <v>1</v>
      </c>
      <c r="X3029">
        <f>IF(ISNUMBER(SEARCH(X$1,raw[[#This Row],[active years]])),1,"")</f>
        <v>1</v>
      </c>
      <c r="Y3029">
        <f>IF(ISNUMBER(SEARCH(Y$1,raw[[#This Row],[active years]])),1,"")</f>
        <v>1</v>
      </c>
      <c r="Z3029">
        <f>IF(ISNUMBER(SEARCH(Z$1,raw[[#This Row],[active years]])),1,"")</f>
        <v>1</v>
      </c>
      <c r="AA3029" t="str">
        <f>IF(ISNUMBER(SEARCH(AA$1,raw[[#This Row],[active years]])),1,"")</f>
        <v/>
      </c>
    </row>
    <row r="3030" spans="1:27" x14ac:dyDescent="0.45">
      <c r="A3030">
        <f>raw[team]</f>
        <v>3676</v>
      </c>
      <c r="B3030">
        <f>raw[rookie year]</f>
        <v>2011</v>
      </c>
      <c r="C3030" t="str">
        <f>IF(ISNUMBER(SEARCH(C$1,raw[[#This Row],[active years]])),1,"")</f>
        <v/>
      </c>
      <c r="D3030" t="str">
        <f>IF(ISNUMBER(SEARCH(D$1,raw[[#This Row],[active years]])),1,"")</f>
        <v/>
      </c>
      <c r="E3030" t="str">
        <f>IF(ISNUMBER(SEARCH(E$1,raw[[#This Row],[active years]])),1,"")</f>
        <v/>
      </c>
      <c r="F3030" t="str">
        <f>IF(ISNUMBER(SEARCH(F$1,raw[[#This Row],[active years]])),1,"")</f>
        <v/>
      </c>
      <c r="G3030" t="str">
        <f>IF(ISNUMBER(SEARCH(G$1,raw[[#This Row],[active years]])),1,"")</f>
        <v/>
      </c>
      <c r="H3030" t="str">
        <f>IF(ISNUMBER(SEARCH(H$1,raw[[#This Row],[active years]])),1,"")</f>
        <v/>
      </c>
      <c r="I3030" t="str">
        <f>IF(ISNUMBER(SEARCH(I$1,raw[[#This Row],[active years]])),1,"")</f>
        <v/>
      </c>
      <c r="J3030" t="str">
        <f>IF(ISNUMBER(SEARCH(J$1,raw[[#This Row],[active years]])),1,"")</f>
        <v/>
      </c>
      <c r="K3030" t="str">
        <f>IF(ISNUMBER(SEARCH(K$1,raw[[#This Row],[active years]])),1,"")</f>
        <v/>
      </c>
      <c r="L3030" t="str">
        <f>IF(ISNUMBER(SEARCH(L$1,raw[[#This Row],[active years]])),1,"")</f>
        <v/>
      </c>
      <c r="M3030" t="str">
        <f>IF(ISNUMBER(SEARCH(M$1,raw[[#This Row],[active years]])),1,"")</f>
        <v/>
      </c>
      <c r="N3030" t="str">
        <f>IF(ISNUMBER(SEARCH(N$1,raw[[#This Row],[active years]])),1,"")</f>
        <v/>
      </c>
      <c r="O3030" t="str">
        <f>IF(ISNUMBER(SEARCH(O$1,raw[[#This Row],[active years]])),1,"")</f>
        <v/>
      </c>
      <c r="P3030" t="str">
        <f>IF(ISNUMBER(SEARCH(P$1,raw[[#This Row],[active years]])),1,"")</f>
        <v/>
      </c>
      <c r="Q3030" t="str">
        <f>IF(ISNUMBER(SEARCH(Q$1,raw[[#This Row],[active years]])),1,"")</f>
        <v/>
      </c>
      <c r="R3030" t="str">
        <f>IF(ISNUMBER(SEARCH(R$1,raw[[#This Row],[active years]])),1,"")</f>
        <v/>
      </c>
      <c r="S3030" t="str">
        <f>IF(ISNUMBER(SEARCH(S$1,raw[[#This Row],[active years]])),1,"")</f>
        <v/>
      </c>
      <c r="T3030" t="str">
        <f>IF(ISNUMBER(SEARCH(T$1,raw[[#This Row],[active years]])),1,"")</f>
        <v/>
      </c>
      <c r="U3030" t="str">
        <f>IF(ISNUMBER(SEARCH(U$1,raw[[#This Row],[active years]])),1,"")</f>
        <v/>
      </c>
      <c r="V3030">
        <f>IF(ISNUMBER(SEARCH(V$1,raw[[#This Row],[active years]])),1,"")</f>
        <v>1</v>
      </c>
      <c r="W3030">
        <f>IF(ISNUMBER(SEARCH(W$1,raw[[#This Row],[active years]])),1,"")</f>
        <v>1</v>
      </c>
      <c r="X3030">
        <f>IF(ISNUMBER(SEARCH(X$1,raw[[#This Row],[active years]])),1,"")</f>
        <v>1</v>
      </c>
      <c r="Y3030">
        <f>IF(ISNUMBER(SEARCH(Y$1,raw[[#This Row],[active years]])),1,"")</f>
        <v>1</v>
      </c>
      <c r="Z3030">
        <f>IF(ISNUMBER(SEARCH(Z$1,raw[[#This Row],[active years]])),1,"")</f>
        <v>1</v>
      </c>
      <c r="AA3030">
        <f>IF(ISNUMBER(SEARCH(AA$1,raw[[#This Row],[active years]])),1,"")</f>
        <v>1</v>
      </c>
    </row>
    <row r="3031" spans="1:27" x14ac:dyDescent="0.45">
      <c r="A3031">
        <f>raw[team]</f>
        <v>3677</v>
      </c>
      <c r="B3031">
        <f>raw[rookie year]</f>
        <v>2011</v>
      </c>
      <c r="C3031" t="str">
        <f>IF(ISNUMBER(SEARCH(C$1,raw[[#This Row],[active years]])),1,"")</f>
        <v/>
      </c>
      <c r="D3031" t="str">
        <f>IF(ISNUMBER(SEARCH(D$1,raw[[#This Row],[active years]])),1,"")</f>
        <v/>
      </c>
      <c r="E3031" t="str">
        <f>IF(ISNUMBER(SEARCH(E$1,raw[[#This Row],[active years]])),1,"")</f>
        <v/>
      </c>
      <c r="F3031" t="str">
        <f>IF(ISNUMBER(SEARCH(F$1,raw[[#This Row],[active years]])),1,"")</f>
        <v/>
      </c>
      <c r="G3031" t="str">
        <f>IF(ISNUMBER(SEARCH(G$1,raw[[#This Row],[active years]])),1,"")</f>
        <v/>
      </c>
      <c r="H3031" t="str">
        <f>IF(ISNUMBER(SEARCH(H$1,raw[[#This Row],[active years]])),1,"")</f>
        <v/>
      </c>
      <c r="I3031" t="str">
        <f>IF(ISNUMBER(SEARCH(I$1,raw[[#This Row],[active years]])),1,"")</f>
        <v/>
      </c>
      <c r="J3031" t="str">
        <f>IF(ISNUMBER(SEARCH(J$1,raw[[#This Row],[active years]])),1,"")</f>
        <v/>
      </c>
      <c r="K3031" t="str">
        <f>IF(ISNUMBER(SEARCH(K$1,raw[[#This Row],[active years]])),1,"")</f>
        <v/>
      </c>
      <c r="L3031" t="str">
        <f>IF(ISNUMBER(SEARCH(L$1,raw[[#This Row],[active years]])),1,"")</f>
        <v/>
      </c>
      <c r="M3031" t="str">
        <f>IF(ISNUMBER(SEARCH(M$1,raw[[#This Row],[active years]])),1,"")</f>
        <v/>
      </c>
      <c r="N3031" t="str">
        <f>IF(ISNUMBER(SEARCH(N$1,raw[[#This Row],[active years]])),1,"")</f>
        <v/>
      </c>
      <c r="O3031" t="str">
        <f>IF(ISNUMBER(SEARCH(O$1,raw[[#This Row],[active years]])),1,"")</f>
        <v/>
      </c>
      <c r="P3031" t="str">
        <f>IF(ISNUMBER(SEARCH(P$1,raw[[#This Row],[active years]])),1,"")</f>
        <v/>
      </c>
      <c r="Q3031" t="str">
        <f>IF(ISNUMBER(SEARCH(Q$1,raw[[#This Row],[active years]])),1,"")</f>
        <v/>
      </c>
      <c r="R3031" t="str">
        <f>IF(ISNUMBER(SEARCH(R$1,raw[[#This Row],[active years]])),1,"")</f>
        <v/>
      </c>
      <c r="S3031" t="str">
        <f>IF(ISNUMBER(SEARCH(S$1,raw[[#This Row],[active years]])),1,"")</f>
        <v/>
      </c>
      <c r="T3031" t="str">
        <f>IF(ISNUMBER(SEARCH(T$1,raw[[#This Row],[active years]])),1,"")</f>
        <v/>
      </c>
      <c r="U3031" t="str">
        <f>IF(ISNUMBER(SEARCH(U$1,raw[[#This Row],[active years]])),1,"")</f>
        <v/>
      </c>
      <c r="V3031">
        <f>IF(ISNUMBER(SEARCH(V$1,raw[[#This Row],[active years]])),1,"")</f>
        <v>1</v>
      </c>
      <c r="W3031">
        <f>IF(ISNUMBER(SEARCH(W$1,raw[[#This Row],[active years]])),1,"")</f>
        <v>1</v>
      </c>
      <c r="X3031" t="str">
        <f>IF(ISNUMBER(SEARCH(X$1,raw[[#This Row],[active years]])),1,"")</f>
        <v/>
      </c>
      <c r="Y3031" t="str">
        <f>IF(ISNUMBER(SEARCH(Y$1,raw[[#This Row],[active years]])),1,"")</f>
        <v/>
      </c>
      <c r="Z3031" t="str">
        <f>IF(ISNUMBER(SEARCH(Z$1,raw[[#This Row],[active years]])),1,"")</f>
        <v/>
      </c>
      <c r="AA3031" t="str">
        <f>IF(ISNUMBER(SEARCH(AA$1,raw[[#This Row],[active years]])),1,"")</f>
        <v/>
      </c>
    </row>
    <row r="3032" spans="1:27" x14ac:dyDescent="0.45">
      <c r="A3032">
        <f>raw[team]</f>
        <v>3679</v>
      </c>
      <c r="B3032">
        <f>raw[rookie year]</f>
        <v>2011</v>
      </c>
      <c r="C3032" t="str">
        <f>IF(ISNUMBER(SEARCH(C$1,raw[[#This Row],[active years]])),1,"")</f>
        <v/>
      </c>
      <c r="D3032" t="str">
        <f>IF(ISNUMBER(SEARCH(D$1,raw[[#This Row],[active years]])),1,"")</f>
        <v/>
      </c>
      <c r="E3032" t="str">
        <f>IF(ISNUMBER(SEARCH(E$1,raw[[#This Row],[active years]])),1,"")</f>
        <v/>
      </c>
      <c r="F3032" t="str">
        <f>IF(ISNUMBER(SEARCH(F$1,raw[[#This Row],[active years]])),1,"")</f>
        <v/>
      </c>
      <c r="G3032" t="str">
        <f>IF(ISNUMBER(SEARCH(G$1,raw[[#This Row],[active years]])),1,"")</f>
        <v/>
      </c>
      <c r="H3032" t="str">
        <f>IF(ISNUMBER(SEARCH(H$1,raw[[#This Row],[active years]])),1,"")</f>
        <v/>
      </c>
      <c r="I3032" t="str">
        <f>IF(ISNUMBER(SEARCH(I$1,raw[[#This Row],[active years]])),1,"")</f>
        <v/>
      </c>
      <c r="J3032" t="str">
        <f>IF(ISNUMBER(SEARCH(J$1,raw[[#This Row],[active years]])),1,"")</f>
        <v/>
      </c>
      <c r="K3032" t="str">
        <f>IF(ISNUMBER(SEARCH(K$1,raw[[#This Row],[active years]])),1,"")</f>
        <v/>
      </c>
      <c r="L3032" t="str">
        <f>IF(ISNUMBER(SEARCH(L$1,raw[[#This Row],[active years]])),1,"")</f>
        <v/>
      </c>
      <c r="M3032" t="str">
        <f>IF(ISNUMBER(SEARCH(M$1,raw[[#This Row],[active years]])),1,"")</f>
        <v/>
      </c>
      <c r="N3032" t="str">
        <f>IF(ISNUMBER(SEARCH(N$1,raw[[#This Row],[active years]])),1,"")</f>
        <v/>
      </c>
      <c r="O3032" t="str">
        <f>IF(ISNUMBER(SEARCH(O$1,raw[[#This Row],[active years]])),1,"")</f>
        <v/>
      </c>
      <c r="P3032" t="str">
        <f>IF(ISNUMBER(SEARCH(P$1,raw[[#This Row],[active years]])),1,"")</f>
        <v/>
      </c>
      <c r="Q3032" t="str">
        <f>IF(ISNUMBER(SEARCH(Q$1,raw[[#This Row],[active years]])),1,"")</f>
        <v/>
      </c>
      <c r="R3032" t="str">
        <f>IF(ISNUMBER(SEARCH(R$1,raw[[#This Row],[active years]])),1,"")</f>
        <v/>
      </c>
      <c r="S3032" t="str">
        <f>IF(ISNUMBER(SEARCH(S$1,raw[[#This Row],[active years]])),1,"")</f>
        <v/>
      </c>
      <c r="T3032" t="str">
        <f>IF(ISNUMBER(SEARCH(T$1,raw[[#This Row],[active years]])),1,"")</f>
        <v/>
      </c>
      <c r="U3032" t="str">
        <f>IF(ISNUMBER(SEARCH(U$1,raw[[#This Row],[active years]])),1,"")</f>
        <v/>
      </c>
      <c r="V3032">
        <f>IF(ISNUMBER(SEARCH(V$1,raw[[#This Row],[active years]])),1,"")</f>
        <v>1</v>
      </c>
      <c r="W3032">
        <f>IF(ISNUMBER(SEARCH(W$1,raw[[#This Row],[active years]])),1,"")</f>
        <v>1</v>
      </c>
      <c r="X3032">
        <f>IF(ISNUMBER(SEARCH(X$1,raw[[#This Row],[active years]])),1,"")</f>
        <v>1</v>
      </c>
      <c r="Y3032">
        <f>IF(ISNUMBER(SEARCH(Y$1,raw[[#This Row],[active years]])),1,"")</f>
        <v>1</v>
      </c>
      <c r="Z3032">
        <f>IF(ISNUMBER(SEARCH(Z$1,raw[[#This Row],[active years]])),1,"")</f>
        <v>1</v>
      </c>
      <c r="AA3032">
        <f>IF(ISNUMBER(SEARCH(AA$1,raw[[#This Row],[active years]])),1,"")</f>
        <v>1</v>
      </c>
    </row>
    <row r="3033" spans="1:27" x14ac:dyDescent="0.45">
      <c r="A3033">
        <f>raw[team]</f>
        <v>3680</v>
      </c>
      <c r="B3033">
        <f>raw[rookie year]</f>
        <v>2011</v>
      </c>
      <c r="C3033" t="str">
        <f>IF(ISNUMBER(SEARCH(C$1,raw[[#This Row],[active years]])),1,"")</f>
        <v/>
      </c>
      <c r="D3033" t="str">
        <f>IF(ISNUMBER(SEARCH(D$1,raw[[#This Row],[active years]])),1,"")</f>
        <v/>
      </c>
      <c r="E3033" t="str">
        <f>IF(ISNUMBER(SEARCH(E$1,raw[[#This Row],[active years]])),1,"")</f>
        <v/>
      </c>
      <c r="F3033" t="str">
        <f>IF(ISNUMBER(SEARCH(F$1,raw[[#This Row],[active years]])),1,"")</f>
        <v/>
      </c>
      <c r="G3033" t="str">
        <f>IF(ISNUMBER(SEARCH(G$1,raw[[#This Row],[active years]])),1,"")</f>
        <v/>
      </c>
      <c r="H3033" t="str">
        <f>IF(ISNUMBER(SEARCH(H$1,raw[[#This Row],[active years]])),1,"")</f>
        <v/>
      </c>
      <c r="I3033" t="str">
        <f>IF(ISNUMBER(SEARCH(I$1,raw[[#This Row],[active years]])),1,"")</f>
        <v/>
      </c>
      <c r="J3033" t="str">
        <f>IF(ISNUMBER(SEARCH(J$1,raw[[#This Row],[active years]])),1,"")</f>
        <v/>
      </c>
      <c r="K3033" t="str">
        <f>IF(ISNUMBER(SEARCH(K$1,raw[[#This Row],[active years]])),1,"")</f>
        <v/>
      </c>
      <c r="L3033" t="str">
        <f>IF(ISNUMBER(SEARCH(L$1,raw[[#This Row],[active years]])),1,"")</f>
        <v/>
      </c>
      <c r="M3033" t="str">
        <f>IF(ISNUMBER(SEARCH(M$1,raw[[#This Row],[active years]])),1,"")</f>
        <v/>
      </c>
      <c r="N3033" t="str">
        <f>IF(ISNUMBER(SEARCH(N$1,raw[[#This Row],[active years]])),1,"")</f>
        <v/>
      </c>
      <c r="O3033" t="str">
        <f>IF(ISNUMBER(SEARCH(O$1,raw[[#This Row],[active years]])),1,"")</f>
        <v/>
      </c>
      <c r="P3033" t="str">
        <f>IF(ISNUMBER(SEARCH(P$1,raw[[#This Row],[active years]])),1,"")</f>
        <v/>
      </c>
      <c r="Q3033" t="str">
        <f>IF(ISNUMBER(SEARCH(Q$1,raw[[#This Row],[active years]])),1,"")</f>
        <v/>
      </c>
      <c r="R3033" t="str">
        <f>IF(ISNUMBER(SEARCH(R$1,raw[[#This Row],[active years]])),1,"")</f>
        <v/>
      </c>
      <c r="S3033" t="str">
        <f>IF(ISNUMBER(SEARCH(S$1,raw[[#This Row],[active years]])),1,"")</f>
        <v/>
      </c>
      <c r="T3033" t="str">
        <f>IF(ISNUMBER(SEARCH(T$1,raw[[#This Row],[active years]])),1,"")</f>
        <v/>
      </c>
      <c r="U3033" t="str">
        <f>IF(ISNUMBER(SEARCH(U$1,raw[[#This Row],[active years]])),1,"")</f>
        <v/>
      </c>
      <c r="V3033">
        <f>IF(ISNUMBER(SEARCH(V$1,raw[[#This Row],[active years]])),1,"")</f>
        <v>1</v>
      </c>
      <c r="W3033">
        <f>IF(ISNUMBER(SEARCH(W$1,raw[[#This Row],[active years]])),1,"")</f>
        <v>1</v>
      </c>
      <c r="X3033">
        <f>IF(ISNUMBER(SEARCH(X$1,raw[[#This Row],[active years]])),1,"")</f>
        <v>1</v>
      </c>
      <c r="Y3033">
        <f>IF(ISNUMBER(SEARCH(Y$1,raw[[#This Row],[active years]])),1,"")</f>
        <v>1</v>
      </c>
      <c r="Z3033">
        <f>IF(ISNUMBER(SEARCH(Z$1,raw[[#This Row],[active years]])),1,"")</f>
        <v>1</v>
      </c>
      <c r="AA3033">
        <f>IF(ISNUMBER(SEARCH(AA$1,raw[[#This Row],[active years]])),1,"")</f>
        <v>1</v>
      </c>
    </row>
    <row r="3034" spans="1:27" x14ac:dyDescent="0.45">
      <c r="A3034">
        <f>raw[team]</f>
        <v>3681</v>
      </c>
      <c r="B3034">
        <f>raw[rookie year]</f>
        <v>2011</v>
      </c>
      <c r="C3034" t="str">
        <f>IF(ISNUMBER(SEARCH(C$1,raw[[#This Row],[active years]])),1,"")</f>
        <v/>
      </c>
      <c r="D3034" t="str">
        <f>IF(ISNUMBER(SEARCH(D$1,raw[[#This Row],[active years]])),1,"")</f>
        <v/>
      </c>
      <c r="E3034" t="str">
        <f>IF(ISNUMBER(SEARCH(E$1,raw[[#This Row],[active years]])),1,"")</f>
        <v/>
      </c>
      <c r="F3034" t="str">
        <f>IF(ISNUMBER(SEARCH(F$1,raw[[#This Row],[active years]])),1,"")</f>
        <v/>
      </c>
      <c r="G3034" t="str">
        <f>IF(ISNUMBER(SEARCH(G$1,raw[[#This Row],[active years]])),1,"")</f>
        <v/>
      </c>
      <c r="H3034" t="str">
        <f>IF(ISNUMBER(SEARCH(H$1,raw[[#This Row],[active years]])),1,"")</f>
        <v/>
      </c>
      <c r="I3034" t="str">
        <f>IF(ISNUMBER(SEARCH(I$1,raw[[#This Row],[active years]])),1,"")</f>
        <v/>
      </c>
      <c r="J3034" t="str">
        <f>IF(ISNUMBER(SEARCH(J$1,raw[[#This Row],[active years]])),1,"")</f>
        <v/>
      </c>
      <c r="K3034" t="str">
        <f>IF(ISNUMBER(SEARCH(K$1,raw[[#This Row],[active years]])),1,"")</f>
        <v/>
      </c>
      <c r="L3034" t="str">
        <f>IF(ISNUMBER(SEARCH(L$1,raw[[#This Row],[active years]])),1,"")</f>
        <v/>
      </c>
      <c r="M3034" t="str">
        <f>IF(ISNUMBER(SEARCH(M$1,raw[[#This Row],[active years]])),1,"")</f>
        <v/>
      </c>
      <c r="N3034" t="str">
        <f>IF(ISNUMBER(SEARCH(N$1,raw[[#This Row],[active years]])),1,"")</f>
        <v/>
      </c>
      <c r="O3034" t="str">
        <f>IF(ISNUMBER(SEARCH(O$1,raw[[#This Row],[active years]])),1,"")</f>
        <v/>
      </c>
      <c r="P3034" t="str">
        <f>IF(ISNUMBER(SEARCH(P$1,raw[[#This Row],[active years]])),1,"")</f>
        <v/>
      </c>
      <c r="Q3034" t="str">
        <f>IF(ISNUMBER(SEARCH(Q$1,raw[[#This Row],[active years]])),1,"")</f>
        <v/>
      </c>
      <c r="R3034" t="str">
        <f>IF(ISNUMBER(SEARCH(R$1,raw[[#This Row],[active years]])),1,"")</f>
        <v/>
      </c>
      <c r="S3034" t="str">
        <f>IF(ISNUMBER(SEARCH(S$1,raw[[#This Row],[active years]])),1,"")</f>
        <v/>
      </c>
      <c r="T3034" t="str">
        <f>IF(ISNUMBER(SEARCH(T$1,raw[[#This Row],[active years]])),1,"")</f>
        <v/>
      </c>
      <c r="U3034" t="str">
        <f>IF(ISNUMBER(SEARCH(U$1,raw[[#This Row],[active years]])),1,"")</f>
        <v/>
      </c>
      <c r="V3034">
        <f>IF(ISNUMBER(SEARCH(V$1,raw[[#This Row],[active years]])),1,"")</f>
        <v>1</v>
      </c>
      <c r="W3034">
        <f>IF(ISNUMBER(SEARCH(W$1,raw[[#This Row],[active years]])),1,"")</f>
        <v>1</v>
      </c>
      <c r="X3034">
        <f>IF(ISNUMBER(SEARCH(X$1,raw[[#This Row],[active years]])),1,"")</f>
        <v>1</v>
      </c>
      <c r="Y3034">
        <f>IF(ISNUMBER(SEARCH(Y$1,raw[[#This Row],[active years]])),1,"")</f>
        <v>1</v>
      </c>
      <c r="Z3034">
        <f>IF(ISNUMBER(SEARCH(Z$1,raw[[#This Row],[active years]])),1,"")</f>
        <v>1</v>
      </c>
      <c r="AA3034">
        <f>IF(ISNUMBER(SEARCH(AA$1,raw[[#This Row],[active years]])),1,"")</f>
        <v>1</v>
      </c>
    </row>
    <row r="3035" spans="1:27" x14ac:dyDescent="0.45">
      <c r="A3035">
        <f>raw[team]</f>
        <v>3682</v>
      </c>
      <c r="B3035">
        <f>raw[rookie year]</f>
        <v>2011</v>
      </c>
      <c r="C3035" t="str">
        <f>IF(ISNUMBER(SEARCH(C$1,raw[[#This Row],[active years]])),1,"")</f>
        <v/>
      </c>
      <c r="D3035" t="str">
        <f>IF(ISNUMBER(SEARCH(D$1,raw[[#This Row],[active years]])),1,"")</f>
        <v/>
      </c>
      <c r="E3035" t="str">
        <f>IF(ISNUMBER(SEARCH(E$1,raw[[#This Row],[active years]])),1,"")</f>
        <v/>
      </c>
      <c r="F3035" t="str">
        <f>IF(ISNUMBER(SEARCH(F$1,raw[[#This Row],[active years]])),1,"")</f>
        <v/>
      </c>
      <c r="G3035" t="str">
        <f>IF(ISNUMBER(SEARCH(G$1,raw[[#This Row],[active years]])),1,"")</f>
        <v/>
      </c>
      <c r="H3035" t="str">
        <f>IF(ISNUMBER(SEARCH(H$1,raw[[#This Row],[active years]])),1,"")</f>
        <v/>
      </c>
      <c r="I3035" t="str">
        <f>IF(ISNUMBER(SEARCH(I$1,raw[[#This Row],[active years]])),1,"")</f>
        <v/>
      </c>
      <c r="J3035" t="str">
        <f>IF(ISNUMBER(SEARCH(J$1,raw[[#This Row],[active years]])),1,"")</f>
        <v/>
      </c>
      <c r="K3035" t="str">
        <f>IF(ISNUMBER(SEARCH(K$1,raw[[#This Row],[active years]])),1,"")</f>
        <v/>
      </c>
      <c r="L3035" t="str">
        <f>IF(ISNUMBER(SEARCH(L$1,raw[[#This Row],[active years]])),1,"")</f>
        <v/>
      </c>
      <c r="M3035" t="str">
        <f>IF(ISNUMBER(SEARCH(M$1,raw[[#This Row],[active years]])),1,"")</f>
        <v/>
      </c>
      <c r="N3035" t="str">
        <f>IF(ISNUMBER(SEARCH(N$1,raw[[#This Row],[active years]])),1,"")</f>
        <v/>
      </c>
      <c r="O3035" t="str">
        <f>IF(ISNUMBER(SEARCH(O$1,raw[[#This Row],[active years]])),1,"")</f>
        <v/>
      </c>
      <c r="P3035" t="str">
        <f>IF(ISNUMBER(SEARCH(P$1,raw[[#This Row],[active years]])),1,"")</f>
        <v/>
      </c>
      <c r="Q3035" t="str">
        <f>IF(ISNUMBER(SEARCH(Q$1,raw[[#This Row],[active years]])),1,"")</f>
        <v/>
      </c>
      <c r="R3035" t="str">
        <f>IF(ISNUMBER(SEARCH(R$1,raw[[#This Row],[active years]])),1,"")</f>
        <v/>
      </c>
      <c r="S3035" t="str">
        <f>IF(ISNUMBER(SEARCH(S$1,raw[[#This Row],[active years]])),1,"")</f>
        <v/>
      </c>
      <c r="T3035" t="str">
        <f>IF(ISNUMBER(SEARCH(T$1,raw[[#This Row],[active years]])),1,"")</f>
        <v/>
      </c>
      <c r="U3035" t="str">
        <f>IF(ISNUMBER(SEARCH(U$1,raw[[#This Row],[active years]])),1,"")</f>
        <v/>
      </c>
      <c r="V3035">
        <f>IF(ISNUMBER(SEARCH(V$1,raw[[#This Row],[active years]])),1,"")</f>
        <v>1</v>
      </c>
      <c r="W3035" t="str">
        <f>IF(ISNUMBER(SEARCH(W$1,raw[[#This Row],[active years]])),1,"")</f>
        <v/>
      </c>
      <c r="X3035" t="str">
        <f>IF(ISNUMBER(SEARCH(X$1,raw[[#This Row],[active years]])),1,"")</f>
        <v/>
      </c>
      <c r="Y3035" t="str">
        <f>IF(ISNUMBER(SEARCH(Y$1,raw[[#This Row],[active years]])),1,"")</f>
        <v/>
      </c>
      <c r="Z3035" t="str">
        <f>IF(ISNUMBER(SEARCH(Z$1,raw[[#This Row],[active years]])),1,"")</f>
        <v/>
      </c>
      <c r="AA3035" t="str">
        <f>IF(ISNUMBER(SEARCH(AA$1,raw[[#This Row],[active years]])),1,"")</f>
        <v/>
      </c>
    </row>
    <row r="3036" spans="1:27" x14ac:dyDescent="0.45">
      <c r="A3036">
        <f>raw[team]</f>
        <v>3683</v>
      </c>
      <c r="B3036">
        <f>raw[rookie year]</f>
        <v>2011</v>
      </c>
      <c r="C3036" t="str">
        <f>IF(ISNUMBER(SEARCH(C$1,raw[[#This Row],[active years]])),1,"")</f>
        <v/>
      </c>
      <c r="D3036" t="str">
        <f>IF(ISNUMBER(SEARCH(D$1,raw[[#This Row],[active years]])),1,"")</f>
        <v/>
      </c>
      <c r="E3036" t="str">
        <f>IF(ISNUMBER(SEARCH(E$1,raw[[#This Row],[active years]])),1,"")</f>
        <v/>
      </c>
      <c r="F3036" t="str">
        <f>IF(ISNUMBER(SEARCH(F$1,raw[[#This Row],[active years]])),1,"")</f>
        <v/>
      </c>
      <c r="G3036" t="str">
        <f>IF(ISNUMBER(SEARCH(G$1,raw[[#This Row],[active years]])),1,"")</f>
        <v/>
      </c>
      <c r="H3036" t="str">
        <f>IF(ISNUMBER(SEARCH(H$1,raw[[#This Row],[active years]])),1,"")</f>
        <v/>
      </c>
      <c r="I3036" t="str">
        <f>IF(ISNUMBER(SEARCH(I$1,raw[[#This Row],[active years]])),1,"")</f>
        <v/>
      </c>
      <c r="J3036" t="str">
        <f>IF(ISNUMBER(SEARCH(J$1,raw[[#This Row],[active years]])),1,"")</f>
        <v/>
      </c>
      <c r="K3036" t="str">
        <f>IF(ISNUMBER(SEARCH(K$1,raw[[#This Row],[active years]])),1,"")</f>
        <v/>
      </c>
      <c r="L3036" t="str">
        <f>IF(ISNUMBER(SEARCH(L$1,raw[[#This Row],[active years]])),1,"")</f>
        <v/>
      </c>
      <c r="M3036" t="str">
        <f>IF(ISNUMBER(SEARCH(M$1,raw[[#This Row],[active years]])),1,"")</f>
        <v/>
      </c>
      <c r="N3036" t="str">
        <f>IF(ISNUMBER(SEARCH(N$1,raw[[#This Row],[active years]])),1,"")</f>
        <v/>
      </c>
      <c r="O3036" t="str">
        <f>IF(ISNUMBER(SEARCH(O$1,raw[[#This Row],[active years]])),1,"")</f>
        <v/>
      </c>
      <c r="P3036" t="str">
        <f>IF(ISNUMBER(SEARCH(P$1,raw[[#This Row],[active years]])),1,"")</f>
        <v/>
      </c>
      <c r="Q3036" t="str">
        <f>IF(ISNUMBER(SEARCH(Q$1,raw[[#This Row],[active years]])),1,"")</f>
        <v/>
      </c>
      <c r="R3036" t="str">
        <f>IF(ISNUMBER(SEARCH(R$1,raw[[#This Row],[active years]])),1,"")</f>
        <v/>
      </c>
      <c r="S3036" t="str">
        <f>IF(ISNUMBER(SEARCH(S$1,raw[[#This Row],[active years]])),1,"")</f>
        <v/>
      </c>
      <c r="T3036" t="str">
        <f>IF(ISNUMBER(SEARCH(T$1,raw[[#This Row],[active years]])),1,"")</f>
        <v/>
      </c>
      <c r="U3036" t="str">
        <f>IF(ISNUMBER(SEARCH(U$1,raw[[#This Row],[active years]])),1,"")</f>
        <v/>
      </c>
      <c r="V3036">
        <f>IF(ISNUMBER(SEARCH(V$1,raw[[#This Row],[active years]])),1,"")</f>
        <v>1</v>
      </c>
      <c r="W3036">
        <f>IF(ISNUMBER(SEARCH(W$1,raw[[#This Row],[active years]])),1,"")</f>
        <v>1</v>
      </c>
      <c r="X3036">
        <f>IF(ISNUMBER(SEARCH(X$1,raw[[#This Row],[active years]])),1,"")</f>
        <v>1</v>
      </c>
      <c r="Y3036">
        <f>IF(ISNUMBER(SEARCH(Y$1,raw[[#This Row],[active years]])),1,"")</f>
        <v>1</v>
      </c>
      <c r="Z3036">
        <f>IF(ISNUMBER(SEARCH(Z$1,raw[[#This Row],[active years]])),1,"")</f>
        <v>1</v>
      </c>
      <c r="AA3036">
        <f>IF(ISNUMBER(SEARCH(AA$1,raw[[#This Row],[active years]])),1,"")</f>
        <v>1</v>
      </c>
    </row>
    <row r="3037" spans="1:27" x14ac:dyDescent="0.45">
      <c r="A3037">
        <f>raw[team]</f>
        <v>3684</v>
      </c>
      <c r="B3037">
        <f>raw[rookie year]</f>
        <v>2011</v>
      </c>
      <c r="C3037" t="str">
        <f>IF(ISNUMBER(SEARCH(C$1,raw[[#This Row],[active years]])),1,"")</f>
        <v/>
      </c>
      <c r="D3037" t="str">
        <f>IF(ISNUMBER(SEARCH(D$1,raw[[#This Row],[active years]])),1,"")</f>
        <v/>
      </c>
      <c r="E3037" t="str">
        <f>IF(ISNUMBER(SEARCH(E$1,raw[[#This Row],[active years]])),1,"")</f>
        <v/>
      </c>
      <c r="F3037" t="str">
        <f>IF(ISNUMBER(SEARCH(F$1,raw[[#This Row],[active years]])),1,"")</f>
        <v/>
      </c>
      <c r="G3037" t="str">
        <f>IF(ISNUMBER(SEARCH(G$1,raw[[#This Row],[active years]])),1,"")</f>
        <v/>
      </c>
      <c r="H3037" t="str">
        <f>IF(ISNUMBER(SEARCH(H$1,raw[[#This Row],[active years]])),1,"")</f>
        <v/>
      </c>
      <c r="I3037" t="str">
        <f>IF(ISNUMBER(SEARCH(I$1,raw[[#This Row],[active years]])),1,"")</f>
        <v/>
      </c>
      <c r="J3037" t="str">
        <f>IF(ISNUMBER(SEARCH(J$1,raw[[#This Row],[active years]])),1,"")</f>
        <v/>
      </c>
      <c r="K3037" t="str">
        <f>IF(ISNUMBER(SEARCH(K$1,raw[[#This Row],[active years]])),1,"")</f>
        <v/>
      </c>
      <c r="L3037" t="str">
        <f>IF(ISNUMBER(SEARCH(L$1,raw[[#This Row],[active years]])),1,"")</f>
        <v/>
      </c>
      <c r="M3037" t="str">
        <f>IF(ISNUMBER(SEARCH(M$1,raw[[#This Row],[active years]])),1,"")</f>
        <v/>
      </c>
      <c r="N3037" t="str">
        <f>IF(ISNUMBER(SEARCH(N$1,raw[[#This Row],[active years]])),1,"")</f>
        <v/>
      </c>
      <c r="O3037" t="str">
        <f>IF(ISNUMBER(SEARCH(O$1,raw[[#This Row],[active years]])),1,"")</f>
        <v/>
      </c>
      <c r="P3037" t="str">
        <f>IF(ISNUMBER(SEARCH(P$1,raw[[#This Row],[active years]])),1,"")</f>
        <v/>
      </c>
      <c r="Q3037" t="str">
        <f>IF(ISNUMBER(SEARCH(Q$1,raw[[#This Row],[active years]])),1,"")</f>
        <v/>
      </c>
      <c r="R3037" t="str">
        <f>IF(ISNUMBER(SEARCH(R$1,raw[[#This Row],[active years]])),1,"")</f>
        <v/>
      </c>
      <c r="S3037" t="str">
        <f>IF(ISNUMBER(SEARCH(S$1,raw[[#This Row],[active years]])),1,"")</f>
        <v/>
      </c>
      <c r="T3037" t="str">
        <f>IF(ISNUMBER(SEARCH(T$1,raw[[#This Row],[active years]])),1,"")</f>
        <v/>
      </c>
      <c r="U3037" t="str">
        <f>IF(ISNUMBER(SEARCH(U$1,raw[[#This Row],[active years]])),1,"")</f>
        <v/>
      </c>
      <c r="V3037">
        <f>IF(ISNUMBER(SEARCH(V$1,raw[[#This Row],[active years]])),1,"")</f>
        <v>1</v>
      </c>
      <c r="W3037" t="str">
        <f>IF(ISNUMBER(SEARCH(W$1,raw[[#This Row],[active years]])),1,"")</f>
        <v/>
      </c>
      <c r="X3037">
        <f>IF(ISNUMBER(SEARCH(X$1,raw[[#This Row],[active years]])),1,"")</f>
        <v>1</v>
      </c>
      <c r="Y3037">
        <f>IF(ISNUMBER(SEARCH(Y$1,raw[[#This Row],[active years]])),1,"")</f>
        <v>1</v>
      </c>
      <c r="Z3037">
        <f>IF(ISNUMBER(SEARCH(Z$1,raw[[#This Row],[active years]])),1,"")</f>
        <v>1</v>
      </c>
      <c r="AA3037">
        <f>IF(ISNUMBER(SEARCH(AA$1,raw[[#This Row],[active years]])),1,"")</f>
        <v>1</v>
      </c>
    </row>
    <row r="3038" spans="1:27" x14ac:dyDescent="0.45">
      <c r="A3038">
        <f>raw[team]</f>
        <v>3685</v>
      </c>
      <c r="B3038">
        <f>raw[rookie year]</f>
        <v>2011</v>
      </c>
      <c r="C3038" t="str">
        <f>IF(ISNUMBER(SEARCH(C$1,raw[[#This Row],[active years]])),1,"")</f>
        <v/>
      </c>
      <c r="D3038" t="str">
        <f>IF(ISNUMBER(SEARCH(D$1,raw[[#This Row],[active years]])),1,"")</f>
        <v/>
      </c>
      <c r="E3038" t="str">
        <f>IF(ISNUMBER(SEARCH(E$1,raw[[#This Row],[active years]])),1,"")</f>
        <v/>
      </c>
      <c r="F3038" t="str">
        <f>IF(ISNUMBER(SEARCH(F$1,raw[[#This Row],[active years]])),1,"")</f>
        <v/>
      </c>
      <c r="G3038" t="str">
        <f>IF(ISNUMBER(SEARCH(G$1,raw[[#This Row],[active years]])),1,"")</f>
        <v/>
      </c>
      <c r="H3038" t="str">
        <f>IF(ISNUMBER(SEARCH(H$1,raw[[#This Row],[active years]])),1,"")</f>
        <v/>
      </c>
      <c r="I3038" t="str">
        <f>IF(ISNUMBER(SEARCH(I$1,raw[[#This Row],[active years]])),1,"")</f>
        <v/>
      </c>
      <c r="J3038" t="str">
        <f>IF(ISNUMBER(SEARCH(J$1,raw[[#This Row],[active years]])),1,"")</f>
        <v/>
      </c>
      <c r="K3038" t="str">
        <f>IF(ISNUMBER(SEARCH(K$1,raw[[#This Row],[active years]])),1,"")</f>
        <v/>
      </c>
      <c r="L3038" t="str">
        <f>IF(ISNUMBER(SEARCH(L$1,raw[[#This Row],[active years]])),1,"")</f>
        <v/>
      </c>
      <c r="M3038" t="str">
        <f>IF(ISNUMBER(SEARCH(M$1,raw[[#This Row],[active years]])),1,"")</f>
        <v/>
      </c>
      <c r="N3038" t="str">
        <f>IF(ISNUMBER(SEARCH(N$1,raw[[#This Row],[active years]])),1,"")</f>
        <v/>
      </c>
      <c r="O3038" t="str">
        <f>IF(ISNUMBER(SEARCH(O$1,raw[[#This Row],[active years]])),1,"")</f>
        <v/>
      </c>
      <c r="P3038" t="str">
        <f>IF(ISNUMBER(SEARCH(P$1,raw[[#This Row],[active years]])),1,"")</f>
        <v/>
      </c>
      <c r="Q3038" t="str">
        <f>IF(ISNUMBER(SEARCH(Q$1,raw[[#This Row],[active years]])),1,"")</f>
        <v/>
      </c>
      <c r="R3038" t="str">
        <f>IF(ISNUMBER(SEARCH(R$1,raw[[#This Row],[active years]])),1,"")</f>
        <v/>
      </c>
      <c r="S3038" t="str">
        <f>IF(ISNUMBER(SEARCH(S$1,raw[[#This Row],[active years]])),1,"")</f>
        <v/>
      </c>
      <c r="T3038" t="str">
        <f>IF(ISNUMBER(SEARCH(T$1,raw[[#This Row],[active years]])),1,"")</f>
        <v/>
      </c>
      <c r="U3038" t="str">
        <f>IF(ISNUMBER(SEARCH(U$1,raw[[#This Row],[active years]])),1,"")</f>
        <v/>
      </c>
      <c r="V3038">
        <f>IF(ISNUMBER(SEARCH(V$1,raw[[#This Row],[active years]])),1,"")</f>
        <v>1</v>
      </c>
      <c r="W3038">
        <f>IF(ISNUMBER(SEARCH(W$1,raw[[#This Row],[active years]])),1,"")</f>
        <v>1</v>
      </c>
      <c r="X3038">
        <f>IF(ISNUMBER(SEARCH(X$1,raw[[#This Row],[active years]])),1,"")</f>
        <v>1</v>
      </c>
      <c r="Y3038">
        <f>IF(ISNUMBER(SEARCH(Y$1,raw[[#This Row],[active years]])),1,"")</f>
        <v>1</v>
      </c>
      <c r="Z3038" t="str">
        <f>IF(ISNUMBER(SEARCH(Z$1,raw[[#This Row],[active years]])),1,"")</f>
        <v/>
      </c>
      <c r="AA3038" t="str">
        <f>IF(ISNUMBER(SEARCH(AA$1,raw[[#This Row],[active years]])),1,"")</f>
        <v/>
      </c>
    </row>
    <row r="3039" spans="1:27" x14ac:dyDescent="0.45">
      <c r="A3039">
        <f>raw[team]</f>
        <v>3686</v>
      </c>
      <c r="B3039">
        <f>raw[rookie year]</f>
        <v>2011</v>
      </c>
      <c r="C3039" t="str">
        <f>IF(ISNUMBER(SEARCH(C$1,raw[[#This Row],[active years]])),1,"")</f>
        <v/>
      </c>
      <c r="D3039" t="str">
        <f>IF(ISNUMBER(SEARCH(D$1,raw[[#This Row],[active years]])),1,"")</f>
        <v/>
      </c>
      <c r="E3039" t="str">
        <f>IF(ISNUMBER(SEARCH(E$1,raw[[#This Row],[active years]])),1,"")</f>
        <v/>
      </c>
      <c r="F3039" t="str">
        <f>IF(ISNUMBER(SEARCH(F$1,raw[[#This Row],[active years]])),1,"")</f>
        <v/>
      </c>
      <c r="G3039" t="str">
        <f>IF(ISNUMBER(SEARCH(G$1,raw[[#This Row],[active years]])),1,"")</f>
        <v/>
      </c>
      <c r="H3039" t="str">
        <f>IF(ISNUMBER(SEARCH(H$1,raw[[#This Row],[active years]])),1,"")</f>
        <v/>
      </c>
      <c r="I3039" t="str">
        <f>IF(ISNUMBER(SEARCH(I$1,raw[[#This Row],[active years]])),1,"")</f>
        <v/>
      </c>
      <c r="J3039" t="str">
        <f>IF(ISNUMBER(SEARCH(J$1,raw[[#This Row],[active years]])),1,"")</f>
        <v/>
      </c>
      <c r="K3039" t="str">
        <f>IF(ISNUMBER(SEARCH(K$1,raw[[#This Row],[active years]])),1,"")</f>
        <v/>
      </c>
      <c r="L3039" t="str">
        <f>IF(ISNUMBER(SEARCH(L$1,raw[[#This Row],[active years]])),1,"")</f>
        <v/>
      </c>
      <c r="M3039" t="str">
        <f>IF(ISNUMBER(SEARCH(M$1,raw[[#This Row],[active years]])),1,"")</f>
        <v/>
      </c>
      <c r="N3039" t="str">
        <f>IF(ISNUMBER(SEARCH(N$1,raw[[#This Row],[active years]])),1,"")</f>
        <v/>
      </c>
      <c r="O3039" t="str">
        <f>IF(ISNUMBER(SEARCH(O$1,raw[[#This Row],[active years]])),1,"")</f>
        <v/>
      </c>
      <c r="P3039" t="str">
        <f>IF(ISNUMBER(SEARCH(P$1,raw[[#This Row],[active years]])),1,"")</f>
        <v/>
      </c>
      <c r="Q3039" t="str">
        <f>IF(ISNUMBER(SEARCH(Q$1,raw[[#This Row],[active years]])),1,"")</f>
        <v/>
      </c>
      <c r="R3039" t="str">
        <f>IF(ISNUMBER(SEARCH(R$1,raw[[#This Row],[active years]])),1,"")</f>
        <v/>
      </c>
      <c r="S3039" t="str">
        <f>IF(ISNUMBER(SEARCH(S$1,raw[[#This Row],[active years]])),1,"")</f>
        <v/>
      </c>
      <c r="T3039" t="str">
        <f>IF(ISNUMBER(SEARCH(T$1,raw[[#This Row],[active years]])),1,"")</f>
        <v/>
      </c>
      <c r="U3039" t="str">
        <f>IF(ISNUMBER(SEARCH(U$1,raw[[#This Row],[active years]])),1,"")</f>
        <v/>
      </c>
      <c r="V3039">
        <f>IF(ISNUMBER(SEARCH(V$1,raw[[#This Row],[active years]])),1,"")</f>
        <v>1</v>
      </c>
      <c r="W3039">
        <f>IF(ISNUMBER(SEARCH(W$1,raw[[#This Row],[active years]])),1,"")</f>
        <v>1</v>
      </c>
      <c r="X3039">
        <f>IF(ISNUMBER(SEARCH(X$1,raw[[#This Row],[active years]])),1,"")</f>
        <v>1</v>
      </c>
      <c r="Y3039" t="str">
        <f>IF(ISNUMBER(SEARCH(Y$1,raw[[#This Row],[active years]])),1,"")</f>
        <v/>
      </c>
      <c r="Z3039" t="str">
        <f>IF(ISNUMBER(SEARCH(Z$1,raw[[#This Row],[active years]])),1,"")</f>
        <v/>
      </c>
      <c r="AA3039" t="str">
        <f>IF(ISNUMBER(SEARCH(AA$1,raw[[#This Row],[active years]])),1,"")</f>
        <v/>
      </c>
    </row>
    <row r="3040" spans="1:27" x14ac:dyDescent="0.45">
      <c r="A3040">
        <f>raw[team]</f>
        <v>3687</v>
      </c>
      <c r="B3040">
        <f>raw[rookie year]</f>
        <v>2011</v>
      </c>
      <c r="C3040" t="str">
        <f>IF(ISNUMBER(SEARCH(C$1,raw[[#This Row],[active years]])),1,"")</f>
        <v/>
      </c>
      <c r="D3040" t="str">
        <f>IF(ISNUMBER(SEARCH(D$1,raw[[#This Row],[active years]])),1,"")</f>
        <v/>
      </c>
      <c r="E3040" t="str">
        <f>IF(ISNUMBER(SEARCH(E$1,raw[[#This Row],[active years]])),1,"")</f>
        <v/>
      </c>
      <c r="F3040" t="str">
        <f>IF(ISNUMBER(SEARCH(F$1,raw[[#This Row],[active years]])),1,"")</f>
        <v/>
      </c>
      <c r="G3040" t="str">
        <f>IF(ISNUMBER(SEARCH(G$1,raw[[#This Row],[active years]])),1,"")</f>
        <v/>
      </c>
      <c r="H3040" t="str">
        <f>IF(ISNUMBER(SEARCH(H$1,raw[[#This Row],[active years]])),1,"")</f>
        <v/>
      </c>
      <c r="I3040" t="str">
        <f>IF(ISNUMBER(SEARCH(I$1,raw[[#This Row],[active years]])),1,"")</f>
        <v/>
      </c>
      <c r="J3040" t="str">
        <f>IF(ISNUMBER(SEARCH(J$1,raw[[#This Row],[active years]])),1,"")</f>
        <v/>
      </c>
      <c r="K3040" t="str">
        <f>IF(ISNUMBER(SEARCH(K$1,raw[[#This Row],[active years]])),1,"")</f>
        <v/>
      </c>
      <c r="L3040" t="str">
        <f>IF(ISNUMBER(SEARCH(L$1,raw[[#This Row],[active years]])),1,"")</f>
        <v/>
      </c>
      <c r="M3040" t="str">
        <f>IF(ISNUMBER(SEARCH(M$1,raw[[#This Row],[active years]])),1,"")</f>
        <v/>
      </c>
      <c r="N3040" t="str">
        <f>IF(ISNUMBER(SEARCH(N$1,raw[[#This Row],[active years]])),1,"")</f>
        <v/>
      </c>
      <c r="O3040" t="str">
        <f>IF(ISNUMBER(SEARCH(O$1,raw[[#This Row],[active years]])),1,"")</f>
        <v/>
      </c>
      <c r="P3040" t="str">
        <f>IF(ISNUMBER(SEARCH(P$1,raw[[#This Row],[active years]])),1,"")</f>
        <v/>
      </c>
      <c r="Q3040" t="str">
        <f>IF(ISNUMBER(SEARCH(Q$1,raw[[#This Row],[active years]])),1,"")</f>
        <v/>
      </c>
      <c r="R3040" t="str">
        <f>IF(ISNUMBER(SEARCH(R$1,raw[[#This Row],[active years]])),1,"")</f>
        <v/>
      </c>
      <c r="S3040" t="str">
        <f>IF(ISNUMBER(SEARCH(S$1,raw[[#This Row],[active years]])),1,"")</f>
        <v/>
      </c>
      <c r="T3040" t="str">
        <f>IF(ISNUMBER(SEARCH(T$1,raw[[#This Row],[active years]])),1,"")</f>
        <v/>
      </c>
      <c r="U3040" t="str">
        <f>IF(ISNUMBER(SEARCH(U$1,raw[[#This Row],[active years]])),1,"")</f>
        <v/>
      </c>
      <c r="V3040">
        <f>IF(ISNUMBER(SEARCH(V$1,raw[[#This Row],[active years]])),1,"")</f>
        <v>1</v>
      </c>
      <c r="W3040">
        <f>IF(ISNUMBER(SEARCH(W$1,raw[[#This Row],[active years]])),1,"")</f>
        <v>1</v>
      </c>
      <c r="X3040">
        <f>IF(ISNUMBER(SEARCH(X$1,raw[[#This Row],[active years]])),1,"")</f>
        <v>1</v>
      </c>
      <c r="Y3040">
        <f>IF(ISNUMBER(SEARCH(Y$1,raw[[#This Row],[active years]])),1,"")</f>
        <v>1</v>
      </c>
      <c r="Z3040">
        <f>IF(ISNUMBER(SEARCH(Z$1,raw[[#This Row],[active years]])),1,"")</f>
        <v>1</v>
      </c>
      <c r="AA3040" t="str">
        <f>IF(ISNUMBER(SEARCH(AA$1,raw[[#This Row],[active years]])),1,"")</f>
        <v/>
      </c>
    </row>
    <row r="3041" spans="1:27" x14ac:dyDescent="0.45">
      <c r="A3041">
        <f>raw[team]</f>
        <v>3688</v>
      </c>
      <c r="B3041">
        <f>raw[rookie year]</f>
        <v>2011</v>
      </c>
      <c r="C3041" t="str">
        <f>IF(ISNUMBER(SEARCH(C$1,raw[[#This Row],[active years]])),1,"")</f>
        <v/>
      </c>
      <c r="D3041" t="str">
        <f>IF(ISNUMBER(SEARCH(D$1,raw[[#This Row],[active years]])),1,"")</f>
        <v/>
      </c>
      <c r="E3041" t="str">
        <f>IF(ISNUMBER(SEARCH(E$1,raw[[#This Row],[active years]])),1,"")</f>
        <v/>
      </c>
      <c r="F3041" t="str">
        <f>IF(ISNUMBER(SEARCH(F$1,raw[[#This Row],[active years]])),1,"")</f>
        <v/>
      </c>
      <c r="G3041" t="str">
        <f>IF(ISNUMBER(SEARCH(G$1,raw[[#This Row],[active years]])),1,"")</f>
        <v/>
      </c>
      <c r="H3041" t="str">
        <f>IF(ISNUMBER(SEARCH(H$1,raw[[#This Row],[active years]])),1,"")</f>
        <v/>
      </c>
      <c r="I3041" t="str">
        <f>IF(ISNUMBER(SEARCH(I$1,raw[[#This Row],[active years]])),1,"")</f>
        <v/>
      </c>
      <c r="J3041" t="str">
        <f>IF(ISNUMBER(SEARCH(J$1,raw[[#This Row],[active years]])),1,"")</f>
        <v/>
      </c>
      <c r="K3041" t="str">
        <f>IF(ISNUMBER(SEARCH(K$1,raw[[#This Row],[active years]])),1,"")</f>
        <v/>
      </c>
      <c r="L3041" t="str">
        <f>IF(ISNUMBER(SEARCH(L$1,raw[[#This Row],[active years]])),1,"")</f>
        <v/>
      </c>
      <c r="M3041" t="str">
        <f>IF(ISNUMBER(SEARCH(M$1,raw[[#This Row],[active years]])),1,"")</f>
        <v/>
      </c>
      <c r="N3041" t="str">
        <f>IF(ISNUMBER(SEARCH(N$1,raw[[#This Row],[active years]])),1,"")</f>
        <v/>
      </c>
      <c r="O3041" t="str">
        <f>IF(ISNUMBER(SEARCH(O$1,raw[[#This Row],[active years]])),1,"")</f>
        <v/>
      </c>
      <c r="P3041" t="str">
        <f>IF(ISNUMBER(SEARCH(P$1,raw[[#This Row],[active years]])),1,"")</f>
        <v/>
      </c>
      <c r="Q3041" t="str">
        <f>IF(ISNUMBER(SEARCH(Q$1,raw[[#This Row],[active years]])),1,"")</f>
        <v/>
      </c>
      <c r="R3041" t="str">
        <f>IF(ISNUMBER(SEARCH(R$1,raw[[#This Row],[active years]])),1,"")</f>
        <v/>
      </c>
      <c r="S3041" t="str">
        <f>IF(ISNUMBER(SEARCH(S$1,raw[[#This Row],[active years]])),1,"")</f>
        <v/>
      </c>
      <c r="T3041" t="str">
        <f>IF(ISNUMBER(SEARCH(T$1,raw[[#This Row],[active years]])),1,"")</f>
        <v/>
      </c>
      <c r="U3041" t="str">
        <f>IF(ISNUMBER(SEARCH(U$1,raw[[#This Row],[active years]])),1,"")</f>
        <v/>
      </c>
      <c r="V3041">
        <f>IF(ISNUMBER(SEARCH(V$1,raw[[#This Row],[active years]])),1,"")</f>
        <v>1</v>
      </c>
      <c r="W3041">
        <f>IF(ISNUMBER(SEARCH(W$1,raw[[#This Row],[active years]])),1,"")</f>
        <v>1</v>
      </c>
      <c r="X3041">
        <f>IF(ISNUMBER(SEARCH(X$1,raw[[#This Row],[active years]])),1,"")</f>
        <v>1</v>
      </c>
      <c r="Y3041">
        <f>IF(ISNUMBER(SEARCH(Y$1,raw[[#This Row],[active years]])),1,"")</f>
        <v>1</v>
      </c>
      <c r="Z3041">
        <f>IF(ISNUMBER(SEARCH(Z$1,raw[[#This Row],[active years]])),1,"")</f>
        <v>1</v>
      </c>
      <c r="AA3041">
        <f>IF(ISNUMBER(SEARCH(AA$1,raw[[#This Row],[active years]])),1,"")</f>
        <v>1</v>
      </c>
    </row>
    <row r="3042" spans="1:27" x14ac:dyDescent="0.45">
      <c r="A3042">
        <f>raw[team]</f>
        <v>3690</v>
      </c>
      <c r="B3042">
        <f>raw[rookie year]</f>
        <v>2011</v>
      </c>
      <c r="C3042" t="str">
        <f>IF(ISNUMBER(SEARCH(C$1,raw[[#This Row],[active years]])),1,"")</f>
        <v/>
      </c>
      <c r="D3042" t="str">
        <f>IF(ISNUMBER(SEARCH(D$1,raw[[#This Row],[active years]])),1,"")</f>
        <v/>
      </c>
      <c r="E3042" t="str">
        <f>IF(ISNUMBER(SEARCH(E$1,raw[[#This Row],[active years]])),1,"")</f>
        <v/>
      </c>
      <c r="F3042" t="str">
        <f>IF(ISNUMBER(SEARCH(F$1,raw[[#This Row],[active years]])),1,"")</f>
        <v/>
      </c>
      <c r="G3042" t="str">
        <f>IF(ISNUMBER(SEARCH(G$1,raw[[#This Row],[active years]])),1,"")</f>
        <v/>
      </c>
      <c r="H3042" t="str">
        <f>IF(ISNUMBER(SEARCH(H$1,raw[[#This Row],[active years]])),1,"")</f>
        <v/>
      </c>
      <c r="I3042" t="str">
        <f>IF(ISNUMBER(SEARCH(I$1,raw[[#This Row],[active years]])),1,"")</f>
        <v/>
      </c>
      <c r="J3042" t="str">
        <f>IF(ISNUMBER(SEARCH(J$1,raw[[#This Row],[active years]])),1,"")</f>
        <v/>
      </c>
      <c r="K3042" t="str">
        <f>IF(ISNUMBER(SEARCH(K$1,raw[[#This Row],[active years]])),1,"")</f>
        <v/>
      </c>
      <c r="L3042" t="str">
        <f>IF(ISNUMBER(SEARCH(L$1,raw[[#This Row],[active years]])),1,"")</f>
        <v/>
      </c>
      <c r="M3042" t="str">
        <f>IF(ISNUMBER(SEARCH(M$1,raw[[#This Row],[active years]])),1,"")</f>
        <v/>
      </c>
      <c r="N3042" t="str">
        <f>IF(ISNUMBER(SEARCH(N$1,raw[[#This Row],[active years]])),1,"")</f>
        <v/>
      </c>
      <c r="O3042" t="str">
        <f>IF(ISNUMBER(SEARCH(O$1,raw[[#This Row],[active years]])),1,"")</f>
        <v/>
      </c>
      <c r="P3042" t="str">
        <f>IF(ISNUMBER(SEARCH(P$1,raw[[#This Row],[active years]])),1,"")</f>
        <v/>
      </c>
      <c r="Q3042" t="str">
        <f>IF(ISNUMBER(SEARCH(Q$1,raw[[#This Row],[active years]])),1,"")</f>
        <v/>
      </c>
      <c r="R3042" t="str">
        <f>IF(ISNUMBER(SEARCH(R$1,raw[[#This Row],[active years]])),1,"")</f>
        <v/>
      </c>
      <c r="S3042" t="str">
        <f>IF(ISNUMBER(SEARCH(S$1,raw[[#This Row],[active years]])),1,"")</f>
        <v/>
      </c>
      <c r="T3042" t="str">
        <f>IF(ISNUMBER(SEARCH(T$1,raw[[#This Row],[active years]])),1,"")</f>
        <v/>
      </c>
      <c r="U3042" t="str">
        <f>IF(ISNUMBER(SEARCH(U$1,raw[[#This Row],[active years]])),1,"")</f>
        <v/>
      </c>
      <c r="V3042">
        <f>IF(ISNUMBER(SEARCH(V$1,raw[[#This Row],[active years]])),1,"")</f>
        <v>1</v>
      </c>
      <c r="W3042">
        <f>IF(ISNUMBER(SEARCH(W$1,raw[[#This Row],[active years]])),1,"")</f>
        <v>1</v>
      </c>
      <c r="X3042">
        <f>IF(ISNUMBER(SEARCH(X$1,raw[[#This Row],[active years]])),1,"")</f>
        <v>1</v>
      </c>
      <c r="Y3042">
        <f>IF(ISNUMBER(SEARCH(Y$1,raw[[#This Row],[active years]])),1,"")</f>
        <v>1</v>
      </c>
      <c r="Z3042">
        <f>IF(ISNUMBER(SEARCH(Z$1,raw[[#This Row],[active years]])),1,"")</f>
        <v>1</v>
      </c>
      <c r="AA3042" t="str">
        <f>IF(ISNUMBER(SEARCH(AA$1,raw[[#This Row],[active years]])),1,"")</f>
        <v/>
      </c>
    </row>
    <row r="3043" spans="1:27" x14ac:dyDescent="0.45">
      <c r="A3043">
        <f>raw[team]</f>
        <v>3691</v>
      </c>
      <c r="B3043">
        <f>raw[rookie year]</f>
        <v>2011</v>
      </c>
      <c r="C3043" t="str">
        <f>IF(ISNUMBER(SEARCH(C$1,raw[[#This Row],[active years]])),1,"")</f>
        <v/>
      </c>
      <c r="D3043" t="str">
        <f>IF(ISNUMBER(SEARCH(D$1,raw[[#This Row],[active years]])),1,"")</f>
        <v/>
      </c>
      <c r="E3043" t="str">
        <f>IF(ISNUMBER(SEARCH(E$1,raw[[#This Row],[active years]])),1,"")</f>
        <v/>
      </c>
      <c r="F3043" t="str">
        <f>IF(ISNUMBER(SEARCH(F$1,raw[[#This Row],[active years]])),1,"")</f>
        <v/>
      </c>
      <c r="G3043" t="str">
        <f>IF(ISNUMBER(SEARCH(G$1,raw[[#This Row],[active years]])),1,"")</f>
        <v/>
      </c>
      <c r="H3043" t="str">
        <f>IF(ISNUMBER(SEARCH(H$1,raw[[#This Row],[active years]])),1,"")</f>
        <v/>
      </c>
      <c r="I3043" t="str">
        <f>IF(ISNUMBER(SEARCH(I$1,raw[[#This Row],[active years]])),1,"")</f>
        <v/>
      </c>
      <c r="J3043" t="str">
        <f>IF(ISNUMBER(SEARCH(J$1,raw[[#This Row],[active years]])),1,"")</f>
        <v/>
      </c>
      <c r="K3043" t="str">
        <f>IF(ISNUMBER(SEARCH(K$1,raw[[#This Row],[active years]])),1,"")</f>
        <v/>
      </c>
      <c r="L3043" t="str">
        <f>IF(ISNUMBER(SEARCH(L$1,raw[[#This Row],[active years]])),1,"")</f>
        <v/>
      </c>
      <c r="M3043" t="str">
        <f>IF(ISNUMBER(SEARCH(M$1,raw[[#This Row],[active years]])),1,"")</f>
        <v/>
      </c>
      <c r="N3043" t="str">
        <f>IF(ISNUMBER(SEARCH(N$1,raw[[#This Row],[active years]])),1,"")</f>
        <v/>
      </c>
      <c r="O3043" t="str">
        <f>IF(ISNUMBER(SEARCH(O$1,raw[[#This Row],[active years]])),1,"")</f>
        <v/>
      </c>
      <c r="P3043" t="str">
        <f>IF(ISNUMBER(SEARCH(P$1,raw[[#This Row],[active years]])),1,"")</f>
        <v/>
      </c>
      <c r="Q3043" t="str">
        <f>IF(ISNUMBER(SEARCH(Q$1,raw[[#This Row],[active years]])),1,"")</f>
        <v/>
      </c>
      <c r="R3043" t="str">
        <f>IF(ISNUMBER(SEARCH(R$1,raw[[#This Row],[active years]])),1,"")</f>
        <v/>
      </c>
      <c r="S3043" t="str">
        <f>IF(ISNUMBER(SEARCH(S$1,raw[[#This Row],[active years]])),1,"")</f>
        <v/>
      </c>
      <c r="T3043" t="str">
        <f>IF(ISNUMBER(SEARCH(T$1,raw[[#This Row],[active years]])),1,"")</f>
        <v/>
      </c>
      <c r="U3043" t="str">
        <f>IF(ISNUMBER(SEARCH(U$1,raw[[#This Row],[active years]])),1,"")</f>
        <v/>
      </c>
      <c r="V3043">
        <f>IF(ISNUMBER(SEARCH(V$1,raw[[#This Row],[active years]])),1,"")</f>
        <v>1</v>
      </c>
      <c r="W3043">
        <f>IF(ISNUMBER(SEARCH(W$1,raw[[#This Row],[active years]])),1,"")</f>
        <v>1</v>
      </c>
      <c r="X3043">
        <f>IF(ISNUMBER(SEARCH(X$1,raw[[#This Row],[active years]])),1,"")</f>
        <v>1</v>
      </c>
      <c r="Y3043">
        <f>IF(ISNUMBER(SEARCH(Y$1,raw[[#This Row],[active years]])),1,"")</f>
        <v>1</v>
      </c>
      <c r="Z3043">
        <f>IF(ISNUMBER(SEARCH(Z$1,raw[[#This Row],[active years]])),1,"")</f>
        <v>1</v>
      </c>
      <c r="AA3043">
        <f>IF(ISNUMBER(SEARCH(AA$1,raw[[#This Row],[active years]])),1,"")</f>
        <v>1</v>
      </c>
    </row>
    <row r="3044" spans="1:27" x14ac:dyDescent="0.45">
      <c r="A3044">
        <f>raw[team]</f>
        <v>3692</v>
      </c>
      <c r="B3044">
        <f>raw[rookie year]</f>
        <v>2011</v>
      </c>
      <c r="C3044" t="str">
        <f>IF(ISNUMBER(SEARCH(C$1,raw[[#This Row],[active years]])),1,"")</f>
        <v/>
      </c>
      <c r="D3044" t="str">
        <f>IF(ISNUMBER(SEARCH(D$1,raw[[#This Row],[active years]])),1,"")</f>
        <v/>
      </c>
      <c r="E3044" t="str">
        <f>IF(ISNUMBER(SEARCH(E$1,raw[[#This Row],[active years]])),1,"")</f>
        <v/>
      </c>
      <c r="F3044" t="str">
        <f>IF(ISNUMBER(SEARCH(F$1,raw[[#This Row],[active years]])),1,"")</f>
        <v/>
      </c>
      <c r="G3044" t="str">
        <f>IF(ISNUMBER(SEARCH(G$1,raw[[#This Row],[active years]])),1,"")</f>
        <v/>
      </c>
      <c r="H3044" t="str">
        <f>IF(ISNUMBER(SEARCH(H$1,raw[[#This Row],[active years]])),1,"")</f>
        <v/>
      </c>
      <c r="I3044" t="str">
        <f>IF(ISNUMBER(SEARCH(I$1,raw[[#This Row],[active years]])),1,"")</f>
        <v/>
      </c>
      <c r="J3044" t="str">
        <f>IF(ISNUMBER(SEARCH(J$1,raw[[#This Row],[active years]])),1,"")</f>
        <v/>
      </c>
      <c r="K3044" t="str">
        <f>IF(ISNUMBER(SEARCH(K$1,raw[[#This Row],[active years]])),1,"")</f>
        <v/>
      </c>
      <c r="L3044" t="str">
        <f>IF(ISNUMBER(SEARCH(L$1,raw[[#This Row],[active years]])),1,"")</f>
        <v/>
      </c>
      <c r="M3044" t="str">
        <f>IF(ISNUMBER(SEARCH(M$1,raw[[#This Row],[active years]])),1,"")</f>
        <v/>
      </c>
      <c r="N3044" t="str">
        <f>IF(ISNUMBER(SEARCH(N$1,raw[[#This Row],[active years]])),1,"")</f>
        <v/>
      </c>
      <c r="O3044" t="str">
        <f>IF(ISNUMBER(SEARCH(O$1,raw[[#This Row],[active years]])),1,"")</f>
        <v/>
      </c>
      <c r="P3044" t="str">
        <f>IF(ISNUMBER(SEARCH(P$1,raw[[#This Row],[active years]])),1,"")</f>
        <v/>
      </c>
      <c r="Q3044" t="str">
        <f>IF(ISNUMBER(SEARCH(Q$1,raw[[#This Row],[active years]])),1,"")</f>
        <v/>
      </c>
      <c r="R3044" t="str">
        <f>IF(ISNUMBER(SEARCH(R$1,raw[[#This Row],[active years]])),1,"")</f>
        <v/>
      </c>
      <c r="S3044" t="str">
        <f>IF(ISNUMBER(SEARCH(S$1,raw[[#This Row],[active years]])),1,"")</f>
        <v/>
      </c>
      <c r="T3044" t="str">
        <f>IF(ISNUMBER(SEARCH(T$1,raw[[#This Row],[active years]])),1,"")</f>
        <v/>
      </c>
      <c r="U3044" t="str">
        <f>IF(ISNUMBER(SEARCH(U$1,raw[[#This Row],[active years]])),1,"")</f>
        <v/>
      </c>
      <c r="V3044">
        <f>IF(ISNUMBER(SEARCH(V$1,raw[[#This Row],[active years]])),1,"")</f>
        <v>1</v>
      </c>
      <c r="W3044">
        <f>IF(ISNUMBER(SEARCH(W$1,raw[[#This Row],[active years]])),1,"")</f>
        <v>1</v>
      </c>
      <c r="X3044">
        <f>IF(ISNUMBER(SEARCH(X$1,raw[[#This Row],[active years]])),1,"")</f>
        <v>1</v>
      </c>
      <c r="Y3044">
        <f>IF(ISNUMBER(SEARCH(Y$1,raw[[#This Row],[active years]])),1,"")</f>
        <v>1</v>
      </c>
      <c r="Z3044">
        <f>IF(ISNUMBER(SEARCH(Z$1,raw[[#This Row],[active years]])),1,"")</f>
        <v>1</v>
      </c>
      <c r="AA3044">
        <f>IF(ISNUMBER(SEARCH(AA$1,raw[[#This Row],[active years]])),1,"")</f>
        <v>1</v>
      </c>
    </row>
    <row r="3045" spans="1:27" x14ac:dyDescent="0.45">
      <c r="A3045">
        <f>raw[team]</f>
        <v>3693</v>
      </c>
      <c r="B3045">
        <f>raw[rookie year]</f>
        <v>2011</v>
      </c>
      <c r="C3045" t="str">
        <f>IF(ISNUMBER(SEARCH(C$1,raw[[#This Row],[active years]])),1,"")</f>
        <v/>
      </c>
      <c r="D3045" t="str">
        <f>IF(ISNUMBER(SEARCH(D$1,raw[[#This Row],[active years]])),1,"")</f>
        <v/>
      </c>
      <c r="E3045" t="str">
        <f>IF(ISNUMBER(SEARCH(E$1,raw[[#This Row],[active years]])),1,"")</f>
        <v/>
      </c>
      <c r="F3045" t="str">
        <f>IF(ISNUMBER(SEARCH(F$1,raw[[#This Row],[active years]])),1,"")</f>
        <v/>
      </c>
      <c r="G3045" t="str">
        <f>IF(ISNUMBER(SEARCH(G$1,raw[[#This Row],[active years]])),1,"")</f>
        <v/>
      </c>
      <c r="H3045" t="str">
        <f>IF(ISNUMBER(SEARCH(H$1,raw[[#This Row],[active years]])),1,"")</f>
        <v/>
      </c>
      <c r="I3045" t="str">
        <f>IF(ISNUMBER(SEARCH(I$1,raw[[#This Row],[active years]])),1,"")</f>
        <v/>
      </c>
      <c r="J3045" t="str">
        <f>IF(ISNUMBER(SEARCH(J$1,raw[[#This Row],[active years]])),1,"")</f>
        <v/>
      </c>
      <c r="K3045" t="str">
        <f>IF(ISNUMBER(SEARCH(K$1,raw[[#This Row],[active years]])),1,"")</f>
        <v/>
      </c>
      <c r="L3045" t="str">
        <f>IF(ISNUMBER(SEARCH(L$1,raw[[#This Row],[active years]])),1,"")</f>
        <v/>
      </c>
      <c r="M3045" t="str">
        <f>IF(ISNUMBER(SEARCH(M$1,raw[[#This Row],[active years]])),1,"")</f>
        <v/>
      </c>
      <c r="N3045" t="str">
        <f>IF(ISNUMBER(SEARCH(N$1,raw[[#This Row],[active years]])),1,"")</f>
        <v/>
      </c>
      <c r="O3045" t="str">
        <f>IF(ISNUMBER(SEARCH(O$1,raw[[#This Row],[active years]])),1,"")</f>
        <v/>
      </c>
      <c r="P3045" t="str">
        <f>IF(ISNUMBER(SEARCH(P$1,raw[[#This Row],[active years]])),1,"")</f>
        <v/>
      </c>
      <c r="Q3045" t="str">
        <f>IF(ISNUMBER(SEARCH(Q$1,raw[[#This Row],[active years]])),1,"")</f>
        <v/>
      </c>
      <c r="R3045" t="str">
        <f>IF(ISNUMBER(SEARCH(R$1,raw[[#This Row],[active years]])),1,"")</f>
        <v/>
      </c>
      <c r="S3045" t="str">
        <f>IF(ISNUMBER(SEARCH(S$1,raw[[#This Row],[active years]])),1,"")</f>
        <v/>
      </c>
      <c r="T3045" t="str">
        <f>IF(ISNUMBER(SEARCH(T$1,raw[[#This Row],[active years]])),1,"")</f>
        <v/>
      </c>
      <c r="U3045" t="str">
        <f>IF(ISNUMBER(SEARCH(U$1,raw[[#This Row],[active years]])),1,"")</f>
        <v/>
      </c>
      <c r="V3045">
        <f>IF(ISNUMBER(SEARCH(V$1,raw[[#This Row],[active years]])),1,"")</f>
        <v>1</v>
      </c>
      <c r="W3045">
        <f>IF(ISNUMBER(SEARCH(W$1,raw[[#This Row],[active years]])),1,"")</f>
        <v>1</v>
      </c>
      <c r="X3045">
        <f>IF(ISNUMBER(SEARCH(X$1,raw[[#This Row],[active years]])),1,"")</f>
        <v>1</v>
      </c>
      <c r="Y3045">
        <f>IF(ISNUMBER(SEARCH(Y$1,raw[[#This Row],[active years]])),1,"")</f>
        <v>1</v>
      </c>
      <c r="Z3045">
        <f>IF(ISNUMBER(SEARCH(Z$1,raw[[#This Row],[active years]])),1,"")</f>
        <v>1</v>
      </c>
      <c r="AA3045">
        <f>IF(ISNUMBER(SEARCH(AA$1,raw[[#This Row],[active years]])),1,"")</f>
        <v>1</v>
      </c>
    </row>
    <row r="3046" spans="1:27" x14ac:dyDescent="0.45">
      <c r="A3046">
        <f>raw[team]</f>
        <v>3694</v>
      </c>
      <c r="B3046">
        <f>raw[rookie year]</f>
        <v>2011</v>
      </c>
      <c r="C3046" t="str">
        <f>IF(ISNUMBER(SEARCH(C$1,raw[[#This Row],[active years]])),1,"")</f>
        <v/>
      </c>
      <c r="D3046" t="str">
        <f>IF(ISNUMBER(SEARCH(D$1,raw[[#This Row],[active years]])),1,"")</f>
        <v/>
      </c>
      <c r="E3046" t="str">
        <f>IF(ISNUMBER(SEARCH(E$1,raw[[#This Row],[active years]])),1,"")</f>
        <v/>
      </c>
      <c r="F3046" t="str">
        <f>IF(ISNUMBER(SEARCH(F$1,raw[[#This Row],[active years]])),1,"")</f>
        <v/>
      </c>
      <c r="G3046" t="str">
        <f>IF(ISNUMBER(SEARCH(G$1,raw[[#This Row],[active years]])),1,"")</f>
        <v/>
      </c>
      <c r="H3046" t="str">
        <f>IF(ISNUMBER(SEARCH(H$1,raw[[#This Row],[active years]])),1,"")</f>
        <v/>
      </c>
      <c r="I3046" t="str">
        <f>IF(ISNUMBER(SEARCH(I$1,raw[[#This Row],[active years]])),1,"")</f>
        <v/>
      </c>
      <c r="J3046" t="str">
        <f>IF(ISNUMBER(SEARCH(J$1,raw[[#This Row],[active years]])),1,"")</f>
        <v/>
      </c>
      <c r="K3046" t="str">
        <f>IF(ISNUMBER(SEARCH(K$1,raw[[#This Row],[active years]])),1,"")</f>
        <v/>
      </c>
      <c r="L3046" t="str">
        <f>IF(ISNUMBER(SEARCH(L$1,raw[[#This Row],[active years]])),1,"")</f>
        <v/>
      </c>
      <c r="M3046" t="str">
        <f>IF(ISNUMBER(SEARCH(M$1,raw[[#This Row],[active years]])),1,"")</f>
        <v/>
      </c>
      <c r="N3046" t="str">
        <f>IF(ISNUMBER(SEARCH(N$1,raw[[#This Row],[active years]])),1,"")</f>
        <v/>
      </c>
      <c r="O3046" t="str">
        <f>IF(ISNUMBER(SEARCH(O$1,raw[[#This Row],[active years]])),1,"")</f>
        <v/>
      </c>
      <c r="P3046" t="str">
        <f>IF(ISNUMBER(SEARCH(P$1,raw[[#This Row],[active years]])),1,"")</f>
        <v/>
      </c>
      <c r="Q3046" t="str">
        <f>IF(ISNUMBER(SEARCH(Q$1,raw[[#This Row],[active years]])),1,"")</f>
        <v/>
      </c>
      <c r="R3046" t="str">
        <f>IF(ISNUMBER(SEARCH(R$1,raw[[#This Row],[active years]])),1,"")</f>
        <v/>
      </c>
      <c r="S3046" t="str">
        <f>IF(ISNUMBER(SEARCH(S$1,raw[[#This Row],[active years]])),1,"")</f>
        <v/>
      </c>
      <c r="T3046" t="str">
        <f>IF(ISNUMBER(SEARCH(T$1,raw[[#This Row],[active years]])),1,"")</f>
        <v/>
      </c>
      <c r="U3046" t="str">
        <f>IF(ISNUMBER(SEARCH(U$1,raw[[#This Row],[active years]])),1,"")</f>
        <v/>
      </c>
      <c r="V3046">
        <f>IF(ISNUMBER(SEARCH(V$1,raw[[#This Row],[active years]])),1,"")</f>
        <v>1</v>
      </c>
      <c r="W3046">
        <f>IF(ISNUMBER(SEARCH(W$1,raw[[#This Row],[active years]])),1,"")</f>
        <v>1</v>
      </c>
      <c r="X3046">
        <f>IF(ISNUMBER(SEARCH(X$1,raw[[#This Row],[active years]])),1,"")</f>
        <v>1</v>
      </c>
      <c r="Y3046">
        <f>IF(ISNUMBER(SEARCH(Y$1,raw[[#This Row],[active years]])),1,"")</f>
        <v>1</v>
      </c>
      <c r="Z3046">
        <f>IF(ISNUMBER(SEARCH(Z$1,raw[[#This Row],[active years]])),1,"")</f>
        <v>1</v>
      </c>
      <c r="AA3046">
        <f>IF(ISNUMBER(SEARCH(AA$1,raw[[#This Row],[active years]])),1,"")</f>
        <v>1</v>
      </c>
    </row>
    <row r="3047" spans="1:27" x14ac:dyDescent="0.45">
      <c r="A3047">
        <f>raw[team]</f>
        <v>3695</v>
      </c>
      <c r="B3047">
        <f>raw[rookie year]</f>
        <v>2011</v>
      </c>
      <c r="C3047" t="str">
        <f>IF(ISNUMBER(SEARCH(C$1,raw[[#This Row],[active years]])),1,"")</f>
        <v/>
      </c>
      <c r="D3047" t="str">
        <f>IF(ISNUMBER(SEARCH(D$1,raw[[#This Row],[active years]])),1,"")</f>
        <v/>
      </c>
      <c r="E3047" t="str">
        <f>IF(ISNUMBER(SEARCH(E$1,raw[[#This Row],[active years]])),1,"")</f>
        <v/>
      </c>
      <c r="F3047" t="str">
        <f>IF(ISNUMBER(SEARCH(F$1,raw[[#This Row],[active years]])),1,"")</f>
        <v/>
      </c>
      <c r="G3047" t="str">
        <f>IF(ISNUMBER(SEARCH(G$1,raw[[#This Row],[active years]])),1,"")</f>
        <v/>
      </c>
      <c r="H3047" t="str">
        <f>IF(ISNUMBER(SEARCH(H$1,raw[[#This Row],[active years]])),1,"")</f>
        <v/>
      </c>
      <c r="I3047" t="str">
        <f>IF(ISNUMBER(SEARCH(I$1,raw[[#This Row],[active years]])),1,"")</f>
        <v/>
      </c>
      <c r="J3047" t="str">
        <f>IF(ISNUMBER(SEARCH(J$1,raw[[#This Row],[active years]])),1,"")</f>
        <v/>
      </c>
      <c r="K3047" t="str">
        <f>IF(ISNUMBER(SEARCH(K$1,raw[[#This Row],[active years]])),1,"")</f>
        <v/>
      </c>
      <c r="L3047" t="str">
        <f>IF(ISNUMBER(SEARCH(L$1,raw[[#This Row],[active years]])),1,"")</f>
        <v/>
      </c>
      <c r="M3047" t="str">
        <f>IF(ISNUMBER(SEARCH(M$1,raw[[#This Row],[active years]])),1,"")</f>
        <v/>
      </c>
      <c r="N3047" t="str">
        <f>IF(ISNUMBER(SEARCH(N$1,raw[[#This Row],[active years]])),1,"")</f>
        <v/>
      </c>
      <c r="O3047" t="str">
        <f>IF(ISNUMBER(SEARCH(O$1,raw[[#This Row],[active years]])),1,"")</f>
        <v/>
      </c>
      <c r="P3047" t="str">
        <f>IF(ISNUMBER(SEARCH(P$1,raw[[#This Row],[active years]])),1,"")</f>
        <v/>
      </c>
      <c r="Q3047" t="str">
        <f>IF(ISNUMBER(SEARCH(Q$1,raw[[#This Row],[active years]])),1,"")</f>
        <v/>
      </c>
      <c r="R3047" t="str">
        <f>IF(ISNUMBER(SEARCH(R$1,raw[[#This Row],[active years]])),1,"")</f>
        <v/>
      </c>
      <c r="S3047" t="str">
        <f>IF(ISNUMBER(SEARCH(S$1,raw[[#This Row],[active years]])),1,"")</f>
        <v/>
      </c>
      <c r="T3047" t="str">
        <f>IF(ISNUMBER(SEARCH(T$1,raw[[#This Row],[active years]])),1,"")</f>
        <v/>
      </c>
      <c r="U3047" t="str">
        <f>IF(ISNUMBER(SEARCH(U$1,raw[[#This Row],[active years]])),1,"")</f>
        <v/>
      </c>
      <c r="V3047">
        <f>IF(ISNUMBER(SEARCH(V$1,raw[[#This Row],[active years]])),1,"")</f>
        <v>1</v>
      </c>
      <c r="W3047">
        <f>IF(ISNUMBER(SEARCH(W$1,raw[[#This Row],[active years]])),1,"")</f>
        <v>1</v>
      </c>
      <c r="X3047">
        <f>IF(ISNUMBER(SEARCH(X$1,raw[[#This Row],[active years]])),1,"")</f>
        <v>1</v>
      </c>
      <c r="Y3047">
        <f>IF(ISNUMBER(SEARCH(Y$1,raw[[#This Row],[active years]])),1,"")</f>
        <v>1</v>
      </c>
      <c r="Z3047">
        <f>IF(ISNUMBER(SEARCH(Z$1,raw[[#This Row],[active years]])),1,"")</f>
        <v>1</v>
      </c>
      <c r="AA3047">
        <f>IF(ISNUMBER(SEARCH(AA$1,raw[[#This Row],[active years]])),1,"")</f>
        <v>1</v>
      </c>
    </row>
    <row r="3048" spans="1:27" x14ac:dyDescent="0.45">
      <c r="A3048">
        <f>raw[team]</f>
        <v>3696</v>
      </c>
      <c r="B3048">
        <f>raw[rookie year]</f>
        <v>2011</v>
      </c>
      <c r="C3048" t="str">
        <f>IF(ISNUMBER(SEARCH(C$1,raw[[#This Row],[active years]])),1,"")</f>
        <v/>
      </c>
      <c r="D3048" t="str">
        <f>IF(ISNUMBER(SEARCH(D$1,raw[[#This Row],[active years]])),1,"")</f>
        <v/>
      </c>
      <c r="E3048" t="str">
        <f>IF(ISNUMBER(SEARCH(E$1,raw[[#This Row],[active years]])),1,"")</f>
        <v/>
      </c>
      <c r="F3048" t="str">
        <f>IF(ISNUMBER(SEARCH(F$1,raw[[#This Row],[active years]])),1,"")</f>
        <v/>
      </c>
      <c r="G3048" t="str">
        <f>IF(ISNUMBER(SEARCH(G$1,raw[[#This Row],[active years]])),1,"")</f>
        <v/>
      </c>
      <c r="H3048" t="str">
        <f>IF(ISNUMBER(SEARCH(H$1,raw[[#This Row],[active years]])),1,"")</f>
        <v/>
      </c>
      <c r="I3048" t="str">
        <f>IF(ISNUMBER(SEARCH(I$1,raw[[#This Row],[active years]])),1,"")</f>
        <v/>
      </c>
      <c r="J3048" t="str">
        <f>IF(ISNUMBER(SEARCH(J$1,raw[[#This Row],[active years]])),1,"")</f>
        <v/>
      </c>
      <c r="K3048" t="str">
        <f>IF(ISNUMBER(SEARCH(K$1,raw[[#This Row],[active years]])),1,"")</f>
        <v/>
      </c>
      <c r="L3048" t="str">
        <f>IF(ISNUMBER(SEARCH(L$1,raw[[#This Row],[active years]])),1,"")</f>
        <v/>
      </c>
      <c r="M3048" t="str">
        <f>IF(ISNUMBER(SEARCH(M$1,raw[[#This Row],[active years]])),1,"")</f>
        <v/>
      </c>
      <c r="N3048" t="str">
        <f>IF(ISNUMBER(SEARCH(N$1,raw[[#This Row],[active years]])),1,"")</f>
        <v/>
      </c>
      <c r="O3048" t="str">
        <f>IF(ISNUMBER(SEARCH(O$1,raw[[#This Row],[active years]])),1,"")</f>
        <v/>
      </c>
      <c r="P3048" t="str">
        <f>IF(ISNUMBER(SEARCH(P$1,raw[[#This Row],[active years]])),1,"")</f>
        <v/>
      </c>
      <c r="Q3048" t="str">
        <f>IF(ISNUMBER(SEARCH(Q$1,raw[[#This Row],[active years]])),1,"")</f>
        <v/>
      </c>
      <c r="R3048" t="str">
        <f>IF(ISNUMBER(SEARCH(R$1,raw[[#This Row],[active years]])),1,"")</f>
        <v/>
      </c>
      <c r="S3048" t="str">
        <f>IF(ISNUMBER(SEARCH(S$1,raw[[#This Row],[active years]])),1,"")</f>
        <v/>
      </c>
      <c r="T3048" t="str">
        <f>IF(ISNUMBER(SEARCH(T$1,raw[[#This Row],[active years]])),1,"")</f>
        <v/>
      </c>
      <c r="U3048" t="str">
        <f>IF(ISNUMBER(SEARCH(U$1,raw[[#This Row],[active years]])),1,"")</f>
        <v/>
      </c>
      <c r="V3048">
        <f>IF(ISNUMBER(SEARCH(V$1,raw[[#This Row],[active years]])),1,"")</f>
        <v>1</v>
      </c>
      <c r="W3048">
        <f>IF(ISNUMBER(SEARCH(W$1,raw[[#This Row],[active years]])),1,"")</f>
        <v>1</v>
      </c>
      <c r="X3048">
        <f>IF(ISNUMBER(SEARCH(X$1,raw[[#This Row],[active years]])),1,"")</f>
        <v>1</v>
      </c>
      <c r="Y3048" t="str">
        <f>IF(ISNUMBER(SEARCH(Y$1,raw[[#This Row],[active years]])),1,"")</f>
        <v/>
      </c>
      <c r="Z3048" t="str">
        <f>IF(ISNUMBER(SEARCH(Z$1,raw[[#This Row],[active years]])),1,"")</f>
        <v/>
      </c>
      <c r="AA3048" t="str">
        <f>IF(ISNUMBER(SEARCH(AA$1,raw[[#This Row],[active years]])),1,"")</f>
        <v/>
      </c>
    </row>
    <row r="3049" spans="1:27" x14ac:dyDescent="0.45">
      <c r="A3049">
        <f>raw[team]</f>
        <v>3697</v>
      </c>
      <c r="B3049">
        <f>raw[rookie year]</f>
        <v>2011</v>
      </c>
      <c r="C3049" t="str">
        <f>IF(ISNUMBER(SEARCH(C$1,raw[[#This Row],[active years]])),1,"")</f>
        <v/>
      </c>
      <c r="D3049" t="str">
        <f>IF(ISNUMBER(SEARCH(D$1,raw[[#This Row],[active years]])),1,"")</f>
        <v/>
      </c>
      <c r="E3049" t="str">
        <f>IF(ISNUMBER(SEARCH(E$1,raw[[#This Row],[active years]])),1,"")</f>
        <v/>
      </c>
      <c r="F3049" t="str">
        <f>IF(ISNUMBER(SEARCH(F$1,raw[[#This Row],[active years]])),1,"")</f>
        <v/>
      </c>
      <c r="G3049" t="str">
        <f>IF(ISNUMBER(SEARCH(G$1,raw[[#This Row],[active years]])),1,"")</f>
        <v/>
      </c>
      <c r="H3049" t="str">
        <f>IF(ISNUMBER(SEARCH(H$1,raw[[#This Row],[active years]])),1,"")</f>
        <v/>
      </c>
      <c r="I3049" t="str">
        <f>IF(ISNUMBER(SEARCH(I$1,raw[[#This Row],[active years]])),1,"")</f>
        <v/>
      </c>
      <c r="J3049" t="str">
        <f>IF(ISNUMBER(SEARCH(J$1,raw[[#This Row],[active years]])),1,"")</f>
        <v/>
      </c>
      <c r="K3049" t="str">
        <f>IF(ISNUMBER(SEARCH(K$1,raw[[#This Row],[active years]])),1,"")</f>
        <v/>
      </c>
      <c r="L3049" t="str">
        <f>IF(ISNUMBER(SEARCH(L$1,raw[[#This Row],[active years]])),1,"")</f>
        <v/>
      </c>
      <c r="M3049" t="str">
        <f>IF(ISNUMBER(SEARCH(M$1,raw[[#This Row],[active years]])),1,"")</f>
        <v/>
      </c>
      <c r="N3049" t="str">
        <f>IF(ISNUMBER(SEARCH(N$1,raw[[#This Row],[active years]])),1,"")</f>
        <v/>
      </c>
      <c r="O3049" t="str">
        <f>IF(ISNUMBER(SEARCH(O$1,raw[[#This Row],[active years]])),1,"")</f>
        <v/>
      </c>
      <c r="P3049" t="str">
        <f>IF(ISNUMBER(SEARCH(P$1,raw[[#This Row],[active years]])),1,"")</f>
        <v/>
      </c>
      <c r="Q3049" t="str">
        <f>IF(ISNUMBER(SEARCH(Q$1,raw[[#This Row],[active years]])),1,"")</f>
        <v/>
      </c>
      <c r="R3049" t="str">
        <f>IF(ISNUMBER(SEARCH(R$1,raw[[#This Row],[active years]])),1,"")</f>
        <v/>
      </c>
      <c r="S3049" t="str">
        <f>IF(ISNUMBER(SEARCH(S$1,raw[[#This Row],[active years]])),1,"")</f>
        <v/>
      </c>
      <c r="T3049" t="str">
        <f>IF(ISNUMBER(SEARCH(T$1,raw[[#This Row],[active years]])),1,"")</f>
        <v/>
      </c>
      <c r="U3049" t="str">
        <f>IF(ISNUMBER(SEARCH(U$1,raw[[#This Row],[active years]])),1,"")</f>
        <v/>
      </c>
      <c r="V3049">
        <f>IF(ISNUMBER(SEARCH(V$1,raw[[#This Row],[active years]])),1,"")</f>
        <v>1</v>
      </c>
      <c r="W3049">
        <f>IF(ISNUMBER(SEARCH(W$1,raw[[#This Row],[active years]])),1,"")</f>
        <v>1</v>
      </c>
      <c r="X3049" t="str">
        <f>IF(ISNUMBER(SEARCH(X$1,raw[[#This Row],[active years]])),1,"")</f>
        <v/>
      </c>
      <c r="Y3049" t="str">
        <f>IF(ISNUMBER(SEARCH(Y$1,raw[[#This Row],[active years]])),1,"")</f>
        <v/>
      </c>
      <c r="Z3049" t="str">
        <f>IF(ISNUMBER(SEARCH(Z$1,raw[[#This Row],[active years]])),1,"")</f>
        <v/>
      </c>
      <c r="AA3049" t="str">
        <f>IF(ISNUMBER(SEARCH(AA$1,raw[[#This Row],[active years]])),1,"")</f>
        <v/>
      </c>
    </row>
    <row r="3050" spans="1:27" x14ac:dyDescent="0.45">
      <c r="A3050">
        <f>raw[team]</f>
        <v>3698</v>
      </c>
      <c r="B3050">
        <f>raw[rookie year]</f>
        <v>2011</v>
      </c>
      <c r="C3050" t="str">
        <f>IF(ISNUMBER(SEARCH(C$1,raw[[#This Row],[active years]])),1,"")</f>
        <v/>
      </c>
      <c r="D3050" t="str">
        <f>IF(ISNUMBER(SEARCH(D$1,raw[[#This Row],[active years]])),1,"")</f>
        <v/>
      </c>
      <c r="E3050" t="str">
        <f>IF(ISNUMBER(SEARCH(E$1,raw[[#This Row],[active years]])),1,"")</f>
        <v/>
      </c>
      <c r="F3050" t="str">
        <f>IF(ISNUMBER(SEARCH(F$1,raw[[#This Row],[active years]])),1,"")</f>
        <v/>
      </c>
      <c r="G3050" t="str">
        <f>IF(ISNUMBER(SEARCH(G$1,raw[[#This Row],[active years]])),1,"")</f>
        <v/>
      </c>
      <c r="H3050" t="str">
        <f>IF(ISNUMBER(SEARCH(H$1,raw[[#This Row],[active years]])),1,"")</f>
        <v/>
      </c>
      <c r="I3050" t="str">
        <f>IF(ISNUMBER(SEARCH(I$1,raw[[#This Row],[active years]])),1,"")</f>
        <v/>
      </c>
      <c r="J3050" t="str">
        <f>IF(ISNUMBER(SEARCH(J$1,raw[[#This Row],[active years]])),1,"")</f>
        <v/>
      </c>
      <c r="K3050" t="str">
        <f>IF(ISNUMBER(SEARCH(K$1,raw[[#This Row],[active years]])),1,"")</f>
        <v/>
      </c>
      <c r="L3050" t="str">
        <f>IF(ISNUMBER(SEARCH(L$1,raw[[#This Row],[active years]])),1,"")</f>
        <v/>
      </c>
      <c r="M3050" t="str">
        <f>IF(ISNUMBER(SEARCH(M$1,raw[[#This Row],[active years]])),1,"")</f>
        <v/>
      </c>
      <c r="N3050" t="str">
        <f>IF(ISNUMBER(SEARCH(N$1,raw[[#This Row],[active years]])),1,"")</f>
        <v/>
      </c>
      <c r="O3050" t="str">
        <f>IF(ISNUMBER(SEARCH(O$1,raw[[#This Row],[active years]])),1,"")</f>
        <v/>
      </c>
      <c r="P3050" t="str">
        <f>IF(ISNUMBER(SEARCH(P$1,raw[[#This Row],[active years]])),1,"")</f>
        <v/>
      </c>
      <c r="Q3050" t="str">
        <f>IF(ISNUMBER(SEARCH(Q$1,raw[[#This Row],[active years]])),1,"")</f>
        <v/>
      </c>
      <c r="R3050" t="str">
        <f>IF(ISNUMBER(SEARCH(R$1,raw[[#This Row],[active years]])),1,"")</f>
        <v/>
      </c>
      <c r="S3050" t="str">
        <f>IF(ISNUMBER(SEARCH(S$1,raw[[#This Row],[active years]])),1,"")</f>
        <v/>
      </c>
      <c r="T3050" t="str">
        <f>IF(ISNUMBER(SEARCH(T$1,raw[[#This Row],[active years]])),1,"")</f>
        <v/>
      </c>
      <c r="U3050" t="str">
        <f>IF(ISNUMBER(SEARCH(U$1,raw[[#This Row],[active years]])),1,"")</f>
        <v/>
      </c>
      <c r="V3050">
        <f>IF(ISNUMBER(SEARCH(V$1,raw[[#This Row],[active years]])),1,"")</f>
        <v>1</v>
      </c>
      <c r="W3050" t="str">
        <f>IF(ISNUMBER(SEARCH(W$1,raw[[#This Row],[active years]])),1,"")</f>
        <v/>
      </c>
      <c r="X3050" t="str">
        <f>IF(ISNUMBER(SEARCH(X$1,raw[[#This Row],[active years]])),1,"")</f>
        <v/>
      </c>
      <c r="Y3050" t="str">
        <f>IF(ISNUMBER(SEARCH(Y$1,raw[[#This Row],[active years]])),1,"")</f>
        <v/>
      </c>
      <c r="Z3050" t="str">
        <f>IF(ISNUMBER(SEARCH(Z$1,raw[[#This Row],[active years]])),1,"")</f>
        <v/>
      </c>
      <c r="AA3050" t="str">
        <f>IF(ISNUMBER(SEARCH(AA$1,raw[[#This Row],[active years]])),1,"")</f>
        <v/>
      </c>
    </row>
    <row r="3051" spans="1:27" x14ac:dyDescent="0.45">
      <c r="A3051">
        <f>raw[team]</f>
        <v>3699</v>
      </c>
      <c r="B3051">
        <f>raw[rookie year]</f>
        <v>2011</v>
      </c>
      <c r="C3051" t="str">
        <f>IF(ISNUMBER(SEARCH(C$1,raw[[#This Row],[active years]])),1,"")</f>
        <v/>
      </c>
      <c r="D3051" t="str">
        <f>IF(ISNUMBER(SEARCH(D$1,raw[[#This Row],[active years]])),1,"")</f>
        <v/>
      </c>
      <c r="E3051" t="str">
        <f>IF(ISNUMBER(SEARCH(E$1,raw[[#This Row],[active years]])),1,"")</f>
        <v/>
      </c>
      <c r="F3051" t="str">
        <f>IF(ISNUMBER(SEARCH(F$1,raw[[#This Row],[active years]])),1,"")</f>
        <v/>
      </c>
      <c r="G3051" t="str">
        <f>IF(ISNUMBER(SEARCH(G$1,raw[[#This Row],[active years]])),1,"")</f>
        <v/>
      </c>
      <c r="H3051" t="str">
        <f>IF(ISNUMBER(SEARCH(H$1,raw[[#This Row],[active years]])),1,"")</f>
        <v/>
      </c>
      <c r="I3051" t="str">
        <f>IF(ISNUMBER(SEARCH(I$1,raw[[#This Row],[active years]])),1,"")</f>
        <v/>
      </c>
      <c r="J3051" t="str">
        <f>IF(ISNUMBER(SEARCH(J$1,raw[[#This Row],[active years]])),1,"")</f>
        <v/>
      </c>
      <c r="K3051" t="str">
        <f>IF(ISNUMBER(SEARCH(K$1,raw[[#This Row],[active years]])),1,"")</f>
        <v/>
      </c>
      <c r="L3051" t="str">
        <f>IF(ISNUMBER(SEARCH(L$1,raw[[#This Row],[active years]])),1,"")</f>
        <v/>
      </c>
      <c r="M3051" t="str">
        <f>IF(ISNUMBER(SEARCH(M$1,raw[[#This Row],[active years]])),1,"")</f>
        <v/>
      </c>
      <c r="N3051" t="str">
        <f>IF(ISNUMBER(SEARCH(N$1,raw[[#This Row],[active years]])),1,"")</f>
        <v/>
      </c>
      <c r="O3051" t="str">
        <f>IF(ISNUMBER(SEARCH(O$1,raw[[#This Row],[active years]])),1,"")</f>
        <v/>
      </c>
      <c r="P3051" t="str">
        <f>IF(ISNUMBER(SEARCH(P$1,raw[[#This Row],[active years]])),1,"")</f>
        <v/>
      </c>
      <c r="Q3051" t="str">
        <f>IF(ISNUMBER(SEARCH(Q$1,raw[[#This Row],[active years]])),1,"")</f>
        <v/>
      </c>
      <c r="R3051" t="str">
        <f>IF(ISNUMBER(SEARCH(R$1,raw[[#This Row],[active years]])),1,"")</f>
        <v/>
      </c>
      <c r="S3051" t="str">
        <f>IF(ISNUMBER(SEARCH(S$1,raw[[#This Row],[active years]])),1,"")</f>
        <v/>
      </c>
      <c r="T3051" t="str">
        <f>IF(ISNUMBER(SEARCH(T$1,raw[[#This Row],[active years]])),1,"")</f>
        <v/>
      </c>
      <c r="U3051" t="str">
        <f>IF(ISNUMBER(SEARCH(U$1,raw[[#This Row],[active years]])),1,"")</f>
        <v/>
      </c>
      <c r="V3051">
        <f>IF(ISNUMBER(SEARCH(V$1,raw[[#This Row],[active years]])),1,"")</f>
        <v>1</v>
      </c>
      <c r="W3051">
        <f>IF(ISNUMBER(SEARCH(W$1,raw[[#This Row],[active years]])),1,"")</f>
        <v>1</v>
      </c>
      <c r="X3051">
        <f>IF(ISNUMBER(SEARCH(X$1,raw[[#This Row],[active years]])),1,"")</f>
        <v>1</v>
      </c>
      <c r="Y3051">
        <f>IF(ISNUMBER(SEARCH(Y$1,raw[[#This Row],[active years]])),1,"")</f>
        <v>1</v>
      </c>
      <c r="Z3051">
        <f>IF(ISNUMBER(SEARCH(Z$1,raw[[#This Row],[active years]])),1,"")</f>
        <v>1</v>
      </c>
      <c r="AA3051" t="str">
        <f>IF(ISNUMBER(SEARCH(AA$1,raw[[#This Row],[active years]])),1,"")</f>
        <v/>
      </c>
    </row>
    <row r="3052" spans="1:27" x14ac:dyDescent="0.45">
      <c r="A3052">
        <f>raw[team]</f>
        <v>3700</v>
      </c>
      <c r="B3052">
        <f>raw[rookie year]</f>
        <v>2011</v>
      </c>
      <c r="C3052" t="str">
        <f>IF(ISNUMBER(SEARCH(C$1,raw[[#This Row],[active years]])),1,"")</f>
        <v/>
      </c>
      <c r="D3052" t="str">
        <f>IF(ISNUMBER(SEARCH(D$1,raw[[#This Row],[active years]])),1,"")</f>
        <v/>
      </c>
      <c r="E3052" t="str">
        <f>IF(ISNUMBER(SEARCH(E$1,raw[[#This Row],[active years]])),1,"")</f>
        <v/>
      </c>
      <c r="F3052" t="str">
        <f>IF(ISNUMBER(SEARCH(F$1,raw[[#This Row],[active years]])),1,"")</f>
        <v/>
      </c>
      <c r="G3052" t="str">
        <f>IF(ISNUMBER(SEARCH(G$1,raw[[#This Row],[active years]])),1,"")</f>
        <v/>
      </c>
      <c r="H3052" t="str">
        <f>IF(ISNUMBER(SEARCH(H$1,raw[[#This Row],[active years]])),1,"")</f>
        <v/>
      </c>
      <c r="I3052" t="str">
        <f>IF(ISNUMBER(SEARCH(I$1,raw[[#This Row],[active years]])),1,"")</f>
        <v/>
      </c>
      <c r="J3052" t="str">
        <f>IF(ISNUMBER(SEARCH(J$1,raw[[#This Row],[active years]])),1,"")</f>
        <v/>
      </c>
      <c r="K3052" t="str">
        <f>IF(ISNUMBER(SEARCH(K$1,raw[[#This Row],[active years]])),1,"")</f>
        <v/>
      </c>
      <c r="L3052" t="str">
        <f>IF(ISNUMBER(SEARCH(L$1,raw[[#This Row],[active years]])),1,"")</f>
        <v/>
      </c>
      <c r="M3052" t="str">
        <f>IF(ISNUMBER(SEARCH(M$1,raw[[#This Row],[active years]])),1,"")</f>
        <v/>
      </c>
      <c r="N3052" t="str">
        <f>IF(ISNUMBER(SEARCH(N$1,raw[[#This Row],[active years]])),1,"")</f>
        <v/>
      </c>
      <c r="O3052" t="str">
        <f>IF(ISNUMBER(SEARCH(O$1,raw[[#This Row],[active years]])),1,"")</f>
        <v/>
      </c>
      <c r="P3052" t="str">
        <f>IF(ISNUMBER(SEARCH(P$1,raw[[#This Row],[active years]])),1,"")</f>
        <v/>
      </c>
      <c r="Q3052" t="str">
        <f>IF(ISNUMBER(SEARCH(Q$1,raw[[#This Row],[active years]])),1,"")</f>
        <v/>
      </c>
      <c r="R3052" t="str">
        <f>IF(ISNUMBER(SEARCH(R$1,raw[[#This Row],[active years]])),1,"")</f>
        <v/>
      </c>
      <c r="S3052" t="str">
        <f>IF(ISNUMBER(SEARCH(S$1,raw[[#This Row],[active years]])),1,"")</f>
        <v/>
      </c>
      <c r="T3052" t="str">
        <f>IF(ISNUMBER(SEARCH(T$1,raw[[#This Row],[active years]])),1,"")</f>
        <v/>
      </c>
      <c r="U3052" t="str">
        <f>IF(ISNUMBER(SEARCH(U$1,raw[[#This Row],[active years]])),1,"")</f>
        <v/>
      </c>
      <c r="V3052">
        <f>IF(ISNUMBER(SEARCH(V$1,raw[[#This Row],[active years]])),1,"")</f>
        <v>1</v>
      </c>
      <c r="W3052">
        <f>IF(ISNUMBER(SEARCH(W$1,raw[[#This Row],[active years]])),1,"")</f>
        <v>1</v>
      </c>
      <c r="X3052" t="str">
        <f>IF(ISNUMBER(SEARCH(X$1,raw[[#This Row],[active years]])),1,"")</f>
        <v/>
      </c>
      <c r="Y3052">
        <f>IF(ISNUMBER(SEARCH(Y$1,raw[[#This Row],[active years]])),1,"")</f>
        <v>1</v>
      </c>
      <c r="Z3052">
        <f>IF(ISNUMBER(SEARCH(Z$1,raw[[#This Row],[active years]])),1,"")</f>
        <v>1</v>
      </c>
      <c r="AA3052">
        <f>IF(ISNUMBER(SEARCH(AA$1,raw[[#This Row],[active years]])),1,"")</f>
        <v>1</v>
      </c>
    </row>
    <row r="3053" spans="1:27" x14ac:dyDescent="0.45">
      <c r="A3053">
        <f>raw[team]</f>
        <v>3701</v>
      </c>
      <c r="B3053">
        <f>raw[rookie year]</f>
        <v>2011</v>
      </c>
      <c r="C3053" t="str">
        <f>IF(ISNUMBER(SEARCH(C$1,raw[[#This Row],[active years]])),1,"")</f>
        <v/>
      </c>
      <c r="D3053" t="str">
        <f>IF(ISNUMBER(SEARCH(D$1,raw[[#This Row],[active years]])),1,"")</f>
        <v/>
      </c>
      <c r="E3053" t="str">
        <f>IF(ISNUMBER(SEARCH(E$1,raw[[#This Row],[active years]])),1,"")</f>
        <v/>
      </c>
      <c r="F3053" t="str">
        <f>IF(ISNUMBER(SEARCH(F$1,raw[[#This Row],[active years]])),1,"")</f>
        <v/>
      </c>
      <c r="G3053" t="str">
        <f>IF(ISNUMBER(SEARCH(G$1,raw[[#This Row],[active years]])),1,"")</f>
        <v/>
      </c>
      <c r="H3053" t="str">
        <f>IF(ISNUMBER(SEARCH(H$1,raw[[#This Row],[active years]])),1,"")</f>
        <v/>
      </c>
      <c r="I3053" t="str">
        <f>IF(ISNUMBER(SEARCH(I$1,raw[[#This Row],[active years]])),1,"")</f>
        <v/>
      </c>
      <c r="J3053" t="str">
        <f>IF(ISNUMBER(SEARCH(J$1,raw[[#This Row],[active years]])),1,"")</f>
        <v/>
      </c>
      <c r="K3053" t="str">
        <f>IF(ISNUMBER(SEARCH(K$1,raw[[#This Row],[active years]])),1,"")</f>
        <v/>
      </c>
      <c r="L3053" t="str">
        <f>IF(ISNUMBER(SEARCH(L$1,raw[[#This Row],[active years]])),1,"")</f>
        <v/>
      </c>
      <c r="M3053" t="str">
        <f>IF(ISNUMBER(SEARCH(M$1,raw[[#This Row],[active years]])),1,"")</f>
        <v/>
      </c>
      <c r="N3053" t="str">
        <f>IF(ISNUMBER(SEARCH(N$1,raw[[#This Row],[active years]])),1,"")</f>
        <v/>
      </c>
      <c r="O3053" t="str">
        <f>IF(ISNUMBER(SEARCH(O$1,raw[[#This Row],[active years]])),1,"")</f>
        <v/>
      </c>
      <c r="P3053" t="str">
        <f>IF(ISNUMBER(SEARCH(P$1,raw[[#This Row],[active years]])),1,"")</f>
        <v/>
      </c>
      <c r="Q3053" t="str">
        <f>IF(ISNUMBER(SEARCH(Q$1,raw[[#This Row],[active years]])),1,"")</f>
        <v/>
      </c>
      <c r="R3053" t="str">
        <f>IF(ISNUMBER(SEARCH(R$1,raw[[#This Row],[active years]])),1,"")</f>
        <v/>
      </c>
      <c r="S3053" t="str">
        <f>IF(ISNUMBER(SEARCH(S$1,raw[[#This Row],[active years]])),1,"")</f>
        <v/>
      </c>
      <c r="T3053" t="str">
        <f>IF(ISNUMBER(SEARCH(T$1,raw[[#This Row],[active years]])),1,"")</f>
        <v/>
      </c>
      <c r="U3053" t="str">
        <f>IF(ISNUMBER(SEARCH(U$1,raw[[#This Row],[active years]])),1,"")</f>
        <v/>
      </c>
      <c r="V3053">
        <f>IF(ISNUMBER(SEARCH(V$1,raw[[#This Row],[active years]])),1,"")</f>
        <v>1</v>
      </c>
      <c r="W3053">
        <f>IF(ISNUMBER(SEARCH(W$1,raw[[#This Row],[active years]])),1,"")</f>
        <v>1</v>
      </c>
      <c r="X3053">
        <f>IF(ISNUMBER(SEARCH(X$1,raw[[#This Row],[active years]])),1,"")</f>
        <v>1</v>
      </c>
      <c r="Y3053">
        <f>IF(ISNUMBER(SEARCH(Y$1,raw[[#This Row],[active years]])),1,"")</f>
        <v>1</v>
      </c>
      <c r="Z3053">
        <f>IF(ISNUMBER(SEARCH(Z$1,raw[[#This Row],[active years]])),1,"")</f>
        <v>1</v>
      </c>
      <c r="AA3053" t="str">
        <f>IF(ISNUMBER(SEARCH(AA$1,raw[[#This Row],[active years]])),1,"")</f>
        <v/>
      </c>
    </row>
    <row r="3054" spans="1:27" x14ac:dyDescent="0.45">
      <c r="A3054">
        <f>raw[team]</f>
        <v>3703</v>
      </c>
      <c r="B3054">
        <f>raw[rookie year]</f>
        <v>2011</v>
      </c>
      <c r="C3054" t="str">
        <f>IF(ISNUMBER(SEARCH(C$1,raw[[#This Row],[active years]])),1,"")</f>
        <v/>
      </c>
      <c r="D3054" t="str">
        <f>IF(ISNUMBER(SEARCH(D$1,raw[[#This Row],[active years]])),1,"")</f>
        <v/>
      </c>
      <c r="E3054" t="str">
        <f>IF(ISNUMBER(SEARCH(E$1,raw[[#This Row],[active years]])),1,"")</f>
        <v/>
      </c>
      <c r="F3054" t="str">
        <f>IF(ISNUMBER(SEARCH(F$1,raw[[#This Row],[active years]])),1,"")</f>
        <v/>
      </c>
      <c r="G3054" t="str">
        <f>IF(ISNUMBER(SEARCH(G$1,raw[[#This Row],[active years]])),1,"")</f>
        <v/>
      </c>
      <c r="H3054" t="str">
        <f>IF(ISNUMBER(SEARCH(H$1,raw[[#This Row],[active years]])),1,"")</f>
        <v/>
      </c>
      <c r="I3054" t="str">
        <f>IF(ISNUMBER(SEARCH(I$1,raw[[#This Row],[active years]])),1,"")</f>
        <v/>
      </c>
      <c r="J3054" t="str">
        <f>IF(ISNUMBER(SEARCH(J$1,raw[[#This Row],[active years]])),1,"")</f>
        <v/>
      </c>
      <c r="K3054" t="str">
        <f>IF(ISNUMBER(SEARCH(K$1,raw[[#This Row],[active years]])),1,"")</f>
        <v/>
      </c>
      <c r="L3054" t="str">
        <f>IF(ISNUMBER(SEARCH(L$1,raw[[#This Row],[active years]])),1,"")</f>
        <v/>
      </c>
      <c r="M3054" t="str">
        <f>IF(ISNUMBER(SEARCH(M$1,raw[[#This Row],[active years]])),1,"")</f>
        <v/>
      </c>
      <c r="N3054" t="str">
        <f>IF(ISNUMBER(SEARCH(N$1,raw[[#This Row],[active years]])),1,"")</f>
        <v/>
      </c>
      <c r="O3054" t="str">
        <f>IF(ISNUMBER(SEARCH(O$1,raw[[#This Row],[active years]])),1,"")</f>
        <v/>
      </c>
      <c r="P3054" t="str">
        <f>IF(ISNUMBER(SEARCH(P$1,raw[[#This Row],[active years]])),1,"")</f>
        <v/>
      </c>
      <c r="Q3054" t="str">
        <f>IF(ISNUMBER(SEARCH(Q$1,raw[[#This Row],[active years]])),1,"")</f>
        <v/>
      </c>
      <c r="R3054" t="str">
        <f>IF(ISNUMBER(SEARCH(R$1,raw[[#This Row],[active years]])),1,"")</f>
        <v/>
      </c>
      <c r="S3054" t="str">
        <f>IF(ISNUMBER(SEARCH(S$1,raw[[#This Row],[active years]])),1,"")</f>
        <v/>
      </c>
      <c r="T3054" t="str">
        <f>IF(ISNUMBER(SEARCH(T$1,raw[[#This Row],[active years]])),1,"")</f>
        <v/>
      </c>
      <c r="U3054" t="str">
        <f>IF(ISNUMBER(SEARCH(U$1,raw[[#This Row],[active years]])),1,"")</f>
        <v/>
      </c>
      <c r="V3054">
        <f>IF(ISNUMBER(SEARCH(V$1,raw[[#This Row],[active years]])),1,"")</f>
        <v>1</v>
      </c>
      <c r="W3054">
        <f>IF(ISNUMBER(SEARCH(W$1,raw[[#This Row],[active years]])),1,"")</f>
        <v>1</v>
      </c>
      <c r="X3054">
        <f>IF(ISNUMBER(SEARCH(X$1,raw[[#This Row],[active years]])),1,"")</f>
        <v>1</v>
      </c>
      <c r="Y3054">
        <f>IF(ISNUMBER(SEARCH(Y$1,raw[[#This Row],[active years]])),1,"")</f>
        <v>1</v>
      </c>
      <c r="Z3054" t="str">
        <f>IF(ISNUMBER(SEARCH(Z$1,raw[[#This Row],[active years]])),1,"")</f>
        <v/>
      </c>
      <c r="AA3054" t="str">
        <f>IF(ISNUMBER(SEARCH(AA$1,raw[[#This Row],[active years]])),1,"")</f>
        <v/>
      </c>
    </row>
    <row r="3055" spans="1:27" x14ac:dyDescent="0.45">
      <c r="A3055">
        <f>raw[team]</f>
        <v>3704</v>
      </c>
      <c r="B3055">
        <f>raw[rookie year]</f>
        <v>2011</v>
      </c>
      <c r="C3055" t="str">
        <f>IF(ISNUMBER(SEARCH(C$1,raw[[#This Row],[active years]])),1,"")</f>
        <v/>
      </c>
      <c r="D3055" t="str">
        <f>IF(ISNUMBER(SEARCH(D$1,raw[[#This Row],[active years]])),1,"")</f>
        <v/>
      </c>
      <c r="E3055" t="str">
        <f>IF(ISNUMBER(SEARCH(E$1,raw[[#This Row],[active years]])),1,"")</f>
        <v/>
      </c>
      <c r="F3055" t="str">
        <f>IF(ISNUMBER(SEARCH(F$1,raw[[#This Row],[active years]])),1,"")</f>
        <v/>
      </c>
      <c r="G3055" t="str">
        <f>IF(ISNUMBER(SEARCH(G$1,raw[[#This Row],[active years]])),1,"")</f>
        <v/>
      </c>
      <c r="H3055" t="str">
        <f>IF(ISNUMBER(SEARCH(H$1,raw[[#This Row],[active years]])),1,"")</f>
        <v/>
      </c>
      <c r="I3055" t="str">
        <f>IF(ISNUMBER(SEARCH(I$1,raw[[#This Row],[active years]])),1,"")</f>
        <v/>
      </c>
      <c r="J3055" t="str">
        <f>IF(ISNUMBER(SEARCH(J$1,raw[[#This Row],[active years]])),1,"")</f>
        <v/>
      </c>
      <c r="K3055" t="str">
        <f>IF(ISNUMBER(SEARCH(K$1,raw[[#This Row],[active years]])),1,"")</f>
        <v/>
      </c>
      <c r="L3055" t="str">
        <f>IF(ISNUMBER(SEARCH(L$1,raw[[#This Row],[active years]])),1,"")</f>
        <v/>
      </c>
      <c r="M3055" t="str">
        <f>IF(ISNUMBER(SEARCH(M$1,raw[[#This Row],[active years]])),1,"")</f>
        <v/>
      </c>
      <c r="N3055" t="str">
        <f>IF(ISNUMBER(SEARCH(N$1,raw[[#This Row],[active years]])),1,"")</f>
        <v/>
      </c>
      <c r="O3055" t="str">
        <f>IF(ISNUMBER(SEARCH(O$1,raw[[#This Row],[active years]])),1,"")</f>
        <v/>
      </c>
      <c r="P3055" t="str">
        <f>IF(ISNUMBER(SEARCH(P$1,raw[[#This Row],[active years]])),1,"")</f>
        <v/>
      </c>
      <c r="Q3055" t="str">
        <f>IF(ISNUMBER(SEARCH(Q$1,raw[[#This Row],[active years]])),1,"")</f>
        <v/>
      </c>
      <c r="R3055" t="str">
        <f>IF(ISNUMBER(SEARCH(R$1,raw[[#This Row],[active years]])),1,"")</f>
        <v/>
      </c>
      <c r="S3055" t="str">
        <f>IF(ISNUMBER(SEARCH(S$1,raw[[#This Row],[active years]])),1,"")</f>
        <v/>
      </c>
      <c r="T3055" t="str">
        <f>IF(ISNUMBER(SEARCH(T$1,raw[[#This Row],[active years]])),1,"")</f>
        <v/>
      </c>
      <c r="U3055" t="str">
        <f>IF(ISNUMBER(SEARCH(U$1,raw[[#This Row],[active years]])),1,"")</f>
        <v/>
      </c>
      <c r="V3055">
        <f>IF(ISNUMBER(SEARCH(V$1,raw[[#This Row],[active years]])),1,"")</f>
        <v>1</v>
      </c>
      <c r="W3055">
        <f>IF(ISNUMBER(SEARCH(W$1,raw[[#This Row],[active years]])),1,"")</f>
        <v>1</v>
      </c>
      <c r="X3055">
        <f>IF(ISNUMBER(SEARCH(X$1,raw[[#This Row],[active years]])),1,"")</f>
        <v>1</v>
      </c>
      <c r="Y3055">
        <f>IF(ISNUMBER(SEARCH(Y$1,raw[[#This Row],[active years]])),1,"")</f>
        <v>1</v>
      </c>
      <c r="Z3055">
        <f>IF(ISNUMBER(SEARCH(Z$1,raw[[#This Row],[active years]])),1,"")</f>
        <v>1</v>
      </c>
      <c r="AA3055">
        <f>IF(ISNUMBER(SEARCH(AA$1,raw[[#This Row],[active years]])),1,"")</f>
        <v>1</v>
      </c>
    </row>
    <row r="3056" spans="1:27" x14ac:dyDescent="0.45">
      <c r="A3056">
        <f>raw[team]</f>
        <v>3705</v>
      </c>
      <c r="B3056">
        <f>raw[rookie year]</f>
        <v>2011</v>
      </c>
      <c r="C3056" t="str">
        <f>IF(ISNUMBER(SEARCH(C$1,raw[[#This Row],[active years]])),1,"")</f>
        <v/>
      </c>
      <c r="D3056" t="str">
        <f>IF(ISNUMBER(SEARCH(D$1,raw[[#This Row],[active years]])),1,"")</f>
        <v/>
      </c>
      <c r="E3056" t="str">
        <f>IF(ISNUMBER(SEARCH(E$1,raw[[#This Row],[active years]])),1,"")</f>
        <v/>
      </c>
      <c r="F3056" t="str">
        <f>IF(ISNUMBER(SEARCH(F$1,raw[[#This Row],[active years]])),1,"")</f>
        <v/>
      </c>
      <c r="G3056" t="str">
        <f>IF(ISNUMBER(SEARCH(G$1,raw[[#This Row],[active years]])),1,"")</f>
        <v/>
      </c>
      <c r="H3056" t="str">
        <f>IF(ISNUMBER(SEARCH(H$1,raw[[#This Row],[active years]])),1,"")</f>
        <v/>
      </c>
      <c r="I3056" t="str">
        <f>IF(ISNUMBER(SEARCH(I$1,raw[[#This Row],[active years]])),1,"")</f>
        <v/>
      </c>
      <c r="J3056" t="str">
        <f>IF(ISNUMBER(SEARCH(J$1,raw[[#This Row],[active years]])),1,"")</f>
        <v/>
      </c>
      <c r="K3056" t="str">
        <f>IF(ISNUMBER(SEARCH(K$1,raw[[#This Row],[active years]])),1,"")</f>
        <v/>
      </c>
      <c r="L3056" t="str">
        <f>IF(ISNUMBER(SEARCH(L$1,raw[[#This Row],[active years]])),1,"")</f>
        <v/>
      </c>
      <c r="M3056" t="str">
        <f>IF(ISNUMBER(SEARCH(M$1,raw[[#This Row],[active years]])),1,"")</f>
        <v/>
      </c>
      <c r="N3056" t="str">
        <f>IF(ISNUMBER(SEARCH(N$1,raw[[#This Row],[active years]])),1,"")</f>
        <v/>
      </c>
      <c r="O3056" t="str">
        <f>IF(ISNUMBER(SEARCH(O$1,raw[[#This Row],[active years]])),1,"")</f>
        <v/>
      </c>
      <c r="P3056" t="str">
        <f>IF(ISNUMBER(SEARCH(P$1,raw[[#This Row],[active years]])),1,"")</f>
        <v/>
      </c>
      <c r="Q3056" t="str">
        <f>IF(ISNUMBER(SEARCH(Q$1,raw[[#This Row],[active years]])),1,"")</f>
        <v/>
      </c>
      <c r="R3056" t="str">
        <f>IF(ISNUMBER(SEARCH(R$1,raw[[#This Row],[active years]])),1,"")</f>
        <v/>
      </c>
      <c r="S3056" t="str">
        <f>IF(ISNUMBER(SEARCH(S$1,raw[[#This Row],[active years]])),1,"")</f>
        <v/>
      </c>
      <c r="T3056" t="str">
        <f>IF(ISNUMBER(SEARCH(T$1,raw[[#This Row],[active years]])),1,"")</f>
        <v/>
      </c>
      <c r="U3056" t="str">
        <f>IF(ISNUMBER(SEARCH(U$1,raw[[#This Row],[active years]])),1,"")</f>
        <v/>
      </c>
      <c r="V3056">
        <f>IF(ISNUMBER(SEARCH(V$1,raw[[#This Row],[active years]])),1,"")</f>
        <v>1</v>
      </c>
      <c r="W3056">
        <f>IF(ISNUMBER(SEARCH(W$1,raw[[#This Row],[active years]])),1,"")</f>
        <v>1</v>
      </c>
      <c r="X3056">
        <f>IF(ISNUMBER(SEARCH(X$1,raw[[#This Row],[active years]])),1,"")</f>
        <v>1</v>
      </c>
      <c r="Y3056">
        <f>IF(ISNUMBER(SEARCH(Y$1,raw[[#This Row],[active years]])),1,"")</f>
        <v>1</v>
      </c>
      <c r="Z3056">
        <f>IF(ISNUMBER(SEARCH(Z$1,raw[[#This Row],[active years]])),1,"")</f>
        <v>1</v>
      </c>
      <c r="AA3056">
        <f>IF(ISNUMBER(SEARCH(AA$1,raw[[#This Row],[active years]])),1,"")</f>
        <v>1</v>
      </c>
    </row>
    <row r="3057" spans="1:27" x14ac:dyDescent="0.45">
      <c r="A3057">
        <f>raw[team]</f>
        <v>3706</v>
      </c>
      <c r="B3057">
        <f>raw[rookie year]</f>
        <v>2011</v>
      </c>
      <c r="C3057" t="str">
        <f>IF(ISNUMBER(SEARCH(C$1,raw[[#This Row],[active years]])),1,"")</f>
        <v/>
      </c>
      <c r="D3057" t="str">
        <f>IF(ISNUMBER(SEARCH(D$1,raw[[#This Row],[active years]])),1,"")</f>
        <v/>
      </c>
      <c r="E3057" t="str">
        <f>IF(ISNUMBER(SEARCH(E$1,raw[[#This Row],[active years]])),1,"")</f>
        <v/>
      </c>
      <c r="F3057" t="str">
        <f>IF(ISNUMBER(SEARCH(F$1,raw[[#This Row],[active years]])),1,"")</f>
        <v/>
      </c>
      <c r="G3057" t="str">
        <f>IF(ISNUMBER(SEARCH(G$1,raw[[#This Row],[active years]])),1,"")</f>
        <v/>
      </c>
      <c r="H3057" t="str">
        <f>IF(ISNUMBER(SEARCH(H$1,raw[[#This Row],[active years]])),1,"")</f>
        <v/>
      </c>
      <c r="I3057" t="str">
        <f>IF(ISNUMBER(SEARCH(I$1,raw[[#This Row],[active years]])),1,"")</f>
        <v/>
      </c>
      <c r="J3057" t="str">
        <f>IF(ISNUMBER(SEARCH(J$1,raw[[#This Row],[active years]])),1,"")</f>
        <v/>
      </c>
      <c r="K3057" t="str">
        <f>IF(ISNUMBER(SEARCH(K$1,raw[[#This Row],[active years]])),1,"")</f>
        <v/>
      </c>
      <c r="L3057" t="str">
        <f>IF(ISNUMBER(SEARCH(L$1,raw[[#This Row],[active years]])),1,"")</f>
        <v/>
      </c>
      <c r="M3057" t="str">
        <f>IF(ISNUMBER(SEARCH(M$1,raw[[#This Row],[active years]])),1,"")</f>
        <v/>
      </c>
      <c r="N3057" t="str">
        <f>IF(ISNUMBER(SEARCH(N$1,raw[[#This Row],[active years]])),1,"")</f>
        <v/>
      </c>
      <c r="O3057" t="str">
        <f>IF(ISNUMBER(SEARCH(O$1,raw[[#This Row],[active years]])),1,"")</f>
        <v/>
      </c>
      <c r="P3057" t="str">
        <f>IF(ISNUMBER(SEARCH(P$1,raw[[#This Row],[active years]])),1,"")</f>
        <v/>
      </c>
      <c r="Q3057" t="str">
        <f>IF(ISNUMBER(SEARCH(Q$1,raw[[#This Row],[active years]])),1,"")</f>
        <v/>
      </c>
      <c r="R3057" t="str">
        <f>IF(ISNUMBER(SEARCH(R$1,raw[[#This Row],[active years]])),1,"")</f>
        <v/>
      </c>
      <c r="S3057" t="str">
        <f>IF(ISNUMBER(SEARCH(S$1,raw[[#This Row],[active years]])),1,"")</f>
        <v/>
      </c>
      <c r="T3057" t="str">
        <f>IF(ISNUMBER(SEARCH(T$1,raw[[#This Row],[active years]])),1,"")</f>
        <v/>
      </c>
      <c r="U3057" t="str">
        <f>IF(ISNUMBER(SEARCH(U$1,raw[[#This Row],[active years]])),1,"")</f>
        <v/>
      </c>
      <c r="V3057">
        <f>IF(ISNUMBER(SEARCH(V$1,raw[[#This Row],[active years]])),1,"")</f>
        <v>1</v>
      </c>
      <c r="W3057">
        <f>IF(ISNUMBER(SEARCH(W$1,raw[[#This Row],[active years]])),1,"")</f>
        <v>1</v>
      </c>
      <c r="X3057">
        <f>IF(ISNUMBER(SEARCH(X$1,raw[[#This Row],[active years]])),1,"")</f>
        <v>1</v>
      </c>
      <c r="Y3057" t="str">
        <f>IF(ISNUMBER(SEARCH(Y$1,raw[[#This Row],[active years]])),1,"")</f>
        <v/>
      </c>
      <c r="Z3057" t="str">
        <f>IF(ISNUMBER(SEARCH(Z$1,raw[[#This Row],[active years]])),1,"")</f>
        <v/>
      </c>
      <c r="AA3057" t="str">
        <f>IF(ISNUMBER(SEARCH(AA$1,raw[[#This Row],[active years]])),1,"")</f>
        <v/>
      </c>
    </row>
    <row r="3058" spans="1:27" x14ac:dyDescent="0.45">
      <c r="A3058">
        <f>raw[team]</f>
        <v>3707</v>
      </c>
      <c r="B3058">
        <f>raw[rookie year]</f>
        <v>2011</v>
      </c>
      <c r="C3058" t="str">
        <f>IF(ISNUMBER(SEARCH(C$1,raw[[#This Row],[active years]])),1,"")</f>
        <v/>
      </c>
      <c r="D3058" t="str">
        <f>IF(ISNUMBER(SEARCH(D$1,raw[[#This Row],[active years]])),1,"")</f>
        <v/>
      </c>
      <c r="E3058" t="str">
        <f>IF(ISNUMBER(SEARCH(E$1,raw[[#This Row],[active years]])),1,"")</f>
        <v/>
      </c>
      <c r="F3058" t="str">
        <f>IF(ISNUMBER(SEARCH(F$1,raw[[#This Row],[active years]])),1,"")</f>
        <v/>
      </c>
      <c r="G3058" t="str">
        <f>IF(ISNUMBER(SEARCH(G$1,raw[[#This Row],[active years]])),1,"")</f>
        <v/>
      </c>
      <c r="H3058" t="str">
        <f>IF(ISNUMBER(SEARCH(H$1,raw[[#This Row],[active years]])),1,"")</f>
        <v/>
      </c>
      <c r="I3058" t="str">
        <f>IF(ISNUMBER(SEARCH(I$1,raw[[#This Row],[active years]])),1,"")</f>
        <v/>
      </c>
      <c r="J3058" t="str">
        <f>IF(ISNUMBER(SEARCH(J$1,raw[[#This Row],[active years]])),1,"")</f>
        <v/>
      </c>
      <c r="K3058" t="str">
        <f>IF(ISNUMBER(SEARCH(K$1,raw[[#This Row],[active years]])),1,"")</f>
        <v/>
      </c>
      <c r="L3058" t="str">
        <f>IF(ISNUMBER(SEARCH(L$1,raw[[#This Row],[active years]])),1,"")</f>
        <v/>
      </c>
      <c r="M3058" t="str">
        <f>IF(ISNUMBER(SEARCH(M$1,raw[[#This Row],[active years]])),1,"")</f>
        <v/>
      </c>
      <c r="N3058" t="str">
        <f>IF(ISNUMBER(SEARCH(N$1,raw[[#This Row],[active years]])),1,"")</f>
        <v/>
      </c>
      <c r="O3058" t="str">
        <f>IF(ISNUMBER(SEARCH(O$1,raw[[#This Row],[active years]])),1,"")</f>
        <v/>
      </c>
      <c r="P3058" t="str">
        <f>IF(ISNUMBER(SEARCH(P$1,raw[[#This Row],[active years]])),1,"")</f>
        <v/>
      </c>
      <c r="Q3058" t="str">
        <f>IF(ISNUMBER(SEARCH(Q$1,raw[[#This Row],[active years]])),1,"")</f>
        <v/>
      </c>
      <c r="R3058" t="str">
        <f>IF(ISNUMBER(SEARCH(R$1,raw[[#This Row],[active years]])),1,"")</f>
        <v/>
      </c>
      <c r="S3058" t="str">
        <f>IF(ISNUMBER(SEARCH(S$1,raw[[#This Row],[active years]])),1,"")</f>
        <v/>
      </c>
      <c r="T3058" t="str">
        <f>IF(ISNUMBER(SEARCH(T$1,raw[[#This Row],[active years]])),1,"")</f>
        <v/>
      </c>
      <c r="U3058" t="str">
        <f>IF(ISNUMBER(SEARCH(U$1,raw[[#This Row],[active years]])),1,"")</f>
        <v/>
      </c>
      <c r="V3058">
        <f>IF(ISNUMBER(SEARCH(V$1,raw[[#This Row],[active years]])),1,"")</f>
        <v>1</v>
      </c>
      <c r="W3058">
        <f>IF(ISNUMBER(SEARCH(W$1,raw[[#This Row],[active years]])),1,"")</f>
        <v>1</v>
      </c>
      <c r="X3058">
        <f>IF(ISNUMBER(SEARCH(X$1,raw[[#This Row],[active years]])),1,"")</f>
        <v>1</v>
      </c>
      <c r="Y3058">
        <f>IF(ISNUMBER(SEARCH(Y$1,raw[[#This Row],[active years]])),1,"")</f>
        <v>1</v>
      </c>
      <c r="Z3058">
        <f>IF(ISNUMBER(SEARCH(Z$1,raw[[#This Row],[active years]])),1,"")</f>
        <v>1</v>
      </c>
      <c r="AA3058">
        <f>IF(ISNUMBER(SEARCH(AA$1,raw[[#This Row],[active years]])),1,"")</f>
        <v>1</v>
      </c>
    </row>
    <row r="3059" spans="1:27" x14ac:dyDescent="0.45">
      <c r="A3059">
        <f>raw[team]</f>
        <v>3708</v>
      </c>
      <c r="B3059">
        <f>raw[rookie year]</f>
        <v>2011</v>
      </c>
      <c r="C3059" t="str">
        <f>IF(ISNUMBER(SEARCH(C$1,raw[[#This Row],[active years]])),1,"")</f>
        <v/>
      </c>
      <c r="D3059" t="str">
        <f>IF(ISNUMBER(SEARCH(D$1,raw[[#This Row],[active years]])),1,"")</f>
        <v/>
      </c>
      <c r="E3059" t="str">
        <f>IF(ISNUMBER(SEARCH(E$1,raw[[#This Row],[active years]])),1,"")</f>
        <v/>
      </c>
      <c r="F3059" t="str">
        <f>IF(ISNUMBER(SEARCH(F$1,raw[[#This Row],[active years]])),1,"")</f>
        <v/>
      </c>
      <c r="G3059" t="str">
        <f>IF(ISNUMBER(SEARCH(G$1,raw[[#This Row],[active years]])),1,"")</f>
        <v/>
      </c>
      <c r="H3059" t="str">
        <f>IF(ISNUMBER(SEARCH(H$1,raw[[#This Row],[active years]])),1,"")</f>
        <v/>
      </c>
      <c r="I3059" t="str">
        <f>IF(ISNUMBER(SEARCH(I$1,raw[[#This Row],[active years]])),1,"")</f>
        <v/>
      </c>
      <c r="J3059" t="str">
        <f>IF(ISNUMBER(SEARCH(J$1,raw[[#This Row],[active years]])),1,"")</f>
        <v/>
      </c>
      <c r="K3059" t="str">
        <f>IF(ISNUMBER(SEARCH(K$1,raw[[#This Row],[active years]])),1,"")</f>
        <v/>
      </c>
      <c r="L3059" t="str">
        <f>IF(ISNUMBER(SEARCH(L$1,raw[[#This Row],[active years]])),1,"")</f>
        <v/>
      </c>
      <c r="M3059" t="str">
        <f>IF(ISNUMBER(SEARCH(M$1,raw[[#This Row],[active years]])),1,"")</f>
        <v/>
      </c>
      <c r="N3059" t="str">
        <f>IF(ISNUMBER(SEARCH(N$1,raw[[#This Row],[active years]])),1,"")</f>
        <v/>
      </c>
      <c r="O3059" t="str">
        <f>IF(ISNUMBER(SEARCH(O$1,raw[[#This Row],[active years]])),1,"")</f>
        <v/>
      </c>
      <c r="P3059" t="str">
        <f>IF(ISNUMBER(SEARCH(P$1,raw[[#This Row],[active years]])),1,"")</f>
        <v/>
      </c>
      <c r="Q3059" t="str">
        <f>IF(ISNUMBER(SEARCH(Q$1,raw[[#This Row],[active years]])),1,"")</f>
        <v/>
      </c>
      <c r="R3059" t="str">
        <f>IF(ISNUMBER(SEARCH(R$1,raw[[#This Row],[active years]])),1,"")</f>
        <v/>
      </c>
      <c r="S3059" t="str">
        <f>IF(ISNUMBER(SEARCH(S$1,raw[[#This Row],[active years]])),1,"")</f>
        <v/>
      </c>
      <c r="T3059" t="str">
        <f>IF(ISNUMBER(SEARCH(T$1,raw[[#This Row],[active years]])),1,"")</f>
        <v/>
      </c>
      <c r="U3059" t="str">
        <f>IF(ISNUMBER(SEARCH(U$1,raw[[#This Row],[active years]])),1,"")</f>
        <v/>
      </c>
      <c r="V3059">
        <f>IF(ISNUMBER(SEARCH(V$1,raw[[#This Row],[active years]])),1,"")</f>
        <v>1</v>
      </c>
      <c r="W3059" t="str">
        <f>IF(ISNUMBER(SEARCH(W$1,raw[[#This Row],[active years]])),1,"")</f>
        <v/>
      </c>
      <c r="X3059" t="str">
        <f>IF(ISNUMBER(SEARCH(X$1,raw[[#This Row],[active years]])),1,"")</f>
        <v/>
      </c>
      <c r="Y3059" t="str">
        <f>IF(ISNUMBER(SEARCH(Y$1,raw[[#This Row],[active years]])),1,"")</f>
        <v/>
      </c>
      <c r="Z3059" t="str">
        <f>IF(ISNUMBER(SEARCH(Z$1,raw[[#This Row],[active years]])),1,"")</f>
        <v/>
      </c>
      <c r="AA3059" t="str">
        <f>IF(ISNUMBER(SEARCH(AA$1,raw[[#This Row],[active years]])),1,"")</f>
        <v/>
      </c>
    </row>
    <row r="3060" spans="1:27" x14ac:dyDescent="0.45">
      <c r="A3060">
        <f>raw[team]</f>
        <v>3709</v>
      </c>
      <c r="B3060">
        <f>raw[rookie year]</f>
        <v>2011</v>
      </c>
      <c r="C3060" t="str">
        <f>IF(ISNUMBER(SEARCH(C$1,raw[[#This Row],[active years]])),1,"")</f>
        <v/>
      </c>
      <c r="D3060" t="str">
        <f>IF(ISNUMBER(SEARCH(D$1,raw[[#This Row],[active years]])),1,"")</f>
        <v/>
      </c>
      <c r="E3060" t="str">
        <f>IF(ISNUMBER(SEARCH(E$1,raw[[#This Row],[active years]])),1,"")</f>
        <v/>
      </c>
      <c r="F3060" t="str">
        <f>IF(ISNUMBER(SEARCH(F$1,raw[[#This Row],[active years]])),1,"")</f>
        <v/>
      </c>
      <c r="G3060" t="str">
        <f>IF(ISNUMBER(SEARCH(G$1,raw[[#This Row],[active years]])),1,"")</f>
        <v/>
      </c>
      <c r="H3060" t="str">
        <f>IF(ISNUMBER(SEARCH(H$1,raw[[#This Row],[active years]])),1,"")</f>
        <v/>
      </c>
      <c r="I3060" t="str">
        <f>IF(ISNUMBER(SEARCH(I$1,raw[[#This Row],[active years]])),1,"")</f>
        <v/>
      </c>
      <c r="J3060" t="str">
        <f>IF(ISNUMBER(SEARCH(J$1,raw[[#This Row],[active years]])),1,"")</f>
        <v/>
      </c>
      <c r="K3060" t="str">
        <f>IF(ISNUMBER(SEARCH(K$1,raw[[#This Row],[active years]])),1,"")</f>
        <v/>
      </c>
      <c r="L3060" t="str">
        <f>IF(ISNUMBER(SEARCH(L$1,raw[[#This Row],[active years]])),1,"")</f>
        <v/>
      </c>
      <c r="M3060" t="str">
        <f>IF(ISNUMBER(SEARCH(M$1,raw[[#This Row],[active years]])),1,"")</f>
        <v/>
      </c>
      <c r="N3060" t="str">
        <f>IF(ISNUMBER(SEARCH(N$1,raw[[#This Row],[active years]])),1,"")</f>
        <v/>
      </c>
      <c r="O3060" t="str">
        <f>IF(ISNUMBER(SEARCH(O$1,raw[[#This Row],[active years]])),1,"")</f>
        <v/>
      </c>
      <c r="P3060" t="str">
        <f>IF(ISNUMBER(SEARCH(P$1,raw[[#This Row],[active years]])),1,"")</f>
        <v/>
      </c>
      <c r="Q3060" t="str">
        <f>IF(ISNUMBER(SEARCH(Q$1,raw[[#This Row],[active years]])),1,"")</f>
        <v/>
      </c>
      <c r="R3060" t="str">
        <f>IF(ISNUMBER(SEARCH(R$1,raw[[#This Row],[active years]])),1,"")</f>
        <v/>
      </c>
      <c r="S3060" t="str">
        <f>IF(ISNUMBER(SEARCH(S$1,raw[[#This Row],[active years]])),1,"")</f>
        <v/>
      </c>
      <c r="T3060" t="str">
        <f>IF(ISNUMBER(SEARCH(T$1,raw[[#This Row],[active years]])),1,"")</f>
        <v/>
      </c>
      <c r="U3060" t="str">
        <f>IF(ISNUMBER(SEARCH(U$1,raw[[#This Row],[active years]])),1,"")</f>
        <v/>
      </c>
      <c r="V3060">
        <f>IF(ISNUMBER(SEARCH(V$1,raw[[#This Row],[active years]])),1,"")</f>
        <v>1</v>
      </c>
      <c r="W3060">
        <f>IF(ISNUMBER(SEARCH(W$1,raw[[#This Row],[active years]])),1,"")</f>
        <v>1</v>
      </c>
      <c r="X3060">
        <f>IF(ISNUMBER(SEARCH(X$1,raw[[#This Row],[active years]])),1,"")</f>
        <v>1</v>
      </c>
      <c r="Y3060">
        <f>IF(ISNUMBER(SEARCH(Y$1,raw[[#This Row],[active years]])),1,"")</f>
        <v>1</v>
      </c>
      <c r="Z3060">
        <f>IF(ISNUMBER(SEARCH(Z$1,raw[[#This Row],[active years]])),1,"")</f>
        <v>1</v>
      </c>
      <c r="AA3060">
        <f>IF(ISNUMBER(SEARCH(AA$1,raw[[#This Row],[active years]])),1,"")</f>
        <v>1</v>
      </c>
    </row>
    <row r="3061" spans="1:27" x14ac:dyDescent="0.45">
      <c r="A3061">
        <f>raw[team]</f>
        <v>3710</v>
      </c>
      <c r="B3061">
        <f>raw[rookie year]</f>
        <v>2011</v>
      </c>
      <c r="C3061" t="str">
        <f>IF(ISNUMBER(SEARCH(C$1,raw[[#This Row],[active years]])),1,"")</f>
        <v/>
      </c>
      <c r="D3061" t="str">
        <f>IF(ISNUMBER(SEARCH(D$1,raw[[#This Row],[active years]])),1,"")</f>
        <v/>
      </c>
      <c r="E3061" t="str">
        <f>IF(ISNUMBER(SEARCH(E$1,raw[[#This Row],[active years]])),1,"")</f>
        <v/>
      </c>
      <c r="F3061" t="str">
        <f>IF(ISNUMBER(SEARCH(F$1,raw[[#This Row],[active years]])),1,"")</f>
        <v/>
      </c>
      <c r="G3061" t="str">
        <f>IF(ISNUMBER(SEARCH(G$1,raw[[#This Row],[active years]])),1,"")</f>
        <v/>
      </c>
      <c r="H3061" t="str">
        <f>IF(ISNUMBER(SEARCH(H$1,raw[[#This Row],[active years]])),1,"")</f>
        <v/>
      </c>
      <c r="I3061" t="str">
        <f>IF(ISNUMBER(SEARCH(I$1,raw[[#This Row],[active years]])),1,"")</f>
        <v/>
      </c>
      <c r="J3061" t="str">
        <f>IF(ISNUMBER(SEARCH(J$1,raw[[#This Row],[active years]])),1,"")</f>
        <v/>
      </c>
      <c r="K3061" t="str">
        <f>IF(ISNUMBER(SEARCH(K$1,raw[[#This Row],[active years]])),1,"")</f>
        <v/>
      </c>
      <c r="L3061" t="str">
        <f>IF(ISNUMBER(SEARCH(L$1,raw[[#This Row],[active years]])),1,"")</f>
        <v/>
      </c>
      <c r="M3061" t="str">
        <f>IF(ISNUMBER(SEARCH(M$1,raw[[#This Row],[active years]])),1,"")</f>
        <v/>
      </c>
      <c r="N3061" t="str">
        <f>IF(ISNUMBER(SEARCH(N$1,raw[[#This Row],[active years]])),1,"")</f>
        <v/>
      </c>
      <c r="O3061" t="str">
        <f>IF(ISNUMBER(SEARCH(O$1,raw[[#This Row],[active years]])),1,"")</f>
        <v/>
      </c>
      <c r="P3061" t="str">
        <f>IF(ISNUMBER(SEARCH(P$1,raw[[#This Row],[active years]])),1,"")</f>
        <v/>
      </c>
      <c r="Q3061" t="str">
        <f>IF(ISNUMBER(SEARCH(Q$1,raw[[#This Row],[active years]])),1,"")</f>
        <v/>
      </c>
      <c r="R3061" t="str">
        <f>IF(ISNUMBER(SEARCH(R$1,raw[[#This Row],[active years]])),1,"")</f>
        <v/>
      </c>
      <c r="S3061" t="str">
        <f>IF(ISNUMBER(SEARCH(S$1,raw[[#This Row],[active years]])),1,"")</f>
        <v/>
      </c>
      <c r="T3061" t="str">
        <f>IF(ISNUMBER(SEARCH(T$1,raw[[#This Row],[active years]])),1,"")</f>
        <v/>
      </c>
      <c r="U3061" t="str">
        <f>IF(ISNUMBER(SEARCH(U$1,raw[[#This Row],[active years]])),1,"")</f>
        <v/>
      </c>
      <c r="V3061">
        <f>IF(ISNUMBER(SEARCH(V$1,raw[[#This Row],[active years]])),1,"")</f>
        <v>1</v>
      </c>
      <c r="W3061">
        <f>IF(ISNUMBER(SEARCH(W$1,raw[[#This Row],[active years]])),1,"")</f>
        <v>1</v>
      </c>
      <c r="X3061">
        <f>IF(ISNUMBER(SEARCH(X$1,raw[[#This Row],[active years]])),1,"")</f>
        <v>1</v>
      </c>
      <c r="Y3061">
        <f>IF(ISNUMBER(SEARCH(Y$1,raw[[#This Row],[active years]])),1,"")</f>
        <v>1</v>
      </c>
      <c r="Z3061">
        <f>IF(ISNUMBER(SEARCH(Z$1,raw[[#This Row],[active years]])),1,"")</f>
        <v>1</v>
      </c>
      <c r="AA3061">
        <f>IF(ISNUMBER(SEARCH(AA$1,raw[[#This Row],[active years]])),1,"")</f>
        <v>1</v>
      </c>
    </row>
    <row r="3062" spans="1:27" x14ac:dyDescent="0.45">
      <c r="A3062">
        <f>raw[team]</f>
        <v>3711</v>
      </c>
      <c r="B3062">
        <f>raw[rookie year]</f>
        <v>2011</v>
      </c>
      <c r="C3062" t="str">
        <f>IF(ISNUMBER(SEARCH(C$1,raw[[#This Row],[active years]])),1,"")</f>
        <v/>
      </c>
      <c r="D3062" t="str">
        <f>IF(ISNUMBER(SEARCH(D$1,raw[[#This Row],[active years]])),1,"")</f>
        <v/>
      </c>
      <c r="E3062" t="str">
        <f>IF(ISNUMBER(SEARCH(E$1,raw[[#This Row],[active years]])),1,"")</f>
        <v/>
      </c>
      <c r="F3062" t="str">
        <f>IF(ISNUMBER(SEARCH(F$1,raw[[#This Row],[active years]])),1,"")</f>
        <v/>
      </c>
      <c r="G3062" t="str">
        <f>IF(ISNUMBER(SEARCH(G$1,raw[[#This Row],[active years]])),1,"")</f>
        <v/>
      </c>
      <c r="H3062" t="str">
        <f>IF(ISNUMBER(SEARCH(H$1,raw[[#This Row],[active years]])),1,"")</f>
        <v/>
      </c>
      <c r="I3062" t="str">
        <f>IF(ISNUMBER(SEARCH(I$1,raw[[#This Row],[active years]])),1,"")</f>
        <v/>
      </c>
      <c r="J3062" t="str">
        <f>IF(ISNUMBER(SEARCH(J$1,raw[[#This Row],[active years]])),1,"")</f>
        <v/>
      </c>
      <c r="K3062" t="str">
        <f>IF(ISNUMBER(SEARCH(K$1,raw[[#This Row],[active years]])),1,"")</f>
        <v/>
      </c>
      <c r="L3062" t="str">
        <f>IF(ISNUMBER(SEARCH(L$1,raw[[#This Row],[active years]])),1,"")</f>
        <v/>
      </c>
      <c r="M3062" t="str">
        <f>IF(ISNUMBER(SEARCH(M$1,raw[[#This Row],[active years]])),1,"")</f>
        <v/>
      </c>
      <c r="N3062" t="str">
        <f>IF(ISNUMBER(SEARCH(N$1,raw[[#This Row],[active years]])),1,"")</f>
        <v/>
      </c>
      <c r="O3062" t="str">
        <f>IF(ISNUMBER(SEARCH(O$1,raw[[#This Row],[active years]])),1,"")</f>
        <v/>
      </c>
      <c r="P3062" t="str">
        <f>IF(ISNUMBER(SEARCH(P$1,raw[[#This Row],[active years]])),1,"")</f>
        <v/>
      </c>
      <c r="Q3062" t="str">
        <f>IF(ISNUMBER(SEARCH(Q$1,raw[[#This Row],[active years]])),1,"")</f>
        <v/>
      </c>
      <c r="R3062" t="str">
        <f>IF(ISNUMBER(SEARCH(R$1,raw[[#This Row],[active years]])),1,"")</f>
        <v/>
      </c>
      <c r="S3062" t="str">
        <f>IF(ISNUMBER(SEARCH(S$1,raw[[#This Row],[active years]])),1,"")</f>
        <v/>
      </c>
      <c r="T3062" t="str">
        <f>IF(ISNUMBER(SEARCH(T$1,raw[[#This Row],[active years]])),1,"")</f>
        <v/>
      </c>
      <c r="U3062" t="str">
        <f>IF(ISNUMBER(SEARCH(U$1,raw[[#This Row],[active years]])),1,"")</f>
        <v/>
      </c>
      <c r="V3062">
        <f>IF(ISNUMBER(SEARCH(V$1,raw[[#This Row],[active years]])),1,"")</f>
        <v>1</v>
      </c>
      <c r="W3062">
        <f>IF(ISNUMBER(SEARCH(W$1,raw[[#This Row],[active years]])),1,"")</f>
        <v>1</v>
      </c>
      <c r="X3062">
        <f>IF(ISNUMBER(SEARCH(X$1,raw[[#This Row],[active years]])),1,"")</f>
        <v>1</v>
      </c>
      <c r="Y3062">
        <f>IF(ISNUMBER(SEARCH(Y$1,raw[[#This Row],[active years]])),1,"")</f>
        <v>1</v>
      </c>
      <c r="Z3062">
        <f>IF(ISNUMBER(SEARCH(Z$1,raw[[#This Row],[active years]])),1,"")</f>
        <v>1</v>
      </c>
      <c r="AA3062">
        <f>IF(ISNUMBER(SEARCH(AA$1,raw[[#This Row],[active years]])),1,"")</f>
        <v>1</v>
      </c>
    </row>
    <row r="3063" spans="1:27" x14ac:dyDescent="0.45">
      <c r="A3063">
        <f>raw[team]</f>
        <v>3712</v>
      </c>
      <c r="B3063">
        <f>raw[rookie year]</f>
        <v>2011</v>
      </c>
      <c r="C3063" t="str">
        <f>IF(ISNUMBER(SEARCH(C$1,raw[[#This Row],[active years]])),1,"")</f>
        <v/>
      </c>
      <c r="D3063" t="str">
        <f>IF(ISNUMBER(SEARCH(D$1,raw[[#This Row],[active years]])),1,"")</f>
        <v/>
      </c>
      <c r="E3063" t="str">
        <f>IF(ISNUMBER(SEARCH(E$1,raw[[#This Row],[active years]])),1,"")</f>
        <v/>
      </c>
      <c r="F3063" t="str">
        <f>IF(ISNUMBER(SEARCH(F$1,raw[[#This Row],[active years]])),1,"")</f>
        <v/>
      </c>
      <c r="G3063" t="str">
        <f>IF(ISNUMBER(SEARCH(G$1,raw[[#This Row],[active years]])),1,"")</f>
        <v/>
      </c>
      <c r="H3063" t="str">
        <f>IF(ISNUMBER(SEARCH(H$1,raw[[#This Row],[active years]])),1,"")</f>
        <v/>
      </c>
      <c r="I3063" t="str">
        <f>IF(ISNUMBER(SEARCH(I$1,raw[[#This Row],[active years]])),1,"")</f>
        <v/>
      </c>
      <c r="J3063" t="str">
        <f>IF(ISNUMBER(SEARCH(J$1,raw[[#This Row],[active years]])),1,"")</f>
        <v/>
      </c>
      <c r="K3063" t="str">
        <f>IF(ISNUMBER(SEARCH(K$1,raw[[#This Row],[active years]])),1,"")</f>
        <v/>
      </c>
      <c r="L3063" t="str">
        <f>IF(ISNUMBER(SEARCH(L$1,raw[[#This Row],[active years]])),1,"")</f>
        <v/>
      </c>
      <c r="M3063" t="str">
        <f>IF(ISNUMBER(SEARCH(M$1,raw[[#This Row],[active years]])),1,"")</f>
        <v/>
      </c>
      <c r="N3063" t="str">
        <f>IF(ISNUMBER(SEARCH(N$1,raw[[#This Row],[active years]])),1,"")</f>
        <v/>
      </c>
      <c r="O3063" t="str">
        <f>IF(ISNUMBER(SEARCH(O$1,raw[[#This Row],[active years]])),1,"")</f>
        <v/>
      </c>
      <c r="P3063" t="str">
        <f>IF(ISNUMBER(SEARCH(P$1,raw[[#This Row],[active years]])),1,"")</f>
        <v/>
      </c>
      <c r="Q3063" t="str">
        <f>IF(ISNUMBER(SEARCH(Q$1,raw[[#This Row],[active years]])),1,"")</f>
        <v/>
      </c>
      <c r="R3063" t="str">
        <f>IF(ISNUMBER(SEARCH(R$1,raw[[#This Row],[active years]])),1,"")</f>
        <v/>
      </c>
      <c r="S3063" t="str">
        <f>IF(ISNUMBER(SEARCH(S$1,raw[[#This Row],[active years]])),1,"")</f>
        <v/>
      </c>
      <c r="T3063" t="str">
        <f>IF(ISNUMBER(SEARCH(T$1,raw[[#This Row],[active years]])),1,"")</f>
        <v/>
      </c>
      <c r="U3063" t="str">
        <f>IF(ISNUMBER(SEARCH(U$1,raw[[#This Row],[active years]])),1,"")</f>
        <v/>
      </c>
      <c r="V3063">
        <f>IF(ISNUMBER(SEARCH(V$1,raw[[#This Row],[active years]])),1,"")</f>
        <v>1</v>
      </c>
      <c r="W3063">
        <f>IF(ISNUMBER(SEARCH(W$1,raw[[#This Row],[active years]])),1,"")</f>
        <v>1</v>
      </c>
      <c r="X3063">
        <f>IF(ISNUMBER(SEARCH(X$1,raw[[#This Row],[active years]])),1,"")</f>
        <v>1</v>
      </c>
      <c r="Y3063">
        <f>IF(ISNUMBER(SEARCH(Y$1,raw[[#This Row],[active years]])),1,"")</f>
        <v>1</v>
      </c>
      <c r="Z3063">
        <f>IF(ISNUMBER(SEARCH(Z$1,raw[[#This Row],[active years]])),1,"")</f>
        <v>1</v>
      </c>
      <c r="AA3063">
        <f>IF(ISNUMBER(SEARCH(AA$1,raw[[#This Row],[active years]])),1,"")</f>
        <v>1</v>
      </c>
    </row>
    <row r="3064" spans="1:27" x14ac:dyDescent="0.45">
      <c r="A3064">
        <f>raw[team]</f>
        <v>3713</v>
      </c>
      <c r="B3064">
        <f>raw[rookie year]</f>
        <v>2011</v>
      </c>
      <c r="C3064" t="str">
        <f>IF(ISNUMBER(SEARCH(C$1,raw[[#This Row],[active years]])),1,"")</f>
        <v/>
      </c>
      <c r="D3064" t="str">
        <f>IF(ISNUMBER(SEARCH(D$1,raw[[#This Row],[active years]])),1,"")</f>
        <v/>
      </c>
      <c r="E3064" t="str">
        <f>IF(ISNUMBER(SEARCH(E$1,raw[[#This Row],[active years]])),1,"")</f>
        <v/>
      </c>
      <c r="F3064" t="str">
        <f>IF(ISNUMBER(SEARCH(F$1,raw[[#This Row],[active years]])),1,"")</f>
        <v/>
      </c>
      <c r="G3064" t="str">
        <f>IF(ISNUMBER(SEARCH(G$1,raw[[#This Row],[active years]])),1,"")</f>
        <v/>
      </c>
      <c r="H3064" t="str">
        <f>IF(ISNUMBER(SEARCH(H$1,raw[[#This Row],[active years]])),1,"")</f>
        <v/>
      </c>
      <c r="I3064" t="str">
        <f>IF(ISNUMBER(SEARCH(I$1,raw[[#This Row],[active years]])),1,"")</f>
        <v/>
      </c>
      <c r="J3064" t="str">
        <f>IF(ISNUMBER(SEARCH(J$1,raw[[#This Row],[active years]])),1,"")</f>
        <v/>
      </c>
      <c r="K3064" t="str">
        <f>IF(ISNUMBER(SEARCH(K$1,raw[[#This Row],[active years]])),1,"")</f>
        <v/>
      </c>
      <c r="L3064" t="str">
        <f>IF(ISNUMBER(SEARCH(L$1,raw[[#This Row],[active years]])),1,"")</f>
        <v/>
      </c>
      <c r="M3064" t="str">
        <f>IF(ISNUMBER(SEARCH(M$1,raw[[#This Row],[active years]])),1,"")</f>
        <v/>
      </c>
      <c r="N3064" t="str">
        <f>IF(ISNUMBER(SEARCH(N$1,raw[[#This Row],[active years]])),1,"")</f>
        <v/>
      </c>
      <c r="O3064" t="str">
        <f>IF(ISNUMBER(SEARCH(O$1,raw[[#This Row],[active years]])),1,"")</f>
        <v/>
      </c>
      <c r="P3064" t="str">
        <f>IF(ISNUMBER(SEARCH(P$1,raw[[#This Row],[active years]])),1,"")</f>
        <v/>
      </c>
      <c r="Q3064" t="str">
        <f>IF(ISNUMBER(SEARCH(Q$1,raw[[#This Row],[active years]])),1,"")</f>
        <v/>
      </c>
      <c r="R3064" t="str">
        <f>IF(ISNUMBER(SEARCH(R$1,raw[[#This Row],[active years]])),1,"")</f>
        <v/>
      </c>
      <c r="S3064" t="str">
        <f>IF(ISNUMBER(SEARCH(S$1,raw[[#This Row],[active years]])),1,"")</f>
        <v/>
      </c>
      <c r="T3064" t="str">
        <f>IF(ISNUMBER(SEARCH(T$1,raw[[#This Row],[active years]])),1,"")</f>
        <v/>
      </c>
      <c r="U3064" t="str">
        <f>IF(ISNUMBER(SEARCH(U$1,raw[[#This Row],[active years]])),1,"")</f>
        <v/>
      </c>
      <c r="V3064">
        <f>IF(ISNUMBER(SEARCH(V$1,raw[[#This Row],[active years]])),1,"")</f>
        <v>1</v>
      </c>
      <c r="W3064" t="str">
        <f>IF(ISNUMBER(SEARCH(W$1,raw[[#This Row],[active years]])),1,"")</f>
        <v/>
      </c>
      <c r="X3064" t="str">
        <f>IF(ISNUMBER(SEARCH(X$1,raw[[#This Row],[active years]])),1,"")</f>
        <v/>
      </c>
      <c r="Y3064" t="str">
        <f>IF(ISNUMBER(SEARCH(Y$1,raw[[#This Row],[active years]])),1,"")</f>
        <v/>
      </c>
      <c r="Z3064" t="str">
        <f>IF(ISNUMBER(SEARCH(Z$1,raw[[#This Row],[active years]])),1,"")</f>
        <v/>
      </c>
      <c r="AA3064" t="str">
        <f>IF(ISNUMBER(SEARCH(AA$1,raw[[#This Row],[active years]])),1,"")</f>
        <v/>
      </c>
    </row>
    <row r="3065" spans="1:27" x14ac:dyDescent="0.45">
      <c r="A3065">
        <f>raw[team]</f>
        <v>3714</v>
      </c>
      <c r="B3065">
        <f>raw[rookie year]</f>
        <v>2011</v>
      </c>
      <c r="C3065" t="str">
        <f>IF(ISNUMBER(SEARCH(C$1,raw[[#This Row],[active years]])),1,"")</f>
        <v/>
      </c>
      <c r="D3065" t="str">
        <f>IF(ISNUMBER(SEARCH(D$1,raw[[#This Row],[active years]])),1,"")</f>
        <v/>
      </c>
      <c r="E3065" t="str">
        <f>IF(ISNUMBER(SEARCH(E$1,raw[[#This Row],[active years]])),1,"")</f>
        <v/>
      </c>
      <c r="F3065" t="str">
        <f>IF(ISNUMBER(SEARCH(F$1,raw[[#This Row],[active years]])),1,"")</f>
        <v/>
      </c>
      <c r="G3065" t="str">
        <f>IF(ISNUMBER(SEARCH(G$1,raw[[#This Row],[active years]])),1,"")</f>
        <v/>
      </c>
      <c r="H3065" t="str">
        <f>IF(ISNUMBER(SEARCH(H$1,raw[[#This Row],[active years]])),1,"")</f>
        <v/>
      </c>
      <c r="I3065" t="str">
        <f>IF(ISNUMBER(SEARCH(I$1,raw[[#This Row],[active years]])),1,"")</f>
        <v/>
      </c>
      <c r="J3065" t="str">
        <f>IF(ISNUMBER(SEARCH(J$1,raw[[#This Row],[active years]])),1,"")</f>
        <v/>
      </c>
      <c r="K3065" t="str">
        <f>IF(ISNUMBER(SEARCH(K$1,raw[[#This Row],[active years]])),1,"")</f>
        <v/>
      </c>
      <c r="L3065" t="str">
        <f>IF(ISNUMBER(SEARCH(L$1,raw[[#This Row],[active years]])),1,"")</f>
        <v/>
      </c>
      <c r="M3065" t="str">
        <f>IF(ISNUMBER(SEARCH(M$1,raw[[#This Row],[active years]])),1,"")</f>
        <v/>
      </c>
      <c r="N3065" t="str">
        <f>IF(ISNUMBER(SEARCH(N$1,raw[[#This Row],[active years]])),1,"")</f>
        <v/>
      </c>
      <c r="O3065" t="str">
        <f>IF(ISNUMBER(SEARCH(O$1,raw[[#This Row],[active years]])),1,"")</f>
        <v/>
      </c>
      <c r="P3065" t="str">
        <f>IF(ISNUMBER(SEARCH(P$1,raw[[#This Row],[active years]])),1,"")</f>
        <v/>
      </c>
      <c r="Q3065" t="str">
        <f>IF(ISNUMBER(SEARCH(Q$1,raw[[#This Row],[active years]])),1,"")</f>
        <v/>
      </c>
      <c r="R3065" t="str">
        <f>IF(ISNUMBER(SEARCH(R$1,raw[[#This Row],[active years]])),1,"")</f>
        <v/>
      </c>
      <c r="S3065" t="str">
        <f>IF(ISNUMBER(SEARCH(S$1,raw[[#This Row],[active years]])),1,"")</f>
        <v/>
      </c>
      <c r="T3065" t="str">
        <f>IF(ISNUMBER(SEARCH(T$1,raw[[#This Row],[active years]])),1,"")</f>
        <v/>
      </c>
      <c r="U3065" t="str">
        <f>IF(ISNUMBER(SEARCH(U$1,raw[[#This Row],[active years]])),1,"")</f>
        <v/>
      </c>
      <c r="V3065">
        <f>IF(ISNUMBER(SEARCH(V$1,raw[[#This Row],[active years]])),1,"")</f>
        <v>1</v>
      </c>
      <c r="W3065">
        <f>IF(ISNUMBER(SEARCH(W$1,raw[[#This Row],[active years]])),1,"")</f>
        <v>1</v>
      </c>
      <c r="X3065">
        <f>IF(ISNUMBER(SEARCH(X$1,raw[[#This Row],[active years]])),1,"")</f>
        <v>1</v>
      </c>
      <c r="Y3065">
        <f>IF(ISNUMBER(SEARCH(Y$1,raw[[#This Row],[active years]])),1,"")</f>
        <v>1</v>
      </c>
      <c r="Z3065" t="str">
        <f>IF(ISNUMBER(SEARCH(Z$1,raw[[#This Row],[active years]])),1,"")</f>
        <v/>
      </c>
      <c r="AA3065">
        <f>IF(ISNUMBER(SEARCH(AA$1,raw[[#This Row],[active years]])),1,"")</f>
        <v>1</v>
      </c>
    </row>
    <row r="3066" spans="1:27" x14ac:dyDescent="0.45">
      <c r="A3066">
        <f>raw[team]</f>
        <v>3715</v>
      </c>
      <c r="B3066">
        <f>raw[rookie year]</f>
        <v>2011</v>
      </c>
      <c r="C3066" t="str">
        <f>IF(ISNUMBER(SEARCH(C$1,raw[[#This Row],[active years]])),1,"")</f>
        <v/>
      </c>
      <c r="D3066" t="str">
        <f>IF(ISNUMBER(SEARCH(D$1,raw[[#This Row],[active years]])),1,"")</f>
        <v/>
      </c>
      <c r="E3066" t="str">
        <f>IF(ISNUMBER(SEARCH(E$1,raw[[#This Row],[active years]])),1,"")</f>
        <v/>
      </c>
      <c r="F3066" t="str">
        <f>IF(ISNUMBER(SEARCH(F$1,raw[[#This Row],[active years]])),1,"")</f>
        <v/>
      </c>
      <c r="G3066" t="str">
        <f>IF(ISNUMBER(SEARCH(G$1,raw[[#This Row],[active years]])),1,"")</f>
        <v/>
      </c>
      <c r="H3066" t="str">
        <f>IF(ISNUMBER(SEARCH(H$1,raw[[#This Row],[active years]])),1,"")</f>
        <v/>
      </c>
      <c r="I3066" t="str">
        <f>IF(ISNUMBER(SEARCH(I$1,raw[[#This Row],[active years]])),1,"")</f>
        <v/>
      </c>
      <c r="J3066" t="str">
        <f>IF(ISNUMBER(SEARCH(J$1,raw[[#This Row],[active years]])),1,"")</f>
        <v/>
      </c>
      <c r="K3066" t="str">
        <f>IF(ISNUMBER(SEARCH(K$1,raw[[#This Row],[active years]])),1,"")</f>
        <v/>
      </c>
      <c r="L3066" t="str">
        <f>IF(ISNUMBER(SEARCH(L$1,raw[[#This Row],[active years]])),1,"")</f>
        <v/>
      </c>
      <c r="M3066" t="str">
        <f>IF(ISNUMBER(SEARCH(M$1,raw[[#This Row],[active years]])),1,"")</f>
        <v/>
      </c>
      <c r="N3066" t="str">
        <f>IF(ISNUMBER(SEARCH(N$1,raw[[#This Row],[active years]])),1,"")</f>
        <v/>
      </c>
      <c r="O3066" t="str">
        <f>IF(ISNUMBER(SEARCH(O$1,raw[[#This Row],[active years]])),1,"")</f>
        <v/>
      </c>
      <c r="P3066" t="str">
        <f>IF(ISNUMBER(SEARCH(P$1,raw[[#This Row],[active years]])),1,"")</f>
        <v/>
      </c>
      <c r="Q3066" t="str">
        <f>IF(ISNUMBER(SEARCH(Q$1,raw[[#This Row],[active years]])),1,"")</f>
        <v/>
      </c>
      <c r="R3066" t="str">
        <f>IF(ISNUMBER(SEARCH(R$1,raw[[#This Row],[active years]])),1,"")</f>
        <v/>
      </c>
      <c r="S3066" t="str">
        <f>IF(ISNUMBER(SEARCH(S$1,raw[[#This Row],[active years]])),1,"")</f>
        <v/>
      </c>
      <c r="T3066" t="str">
        <f>IF(ISNUMBER(SEARCH(T$1,raw[[#This Row],[active years]])),1,"")</f>
        <v/>
      </c>
      <c r="U3066" t="str">
        <f>IF(ISNUMBER(SEARCH(U$1,raw[[#This Row],[active years]])),1,"")</f>
        <v/>
      </c>
      <c r="V3066">
        <f>IF(ISNUMBER(SEARCH(V$1,raw[[#This Row],[active years]])),1,"")</f>
        <v>1</v>
      </c>
      <c r="W3066" t="str">
        <f>IF(ISNUMBER(SEARCH(W$1,raw[[#This Row],[active years]])),1,"")</f>
        <v/>
      </c>
      <c r="X3066" t="str">
        <f>IF(ISNUMBER(SEARCH(X$1,raw[[#This Row],[active years]])),1,"")</f>
        <v/>
      </c>
      <c r="Y3066" t="str">
        <f>IF(ISNUMBER(SEARCH(Y$1,raw[[#This Row],[active years]])),1,"")</f>
        <v/>
      </c>
      <c r="Z3066" t="str">
        <f>IF(ISNUMBER(SEARCH(Z$1,raw[[#This Row],[active years]])),1,"")</f>
        <v/>
      </c>
      <c r="AA3066" t="str">
        <f>IF(ISNUMBER(SEARCH(AA$1,raw[[#This Row],[active years]])),1,"")</f>
        <v/>
      </c>
    </row>
    <row r="3067" spans="1:27" x14ac:dyDescent="0.45">
      <c r="A3067">
        <f>raw[team]</f>
        <v>3716</v>
      </c>
      <c r="B3067">
        <f>raw[rookie year]</f>
        <v>2011</v>
      </c>
      <c r="C3067" t="str">
        <f>IF(ISNUMBER(SEARCH(C$1,raw[[#This Row],[active years]])),1,"")</f>
        <v/>
      </c>
      <c r="D3067" t="str">
        <f>IF(ISNUMBER(SEARCH(D$1,raw[[#This Row],[active years]])),1,"")</f>
        <v/>
      </c>
      <c r="E3067" t="str">
        <f>IF(ISNUMBER(SEARCH(E$1,raw[[#This Row],[active years]])),1,"")</f>
        <v/>
      </c>
      <c r="F3067" t="str">
        <f>IF(ISNUMBER(SEARCH(F$1,raw[[#This Row],[active years]])),1,"")</f>
        <v/>
      </c>
      <c r="G3067" t="str">
        <f>IF(ISNUMBER(SEARCH(G$1,raw[[#This Row],[active years]])),1,"")</f>
        <v/>
      </c>
      <c r="H3067" t="str">
        <f>IF(ISNUMBER(SEARCH(H$1,raw[[#This Row],[active years]])),1,"")</f>
        <v/>
      </c>
      <c r="I3067" t="str">
        <f>IF(ISNUMBER(SEARCH(I$1,raw[[#This Row],[active years]])),1,"")</f>
        <v/>
      </c>
      <c r="J3067" t="str">
        <f>IF(ISNUMBER(SEARCH(J$1,raw[[#This Row],[active years]])),1,"")</f>
        <v/>
      </c>
      <c r="K3067" t="str">
        <f>IF(ISNUMBER(SEARCH(K$1,raw[[#This Row],[active years]])),1,"")</f>
        <v/>
      </c>
      <c r="L3067" t="str">
        <f>IF(ISNUMBER(SEARCH(L$1,raw[[#This Row],[active years]])),1,"")</f>
        <v/>
      </c>
      <c r="M3067" t="str">
        <f>IF(ISNUMBER(SEARCH(M$1,raw[[#This Row],[active years]])),1,"")</f>
        <v/>
      </c>
      <c r="N3067" t="str">
        <f>IF(ISNUMBER(SEARCH(N$1,raw[[#This Row],[active years]])),1,"")</f>
        <v/>
      </c>
      <c r="O3067" t="str">
        <f>IF(ISNUMBER(SEARCH(O$1,raw[[#This Row],[active years]])),1,"")</f>
        <v/>
      </c>
      <c r="P3067" t="str">
        <f>IF(ISNUMBER(SEARCH(P$1,raw[[#This Row],[active years]])),1,"")</f>
        <v/>
      </c>
      <c r="Q3067" t="str">
        <f>IF(ISNUMBER(SEARCH(Q$1,raw[[#This Row],[active years]])),1,"")</f>
        <v/>
      </c>
      <c r="R3067" t="str">
        <f>IF(ISNUMBER(SEARCH(R$1,raw[[#This Row],[active years]])),1,"")</f>
        <v/>
      </c>
      <c r="S3067" t="str">
        <f>IF(ISNUMBER(SEARCH(S$1,raw[[#This Row],[active years]])),1,"")</f>
        <v/>
      </c>
      <c r="T3067" t="str">
        <f>IF(ISNUMBER(SEARCH(T$1,raw[[#This Row],[active years]])),1,"")</f>
        <v/>
      </c>
      <c r="U3067" t="str">
        <f>IF(ISNUMBER(SEARCH(U$1,raw[[#This Row],[active years]])),1,"")</f>
        <v/>
      </c>
      <c r="V3067">
        <f>IF(ISNUMBER(SEARCH(V$1,raw[[#This Row],[active years]])),1,"")</f>
        <v>1</v>
      </c>
      <c r="W3067">
        <f>IF(ISNUMBER(SEARCH(W$1,raw[[#This Row],[active years]])),1,"")</f>
        <v>1</v>
      </c>
      <c r="X3067">
        <f>IF(ISNUMBER(SEARCH(X$1,raw[[#This Row],[active years]])),1,"")</f>
        <v>1</v>
      </c>
      <c r="Y3067" t="str">
        <f>IF(ISNUMBER(SEARCH(Y$1,raw[[#This Row],[active years]])),1,"")</f>
        <v/>
      </c>
      <c r="Z3067" t="str">
        <f>IF(ISNUMBER(SEARCH(Z$1,raw[[#This Row],[active years]])),1,"")</f>
        <v/>
      </c>
      <c r="AA3067" t="str">
        <f>IF(ISNUMBER(SEARCH(AA$1,raw[[#This Row],[active years]])),1,"")</f>
        <v/>
      </c>
    </row>
    <row r="3068" spans="1:27" x14ac:dyDescent="0.45">
      <c r="A3068">
        <f>raw[team]</f>
        <v>3717</v>
      </c>
      <c r="B3068">
        <f>raw[rookie year]</f>
        <v>2011</v>
      </c>
      <c r="C3068" t="str">
        <f>IF(ISNUMBER(SEARCH(C$1,raw[[#This Row],[active years]])),1,"")</f>
        <v/>
      </c>
      <c r="D3068" t="str">
        <f>IF(ISNUMBER(SEARCH(D$1,raw[[#This Row],[active years]])),1,"")</f>
        <v/>
      </c>
      <c r="E3068" t="str">
        <f>IF(ISNUMBER(SEARCH(E$1,raw[[#This Row],[active years]])),1,"")</f>
        <v/>
      </c>
      <c r="F3068" t="str">
        <f>IF(ISNUMBER(SEARCH(F$1,raw[[#This Row],[active years]])),1,"")</f>
        <v/>
      </c>
      <c r="G3068" t="str">
        <f>IF(ISNUMBER(SEARCH(G$1,raw[[#This Row],[active years]])),1,"")</f>
        <v/>
      </c>
      <c r="H3068" t="str">
        <f>IF(ISNUMBER(SEARCH(H$1,raw[[#This Row],[active years]])),1,"")</f>
        <v/>
      </c>
      <c r="I3068" t="str">
        <f>IF(ISNUMBER(SEARCH(I$1,raw[[#This Row],[active years]])),1,"")</f>
        <v/>
      </c>
      <c r="J3068" t="str">
        <f>IF(ISNUMBER(SEARCH(J$1,raw[[#This Row],[active years]])),1,"")</f>
        <v/>
      </c>
      <c r="K3068" t="str">
        <f>IF(ISNUMBER(SEARCH(K$1,raw[[#This Row],[active years]])),1,"")</f>
        <v/>
      </c>
      <c r="L3068" t="str">
        <f>IF(ISNUMBER(SEARCH(L$1,raw[[#This Row],[active years]])),1,"")</f>
        <v/>
      </c>
      <c r="M3068" t="str">
        <f>IF(ISNUMBER(SEARCH(M$1,raw[[#This Row],[active years]])),1,"")</f>
        <v/>
      </c>
      <c r="N3068" t="str">
        <f>IF(ISNUMBER(SEARCH(N$1,raw[[#This Row],[active years]])),1,"")</f>
        <v/>
      </c>
      <c r="O3068" t="str">
        <f>IF(ISNUMBER(SEARCH(O$1,raw[[#This Row],[active years]])),1,"")</f>
        <v/>
      </c>
      <c r="P3068" t="str">
        <f>IF(ISNUMBER(SEARCH(P$1,raw[[#This Row],[active years]])),1,"")</f>
        <v/>
      </c>
      <c r="Q3068" t="str">
        <f>IF(ISNUMBER(SEARCH(Q$1,raw[[#This Row],[active years]])),1,"")</f>
        <v/>
      </c>
      <c r="R3068" t="str">
        <f>IF(ISNUMBER(SEARCH(R$1,raw[[#This Row],[active years]])),1,"")</f>
        <v/>
      </c>
      <c r="S3068" t="str">
        <f>IF(ISNUMBER(SEARCH(S$1,raw[[#This Row],[active years]])),1,"")</f>
        <v/>
      </c>
      <c r="T3068" t="str">
        <f>IF(ISNUMBER(SEARCH(T$1,raw[[#This Row],[active years]])),1,"")</f>
        <v/>
      </c>
      <c r="U3068" t="str">
        <f>IF(ISNUMBER(SEARCH(U$1,raw[[#This Row],[active years]])),1,"")</f>
        <v/>
      </c>
      <c r="V3068">
        <f>IF(ISNUMBER(SEARCH(V$1,raw[[#This Row],[active years]])),1,"")</f>
        <v>1</v>
      </c>
      <c r="W3068">
        <f>IF(ISNUMBER(SEARCH(W$1,raw[[#This Row],[active years]])),1,"")</f>
        <v>1</v>
      </c>
      <c r="X3068" t="str">
        <f>IF(ISNUMBER(SEARCH(X$1,raw[[#This Row],[active years]])),1,"")</f>
        <v/>
      </c>
      <c r="Y3068" t="str">
        <f>IF(ISNUMBER(SEARCH(Y$1,raw[[#This Row],[active years]])),1,"")</f>
        <v/>
      </c>
      <c r="Z3068" t="str">
        <f>IF(ISNUMBER(SEARCH(Z$1,raw[[#This Row],[active years]])),1,"")</f>
        <v/>
      </c>
      <c r="AA3068" t="str">
        <f>IF(ISNUMBER(SEARCH(AA$1,raw[[#This Row],[active years]])),1,"")</f>
        <v/>
      </c>
    </row>
    <row r="3069" spans="1:27" x14ac:dyDescent="0.45">
      <c r="A3069">
        <f>raw[team]</f>
        <v>3718</v>
      </c>
      <c r="B3069">
        <f>raw[rookie year]</f>
        <v>2011</v>
      </c>
      <c r="C3069" t="str">
        <f>IF(ISNUMBER(SEARCH(C$1,raw[[#This Row],[active years]])),1,"")</f>
        <v/>
      </c>
      <c r="D3069" t="str">
        <f>IF(ISNUMBER(SEARCH(D$1,raw[[#This Row],[active years]])),1,"")</f>
        <v/>
      </c>
      <c r="E3069" t="str">
        <f>IF(ISNUMBER(SEARCH(E$1,raw[[#This Row],[active years]])),1,"")</f>
        <v/>
      </c>
      <c r="F3069" t="str">
        <f>IF(ISNUMBER(SEARCH(F$1,raw[[#This Row],[active years]])),1,"")</f>
        <v/>
      </c>
      <c r="G3069" t="str">
        <f>IF(ISNUMBER(SEARCH(G$1,raw[[#This Row],[active years]])),1,"")</f>
        <v/>
      </c>
      <c r="H3069" t="str">
        <f>IF(ISNUMBER(SEARCH(H$1,raw[[#This Row],[active years]])),1,"")</f>
        <v/>
      </c>
      <c r="I3069" t="str">
        <f>IF(ISNUMBER(SEARCH(I$1,raw[[#This Row],[active years]])),1,"")</f>
        <v/>
      </c>
      <c r="J3069" t="str">
        <f>IF(ISNUMBER(SEARCH(J$1,raw[[#This Row],[active years]])),1,"")</f>
        <v/>
      </c>
      <c r="K3069" t="str">
        <f>IF(ISNUMBER(SEARCH(K$1,raw[[#This Row],[active years]])),1,"")</f>
        <v/>
      </c>
      <c r="L3069" t="str">
        <f>IF(ISNUMBER(SEARCH(L$1,raw[[#This Row],[active years]])),1,"")</f>
        <v/>
      </c>
      <c r="M3069" t="str">
        <f>IF(ISNUMBER(SEARCH(M$1,raw[[#This Row],[active years]])),1,"")</f>
        <v/>
      </c>
      <c r="N3069" t="str">
        <f>IF(ISNUMBER(SEARCH(N$1,raw[[#This Row],[active years]])),1,"")</f>
        <v/>
      </c>
      <c r="O3069" t="str">
        <f>IF(ISNUMBER(SEARCH(O$1,raw[[#This Row],[active years]])),1,"")</f>
        <v/>
      </c>
      <c r="P3069" t="str">
        <f>IF(ISNUMBER(SEARCH(P$1,raw[[#This Row],[active years]])),1,"")</f>
        <v/>
      </c>
      <c r="Q3069" t="str">
        <f>IF(ISNUMBER(SEARCH(Q$1,raw[[#This Row],[active years]])),1,"")</f>
        <v/>
      </c>
      <c r="R3069" t="str">
        <f>IF(ISNUMBER(SEARCH(R$1,raw[[#This Row],[active years]])),1,"")</f>
        <v/>
      </c>
      <c r="S3069" t="str">
        <f>IF(ISNUMBER(SEARCH(S$1,raw[[#This Row],[active years]])),1,"")</f>
        <v/>
      </c>
      <c r="T3069" t="str">
        <f>IF(ISNUMBER(SEARCH(T$1,raw[[#This Row],[active years]])),1,"")</f>
        <v/>
      </c>
      <c r="U3069" t="str">
        <f>IF(ISNUMBER(SEARCH(U$1,raw[[#This Row],[active years]])),1,"")</f>
        <v/>
      </c>
      <c r="V3069">
        <f>IF(ISNUMBER(SEARCH(V$1,raw[[#This Row],[active years]])),1,"")</f>
        <v>1</v>
      </c>
      <c r="W3069">
        <f>IF(ISNUMBER(SEARCH(W$1,raw[[#This Row],[active years]])),1,"")</f>
        <v>1</v>
      </c>
      <c r="X3069">
        <f>IF(ISNUMBER(SEARCH(X$1,raw[[#This Row],[active years]])),1,"")</f>
        <v>1</v>
      </c>
      <c r="Y3069">
        <f>IF(ISNUMBER(SEARCH(Y$1,raw[[#This Row],[active years]])),1,"")</f>
        <v>1</v>
      </c>
      <c r="Z3069">
        <f>IF(ISNUMBER(SEARCH(Z$1,raw[[#This Row],[active years]])),1,"")</f>
        <v>1</v>
      </c>
      <c r="AA3069">
        <f>IF(ISNUMBER(SEARCH(AA$1,raw[[#This Row],[active years]])),1,"")</f>
        <v>1</v>
      </c>
    </row>
    <row r="3070" spans="1:27" x14ac:dyDescent="0.45">
      <c r="A3070">
        <f>raw[team]</f>
        <v>3719</v>
      </c>
      <c r="B3070">
        <f>raw[rookie year]</f>
        <v>2011</v>
      </c>
      <c r="C3070" t="str">
        <f>IF(ISNUMBER(SEARCH(C$1,raw[[#This Row],[active years]])),1,"")</f>
        <v/>
      </c>
      <c r="D3070" t="str">
        <f>IF(ISNUMBER(SEARCH(D$1,raw[[#This Row],[active years]])),1,"")</f>
        <v/>
      </c>
      <c r="E3070" t="str">
        <f>IF(ISNUMBER(SEARCH(E$1,raw[[#This Row],[active years]])),1,"")</f>
        <v/>
      </c>
      <c r="F3070" t="str">
        <f>IF(ISNUMBER(SEARCH(F$1,raw[[#This Row],[active years]])),1,"")</f>
        <v/>
      </c>
      <c r="G3070" t="str">
        <f>IF(ISNUMBER(SEARCH(G$1,raw[[#This Row],[active years]])),1,"")</f>
        <v/>
      </c>
      <c r="H3070" t="str">
        <f>IF(ISNUMBER(SEARCH(H$1,raw[[#This Row],[active years]])),1,"")</f>
        <v/>
      </c>
      <c r="I3070" t="str">
        <f>IF(ISNUMBER(SEARCH(I$1,raw[[#This Row],[active years]])),1,"")</f>
        <v/>
      </c>
      <c r="J3070" t="str">
        <f>IF(ISNUMBER(SEARCH(J$1,raw[[#This Row],[active years]])),1,"")</f>
        <v/>
      </c>
      <c r="K3070" t="str">
        <f>IF(ISNUMBER(SEARCH(K$1,raw[[#This Row],[active years]])),1,"")</f>
        <v/>
      </c>
      <c r="L3070" t="str">
        <f>IF(ISNUMBER(SEARCH(L$1,raw[[#This Row],[active years]])),1,"")</f>
        <v/>
      </c>
      <c r="M3070" t="str">
        <f>IF(ISNUMBER(SEARCH(M$1,raw[[#This Row],[active years]])),1,"")</f>
        <v/>
      </c>
      <c r="N3070" t="str">
        <f>IF(ISNUMBER(SEARCH(N$1,raw[[#This Row],[active years]])),1,"")</f>
        <v/>
      </c>
      <c r="O3070" t="str">
        <f>IF(ISNUMBER(SEARCH(O$1,raw[[#This Row],[active years]])),1,"")</f>
        <v/>
      </c>
      <c r="P3070" t="str">
        <f>IF(ISNUMBER(SEARCH(P$1,raw[[#This Row],[active years]])),1,"")</f>
        <v/>
      </c>
      <c r="Q3070" t="str">
        <f>IF(ISNUMBER(SEARCH(Q$1,raw[[#This Row],[active years]])),1,"")</f>
        <v/>
      </c>
      <c r="R3070" t="str">
        <f>IF(ISNUMBER(SEARCH(R$1,raw[[#This Row],[active years]])),1,"")</f>
        <v/>
      </c>
      <c r="S3070" t="str">
        <f>IF(ISNUMBER(SEARCH(S$1,raw[[#This Row],[active years]])),1,"")</f>
        <v/>
      </c>
      <c r="T3070" t="str">
        <f>IF(ISNUMBER(SEARCH(T$1,raw[[#This Row],[active years]])),1,"")</f>
        <v/>
      </c>
      <c r="U3070" t="str">
        <f>IF(ISNUMBER(SEARCH(U$1,raw[[#This Row],[active years]])),1,"")</f>
        <v/>
      </c>
      <c r="V3070">
        <f>IF(ISNUMBER(SEARCH(V$1,raw[[#This Row],[active years]])),1,"")</f>
        <v>1</v>
      </c>
      <c r="W3070">
        <f>IF(ISNUMBER(SEARCH(W$1,raw[[#This Row],[active years]])),1,"")</f>
        <v>1</v>
      </c>
      <c r="X3070">
        <f>IF(ISNUMBER(SEARCH(X$1,raw[[#This Row],[active years]])),1,"")</f>
        <v>1</v>
      </c>
      <c r="Y3070">
        <f>IF(ISNUMBER(SEARCH(Y$1,raw[[#This Row],[active years]])),1,"")</f>
        <v>1</v>
      </c>
      <c r="Z3070">
        <f>IF(ISNUMBER(SEARCH(Z$1,raw[[#This Row],[active years]])),1,"")</f>
        <v>1</v>
      </c>
      <c r="AA3070">
        <f>IF(ISNUMBER(SEARCH(AA$1,raw[[#This Row],[active years]])),1,"")</f>
        <v>1</v>
      </c>
    </row>
    <row r="3071" spans="1:27" x14ac:dyDescent="0.45">
      <c r="A3071">
        <f>raw[team]</f>
        <v>3720</v>
      </c>
      <c r="B3071">
        <f>raw[rookie year]</f>
        <v>2011</v>
      </c>
      <c r="C3071" t="str">
        <f>IF(ISNUMBER(SEARCH(C$1,raw[[#This Row],[active years]])),1,"")</f>
        <v/>
      </c>
      <c r="D3071" t="str">
        <f>IF(ISNUMBER(SEARCH(D$1,raw[[#This Row],[active years]])),1,"")</f>
        <v/>
      </c>
      <c r="E3071" t="str">
        <f>IF(ISNUMBER(SEARCH(E$1,raw[[#This Row],[active years]])),1,"")</f>
        <v/>
      </c>
      <c r="F3071" t="str">
        <f>IF(ISNUMBER(SEARCH(F$1,raw[[#This Row],[active years]])),1,"")</f>
        <v/>
      </c>
      <c r="G3071" t="str">
        <f>IF(ISNUMBER(SEARCH(G$1,raw[[#This Row],[active years]])),1,"")</f>
        <v/>
      </c>
      <c r="H3071" t="str">
        <f>IF(ISNUMBER(SEARCH(H$1,raw[[#This Row],[active years]])),1,"")</f>
        <v/>
      </c>
      <c r="I3071" t="str">
        <f>IF(ISNUMBER(SEARCH(I$1,raw[[#This Row],[active years]])),1,"")</f>
        <v/>
      </c>
      <c r="J3071" t="str">
        <f>IF(ISNUMBER(SEARCH(J$1,raw[[#This Row],[active years]])),1,"")</f>
        <v/>
      </c>
      <c r="K3071" t="str">
        <f>IF(ISNUMBER(SEARCH(K$1,raw[[#This Row],[active years]])),1,"")</f>
        <v/>
      </c>
      <c r="L3071" t="str">
        <f>IF(ISNUMBER(SEARCH(L$1,raw[[#This Row],[active years]])),1,"")</f>
        <v/>
      </c>
      <c r="M3071" t="str">
        <f>IF(ISNUMBER(SEARCH(M$1,raw[[#This Row],[active years]])),1,"")</f>
        <v/>
      </c>
      <c r="N3071" t="str">
        <f>IF(ISNUMBER(SEARCH(N$1,raw[[#This Row],[active years]])),1,"")</f>
        <v/>
      </c>
      <c r="O3071" t="str">
        <f>IF(ISNUMBER(SEARCH(O$1,raw[[#This Row],[active years]])),1,"")</f>
        <v/>
      </c>
      <c r="P3071" t="str">
        <f>IF(ISNUMBER(SEARCH(P$1,raw[[#This Row],[active years]])),1,"")</f>
        <v/>
      </c>
      <c r="Q3071" t="str">
        <f>IF(ISNUMBER(SEARCH(Q$1,raw[[#This Row],[active years]])),1,"")</f>
        <v/>
      </c>
      <c r="R3071" t="str">
        <f>IF(ISNUMBER(SEARCH(R$1,raw[[#This Row],[active years]])),1,"")</f>
        <v/>
      </c>
      <c r="S3071" t="str">
        <f>IF(ISNUMBER(SEARCH(S$1,raw[[#This Row],[active years]])),1,"")</f>
        <v/>
      </c>
      <c r="T3071" t="str">
        <f>IF(ISNUMBER(SEARCH(T$1,raw[[#This Row],[active years]])),1,"")</f>
        <v/>
      </c>
      <c r="U3071" t="str">
        <f>IF(ISNUMBER(SEARCH(U$1,raw[[#This Row],[active years]])),1,"")</f>
        <v/>
      </c>
      <c r="V3071" t="str">
        <f>IF(ISNUMBER(SEARCH(V$1,raw[[#This Row],[active years]])),1,"")</f>
        <v/>
      </c>
      <c r="W3071" t="str">
        <f>IF(ISNUMBER(SEARCH(W$1,raw[[#This Row],[active years]])),1,"")</f>
        <v/>
      </c>
      <c r="X3071" t="str">
        <f>IF(ISNUMBER(SEARCH(X$1,raw[[#This Row],[active years]])),1,"")</f>
        <v/>
      </c>
      <c r="Y3071" t="str">
        <f>IF(ISNUMBER(SEARCH(Y$1,raw[[#This Row],[active years]])),1,"")</f>
        <v/>
      </c>
      <c r="Z3071" t="str">
        <f>IF(ISNUMBER(SEARCH(Z$1,raw[[#This Row],[active years]])),1,"")</f>
        <v/>
      </c>
      <c r="AA3071" t="str">
        <f>IF(ISNUMBER(SEARCH(AA$1,raw[[#This Row],[active years]])),1,"")</f>
        <v/>
      </c>
    </row>
    <row r="3072" spans="1:27" x14ac:dyDescent="0.45">
      <c r="A3072">
        <f>raw[team]</f>
        <v>3721</v>
      </c>
      <c r="B3072">
        <f>raw[rookie year]</f>
        <v>2011</v>
      </c>
      <c r="C3072" t="str">
        <f>IF(ISNUMBER(SEARCH(C$1,raw[[#This Row],[active years]])),1,"")</f>
        <v/>
      </c>
      <c r="D3072" t="str">
        <f>IF(ISNUMBER(SEARCH(D$1,raw[[#This Row],[active years]])),1,"")</f>
        <v/>
      </c>
      <c r="E3072" t="str">
        <f>IF(ISNUMBER(SEARCH(E$1,raw[[#This Row],[active years]])),1,"")</f>
        <v/>
      </c>
      <c r="F3072" t="str">
        <f>IF(ISNUMBER(SEARCH(F$1,raw[[#This Row],[active years]])),1,"")</f>
        <v/>
      </c>
      <c r="G3072" t="str">
        <f>IF(ISNUMBER(SEARCH(G$1,raw[[#This Row],[active years]])),1,"")</f>
        <v/>
      </c>
      <c r="H3072" t="str">
        <f>IF(ISNUMBER(SEARCH(H$1,raw[[#This Row],[active years]])),1,"")</f>
        <v/>
      </c>
      <c r="I3072" t="str">
        <f>IF(ISNUMBER(SEARCH(I$1,raw[[#This Row],[active years]])),1,"")</f>
        <v/>
      </c>
      <c r="J3072" t="str">
        <f>IF(ISNUMBER(SEARCH(J$1,raw[[#This Row],[active years]])),1,"")</f>
        <v/>
      </c>
      <c r="K3072" t="str">
        <f>IF(ISNUMBER(SEARCH(K$1,raw[[#This Row],[active years]])),1,"")</f>
        <v/>
      </c>
      <c r="L3072" t="str">
        <f>IF(ISNUMBER(SEARCH(L$1,raw[[#This Row],[active years]])),1,"")</f>
        <v/>
      </c>
      <c r="M3072" t="str">
        <f>IF(ISNUMBER(SEARCH(M$1,raw[[#This Row],[active years]])),1,"")</f>
        <v/>
      </c>
      <c r="N3072" t="str">
        <f>IF(ISNUMBER(SEARCH(N$1,raw[[#This Row],[active years]])),1,"")</f>
        <v/>
      </c>
      <c r="O3072" t="str">
        <f>IF(ISNUMBER(SEARCH(O$1,raw[[#This Row],[active years]])),1,"")</f>
        <v/>
      </c>
      <c r="P3072" t="str">
        <f>IF(ISNUMBER(SEARCH(P$1,raw[[#This Row],[active years]])),1,"")</f>
        <v/>
      </c>
      <c r="Q3072" t="str">
        <f>IF(ISNUMBER(SEARCH(Q$1,raw[[#This Row],[active years]])),1,"")</f>
        <v/>
      </c>
      <c r="R3072" t="str">
        <f>IF(ISNUMBER(SEARCH(R$1,raw[[#This Row],[active years]])),1,"")</f>
        <v/>
      </c>
      <c r="S3072" t="str">
        <f>IF(ISNUMBER(SEARCH(S$1,raw[[#This Row],[active years]])),1,"")</f>
        <v/>
      </c>
      <c r="T3072" t="str">
        <f>IF(ISNUMBER(SEARCH(T$1,raw[[#This Row],[active years]])),1,"")</f>
        <v/>
      </c>
      <c r="U3072" t="str">
        <f>IF(ISNUMBER(SEARCH(U$1,raw[[#This Row],[active years]])),1,"")</f>
        <v/>
      </c>
      <c r="V3072">
        <f>IF(ISNUMBER(SEARCH(V$1,raw[[#This Row],[active years]])),1,"")</f>
        <v>1</v>
      </c>
      <c r="W3072">
        <f>IF(ISNUMBER(SEARCH(W$1,raw[[#This Row],[active years]])),1,"")</f>
        <v>1</v>
      </c>
      <c r="X3072">
        <f>IF(ISNUMBER(SEARCH(X$1,raw[[#This Row],[active years]])),1,"")</f>
        <v>1</v>
      </c>
      <c r="Y3072">
        <f>IF(ISNUMBER(SEARCH(Y$1,raw[[#This Row],[active years]])),1,"")</f>
        <v>1</v>
      </c>
      <c r="Z3072">
        <f>IF(ISNUMBER(SEARCH(Z$1,raw[[#This Row],[active years]])),1,"")</f>
        <v>1</v>
      </c>
      <c r="AA3072">
        <f>IF(ISNUMBER(SEARCH(AA$1,raw[[#This Row],[active years]])),1,"")</f>
        <v>1</v>
      </c>
    </row>
    <row r="3073" spans="1:27" x14ac:dyDescent="0.45">
      <c r="A3073">
        <f>raw[team]</f>
        <v>3722</v>
      </c>
      <c r="B3073">
        <f>raw[rookie year]</f>
        <v>2011</v>
      </c>
      <c r="C3073" t="str">
        <f>IF(ISNUMBER(SEARCH(C$1,raw[[#This Row],[active years]])),1,"")</f>
        <v/>
      </c>
      <c r="D3073" t="str">
        <f>IF(ISNUMBER(SEARCH(D$1,raw[[#This Row],[active years]])),1,"")</f>
        <v/>
      </c>
      <c r="E3073" t="str">
        <f>IF(ISNUMBER(SEARCH(E$1,raw[[#This Row],[active years]])),1,"")</f>
        <v/>
      </c>
      <c r="F3073" t="str">
        <f>IF(ISNUMBER(SEARCH(F$1,raw[[#This Row],[active years]])),1,"")</f>
        <v/>
      </c>
      <c r="G3073" t="str">
        <f>IF(ISNUMBER(SEARCH(G$1,raw[[#This Row],[active years]])),1,"")</f>
        <v/>
      </c>
      <c r="H3073" t="str">
        <f>IF(ISNUMBER(SEARCH(H$1,raw[[#This Row],[active years]])),1,"")</f>
        <v/>
      </c>
      <c r="I3073" t="str">
        <f>IF(ISNUMBER(SEARCH(I$1,raw[[#This Row],[active years]])),1,"")</f>
        <v/>
      </c>
      <c r="J3073" t="str">
        <f>IF(ISNUMBER(SEARCH(J$1,raw[[#This Row],[active years]])),1,"")</f>
        <v/>
      </c>
      <c r="K3073" t="str">
        <f>IF(ISNUMBER(SEARCH(K$1,raw[[#This Row],[active years]])),1,"")</f>
        <v/>
      </c>
      <c r="L3073" t="str">
        <f>IF(ISNUMBER(SEARCH(L$1,raw[[#This Row],[active years]])),1,"")</f>
        <v/>
      </c>
      <c r="M3073" t="str">
        <f>IF(ISNUMBER(SEARCH(M$1,raw[[#This Row],[active years]])),1,"")</f>
        <v/>
      </c>
      <c r="N3073" t="str">
        <f>IF(ISNUMBER(SEARCH(N$1,raw[[#This Row],[active years]])),1,"")</f>
        <v/>
      </c>
      <c r="O3073" t="str">
        <f>IF(ISNUMBER(SEARCH(O$1,raw[[#This Row],[active years]])),1,"")</f>
        <v/>
      </c>
      <c r="P3073" t="str">
        <f>IF(ISNUMBER(SEARCH(P$1,raw[[#This Row],[active years]])),1,"")</f>
        <v/>
      </c>
      <c r="Q3073" t="str">
        <f>IF(ISNUMBER(SEARCH(Q$1,raw[[#This Row],[active years]])),1,"")</f>
        <v/>
      </c>
      <c r="R3073" t="str">
        <f>IF(ISNUMBER(SEARCH(R$1,raw[[#This Row],[active years]])),1,"")</f>
        <v/>
      </c>
      <c r="S3073" t="str">
        <f>IF(ISNUMBER(SEARCH(S$1,raw[[#This Row],[active years]])),1,"")</f>
        <v/>
      </c>
      <c r="T3073" t="str">
        <f>IF(ISNUMBER(SEARCH(T$1,raw[[#This Row],[active years]])),1,"")</f>
        <v/>
      </c>
      <c r="U3073" t="str">
        <f>IF(ISNUMBER(SEARCH(U$1,raw[[#This Row],[active years]])),1,"")</f>
        <v/>
      </c>
      <c r="V3073">
        <f>IF(ISNUMBER(SEARCH(V$1,raw[[#This Row],[active years]])),1,"")</f>
        <v>1</v>
      </c>
      <c r="W3073">
        <f>IF(ISNUMBER(SEARCH(W$1,raw[[#This Row],[active years]])),1,"")</f>
        <v>1</v>
      </c>
      <c r="X3073">
        <f>IF(ISNUMBER(SEARCH(X$1,raw[[#This Row],[active years]])),1,"")</f>
        <v>1</v>
      </c>
      <c r="Y3073">
        <f>IF(ISNUMBER(SEARCH(Y$1,raw[[#This Row],[active years]])),1,"")</f>
        <v>1</v>
      </c>
      <c r="Z3073" t="str">
        <f>IF(ISNUMBER(SEARCH(Z$1,raw[[#This Row],[active years]])),1,"")</f>
        <v/>
      </c>
      <c r="AA3073" t="str">
        <f>IF(ISNUMBER(SEARCH(AA$1,raw[[#This Row],[active years]])),1,"")</f>
        <v/>
      </c>
    </row>
    <row r="3074" spans="1:27" x14ac:dyDescent="0.45">
      <c r="A3074">
        <f>raw[team]</f>
        <v>3723</v>
      </c>
      <c r="B3074">
        <f>raw[rookie year]</f>
        <v>2011</v>
      </c>
      <c r="C3074" t="str">
        <f>IF(ISNUMBER(SEARCH(C$1,raw[[#This Row],[active years]])),1,"")</f>
        <v/>
      </c>
      <c r="D3074" t="str">
        <f>IF(ISNUMBER(SEARCH(D$1,raw[[#This Row],[active years]])),1,"")</f>
        <v/>
      </c>
      <c r="E3074" t="str">
        <f>IF(ISNUMBER(SEARCH(E$1,raw[[#This Row],[active years]])),1,"")</f>
        <v/>
      </c>
      <c r="F3074" t="str">
        <f>IF(ISNUMBER(SEARCH(F$1,raw[[#This Row],[active years]])),1,"")</f>
        <v/>
      </c>
      <c r="G3074" t="str">
        <f>IF(ISNUMBER(SEARCH(G$1,raw[[#This Row],[active years]])),1,"")</f>
        <v/>
      </c>
      <c r="H3074" t="str">
        <f>IF(ISNUMBER(SEARCH(H$1,raw[[#This Row],[active years]])),1,"")</f>
        <v/>
      </c>
      <c r="I3074" t="str">
        <f>IF(ISNUMBER(SEARCH(I$1,raw[[#This Row],[active years]])),1,"")</f>
        <v/>
      </c>
      <c r="J3074" t="str">
        <f>IF(ISNUMBER(SEARCH(J$1,raw[[#This Row],[active years]])),1,"")</f>
        <v/>
      </c>
      <c r="K3074" t="str">
        <f>IF(ISNUMBER(SEARCH(K$1,raw[[#This Row],[active years]])),1,"")</f>
        <v/>
      </c>
      <c r="L3074" t="str">
        <f>IF(ISNUMBER(SEARCH(L$1,raw[[#This Row],[active years]])),1,"")</f>
        <v/>
      </c>
      <c r="M3074" t="str">
        <f>IF(ISNUMBER(SEARCH(M$1,raw[[#This Row],[active years]])),1,"")</f>
        <v/>
      </c>
      <c r="N3074" t="str">
        <f>IF(ISNUMBER(SEARCH(N$1,raw[[#This Row],[active years]])),1,"")</f>
        <v/>
      </c>
      <c r="O3074" t="str">
        <f>IF(ISNUMBER(SEARCH(O$1,raw[[#This Row],[active years]])),1,"")</f>
        <v/>
      </c>
      <c r="P3074" t="str">
        <f>IF(ISNUMBER(SEARCH(P$1,raw[[#This Row],[active years]])),1,"")</f>
        <v/>
      </c>
      <c r="Q3074" t="str">
        <f>IF(ISNUMBER(SEARCH(Q$1,raw[[#This Row],[active years]])),1,"")</f>
        <v/>
      </c>
      <c r="R3074" t="str">
        <f>IF(ISNUMBER(SEARCH(R$1,raw[[#This Row],[active years]])),1,"")</f>
        <v/>
      </c>
      <c r="S3074" t="str">
        <f>IF(ISNUMBER(SEARCH(S$1,raw[[#This Row],[active years]])),1,"")</f>
        <v/>
      </c>
      <c r="T3074" t="str">
        <f>IF(ISNUMBER(SEARCH(T$1,raw[[#This Row],[active years]])),1,"")</f>
        <v/>
      </c>
      <c r="U3074" t="str">
        <f>IF(ISNUMBER(SEARCH(U$1,raw[[#This Row],[active years]])),1,"")</f>
        <v/>
      </c>
      <c r="V3074">
        <f>IF(ISNUMBER(SEARCH(V$1,raw[[#This Row],[active years]])),1,"")</f>
        <v>1</v>
      </c>
      <c r="W3074">
        <f>IF(ISNUMBER(SEARCH(W$1,raw[[#This Row],[active years]])),1,"")</f>
        <v>1</v>
      </c>
      <c r="X3074">
        <f>IF(ISNUMBER(SEARCH(X$1,raw[[#This Row],[active years]])),1,"")</f>
        <v>1</v>
      </c>
      <c r="Y3074">
        <f>IF(ISNUMBER(SEARCH(Y$1,raw[[#This Row],[active years]])),1,"")</f>
        <v>1</v>
      </c>
      <c r="Z3074">
        <f>IF(ISNUMBER(SEARCH(Z$1,raw[[#This Row],[active years]])),1,"")</f>
        <v>1</v>
      </c>
      <c r="AA3074">
        <f>IF(ISNUMBER(SEARCH(AA$1,raw[[#This Row],[active years]])),1,"")</f>
        <v>1</v>
      </c>
    </row>
    <row r="3075" spans="1:27" x14ac:dyDescent="0.45">
      <c r="A3075">
        <f>raw[team]</f>
        <v>3724</v>
      </c>
      <c r="B3075">
        <f>raw[rookie year]</f>
        <v>2011</v>
      </c>
      <c r="C3075" t="str">
        <f>IF(ISNUMBER(SEARCH(C$1,raw[[#This Row],[active years]])),1,"")</f>
        <v/>
      </c>
      <c r="D3075" t="str">
        <f>IF(ISNUMBER(SEARCH(D$1,raw[[#This Row],[active years]])),1,"")</f>
        <v/>
      </c>
      <c r="E3075" t="str">
        <f>IF(ISNUMBER(SEARCH(E$1,raw[[#This Row],[active years]])),1,"")</f>
        <v/>
      </c>
      <c r="F3075" t="str">
        <f>IF(ISNUMBER(SEARCH(F$1,raw[[#This Row],[active years]])),1,"")</f>
        <v/>
      </c>
      <c r="G3075" t="str">
        <f>IF(ISNUMBER(SEARCH(G$1,raw[[#This Row],[active years]])),1,"")</f>
        <v/>
      </c>
      <c r="H3075" t="str">
        <f>IF(ISNUMBER(SEARCH(H$1,raw[[#This Row],[active years]])),1,"")</f>
        <v/>
      </c>
      <c r="I3075" t="str">
        <f>IF(ISNUMBER(SEARCH(I$1,raw[[#This Row],[active years]])),1,"")</f>
        <v/>
      </c>
      <c r="J3075" t="str">
        <f>IF(ISNUMBER(SEARCH(J$1,raw[[#This Row],[active years]])),1,"")</f>
        <v/>
      </c>
      <c r="K3075" t="str">
        <f>IF(ISNUMBER(SEARCH(K$1,raw[[#This Row],[active years]])),1,"")</f>
        <v/>
      </c>
      <c r="L3075" t="str">
        <f>IF(ISNUMBER(SEARCH(L$1,raw[[#This Row],[active years]])),1,"")</f>
        <v/>
      </c>
      <c r="M3075" t="str">
        <f>IF(ISNUMBER(SEARCH(M$1,raw[[#This Row],[active years]])),1,"")</f>
        <v/>
      </c>
      <c r="N3075" t="str">
        <f>IF(ISNUMBER(SEARCH(N$1,raw[[#This Row],[active years]])),1,"")</f>
        <v/>
      </c>
      <c r="O3075" t="str">
        <f>IF(ISNUMBER(SEARCH(O$1,raw[[#This Row],[active years]])),1,"")</f>
        <v/>
      </c>
      <c r="P3075" t="str">
        <f>IF(ISNUMBER(SEARCH(P$1,raw[[#This Row],[active years]])),1,"")</f>
        <v/>
      </c>
      <c r="Q3075" t="str">
        <f>IF(ISNUMBER(SEARCH(Q$1,raw[[#This Row],[active years]])),1,"")</f>
        <v/>
      </c>
      <c r="R3075" t="str">
        <f>IF(ISNUMBER(SEARCH(R$1,raw[[#This Row],[active years]])),1,"")</f>
        <v/>
      </c>
      <c r="S3075" t="str">
        <f>IF(ISNUMBER(SEARCH(S$1,raw[[#This Row],[active years]])),1,"")</f>
        <v/>
      </c>
      <c r="T3075" t="str">
        <f>IF(ISNUMBER(SEARCH(T$1,raw[[#This Row],[active years]])),1,"")</f>
        <v/>
      </c>
      <c r="U3075" t="str">
        <f>IF(ISNUMBER(SEARCH(U$1,raw[[#This Row],[active years]])),1,"")</f>
        <v/>
      </c>
      <c r="V3075" t="str">
        <f>IF(ISNUMBER(SEARCH(V$1,raw[[#This Row],[active years]])),1,"")</f>
        <v/>
      </c>
      <c r="W3075" t="str">
        <f>IF(ISNUMBER(SEARCH(W$1,raw[[#This Row],[active years]])),1,"")</f>
        <v/>
      </c>
      <c r="X3075" t="str">
        <f>IF(ISNUMBER(SEARCH(X$1,raw[[#This Row],[active years]])),1,"")</f>
        <v/>
      </c>
      <c r="Y3075" t="str">
        <f>IF(ISNUMBER(SEARCH(Y$1,raw[[#This Row],[active years]])),1,"")</f>
        <v/>
      </c>
      <c r="Z3075" t="str">
        <f>IF(ISNUMBER(SEARCH(Z$1,raw[[#This Row],[active years]])),1,"")</f>
        <v/>
      </c>
      <c r="AA3075" t="str">
        <f>IF(ISNUMBER(SEARCH(AA$1,raw[[#This Row],[active years]])),1,"")</f>
        <v/>
      </c>
    </row>
    <row r="3076" spans="1:27" x14ac:dyDescent="0.45">
      <c r="A3076">
        <f>raw[team]</f>
        <v>3725</v>
      </c>
      <c r="B3076">
        <f>raw[rookie year]</f>
        <v>2011</v>
      </c>
      <c r="C3076" t="str">
        <f>IF(ISNUMBER(SEARCH(C$1,raw[[#This Row],[active years]])),1,"")</f>
        <v/>
      </c>
      <c r="D3076" t="str">
        <f>IF(ISNUMBER(SEARCH(D$1,raw[[#This Row],[active years]])),1,"")</f>
        <v/>
      </c>
      <c r="E3076" t="str">
        <f>IF(ISNUMBER(SEARCH(E$1,raw[[#This Row],[active years]])),1,"")</f>
        <v/>
      </c>
      <c r="F3076" t="str">
        <f>IF(ISNUMBER(SEARCH(F$1,raw[[#This Row],[active years]])),1,"")</f>
        <v/>
      </c>
      <c r="G3076" t="str">
        <f>IF(ISNUMBER(SEARCH(G$1,raw[[#This Row],[active years]])),1,"")</f>
        <v/>
      </c>
      <c r="H3076" t="str">
        <f>IF(ISNUMBER(SEARCH(H$1,raw[[#This Row],[active years]])),1,"")</f>
        <v/>
      </c>
      <c r="I3076" t="str">
        <f>IF(ISNUMBER(SEARCH(I$1,raw[[#This Row],[active years]])),1,"")</f>
        <v/>
      </c>
      <c r="J3076" t="str">
        <f>IF(ISNUMBER(SEARCH(J$1,raw[[#This Row],[active years]])),1,"")</f>
        <v/>
      </c>
      <c r="K3076" t="str">
        <f>IF(ISNUMBER(SEARCH(K$1,raw[[#This Row],[active years]])),1,"")</f>
        <v/>
      </c>
      <c r="L3076" t="str">
        <f>IF(ISNUMBER(SEARCH(L$1,raw[[#This Row],[active years]])),1,"")</f>
        <v/>
      </c>
      <c r="M3076" t="str">
        <f>IF(ISNUMBER(SEARCH(M$1,raw[[#This Row],[active years]])),1,"")</f>
        <v/>
      </c>
      <c r="N3076" t="str">
        <f>IF(ISNUMBER(SEARCH(N$1,raw[[#This Row],[active years]])),1,"")</f>
        <v/>
      </c>
      <c r="O3076" t="str">
        <f>IF(ISNUMBER(SEARCH(O$1,raw[[#This Row],[active years]])),1,"")</f>
        <v/>
      </c>
      <c r="P3076" t="str">
        <f>IF(ISNUMBER(SEARCH(P$1,raw[[#This Row],[active years]])),1,"")</f>
        <v/>
      </c>
      <c r="Q3076" t="str">
        <f>IF(ISNUMBER(SEARCH(Q$1,raw[[#This Row],[active years]])),1,"")</f>
        <v/>
      </c>
      <c r="R3076" t="str">
        <f>IF(ISNUMBER(SEARCH(R$1,raw[[#This Row],[active years]])),1,"")</f>
        <v/>
      </c>
      <c r="S3076" t="str">
        <f>IF(ISNUMBER(SEARCH(S$1,raw[[#This Row],[active years]])),1,"")</f>
        <v/>
      </c>
      <c r="T3076" t="str">
        <f>IF(ISNUMBER(SEARCH(T$1,raw[[#This Row],[active years]])),1,"")</f>
        <v/>
      </c>
      <c r="U3076" t="str">
        <f>IF(ISNUMBER(SEARCH(U$1,raw[[#This Row],[active years]])),1,"")</f>
        <v/>
      </c>
      <c r="V3076">
        <f>IF(ISNUMBER(SEARCH(V$1,raw[[#This Row],[active years]])),1,"")</f>
        <v>1</v>
      </c>
      <c r="W3076" t="str">
        <f>IF(ISNUMBER(SEARCH(W$1,raw[[#This Row],[active years]])),1,"")</f>
        <v/>
      </c>
      <c r="X3076" t="str">
        <f>IF(ISNUMBER(SEARCH(X$1,raw[[#This Row],[active years]])),1,"")</f>
        <v/>
      </c>
      <c r="Y3076" t="str">
        <f>IF(ISNUMBER(SEARCH(Y$1,raw[[#This Row],[active years]])),1,"")</f>
        <v/>
      </c>
      <c r="Z3076" t="str">
        <f>IF(ISNUMBER(SEARCH(Z$1,raw[[#This Row],[active years]])),1,"")</f>
        <v/>
      </c>
      <c r="AA3076" t="str">
        <f>IF(ISNUMBER(SEARCH(AA$1,raw[[#This Row],[active years]])),1,"")</f>
        <v/>
      </c>
    </row>
    <row r="3077" spans="1:27" x14ac:dyDescent="0.45">
      <c r="A3077">
        <f>raw[team]</f>
        <v>3726</v>
      </c>
      <c r="B3077">
        <f>raw[rookie year]</f>
        <v>2011</v>
      </c>
      <c r="C3077" t="str">
        <f>IF(ISNUMBER(SEARCH(C$1,raw[[#This Row],[active years]])),1,"")</f>
        <v/>
      </c>
      <c r="D3077" t="str">
        <f>IF(ISNUMBER(SEARCH(D$1,raw[[#This Row],[active years]])),1,"")</f>
        <v/>
      </c>
      <c r="E3077" t="str">
        <f>IF(ISNUMBER(SEARCH(E$1,raw[[#This Row],[active years]])),1,"")</f>
        <v/>
      </c>
      <c r="F3077" t="str">
        <f>IF(ISNUMBER(SEARCH(F$1,raw[[#This Row],[active years]])),1,"")</f>
        <v/>
      </c>
      <c r="G3077" t="str">
        <f>IF(ISNUMBER(SEARCH(G$1,raw[[#This Row],[active years]])),1,"")</f>
        <v/>
      </c>
      <c r="H3077" t="str">
        <f>IF(ISNUMBER(SEARCH(H$1,raw[[#This Row],[active years]])),1,"")</f>
        <v/>
      </c>
      <c r="I3077" t="str">
        <f>IF(ISNUMBER(SEARCH(I$1,raw[[#This Row],[active years]])),1,"")</f>
        <v/>
      </c>
      <c r="J3077" t="str">
        <f>IF(ISNUMBER(SEARCH(J$1,raw[[#This Row],[active years]])),1,"")</f>
        <v/>
      </c>
      <c r="K3077" t="str">
        <f>IF(ISNUMBER(SEARCH(K$1,raw[[#This Row],[active years]])),1,"")</f>
        <v/>
      </c>
      <c r="L3077" t="str">
        <f>IF(ISNUMBER(SEARCH(L$1,raw[[#This Row],[active years]])),1,"")</f>
        <v/>
      </c>
      <c r="M3077" t="str">
        <f>IF(ISNUMBER(SEARCH(M$1,raw[[#This Row],[active years]])),1,"")</f>
        <v/>
      </c>
      <c r="N3077" t="str">
        <f>IF(ISNUMBER(SEARCH(N$1,raw[[#This Row],[active years]])),1,"")</f>
        <v/>
      </c>
      <c r="O3077" t="str">
        <f>IF(ISNUMBER(SEARCH(O$1,raw[[#This Row],[active years]])),1,"")</f>
        <v/>
      </c>
      <c r="P3077" t="str">
        <f>IF(ISNUMBER(SEARCH(P$1,raw[[#This Row],[active years]])),1,"")</f>
        <v/>
      </c>
      <c r="Q3077" t="str">
        <f>IF(ISNUMBER(SEARCH(Q$1,raw[[#This Row],[active years]])),1,"")</f>
        <v/>
      </c>
      <c r="R3077" t="str">
        <f>IF(ISNUMBER(SEARCH(R$1,raw[[#This Row],[active years]])),1,"")</f>
        <v/>
      </c>
      <c r="S3077" t="str">
        <f>IF(ISNUMBER(SEARCH(S$1,raw[[#This Row],[active years]])),1,"")</f>
        <v/>
      </c>
      <c r="T3077" t="str">
        <f>IF(ISNUMBER(SEARCH(T$1,raw[[#This Row],[active years]])),1,"")</f>
        <v/>
      </c>
      <c r="U3077" t="str">
        <f>IF(ISNUMBER(SEARCH(U$1,raw[[#This Row],[active years]])),1,"")</f>
        <v/>
      </c>
      <c r="V3077">
        <f>IF(ISNUMBER(SEARCH(V$1,raw[[#This Row],[active years]])),1,"")</f>
        <v>1</v>
      </c>
      <c r="W3077" t="str">
        <f>IF(ISNUMBER(SEARCH(W$1,raw[[#This Row],[active years]])),1,"")</f>
        <v/>
      </c>
      <c r="X3077" t="str">
        <f>IF(ISNUMBER(SEARCH(X$1,raw[[#This Row],[active years]])),1,"")</f>
        <v/>
      </c>
      <c r="Y3077" t="str">
        <f>IF(ISNUMBER(SEARCH(Y$1,raw[[#This Row],[active years]])),1,"")</f>
        <v/>
      </c>
      <c r="Z3077" t="str">
        <f>IF(ISNUMBER(SEARCH(Z$1,raw[[#This Row],[active years]])),1,"")</f>
        <v/>
      </c>
      <c r="AA3077" t="str">
        <f>IF(ISNUMBER(SEARCH(AA$1,raw[[#This Row],[active years]])),1,"")</f>
        <v/>
      </c>
    </row>
    <row r="3078" spans="1:27" x14ac:dyDescent="0.45">
      <c r="A3078">
        <f>raw[team]</f>
        <v>3727</v>
      </c>
      <c r="B3078">
        <f>raw[rookie year]</f>
        <v>2011</v>
      </c>
      <c r="C3078" t="str">
        <f>IF(ISNUMBER(SEARCH(C$1,raw[[#This Row],[active years]])),1,"")</f>
        <v/>
      </c>
      <c r="D3078" t="str">
        <f>IF(ISNUMBER(SEARCH(D$1,raw[[#This Row],[active years]])),1,"")</f>
        <v/>
      </c>
      <c r="E3078" t="str">
        <f>IF(ISNUMBER(SEARCH(E$1,raw[[#This Row],[active years]])),1,"")</f>
        <v/>
      </c>
      <c r="F3078" t="str">
        <f>IF(ISNUMBER(SEARCH(F$1,raw[[#This Row],[active years]])),1,"")</f>
        <v/>
      </c>
      <c r="G3078" t="str">
        <f>IF(ISNUMBER(SEARCH(G$1,raw[[#This Row],[active years]])),1,"")</f>
        <v/>
      </c>
      <c r="H3078" t="str">
        <f>IF(ISNUMBER(SEARCH(H$1,raw[[#This Row],[active years]])),1,"")</f>
        <v/>
      </c>
      <c r="I3078" t="str">
        <f>IF(ISNUMBER(SEARCH(I$1,raw[[#This Row],[active years]])),1,"")</f>
        <v/>
      </c>
      <c r="J3078" t="str">
        <f>IF(ISNUMBER(SEARCH(J$1,raw[[#This Row],[active years]])),1,"")</f>
        <v/>
      </c>
      <c r="K3078" t="str">
        <f>IF(ISNUMBER(SEARCH(K$1,raw[[#This Row],[active years]])),1,"")</f>
        <v/>
      </c>
      <c r="L3078" t="str">
        <f>IF(ISNUMBER(SEARCH(L$1,raw[[#This Row],[active years]])),1,"")</f>
        <v/>
      </c>
      <c r="M3078" t="str">
        <f>IF(ISNUMBER(SEARCH(M$1,raw[[#This Row],[active years]])),1,"")</f>
        <v/>
      </c>
      <c r="N3078" t="str">
        <f>IF(ISNUMBER(SEARCH(N$1,raw[[#This Row],[active years]])),1,"")</f>
        <v/>
      </c>
      <c r="O3078" t="str">
        <f>IF(ISNUMBER(SEARCH(O$1,raw[[#This Row],[active years]])),1,"")</f>
        <v/>
      </c>
      <c r="P3078" t="str">
        <f>IF(ISNUMBER(SEARCH(P$1,raw[[#This Row],[active years]])),1,"")</f>
        <v/>
      </c>
      <c r="Q3078" t="str">
        <f>IF(ISNUMBER(SEARCH(Q$1,raw[[#This Row],[active years]])),1,"")</f>
        <v/>
      </c>
      <c r="R3078" t="str">
        <f>IF(ISNUMBER(SEARCH(R$1,raw[[#This Row],[active years]])),1,"")</f>
        <v/>
      </c>
      <c r="S3078" t="str">
        <f>IF(ISNUMBER(SEARCH(S$1,raw[[#This Row],[active years]])),1,"")</f>
        <v/>
      </c>
      <c r="T3078" t="str">
        <f>IF(ISNUMBER(SEARCH(T$1,raw[[#This Row],[active years]])),1,"")</f>
        <v/>
      </c>
      <c r="U3078" t="str">
        <f>IF(ISNUMBER(SEARCH(U$1,raw[[#This Row],[active years]])),1,"")</f>
        <v/>
      </c>
      <c r="V3078">
        <f>IF(ISNUMBER(SEARCH(V$1,raw[[#This Row],[active years]])),1,"")</f>
        <v>1</v>
      </c>
      <c r="W3078" t="str">
        <f>IF(ISNUMBER(SEARCH(W$1,raw[[#This Row],[active years]])),1,"")</f>
        <v/>
      </c>
      <c r="X3078" t="str">
        <f>IF(ISNUMBER(SEARCH(X$1,raw[[#This Row],[active years]])),1,"")</f>
        <v/>
      </c>
      <c r="Y3078" t="str">
        <f>IF(ISNUMBER(SEARCH(Y$1,raw[[#This Row],[active years]])),1,"")</f>
        <v/>
      </c>
      <c r="Z3078" t="str">
        <f>IF(ISNUMBER(SEARCH(Z$1,raw[[#This Row],[active years]])),1,"")</f>
        <v/>
      </c>
      <c r="AA3078" t="str">
        <f>IF(ISNUMBER(SEARCH(AA$1,raw[[#This Row],[active years]])),1,"")</f>
        <v/>
      </c>
    </row>
    <row r="3079" spans="1:27" x14ac:dyDescent="0.45">
      <c r="A3079">
        <f>raw[team]</f>
        <v>3728</v>
      </c>
      <c r="B3079">
        <f>raw[rookie year]</f>
        <v>2011</v>
      </c>
      <c r="C3079" t="str">
        <f>IF(ISNUMBER(SEARCH(C$1,raw[[#This Row],[active years]])),1,"")</f>
        <v/>
      </c>
      <c r="D3079" t="str">
        <f>IF(ISNUMBER(SEARCH(D$1,raw[[#This Row],[active years]])),1,"")</f>
        <v/>
      </c>
      <c r="E3079" t="str">
        <f>IF(ISNUMBER(SEARCH(E$1,raw[[#This Row],[active years]])),1,"")</f>
        <v/>
      </c>
      <c r="F3079" t="str">
        <f>IF(ISNUMBER(SEARCH(F$1,raw[[#This Row],[active years]])),1,"")</f>
        <v/>
      </c>
      <c r="G3079" t="str">
        <f>IF(ISNUMBER(SEARCH(G$1,raw[[#This Row],[active years]])),1,"")</f>
        <v/>
      </c>
      <c r="H3079" t="str">
        <f>IF(ISNUMBER(SEARCH(H$1,raw[[#This Row],[active years]])),1,"")</f>
        <v/>
      </c>
      <c r="I3079" t="str">
        <f>IF(ISNUMBER(SEARCH(I$1,raw[[#This Row],[active years]])),1,"")</f>
        <v/>
      </c>
      <c r="J3079" t="str">
        <f>IF(ISNUMBER(SEARCH(J$1,raw[[#This Row],[active years]])),1,"")</f>
        <v/>
      </c>
      <c r="K3079" t="str">
        <f>IF(ISNUMBER(SEARCH(K$1,raw[[#This Row],[active years]])),1,"")</f>
        <v/>
      </c>
      <c r="L3079" t="str">
        <f>IF(ISNUMBER(SEARCH(L$1,raw[[#This Row],[active years]])),1,"")</f>
        <v/>
      </c>
      <c r="M3079" t="str">
        <f>IF(ISNUMBER(SEARCH(M$1,raw[[#This Row],[active years]])),1,"")</f>
        <v/>
      </c>
      <c r="N3079" t="str">
        <f>IF(ISNUMBER(SEARCH(N$1,raw[[#This Row],[active years]])),1,"")</f>
        <v/>
      </c>
      <c r="O3079" t="str">
        <f>IF(ISNUMBER(SEARCH(O$1,raw[[#This Row],[active years]])),1,"")</f>
        <v/>
      </c>
      <c r="P3079" t="str">
        <f>IF(ISNUMBER(SEARCH(P$1,raw[[#This Row],[active years]])),1,"")</f>
        <v/>
      </c>
      <c r="Q3079" t="str">
        <f>IF(ISNUMBER(SEARCH(Q$1,raw[[#This Row],[active years]])),1,"")</f>
        <v/>
      </c>
      <c r="R3079" t="str">
        <f>IF(ISNUMBER(SEARCH(R$1,raw[[#This Row],[active years]])),1,"")</f>
        <v/>
      </c>
      <c r="S3079" t="str">
        <f>IF(ISNUMBER(SEARCH(S$1,raw[[#This Row],[active years]])),1,"")</f>
        <v/>
      </c>
      <c r="T3079" t="str">
        <f>IF(ISNUMBER(SEARCH(T$1,raw[[#This Row],[active years]])),1,"")</f>
        <v/>
      </c>
      <c r="U3079" t="str">
        <f>IF(ISNUMBER(SEARCH(U$1,raw[[#This Row],[active years]])),1,"")</f>
        <v/>
      </c>
      <c r="V3079">
        <f>IF(ISNUMBER(SEARCH(V$1,raw[[#This Row],[active years]])),1,"")</f>
        <v>1</v>
      </c>
      <c r="W3079">
        <f>IF(ISNUMBER(SEARCH(W$1,raw[[#This Row],[active years]])),1,"")</f>
        <v>1</v>
      </c>
      <c r="X3079">
        <f>IF(ISNUMBER(SEARCH(X$1,raw[[#This Row],[active years]])),1,"")</f>
        <v>1</v>
      </c>
      <c r="Y3079">
        <f>IF(ISNUMBER(SEARCH(Y$1,raw[[#This Row],[active years]])),1,"")</f>
        <v>1</v>
      </c>
      <c r="Z3079">
        <f>IF(ISNUMBER(SEARCH(Z$1,raw[[#This Row],[active years]])),1,"")</f>
        <v>1</v>
      </c>
      <c r="AA3079">
        <f>IF(ISNUMBER(SEARCH(AA$1,raw[[#This Row],[active years]])),1,"")</f>
        <v>1</v>
      </c>
    </row>
    <row r="3080" spans="1:27" x14ac:dyDescent="0.45">
      <c r="A3080">
        <f>raw[team]</f>
        <v>3729</v>
      </c>
      <c r="B3080">
        <f>raw[rookie year]</f>
        <v>2011</v>
      </c>
      <c r="C3080" t="str">
        <f>IF(ISNUMBER(SEARCH(C$1,raw[[#This Row],[active years]])),1,"")</f>
        <v/>
      </c>
      <c r="D3080" t="str">
        <f>IF(ISNUMBER(SEARCH(D$1,raw[[#This Row],[active years]])),1,"")</f>
        <v/>
      </c>
      <c r="E3080" t="str">
        <f>IF(ISNUMBER(SEARCH(E$1,raw[[#This Row],[active years]])),1,"")</f>
        <v/>
      </c>
      <c r="F3080" t="str">
        <f>IF(ISNUMBER(SEARCH(F$1,raw[[#This Row],[active years]])),1,"")</f>
        <v/>
      </c>
      <c r="G3080" t="str">
        <f>IF(ISNUMBER(SEARCH(G$1,raw[[#This Row],[active years]])),1,"")</f>
        <v/>
      </c>
      <c r="H3080" t="str">
        <f>IF(ISNUMBER(SEARCH(H$1,raw[[#This Row],[active years]])),1,"")</f>
        <v/>
      </c>
      <c r="I3080" t="str">
        <f>IF(ISNUMBER(SEARCH(I$1,raw[[#This Row],[active years]])),1,"")</f>
        <v/>
      </c>
      <c r="J3080" t="str">
        <f>IF(ISNUMBER(SEARCH(J$1,raw[[#This Row],[active years]])),1,"")</f>
        <v/>
      </c>
      <c r="K3080" t="str">
        <f>IF(ISNUMBER(SEARCH(K$1,raw[[#This Row],[active years]])),1,"")</f>
        <v/>
      </c>
      <c r="L3080" t="str">
        <f>IF(ISNUMBER(SEARCH(L$1,raw[[#This Row],[active years]])),1,"")</f>
        <v/>
      </c>
      <c r="M3080" t="str">
        <f>IF(ISNUMBER(SEARCH(M$1,raw[[#This Row],[active years]])),1,"")</f>
        <v/>
      </c>
      <c r="N3080" t="str">
        <f>IF(ISNUMBER(SEARCH(N$1,raw[[#This Row],[active years]])),1,"")</f>
        <v/>
      </c>
      <c r="O3080" t="str">
        <f>IF(ISNUMBER(SEARCH(O$1,raw[[#This Row],[active years]])),1,"")</f>
        <v/>
      </c>
      <c r="P3080" t="str">
        <f>IF(ISNUMBER(SEARCH(P$1,raw[[#This Row],[active years]])),1,"")</f>
        <v/>
      </c>
      <c r="Q3080" t="str">
        <f>IF(ISNUMBER(SEARCH(Q$1,raw[[#This Row],[active years]])),1,"")</f>
        <v/>
      </c>
      <c r="R3080" t="str">
        <f>IF(ISNUMBER(SEARCH(R$1,raw[[#This Row],[active years]])),1,"")</f>
        <v/>
      </c>
      <c r="S3080" t="str">
        <f>IF(ISNUMBER(SEARCH(S$1,raw[[#This Row],[active years]])),1,"")</f>
        <v/>
      </c>
      <c r="T3080" t="str">
        <f>IF(ISNUMBER(SEARCH(T$1,raw[[#This Row],[active years]])),1,"")</f>
        <v/>
      </c>
      <c r="U3080" t="str">
        <f>IF(ISNUMBER(SEARCH(U$1,raw[[#This Row],[active years]])),1,"")</f>
        <v/>
      </c>
      <c r="V3080">
        <f>IF(ISNUMBER(SEARCH(V$1,raw[[#This Row],[active years]])),1,"")</f>
        <v>1</v>
      </c>
      <c r="W3080">
        <f>IF(ISNUMBER(SEARCH(W$1,raw[[#This Row],[active years]])),1,"")</f>
        <v>1</v>
      </c>
      <c r="X3080">
        <f>IF(ISNUMBER(SEARCH(X$1,raw[[#This Row],[active years]])),1,"")</f>
        <v>1</v>
      </c>
      <c r="Y3080">
        <f>IF(ISNUMBER(SEARCH(Y$1,raw[[#This Row],[active years]])),1,"")</f>
        <v>1</v>
      </c>
      <c r="Z3080">
        <f>IF(ISNUMBER(SEARCH(Z$1,raw[[#This Row],[active years]])),1,"")</f>
        <v>1</v>
      </c>
      <c r="AA3080">
        <f>IF(ISNUMBER(SEARCH(AA$1,raw[[#This Row],[active years]])),1,"")</f>
        <v>1</v>
      </c>
    </row>
    <row r="3081" spans="1:27" x14ac:dyDescent="0.45">
      <c r="A3081">
        <f>raw[team]</f>
        <v>3730</v>
      </c>
      <c r="B3081">
        <f>raw[rookie year]</f>
        <v>2011</v>
      </c>
      <c r="C3081" t="str">
        <f>IF(ISNUMBER(SEARCH(C$1,raw[[#This Row],[active years]])),1,"")</f>
        <v/>
      </c>
      <c r="D3081" t="str">
        <f>IF(ISNUMBER(SEARCH(D$1,raw[[#This Row],[active years]])),1,"")</f>
        <v/>
      </c>
      <c r="E3081" t="str">
        <f>IF(ISNUMBER(SEARCH(E$1,raw[[#This Row],[active years]])),1,"")</f>
        <v/>
      </c>
      <c r="F3081" t="str">
        <f>IF(ISNUMBER(SEARCH(F$1,raw[[#This Row],[active years]])),1,"")</f>
        <v/>
      </c>
      <c r="G3081" t="str">
        <f>IF(ISNUMBER(SEARCH(G$1,raw[[#This Row],[active years]])),1,"")</f>
        <v/>
      </c>
      <c r="H3081" t="str">
        <f>IF(ISNUMBER(SEARCH(H$1,raw[[#This Row],[active years]])),1,"")</f>
        <v/>
      </c>
      <c r="I3081" t="str">
        <f>IF(ISNUMBER(SEARCH(I$1,raw[[#This Row],[active years]])),1,"")</f>
        <v/>
      </c>
      <c r="J3081" t="str">
        <f>IF(ISNUMBER(SEARCH(J$1,raw[[#This Row],[active years]])),1,"")</f>
        <v/>
      </c>
      <c r="K3081" t="str">
        <f>IF(ISNUMBER(SEARCH(K$1,raw[[#This Row],[active years]])),1,"")</f>
        <v/>
      </c>
      <c r="L3081" t="str">
        <f>IF(ISNUMBER(SEARCH(L$1,raw[[#This Row],[active years]])),1,"")</f>
        <v/>
      </c>
      <c r="M3081" t="str">
        <f>IF(ISNUMBER(SEARCH(M$1,raw[[#This Row],[active years]])),1,"")</f>
        <v/>
      </c>
      <c r="N3081" t="str">
        <f>IF(ISNUMBER(SEARCH(N$1,raw[[#This Row],[active years]])),1,"")</f>
        <v/>
      </c>
      <c r="O3081" t="str">
        <f>IF(ISNUMBER(SEARCH(O$1,raw[[#This Row],[active years]])),1,"")</f>
        <v/>
      </c>
      <c r="P3081" t="str">
        <f>IF(ISNUMBER(SEARCH(P$1,raw[[#This Row],[active years]])),1,"")</f>
        <v/>
      </c>
      <c r="Q3081" t="str">
        <f>IF(ISNUMBER(SEARCH(Q$1,raw[[#This Row],[active years]])),1,"")</f>
        <v/>
      </c>
      <c r="R3081" t="str">
        <f>IF(ISNUMBER(SEARCH(R$1,raw[[#This Row],[active years]])),1,"")</f>
        <v/>
      </c>
      <c r="S3081" t="str">
        <f>IF(ISNUMBER(SEARCH(S$1,raw[[#This Row],[active years]])),1,"")</f>
        <v/>
      </c>
      <c r="T3081" t="str">
        <f>IF(ISNUMBER(SEARCH(T$1,raw[[#This Row],[active years]])),1,"")</f>
        <v/>
      </c>
      <c r="U3081" t="str">
        <f>IF(ISNUMBER(SEARCH(U$1,raw[[#This Row],[active years]])),1,"")</f>
        <v/>
      </c>
      <c r="V3081">
        <f>IF(ISNUMBER(SEARCH(V$1,raw[[#This Row],[active years]])),1,"")</f>
        <v>1</v>
      </c>
      <c r="W3081">
        <f>IF(ISNUMBER(SEARCH(W$1,raw[[#This Row],[active years]])),1,"")</f>
        <v>1</v>
      </c>
      <c r="X3081">
        <f>IF(ISNUMBER(SEARCH(X$1,raw[[#This Row],[active years]])),1,"")</f>
        <v>1</v>
      </c>
      <c r="Y3081" t="str">
        <f>IF(ISNUMBER(SEARCH(Y$1,raw[[#This Row],[active years]])),1,"")</f>
        <v/>
      </c>
      <c r="Z3081" t="str">
        <f>IF(ISNUMBER(SEARCH(Z$1,raw[[#This Row],[active years]])),1,"")</f>
        <v/>
      </c>
      <c r="AA3081" t="str">
        <f>IF(ISNUMBER(SEARCH(AA$1,raw[[#This Row],[active years]])),1,"")</f>
        <v/>
      </c>
    </row>
    <row r="3082" spans="1:27" x14ac:dyDescent="0.45">
      <c r="A3082">
        <f>raw[team]</f>
        <v>3731</v>
      </c>
      <c r="B3082">
        <f>raw[rookie year]</f>
        <v>2011</v>
      </c>
      <c r="C3082" t="str">
        <f>IF(ISNUMBER(SEARCH(C$1,raw[[#This Row],[active years]])),1,"")</f>
        <v/>
      </c>
      <c r="D3082" t="str">
        <f>IF(ISNUMBER(SEARCH(D$1,raw[[#This Row],[active years]])),1,"")</f>
        <v/>
      </c>
      <c r="E3082" t="str">
        <f>IF(ISNUMBER(SEARCH(E$1,raw[[#This Row],[active years]])),1,"")</f>
        <v/>
      </c>
      <c r="F3082" t="str">
        <f>IF(ISNUMBER(SEARCH(F$1,raw[[#This Row],[active years]])),1,"")</f>
        <v/>
      </c>
      <c r="G3082" t="str">
        <f>IF(ISNUMBER(SEARCH(G$1,raw[[#This Row],[active years]])),1,"")</f>
        <v/>
      </c>
      <c r="H3082" t="str">
        <f>IF(ISNUMBER(SEARCH(H$1,raw[[#This Row],[active years]])),1,"")</f>
        <v/>
      </c>
      <c r="I3082" t="str">
        <f>IF(ISNUMBER(SEARCH(I$1,raw[[#This Row],[active years]])),1,"")</f>
        <v/>
      </c>
      <c r="J3082" t="str">
        <f>IF(ISNUMBER(SEARCH(J$1,raw[[#This Row],[active years]])),1,"")</f>
        <v/>
      </c>
      <c r="K3082" t="str">
        <f>IF(ISNUMBER(SEARCH(K$1,raw[[#This Row],[active years]])),1,"")</f>
        <v/>
      </c>
      <c r="L3082" t="str">
        <f>IF(ISNUMBER(SEARCH(L$1,raw[[#This Row],[active years]])),1,"")</f>
        <v/>
      </c>
      <c r="M3082" t="str">
        <f>IF(ISNUMBER(SEARCH(M$1,raw[[#This Row],[active years]])),1,"")</f>
        <v/>
      </c>
      <c r="N3082" t="str">
        <f>IF(ISNUMBER(SEARCH(N$1,raw[[#This Row],[active years]])),1,"")</f>
        <v/>
      </c>
      <c r="O3082" t="str">
        <f>IF(ISNUMBER(SEARCH(O$1,raw[[#This Row],[active years]])),1,"")</f>
        <v/>
      </c>
      <c r="P3082" t="str">
        <f>IF(ISNUMBER(SEARCH(P$1,raw[[#This Row],[active years]])),1,"")</f>
        <v/>
      </c>
      <c r="Q3082" t="str">
        <f>IF(ISNUMBER(SEARCH(Q$1,raw[[#This Row],[active years]])),1,"")</f>
        <v/>
      </c>
      <c r="R3082" t="str">
        <f>IF(ISNUMBER(SEARCH(R$1,raw[[#This Row],[active years]])),1,"")</f>
        <v/>
      </c>
      <c r="S3082" t="str">
        <f>IF(ISNUMBER(SEARCH(S$1,raw[[#This Row],[active years]])),1,"")</f>
        <v/>
      </c>
      <c r="T3082" t="str">
        <f>IF(ISNUMBER(SEARCH(T$1,raw[[#This Row],[active years]])),1,"")</f>
        <v/>
      </c>
      <c r="U3082" t="str">
        <f>IF(ISNUMBER(SEARCH(U$1,raw[[#This Row],[active years]])),1,"")</f>
        <v/>
      </c>
      <c r="V3082">
        <f>IF(ISNUMBER(SEARCH(V$1,raw[[#This Row],[active years]])),1,"")</f>
        <v>1</v>
      </c>
      <c r="W3082" t="str">
        <f>IF(ISNUMBER(SEARCH(W$1,raw[[#This Row],[active years]])),1,"")</f>
        <v/>
      </c>
      <c r="X3082" t="str">
        <f>IF(ISNUMBER(SEARCH(X$1,raw[[#This Row],[active years]])),1,"")</f>
        <v/>
      </c>
      <c r="Y3082" t="str">
        <f>IF(ISNUMBER(SEARCH(Y$1,raw[[#This Row],[active years]])),1,"")</f>
        <v/>
      </c>
      <c r="Z3082" t="str">
        <f>IF(ISNUMBER(SEARCH(Z$1,raw[[#This Row],[active years]])),1,"")</f>
        <v/>
      </c>
      <c r="AA3082" t="str">
        <f>IF(ISNUMBER(SEARCH(AA$1,raw[[#This Row],[active years]])),1,"")</f>
        <v/>
      </c>
    </row>
    <row r="3083" spans="1:27" x14ac:dyDescent="0.45">
      <c r="A3083">
        <f>raw[team]</f>
        <v>3732</v>
      </c>
      <c r="B3083">
        <f>raw[rookie year]</f>
        <v>2011</v>
      </c>
      <c r="C3083" t="str">
        <f>IF(ISNUMBER(SEARCH(C$1,raw[[#This Row],[active years]])),1,"")</f>
        <v/>
      </c>
      <c r="D3083" t="str">
        <f>IF(ISNUMBER(SEARCH(D$1,raw[[#This Row],[active years]])),1,"")</f>
        <v/>
      </c>
      <c r="E3083" t="str">
        <f>IF(ISNUMBER(SEARCH(E$1,raw[[#This Row],[active years]])),1,"")</f>
        <v/>
      </c>
      <c r="F3083" t="str">
        <f>IF(ISNUMBER(SEARCH(F$1,raw[[#This Row],[active years]])),1,"")</f>
        <v/>
      </c>
      <c r="G3083" t="str">
        <f>IF(ISNUMBER(SEARCH(G$1,raw[[#This Row],[active years]])),1,"")</f>
        <v/>
      </c>
      <c r="H3083" t="str">
        <f>IF(ISNUMBER(SEARCH(H$1,raw[[#This Row],[active years]])),1,"")</f>
        <v/>
      </c>
      <c r="I3083" t="str">
        <f>IF(ISNUMBER(SEARCH(I$1,raw[[#This Row],[active years]])),1,"")</f>
        <v/>
      </c>
      <c r="J3083" t="str">
        <f>IF(ISNUMBER(SEARCH(J$1,raw[[#This Row],[active years]])),1,"")</f>
        <v/>
      </c>
      <c r="K3083" t="str">
        <f>IF(ISNUMBER(SEARCH(K$1,raw[[#This Row],[active years]])),1,"")</f>
        <v/>
      </c>
      <c r="L3083" t="str">
        <f>IF(ISNUMBER(SEARCH(L$1,raw[[#This Row],[active years]])),1,"")</f>
        <v/>
      </c>
      <c r="M3083" t="str">
        <f>IF(ISNUMBER(SEARCH(M$1,raw[[#This Row],[active years]])),1,"")</f>
        <v/>
      </c>
      <c r="N3083" t="str">
        <f>IF(ISNUMBER(SEARCH(N$1,raw[[#This Row],[active years]])),1,"")</f>
        <v/>
      </c>
      <c r="O3083" t="str">
        <f>IF(ISNUMBER(SEARCH(O$1,raw[[#This Row],[active years]])),1,"")</f>
        <v/>
      </c>
      <c r="P3083" t="str">
        <f>IF(ISNUMBER(SEARCH(P$1,raw[[#This Row],[active years]])),1,"")</f>
        <v/>
      </c>
      <c r="Q3083" t="str">
        <f>IF(ISNUMBER(SEARCH(Q$1,raw[[#This Row],[active years]])),1,"")</f>
        <v/>
      </c>
      <c r="R3083" t="str">
        <f>IF(ISNUMBER(SEARCH(R$1,raw[[#This Row],[active years]])),1,"")</f>
        <v/>
      </c>
      <c r="S3083" t="str">
        <f>IF(ISNUMBER(SEARCH(S$1,raw[[#This Row],[active years]])),1,"")</f>
        <v/>
      </c>
      <c r="T3083" t="str">
        <f>IF(ISNUMBER(SEARCH(T$1,raw[[#This Row],[active years]])),1,"")</f>
        <v/>
      </c>
      <c r="U3083" t="str">
        <f>IF(ISNUMBER(SEARCH(U$1,raw[[#This Row],[active years]])),1,"")</f>
        <v/>
      </c>
      <c r="V3083">
        <f>IF(ISNUMBER(SEARCH(V$1,raw[[#This Row],[active years]])),1,"")</f>
        <v>1</v>
      </c>
      <c r="W3083">
        <f>IF(ISNUMBER(SEARCH(W$1,raw[[#This Row],[active years]])),1,"")</f>
        <v>1</v>
      </c>
      <c r="X3083">
        <f>IF(ISNUMBER(SEARCH(X$1,raw[[#This Row],[active years]])),1,"")</f>
        <v>1</v>
      </c>
      <c r="Y3083" t="str">
        <f>IF(ISNUMBER(SEARCH(Y$1,raw[[#This Row],[active years]])),1,"")</f>
        <v/>
      </c>
      <c r="Z3083" t="str">
        <f>IF(ISNUMBER(SEARCH(Z$1,raw[[#This Row],[active years]])),1,"")</f>
        <v/>
      </c>
      <c r="AA3083" t="str">
        <f>IF(ISNUMBER(SEARCH(AA$1,raw[[#This Row],[active years]])),1,"")</f>
        <v/>
      </c>
    </row>
    <row r="3084" spans="1:27" x14ac:dyDescent="0.45">
      <c r="A3084">
        <f>raw[team]</f>
        <v>3733</v>
      </c>
      <c r="B3084">
        <f>raw[rookie year]</f>
        <v>2011</v>
      </c>
      <c r="C3084" t="str">
        <f>IF(ISNUMBER(SEARCH(C$1,raw[[#This Row],[active years]])),1,"")</f>
        <v/>
      </c>
      <c r="D3084" t="str">
        <f>IF(ISNUMBER(SEARCH(D$1,raw[[#This Row],[active years]])),1,"")</f>
        <v/>
      </c>
      <c r="E3084" t="str">
        <f>IF(ISNUMBER(SEARCH(E$1,raw[[#This Row],[active years]])),1,"")</f>
        <v/>
      </c>
      <c r="F3084" t="str">
        <f>IF(ISNUMBER(SEARCH(F$1,raw[[#This Row],[active years]])),1,"")</f>
        <v/>
      </c>
      <c r="G3084" t="str">
        <f>IF(ISNUMBER(SEARCH(G$1,raw[[#This Row],[active years]])),1,"")</f>
        <v/>
      </c>
      <c r="H3084" t="str">
        <f>IF(ISNUMBER(SEARCH(H$1,raw[[#This Row],[active years]])),1,"")</f>
        <v/>
      </c>
      <c r="I3084" t="str">
        <f>IF(ISNUMBER(SEARCH(I$1,raw[[#This Row],[active years]])),1,"")</f>
        <v/>
      </c>
      <c r="J3084" t="str">
        <f>IF(ISNUMBER(SEARCH(J$1,raw[[#This Row],[active years]])),1,"")</f>
        <v/>
      </c>
      <c r="K3084" t="str">
        <f>IF(ISNUMBER(SEARCH(K$1,raw[[#This Row],[active years]])),1,"")</f>
        <v/>
      </c>
      <c r="L3084" t="str">
        <f>IF(ISNUMBER(SEARCH(L$1,raw[[#This Row],[active years]])),1,"")</f>
        <v/>
      </c>
      <c r="M3084" t="str">
        <f>IF(ISNUMBER(SEARCH(M$1,raw[[#This Row],[active years]])),1,"")</f>
        <v/>
      </c>
      <c r="N3084" t="str">
        <f>IF(ISNUMBER(SEARCH(N$1,raw[[#This Row],[active years]])),1,"")</f>
        <v/>
      </c>
      <c r="O3084" t="str">
        <f>IF(ISNUMBER(SEARCH(O$1,raw[[#This Row],[active years]])),1,"")</f>
        <v/>
      </c>
      <c r="P3084" t="str">
        <f>IF(ISNUMBER(SEARCH(P$1,raw[[#This Row],[active years]])),1,"")</f>
        <v/>
      </c>
      <c r="Q3084" t="str">
        <f>IF(ISNUMBER(SEARCH(Q$1,raw[[#This Row],[active years]])),1,"")</f>
        <v/>
      </c>
      <c r="R3084" t="str">
        <f>IF(ISNUMBER(SEARCH(R$1,raw[[#This Row],[active years]])),1,"")</f>
        <v/>
      </c>
      <c r="S3084" t="str">
        <f>IF(ISNUMBER(SEARCH(S$1,raw[[#This Row],[active years]])),1,"")</f>
        <v/>
      </c>
      <c r="T3084" t="str">
        <f>IF(ISNUMBER(SEARCH(T$1,raw[[#This Row],[active years]])),1,"")</f>
        <v/>
      </c>
      <c r="U3084" t="str">
        <f>IF(ISNUMBER(SEARCH(U$1,raw[[#This Row],[active years]])),1,"")</f>
        <v/>
      </c>
      <c r="V3084">
        <f>IF(ISNUMBER(SEARCH(V$1,raw[[#This Row],[active years]])),1,"")</f>
        <v>1</v>
      </c>
      <c r="W3084">
        <f>IF(ISNUMBER(SEARCH(W$1,raw[[#This Row],[active years]])),1,"")</f>
        <v>1</v>
      </c>
      <c r="X3084" t="str">
        <f>IF(ISNUMBER(SEARCH(X$1,raw[[#This Row],[active years]])),1,"")</f>
        <v/>
      </c>
      <c r="Y3084" t="str">
        <f>IF(ISNUMBER(SEARCH(Y$1,raw[[#This Row],[active years]])),1,"")</f>
        <v/>
      </c>
      <c r="Z3084" t="str">
        <f>IF(ISNUMBER(SEARCH(Z$1,raw[[#This Row],[active years]])),1,"")</f>
        <v/>
      </c>
      <c r="AA3084" t="str">
        <f>IF(ISNUMBER(SEARCH(AA$1,raw[[#This Row],[active years]])),1,"")</f>
        <v/>
      </c>
    </row>
    <row r="3085" spans="1:27" x14ac:dyDescent="0.45">
      <c r="A3085">
        <f>raw[team]</f>
        <v>3734</v>
      </c>
      <c r="B3085">
        <f>raw[rookie year]</f>
        <v>2011</v>
      </c>
      <c r="C3085" t="str">
        <f>IF(ISNUMBER(SEARCH(C$1,raw[[#This Row],[active years]])),1,"")</f>
        <v/>
      </c>
      <c r="D3085" t="str">
        <f>IF(ISNUMBER(SEARCH(D$1,raw[[#This Row],[active years]])),1,"")</f>
        <v/>
      </c>
      <c r="E3085" t="str">
        <f>IF(ISNUMBER(SEARCH(E$1,raw[[#This Row],[active years]])),1,"")</f>
        <v/>
      </c>
      <c r="F3085" t="str">
        <f>IF(ISNUMBER(SEARCH(F$1,raw[[#This Row],[active years]])),1,"")</f>
        <v/>
      </c>
      <c r="G3085" t="str">
        <f>IF(ISNUMBER(SEARCH(G$1,raw[[#This Row],[active years]])),1,"")</f>
        <v/>
      </c>
      <c r="H3085" t="str">
        <f>IF(ISNUMBER(SEARCH(H$1,raw[[#This Row],[active years]])),1,"")</f>
        <v/>
      </c>
      <c r="I3085" t="str">
        <f>IF(ISNUMBER(SEARCH(I$1,raw[[#This Row],[active years]])),1,"")</f>
        <v/>
      </c>
      <c r="J3085" t="str">
        <f>IF(ISNUMBER(SEARCH(J$1,raw[[#This Row],[active years]])),1,"")</f>
        <v/>
      </c>
      <c r="K3085" t="str">
        <f>IF(ISNUMBER(SEARCH(K$1,raw[[#This Row],[active years]])),1,"")</f>
        <v/>
      </c>
      <c r="L3085" t="str">
        <f>IF(ISNUMBER(SEARCH(L$1,raw[[#This Row],[active years]])),1,"")</f>
        <v/>
      </c>
      <c r="M3085" t="str">
        <f>IF(ISNUMBER(SEARCH(M$1,raw[[#This Row],[active years]])),1,"")</f>
        <v/>
      </c>
      <c r="N3085" t="str">
        <f>IF(ISNUMBER(SEARCH(N$1,raw[[#This Row],[active years]])),1,"")</f>
        <v/>
      </c>
      <c r="O3085" t="str">
        <f>IF(ISNUMBER(SEARCH(O$1,raw[[#This Row],[active years]])),1,"")</f>
        <v/>
      </c>
      <c r="P3085" t="str">
        <f>IF(ISNUMBER(SEARCH(P$1,raw[[#This Row],[active years]])),1,"")</f>
        <v/>
      </c>
      <c r="Q3085" t="str">
        <f>IF(ISNUMBER(SEARCH(Q$1,raw[[#This Row],[active years]])),1,"")</f>
        <v/>
      </c>
      <c r="R3085" t="str">
        <f>IF(ISNUMBER(SEARCH(R$1,raw[[#This Row],[active years]])),1,"")</f>
        <v/>
      </c>
      <c r="S3085" t="str">
        <f>IF(ISNUMBER(SEARCH(S$1,raw[[#This Row],[active years]])),1,"")</f>
        <v/>
      </c>
      <c r="T3085" t="str">
        <f>IF(ISNUMBER(SEARCH(T$1,raw[[#This Row],[active years]])),1,"")</f>
        <v/>
      </c>
      <c r="U3085" t="str">
        <f>IF(ISNUMBER(SEARCH(U$1,raw[[#This Row],[active years]])),1,"")</f>
        <v/>
      </c>
      <c r="V3085">
        <f>IF(ISNUMBER(SEARCH(V$1,raw[[#This Row],[active years]])),1,"")</f>
        <v>1</v>
      </c>
      <c r="W3085">
        <f>IF(ISNUMBER(SEARCH(W$1,raw[[#This Row],[active years]])),1,"")</f>
        <v>1</v>
      </c>
      <c r="X3085">
        <f>IF(ISNUMBER(SEARCH(X$1,raw[[#This Row],[active years]])),1,"")</f>
        <v>1</v>
      </c>
      <c r="Y3085">
        <f>IF(ISNUMBER(SEARCH(Y$1,raw[[#This Row],[active years]])),1,"")</f>
        <v>1</v>
      </c>
      <c r="Z3085">
        <f>IF(ISNUMBER(SEARCH(Z$1,raw[[#This Row],[active years]])),1,"")</f>
        <v>1</v>
      </c>
      <c r="AA3085">
        <f>IF(ISNUMBER(SEARCH(AA$1,raw[[#This Row],[active years]])),1,"")</f>
        <v>1</v>
      </c>
    </row>
    <row r="3086" spans="1:27" x14ac:dyDescent="0.45">
      <c r="A3086">
        <f>raw[team]</f>
        <v>3735</v>
      </c>
      <c r="B3086">
        <f>raw[rookie year]</f>
        <v>2011</v>
      </c>
      <c r="C3086" t="str">
        <f>IF(ISNUMBER(SEARCH(C$1,raw[[#This Row],[active years]])),1,"")</f>
        <v/>
      </c>
      <c r="D3086" t="str">
        <f>IF(ISNUMBER(SEARCH(D$1,raw[[#This Row],[active years]])),1,"")</f>
        <v/>
      </c>
      <c r="E3086" t="str">
        <f>IF(ISNUMBER(SEARCH(E$1,raw[[#This Row],[active years]])),1,"")</f>
        <v/>
      </c>
      <c r="F3086" t="str">
        <f>IF(ISNUMBER(SEARCH(F$1,raw[[#This Row],[active years]])),1,"")</f>
        <v/>
      </c>
      <c r="G3086" t="str">
        <f>IF(ISNUMBER(SEARCH(G$1,raw[[#This Row],[active years]])),1,"")</f>
        <v/>
      </c>
      <c r="H3086" t="str">
        <f>IF(ISNUMBER(SEARCH(H$1,raw[[#This Row],[active years]])),1,"")</f>
        <v/>
      </c>
      <c r="I3086" t="str">
        <f>IF(ISNUMBER(SEARCH(I$1,raw[[#This Row],[active years]])),1,"")</f>
        <v/>
      </c>
      <c r="J3086" t="str">
        <f>IF(ISNUMBER(SEARCH(J$1,raw[[#This Row],[active years]])),1,"")</f>
        <v/>
      </c>
      <c r="K3086" t="str">
        <f>IF(ISNUMBER(SEARCH(K$1,raw[[#This Row],[active years]])),1,"")</f>
        <v/>
      </c>
      <c r="L3086" t="str">
        <f>IF(ISNUMBER(SEARCH(L$1,raw[[#This Row],[active years]])),1,"")</f>
        <v/>
      </c>
      <c r="M3086" t="str">
        <f>IF(ISNUMBER(SEARCH(M$1,raw[[#This Row],[active years]])),1,"")</f>
        <v/>
      </c>
      <c r="N3086" t="str">
        <f>IF(ISNUMBER(SEARCH(N$1,raw[[#This Row],[active years]])),1,"")</f>
        <v/>
      </c>
      <c r="O3086" t="str">
        <f>IF(ISNUMBER(SEARCH(O$1,raw[[#This Row],[active years]])),1,"")</f>
        <v/>
      </c>
      <c r="P3086" t="str">
        <f>IF(ISNUMBER(SEARCH(P$1,raw[[#This Row],[active years]])),1,"")</f>
        <v/>
      </c>
      <c r="Q3086" t="str">
        <f>IF(ISNUMBER(SEARCH(Q$1,raw[[#This Row],[active years]])),1,"")</f>
        <v/>
      </c>
      <c r="R3086" t="str">
        <f>IF(ISNUMBER(SEARCH(R$1,raw[[#This Row],[active years]])),1,"")</f>
        <v/>
      </c>
      <c r="S3086" t="str">
        <f>IF(ISNUMBER(SEARCH(S$1,raw[[#This Row],[active years]])),1,"")</f>
        <v/>
      </c>
      <c r="T3086" t="str">
        <f>IF(ISNUMBER(SEARCH(T$1,raw[[#This Row],[active years]])),1,"")</f>
        <v/>
      </c>
      <c r="U3086" t="str">
        <f>IF(ISNUMBER(SEARCH(U$1,raw[[#This Row],[active years]])),1,"")</f>
        <v/>
      </c>
      <c r="V3086">
        <f>IF(ISNUMBER(SEARCH(V$1,raw[[#This Row],[active years]])),1,"")</f>
        <v>1</v>
      </c>
      <c r="W3086">
        <f>IF(ISNUMBER(SEARCH(W$1,raw[[#This Row],[active years]])),1,"")</f>
        <v>1</v>
      </c>
      <c r="X3086">
        <f>IF(ISNUMBER(SEARCH(X$1,raw[[#This Row],[active years]])),1,"")</f>
        <v>1</v>
      </c>
      <c r="Y3086">
        <f>IF(ISNUMBER(SEARCH(Y$1,raw[[#This Row],[active years]])),1,"")</f>
        <v>1</v>
      </c>
      <c r="Z3086">
        <f>IF(ISNUMBER(SEARCH(Z$1,raw[[#This Row],[active years]])),1,"")</f>
        <v>1</v>
      </c>
      <c r="AA3086">
        <f>IF(ISNUMBER(SEARCH(AA$1,raw[[#This Row],[active years]])),1,"")</f>
        <v>1</v>
      </c>
    </row>
    <row r="3087" spans="1:27" x14ac:dyDescent="0.45">
      <c r="A3087">
        <f>raw[team]</f>
        <v>3737</v>
      </c>
      <c r="B3087">
        <f>raw[rookie year]</f>
        <v>2011</v>
      </c>
      <c r="C3087" t="str">
        <f>IF(ISNUMBER(SEARCH(C$1,raw[[#This Row],[active years]])),1,"")</f>
        <v/>
      </c>
      <c r="D3087" t="str">
        <f>IF(ISNUMBER(SEARCH(D$1,raw[[#This Row],[active years]])),1,"")</f>
        <v/>
      </c>
      <c r="E3087" t="str">
        <f>IF(ISNUMBER(SEARCH(E$1,raw[[#This Row],[active years]])),1,"")</f>
        <v/>
      </c>
      <c r="F3087" t="str">
        <f>IF(ISNUMBER(SEARCH(F$1,raw[[#This Row],[active years]])),1,"")</f>
        <v/>
      </c>
      <c r="G3087" t="str">
        <f>IF(ISNUMBER(SEARCH(G$1,raw[[#This Row],[active years]])),1,"")</f>
        <v/>
      </c>
      <c r="H3087" t="str">
        <f>IF(ISNUMBER(SEARCH(H$1,raw[[#This Row],[active years]])),1,"")</f>
        <v/>
      </c>
      <c r="I3087" t="str">
        <f>IF(ISNUMBER(SEARCH(I$1,raw[[#This Row],[active years]])),1,"")</f>
        <v/>
      </c>
      <c r="J3087" t="str">
        <f>IF(ISNUMBER(SEARCH(J$1,raw[[#This Row],[active years]])),1,"")</f>
        <v/>
      </c>
      <c r="K3087" t="str">
        <f>IF(ISNUMBER(SEARCH(K$1,raw[[#This Row],[active years]])),1,"")</f>
        <v/>
      </c>
      <c r="L3087" t="str">
        <f>IF(ISNUMBER(SEARCH(L$1,raw[[#This Row],[active years]])),1,"")</f>
        <v/>
      </c>
      <c r="M3087" t="str">
        <f>IF(ISNUMBER(SEARCH(M$1,raw[[#This Row],[active years]])),1,"")</f>
        <v/>
      </c>
      <c r="N3087" t="str">
        <f>IF(ISNUMBER(SEARCH(N$1,raw[[#This Row],[active years]])),1,"")</f>
        <v/>
      </c>
      <c r="O3087" t="str">
        <f>IF(ISNUMBER(SEARCH(O$1,raw[[#This Row],[active years]])),1,"")</f>
        <v/>
      </c>
      <c r="P3087" t="str">
        <f>IF(ISNUMBER(SEARCH(P$1,raw[[#This Row],[active years]])),1,"")</f>
        <v/>
      </c>
      <c r="Q3087" t="str">
        <f>IF(ISNUMBER(SEARCH(Q$1,raw[[#This Row],[active years]])),1,"")</f>
        <v/>
      </c>
      <c r="R3087" t="str">
        <f>IF(ISNUMBER(SEARCH(R$1,raw[[#This Row],[active years]])),1,"")</f>
        <v/>
      </c>
      <c r="S3087" t="str">
        <f>IF(ISNUMBER(SEARCH(S$1,raw[[#This Row],[active years]])),1,"")</f>
        <v/>
      </c>
      <c r="T3087" t="str">
        <f>IF(ISNUMBER(SEARCH(T$1,raw[[#This Row],[active years]])),1,"")</f>
        <v/>
      </c>
      <c r="U3087" t="str">
        <f>IF(ISNUMBER(SEARCH(U$1,raw[[#This Row],[active years]])),1,"")</f>
        <v/>
      </c>
      <c r="V3087">
        <f>IF(ISNUMBER(SEARCH(V$1,raw[[#This Row],[active years]])),1,"")</f>
        <v>1</v>
      </c>
      <c r="W3087">
        <f>IF(ISNUMBER(SEARCH(W$1,raw[[#This Row],[active years]])),1,"")</f>
        <v>1</v>
      </c>
      <c r="X3087">
        <f>IF(ISNUMBER(SEARCH(X$1,raw[[#This Row],[active years]])),1,"")</f>
        <v>1</v>
      </c>
      <c r="Y3087">
        <f>IF(ISNUMBER(SEARCH(Y$1,raw[[#This Row],[active years]])),1,"")</f>
        <v>1</v>
      </c>
      <c r="Z3087">
        <f>IF(ISNUMBER(SEARCH(Z$1,raw[[#This Row],[active years]])),1,"")</f>
        <v>1</v>
      </c>
      <c r="AA3087">
        <f>IF(ISNUMBER(SEARCH(AA$1,raw[[#This Row],[active years]])),1,"")</f>
        <v>1</v>
      </c>
    </row>
    <row r="3088" spans="1:27" x14ac:dyDescent="0.45">
      <c r="A3088">
        <f>raw[team]</f>
        <v>3738</v>
      </c>
      <c r="B3088">
        <f>raw[rookie year]</f>
        <v>2011</v>
      </c>
      <c r="C3088" t="str">
        <f>IF(ISNUMBER(SEARCH(C$1,raw[[#This Row],[active years]])),1,"")</f>
        <v/>
      </c>
      <c r="D3088" t="str">
        <f>IF(ISNUMBER(SEARCH(D$1,raw[[#This Row],[active years]])),1,"")</f>
        <v/>
      </c>
      <c r="E3088" t="str">
        <f>IF(ISNUMBER(SEARCH(E$1,raw[[#This Row],[active years]])),1,"")</f>
        <v/>
      </c>
      <c r="F3088" t="str">
        <f>IF(ISNUMBER(SEARCH(F$1,raw[[#This Row],[active years]])),1,"")</f>
        <v/>
      </c>
      <c r="G3088" t="str">
        <f>IF(ISNUMBER(SEARCH(G$1,raw[[#This Row],[active years]])),1,"")</f>
        <v/>
      </c>
      <c r="H3088" t="str">
        <f>IF(ISNUMBER(SEARCH(H$1,raw[[#This Row],[active years]])),1,"")</f>
        <v/>
      </c>
      <c r="I3088" t="str">
        <f>IF(ISNUMBER(SEARCH(I$1,raw[[#This Row],[active years]])),1,"")</f>
        <v/>
      </c>
      <c r="J3088" t="str">
        <f>IF(ISNUMBER(SEARCH(J$1,raw[[#This Row],[active years]])),1,"")</f>
        <v/>
      </c>
      <c r="K3088" t="str">
        <f>IF(ISNUMBER(SEARCH(K$1,raw[[#This Row],[active years]])),1,"")</f>
        <v/>
      </c>
      <c r="L3088" t="str">
        <f>IF(ISNUMBER(SEARCH(L$1,raw[[#This Row],[active years]])),1,"")</f>
        <v/>
      </c>
      <c r="M3088" t="str">
        <f>IF(ISNUMBER(SEARCH(M$1,raw[[#This Row],[active years]])),1,"")</f>
        <v/>
      </c>
      <c r="N3088" t="str">
        <f>IF(ISNUMBER(SEARCH(N$1,raw[[#This Row],[active years]])),1,"")</f>
        <v/>
      </c>
      <c r="O3088" t="str">
        <f>IF(ISNUMBER(SEARCH(O$1,raw[[#This Row],[active years]])),1,"")</f>
        <v/>
      </c>
      <c r="P3088" t="str">
        <f>IF(ISNUMBER(SEARCH(P$1,raw[[#This Row],[active years]])),1,"")</f>
        <v/>
      </c>
      <c r="Q3088" t="str">
        <f>IF(ISNUMBER(SEARCH(Q$1,raw[[#This Row],[active years]])),1,"")</f>
        <v/>
      </c>
      <c r="R3088" t="str">
        <f>IF(ISNUMBER(SEARCH(R$1,raw[[#This Row],[active years]])),1,"")</f>
        <v/>
      </c>
      <c r="S3088" t="str">
        <f>IF(ISNUMBER(SEARCH(S$1,raw[[#This Row],[active years]])),1,"")</f>
        <v/>
      </c>
      <c r="T3088" t="str">
        <f>IF(ISNUMBER(SEARCH(T$1,raw[[#This Row],[active years]])),1,"")</f>
        <v/>
      </c>
      <c r="U3088" t="str">
        <f>IF(ISNUMBER(SEARCH(U$1,raw[[#This Row],[active years]])),1,"")</f>
        <v/>
      </c>
      <c r="V3088">
        <f>IF(ISNUMBER(SEARCH(V$1,raw[[#This Row],[active years]])),1,"")</f>
        <v>1</v>
      </c>
      <c r="W3088" t="str">
        <f>IF(ISNUMBER(SEARCH(W$1,raw[[#This Row],[active years]])),1,"")</f>
        <v/>
      </c>
      <c r="X3088" t="str">
        <f>IF(ISNUMBER(SEARCH(X$1,raw[[#This Row],[active years]])),1,"")</f>
        <v/>
      </c>
      <c r="Y3088" t="str">
        <f>IF(ISNUMBER(SEARCH(Y$1,raw[[#This Row],[active years]])),1,"")</f>
        <v/>
      </c>
      <c r="Z3088" t="str">
        <f>IF(ISNUMBER(SEARCH(Z$1,raw[[#This Row],[active years]])),1,"")</f>
        <v/>
      </c>
      <c r="AA3088" t="str">
        <f>IF(ISNUMBER(SEARCH(AA$1,raw[[#This Row],[active years]])),1,"")</f>
        <v/>
      </c>
    </row>
    <row r="3089" spans="1:27" x14ac:dyDescent="0.45">
      <c r="A3089">
        <f>raw[team]</f>
        <v>3739</v>
      </c>
      <c r="B3089">
        <f>raw[rookie year]</f>
        <v>2011</v>
      </c>
      <c r="C3089" t="str">
        <f>IF(ISNUMBER(SEARCH(C$1,raw[[#This Row],[active years]])),1,"")</f>
        <v/>
      </c>
      <c r="D3089" t="str">
        <f>IF(ISNUMBER(SEARCH(D$1,raw[[#This Row],[active years]])),1,"")</f>
        <v/>
      </c>
      <c r="E3089" t="str">
        <f>IF(ISNUMBER(SEARCH(E$1,raw[[#This Row],[active years]])),1,"")</f>
        <v/>
      </c>
      <c r="F3089" t="str">
        <f>IF(ISNUMBER(SEARCH(F$1,raw[[#This Row],[active years]])),1,"")</f>
        <v/>
      </c>
      <c r="G3089" t="str">
        <f>IF(ISNUMBER(SEARCH(G$1,raw[[#This Row],[active years]])),1,"")</f>
        <v/>
      </c>
      <c r="H3089" t="str">
        <f>IF(ISNUMBER(SEARCH(H$1,raw[[#This Row],[active years]])),1,"")</f>
        <v/>
      </c>
      <c r="I3089" t="str">
        <f>IF(ISNUMBER(SEARCH(I$1,raw[[#This Row],[active years]])),1,"")</f>
        <v/>
      </c>
      <c r="J3089" t="str">
        <f>IF(ISNUMBER(SEARCH(J$1,raw[[#This Row],[active years]])),1,"")</f>
        <v/>
      </c>
      <c r="K3089" t="str">
        <f>IF(ISNUMBER(SEARCH(K$1,raw[[#This Row],[active years]])),1,"")</f>
        <v/>
      </c>
      <c r="L3089" t="str">
        <f>IF(ISNUMBER(SEARCH(L$1,raw[[#This Row],[active years]])),1,"")</f>
        <v/>
      </c>
      <c r="M3089" t="str">
        <f>IF(ISNUMBER(SEARCH(M$1,raw[[#This Row],[active years]])),1,"")</f>
        <v/>
      </c>
      <c r="N3089" t="str">
        <f>IF(ISNUMBER(SEARCH(N$1,raw[[#This Row],[active years]])),1,"")</f>
        <v/>
      </c>
      <c r="O3089" t="str">
        <f>IF(ISNUMBER(SEARCH(O$1,raw[[#This Row],[active years]])),1,"")</f>
        <v/>
      </c>
      <c r="P3089" t="str">
        <f>IF(ISNUMBER(SEARCH(P$1,raw[[#This Row],[active years]])),1,"")</f>
        <v/>
      </c>
      <c r="Q3089" t="str">
        <f>IF(ISNUMBER(SEARCH(Q$1,raw[[#This Row],[active years]])),1,"")</f>
        <v/>
      </c>
      <c r="R3089" t="str">
        <f>IF(ISNUMBER(SEARCH(R$1,raw[[#This Row],[active years]])),1,"")</f>
        <v/>
      </c>
      <c r="S3089" t="str">
        <f>IF(ISNUMBER(SEARCH(S$1,raw[[#This Row],[active years]])),1,"")</f>
        <v/>
      </c>
      <c r="T3089" t="str">
        <f>IF(ISNUMBER(SEARCH(T$1,raw[[#This Row],[active years]])),1,"")</f>
        <v/>
      </c>
      <c r="U3089" t="str">
        <f>IF(ISNUMBER(SEARCH(U$1,raw[[#This Row],[active years]])),1,"")</f>
        <v/>
      </c>
      <c r="V3089">
        <f>IF(ISNUMBER(SEARCH(V$1,raw[[#This Row],[active years]])),1,"")</f>
        <v>1</v>
      </c>
      <c r="W3089">
        <f>IF(ISNUMBER(SEARCH(W$1,raw[[#This Row],[active years]])),1,"")</f>
        <v>1</v>
      </c>
      <c r="X3089" t="str">
        <f>IF(ISNUMBER(SEARCH(X$1,raw[[#This Row],[active years]])),1,"")</f>
        <v/>
      </c>
      <c r="Y3089" t="str">
        <f>IF(ISNUMBER(SEARCH(Y$1,raw[[#This Row],[active years]])),1,"")</f>
        <v/>
      </c>
      <c r="Z3089">
        <f>IF(ISNUMBER(SEARCH(Z$1,raw[[#This Row],[active years]])),1,"")</f>
        <v>1</v>
      </c>
      <c r="AA3089">
        <f>IF(ISNUMBER(SEARCH(AA$1,raw[[#This Row],[active years]])),1,"")</f>
        <v>1</v>
      </c>
    </row>
    <row r="3090" spans="1:27" x14ac:dyDescent="0.45">
      <c r="A3090">
        <f>raw[team]</f>
        <v>3740</v>
      </c>
      <c r="B3090">
        <f>raw[rookie year]</f>
        <v>2011</v>
      </c>
      <c r="C3090" t="str">
        <f>IF(ISNUMBER(SEARCH(C$1,raw[[#This Row],[active years]])),1,"")</f>
        <v/>
      </c>
      <c r="D3090" t="str">
        <f>IF(ISNUMBER(SEARCH(D$1,raw[[#This Row],[active years]])),1,"")</f>
        <v/>
      </c>
      <c r="E3090" t="str">
        <f>IF(ISNUMBER(SEARCH(E$1,raw[[#This Row],[active years]])),1,"")</f>
        <v/>
      </c>
      <c r="F3090" t="str">
        <f>IF(ISNUMBER(SEARCH(F$1,raw[[#This Row],[active years]])),1,"")</f>
        <v/>
      </c>
      <c r="G3090" t="str">
        <f>IF(ISNUMBER(SEARCH(G$1,raw[[#This Row],[active years]])),1,"")</f>
        <v/>
      </c>
      <c r="H3090" t="str">
        <f>IF(ISNUMBER(SEARCH(H$1,raw[[#This Row],[active years]])),1,"")</f>
        <v/>
      </c>
      <c r="I3090" t="str">
        <f>IF(ISNUMBER(SEARCH(I$1,raw[[#This Row],[active years]])),1,"")</f>
        <v/>
      </c>
      <c r="J3090" t="str">
        <f>IF(ISNUMBER(SEARCH(J$1,raw[[#This Row],[active years]])),1,"")</f>
        <v/>
      </c>
      <c r="K3090" t="str">
        <f>IF(ISNUMBER(SEARCH(K$1,raw[[#This Row],[active years]])),1,"")</f>
        <v/>
      </c>
      <c r="L3090" t="str">
        <f>IF(ISNUMBER(SEARCH(L$1,raw[[#This Row],[active years]])),1,"")</f>
        <v/>
      </c>
      <c r="M3090" t="str">
        <f>IF(ISNUMBER(SEARCH(M$1,raw[[#This Row],[active years]])),1,"")</f>
        <v/>
      </c>
      <c r="N3090" t="str">
        <f>IF(ISNUMBER(SEARCH(N$1,raw[[#This Row],[active years]])),1,"")</f>
        <v/>
      </c>
      <c r="O3090" t="str">
        <f>IF(ISNUMBER(SEARCH(O$1,raw[[#This Row],[active years]])),1,"")</f>
        <v/>
      </c>
      <c r="P3090" t="str">
        <f>IF(ISNUMBER(SEARCH(P$1,raw[[#This Row],[active years]])),1,"")</f>
        <v/>
      </c>
      <c r="Q3090" t="str">
        <f>IF(ISNUMBER(SEARCH(Q$1,raw[[#This Row],[active years]])),1,"")</f>
        <v/>
      </c>
      <c r="R3090" t="str">
        <f>IF(ISNUMBER(SEARCH(R$1,raw[[#This Row],[active years]])),1,"")</f>
        <v/>
      </c>
      <c r="S3090" t="str">
        <f>IF(ISNUMBER(SEARCH(S$1,raw[[#This Row],[active years]])),1,"")</f>
        <v/>
      </c>
      <c r="T3090" t="str">
        <f>IF(ISNUMBER(SEARCH(T$1,raw[[#This Row],[active years]])),1,"")</f>
        <v/>
      </c>
      <c r="U3090" t="str">
        <f>IF(ISNUMBER(SEARCH(U$1,raw[[#This Row],[active years]])),1,"")</f>
        <v/>
      </c>
      <c r="V3090">
        <f>IF(ISNUMBER(SEARCH(V$1,raw[[#This Row],[active years]])),1,"")</f>
        <v>1</v>
      </c>
      <c r="W3090">
        <f>IF(ISNUMBER(SEARCH(W$1,raw[[#This Row],[active years]])),1,"")</f>
        <v>1</v>
      </c>
      <c r="X3090">
        <f>IF(ISNUMBER(SEARCH(X$1,raw[[#This Row],[active years]])),1,"")</f>
        <v>1</v>
      </c>
      <c r="Y3090">
        <f>IF(ISNUMBER(SEARCH(Y$1,raw[[#This Row],[active years]])),1,"")</f>
        <v>1</v>
      </c>
      <c r="Z3090">
        <f>IF(ISNUMBER(SEARCH(Z$1,raw[[#This Row],[active years]])),1,"")</f>
        <v>1</v>
      </c>
      <c r="AA3090">
        <f>IF(ISNUMBER(SEARCH(AA$1,raw[[#This Row],[active years]])),1,"")</f>
        <v>1</v>
      </c>
    </row>
    <row r="3091" spans="1:27" x14ac:dyDescent="0.45">
      <c r="A3091">
        <f>raw[team]</f>
        <v>3741</v>
      </c>
      <c r="B3091">
        <f>raw[rookie year]</f>
        <v>2011</v>
      </c>
      <c r="C3091" t="str">
        <f>IF(ISNUMBER(SEARCH(C$1,raw[[#This Row],[active years]])),1,"")</f>
        <v/>
      </c>
      <c r="D3091" t="str">
        <f>IF(ISNUMBER(SEARCH(D$1,raw[[#This Row],[active years]])),1,"")</f>
        <v/>
      </c>
      <c r="E3091" t="str">
        <f>IF(ISNUMBER(SEARCH(E$1,raw[[#This Row],[active years]])),1,"")</f>
        <v/>
      </c>
      <c r="F3091" t="str">
        <f>IF(ISNUMBER(SEARCH(F$1,raw[[#This Row],[active years]])),1,"")</f>
        <v/>
      </c>
      <c r="G3091" t="str">
        <f>IF(ISNUMBER(SEARCH(G$1,raw[[#This Row],[active years]])),1,"")</f>
        <v/>
      </c>
      <c r="H3091" t="str">
        <f>IF(ISNUMBER(SEARCH(H$1,raw[[#This Row],[active years]])),1,"")</f>
        <v/>
      </c>
      <c r="I3091" t="str">
        <f>IF(ISNUMBER(SEARCH(I$1,raw[[#This Row],[active years]])),1,"")</f>
        <v/>
      </c>
      <c r="J3091" t="str">
        <f>IF(ISNUMBER(SEARCH(J$1,raw[[#This Row],[active years]])),1,"")</f>
        <v/>
      </c>
      <c r="K3091" t="str">
        <f>IF(ISNUMBER(SEARCH(K$1,raw[[#This Row],[active years]])),1,"")</f>
        <v/>
      </c>
      <c r="L3091" t="str">
        <f>IF(ISNUMBER(SEARCH(L$1,raw[[#This Row],[active years]])),1,"")</f>
        <v/>
      </c>
      <c r="M3091" t="str">
        <f>IF(ISNUMBER(SEARCH(M$1,raw[[#This Row],[active years]])),1,"")</f>
        <v/>
      </c>
      <c r="N3091" t="str">
        <f>IF(ISNUMBER(SEARCH(N$1,raw[[#This Row],[active years]])),1,"")</f>
        <v/>
      </c>
      <c r="O3091" t="str">
        <f>IF(ISNUMBER(SEARCH(O$1,raw[[#This Row],[active years]])),1,"")</f>
        <v/>
      </c>
      <c r="P3091" t="str">
        <f>IF(ISNUMBER(SEARCH(P$1,raw[[#This Row],[active years]])),1,"")</f>
        <v/>
      </c>
      <c r="Q3091" t="str">
        <f>IF(ISNUMBER(SEARCH(Q$1,raw[[#This Row],[active years]])),1,"")</f>
        <v/>
      </c>
      <c r="R3091" t="str">
        <f>IF(ISNUMBER(SEARCH(R$1,raw[[#This Row],[active years]])),1,"")</f>
        <v/>
      </c>
      <c r="S3091" t="str">
        <f>IF(ISNUMBER(SEARCH(S$1,raw[[#This Row],[active years]])),1,"")</f>
        <v/>
      </c>
      <c r="T3091" t="str">
        <f>IF(ISNUMBER(SEARCH(T$1,raw[[#This Row],[active years]])),1,"")</f>
        <v/>
      </c>
      <c r="U3091" t="str">
        <f>IF(ISNUMBER(SEARCH(U$1,raw[[#This Row],[active years]])),1,"")</f>
        <v/>
      </c>
      <c r="V3091">
        <f>IF(ISNUMBER(SEARCH(V$1,raw[[#This Row],[active years]])),1,"")</f>
        <v>1</v>
      </c>
      <c r="W3091">
        <f>IF(ISNUMBER(SEARCH(W$1,raw[[#This Row],[active years]])),1,"")</f>
        <v>1</v>
      </c>
      <c r="X3091">
        <f>IF(ISNUMBER(SEARCH(X$1,raw[[#This Row],[active years]])),1,"")</f>
        <v>1</v>
      </c>
      <c r="Y3091">
        <f>IF(ISNUMBER(SEARCH(Y$1,raw[[#This Row],[active years]])),1,"")</f>
        <v>1</v>
      </c>
      <c r="Z3091">
        <f>IF(ISNUMBER(SEARCH(Z$1,raw[[#This Row],[active years]])),1,"")</f>
        <v>1</v>
      </c>
      <c r="AA3091">
        <f>IF(ISNUMBER(SEARCH(AA$1,raw[[#This Row],[active years]])),1,"")</f>
        <v>1</v>
      </c>
    </row>
    <row r="3092" spans="1:27" x14ac:dyDescent="0.45">
      <c r="A3092">
        <f>raw[team]</f>
        <v>3742</v>
      </c>
      <c r="B3092">
        <f>raw[rookie year]</f>
        <v>2011</v>
      </c>
      <c r="C3092" t="str">
        <f>IF(ISNUMBER(SEARCH(C$1,raw[[#This Row],[active years]])),1,"")</f>
        <v/>
      </c>
      <c r="D3092" t="str">
        <f>IF(ISNUMBER(SEARCH(D$1,raw[[#This Row],[active years]])),1,"")</f>
        <v/>
      </c>
      <c r="E3092" t="str">
        <f>IF(ISNUMBER(SEARCH(E$1,raw[[#This Row],[active years]])),1,"")</f>
        <v/>
      </c>
      <c r="F3092" t="str">
        <f>IF(ISNUMBER(SEARCH(F$1,raw[[#This Row],[active years]])),1,"")</f>
        <v/>
      </c>
      <c r="G3092" t="str">
        <f>IF(ISNUMBER(SEARCH(G$1,raw[[#This Row],[active years]])),1,"")</f>
        <v/>
      </c>
      <c r="H3092" t="str">
        <f>IF(ISNUMBER(SEARCH(H$1,raw[[#This Row],[active years]])),1,"")</f>
        <v/>
      </c>
      <c r="I3092" t="str">
        <f>IF(ISNUMBER(SEARCH(I$1,raw[[#This Row],[active years]])),1,"")</f>
        <v/>
      </c>
      <c r="J3092" t="str">
        <f>IF(ISNUMBER(SEARCH(J$1,raw[[#This Row],[active years]])),1,"")</f>
        <v/>
      </c>
      <c r="K3092" t="str">
        <f>IF(ISNUMBER(SEARCH(K$1,raw[[#This Row],[active years]])),1,"")</f>
        <v/>
      </c>
      <c r="L3092" t="str">
        <f>IF(ISNUMBER(SEARCH(L$1,raw[[#This Row],[active years]])),1,"")</f>
        <v/>
      </c>
      <c r="M3092" t="str">
        <f>IF(ISNUMBER(SEARCH(M$1,raw[[#This Row],[active years]])),1,"")</f>
        <v/>
      </c>
      <c r="N3092" t="str">
        <f>IF(ISNUMBER(SEARCH(N$1,raw[[#This Row],[active years]])),1,"")</f>
        <v/>
      </c>
      <c r="O3092" t="str">
        <f>IF(ISNUMBER(SEARCH(O$1,raw[[#This Row],[active years]])),1,"")</f>
        <v/>
      </c>
      <c r="P3092" t="str">
        <f>IF(ISNUMBER(SEARCH(P$1,raw[[#This Row],[active years]])),1,"")</f>
        <v/>
      </c>
      <c r="Q3092" t="str">
        <f>IF(ISNUMBER(SEARCH(Q$1,raw[[#This Row],[active years]])),1,"")</f>
        <v/>
      </c>
      <c r="R3092" t="str">
        <f>IF(ISNUMBER(SEARCH(R$1,raw[[#This Row],[active years]])),1,"")</f>
        <v/>
      </c>
      <c r="S3092" t="str">
        <f>IF(ISNUMBER(SEARCH(S$1,raw[[#This Row],[active years]])),1,"")</f>
        <v/>
      </c>
      <c r="T3092" t="str">
        <f>IF(ISNUMBER(SEARCH(T$1,raw[[#This Row],[active years]])),1,"")</f>
        <v/>
      </c>
      <c r="U3092" t="str">
        <f>IF(ISNUMBER(SEARCH(U$1,raw[[#This Row],[active years]])),1,"")</f>
        <v/>
      </c>
      <c r="V3092">
        <f>IF(ISNUMBER(SEARCH(V$1,raw[[#This Row],[active years]])),1,"")</f>
        <v>1</v>
      </c>
      <c r="W3092" t="str">
        <f>IF(ISNUMBER(SEARCH(W$1,raw[[#This Row],[active years]])),1,"")</f>
        <v/>
      </c>
      <c r="X3092" t="str">
        <f>IF(ISNUMBER(SEARCH(X$1,raw[[#This Row],[active years]])),1,"")</f>
        <v/>
      </c>
      <c r="Y3092" t="str">
        <f>IF(ISNUMBER(SEARCH(Y$1,raw[[#This Row],[active years]])),1,"")</f>
        <v/>
      </c>
      <c r="Z3092" t="str">
        <f>IF(ISNUMBER(SEARCH(Z$1,raw[[#This Row],[active years]])),1,"")</f>
        <v/>
      </c>
      <c r="AA3092" t="str">
        <f>IF(ISNUMBER(SEARCH(AA$1,raw[[#This Row],[active years]])),1,"")</f>
        <v/>
      </c>
    </row>
    <row r="3093" spans="1:27" x14ac:dyDescent="0.45">
      <c r="A3093">
        <f>raw[team]</f>
        <v>3743</v>
      </c>
      <c r="B3093">
        <f>raw[rookie year]</f>
        <v>2011</v>
      </c>
      <c r="C3093" t="str">
        <f>IF(ISNUMBER(SEARCH(C$1,raw[[#This Row],[active years]])),1,"")</f>
        <v/>
      </c>
      <c r="D3093" t="str">
        <f>IF(ISNUMBER(SEARCH(D$1,raw[[#This Row],[active years]])),1,"")</f>
        <v/>
      </c>
      <c r="E3093" t="str">
        <f>IF(ISNUMBER(SEARCH(E$1,raw[[#This Row],[active years]])),1,"")</f>
        <v/>
      </c>
      <c r="F3093" t="str">
        <f>IF(ISNUMBER(SEARCH(F$1,raw[[#This Row],[active years]])),1,"")</f>
        <v/>
      </c>
      <c r="G3093" t="str">
        <f>IF(ISNUMBER(SEARCH(G$1,raw[[#This Row],[active years]])),1,"")</f>
        <v/>
      </c>
      <c r="H3093" t="str">
        <f>IF(ISNUMBER(SEARCH(H$1,raw[[#This Row],[active years]])),1,"")</f>
        <v/>
      </c>
      <c r="I3093" t="str">
        <f>IF(ISNUMBER(SEARCH(I$1,raw[[#This Row],[active years]])),1,"")</f>
        <v/>
      </c>
      <c r="J3093" t="str">
        <f>IF(ISNUMBER(SEARCH(J$1,raw[[#This Row],[active years]])),1,"")</f>
        <v/>
      </c>
      <c r="K3093" t="str">
        <f>IF(ISNUMBER(SEARCH(K$1,raw[[#This Row],[active years]])),1,"")</f>
        <v/>
      </c>
      <c r="L3093" t="str">
        <f>IF(ISNUMBER(SEARCH(L$1,raw[[#This Row],[active years]])),1,"")</f>
        <v/>
      </c>
      <c r="M3093" t="str">
        <f>IF(ISNUMBER(SEARCH(M$1,raw[[#This Row],[active years]])),1,"")</f>
        <v/>
      </c>
      <c r="N3093" t="str">
        <f>IF(ISNUMBER(SEARCH(N$1,raw[[#This Row],[active years]])),1,"")</f>
        <v/>
      </c>
      <c r="O3093" t="str">
        <f>IF(ISNUMBER(SEARCH(O$1,raw[[#This Row],[active years]])),1,"")</f>
        <v/>
      </c>
      <c r="P3093" t="str">
        <f>IF(ISNUMBER(SEARCH(P$1,raw[[#This Row],[active years]])),1,"")</f>
        <v/>
      </c>
      <c r="Q3093" t="str">
        <f>IF(ISNUMBER(SEARCH(Q$1,raw[[#This Row],[active years]])),1,"")</f>
        <v/>
      </c>
      <c r="R3093" t="str">
        <f>IF(ISNUMBER(SEARCH(R$1,raw[[#This Row],[active years]])),1,"")</f>
        <v/>
      </c>
      <c r="S3093" t="str">
        <f>IF(ISNUMBER(SEARCH(S$1,raw[[#This Row],[active years]])),1,"")</f>
        <v/>
      </c>
      <c r="T3093" t="str">
        <f>IF(ISNUMBER(SEARCH(T$1,raw[[#This Row],[active years]])),1,"")</f>
        <v/>
      </c>
      <c r="U3093" t="str">
        <f>IF(ISNUMBER(SEARCH(U$1,raw[[#This Row],[active years]])),1,"")</f>
        <v/>
      </c>
      <c r="V3093">
        <f>IF(ISNUMBER(SEARCH(V$1,raw[[#This Row],[active years]])),1,"")</f>
        <v>1</v>
      </c>
      <c r="W3093">
        <f>IF(ISNUMBER(SEARCH(W$1,raw[[#This Row],[active years]])),1,"")</f>
        <v>1</v>
      </c>
      <c r="X3093">
        <f>IF(ISNUMBER(SEARCH(X$1,raw[[#This Row],[active years]])),1,"")</f>
        <v>1</v>
      </c>
      <c r="Y3093">
        <f>IF(ISNUMBER(SEARCH(Y$1,raw[[#This Row],[active years]])),1,"")</f>
        <v>1</v>
      </c>
      <c r="Z3093">
        <f>IF(ISNUMBER(SEARCH(Z$1,raw[[#This Row],[active years]])),1,"")</f>
        <v>1</v>
      </c>
      <c r="AA3093">
        <f>IF(ISNUMBER(SEARCH(AA$1,raw[[#This Row],[active years]])),1,"")</f>
        <v>1</v>
      </c>
    </row>
    <row r="3094" spans="1:27" x14ac:dyDescent="0.45">
      <c r="A3094">
        <f>raw[team]</f>
        <v>3744</v>
      </c>
      <c r="B3094">
        <f>raw[rookie year]</f>
        <v>2011</v>
      </c>
      <c r="C3094" t="str">
        <f>IF(ISNUMBER(SEARCH(C$1,raw[[#This Row],[active years]])),1,"")</f>
        <v/>
      </c>
      <c r="D3094" t="str">
        <f>IF(ISNUMBER(SEARCH(D$1,raw[[#This Row],[active years]])),1,"")</f>
        <v/>
      </c>
      <c r="E3094" t="str">
        <f>IF(ISNUMBER(SEARCH(E$1,raw[[#This Row],[active years]])),1,"")</f>
        <v/>
      </c>
      <c r="F3094" t="str">
        <f>IF(ISNUMBER(SEARCH(F$1,raw[[#This Row],[active years]])),1,"")</f>
        <v/>
      </c>
      <c r="G3094" t="str">
        <f>IF(ISNUMBER(SEARCH(G$1,raw[[#This Row],[active years]])),1,"")</f>
        <v/>
      </c>
      <c r="H3094" t="str">
        <f>IF(ISNUMBER(SEARCH(H$1,raw[[#This Row],[active years]])),1,"")</f>
        <v/>
      </c>
      <c r="I3094" t="str">
        <f>IF(ISNUMBER(SEARCH(I$1,raw[[#This Row],[active years]])),1,"")</f>
        <v/>
      </c>
      <c r="J3094" t="str">
        <f>IF(ISNUMBER(SEARCH(J$1,raw[[#This Row],[active years]])),1,"")</f>
        <v/>
      </c>
      <c r="K3094" t="str">
        <f>IF(ISNUMBER(SEARCH(K$1,raw[[#This Row],[active years]])),1,"")</f>
        <v/>
      </c>
      <c r="L3094" t="str">
        <f>IF(ISNUMBER(SEARCH(L$1,raw[[#This Row],[active years]])),1,"")</f>
        <v/>
      </c>
      <c r="M3094" t="str">
        <f>IF(ISNUMBER(SEARCH(M$1,raw[[#This Row],[active years]])),1,"")</f>
        <v/>
      </c>
      <c r="N3094" t="str">
        <f>IF(ISNUMBER(SEARCH(N$1,raw[[#This Row],[active years]])),1,"")</f>
        <v/>
      </c>
      <c r="O3094" t="str">
        <f>IF(ISNUMBER(SEARCH(O$1,raw[[#This Row],[active years]])),1,"")</f>
        <v/>
      </c>
      <c r="P3094" t="str">
        <f>IF(ISNUMBER(SEARCH(P$1,raw[[#This Row],[active years]])),1,"")</f>
        <v/>
      </c>
      <c r="Q3094" t="str">
        <f>IF(ISNUMBER(SEARCH(Q$1,raw[[#This Row],[active years]])),1,"")</f>
        <v/>
      </c>
      <c r="R3094" t="str">
        <f>IF(ISNUMBER(SEARCH(R$1,raw[[#This Row],[active years]])),1,"")</f>
        <v/>
      </c>
      <c r="S3094" t="str">
        <f>IF(ISNUMBER(SEARCH(S$1,raw[[#This Row],[active years]])),1,"")</f>
        <v/>
      </c>
      <c r="T3094" t="str">
        <f>IF(ISNUMBER(SEARCH(T$1,raw[[#This Row],[active years]])),1,"")</f>
        <v/>
      </c>
      <c r="U3094" t="str">
        <f>IF(ISNUMBER(SEARCH(U$1,raw[[#This Row],[active years]])),1,"")</f>
        <v/>
      </c>
      <c r="V3094">
        <f>IF(ISNUMBER(SEARCH(V$1,raw[[#This Row],[active years]])),1,"")</f>
        <v>1</v>
      </c>
      <c r="W3094" t="str">
        <f>IF(ISNUMBER(SEARCH(W$1,raw[[#This Row],[active years]])),1,"")</f>
        <v/>
      </c>
      <c r="X3094" t="str">
        <f>IF(ISNUMBER(SEARCH(X$1,raw[[#This Row],[active years]])),1,"")</f>
        <v/>
      </c>
      <c r="Y3094" t="str">
        <f>IF(ISNUMBER(SEARCH(Y$1,raw[[#This Row],[active years]])),1,"")</f>
        <v/>
      </c>
      <c r="Z3094" t="str">
        <f>IF(ISNUMBER(SEARCH(Z$1,raw[[#This Row],[active years]])),1,"")</f>
        <v/>
      </c>
      <c r="AA3094" t="str">
        <f>IF(ISNUMBER(SEARCH(AA$1,raw[[#This Row],[active years]])),1,"")</f>
        <v/>
      </c>
    </row>
    <row r="3095" spans="1:27" x14ac:dyDescent="0.45">
      <c r="A3095">
        <f>raw[team]</f>
        <v>3745</v>
      </c>
      <c r="B3095">
        <f>raw[rookie year]</f>
        <v>2011</v>
      </c>
      <c r="C3095" t="str">
        <f>IF(ISNUMBER(SEARCH(C$1,raw[[#This Row],[active years]])),1,"")</f>
        <v/>
      </c>
      <c r="D3095" t="str">
        <f>IF(ISNUMBER(SEARCH(D$1,raw[[#This Row],[active years]])),1,"")</f>
        <v/>
      </c>
      <c r="E3095" t="str">
        <f>IF(ISNUMBER(SEARCH(E$1,raw[[#This Row],[active years]])),1,"")</f>
        <v/>
      </c>
      <c r="F3095" t="str">
        <f>IF(ISNUMBER(SEARCH(F$1,raw[[#This Row],[active years]])),1,"")</f>
        <v/>
      </c>
      <c r="G3095" t="str">
        <f>IF(ISNUMBER(SEARCH(G$1,raw[[#This Row],[active years]])),1,"")</f>
        <v/>
      </c>
      <c r="H3095" t="str">
        <f>IF(ISNUMBER(SEARCH(H$1,raw[[#This Row],[active years]])),1,"")</f>
        <v/>
      </c>
      <c r="I3095" t="str">
        <f>IF(ISNUMBER(SEARCH(I$1,raw[[#This Row],[active years]])),1,"")</f>
        <v/>
      </c>
      <c r="J3095" t="str">
        <f>IF(ISNUMBER(SEARCH(J$1,raw[[#This Row],[active years]])),1,"")</f>
        <v/>
      </c>
      <c r="K3095" t="str">
        <f>IF(ISNUMBER(SEARCH(K$1,raw[[#This Row],[active years]])),1,"")</f>
        <v/>
      </c>
      <c r="L3095" t="str">
        <f>IF(ISNUMBER(SEARCH(L$1,raw[[#This Row],[active years]])),1,"")</f>
        <v/>
      </c>
      <c r="M3095" t="str">
        <f>IF(ISNUMBER(SEARCH(M$1,raw[[#This Row],[active years]])),1,"")</f>
        <v/>
      </c>
      <c r="N3095" t="str">
        <f>IF(ISNUMBER(SEARCH(N$1,raw[[#This Row],[active years]])),1,"")</f>
        <v/>
      </c>
      <c r="O3095" t="str">
        <f>IF(ISNUMBER(SEARCH(O$1,raw[[#This Row],[active years]])),1,"")</f>
        <v/>
      </c>
      <c r="P3095" t="str">
        <f>IF(ISNUMBER(SEARCH(P$1,raw[[#This Row],[active years]])),1,"")</f>
        <v/>
      </c>
      <c r="Q3095" t="str">
        <f>IF(ISNUMBER(SEARCH(Q$1,raw[[#This Row],[active years]])),1,"")</f>
        <v/>
      </c>
      <c r="R3095" t="str">
        <f>IF(ISNUMBER(SEARCH(R$1,raw[[#This Row],[active years]])),1,"")</f>
        <v/>
      </c>
      <c r="S3095" t="str">
        <f>IF(ISNUMBER(SEARCH(S$1,raw[[#This Row],[active years]])),1,"")</f>
        <v/>
      </c>
      <c r="T3095" t="str">
        <f>IF(ISNUMBER(SEARCH(T$1,raw[[#This Row],[active years]])),1,"")</f>
        <v/>
      </c>
      <c r="U3095" t="str">
        <f>IF(ISNUMBER(SEARCH(U$1,raw[[#This Row],[active years]])),1,"")</f>
        <v/>
      </c>
      <c r="V3095">
        <f>IF(ISNUMBER(SEARCH(V$1,raw[[#This Row],[active years]])),1,"")</f>
        <v>1</v>
      </c>
      <c r="W3095">
        <f>IF(ISNUMBER(SEARCH(W$1,raw[[#This Row],[active years]])),1,"")</f>
        <v>1</v>
      </c>
      <c r="X3095">
        <f>IF(ISNUMBER(SEARCH(X$1,raw[[#This Row],[active years]])),1,"")</f>
        <v>1</v>
      </c>
      <c r="Y3095">
        <f>IF(ISNUMBER(SEARCH(Y$1,raw[[#This Row],[active years]])),1,"")</f>
        <v>1</v>
      </c>
      <c r="Z3095">
        <f>IF(ISNUMBER(SEARCH(Z$1,raw[[#This Row],[active years]])),1,"")</f>
        <v>1</v>
      </c>
      <c r="AA3095">
        <f>IF(ISNUMBER(SEARCH(AA$1,raw[[#This Row],[active years]])),1,"")</f>
        <v>1</v>
      </c>
    </row>
    <row r="3096" spans="1:27" x14ac:dyDescent="0.45">
      <c r="A3096">
        <f>raw[team]</f>
        <v>3746</v>
      </c>
      <c r="B3096">
        <f>raw[rookie year]</f>
        <v>2011</v>
      </c>
      <c r="C3096" t="str">
        <f>IF(ISNUMBER(SEARCH(C$1,raw[[#This Row],[active years]])),1,"")</f>
        <v/>
      </c>
      <c r="D3096" t="str">
        <f>IF(ISNUMBER(SEARCH(D$1,raw[[#This Row],[active years]])),1,"")</f>
        <v/>
      </c>
      <c r="E3096" t="str">
        <f>IF(ISNUMBER(SEARCH(E$1,raw[[#This Row],[active years]])),1,"")</f>
        <v/>
      </c>
      <c r="F3096" t="str">
        <f>IF(ISNUMBER(SEARCH(F$1,raw[[#This Row],[active years]])),1,"")</f>
        <v/>
      </c>
      <c r="G3096" t="str">
        <f>IF(ISNUMBER(SEARCH(G$1,raw[[#This Row],[active years]])),1,"")</f>
        <v/>
      </c>
      <c r="H3096" t="str">
        <f>IF(ISNUMBER(SEARCH(H$1,raw[[#This Row],[active years]])),1,"")</f>
        <v/>
      </c>
      <c r="I3096" t="str">
        <f>IF(ISNUMBER(SEARCH(I$1,raw[[#This Row],[active years]])),1,"")</f>
        <v/>
      </c>
      <c r="J3096" t="str">
        <f>IF(ISNUMBER(SEARCH(J$1,raw[[#This Row],[active years]])),1,"")</f>
        <v/>
      </c>
      <c r="K3096" t="str">
        <f>IF(ISNUMBER(SEARCH(K$1,raw[[#This Row],[active years]])),1,"")</f>
        <v/>
      </c>
      <c r="L3096" t="str">
        <f>IF(ISNUMBER(SEARCH(L$1,raw[[#This Row],[active years]])),1,"")</f>
        <v/>
      </c>
      <c r="M3096" t="str">
        <f>IF(ISNUMBER(SEARCH(M$1,raw[[#This Row],[active years]])),1,"")</f>
        <v/>
      </c>
      <c r="N3096" t="str">
        <f>IF(ISNUMBER(SEARCH(N$1,raw[[#This Row],[active years]])),1,"")</f>
        <v/>
      </c>
      <c r="O3096" t="str">
        <f>IF(ISNUMBER(SEARCH(O$1,raw[[#This Row],[active years]])),1,"")</f>
        <v/>
      </c>
      <c r="P3096" t="str">
        <f>IF(ISNUMBER(SEARCH(P$1,raw[[#This Row],[active years]])),1,"")</f>
        <v/>
      </c>
      <c r="Q3096" t="str">
        <f>IF(ISNUMBER(SEARCH(Q$1,raw[[#This Row],[active years]])),1,"")</f>
        <v/>
      </c>
      <c r="R3096" t="str">
        <f>IF(ISNUMBER(SEARCH(R$1,raw[[#This Row],[active years]])),1,"")</f>
        <v/>
      </c>
      <c r="S3096" t="str">
        <f>IF(ISNUMBER(SEARCH(S$1,raw[[#This Row],[active years]])),1,"")</f>
        <v/>
      </c>
      <c r="T3096" t="str">
        <f>IF(ISNUMBER(SEARCH(T$1,raw[[#This Row],[active years]])),1,"")</f>
        <v/>
      </c>
      <c r="U3096" t="str">
        <f>IF(ISNUMBER(SEARCH(U$1,raw[[#This Row],[active years]])),1,"")</f>
        <v/>
      </c>
      <c r="V3096">
        <f>IF(ISNUMBER(SEARCH(V$1,raw[[#This Row],[active years]])),1,"")</f>
        <v>1</v>
      </c>
      <c r="W3096" t="str">
        <f>IF(ISNUMBER(SEARCH(W$1,raw[[#This Row],[active years]])),1,"")</f>
        <v/>
      </c>
      <c r="X3096" t="str">
        <f>IF(ISNUMBER(SEARCH(X$1,raw[[#This Row],[active years]])),1,"")</f>
        <v/>
      </c>
      <c r="Y3096" t="str">
        <f>IF(ISNUMBER(SEARCH(Y$1,raw[[#This Row],[active years]])),1,"")</f>
        <v/>
      </c>
      <c r="Z3096" t="str">
        <f>IF(ISNUMBER(SEARCH(Z$1,raw[[#This Row],[active years]])),1,"")</f>
        <v/>
      </c>
      <c r="AA3096" t="str">
        <f>IF(ISNUMBER(SEARCH(AA$1,raw[[#This Row],[active years]])),1,"")</f>
        <v/>
      </c>
    </row>
    <row r="3097" spans="1:27" x14ac:dyDescent="0.45">
      <c r="A3097">
        <f>raw[team]</f>
        <v>3747</v>
      </c>
      <c r="B3097">
        <f>raw[rookie year]</f>
        <v>2011</v>
      </c>
      <c r="C3097" t="str">
        <f>IF(ISNUMBER(SEARCH(C$1,raw[[#This Row],[active years]])),1,"")</f>
        <v/>
      </c>
      <c r="D3097" t="str">
        <f>IF(ISNUMBER(SEARCH(D$1,raw[[#This Row],[active years]])),1,"")</f>
        <v/>
      </c>
      <c r="E3097" t="str">
        <f>IF(ISNUMBER(SEARCH(E$1,raw[[#This Row],[active years]])),1,"")</f>
        <v/>
      </c>
      <c r="F3097" t="str">
        <f>IF(ISNUMBER(SEARCH(F$1,raw[[#This Row],[active years]])),1,"")</f>
        <v/>
      </c>
      <c r="G3097" t="str">
        <f>IF(ISNUMBER(SEARCH(G$1,raw[[#This Row],[active years]])),1,"")</f>
        <v/>
      </c>
      <c r="H3097" t="str">
        <f>IF(ISNUMBER(SEARCH(H$1,raw[[#This Row],[active years]])),1,"")</f>
        <v/>
      </c>
      <c r="I3097" t="str">
        <f>IF(ISNUMBER(SEARCH(I$1,raw[[#This Row],[active years]])),1,"")</f>
        <v/>
      </c>
      <c r="J3097" t="str">
        <f>IF(ISNUMBER(SEARCH(J$1,raw[[#This Row],[active years]])),1,"")</f>
        <v/>
      </c>
      <c r="K3097" t="str">
        <f>IF(ISNUMBER(SEARCH(K$1,raw[[#This Row],[active years]])),1,"")</f>
        <v/>
      </c>
      <c r="L3097" t="str">
        <f>IF(ISNUMBER(SEARCH(L$1,raw[[#This Row],[active years]])),1,"")</f>
        <v/>
      </c>
      <c r="M3097" t="str">
        <f>IF(ISNUMBER(SEARCH(M$1,raw[[#This Row],[active years]])),1,"")</f>
        <v/>
      </c>
      <c r="N3097" t="str">
        <f>IF(ISNUMBER(SEARCH(N$1,raw[[#This Row],[active years]])),1,"")</f>
        <v/>
      </c>
      <c r="O3097" t="str">
        <f>IF(ISNUMBER(SEARCH(O$1,raw[[#This Row],[active years]])),1,"")</f>
        <v/>
      </c>
      <c r="P3097" t="str">
        <f>IF(ISNUMBER(SEARCH(P$1,raw[[#This Row],[active years]])),1,"")</f>
        <v/>
      </c>
      <c r="Q3097" t="str">
        <f>IF(ISNUMBER(SEARCH(Q$1,raw[[#This Row],[active years]])),1,"")</f>
        <v/>
      </c>
      <c r="R3097" t="str">
        <f>IF(ISNUMBER(SEARCH(R$1,raw[[#This Row],[active years]])),1,"")</f>
        <v/>
      </c>
      <c r="S3097" t="str">
        <f>IF(ISNUMBER(SEARCH(S$1,raw[[#This Row],[active years]])),1,"")</f>
        <v/>
      </c>
      <c r="T3097" t="str">
        <f>IF(ISNUMBER(SEARCH(T$1,raw[[#This Row],[active years]])),1,"")</f>
        <v/>
      </c>
      <c r="U3097" t="str">
        <f>IF(ISNUMBER(SEARCH(U$1,raw[[#This Row],[active years]])),1,"")</f>
        <v/>
      </c>
      <c r="V3097">
        <f>IF(ISNUMBER(SEARCH(V$1,raw[[#This Row],[active years]])),1,"")</f>
        <v>1</v>
      </c>
      <c r="W3097">
        <f>IF(ISNUMBER(SEARCH(W$1,raw[[#This Row],[active years]])),1,"")</f>
        <v>1</v>
      </c>
      <c r="X3097">
        <f>IF(ISNUMBER(SEARCH(X$1,raw[[#This Row],[active years]])),1,"")</f>
        <v>1</v>
      </c>
      <c r="Y3097" t="str">
        <f>IF(ISNUMBER(SEARCH(Y$1,raw[[#This Row],[active years]])),1,"")</f>
        <v/>
      </c>
      <c r="Z3097" t="str">
        <f>IF(ISNUMBER(SEARCH(Z$1,raw[[#This Row],[active years]])),1,"")</f>
        <v/>
      </c>
      <c r="AA3097" t="str">
        <f>IF(ISNUMBER(SEARCH(AA$1,raw[[#This Row],[active years]])),1,"")</f>
        <v/>
      </c>
    </row>
    <row r="3098" spans="1:27" x14ac:dyDescent="0.45">
      <c r="A3098">
        <f>raw[team]</f>
        <v>3748</v>
      </c>
      <c r="B3098">
        <f>raw[rookie year]</f>
        <v>2011</v>
      </c>
      <c r="C3098" t="str">
        <f>IF(ISNUMBER(SEARCH(C$1,raw[[#This Row],[active years]])),1,"")</f>
        <v/>
      </c>
      <c r="D3098" t="str">
        <f>IF(ISNUMBER(SEARCH(D$1,raw[[#This Row],[active years]])),1,"")</f>
        <v/>
      </c>
      <c r="E3098" t="str">
        <f>IF(ISNUMBER(SEARCH(E$1,raw[[#This Row],[active years]])),1,"")</f>
        <v/>
      </c>
      <c r="F3098" t="str">
        <f>IF(ISNUMBER(SEARCH(F$1,raw[[#This Row],[active years]])),1,"")</f>
        <v/>
      </c>
      <c r="G3098" t="str">
        <f>IF(ISNUMBER(SEARCH(G$1,raw[[#This Row],[active years]])),1,"")</f>
        <v/>
      </c>
      <c r="H3098" t="str">
        <f>IF(ISNUMBER(SEARCH(H$1,raw[[#This Row],[active years]])),1,"")</f>
        <v/>
      </c>
      <c r="I3098" t="str">
        <f>IF(ISNUMBER(SEARCH(I$1,raw[[#This Row],[active years]])),1,"")</f>
        <v/>
      </c>
      <c r="J3098" t="str">
        <f>IF(ISNUMBER(SEARCH(J$1,raw[[#This Row],[active years]])),1,"")</f>
        <v/>
      </c>
      <c r="K3098" t="str">
        <f>IF(ISNUMBER(SEARCH(K$1,raw[[#This Row],[active years]])),1,"")</f>
        <v/>
      </c>
      <c r="L3098" t="str">
        <f>IF(ISNUMBER(SEARCH(L$1,raw[[#This Row],[active years]])),1,"")</f>
        <v/>
      </c>
      <c r="M3098" t="str">
        <f>IF(ISNUMBER(SEARCH(M$1,raw[[#This Row],[active years]])),1,"")</f>
        <v/>
      </c>
      <c r="N3098" t="str">
        <f>IF(ISNUMBER(SEARCH(N$1,raw[[#This Row],[active years]])),1,"")</f>
        <v/>
      </c>
      <c r="O3098" t="str">
        <f>IF(ISNUMBER(SEARCH(O$1,raw[[#This Row],[active years]])),1,"")</f>
        <v/>
      </c>
      <c r="P3098" t="str">
        <f>IF(ISNUMBER(SEARCH(P$1,raw[[#This Row],[active years]])),1,"")</f>
        <v/>
      </c>
      <c r="Q3098" t="str">
        <f>IF(ISNUMBER(SEARCH(Q$1,raw[[#This Row],[active years]])),1,"")</f>
        <v/>
      </c>
      <c r="R3098" t="str">
        <f>IF(ISNUMBER(SEARCH(R$1,raw[[#This Row],[active years]])),1,"")</f>
        <v/>
      </c>
      <c r="S3098" t="str">
        <f>IF(ISNUMBER(SEARCH(S$1,raw[[#This Row],[active years]])),1,"")</f>
        <v/>
      </c>
      <c r="T3098" t="str">
        <f>IF(ISNUMBER(SEARCH(T$1,raw[[#This Row],[active years]])),1,"")</f>
        <v/>
      </c>
      <c r="U3098" t="str">
        <f>IF(ISNUMBER(SEARCH(U$1,raw[[#This Row],[active years]])),1,"")</f>
        <v/>
      </c>
      <c r="V3098">
        <f>IF(ISNUMBER(SEARCH(V$1,raw[[#This Row],[active years]])),1,"")</f>
        <v>1</v>
      </c>
      <c r="W3098">
        <f>IF(ISNUMBER(SEARCH(W$1,raw[[#This Row],[active years]])),1,"")</f>
        <v>1</v>
      </c>
      <c r="X3098">
        <f>IF(ISNUMBER(SEARCH(X$1,raw[[#This Row],[active years]])),1,"")</f>
        <v>1</v>
      </c>
      <c r="Y3098">
        <f>IF(ISNUMBER(SEARCH(Y$1,raw[[#This Row],[active years]])),1,"")</f>
        <v>1</v>
      </c>
      <c r="Z3098">
        <f>IF(ISNUMBER(SEARCH(Z$1,raw[[#This Row],[active years]])),1,"")</f>
        <v>1</v>
      </c>
      <c r="AA3098">
        <f>IF(ISNUMBER(SEARCH(AA$1,raw[[#This Row],[active years]])),1,"")</f>
        <v>1</v>
      </c>
    </row>
    <row r="3099" spans="1:27" x14ac:dyDescent="0.45">
      <c r="A3099">
        <f>raw[team]</f>
        <v>3749</v>
      </c>
      <c r="B3099">
        <f>raw[rookie year]</f>
        <v>2011</v>
      </c>
      <c r="C3099" t="str">
        <f>IF(ISNUMBER(SEARCH(C$1,raw[[#This Row],[active years]])),1,"")</f>
        <v/>
      </c>
      <c r="D3099" t="str">
        <f>IF(ISNUMBER(SEARCH(D$1,raw[[#This Row],[active years]])),1,"")</f>
        <v/>
      </c>
      <c r="E3099" t="str">
        <f>IF(ISNUMBER(SEARCH(E$1,raw[[#This Row],[active years]])),1,"")</f>
        <v/>
      </c>
      <c r="F3099" t="str">
        <f>IF(ISNUMBER(SEARCH(F$1,raw[[#This Row],[active years]])),1,"")</f>
        <v/>
      </c>
      <c r="G3099" t="str">
        <f>IF(ISNUMBER(SEARCH(G$1,raw[[#This Row],[active years]])),1,"")</f>
        <v/>
      </c>
      <c r="H3099" t="str">
        <f>IF(ISNUMBER(SEARCH(H$1,raw[[#This Row],[active years]])),1,"")</f>
        <v/>
      </c>
      <c r="I3099" t="str">
        <f>IF(ISNUMBER(SEARCH(I$1,raw[[#This Row],[active years]])),1,"")</f>
        <v/>
      </c>
      <c r="J3099" t="str">
        <f>IF(ISNUMBER(SEARCH(J$1,raw[[#This Row],[active years]])),1,"")</f>
        <v/>
      </c>
      <c r="K3099" t="str">
        <f>IF(ISNUMBER(SEARCH(K$1,raw[[#This Row],[active years]])),1,"")</f>
        <v/>
      </c>
      <c r="L3099" t="str">
        <f>IF(ISNUMBER(SEARCH(L$1,raw[[#This Row],[active years]])),1,"")</f>
        <v/>
      </c>
      <c r="M3099" t="str">
        <f>IF(ISNUMBER(SEARCH(M$1,raw[[#This Row],[active years]])),1,"")</f>
        <v/>
      </c>
      <c r="N3099" t="str">
        <f>IF(ISNUMBER(SEARCH(N$1,raw[[#This Row],[active years]])),1,"")</f>
        <v/>
      </c>
      <c r="O3099" t="str">
        <f>IF(ISNUMBER(SEARCH(O$1,raw[[#This Row],[active years]])),1,"")</f>
        <v/>
      </c>
      <c r="P3099" t="str">
        <f>IF(ISNUMBER(SEARCH(P$1,raw[[#This Row],[active years]])),1,"")</f>
        <v/>
      </c>
      <c r="Q3099" t="str">
        <f>IF(ISNUMBER(SEARCH(Q$1,raw[[#This Row],[active years]])),1,"")</f>
        <v/>
      </c>
      <c r="R3099" t="str">
        <f>IF(ISNUMBER(SEARCH(R$1,raw[[#This Row],[active years]])),1,"")</f>
        <v/>
      </c>
      <c r="S3099" t="str">
        <f>IF(ISNUMBER(SEARCH(S$1,raw[[#This Row],[active years]])),1,"")</f>
        <v/>
      </c>
      <c r="T3099" t="str">
        <f>IF(ISNUMBER(SEARCH(T$1,raw[[#This Row],[active years]])),1,"")</f>
        <v/>
      </c>
      <c r="U3099" t="str">
        <f>IF(ISNUMBER(SEARCH(U$1,raw[[#This Row],[active years]])),1,"")</f>
        <v/>
      </c>
      <c r="V3099">
        <f>IF(ISNUMBER(SEARCH(V$1,raw[[#This Row],[active years]])),1,"")</f>
        <v>1</v>
      </c>
      <c r="W3099">
        <f>IF(ISNUMBER(SEARCH(W$1,raw[[#This Row],[active years]])),1,"")</f>
        <v>1</v>
      </c>
      <c r="X3099">
        <f>IF(ISNUMBER(SEARCH(X$1,raw[[#This Row],[active years]])),1,"")</f>
        <v>1</v>
      </c>
      <c r="Y3099">
        <f>IF(ISNUMBER(SEARCH(Y$1,raw[[#This Row],[active years]])),1,"")</f>
        <v>1</v>
      </c>
      <c r="Z3099">
        <f>IF(ISNUMBER(SEARCH(Z$1,raw[[#This Row],[active years]])),1,"")</f>
        <v>1</v>
      </c>
      <c r="AA3099">
        <f>IF(ISNUMBER(SEARCH(AA$1,raw[[#This Row],[active years]])),1,"")</f>
        <v>1</v>
      </c>
    </row>
    <row r="3100" spans="1:27" x14ac:dyDescent="0.45">
      <c r="A3100">
        <f>raw[team]</f>
        <v>3750</v>
      </c>
      <c r="B3100">
        <f>raw[rookie year]</f>
        <v>2011</v>
      </c>
      <c r="C3100" t="str">
        <f>IF(ISNUMBER(SEARCH(C$1,raw[[#This Row],[active years]])),1,"")</f>
        <v/>
      </c>
      <c r="D3100" t="str">
        <f>IF(ISNUMBER(SEARCH(D$1,raw[[#This Row],[active years]])),1,"")</f>
        <v/>
      </c>
      <c r="E3100" t="str">
        <f>IF(ISNUMBER(SEARCH(E$1,raw[[#This Row],[active years]])),1,"")</f>
        <v/>
      </c>
      <c r="F3100" t="str">
        <f>IF(ISNUMBER(SEARCH(F$1,raw[[#This Row],[active years]])),1,"")</f>
        <v/>
      </c>
      <c r="G3100" t="str">
        <f>IF(ISNUMBER(SEARCH(G$1,raw[[#This Row],[active years]])),1,"")</f>
        <v/>
      </c>
      <c r="H3100" t="str">
        <f>IF(ISNUMBER(SEARCH(H$1,raw[[#This Row],[active years]])),1,"")</f>
        <v/>
      </c>
      <c r="I3100" t="str">
        <f>IF(ISNUMBER(SEARCH(I$1,raw[[#This Row],[active years]])),1,"")</f>
        <v/>
      </c>
      <c r="J3100" t="str">
        <f>IF(ISNUMBER(SEARCH(J$1,raw[[#This Row],[active years]])),1,"")</f>
        <v/>
      </c>
      <c r="K3100" t="str">
        <f>IF(ISNUMBER(SEARCH(K$1,raw[[#This Row],[active years]])),1,"")</f>
        <v/>
      </c>
      <c r="L3100" t="str">
        <f>IF(ISNUMBER(SEARCH(L$1,raw[[#This Row],[active years]])),1,"")</f>
        <v/>
      </c>
      <c r="M3100" t="str">
        <f>IF(ISNUMBER(SEARCH(M$1,raw[[#This Row],[active years]])),1,"")</f>
        <v/>
      </c>
      <c r="N3100" t="str">
        <f>IF(ISNUMBER(SEARCH(N$1,raw[[#This Row],[active years]])),1,"")</f>
        <v/>
      </c>
      <c r="O3100" t="str">
        <f>IF(ISNUMBER(SEARCH(O$1,raw[[#This Row],[active years]])),1,"")</f>
        <v/>
      </c>
      <c r="P3100" t="str">
        <f>IF(ISNUMBER(SEARCH(P$1,raw[[#This Row],[active years]])),1,"")</f>
        <v/>
      </c>
      <c r="Q3100" t="str">
        <f>IF(ISNUMBER(SEARCH(Q$1,raw[[#This Row],[active years]])),1,"")</f>
        <v/>
      </c>
      <c r="R3100" t="str">
        <f>IF(ISNUMBER(SEARCH(R$1,raw[[#This Row],[active years]])),1,"")</f>
        <v/>
      </c>
      <c r="S3100" t="str">
        <f>IF(ISNUMBER(SEARCH(S$1,raw[[#This Row],[active years]])),1,"")</f>
        <v/>
      </c>
      <c r="T3100" t="str">
        <f>IF(ISNUMBER(SEARCH(T$1,raw[[#This Row],[active years]])),1,"")</f>
        <v/>
      </c>
      <c r="U3100" t="str">
        <f>IF(ISNUMBER(SEARCH(U$1,raw[[#This Row],[active years]])),1,"")</f>
        <v/>
      </c>
      <c r="V3100">
        <f>IF(ISNUMBER(SEARCH(V$1,raw[[#This Row],[active years]])),1,"")</f>
        <v>1</v>
      </c>
      <c r="W3100">
        <f>IF(ISNUMBER(SEARCH(W$1,raw[[#This Row],[active years]])),1,"")</f>
        <v>1</v>
      </c>
      <c r="X3100">
        <f>IF(ISNUMBER(SEARCH(X$1,raw[[#This Row],[active years]])),1,"")</f>
        <v>1</v>
      </c>
      <c r="Y3100">
        <f>IF(ISNUMBER(SEARCH(Y$1,raw[[#This Row],[active years]])),1,"")</f>
        <v>1</v>
      </c>
      <c r="Z3100">
        <f>IF(ISNUMBER(SEARCH(Z$1,raw[[#This Row],[active years]])),1,"")</f>
        <v>1</v>
      </c>
      <c r="AA3100">
        <f>IF(ISNUMBER(SEARCH(AA$1,raw[[#This Row],[active years]])),1,"")</f>
        <v>1</v>
      </c>
    </row>
    <row r="3101" spans="1:27" x14ac:dyDescent="0.45">
      <c r="A3101">
        <f>raw[team]</f>
        <v>3751</v>
      </c>
      <c r="B3101">
        <f>raw[rookie year]</f>
        <v>2011</v>
      </c>
      <c r="C3101" t="str">
        <f>IF(ISNUMBER(SEARCH(C$1,raw[[#This Row],[active years]])),1,"")</f>
        <v/>
      </c>
      <c r="D3101" t="str">
        <f>IF(ISNUMBER(SEARCH(D$1,raw[[#This Row],[active years]])),1,"")</f>
        <v/>
      </c>
      <c r="E3101" t="str">
        <f>IF(ISNUMBER(SEARCH(E$1,raw[[#This Row],[active years]])),1,"")</f>
        <v/>
      </c>
      <c r="F3101" t="str">
        <f>IF(ISNUMBER(SEARCH(F$1,raw[[#This Row],[active years]])),1,"")</f>
        <v/>
      </c>
      <c r="G3101" t="str">
        <f>IF(ISNUMBER(SEARCH(G$1,raw[[#This Row],[active years]])),1,"")</f>
        <v/>
      </c>
      <c r="H3101" t="str">
        <f>IF(ISNUMBER(SEARCH(H$1,raw[[#This Row],[active years]])),1,"")</f>
        <v/>
      </c>
      <c r="I3101" t="str">
        <f>IF(ISNUMBER(SEARCH(I$1,raw[[#This Row],[active years]])),1,"")</f>
        <v/>
      </c>
      <c r="J3101" t="str">
        <f>IF(ISNUMBER(SEARCH(J$1,raw[[#This Row],[active years]])),1,"")</f>
        <v/>
      </c>
      <c r="K3101" t="str">
        <f>IF(ISNUMBER(SEARCH(K$1,raw[[#This Row],[active years]])),1,"")</f>
        <v/>
      </c>
      <c r="L3101" t="str">
        <f>IF(ISNUMBER(SEARCH(L$1,raw[[#This Row],[active years]])),1,"")</f>
        <v/>
      </c>
      <c r="M3101" t="str">
        <f>IF(ISNUMBER(SEARCH(M$1,raw[[#This Row],[active years]])),1,"")</f>
        <v/>
      </c>
      <c r="N3101" t="str">
        <f>IF(ISNUMBER(SEARCH(N$1,raw[[#This Row],[active years]])),1,"")</f>
        <v/>
      </c>
      <c r="O3101" t="str">
        <f>IF(ISNUMBER(SEARCH(O$1,raw[[#This Row],[active years]])),1,"")</f>
        <v/>
      </c>
      <c r="P3101" t="str">
        <f>IF(ISNUMBER(SEARCH(P$1,raw[[#This Row],[active years]])),1,"")</f>
        <v/>
      </c>
      <c r="Q3101" t="str">
        <f>IF(ISNUMBER(SEARCH(Q$1,raw[[#This Row],[active years]])),1,"")</f>
        <v/>
      </c>
      <c r="R3101" t="str">
        <f>IF(ISNUMBER(SEARCH(R$1,raw[[#This Row],[active years]])),1,"")</f>
        <v/>
      </c>
      <c r="S3101" t="str">
        <f>IF(ISNUMBER(SEARCH(S$1,raw[[#This Row],[active years]])),1,"")</f>
        <v/>
      </c>
      <c r="T3101" t="str">
        <f>IF(ISNUMBER(SEARCH(T$1,raw[[#This Row],[active years]])),1,"")</f>
        <v/>
      </c>
      <c r="U3101" t="str">
        <f>IF(ISNUMBER(SEARCH(U$1,raw[[#This Row],[active years]])),1,"")</f>
        <v/>
      </c>
      <c r="V3101">
        <f>IF(ISNUMBER(SEARCH(V$1,raw[[#This Row],[active years]])),1,"")</f>
        <v>1</v>
      </c>
      <c r="W3101">
        <f>IF(ISNUMBER(SEARCH(W$1,raw[[#This Row],[active years]])),1,"")</f>
        <v>1</v>
      </c>
      <c r="X3101">
        <f>IF(ISNUMBER(SEARCH(X$1,raw[[#This Row],[active years]])),1,"")</f>
        <v>1</v>
      </c>
      <c r="Y3101">
        <f>IF(ISNUMBER(SEARCH(Y$1,raw[[#This Row],[active years]])),1,"")</f>
        <v>1</v>
      </c>
      <c r="Z3101">
        <f>IF(ISNUMBER(SEARCH(Z$1,raw[[#This Row],[active years]])),1,"")</f>
        <v>1</v>
      </c>
      <c r="AA3101">
        <f>IF(ISNUMBER(SEARCH(AA$1,raw[[#This Row],[active years]])),1,"")</f>
        <v>1</v>
      </c>
    </row>
    <row r="3102" spans="1:27" x14ac:dyDescent="0.45">
      <c r="A3102">
        <f>raw[team]</f>
        <v>3752</v>
      </c>
      <c r="B3102">
        <f>raw[rookie year]</f>
        <v>2011</v>
      </c>
      <c r="C3102" t="str">
        <f>IF(ISNUMBER(SEARCH(C$1,raw[[#This Row],[active years]])),1,"")</f>
        <v/>
      </c>
      <c r="D3102" t="str">
        <f>IF(ISNUMBER(SEARCH(D$1,raw[[#This Row],[active years]])),1,"")</f>
        <v/>
      </c>
      <c r="E3102" t="str">
        <f>IF(ISNUMBER(SEARCH(E$1,raw[[#This Row],[active years]])),1,"")</f>
        <v/>
      </c>
      <c r="F3102" t="str">
        <f>IF(ISNUMBER(SEARCH(F$1,raw[[#This Row],[active years]])),1,"")</f>
        <v/>
      </c>
      <c r="G3102" t="str">
        <f>IF(ISNUMBER(SEARCH(G$1,raw[[#This Row],[active years]])),1,"")</f>
        <v/>
      </c>
      <c r="H3102" t="str">
        <f>IF(ISNUMBER(SEARCH(H$1,raw[[#This Row],[active years]])),1,"")</f>
        <v/>
      </c>
      <c r="I3102" t="str">
        <f>IF(ISNUMBER(SEARCH(I$1,raw[[#This Row],[active years]])),1,"")</f>
        <v/>
      </c>
      <c r="J3102" t="str">
        <f>IF(ISNUMBER(SEARCH(J$1,raw[[#This Row],[active years]])),1,"")</f>
        <v/>
      </c>
      <c r="K3102" t="str">
        <f>IF(ISNUMBER(SEARCH(K$1,raw[[#This Row],[active years]])),1,"")</f>
        <v/>
      </c>
      <c r="L3102" t="str">
        <f>IF(ISNUMBER(SEARCH(L$1,raw[[#This Row],[active years]])),1,"")</f>
        <v/>
      </c>
      <c r="M3102" t="str">
        <f>IF(ISNUMBER(SEARCH(M$1,raw[[#This Row],[active years]])),1,"")</f>
        <v/>
      </c>
      <c r="N3102" t="str">
        <f>IF(ISNUMBER(SEARCH(N$1,raw[[#This Row],[active years]])),1,"")</f>
        <v/>
      </c>
      <c r="O3102" t="str">
        <f>IF(ISNUMBER(SEARCH(O$1,raw[[#This Row],[active years]])),1,"")</f>
        <v/>
      </c>
      <c r="P3102" t="str">
        <f>IF(ISNUMBER(SEARCH(P$1,raw[[#This Row],[active years]])),1,"")</f>
        <v/>
      </c>
      <c r="Q3102" t="str">
        <f>IF(ISNUMBER(SEARCH(Q$1,raw[[#This Row],[active years]])),1,"")</f>
        <v/>
      </c>
      <c r="R3102" t="str">
        <f>IF(ISNUMBER(SEARCH(R$1,raw[[#This Row],[active years]])),1,"")</f>
        <v/>
      </c>
      <c r="S3102" t="str">
        <f>IF(ISNUMBER(SEARCH(S$1,raw[[#This Row],[active years]])),1,"")</f>
        <v/>
      </c>
      <c r="T3102" t="str">
        <f>IF(ISNUMBER(SEARCH(T$1,raw[[#This Row],[active years]])),1,"")</f>
        <v/>
      </c>
      <c r="U3102" t="str">
        <f>IF(ISNUMBER(SEARCH(U$1,raw[[#This Row],[active years]])),1,"")</f>
        <v/>
      </c>
      <c r="V3102">
        <f>IF(ISNUMBER(SEARCH(V$1,raw[[#This Row],[active years]])),1,"")</f>
        <v>1</v>
      </c>
      <c r="W3102">
        <f>IF(ISNUMBER(SEARCH(W$1,raw[[#This Row],[active years]])),1,"")</f>
        <v>1</v>
      </c>
      <c r="X3102">
        <f>IF(ISNUMBER(SEARCH(X$1,raw[[#This Row],[active years]])),1,"")</f>
        <v>1</v>
      </c>
      <c r="Y3102">
        <f>IF(ISNUMBER(SEARCH(Y$1,raw[[#This Row],[active years]])),1,"")</f>
        <v>1</v>
      </c>
      <c r="Z3102">
        <f>IF(ISNUMBER(SEARCH(Z$1,raw[[#This Row],[active years]])),1,"")</f>
        <v>1</v>
      </c>
      <c r="AA3102" t="str">
        <f>IF(ISNUMBER(SEARCH(AA$1,raw[[#This Row],[active years]])),1,"")</f>
        <v/>
      </c>
    </row>
    <row r="3103" spans="1:27" x14ac:dyDescent="0.45">
      <c r="A3103">
        <f>raw[team]</f>
        <v>3753</v>
      </c>
      <c r="B3103">
        <f>raw[rookie year]</f>
        <v>2011</v>
      </c>
      <c r="C3103" t="str">
        <f>IF(ISNUMBER(SEARCH(C$1,raw[[#This Row],[active years]])),1,"")</f>
        <v/>
      </c>
      <c r="D3103" t="str">
        <f>IF(ISNUMBER(SEARCH(D$1,raw[[#This Row],[active years]])),1,"")</f>
        <v/>
      </c>
      <c r="E3103" t="str">
        <f>IF(ISNUMBER(SEARCH(E$1,raw[[#This Row],[active years]])),1,"")</f>
        <v/>
      </c>
      <c r="F3103" t="str">
        <f>IF(ISNUMBER(SEARCH(F$1,raw[[#This Row],[active years]])),1,"")</f>
        <v/>
      </c>
      <c r="G3103" t="str">
        <f>IF(ISNUMBER(SEARCH(G$1,raw[[#This Row],[active years]])),1,"")</f>
        <v/>
      </c>
      <c r="H3103" t="str">
        <f>IF(ISNUMBER(SEARCH(H$1,raw[[#This Row],[active years]])),1,"")</f>
        <v/>
      </c>
      <c r="I3103" t="str">
        <f>IF(ISNUMBER(SEARCH(I$1,raw[[#This Row],[active years]])),1,"")</f>
        <v/>
      </c>
      <c r="J3103" t="str">
        <f>IF(ISNUMBER(SEARCH(J$1,raw[[#This Row],[active years]])),1,"")</f>
        <v/>
      </c>
      <c r="K3103" t="str">
        <f>IF(ISNUMBER(SEARCH(K$1,raw[[#This Row],[active years]])),1,"")</f>
        <v/>
      </c>
      <c r="L3103" t="str">
        <f>IF(ISNUMBER(SEARCH(L$1,raw[[#This Row],[active years]])),1,"")</f>
        <v/>
      </c>
      <c r="M3103" t="str">
        <f>IF(ISNUMBER(SEARCH(M$1,raw[[#This Row],[active years]])),1,"")</f>
        <v/>
      </c>
      <c r="N3103" t="str">
        <f>IF(ISNUMBER(SEARCH(N$1,raw[[#This Row],[active years]])),1,"")</f>
        <v/>
      </c>
      <c r="O3103" t="str">
        <f>IF(ISNUMBER(SEARCH(O$1,raw[[#This Row],[active years]])),1,"")</f>
        <v/>
      </c>
      <c r="P3103" t="str">
        <f>IF(ISNUMBER(SEARCH(P$1,raw[[#This Row],[active years]])),1,"")</f>
        <v/>
      </c>
      <c r="Q3103" t="str">
        <f>IF(ISNUMBER(SEARCH(Q$1,raw[[#This Row],[active years]])),1,"")</f>
        <v/>
      </c>
      <c r="R3103" t="str">
        <f>IF(ISNUMBER(SEARCH(R$1,raw[[#This Row],[active years]])),1,"")</f>
        <v/>
      </c>
      <c r="S3103" t="str">
        <f>IF(ISNUMBER(SEARCH(S$1,raw[[#This Row],[active years]])),1,"")</f>
        <v/>
      </c>
      <c r="T3103" t="str">
        <f>IF(ISNUMBER(SEARCH(T$1,raw[[#This Row],[active years]])),1,"")</f>
        <v/>
      </c>
      <c r="U3103" t="str">
        <f>IF(ISNUMBER(SEARCH(U$1,raw[[#This Row],[active years]])),1,"")</f>
        <v/>
      </c>
      <c r="V3103">
        <f>IF(ISNUMBER(SEARCH(V$1,raw[[#This Row],[active years]])),1,"")</f>
        <v>1</v>
      </c>
      <c r="W3103">
        <f>IF(ISNUMBER(SEARCH(W$1,raw[[#This Row],[active years]])),1,"")</f>
        <v>1</v>
      </c>
      <c r="X3103">
        <f>IF(ISNUMBER(SEARCH(X$1,raw[[#This Row],[active years]])),1,"")</f>
        <v>1</v>
      </c>
      <c r="Y3103">
        <f>IF(ISNUMBER(SEARCH(Y$1,raw[[#This Row],[active years]])),1,"")</f>
        <v>1</v>
      </c>
      <c r="Z3103">
        <f>IF(ISNUMBER(SEARCH(Z$1,raw[[#This Row],[active years]])),1,"")</f>
        <v>1</v>
      </c>
      <c r="AA3103">
        <f>IF(ISNUMBER(SEARCH(AA$1,raw[[#This Row],[active years]])),1,"")</f>
        <v>1</v>
      </c>
    </row>
    <row r="3104" spans="1:27" x14ac:dyDescent="0.45">
      <c r="A3104">
        <f>raw[team]</f>
        <v>3754</v>
      </c>
      <c r="B3104">
        <f>raw[rookie year]</f>
        <v>2011</v>
      </c>
      <c r="C3104" t="str">
        <f>IF(ISNUMBER(SEARCH(C$1,raw[[#This Row],[active years]])),1,"")</f>
        <v/>
      </c>
      <c r="D3104" t="str">
        <f>IF(ISNUMBER(SEARCH(D$1,raw[[#This Row],[active years]])),1,"")</f>
        <v/>
      </c>
      <c r="E3104" t="str">
        <f>IF(ISNUMBER(SEARCH(E$1,raw[[#This Row],[active years]])),1,"")</f>
        <v/>
      </c>
      <c r="F3104" t="str">
        <f>IF(ISNUMBER(SEARCH(F$1,raw[[#This Row],[active years]])),1,"")</f>
        <v/>
      </c>
      <c r="G3104" t="str">
        <f>IF(ISNUMBER(SEARCH(G$1,raw[[#This Row],[active years]])),1,"")</f>
        <v/>
      </c>
      <c r="H3104" t="str">
        <f>IF(ISNUMBER(SEARCH(H$1,raw[[#This Row],[active years]])),1,"")</f>
        <v/>
      </c>
      <c r="I3104" t="str">
        <f>IF(ISNUMBER(SEARCH(I$1,raw[[#This Row],[active years]])),1,"")</f>
        <v/>
      </c>
      <c r="J3104" t="str">
        <f>IF(ISNUMBER(SEARCH(J$1,raw[[#This Row],[active years]])),1,"")</f>
        <v/>
      </c>
      <c r="K3104" t="str">
        <f>IF(ISNUMBER(SEARCH(K$1,raw[[#This Row],[active years]])),1,"")</f>
        <v/>
      </c>
      <c r="L3104" t="str">
        <f>IF(ISNUMBER(SEARCH(L$1,raw[[#This Row],[active years]])),1,"")</f>
        <v/>
      </c>
      <c r="M3104" t="str">
        <f>IF(ISNUMBER(SEARCH(M$1,raw[[#This Row],[active years]])),1,"")</f>
        <v/>
      </c>
      <c r="N3104" t="str">
        <f>IF(ISNUMBER(SEARCH(N$1,raw[[#This Row],[active years]])),1,"")</f>
        <v/>
      </c>
      <c r="O3104" t="str">
        <f>IF(ISNUMBER(SEARCH(O$1,raw[[#This Row],[active years]])),1,"")</f>
        <v/>
      </c>
      <c r="P3104" t="str">
        <f>IF(ISNUMBER(SEARCH(P$1,raw[[#This Row],[active years]])),1,"")</f>
        <v/>
      </c>
      <c r="Q3104" t="str">
        <f>IF(ISNUMBER(SEARCH(Q$1,raw[[#This Row],[active years]])),1,"")</f>
        <v/>
      </c>
      <c r="R3104" t="str">
        <f>IF(ISNUMBER(SEARCH(R$1,raw[[#This Row],[active years]])),1,"")</f>
        <v/>
      </c>
      <c r="S3104" t="str">
        <f>IF(ISNUMBER(SEARCH(S$1,raw[[#This Row],[active years]])),1,"")</f>
        <v/>
      </c>
      <c r="T3104" t="str">
        <f>IF(ISNUMBER(SEARCH(T$1,raw[[#This Row],[active years]])),1,"")</f>
        <v/>
      </c>
      <c r="U3104" t="str">
        <f>IF(ISNUMBER(SEARCH(U$1,raw[[#This Row],[active years]])),1,"")</f>
        <v/>
      </c>
      <c r="V3104">
        <f>IF(ISNUMBER(SEARCH(V$1,raw[[#This Row],[active years]])),1,"")</f>
        <v>1</v>
      </c>
      <c r="W3104">
        <f>IF(ISNUMBER(SEARCH(W$1,raw[[#This Row],[active years]])),1,"")</f>
        <v>1</v>
      </c>
      <c r="X3104">
        <f>IF(ISNUMBER(SEARCH(X$1,raw[[#This Row],[active years]])),1,"")</f>
        <v>1</v>
      </c>
      <c r="Y3104">
        <f>IF(ISNUMBER(SEARCH(Y$1,raw[[#This Row],[active years]])),1,"")</f>
        <v>1</v>
      </c>
      <c r="Z3104">
        <f>IF(ISNUMBER(SEARCH(Z$1,raw[[#This Row],[active years]])),1,"")</f>
        <v>1</v>
      </c>
      <c r="AA3104">
        <f>IF(ISNUMBER(SEARCH(AA$1,raw[[#This Row],[active years]])),1,"")</f>
        <v>1</v>
      </c>
    </row>
    <row r="3105" spans="1:27" x14ac:dyDescent="0.45">
      <c r="A3105">
        <f>raw[team]</f>
        <v>3755</v>
      </c>
      <c r="B3105">
        <f>raw[rookie year]</f>
        <v>2011</v>
      </c>
      <c r="C3105" t="str">
        <f>IF(ISNUMBER(SEARCH(C$1,raw[[#This Row],[active years]])),1,"")</f>
        <v/>
      </c>
      <c r="D3105" t="str">
        <f>IF(ISNUMBER(SEARCH(D$1,raw[[#This Row],[active years]])),1,"")</f>
        <v/>
      </c>
      <c r="E3105" t="str">
        <f>IF(ISNUMBER(SEARCH(E$1,raw[[#This Row],[active years]])),1,"")</f>
        <v/>
      </c>
      <c r="F3105" t="str">
        <f>IF(ISNUMBER(SEARCH(F$1,raw[[#This Row],[active years]])),1,"")</f>
        <v/>
      </c>
      <c r="G3105" t="str">
        <f>IF(ISNUMBER(SEARCH(G$1,raw[[#This Row],[active years]])),1,"")</f>
        <v/>
      </c>
      <c r="H3105" t="str">
        <f>IF(ISNUMBER(SEARCH(H$1,raw[[#This Row],[active years]])),1,"")</f>
        <v/>
      </c>
      <c r="I3105" t="str">
        <f>IF(ISNUMBER(SEARCH(I$1,raw[[#This Row],[active years]])),1,"")</f>
        <v/>
      </c>
      <c r="J3105" t="str">
        <f>IF(ISNUMBER(SEARCH(J$1,raw[[#This Row],[active years]])),1,"")</f>
        <v/>
      </c>
      <c r="K3105" t="str">
        <f>IF(ISNUMBER(SEARCH(K$1,raw[[#This Row],[active years]])),1,"")</f>
        <v/>
      </c>
      <c r="L3105" t="str">
        <f>IF(ISNUMBER(SEARCH(L$1,raw[[#This Row],[active years]])),1,"")</f>
        <v/>
      </c>
      <c r="M3105" t="str">
        <f>IF(ISNUMBER(SEARCH(M$1,raw[[#This Row],[active years]])),1,"")</f>
        <v/>
      </c>
      <c r="N3105" t="str">
        <f>IF(ISNUMBER(SEARCH(N$1,raw[[#This Row],[active years]])),1,"")</f>
        <v/>
      </c>
      <c r="O3105" t="str">
        <f>IF(ISNUMBER(SEARCH(O$1,raw[[#This Row],[active years]])),1,"")</f>
        <v/>
      </c>
      <c r="P3105" t="str">
        <f>IF(ISNUMBER(SEARCH(P$1,raw[[#This Row],[active years]])),1,"")</f>
        <v/>
      </c>
      <c r="Q3105" t="str">
        <f>IF(ISNUMBER(SEARCH(Q$1,raw[[#This Row],[active years]])),1,"")</f>
        <v/>
      </c>
      <c r="R3105" t="str">
        <f>IF(ISNUMBER(SEARCH(R$1,raw[[#This Row],[active years]])),1,"")</f>
        <v/>
      </c>
      <c r="S3105" t="str">
        <f>IF(ISNUMBER(SEARCH(S$1,raw[[#This Row],[active years]])),1,"")</f>
        <v/>
      </c>
      <c r="T3105" t="str">
        <f>IF(ISNUMBER(SEARCH(T$1,raw[[#This Row],[active years]])),1,"")</f>
        <v/>
      </c>
      <c r="U3105" t="str">
        <f>IF(ISNUMBER(SEARCH(U$1,raw[[#This Row],[active years]])),1,"")</f>
        <v/>
      </c>
      <c r="V3105">
        <f>IF(ISNUMBER(SEARCH(V$1,raw[[#This Row],[active years]])),1,"")</f>
        <v>1</v>
      </c>
      <c r="W3105">
        <f>IF(ISNUMBER(SEARCH(W$1,raw[[#This Row],[active years]])),1,"")</f>
        <v>1</v>
      </c>
      <c r="X3105">
        <f>IF(ISNUMBER(SEARCH(X$1,raw[[#This Row],[active years]])),1,"")</f>
        <v>1</v>
      </c>
      <c r="Y3105">
        <f>IF(ISNUMBER(SEARCH(Y$1,raw[[#This Row],[active years]])),1,"")</f>
        <v>1</v>
      </c>
      <c r="Z3105">
        <f>IF(ISNUMBER(SEARCH(Z$1,raw[[#This Row],[active years]])),1,"")</f>
        <v>1</v>
      </c>
      <c r="AA3105">
        <f>IF(ISNUMBER(SEARCH(AA$1,raw[[#This Row],[active years]])),1,"")</f>
        <v>1</v>
      </c>
    </row>
    <row r="3106" spans="1:27" x14ac:dyDescent="0.45">
      <c r="A3106">
        <f>raw[team]</f>
        <v>3756</v>
      </c>
      <c r="B3106">
        <f>raw[rookie year]</f>
        <v>2011</v>
      </c>
      <c r="C3106" t="str">
        <f>IF(ISNUMBER(SEARCH(C$1,raw[[#This Row],[active years]])),1,"")</f>
        <v/>
      </c>
      <c r="D3106" t="str">
        <f>IF(ISNUMBER(SEARCH(D$1,raw[[#This Row],[active years]])),1,"")</f>
        <v/>
      </c>
      <c r="E3106" t="str">
        <f>IF(ISNUMBER(SEARCH(E$1,raw[[#This Row],[active years]])),1,"")</f>
        <v/>
      </c>
      <c r="F3106" t="str">
        <f>IF(ISNUMBER(SEARCH(F$1,raw[[#This Row],[active years]])),1,"")</f>
        <v/>
      </c>
      <c r="G3106" t="str">
        <f>IF(ISNUMBER(SEARCH(G$1,raw[[#This Row],[active years]])),1,"")</f>
        <v/>
      </c>
      <c r="H3106" t="str">
        <f>IF(ISNUMBER(SEARCH(H$1,raw[[#This Row],[active years]])),1,"")</f>
        <v/>
      </c>
      <c r="I3106" t="str">
        <f>IF(ISNUMBER(SEARCH(I$1,raw[[#This Row],[active years]])),1,"")</f>
        <v/>
      </c>
      <c r="J3106" t="str">
        <f>IF(ISNUMBER(SEARCH(J$1,raw[[#This Row],[active years]])),1,"")</f>
        <v/>
      </c>
      <c r="K3106" t="str">
        <f>IF(ISNUMBER(SEARCH(K$1,raw[[#This Row],[active years]])),1,"")</f>
        <v/>
      </c>
      <c r="L3106" t="str">
        <f>IF(ISNUMBER(SEARCH(L$1,raw[[#This Row],[active years]])),1,"")</f>
        <v/>
      </c>
      <c r="M3106" t="str">
        <f>IF(ISNUMBER(SEARCH(M$1,raw[[#This Row],[active years]])),1,"")</f>
        <v/>
      </c>
      <c r="N3106" t="str">
        <f>IF(ISNUMBER(SEARCH(N$1,raw[[#This Row],[active years]])),1,"")</f>
        <v/>
      </c>
      <c r="O3106" t="str">
        <f>IF(ISNUMBER(SEARCH(O$1,raw[[#This Row],[active years]])),1,"")</f>
        <v/>
      </c>
      <c r="P3106" t="str">
        <f>IF(ISNUMBER(SEARCH(P$1,raw[[#This Row],[active years]])),1,"")</f>
        <v/>
      </c>
      <c r="Q3106" t="str">
        <f>IF(ISNUMBER(SEARCH(Q$1,raw[[#This Row],[active years]])),1,"")</f>
        <v/>
      </c>
      <c r="R3106" t="str">
        <f>IF(ISNUMBER(SEARCH(R$1,raw[[#This Row],[active years]])),1,"")</f>
        <v/>
      </c>
      <c r="S3106" t="str">
        <f>IF(ISNUMBER(SEARCH(S$1,raw[[#This Row],[active years]])),1,"")</f>
        <v/>
      </c>
      <c r="T3106" t="str">
        <f>IF(ISNUMBER(SEARCH(T$1,raw[[#This Row],[active years]])),1,"")</f>
        <v/>
      </c>
      <c r="U3106" t="str">
        <f>IF(ISNUMBER(SEARCH(U$1,raw[[#This Row],[active years]])),1,"")</f>
        <v/>
      </c>
      <c r="V3106">
        <f>IF(ISNUMBER(SEARCH(V$1,raw[[#This Row],[active years]])),1,"")</f>
        <v>1</v>
      </c>
      <c r="W3106">
        <f>IF(ISNUMBER(SEARCH(W$1,raw[[#This Row],[active years]])),1,"")</f>
        <v>1</v>
      </c>
      <c r="X3106">
        <f>IF(ISNUMBER(SEARCH(X$1,raw[[#This Row],[active years]])),1,"")</f>
        <v>1</v>
      </c>
      <c r="Y3106">
        <f>IF(ISNUMBER(SEARCH(Y$1,raw[[#This Row],[active years]])),1,"")</f>
        <v>1</v>
      </c>
      <c r="Z3106">
        <f>IF(ISNUMBER(SEARCH(Z$1,raw[[#This Row],[active years]])),1,"")</f>
        <v>1</v>
      </c>
      <c r="AA3106">
        <f>IF(ISNUMBER(SEARCH(AA$1,raw[[#This Row],[active years]])),1,"")</f>
        <v>1</v>
      </c>
    </row>
    <row r="3107" spans="1:27" x14ac:dyDescent="0.45">
      <c r="A3107">
        <f>raw[team]</f>
        <v>3757</v>
      </c>
      <c r="B3107">
        <f>raw[rookie year]</f>
        <v>2011</v>
      </c>
      <c r="C3107" t="str">
        <f>IF(ISNUMBER(SEARCH(C$1,raw[[#This Row],[active years]])),1,"")</f>
        <v/>
      </c>
      <c r="D3107" t="str">
        <f>IF(ISNUMBER(SEARCH(D$1,raw[[#This Row],[active years]])),1,"")</f>
        <v/>
      </c>
      <c r="E3107" t="str">
        <f>IF(ISNUMBER(SEARCH(E$1,raw[[#This Row],[active years]])),1,"")</f>
        <v/>
      </c>
      <c r="F3107" t="str">
        <f>IF(ISNUMBER(SEARCH(F$1,raw[[#This Row],[active years]])),1,"")</f>
        <v/>
      </c>
      <c r="G3107" t="str">
        <f>IF(ISNUMBER(SEARCH(G$1,raw[[#This Row],[active years]])),1,"")</f>
        <v/>
      </c>
      <c r="H3107" t="str">
        <f>IF(ISNUMBER(SEARCH(H$1,raw[[#This Row],[active years]])),1,"")</f>
        <v/>
      </c>
      <c r="I3107" t="str">
        <f>IF(ISNUMBER(SEARCH(I$1,raw[[#This Row],[active years]])),1,"")</f>
        <v/>
      </c>
      <c r="J3107" t="str">
        <f>IF(ISNUMBER(SEARCH(J$1,raw[[#This Row],[active years]])),1,"")</f>
        <v/>
      </c>
      <c r="K3107" t="str">
        <f>IF(ISNUMBER(SEARCH(K$1,raw[[#This Row],[active years]])),1,"")</f>
        <v/>
      </c>
      <c r="L3107" t="str">
        <f>IF(ISNUMBER(SEARCH(L$1,raw[[#This Row],[active years]])),1,"")</f>
        <v/>
      </c>
      <c r="M3107" t="str">
        <f>IF(ISNUMBER(SEARCH(M$1,raw[[#This Row],[active years]])),1,"")</f>
        <v/>
      </c>
      <c r="N3107" t="str">
        <f>IF(ISNUMBER(SEARCH(N$1,raw[[#This Row],[active years]])),1,"")</f>
        <v/>
      </c>
      <c r="O3107" t="str">
        <f>IF(ISNUMBER(SEARCH(O$1,raw[[#This Row],[active years]])),1,"")</f>
        <v/>
      </c>
      <c r="P3107" t="str">
        <f>IF(ISNUMBER(SEARCH(P$1,raw[[#This Row],[active years]])),1,"")</f>
        <v/>
      </c>
      <c r="Q3107" t="str">
        <f>IF(ISNUMBER(SEARCH(Q$1,raw[[#This Row],[active years]])),1,"")</f>
        <v/>
      </c>
      <c r="R3107" t="str">
        <f>IF(ISNUMBER(SEARCH(R$1,raw[[#This Row],[active years]])),1,"")</f>
        <v/>
      </c>
      <c r="S3107" t="str">
        <f>IF(ISNUMBER(SEARCH(S$1,raw[[#This Row],[active years]])),1,"")</f>
        <v/>
      </c>
      <c r="T3107" t="str">
        <f>IF(ISNUMBER(SEARCH(T$1,raw[[#This Row],[active years]])),1,"")</f>
        <v/>
      </c>
      <c r="U3107" t="str">
        <f>IF(ISNUMBER(SEARCH(U$1,raw[[#This Row],[active years]])),1,"")</f>
        <v/>
      </c>
      <c r="V3107">
        <f>IF(ISNUMBER(SEARCH(V$1,raw[[#This Row],[active years]])),1,"")</f>
        <v>1</v>
      </c>
      <c r="W3107" t="str">
        <f>IF(ISNUMBER(SEARCH(W$1,raw[[#This Row],[active years]])),1,"")</f>
        <v/>
      </c>
      <c r="X3107" t="str">
        <f>IF(ISNUMBER(SEARCH(X$1,raw[[#This Row],[active years]])),1,"")</f>
        <v/>
      </c>
      <c r="Y3107" t="str">
        <f>IF(ISNUMBER(SEARCH(Y$1,raw[[#This Row],[active years]])),1,"")</f>
        <v/>
      </c>
      <c r="Z3107" t="str">
        <f>IF(ISNUMBER(SEARCH(Z$1,raw[[#This Row],[active years]])),1,"")</f>
        <v/>
      </c>
      <c r="AA3107" t="str">
        <f>IF(ISNUMBER(SEARCH(AA$1,raw[[#This Row],[active years]])),1,"")</f>
        <v/>
      </c>
    </row>
    <row r="3108" spans="1:27" x14ac:dyDescent="0.45">
      <c r="A3108">
        <f>raw[team]</f>
        <v>3758</v>
      </c>
      <c r="B3108">
        <f>raw[rookie year]</f>
        <v>2011</v>
      </c>
      <c r="C3108" t="str">
        <f>IF(ISNUMBER(SEARCH(C$1,raw[[#This Row],[active years]])),1,"")</f>
        <v/>
      </c>
      <c r="D3108" t="str">
        <f>IF(ISNUMBER(SEARCH(D$1,raw[[#This Row],[active years]])),1,"")</f>
        <v/>
      </c>
      <c r="E3108" t="str">
        <f>IF(ISNUMBER(SEARCH(E$1,raw[[#This Row],[active years]])),1,"")</f>
        <v/>
      </c>
      <c r="F3108" t="str">
        <f>IF(ISNUMBER(SEARCH(F$1,raw[[#This Row],[active years]])),1,"")</f>
        <v/>
      </c>
      <c r="G3108" t="str">
        <f>IF(ISNUMBER(SEARCH(G$1,raw[[#This Row],[active years]])),1,"")</f>
        <v/>
      </c>
      <c r="H3108" t="str">
        <f>IF(ISNUMBER(SEARCH(H$1,raw[[#This Row],[active years]])),1,"")</f>
        <v/>
      </c>
      <c r="I3108" t="str">
        <f>IF(ISNUMBER(SEARCH(I$1,raw[[#This Row],[active years]])),1,"")</f>
        <v/>
      </c>
      <c r="J3108" t="str">
        <f>IF(ISNUMBER(SEARCH(J$1,raw[[#This Row],[active years]])),1,"")</f>
        <v/>
      </c>
      <c r="K3108" t="str">
        <f>IF(ISNUMBER(SEARCH(K$1,raw[[#This Row],[active years]])),1,"")</f>
        <v/>
      </c>
      <c r="L3108" t="str">
        <f>IF(ISNUMBER(SEARCH(L$1,raw[[#This Row],[active years]])),1,"")</f>
        <v/>
      </c>
      <c r="M3108" t="str">
        <f>IF(ISNUMBER(SEARCH(M$1,raw[[#This Row],[active years]])),1,"")</f>
        <v/>
      </c>
      <c r="N3108" t="str">
        <f>IF(ISNUMBER(SEARCH(N$1,raw[[#This Row],[active years]])),1,"")</f>
        <v/>
      </c>
      <c r="O3108" t="str">
        <f>IF(ISNUMBER(SEARCH(O$1,raw[[#This Row],[active years]])),1,"")</f>
        <v/>
      </c>
      <c r="P3108" t="str">
        <f>IF(ISNUMBER(SEARCH(P$1,raw[[#This Row],[active years]])),1,"")</f>
        <v/>
      </c>
      <c r="Q3108" t="str">
        <f>IF(ISNUMBER(SEARCH(Q$1,raw[[#This Row],[active years]])),1,"")</f>
        <v/>
      </c>
      <c r="R3108" t="str">
        <f>IF(ISNUMBER(SEARCH(R$1,raw[[#This Row],[active years]])),1,"")</f>
        <v/>
      </c>
      <c r="S3108" t="str">
        <f>IF(ISNUMBER(SEARCH(S$1,raw[[#This Row],[active years]])),1,"")</f>
        <v/>
      </c>
      <c r="T3108" t="str">
        <f>IF(ISNUMBER(SEARCH(T$1,raw[[#This Row],[active years]])),1,"")</f>
        <v/>
      </c>
      <c r="U3108" t="str">
        <f>IF(ISNUMBER(SEARCH(U$1,raw[[#This Row],[active years]])),1,"")</f>
        <v/>
      </c>
      <c r="V3108">
        <f>IF(ISNUMBER(SEARCH(V$1,raw[[#This Row],[active years]])),1,"")</f>
        <v>1</v>
      </c>
      <c r="W3108" t="str">
        <f>IF(ISNUMBER(SEARCH(W$1,raw[[#This Row],[active years]])),1,"")</f>
        <v/>
      </c>
      <c r="X3108" t="str">
        <f>IF(ISNUMBER(SEARCH(X$1,raw[[#This Row],[active years]])),1,"")</f>
        <v/>
      </c>
      <c r="Y3108" t="str">
        <f>IF(ISNUMBER(SEARCH(Y$1,raw[[#This Row],[active years]])),1,"")</f>
        <v/>
      </c>
      <c r="Z3108" t="str">
        <f>IF(ISNUMBER(SEARCH(Z$1,raw[[#This Row],[active years]])),1,"")</f>
        <v/>
      </c>
      <c r="AA3108" t="str">
        <f>IF(ISNUMBER(SEARCH(AA$1,raw[[#This Row],[active years]])),1,"")</f>
        <v/>
      </c>
    </row>
    <row r="3109" spans="1:27" x14ac:dyDescent="0.45">
      <c r="A3109">
        <f>raw[team]</f>
        <v>3759</v>
      </c>
      <c r="B3109">
        <f>raw[rookie year]</f>
        <v>2011</v>
      </c>
      <c r="C3109" t="str">
        <f>IF(ISNUMBER(SEARCH(C$1,raw[[#This Row],[active years]])),1,"")</f>
        <v/>
      </c>
      <c r="D3109" t="str">
        <f>IF(ISNUMBER(SEARCH(D$1,raw[[#This Row],[active years]])),1,"")</f>
        <v/>
      </c>
      <c r="E3109" t="str">
        <f>IF(ISNUMBER(SEARCH(E$1,raw[[#This Row],[active years]])),1,"")</f>
        <v/>
      </c>
      <c r="F3109" t="str">
        <f>IF(ISNUMBER(SEARCH(F$1,raw[[#This Row],[active years]])),1,"")</f>
        <v/>
      </c>
      <c r="G3109" t="str">
        <f>IF(ISNUMBER(SEARCH(G$1,raw[[#This Row],[active years]])),1,"")</f>
        <v/>
      </c>
      <c r="H3109" t="str">
        <f>IF(ISNUMBER(SEARCH(H$1,raw[[#This Row],[active years]])),1,"")</f>
        <v/>
      </c>
      <c r="I3109" t="str">
        <f>IF(ISNUMBER(SEARCH(I$1,raw[[#This Row],[active years]])),1,"")</f>
        <v/>
      </c>
      <c r="J3109" t="str">
        <f>IF(ISNUMBER(SEARCH(J$1,raw[[#This Row],[active years]])),1,"")</f>
        <v/>
      </c>
      <c r="K3109" t="str">
        <f>IF(ISNUMBER(SEARCH(K$1,raw[[#This Row],[active years]])),1,"")</f>
        <v/>
      </c>
      <c r="L3109" t="str">
        <f>IF(ISNUMBER(SEARCH(L$1,raw[[#This Row],[active years]])),1,"")</f>
        <v/>
      </c>
      <c r="M3109" t="str">
        <f>IF(ISNUMBER(SEARCH(M$1,raw[[#This Row],[active years]])),1,"")</f>
        <v/>
      </c>
      <c r="N3109" t="str">
        <f>IF(ISNUMBER(SEARCH(N$1,raw[[#This Row],[active years]])),1,"")</f>
        <v/>
      </c>
      <c r="O3109" t="str">
        <f>IF(ISNUMBER(SEARCH(O$1,raw[[#This Row],[active years]])),1,"")</f>
        <v/>
      </c>
      <c r="P3109" t="str">
        <f>IF(ISNUMBER(SEARCH(P$1,raw[[#This Row],[active years]])),1,"")</f>
        <v/>
      </c>
      <c r="Q3109" t="str">
        <f>IF(ISNUMBER(SEARCH(Q$1,raw[[#This Row],[active years]])),1,"")</f>
        <v/>
      </c>
      <c r="R3109" t="str">
        <f>IF(ISNUMBER(SEARCH(R$1,raw[[#This Row],[active years]])),1,"")</f>
        <v/>
      </c>
      <c r="S3109" t="str">
        <f>IF(ISNUMBER(SEARCH(S$1,raw[[#This Row],[active years]])),1,"")</f>
        <v/>
      </c>
      <c r="T3109" t="str">
        <f>IF(ISNUMBER(SEARCH(T$1,raw[[#This Row],[active years]])),1,"")</f>
        <v/>
      </c>
      <c r="U3109" t="str">
        <f>IF(ISNUMBER(SEARCH(U$1,raw[[#This Row],[active years]])),1,"")</f>
        <v/>
      </c>
      <c r="V3109">
        <f>IF(ISNUMBER(SEARCH(V$1,raw[[#This Row],[active years]])),1,"")</f>
        <v>1</v>
      </c>
      <c r="W3109">
        <f>IF(ISNUMBER(SEARCH(W$1,raw[[#This Row],[active years]])),1,"")</f>
        <v>1</v>
      </c>
      <c r="X3109">
        <f>IF(ISNUMBER(SEARCH(X$1,raw[[#This Row],[active years]])),1,"")</f>
        <v>1</v>
      </c>
      <c r="Y3109">
        <f>IF(ISNUMBER(SEARCH(Y$1,raw[[#This Row],[active years]])),1,"")</f>
        <v>1</v>
      </c>
      <c r="Z3109">
        <f>IF(ISNUMBER(SEARCH(Z$1,raw[[#This Row],[active years]])),1,"")</f>
        <v>1</v>
      </c>
      <c r="AA3109">
        <f>IF(ISNUMBER(SEARCH(AA$1,raw[[#This Row],[active years]])),1,"")</f>
        <v>1</v>
      </c>
    </row>
    <row r="3110" spans="1:27" x14ac:dyDescent="0.45">
      <c r="A3110">
        <f>raw[team]</f>
        <v>3760</v>
      </c>
      <c r="B3110">
        <f>raw[rookie year]</f>
        <v>2011</v>
      </c>
      <c r="C3110" t="str">
        <f>IF(ISNUMBER(SEARCH(C$1,raw[[#This Row],[active years]])),1,"")</f>
        <v/>
      </c>
      <c r="D3110" t="str">
        <f>IF(ISNUMBER(SEARCH(D$1,raw[[#This Row],[active years]])),1,"")</f>
        <v/>
      </c>
      <c r="E3110" t="str">
        <f>IF(ISNUMBER(SEARCH(E$1,raw[[#This Row],[active years]])),1,"")</f>
        <v/>
      </c>
      <c r="F3110" t="str">
        <f>IF(ISNUMBER(SEARCH(F$1,raw[[#This Row],[active years]])),1,"")</f>
        <v/>
      </c>
      <c r="G3110" t="str">
        <f>IF(ISNUMBER(SEARCH(G$1,raw[[#This Row],[active years]])),1,"")</f>
        <v/>
      </c>
      <c r="H3110" t="str">
        <f>IF(ISNUMBER(SEARCH(H$1,raw[[#This Row],[active years]])),1,"")</f>
        <v/>
      </c>
      <c r="I3110" t="str">
        <f>IF(ISNUMBER(SEARCH(I$1,raw[[#This Row],[active years]])),1,"")</f>
        <v/>
      </c>
      <c r="J3110" t="str">
        <f>IF(ISNUMBER(SEARCH(J$1,raw[[#This Row],[active years]])),1,"")</f>
        <v/>
      </c>
      <c r="K3110" t="str">
        <f>IF(ISNUMBER(SEARCH(K$1,raw[[#This Row],[active years]])),1,"")</f>
        <v/>
      </c>
      <c r="L3110" t="str">
        <f>IF(ISNUMBER(SEARCH(L$1,raw[[#This Row],[active years]])),1,"")</f>
        <v/>
      </c>
      <c r="M3110" t="str">
        <f>IF(ISNUMBER(SEARCH(M$1,raw[[#This Row],[active years]])),1,"")</f>
        <v/>
      </c>
      <c r="N3110" t="str">
        <f>IF(ISNUMBER(SEARCH(N$1,raw[[#This Row],[active years]])),1,"")</f>
        <v/>
      </c>
      <c r="O3110" t="str">
        <f>IF(ISNUMBER(SEARCH(O$1,raw[[#This Row],[active years]])),1,"")</f>
        <v/>
      </c>
      <c r="P3110" t="str">
        <f>IF(ISNUMBER(SEARCH(P$1,raw[[#This Row],[active years]])),1,"")</f>
        <v/>
      </c>
      <c r="Q3110" t="str">
        <f>IF(ISNUMBER(SEARCH(Q$1,raw[[#This Row],[active years]])),1,"")</f>
        <v/>
      </c>
      <c r="R3110" t="str">
        <f>IF(ISNUMBER(SEARCH(R$1,raw[[#This Row],[active years]])),1,"")</f>
        <v/>
      </c>
      <c r="S3110" t="str">
        <f>IF(ISNUMBER(SEARCH(S$1,raw[[#This Row],[active years]])),1,"")</f>
        <v/>
      </c>
      <c r="T3110" t="str">
        <f>IF(ISNUMBER(SEARCH(T$1,raw[[#This Row],[active years]])),1,"")</f>
        <v/>
      </c>
      <c r="U3110" t="str">
        <f>IF(ISNUMBER(SEARCH(U$1,raw[[#This Row],[active years]])),1,"")</f>
        <v/>
      </c>
      <c r="V3110">
        <f>IF(ISNUMBER(SEARCH(V$1,raw[[#This Row],[active years]])),1,"")</f>
        <v>1</v>
      </c>
      <c r="W3110">
        <f>IF(ISNUMBER(SEARCH(W$1,raw[[#This Row],[active years]])),1,"")</f>
        <v>1</v>
      </c>
      <c r="X3110">
        <f>IF(ISNUMBER(SEARCH(X$1,raw[[#This Row],[active years]])),1,"")</f>
        <v>1</v>
      </c>
      <c r="Y3110">
        <f>IF(ISNUMBER(SEARCH(Y$1,raw[[#This Row],[active years]])),1,"")</f>
        <v>1</v>
      </c>
      <c r="Z3110">
        <f>IF(ISNUMBER(SEARCH(Z$1,raw[[#This Row],[active years]])),1,"")</f>
        <v>1</v>
      </c>
      <c r="AA3110">
        <f>IF(ISNUMBER(SEARCH(AA$1,raw[[#This Row],[active years]])),1,"")</f>
        <v>1</v>
      </c>
    </row>
    <row r="3111" spans="1:27" x14ac:dyDescent="0.45">
      <c r="A3111">
        <f>raw[team]</f>
        <v>3761</v>
      </c>
      <c r="B3111">
        <f>raw[rookie year]</f>
        <v>2011</v>
      </c>
      <c r="C3111" t="str">
        <f>IF(ISNUMBER(SEARCH(C$1,raw[[#This Row],[active years]])),1,"")</f>
        <v/>
      </c>
      <c r="D3111" t="str">
        <f>IF(ISNUMBER(SEARCH(D$1,raw[[#This Row],[active years]])),1,"")</f>
        <v/>
      </c>
      <c r="E3111" t="str">
        <f>IF(ISNUMBER(SEARCH(E$1,raw[[#This Row],[active years]])),1,"")</f>
        <v/>
      </c>
      <c r="F3111" t="str">
        <f>IF(ISNUMBER(SEARCH(F$1,raw[[#This Row],[active years]])),1,"")</f>
        <v/>
      </c>
      <c r="G3111" t="str">
        <f>IF(ISNUMBER(SEARCH(G$1,raw[[#This Row],[active years]])),1,"")</f>
        <v/>
      </c>
      <c r="H3111" t="str">
        <f>IF(ISNUMBER(SEARCH(H$1,raw[[#This Row],[active years]])),1,"")</f>
        <v/>
      </c>
      <c r="I3111" t="str">
        <f>IF(ISNUMBER(SEARCH(I$1,raw[[#This Row],[active years]])),1,"")</f>
        <v/>
      </c>
      <c r="J3111" t="str">
        <f>IF(ISNUMBER(SEARCH(J$1,raw[[#This Row],[active years]])),1,"")</f>
        <v/>
      </c>
      <c r="K3111" t="str">
        <f>IF(ISNUMBER(SEARCH(K$1,raw[[#This Row],[active years]])),1,"")</f>
        <v/>
      </c>
      <c r="L3111" t="str">
        <f>IF(ISNUMBER(SEARCH(L$1,raw[[#This Row],[active years]])),1,"")</f>
        <v/>
      </c>
      <c r="M3111" t="str">
        <f>IF(ISNUMBER(SEARCH(M$1,raw[[#This Row],[active years]])),1,"")</f>
        <v/>
      </c>
      <c r="N3111" t="str">
        <f>IF(ISNUMBER(SEARCH(N$1,raw[[#This Row],[active years]])),1,"")</f>
        <v/>
      </c>
      <c r="O3111" t="str">
        <f>IF(ISNUMBER(SEARCH(O$1,raw[[#This Row],[active years]])),1,"")</f>
        <v/>
      </c>
      <c r="P3111" t="str">
        <f>IF(ISNUMBER(SEARCH(P$1,raw[[#This Row],[active years]])),1,"")</f>
        <v/>
      </c>
      <c r="Q3111" t="str">
        <f>IF(ISNUMBER(SEARCH(Q$1,raw[[#This Row],[active years]])),1,"")</f>
        <v/>
      </c>
      <c r="R3111" t="str">
        <f>IF(ISNUMBER(SEARCH(R$1,raw[[#This Row],[active years]])),1,"")</f>
        <v/>
      </c>
      <c r="S3111" t="str">
        <f>IF(ISNUMBER(SEARCH(S$1,raw[[#This Row],[active years]])),1,"")</f>
        <v/>
      </c>
      <c r="T3111" t="str">
        <f>IF(ISNUMBER(SEARCH(T$1,raw[[#This Row],[active years]])),1,"")</f>
        <v/>
      </c>
      <c r="U3111" t="str">
        <f>IF(ISNUMBER(SEARCH(U$1,raw[[#This Row],[active years]])),1,"")</f>
        <v/>
      </c>
      <c r="V3111">
        <f>IF(ISNUMBER(SEARCH(V$1,raw[[#This Row],[active years]])),1,"")</f>
        <v>1</v>
      </c>
      <c r="W3111" t="str">
        <f>IF(ISNUMBER(SEARCH(W$1,raw[[#This Row],[active years]])),1,"")</f>
        <v/>
      </c>
      <c r="X3111" t="str">
        <f>IF(ISNUMBER(SEARCH(X$1,raw[[#This Row],[active years]])),1,"")</f>
        <v/>
      </c>
      <c r="Y3111" t="str">
        <f>IF(ISNUMBER(SEARCH(Y$1,raw[[#This Row],[active years]])),1,"")</f>
        <v/>
      </c>
      <c r="Z3111" t="str">
        <f>IF(ISNUMBER(SEARCH(Z$1,raw[[#This Row],[active years]])),1,"")</f>
        <v/>
      </c>
      <c r="AA3111" t="str">
        <f>IF(ISNUMBER(SEARCH(AA$1,raw[[#This Row],[active years]])),1,"")</f>
        <v/>
      </c>
    </row>
    <row r="3112" spans="1:27" x14ac:dyDescent="0.45">
      <c r="A3112">
        <f>raw[team]</f>
        <v>3762</v>
      </c>
      <c r="B3112">
        <f>raw[rookie year]</f>
        <v>2011</v>
      </c>
      <c r="C3112" t="str">
        <f>IF(ISNUMBER(SEARCH(C$1,raw[[#This Row],[active years]])),1,"")</f>
        <v/>
      </c>
      <c r="D3112" t="str">
        <f>IF(ISNUMBER(SEARCH(D$1,raw[[#This Row],[active years]])),1,"")</f>
        <v/>
      </c>
      <c r="E3112" t="str">
        <f>IF(ISNUMBER(SEARCH(E$1,raw[[#This Row],[active years]])),1,"")</f>
        <v/>
      </c>
      <c r="F3112" t="str">
        <f>IF(ISNUMBER(SEARCH(F$1,raw[[#This Row],[active years]])),1,"")</f>
        <v/>
      </c>
      <c r="G3112" t="str">
        <f>IF(ISNUMBER(SEARCH(G$1,raw[[#This Row],[active years]])),1,"")</f>
        <v/>
      </c>
      <c r="H3112" t="str">
        <f>IF(ISNUMBER(SEARCH(H$1,raw[[#This Row],[active years]])),1,"")</f>
        <v/>
      </c>
      <c r="I3112" t="str">
        <f>IF(ISNUMBER(SEARCH(I$1,raw[[#This Row],[active years]])),1,"")</f>
        <v/>
      </c>
      <c r="J3112" t="str">
        <f>IF(ISNUMBER(SEARCH(J$1,raw[[#This Row],[active years]])),1,"")</f>
        <v/>
      </c>
      <c r="K3112" t="str">
        <f>IF(ISNUMBER(SEARCH(K$1,raw[[#This Row],[active years]])),1,"")</f>
        <v/>
      </c>
      <c r="L3112" t="str">
        <f>IF(ISNUMBER(SEARCH(L$1,raw[[#This Row],[active years]])),1,"")</f>
        <v/>
      </c>
      <c r="M3112" t="str">
        <f>IF(ISNUMBER(SEARCH(M$1,raw[[#This Row],[active years]])),1,"")</f>
        <v/>
      </c>
      <c r="N3112" t="str">
        <f>IF(ISNUMBER(SEARCH(N$1,raw[[#This Row],[active years]])),1,"")</f>
        <v/>
      </c>
      <c r="O3112" t="str">
        <f>IF(ISNUMBER(SEARCH(O$1,raw[[#This Row],[active years]])),1,"")</f>
        <v/>
      </c>
      <c r="P3112" t="str">
        <f>IF(ISNUMBER(SEARCH(P$1,raw[[#This Row],[active years]])),1,"")</f>
        <v/>
      </c>
      <c r="Q3112" t="str">
        <f>IF(ISNUMBER(SEARCH(Q$1,raw[[#This Row],[active years]])),1,"")</f>
        <v/>
      </c>
      <c r="R3112" t="str">
        <f>IF(ISNUMBER(SEARCH(R$1,raw[[#This Row],[active years]])),1,"")</f>
        <v/>
      </c>
      <c r="S3112" t="str">
        <f>IF(ISNUMBER(SEARCH(S$1,raw[[#This Row],[active years]])),1,"")</f>
        <v/>
      </c>
      <c r="T3112" t="str">
        <f>IF(ISNUMBER(SEARCH(T$1,raw[[#This Row],[active years]])),1,"")</f>
        <v/>
      </c>
      <c r="U3112" t="str">
        <f>IF(ISNUMBER(SEARCH(U$1,raw[[#This Row],[active years]])),1,"")</f>
        <v/>
      </c>
      <c r="V3112">
        <f>IF(ISNUMBER(SEARCH(V$1,raw[[#This Row],[active years]])),1,"")</f>
        <v>1</v>
      </c>
      <c r="W3112">
        <f>IF(ISNUMBER(SEARCH(W$1,raw[[#This Row],[active years]])),1,"")</f>
        <v>1</v>
      </c>
      <c r="X3112" t="str">
        <f>IF(ISNUMBER(SEARCH(X$1,raw[[#This Row],[active years]])),1,"")</f>
        <v/>
      </c>
      <c r="Y3112" t="str">
        <f>IF(ISNUMBER(SEARCH(Y$1,raw[[#This Row],[active years]])),1,"")</f>
        <v/>
      </c>
      <c r="Z3112" t="str">
        <f>IF(ISNUMBER(SEARCH(Z$1,raw[[#This Row],[active years]])),1,"")</f>
        <v/>
      </c>
      <c r="AA3112" t="str">
        <f>IF(ISNUMBER(SEARCH(AA$1,raw[[#This Row],[active years]])),1,"")</f>
        <v/>
      </c>
    </row>
    <row r="3113" spans="1:27" x14ac:dyDescent="0.45">
      <c r="A3113">
        <f>raw[team]</f>
        <v>3763</v>
      </c>
      <c r="B3113">
        <f>raw[rookie year]</f>
        <v>2011</v>
      </c>
      <c r="C3113" t="str">
        <f>IF(ISNUMBER(SEARCH(C$1,raw[[#This Row],[active years]])),1,"")</f>
        <v/>
      </c>
      <c r="D3113" t="str">
        <f>IF(ISNUMBER(SEARCH(D$1,raw[[#This Row],[active years]])),1,"")</f>
        <v/>
      </c>
      <c r="E3113" t="str">
        <f>IF(ISNUMBER(SEARCH(E$1,raw[[#This Row],[active years]])),1,"")</f>
        <v/>
      </c>
      <c r="F3113" t="str">
        <f>IF(ISNUMBER(SEARCH(F$1,raw[[#This Row],[active years]])),1,"")</f>
        <v/>
      </c>
      <c r="G3113" t="str">
        <f>IF(ISNUMBER(SEARCH(G$1,raw[[#This Row],[active years]])),1,"")</f>
        <v/>
      </c>
      <c r="H3113" t="str">
        <f>IF(ISNUMBER(SEARCH(H$1,raw[[#This Row],[active years]])),1,"")</f>
        <v/>
      </c>
      <c r="I3113" t="str">
        <f>IF(ISNUMBER(SEARCH(I$1,raw[[#This Row],[active years]])),1,"")</f>
        <v/>
      </c>
      <c r="J3113" t="str">
        <f>IF(ISNUMBER(SEARCH(J$1,raw[[#This Row],[active years]])),1,"")</f>
        <v/>
      </c>
      <c r="K3113" t="str">
        <f>IF(ISNUMBER(SEARCH(K$1,raw[[#This Row],[active years]])),1,"")</f>
        <v/>
      </c>
      <c r="L3113" t="str">
        <f>IF(ISNUMBER(SEARCH(L$1,raw[[#This Row],[active years]])),1,"")</f>
        <v/>
      </c>
      <c r="M3113" t="str">
        <f>IF(ISNUMBER(SEARCH(M$1,raw[[#This Row],[active years]])),1,"")</f>
        <v/>
      </c>
      <c r="N3113" t="str">
        <f>IF(ISNUMBER(SEARCH(N$1,raw[[#This Row],[active years]])),1,"")</f>
        <v/>
      </c>
      <c r="O3113" t="str">
        <f>IF(ISNUMBER(SEARCH(O$1,raw[[#This Row],[active years]])),1,"")</f>
        <v/>
      </c>
      <c r="P3113" t="str">
        <f>IF(ISNUMBER(SEARCH(P$1,raw[[#This Row],[active years]])),1,"")</f>
        <v/>
      </c>
      <c r="Q3113" t="str">
        <f>IF(ISNUMBER(SEARCH(Q$1,raw[[#This Row],[active years]])),1,"")</f>
        <v/>
      </c>
      <c r="R3113" t="str">
        <f>IF(ISNUMBER(SEARCH(R$1,raw[[#This Row],[active years]])),1,"")</f>
        <v/>
      </c>
      <c r="S3113" t="str">
        <f>IF(ISNUMBER(SEARCH(S$1,raw[[#This Row],[active years]])),1,"")</f>
        <v/>
      </c>
      <c r="T3113" t="str">
        <f>IF(ISNUMBER(SEARCH(T$1,raw[[#This Row],[active years]])),1,"")</f>
        <v/>
      </c>
      <c r="U3113" t="str">
        <f>IF(ISNUMBER(SEARCH(U$1,raw[[#This Row],[active years]])),1,"")</f>
        <v/>
      </c>
      <c r="V3113">
        <f>IF(ISNUMBER(SEARCH(V$1,raw[[#This Row],[active years]])),1,"")</f>
        <v>1</v>
      </c>
      <c r="W3113">
        <f>IF(ISNUMBER(SEARCH(W$1,raw[[#This Row],[active years]])),1,"")</f>
        <v>1</v>
      </c>
      <c r="X3113">
        <f>IF(ISNUMBER(SEARCH(X$1,raw[[#This Row],[active years]])),1,"")</f>
        <v>1</v>
      </c>
      <c r="Y3113">
        <f>IF(ISNUMBER(SEARCH(Y$1,raw[[#This Row],[active years]])),1,"")</f>
        <v>1</v>
      </c>
      <c r="Z3113">
        <f>IF(ISNUMBER(SEARCH(Z$1,raw[[#This Row],[active years]])),1,"")</f>
        <v>1</v>
      </c>
      <c r="AA3113">
        <f>IF(ISNUMBER(SEARCH(AA$1,raw[[#This Row],[active years]])),1,"")</f>
        <v>1</v>
      </c>
    </row>
    <row r="3114" spans="1:27" x14ac:dyDescent="0.45">
      <c r="A3114">
        <f>raw[team]</f>
        <v>3764</v>
      </c>
      <c r="B3114">
        <f>raw[rookie year]</f>
        <v>2011</v>
      </c>
      <c r="C3114" t="str">
        <f>IF(ISNUMBER(SEARCH(C$1,raw[[#This Row],[active years]])),1,"")</f>
        <v/>
      </c>
      <c r="D3114" t="str">
        <f>IF(ISNUMBER(SEARCH(D$1,raw[[#This Row],[active years]])),1,"")</f>
        <v/>
      </c>
      <c r="E3114" t="str">
        <f>IF(ISNUMBER(SEARCH(E$1,raw[[#This Row],[active years]])),1,"")</f>
        <v/>
      </c>
      <c r="F3114" t="str">
        <f>IF(ISNUMBER(SEARCH(F$1,raw[[#This Row],[active years]])),1,"")</f>
        <v/>
      </c>
      <c r="G3114" t="str">
        <f>IF(ISNUMBER(SEARCH(G$1,raw[[#This Row],[active years]])),1,"")</f>
        <v/>
      </c>
      <c r="H3114" t="str">
        <f>IF(ISNUMBER(SEARCH(H$1,raw[[#This Row],[active years]])),1,"")</f>
        <v/>
      </c>
      <c r="I3114" t="str">
        <f>IF(ISNUMBER(SEARCH(I$1,raw[[#This Row],[active years]])),1,"")</f>
        <v/>
      </c>
      <c r="J3114" t="str">
        <f>IF(ISNUMBER(SEARCH(J$1,raw[[#This Row],[active years]])),1,"")</f>
        <v/>
      </c>
      <c r="K3114" t="str">
        <f>IF(ISNUMBER(SEARCH(K$1,raw[[#This Row],[active years]])),1,"")</f>
        <v/>
      </c>
      <c r="L3114" t="str">
        <f>IF(ISNUMBER(SEARCH(L$1,raw[[#This Row],[active years]])),1,"")</f>
        <v/>
      </c>
      <c r="M3114" t="str">
        <f>IF(ISNUMBER(SEARCH(M$1,raw[[#This Row],[active years]])),1,"")</f>
        <v/>
      </c>
      <c r="N3114" t="str">
        <f>IF(ISNUMBER(SEARCH(N$1,raw[[#This Row],[active years]])),1,"")</f>
        <v/>
      </c>
      <c r="O3114" t="str">
        <f>IF(ISNUMBER(SEARCH(O$1,raw[[#This Row],[active years]])),1,"")</f>
        <v/>
      </c>
      <c r="P3114" t="str">
        <f>IF(ISNUMBER(SEARCH(P$1,raw[[#This Row],[active years]])),1,"")</f>
        <v/>
      </c>
      <c r="Q3114" t="str">
        <f>IF(ISNUMBER(SEARCH(Q$1,raw[[#This Row],[active years]])),1,"")</f>
        <v/>
      </c>
      <c r="R3114" t="str">
        <f>IF(ISNUMBER(SEARCH(R$1,raw[[#This Row],[active years]])),1,"")</f>
        <v/>
      </c>
      <c r="S3114" t="str">
        <f>IF(ISNUMBER(SEARCH(S$1,raw[[#This Row],[active years]])),1,"")</f>
        <v/>
      </c>
      <c r="T3114" t="str">
        <f>IF(ISNUMBER(SEARCH(T$1,raw[[#This Row],[active years]])),1,"")</f>
        <v/>
      </c>
      <c r="U3114" t="str">
        <f>IF(ISNUMBER(SEARCH(U$1,raw[[#This Row],[active years]])),1,"")</f>
        <v/>
      </c>
      <c r="V3114">
        <f>IF(ISNUMBER(SEARCH(V$1,raw[[#This Row],[active years]])),1,"")</f>
        <v>1</v>
      </c>
      <c r="W3114">
        <f>IF(ISNUMBER(SEARCH(W$1,raw[[#This Row],[active years]])),1,"")</f>
        <v>1</v>
      </c>
      <c r="X3114">
        <f>IF(ISNUMBER(SEARCH(X$1,raw[[#This Row],[active years]])),1,"")</f>
        <v>1</v>
      </c>
      <c r="Y3114" t="str">
        <f>IF(ISNUMBER(SEARCH(Y$1,raw[[#This Row],[active years]])),1,"")</f>
        <v/>
      </c>
      <c r="Z3114" t="str">
        <f>IF(ISNUMBER(SEARCH(Z$1,raw[[#This Row],[active years]])),1,"")</f>
        <v/>
      </c>
      <c r="AA3114" t="str">
        <f>IF(ISNUMBER(SEARCH(AA$1,raw[[#This Row],[active years]])),1,"")</f>
        <v/>
      </c>
    </row>
    <row r="3115" spans="1:27" x14ac:dyDescent="0.45">
      <c r="A3115">
        <f>raw[team]</f>
        <v>3765</v>
      </c>
      <c r="B3115">
        <f>raw[rookie year]</f>
        <v>2011</v>
      </c>
      <c r="C3115" t="str">
        <f>IF(ISNUMBER(SEARCH(C$1,raw[[#This Row],[active years]])),1,"")</f>
        <v/>
      </c>
      <c r="D3115" t="str">
        <f>IF(ISNUMBER(SEARCH(D$1,raw[[#This Row],[active years]])),1,"")</f>
        <v/>
      </c>
      <c r="E3115" t="str">
        <f>IF(ISNUMBER(SEARCH(E$1,raw[[#This Row],[active years]])),1,"")</f>
        <v/>
      </c>
      <c r="F3115" t="str">
        <f>IF(ISNUMBER(SEARCH(F$1,raw[[#This Row],[active years]])),1,"")</f>
        <v/>
      </c>
      <c r="G3115" t="str">
        <f>IF(ISNUMBER(SEARCH(G$1,raw[[#This Row],[active years]])),1,"")</f>
        <v/>
      </c>
      <c r="H3115" t="str">
        <f>IF(ISNUMBER(SEARCH(H$1,raw[[#This Row],[active years]])),1,"")</f>
        <v/>
      </c>
      <c r="I3115" t="str">
        <f>IF(ISNUMBER(SEARCH(I$1,raw[[#This Row],[active years]])),1,"")</f>
        <v/>
      </c>
      <c r="J3115" t="str">
        <f>IF(ISNUMBER(SEARCH(J$1,raw[[#This Row],[active years]])),1,"")</f>
        <v/>
      </c>
      <c r="K3115" t="str">
        <f>IF(ISNUMBER(SEARCH(K$1,raw[[#This Row],[active years]])),1,"")</f>
        <v/>
      </c>
      <c r="L3115" t="str">
        <f>IF(ISNUMBER(SEARCH(L$1,raw[[#This Row],[active years]])),1,"")</f>
        <v/>
      </c>
      <c r="M3115" t="str">
        <f>IF(ISNUMBER(SEARCH(M$1,raw[[#This Row],[active years]])),1,"")</f>
        <v/>
      </c>
      <c r="N3115" t="str">
        <f>IF(ISNUMBER(SEARCH(N$1,raw[[#This Row],[active years]])),1,"")</f>
        <v/>
      </c>
      <c r="O3115" t="str">
        <f>IF(ISNUMBER(SEARCH(O$1,raw[[#This Row],[active years]])),1,"")</f>
        <v/>
      </c>
      <c r="P3115" t="str">
        <f>IF(ISNUMBER(SEARCH(P$1,raw[[#This Row],[active years]])),1,"")</f>
        <v/>
      </c>
      <c r="Q3115" t="str">
        <f>IF(ISNUMBER(SEARCH(Q$1,raw[[#This Row],[active years]])),1,"")</f>
        <v/>
      </c>
      <c r="R3115" t="str">
        <f>IF(ISNUMBER(SEARCH(R$1,raw[[#This Row],[active years]])),1,"")</f>
        <v/>
      </c>
      <c r="S3115" t="str">
        <f>IF(ISNUMBER(SEARCH(S$1,raw[[#This Row],[active years]])),1,"")</f>
        <v/>
      </c>
      <c r="T3115" t="str">
        <f>IF(ISNUMBER(SEARCH(T$1,raw[[#This Row],[active years]])),1,"")</f>
        <v/>
      </c>
      <c r="U3115" t="str">
        <f>IF(ISNUMBER(SEARCH(U$1,raw[[#This Row],[active years]])),1,"")</f>
        <v/>
      </c>
      <c r="V3115">
        <f>IF(ISNUMBER(SEARCH(V$1,raw[[#This Row],[active years]])),1,"")</f>
        <v>1</v>
      </c>
      <c r="W3115">
        <f>IF(ISNUMBER(SEARCH(W$1,raw[[#This Row],[active years]])),1,"")</f>
        <v>1</v>
      </c>
      <c r="X3115">
        <f>IF(ISNUMBER(SEARCH(X$1,raw[[#This Row],[active years]])),1,"")</f>
        <v>1</v>
      </c>
      <c r="Y3115">
        <f>IF(ISNUMBER(SEARCH(Y$1,raw[[#This Row],[active years]])),1,"")</f>
        <v>1</v>
      </c>
      <c r="Z3115">
        <f>IF(ISNUMBER(SEARCH(Z$1,raw[[#This Row],[active years]])),1,"")</f>
        <v>1</v>
      </c>
      <c r="AA3115">
        <f>IF(ISNUMBER(SEARCH(AA$1,raw[[#This Row],[active years]])),1,"")</f>
        <v>1</v>
      </c>
    </row>
    <row r="3116" spans="1:27" x14ac:dyDescent="0.45">
      <c r="A3116">
        <f>raw[team]</f>
        <v>3766</v>
      </c>
      <c r="B3116">
        <f>raw[rookie year]</f>
        <v>2011</v>
      </c>
      <c r="C3116" t="str">
        <f>IF(ISNUMBER(SEARCH(C$1,raw[[#This Row],[active years]])),1,"")</f>
        <v/>
      </c>
      <c r="D3116" t="str">
        <f>IF(ISNUMBER(SEARCH(D$1,raw[[#This Row],[active years]])),1,"")</f>
        <v/>
      </c>
      <c r="E3116" t="str">
        <f>IF(ISNUMBER(SEARCH(E$1,raw[[#This Row],[active years]])),1,"")</f>
        <v/>
      </c>
      <c r="F3116" t="str">
        <f>IF(ISNUMBER(SEARCH(F$1,raw[[#This Row],[active years]])),1,"")</f>
        <v/>
      </c>
      <c r="G3116" t="str">
        <f>IF(ISNUMBER(SEARCH(G$1,raw[[#This Row],[active years]])),1,"")</f>
        <v/>
      </c>
      <c r="H3116" t="str">
        <f>IF(ISNUMBER(SEARCH(H$1,raw[[#This Row],[active years]])),1,"")</f>
        <v/>
      </c>
      <c r="I3116" t="str">
        <f>IF(ISNUMBER(SEARCH(I$1,raw[[#This Row],[active years]])),1,"")</f>
        <v/>
      </c>
      <c r="J3116" t="str">
        <f>IF(ISNUMBER(SEARCH(J$1,raw[[#This Row],[active years]])),1,"")</f>
        <v/>
      </c>
      <c r="K3116" t="str">
        <f>IF(ISNUMBER(SEARCH(K$1,raw[[#This Row],[active years]])),1,"")</f>
        <v/>
      </c>
      <c r="L3116" t="str">
        <f>IF(ISNUMBER(SEARCH(L$1,raw[[#This Row],[active years]])),1,"")</f>
        <v/>
      </c>
      <c r="M3116" t="str">
        <f>IF(ISNUMBER(SEARCH(M$1,raw[[#This Row],[active years]])),1,"")</f>
        <v/>
      </c>
      <c r="N3116" t="str">
        <f>IF(ISNUMBER(SEARCH(N$1,raw[[#This Row],[active years]])),1,"")</f>
        <v/>
      </c>
      <c r="O3116" t="str">
        <f>IF(ISNUMBER(SEARCH(O$1,raw[[#This Row],[active years]])),1,"")</f>
        <v/>
      </c>
      <c r="P3116" t="str">
        <f>IF(ISNUMBER(SEARCH(P$1,raw[[#This Row],[active years]])),1,"")</f>
        <v/>
      </c>
      <c r="Q3116" t="str">
        <f>IF(ISNUMBER(SEARCH(Q$1,raw[[#This Row],[active years]])),1,"")</f>
        <v/>
      </c>
      <c r="R3116" t="str">
        <f>IF(ISNUMBER(SEARCH(R$1,raw[[#This Row],[active years]])),1,"")</f>
        <v/>
      </c>
      <c r="S3116" t="str">
        <f>IF(ISNUMBER(SEARCH(S$1,raw[[#This Row],[active years]])),1,"")</f>
        <v/>
      </c>
      <c r="T3116" t="str">
        <f>IF(ISNUMBER(SEARCH(T$1,raw[[#This Row],[active years]])),1,"")</f>
        <v/>
      </c>
      <c r="U3116" t="str">
        <f>IF(ISNUMBER(SEARCH(U$1,raw[[#This Row],[active years]])),1,"")</f>
        <v/>
      </c>
      <c r="V3116">
        <f>IF(ISNUMBER(SEARCH(V$1,raw[[#This Row],[active years]])),1,"")</f>
        <v>1</v>
      </c>
      <c r="W3116">
        <f>IF(ISNUMBER(SEARCH(W$1,raw[[#This Row],[active years]])),1,"")</f>
        <v>1</v>
      </c>
      <c r="X3116" t="str">
        <f>IF(ISNUMBER(SEARCH(X$1,raw[[#This Row],[active years]])),1,"")</f>
        <v/>
      </c>
      <c r="Y3116" t="str">
        <f>IF(ISNUMBER(SEARCH(Y$1,raw[[#This Row],[active years]])),1,"")</f>
        <v/>
      </c>
      <c r="Z3116" t="str">
        <f>IF(ISNUMBER(SEARCH(Z$1,raw[[#This Row],[active years]])),1,"")</f>
        <v/>
      </c>
      <c r="AA3116" t="str">
        <f>IF(ISNUMBER(SEARCH(AA$1,raw[[#This Row],[active years]])),1,"")</f>
        <v/>
      </c>
    </row>
    <row r="3117" spans="1:27" x14ac:dyDescent="0.45">
      <c r="A3117">
        <f>raw[team]</f>
        <v>3767</v>
      </c>
      <c r="B3117">
        <f>raw[rookie year]</f>
        <v>2011</v>
      </c>
      <c r="C3117" t="str">
        <f>IF(ISNUMBER(SEARCH(C$1,raw[[#This Row],[active years]])),1,"")</f>
        <v/>
      </c>
      <c r="D3117" t="str">
        <f>IF(ISNUMBER(SEARCH(D$1,raw[[#This Row],[active years]])),1,"")</f>
        <v/>
      </c>
      <c r="E3117" t="str">
        <f>IF(ISNUMBER(SEARCH(E$1,raw[[#This Row],[active years]])),1,"")</f>
        <v/>
      </c>
      <c r="F3117" t="str">
        <f>IF(ISNUMBER(SEARCH(F$1,raw[[#This Row],[active years]])),1,"")</f>
        <v/>
      </c>
      <c r="G3117" t="str">
        <f>IF(ISNUMBER(SEARCH(G$1,raw[[#This Row],[active years]])),1,"")</f>
        <v/>
      </c>
      <c r="H3117" t="str">
        <f>IF(ISNUMBER(SEARCH(H$1,raw[[#This Row],[active years]])),1,"")</f>
        <v/>
      </c>
      <c r="I3117" t="str">
        <f>IF(ISNUMBER(SEARCH(I$1,raw[[#This Row],[active years]])),1,"")</f>
        <v/>
      </c>
      <c r="J3117" t="str">
        <f>IF(ISNUMBER(SEARCH(J$1,raw[[#This Row],[active years]])),1,"")</f>
        <v/>
      </c>
      <c r="K3117" t="str">
        <f>IF(ISNUMBER(SEARCH(K$1,raw[[#This Row],[active years]])),1,"")</f>
        <v/>
      </c>
      <c r="L3117" t="str">
        <f>IF(ISNUMBER(SEARCH(L$1,raw[[#This Row],[active years]])),1,"")</f>
        <v/>
      </c>
      <c r="M3117" t="str">
        <f>IF(ISNUMBER(SEARCH(M$1,raw[[#This Row],[active years]])),1,"")</f>
        <v/>
      </c>
      <c r="N3117" t="str">
        <f>IF(ISNUMBER(SEARCH(N$1,raw[[#This Row],[active years]])),1,"")</f>
        <v/>
      </c>
      <c r="O3117" t="str">
        <f>IF(ISNUMBER(SEARCH(O$1,raw[[#This Row],[active years]])),1,"")</f>
        <v/>
      </c>
      <c r="P3117" t="str">
        <f>IF(ISNUMBER(SEARCH(P$1,raw[[#This Row],[active years]])),1,"")</f>
        <v/>
      </c>
      <c r="Q3117" t="str">
        <f>IF(ISNUMBER(SEARCH(Q$1,raw[[#This Row],[active years]])),1,"")</f>
        <v/>
      </c>
      <c r="R3117" t="str">
        <f>IF(ISNUMBER(SEARCH(R$1,raw[[#This Row],[active years]])),1,"")</f>
        <v/>
      </c>
      <c r="S3117" t="str">
        <f>IF(ISNUMBER(SEARCH(S$1,raw[[#This Row],[active years]])),1,"")</f>
        <v/>
      </c>
      <c r="T3117" t="str">
        <f>IF(ISNUMBER(SEARCH(T$1,raw[[#This Row],[active years]])),1,"")</f>
        <v/>
      </c>
      <c r="U3117" t="str">
        <f>IF(ISNUMBER(SEARCH(U$1,raw[[#This Row],[active years]])),1,"")</f>
        <v/>
      </c>
      <c r="V3117">
        <f>IF(ISNUMBER(SEARCH(V$1,raw[[#This Row],[active years]])),1,"")</f>
        <v>1</v>
      </c>
      <c r="W3117">
        <f>IF(ISNUMBER(SEARCH(W$1,raw[[#This Row],[active years]])),1,"")</f>
        <v>1</v>
      </c>
      <c r="X3117">
        <f>IF(ISNUMBER(SEARCH(X$1,raw[[#This Row],[active years]])),1,"")</f>
        <v>1</v>
      </c>
      <c r="Y3117">
        <f>IF(ISNUMBER(SEARCH(Y$1,raw[[#This Row],[active years]])),1,"")</f>
        <v>1</v>
      </c>
      <c r="Z3117">
        <f>IF(ISNUMBER(SEARCH(Z$1,raw[[#This Row],[active years]])),1,"")</f>
        <v>1</v>
      </c>
      <c r="AA3117">
        <f>IF(ISNUMBER(SEARCH(AA$1,raw[[#This Row],[active years]])),1,"")</f>
        <v>1</v>
      </c>
    </row>
    <row r="3118" spans="1:27" x14ac:dyDescent="0.45">
      <c r="A3118">
        <f>raw[team]</f>
        <v>3768</v>
      </c>
      <c r="B3118">
        <f>raw[rookie year]</f>
        <v>2011</v>
      </c>
      <c r="C3118" t="str">
        <f>IF(ISNUMBER(SEARCH(C$1,raw[[#This Row],[active years]])),1,"")</f>
        <v/>
      </c>
      <c r="D3118" t="str">
        <f>IF(ISNUMBER(SEARCH(D$1,raw[[#This Row],[active years]])),1,"")</f>
        <v/>
      </c>
      <c r="E3118" t="str">
        <f>IF(ISNUMBER(SEARCH(E$1,raw[[#This Row],[active years]])),1,"")</f>
        <v/>
      </c>
      <c r="F3118" t="str">
        <f>IF(ISNUMBER(SEARCH(F$1,raw[[#This Row],[active years]])),1,"")</f>
        <v/>
      </c>
      <c r="G3118" t="str">
        <f>IF(ISNUMBER(SEARCH(G$1,raw[[#This Row],[active years]])),1,"")</f>
        <v/>
      </c>
      <c r="H3118" t="str">
        <f>IF(ISNUMBER(SEARCH(H$1,raw[[#This Row],[active years]])),1,"")</f>
        <v/>
      </c>
      <c r="I3118" t="str">
        <f>IF(ISNUMBER(SEARCH(I$1,raw[[#This Row],[active years]])),1,"")</f>
        <v/>
      </c>
      <c r="J3118" t="str">
        <f>IF(ISNUMBER(SEARCH(J$1,raw[[#This Row],[active years]])),1,"")</f>
        <v/>
      </c>
      <c r="K3118" t="str">
        <f>IF(ISNUMBER(SEARCH(K$1,raw[[#This Row],[active years]])),1,"")</f>
        <v/>
      </c>
      <c r="L3118" t="str">
        <f>IF(ISNUMBER(SEARCH(L$1,raw[[#This Row],[active years]])),1,"")</f>
        <v/>
      </c>
      <c r="M3118" t="str">
        <f>IF(ISNUMBER(SEARCH(M$1,raw[[#This Row],[active years]])),1,"")</f>
        <v/>
      </c>
      <c r="N3118" t="str">
        <f>IF(ISNUMBER(SEARCH(N$1,raw[[#This Row],[active years]])),1,"")</f>
        <v/>
      </c>
      <c r="O3118" t="str">
        <f>IF(ISNUMBER(SEARCH(O$1,raw[[#This Row],[active years]])),1,"")</f>
        <v/>
      </c>
      <c r="P3118" t="str">
        <f>IF(ISNUMBER(SEARCH(P$1,raw[[#This Row],[active years]])),1,"")</f>
        <v/>
      </c>
      <c r="Q3118" t="str">
        <f>IF(ISNUMBER(SEARCH(Q$1,raw[[#This Row],[active years]])),1,"")</f>
        <v/>
      </c>
      <c r="R3118" t="str">
        <f>IF(ISNUMBER(SEARCH(R$1,raw[[#This Row],[active years]])),1,"")</f>
        <v/>
      </c>
      <c r="S3118" t="str">
        <f>IF(ISNUMBER(SEARCH(S$1,raw[[#This Row],[active years]])),1,"")</f>
        <v/>
      </c>
      <c r="T3118" t="str">
        <f>IF(ISNUMBER(SEARCH(T$1,raw[[#This Row],[active years]])),1,"")</f>
        <v/>
      </c>
      <c r="U3118" t="str">
        <f>IF(ISNUMBER(SEARCH(U$1,raw[[#This Row],[active years]])),1,"")</f>
        <v/>
      </c>
      <c r="V3118">
        <f>IF(ISNUMBER(SEARCH(V$1,raw[[#This Row],[active years]])),1,"")</f>
        <v>1</v>
      </c>
      <c r="W3118">
        <f>IF(ISNUMBER(SEARCH(W$1,raw[[#This Row],[active years]])),1,"")</f>
        <v>1</v>
      </c>
      <c r="X3118" t="str">
        <f>IF(ISNUMBER(SEARCH(X$1,raw[[#This Row],[active years]])),1,"")</f>
        <v/>
      </c>
      <c r="Y3118" t="str">
        <f>IF(ISNUMBER(SEARCH(Y$1,raw[[#This Row],[active years]])),1,"")</f>
        <v/>
      </c>
      <c r="Z3118" t="str">
        <f>IF(ISNUMBER(SEARCH(Z$1,raw[[#This Row],[active years]])),1,"")</f>
        <v/>
      </c>
      <c r="AA3118" t="str">
        <f>IF(ISNUMBER(SEARCH(AA$1,raw[[#This Row],[active years]])),1,"")</f>
        <v/>
      </c>
    </row>
    <row r="3119" spans="1:27" x14ac:dyDescent="0.45">
      <c r="A3119">
        <f>raw[team]</f>
        <v>3769</v>
      </c>
      <c r="B3119">
        <f>raw[rookie year]</f>
        <v>2011</v>
      </c>
      <c r="C3119" t="str">
        <f>IF(ISNUMBER(SEARCH(C$1,raw[[#This Row],[active years]])),1,"")</f>
        <v/>
      </c>
      <c r="D3119" t="str">
        <f>IF(ISNUMBER(SEARCH(D$1,raw[[#This Row],[active years]])),1,"")</f>
        <v/>
      </c>
      <c r="E3119" t="str">
        <f>IF(ISNUMBER(SEARCH(E$1,raw[[#This Row],[active years]])),1,"")</f>
        <v/>
      </c>
      <c r="F3119" t="str">
        <f>IF(ISNUMBER(SEARCH(F$1,raw[[#This Row],[active years]])),1,"")</f>
        <v/>
      </c>
      <c r="G3119" t="str">
        <f>IF(ISNUMBER(SEARCH(G$1,raw[[#This Row],[active years]])),1,"")</f>
        <v/>
      </c>
      <c r="H3119" t="str">
        <f>IF(ISNUMBER(SEARCH(H$1,raw[[#This Row],[active years]])),1,"")</f>
        <v/>
      </c>
      <c r="I3119" t="str">
        <f>IF(ISNUMBER(SEARCH(I$1,raw[[#This Row],[active years]])),1,"")</f>
        <v/>
      </c>
      <c r="J3119" t="str">
        <f>IF(ISNUMBER(SEARCH(J$1,raw[[#This Row],[active years]])),1,"")</f>
        <v/>
      </c>
      <c r="K3119" t="str">
        <f>IF(ISNUMBER(SEARCH(K$1,raw[[#This Row],[active years]])),1,"")</f>
        <v/>
      </c>
      <c r="L3119" t="str">
        <f>IF(ISNUMBER(SEARCH(L$1,raw[[#This Row],[active years]])),1,"")</f>
        <v/>
      </c>
      <c r="M3119" t="str">
        <f>IF(ISNUMBER(SEARCH(M$1,raw[[#This Row],[active years]])),1,"")</f>
        <v/>
      </c>
      <c r="N3119" t="str">
        <f>IF(ISNUMBER(SEARCH(N$1,raw[[#This Row],[active years]])),1,"")</f>
        <v/>
      </c>
      <c r="O3119" t="str">
        <f>IF(ISNUMBER(SEARCH(O$1,raw[[#This Row],[active years]])),1,"")</f>
        <v/>
      </c>
      <c r="P3119" t="str">
        <f>IF(ISNUMBER(SEARCH(P$1,raw[[#This Row],[active years]])),1,"")</f>
        <v/>
      </c>
      <c r="Q3119" t="str">
        <f>IF(ISNUMBER(SEARCH(Q$1,raw[[#This Row],[active years]])),1,"")</f>
        <v/>
      </c>
      <c r="R3119" t="str">
        <f>IF(ISNUMBER(SEARCH(R$1,raw[[#This Row],[active years]])),1,"")</f>
        <v/>
      </c>
      <c r="S3119" t="str">
        <f>IF(ISNUMBER(SEARCH(S$1,raw[[#This Row],[active years]])),1,"")</f>
        <v/>
      </c>
      <c r="T3119" t="str">
        <f>IF(ISNUMBER(SEARCH(T$1,raw[[#This Row],[active years]])),1,"")</f>
        <v/>
      </c>
      <c r="U3119" t="str">
        <f>IF(ISNUMBER(SEARCH(U$1,raw[[#This Row],[active years]])),1,"")</f>
        <v/>
      </c>
      <c r="V3119">
        <f>IF(ISNUMBER(SEARCH(V$1,raw[[#This Row],[active years]])),1,"")</f>
        <v>1</v>
      </c>
      <c r="W3119">
        <f>IF(ISNUMBER(SEARCH(W$1,raw[[#This Row],[active years]])),1,"")</f>
        <v>1</v>
      </c>
      <c r="X3119" t="str">
        <f>IF(ISNUMBER(SEARCH(X$1,raw[[#This Row],[active years]])),1,"")</f>
        <v/>
      </c>
      <c r="Y3119" t="str">
        <f>IF(ISNUMBER(SEARCH(Y$1,raw[[#This Row],[active years]])),1,"")</f>
        <v/>
      </c>
      <c r="Z3119" t="str">
        <f>IF(ISNUMBER(SEARCH(Z$1,raw[[#This Row],[active years]])),1,"")</f>
        <v/>
      </c>
      <c r="AA3119" t="str">
        <f>IF(ISNUMBER(SEARCH(AA$1,raw[[#This Row],[active years]])),1,"")</f>
        <v/>
      </c>
    </row>
    <row r="3120" spans="1:27" x14ac:dyDescent="0.45">
      <c r="A3120">
        <f>raw[team]</f>
        <v>3770</v>
      </c>
      <c r="B3120">
        <f>raw[rookie year]</f>
        <v>2011</v>
      </c>
      <c r="C3120" t="str">
        <f>IF(ISNUMBER(SEARCH(C$1,raw[[#This Row],[active years]])),1,"")</f>
        <v/>
      </c>
      <c r="D3120" t="str">
        <f>IF(ISNUMBER(SEARCH(D$1,raw[[#This Row],[active years]])),1,"")</f>
        <v/>
      </c>
      <c r="E3120" t="str">
        <f>IF(ISNUMBER(SEARCH(E$1,raw[[#This Row],[active years]])),1,"")</f>
        <v/>
      </c>
      <c r="F3120" t="str">
        <f>IF(ISNUMBER(SEARCH(F$1,raw[[#This Row],[active years]])),1,"")</f>
        <v/>
      </c>
      <c r="G3120" t="str">
        <f>IF(ISNUMBER(SEARCH(G$1,raw[[#This Row],[active years]])),1,"")</f>
        <v/>
      </c>
      <c r="H3120" t="str">
        <f>IF(ISNUMBER(SEARCH(H$1,raw[[#This Row],[active years]])),1,"")</f>
        <v/>
      </c>
      <c r="I3120" t="str">
        <f>IF(ISNUMBER(SEARCH(I$1,raw[[#This Row],[active years]])),1,"")</f>
        <v/>
      </c>
      <c r="J3120" t="str">
        <f>IF(ISNUMBER(SEARCH(J$1,raw[[#This Row],[active years]])),1,"")</f>
        <v/>
      </c>
      <c r="K3120" t="str">
        <f>IF(ISNUMBER(SEARCH(K$1,raw[[#This Row],[active years]])),1,"")</f>
        <v/>
      </c>
      <c r="L3120" t="str">
        <f>IF(ISNUMBER(SEARCH(L$1,raw[[#This Row],[active years]])),1,"")</f>
        <v/>
      </c>
      <c r="M3120" t="str">
        <f>IF(ISNUMBER(SEARCH(M$1,raw[[#This Row],[active years]])),1,"")</f>
        <v/>
      </c>
      <c r="N3120" t="str">
        <f>IF(ISNUMBER(SEARCH(N$1,raw[[#This Row],[active years]])),1,"")</f>
        <v/>
      </c>
      <c r="O3120" t="str">
        <f>IF(ISNUMBER(SEARCH(O$1,raw[[#This Row],[active years]])),1,"")</f>
        <v/>
      </c>
      <c r="P3120" t="str">
        <f>IF(ISNUMBER(SEARCH(P$1,raw[[#This Row],[active years]])),1,"")</f>
        <v/>
      </c>
      <c r="Q3120" t="str">
        <f>IF(ISNUMBER(SEARCH(Q$1,raw[[#This Row],[active years]])),1,"")</f>
        <v/>
      </c>
      <c r="R3120" t="str">
        <f>IF(ISNUMBER(SEARCH(R$1,raw[[#This Row],[active years]])),1,"")</f>
        <v/>
      </c>
      <c r="S3120" t="str">
        <f>IF(ISNUMBER(SEARCH(S$1,raw[[#This Row],[active years]])),1,"")</f>
        <v/>
      </c>
      <c r="T3120" t="str">
        <f>IF(ISNUMBER(SEARCH(T$1,raw[[#This Row],[active years]])),1,"")</f>
        <v/>
      </c>
      <c r="U3120" t="str">
        <f>IF(ISNUMBER(SEARCH(U$1,raw[[#This Row],[active years]])),1,"")</f>
        <v/>
      </c>
      <c r="V3120">
        <f>IF(ISNUMBER(SEARCH(V$1,raw[[#This Row],[active years]])),1,"")</f>
        <v>1</v>
      </c>
      <c r="W3120">
        <f>IF(ISNUMBER(SEARCH(W$1,raw[[#This Row],[active years]])),1,"")</f>
        <v>1</v>
      </c>
      <c r="X3120">
        <f>IF(ISNUMBER(SEARCH(X$1,raw[[#This Row],[active years]])),1,"")</f>
        <v>1</v>
      </c>
      <c r="Y3120">
        <f>IF(ISNUMBER(SEARCH(Y$1,raw[[#This Row],[active years]])),1,"")</f>
        <v>1</v>
      </c>
      <c r="Z3120">
        <f>IF(ISNUMBER(SEARCH(Z$1,raw[[#This Row],[active years]])),1,"")</f>
        <v>1</v>
      </c>
      <c r="AA3120">
        <f>IF(ISNUMBER(SEARCH(AA$1,raw[[#This Row],[active years]])),1,"")</f>
        <v>1</v>
      </c>
    </row>
    <row r="3121" spans="1:27" x14ac:dyDescent="0.45">
      <c r="A3121">
        <f>raw[team]</f>
        <v>3771</v>
      </c>
      <c r="B3121">
        <f>raw[rookie year]</f>
        <v>2011</v>
      </c>
      <c r="C3121" t="str">
        <f>IF(ISNUMBER(SEARCH(C$1,raw[[#This Row],[active years]])),1,"")</f>
        <v/>
      </c>
      <c r="D3121" t="str">
        <f>IF(ISNUMBER(SEARCH(D$1,raw[[#This Row],[active years]])),1,"")</f>
        <v/>
      </c>
      <c r="E3121" t="str">
        <f>IF(ISNUMBER(SEARCH(E$1,raw[[#This Row],[active years]])),1,"")</f>
        <v/>
      </c>
      <c r="F3121" t="str">
        <f>IF(ISNUMBER(SEARCH(F$1,raw[[#This Row],[active years]])),1,"")</f>
        <v/>
      </c>
      <c r="G3121" t="str">
        <f>IF(ISNUMBER(SEARCH(G$1,raw[[#This Row],[active years]])),1,"")</f>
        <v/>
      </c>
      <c r="H3121" t="str">
        <f>IF(ISNUMBER(SEARCH(H$1,raw[[#This Row],[active years]])),1,"")</f>
        <v/>
      </c>
      <c r="I3121" t="str">
        <f>IF(ISNUMBER(SEARCH(I$1,raw[[#This Row],[active years]])),1,"")</f>
        <v/>
      </c>
      <c r="J3121" t="str">
        <f>IF(ISNUMBER(SEARCH(J$1,raw[[#This Row],[active years]])),1,"")</f>
        <v/>
      </c>
      <c r="K3121" t="str">
        <f>IF(ISNUMBER(SEARCH(K$1,raw[[#This Row],[active years]])),1,"")</f>
        <v/>
      </c>
      <c r="L3121" t="str">
        <f>IF(ISNUMBER(SEARCH(L$1,raw[[#This Row],[active years]])),1,"")</f>
        <v/>
      </c>
      <c r="M3121" t="str">
        <f>IF(ISNUMBER(SEARCH(M$1,raw[[#This Row],[active years]])),1,"")</f>
        <v/>
      </c>
      <c r="N3121" t="str">
        <f>IF(ISNUMBER(SEARCH(N$1,raw[[#This Row],[active years]])),1,"")</f>
        <v/>
      </c>
      <c r="O3121" t="str">
        <f>IF(ISNUMBER(SEARCH(O$1,raw[[#This Row],[active years]])),1,"")</f>
        <v/>
      </c>
      <c r="P3121" t="str">
        <f>IF(ISNUMBER(SEARCH(P$1,raw[[#This Row],[active years]])),1,"")</f>
        <v/>
      </c>
      <c r="Q3121" t="str">
        <f>IF(ISNUMBER(SEARCH(Q$1,raw[[#This Row],[active years]])),1,"")</f>
        <v/>
      </c>
      <c r="R3121" t="str">
        <f>IF(ISNUMBER(SEARCH(R$1,raw[[#This Row],[active years]])),1,"")</f>
        <v/>
      </c>
      <c r="S3121" t="str">
        <f>IF(ISNUMBER(SEARCH(S$1,raw[[#This Row],[active years]])),1,"")</f>
        <v/>
      </c>
      <c r="T3121" t="str">
        <f>IF(ISNUMBER(SEARCH(T$1,raw[[#This Row],[active years]])),1,"")</f>
        <v/>
      </c>
      <c r="U3121" t="str">
        <f>IF(ISNUMBER(SEARCH(U$1,raw[[#This Row],[active years]])),1,"")</f>
        <v/>
      </c>
      <c r="V3121">
        <f>IF(ISNUMBER(SEARCH(V$1,raw[[#This Row],[active years]])),1,"")</f>
        <v>1</v>
      </c>
      <c r="W3121" t="str">
        <f>IF(ISNUMBER(SEARCH(W$1,raw[[#This Row],[active years]])),1,"")</f>
        <v/>
      </c>
      <c r="X3121" t="str">
        <f>IF(ISNUMBER(SEARCH(X$1,raw[[#This Row],[active years]])),1,"")</f>
        <v/>
      </c>
      <c r="Y3121" t="str">
        <f>IF(ISNUMBER(SEARCH(Y$1,raw[[#This Row],[active years]])),1,"")</f>
        <v/>
      </c>
      <c r="Z3121" t="str">
        <f>IF(ISNUMBER(SEARCH(Z$1,raw[[#This Row],[active years]])),1,"")</f>
        <v/>
      </c>
      <c r="AA3121" t="str">
        <f>IF(ISNUMBER(SEARCH(AA$1,raw[[#This Row],[active years]])),1,"")</f>
        <v/>
      </c>
    </row>
    <row r="3122" spans="1:27" x14ac:dyDescent="0.45">
      <c r="A3122">
        <f>raw[team]</f>
        <v>3772</v>
      </c>
      <c r="B3122">
        <f>raw[rookie year]</f>
        <v>2011</v>
      </c>
      <c r="C3122" t="str">
        <f>IF(ISNUMBER(SEARCH(C$1,raw[[#This Row],[active years]])),1,"")</f>
        <v/>
      </c>
      <c r="D3122" t="str">
        <f>IF(ISNUMBER(SEARCH(D$1,raw[[#This Row],[active years]])),1,"")</f>
        <v/>
      </c>
      <c r="E3122" t="str">
        <f>IF(ISNUMBER(SEARCH(E$1,raw[[#This Row],[active years]])),1,"")</f>
        <v/>
      </c>
      <c r="F3122" t="str">
        <f>IF(ISNUMBER(SEARCH(F$1,raw[[#This Row],[active years]])),1,"")</f>
        <v/>
      </c>
      <c r="G3122" t="str">
        <f>IF(ISNUMBER(SEARCH(G$1,raw[[#This Row],[active years]])),1,"")</f>
        <v/>
      </c>
      <c r="H3122" t="str">
        <f>IF(ISNUMBER(SEARCH(H$1,raw[[#This Row],[active years]])),1,"")</f>
        <v/>
      </c>
      <c r="I3122" t="str">
        <f>IF(ISNUMBER(SEARCH(I$1,raw[[#This Row],[active years]])),1,"")</f>
        <v/>
      </c>
      <c r="J3122" t="str">
        <f>IF(ISNUMBER(SEARCH(J$1,raw[[#This Row],[active years]])),1,"")</f>
        <v/>
      </c>
      <c r="K3122" t="str">
        <f>IF(ISNUMBER(SEARCH(K$1,raw[[#This Row],[active years]])),1,"")</f>
        <v/>
      </c>
      <c r="L3122" t="str">
        <f>IF(ISNUMBER(SEARCH(L$1,raw[[#This Row],[active years]])),1,"")</f>
        <v/>
      </c>
      <c r="M3122" t="str">
        <f>IF(ISNUMBER(SEARCH(M$1,raw[[#This Row],[active years]])),1,"")</f>
        <v/>
      </c>
      <c r="N3122" t="str">
        <f>IF(ISNUMBER(SEARCH(N$1,raw[[#This Row],[active years]])),1,"")</f>
        <v/>
      </c>
      <c r="O3122" t="str">
        <f>IF(ISNUMBER(SEARCH(O$1,raw[[#This Row],[active years]])),1,"")</f>
        <v/>
      </c>
      <c r="P3122" t="str">
        <f>IF(ISNUMBER(SEARCH(P$1,raw[[#This Row],[active years]])),1,"")</f>
        <v/>
      </c>
      <c r="Q3122" t="str">
        <f>IF(ISNUMBER(SEARCH(Q$1,raw[[#This Row],[active years]])),1,"")</f>
        <v/>
      </c>
      <c r="R3122" t="str">
        <f>IF(ISNUMBER(SEARCH(R$1,raw[[#This Row],[active years]])),1,"")</f>
        <v/>
      </c>
      <c r="S3122" t="str">
        <f>IF(ISNUMBER(SEARCH(S$1,raw[[#This Row],[active years]])),1,"")</f>
        <v/>
      </c>
      <c r="T3122" t="str">
        <f>IF(ISNUMBER(SEARCH(T$1,raw[[#This Row],[active years]])),1,"")</f>
        <v/>
      </c>
      <c r="U3122" t="str">
        <f>IF(ISNUMBER(SEARCH(U$1,raw[[#This Row],[active years]])),1,"")</f>
        <v/>
      </c>
      <c r="V3122">
        <f>IF(ISNUMBER(SEARCH(V$1,raw[[#This Row],[active years]])),1,"")</f>
        <v>1</v>
      </c>
      <c r="W3122">
        <f>IF(ISNUMBER(SEARCH(W$1,raw[[#This Row],[active years]])),1,"")</f>
        <v>1</v>
      </c>
      <c r="X3122" t="str">
        <f>IF(ISNUMBER(SEARCH(X$1,raw[[#This Row],[active years]])),1,"")</f>
        <v/>
      </c>
      <c r="Y3122" t="str">
        <f>IF(ISNUMBER(SEARCH(Y$1,raw[[#This Row],[active years]])),1,"")</f>
        <v/>
      </c>
      <c r="Z3122" t="str">
        <f>IF(ISNUMBER(SEARCH(Z$1,raw[[#This Row],[active years]])),1,"")</f>
        <v/>
      </c>
      <c r="AA3122" t="str">
        <f>IF(ISNUMBER(SEARCH(AA$1,raw[[#This Row],[active years]])),1,"")</f>
        <v/>
      </c>
    </row>
    <row r="3123" spans="1:27" x14ac:dyDescent="0.45">
      <c r="A3123">
        <f>raw[team]</f>
        <v>3773</v>
      </c>
      <c r="B3123">
        <f>raw[rookie year]</f>
        <v>2011</v>
      </c>
      <c r="C3123" t="str">
        <f>IF(ISNUMBER(SEARCH(C$1,raw[[#This Row],[active years]])),1,"")</f>
        <v/>
      </c>
      <c r="D3123" t="str">
        <f>IF(ISNUMBER(SEARCH(D$1,raw[[#This Row],[active years]])),1,"")</f>
        <v/>
      </c>
      <c r="E3123" t="str">
        <f>IF(ISNUMBER(SEARCH(E$1,raw[[#This Row],[active years]])),1,"")</f>
        <v/>
      </c>
      <c r="F3123" t="str">
        <f>IF(ISNUMBER(SEARCH(F$1,raw[[#This Row],[active years]])),1,"")</f>
        <v/>
      </c>
      <c r="G3123" t="str">
        <f>IF(ISNUMBER(SEARCH(G$1,raw[[#This Row],[active years]])),1,"")</f>
        <v/>
      </c>
      <c r="H3123" t="str">
        <f>IF(ISNUMBER(SEARCH(H$1,raw[[#This Row],[active years]])),1,"")</f>
        <v/>
      </c>
      <c r="I3123" t="str">
        <f>IF(ISNUMBER(SEARCH(I$1,raw[[#This Row],[active years]])),1,"")</f>
        <v/>
      </c>
      <c r="J3123" t="str">
        <f>IF(ISNUMBER(SEARCH(J$1,raw[[#This Row],[active years]])),1,"")</f>
        <v/>
      </c>
      <c r="K3123" t="str">
        <f>IF(ISNUMBER(SEARCH(K$1,raw[[#This Row],[active years]])),1,"")</f>
        <v/>
      </c>
      <c r="L3123" t="str">
        <f>IF(ISNUMBER(SEARCH(L$1,raw[[#This Row],[active years]])),1,"")</f>
        <v/>
      </c>
      <c r="M3123" t="str">
        <f>IF(ISNUMBER(SEARCH(M$1,raw[[#This Row],[active years]])),1,"")</f>
        <v/>
      </c>
      <c r="N3123" t="str">
        <f>IF(ISNUMBER(SEARCH(N$1,raw[[#This Row],[active years]])),1,"")</f>
        <v/>
      </c>
      <c r="O3123" t="str">
        <f>IF(ISNUMBER(SEARCH(O$1,raw[[#This Row],[active years]])),1,"")</f>
        <v/>
      </c>
      <c r="P3123" t="str">
        <f>IF(ISNUMBER(SEARCH(P$1,raw[[#This Row],[active years]])),1,"")</f>
        <v/>
      </c>
      <c r="Q3123" t="str">
        <f>IF(ISNUMBER(SEARCH(Q$1,raw[[#This Row],[active years]])),1,"")</f>
        <v/>
      </c>
      <c r="R3123" t="str">
        <f>IF(ISNUMBER(SEARCH(R$1,raw[[#This Row],[active years]])),1,"")</f>
        <v/>
      </c>
      <c r="S3123" t="str">
        <f>IF(ISNUMBER(SEARCH(S$1,raw[[#This Row],[active years]])),1,"")</f>
        <v/>
      </c>
      <c r="T3123" t="str">
        <f>IF(ISNUMBER(SEARCH(T$1,raw[[#This Row],[active years]])),1,"")</f>
        <v/>
      </c>
      <c r="U3123" t="str">
        <f>IF(ISNUMBER(SEARCH(U$1,raw[[#This Row],[active years]])),1,"")</f>
        <v/>
      </c>
      <c r="V3123">
        <f>IF(ISNUMBER(SEARCH(V$1,raw[[#This Row],[active years]])),1,"")</f>
        <v>1</v>
      </c>
      <c r="W3123">
        <f>IF(ISNUMBER(SEARCH(W$1,raw[[#This Row],[active years]])),1,"")</f>
        <v>1</v>
      </c>
      <c r="X3123">
        <f>IF(ISNUMBER(SEARCH(X$1,raw[[#This Row],[active years]])),1,"")</f>
        <v>1</v>
      </c>
      <c r="Y3123">
        <f>IF(ISNUMBER(SEARCH(Y$1,raw[[#This Row],[active years]])),1,"")</f>
        <v>1</v>
      </c>
      <c r="Z3123">
        <f>IF(ISNUMBER(SEARCH(Z$1,raw[[#This Row],[active years]])),1,"")</f>
        <v>1</v>
      </c>
      <c r="AA3123">
        <f>IF(ISNUMBER(SEARCH(AA$1,raw[[#This Row],[active years]])),1,"")</f>
        <v>1</v>
      </c>
    </row>
    <row r="3124" spans="1:27" x14ac:dyDescent="0.45">
      <c r="A3124">
        <f>raw[team]</f>
        <v>3774</v>
      </c>
      <c r="B3124">
        <f>raw[rookie year]</f>
        <v>2011</v>
      </c>
      <c r="C3124" t="str">
        <f>IF(ISNUMBER(SEARCH(C$1,raw[[#This Row],[active years]])),1,"")</f>
        <v/>
      </c>
      <c r="D3124" t="str">
        <f>IF(ISNUMBER(SEARCH(D$1,raw[[#This Row],[active years]])),1,"")</f>
        <v/>
      </c>
      <c r="E3124" t="str">
        <f>IF(ISNUMBER(SEARCH(E$1,raw[[#This Row],[active years]])),1,"")</f>
        <v/>
      </c>
      <c r="F3124" t="str">
        <f>IF(ISNUMBER(SEARCH(F$1,raw[[#This Row],[active years]])),1,"")</f>
        <v/>
      </c>
      <c r="G3124" t="str">
        <f>IF(ISNUMBER(SEARCH(G$1,raw[[#This Row],[active years]])),1,"")</f>
        <v/>
      </c>
      <c r="H3124" t="str">
        <f>IF(ISNUMBER(SEARCH(H$1,raw[[#This Row],[active years]])),1,"")</f>
        <v/>
      </c>
      <c r="I3124" t="str">
        <f>IF(ISNUMBER(SEARCH(I$1,raw[[#This Row],[active years]])),1,"")</f>
        <v/>
      </c>
      <c r="J3124" t="str">
        <f>IF(ISNUMBER(SEARCH(J$1,raw[[#This Row],[active years]])),1,"")</f>
        <v/>
      </c>
      <c r="K3124" t="str">
        <f>IF(ISNUMBER(SEARCH(K$1,raw[[#This Row],[active years]])),1,"")</f>
        <v/>
      </c>
      <c r="L3124" t="str">
        <f>IF(ISNUMBER(SEARCH(L$1,raw[[#This Row],[active years]])),1,"")</f>
        <v/>
      </c>
      <c r="M3124" t="str">
        <f>IF(ISNUMBER(SEARCH(M$1,raw[[#This Row],[active years]])),1,"")</f>
        <v/>
      </c>
      <c r="N3124" t="str">
        <f>IF(ISNUMBER(SEARCH(N$1,raw[[#This Row],[active years]])),1,"")</f>
        <v/>
      </c>
      <c r="O3124" t="str">
        <f>IF(ISNUMBER(SEARCH(O$1,raw[[#This Row],[active years]])),1,"")</f>
        <v/>
      </c>
      <c r="P3124" t="str">
        <f>IF(ISNUMBER(SEARCH(P$1,raw[[#This Row],[active years]])),1,"")</f>
        <v/>
      </c>
      <c r="Q3124" t="str">
        <f>IF(ISNUMBER(SEARCH(Q$1,raw[[#This Row],[active years]])),1,"")</f>
        <v/>
      </c>
      <c r="R3124" t="str">
        <f>IF(ISNUMBER(SEARCH(R$1,raw[[#This Row],[active years]])),1,"")</f>
        <v/>
      </c>
      <c r="S3124" t="str">
        <f>IF(ISNUMBER(SEARCH(S$1,raw[[#This Row],[active years]])),1,"")</f>
        <v/>
      </c>
      <c r="T3124" t="str">
        <f>IF(ISNUMBER(SEARCH(T$1,raw[[#This Row],[active years]])),1,"")</f>
        <v/>
      </c>
      <c r="U3124" t="str">
        <f>IF(ISNUMBER(SEARCH(U$1,raw[[#This Row],[active years]])),1,"")</f>
        <v/>
      </c>
      <c r="V3124">
        <f>IF(ISNUMBER(SEARCH(V$1,raw[[#This Row],[active years]])),1,"")</f>
        <v>1</v>
      </c>
      <c r="W3124">
        <f>IF(ISNUMBER(SEARCH(W$1,raw[[#This Row],[active years]])),1,"")</f>
        <v>1</v>
      </c>
      <c r="X3124" t="str">
        <f>IF(ISNUMBER(SEARCH(X$1,raw[[#This Row],[active years]])),1,"")</f>
        <v/>
      </c>
      <c r="Y3124" t="str">
        <f>IF(ISNUMBER(SEARCH(Y$1,raw[[#This Row],[active years]])),1,"")</f>
        <v/>
      </c>
      <c r="Z3124" t="str">
        <f>IF(ISNUMBER(SEARCH(Z$1,raw[[#This Row],[active years]])),1,"")</f>
        <v/>
      </c>
      <c r="AA3124" t="str">
        <f>IF(ISNUMBER(SEARCH(AA$1,raw[[#This Row],[active years]])),1,"")</f>
        <v/>
      </c>
    </row>
    <row r="3125" spans="1:27" x14ac:dyDescent="0.45">
      <c r="A3125">
        <f>raw[team]</f>
        <v>3775</v>
      </c>
      <c r="B3125">
        <f>raw[rookie year]</f>
        <v>2011</v>
      </c>
      <c r="C3125" t="str">
        <f>IF(ISNUMBER(SEARCH(C$1,raw[[#This Row],[active years]])),1,"")</f>
        <v/>
      </c>
      <c r="D3125" t="str">
        <f>IF(ISNUMBER(SEARCH(D$1,raw[[#This Row],[active years]])),1,"")</f>
        <v/>
      </c>
      <c r="E3125" t="str">
        <f>IF(ISNUMBER(SEARCH(E$1,raw[[#This Row],[active years]])),1,"")</f>
        <v/>
      </c>
      <c r="F3125" t="str">
        <f>IF(ISNUMBER(SEARCH(F$1,raw[[#This Row],[active years]])),1,"")</f>
        <v/>
      </c>
      <c r="G3125" t="str">
        <f>IF(ISNUMBER(SEARCH(G$1,raw[[#This Row],[active years]])),1,"")</f>
        <v/>
      </c>
      <c r="H3125" t="str">
        <f>IF(ISNUMBER(SEARCH(H$1,raw[[#This Row],[active years]])),1,"")</f>
        <v/>
      </c>
      <c r="I3125" t="str">
        <f>IF(ISNUMBER(SEARCH(I$1,raw[[#This Row],[active years]])),1,"")</f>
        <v/>
      </c>
      <c r="J3125" t="str">
        <f>IF(ISNUMBER(SEARCH(J$1,raw[[#This Row],[active years]])),1,"")</f>
        <v/>
      </c>
      <c r="K3125" t="str">
        <f>IF(ISNUMBER(SEARCH(K$1,raw[[#This Row],[active years]])),1,"")</f>
        <v/>
      </c>
      <c r="L3125" t="str">
        <f>IF(ISNUMBER(SEARCH(L$1,raw[[#This Row],[active years]])),1,"")</f>
        <v/>
      </c>
      <c r="M3125" t="str">
        <f>IF(ISNUMBER(SEARCH(M$1,raw[[#This Row],[active years]])),1,"")</f>
        <v/>
      </c>
      <c r="N3125" t="str">
        <f>IF(ISNUMBER(SEARCH(N$1,raw[[#This Row],[active years]])),1,"")</f>
        <v/>
      </c>
      <c r="O3125" t="str">
        <f>IF(ISNUMBER(SEARCH(O$1,raw[[#This Row],[active years]])),1,"")</f>
        <v/>
      </c>
      <c r="P3125" t="str">
        <f>IF(ISNUMBER(SEARCH(P$1,raw[[#This Row],[active years]])),1,"")</f>
        <v/>
      </c>
      <c r="Q3125" t="str">
        <f>IF(ISNUMBER(SEARCH(Q$1,raw[[#This Row],[active years]])),1,"")</f>
        <v/>
      </c>
      <c r="R3125" t="str">
        <f>IF(ISNUMBER(SEARCH(R$1,raw[[#This Row],[active years]])),1,"")</f>
        <v/>
      </c>
      <c r="S3125" t="str">
        <f>IF(ISNUMBER(SEARCH(S$1,raw[[#This Row],[active years]])),1,"")</f>
        <v/>
      </c>
      <c r="T3125" t="str">
        <f>IF(ISNUMBER(SEARCH(T$1,raw[[#This Row],[active years]])),1,"")</f>
        <v/>
      </c>
      <c r="U3125" t="str">
        <f>IF(ISNUMBER(SEARCH(U$1,raw[[#This Row],[active years]])),1,"")</f>
        <v/>
      </c>
      <c r="V3125">
        <f>IF(ISNUMBER(SEARCH(V$1,raw[[#This Row],[active years]])),1,"")</f>
        <v>1</v>
      </c>
      <c r="W3125">
        <f>IF(ISNUMBER(SEARCH(W$1,raw[[#This Row],[active years]])),1,"")</f>
        <v>1</v>
      </c>
      <c r="X3125" t="str">
        <f>IF(ISNUMBER(SEARCH(X$1,raw[[#This Row],[active years]])),1,"")</f>
        <v/>
      </c>
      <c r="Y3125" t="str">
        <f>IF(ISNUMBER(SEARCH(Y$1,raw[[#This Row],[active years]])),1,"")</f>
        <v/>
      </c>
      <c r="Z3125" t="str">
        <f>IF(ISNUMBER(SEARCH(Z$1,raw[[#This Row],[active years]])),1,"")</f>
        <v/>
      </c>
      <c r="AA3125" t="str">
        <f>IF(ISNUMBER(SEARCH(AA$1,raw[[#This Row],[active years]])),1,"")</f>
        <v/>
      </c>
    </row>
    <row r="3126" spans="1:27" x14ac:dyDescent="0.45">
      <c r="A3126">
        <f>raw[team]</f>
        <v>3776</v>
      </c>
      <c r="B3126">
        <f>raw[rookie year]</f>
        <v>2011</v>
      </c>
      <c r="C3126" t="str">
        <f>IF(ISNUMBER(SEARCH(C$1,raw[[#This Row],[active years]])),1,"")</f>
        <v/>
      </c>
      <c r="D3126" t="str">
        <f>IF(ISNUMBER(SEARCH(D$1,raw[[#This Row],[active years]])),1,"")</f>
        <v/>
      </c>
      <c r="E3126" t="str">
        <f>IF(ISNUMBER(SEARCH(E$1,raw[[#This Row],[active years]])),1,"")</f>
        <v/>
      </c>
      <c r="F3126" t="str">
        <f>IF(ISNUMBER(SEARCH(F$1,raw[[#This Row],[active years]])),1,"")</f>
        <v/>
      </c>
      <c r="G3126" t="str">
        <f>IF(ISNUMBER(SEARCH(G$1,raw[[#This Row],[active years]])),1,"")</f>
        <v/>
      </c>
      <c r="H3126" t="str">
        <f>IF(ISNUMBER(SEARCH(H$1,raw[[#This Row],[active years]])),1,"")</f>
        <v/>
      </c>
      <c r="I3126" t="str">
        <f>IF(ISNUMBER(SEARCH(I$1,raw[[#This Row],[active years]])),1,"")</f>
        <v/>
      </c>
      <c r="J3126" t="str">
        <f>IF(ISNUMBER(SEARCH(J$1,raw[[#This Row],[active years]])),1,"")</f>
        <v/>
      </c>
      <c r="K3126" t="str">
        <f>IF(ISNUMBER(SEARCH(K$1,raw[[#This Row],[active years]])),1,"")</f>
        <v/>
      </c>
      <c r="L3126" t="str">
        <f>IF(ISNUMBER(SEARCH(L$1,raw[[#This Row],[active years]])),1,"")</f>
        <v/>
      </c>
      <c r="M3126" t="str">
        <f>IF(ISNUMBER(SEARCH(M$1,raw[[#This Row],[active years]])),1,"")</f>
        <v/>
      </c>
      <c r="N3126" t="str">
        <f>IF(ISNUMBER(SEARCH(N$1,raw[[#This Row],[active years]])),1,"")</f>
        <v/>
      </c>
      <c r="O3126" t="str">
        <f>IF(ISNUMBER(SEARCH(O$1,raw[[#This Row],[active years]])),1,"")</f>
        <v/>
      </c>
      <c r="P3126" t="str">
        <f>IF(ISNUMBER(SEARCH(P$1,raw[[#This Row],[active years]])),1,"")</f>
        <v/>
      </c>
      <c r="Q3126" t="str">
        <f>IF(ISNUMBER(SEARCH(Q$1,raw[[#This Row],[active years]])),1,"")</f>
        <v/>
      </c>
      <c r="R3126" t="str">
        <f>IF(ISNUMBER(SEARCH(R$1,raw[[#This Row],[active years]])),1,"")</f>
        <v/>
      </c>
      <c r="S3126" t="str">
        <f>IF(ISNUMBER(SEARCH(S$1,raw[[#This Row],[active years]])),1,"")</f>
        <v/>
      </c>
      <c r="T3126" t="str">
        <f>IF(ISNUMBER(SEARCH(T$1,raw[[#This Row],[active years]])),1,"")</f>
        <v/>
      </c>
      <c r="U3126" t="str">
        <f>IF(ISNUMBER(SEARCH(U$1,raw[[#This Row],[active years]])),1,"")</f>
        <v/>
      </c>
      <c r="V3126">
        <f>IF(ISNUMBER(SEARCH(V$1,raw[[#This Row],[active years]])),1,"")</f>
        <v>1</v>
      </c>
      <c r="W3126">
        <f>IF(ISNUMBER(SEARCH(W$1,raw[[#This Row],[active years]])),1,"")</f>
        <v>1</v>
      </c>
      <c r="X3126" t="str">
        <f>IF(ISNUMBER(SEARCH(X$1,raw[[#This Row],[active years]])),1,"")</f>
        <v/>
      </c>
      <c r="Y3126" t="str">
        <f>IF(ISNUMBER(SEARCH(Y$1,raw[[#This Row],[active years]])),1,"")</f>
        <v/>
      </c>
      <c r="Z3126" t="str">
        <f>IF(ISNUMBER(SEARCH(Z$1,raw[[#This Row],[active years]])),1,"")</f>
        <v/>
      </c>
      <c r="AA3126" t="str">
        <f>IF(ISNUMBER(SEARCH(AA$1,raw[[#This Row],[active years]])),1,"")</f>
        <v/>
      </c>
    </row>
    <row r="3127" spans="1:27" x14ac:dyDescent="0.45">
      <c r="A3127">
        <f>raw[team]</f>
        <v>3777</v>
      </c>
      <c r="B3127">
        <f>raw[rookie year]</f>
        <v>2011</v>
      </c>
      <c r="C3127" t="str">
        <f>IF(ISNUMBER(SEARCH(C$1,raw[[#This Row],[active years]])),1,"")</f>
        <v/>
      </c>
      <c r="D3127" t="str">
        <f>IF(ISNUMBER(SEARCH(D$1,raw[[#This Row],[active years]])),1,"")</f>
        <v/>
      </c>
      <c r="E3127" t="str">
        <f>IF(ISNUMBER(SEARCH(E$1,raw[[#This Row],[active years]])),1,"")</f>
        <v/>
      </c>
      <c r="F3127" t="str">
        <f>IF(ISNUMBER(SEARCH(F$1,raw[[#This Row],[active years]])),1,"")</f>
        <v/>
      </c>
      <c r="G3127" t="str">
        <f>IF(ISNUMBER(SEARCH(G$1,raw[[#This Row],[active years]])),1,"")</f>
        <v/>
      </c>
      <c r="H3127" t="str">
        <f>IF(ISNUMBER(SEARCH(H$1,raw[[#This Row],[active years]])),1,"")</f>
        <v/>
      </c>
      <c r="I3127" t="str">
        <f>IF(ISNUMBER(SEARCH(I$1,raw[[#This Row],[active years]])),1,"")</f>
        <v/>
      </c>
      <c r="J3127" t="str">
        <f>IF(ISNUMBER(SEARCH(J$1,raw[[#This Row],[active years]])),1,"")</f>
        <v/>
      </c>
      <c r="K3127" t="str">
        <f>IF(ISNUMBER(SEARCH(K$1,raw[[#This Row],[active years]])),1,"")</f>
        <v/>
      </c>
      <c r="L3127" t="str">
        <f>IF(ISNUMBER(SEARCH(L$1,raw[[#This Row],[active years]])),1,"")</f>
        <v/>
      </c>
      <c r="M3127" t="str">
        <f>IF(ISNUMBER(SEARCH(M$1,raw[[#This Row],[active years]])),1,"")</f>
        <v/>
      </c>
      <c r="N3127" t="str">
        <f>IF(ISNUMBER(SEARCH(N$1,raw[[#This Row],[active years]])),1,"")</f>
        <v/>
      </c>
      <c r="O3127" t="str">
        <f>IF(ISNUMBER(SEARCH(O$1,raw[[#This Row],[active years]])),1,"")</f>
        <v/>
      </c>
      <c r="P3127" t="str">
        <f>IF(ISNUMBER(SEARCH(P$1,raw[[#This Row],[active years]])),1,"")</f>
        <v/>
      </c>
      <c r="Q3127" t="str">
        <f>IF(ISNUMBER(SEARCH(Q$1,raw[[#This Row],[active years]])),1,"")</f>
        <v/>
      </c>
      <c r="R3127" t="str">
        <f>IF(ISNUMBER(SEARCH(R$1,raw[[#This Row],[active years]])),1,"")</f>
        <v/>
      </c>
      <c r="S3127" t="str">
        <f>IF(ISNUMBER(SEARCH(S$1,raw[[#This Row],[active years]])),1,"")</f>
        <v/>
      </c>
      <c r="T3127" t="str">
        <f>IF(ISNUMBER(SEARCH(T$1,raw[[#This Row],[active years]])),1,"")</f>
        <v/>
      </c>
      <c r="U3127" t="str">
        <f>IF(ISNUMBER(SEARCH(U$1,raw[[#This Row],[active years]])),1,"")</f>
        <v/>
      </c>
      <c r="V3127">
        <f>IF(ISNUMBER(SEARCH(V$1,raw[[#This Row],[active years]])),1,"")</f>
        <v>1</v>
      </c>
      <c r="W3127">
        <f>IF(ISNUMBER(SEARCH(W$1,raw[[#This Row],[active years]])),1,"")</f>
        <v>1</v>
      </c>
      <c r="X3127">
        <f>IF(ISNUMBER(SEARCH(X$1,raw[[#This Row],[active years]])),1,"")</f>
        <v>1</v>
      </c>
      <c r="Y3127">
        <f>IF(ISNUMBER(SEARCH(Y$1,raw[[#This Row],[active years]])),1,"")</f>
        <v>1</v>
      </c>
      <c r="Z3127">
        <f>IF(ISNUMBER(SEARCH(Z$1,raw[[#This Row],[active years]])),1,"")</f>
        <v>1</v>
      </c>
      <c r="AA3127">
        <f>IF(ISNUMBER(SEARCH(AA$1,raw[[#This Row],[active years]])),1,"")</f>
        <v>1</v>
      </c>
    </row>
    <row r="3128" spans="1:27" x14ac:dyDescent="0.45">
      <c r="A3128">
        <f>raw[team]</f>
        <v>3778</v>
      </c>
      <c r="B3128">
        <f>raw[rookie year]</f>
        <v>2011</v>
      </c>
      <c r="C3128" t="str">
        <f>IF(ISNUMBER(SEARCH(C$1,raw[[#This Row],[active years]])),1,"")</f>
        <v/>
      </c>
      <c r="D3128" t="str">
        <f>IF(ISNUMBER(SEARCH(D$1,raw[[#This Row],[active years]])),1,"")</f>
        <v/>
      </c>
      <c r="E3128" t="str">
        <f>IF(ISNUMBER(SEARCH(E$1,raw[[#This Row],[active years]])),1,"")</f>
        <v/>
      </c>
      <c r="F3128" t="str">
        <f>IF(ISNUMBER(SEARCH(F$1,raw[[#This Row],[active years]])),1,"")</f>
        <v/>
      </c>
      <c r="G3128" t="str">
        <f>IF(ISNUMBER(SEARCH(G$1,raw[[#This Row],[active years]])),1,"")</f>
        <v/>
      </c>
      <c r="H3128" t="str">
        <f>IF(ISNUMBER(SEARCH(H$1,raw[[#This Row],[active years]])),1,"")</f>
        <v/>
      </c>
      <c r="I3128" t="str">
        <f>IF(ISNUMBER(SEARCH(I$1,raw[[#This Row],[active years]])),1,"")</f>
        <v/>
      </c>
      <c r="J3128" t="str">
        <f>IF(ISNUMBER(SEARCH(J$1,raw[[#This Row],[active years]])),1,"")</f>
        <v/>
      </c>
      <c r="K3128" t="str">
        <f>IF(ISNUMBER(SEARCH(K$1,raw[[#This Row],[active years]])),1,"")</f>
        <v/>
      </c>
      <c r="L3128" t="str">
        <f>IF(ISNUMBER(SEARCH(L$1,raw[[#This Row],[active years]])),1,"")</f>
        <v/>
      </c>
      <c r="M3128" t="str">
        <f>IF(ISNUMBER(SEARCH(M$1,raw[[#This Row],[active years]])),1,"")</f>
        <v/>
      </c>
      <c r="N3128" t="str">
        <f>IF(ISNUMBER(SEARCH(N$1,raw[[#This Row],[active years]])),1,"")</f>
        <v/>
      </c>
      <c r="O3128" t="str">
        <f>IF(ISNUMBER(SEARCH(O$1,raw[[#This Row],[active years]])),1,"")</f>
        <v/>
      </c>
      <c r="P3128" t="str">
        <f>IF(ISNUMBER(SEARCH(P$1,raw[[#This Row],[active years]])),1,"")</f>
        <v/>
      </c>
      <c r="Q3128" t="str">
        <f>IF(ISNUMBER(SEARCH(Q$1,raw[[#This Row],[active years]])),1,"")</f>
        <v/>
      </c>
      <c r="R3128" t="str">
        <f>IF(ISNUMBER(SEARCH(R$1,raw[[#This Row],[active years]])),1,"")</f>
        <v/>
      </c>
      <c r="S3128" t="str">
        <f>IF(ISNUMBER(SEARCH(S$1,raw[[#This Row],[active years]])),1,"")</f>
        <v/>
      </c>
      <c r="T3128" t="str">
        <f>IF(ISNUMBER(SEARCH(T$1,raw[[#This Row],[active years]])),1,"")</f>
        <v/>
      </c>
      <c r="U3128" t="str">
        <f>IF(ISNUMBER(SEARCH(U$1,raw[[#This Row],[active years]])),1,"")</f>
        <v/>
      </c>
      <c r="V3128">
        <f>IF(ISNUMBER(SEARCH(V$1,raw[[#This Row],[active years]])),1,"")</f>
        <v>1</v>
      </c>
      <c r="W3128" t="str">
        <f>IF(ISNUMBER(SEARCH(W$1,raw[[#This Row],[active years]])),1,"")</f>
        <v/>
      </c>
      <c r="X3128" t="str">
        <f>IF(ISNUMBER(SEARCH(X$1,raw[[#This Row],[active years]])),1,"")</f>
        <v/>
      </c>
      <c r="Y3128" t="str">
        <f>IF(ISNUMBER(SEARCH(Y$1,raw[[#This Row],[active years]])),1,"")</f>
        <v/>
      </c>
      <c r="Z3128" t="str">
        <f>IF(ISNUMBER(SEARCH(Z$1,raw[[#This Row],[active years]])),1,"")</f>
        <v/>
      </c>
      <c r="AA3128" t="str">
        <f>IF(ISNUMBER(SEARCH(AA$1,raw[[#This Row],[active years]])),1,"")</f>
        <v/>
      </c>
    </row>
    <row r="3129" spans="1:27" x14ac:dyDescent="0.45">
      <c r="A3129">
        <f>raw[team]</f>
        <v>3779</v>
      </c>
      <c r="B3129">
        <f>raw[rookie year]</f>
        <v>2011</v>
      </c>
      <c r="C3129" t="str">
        <f>IF(ISNUMBER(SEARCH(C$1,raw[[#This Row],[active years]])),1,"")</f>
        <v/>
      </c>
      <c r="D3129" t="str">
        <f>IF(ISNUMBER(SEARCH(D$1,raw[[#This Row],[active years]])),1,"")</f>
        <v/>
      </c>
      <c r="E3129" t="str">
        <f>IF(ISNUMBER(SEARCH(E$1,raw[[#This Row],[active years]])),1,"")</f>
        <v/>
      </c>
      <c r="F3129" t="str">
        <f>IF(ISNUMBER(SEARCH(F$1,raw[[#This Row],[active years]])),1,"")</f>
        <v/>
      </c>
      <c r="G3129" t="str">
        <f>IF(ISNUMBER(SEARCH(G$1,raw[[#This Row],[active years]])),1,"")</f>
        <v/>
      </c>
      <c r="H3129" t="str">
        <f>IF(ISNUMBER(SEARCH(H$1,raw[[#This Row],[active years]])),1,"")</f>
        <v/>
      </c>
      <c r="I3129" t="str">
        <f>IF(ISNUMBER(SEARCH(I$1,raw[[#This Row],[active years]])),1,"")</f>
        <v/>
      </c>
      <c r="J3129" t="str">
        <f>IF(ISNUMBER(SEARCH(J$1,raw[[#This Row],[active years]])),1,"")</f>
        <v/>
      </c>
      <c r="K3129" t="str">
        <f>IF(ISNUMBER(SEARCH(K$1,raw[[#This Row],[active years]])),1,"")</f>
        <v/>
      </c>
      <c r="L3129" t="str">
        <f>IF(ISNUMBER(SEARCH(L$1,raw[[#This Row],[active years]])),1,"")</f>
        <v/>
      </c>
      <c r="M3129" t="str">
        <f>IF(ISNUMBER(SEARCH(M$1,raw[[#This Row],[active years]])),1,"")</f>
        <v/>
      </c>
      <c r="N3129" t="str">
        <f>IF(ISNUMBER(SEARCH(N$1,raw[[#This Row],[active years]])),1,"")</f>
        <v/>
      </c>
      <c r="O3129" t="str">
        <f>IF(ISNUMBER(SEARCH(O$1,raw[[#This Row],[active years]])),1,"")</f>
        <v/>
      </c>
      <c r="P3129" t="str">
        <f>IF(ISNUMBER(SEARCH(P$1,raw[[#This Row],[active years]])),1,"")</f>
        <v/>
      </c>
      <c r="Q3129" t="str">
        <f>IF(ISNUMBER(SEARCH(Q$1,raw[[#This Row],[active years]])),1,"")</f>
        <v/>
      </c>
      <c r="R3129" t="str">
        <f>IF(ISNUMBER(SEARCH(R$1,raw[[#This Row],[active years]])),1,"")</f>
        <v/>
      </c>
      <c r="S3129" t="str">
        <f>IF(ISNUMBER(SEARCH(S$1,raw[[#This Row],[active years]])),1,"")</f>
        <v/>
      </c>
      <c r="T3129" t="str">
        <f>IF(ISNUMBER(SEARCH(T$1,raw[[#This Row],[active years]])),1,"")</f>
        <v/>
      </c>
      <c r="U3129" t="str">
        <f>IF(ISNUMBER(SEARCH(U$1,raw[[#This Row],[active years]])),1,"")</f>
        <v/>
      </c>
      <c r="V3129">
        <f>IF(ISNUMBER(SEARCH(V$1,raw[[#This Row],[active years]])),1,"")</f>
        <v>1</v>
      </c>
      <c r="W3129" t="str">
        <f>IF(ISNUMBER(SEARCH(W$1,raw[[#This Row],[active years]])),1,"")</f>
        <v/>
      </c>
      <c r="X3129" t="str">
        <f>IF(ISNUMBER(SEARCH(X$1,raw[[#This Row],[active years]])),1,"")</f>
        <v/>
      </c>
      <c r="Y3129" t="str">
        <f>IF(ISNUMBER(SEARCH(Y$1,raw[[#This Row],[active years]])),1,"")</f>
        <v/>
      </c>
      <c r="Z3129" t="str">
        <f>IF(ISNUMBER(SEARCH(Z$1,raw[[#This Row],[active years]])),1,"")</f>
        <v/>
      </c>
      <c r="AA3129" t="str">
        <f>IF(ISNUMBER(SEARCH(AA$1,raw[[#This Row],[active years]])),1,"")</f>
        <v/>
      </c>
    </row>
    <row r="3130" spans="1:27" x14ac:dyDescent="0.45">
      <c r="A3130">
        <f>raw[team]</f>
        <v>3780</v>
      </c>
      <c r="B3130">
        <f>raw[rookie year]</f>
        <v>2011</v>
      </c>
      <c r="C3130" t="str">
        <f>IF(ISNUMBER(SEARCH(C$1,raw[[#This Row],[active years]])),1,"")</f>
        <v/>
      </c>
      <c r="D3130" t="str">
        <f>IF(ISNUMBER(SEARCH(D$1,raw[[#This Row],[active years]])),1,"")</f>
        <v/>
      </c>
      <c r="E3130" t="str">
        <f>IF(ISNUMBER(SEARCH(E$1,raw[[#This Row],[active years]])),1,"")</f>
        <v/>
      </c>
      <c r="F3130" t="str">
        <f>IF(ISNUMBER(SEARCH(F$1,raw[[#This Row],[active years]])),1,"")</f>
        <v/>
      </c>
      <c r="G3130" t="str">
        <f>IF(ISNUMBER(SEARCH(G$1,raw[[#This Row],[active years]])),1,"")</f>
        <v/>
      </c>
      <c r="H3130" t="str">
        <f>IF(ISNUMBER(SEARCH(H$1,raw[[#This Row],[active years]])),1,"")</f>
        <v/>
      </c>
      <c r="I3130" t="str">
        <f>IF(ISNUMBER(SEARCH(I$1,raw[[#This Row],[active years]])),1,"")</f>
        <v/>
      </c>
      <c r="J3130" t="str">
        <f>IF(ISNUMBER(SEARCH(J$1,raw[[#This Row],[active years]])),1,"")</f>
        <v/>
      </c>
      <c r="K3130" t="str">
        <f>IF(ISNUMBER(SEARCH(K$1,raw[[#This Row],[active years]])),1,"")</f>
        <v/>
      </c>
      <c r="L3130" t="str">
        <f>IF(ISNUMBER(SEARCH(L$1,raw[[#This Row],[active years]])),1,"")</f>
        <v/>
      </c>
      <c r="M3130" t="str">
        <f>IF(ISNUMBER(SEARCH(M$1,raw[[#This Row],[active years]])),1,"")</f>
        <v/>
      </c>
      <c r="N3130" t="str">
        <f>IF(ISNUMBER(SEARCH(N$1,raw[[#This Row],[active years]])),1,"")</f>
        <v/>
      </c>
      <c r="O3130" t="str">
        <f>IF(ISNUMBER(SEARCH(O$1,raw[[#This Row],[active years]])),1,"")</f>
        <v/>
      </c>
      <c r="P3130" t="str">
        <f>IF(ISNUMBER(SEARCH(P$1,raw[[#This Row],[active years]])),1,"")</f>
        <v/>
      </c>
      <c r="Q3130" t="str">
        <f>IF(ISNUMBER(SEARCH(Q$1,raw[[#This Row],[active years]])),1,"")</f>
        <v/>
      </c>
      <c r="R3130" t="str">
        <f>IF(ISNUMBER(SEARCH(R$1,raw[[#This Row],[active years]])),1,"")</f>
        <v/>
      </c>
      <c r="S3130" t="str">
        <f>IF(ISNUMBER(SEARCH(S$1,raw[[#This Row],[active years]])),1,"")</f>
        <v/>
      </c>
      <c r="T3130" t="str">
        <f>IF(ISNUMBER(SEARCH(T$1,raw[[#This Row],[active years]])),1,"")</f>
        <v/>
      </c>
      <c r="U3130" t="str">
        <f>IF(ISNUMBER(SEARCH(U$1,raw[[#This Row],[active years]])),1,"")</f>
        <v/>
      </c>
      <c r="V3130">
        <f>IF(ISNUMBER(SEARCH(V$1,raw[[#This Row],[active years]])),1,"")</f>
        <v>1</v>
      </c>
      <c r="W3130">
        <f>IF(ISNUMBER(SEARCH(W$1,raw[[#This Row],[active years]])),1,"")</f>
        <v>1</v>
      </c>
      <c r="X3130">
        <f>IF(ISNUMBER(SEARCH(X$1,raw[[#This Row],[active years]])),1,"")</f>
        <v>1</v>
      </c>
      <c r="Y3130">
        <f>IF(ISNUMBER(SEARCH(Y$1,raw[[#This Row],[active years]])),1,"")</f>
        <v>1</v>
      </c>
      <c r="Z3130">
        <f>IF(ISNUMBER(SEARCH(Z$1,raw[[#This Row],[active years]])),1,"")</f>
        <v>1</v>
      </c>
      <c r="AA3130">
        <f>IF(ISNUMBER(SEARCH(AA$1,raw[[#This Row],[active years]])),1,"")</f>
        <v>1</v>
      </c>
    </row>
    <row r="3131" spans="1:27" x14ac:dyDescent="0.45">
      <c r="A3131">
        <f>raw[team]</f>
        <v>3781</v>
      </c>
      <c r="B3131">
        <f>raw[rookie year]</f>
        <v>2011</v>
      </c>
      <c r="C3131" t="str">
        <f>IF(ISNUMBER(SEARCH(C$1,raw[[#This Row],[active years]])),1,"")</f>
        <v/>
      </c>
      <c r="D3131" t="str">
        <f>IF(ISNUMBER(SEARCH(D$1,raw[[#This Row],[active years]])),1,"")</f>
        <v/>
      </c>
      <c r="E3131" t="str">
        <f>IF(ISNUMBER(SEARCH(E$1,raw[[#This Row],[active years]])),1,"")</f>
        <v/>
      </c>
      <c r="F3131" t="str">
        <f>IF(ISNUMBER(SEARCH(F$1,raw[[#This Row],[active years]])),1,"")</f>
        <v/>
      </c>
      <c r="G3131" t="str">
        <f>IF(ISNUMBER(SEARCH(G$1,raw[[#This Row],[active years]])),1,"")</f>
        <v/>
      </c>
      <c r="H3131" t="str">
        <f>IF(ISNUMBER(SEARCH(H$1,raw[[#This Row],[active years]])),1,"")</f>
        <v/>
      </c>
      <c r="I3131" t="str">
        <f>IF(ISNUMBER(SEARCH(I$1,raw[[#This Row],[active years]])),1,"")</f>
        <v/>
      </c>
      <c r="J3131" t="str">
        <f>IF(ISNUMBER(SEARCH(J$1,raw[[#This Row],[active years]])),1,"")</f>
        <v/>
      </c>
      <c r="K3131" t="str">
        <f>IF(ISNUMBER(SEARCH(K$1,raw[[#This Row],[active years]])),1,"")</f>
        <v/>
      </c>
      <c r="L3131" t="str">
        <f>IF(ISNUMBER(SEARCH(L$1,raw[[#This Row],[active years]])),1,"")</f>
        <v/>
      </c>
      <c r="M3131" t="str">
        <f>IF(ISNUMBER(SEARCH(M$1,raw[[#This Row],[active years]])),1,"")</f>
        <v/>
      </c>
      <c r="N3131" t="str">
        <f>IF(ISNUMBER(SEARCH(N$1,raw[[#This Row],[active years]])),1,"")</f>
        <v/>
      </c>
      <c r="O3131" t="str">
        <f>IF(ISNUMBER(SEARCH(O$1,raw[[#This Row],[active years]])),1,"")</f>
        <v/>
      </c>
      <c r="P3131" t="str">
        <f>IF(ISNUMBER(SEARCH(P$1,raw[[#This Row],[active years]])),1,"")</f>
        <v/>
      </c>
      <c r="Q3131" t="str">
        <f>IF(ISNUMBER(SEARCH(Q$1,raw[[#This Row],[active years]])),1,"")</f>
        <v/>
      </c>
      <c r="R3131" t="str">
        <f>IF(ISNUMBER(SEARCH(R$1,raw[[#This Row],[active years]])),1,"")</f>
        <v/>
      </c>
      <c r="S3131" t="str">
        <f>IF(ISNUMBER(SEARCH(S$1,raw[[#This Row],[active years]])),1,"")</f>
        <v/>
      </c>
      <c r="T3131" t="str">
        <f>IF(ISNUMBER(SEARCH(T$1,raw[[#This Row],[active years]])),1,"")</f>
        <v/>
      </c>
      <c r="U3131" t="str">
        <f>IF(ISNUMBER(SEARCH(U$1,raw[[#This Row],[active years]])),1,"")</f>
        <v/>
      </c>
      <c r="V3131">
        <f>IF(ISNUMBER(SEARCH(V$1,raw[[#This Row],[active years]])),1,"")</f>
        <v>1</v>
      </c>
      <c r="W3131">
        <f>IF(ISNUMBER(SEARCH(W$1,raw[[#This Row],[active years]])),1,"")</f>
        <v>1</v>
      </c>
      <c r="X3131">
        <f>IF(ISNUMBER(SEARCH(X$1,raw[[#This Row],[active years]])),1,"")</f>
        <v>1</v>
      </c>
      <c r="Y3131">
        <f>IF(ISNUMBER(SEARCH(Y$1,raw[[#This Row],[active years]])),1,"")</f>
        <v>1</v>
      </c>
      <c r="Z3131">
        <f>IF(ISNUMBER(SEARCH(Z$1,raw[[#This Row],[active years]])),1,"")</f>
        <v>1</v>
      </c>
      <c r="AA3131">
        <f>IF(ISNUMBER(SEARCH(AA$1,raw[[#This Row],[active years]])),1,"")</f>
        <v>1</v>
      </c>
    </row>
    <row r="3132" spans="1:27" x14ac:dyDescent="0.45">
      <c r="A3132">
        <f>raw[team]</f>
        <v>3782</v>
      </c>
      <c r="B3132">
        <f>raw[rookie year]</f>
        <v>2011</v>
      </c>
      <c r="C3132" t="str">
        <f>IF(ISNUMBER(SEARCH(C$1,raw[[#This Row],[active years]])),1,"")</f>
        <v/>
      </c>
      <c r="D3132" t="str">
        <f>IF(ISNUMBER(SEARCH(D$1,raw[[#This Row],[active years]])),1,"")</f>
        <v/>
      </c>
      <c r="E3132" t="str">
        <f>IF(ISNUMBER(SEARCH(E$1,raw[[#This Row],[active years]])),1,"")</f>
        <v/>
      </c>
      <c r="F3132" t="str">
        <f>IF(ISNUMBER(SEARCH(F$1,raw[[#This Row],[active years]])),1,"")</f>
        <v/>
      </c>
      <c r="G3132" t="str">
        <f>IF(ISNUMBER(SEARCH(G$1,raw[[#This Row],[active years]])),1,"")</f>
        <v/>
      </c>
      <c r="H3132" t="str">
        <f>IF(ISNUMBER(SEARCH(H$1,raw[[#This Row],[active years]])),1,"")</f>
        <v/>
      </c>
      <c r="I3132" t="str">
        <f>IF(ISNUMBER(SEARCH(I$1,raw[[#This Row],[active years]])),1,"")</f>
        <v/>
      </c>
      <c r="J3132" t="str">
        <f>IF(ISNUMBER(SEARCH(J$1,raw[[#This Row],[active years]])),1,"")</f>
        <v/>
      </c>
      <c r="K3132" t="str">
        <f>IF(ISNUMBER(SEARCH(K$1,raw[[#This Row],[active years]])),1,"")</f>
        <v/>
      </c>
      <c r="L3132" t="str">
        <f>IF(ISNUMBER(SEARCH(L$1,raw[[#This Row],[active years]])),1,"")</f>
        <v/>
      </c>
      <c r="M3132" t="str">
        <f>IF(ISNUMBER(SEARCH(M$1,raw[[#This Row],[active years]])),1,"")</f>
        <v/>
      </c>
      <c r="N3132" t="str">
        <f>IF(ISNUMBER(SEARCH(N$1,raw[[#This Row],[active years]])),1,"")</f>
        <v/>
      </c>
      <c r="O3132" t="str">
        <f>IF(ISNUMBER(SEARCH(O$1,raw[[#This Row],[active years]])),1,"")</f>
        <v/>
      </c>
      <c r="P3132" t="str">
        <f>IF(ISNUMBER(SEARCH(P$1,raw[[#This Row],[active years]])),1,"")</f>
        <v/>
      </c>
      <c r="Q3132" t="str">
        <f>IF(ISNUMBER(SEARCH(Q$1,raw[[#This Row],[active years]])),1,"")</f>
        <v/>
      </c>
      <c r="R3132" t="str">
        <f>IF(ISNUMBER(SEARCH(R$1,raw[[#This Row],[active years]])),1,"")</f>
        <v/>
      </c>
      <c r="S3132" t="str">
        <f>IF(ISNUMBER(SEARCH(S$1,raw[[#This Row],[active years]])),1,"")</f>
        <v/>
      </c>
      <c r="T3132" t="str">
        <f>IF(ISNUMBER(SEARCH(T$1,raw[[#This Row],[active years]])),1,"")</f>
        <v/>
      </c>
      <c r="U3132" t="str">
        <f>IF(ISNUMBER(SEARCH(U$1,raw[[#This Row],[active years]])),1,"")</f>
        <v/>
      </c>
      <c r="V3132">
        <f>IF(ISNUMBER(SEARCH(V$1,raw[[#This Row],[active years]])),1,"")</f>
        <v>1</v>
      </c>
      <c r="W3132">
        <f>IF(ISNUMBER(SEARCH(W$1,raw[[#This Row],[active years]])),1,"")</f>
        <v>1</v>
      </c>
      <c r="X3132">
        <f>IF(ISNUMBER(SEARCH(X$1,raw[[#This Row],[active years]])),1,"")</f>
        <v>1</v>
      </c>
      <c r="Y3132" t="str">
        <f>IF(ISNUMBER(SEARCH(Y$1,raw[[#This Row],[active years]])),1,"")</f>
        <v/>
      </c>
      <c r="Z3132" t="str">
        <f>IF(ISNUMBER(SEARCH(Z$1,raw[[#This Row],[active years]])),1,"")</f>
        <v/>
      </c>
      <c r="AA3132" t="str">
        <f>IF(ISNUMBER(SEARCH(AA$1,raw[[#This Row],[active years]])),1,"")</f>
        <v/>
      </c>
    </row>
    <row r="3133" spans="1:27" x14ac:dyDescent="0.45">
      <c r="A3133">
        <f>raw[team]</f>
        <v>3783</v>
      </c>
      <c r="B3133">
        <f>raw[rookie year]</f>
        <v>2011</v>
      </c>
      <c r="C3133" t="str">
        <f>IF(ISNUMBER(SEARCH(C$1,raw[[#This Row],[active years]])),1,"")</f>
        <v/>
      </c>
      <c r="D3133" t="str">
        <f>IF(ISNUMBER(SEARCH(D$1,raw[[#This Row],[active years]])),1,"")</f>
        <v/>
      </c>
      <c r="E3133" t="str">
        <f>IF(ISNUMBER(SEARCH(E$1,raw[[#This Row],[active years]])),1,"")</f>
        <v/>
      </c>
      <c r="F3133" t="str">
        <f>IF(ISNUMBER(SEARCH(F$1,raw[[#This Row],[active years]])),1,"")</f>
        <v/>
      </c>
      <c r="G3133" t="str">
        <f>IF(ISNUMBER(SEARCH(G$1,raw[[#This Row],[active years]])),1,"")</f>
        <v/>
      </c>
      <c r="H3133" t="str">
        <f>IF(ISNUMBER(SEARCH(H$1,raw[[#This Row],[active years]])),1,"")</f>
        <v/>
      </c>
      <c r="I3133" t="str">
        <f>IF(ISNUMBER(SEARCH(I$1,raw[[#This Row],[active years]])),1,"")</f>
        <v/>
      </c>
      <c r="J3133" t="str">
        <f>IF(ISNUMBER(SEARCH(J$1,raw[[#This Row],[active years]])),1,"")</f>
        <v/>
      </c>
      <c r="K3133" t="str">
        <f>IF(ISNUMBER(SEARCH(K$1,raw[[#This Row],[active years]])),1,"")</f>
        <v/>
      </c>
      <c r="L3133" t="str">
        <f>IF(ISNUMBER(SEARCH(L$1,raw[[#This Row],[active years]])),1,"")</f>
        <v/>
      </c>
      <c r="M3133" t="str">
        <f>IF(ISNUMBER(SEARCH(M$1,raw[[#This Row],[active years]])),1,"")</f>
        <v/>
      </c>
      <c r="N3133" t="str">
        <f>IF(ISNUMBER(SEARCH(N$1,raw[[#This Row],[active years]])),1,"")</f>
        <v/>
      </c>
      <c r="O3133" t="str">
        <f>IF(ISNUMBER(SEARCH(O$1,raw[[#This Row],[active years]])),1,"")</f>
        <v/>
      </c>
      <c r="P3133" t="str">
        <f>IF(ISNUMBER(SEARCH(P$1,raw[[#This Row],[active years]])),1,"")</f>
        <v/>
      </c>
      <c r="Q3133" t="str">
        <f>IF(ISNUMBER(SEARCH(Q$1,raw[[#This Row],[active years]])),1,"")</f>
        <v/>
      </c>
      <c r="R3133" t="str">
        <f>IF(ISNUMBER(SEARCH(R$1,raw[[#This Row],[active years]])),1,"")</f>
        <v/>
      </c>
      <c r="S3133" t="str">
        <f>IF(ISNUMBER(SEARCH(S$1,raw[[#This Row],[active years]])),1,"")</f>
        <v/>
      </c>
      <c r="T3133" t="str">
        <f>IF(ISNUMBER(SEARCH(T$1,raw[[#This Row],[active years]])),1,"")</f>
        <v/>
      </c>
      <c r="U3133" t="str">
        <f>IF(ISNUMBER(SEARCH(U$1,raw[[#This Row],[active years]])),1,"")</f>
        <v/>
      </c>
      <c r="V3133">
        <f>IF(ISNUMBER(SEARCH(V$1,raw[[#This Row],[active years]])),1,"")</f>
        <v>1</v>
      </c>
      <c r="W3133">
        <f>IF(ISNUMBER(SEARCH(W$1,raw[[#This Row],[active years]])),1,"")</f>
        <v>1</v>
      </c>
      <c r="X3133">
        <f>IF(ISNUMBER(SEARCH(X$1,raw[[#This Row],[active years]])),1,"")</f>
        <v>1</v>
      </c>
      <c r="Y3133">
        <f>IF(ISNUMBER(SEARCH(Y$1,raw[[#This Row],[active years]])),1,"")</f>
        <v>1</v>
      </c>
      <c r="Z3133">
        <f>IF(ISNUMBER(SEARCH(Z$1,raw[[#This Row],[active years]])),1,"")</f>
        <v>1</v>
      </c>
      <c r="AA3133" t="str">
        <f>IF(ISNUMBER(SEARCH(AA$1,raw[[#This Row],[active years]])),1,"")</f>
        <v/>
      </c>
    </row>
    <row r="3134" spans="1:27" x14ac:dyDescent="0.45">
      <c r="A3134">
        <f>raw[team]</f>
        <v>3784</v>
      </c>
      <c r="B3134">
        <f>raw[rookie year]</f>
        <v>2011</v>
      </c>
      <c r="C3134" t="str">
        <f>IF(ISNUMBER(SEARCH(C$1,raw[[#This Row],[active years]])),1,"")</f>
        <v/>
      </c>
      <c r="D3134" t="str">
        <f>IF(ISNUMBER(SEARCH(D$1,raw[[#This Row],[active years]])),1,"")</f>
        <v/>
      </c>
      <c r="E3134" t="str">
        <f>IF(ISNUMBER(SEARCH(E$1,raw[[#This Row],[active years]])),1,"")</f>
        <v/>
      </c>
      <c r="F3134" t="str">
        <f>IF(ISNUMBER(SEARCH(F$1,raw[[#This Row],[active years]])),1,"")</f>
        <v/>
      </c>
      <c r="G3134" t="str">
        <f>IF(ISNUMBER(SEARCH(G$1,raw[[#This Row],[active years]])),1,"")</f>
        <v/>
      </c>
      <c r="H3134" t="str">
        <f>IF(ISNUMBER(SEARCH(H$1,raw[[#This Row],[active years]])),1,"")</f>
        <v/>
      </c>
      <c r="I3134" t="str">
        <f>IF(ISNUMBER(SEARCH(I$1,raw[[#This Row],[active years]])),1,"")</f>
        <v/>
      </c>
      <c r="J3134" t="str">
        <f>IF(ISNUMBER(SEARCH(J$1,raw[[#This Row],[active years]])),1,"")</f>
        <v/>
      </c>
      <c r="K3134" t="str">
        <f>IF(ISNUMBER(SEARCH(K$1,raw[[#This Row],[active years]])),1,"")</f>
        <v/>
      </c>
      <c r="L3134" t="str">
        <f>IF(ISNUMBER(SEARCH(L$1,raw[[#This Row],[active years]])),1,"")</f>
        <v/>
      </c>
      <c r="M3134" t="str">
        <f>IF(ISNUMBER(SEARCH(M$1,raw[[#This Row],[active years]])),1,"")</f>
        <v/>
      </c>
      <c r="N3134" t="str">
        <f>IF(ISNUMBER(SEARCH(N$1,raw[[#This Row],[active years]])),1,"")</f>
        <v/>
      </c>
      <c r="O3134" t="str">
        <f>IF(ISNUMBER(SEARCH(O$1,raw[[#This Row],[active years]])),1,"")</f>
        <v/>
      </c>
      <c r="P3134" t="str">
        <f>IF(ISNUMBER(SEARCH(P$1,raw[[#This Row],[active years]])),1,"")</f>
        <v/>
      </c>
      <c r="Q3134" t="str">
        <f>IF(ISNUMBER(SEARCH(Q$1,raw[[#This Row],[active years]])),1,"")</f>
        <v/>
      </c>
      <c r="R3134" t="str">
        <f>IF(ISNUMBER(SEARCH(R$1,raw[[#This Row],[active years]])),1,"")</f>
        <v/>
      </c>
      <c r="S3134" t="str">
        <f>IF(ISNUMBER(SEARCH(S$1,raw[[#This Row],[active years]])),1,"")</f>
        <v/>
      </c>
      <c r="T3134" t="str">
        <f>IF(ISNUMBER(SEARCH(T$1,raw[[#This Row],[active years]])),1,"")</f>
        <v/>
      </c>
      <c r="U3134" t="str">
        <f>IF(ISNUMBER(SEARCH(U$1,raw[[#This Row],[active years]])),1,"")</f>
        <v/>
      </c>
      <c r="V3134">
        <f>IF(ISNUMBER(SEARCH(V$1,raw[[#This Row],[active years]])),1,"")</f>
        <v>1</v>
      </c>
      <c r="W3134">
        <f>IF(ISNUMBER(SEARCH(W$1,raw[[#This Row],[active years]])),1,"")</f>
        <v>1</v>
      </c>
      <c r="X3134">
        <f>IF(ISNUMBER(SEARCH(X$1,raw[[#This Row],[active years]])),1,"")</f>
        <v>1</v>
      </c>
      <c r="Y3134">
        <f>IF(ISNUMBER(SEARCH(Y$1,raw[[#This Row],[active years]])),1,"")</f>
        <v>1</v>
      </c>
      <c r="Z3134" t="str">
        <f>IF(ISNUMBER(SEARCH(Z$1,raw[[#This Row],[active years]])),1,"")</f>
        <v/>
      </c>
      <c r="AA3134" t="str">
        <f>IF(ISNUMBER(SEARCH(AA$1,raw[[#This Row],[active years]])),1,"")</f>
        <v/>
      </c>
    </row>
    <row r="3135" spans="1:27" x14ac:dyDescent="0.45">
      <c r="A3135">
        <f>raw[team]</f>
        <v>3785</v>
      </c>
      <c r="B3135">
        <f>raw[rookie year]</f>
        <v>2011</v>
      </c>
      <c r="C3135" t="str">
        <f>IF(ISNUMBER(SEARCH(C$1,raw[[#This Row],[active years]])),1,"")</f>
        <v/>
      </c>
      <c r="D3135" t="str">
        <f>IF(ISNUMBER(SEARCH(D$1,raw[[#This Row],[active years]])),1,"")</f>
        <v/>
      </c>
      <c r="E3135" t="str">
        <f>IF(ISNUMBER(SEARCH(E$1,raw[[#This Row],[active years]])),1,"")</f>
        <v/>
      </c>
      <c r="F3135" t="str">
        <f>IF(ISNUMBER(SEARCH(F$1,raw[[#This Row],[active years]])),1,"")</f>
        <v/>
      </c>
      <c r="G3135" t="str">
        <f>IF(ISNUMBER(SEARCH(G$1,raw[[#This Row],[active years]])),1,"")</f>
        <v/>
      </c>
      <c r="H3135" t="str">
        <f>IF(ISNUMBER(SEARCH(H$1,raw[[#This Row],[active years]])),1,"")</f>
        <v/>
      </c>
      <c r="I3135" t="str">
        <f>IF(ISNUMBER(SEARCH(I$1,raw[[#This Row],[active years]])),1,"")</f>
        <v/>
      </c>
      <c r="J3135" t="str">
        <f>IF(ISNUMBER(SEARCH(J$1,raw[[#This Row],[active years]])),1,"")</f>
        <v/>
      </c>
      <c r="K3135" t="str">
        <f>IF(ISNUMBER(SEARCH(K$1,raw[[#This Row],[active years]])),1,"")</f>
        <v/>
      </c>
      <c r="L3135" t="str">
        <f>IF(ISNUMBER(SEARCH(L$1,raw[[#This Row],[active years]])),1,"")</f>
        <v/>
      </c>
      <c r="M3135" t="str">
        <f>IF(ISNUMBER(SEARCH(M$1,raw[[#This Row],[active years]])),1,"")</f>
        <v/>
      </c>
      <c r="N3135" t="str">
        <f>IF(ISNUMBER(SEARCH(N$1,raw[[#This Row],[active years]])),1,"")</f>
        <v/>
      </c>
      <c r="O3135" t="str">
        <f>IF(ISNUMBER(SEARCH(O$1,raw[[#This Row],[active years]])),1,"")</f>
        <v/>
      </c>
      <c r="P3135" t="str">
        <f>IF(ISNUMBER(SEARCH(P$1,raw[[#This Row],[active years]])),1,"")</f>
        <v/>
      </c>
      <c r="Q3135" t="str">
        <f>IF(ISNUMBER(SEARCH(Q$1,raw[[#This Row],[active years]])),1,"")</f>
        <v/>
      </c>
      <c r="R3135" t="str">
        <f>IF(ISNUMBER(SEARCH(R$1,raw[[#This Row],[active years]])),1,"")</f>
        <v/>
      </c>
      <c r="S3135" t="str">
        <f>IF(ISNUMBER(SEARCH(S$1,raw[[#This Row],[active years]])),1,"")</f>
        <v/>
      </c>
      <c r="T3135" t="str">
        <f>IF(ISNUMBER(SEARCH(T$1,raw[[#This Row],[active years]])),1,"")</f>
        <v/>
      </c>
      <c r="U3135" t="str">
        <f>IF(ISNUMBER(SEARCH(U$1,raw[[#This Row],[active years]])),1,"")</f>
        <v/>
      </c>
      <c r="V3135">
        <f>IF(ISNUMBER(SEARCH(V$1,raw[[#This Row],[active years]])),1,"")</f>
        <v>1</v>
      </c>
      <c r="W3135">
        <f>IF(ISNUMBER(SEARCH(W$1,raw[[#This Row],[active years]])),1,"")</f>
        <v>1</v>
      </c>
      <c r="X3135">
        <f>IF(ISNUMBER(SEARCH(X$1,raw[[#This Row],[active years]])),1,"")</f>
        <v>1</v>
      </c>
      <c r="Y3135">
        <f>IF(ISNUMBER(SEARCH(Y$1,raw[[#This Row],[active years]])),1,"")</f>
        <v>1</v>
      </c>
      <c r="Z3135">
        <f>IF(ISNUMBER(SEARCH(Z$1,raw[[#This Row],[active years]])),1,"")</f>
        <v>1</v>
      </c>
      <c r="AA3135">
        <f>IF(ISNUMBER(SEARCH(AA$1,raw[[#This Row],[active years]])),1,"")</f>
        <v>1</v>
      </c>
    </row>
    <row r="3136" spans="1:27" x14ac:dyDescent="0.45">
      <c r="A3136">
        <f>raw[team]</f>
        <v>3786</v>
      </c>
      <c r="B3136">
        <f>raw[rookie year]</f>
        <v>2011</v>
      </c>
      <c r="C3136" t="str">
        <f>IF(ISNUMBER(SEARCH(C$1,raw[[#This Row],[active years]])),1,"")</f>
        <v/>
      </c>
      <c r="D3136" t="str">
        <f>IF(ISNUMBER(SEARCH(D$1,raw[[#This Row],[active years]])),1,"")</f>
        <v/>
      </c>
      <c r="E3136" t="str">
        <f>IF(ISNUMBER(SEARCH(E$1,raw[[#This Row],[active years]])),1,"")</f>
        <v/>
      </c>
      <c r="F3136" t="str">
        <f>IF(ISNUMBER(SEARCH(F$1,raw[[#This Row],[active years]])),1,"")</f>
        <v/>
      </c>
      <c r="G3136" t="str">
        <f>IF(ISNUMBER(SEARCH(G$1,raw[[#This Row],[active years]])),1,"")</f>
        <v/>
      </c>
      <c r="H3136" t="str">
        <f>IF(ISNUMBER(SEARCH(H$1,raw[[#This Row],[active years]])),1,"")</f>
        <v/>
      </c>
      <c r="I3136" t="str">
        <f>IF(ISNUMBER(SEARCH(I$1,raw[[#This Row],[active years]])),1,"")</f>
        <v/>
      </c>
      <c r="J3136" t="str">
        <f>IF(ISNUMBER(SEARCH(J$1,raw[[#This Row],[active years]])),1,"")</f>
        <v/>
      </c>
      <c r="K3136" t="str">
        <f>IF(ISNUMBER(SEARCH(K$1,raw[[#This Row],[active years]])),1,"")</f>
        <v/>
      </c>
      <c r="L3136" t="str">
        <f>IF(ISNUMBER(SEARCH(L$1,raw[[#This Row],[active years]])),1,"")</f>
        <v/>
      </c>
      <c r="M3136" t="str">
        <f>IF(ISNUMBER(SEARCH(M$1,raw[[#This Row],[active years]])),1,"")</f>
        <v/>
      </c>
      <c r="N3136" t="str">
        <f>IF(ISNUMBER(SEARCH(N$1,raw[[#This Row],[active years]])),1,"")</f>
        <v/>
      </c>
      <c r="O3136" t="str">
        <f>IF(ISNUMBER(SEARCH(O$1,raw[[#This Row],[active years]])),1,"")</f>
        <v/>
      </c>
      <c r="P3136" t="str">
        <f>IF(ISNUMBER(SEARCH(P$1,raw[[#This Row],[active years]])),1,"")</f>
        <v/>
      </c>
      <c r="Q3136" t="str">
        <f>IF(ISNUMBER(SEARCH(Q$1,raw[[#This Row],[active years]])),1,"")</f>
        <v/>
      </c>
      <c r="R3136" t="str">
        <f>IF(ISNUMBER(SEARCH(R$1,raw[[#This Row],[active years]])),1,"")</f>
        <v/>
      </c>
      <c r="S3136" t="str">
        <f>IF(ISNUMBER(SEARCH(S$1,raw[[#This Row],[active years]])),1,"")</f>
        <v/>
      </c>
      <c r="T3136" t="str">
        <f>IF(ISNUMBER(SEARCH(T$1,raw[[#This Row],[active years]])),1,"")</f>
        <v/>
      </c>
      <c r="U3136" t="str">
        <f>IF(ISNUMBER(SEARCH(U$1,raw[[#This Row],[active years]])),1,"")</f>
        <v/>
      </c>
      <c r="V3136">
        <f>IF(ISNUMBER(SEARCH(V$1,raw[[#This Row],[active years]])),1,"")</f>
        <v>1</v>
      </c>
      <c r="W3136">
        <f>IF(ISNUMBER(SEARCH(W$1,raw[[#This Row],[active years]])),1,"")</f>
        <v>1</v>
      </c>
      <c r="X3136">
        <f>IF(ISNUMBER(SEARCH(X$1,raw[[#This Row],[active years]])),1,"")</f>
        <v>1</v>
      </c>
      <c r="Y3136">
        <f>IF(ISNUMBER(SEARCH(Y$1,raw[[#This Row],[active years]])),1,"")</f>
        <v>1</v>
      </c>
      <c r="Z3136">
        <f>IF(ISNUMBER(SEARCH(Z$1,raw[[#This Row],[active years]])),1,"")</f>
        <v>1</v>
      </c>
      <c r="AA3136">
        <f>IF(ISNUMBER(SEARCH(AA$1,raw[[#This Row],[active years]])),1,"")</f>
        <v>1</v>
      </c>
    </row>
    <row r="3137" spans="1:27" x14ac:dyDescent="0.45">
      <c r="A3137">
        <f>raw[team]</f>
        <v>3787</v>
      </c>
      <c r="B3137">
        <f>raw[rookie year]</f>
        <v>2011</v>
      </c>
      <c r="C3137" t="str">
        <f>IF(ISNUMBER(SEARCH(C$1,raw[[#This Row],[active years]])),1,"")</f>
        <v/>
      </c>
      <c r="D3137" t="str">
        <f>IF(ISNUMBER(SEARCH(D$1,raw[[#This Row],[active years]])),1,"")</f>
        <v/>
      </c>
      <c r="E3137" t="str">
        <f>IF(ISNUMBER(SEARCH(E$1,raw[[#This Row],[active years]])),1,"")</f>
        <v/>
      </c>
      <c r="F3137" t="str">
        <f>IF(ISNUMBER(SEARCH(F$1,raw[[#This Row],[active years]])),1,"")</f>
        <v/>
      </c>
      <c r="G3137" t="str">
        <f>IF(ISNUMBER(SEARCH(G$1,raw[[#This Row],[active years]])),1,"")</f>
        <v/>
      </c>
      <c r="H3137" t="str">
        <f>IF(ISNUMBER(SEARCH(H$1,raw[[#This Row],[active years]])),1,"")</f>
        <v/>
      </c>
      <c r="I3137" t="str">
        <f>IF(ISNUMBER(SEARCH(I$1,raw[[#This Row],[active years]])),1,"")</f>
        <v/>
      </c>
      <c r="J3137" t="str">
        <f>IF(ISNUMBER(SEARCH(J$1,raw[[#This Row],[active years]])),1,"")</f>
        <v/>
      </c>
      <c r="K3137" t="str">
        <f>IF(ISNUMBER(SEARCH(K$1,raw[[#This Row],[active years]])),1,"")</f>
        <v/>
      </c>
      <c r="L3137" t="str">
        <f>IF(ISNUMBER(SEARCH(L$1,raw[[#This Row],[active years]])),1,"")</f>
        <v/>
      </c>
      <c r="M3137" t="str">
        <f>IF(ISNUMBER(SEARCH(M$1,raw[[#This Row],[active years]])),1,"")</f>
        <v/>
      </c>
      <c r="N3137" t="str">
        <f>IF(ISNUMBER(SEARCH(N$1,raw[[#This Row],[active years]])),1,"")</f>
        <v/>
      </c>
      <c r="O3137" t="str">
        <f>IF(ISNUMBER(SEARCH(O$1,raw[[#This Row],[active years]])),1,"")</f>
        <v/>
      </c>
      <c r="P3137" t="str">
        <f>IF(ISNUMBER(SEARCH(P$1,raw[[#This Row],[active years]])),1,"")</f>
        <v/>
      </c>
      <c r="Q3137" t="str">
        <f>IF(ISNUMBER(SEARCH(Q$1,raw[[#This Row],[active years]])),1,"")</f>
        <v/>
      </c>
      <c r="R3137" t="str">
        <f>IF(ISNUMBER(SEARCH(R$1,raw[[#This Row],[active years]])),1,"")</f>
        <v/>
      </c>
      <c r="S3137" t="str">
        <f>IF(ISNUMBER(SEARCH(S$1,raw[[#This Row],[active years]])),1,"")</f>
        <v/>
      </c>
      <c r="T3137" t="str">
        <f>IF(ISNUMBER(SEARCH(T$1,raw[[#This Row],[active years]])),1,"")</f>
        <v/>
      </c>
      <c r="U3137" t="str">
        <f>IF(ISNUMBER(SEARCH(U$1,raw[[#This Row],[active years]])),1,"")</f>
        <v/>
      </c>
      <c r="V3137">
        <f>IF(ISNUMBER(SEARCH(V$1,raw[[#This Row],[active years]])),1,"")</f>
        <v>1</v>
      </c>
      <c r="W3137">
        <f>IF(ISNUMBER(SEARCH(W$1,raw[[#This Row],[active years]])),1,"")</f>
        <v>1</v>
      </c>
      <c r="X3137">
        <f>IF(ISNUMBER(SEARCH(X$1,raw[[#This Row],[active years]])),1,"")</f>
        <v>1</v>
      </c>
      <c r="Y3137">
        <f>IF(ISNUMBER(SEARCH(Y$1,raw[[#This Row],[active years]])),1,"")</f>
        <v>1</v>
      </c>
      <c r="Z3137">
        <f>IF(ISNUMBER(SEARCH(Z$1,raw[[#This Row],[active years]])),1,"")</f>
        <v>1</v>
      </c>
      <c r="AA3137">
        <f>IF(ISNUMBER(SEARCH(AA$1,raw[[#This Row],[active years]])),1,"")</f>
        <v>1</v>
      </c>
    </row>
    <row r="3138" spans="1:27" x14ac:dyDescent="0.45">
      <c r="A3138">
        <f>raw[team]</f>
        <v>3788</v>
      </c>
      <c r="B3138">
        <f>raw[rookie year]</f>
        <v>2011</v>
      </c>
      <c r="C3138" t="str">
        <f>IF(ISNUMBER(SEARCH(C$1,raw[[#This Row],[active years]])),1,"")</f>
        <v/>
      </c>
      <c r="D3138" t="str">
        <f>IF(ISNUMBER(SEARCH(D$1,raw[[#This Row],[active years]])),1,"")</f>
        <v/>
      </c>
      <c r="E3138" t="str">
        <f>IF(ISNUMBER(SEARCH(E$1,raw[[#This Row],[active years]])),1,"")</f>
        <v/>
      </c>
      <c r="F3138" t="str">
        <f>IF(ISNUMBER(SEARCH(F$1,raw[[#This Row],[active years]])),1,"")</f>
        <v/>
      </c>
      <c r="G3138" t="str">
        <f>IF(ISNUMBER(SEARCH(G$1,raw[[#This Row],[active years]])),1,"")</f>
        <v/>
      </c>
      <c r="H3138" t="str">
        <f>IF(ISNUMBER(SEARCH(H$1,raw[[#This Row],[active years]])),1,"")</f>
        <v/>
      </c>
      <c r="I3138" t="str">
        <f>IF(ISNUMBER(SEARCH(I$1,raw[[#This Row],[active years]])),1,"")</f>
        <v/>
      </c>
      <c r="J3138" t="str">
        <f>IF(ISNUMBER(SEARCH(J$1,raw[[#This Row],[active years]])),1,"")</f>
        <v/>
      </c>
      <c r="K3138" t="str">
        <f>IF(ISNUMBER(SEARCH(K$1,raw[[#This Row],[active years]])),1,"")</f>
        <v/>
      </c>
      <c r="L3138" t="str">
        <f>IF(ISNUMBER(SEARCH(L$1,raw[[#This Row],[active years]])),1,"")</f>
        <v/>
      </c>
      <c r="M3138" t="str">
        <f>IF(ISNUMBER(SEARCH(M$1,raw[[#This Row],[active years]])),1,"")</f>
        <v/>
      </c>
      <c r="N3138" t="str">
        <f>IF(ISNUMBER(SEARCH(N$1,raw[[#This Row],[active years]])),1,"")</f>
        <v/>
      </c>
      <c r="O3138" t="str">
        <f>IF(ISNUMBER(SEARCH(O$1,raw[[#This Row],[active years]])),1,"")</f>
        <v/>
      </c>
      <c r="P3138" t="str">
        <f>IF(ISNUMBER(SEARCH(P$1,raw[[#This Row],[active years]])),1,"")</f>
        <v/>
      </c>
      <c r="Q3138" t="str">
        <f>IF(ISNUMBER(SEARCH(Q$1,raw[[#This Row],[active years]])),1,"")</f>
        <v/>
      </c>
      <c r="R3138" t="str">
        <f>IF(ISNUMBER(SEARCH(R$1,raw[[#This Row],[active years]])),1,"")</f>
        <v/>
      </c>
      <c r="S3138" t="str">
        <f>IF(ISNUMBER(SEARCH(S$1,raw[[#This Row],[active years]])),1,"")</f>
        <v/>
      </c>
      <c r="T3138" t="str">
        <f>IF(ISNUMBER(SEARCH(T$1,raw[[#This Row],[active years]])),1,"")</f>
        <v/>
      </c>
      <c r="U3138" t="str">
        <f>IF(ISNUMBER(SEARCH(U$1,raw[[#This Row],[active years]])),1,"")</f>
        <v/>
      </c>
      <c r="V3138">
        <f>IF(ISNUMBER(SEARCH(V$1,raw[[#This Row],[active years]])),1,"")</f>
        <v>1</v>
      </c>
      <c r="W3138">
        <f>IF(ISNUMBER(SEARCH(W$1,raw[[#This Row],[active years]])),1,"")</f>
        <v>1</v>
      </c>
      <c r="X3138">
        <f>IF(ISNUMBER(SEARCH(X$1,raw[[#This Row],[active years]])),1,"")</f>
        <v>1</v>
      </c>
      <c r="Y3138">
        <f>IF(ISNUMBER(SEARCH(Y$1,raw[[#This Row],[active years]])),1,"")</f>
        <v>1</v>
      </c>
      <c r="Z3138">
        <f>IF(ISNUMBER(SEARCH(Z$1,raw[[#This Row],[active years]])),1,"")</f>
        <v>1</v>
      </c>
      <c r="AA3138" t="str">
        <f>IF(ISNUMBER(SEARCH(AA$1,raw[[#This Row],[active years]])),1,"")</f>
        <v/>
      </c>
    </row>
    <row r="3139" spans="1:27" x14ac:dyDescent="0.45">
      <c r="A3139">
        <f>raw[team]</f>
        <v>3789</v>
      </c>
      <c r="B3139">
        <f>raw[rookie year]</f>
        <v>2011</v>
      </c>
      <c r="C3139" t="str">
        <f>IF(ISNUMBER(SEARCH(C$1,raw[[#This Row],[active years]])),1,"")</f>
        <v/>
      </c>
      <c r="D3139" t="str">
        <f>IF(ISNUMBER(SEARCH(D$1,raw[[#This Row],[active years]])),1,"")</f>
        <v/>
      </c>
      <c r="E3139" t="str">
        <f>IF(ISNUMBER(SEARCH(E$1,raw[[#This Row],[active years]])),1,"")</f>
        <v/>
      </c>
      <c r="F3139" t="str">
        <f>IF(ISNUMBER(SEARCH(F$1,raw[[#This Row],[active years]])),1,"")</f>
        <v/>
      </c>
      <c r="G3139" t="str">
        <f>IF(ISNUMBER(SEARCH(G$1,raw[[#This Row],[active years]])),1,"")</f>
        <v/>
      </c>
      <c r="H3139" t="str">
        <f>IF(ISNUMBER(SEARCH(H$1,raw[[#This Row],[active years]])),1,"")</f>
        <v/>
      </c>
      <c r="I3139" t="str">
        <f>IF(ISNUMBER(SEARCH(I$1,raw[[#This Row],[active years]])),1,"")</f>
        <v/>
      </c>
      <c r="J3139" t="str">
        <f>IF(ISNUMBER(SEARCH(J$1,raw[[#This Row],[active years]])),1,"")</f>
        <v/>
      </c>
      <c r="K3139" t="str">
        <f>IF(ISNUMBER(SEARCH(K$1,raw[[#This Row],[active years]])),1,"")</f>
        <v/>
      </c>
      <c r="L3139" t="str">
        <f>IF(ISNUMBER(SEARCH(L$1,raw[[#This Row],[active years]])),1,"")</f>
        <v/>
      </c>
      <c r="M3139" t="str">
        <f>IF(ISNUMBER(SEARCH(M$1,raw[[#This Row],[active years]])),1,"")</f>
        <v/>
      </c>
      <c r="N3139" t="str">
        <f>IF(ISNUMBER(SEARCH(N$1,raw[[#This Row],[active years]])),1,"")</f>
        <v/>
      </c>
      <c r="O3139" t="str">
        <f>IF(ISNUMBER(SEARCH(O$1,raw[[#This Row],[active years]])),1,"")</f>
        <v/>
      </c>
      <c r="P3139" t="str">
        <f>IF(ISNUMBER(SEARCH(P$1,raw[[#This Row],[active years]])),1,"")</f>
        <v/>
      </c>
      <c r="Q3139" t="str">
        <f>IF(ISNUMBER(SEARCH(Q$1,raw[[#This Row],[active years]])),1,"")</f>
        <v/>
      </c>
      <c r="R3139" t="str">
        <f>IF(ISNUMBER(SEARCH(R$1,raw[[#This Row],[active years]])),1,"")</f>
        <v/>
      </c>
      <c r="S3139" t="str">
        <f>IF(ISNUMBER(SEARCH(S$1,raw[[#This Row],[active years]])),1,"")</f>
        <v/>
      </c>
      <c r="T3139" t="str">
        <f>IF(ISNUMBER(SEARCH(T$1,raw[[#This Row],[active years]])),1,"")</f>
        <v/>
      </c>
      <c r="U3139" t="str">
        <f>IF(ISNUMBER(SEARCH(U$1,raw[[#This Row],[active years]])),1,"")</f>
        <v/>
      </c>
      <c r="V3139">
        <f>IF(ISNUMBER(SEARCH(V$1,raw[[#This Row],[active years]])),1,"")</f>
        <v>1</v>
      </c>
      <c r="W3139">
        <f>IF(ISNUMBER(SEARCH(W$1,raw[[#This Row],[active years]])),1,"")</f>
        <v>1</v>
      </c>
      <c r="X3139">
        <f>IF(ISNUMBER(SEARCH(X$1,raw[[#This Row],[active years]])),1,"")</f>
        <v>1</v>
      </c>
      <c r="Y3139">
        <f>IF(ISNUMBER(SEARCH(Y$1,raw[[#This Row],[active years]])),1,"")</f>
        <v>1</v>
      </c>
      <c r="Z3139">
        <f>IF(ISNUMBER(SEARCH(Z$1,raw[[#This Row],[active years]])),1,"")</f>
        <v>1</v>
      </c>
      <c r="AA3139">
        <f>IF(ISNUMBER(SEARCH(AA$1,raw[[#This Row],[active years]])),1,"")</f>
        <v>1</v>
      </c>
    </row>
    <row r="3140" spans="1:27" x14ac:dyDescent="0.45">
      <c r="A3140">
        <f>raw[team]</f>
        <v>3790</v>
      </c>
      <c r="B3140">
        <f>raw[rookie year]</f>
        <v>2011</v>
      </c>
      <c r="C3140" t="str">
        <f>IF(ISNUMBER(SEARCH(C$1,raw[[#This Row],[active years]])),1,"")</f>
        <v/>
      </c>
      <c r="D3140" t="str">
        <f>IF(ISNUMBER(SEARCH(D$1,raw[[#This Row],[active years]])),1,"")</f>
        <v/>
      </c>
      <c r="E3140" t="str">
        <f>IF(ISNUMBER(SEARCH(E$1,raw[[#This Row],[active years]])),1,"")</f>
        <v/>
      </c>
      <c r="F3140" t="str">
        <f>IF(ISNUMBER(SEARCH(F$1,raw[[#This Row],[active years]])),1,"")</f>
        <v/>
      </c>
      <c r="G3140" t="str">
        <f>IF(ISNUMBER(SEARCH(G$1,raw[[#This Row],[active years]])),1,"")</f>
        <v/>
      </c>
      <c r="H3140" t="str">
        <f>IF(ISNUMBER(SEARCH(H$1,raw[[#This Row],[active years]])),1,"")</f>
        <v/>
      </c>
      <c r="I3140" t="str">
        <f>IF(ISNUMBER(SEARCH(I$1,raw[[#This Row],[active years]])),1,"")</f>
        <v/>
      </c>
      <c r="J3140" t="str">
        <f>IF(ISNUMBER(SEARCH(J$1,raw[[#This Row],[active years]])),1,"")</f>
        <v/>
      </c>
      <c r="K3140" t="str">
        <f>IF(ISNUMBER(SEARCH(K$1,raw[[#This Row],[active years]])),1,"")</f>
        <v/>
      </c>
      <c r="L3140" t="str">
        <f>IF(ISNUMBER(SEARCH(L$1,raw[[#This Row],[active years]])),1,"")</f>
        <v/>
      </c>
      <c r="M3140" t="str">
        <f>IF(ISNUMBER(SEARCH(M$1,raw[[#This Row],[active years]])),1,"")</f>
        <v/>
      </c>
      <c r="N3140" t="str">
        <f>IF(ISNUMBER(SEARCH(N$1,raw[[#This Row],[active years]])),1,"")</f>
        <v/>
      </c>
      <c r="O3140" t="str">
        <f>IF(ISNUMBER(SEARCH(O$1,raw[[#This Row],[active years]])),1,"")</f>
        <v/>
      </c>
      <c r="P3140" t="str">
        <f>IF(ISNUMBER(SEARCH(P$1,raw[[#This Row],[active years]])),1,"")</f>
        <v/>
      </c>
      <c r="Q3140" t="str">
        <f>IF(ISNUMBER(SEARCH(Q$1,raw[[#This Row],[active years]])),1,"")</f>
        <v/>
      </c>
      <c r="R3140" t="str">
        <f>IF(ISNUMBER(SEARCH(R$1,raw[[#This Row],[active years]])),1,"")</f>
        <v/>
      </c>
      <c r="S3140" t="str">
        <f>IF(ISNUMBER(SEARCH(S$1,raw[[#This Row],[active years]])),1,"")</f>
        <v/>
      </c>
      <c r="T3140" t="str">
        <f>IF(ISNUMBER(SEARCH(T$1,raw[[#This Row],[active years]])),1,"")</f>
        <v/>
      </c>
      <c r="U3140" t="str">
        <f>IF(ISNUMBER(SEARCH(U$1,raw[[#This Row],[active years]])),1,"")</f>
        <v/>
      </c>
      <c r="V3140">
        <f>IF(ISNUMBER(SEARCH(V$1,raw[[#This Row],[active years]])),1,"")</f>
        <v>1</v>
      </c>
      <c r="W3140">
        <f>IF(ISNUMBER(SEARCH(W$1,raw[[#This Row],[active years]])),1,"")</f>
        <v>1</v>
      </c>
      <c r="X3140">
        <f>IF(ISNUMBER(SEARCH(X$1,raw[[#This Row],[active years]])),1,"")</f>
        <v>1</v>
      </c>
      <c r="Y3140" t="str">
        <f>IF(ISNUMBER(SEARCH(Y$1,raw[[#This Row],[active years]])),1,"")</f>
        <v/>
      </c>
      <c r="Z3140" t="str">
        <f>IF(ISNUMBER(SEARCH(Z$1,raw[[#This Row],[active years]])),1,"")</f>
        <v/>
      </c>
      <c r="AA3140" t="str">
        <f>IF(ISNUMBER(SEARCH(AA$1,raw[[#This Row],[active years]])),1,"")</f>
        <v/>
      </c>
    </row>
    <row r="3141" spans="1:27" x14ac:dyDescent="0.45">
      <c r="A3141">
        <f>raw[team]</f>
        <v>3791</v>
      </c>
      <c r="B3141">
        <f>raw[rookie year]</f>
        <v>2011</v>
      </c>
      <c r="C3141" t="str">
        <f>IF(ISNUMBER(SEARCH(C$1,raw[[#This Row],[active years]])),1,"")</f>
        <v/>
      </c>
      <c r="D3141" t="str">
        <f>IF(ISNUMBER(SEARCH(D$1,raw[[#This Row],[active years]])),1,"")</f>
        <v/>
      </c>
      <c r="E3141" t="str">
        <f>IF(ISNUMBER(SEARCH(E$1,raw[[#This Row],[active years]])),1,"")</f>
        <v/>
      </c>
      <c r="F3141" t="str">
        <f>IF(ISNUMBER(SEARCH(F$1,raw[[#This Row],[active years]])),1,"")</f>
        <v/>
      </c>
      <c r="G3141" t="str">
        <f>IF(ISNUMBER(SEARCH(G$1,raw[[#This Row],[active years]])),1,"")</f>
        <v/>
      </c>
      <c r="H3141" t="str">
        <f>IF(ISNUMBER(SEARCH(H$1,raw[[#This Row],[active years]])),1,"")</f>
        <v/>
      </c>
      <c r="I3141" t="str">
        <f>IF(ISNUMBER(SEARCH(I$1,raw[[#This Row],[active years]])),1,"")</f>
        <v/>
      </c>
      <c r="J3141" t="str">
        <f>IF(ISNUMBER(SEARCH(J$1,raw[[#This Row],[active years]])),1,"")</f>
        <v/>
      </c>
      <c r="K3141" t="str">
        <f>IF(ISNUMBER(SEARCH(K$1,raw[[#This Row],[active years]])),1,"")</f>
        <v/>
      </c>
      <c r="L3141" t="str">
        <f>IF(ISNUMBER(SEARCH(L$1,raw[[#This Row],[active years]])),1,"")</f>
        <v/>
      </c>
      <c r="M3141" t="str">
        <f>IF(ISNUMBER(SEARCH(M$1,raw[[#This Row],[active years]])),1,"")</f>
        <v/>
      </c>
      <c r="N3141" t="str">
        <f>IF(ISNUMBER(SEARCH(N$1,raw[[#This Row],[active years]])),1,"")</f>
        <v/>
      </c>
      <c r="O3141" t="str">
        <f>IF(ISNUMBER(SEARCH(O$1,raw[[#This Row],[active years]])),1,"")</f>
        <v/>
      </c>
      <c r="P3141" t="str">
        <f>IF(ISNUMBER(SEARCH(P$1,raw[[#This Row],[active years]])),1,"")</f>
        <v/>
      </c>
      <c r="Q3141" t="str">
        <f>IF(ISNUMBER(SEARCH(Q$1,raw[[#This Row],[active years]])),1,"")</f>
        <v/>
      </c>
      <c r="R3141" t="str">
        <f>IF(ISNUMBER(SEARCH(R$1,raw[[#This Row],[active years]])),1,"")</f>
        <v/>
      </c>
      <c r="S3141" t="str">
        <f>IF(ISNUMBER(SEARCH(S$1,raw[[#This Row],[active years]])),1,"")</f>
        <v/>
      </c>
      <c r="T3141" t="str">
        <f>IF(ISNUMBER(SEARCH(T$1,raw[[#This Row],[active years]])),1,"")</f>
        <v/>
      </c>
      <c r="U3141" t="str">
        <f>IF(ISNUMBER(SEARCH(U$1,raw[[#This Row],[active years]])),1,"")</f>
        <v/>
      </c>
      <c r="V3141">
        <f>IF(ISNUMBER(SEARCH(V$1,raw[[#This Row],[active years]])),1,"")</f>
        <v>1</v>
      </c>
      <c r="W3141">
        <f>IF(ISNUMBER(SEARCH(W$1,raw[[#This Row],[active years]])),1,"")</f>
        <v>1</v>
      </c>
      <c r="X3141" t="str">
        <f>IF(ISNUMBER(SEARCH(X$1,raw[[#This Row],[active years]])),1,"")</f>
        <v/>
      </c>
      <c r="Y3141" t="str">
        <f>IF(ISNUMBER(SEARCH(Y$1,raw[[#This Row],[active years]])),1,"")</f>
        <v/>
      </c>
      <c r="Z3141" t="str">
        <f>IF(ISNUMBER(SEARCH(Z$1,raw[[#This Row],[active years]])),1,"")</f>
        <v/>
      </c>
      <c r="AA3141" t="str">
        <f>IF(ISNUMBER(SEARCH(AA$1,raw[[#This Row],[active years]])),1,"")</f>
        <v/>
      </c>
    </row>
    <row r="3142" spans="1:27" x14ac:dyDescent="0.45">
      <c r="A3142">
        <f>raw[team]</f>
        <v>3792</v>
      </c>
      <c r="B3142">
        <f>raw[rookie year]</f>
        <v>2011</v>
      </c>
      <c r="C3142" t="str">
        <f>IF(ISNUMBER(SEARCH(C$1,raw[[#This Row],[active years]])),1,"")</f>
        <v/>
      </c>
      <c r="D3142" t="str">
        <f>IF(ISNUMBER(SEARCH(D$1,raw[[#This Row],[active years]])),1,"")</f>
        <v/>
      </c>
      <c r="E3142" t="str">
        <f>IF(ISNUMBER(SEARCH(E$1,raw[[#This Row],[active years]])),1,"")</f>
        <v/>
      </c>
      <c r="F3142" t="str">
        <f>IF(ISNUMBER(SEARCH(F$1,raw[[#This Row],[active years]])),1,"")</f>
        <v/>
      </c>
      <c r="G3142" t="str">
        <f>IF(ISNUMBER(SEARCH(G$1,raw[[#This Row],[active years]])),1,"")</f>
        <v/>
      </c>
      <c r="H3142" t="str">
        <f>IF(ISNUMBER(SEARCH(H$1,raw[[#This Row],[active years]])),1,"")</f>
        <v/>
      </c>
      <c r="I3142" t="str">
        <f>IF(ISNUMBER(SEARCH(I$1,raw[[#This Row],[active years]])),1,"")</f>
        <v/>
      </c>
      <c r="J3142" t="str">
        <f>IF(ISNUMBER(SEARCH(J$1,raw[[#This Row],[active years]])),1,"")</f>
        <v/>
      </c>
      <c r="K3142" t="str">
        <f>IF(ISNUMBER(SEARCH(K$1,raw[[#This Row],[active years]])),1,"")</f>
        <v/>
      </c>
      <c r="L3142" t="str">
        <f>IF(ISNUMBER(SEARCH(L$1,raw[[#This Row],[active years]])),1,"")</f>
        <v/>
      </c>
      <c r="M3142" t="str">
        <f>IF(ISNUMBER(SEARCH(M$1,raw[[#This Row],[active years]])),1,"")</f>
        <v/>
      </c>
      <c r="N3142" t="str">
        <f>IF(ISNUMBER(SEARCH(N$1,raw[[#This Row],[active years]])),1,"")</f>
        <v/>
      </c>
      <c r="O3142" t="str">
        <f>IF(ISNUMBER(SEARCH(O$1,raw[[#This Row],[active years]])),1,"")</f>
        <v/>
      </c>
      <c r="P3142" t="str">
        <f>IF(ISNUMBER(SEARCH(P$1,raw[[#This Row],[active years]])),1,"")</f>
        <v/>
      </c>
      <c r="Q3142" t="str">
        <f>IF(ISNUMBER(SEARCH(Q$1,raw[[#This Row],[active years]])),1,"")</f>
        <v/>
      </c>
      <c r="R3142" t="str">
        <f>IF(ISNUMBER(SEARCH(R$1,raw[[#This Row],[active years]])),1,"")</f>
        <v/>
      </c>
      <c r="S3142" t="str">
        <f>IF(ISNUMBER(SEARCH(S$1,raw[[#This Row],[active years]])),1,"")</f>
        <v/>
      </c>
      <c r="T3142" t="str">
        <f>IF(ISNUMBER(SEARCH(T$1,raw[[#This Row],[active years]])),1,"")</f>
        <v/>
      </c>
      <c r="U3142" t="str">
        <f>IF(ISNUMBER(SEARCH(U$1,raw[[#This Row],[active years]])),1,"")</f>
        <v/>
      </c>
      <c r="V3142">
        <f>IF(ISNUMBER(SEARCH(V$1,raw[[#This Row],[active years]])),1,"")</f>
        <v>1</v>
      </c>
      <c r="W3142">
        <f>IF(ISNUMBER(SEARCH(W$1,raw[[#This Row],[active years]])),1,"")</f>
        <v>1</v>
      </c>
      <c r="X3142">
        <f>IF(ISNUMBER(SEARCH(X$1,raw[[#This Row],[active years]])),1,"")</f>
        <v>1</v>
      </c>
      <c r="Y3142">
        <f>IF(ISNUMBER(SEARCH(Y$1,raw[[#This Row],[active years]])),1,"")</f>
        <v>1</v>
      </c>
      <c r="Z3142">
        <f>IF(ISNUMBER(SEARCH(Z$1,raw[[#This Row],[active years]])),1,"")</f>
        <v>1</v>
      </c>
      <c r="AA3142">
        <f>IF(ISNUMBER(SEARCH(AA$1,raw[[#This Row],[active years]])),1,"")</f>
        <v>1</v>
      </c>
    </row>
    <row r="3143" spans="1:27" x14ac:dyDescent="0.45">
      <c r="A3143">
        <f>raw[team]</f>
        <v>3793</v>
      </c>
      <c r="B3143">
        <f>raw[rookie year]</f>
        <v>2011</v>
      </c>
      <c r="C3143" t="str">
        <f>IF(ISNUMBER(SEARCH(C$1,raw[[#This Row],[active years]])),1,"")</f>
        <v/>
      </c>
      <c r="D3143" t="str">
        <f>IF(ISNUMBER(SEARCH(D$1,raw[[#This Row],[active years]])),1,"")</f>
        <v/>
      </c>
      <c r="E3143" t="str">
        <f>IF(ISNUMBER(SEARCH(E$1,raw[[#This Row],[active years]])),1,"")</f>
        <v/>
      </c>
      <c r="F3143" t="str">
        <f>IF(ISNUMBER(SEARCH(F$1,raw[[#This Row],[active years]])),1,"")</f>
        <v/>
      </c>
      <c r="G3143" t="str">
        <f>IF(ISNUMBER(SEARCH(G$1,raw[[#This Row],[active years]])),1,"")</f>
        <v/>
      </c>
      <c r="H3143" t="str">
        <f>IF(ISNUMBER(SEARCH(H$1,raw[[#This Row],[active years]])),1,"")</f>
        <v/>
      </c>
      <c r="I3143" t="str">
        <f>IF(ISNUMBER(SEARCH(I$1,raw[[#This Row],[active years]])),1,"")</f>
        <v/>
      </c>
      <c r="J3143" t="str">
        <f>IF(ISNUMBER(SEARCH(J$1,raw[[#This Row],[active years]])),1,"")</f>
        <v/>
      </c>
      <c r="K3143" t="str">
        <f>IF(ISNUMBER(SEARCH(K$1,raw[[#This Row],[active years]])),1,"")</f>
        <v/>
      </c>
      <c r="L3143" t="str">
        <f>IF(ISNUMBER(SEARCH(L$1,raw[[#This Row],[active years]])),1,"")</f>
        <v/>
      </c>
      <c r="M3143" t="str">
        <f>IF(ISNUMBER(SEARCH(M$1,raw[[#This Row],[active years]])),1,"")</f>
        <v/>
      </c>
      <c r="N3143" t="str">
        <f>IF(ISNUMBER(SEARCH(N$1,raw[[#This Row],[active years]])),1,"")</f>
        <v/>
      </c>
      <c r="O3143" t="str">
        <f>IF(ISNUMBER(SEARCH(O$1,raw[[#This Row],[active years]])),1,"")</f>
        <v/>
      </c>
      <c r="P3143" t="str">
        <f>IF(ISNUMBER(SEARCH(P$1,raw[[#This Row],[active years]])),1,"")</f>
        <v/>
      </c>
      <c r="Q3143" t="str">
        <f>IF(ISNUMBER(SEARCH(Q$1,raw[[#This Row],[active years]])),1,"")</f>
        <v/>
      </c>
      <c r="R3143" t="str">
        <f>IF(ISNUMBER(SEARCH(R$1,raw[[#This Row],[active years]])),1,"")</f>
        <v/>
      </c>
      <c r="S3143" t="str">
        <f>IF(ISNUMBER(SEARCH(S$1,raw[[#This Row],[active years]])),1,"")</f>
        <v/>
      </c>
      <c r="T3143" t="str">
        <f>IF(ISNUMBER(SEARCH(T$1,raw[[#This Row],[active years]])),1,"")</f>
        <v/>
      </c>
      <c r="U3143" t="str">
        <f>IF(ISNUMBER(SEARCH(U$1,raw[[#This Row],[active years]])),1,"")</f>
        <v/>
      </c>
      <c r="V3143">
        <f>IF(ISNUMBER(SEARCH(V$1,raw[[#This Row],[active years]])),1,"")</f>
        <v>1</v>
      </c>
      <c r="W3143">
        <f>IF(ISNUMBER(SEARCH(W$1,raw[[#This Row],[active years]])),1,"")</f>
        <v>1</v>
      </c>
      <c r="X3143">
        <f>IF(ISNUMBER(SEARCH(X$1,raw[[#This Row],[active years]])),1,"")</f>
        <v>1</v>
      </c>
      <c r="Y3143">
        <f>IF(ISNUMBER(SEARCH(Y$1,raw[[#This Row],[active years]])),1,"")</f>
        <v>1</v>
      </c>
      <c r="Z3143">
        <f>IF(ISNUMBER(SEARCH(Z$1,raw[[#This Row],[active years]])),1,"")</f>
        <v>1</v>
      </c>
      <c r="AA3143">
        <f>IF(ISNUMBER(SEARCH(AA$1,raw[[#This Row],[active years]])),1,"")</f>
        <v>1</v>
      </c>
    </row>
    <row r="3144" spans="1:27" x14ac:dyDescent="0.45">
      <c r="A3144">
        <f>raw[team]</f>
        <v>3794</v>
      </c>
      <c r="B3144">
        <f>raw[rookie year]</f>
        <v>2011</v>
      </c>
      <c r="C3144" t="str">
        <f>IF(ISNUMBER(SEARCH(C$1,raw[[#This Row],[active years]])),1,"")</f>
        <v/>
      </c>
      <c r="D3144" t="str">
        <f>IF(ISNUMBER(SEARCH(D$1,raw[[#This Row],[active years]])),1,"")</f>
        <v/>
      </c>
      <c r="E3144" t="str">
        <f>IF(ISNUMBER(SEARCH(E$1,raw[[#This Row],[active years]])),1,"")</f>
        <v/>
      </c>
      <c r="F3144" t="str">
        <f>IF(ISNUMBER(SEARCH(F$1,raw[[#This Row],[active years]])),1,"")</f>
        <v/>
      </c>
      <c r="G3144" t="str">
        <f>IF(ISNUMBER(SEARCH(G$1,raw[[#This Row],[active years]])),1,"")</f>
        <v/>
      </c>
      <c r="H3144" t="str">
        <f>IF(ISNUMBER(SEARCH(H$1,raw[[#This Row],[active years]])),1,"")</f>
        <v/>
      </c>
      <c r="I3144" t="str">
        <f>IF(ISNUMBER(SEARCH(I$1,raw[[#This Row],[active years]])),1,"")</f>
        <v/>
      </c>
      <c r="J3144" t="str">
        <f>IF(ISNUMBER(SEARCH(J$1,raw[[#This Row],[active years]])),1,"")</f>
        <v/>
      </c>
      <c r="K3144" t="str">
        <f>IF(ISNUMBER(SEARCH(K$1,raw[[#This Row],[active years]])),1,"")</f>
        <v/>
      </c>
      <c r="L3144" t="str">
        <f>IF(ISNUMBER(SEARCH(L$1,raw[[#This Row],[active years]])),1,"")</f>
        <v/>
      </c>
      <c r="M3144" t="str">
        <f>IF(ISNUMBER(SEARCH(M$1,raw[[#This Row],[active years]])),1,"")</f>
        <v/>
      </c>
      <c r="N3144" t="str">
        <f>IF(ISNUMBER(SEARCH(N$1,raw[[#This Row],[active years]])),1,"")</f>
        <v/>
      </c>
      <c r="O3144" t="str">
        <f>IF(ISNUMBER(SEARCH(O$1,raw[[#This Row],[active years]])),1,"")</f>
        <v/>
      </c>
      <c r="P3144" t="str">
        <f>IF(ISNUMBER(SEARCH(P$1,raw[[#This Row],[active years]])),1,"")</f>
        <v/>
      </c>
      <c r="Q3144" t="str">
        <f>IF(ISNUMBER(SEARCH(Q$1,raw[[#This Row],[active years]])),1,"")</f>
        <v/>
      </c>
      <c r="R3144" t="str">
        <f>IF(ISNUMBER(SEARCH(R$1,raw[[#This Row],[active years]])),1,"")</f>
        <v/>
      </c>
      <c r="S3144" t="str">
        <f>IF(ISNUMBER(SEARCH(S$1,raw[[#This Row],[active years]])),1,"")</f>
        <v/>
      </c>
      <c r="T3144" t="str">
        <f>IF(ISNUMBER(SEARCH(T$1,raw[[#This Row],[active years]])),1,"")</f>
        <v/>
      </c>
      <c r="U3144" t="str">
        <f>IF(ISNUMBER(SEARCH(U$1,raw[[#This Row],[active years]])),1,"")</f>
        <v/>
      </c>
      <c r="V3144">
        <f>IF(ISNUMBER(SEARCH(V$1,raw[[#This Row],[active years]])),1,"")</f>
        <v>1</v>
      </c>
      <c r="W3144">
        <f>IF(ISNUMBER(SEARCH(W$1,raw[[#This Row],[active years]])),1,"")</f>
        <v>1</v>
      </c>
      <c r="X3144">
        <f>IF(ISNUMBER(SEARCH(X$1,raw[[#This Row],[active years]])),1,"")</f>
        <v>1</v>
      </c>
      <c r="Y3144">
        <f>IF(ISNUMBER(SEARCH(Y$1,raw[[#This Row],[active years]])),1,"")</f>
        <v>1</v>
      </c>
      <c r="Z3144">
        <f>IF(ISNUMBER(SEARCH(Z$1,raw[[#This Row],[active years]])),1,"")</f>
        <v>1</v>
      </c>
      <c r="AA3144">
        <f>IF(ISNUMBER(SEARCH(AA$1,raw[[#This Row],[active years]])),1,"")</f>
        <v>1</v>
      </c>
    </row>
    <row r="3145" spans="1:27" x14ac:dyDescent="0.45">
      <c r="A3145">
        <f>raw[team]</f>
        <v>3795</v>
      </c>
      <c r="B3145">
        <f>raw[rookie year]</f>
        <v>2011</v>
      </c>
      <c r="C3145" t="str">
        <f>IF(ISNUMBER(SEARCH(C$1,raw[[#This Row],[active years]])),1,"")</f>
        <v/>
      </c>
      <c r="D3145" t="str">
        <f>IF(ISNUMBER(SEARCH(D$1,raw[[#This Row],[active years]])),1,"")</f>
        <v/>
      </c>
      <c r="E3145" t="str">
        <f>IF(ISNUMBER(SEARCH(E$1,raw[[#This Row],[active years]])),1,"")</f>
        <v/>
      </c>
      <c r="F3145" t="str">
        <f>IF(ISNUMBER(SEARCH(F$1,raw[[#This Row],[active years]])),1,"")</f>
        <v/>
      </c>
      <c r="G3145" t="str">
        <f>IF(ISNUMBER(SEARCH(G$1,raw[[#This Row],[active years]])),1,"")</f>
        <v/>
      </c>
      <c r="H3145" t="str">
        <f>IF(ISNUMBER(SEARCH(H$1,raw[[#This Row],[active years]])),1,"")</f>
        <v/>
      </c>
      <c r="I3145" t="str">
        <f>IF(ISNUMBER(SEARCH(I$1,raw[[#This Row],[active years]])),1,"")</f>
        <v/>
      </c>
      <c r="J3145" t="str">
        <f>IF(ISNUMBER(SEARCH(J$1,raw[[#This Row],[active years]])),1,"")</f>
        <v/>
      </c>
      <c r="K3145" t="str">
        <f>IF(ISNUMBER(SEARCH(K$1,raw[[#This Row],[active years]])),1,"")</f>
        <v/>
      </c>
      <c r="L3145" t="str">
        <f>IF(ISNUMBER(SEARCH(L$1,raw[[#This Row],[active years]])),1,"")</f>
        <v/>
      </c>
      <c r="M3145" t="str">
        <f>IF(ISNUMBER(SEARCH(M$1,raw[[#This Row],[active years]])),1,"")</f>
        <v/>
      </c>
      <c r="N3145" t="str">
        <f>IF(ISNUMBER(SEARCH(N$1,raw[[#This Row],[active years]])),1,"")</f>
        <v/>
      </c>
      <c r="O3145" t="str">
        <f>IF(ISNUMBER(SEARCH(O$1,raw[[#This Row],[active years]])),1,"")</f>
        <v/>
      </c>
      <c r="P3145" t="str">
        <f>IF(ISNUMBER(SEARCH(P$1,raw[[#This Row],[active years]])),1,"")</f>
        <v/>
      </c>
      <c r="Q3145" t="str">
        <f>IF(ISNUMBER(SEARCH(Q$1,raw[[#This Row],[active years]])),1,"")</f>
        <v/>
      </c>
      <c r="R3145" t="str">
        <f>IF(ISNUMBER(SEARCH(R$1,raw[[#This Row],[active years]])),1,"")</f>
        <v/>
      </c>
      <c r="S3145" t="str">
        <f>IF(ISNUMBER(SEARCH(S$1,raw[[#This Row],[active years]])),1,"")</f>
        <v/>
      </c>
      <c r="T3145" t="str">
        <f>IF(ISNUMBER(SEARCH(T$1,raw[[#This Row],[active years]])),1,"")</f>
        <v/>
      </c>
      <c r="U3145" t="str">
        <f>IF(ISNUMBER(SEARCH(U$1,raw[[#This Row],[active years]])),1,"")</f>
        <v/>
      </c>
      <c r="V3145">
        <f>IF(ISNUMBER(SEARCH(V$1,raw[[#This Row],[active years]])),1,"")</f>
        <v>1</v>
      </c>
      <c r="W3145">
        <f>IF(ISNUMBER(SEARCH(W$1,raw[[#This Row],[active years]])),1,"")</f>
        <v>1</v>
      </c>
      <c r="X3145" t="str">
        <f>IF(ISNUMBER(SEARCH(X$1,raw[[#This Row],[active years]])),1,"")</f>
        <v/>
      </c>
      <c r="Y3145" t="str">
        <f>IF(ISNUMBER(SEARCH(Y$1,raw[[#This Row],[active years]])),1,"")</f>
        <v/>
      </c>
      <c r="Z3145" t="str">
        <f>IF(ISNUMBER(SEARCH(Z$1,raw[[#This Row],[active years]])),1,"")</f>
        <v/>
      </c>
      <c r="AA3145" t="str">
        <f>IF(ISNUMBER(SEARCH(AA$1,raw[[#This Row],[active years]])),1,"")</f>
        <v/>
      </c>
    </row>
    <row r="3146" spans="1:27" x14ac:dyDescent="0.45">
      <c r="A3146">
        <f>raw[team]</f>
        <v>3796</v>
      </c>
      <c r="B3146">
        <f>raw[rookie year]</f>
        <v>2011</v>
      </c>
      <c r="C3146" t="str">
        <f>IF(ISNUMBER(SEARCH(C$1,raw[[#This Row],[active years]])),1,"")</f>
        <v/>
      </c>
      <c r="D3146" t="str">
        <f>IF(ISNUMBER(SEARCH(D$1,raw[[#This Row],[active years]])),1,"")</f>
        <v/>
      </c>
      <c r="E3146" t="str">
        <f>IF(ISNUMBER(SEARCH(E$1,raw[[#This Row],[active years]])),1,"")</f>
        <v/>
      </c>
      <c r="F3146" t="str">
        <f>IF(ISNUMBER(SEARCH(F$1,raw[[#This Row],[active years]])),1,"")</f>
        <v/>
      </c>
      <c r="G3146" t="str">
        <f>IF(ISNUMBER(SEARCH(G$1,raw[[#This Row],[active years]])),1,"")</f>
        <v/>
      </c>
      <c r="H3146" t="str">
        <f>IF(ISNUMBER(SEARCH(H$1,raw[[#This Row],[active years]])),1,"")</f>
        <v/>
      </c>
      <c r="I3146" t="str">
        <f>IF(ISNUMBER(SEARCH(I$1,raw[[#This Row],[active years]])),1,"")</f>
        <v/>
      </c>
      <c r="J3146" t="str">
        <f>IF(ISNUMBER(SEARCH(J$1,raw[[#This Row],[active years]])),1,"")</f>
        <v/>
      </c>
      <c r="K3146" t="str">
        <f>IF(ISNUMBER(SEARCH(K$1,raw[[#This Row],[active years]])),1,"")</f>
        <v/>
      </c>
      <c r="L3146" t="str">
        <f>IF(ISNUMBER(SEARCH(L$1,raw[[#This Row],[active years]])),1,"")</f>
        <v/>
      </c>
      <c r="M3146" t="str">
        <f>IF(ISNUMBER(SEARCH(M$1,raw[[#This Row],[active years]])),1,"")</f>
        <v/>
      </c>
      <c r="N3146" t="str">
        <f>IF(ISNUMBER(SEARCH(N$1,raw[[#This Row],[active years]])),1,"")</f>
        <v/>
      </c>
      <c r="O3146" t="str">
        <f>IF(ISNUMBER(SEARCH(O$1,raw[[#This Row],[active years]])),1,"")</f>
        <v/>
      </c>
      <c r="P3146" t="str">
        <f>IF(ISNUMBER(SEARCH(P$1,raw[[#This Row],[active years]])),1,"")</f>
        <v/>
      </c>
      <c r="Q3146" t="str">
        <f>IF(ISNUMBER(SEARCH(Q$1,raw[[#This Row],[active years]])),1,"")</f>
        <v/>
      </c>
      <c r="R3146" t="str">
        <f>IF(ISNUMBER(SEARCH(R$1,raw[[#This Row],[active years]])),1,"")</f>
        <v/>
      </c>
      <c r="S3146" t="str">
        <f>IF(ISNUMBER(SEARCH(S$1,raw[[#This Row],[active years]])),1,"")</f>
        <v/>
      </c>
      <c r="T3146" t="str">
        <f>IF(ISNUMBER(SEARCH(T$1,raw[[#This Row],[active years]])),1,"")</f>
        <v/>
      </c>
      <c r="U3146" t="str">
        <f>IF(ISNUMBER(SEARCH(U$1,raw[[#This Row],[active years]])),1,"")</f>
        <v/>
      </c>
      <c r="V3146">
        <f>IF(ISNUMBER(SEARCH(V$1,raw[[#This Row],[active years]])),1,"")</f>
        <v>1</v>
      </c>
      <c r="W3146">
        <f>IF(ISNUMBER(SEARCH(W$1,raw[[#This Row],[active years]])),1,"")</f>
        <v>1</v>
      </c>
      <c r="X3146">
        <f>IF(ISNUMBER(SEARCH(X$1,raw[[#This Row],[active years]])),1,"")</f>
        <v>1</v>
      </c>
      <c r="Y3146">
        <f>IF(ISNUMBER(SEARCH(Y$1,raw[[#This Row],[active years]])),1,"")</f>
        <v>1</v>
      </c>
      <c r="Z3146">
        <f>IF(ISNUMBER(SEARCH(Z$1,raw[[#This Row],[active years]])),1,"")</f>
        <v>1</v>
      </c>
      <c r="AA3146">
        <f>IF(ISNUMBER(SEARCH(AA$1,raw[[#This Row],[active years]])),1,"")</f>
        <v>1</v>
      </c>
    </row>
    <row r="3147" spans="1:27" x14ac:dyDescent="0.45">
      <c r="A3147">
        <f>raw[team]</f>
        <v>3797</v>
      </c>
      <c r="B3147">
        <f>raw[rookie year]</f>
        <v>2011</v>
      </c>
      <c r="C3147" t="str">
        <f>IF(ISNUMBER(SEARCH(C$1,raw[[#This Row],[active years]])),1,"")</f>
        <v/>
      </c>
      <c r="D3147" t="str">
        <f>IF(ISNUMBER(SEARCH(D$1,raw[[#This Row],[active years]])),1,"")</f>
        <v/>
      </c>
      <c r="E3147" t="str">
        <f>IF(ISNUMBER(SEARCH(E$1,raw[[#This Row],[active years]])),1,"")</f>
        <v/>
      </c>
      <c r="F3147" t="str">
        <f>IF(ISNUMBER(SEARCH(F$1,raw[[#This Row],[active years]])),1,"")</f>
        <v/>
      </c>
      <c r="G3147" t="str">
        <f>IF(ISNUMBER(SEARCH(G$1,raw[[#This Row],[active years]])),1,"")</f>
        <v/>
      </c>
      <c r="H3147" t="str">
        <f>IF(ISNUMBER(SEARCH(H$1,raw[[#This Row],[active years]])),1,"")</f>
        <v/>
      </c>
      <c r="I3147" t="str">
        <f>IF(ISNUMBER(SEARCH(I$1,raw[[#This Row],[active years]])),1,"")</f>
        <v/>
      </c>
      <c r="J3147" t="str">
        <f>IF(ISNUMBER(SEARCH(J$1,raw[[#This Row],[active years]])),1,"")</f>
        <v/>
      </c>
      <c r="K3147" t="str">
        <f>IF(ISNUMBER(SEARCH(K$1,raw[[#This Row],[active years]])),1,"")</f>
        <v/>
      </c>
      <c r="L3147" t="str">
        <f>IF(ISNUMBER(SEARCH(L$1,raw[[#This Row],[active years]])),1,"")</f>
        <v/>
      </c>
      <c r="M3147" t="str">
        <f>IF(ISNUMBER(SEARCH(M$1,raw[[#This Row],[active years]])),1,"")</f>
        <v/>
      </c>
      <c r="N3147" t="str">
        <f>IF(ISNUMBER(SEARCH(N$1,raw[[#This Row],[active years]])),1,"")</f>
        <v/>
      </c>
      <c r="O3147" t="str">
        <f>IF(ISNUMBER(SEARCH(O$1,raw[[#This Row],[active years]])),1,"")</f>
        <v/>
      </c>
      <c r="P3147" t="str">
        <f>IF(ISNUMBER(SEARCH(P$1,raw[[#This Row],[active years]])),1,"")</f>
        <v/>
      </c>
      <c r="Q3147" t="str">
        <f>IF(ISNUMBER(SEARCH(Q$1,raw[[#This Row],[active years]])),1,"")</f>
        <v/>
      </c>
      <c r="R3147" t="str">
        <f>IF(ISNUMBER(SEARCH(R$1,raw[[#This Row],[active years]])),1,"")</f>
        <v/>
      </c>
      <c r="S3147" t="str">
        <f>IF(ISNUMBER(SEARCH(S$1,raw[[#This Row],[active years]])),1,"")</f>
        <v/>
      </c>
      <c r="T3147" t="str">
        <f>IF(ISNUMBER(SEARCH(T$1,raw[[#This Row],[active years]])),1,"")</f>
        <v/>
      </c>
      <c r="U3147" t="str">
        <f>IF(ISNUMBER(SEARCH(U$1,raw[[#This Row],[active years]])),1,"")</f>
        <v/>
      </c>
      <c r="V3147">
        <f>IF(ISNUMBER(SEARCH(V$1,raw[[#This Row],[active years]])),1,"")</f>
        <v>1</v>
      </c>
      <c r="W3147">
        <f>IF(ISNUMBER(SEARCH(W$1,raw[[#This Row],[active years]])),1,"")</f>
        <v>1</v>
      </c>
      <c r="X3147">
        <f>IF(ISNUMBER(SEARCH(X$1,raw[[#This Row],[active years]])),1,"")</f>
        <v>1</v>
      </c>
      <c r="Y3147" t="str">
        <f>IF(ISNUMBER(SEARCH(Y$1,raw[[#This Row],[active years]])),1,"")</f>
        <v/>
      </c>
      <c r="Z3147" t="str">
        <f>IF(ISNUMBER(SEARCH(Z$1,raw[[#This Row],[active years]])),1,"")</f>
        <v/>
      </c>
      <c r="AA3147" t="str">
        <f>IF(ISNUMBER(SEARCH(AA$1,raw[[#This Row],[active years]])),1,"")</f>
        <v/>
      </c>
    </row>
    <row r="3148" spans="1:27" x14ac:dyDescent="0.45">
      <c r="A3148">
        <f>raw[team]</f>
        <v>3798</v>
      </c>
      <c r="B3148">
        <f>raw[rookie year]</f>
        <v>2011</v>
      </c>
      <c r="C3148" t="str">
        <f>IF(ISNUMBER(SEARCH(C$1,raw[[#This Row],[active years]])),1,"")</f>
        <v/>
      </c>
      <c r="D3148" t="str">
        <f>IF(ISNUMBER(SEARCH(D$1,raw[[#This Row],[active years]])),1,"")</f>
        <v/>
      </c>
      <c r="E3148" t="str">
        <f>IF(ISNUMBER(SEARCH(E$1,raw[[#This Row],[active years]])),1,"")</f>
        <v/>
      </c>
      <c r="F3148" t="str">
        <f>IF(ISNUMBER(SEARCH(F$1,raw[[#This Row],[active years]])),1,"")</f>
        <v/>
      </c>
      <c r="G3148" t="str">
        <f>IF(ISNUMBER(SEARCH(G$1,raw[[#This Row],[active years]])),1,"")</f>
        <v/>
      </c>
      <c r="H3148" t="str">
        <f>IF(ISNUMBER(SEARCH(H$1,raw[[#This Row],[active years]])),1,"")</f>
        <v/>
      </c>
      <c r="I3148" t="str">
        <f>IF(ISNUMBER(SEARCH(I$1,raw[[#This Row],[active years]])),1,"")</f>
        <v/>
      </c>
      <c r="J3148" t="str">
        <f>IF(ISNUMBER(SEARCH(J$1,raw[[#This Row],[active years]])),1,"")</f>
        <v/>
      </c>
      <c r="K3148" t="str">
        <f>IF(ISNUMBER(SEARCH(K$1,raw[[#This Row],[active years]])),1,"")</f>
        <v/>
      </c>
      <c r="L3148" t="str">
        <f>IF(ISNUMBER(SEARCH(L$1,raw[[#This Row],[active years]])),1,"")</f>
        <v/>
      </c>
      <c r="M3148" t="str">
        <f>IF(ISNUMBER(SEARCH(M$1,raw[[#This Row],[active years]])),1,"")</f>
        <v/>
      </c>
      <c r="N3148" t="str">
        <f>IF(ISNUMBER(SEARCH(N$1,raw[[#This Row],[active years]])),1,"")</f>
        <v/>
      </c>
      <c r="O3148" t="str">
        <f>IF(ISNUMBER(SEARCH(O$1,raw[[#This Row],[active years]])),1,"")</f>
        <v/>
      </c>
      <c r="P3148" t="str">
        <f>IF(ISNUMBER(SEARCH(P$1,raw[[#This Row],[active years]])),1,"")</f>
        <v/>
      </c>
      <c r="Q3148" t="str">
        <f>IF(ISNUMBER(SEARCH(Q$1,raw[[#This Row],[active years]])),1,"")</f>
        <v/>
      </c>
      <c r="R3148" t="str">
        <f>IF(ISNUMBER(SEARCH(R$1,raw[[#This Row],[active years]])),1,"")</f>
        <v/>
      </c>
      <c r="S3148" t="str">
        <f>IF(ISNUMBER(SEARCH(S$1,raw[[#This Row],[active years]])),1,"")</f>
        <v/>
      </c>
      <c r="T3148" t="str">
        <f>IF(ISNUMBER(SEARCH(T$1,raw[[#This Row],[active years]])),1,"")</f>
        <v/>
      </c>
      <c r="U3148" t="str">
        <f>IF(ISNUMBER(SEARCH(U$1,raw[[#This Row],[active years]])),1,"")</f>
        <v/>
      </c>
      <c r="V3148">
        <f>IF(ISNUMBER(SEARCH(V$1,raw[[#This Row],[active years]])),1,"")</f>
        <v>1</v>
      </c>
      <c r="W3148">
        <f>IF(ISNUMBER(SEARCH(W$1,raw[[#This Row],[active years]])),1,"")</f>
        <v>1</v>
      </c>
      <c r="X3148">
        <f>IF(ISNUMBER(SEARCH(X$1,raw[[#This Row],[active years]])),1,"")</f>
        <v>1</v>
      </c>
      <c r="Y3148">
        <f>IF(ISNUMBER(SEARCH(Y$1,raw[[#This Row],[active years]])),1,"")</f>
        <v>1</v>
      </c>
      <c r="Z3148">
        <f>IF(ISNUMBER(SEARCH(Z$1,raw[[#This Row],[active years]])),1,"")</f>
        <v>1</v>
      </c>
      <c r="AA3148" t="str">
        <f>IF(ISNUMBER(SEARCH(AA$1,raw[[#This Row],[active years]])),1,"")</f>
        <v/>
      </c>
    </row>
    <row r="3149" spans="1:27" x14ac:dyDescent="0.45">
      <c r="A3149">
        <f>raw[team]</f>
        <v>3799</v>
      </c>
      <c r="B3149">
        <f>raw[rookie year]</f>
        <v>2011</v>
      </c>
      <c r="C3149" t="str">
        <f>IF(ISNUMBER(SEARCH(C$1,raw[[#This Row],[active years]])),1,"")</f>
        <v/>
      </c>
      <c r="D3149" t="str">
        <f>IF(ISNUMBER(SEARCH(D$1,raw[[#This Row],[active years]])),1,"")</f>
        <v/>
      </c>
      <c r="E3149" t="str">
        <f>IF(ISNUMBER(SEARCH(E$1,raw[[#This Row],[active years]])),1,"")</f>
        <v/>
      </c>
      <c r="F3149" t="str">
        <f>IF(ISNUMBER(SEARCH(F$1,raw[[#This Row],[active years]])),1,"")</f>
        <v/>
      </c>
      <c r="G3149" t="str">
        <f>IF(ISNUMBER(SEARCH(G$1,raw[[#This Row],[active years]])),1,"")</f>
        <v/>
      </c>
      <c r="H3149" t="str">
        <f>IF(ISNUMBER(SEARCH(H$1,raw[[#This Row],[active years]])),1,"")</f>
        <v/>
      </c>
      <c r="I3149" t="str">
        <f>IF(ISNUMBER(SEARCH(I$1,raw[[#This Row],[active years]])),1,"")</f>
        <v/>
      </c>
      <c r="J3149" t="str">
        <f>IF(ISNUMBER(SEARCH(J$1,raw[[#This Row],[active years]])),1,"")</f>
        <v/>
      </c>
      <c r="K3149" t="str">
        <f>IF(ISNUMBER(SEARCH(K$1,raw[[#This Row],[active years]])),1,"")</f>
        <v/>
      </c>
      <c r="L3149" t="str">
        <f>IF(ISNUMBER(SEARCH(L$1,raw[[#This Row],[active years]])),1,"")</f>
        <v/>
      </c>
      <c r="M3149" t="str">
        <f>IF(ISNUMBER(SEARCH(M$1,raw[[#This Row],[active years]])),1,"")</f>
        <v/>
      </c>
      <c r="N3149" t="str">
        <f>IF(ISNUMBER(SEARCH(N$1,raw[[#This Row],[active years]])),1,"")</f>
        <v/>
      </c>
      <c r="O3149" t="str">
        <f>IF(ISNUMBER(SEARCH(O$1,raw[[#This Row],[active years]])),1,"")</f>
        <v/>
      </c>
      <c r="P3149" t="str">
        <f>IF(ISNUMBER(SEARCH(P$1,raw[[#This Row],[active years]])),1,"")</f>
        <v/>
      </c>
      <c r="Q3149" t="str">
        <f>IF(ISNUMBER(SEARCH(Q$1,raw[[#This Row],[active years]])),1,"")</f>
        <v/>
      </c>
      <c r="R3149" t="str">
        <f>IF(ISNUMBER(SEARCH(R$1,raw[[#This Row],[active years]])),1,"")</f>
        <v/>
      </c>
      <c r="S3149" t="str">
        <f>IF(ISNUMBER(SEARCH(S$1,raw[[#This Row],[active years]])),1,"")</f>
        <v/>
      </c>
      <c r="T3149" t="str">
        <f>IF(ISNUMBER(SEARCH(T$1,raw[[#This Row],[active years]])),1,"")</f>
        <v/>
      </c>
      <c r="U3149" t="str">
        <f>IF(ISNUMBER(SEARCH(U$1,raw[[#This Row],[active years]])),1,"")</f>
        <v/>
      </c>
      <c r="V3149">
        <f>IF(ISNUMBER(SEARCH(V$1,raw[[#This Row],[active years]])),1,"")</f>
        <v>1</v>
      </c>
      <c r="W3149">
        <f>IF(ISNUMBER(SEARCH(W$1,raw[[#This Row],[active years]])),1,"")</f>
        <v>1</v>
      </c>
      <c r="X3149">
        <f>IF(ISNUMBER(SEARCH(X$1,raw[[#This Row],[active years]])),1,"")</f>
        <v>1</v>
      </c>
      <c r="Y3149">
        <f>IF(ISNUMBER(SEARCH(Y$1,raw[[#This Row],[active years]])),1,"")</f>
        <v>1</v>
      </c>
      <c r="Z3149">
        <f>IF(ISNUMBER(SEARCH(Z$1,raw[[#This Row],[active years]])),1,"")</f>
        <v>1</v>
      </c>
      <c r="AA3149">
        <f>IF(ISNUMBER(SEARCH(AA$1,raw[[#This Row],[active years]])),1,"")</f>
        <v>1</v>
      </c>
    </row>
    <row r="3150" spans="1:27" x14ac:dyDescent="0.45">
      <c r="A3150">
        <f>raw[team]</f>
        <v>3800</v>
      </c>
      <c r="B3150">
        <f>raw[rookie year]</f>
        <v>2011</v>
      </c>
      <c r="C3150" t="str">
        <f>IF(ISNUMBER(SEARCH(C$1,raw[[#This Row],[active years]])),1,"")</f>
        <v/>
      </c>
      <c r="D3150" t="str">
        <f>IF(ISNUMBER(SEARCH(D$1,raw[[#This Row],[active years]])),1,"")</f>
        <v/>
      </c>
      <c r="E3150" t="str">
        <f>IF(ISNUMBER(SEARCH(E$1,raw[[#This Row],[active years]])),1,"")</f>
        <v/>
      </c>
      <c r="F3150" t="str">
        <f>IF(ISNUMBER(SEARCH(F$1,raw[[#This Row],[active years]])),1,"")</f>
        <v/>
      </c>
      <c r="G3150" t="str">
        <f>IF(ISNUMBER(SEARCH(G$1,raw[[#This Row],[active years]])),1,"")</f>
        <v/>
      </c>
      <c r="H3150" t="str">
        <f>IF(ISNUMBER(SEARCH(H$1,raw[[#This Row],[active years]])),1,"")</f>
        <v/>
      </c>
      <c r="I3150" t="str">
        <f>IF(ISNUMBER(SEARCH(I$1,raw[[#This Row],[active years]])),1,"")</f>
        <v/>
      </c>
      <c r="J3150" t="str">
        <f>IF(ISNUMBER(SEARCH(J$1,raw[[#This Row],[active years]])),1,"")</f>
        <v/>
      </c>
      <c r="K3150" t="str">
        <f>IF(ISNUMBER(SEARCH(K$1,raw[[#This Row],[active years]])),1,"")</f>
        <v/>
      </c>
      <c r="L3150" t="str">
        <f>IF(ISNUMBER(SEARCH(L$1,raw[[#This Row],[active years]])),1,"")</f>
        <v/>
      </c>
      <c r="M3150" t="str">
        <f>IF(ISNUMBER(SEARCH(M$1,raw[[#This Row],[active years]])),1,"")</f>
        <v/>
      </c>
      <c r="N3150" t="str">
        <f>IF(ISNUMBER(SEARCH(N$1,raw[[#This Row],[active years]])),1,"")</f>
        <v/>
      </c>
      <c r="O3150" t="str">
        <f>IF(ISNUMBER(SEARCH(O$1,raw[[#This Row],[active years]])),1,"")</f>
        <v/>
      </c>
      <c r="P3150" t="str">
        <f>IF(ISNUMBER(SEARCH(P$1,raw[[#This Row],[active years]])),1,"")</f>
        <v/>
      </c>
      <c r="Q3150" t="str">
        <f>IF(ISNUMBER(SEARCH(Q$1,raw[[#This Row],[active years]])),1,"")</f>
        <v/>
      </c>
      <c r="R3150" t="str">
        <f>IF(ISNUMBER(SEARCH(R$1,raw[[#This Row],[active years]])),1,"")</f>
        <v/>
      </c>
      <c r="S3150" t="str">
        <f>IF(ISNUMBER(SEARCH(S$1,raw[[#This Row],[active years]])),1,"")</f>
        <v/>
      </c>
      <c r="T3150" t="str">
        <f>IF(ISNUMBER(SEARCH(T$1,raw[[#This Row],[active years]])),1,"")</f>
        <v/>
      </c>
      <c r="U3150" t="str">
        <f>IF(ISNUMBER(SEARCH(U$1,raw[[#This Row],[active years]])),1,"")</f>
        <v/>
      </c>
      <c r="V3150">
        <f>IF(ISNUMBER(SEARCH(V$1,raw[[#This Row],[active years]])),1,"")</f>
        <v>1</v>
      </c>
      <c r="W3150">
        <f>IF(ISNUMBER(SEARCH(W$1,raw[[#This Row],[active years]])),1,"")</f>
        <v>1</v>
      </c>
      <c r="X3150">
        <f>IF(ISNUMBER(SEARCH(X$1,raw[[#This Row],[active years]])),1,"")</f>
        <v>1</v>
      </c>
      <c r="Y3150">
        <f>IF(ISNUMBER(SEARCH(Y$1,raw[[#This Row],[active years]])),1,"")</f>
        <v>1</v>
      </c>
      <c r="Z3150">
        <f>IF(ISNUMBER(SEARCH(Z$1,raw[[#This Row],[active years]])),1,"")</f>
        <v>1</v>
      </c>
      <c r="AA3150">
        <f>IF(ISNUMBER(SEARCH(AA$1,raw[[#This Row],[active years]])),1,"")</f>
        <v>1</v>
      </c>
    </row>
    <row r="3151" spans="1:27" x14ac:dyDescent="0.45">
      <c r="A3151">
        <f>raw[team]</f>
        <v>3801</v>
      </c>
      <c r="B3151">
        <f>raw[rookie year]</f>
        <v>2011</v>
      </c>
      <c r="C3151" t="str">
        <f>IF(ISNUMBER(SEARCH(C$1,raw[[#This Row],[active years]])),1,"")</f>
        <v/>
      </c>
      <c r="D3151" t="str">
        <f>IF(ISNUMBER(SEARCH(D$1,raw[[#This Row],[active years]])),1,"")</f>
        <v/>
      </c>
      <c r="E3151" t="str">
        <f>IF(ISNUMBER(SEARCH(E$1,raw[[#This Row],[active years]])),1,"")</f>
        <v/>
      </c>
      <c r="F3151" t="str">
        <f>IF(ISNUMBER(SEARCH(F$1,raw[[#This Row],[active years]])),1,"")</f>
        <v/>
      </c>
      <c r="G3151" t="str">
        <f>IF(ISNUMBER(SEARCH(G$1,raw[[#This Row],[active years]])),1,"")</f>
        <v/>
      </c>
      <c r="H3151" t="str">
        <f>IF(ISNUMBER(SEARCH(H$1,raw[[#This Row],[active years]])),1,"")</f>
        <v/>
      </c>
      <c r="I3151" t="str">
        <f>IF(ISNUMBER(SEARCH(I$1,raw[[#This Row],[active years]])),1,"")</f>
        <v/>
      </c>
      <c r="J3151" t="str">
        <f>IF(ISNUMBER(SEARCH(J$1,raw[[#This Row],[active years]])),1,"")</f>
        <v/>
      </c>
      <c r="K3151" t="str">
        <f>IF(ISNUMBER(SEARCH(K$1,raw[[#This Row],[active years]])),1,"")</f>
        <v/>
      </c>
      <c r="L3151" t="str">
        <f>IF(ISNUMBER(SEARCH(L$1,raw[[#This Row],[active years]])),1,"")</f>
        <v/>
      </c>
      <c r="M3151" t="str">
        <f>IF(ISNUMBER(SEARCH(M$1,raw[[#This Row],[active years]])),1,"")</f>
        <v/>
      </c>
      <c r="N3151" t="str">
        <f>IF(ISNUMBER(SEARCH(N$1,raw[[#This Row],[active years]])),1,"")</f>
        <v/>
      </c>
      <c r="O3151" t="str">
        <f>IF(ISNUMBER(SEARCH(O$1,raw[[#This Row],[active years]])),1,"")</f>
        <v/>
      </c>
      <c r="P3151" t="str">
        <f>IF(ISNUMBER(SEARCH(P$1,raw[[#This Row],[active years]])),1,"")</f>
        <v/>
      </c>
      <c r="Q3151" t="str">
        <f>IF(ISNUMBER(SEARCH(Q$1,raw[[#This Row],[active years]])),1,"")</f>
        <v/>
      </c>
      <c r="R3151" t="str">
        <f>IF(ISNUMBER(SEARCH(R$1,raw[[#This Row],[active years]])),1,"")</f>
        <v/>
      </c>
      <c r="S3151" t="str">
        <f>IF(ISNUMBER(SEARCH(S$1,raw[[#This Row],[active years]])),1,"")</f>
        <v/>
      </c>
      <c r="T3151" t="str">
        <f>IF(ISNUMBER(SEARCH(T$1,raw[[#This Row],[active years]])),1,"")</f>
        <v/>
      </c>
      <c r="U3151" t="str">
        <f>IF(ISNUMBER(SEARCH(U$1,raw[[#This Row],[active years]])),1,"")</f>
        <v/>
      </c>
      <c r="V3151">
        <f>IF(ISNUMBER(SEARCH(V$1,raw[[#This Row],[active years]])),1,"")</f>
        <v>1</v>
      </c>
      <c r="W3151">
        <f>IF(ISNUMBER(SEARCH(W$1,raw[[#This Row],[active years]])),1,"")</f>
        <v>1</v>
      </c>
      <c r="X3151">
        <f>IF(ISNUMBER(SEARCH(X$1,raw[[#This Row],[active years]])),1,"")</f>
        <v>1</v>
      </c>
      <c r="Y3151" t="str">
        <f>IF(ISNUMBER(SEARCH(Y$1,raw[[#This Row],[active years]])),1,"")</f>
        <v/>
      </c>
      <c r="Z3151" t="str">
        <f>IF(ISNUMBER(SEARCH(Z$1,raw[[#This Row],[active years]])),1,"")</f>
        <v/>
      </c>
      <c r="AA3151" t="str">
        <f>IF(ISNUMBER(SEARCH(AA$1,raw[[#This Row],[active years]])),1,"")</f>
        <v/>
      </c>
    </row>
    <row r="3152" spans="1:27" x14ac:dyDescent="0.45">
      <c r="A3152">
        <f>raw[team]</f>
        <v>3802</v>
      </c>
      <c r="B3152">
        <f>raw[rookie year]</f>
        <v>2011</v>
      </c>
      <c r="C3152" t="str">
        <f>IF(ISNUMBER(SEARCH(C$1,raw[[#This Row],[active years]])),1,"")</f>
        <v/>
      </c>
      <c r="D3152" t="str">
        <f>IF(ISNUMBER(SEARCH(D$1,raw[[#This Row],[active years]])),1,"")</f>
        <v/>
      </c>
      <c r="E3152" t="str">
        <f>IF(ISNUMBER(SEARCH(E$1,raw[[#This Row],[active years]])),1,"")</f>
        <v/>
      </c>
      <c r="F3152" t="str">
        <f>IF(ISNUMBER(SEARCH(F$1,raw[[#This Row],[active years]])),1,"")</f>
        <v/>
      </c>
      <c r="G3152" t="str">
        <f>IF(ISNUMBER(SEARCH(G$1,raw[[#This Row],[active years]])),1,"")</f>
        <v/>
      </c>
      <c r="H3152" t="str">
        <f>IF(ISNUMBER(SEARCH(H$1,raw[[#This Row],[active years]])),1,"")</f>
        <v/>
      </c>
      <c r="I3152" t="str">
        <f>IF(ISNUMBER(SEARCH(I$1,raw[[#This Row],[active years]])),1,"")</f>
        <v/>
      </c>
      <c r="J3152" t="str">
        <f>IF(ISNUMBER(SEARCH(J$1,raw[[#This Row],[active years]])),1,"")</f>
        <v/>
      </c>
      <c r="K3152" t="str">
        <f>IF(ISNUMBER(SEARCH(K$1,raw[[#This Row],[active years]])),1,"")</f>
        <v/>
      </c>
      <c r="L3152" t="str">
        <f>IF(ISNUMBER(SEARCH(L$1,raw[[#This Row],[active years]])),1,"")</f>
        <v/>
      </c>
      <c r="M3152" t="str">
        <f>IF(ISNUMBER(SEARCH(M$1,raw[[#This Row],[active years]])),1,"")</f>
        <v/>
      </c>
      <c r="N3152" t="str">
        <f>IF(ISNUMBER(SEARCH(N$1,raw[[#This Row],[active years]])),1,"")</f>
        <v/>
      </c>
      <c r="O3152" t="str">
        <f>IF(ISNUMBER(SEARCH(O$1,raw[[#This Row],[active years]])),1,"")</f>
        <v/>
      </c>
      <c r="P3152" t="str">
        <f>IF(ISNUMBER(SEARCH(P$1,raw[[#This Row],[active years]])),1,"")</f>
        <v/>
      </c>
      <c r="Q3152" t="str">
        <f>IF(ISNUMBER(SEARCH(Q$1,raw[[#This Row],[active years]])),1,"")</f>
        <v/>
      </c>
      <c r="R3152" t="str">
        <f>IF(ISNUMBER(SEARCH(R$1,raw[[#This Row],[active years]])),1,"")</f>
        <v/>
      </c>
      <c r="S3152" t="str">
        <f>IF(ISNUMBER(SEARCH(S$1,raw[[#This Row],[active years]])),1,"")</f>
        <v/>
      </c>
      <c r="T3152" t="str">
        <f>IF(ISNUMBER(SEARCH(T$1,raw[[#This Row],[active years]])),1,"")</f>
        <v/>
      </c>
      <c r="U3152" t="str">
        <f>IF(ISNUMBER(SEARCH(U$1,raw[[#This Row],[active years]])),1,"")</f>
        <v/>
      </c>
      <c r="V3152">
        <f>IF(ISNUMBER(SEARCH(V$1,raw[[#This Row],[active years]])),1,"")</f>
        <v>1</v>
      </c>
      <c r="W3152">
        <f>IF(ISNUMBER(SEARCH(W$1,raw[[#This Row],[active years]])),1,"")</f>
        <v>1</v>
      </c>
      <c r="X3152">
        <f>IF(ISNUMBER(SEARCH(X$1,raw[[#This Row],[active years]])),1,"")</f>
        <v>1</v>
      </c>
      <c r="Y3152">
        <f>IF(ISNUMBER(SEARCH(Y$1,raw[[#This Row],[active years]])),1,"")</f>
        <v>1</v>
      </c>
      <c r="Z3152">
        <f>IF(ISNUMBER(SEARCH(Z$1,raw[[#This Row],[active years]])),1,"")</f>
        <v>1</v>
      </c>
      <c r="AA3152">
        <f>IF(ISNUMBER(SEARCH(AA$1,raw[[#This Row],[active years]])),1,"")</f>
        <v>1</v>
      </c>
    </row>
    <row r="3153" spans="1:27" x14ac:dyDescent="0.45">
      <c r="A3153">
        <f>raw[team]</f>
        <v>3803</v>
      </c>
      <c r="B3153">
        <f>raw[rookie year]</f>
        <v>2011</v>
      </c>
      <c r="C3153" t="str">
        <f>IF(ISNUMBER(SEARCH(C$1,raw[[#This Row],[active years]])),1,"")</f>
        <v/>
      </c>
      <c r="D3153" t="str">
        <f>IF(ISNUMBER(SEARCH(D$1,raw[[#This Row],[active years]])),1,"")</f>
        <v/>
      </c>
      <c r="E3153" t="str">
        <f>IF(ISNUMBER(SEARCH(E$1,raw[[#This Row],[active years]])),1,"")</f>
        <v/>
      </c>
      <c r="F3153" t="str">
        <f>IF(ISNUMBER(SEARCH(F$1,raw[[#This Row],[active years]])),1,"")</f>
        <v/>
      </c>
      <c r="G3153" t="str">
        <f>IF(ISNUMBER(SEARCH(G$1,raw[[#This Row],[active years]])),1,"")</f>
        <v/>
      </c>
      <c r="H3153" t="str">
        <f>IF(ISNUMBER(SEARCH(H$1,raw[[#This Row],[active years]])),1,"")</f>
        <v/>
      </c>
      <c r="I3153" t="str">
        <f>IF(ISNUMBER(SEARCH(I$1,raw[[#This Row],[active years]])),1,"")</f>
        <v/>
      </c>
      <c r="J3153" t="str">
        <f>IF(ISNUMBER(SEARCH(J$1,raw[[#This Row],[active years]])),1,"")</f>
        <v/>
      </c>
      <c r="K3153" t="str">
        <f>IF(ISNUMBER(SEARCH(K$1,raw[[#This Row],[active years]])),1,"")</f>
        <v/>
      </c>
      <c r="L3153" t="str">
        <f>IF(ISNUMBER(SEARCH(L$1,raw[[#This Row],[active years]])),1,"")</f>
        <v/>
      </c>
      <c r="M3153" t="str">
        <f>IF(ISNUMBER(SEARCH(M$1,raw[[#This Row],[active years]])),1,"")</f>
        <v/>
      </c>
      <c r="N3153" t="str">
        <f>IF(ISNUMBER(SEARCH(N$1,raw[[#This Row],[active years]])),1,"")</f>
        <v/>
      </c>
      <c r="O3153" t="str">
        <f>IF(ISNUMBER(SEARCH(O$1,raw[[#This Row],[active years]])),1,"")</f>
        <v/>
      </c>
      <c r="P3153" t="str">
        <f>IF(ISNUMBER(SEARCH(P$1,raw[[#This Row],[active years]])),1,"")</f>
        <v/>
      </c>
      <c r="Q3153" t="str">
        <f>IF(ISNUMBER(SEARCH(Q$1,raw[[#This Row],[active years]])),1,"")</f>
        <v/>
      </c>
      <c r="R3153" t="str">
        <f>IF(ISNUMBER(SEARCH(R$1,raw[[#This Row],[active years]])),1,"")</f>
        <v/>
      </c>
      <c r="S3153" t="str">
        <f>IF(ISNUMBER(SEARCH(S$1,raw[[#This Row],[active years]])),1,"")</f>
        <v/>
      </c>
      <c r="T3153" t="str">
        <f>IF(ISNUMBER(SEARCH(T$1,raw[[#This Row],[active years]])),1,"")</f>
        <v/>
      </c>
      <c r="U3153" t="str">
        <f>IF(ISNUMBER(SEARCH(U$1,raw[[#This Row],[active years]])),1,"")</f>
        <v/>
      </c>
      <c r="V3153">
        <f>IF(ISNUMBER(SEARCH(V$1,raw[[#This Row],[active years]])),1,"")</f>
        <v>1</v>
      </c>
      <c r="W3153" t="str">
        <f>IF(ISNUMBER(SEARCH(W$1,raw[[#This Row],[active years]])),1,"")</f>
        <v/>
      </c>
      <c r="X3153" t="str">
        <f>IF(ISNUMBER(SEARCH(X$1,raw[[#This Row],[active years]])),1,"")</f>
        <v/>
      </c>
      <c r="Y3153" t="str">
        <f>IF(ISNUMBER(SEARCH(Y$1,raw[[#This Row],[active years]])),1,"")</f>
        <v/>
      </c>
      <c r="Z3153" t="str">
        <f>IF(ISNUMBER(SEARCH(Z$1,raw[[#This Row],[active years]])),1,"")</f>
        <v/>
      </c>
      <c r="AA3153" t="str">
        <f>IF(ISNUMBER(SEARCH(AA$1,raw[[#This Row],[active years]])),1,"")</f>
        <v/>
      </c>
    </row>
    <row r="3154" spans="1:27" x14ac:dyDescent="0.45">
      <c r="A3154">
        <f>raw[team]</f>
        <v>3804</v>
      </c>
      <c r="B3154">
        <f>raw[rookie year]</f>
        <v>2011</v>
      </c>
      <c r="C3154" t="str">
        <f>IF(ISNUMBER(SEARCH(C$1,raw[[#This Row],[active years]])),1,"")</f>
        <v/>
      </c>
      <c r="D3154" t="str">
        <f>IF(ISNUMBER(SEARCH(D$1,raw[[#This Row],[active years]])),1,"")</f>
        <v/>
      </c>
      <c r="E3154" t="str">
        <f>IF(ISNUMBER(SEARCH(E$1,raw[[#This Row],[active years]])),1,"")</f>
        <v/>
      </c>
      <c r="F3154" t="str">
        <f>IF(ISNUMBER(SEARCH(F$1,raw[[#This Row],[active years]])),1,"")</f>
        <v/>
      </c>
      <c r="G3154" t="str">
        <f>IF(ISNUMBER(SEARCH(G$1,raw[[#This Row],[active years]])),1,"")</f>
        <v/>
      </c>
      <c r="H3154" t="str">
        <f>IF(ISNUMBER(SEARCH(H$1,raw[[#This Row],[active years]])),1,"")</f>
        <v/>
      </c>
      <c r="I3154" t="str">
        <f>IF(ISNUMBER(SEARCH(I$1,raw[[#This Row],[active years]])),1,"")</f>
        <v/>
      </c>
      <c r="J3154" t="str">
        <f>IF(ISNUMBER(SEARCH(J$1,raw[[#This Row],[active years]])),1,"")</f>
        <v/>
      </c>
      <c r="K3154" t="str">
        <f>IF(ISNUMBER(SEARCH(K$1,raw[[#This Row],[active years]])),1,"")</f>
        <v/>
      </c>
      <c r="L3154" t="str">
        <f>IF(ISNUMBER(SEARCH(L$1,raw[[#This Row],[active years]])),1,"")</f>
        <v/>
      </c>
      <c r="M3154" t="str">
        <f>IF(ISNUMBER(SEARCH(M$1,raw[[#This Row],[active years]])),1,"")</f>
        <v/>
      </c>
      <c r="N3154" t="str">
        <f>IF(ISNUMBER(SEARCH(N$1,raw[[#This Row],[active years]])),1,"")</f>
        <v/>
      </c>
      <c r="O3154" t="str">
        <f>IF(ISNUMBER(SEARCH(O$1,raw[[#This Row],[active years]])),1,"")</f>
        <v/>
      </c>
      <c r="P3154" t="str">
        <f>IF(ISNUMBER(SEARCH(P$1,raw[[#This Row],[active years]])),1,"")</f>
        <v/>
      </c>
      <c r="Q3154" t="str">
        <f>IF(ISNUMBER(SEARCH(Q$1,raw[[#This Row],[active years]])),1,"")</f>
        <v/>
      </c>
      <c r="R3154" t="str">
        <f>IF(ISNUMBER(SEARCH(R$1,raw[[#This Row],[active years]])),1,"")</f>
        <v/>
      </c>
      <c r="S3154" t="str">
        <f>IF(ISNUMBER(SEARCH(S$1,raw[[#This Row],[active years]])),1,"")</f>
        <v/>
      </c>
      <c r="T3154" t="str">
        <f>IF(ISNUMBER(SEARCH(T$1,raw[[#This Row],[active years]])),1,"")</f>
        <v/>
      </c>
      <c r="U3154" t="str">
        <f>IF(ISNUMBER(SEARCH(U$1,raw[[#This Row],[active years]])),1,"")</f>
        <v/>
      </c>
      <c r="V3154" t="str">
        <f>IF(ISNUMBER(SEARCH(V$1,raw[[#This Row],[active years]])),1,"")</f>
        <v/>
      </c>
      <c r="W3154" t="str">
        <f>IF(ISNUMBER(SEARCH(W$1,raw[[#This Row],[active years]])),1,"")</f>
        <v/>
      </c>
      <c r="X3154" t="str">
        <f>IF(ISNUMBER(SEARCH(X$1,raw[[#This Row],[active years]])),1,"")</f>
        <v/>
      </c>
      <c r="Y3154" t="str">
        <f>IF(ISNUMBER(SEARCH(Y$1,raw[[#This Row],[active years]])),1,"")</f>
        <v/>
      </c>
      <c r="Z3154" t="str">
        <f>IF(ISNUMBER(SEARCH(Z$1,raw[[#This Row],[active years]])),1,"")</f>
        <v/>
      </c>
      <c r="AA3154" t="str">
        <f>IF(ISNUMBER(SEARCH(AA$1,raw[[#This Row],[active years]])),1,"")</f>
        <v/>
      </c>
    </row>
    <row r="3155" spans="1:27" x14ac:dyDescent="0.45">
      <c r="A3155">
        <f>raw[team]</f>
        <v>3805</v>
      </c>
      <c r="B3155">
        <f>raw[rookie year]</f>
        <v>2011</v>
      </c>
      <c r="C3155" t="str">
        <f>IF(ISNUMBER(SEARCH(C$1,raw[[#This Row],[active years]])),1,"")</f>
        <v/>
      </c>
      <c r="D3155" t="str">
        <f>IF(ISNUMBER(SEARCH(D$1,raw[[#This Row],[active years]])),1,"")</f>
        <v/>
      </c>
      <c r="E3155" t="str">
        <f>IF(ISNUMBER(SEARCH(E$1,raw[[#This Row],[active years]])),1,"")</f>
        <v/>
      </c>
      <c r="F3155" t="str">
        <f>IF(ISNUMBER(SEARCH(F$1,raw[[#This Row],[active years]])),1,"")</f>
        <v/>
      </c>
      <c r="G3155" t="str">
        <f>IF(ISNUMBER(SEARCH(G$1,raw[[#This Row],[active years]])),1,"")</f>
        <v/>
      </c>
      <c r="H3155" t="str">
        <f>IF(ISNUMBER(SEARCH(H$1,raw[[#This Row],[active years]])),1,"")</f>
        <v/>
      </c>
      <c r="I3155" t="str">
        <f>IF(ISNUMBER(SEARCH(I$1,raw[[#This Row],[active years]])),1,"")</f>
        <v/>
      </c>
      <c r="J3155" t="str">
        <f>IF(ISNUMBER(SEARCH(J$1,raw[[#This Row],[active years]])),1,"")</f>
        <v/>
      </c>
      <c r="K3155" t="str">
        <f>IF(ISNUMBER(SEARCH(K$1,raw[[#This Row],[active years]])),1,"")</f>
        <v/>
      </c>
      <c r="L3155" t="str">
        <f>IF(ISNUMBER(SEARCH(L$1,raw[[#This Row],[active years]])),1,"")</f>
        <v/>
      </c>
      <c r="M3155" t="str">
        <f>IF(ISNUMBER(SEARCH(M$1,raw[[#This Row],[active years]])),1,"")</f>
        <v/>
      </c>
      <c r="N3155" t="str">
        <f>IF(ISNUMBER(SEARCH(N$1,raw[[#This Row],[active years]])),1,"")</f>
        <v/>
      </c>
      <c r="O3155" t="str">
        <f>IF(ISNUMBER(SEARCH(O$1,raw[[#This Row],[active years]])),1,"")</f>
        <v/>
      </c>
      <c r="P3155" t="str">
        <f>IF(ISNUMBER(SEARCH(P$1,raw[[#This Row],[active years]])),1,"")</f>
        <v/>
      </c>
      <c r="Q3155" t="str">
        <f>IF(ISNUMBER(SEARCH(Q$1,raw[[#This Row],[active years]])),1,"")</f>
        <v/>
      </c>
      <c r="R3155" t="str">
        <f>IF(ISNUMBER(SEARCH(R$1,raw[[#This Row],[active years]])),1,"")</f>
        <v/>
      </c>
      <c r="S3155" t="str">
        <f>IF(ISNUMBER(SEARCH(S$1,raw[[#This Row],[active years]])),1,"")</f>
        <v/>
      </c>
      <c r="T3155" t="str">
        <f>IF(ISNUMBER(SEARCH(T$1,raw[[#This Row],[active years]])),1,"")</f>
        <v/>
      </c>
      <c r="U3155" t="str">
        <f>IF(ISNUMBER(SEARCH(U$1,raw[[#This Row],[active years]])),1,"")</f>
        <v/>
      </c>
      <c r="V3155">
        <f>IF(ISNUMBER(SEARCH(V$1,raw[[#This Row],[active years]])),1,"")</f>
        <v>1</v>
      </c>
      <c r="W3155" t="str">
        <f>IF(ISNUMBER(SEARCH(W$1,raw[[#This Row],[active years]])),1,"")</f>
        <v/>
      </c>
      <c r="X3155" t="str">
        <f>IF(ISNUMBER(SEARCH(X$1,raw[[#This Row],[active years]])),1,"")</f>
        <v/>
      </c>
      <c r="Y3155" t="str">
        <f>IF(ISNUMBER(SEARCH(Y$1,raw[[#This Row],[active years]])),1,"")</f>
        <v/>
      </c>
      <c r="Z3155" t="str">
        <f>IF(ISNUMBER(SEARCH(Z$1,raw[[#This Row],[active years]])),1,"")</f>
        <v/>
      </c>
      <c r="AA3155" t="str">
        <f>IF(ISNUMBER(SEARCH(AA$1,raw[[#This Row],[active years]])),1,"")</f>
        <v/>
      </c>
    </row>
    <row r="3156" spans="1:27" x14ac:dyDescent="0.45">
      <c r="A3156">
        <f>raw[team]</f>
        <v>3806</v>
      </c>
      <c r="B3156">
        <f>raw[rookie year]</f>
        <v>2011</v>
      </c>
      <c r="C3156" t="str">
        <f>IF(ISNUMBER(SEARCH(C$1,raw[[#This Row],[active years]])),1,"")</f>
        <v/>
      </c>
      <c r="D3156" t="str">
        <f>IF(ISNUMBER(SEARCH(D$1,raw[[#This Row],[active years]])),1,"")</f>
        <v/>
      </c>
      <c r="E3156" t="str">
        <f>IF(ISNUMBER(SEARCH(E$1,raw[[#This Row],[active years]])),1,"")</f>
        <v/>
      </c>
      <c r="F3156" t="str">
        <f>IF(ISNUMBER(SEARCH(F$1,raw[[#This Row],[active years]])),1,"")</f>
        <v/>
      </c>
      <c r="G3156" t="str">
        <f>IF(ISNUMBER(SEARCH(G$1,raw[[#This Row],[active years]])),1,"")</f>
        <v/>
      </c>
      <c r="H3156" t="str">
        <f>IF(ISNUMBER(SEARCH(H$1,raw[[#This Row],[active years]])),1,"")</f>
        <v/>
      </c>
      <c r="I3156" t="str">
        <f>IF(ISNUMBER(SEARCH(I$1,raw[[#This Row],[active years]])),1,"")</f>
        <v/>
      </c>
      <c r="J3156" t="str">
        <f>IF(ISNUMBER(SEARCH(J$1,raw[[#This Row],[active years]])),1,"")</f>
        <v/>
      </c>
      <c r="K3156" t="str">
        <f>IF(ISNUMBER(SEARCH(K$1,raw[[#This Row],[active years]])),1,"")</f>
        <v/>
      </c>
      <c r="L3156" t="str">
        <f>IF(ISNUMBER(SEARCH(L$1,raw[[#This Row],[active years]])),1,"")</f>
        <v/>
      </c>
      <c r="M3156" t="str">
        <f>IF(ISNUMBER(SEARCH(M$1,raw[[#This Row],[active years]])),1,"")</f>
        <v/>
      </c>
      <c r="N3156" t="str">
        <f>IF(ISNUMBER(SEARCH(N$1,raw[[#This Row],[active years]])),1,"")</f>
        <v/>
      </c>
      <c r="O3156" t="str">
        <f>IF(ISNUMBER(SEARCH(O$1,raw[[#This Row],[active years]])),1,"")</f>
        <v/>
      </c>
      <c r="P3156" t="str">
        <f>IF(ISNUMBER(SEARCH(P$1,raw[[#This Row],[active years]])),1,"")</f>
        <v/>
      </c>
      <c r="Q3156" t="str">
        <f>IF(ISNUMBER(SEARCH(Q$1,raw[[#This Row],[active years]])),1,"")</f>
        <v/>
      </c>
      <c r="R3156" t="str">
        <f>IF(ISNUMBER(SEARCH(R$1,raw[[#This Row],[active years]])),1,"")</f>
        <v/>
      </c>
      <c r="S3156" t="str">
        <f>IF(ISNUMBER(SEARCH(S$1,raw[[#This Row],[active years]])),1,"")</f>
        <v/>
      </c>
      <c r="T3156" t="str">
        <f>IF(ISNUMBER(SEARCH(T$1,raw[[#This Row],[active years]])),1,"")</f>
        <v/>
      </c>
      <c r="U3156" t="str">
        <f>IF(ISNUMBER(SEARCH(U$1,raw[[#This Row],[active years]])),1,"")</f>
        <v/>
      </c>
      <c r="V3156">
        <f>IF(ISNUMBER(SEARCH(V$1,raw[[#This Row],[active years]])),1,"")</f>
        <v>1</v>
      </c>
      <c r="W3156">
        <f>IF(ISNUMBER(SEARCH(W$1,raw[[#This Row],[active years]])),1,"")</f>
        <v>1</v>
      </c>
      <c r="X3156" t="str">
        <f>IF(ISNUMBER(SEARCH(X$1,raw[[#This Row],[active years]])),1,"")</f>
        <v/>
      </c>
      <c r="Y3156" t="str">
        <f>IF(ISNUMBER(SEARCH(Y$1,raw[[#This Row],[active years]])),1,"")</f>
        <v/>
      </c>
      <c r="Z3156" t="str">
        <f>IF(ISNUMBER(SEARCH(Z$1,raw[[#This Row],[active years]])),1,"")</f>
        <v/>
      </c>
      <c r="AA3156" t="str">
        <f>IF(ISNUMBER(SEARCH(AA$1,raw[[#This Row],[active years]])),1,"")</f>
        <v/>
      </c>
    </row>
    <row r="3157" spans="1:27" x14ac:dyDescent="0.45">
      <c r="A3157">
        <f>raw[team]</f>
        <v>3807</v>
      </c>
      <c r="B3157">
        <f>raw[rookie year]</f>
        <v>2011</v>
      </c>
      <c r="C3157" t="str">
        <f>IF(ISNUMBER(SEARCH(C$1,raw[[#This Row],[active years]])),1,"")</f>
        <v/>
      </c>
      <c r="D3157" t="str">
        <f>IF(ISNUMBER(SEARCH(D$1,raw[[#This Row],[active years]])),1,"")</f>
        <v/>
      </c>
      <c r="E3157" t="str">
        <f>IF(ISNUMBER(SEARCH(E$1,raw[[#This Row],[active years]])),1,"")</f>
        <v/>
      </c>
      <c r="F3157" t="str">
        <f>IF(ISNUMBER(SEARCH(F$1,raw[[#This Row],[active years]])),1,"")</f>
        <v/>
      </c>
      <c r="G3157" t="str">
        <f>IF(ISNUMBER(SEARCH(G$1,raw[[#This Row],[active years]])),1,"")</f>
        <v/>
      </c>
      <c r="H3157" t="str">
        <f>IF(ISNUMBER(SEARCH(H$1,raw[[#This Row],[active years]])),1,"")</f>
        <v/>
      </c>
      <c r="I3157" t="str">
        <f>IF(ISNUMBER(SEARCH(I$1,raw[[#This Row],[active years]])),1,"")</f>
        <v/>
      </c>
      <c r="J3157" t="str">
        <f>IF(ISNUMBER(SEARCH(J$1,raw[[#This Row],[active years]])),1,"")</f>
        <v/>
      </c>
      <c r="K3157" t="str">
        <f>IF(ISNUMBER(SEARCH(K$1,raw[[#This Row],[active years]])),1,"")</f>
        <v/>
      </c>
      <c r="L3157" t="str">
        <f>IF(ISNUMBER(SEARCH(L$1,raw[[#This Row],[active years]])),1,"")</f>
        <v/>
      </c>
      <c r="M3157" t="str">
        <f>IF(ISNUMBER(SEARCH(M$1,raw[[#This Row],[active years]])),1,"")</f>
        <v/>
      </c>
      <c r="N3157" t="str">
        <f>IF(ISNUMBER(SEARCH(N$1,raw[[#This Row],[active years]])),1,"")</f>
        <v/>
      </c>
      <c r="O3157" t="str">
        <f>IF(ISNUMBER(SEARCH(O$1,raw[[#This Row],[active years]])),1,"")</f>
        <v/>
      </c>
      <c r="P3157" t="str">
        <f>IF(ISNUMBER(SEARCH(P$1,raw[[#This Row],[active years]])),1,"")</f>
        <v/>
      </c>
      <c r="Q3157" t="str">
        <f>IF(ISNUMBER(SEARCH(Q$1,raw[[#This Row],[active years]])),1,"")</f>
        <v/>
      </c>
      <c r="R3157" t="str">
        <f>IF(ISNUMBER(SEARCH(R$1,raw[[#This Row],[active years]])),1,"")</f>
        <v/>
      </c>
      <c r="S3157" t="str">
        <f>IF(ISNUMBER(SEARCH(S$1,raw[[#This Row],[active years]])),1,"")</f>
        <v/>
      </c>
      <c r="T3157" t="str">
        <f>IF(ISNUMBER(SEARCH(T$1,raw[[#This Row],[active years]])),1,"")</f>
        <v/>
      </c>
      <c r="U3157" t="str">
        <f>IF(ISNUMBER(SEARCH(U$1,raw[[#This Row],[active years]])),1,"")</f>
        <v/>
      </c>
      <c r="V3157">
        <f>IF(ISNUMBER(SEARCH(V$1,raw[[#This Row],[active years]])),1,"")</f>
        <v>1</v>
      </c>
      <c r="W3157">
        <f>IF(ISNUMBER(SEARCH(W$1,raw[[#This Row],[active years]])),1,"")</f>
        <v>1</v>
      </c>
      <c r="X3157">
        <f>IF(ISNUMBER(SEARCH(X$1,raw[[#This Row],[active years]])),1,"")</f>
        <v>1</v>
      </c>
      <c r="Y3157">
        <f>IF(ISNUMBER(SEARCH(Y$1,raw[[#This Row],[active years]])),1,"")</f>
        <v>1</v>
      </c>
      <c r="Z3157">
        <f>IF(ISNUMBER(SEARCH(Z$1,raw[[#This Row],[active years]])),1,"")</f>
        <v>1</v>
      </c>
      <c r="AA3157">
        <f>IF(ISNUMBER(SEARCH(AA$1,raw[[#This Row],[active years]])),1,"")</f>
        <v>1</v>
      </c>
    </row>
    <row r="3158" spans="1:27" x14ac:dyDescent="0.45">
      <c r="A3158">
        <f>raw[team]</f>
        <v>3808</v>
      </c>
      <c r="B3158">
        <f>raw[rookie year]</f>
        <v>2011</v>
      </c>
      <c r="C3158" t="str">
        <f>IF(ISNUMBER(SEARCH(C$1,raw[[#This Row],[active years]])),1,"")</f>
        <v/>
      </c>
      <c r="D3158" t="str">
        <f>IF(ISNUMBER(SEARCH(D$1,raw[[#This Row],[active years]])),1,"")</f>
        <v/>
      </c>
      <c r="E3158" t="str">
        <f>IF(ISNUMBER(SEARCH(E$1,raw[[#This Row],[active years]])),1,"")</f>
        <v/>
      </c>
      <c r="F3158" t="str">
        <f>IF(ISNUMBER(SEARCH(F$1,raw[[#This Row],[active years]])),1,"")</f>
        <v/>
      </c>
      <c r="G3158" t="str">
        <f>IF(ISNUMBER(SEARCH(G$1,raw[[#This Row],[active years]])),1,"")</f>
        <v/>
      </c>
      <c r="H3158" t="str">
        <f>IF(ISNUMBER(SEARCH(H$1,raw[[#This Row],[active years]])),1,"")</f>
        <v/>
      </c>
      <c r="I3158" t="str">
        <f>IF(ISNUMBER(SEARCH(I$1,raw[[#This Row],[active years]])),1,"")</f>
        <v/>
      </c>
      <c r="J3158" t="str">
        <f>IF(ISNUMBER(SEARCH(J$1,raw[[#This Row],[active years]])),1,"")</f>
        <v/>
      </c>
      <c r="K3158" t="str">
        <f>IF(ISNUMBER(SEARCH(K$1,raw[[#This Row],[active years]])),1,"")</f>
        <v/>
      </c>
      <c r="L3158" t="str">
        <f>IF(ISNUMBER(SEARCH(L$1,raw[[#This Row],[active years]])),1,"")</f>
        <v/>
      </c>
      <c r="M3158" t="str">
        <f>IF(ISNUMBER(SEARCH(M$1,raw[[#This Row],[active years]])),1,"")</f>
        <v/>
      </c>
      <c r="N3158" t="str">
        <f>IF(ISNUMBER(SEARCH(N$1,raw[[#This Row],[active years]])),1,"")</f>
        <v/>
      </c>
      <c r="O3158" t="str">
        <f>IF(ISNUMBER(SEARCH(O$1,raw[[#This Row],[active years]])),1,"")</f>
        <v/>
      </c>
      <c r="P3158" t="str">
        <f>IF(ISNUMBER(SEARCH(P$1,raw[[#This Row],[active years]])),1,"")</f>
        <v/>
      </c>
      <c r="Q3158" t="str">
        <f>IF(ISNUMBER(SEARCH(Q$1,raw[[#This Row],[active years]])),1,"")</f>
        <v/>
      </c>
      <c r="R3158" t="str">
        <f>IF(ISNUMBER(SEARCH(R$1,raw[[#This Row],[active years]])),1,"")</f>
        <v/>
      </c>
      <c r="S3158" t="str">
        <f>IF(ISNUMBER(SEARCH(S$1,raw[[#This Row],[active years]])),1,"")</f>
        <v/>
      </c>
      <c r="T3158" t="str">
        <f>IF(ISNUMBER(SEARCH(T$1,raw[[#This Row],[active years]])),1,"")</f>
        <v/>
      </c>
      <c r="U3158" t="str">
        <f>IF(ISNUMBER(SEARCH(U$1,raw[[#This Row],[active years]])),1,"")</f>
        <v/>
      </c>
      <c r="V3158">
        <f>IF(ISNUMBER(SEARCH(V$1,raw[[#This Row],[active years]])),1,"")</f>
        <v>1</v>
      </c>
      <c r="W3158" t="str">
        <f>IF(ISNUMBER(SEARCH(W$1,raw[[#This Row],[active years]])),1,"")</f>
        <v/>
      </c>
      <c r="X3158" t="str">
        <f>IF(ISNUMBER(SEARCH(X$1,raw[[#This Row],[active years]])),1,"")</f>
        <v/>
      </c>
      <c r="Y3158" t="str">
        <f>IF(ISNUMBER(SEARCH(Y$1,raw[[#This Row],[active years]])),1,"")</f>
        <v/>
      </c>
      <c r="Z3158" t="str">
        <f>IF(ISNUMBER(SEARCH(Z$1,raw[[#This Row],[active years]])),1,"")</f>
        <v/>
      </c>
      <c r="AA3158" t="str">
        <f>IF(ISNUMBER(SEARCH(AA$1,raw[[#This Row],[active years]])),1,"")</f>
        <v/>
      </c>
    </row>
    <row r="3159" spans="1:27" x14ac:dyDescent="0.45">
      <c r="A3159">
        <f>raw[team]</f>
        <v>3809</v>
      </c>
      <c r="B3159">
        <f>raw[rookie year]</f>
        <v>2011</v>
      </c>
      <c r="C3159" t="str">
        <f>IF(ISNUMBER(SEARCH(C$1,raw[[#This Row],[active years]])),1,"")</f>
        <v/>
      </c>
      <c r="D3159" t="str">
        <f>IF(ISNUMBER(SEARCH(D$1,raw[[#This Row],[active years]])),1,"")</f>
        <v/>
      </c>
      <c r="E3159" t="str">
        <f>IF(ISNUMBER(SEARCH(E$1,raw[[#This Row],[active years]])),1,"")</f>
        <v/>
      </c>
      <c r="F3159" t="str">
        <f>IF(ISNUMBER(SEARCH(F$1,raw[[#This Row],[active years]])),1,"")</f>
        <v/>
      </c>
      <c r="G3159" t="str">
        <f>IF(ISNUMBER(SEARCH(G$1,raw[[#This Row],[active years]])),1,"")</f>
        <v/>
      </c>
      <c r="H3159" t="str">
        <f>IF(ISNUMBER(SEARCH(H$1,raw[[#This Row],[active years]])),1,"")</f>
        <v/>
      </c>
      <c r="I3159" t="str">
        <f>IF(ISNUMBER(SEARCH(I$1,raw[[#This Row],[active years]])),1,"")</f>
        <v/>
      </c>
      <c r="J3159" t="str">
        <f>IF(ISNUMBER(SEARCH(J$1,raw[[#This Row],[active years]])),1,"")</f>
        <v/>
      </c>
      <c r="K3159" t="str">
        <f>IF(ISNUMBER(SEARCH(K$1,raw[[#This Row],[active years]])),1,"")</f>
        <v/>
      </c>
      <c r="L3159" t="str">
        <f>IF(ISNUMBER(SEARCH(L$1,raw[[#This Row],[active years]])),1,"")</f>
        <v/>
      </c>
      <c r="M3159" t="str">
        <f>IF(ISNUMBER(SEARCH(M$1,raw[[#This Row],[active years]])),1,"")</f>
        <v/>
      </c>
      <c r="N3159" t="str">
        <f>IF(ISNUMBER(SEARCH(N$1,raw[[#This Row],[active years]])),1,"")</f>
        <v/>
      </c>
      <c r="O3159" t="str">
        <f>IF(ISNUMBER(SEARCH(O$1,raw[[#This Row],[active years]])),1,"")</f>
        <v/>
      </c>
      <c r="P3159" t="str">
        <f>IF(ISNUMBER(SEARCH(P$1,raw[[#This Row],[active years]])),1,"")</f>
        <v/>
      </c>
      <c r="Q3159" t="str">
        <f>IF(ISNUMBER(SEARCH(Q$1,raw[[#This Row],[active years]])),1,"")</f>
        <v/>
      </c>
      <c r="R3159" t="str">
        <f>IF(ISNUMBER(SEARCH(R$1,raw[[#This Row],[active years]])),1,"")</f>
        <v/>
      </c>
      <c r="S3159" t="str">
        <f>IF(ISNUMBER(SEARCH(S$1,raw[[#This Row],[active years]])),1,"")</f>
        <v/>
      </c>
      <c r="T3159" t="str">
        <f>IF(ISNUMBER(SEARCH(T$1,raw[[#This Row],[active years]])),1,"")</f>
        <v/>
      </c>
      <c r="U3159" t="str">
        <f>IF(ISNUMBER(SEARCH(U$1,raw[[#This Row],[active years]])),1,"")</f>
        <v/>
      </c>
      <c r="V3159" t="str">
        <f>IF(ISNUMBER(SEARCH(V$1,raw[[#This Row],[active years]])),1,"")</f>
        <v/>
      </c>
      <c r="W3159" t="str">
        <f>IF(ISNUMBER(SEARCH(W$1,raw[[#This Row],[active years]])),1,"")</f>
        <v/>
      </c>
      <c r="X3159" t="str">
        <f>IF(ISNUMBER(SEARCH(X$1,raw[[#This Row],[active years]])),1,"")</f>
        <v/>
      </c>
      <c r="Y3159" t="str">
        <f>IF(ISNUMBER(SEARCH(Y$1,raw[[#This Row],[active years]])),1,"")</f>
        <v/>
      </c>
      <c r="Z3159" t="str">
        <f>IF(ISNUMBER(SEARCH(Z$1,raw[[#This Row],[active years]])),1,"")</f>
        <v/>
      </c>
      <c r="AA3159" t="str">
        <f>IF(ISNUMBER(SEARCH(AA$1,raw[[#This Row],[active years]])),1,"")</f>
        <v/>
      </c>
    </row>
    <row r="3160" spans="1:27" x14ac:dyDescent="0.45">
      <c r="A3160">
        <f>raw[team]</f>
        <v>3810</v>
      </c>
      <c r="B3160">
        <f>raw[rookie year]</f>
        <v>2011</v>
      </c>
      <c r="C3160" t="str">
        <f>IF(ISNUMBER(SEARCH(C$1,raw[[#This Row],[active years]])),1,"")</f>
        <v/>
      </c>
      <c r="D3160" t="str">
        <f>IF(ISNUMBER(SEARCH(D$1,raw[[#This Row],[active years]])),1,"")</f>
        <v/>
      </c>
      <c r="E3160" t="str">
        <f>IF(ISNUMBER(SEARCH(E$1,raw[[#This Row],[active years]])),1,"")</f>
        <v/>
      </c>
      <c r="F3160" t="str">
        <f>IF(ISNUMBER(SEARCH(F$1,raw[[#This Row],[active years]])),1,"")</f>
        <v/>
      </c>
      <c r="G3160" t="str">
        <f>IF(ISNUMBER(SEARCH(G$1,raw[[#This Row],[active years]])),1,"")</f>
        <v/>
      </c>
      <c r="H3160" t="str">
        <f>IF(ISNUMBER(SEARCH(H$1,raw[[#This Row],[active years]])),1,"")</f>
        <v/>
      </c>
      <c r="I3160" t="str">
        <f>IF(ISNUMBER(SEARCH(I$1,raw[[#This Row],[active years]])),1,"")</f>
        <v/>
      </c>
      <c r="J3160" t="str">
        <f>IF(ISNUMBER(SEARCH(J$1,raw[[#This Row],[active years]])),1,"")</f>
        <v/>
      </c>
      <c r="K3160" t="str">
        <f>IF(ISNUMBER(SEARCH(K$1,raw[[#This Row],[active years]])),1,"")</f>
        <v/>
      </c>
      <c r="L3160" t="str">
        <f>IF(ISNUMBER(SEARCH(L$1,raw[[#This Row],[active years]])),1,"")</f>
        <v/>
      </c>
      <c r="M3160" t="str">
        <f>IF(ISNUMBER(SEARCH(M$1,raw[[#This Row],[active years]])),1,"")</f>
        <v/>
      </c>
      <c r="N3160" t="str">
        <f>IF(ISNUMBER(SEARCH(N$1,raw[[#This Row],[active years]])),1,"")</f>
        <v/>
      </c>
      <c r="O3160" t="str">
        <f>IF(ISNUMBER(SEARCH(O$1,raw[[#This Row],[active years]])),1,"")</f>
        <v/>
      </c>
      <c r="P3160" t="str">
        <f>IF(ISNUMBER(SEARCH(P$1,raw[[#This Row],[active years]])),1,"")</f>
        <v/>
      </c>
      <c r="Q3160" t="str">
        <f>IF(ISNUMBER(SEARCH(Q$1,raw[[#This Row],[active years]])),1,"")</f>
        <v/>
      </c>
      <c r="R3160" t="str">
        <f>IF(ISNUMBER(SEARCH(R$1,raw[[#This Row],[active years]])),1,"")</f>
        <v/>
      </c>
      <c r="S3160" t="str">
        <f>IF(ISNUMBER(SEARCH(S$1,raw[[#This Row],[active years]])),1,"")</f>
        <v/>
      </c>
      <c r="T3160" t="str">
        <f>IF(ISNUMBER(SEARCH(T$1,raw[[#This Row],[active years]])),1,"")</f>
        <v/>
      </c>
      <c r="U3160" t="str">
        <f>IF(ISNUMBER(SEARCH(U$1,raw[[#This Row],[active years]])),1,"")</f>
        <v/>
      </c>
      <c r="V3160">
        <f>IF(ISNUMBER(SEARCH(V$1,raw[[#This Row],[active years]])),1,"")</f>
        <v>1</v>
      </c>
      <c r="W3160" t="str">
        <f>IF(ISNUMBER(SEARCH(W$1,raw[[#This Row],[active years]])),1,"")</f>
        <v/>
      </c>
      <c r="X3160" t="str">
        <f>IF(ISNUMBER(SEARCH(X$1,raw[[#This Row],[active years]])),1,"")</f>
        <v/>
      </c>
      <c r="Y3160" t="str">
        <f>IF(ISNUMBER(SEARCH(Y$1,raw[[#This Row],[active years]])),1,"")</f>
        <v/>
      </c>
      <c r="Z3160" t="str">
        <f>IF(ISNUMBER(SEARCH(Z$1,raw[[#This Row],[active years]])),1,"")</f>
        <v/>
      </c>
      <c r="AA3160" t="str">
        <f>IF(ISNUMBER(SEARCH(AA$1,raw[[#This Row],[active years]])),1,"")</f>
        <v/>
      </c>
    </row>
    <row r="3161" spans="1:27" x14ac:dyDescent="0.45">
      <c r="A3161">
        <f>raw[team]</f>
        <v>3811</v>
      </c>
      <c r="B3161">
        <f>raw[rookie year]</f>
        <v>2011</v>
      </c>
      <c r="C3161" t="str">
        <f>IF(ISNUMBER(SEARCH(C$1,raw[[#This Row],[active years]])),1,"")</f>
        <v/>
      </c>
      <c r="D3161" t="str">
        <f>IF(ISNUMBER(SEARCH(D$1,raw[[#This Row],[active years]])),1,"")</f>
        <v/>
      </c>
      <c r="E3161" t="str">
        <f>IF(ISNUMBER(SEARCH(E$1,raw[[#This Row],[active years]])),1,"")</f>
        <v/>
      </c>
      <c r="F3161" t="str">
        <f>IF(ISNUMBER(SEARCH(F$1,raw[[#This Row],[active years]])),1,"")</f>
        <v/>
      </c>
      <c r="G3161" t="str">
        <f>IF(ISNUMBER(SEARCH(G$1,raw[[#This Row],[active years]])),1,"")</f>
        <v/>
      </c>
      <c r="H3161" t="str">
        <f>IF(ISNUMBER(SEARCH(H$1,raw[[#This Row],[active years]])),1,"")</f>
        <v/>
      </c>
      <c r="I3161" t="str">
        <f>IF(ISNUMBER(SEARCH(I$1,raw[[#This Row],[active years]])),1,"")</f>
        <v/>
      </c>
      <c r="J3161" t="str">
        <f>IF(ISNUMBER(SEARCH(J$1,raw[[#This Row],[active years]])),1,"")</f>
        <v/>
      </c>
      <c r="K3161" t="str">
        <f>IF(ISNUMBER(SEARCH(K$1,raw[[#This Row],[active years]])),1,"")</f>
        <v/>
      </c>
      <c r="L3161" t="str">
        <f>IF(ISNUMBER(SEARCH(L$1,raw[[#This Row],[active years]])),1,"")</f>
        <v/>
      </c>
      <c r="M3161" t="str">
        <f>IF(ISNUMBER(SEARCH(M$1,raw[[#This Row],[active years]])),1,"")</f>
        <v/>
      </c>
      <c r="N3161" t="str">
        <f>IF(ISNUMBER(SEARCH(N$1,raw[[#This Row],[active years]])),1,"")</f>
        <v/>
      </c>
      <c r="O3161" t="str">
        <f>IF(ISNUMBER(SEARCH(O$1,raw[[#This Row],[active years]])),1,"")</f>
        <v/>
      </c>
      <c r="P3161" t="str">
        <f>IF(ISNUMBER(SEARCH(P$1,raw[[#This Row],[active years]])),1,"")</f>
        <v/>
      </c>
      <c r="Q3161" t="str">
        <f>IF(ISNUMBER(SEARCH(Q$1,raw[[#This Row],[active years]])),1,"")</f>
        <v/>
      </c>
      <c r="R3161" t="str">
        <f>IF(ISNUMBER(SEARCH(R$1,raw[[#This Row],[active years]])),1,"")</f>
        <v/>
      </c>
      <c r="S3161" t="str">
        <f>IF(ISNUMBER(SEARCH(S$1,raw[[#This Row],[active years]])),1,"")</f>
        <v/>
      </c>
      <c r="T3161" t="str">
        <f>IF(ISNUMBER(SEARCH(T$1,raw[[#This Row],[active years]])),1,"")</f>
        <v/>
      </c>
      <c r="U3161" t="str">
        <f>IF(ISNUMBER(SEARCH(U$1,raw[[#This Row],[active years]])),1,"")</f>
        <v/>
      </c>
      <c r="V3161">
        <f>IF(ISNUMBER(SEARCH(V$1,raw[[#This Row],[active years]])),1,"")</f>
        <v>1</v>
      </c>
      <c r="W3161">
        <f>IF(ISNUMBER(SEARCH(W$1,raw[[#This Row],[active years]])),1,"")</f>
        <v>1</v>
      </c>
      <c r="X3161">
        <f>IF(ISNUMBER(SEARCH(X$1,raw[[#This Row],[active years]])),1,"")</f>
        <v>1</v>
      </c>
      <c r="Y3161">
        <f>IF(ISNUMBER(SEARCH(Y$1,raw[[#This Row],[active years]])),1,"")</f>
        <v>1</v>
      </c>
      <c r="Z3161" t="str">
        <f>IF(ISNUMBER(SEARCH(Z$1,raw[[#This Row],[active years]])),1,"")</f>
        <v/>
      </c>
      <c r="AA3161" t="str">
        <f>IF(ISNUMBER(SEARCH(AA$1,raw[[#This Row],[active years]])),1,"")</f>
        <v/>
      </c>
    </row>
    <row r="3162" spans="1:27" x14ac:dyDescent="0.45">
      <c r="A3162">
        <f>raw[team]</f>
        <v>3812</v>
      </c>
      <c r="B3162">
        <f>raw[rookie year]</f>
        <v>2011</v>
      </c>
      <c r="C3162" t="str">
        <f>IF(ISNUMBER(SEARCH(C$1,raw[[#This Row],[active years]])),1,"")</f>
        <v/>
      </c>
      <c r="D3162" t="str">
        <f>IF(ISNUMBER(SEARCH(D$1,raw[[#This Row],[active years]])),1,"")</f>
        <v/>
      </c>
      <c r="E3162" t="str">
        <f>IF(ISNUMBER(SEARCH(E$1,raw[[#This Row],[active years]])),1,"")</f>
        <v/>
      </c>
      <c r="F3162" t="str">
        <f>IF(ISNUMBER(SEARCH(F$1,raw[[#This Row],[active years]])),1,"")</f>
        <v/>
      </c>
      <c r="G3162" t="str">
        <f>IF(ISNUMBER(SEARCH(G$1,raw[[#This Row],[active years]])),1,"")</f>
        <v/>
      </c>
      <c r="H3162" t="str">
        <f>IF(ISNUMBER(SEARCH(H$1,raw[[#This Row],[active years]])),1,"")</f>
        <v/>
      </c>
      <c r="I3162" t="str">
        <f>IF(ISNUMBER(SEARCH(I$1,raw[[#This Row],[active years]])),1,"")</f>
        <v/>
      </c>
      <c r="J3162" t="str">
        <f>IF(ISNUMBER(SEARCH(J$1,raw[[#This Row],[active years]])),1,"")</f>
        <v/>
      </c>
      <c r="K3162" t="str">
        <f>IF(ISNUMBER(SEARCH(K$1,raw[[#This Row],[active years]])),1,"")</f>
        <v/>
      </c>
      <c r="L3162" t="str">
        <f>IF(ISNUMBER(SEARCH(L$1,raw[[#This Row],[active years]])),1,"")</f>
        <v/>
      </c>
      <c r="M3162" t="str">
        <f>IF(ISNUMBER(SEARCH(M$1,raw[[#This Row],[active years]])),1,"")</f>
        <v/>
      </c>
      <c r="N3162" t="str">
        <f>IF(ISNUMBER(SEARCH(N$1,raw[[#This Row],[active years]])),1,"")</f>
        <v/>
      </c>
      <c r="O3162" t="str">
        <f>IF(ISNUMBER(SEARCH(O$1,raw[[#This Row],[active years]])),1,"")</f>
        <v/>
      </c>
      <c r="P3162" t="str">
        <f>IF(ISNUMBER(SEARCH(P$1,raw[[#This Row],[active years]])),1,"")</f>
        <v/>
      </c>
      <c r="Q3162" t="str">
        <f>IF(ISNUMBER(SEARCH(Q$1,raw[[#This Row],[active years]])),1,"")</f>
        <v/>
      </c>
      <c r="R3162" t="str">
        <f>IF(ISNUMBER(SEARCH(R$1,raw[[#This Row],[active years]])),1,"")</f>
        <v/>
      </c>
      <c r="S3162" t="str">
        <f>IF(ISNUMBER(SEARCH(S$1,raw[[#This Row],[active years]])),1,"")</f>
        <v/>
      </c>
      <c r="T3162" t="str">
        <f>IF(ISNUMBER(SEARCH(T$1,raw[[#This Row],[active years]])),1,"")</f>
        <v/>
      </c>
      <c r="U3162" t="str">
        <f>IF(ISNUMBER(SEARCH(U$1,raw[[#This Row],[active years]])),1,"")</f>
        <v/>
      </c>
      <c r="V3162">
        <f>IF(ISNUMBER(SEARCH(V$1,raw[[#This Row],[active years]])),1,"")</f>
        <v>1</v>
      </c>
      <c r="W3162">
        <f>IF(ISNUMBER(SEARCH(W$1,raw[[#This Row],[active years]])),1,"")</f>
        <v>1</v>
      </c>
      <c r="X3162">
        <f>IF(ISNUMBER(SEARCH(X$1,raw[[#This Row],[active years]])),1,"")</f>
        <v>1</v>
      </c>
      <c r="Y3162">
        <f>IF(ISNUMBER(SEARCH(Y$1,raw[[#This Row],[active years]])),1,"")</f>
        <v>1</v>
      </c>
      <c r="Z3162">
        <f>IF(ISNUMBER(SEARCH(Z$1,raw[[#This Row],[active years]])),1,"")</f>
        <v>1</v>
      </c>
      <c r="AA3162">
        <f>IF(ISNUMBER(SEARCH(AA$1,raw[[#This Row],[active years]])),1,"")</f>
        <v>1</v>
      </c>
    </row>
    <row r="3163" spans="1:27" x14ac:dyDescent="0.45">
      <c r="A3163">
        <f>raw[team]</f>
        <v>3813</v>
      </c>
      <c r="B3163">
        <f>raw[rookie year]</f>
        <v>2011</v>
      </c>
      <c r="C3163" t="str">
        <f>IF(ISNUMBER(SEARCH(C$1,raw[[#This Row],[active years]])),1,"")</f>
        <v/>
      </c>
      <c r="D3163" t="str">
        <f>IF(ISNUMBER(SEARCH(D$1,raw[[#This Row],[active years]])),1,"")</f>
        <v/>
      </c>
      <c r="E3163" t="str">
        <f>IF(ISNUMBER(SEARCH(E$1,raw[[#This Row],[active years]])),1,"")</f>
        <v/>
      </c>
      <c r="F3163" t="str">
        <f>IF(ISNUMBER(SEARCH(F$1,raw[[#This Row],[active years]])),1,"")</f>
        <v/>
      </c>
      <c r="G3163" t="str">
        <f>IF(ISNUMBER(SEARCH(G$1,raw[[#This Row],[active years]])),1,"")</f>
        <v/>
      </c>
      <c r="H3163" t="str">
        <f>IF(ISNUMBER(SEARCH(H$1,raw[[#This Row],[active years]])),1,"")</f>
        <v/>
      </c>
      <c r="I3163" t="str">
        <f>IF(ISNUMBER(SEARCH(I$1,raw[[#This Row],[active years]])),1,"")</f>
        <v/>
      </c>
      <c r="J3163" t="str">
        <f>IF(ISNUMBER(SEARCH(J$1,raw[[#This Row],[active years]])),1,"")</f>
        <v/>
      </c>
      <c r="K3163" t="str">
        <f>IF(ISNUMBER(SEARCH(K$1,raw[[#This Row],[active years]])),1,"")</f>
        <v/>
      </c>
      <c r="L3163" t="str">
        <f>IF(ISNUMBER(SEARCH(L$1,raw[[#This Row],[active years]])),1,"")</f>
        <v/>
      </c>
      <c r="M3163" t="str">
        <f>IF(ISNUMBER(SEARCH(M$1,raw[[#This Row],[active years]])),1,"")</f>
        <v/>
      </c>
      <c r="N3163" t="str">
        <f>IF(ISNUMBER(SEARCH(N$1,raw[[#This Row],[active years]])),1,"")</f>
        <v/>
      </c>
      <c r="O3163" t="str">
        <f>IF(ISNUMBER(SEARCH(O$1,raw[[#This Row],[active years]])),1,"")</f>
        <v/>
      </c>
      <c r="P3163" t="str">
        <f>IF(ISNUMBER(SEARCH(P$1,raw[[#This Row],[active years]])),1,"")</f>
        <v/>
      </c>
      <c r="Q3163" t="str">
        <f>IF(ISNUMBER(SEARCH(Q$1,raw[[#This Row],[active years]])),1,"")</f>
        <v/>
      </c>
      <c r="R3163" t="str">
        <f>IF(ISNUMBER(SEARCH(R$1,raw[[#This Row],[active years]])),1,"")</f>
        <v/>
      </c>
      <c r="S3163" t="str">
        <f>IF(ISNUMBER(SEARCH(S$1,raw[[#This Row],[active years]])),1,"")</f>
        <v/>
      </c>
      <c r="T3163" t="str">
        <f>IF(ISNUMBER(SEARCH(T$1,raw[[#This Row],[active years]])),1,"")</f>
        <v/>
      </c>
      <c r="U3163" t="str">
        <f>IF(ISNUMBER(SEARCH(U$1,raw[[#This Row],[active years]])),1,"")</f>
        <v/>
      </c>
      <c r="V3163">
        <f>IF(ISNUMBER(SEARCH(V$1,raw[[#This Row],[active years]])),1,"")</f>
        <v>1</v>
      </c>
      <c r="W3163">
        <f>IF(ISNUMBER(SEARCH(W$1,raw[[#This Row],[active years]])),1,"")</f>
        <v>1</v>
      </c>
      <c r="X3163">
        <f>IF(ISNUMBER(SEARCH(X$1,raw[[#This Row],[active years]])),1,"")</f>
        <v>1</v>
      </c>
      <c r="Y3163" t="str">
        <f>IF(ISNUMBER(SEARCH(Y$1,raw[[#This Row],[active years]])),1,"")</f>
        <v/>
      </c>
      <c r="Z3163" t="str">
        <f>IF(ISNUMBER(SEARCH(Z$1,raw[[#This Row],[active years]])),1,"")</f>
        <v/>
      </c>
      <c r="AA3163" t="str">
        <f>IF(ISNUMBER(SEARCH(AA$1,raw[[#This Row],[active years]])),1,"")</f>
        <v/>
      </c>
    </row>
    <row r="3164" spans="1:27" x14ac:dyDescent="0.45">
      <c r="A3164">
        <f>raw[team]</f>
        <v>3814</v>
      </c>
      <c r="B3164">
        <f>raw[rookie year]</f>
        <v>2011</v>
      </c>
      <c r="C3164" t="str">
        <f>IF(ISNUMBER(SEARCH(C$1,raw[[#This Row],[active years]])),1,"")</f>
        <v/>
      </c>
      <c r="D3164" t="str">
        <f>IF(ISNUMBER(SEARCH(D$1,raw[[#This Row],[active years]])),1,"")</f>
        <v/>
      </c>
      <c r="E3164" t="str">
        <f>IF(ISNUMBER(SEARCH(E$1,raw[[#This Row],[active years]])),1,"")</f>
        <v/>
      </c>
      <c r="F3164" t="str">
        <f>IF(ISNUMBER(SEARCH(F$1,raw[[#This Row],[active years]])),1,"")</f>
        <v/>
      </c>
      <c r="G3164" t="str">
        <f>IF(ISNUMBER(SEARCH(G$1,raw[[#This Row],[active years]])),1,"")</f>
        <v/>
      </c>
      <c r="H3164" t="str">
        <f>IF(ISNUMBER(SEARCH(H$1,raw[[#This Row],[active years]])),1,"")</f>
        <v/>
      </c>
      <c r="I3164" t="str">
        <f>IF(ISNUMBER(SEARCH(I$1,raw[[#This Row],[active years]])),1,"")</f>
        <v/>
      </c>
      <c r="J3164" t="str">
        <f>IF(ISNUMBER(SEARCH(J$1,raw[[#This Row],[active years]])),1,"")</f>
        <v/>
      </c>
      <c r="K3164" t="str">
        <f>IF(ISNUMBER(SEARCH(K$1,raw[[#This Row],[active years]])),1,"")</f>
        <v/>
      </c>
      <c r="L3164" t="str">
        <f>IF(ISNUMBER(SEARCH(L$1,raw[[#This Row],[active years]])),1,"")</f>
        <v/>
      </c>
      <c r="M3164" t="str">
        <f>IF(ISNUMBER(SEARCH(M$1,raw[[#This Row],[active years]])),1,"")</f>
        <v/>
      </c>
      <c r="N3164" t="str">
        <f>IF(ISNUMBER(SEARCH(N$1,raw[[#This Row],[active years]])),1,"")</f>
        <v/>
      </c>
      <c r="O3164" t="str">
        <f>IF(ISNUMBER(SEARCH(O$1,raw[[#This Row],[active years]])),1,"")</f>
        <v/>
      </c>
      <c r="P3164" t="str">
        <f>IF(ISNUMBER(SEARCH(P$1,raw[[#This Row],[active years]])),1,"")</f>
        <v/>
      </c>
      <c r="Q3164" t="str">
        <f>IF(ISNUMBER(SEARCH(Q$1,raw[[#This Row],[active years]])),1,"")</f>
        <v/>
      </c>
      <c r="R3164" t="str">
        <f>IF(ISNUMBER(SEARCH(R$1,raw[[#This Row],[active years]])),1,"")</f>
        <v/>
      </c>
      <c r="S3164" t="str">
        <f>IF(ISNUMBER(SEARCH(S$1,raw[[#This Row],[active years]])),1,"")</f>
        <v/>
      </c>
      <c r="T3164" t="str">
        <f>IF(ISNUMBER(SEARCH(T$1,raw[[#This Row],[active years]])),1,"")</f>
        <v/>
      </c>
      <c r="U3164" t="str">
        <f>IF(ISNUMBER(SEARCH(U$1,raw[[#This Row],[active years]])),1,"")</f>
        <v/>
      </c>
      <c r="V3164">
        <f>IF(ISNUMBER(SEARCH(V$1,raw[[#This Row],[active years]])),1,"")</f>
        <v>1</v>
      </c>
      <c r="W3164">
        <f>IF(ISNUMBER(SEARCH(W$1,raw[[#This Row],[active years]])),1,"")</f>
        <v>1</v>
      </c>
      <c r="X3164">
        <f>IF(ISNUMBER(SEARCH(X$1,raw[[#This Row],[active years]])),1,"")</f>
        <v>1</v>
      </c>
      <c r="Y3164">
        <f>IF(ISNUMBER(SEARCH(Y$1,raw[[#This Row],[active years]])),1,"")</f>
        <v>1</v>
      </c>
      <c r="Z3164">
        <f>IF(ISNUMBER(SEARCH(Z$1,raw[[#This Row],[active years]])),1,"")</f>
        <v>1</v>
      </c>
      <c r="AA3164">
        <f>IF(ISNUMBER(SEARCH(AA$1,raw[[#This Row],[active years]])),1,"")</f>
        <v>1</v>
      </c>
    </row>
    <row r="3165" spans="1:27" x14ac:dyDescent="0.45">
      <c r="A3165">
        <f>raw[team]</f>
        <v>3815</v>
      </c>
      <c r="B3165">
        <f>raw[rookie year]</f>
        <v>2011</v>
      </c>
      <c r="C3165" t="str">
        <f>IF(ISNUMBER(SEARCH(C$1,raw[[#This Row],[active years]])),1,"")</f>
        <v/>
      </c>
      <c r="D3165" t="str">
        <f>IF(ISNUMBER(SEARCH(D$1,raw[[#This Row],[active years]])),1,"")</f>
        <v/>
      </c>
      <c r="E3165" t="str">
        <f>IF(ISNUMBER(SEARCH(E$1,raw[[#This Row],[active years]])),1,"")</f>
        <v/>
      </c>
      <c r="F3165" t="str">
        <f>IF(ISNUMBER(SEARCH(F$1,raw[[#This Row],[active years]])),1,"")</f>
        <v/>
      </c>
      <c r="G3165" t="str">
        <f>IF(ISNUMBER(SEARCH(G$1,raw[[#This Row],[active years]])),1,"")</f>
        <v/>
      </c>
      <c r="H3165" t="str">
        <f>IF(ISNUMBER(SEARCH(H$1,raw[[#This Row],[active years]])),1,"")</f>
        <v/>
      </c>
      <c r="I3165" t="str">
        <f>IF(ISNUMBER(SEARCH(I$1,raw[[#This Row],[active years]])),1,"")</f>
        <v/>
      </c>
      <c r="J3165" t="str">
        <f>IF(ISNUMBER(SEARCH(J$1,raw[[#This Row],[active years]])),1,"")</f>
        <v/>
      </c>
      <c r="K3165" t="str">
        <f>IF(ISNUMBER(SEARCH(K$1,raw[[#This Row],[active years]])),1,"")</f>
        <v/>
      </c>
      <c r="L3165" t="str">
        <f>IF(ISNUMBER(SEARCH(L$1,raw[[#This Row],[active years]])),1,"")</f>
        <v/>
      </c>
      <c r="M3165" t="str">
        <f>IF(ISNUMBER(SEARCH(M$1,raw[[#This Row],[active years]])),1,"")</f>
        <v/>
      </c>
      <c r="N3165" t="str">
        <f>IF(ISNUMBER(SEARCH(N$1,raw[[#This Row],[active years]])),1,"")</f>
        <v/>
      </c>
      <c r="O3165" t="str">
        <f>IF(ISNUMBER(SEARCH(O$1,raw[[#This Row],[active years]])),1,"")</f>
        <v/>
      </c>
      <c r="P3165" t="str">
        <f>IF(ISNUMBER(SEARCH(P$1,raw[[#This Row],[active years]])),1,"")</f>
        <v/>
      </c>
      <c r="Q3165" t="str">
        <f>IF(ISNUMBER(SEARCH(Q$1,raw[[#This Row],[active years]])),1,"")</f>
        <v/>
      </c>
      <c r="R3165" t="str">
        <f>IF(ISNUMBER(SEARCH(R$1,raw[[#This Row],[active years]])),1,"")</f>
        <v/>
      </c>
      <c r="S3165" t="str">
        <f>IF(ISNUMBER(SEARCH(S$1,raw[[#This Row],[active years]])),1,"")</f>
        <v/>
      </c>
      <c r="T3165" t="str">
        <f>IF(ISNUMBER(SEARCH(T$1,raw[[#This Row],[active years]])),1,"")</f>
        <v/>
      </c>
      <c r="U3165" t="str">
        <f>IF(ISNUMBER(SEARCH(U$1,raw[[#This Row],[active years]])),1,"")</f>
        <v/>
      </c>
      <c r="V3165">
        <f>IF(ISNUMBER(SEARCH(V$1,raw[[#This Row],[active years]])),1,"")</f>
        <v>1</v>
      </c>
      <c r="W3165">
        <f>IF(ISNUMBER(SEARCH(W$1,raw[[#This Row],[active years]])),1,"")</f>
        <v>1</v>
      </c>
      <c r="X3165">
        <f>IF(ISNUMBER(SEARCH(X$1,raw[[#This Row],[active years]])),1,"")</f>
        <v>1</v>
      </c>
      <c r="Y3165">
        <f>IF(ISNUMBER(SEARCH(Y$1,raw[[#This Row],[active years]])),1,"")</f>
        <v>1</v>
      </c>
      <c r="Z3165">
        <f>IF(ISNUMBER(SEARCH(Z$1,raw[[#This Row],[active years]])),1,"")</f>
        <v>1</v>
      </c>
      <c r="AA3165">
        <f>IF(ISNUMBER(SEARCH(AA$1,raw[[#This Row],[active years]])),1,"")</f>
        <v>1</v>
      </c>
    </row>
    <row r="3166" spans="1:27" x14ac:dyDescent="0.45">
      <c r="A3166">
        <f>raw[team]</f>
        <v>3817</v>
      </c>
      <c r="B3166">
        <f>raw[rookie year]</f>
        <v>2011</v>
      </c>
      <c r="C3166" t="str">
        <f>IF(ISNUMBER(SEARCH(C$1,raw[[#This Row],[active years]])),1,"")</f>
        <v/>
      </c>
      <c r="D3166" t="str">
        <f>IF(ISNUMBER(SEARCH(D$1,raw[[#This Row],[active years]])),1,"")</f>
        <v/>
      </c>
      <c r="E3166" t="str">
        <f>IF(ISNUMBER(SEARCH(E$1,raw[[#This Row],[active years]])),1,"")</f>
        <v/>
      </c>
      <c r="F3166" t="str">
        <f>IF(ISNUMBER(SEARCH(F$1,raw[[#This Row],[active years]])),1,"")</f>
        <v/>
      </c>
      <c r="G3166" t="str">
        <f>IF(ISNUMBER(SEARCH(G$1,raw[[#This Row],[active years]])),1,"")</f>
        <v/>
      </c>
      <c r="H3166" t="str">
        <f>IF(ISNUMBER(SEARCH(H$1,raw[[#This Row],[active years]])),1,"")</f>
        <v/>
      </c>
      <c r="I3166" t="str">
        <f>IF(ISNUMBER(SEARCH(I$1,raw[[#This Row],[active years]])),1,"")</f>
        <v/>
      </c>
      <c r="J3166" t="str">
        <f>IF(ISNUMBER(SEARCH(J$1,raw[[#This Row],[active years]])),1,"")</f>
        <v/>
      </c>
      <c r="K3166" t="str">
        <f>IF(ISNUMBER(SEARCH(K$1,raw[[#This Row],[active years]])),1,"")</f>
        <v/>
      </c>
      <c r="L3166" t="str">
        <f>IF(ISNUMBER(SEARCH(L$1,raw[[#This Row],[active years]])),1,"")</f>
        <v/>
      </c>
      <c r="M3166" t="str">
        <f>IF(ISNUMBER(SEARCH(M$1,raw[[#This Row],[active years]])),1,"")</f>
        <v/>
      </c>
      <c r="N3166" t="str">
        <f>IF(ISNUMBER(SEARCH(N$1,raw[[#This Row],[active years]])),1,"")</f>
        <v/>
      </c>
      <c r="O3166" t="str">
        <f>IF(ISNUMBER(SEARCH(O$1,raw[[#This Row],[active years]])),1,"")</f>
        <v/>
      </c>
      <c r="P3166" t="str">
        <f>IF(ISNUMBER(SEARCH(P$1,raw[[#This Row],[active years]])),1,"")</f>
        <v/>
      </c>
      <c r="Q3166" t="str">
        <f>IF(ISNUMBER(SEARCH(Q$1,raw[[#This Row],[active years]])),1,"")</f>
        <v/>
      </c>
      <c r="R3166" t="str">
        <f>IF(ISNUMBER(SEARCH(R$1,raw[[#This Row],[active years]])),1,"")</f>
        <v/>
      </c>
      <c r="S3166" t="str">
        <f>IF(ISNUMBER(SEARCH(S$1,raw[[#This Row],[active years]])),1,"")</f>
        <v/>
      </c>
      <c r="T3166" t="str">
        <f>IF(ISNUMBER(SEARCH(T$1,raw[[#This Row],[active years]])),1,"")</f>
        <v/>
      </c>
      <c r="U3166" t="str">
        <f>IF(ISNUMBER(SEARCH(U$1,raw[[#This Row],[active years]])),1,"")</f>
        <v/>
      </c>
      <c r="V3166">
        <f>IF(ISNUMBER(SEARCH(V$1,raw[[#This Row],[active years]])),1,"")</f>
        <v>1</v>
      </c>
      <c r="W3166" t="str">
        <f>IF(ISNUMBER(SEARCH(W$1,raw[[#This Row],[active years]])),1,"")</f>
        <v/>
      </c>
      <c r="X3166" t="str">
        <f>IF(ISNUMBER(SEARCH(X$1,raw[[#This Row],[active years]])),1,"")</f>
        <v/>
      </c>
      <c r="Y3166" t="str">
        <f>IF(ISNUMBER(SEARCH(Y$1,raw[[#This Row],[active years]])),1,"")</f>
        <v/>
      </c>
      <c r="Z3166" t="str">
        <f>IF(ISNUMBER(SEARCH(Z$1,raw[[#This Row],[active years]])),1,"")</f>
        <v/>
      </c>
      <c r="AA3166" t="str">
        <f>IF(ISNUMBER(SEARCH(AA$1,raw[[#This Row],[active years]])),1,"")</f>
        <v/>
      </c>
    </row>
    <row r="3167" spans="1:27" x14ac:dyDescent="0.45">
      <c r="A3167">
        <f>raw[team]</f>
        <v>3818</v>
      </c>
      <c r="B3167">
        <f>raw[rookie year]</f>
        <v>2011</v>
      </c>
      <c r="C3167" t="str">
        <f>IF(ISNUMBER(SEARCH(C$1,raw[[#This Row],[active years]])),1,"")</f>
        <v/>
      </c>
      <c r="D3167" t="str">
        <f>IF(ISNUMBER(SEARCH(D$1,raw[[#This Row],[active years]])),1,"")</f>
        <v/>
      </c>
      <c r="E3167" t="str">
        <f>IF(ISNUMBER(SEARCH(E$1,raw[[#This Row],[active years]])),1,"")</f>
        <v/>
      </c>
      <c r="F3167" t="str">
        <f>IF(ISNUMBER(SEARCH(F$1,raw[[#This Row],[active years]])),1,"")</f>
        <v/>
      </c>
      <c r="G3167" t="str">
        <f>IF(ISNUMBER(SEARCH(G$1,raw[[#This Row],[active years]])),1,"")</f>
        <v/>
      </c>
      <c r="H3167" t="str">
        <f>IF(ISNUMBER(SEARCH(H$1,raw[[#This Row],[active years]])),1,"")</f>
        <v/>
      </c>
      <c r="I3167" t="str">
        <f>IF(ISNUMBER(SEARCH(I$1,raw[[#This Row],[active years]])),1,"")</f>
        <v/>
      </c>
      <c r="J3167" t="str">
        <f>IF(ISNUMBER(SEARCH(J$1,raw[[#This Row],[active years]])),1,"")</f>
        <v/>
      </c>
      <c r="K3167" t="str">
        <f>IF(ISNUMBER(SEARCH(K$1,raw[[#This Row],[active years]])),1,"")</f>
        <v/>
      </c>
      <c r="L3167" t="str">
        <f>IF(ISNUMBER(SEARCH(L$1,raw[[#This Row],[active years]])),1,"")</f>
        <v/>
      </c>
      <c r="M3167" t="str">
        <f>IF(ISNUMBER(SEARCH(M$1,raw[[#This Row],[active years]])),1,"")</f>
        <v/>
      </c>
      <c r="N3167" t="str">
        <f>IF(ISNUMBER(SEARCH(N$1,raw[[#This Row],[active years]])),1,"")</f>
        <v/>
      </c>
      <c r="O3167" t="str">
        <f>IF(ISNUMBER(SEARCH(O$1,raw[[#This Row],[active years]])),1,"")</f>
        <v/>
      </c>
      <c r="P3167" t="str">
        <f>IF(ISNUMBER(SEARCH(P$1,raw[[#This Row],[active years]])),1,"")</f>
        <v/>
      </c>
      <c r="Q3167" t="str">
        <f>IF(ISNUMBER(SEARCH(Q$1,raw[[#This Row],[active years]])),1,"")</f>
        <v/>
      </c>
      <c r="R3167" t="str">
        <f>IF(ISNUMBER(SEARCH(R$1,raw[[#This Row],[active years]])),1,"")</f>
        <v/>
      </c>
      <c r="S3167" t="str">
        <f>IF(ISNUMBER(SEARCH(S$1,raw[[#This Row],[active years]])),1,"")</f>
        <v/>
      </c>
      <c r="T3167" t="str">
        <f>IF(ISNUMBER(SEARCH(T$1,raw[[#This Row],[active years]])),1,"")</f>
        <v/>
      </c>
      <c r="U3167" t="str">
        <f>IF(ISNUMBER(SEARCH(U$1,raw[[#This Row],[active years]])),1,"")</f>
        <v/>
      </c>
      <c r="V3167">
        <f>IF(ISNUMBER(SEARCH(V$1,raw[[#This Row],[active years]])),1,"")</f>
        <v>1</v>
      </c>
      <c r="W3167" t="str">
        <f>IF(ISNUMBER(SEARCH(W$1,raw[[#This Row],[active years]])),1,"")</f>
        <v/>
      </c>
      <c r="X3167" t="str">
        <f>IF(ISNUMBER(SEARCH(X$1,raw[[#This Row],[active years]])),1,"")</f>
        <v/>
      </c>
      <c r="Y3167" t="str">
        <f>IF(ISNUMBER(SEARCH(Y$1,raw[[#This Row],[active years]])),1,"")</f>
        <v/>
      </c>
      <c r="Z3167" t="str">
        <f>IF(ISNUMBER(SEARCH(Z$1,raw[[#This Row],[active years]])),1,"")</f>
        <v/>
      </c>
      <c r="AA3167" t="str">
        <f>IF(ISNUMBER(SEARCH(AA$1,raw[[#This Row],[active years]])),1,"")</f>
        <v/>
      </c>
    </row>
    <row r="3168" spans="1:27" x14ac:dyDescent="0.45">
      <c r="A3168">
        <f>raw[team]</f>
        <v>3819</v>
      </c>
      <c r="B3168">
        <f>raw[rookie year]</f>
        <v>2011</v>
      </c>
      <c r="C3168" t="str">
        <f>IF(ISNUMBER(SEARCH(C$1,raw[[#This Row],[active years]])),1,"")</f>
        <v/>
      </c>
      <c r="D3168" t="str">
        <f>IF(ISNUMBER(SEARCH(D$1,raw[[#This Row],[active years]])),1,"")</f>
        <v/>
      </c>
      <c r="E3168" t="str">
        <f>IF(ISNUMBER(SEARCH(E$1,raw[[#This Row],[active years]])),1,"")</f>
        <v/>
      </c>
      <c r="F3168" t="str">
        <f>IF(ISNUMBER(SEARCH(F$1,raw[[#This Row],[active years]])),1,"")</f>
        <v/>
      </c>
      <c r="G3168" t="str">
        <f>IF(ISNUMBER(SEARCH(G$1,raw[[#This Row],[active years]])),1,"")</f>
        <v/>
      </c>
      <c r="H3168" t="str">
        <f>IF(ISNUMBER(SEARCH(H$1,raw[[#This Row],[active years]])),1,"")</f>
        <v/>
      </c>
      <c r="I3168" t="str">
        <f>IF(ISNUMBER(SEARCH(I$1,raw[[#This Row],[active years]])),1,"")</f>
        <v/>
      </c>
      <c r="J3168" t="str">
        <f>IF(ISNUMBER(SEARCH(J$1,raw[[#This Row],[active years]])),1,"")</f>
        <v/>
      </c>
      <c r="K3168" t="str">
        <f>IF(ISNUMBER(SEARCH(K$1,raw[[#This Row],[active years]])),1,"")</f>
        <v/>
      </c>
      <c r="L3168" t="str">
        <f>IF(ISNUMBER(SEARCH(L$1,raw[[#This Row],[active years]])),1,"")</f>
        <v/>
      </c>
      <c r="M3168" t="str">
        <f>IF(ISNUMBER(SEARCH(M$1,raw[[#This Row],[active years]])),1,"")</f>
        <v/>
      </c>
      <c r="N3168" t="str">
        <f>IF(ISNUMBER(SEARCH(N$1,raw[[#This Row],[active years]])),1,"")</f>
        <v/>
      </c>
      <c r="O3168" t="str">
        <f>IF(ISNUMBER(SEARCH(O$1,raw[[#This Row],[active years]])),1,"")</f>
        <v/>
      </c>
      <c r="P3168" t="str">
        <f>IF(ISNUMBER(SEARCH(P$1,raw[[#This Row],[active years]])),1,"")</f>
        <v/>
      </c>
      <c r="Q3168" t="str">
        <f>IF(ISNUMBER(SEARCH(Q$1,raw[[#This Row],[active years]])),1,"")</f>
        <v/>
      </c>
      <c r="R3168" t="str">
        <f>IF(ISNUMBER(SEARCH(R$1,raw[[#This Row],[active years]])),1,"")</f>
        <v/>
      </c>
      <c r="S3168" t="str">
        <f>IF(ISNUMBER(SEARCH(S$1,raw[[#This Row],[active years]])),1,"")</f>
        <v/>
      </c>
      <c r="T3168" t="str">
        <f>IF(ISNUMBER(SEARCH(T$1,raw[[#This Row],[active years]])),1,"")</f>
        <v/>
      </c>
      <c r="U3168" t="str">
        <f>IF(ISNUMBER(SEARCH(U$1,raw[[#This Row],[active years]])),1,"")</f>
        <v/>
      </c>
      <c r="V3168">
        <f>IF(ISNUMBER(SEARCH(V$1,raw[[#This Row],[active years]])),1,"")</f>
        <v>1</v>
      </c>
      <c r="W3168" t="str">
        <f>IF(ISNUMBER(SEARCH(W$1,raw[[#This Row],[active years]])),1,"")</f>
        <v/>
      </c>
      <c r="X3168" t="str">
        <f>IF(ISNUMBER(SEARCH(X$1,raw[[#This Row],[active years]])),1,"")</f>
        <v/>
      </c>
      <c r="Y3168" t="str">
        <f>IF(ISNUMBER(SEARCH(Y$1,raw[[#This Row],[active years]])),1,"")</f>
        <v/>
      </c>
      <c r="Z3168" t="str">
        <f>IF(ISNUMBER(SEARCH(Z$1,raw[[#This Row],[active years]])),1,"")</f>
        <v/>
      </c>
      <c r="AA3168" t="str">
        <f>IF(ISNUMBER(SEARCH(AA$1,raw[[#This Row],[active years]])),1,"")</f>
        <v/>
      </c>
    </row>
    <row r="3169" spans="1:27" x14ac:dyDescent="0.45">
      <c r="A3169">
        <f>raw[team]</f>
        <v>3820</v>
      </c>
      <c r="B3169">
        <f>raw[rookie year]</f>
        <v>2011</v>
      </c>
      <c r="C3169" t="str">
        <f>IF(ISNUMBER(SEARCH(C$1,raw[[#This Row],[active years]])),1,"")</f>
        <v/>
      </c>
      <c r="D3169" t="str">
        <f>IF(ISNUMBER(SEARCH(D$1,raw[[#This Row],[active years]])),1,"")</f>
        <v/>
      </c>
      <c r="E3169" t="str">
        <f>IF(ISNUMBER(SEARCH(E$1,raw[[#This Row],[active years]])),1,"")</f>
        <v/>
      </c>
      <c r="F3169" t="str">
        <f>IF(ISNUMBER(SEARCH(F$1,raw[[#This Row],[active years]])),1,"")</f>
        <v/>
      </c>
      <c r="G3169" t="str">
        <f>IF(ISNUMBER(SEARCH(G$1,raw[[#This Row],[active years]])),1,"")</f>
        <v/>
      </c>
      <c r="H3169" t="str">
        <f>IF(ISNUMBER(SEARCH(H$1,raw[[#This Row],[active years]])),1,"")</f>
        <v/>
      </c>
      <c r="I3169" t="str">
        <f>IF(ISNUMBER(SEARCH(I$1,raw[[#This Row],[active years]])),1,"")</f>
        <v/>
      </c>
      <c r="J3169" t="str">
        <f>IF(ISNUMBER(SEARCH(J$1,raw[[#This Row],[active years]])),1,"")</f>
        <v/>
      </c>
      <c r="K3169" t="str">
        <f>IF(ISNUMBER(SEARCH(K$1,raw[[#This Row],[active years]])),1,"")</f>
        <v/>
      </c>
      <c r="L3169" t="str">
        <f>IF(ISNUMBER(SEARCH(L$1,raw[[#This Row],[active years]])),1,"")</f>
        <v/>
      </c>
      <c r="M3169" t="str">
        <f>IF(ISNUMBER(SEARCH(M$1,raw[[#This Row],[active years]])),1,"")</f>
        <v/>
      </c>
      <c r="N3169" t="str">
        <f>IF(ISNUMBER(SEARCH(N$1,raw[[#This Row],[active years]])),1,"")</f>
        <v/>
      </c>
      <c r="O3169" t="str">
        <f>IF(ISNUMBER(SEARCH(O$1,raw[[#This Row],[active years]])),1,"")</f>
        <v/>
      </c>
      <c r="P3169" t="str">
        <f>IF(ISNUMBER(SEARCH(P$1,raw[[#This Row],[active years]])),1,"")</f>
        <v/>
      </c>
      <c r="Q3169" t="str">
        <f>IF(ISNUMBER(SEARCH(Q$1,raw[[#This Row],[active years]])),1,"")</f>
        <v/>
      </c>
      <c r="R3169" t="str">
        <f>IF(ISNUMBER(SEARCH(R$1,raw[[#This Row],[active years]])),1,"")</f>
        <v/>
      </c>
      <c r="S3169" t="str">
        <f>IF(ISNUMBER(SEARCH(S$1,raw[[#This Row],[active years]])),1,"")</f>
        <v/>
      </c>
      <c r="T3169" t="str">
        <f>IF(ISNUMBER(SEARCH(T$1,raw[[#This Row],[active years]])),1,"")</f>
        <v/>
      </c>
      <c r="U3169" t="str">
        <f>IF(ISNUMBER(SEARCH(U$1,raw[[#This Row],[active years]])),1,"")</f>
        <v/>
      </c>
      <c r="V3169">
        <f>IF(ISNUMBER(SEARCH(V$1,raw[[#This Row],[active years]])),1,"")</f>
        <v>1</v>
      </c>
      <c r="W3169" t="str">
        <f>IF(ISNUMBER(SEARCH(W$1,raw[[#This Row],[active years]])),1,"")</f>
        <v/>
      </c>
      <c r="X3169" t="str">
        <f>IF(ISNUMBER(SEARCH(X$1,raw[[#This Row],[active years]])),1,"")</f>
        <v/>
      </c>
      <c r="Y3169" t="str">
        <f>IF(ISNUMBER(SEARCH(Y$1,raw[[#This Row],[active years]])),1,"")</f>
        <v/>
      </c>
      <c r="Z3169" t="str">
        <f>IF(ISNUMBER(SEARCH(Z$1,raw[[#This Row],[active years]])),1,"")</f>
        <v/>
      </c>
      <c r="AA3169" t="str">
        <f>IF(ISNUMBER(SEARCH(AA$1,raw[[#This Row],[active years]])),1,"")</f>
        <v/>
      </c>
    </row>
    <row r="3170" spans="1:27" x14ac:dyDescent="0.45">
      <c r="A3170">
        <f>raw[team]</f>
        <v>3821</v>
      </c>
      <c r="B3170">
        <f>raw[rookie year]</f>
        <v>2011</v>
      </c>
      <c r="C3170" t="str">
        <f>IF(ISNUMBER(SEARCH(C$1,raw[[#This Row],[active years]])),1,"")</f>
        <v/>
      </c>
      <c r="D3170" t="str">
        <f>IF(ISNUMBER(SEARCH(D$1,raw[[#This Row],[active years]])),1,"")</f>
        <v/>
      </c>
      <c r="E3170" t="str">
        <f>IF(ISNUMBER(SEARCH(E$1,raw[[#This Row],[active years]])),1,"")</f>
        <v/>
      </c>
      <c r="F3170" t="str">
        <f>IF(ISNUMBER(SEARCH(F$1,raw[[#This Row],[active years]])),1,"")</f>
        <v/>
      </c>
      <c r="G3170" t="str">
        <f>IF(ISNUMBER(SEARCH(G$1,raw[[#This Row],[active years]])),1,"")</f>
        <v/>
      </c>
      <c r="H3170" t="str">
        <f>IF(ISNUMBER(SEARCH(H$1,raw[[#This Row],[active years]])),1,"")</f>
        <v/>
      </c>
      <c r="I3170" t="str">
        <f>IF(ISNUMBER(SEARCH(I$1,raw[[#This Row],[active years]])),1,"")</f>
        <v/>
      </c>
      <c r="J3170" t="str">
        <f>IF(ISNUMBER(SEARCH(J$1,raw[[#This Row],[active years]])),1,"")</f>
        <v/>
      </c>
      <c r="K3170" t="str">
        <f>IF(ISNUMBER(SEARCH(K$1,raw[[#This Row],[active years]])),1,"")</f>
        <v/>
      </c>
      <c r="L3170" t="str">
        <f>IF(ISNUMBER(SEARCH(L$1,raw[[#This Row],[active years]])),1,"")</f>
        <v/>
      </c>
      <c r="M3170" t="str">
        <f>IF(ISNUMBER(SEARCH(M$1,raw[[#This Row],[active years]])),1,"")</f>
        <v/>
      </c>
      <c r="N3170" t="str">
        <f>IF(ISNUMBER(SEARCH(N$1,raw[[#This Row],[active years]])),1,"")</f>
        <v/>
      </c>
      <c r="O3170" t="str">
        <f>IF(ISNUMBER(SEARCH(O$1,raw[[#This Row],[active years]])),1,"")</f>
        <v/>
      </c>
      <c r="P3170" t="str">
        <f>IF(ISNUMBER(SEARCH(P$1,raw[[#This Row],[active years]])),1,"")</f>
        <v/>
      </c>
      <c r="Q3170" t="str">
        <f>IF(ISNUMBER(SEARCH(Q$1,raw[[#This Row],[active years]])),1,"")</f>
        <v/>
      </c>
      <c r="R3170" t="str">
        <f>IF(ISNUMBER(SEARCH(R$1,raw[[#This Row],[active years]])),1,"")</f>
        <v/>
      </c>
      <c r="S3170" t="str">
        <f>IF(ISNUMBER(SEARCH(S$1,raw[[#This Row],[active years]])),1,"")</f>
        <v/>
      </c>
      <c r="T3170" t="str">
        <f>IF(ISNUMBER(SEARCH(T$1,raw[[#This Row],[active years]])),1,"")</f>
        <v/>
      </c>
      <c r="U3170" t="str">
        <f>IF(ISNUMBER(SEARCH(U$1,raw[[#This Row],[active years]])),1,"")</f>
        <v/>
      </c>
      <c r="V3170">
        <f>IF(ISNUMBER(SEARCH(V$1,raw[[#This Row],[active years]])),1,"")</f>
        <v>1</v>
      </c>
      <c r="W3170">
        <f>IF(ISNUMBER(SEARCH(W$1,raw[[#This Row],[active years]])),1,"")</f>
        <v>1</v>
      </c>
      <c r="X3170">
        <f>IF(ISNUMBER(SEARCH(X$1,raw[[#This Row],[active years]])),1,"")</f>
        <v>1</v>
      </c>
      <c r="Y3170">
        <f>IF(ISNUMBER(SEARCH(Y$1,raw[[#This Row],[active years]])),1,"")</f>
        <v>1</v>
      </c>
      <c r="Z3170">
        <f>IF(ISNUMBER(SEARCH(Z$1,raw[[#This Row],[active years]])),1,"")</f>
        <v>1</v>
      </c>
      <c r="AA3170">
        <f>IF(ISNUMBER(SEARCH(AA$1,raw[[#This Row],[active years]])),1,"")</f>
        <v>1</v>
      </c>
    </row>
    <row r="3171" spans="1:27" x14ac:dyDescent="0.45">
      <c r="A3171">
        <f>raw[team]</f>
        <v>3822</v>
      </c>
      <c r="B3171">
        <f>raw[rookie year]</f>
        <v>2011</v>
      </c>
      <c r="C3171" t="str">
        <f>IF(ISNUMBER(SEARCH(C$1,raw[[#This Row],[active years]])),1,"")</f>
        <v/>
      </c>
      <c r="D3171" t="str">
        <f>IF(ISNUMBER(SEARCH(D$1,raw[[#This Row],[active years]])),1,"")</f>
        <v/>
      </c>
      <c r="E3171" t="str">
        <f>IF(ISNUMBER(SEARCH(E$1,raw[[#This Row],[active years]])),1,"")</f>
        <v/>
      </c>
      <c r="F3171" t="str">
        <f>IF(ISNUMBER(SEARCH(F$1,raw[[#This Row],[active years]])),1,"")</f>
        <v/>
      </c>
      <c r="G3171" t="str">
        <f>IF(ISNUMBER(SEARCH(G$1,raw[[#This Row],[active years]])),1,"")</f>
        <v/>
      </c>
      <c r="H3171" t="str">
        <f>IF(ISNUMBER(SEARCH(H$1,raw[[#This Row],[active years]])),1,"")</f>
        <v/>
      </c>
      <c r="I3171" t="str">
        <f>IF(ISNUMBER(SEARCH(I$1,raw[[#This Row],[active years]])),1,"")</f>
        <v/>
      </c>
      <c r="J3171" t="str">
        <f>IF(ISNUMBER(SEARCH(J$1,raw[[#This Row],[active years]])),1,"")</f>
        <v/>
      </c>
      <c r="K3171" t="str">
        <f>IF(ISNUMBER(SEARCH(K$1,raw[[#This Row],[active years]])),1,"")</f>
        <v/>
      </c>
      <c r="L3171" t="str">
        <f>IF(ISNUMBER(SEARCH(L$1,raw[[#This Row],[active years]])),1,"")</f>
        <v/>
      </c>
      <c r="M3171" t="str">
        <f>IF(ISNUMBER(SEARCH(M$1,raw[[#This Row],[active years]])),1,"")</f>
        <v/>
      </c>
      <c r="N3171" t="str">
        <f>IF(ISNUMBER(SEARCH(N$1,raw[[#This Row],[active years]])),1,"")</f>
        <v/>
      </c>
      <c r="O3171" t="str">
        <f>IF(ISNUMBER(SEARCH(O$1,raw[[#This Row],[active years]])),1,"")</f>
        <v/>
      </c>
      <c r="P3171" t="str">
        <f>IF(ISNUMBER(SEARCH(P$1,raw[[#This Row],[active years]])),1,"")</f>
        <v/>
      </c>
      <c r="Q3171" t="str">
        <f>IF(ISNUMBER(SEARCH(Q$1,raw[[#This Row],[active years]])),1,"")</f>
        <v/>
      </c>
      <c r="R3171" t="str">
        <f>IF(ISNUMBER(SEARCH(R$1,raw[[#This Row],[active years]])),1,"")</f>
        <v/>
      </c>
      <c r="S3171" t="str">
        <f>IF(ISNUMBER(SEARCH(S$1,raw[[#This Row],[active years]])),1,"")</f>
        <v/>
      </c>
      <c r="T3171" t="str">
        <f>IF(ISNUMBER(SEARCH(T$1,raw[[#This Row],[active years]])),1,"")</f>
        <v/>
      </c>
      <c r="U3171" t="str">
        <f>IF(ISNUMBER(SEARCH(U$1,raw[[#This Row],[active years]])),1,"")</f>
        <v/>
      </c>
      <c r="V3171">
        <f>IF(ISNUMBER(SEARCH(V$1,raw[[#This Row],[active years]])),1,"")</f>
        <v>1</v>
      </c>
      <c r="W3171">
        <f>IF(ISNUMBER(SEARCH(W$1,raw[[#This Row],[active years]])),1,"")</f>
        <v>1</v>
      </c>
      <c r="X3171">
        <f>IF(ISNUMBER(SEARCH(X$1,raw[[#This Row],[active years]])),1,"")</f>
        <v>1</v>
      </c>
      <c r="Y3171">
        <f>IF(ISNUMBER(SEARCH(Y$1,raw[[#This Row],[active years]])),1,"")</f>
        <v>1</v>
      </c>
      <c r="Z3171">
        <f>IF(ISNUMBER(SEARCH(Z$1,raw[[#This Row],[active years]])),1,"")</f>
        <v>1</v>
      </c>
      <c r="AA3171">
        <f>IF(ISNUMBER(SEARCH(AA$1,raw[[#This Row],[active years]])),1,"")</f>
        <v>1</v>
      </c>
    </row>
    <row r="3172" spans="1:27" x14ac:dyDescent="0.45">
      <c r="A3172">
        <f>raw[team]</f>
        <v>3823</v>
      </c>
      <c r="B3172">
        <f>raw[rookie year]</f>
        <v>2011</v>
      </c>
      <c r="C3172" t="str">
        <f>IF(ISNUMBER(SEARCH(C$1,raw[[#This Row],[active years]])),1,"")</f>
        <v/>
      </c>
      <c r="D3172" t="str">
        <f>IF(ISNUMBER(SEARCH(D$1,raw[[#This Row],[active years]])),1,"")</f>
        <v/>
      </c>
      <c r="E3172" t="str">
        <f>IF(ISNUMBER(SEARCH(E$1,raw[[#This Row],[active years]])),1,"")</f>
        <v/>
      </c>
      <c r="F3172" t="str">
        <f>IF(ISNUMBER(SEARCH(F$1,raw[[#This Row],[active years]])),1,"")</f>
        <v/>
      </c>
      <c r="G3172" t="str">
        <f>IF(ISNUMBER(SEARCH(G$1,raw[[#This Row],[active years]])),1,"")</f>
        <v/>
      </c>
      <c r="H3172" t="str">
        <f>IF(ISNUMBER(SEARCH(H$1,raw[[#This Row],[active years]])),1,"")</f>
        <v/>
      </c>
      <c r="I3172" t="str">
        <f>IF(ISNUMBER(SEARCH(I$1,raw[[#This Row],[active years]])),1,"")</f>
        <v/>
      </c>
      <c r="J3172" t="str">
        <f>IF(ISNUMBER(SEARCH(J$1,raw[[#This Row],[active years]])),1,"")</f>
        <v/>
      </c>
      <c r="K3172" t="str">
        <f>IF(ISNUMBER(SEARCH(K$1,raw[[#This Row],[active years]])),1,"")</f>
        <v/>
      </c>
      <c r="L3172" t="str">
        <f>IF(ISNUMBER(SEARCH(L$1,raw[[#This Row],[active years]])),1,"")</f>
        <v/>
      </c>
      <c r="M3172" t="str">
        <f>IF(ISNUMBER(SEARCH(M$1,raw[[#This Row],[active years]])),1,"")</f>
        <v/>
      </c>
      <c r="N3172" t="str">
        <f>IF(ISNUMBER(SEARCH(N$1,raw[[#This Row],[active years]])),1,"")</f>
        <v/>
      </c>
      <c r="O3172" t="str">
        <f>IF(ISNUMBER(SEARCH(O$1,raw[[#This Row],[active years]])),1,"")</f>
        <v/>
      </c>
      <c r="P3172" t="str">
        <f>IF(ISNUMBER(SEARCH(P$1,raw[[#This Row],[active years]])),1,"")</f>
        <v/>
      </c>
      <c r="Q3172" t="str">
        <f>IF(ISNUMBER(SEARCH(Q$1,raw[[#This Row],[active years]])),1,"")</f>
        <v/>
      </c>
      <c r="R3172" t="str">
        <f>IF(ISNUMBER(SEARCH(R$1,raw[[#This Row],[active years]])),1,"")</f>
        <v/>
      </c>
      <c r="S3172" t="str">
        <f>IF(ISNUMBER(SEARCH(S$1,raw[[#This Row],[active years]])),1,"")</f>
        <v/>
      </c>
      <c r="T3172" t="str">
        <f>IF(ISNUMBER(SEARCH(T$1,raw[[#This Row],[active years]])),1,"")</f>
        <v/>
      </c>
      <c r="U3172" t="str">
        <f>IF(ISNUMBER(SEARCH(U$1,raw[[#This Row],[active years]])),1,"")</f>
        <v/>
      </c>
      <c r="V3172">
        <f>IF(ISNUMBER(SEARCH(V$1,raw[[#This Row],[active years]])),1,"")</f>
        <v>1</v>
      </c>
      <c r="W3172">
        <f>IF(ISNUMBER(SEARCH(W$1,raw[[#This Row],[active years]])),1,"")</f>
        <v>1</v>
      </c>
      <c r="X3172" t="str">
        <f>IF(ISNUMBER(SEARCH(X$1,raw[[#This Row],[active years]])),1,"")</f>
        <v/>
      </c>
      <c r="Y3172" t="str">
        <f>IF(ISNUMBER(SEARCH(Y$1,raw[[#This Row],[active years]])),1,"")</f>
        <v/>
      </c>
      <c r="Z3172" t="str">
        <f>IF(ISNUMBER(SEARCH(Z$1,raw[[#This Row],[active years]])),1,"")</f>
        <v/>
      </c>
      <c r="AA3172" t="str">
        <f>IF(ISNUMBER(SEARCH(AA$1,raw[[#This Row],[active years]])),1,"")</f>
        <v/>
      </c>
    </row>
    <row r="3173" spans="1:27" x14ac:dyDescent="0.45">
      <c r="A3173">
        <f>raw[team]</f>
        <v>3824</v>
      </c>
      <c r="B3173">
        <f>raw[rookie year]</f>
        <v>2011</v>
      </c>
      <c r="C3173" t="str">
        <f>IF(ISNUMBER(SEARCH(C$1,raw[[#This Row],[active years]])),1,"")</f>
        <v/>
      </c>
      <c r="D3173" t="str">
        <f>IF(ISNUMBER(SEARCH(D$1,raw[[#This Row],[active years]])),1,"")</f>
        <v/>
      </c>
      <c r="E3173" t="str">
        <f>IF(ISNUMBER(SEARCH(E$1,raw[[#This Row],[active years]])),1,"")</f>
        <v/>
      </c>
      <c r="F3173" t="str">
        <f>IF(ISNUMBER(SEARCH(F$1,raw[[#This Row],[active years]])),1,"")</f>
        <v/>
      </c>
      <c r="G3173" t="str">
        <f>IF(ISNUMBER(SEARCH(G$1,raw[[#This Row],[active years]])),1,"")</f>
        <v/>
      </c>
      <c r="H3173" t="str">
        <f>IF(ISNUMBER(SEARCH(H$1,raw[[#This Row],[active years]])),1,"")</f>
        <v/>
      </c>
      <c r="I3173" t="str">
        <f>IF(ISNUMBER(SEARCH(I$1,raw[[#This Row],[active years]])),1,"")</f>
        <v/>
      </c>
      <c r="J3173" t="str">
        <f>IF(ISNUMBER(SEARCH(J$1,raw[[#This Row],[active years]])),1,"")</f>
        <v/>
      </c>
      <c r="K3173" t="str">
        <f>IF(ISNUMBER(SEARCH(K$1,raw[[#This Row],[active years]])),1,"")</f>
        <v/>
      </c>
      <c r="L3173" t="str">
        <f>IF(ISNUMBER(SEARCH(L$1,raw[[#This Row],[active years]])),1,"")</f>
        <v/>
      </c>
      <c r="M3173" t="str">
        <f>IF(ISNUMBER(SEARCH(M$1,raw[[#This Row],[active years]])),1,"")</f>
        <v/>
      </c>
      <c r="N3173" t="str">
        <f>IF(ISNUMBER(SEARCH(N$1,raw[[#This Row],[active years]])),1,"")</f>
        <v/>
      </c>
      <c r="O3173" t="str">
        <f>IF(ISNUMBER(SEARCH(O$1,raw[[#This Row],[active years]])),1,"")</f>
        <v/>
      </c>
      <c r="P3173" t="str">
        <f>IF(ISNUMBER(SEARCH(P$1,raw[[#This Row],[active years]])),1,"")</f>
        <v/>
      </c>
      <c r="Q3173" t="str">
        <f>IF(ISNUMBER(SEARCH(Q$1,raw[[#This Row],[active years]])),1,"")</f>
        <v/>
      </c>
      <c r="R3173" t="str">
        <f>IF(ISNUMBER(SEARCH(R$1,raw[[#This Row],[active years]])),1,"")</f>
        <v/>
      </c>
      <c r="S3173" t="str">
        <f>IF(ISNUMBER(SEARCH(S$1,raw[[#This Row],[active years]])),1,"")</f>
        <v/>
      </c>
      <c r="T3173" t="str">
        <f>IF(ISNUMBER(SEARCH(T$1,raw[[#This Row],[active years]])),1,"")</f>
        <v/>
      </c>
      <c r="U3173" t="str">
        <f>IF(ISNUMBER(SEARCH(U$1,raw[[#This Row],[active years]])),1,"")</f>
        <v/>
      </c>
      <c r="V3173">
        <f>IF(ISNUMBER(SEARCH(V$1,raw[[#This Row],[active years]])),1,"")</f>
        <v>1</v>
      </c>
      <c r="W3173">
        <f>IF(ISNUMBER(SEARCH(W$1,raw[[#This Row],[active years]])),1,"")</f>
        <v>1</v>
      </c>
      <c r="X3173">
        <f>IF(ISNUMBER(SEARCH(X$1,raw[[#This Row],[active years]])),1,"")</f>
        <v>1</v>
      </c>
      <c r="Y3173">
        <f>IF(ISNUMBER(SEARCH(Y$1,raw[[#This Row],[active years]])),1,"")</f>
        <v>1</v>
      </c>
      <c r="Z3173">
        <f>IF(ISNUMBER(SEARCH(Z$1,raw[[#This Row],[active years]])),1,"")</f>
        <v>1</v>
      </c>
      <c r="AA3173">
        <f>IF(ISNUMBER(SEARCH(AA$1,raw[[#This Row],[active years]])),1,"")</f>
        <v>1</v>
      </c>
    </row>
    <row r="3174" spans="1:27" x14ac:dyDescent="0.45">
      <c r="A3174">
        <f>raw[team]</f>
        <v>3825</v>
      </c>
      <c r="B3174">
        <f>raw[rookie year]</f>
        <v>2011</v>
      </c>
      <c r="C3174" t="str">
        <f>IF(ISNUMBER(SEARCH(C$1,raw[[#This Row],[active years]])),1,"")</f>
        <v/>
      </c>
      <c r="D3174" t="str">
        <f>IF(ISNUMBER(SEARCH(D$1,raw[[#This Row],[active years]])),1,"")</f>
        <v/>
      </c>
      <c r="E3174" t="str">
        <f>IF(ISNUMBER(SEARCH(E$1,raw[[#This Row],[active years]])),1,"")</f>
        <v/>
      </c>
      <c r="F3174" t="str">
        <f>IF(ISNUMBER(SEARCH(F$1,raw[[#This Row],[active years]])),1,"")</f>
        <v/>
      </c>
      <c r="G3174" t="str">
        <f>IF(ISNUMBER(SEARCH(G$1,raw[[#This Row],[active years]])),1,"")</f>
        <v/>
      </c>
      <c r="H3174" t="str">
        <f>IF(ISNUMBER(SEARCH(H$1,raw[[#This Row],[active years]])),1,"")</f>
        <v/>
      </c>
      <c r="I3174" t="str">
        <f>IF(ISNUMBER(SEARCH(I$1,raw[[#This Row],[active years]])),1,"")</f>
        <v/>
      </c>
      <c r="J3174" t="str">
        <f>IF(ISNUMBER(SEARCH(J$1,raw[[#This Row],[active years]])),1,"")</f>
        <v/>
      </c>
      <c r="K3174" t="str">
        <f>IF(ISNUMBER(SEARCH(K$1,raw[[#This Row],[active years]])),1,"")</f>
        <v/>
      </c>
      <c r="L3174" t="str">
        <f>IF(ISNUMBER(SEARCH(L$1,raw[[#This Row],[active years]])),1,"")</f>
        <v/>
      </c>
      <c r="M3174" t="str">
        <f>IF(ISNUMBER(SEARCH(M$1,raw[[#This Row],[active years]])),1,"")</f>
        <v/>
      </c>
      <c r="N3174" t="str">
        <f>IF(ISNUMBER(SEARCH(N$1,raw[[#This Row],[active years]])),1,"")</f>
        <v/>
      </c>
      <c r="O3174" t="str">
        <f>IF(ISNUMBER(SEARCH(O$1,raw[[#This Row],[active years]])),1,"")</f>
        <v/>
      </c>
      <c r="P3174" t="str">
        <f>IF(ISNUMBER(SEARCH(P$1,raw[[#This Row],[active years]])),1,"")</f>
        <v/>
      </c>
      <c r="Q3174" t="str">
        <f>IF(ISNUMBER(SEARCH(Q$1,raw[[#This Row],[active years]])),1,"")</f>
        <v/>
      </c>
      <c r="R3174" t="str">
        <f>IF(ISNUMBER(SEARCH(R$1,raw[[#This Row],[active years]])),1,"")</f>
        <v/>
      </c>
      <c r="S3174" t="str">
        <f>IF(ISNUMBER(SEARCH(S$1,raw[[#This Row],[active years]])),1,"")</f>
        <v/>
      </c>
      <c r="T3174" t="str">
        <f>IF(ISNUMBER(SEARCH(T$1,raw[[#This Row],[active years]])),1,"")</f>
        <v/>
      </c>
      <c r="U3174" t="str">
        <f>IF(ISNUMBER(SEARCH(U$1,raw[[#This Row],[active years]])),1,"")</f>
        <v/>
      </c>
      <c r="V3174">
        <f>IF(ISNUMBER(SEARCH(V$1,raw[[#This Row],[active years]])),1,"")</f>
        <v>1</v>
      </c>
      <c r="W3174">
        <f>IF(ISNUMBER(SEARCH(W$1,raw[[#This Row],[active years]])),1,"")</f>
        <v>1</v>
      </c>
      <c r="X3174" t="str">
        <f>IF(ISNUMBER(SEARCH(X$1,raw[[#This Row],[active years]])),1,"")</f>
        <v/>
      </c>
      <c r="Y3174" t="str">
        <f>IF(ISNUMBER(SEARCH(Y$1,raw[[#This Row],[active years]])),1,"")</f>
        <v/>
      </c>
      <c r="Z3174" t="str">
        <f>IF(ISNUMBER(SEARCH(Z$1,raw[[#This Row],[active years]])),1,"")</f>
        <v/>
      </c>
      <c r="AA3174" t="str">
        <f>IF(ISNUMBER(SEARCH(AA$1,raw[[#This Row],[active years]])),1,"")</f>
        <v/>
      </c>
    </row>
    <row r="3175" spans="1:27" x14ac:dyDescent="0.45">
      <c r="A3175">
        <f>raw[team]</f>
        <v>3826</v>
      </c>
      <c r="B3175">
        <f>raw[rookie year]</f>
        <v>2011</v>
      </c>
      <c r="C3175" t="str">
        <f>IF(ISNUMBER(SEARCH(C$1,raw[[#This Row],[active years]])),1,"")</f>
        <v/>
      </c>
      <c r="D3175" t="str">
        <f>IF(ISNUMBER(SEARCH(D$1,raw[[#This Row],[active years]])),1,"")</f>
        <v/>
      </c>
      <c r="E3175" t="str">
        <f>IF(ISNUMBER(SEARCH(E$1,raw[[#This Row],[active years]])),1,"")</f>
        <v/>
      </c>
      <c r="F3175" t="str">
        <f>IF(ISNUMBER(SEARCH(F$1,raw[[#This Row],[active years]])),1,"")</f>
        <v/>
      </c>
      <c r="G3175" t="str">
        <f>IF(ISNUMBER(SEARCH(G$1,raw[[#This Row],[active years]])),1,"")</f>
        <v/>
      </c>
      <c r="H3175" t="str">
        <f>IF(ISNUMBER(SEARCH(H$1,raw[[#This Row],[active years]])),1,"")</f>
        <v/>
      </c>
      <c r="I3175" t="str">
        <f>IF(ISNUMBER(SEARCH(I$1,raw[[#This Row],[active years]])),1,"")</f>
        <v/>
      </c>
      <c r="J3175" t="str">
        <f>IF(ISNUMBER(SEARCH(J$1,raw[[#This Row],[active years]])),1,"")</f>
        <v/>
      </c>
      <c r="K3175" t="str">
        <f>IF(ISNUMBER(SEARCH(K$1,raw[[#This Row],[active years]])),1,"")</f>
        <v/>
      </c>
      <c r="L3175" t="str">
        <f>IF(ISNUMBER(SEARCH(L$1,raw[[#This Row],[active years]])),1,"")</f>
        <v/>
      </c>
      <c r="M3175" t="str">
        <f>IF(ISNUMBER(SEARCH(M$1,raw[[#This Row],[active years]])),1,"")</f>
        <v/>
      </c>
      <c r="N3175" t="str">
        <f>IF(ISNUMBER(SEARCH(N$1,raw[[#This Row],[active years]])),1,"")</f>
        <v/>
      </c>
      <c r="O3175" t="str">
        <f>IF(ISNUMBER(SEARCH(O$1,raw[[#This Row],[active years]])),1,"")</f>
        <v/>
      </c>
      <c r="P3175" t="str">
        <f>IF(ISNUMBER(SEARCH(P$1,raw[[#This Row],[active years]])),1,"")</f>
        <v/>
      </c>
      <c r="Q3175" t="str">
        <f>IF(ISNUMBER(SEARCH(Q$1,raw[[#This Row],[active years]])),1,"")</f>
        <v/>
      </c>
      <c r="R3175" t="str">
        <f>IF(ISNUMBER(SEARCH(R$1,raw[[#This Row],[active years]])),1,"")</f>
        <v/>
      </c>
      <c r="S3175" t="str">
        <f>IF(ISNUMBER(SEARCH(S$1,raw[[#This Row],[active years]])),1,"")</f>
        <v/>
      </c>
      <c r="T3175" t="str">
        <f>IF(ISNUMBER(SEARCH(T$1,raw[[#This Row],[active years]])),1,"")</f>
        <v/>
      </c>
      <c r="U3175" t="str">
        <f>IF(ISNUMBER(SEARCH(U$1,raw[[#This Row],[active years]])),1,"")</f>
        <v/>
      </c>
      <c r="V3175">
        <f>IF(ISNUMBER(SEARCH(V$1,raw[[#This Row],[active years]])),1,"")</f>
        <v>1</v>
      </c>
      <c r="W3175">
        <f>IF(ISNUMBER(SEARCH(W$1,raw[[#This Row],[active years]])),1,"")</f>
        <v>1</v>
      </c>
      <c r="X3175">
        <f>IF(ISNUMBER(SEARCH(X$1,raw[[#This Row],[active years]])),1,"")</f>
        <v>1</v>
      </c>
      <c r="Y3175">
        <f>IF(ISNUMBER(SEARCH(Y$1,raw[[#This Row],[active years]])),1,"")</f>
        <v>1</v>
      </c>
      <c r="Z3175">
        <f>IF(ISNUMBER(SEARCH(Z$1,raw[[#This Row],[active years]])),1,"")</f>
        <v>1</v>
      </c>
      <c r="AA3175">
        <f>IF(ISNUMBER(SEARCH(AA$1,raw[[#This Row],[active years]])),1,"")</f>
        <v>1</v>
      </c>
    </row>
    <row r="3176" spans="1:27" x14ac:dyDescent="0.45">
      <c r="A3176">
        <f>raw[team]</f>
        <v>3827</v>
      </c>
      <c r="B3176">
        <f>raw[rookie year]</f>
        <v>2011</v>
      </c>
      <c r="C3176" t="str">
        <f>IF(ISNUMBER(SEARCH(C$1,raw[[#This Row],[active years]])),1,"")</f>
        <v/>
      </c>
      <c r="D3176" t="str">
        <f>IF(ISNUMBER(SEARCH(D$1,raw[[#This Row],[active years]])),1,"")</f>
        <v/>
      </c>
      <c r="E3176" t="str">
        <f>IF(ISNUMBER(SEARCH(E$1,raw[[#This Row],[active years]])),1,"")</f>
        <v/>
      </c>
      <c r="F3176" t="str">
        <f>IF(ISNUMBER(SEARCH(F$1,raw[[#This Row],[active years]])),1,"")</f>
        <v/>
      </c>
      <c r="G3176" t="str">
        <f>IF(ISNUMBER(SEARCH(G$1,raw[[#This Row],[active years]])),1,"")</f>
        <v/>
      </c>
      <c r="H3176" t="str">
        <f>IF(ISNUMBER(SEARCH(H$1,raw[[#This Row],[active years]])),1,"")</f>
        <v/>
      </c>
      <c r="I3176" t="str">
        <f>IF(ISNUMBER(SEARCH(I$1,raw[[#This Row],[active years]])),1,"")</f>
        <v/>
      </c>
      <c r="J3176" t="str">
        <f>IF(ISNUMBER(SEARCH(J$1,raw[[#This Row],[active years]])),1,"")</f>
        <v/>
      </c>
      <c r="K3176" t="str">
        <f>IF(ISNUMBER(SEARCH(K$1,raw[[#This Row],[active years]])),1,"")</f>
        <v/>
      </c>
      <c r="L3176" t="str">
        <f>IF(ISNUMBER(SEARCH(L$1,raw[[#This Row],[active years]])),1,"")</f>
        <v/>
      </c>
      <c r="M3176" t="str">
        <f>IF(ISNUMBER(SEARCH(M$1,raw[[#This Row],[active years]])),1,"")</f>
        <v/>
      </c>
      <c r="N3176" t="str">
        <f>IF(ISNUMBER(SEARCH(N$1,raw[[#This Row],[active years]])),1,"")</f>
        <v/>
      </c>
      <c r="O3176" t="str">
        <f>IF(ISNUMBER(SEARCH(O$1,raw[[#This Row],[active years]])),1,"")</f>
        <v/>
      </c>
      <c r="P3176" t="str">
        <f>IF(ISNUMBER(SEARCH(P$1,raw[[#This Row],[active years]])),1,"")</f>
        <v/>
      </c>
      <c r="Q3176" t="str">
        <f>IF(ISNUMBER(SEARCH(Q$1,raw[[#This Row],[active years]])),1,"")</f>
        <v/>
      </c>
      <c r="R3176" t="str">
        <f>IF(ISNUMBER(SEARCH(R$1,raw[[#This Row],[active years]])),1,"")</f>
        <v/>
      </c>
      <c r="S3176" t="str">
        <f>IF(ISNUMBER(SEARCH(S$1,raw[[#This Row],[active years]])),1,"")</f>
        <v/>
      </c>
      <c r="T3176" t="str">
        <f>IF(ISNUMBER(SEARCH(T$1,raw[[#This Row],[active years]])),1,"")</f>
        <v/>
      </c>
      <c r="U3176" t="str">
        <f>IF(ISNUMBER(SEARCH(U$1,raw[[#This Row],[active years]])),1,"")</f>
        <v/>
      </c>
      <c r="V3176">
        <f>IF(ISNUMBER(SEARCH(V$1,raw[[#This Row],[active years]])),1,"")</f>
        <v>1</v>
      </c>
      <c r="W3176" t="str">
        <f>IF(ISNUMBER(SEARCH(W$1,raw[[#This Row],[active years]])),1,"")</f>
        <v/>
      </c>
      <c r="X3176" t="str">
        <f>IF(ISNUMBER(SEARCH(X$1,raw[[#This Row],[active years]])),1,"")</f>
        <v/>
      </c>
      <c r="Y3176" t="str">
        <f>IF(ISNUMBER(SEARCH(Y$1,raw[[#This Row],[active years]])),1,"")</f>
        <v/>
      </c>
      <c r="Z3176" t="str">
        <f>IF(ISNUMBER(SEARCH(Z$1,raw[[#This Row],[active years]])),1,"")</f>
        <v/>
      </c>
      <c r="AA3176" t="str">
        <f>IF(ISNUMBER(SEARCH(AA$1,raw[[#This Row],[active years]])),1,"")</f>
        <v/>
      </c>
    </row>
    <row r="3177" spans="1:27" x14ac:dyDescent="0.45">
      <c r="A3177">
        <f>raw[team]</f>
        <v>3828</v>
      </c>
      <c r="B3177">
        <f>raw[rookie year]</f>
        <v>2011</v>
      </c>
      <c r="C3177" t="str">
        <f>IF(ISNUMBER(SEARCH(C$1,raw[[#This Row],[active years]])),1,"")</f>
        <v/>
      </c>
      <c r="D3177" t="str">
        <f>IF(ISNUMBER(SEARCH(D$1,raw[[#This Row],[active years]])),1,"")</f>
        <v/>
      </c>
      <c r="E3177" t="str">
        <f>IF(ISNUMBER(SEARCH(E$1,raw[[#This Row],[active years]])),1,"")</f>
        <v/>
      </c>
      <c r="F3177" t="str">
        <f>IF(ISNUMBER(SEARCH(F$1,raw[[#This Row],[active years]])),1,"")</f>
        <v/>
      </c>
      <c r="G3177" t="str">
        <f>IF(ISNUMBER(SEARCH(G$1,raw[[#This Row],[active years]])),1,"")</f>
        <v/>
      </c>
      <c r="H3177" t="str">
        <f>IF(ISNUMBER(SEARCH(H$1,raw[[#This Row],[active years]])),1,"")</f>
        <v/>
      </c>
      <c r="I3177" t="str">
        <f>IF(ISNUMBER(SEARCH(I$1,raw[[#This Row],[active years]])),1,"")</f>
        <v/>
      </c>
      <c r="J3177" t="str">
        <f>IF(ISNUMBER(SEARCH(J$1,raw[[#This Row],[active years]])),1,"")</f>
        <v/>
      </c>
      <c r="K3177" t="str">
        <f>IF(ISNUMBER(SEARCH(K$1,raw[[#This Row],[active years]])),1,"")</f>
        <v/>
      </c>
      <c r="L3177" t="str">
        <f>IF(ISNUMBER(SEARCH(L$1,raw[[#This Row],[active years]])),1,"")</f>
        <v/>
      </c>
      <c r="M3177" t="str">
        <f>IF(ISNUMBER(SEARCH(M$1,raw[[#This Row],[active years]])),1,"")</f>
        <v/>
      </c>
      <c r="N3177" t="str">
        <f>IF(ISNUMBER(SEARCH(N$1,raw[[#This Row],[active years]])),1,"")</f>
        <v/>
      </c>
      <c r="O3177" t="str">
        <f>IF(ISNUMBER(SEARCH(O$1,raw[[#This Row],[active years]])),1,"")</f>
        <v/>
      </c>
      <c r="P3177" t="str">
        <f>IF(ISNUMBER(SEARCH(P$1,raw[[#This Row],[active years]])),1,"")</f>
        <v/>
      </c>
      <c r="Q3177" t="str">
        <f>IF(ISNUMBER(SEARCH(Q$1,raw[[#This Row],[active years]])),1,"")</f>
        <v/>
      </c>
      <c r="R3177" t="str">
        <f>IF(ISNUMBER(SEARCH(R$1,raw[[#This Row],[active years]])),1,"")</f>
        <v/>
      </c>
      <c r="S3177" t="str">
        <f>IF(ISNUMBER(SEARCH(S$1,raw[[#This Row],[active years]])),1,"")</f>
        <v/>
      </c>
      <c r="T3177" t="str">
        <f>IF(ISNUMBER(SEARCH(T$1,raw[[#This Row],[active years]])),1,"")</f>
        <v/>
      </c>
      <c r="U3177" t="str">
        <f>IF(ISNUMBER(SEARCH(U$1,raw[[#This Row],[active years]])),1,"")</f>
        <v/>
      </c>
      <c r="V3177">
        <f>IF(ISNUMBER(SEARCH(V$1,raw[[#This Row],[active years]])),1,"")</f>
        <v>1</v>
      </c>
      <c r="W3177">
        <f>IF(ISNUMBER(SEARCH(W$1,raw[[#This Row],[active years]])),1,"")</f>
        <v>1</v>
      </c>
      <c r="X3177">
        <f>IF(ISNUMBER(SEARCH(X$1,raw[[#This Row],[active years]])),1,"")</f>
        <v>1</v>
      </c>
      <c r="Y3177">
        <f>IF(ISNUMBER(SEARCH(Y$1,raw[[#This Row],[active years]])),1,"")</f>
        <v>1</v>
      </c>
      <c r="Z3177">
        <f>IF(ISNUMBER(SEARCH(Z$1,raw[[#This Row],[active years]])),1,"")</f>
        <v>1</v>
      </c>
      <c r="AA3177" t="str">
        <f>IF(ISNUMBER(SEARCH(AA$1,raw[[#This Row],[active years]])),1,"")</f>
        <v/>
      </c>
    </row>
    <row r="3178" spans="1:27" x14ac:dyDescent="0.45">
      <c r="A3178">
        <f>raw[team]</f>
        <v>3829</v>
      </c>
      <c r="B3178">
        <f>raw[rookie year]</f>
        <v>2011</v>
      </c>
      <c r="C3178" t="str">
        <f>IF(ISNUMBER(SEARCH(C$1,raw[[#This Row],[active years]])),1,"")</f>
        <v/>
      </c>
      <c r="D3178" t="str">
        <f>IF(ISNUMBER(SEARCH(D$1,raw[[#This Row],[active years]])),1,"")</f>
        <v/>
      </c>
      <c r="E3178" t="str">
        <f>IF(ISNUMBER(SEARCH(E$1,raw[[#This Row],[active years]])),1,"")</f>
        <v/>
      </c>
      <c r="F3178" t="str">
        <f>IF(ISNUMBER(SEARCH(F$1,raw[[#This Row],[active years]])),1,"")</f>
        <v/>
      </c>
      <c r="G3178" t="str">
        <f>IF(ISNUMBER(SEARCH(G$1,raw[[#This Row],[active years]])),1,"")</f>
        <v/>
      </c>
      <c r="H3178" t="str">
        <f>IF(ISNUMBER(SEARCH(H$1,raw[[#This Row],[active years]])),1,"")</f>
        <v/>
      </c>
      <c r="I3178" t="str">
        <f>IF(ISNUMBER(SEARCH(I$1,raw[[#This Row],[active years]])),1,"")</f>
        <v/>
      </c>
      <c r="J3178" t="str">
        <f>IF(ISNUMBER(SEARCH(J$1,raw[[#This Row],[active years]])),1,"")</f>
        <v/>
      </c>
      <c r="K3178" t="str">
        <f>IF(ISNUMBER(SEARCH(K$1,raw[[#This Row],[active years]])),1,"")</f>
        <v/>
      </c>
      <c r="L3178" t="str">
        <f>IF(ISNUMBER(SEARCH(L$1,raw[[#This Row],[active years]])),1,"")</f>
        <v/>
      </c>
      <c r="M3178" t="str">
        <f>IF(ISNUMBER(SEARCH(M$1,raw[[#This Row],[active years]])),1,"")</f>
        <v/>
      </c>
      <c r="N3178" t="str">
        <f>IF(ISNUMBER(SEARCH(N$1,raw[[#This Row],[active years]])),1,"")</f>
        <v/>
      </c>
      <c r="O3178" t="str">
        <f>IF(ISNUMBER(SEARCH(O$1,raw[[#This Row],[active years]])),1,"")</f>
        <v/>
      </c>
      <c r="P3178" t="str">
        <f>IF(ISNUMBER(SEARCH(P$1,raw[[#This Row],[active years]])),1,"")</f>
        <v/>
      </c>
      <c r="Q3178" t="str">
        <f>IF(ISNUMBER(SEARCH(Q$1,raw[[#This Row],[active years]])),1,"")</f>
        <v/>
      </c>
      <c r="R3178" t="str">
        <f>IF(ISNUMBER(SEARCH(R$1,raw[[#This Row],[active years]])),1,"")</f>
        <v/>
      </c>
      <c r="S3178" t="str">
        <f>IF(ISNUMBER(SEARCH(S$1,raw[[#This Row],[active years]])),1,"")</f>
        <v/>
      </c>
      <c r="T3178" t="str">
        <f>IF(ISNUMBER(SEARCH(T$1,raw[[#This Row],[active years]])),1,"")</f>
        <v/>
      </c>
      <c r="U3178" t="str">
        <f>IF(ISNUMBER(SEARCH(U$1,raw[[#This Row],[active years]])),1,"")</f>
        <v/>
      </c>
      <c r="V3178">
        <f>IF(ISNUMBER(SEARCH(V$1,raw[[#This Row],[active years]])),1,"")</f>
        <v>1</v>
      </c>
      <c r="W3178" t="str">
        <f>IF(ISNUMBER(SEARCH(W$1,raw[[#This Row],[active years]])),1,"")</f>
        <v/>
      </c>
      <c r="X3178">
        <f>IF(ISNUMBER(SEARCH(X$1,raw[[#This Row],[active years]])),1,"")</f>
        <v>1</v>
      </c>
      <c r="Y3178">
        <f>IF(ISNUMBER(SEARCH(Y$1,raw[[#This Row],[active years]])),1,"")</f>
        <v>1</v>
      </c>
      <c r="Z3178" t="str">
        <f>IF(ISNUMBER(SEARCH(Z$1,raw[[#This Row],[active years]])),1,"")</f>
        <v/>
      </c>
      <c r="AA3178" t="str">
        <f>IF(ISNUMBER(SEARCH(AA$1,raw[[#This Row],[active years]])),1,"")</f>
        <v/>
      </c>
    </row>
    <row r="3179" spans="1:27" x14ac:dyDescent="0.45">
      <c r="A3179">
        <f>raw[team]</f>
        <v>3830</v>
      </c>
      <c r="B3179">
        <f>raw[rookie year]</f>
        <v>2011</v>
      </c>
      <c r="C3179" t="str">
        <f>IF(ISNUMBER(SEARCH(C$1,raw[[#This Row],[active years]])),1,"")</f>
        <v/>
      </c>
      <c r="D3179" t="str">
        <f>IF(ISNUMBER(SEARCH(D$1,raw[[#This Row],[active years]])),1,"")</f>
        <v/>
      </c>
      <c r="E3179" t="str">
        <f>IF(ISNUMBER(SEARCH(E$1,raw[[#This Row],[active years]])),1,"")</f>
        <v/>
      </c>
      <c r="F3179" t="str">
        <f>IF(ISNUMBER(SEARCH(F$1,raw[[#This Row],[active years]])),1,"")</f>
        <v/>
      </c>
      <c r="G3179" t="str">
        <f>IF(ISNUMBER(SEARCH(G$1,raw[[#This Row],[active years]])),1,"")</f>
        <v/>
      </c>
      <c r="H3179" t="str">
        <f>IF(ISNUMBER(SEARCH(H$1,raw[[#This Row],[active years]])),1,"")</f>
        <v/>
      </c>
      <c r="I3179" t="str">
        <f>IF(ISNUMBER(SEARCH(I$1,raw[[#This Row],[active years]])),1,"")</f>
        <v/>
      </c>
      <c r="J3179" t="str">
        <f>IF(ISNUMBER(SEARCH(J$1,raw[[#This Row],[active years]])),1,"")</f>
        <v/>
      </c>
      <c r="K3179" t="str">
        <f>IF(ISNUMBER(SEARCH(K$1,raw[[#This Row],[active years]])),1,"")</f>
        <v/>
      </c>
      <c r="L3179" t="str">
        <f>IF(ISNUMBER(SEARCH(L$1,raw[[#This Row],[active years]])),1,"")</f>
        <v/>
      </c>
      <c r="M3179" t="str">
        <f>IF(ISNUMBER(SEARCH(M$1,raw[[#This Row],[active years]])),1,"")</f>
        <v/>
      </c>
      <c r="N3179" t="str">
        <f>IF(ISNUMBER(SEARCH(N$1,raw[[#This Row],[active years]])),1,"")</f>
        <v/>
      </c>
      <c r="O3179" t="str">
        <f>IF(ISNUMBER(SEARCH(O$1,raw[[#This Row],[active years]])),1,"")</f>
        <v/>
      </c>
      <c r="P3179" t="str">
        <f>IF(ISNUMBER(SEARCH(P$1,raw[[#This Row],[active years]])),1,"")</f>
        <v/>
      </c>
      <c r="Q3179" t="str">
        <f>IF(ISNUMBER(SEARCH(Q$1,raw[[#This Row],[active years]])),1,"")</f>
        <v/>
      </c>
      <c r="R3179" t="str">
        <f>IF(ISNUMBER(SEARCH(R$1,raw[[#This Row],[active years]])),1,"")</f>
        <v/>
      </c>
      <c r="S3179" t="str">
        <f>IF(ISNUMBER(SEARCH(S$1,raw[[#This Row],[active years]])),1,"")</f>
        <v/>
      </c>
      <c r="T3179" t="str">
        <f>IF(ISNUMBER(SEARCH(T$1,raw[[#This Row],[active years]])),1,"")</f>
        <v/>
      </c>
      <c r="U3179" t="str">
        <f>IF(ISNUMBER(SEARCH(U$1,raw[[#This Row],[active years]])),1,"")</f>
        <v/>
      </c>
      <c r="V3179" t="str">
        <f>IF(ISNUMBER(SEARCH(V$1,raw[[#This Row],[active years]])),1,"")</f>
        <v/>
      </c>
      <c r="W3179" t="str">
        <f>IF(ISNUMBER(SEARCH(W$1,raw[[#This Row],[active years]])),1,"")</f>
        <v/>
      </c>
      <c r="X3179" t="str">
        <f>IF(ISNUMBER(SEARCH(X$1,raw[[#This Row],[active years]])),1,"")</f>
        <v/>
      </c>
      <c r="Y3179" t="str">
        <f>IF(ISNUMBER(SEARCH(Y$1,raw[[#This Row],[active years]])),1,"")</f>
        <v/>
      </c>
      <c r="Z3179" t="str">
        <f>IF(ISNUMBER(SEARCH(Z$1,raw[[#This Row],[active years]])),1,"")</f>
        <v/>
      </c>
      <c r="AA3179" t="str">
        <f>IF(ISNUMBER(SEARCH(AA$1,raw[[#This Row],[active years]])),1,"")</f>
        <v/>
      </c>
    </row>
    <row r="3180" spans="1:27" x14ac:dyDescent="0.45">
      <c r="A3180">
        <f>raw[team]</f>
        <v>3831</v>
      </c>
      <c r="B3180">
        <f>raw[rookie year]</f>
        <v>2011</v>
      </c>
      <c r="C3180" t="str">
        <f>IF(ISNUMBER(SEARCH(C$1,raw[[#This Row],[active years]])),1,"")</f>
        <v/>
      </c>
      <c r="D3180" t="str">
        <f>IF(ISNUMBER(SEARCH(D$1,raw[[#This Row],[active years]])),1,"")</f>
        <v/>
      </c>
      <c r="E3180" t="str">
        <f>IF(ISNUMBER(SEARCH(E$1,raw[[#This Row],[active years]])),1,"")</f>
        <v/>
      </c>
      <c r="F3180" t="str">
        <f>IF(ISNUMBER(SEARCH(F$1,raw[[#This Row],[active years]])),1,"")</f>
        <v/>
      </c>
      <c r="G3180" t="str">
        <f>IF(ISNUMBER(SEARCH(G$1,raw[[#This Row],[active years]])),1,"")</f>
        <v/>
      </c>
      <c r="H3180" t="str">
        <f>IF(ISNUMBER(SEARCH(H$1,raw[[#This Row],[active years]])),1,"")</f>
        <v/>
      </c>
      <c r="I3180" t="str">
        <f>IF(ISNUMBER(SEARCH(I$1,raw[[#This Row],[active years]])),1,"")</f>
        <v/>
      </c>
      <c r="J3180" t="str">
        <f>IF(ISNUMBER(SEARCH(J$1,raw[[#This Row],[active years]])),1,"")</f>
        <v/>
      </c>
      <c r="K3180" t="str">
        <f>IF(ISNUMBER(SEARCH(K$1,raw[[#This Row],[active years]])),1,"")</f>
        <v/>
      </c>
      <c r="L3180" t="str">
        <f>IF(ISNUMBER(SEARCH(L$1,raw[[#This Row],[active years]])),1,"")</f>
        <v/>
      </c>
      <c r="M3180" t="str">
        <f>IF(ISNUMBER(SEARCH(M$1,raw[[#This Row],[active years]])),1,"")</f>
        <v/>
      </c>
      <c r="N3180" t="str">
        <f>IF(ISNUMBER(SEARCH(N$1,raw[[#This Row],[active years]])),1,"")</f>
        <v/>
      </c>
      <c r="O3180" t="str">
        <f>IF(ISNUMBER(SEARCH(O$1,raw[[#This Row],[active years]])),1,"")</f>
        <v/>
      </c>
      <c r="P3180" t="str">
        <f>IF(ISNUMBER(SEARCH(P$1,raw[[#This Row],[active years]])),1,"")</f>
        <v/>
      </c>
      <c r="Q3180" t="str">
        <f>IF(ISNUMBER(SEARCH(Q$1,raw[[#This Row],[active years]])),1,"")</f>
        <v/>
      </c>
      <c r="R3180" t="str">
        <f>IF(ISNUMBER(SEARCH(R$1,raw[[#This Row],[active years]])),1,"")</f>
        <v/>
      </c>
      <c r="S3180" t="str">
        <f>IF(ISNUMBER(SEARCH(S$1,raw[[#This Row],[active years]])),1,"")</f>
        <v/>
      </c>
      <c r="T3180" t="str">
        <f>IF(ISNUMBER(SEARCH(T$1,raw[[#This Row],[active years]])),1,"")</f>
        <v/>
      </c>
      <c r="U3180" t="str">
        <f>IF(ISNUMBER(SEARCH(U$1,raw[[#This Row],[active years]])),1,"")</f>
        <v/>
      </c>
      <c r="V3180">
        <f>IF(ISNUMBER(SEARCH(V$1,raw[[#This Row],[active years]])),1,"")</f>
        <v>1</v>
      </c>
      <c r="W3180">
        <f>IF(ISNUMBER(SEARCH(W$1,raw[[#This Row],[active years]])),1,"")</f>
        <v>1</v>
      </c>
      <c r="X3180">
        <f>IF(ISNUMBER(SEARCH(X$1,raw[[#This Row],[active years]])),1,"")</f>
        <v>1</v>
      </c>
      <c r="Y3180">
        <f>IF(ISNUMBER(SEARCH(Y$1,raw[[#This Row],[active years]])),1,"")</f>
        <v>1</v>
      </c>
      <c r="Z3180">
        <f>IF(ISNUMBER(SEARCH(Z$1,raw[[#This Row],[active years]])),1,"")</f>
        <v>1</v>
      </c>
      <c r="AA3180">
        <f>IF(ISNUMBER(SEARCH(AA$1,raw[[#This Row],[active years]])),1,"")</f>
        <v>1</v>
      </c>
    </row>
    <row r="3181" spans="1:27" x14ac:dyDescent="0.45">
      <c r="A3181">
        <f>raw[team]</f>
        <v>3832</v>
      </c>
      <c r="B3181">
        <f>raw[rookie year]</f>
        <v>2011</v>
      </c>
      <c r="C3181" t="str">
        <f>IF(ISNUMBER(SEARCH(C$1,raw[[#This Row],[active years]])),1,"")</f>
        <v/>
      </c>
      <c r="D3181" t="str">
        <f>IF(ISNUMBER(SEARCH(D$1,raw[[#This Row],[active years]])),1,"")</f>
        <v/>
      </c>
      <c r="E3181" t="str">
        <f>IF(ISNUMBER(SEARCH(E$1,raw[[#This Row],[active years]])),1,"")</f>
        <v/>
      </c>
      <c r="F3181" t="str">
        <f>IF(ISNUMBER(SEARCH(F$1,raw[[#This Row],[active years]])),1,"")</f>
        <v/>
      </c>
      <c r="G3181" t="str">
        <f>IF(ISNUMBER(SEARCH(G$1,raw[[#This Row],[active years]])),1,"")</f>
        <v/>
      </c>
      <c r="H3181" t="str">
        <f>IF(ISNUMBER(SEARCH(H$1,raw[[#This Row],[active years]])),1,"")</f>
        <v/>
      </c>
      <c r="I3181" t="str">
        <f>IF(ISNUMBER(SEARCH(I$1,raw[[#This Row],[active years]])),1,"")</f>
        <v/>
      </c>
      <c r="J3181" t="str">
        <f>IF(ISNUMBER(SEARCH(J$1,raw[[#This Row],[active years]])),1,"")</f>
        <v/>
      </c>
      <c r="K3181" t="str">
        <f>IF(ISNUMBER(SEARCH(K$1,raw[[#This Row],[active years]])),1,"")</f>
        <v/>
      </c>
      <c r="L3181" t="str">
        <f>IF(ISNUMBER(SEARCH(L$1,raw[[#This Row],[active years]])),1,"")</f>
        <v/>
      </c>
      <c r="M3181" t="str">
        <f>IF(ISNUMBER(SEARCH(M$1,raw[[#This Row],[active years]])),1,"")</f>
        <v/>
      </c>
      <c r="N3181" t="str">
        <f>IF(ISNUMBER(SEARCH(N$1,raw[[#This Row],[active years]])),1,"")</f>
        <v/>
      </c>
      <c r="O3181" t="str">
        <f>IF(ISNUMBER(SEARCH(O$1,raw[[#This Row],[active years]])),1,"")</f>
        <v/>
      </c>
      <c r="P3181" t="str">
        <f>IF(ISNUMBER(SEARCH(P$1,raw[[#This Row],[active years]])),1,"")</f>
        <v/>
      </c>
      <c r="Q3181" t="str">
        <f>IF(ISNUMBER(SEARCH(Q$1,raw[[#This Row],[active years]])),1,"")</f>
        <v/>
      </c>
      <c r="R3181" t="str">
        <f>IF(ISNUMBER(SEARCH(R$1,raw[[#This Row],[active years]])),1,"")</f>
        <v/>
      </c>
      <c r="S3181" t="str">
        <f>IF(ISNUMBER(SEARCH(S$1,raw[[#This Row],[active years]])),1,"")</f>
        <v/>
      </c>
      <c r="T3181" t="str">
        <f>IF(ISNUMBER(SEARCH(T$1,raw[[#This Row],[active years]])),1,"")</f>
        <v/>
      </c>
      <c r="U3181" t="str">
        <f>IF(ISNUMBER(SEARCH(U$1,raw[[#This Row],[active years]])),1,"")</f>
        <v/>
      </c>
      <c r="V3181" t="str">
        <f>IF(ISNUMBER(SEARCH(V$1,raw[[#This Row],[active years]])),1,"")</f>
        <v/>
      </c>
      <c r="W3181" t="str">
        <f>IF(ISNUMBER(SEARCH(W$1,raw[[#This Row],[active years]])),1,"")</f>
        <v/>
      </c>
      <c r="X3181" t="str">
        <f>IF(ISNUMBER(SEARCH(X$1,raw[[#This Row],[active years]])),1,"")</f>
        <v/>
      </c>
      <c r="Y3181" t="str">
        <f>IF(ISNUMBER(SEARCH(Y$1,raw[[#This Row],[active years]])),1,"")</f>
        <v/>
      </c>
      <c r="Z3181" t="str">
        <f>IF(ISNUMBER(SEARCH(Z$1,raw[[#This Row],[active years]])),1,"")</f>
        <v/>
      </c>
      <c r="AA3181" t="str">
        <f>IF(ISNUMBER(SEARCH(AA$1,raw[[#This Row],[active years]])),1,"")</f>
        <v/>
      </c>
    </row>
    <row r="3182" spans="1:27" x14ac:dyDescent="0.45">
      <c r="A3182">
        <f>raw[team]</f>
        <v>3833</v>
      </c>
      <c r="B3182">
        <f>raw[rookie year]</f>
        <v>2011</v>
      </c>
      <c r="C3182" t="str">
        <f>IF(ISNUMBER(SEARCH(C$1,raw[[#This Row],[active years]])),1,"")</f>
        <v/>
      </c>
      <c r="D3182" t="str">
        <f>IF(ISNUMBER(SEARCH(D$1,raw[[#This Row],[active years]])),1,"")</f>
        <v/>
      </c>
      <c r="E3182" t="str">
        <f>IF(ISNUMBER(SEARCH(E$1,raw[[#This Row],[active years]])),1,"")</f>
        <v/>
      </c>
      <c r="F3182" t="str">
        <f>IF(ISNUMBER(SEARCH(F$1,raw[[#This Row],[active years]])),1,"")</f>
        <v/>
      </c>
      <c r="G3182" t="str">
        <f>IF(ISNUMBER(SEARCH(G$1,raw[[#This Row],[active years]])),1,"")</f>
        <v/>
      </c>
      <c r="H3182" t="str">
        <f>IF(ISNUMBER(SEARCH(H$1,raw[[#This Row],[active years]])),1,"")</f>
        <v/>
      </c>
      <c r="I3182" t="str">
        <f>IF(ISNUMBER(SEARCH(I$1,raw[[#This Row],[active years]])),1,"")</f>
        <v/>
      </c>
      <c r="J3182" t="str">
        <f>IF(ISNUMBER(SEARCH(J$1,raw[[#This Row],[active years]])),1,"")</f>
        <v/>
      </c>
      <c r="K3182" t="str">
        <f>IF(ISNUMBER(SEARCH(K$1,raw[[#This Row],[active years]])),1,"")</f>
        <v/>
      </c>
      <c r="L3182" t="str">
        <f>IF(ISNUMBER(SEARCH(L$1,raw[[#This Row],[active years]])),1,"")</f>
        <v/>
      </c>
      <c r="M3182" t="str">
        <f>IF(ISNUMBER(SEARCH(M$1,raw[[#This Row],[active years]])),1,"")</f>
        <v/>
      </c>
      <c r="N3182" t="str">
        <f>IF(ISNUMBER(SEARCH(N$1,raw[[#This Row],[active years]])),1,"")</f>
        <v/>
      </c>
      <c r="O3182" t="str">
        <f>IF(ISNUMBER(SEARCH(O$1,raw[[#This Row],[active years]])),1,"")</f>
        <v/>
      </c>
      <c r="P3182" t="str">
        <f>IF(ISNUMBER(SEARCH(P$1,raw[[#This Row],[active years]])),1,"")</f>
        <v/>
      </c>
      <c r="Q3182" t="str">
        <f>IF(ISNUMBER(SEARCH(Q$1,raw[[#This Row],[active years]])),1,"")</f>
        <v/>
      </c>
      <c r="R3182" t="str">
        <f>IF(ISNUMBER(SEARCH(R$1,raw[[#This Row],[active years]])),1,"")</f>
        <v/>
      </c>
      <c r="S3182" t="str">
        <f>IF(ISNUMBER(SEARCH(S$1,raw[[#This Row],[active years]])),1,"")</f>
        <v/>
      </c>
      <c r="T3182" t="str">
        <f>IF(ISNUMBER(SEARCH(T$1,raw[[#This Row],[active years]])),1,"")</f>
        <v/>
      </c>
      <c r="U3182" t="str">
        <f>IF(ISNUMBER(SEARCH(U$1,raw[[#This Row],[active years]])),1,"")</f>
        <v/>
      </c>
      <c r="V3182">
        <f>IF(ISNUMBER(SEARCH(V$1,raw[[#This Row],[active years]])),1,"")</f>
        <v>1</v>
      </c>
      <c r="W3182">
        <f>IF(ISNUMBER(SEARCH(W$1,raw[[#This Row],[active years]])),1,"")</f>
        <v>1</v>
      </c>
      <c r="X3182">
        <f>IF(ISNUMBER(SEARCH(X$1,raw[[#This Row],[active years]])),1,"")</f>
        <v>1</v>
      </c>
      <c r="Y3182" t="str">
        <f>IF(ISNUMBER(SEARCH(Y$1,raw[[#This Row],[active years]])),1,"")</f>
        <v/>
      </c>
      <c r="Z3182" t="str">
        <f>IF(ISNUMBER(SEARCH(Z$1,raw[[#This Row],[active years]])),1,"")</f>
        <v/>
      </c>
      <c r="AA3182" t="str">
        <f>IF(ISNUMBER(SEARCH(AA$1,raw[[#This Row],[active years]])),1,"")</f>
        <v/>
      </c>
    </row>
    <row r="3183" spans="1:27" x14ac:dyDescent="0.45">
      <c r="A3183">
        <f>raw[team]</f>
        <v>3834</v>
      </c>
      <c r="B3183">
        <f>raw[rookie year]</f>
        <v>2011</v>
      </c>
      <c r="C3183" t="str">
        <f>IF(ISNUMBER(SEARCH(C$1,raw[[#This Row],[active years]])),1,"")</f>
        <v/>
      </c>
      <c r="D3183" t="str">
        <f>IF(ISNUMBER(SEARCH(D$1,raw[[#This Row],[active years]])),1,"")</f>
        <v/>
      </c>
      <c r="E3183" t="str">
        <f>IF(ISNUMBER(SEARCH(E$1,raw[[#This Row],[active years]])),1,"")</f>
        <v/>
      </c>
      <c r="F3183" t="str">
        <f>IF(ISNUMBER(SEARCH(F$1,raw[[#This Row],[active years]])),1,"")</f>
        <v/>
      </c>
      <c r="G3183" t="str">
        <f>IF(ISNUMBER(SEARCH(G$1,raw[[#This Row],[active years]])),1,"")</f>
        <v/>
      </c>
      <c r="H3183" t="str">
        <f>IF(ISNUMBER(SEARCH(H$1,raw[[#This Row],[active years]])),1,"")</f>
        <v/>
      </c>
      <c r="I3183" t="str">
        <f>IF(ISNUMBER(SEARCH(I$1,raw[[#This Row],[active years]])),1,"")</f>
        <v/>
      </c>
      <c r="J3183" t="str">
        <f>IF(ISNUMBER(SEARCH(J$1,raw[[#This Row],[active years]])),1,"")</f>
        <v/>
      </c>
      <c r="K3183" t="str">
        <f>IF(ISNUMBER(SEARCH(K$1,raw[[#This Row],[active years]])),1,"")</f>
        <v/>
      </c>
      <c r="L3183" t="str">
        <f>IF(ISNUMBER(SEARCH(L$1,raw[[#This Row],[active years]])),1,"")</f>
        <v/>
      </c>
      <c r="M3183" t="str">
        <f>IF(ISNUMBER(SEARCH(M$1,raw[[#This Row],[active years]])),1,"")</f>
        <v/>
      </c>
      <c r="N3183" t="str">
        <f>IF(ISNUMBER(SEARCH(N$1,raw[[#This Row],[active years]])),1,"")</f>
        <v/>
      </c>
      <c r="O3183" t="str">
        <f>IF(ISNUMBER(SEARCH(O$1,raw[[#This Row],[active years]])),1,"")</f>
        <v/>
      </c>
      <c r="P3183" t="str">
        <f>IF(ISNUMBER(SEARCH(P$1,raw[[#This Row],[active years]])),1,"")</f>
        <v/>
      </c>
      <c r="Q3183" t="str">
        <f>IF(ISNUMBER(SEARCH(Q$1,raw[[#This Row],[active years]])),1,"")</f>
        <v/>
      </c>
      <c r="R3183" t="str">
        <f>IF(ISNUMBER(SEARCH(R$1,raw[[#This Row],[active years]])),1,"")</f>
        <v/>
      </c>
      <c r="S3183" t="str">
        <f>IF(ISNUMBER(SEARCH(S$1,raw[[#This Row],[active years]])),1,"")</f>
        <v/>
      </c>
      <c r="T3183" t="str">
        <f>IF(ISNUMBER(SEARCH(T$1,raw[[#This Row],[active years]])),1,"")</f>
        <v/>
      </c>
      <c r="U3183" t="str">
        <f>IF(ISNUMBER(SEARCH(U$1,raw[[#This Row],[active years]])),1,"")</f>
        <v/>
      </c>
      <c r="V3183">
        <f>IF(ISNUMBER(SEARCH(V$1,raw[[#This Row],[active years]])),1,"")</f>
        <v>1</v>
      </c>
      <c r="W3183">
        <f>IF(ISNUMBER(SEARCH(W$1,raw[[#This Row],[active years]])),1,"")</f>
        <v>1</v>
      </c>
      <c r="X3183">
        <f>IF(ISNUMBER(SEARCH(X$1,raw[[#This Row],[active years]])),1,"")</f>
        <v>1</v>
      </c>
      <c r="Y3183">
        <f>IF(ISNUMBER(SEARCH(Y$1,raw[[#This Row],[active years]])),1,"")</f>
        <v>1</v>
      </c>
      <c r="Z3183">
        <f>IF(ISNUMBER(SEARCH(Z$1,raw[[#This Row],[active years]])),1,"")</f>
        <v>1</v>
      </c>
      <c r="AA3183">
        <f>IF(ISNUMBER(SEARCH(AA$1,raw[[#This Row],[active years]])),1,"")</f>
        <v>1</v>
      </c>
    </row>
    <row r="3184" spans="1:27" x14ac:dyDescent="0.45">
      <c r="A3184">
        <f>raw[team]</f>
        <v>3835</v>
      </c>
      <c r="B3184">
        <f>raw[rookie year]</f>
        <v>2011</v>
      </c>
      <c r="C3184" t="str">
        <f>IF(ISNUMBER(SEARCH(C$1,raw[[#This Row],[active years]])),1,"")</f>
        <v/>
      </c>
      <c r="D3184" t="str">
        <f>IF(ISNUMBER(SEARCH(D$1,raw[[#This Row],[active years]])),1,"")</f>
        <v/>
      </c>
      <c r="E3184" t="str">
        <f>IF(ISNUMBER(SEARCH(E$1,raw[[#This Row],[active years]])),1,"")</f>
        <v/>
      </c>
      <c r="F3184" t="str">
        <f>IF(ISNUMBER(SEARCH(F$1,raw[[#This Row],[active years]])),1,"")</f>
        <v/>
      </c>
      <c r="G3184" t="str">
        <f>IF(ISNUMBER(SEARCH(G$1,raw[[#This Row],[active years]])),1,"")</f>
        <v/>
      </c>
      <c r="H3184" t="str">
        <f>IF(ISNUMBER(SEARCH(H$1,raw[[#This Row],[active years]])),1,"")</f>
        <v/>
      </c>
      <c r="I3184" t="str">
        <f>IF(ISNUMBER(SEARCH(I$1,raw[[#This Row],[active years]])),1,"")</f>
        <v/>
      </c>
      <c r="J3184" t="str">
        <f>IF(ISNUMBER(SEARCH(J$1,raw[[#This Row],[active years]])),1,"")</f>
        <v/>
      </c>
      <c r="K3184" t="str">
        <f>IF(ISNUMBER(SEARCH(K$1,raw[[#This Row],[active years]])),1,"")</f>
        <v/>
      </c>
      <c r="L3184" t="str">
        <f>IF(ISNUMBER(SEARCH(L$1,raw[[#This Row],[active years]])),1,"")</f>
        <v/>
      </c>
      <c r="M3184" t="str">
        <f>IF(ISNUMBER(SEARCH(M$1,raw[[#This Row],[active years]])),1,"")</f>
        <v/>
      </c>
      <c r="N3184" t="str">
        <f>IF(ISNUMBER(SEARCH(N$1,raw[[#This Row],[active years]])),1,"")</f>
        <v/>
      </c>
      <c r="O3184" t="str">
        <f>IF(ISNUMBER(SEARCH(O$1,raw[[#This Row],[active years]])),1,"")</f>
        <v/>
      </c>
      <c r="P3184" t="str">
        <f>IF(ISNUMBER(SEARCH(P$1,raw[[#This Row],[active years]])),1,"")</f>
        <v/>
      </c>
      <c r="Q3184" t="str">
        <f>IF(ISNUMBER(SEARCH(Q$1,raw[[#This Row],[active years]])),1,"")</f>
        <v/>
      </c>
      <c r="R3184" t="str">
        <f>IF(ISNUMBER(SEARCH(R$1,raw[[#This Row],[active years]])),1,"")</f>
        <v/>
      </c>
      <c r="S3184" t="str">
        <f>IF(ISNUMBER(SEARCH(S$1,raw[[#This Row],[active years]])),1,"")</f>
        <v/>
      </c>
      <c r="T3184" t="str">
        <f>IF(ISNUMBER(SEARCH(T$1,raw[[#This Row],[active years]])),1,"")</f>
        <v/>
      </c>
      <c r="U3184" t="str">
        <f>IF(ISNUMBER(SEARCH(U$1,raw[[#This Row],[active years]])),1,"")</f>
        <v/>
      </c>
      <c r="V3184">
        <f>IF(ISNUMBER(SEARCH(V$1,raw[[#This Row],[active years]])),1,"")</f>
        <v>1</v>
      </c>
      <c r="W3184">
        <f>IF(ISNUMBER(SEARCH(W$1,raw[[#This Row],[active years]])),1,"")</f>
        <v>1</v>
      </c>
      <c r="X3184">
        <f>IF(ISNUMBER(SEARCH(X$1,raw[[#This Row],[active years]])),1,"")</f>
        <v>1</v>
      </c>
      <c r="Y3184">
        <f>IF(ISNUMBER(SEARCH(Y$1,raw[[#This Row],[active years]])),1,"")</f>
        <v>1</v>
      </c>
      <c r="Z3184">
        <f>IF(ISNUMBER(SEARCH(Z$1,raw[[#This Row],[active years]])),1,"")</f>
        <v>1</v>
      </c>
      <c r="AA3184">
        <f>IF(ISNUMBER(SEARCH(AA$1,raw[[#This Row],[active years]])),1,"")</f>
        <v>1</v>
      </c>
    </row>
    <row r="3185" spans="1:27" x14ac:dyDescent="0.45">
      <c r="A3185">
        <f>raw[team]</f>
        <v>3836</v>
      </c>
      <c r="B3185">
        <f>raw[rookie year]</f>
        <v>2011</v>
      </c>
      <c r="C3185" t="str">
        <f>IF(ISNUMBER(SEARCH(C$1,raw[[#This Row],[active years]])),1,"")</f>
        <v/>
      </c>
      <c r="D3185" t="str">
        <f>IF(ISNUMBER(SEARCH(D$1,raw[[#This Row],[active years]])),1,"")</f>
        <v/>
      </c>
      <c r="E3185" t="str">
        <f>IF(ISNUMBER(SEARCH(E$1,raw[[#This Row],[active years]])),1,"")</f>
        <v/>
      </c>
      <c r="F3185" t="str">
        <f>IF(ISNUMBER(SEARCH(F$1,raw[[#This Row],[active years]])),1,"")</f>
        <v/>
      </c>
      <c r="G3185" t="str">
        <f>IF(ISNUMBER(SEARCH(G$1,raw[[#This Row],[active years]])),1,"")</f>
        <v/>
      </c>
      <c r="H3185" t="str">
        <f>IF(ISNUMBER(SEARCH(H$1,raw[[#This Row],[active years]])),1,"")</f>
        <v/>
      </c>
      <c r="I3185" t="str">
        <f>IF(ISNUMBER(SEARCH(I$1,raw[[#This Row],[active years]])),1,"")</f>
        <v/>
      </c>
      <c r="J3185" t="str">
        <f>IF(ISNUMBER(SEARCH(J$1,raw[[#This Row],[active years]])),1,"")</f>
        <v/>
      </c>
      <c r="K3185" t="str">
        <f>IF(ISNUMBER(SEARCH(K$1,raw[[#This Row],[active years]])),1,"")</f>
        <v/>
      </c>
      <c r="L3185" t="str">
        <f>IF(ISNUMBER(SEARCH(L$1,raw[[#This Row],[active years]])),1,"")</f>
        <v/>
      </c>
      <c r="M3185" t="str">
        <f>IF(ISNUMBER(SEARCH(M$1,raw[[#This Row],[active years]])),1,"")</f>
        <v/>
      </c>
      <c r="N3185" t="str">
        <f>IF(ISNUMBER(SEARCH(N$1,raw[[#This Row],[active years]])),1,"")</f>
        <v/>
      </c>
      <c r="O3185" t="str">
        <f>IF(ISNUMBER(SEARCH(O$1,raw[[#This Row],[active years]])),1,"")</f>
        <v/>
      </c>
      <c r="P3185" t="str">
        <f>IF(ISNUMBER(SEARCH(P$1,raw[[#This Row],[active years]])),1,"")</f>
        <v/>
      </c>
      <c r="Q3185" t="str">
        <f>IF(ISNUMBER(SEARCH(Q$1,raw[[#This Row],[active years]])),1,"")</f>
        <v/>
      </c>
      <c r="R3185" t="str">
        <f>IF(ISNUMBER(SEARCH(R$1,raw[[#This Row],[active years]])),1,"")</f>
        <v/>
      </c>
      <c r="S3185" t="str">
        <f>IF(ISNUMBER(SEARCH(S$1,raw[[#This Row],[active years]])),1,"")</f>
        <v/>
      </c>
      <c r="T3185" t="str">
        <f>IF(ISNUMBER(SEARCH(T$1,raw[[#This Row],[active years]])),1,"")</f>
        <v/>
      </c>
      <c r="U3185" t="str">
        <f>IF(ISNUMBER(SEARCH(U$1,raw[[#This Row],[active years]])),1,"")</f>
        <v/>
      </c>
      <c r="V3185" t="str">
        <f>IF(ISNUMBER(SEARCH(V$1,raw[[#This Row],[active years]])),1,"")</f>
        <v/>
      </c>
      <c r="W3185" t="str">
        <f>IF(ISNUMBER(SEARCH(W$1,raw[[#This Row],[active years]])),1,"")</f>
        <v/>
      </c>
      <c r="X3185" t="str">
        <f>IF(ISNUMBER(SEARCH(X$1,raw[[#This Row],[active years]])),1,"")</f>
        <v/>
      </c>
      <c r="Y3185" t="str">
        <f>IF(ISNUMBER(SEARCH(Y$1,raw[[#This Row],[active years]])),1,"")</f>
        <v/>
      </c>
      <c r="Z3185" t="str">
        <f>IF(ISNUMBER(SEARCH(Z$1,raw[[#This Row],[active years]])),1,"")</f>
        <v/>
      </c>
      <c r="AA3185" t="str">
        <f>IF(ISNUMBER(SEARCH(AA$1,raw[[#This Row],[active years]])),1,"")</f>
        <v/>
      </c>
    </row>
    <row r="3186" spans="1:27" x14ac:dyDescent="0.45">
      <c r="A3186">
        <f>raw[team]</f>
        <v>3837</v>
      </c>
      <c r="B3186">
        <f>raw[rookie year]</f>
        <v>2011</v>
      </c>
      <c r="C3186" t="str">
        <f>IF(ISNUMBER(SEARCH(C$1,raw[[#This Row],[active years]])),1,"")</f>
        <v/>
      </c>
      <c r="D3186" t="str">
        <f>IF(ISNUMBER(SEARCH(D$1,raw[[#This Row],[active years]])),1,"")</f>
        <v/>
      </c>
      <c r="E3186" t="str">
        <f>IF(ISNUMBER(SEARCH(E$1,raw[[#This Row],[active years]])),1,"")</f>
        <v/>
      </c>
      <c r="F3186" t="str">
        <f>IF(ISNUMBER(SEARCH(F$1,raw[[#This Row],[active years]])),1,"")</f>
        <v/>
      </c>
      <c r="G3186" t="str">
        <f>IF(ISNUMBER(SEARCH(G$1,raw[[#This Row],[active years]])),1,"")</f>
        <v/>
      </c>
      <c r="H3186" t="str">
        <f>IF(ISNUMBER(SEARCH(H$1,raw[[#This Row],[active years]])),1,"")</f>
        <v/>
      </c>
      <c r="I3186" t="str">
        <f>IF(ISNUMBER(SEARCH(I$1,raw[[#This Row],[active years]])),1,"")</f>
        <v/>
      </c>
      <c r="J3186" t="str">
        <f>IF(ISNUMBER(SEARCH(J$1,raw[[#This Row],[active years]])),1,"")</f>
        <v/>
      </c>
      <c r="K3186" t="str">
        <f>IF(ISNUMBER(SEARCH(K$1,raw[[#This Row],[active years]])),1,"")</f>
        <v/>
      </c>
      <c r="L3186" t="str">
        <f>IF(ISNUMBER(SEARCH(L$1,raw[[#This Row],[active years]])),1,"")</f>
        <v/>
      </c>
      <c r="M3186" t="str">
        <f>IF(ISNUMBER(SEARCH(M$1,raw[[#This Row],[active years]])),1,"")</f>
        <v/>
      </c>
      <c r="N3186" t="str">
        <f>IF(ISNUMBER(SEARCH(N$1,raw[[#This Row],[active years]])),1,"")</f>
        <v/>
      </c>
      <c r="O3186" t="str">
        <f>IF(ISNUMBER(SEARCH(O$1,raw[[#This Row],[active years]])),1,"")</f>
        <v/>
      </c>
      <c r="P3186" t="str">
        <f>IF(ISNUMBER(SEARCH(P$1,raw[[#This Row],[active years]])),1,"")</f>
        <v/>
      </c>
      <c r="Q3186" t="str">
        <f>IF(ISNUMBER(SEARCH(Q$1,raw[[#This Row],[active years]])),1,"")</f>
        <v/>
      </c>
      <c r="R3186" t="str">
        <f>IF(ISNUMBER(SEARCH(R$1,raw[[#This Row],[active years]])),1,"")</f>
        <v/>
      </c>
      <c r="S3186" t="str">
        <f>IF(ISNUMBER(SEARCH(S$1,raw[[#This Row],[active years]])),1,"")</f>
        <v/>
      </c>
      <c r="T3186" t="str">
        <f>IF(ISNUMBER(SEARCH(T$1,raw[[#This Row],[active years]])),1,"")</f>
        <v/>
      </c>
      <c r="U3186" t="str">
        <f>IF(ISNUMBER(SEARCH(U$1,raw[[#This Row],[active years]])),1,"")</f>
        <v/>
      </c>
      <c r="V3186">
        <f>IF(ISNUMBER(SEARCH(V$1,raw[[#This Row],[active years]])),1,"")</f>
        <v>1</v>
      </c>
      <c r="W3186">
        <f>IF(ISNUMBER(SEARCH(W$1,raw[[#This Row],[active years]])),1,"")</f>
        <v>1</v>
      </c>
      <c r="X3186" t="str">
        <f>IF(ISNUMBER(SEARCH(X$1,raw[[#This Row],[active years]])),1,"")</f>
        <v/>
      </c>
      <c r="Y3186" t="str">
        <f>IF(ISNUMBER(SEARCH(Y$1,raw[[#This Row],[active years]])),1,"")</f>
        <v/>
      </c>
      <c r="Z3186" t="str">
        <f>IF(ISNUMBER(SEARCH(Z$1,raw[[#This Row],[active years]])),1,"")</f>
        <v/>
      </c>
      <c r="AA3186" t="str">
        <f>IF(ISNUMBER(SEARCH(AA$1,raw[[#This Row],[active years]])),1,"")</f>
        <v/>
      </c>
    </row>
    <row r="3187" spans="1:27" x14ac:dyDescent="0.45">
      <c r="A3187">
        <f>raw[team]</f>
        <v>3838</v>
      </c>
      <c r="B3187">
        <f>raw[rookie year]</f>
        <v>2011</v>
      </c>
      <c r="C3187" t="str">
        <f>IF(ISNUMBER(SEARCH(C$1,raw[[#This Row],[active years]])),1,"")</f>
        <v/>
      </c>
      <c r="D3187" t="str">
        <f>IF(ISNUMBER(SEARCH(D$1,raw[[#This Row],[active years]])),1,"")</f>
        <v/>
      </c>
      <c r="E3187" t="str">
        <f>IF(ISNUMBER(SEARCH(E$1,raw[[#This Row],[active years]])),1,"")</f>
        <v/>
      </c>
      <c r="F3187" t="str">
        <f>IF(ISNUMBER(SEARCH(F$1,raw[[#This Row],[active years]])),1,"")</f>
        <v/>
      </c>
      <c r="G3187" t="str">
        <f>IF(ISNUMBER(SEARCH(G$1,raw[[#This Row],[active years]])),1,"")</f>
        <v/>
      </c>
      <c r="H3187" t="str">
        <f>IF(ISNUMBER(SEARCH(H$1,raw[[#This Row],[active years]])),1,"")</f>
        <v/>
      </c>
      <c r="I3187" t="str">
        <f>IF(ISNUMBER(SEARCH(I$1,raw[[#This Row],[active years]])),1,"")</f>
        <v/>
      </c>
      <c r="J3187" t="str">
        <f>IF(ISNUMBER(SEARCH(J$1,raw[[#This Row],[active years]])),1,"")</f>
        <v/>
      </c>
      <c r="K3187" t="str">
        <f>IF(ISNUMBER(SEARCH(K$1,raw[[#This Row],[active years]])),1,"")</f>
        <v/>
      </c>
      <c r="L3187" t="str">
        <f>IF(ISNUMBER(SEARCH(L$1,raw[[#This Row],[active years]])),1,"")</f>
        <v/>
      </c>
      <c r="M3187" t="str">
        <f>IF(ISNUMBER(SEARCH(M$1,raw[[#This Row],[active years]])),1,"")</f>
        <v/>
      </c>
      <c r="N3187" t="str">
        <f>IF(ISNUMBER(SEARCH(N$1,raw[[#This Row],[active years]])),1,"")</f>
        <v/>
      </c>
      <c r="O3187" t="str">
        <f>IF(ISNUMBER(SEARCH(O$1,raw[[#This Row],[active years]])),1,"")</f>
        <v/>
      </c>
      <c r="P3187" t="str">
        <f>IF(ISNUMBER(SEARCH(P$1,raw[[#This Row],[active years]])),1,"")</f>
        <v/>
      </c>
      <c r="Q3187" t="str">
        <f>IF(ISNUMBER(SEARCH(Q$1,raw[[#This Row],[active years]])),1,"")</f>
        <v/>
      </c>
      <c r="R3187" t="str">
        <f>IF(ISNUMBER(SEARCH(R$1,raw[[#This Row],[active years]])),1,"")</f>
        <v/>
      </c>
      <c r="S3187" t="str">
        <f>IF(ISNUMBER(SEARCH(S$1,raw[[#This Row],[active years]])),1,"")</f>
        <v/>
      </c>
      <c r="T3187" t="str">
        <f>IF(ISNUMBER(SEARCH(T$1,raw[[#This Row],[active years]])),1,"")</f>
        <v/>
      </c>
      <c r="U3187" t="str">
        <f>IF(ISNUMBER(SEARCH(U$1,raw[[#This Row],[active years]])),1,"")</f>
        <v/>
      </c>
      <c r="V3187">
        <f>IF(ISNUMBER(SEARCH(V$1,raw[[#This Row],[active years]])),1,"")</f>
        <v>1</v>
      </c>
      <c r="W3187">
        <f>IF(ISNUMBER(SEARCH(W$1,raw[[#This Row],[active years]])),1,"")</f>
        <v>1</v>
      </c>
      <c r="X3187">
        <f>IF(ISNUMBER(SEARCH(X$1,raw[[#This Row],[active years]])),1,"")</f>
        <v>1</v>
      </c>
      <c r="Y3187">
        <f>IF(ISNUMBER(SEARCH(Y$1,raw[[#This Row],[active years]])),1,"")</f>
        <v>1</v>
      </c>
      <c r="Z3187">
        <f>IF(ISNUMBER(SEARCH(Z$1,raw[[#This Row],[active years]])),1,"")</f>
        <v>1</v>
      </c>
      <c r="AA3187">
        <f>IF(ISNUMBER(SEARCH(AA$1,raw[[#This Row],[active years]])),1,"")</f>
        <v>1</v>
      </c>
    </row>
    <row r="3188" spans="1:27" x14ac:dyDescent="0.45">
      <c r="A3188">
        <f>raw[team]</f>
        <v>3839</v>
      </c>
      <c r="B3188">
        <f>raw[rookie year]</f>
        <v>2011</v>
      </c>
      <c r="C3188" t="str">
        <f>IF(ISNUMBER(SEARCH(C$1,raw[[#This Row],[active years]])),1,"")</f>
        <v/>
      </c>
      <c r="D3188" t="str">
        <f>IF(ISNUMBER(SEARCH(D$1,raw[[#This Row],[active years]])),1,"")</f>
        <v/>
      </c>
      <c r="E3188" t="str">
        <f>IF(ISNUMBER(SEARCH(E$1,raw[[#This Row],[active years]])),1,"")</f>
        <v/>
      </c>
      <c r="F3188" t="str">
        <f>IF(ISNUMBER(SEARCH(F$1,raw[[#This Row],[active years]])),1,"")</f>
        <v/>
      </c>
      <c r="G3188" t="str">
        <f>IF(ISNUMBER(SEARCH(G$1,raw[[#This Row],[active years]])),1,"")</f>
        <v/>
      </c>
      <c r="H3188" t="str">
        <f>IF(ISNUMBER(SEARCH(H$1,raw[[#This Row],[active years]])),1,"")</f>
        <v/>
      </c>
      <c r="I3188" t="str">
        <f>IF(ISNUMBER(SEARCH(I$1,raw[[#This Row],[active years]])),1,"")</f>
        <v/>
      </c>
      <c r="J3188" t="str">
        <f>IF(ISNUMBER(SEARCH(J$1,raw[[#This Row],[active years]])),1,"")</f>
        <v/>
      </c>
      <c r="K3188" t="str">
        <f>IF(ISNUMBER(SEARCH(K$1,raw[[#This Row],[active years]])),1,"")</f>
        <v/>
      </c>
      <c r="L3188" t="str">
        <f>IF(ISNUMBER(SEARCH(L$1,raw[[#This Row],[active years]])),1,"")</f>
        <v/>
      </c>
      <c r="M3188" t="str">
        <f>IF(ISNUMBER(SEARCH(M$1,raw[[#This Row],[active years]])),1,"")</f>
        <v/>
      </c>
      <c r="N3188" t="str">
        <f>IF(ISNUMBER(SEARCH(N$1,raw[[#This Row],[active years]])),1,"")</f>
        <v/>
      </c>
      <c r="O3188" t="str">
        <f>IF(ISNUMBER(SEARCH(O$1,raw[[#This Row],[active years]])),1,"")</f>
        <v/>
      </c>
      <c r="P3188" t="str">
        <f>IF(ISNUMBER(SEARCH(P$1,raw[[#This Row],[active years]])),1,"")</f>
        <v/>
      </c>
      <c r="Q3188" t="str">
        <f>IF(ISNUMBER(SEARCH(Q$1,raw[[#This Row],[active years]])),1,"")</f>
        <v/>
      </c>
      <c r="R3188" t="str">
        <f>IF(ISNUMBER(SEARCH(R$1,raw[[#This Row],[active years]])),1,"")</f>
        <v/>
      </c>
      <c r="S3188" t="str">
        <f>IF(ISNUMBER(SEARCH(S$1,raw[[#This Row],[active years]])),1,"")</f>
        <v/>
      </c>
      <c r="T3188" t="str">
        <f>IF(ISNUMBER(SEARCH(T$1,raw[[#This Row],[active years]])),1,"")</f>
        <v/>
      </c>
      <c r="U3188" t="str">
        <f>IF(ISNUMBER(SEARCH(U$1,raw[[#This Row],[active years]])),1,"")</f>
        <v/>
      </c>
      <c r="V3188">
        <f>IF(ISNUMBER(SEARCH(V$1,raw[[#This Row],[active years]])),1,"")</f>
        <v>1</v>
      </c>
      <c r="W3188">
        <f>IF(ISNUMBER(SEARCH(W$1,raw[[#This Row],[active years]])),1,"")</f>
        <v>1</v>
      </c>
      <c r="X3188">
        <f>IF(ISNUMBER(SEARCH(X$1,raw[[#This Row],[active years]])),1,"")</f>
        <v>1</v>
      </c>
      <c r="Y3188">
        <f>IF(ISNUMBER(SEARCH(Y$1,raw[[#This Row],[active years]])),1,"")</f>
        <v>1</v>
      </c>
      <c r="Z3188">
        <f>IF(ISNUMBER(SEARCH(Z$1,raw[[#This Row],[active years]])),1,"")</f>
        <v>1</v>
      </c>
      <c r="AA3188">
        <f>IF(ISNUMBER(SEARCH(AA$1,raw[[#This Row],[active years]])),1,"")</f>
        <v>1</v>
      </c>
    </row>
    <row r="3189" spans="1:27" x14ac:dyDescent="0.45">
      <c r="A3189">
        <f>raw[team]</f>
        <v>3840</v>
      </c>
      <c r="B3189">
        <f>raw[rookie year]</f>
        <v>2011</v>
      </c>
      <c r="C3189" t="str">
        <f>IF(ISNUMBER(SEARCH(C$1,raw[[#This Row],[active years]])),1,"")</f>
        <v/>
      </c>
      <c r="D3189" t="str">
        <f>IF(ISNUMBER(SEARCH(D$1,raw[[#This Row],[active years]])),1,"")</f>
        <v/>
      </c>
      <c r="E3189" t="str">
        <f>IF(ISNUMBER(SEARCH(E$1,raw[[#This Row],[active years]])),1,"")</f>
        <v/>
      </c>
      <c r="F3189" t="str">
        <f>IF(ISNUMBER(SEARCH(F$1,raw[[#This Row],[active years]])),1,"")</f>
        <v/>
      </c>
      <c r="G3189" t="str">
        <f>IF(ISNUMBER(SEARCH(G$1,raw[[#This Row],[active years]])),1,"")</f>
        <v/>
      </c>
      <c r="H3189" t="str">
        <f>IF(ISNUMBER(SEARCH(H$1,raw[[#This Row],[active years]])),1,"")</f>
        <v/>
      </c>
      <c r="I3189" t="str">
        <f>IF(ISNUMBER(SEARCH(I$1,raw[[#This Row],[active years]])),1,"")</f>
        <v/>
      </c>
      <c r="J3189" t="str">
        <f>IF(ISNUMBER(SEARCH(J$1,raw[[#This Row],[active years]])),1,"")</f>
        <v/>
      </c>
      <c r="K3189" t="str">
        <f>IF(ISNUMBER(SEARCH(K$1,raw[[#This Row],[active years]])),1,"")</f>
        <v/>
      </c>
      <c r="L3189" t="str">
        <f>IF(ISNUMBER(SEARCH(L$1,raw[[#This Row],[active years]])),1,"")</f>
        <v/>
      </c>
      <c r="M3189" t="str">
        <f>IF(ISNUMBER(SEARCH(M$1,raw[[#This Row],[active years]])),1,"")</f>
        <v/>
      </c>
      <c r="N3189" t="str">
        <f>IF(ISNUMBER(SEARCH(N$1,raw[[#This Row],[active years]])),1,"")</f>
        <v/>
      </c>
      <c r="O3189" t="str">
        <f>IF(ISNUMBER(SEARCH(O$1,raw[[#This Row],[active years]])),1,"")</f>
        <v/>
      </c>
      <c r="P3189" t="str">
        <f>IF(ISNUMBER(SEARCH(P$1,raw[[#This Row],[active years]])),1,"")</f>
        <v/>
      </c>
      <c r="Q3189" t="str">
        <f>IF(ISNUMBER(SEARCH(Q$1,raw[[#This Row],[active years]])),1,"")</f>
        <v/>
      </c>
      <c r="R3189" t="str">
        <f>IF(ISNUMBER(SEARCH(R$1,raw[[#This Row],[active years]])),1,"")</f>
        <v/>
      </c>
      <c r="S3189" t="str">
        <f>IF(ISNUMBER(SEARCH(S$1,raw[[#This Row],[active years]])),1,"")</f>
        <v/>
      </c>
      <c r="T3189" t="str">
        <f>IF(ISNUMBER(SEARCH(T$1,raw[[#This Row],[active years]])),1,"")</f>
        <v/>
      </c>
      <c r="U3189" t="str">
        <f>IF(ISNUMBER(SEARCH(U$1,raw[[#This Row],[active years]])),1,"")</f>
        <v/>
      </c>
      <c r="V3189">
        <f>IF(ISNUMBER(SEARCH(V$1,raw[[#This Row],[active years]])),1,"")</f>
        <v>1</v>
      </c>
      <c r="W3189">
        <f>IF(ISNUMBER(SEARCH(W$1,raw[[#This Row],[active years]])),1,"")</f>
        <v>1</v>
      </c>
      <c r="X3189">
        <f>IF(ISNUMBER(SEARCH(X$1,raw[[#This Row],[active years]])),1,"")</f>
        <v>1</v>
      </c>
      <c r="Y3189">
        <f>IF(ISNUMBER(SEARCH(Y$1,raw[[#This Row],[active years]])),1,"")</f>
        <v>1</v>
      </c>
      <c r="Z3189">
        <f>IF(ISNUMBER(SEARCH(Z$1,raw[[#This Row],[active years]])),1,"")</f>
        <v>1</v>
      </c>
      <c r="AA3189">
        <f>IF(ISNUMBER(SEARCH(AA$1,raw[[#This Row],[active years]])),1,"")</f>
        <v>1</v>
      </c>
    </row>
    <row r="3190" spans="1:27" x14ac:dyDescent="0.45">
      <c r="A3190">
        <f>raw[team]</f>
        <v>3841</v>
      </c>
      <c r="B3190">
        <f>raw[rookie year]</f>
        <v>2011</v>
      </c>
      <c r="C3190" t="str">
        <f>IF(ISNUMBER(SEARCH(C$1,raw[[#This Row],[active years]])),1,"")</f>
        <v/>
      </c>
      <c r="D3190" t="str">
        <f>IF(ISNUMBER(SEARCH(D$1,raw[[#This Row],[active years]])),1,"")</f>
        <v/>
      </c>
      <c r="E3190" t="str">
        <f>IF(ISNUMBER(SEARCH(E$1,raw[[#This Row],[active years]])),1,"")</f>
        <v/>
      </c>
      <c r="F3190" t="str">
        <f>IF(ISNUMBER(SEARCH(F$1,raw[[#This Row],[active years]])),1,"")</f>
        <v/>
      </c>
      <c r="G3190" t="str">
        <f>IF(ISNUMBER(SEARCH(G$1,raw[[#This Row],[active years]])),1,"")</f>
        <v/>
      </c>
      <c r="H3190" t="str">
        <f>IF(ISNUMBER(SEARCH(H$1,raw[[#This Row],[active years]])),1,"")</f>
        <v/>
      </c>
      <c r="I3190" t="str">
        <f>IF(ISNUMBER(SEARCH(I$1,raw[[#This Row],[active years]])),1,"")</f>
        <v/>
      </c>
      <c r="J3190" t="str">
        <f>IF(ISNUMBER(SEARCH(J$1,raw[[#This Row],[active years]])),1,"")</f>
        <v/>
      </c>
      <c r="K3190" t="str">
        <f>IF(ISNUMBER(SEARCH(K$1,raw[[#This Row],[active years]])),1,"")</f>
        <v/>
      </c>
      <c r="L3190" t="str">
        <f>IF(ISNUMBER(SEARCH(L$1,raw[[#This Row],[active years]])),1,"")</f>
        <v/>
      </c>
      <c r="M3190" t="str">
        <f>IF(ISNUMBER(SEARCH(M$1,raw[[#This Row],[active years]])),1,"")</f>
        <v/>
      </c>
      <c r="N3190" t="str">
        <f>IF(ISNUMBER(SEARCH(N$1,raw[[#This Row],[active years]])),1,"")</f>
        <v/>
      </c>
      <c r="O3190" t="str">
        <f>IF(ISNUMBER(SEARCH(O$1,raw[[#This Row],[active years]])),1,"")</f>
        <v/>
      </c>
      <c r="P3190" t="str">
        <f>IF(ISNUMBER(SEARCH(P$1,raw[[#This Row],[active years]])),1,"")</f>
        <v/>
      </c>
      <c r="Q3190" t="str">
        <f>IF(ISNUMBER(SEARCH(Q$1,raw[[#This Row],[active years]])),1,"")</f>
        <v/>
      </c>
      <c r="R3190" t="str">
        <f>IF(ISNUMBER(SEARCH(R$1,raw[[#This Row],[active years]])),1,"")</f>
        <v/>
      </c>
      <c r="S3190" t="str">
        <f>IF(ISNUMBER(SEARCH(S$1,raw[[#This Row],[active years]])),1,"")</f>
        <v/>
      </c>
      <c r="T3190" t="str">
        <f>IF(ISNUMBER(SEARCH(T$1,raw[[#This Row],[active years]])),1,"")</f>
        <v/>
      </c>
      <c r="U3190" t="str">
        <f>IF(ISNUMBER(SEARCH(U$1,raw[[#This Row],[active years]])),1,"")</f>
        <v/>
      </c>
      <c r="V3190">
        <f>IF(ISNUMBER(SEARCH(V$1,raw[[#This Row],[active years]])),1,"")</f>
        <v>1</v>
      </c>
      <c r="W3190">
        <f>IF(ISNUMBER(SEARCH(W$1,raw[[#This Row],[active years]])),1,"")</f>
        <v>1</v>
      </c>
      <c r="X3190" t="str">
        <f>IF(ISNUMBER(SEARCH(X$1,raw[[#This Row],[active years]])),1,"")</f>
        <v/>
      </c>
      <c r="Y3190" t="str">
        <f>IF(ISNUMBER(SEARCH(Y$1,raw[[#This Row],[active years]])),1,"")</f>
        <v/>
      </c>
      <c r="Z3190" t="str">
        <f>IF(ISNUMBER(SEARCH(Z$1,raw[[#This Row],[active years]])),1,"")</f>
        <v/>
      </c>
      <c r="AA3190" t="str">
        <f>IF(ISNUMBER(SEARCH(AA$1,raw[[#This Row],[active years]])),1,"")</f>
        <v/>
      </c>
    </row>
    <row r="3191" spans="1:27" x14ac:dyDescent="0.45">
      <c r="A3191">
        <f>raw[team]</f>
        <v>3842</v>
      </c>
      <c r="B3191">
        <f>raw[rookie year]</f>
        <v>2011</v>
      </c>
      <c r="C3191" t="str">
        <f>IF(ISNUMBER(SEARCH(C$1,raw[[#This Row],[active years]])),1,"")</f>
        <v/>
      </c>
      <c r="D3191" t="str">
        <f>IF(ISNUMBER(SEARCH(D$1,raw[[#This Row],[active years]])),1,"")</f>
        <v/>
      </c>
      <c r="E3191" t="str">
        <f>IF(ISNUMBER(SEARCH(E$1,raw[[#This Row],[active years]])),1,"")</f>
        <v/>
      </c>
      <c r="F3191" t="str">
        <f>IF(ISNUMBER(SEARCH(F$1,raw[[#This Row],[active years]])),1,"")</f>
        <v/>
      </c>
      <c r="G3191" t="str">
        <f>IF(ISNUMBER(SEARCH(G$1,raw[[#This Row],[active years]])),1,"")</f>
        <v/>
      </c>
      <c r="H3191" t="str">
        <f>IF(ISNUMBER(SEARCH(H$1,raw[[#This Row],[active years]])),1,"")</f>
        <v/>
      </c>
      <c r="I3191" t="str">
        <f>IF(ISNUMBER(SEARCH(I$1,raw[[#This Row],[active years]])),1,"")</f>
        <v/>
      </c>
      <c r="J3191" t="str">
        <f>IF(ISNUMBER(SEARCH(J$1,raw[[#This Row],[active years]])),1,"")</f>
        <v/>
      </c>
      <c r="K3191" t="str">
        <f>IF(ISNUMBER(SEARCH(K$1,raw[[#This Row],[active years]])),1,"")</f>
        <v/>
      </c>
      <c r="L3191" t="str">
        <f>IF(ISNUMBER(SEARCH(L$1,raw[[#This Row],[active years]])),1,"")</f>
        <v/>
      </c>
      <c r="M3191" t="str">
        <f>IF(ISNUMBER(SEARCH(M$1,raw[[#This Row],[active years]])),1,"")</f>
        <v/>
      </c>
      <c r="N3191" t="str">
        <f>IF(ISNUMBER(SEARCH(N$1,raw[[#This Row],[active years]])),1,"")</f>
        <v/>
      </c>
      <c r="O3191" t="str">
        <f>IF(ISNUMBER(SEARCH(O$1,raw[[#This Row],[active years]])),1,"")</f>
        <v/>
      </c>
      <c r="P3191" t="str">
        <f>IF(ISNUMBER(SEARCH(P$1,raw[[#This Row],[active years]])),1,"")</f>
        <v/>
      </c>
      <c r="Q3191" t="str">
        <f>IF(ISNUMBER(SEARCH(Q$1,raw[[#This Row],[active years]])),1,"")</f>
        <v/>
      </c>
      <c r="R3191" t="str">
        <f>IF(ISNUMBER(SEARCH(R$1,raw[[#This Row],[active years]])),1,"")</f>
        <v/>
      </c>
      <c r="S3191" t="str">
        <f>IF(ISNUMBER(SEARCH(S$1,raw[[#This Row],[active years]])),1,"")</f>
        <v/>
      </c>
      <c r="T3191" t="str">
        <f>IF(ISNUMBER(SEARCH(T$1,raw[[#This Row],[active years]])),1,"")</f>
        <v/>
      </c>
      <c r="U3191" t="str">
        <f>IF(ISNUMBER(SEARCH(U$1,raw[[#This Row],[active years]])),1,"")</f>
        <v/>
      </c>
      <c r="V3191">
        <f>IF(ISNUMBER(SEARCH(V$1,raw[[#This Row],[active years]])),1,"")</f>
        <v>1</v>
      </c>
      <c r="W3191">
        <f>IF(ISNUMBER(SEARCH(W$1,raw[[#This Row],[active years]])),1,"")</f>
        <v>1</v>
      </c>
      <c r="X3191">
        <f>IF(ISNUMBER(SEARCH(X$1,raw[[#This Row],[active years]])),1,"")</f>
        <v>1</v>
      </c>
      <c r="Y3191" t="str">
        <f>IF(ISNUMBER(SEARCH(Y$1,raw[[#This Row],[active years]])),1,"")</f>
        <v/>
      </c>
      <c r="Z3191" t="str">
        <f>IF(ISNUMBER(SEARCH(Z$1,raw[[#This Row],[active years]])),1,"")</f>
        <v/>
      </c>
      <c r="AA3191" t="str">
        <f>IF(ISNUMBER(SEARCH(AA$1,raw[[#This Row],[active years]])),1,"")</f>
        <v/>
      </c>
    </row>
    <row r="3192" spans="1:27" x14ac:dyDescent="0.45">
      <c r="A3192">
        <f>raw[team]</f>
        <v>3843</v>
      </c>
      <c r="B3192">
        <f>raw[rookie year]</f>
        <v>2011</v>
      </c>
      <c r="C3192" t="str">
        <f>IF(ISNUMBER(SEARCH(C$1,raw[[#This Row],[active years]])),1,"")</f>
        <v/>
      </c>
      <c r="D3192" t="str">
        <f>IF(ISNUMBER(SEARCH(D$1,raw[[#This Row],[active years]])),1,"")</f>
        <v/>
      </c>
      <c r="E3192" t="str">
        <f>IF(ISNUMBER(SEARCH(E$1,raw[[#This Row],[active years]])),1,"")</f>
        <v/>
      </c>
      <c r="F3192" t="str">
        <f>IF(ISNUMBER(SEARCH(F$1,raw[[#This Row],[active years]])),1,"")</f>
        <v/>
      </c>
      <c r="G3192" t="str">
        <f>IF(ISNUMBER(SEARCH(G$1,raw[[#This Row],[active years]])),1,"")</f>
        <v/>
      </c>
      <c r="H3192" t="str">
        <f>IF(ISNUMBER(SEARCH(H$1,raw[[#This Row],[active years]])),1,"")</f>
        <v/>
      </c>
      <c r="I3192" t="str">
        <f>IF(ISNUMBER(SEARCH(I$1,raw[[#This Row],[active years]])),1,"")</f>
        <v/>
      </c>
      <c r="J3192" t="str">
        <f>IF(ISNUMBER(SEARCH(J$1,raw[[#This Row],[active years]])),1,"")</f>
        <v/>
      </c>
      <c r="K3192" t="str">
        <f>IF(ISNUMBER(SEARCH(K$1,raw[[#This Row],[active years]])),1,"")</f>
        <v/>
      </c>
      <c r="L3192" t="str">
        <f>IF(ISNUMBER(SEARCH(L$1,raw[[#This Row],[active years]])),1,"")</f>
        <v/>
      </c>
      <c r="M3192" t="str">
        <f>IF(ISNUMBER(SEARCH(M$1,raw[[#This Row],[active years]])),1,"")</f>
        <v/>
      </c>
      <c r="N3192" t="str">
        <f>IF(ISNUMBER(SEARCH(N$1,raw[[#This Row],[active years]])),1,"")</f>
        <v/>
      </c>
      <c r="O3192" t="str">
        <f>IF(ISNUMBER(SEARCH(O$1,raw[[#This Row],[active years]])),1,"")</f>
        <v/>
      </c>
      <c r="P3192" t="str">
        <f>IF(ISNUMBER(SEARCH(P$1,raw[[#This Row],[active years]])),1,"")</f>
        <v/>
      </c>
      <c r="Q3192" t="str">
        <f>IF(ISNUMBER(SEARCH(Q$1,raw[[#This Row],[active years]])),1,"")</f>
        <v/>
      </c>
      <c r="R3192" t="str">
        <f>IF(ISNUMBER(SEARCH(R$1,raw[[#This Row],[active years]])),1,"")</f>
        <v/>
      </c>
      <c r="S3192" t="str">
        <f>IF(ISNUMBER(SEARCH(S$1,raw[[#This Row],[active years]])),1,"")</f>
        <v/>
      </c>
      <c r="T3192" t="str">
        <f>IF(ISNUMBER(SEARCH(T$1,raw[[#This Row],[active years]])),1,"")</f>
        <v/>
      </c>
      <c r="U3192" t="str">
        <f>IF(ISNUMBER(SEARCH(U$1,raw[[#This Row],[active years]])),1,"")</f>
        <v/>
      </c>
      <c r="V3192">
        <f>IF(ISNUMBER(SEARCH(V$1,raw[[#This Row],[active years]])),1,"")</f>
        <v>1</v>
      </c>
      <c r="W3192">
        <f>IF(ISNUMBER(SEARCH(W$1,raw[[#This Row],[active years]])),1,"")</f>
        <v>1</v>
      </c>
      <c r="X3192">
        <f>IF(ISNUMBER(SEARCH(X$1,raw[[#This Row],[active years]])),1,"")</f>
        <v>1</v>
      </c>
      <c r="Y3192">
        <f>IF(ISNUMBER(SEARCH(Y$1,raw[[#This Row],[active years]])),1,"")</f>
        <v>1</v>
      </c>
      <c r="Z3192">
        <f>IF(ISNUMBER(SEARCH(Z$1,raw[[#This Row],[active years]])),1,"")</f>
        <v>1</v>
      </c>
      <c r="AA3192">
        <f>IF(ISNUMBER(SEARCH(AA$1,raw[[#This Row],[active years]])),1,"")</f>
        <v>1</v>
      </c>
    </row>
    <row r="3193" spans="1:27" x14ac:dyDescent="0.45">
      <c r="A3193">
        <f>raw[team]</f>
        <v>3844</v>
      </c>
      <c r="B3193">
        <f>raw[rookie year]</f>
        <v>2011</v>
      </c>
      <c r="C3193" t="str">
        <f>IF(ISNUMBER(SEARCH(C$1,raw[[#This Row],[active years]])),1,"")</f>
        <v/>
      </c>
      <c r="D3193" t="str">
        <f>IF(ISNUMBER(SEARCH(D$1,raw[[#This Row],[active years]])),1,"")</f>
        <v/>
      </c>
      <c r="E3193" t="str">
        <f>IF(ISNUMBER(SEARCH(E$1,raw[[#This Row],[active years]])),1,"")</f>
        <v/>
      </c>
      <c r="F3193" t="str">
        <f>IF(ISNUMBER(SEARCH(F$1,raw[[#This Row],[active years]])),1,"")</f>
        <v/>
      </c>
      <c r="G3193" t="str">
        <f>IF(ISNUMBER(SEARCH(G$1,raw[[#This Row],[active years]])),1,"")</f>
        <v/>
      </c>
      <c r="H3193" t="str">
        <f>IF(ISNUMBER(SEARCH(H$1,raw[[#This Row],[active years]])),1,"")</f>
        <v/>
      </c>
      <c r="I3193" t="str">
        <f>IF(ISNUMBER(SEARCH(I$1,raw[[#This Row],[active years]])),1,"")</f>
        <v/>
      </c>
      <c r="J3193" t="str">
        <f>IF(ISNUMBER(SEARCH(J$1,raw[[#This Row],[active years]])),1,"")</f>
        <v/>
      </c>
      <c r="K3193" t="str">
        <f>IF(ISNUMBER(SEARCH(K$1,raw[[#This Row],[active years]])),1,"")</f>
        <v/>
      </c>
      <c r="L3193" t="str">
        <f>IF(ISNUMBER(SEARCH(L$1,raw[[#This Row],[active years]])),1,"")</f>
        <v/>
      </c>
      <c r="M3193" t="str">
        <f>IF(ISNUMBER(SEARCH(M$1,raw[[#This Row],[active years]])),1,"")</f>
        <v/>
      </c>
      <c r="N3193" t="str">
        <f>IF(ISNUMBER(SEARCH(N$1,raw[[#This Row],[active years]])),1,"")</f>
        <v/>
      </c>
      <c r="O3193" t="str">
        <f>IF(ISNUMBER(SEARCH(O$1,raw[[#This Row],[active years]])),1,"")</f>
        <v/>
      </c>
      <c r="P3193" t="str">
        <f>IF(ISNUMBER(SEARCH(P$1,raw[[#This Row],[active years]])),1,"")</f>
        <v/>
      </c>
      <c r="Q3193" t="str">
        <f>IF(ISNUMBER(SEARCH(Q$1,raw[[#This Row],[active years]])),1,"")</f>
        <v/>
      </c>
      <c r="R3193" t="str">
        <f>IF(ISNUMBER(SEARCH(R$1,raw[[#This Row],[active years]])),1,"")</f>
        <v/>
      </c>
      <c r="S3193" t="str">
        <f>IF(ISNUMBER(SEARCH(S$1,raw[[#This Row],[active years]])),1,"")</f>
        <v/>
      </c>
      <c r="T3193" t="str">
        <f>IF(ISNUMBER(SEARCH(T$1,raw[[#This Row],[active years]])),1,"")</f>
        <v/>
      </c>
      <c r="U3193" t="str">
        <f>IF(ISNUMBER(SEARCH(U$1,raw[[#This Row],[active years]])),1,"")</f>
        <v/>
      </c>
      <c r="V3193">
        <f>IF(ISNUMBER(SEARCH(V$1,raw[[#This Row],[active years]])),1,"")</f>
        <v>1</v>
      </c>
      <c r="W3193">
        <f>IF(ISNUMBER(SEARCH(W$1,raw[[#This Row],[active years]])),1,"")</f>
        <v>1</v>
      </c>
      <c r="X3193">
        <f>IF(ISNUMBER(SEARCH(X$1,raw[[#This Row],[active years]])),1,"")</f>
        <v>1</v>
      </c>
      <c r="Y3193">
        <f>IF(ISNUMBER(SEARCH(Y$1,raw[[#This Row],[active years]])),1,"")</f>
        <v>1</v>
      </c>
      <c r="Z3193">
        <f>IF(ISNUMBER(SEARCH(Z$1,raw[[#This Row],[active years]])),1,"")</f>
        <v>1</v>
      </c>
      <c r="AA3193">
        <f>IF(ISNUMBER(SEARCH(AA$1,raw[[#This Row],[active years]])),1,"")</f>
        <v>1</v>
      </c>
    </row>
    <row r="3194" spans="1:27" x14ac:dyDescent="0.45">
      <c r="A3194">
        <f>raw[team]</f>
        <v>3845</v>
      </c>
      <c r="B3194">
        <f>raw[rookie year]</f>
        <v>2011</v>
      </c>
      <c r="C3194" t="str">
        <f>IF(ISNUMBER(SEARCH(C$1,raw[[#This Row],[active years]])),1,"")</f>
        <v/>
      </c>
      <c r="D3194" t="str">
        <f>IF(ISNUMBER(SEARCH(D$1,raw[[#This Row],[active years]])),1,"")</f>
        <v/>
      </c>
      <c r="E3194" t="str">
        <f>IF(ISNUMBER(SEARCH(E$1,raw[[#This Row],[active years]])),1,"")</f>
        <v/>
      </c>
      <c r="F3194" t="str">
        <f>IF(ISNUMBER(SEARCH(F$1,raw[[#This Row],[active years]])),1,"")</f>
        <v/>
      </c>
      <c r="G3194" t="str">
        <f>IF(ISNUMBER(SEARCH(G$1,raw[[#This Row],[active years]])),1,"")</f>
        <v/>
      </c>
      <c r="H3194" t="str">
        <f>IF(ISNUMBER(SEARCH(H$1,raw[[#This Row],[active years]])),1,"")</f>
        <v/>
      </c>
      <c r="I3194" t="str">
        <f>IF(ISNUMBER(SEARCH(I$1,raw[[#This Row],[active years]])),1,"")</f>
        <v/>
      </c>
      <c r="J3194" t="str">
        <f>IF(ISNUMBER(SEARCH(J$1,raw[[#This Row],[active years]])),1,"")</f>
        <v/>
      </c>
      <c r="K3194" t="str">
        <f>IF(ISNUMBER(SEARCH(K$1,raw[[#This Row],[active years]])),1,"")</f>
        <v/>
      </c>
      <c r="L3194" t="str">
        <f>IF(ISNUMBER(SEARCH(L$1,raw[[#This Row],[active years]])),1,"")</f>
        <v/>
      </c>
      <c r="M3194" t="str">
        <f>IF(ISNUMBER(SEARCH(M$1,raw[[#This Row],[active years]])),1,"")</f>
        <v/>
      </c>
      <c r="N3194" t="str">
        <f>IF(ISNUMBER(SEARCH(N$1,raw[[#This Row],[active years]])),1,"")</f>
        <v/>
      </c>
      <c r="O3194" t="str">
        <f>IF(ISNUMBER(SEARCH(O$1,raw[[#This Row],[active years]])),1,"")</f>
        <v/>
      </c>
      <c r="P3194" t="str">
        <f>IF(ISNUMBER(SEARCH(P$1,raw[[#This Row],[active years]])),1,"")</f>
        <v/>
      </c>
      <c r="Q3194" t="str">
        <f>IF(ISNUMBER(SEARCH(Q$1,raw[[#This Row],[active years]])),1,"")</f>
        <v/>
      </c>
      <c r="R3194" t="str">
        <f>IF(ISNUMBER(SEARCH(R$1,raw[[#This Row],[active years]])),1,"")</f>
        <v/>
      </c>
      <c r="S3194" t="str">
        <f>IF(ISNUMBER(SEARCH(S$1,raw[[#This Row],[active years]])),1,"")</f>
        <v/>
      </c>
      <c r="T3194" t="str">
        <f>IF(ISNUMBER(SEARCH(T$1,raw[[#This Row],[active years]])),1,"")</f>
        <v/>
      </c>
      <c r="U3194" t="str">
        <f>IF(ISNUMBER(SEARCH(U$1,raw[[#This Row],[active years]])),1,"")</f>
        <v/>
      </c>
      <c r="V3194">
        <f>IF(ISNUMBER(SEARCH(V$1,raw[[#This Row],[active years]])),1,"")</f>
        <v>1</v>
      </c>
      <c r="W3194">
        <f>IF(ISNUMBER(SEARCH(W$1,raw[[#This Row],[active years]])),1,"")</f>
        <v>1</v>
      </c>
      <c r="X3194">
        <f>IF(ISNUMBER(SEARCH(X$1,raw[[#This Row],[active years]])),1,"")</f>
        <v>1</v>
      </c>
      <c r="Y3194">
        <f>IF(ISNUMBER(SEARCH(Y$1,raw[[#This Row],[active years]])),1,"")</f>
        <v>1</v>
      </c>
      <c r="Z3194">
        <f>IF(ISNUMBER(SEARCH(Z$1,raw[[#This Row],[active years]])),1,"")</f>
        <v>1</v>
      </c>
      <c r="AA3194">
        <f>IF(ISNUMBER(SEARCH(AA$1,raw[[#This Row],[active years]])),1,"")</f>
        <v>1</v>
      </c>
    </row>
    <row r="3195" spans="1:27" x14ac:dyDescent="0.45">
      <c r="A3195">
        <f>raw[team]</f>
        <v>3846</v>
      </c>
      <c r="B3195">
        <f>raw[rookie year]</f>
        <v>2011</v>
      </c>
      <c r="C3195" t="str">
        <f>IF(ISNUMBER(SEARCH(C$1,raw[[#This Row],[active years]])),1,"")</f>
        <v/>
      </c>
      <c r="D3195" t="str">
        <f>IF(ISNUMBER(SEARCH(D$1,raw[[#This Row],[active years]])),1,"")</f>
        <v/>
      </c>
      <c r="E3195" t="str">
        <f>IF(ISNUMBER(SEARCH(E$1,raw[[#This Row],[active years]])),1,"")</f>
        <v/>
      </c>
      <c r="F3195" t="str">
        <f>IF(ISNUMBER(SEARCH(F$1,raw[[#This Row],[active years]])),1,"")</f>
        <v/>
      </c>
      <c r="G3195" t="str">
        <f>IF(ISNUMBER(SEARCH(G$1,raw[[#This Row],[active years]])),1,"")</f>
        <v/>
      </c>
      <c r="H3195" t="str">
        <f>IF(ISNUMBER(SEARCH(H$1,raw[[#This Row],[active years]])),1,"")</f>
        <v/>
      </c>
      <c r="I3195" t="str">
        <f>IF(ISNUMBER(SEARCH(I$1,raw[[#This Row],[active years]])),1,"")</f>
        <v/>
      </c>
      <c r="J3195" t="str">
        <f>IF(ISNUMBER(SEARCH(J$1,raw[[#This Row],[active years]])),1,"")</f>
        <v/>
      </c>
      <c r="K3195" t="str">
        <f>IF(ISNUMBER(SEARCH(K$1,raw[[#This Row],[active years]])),1,"")</f>
        <v/>
      </c>
      <c r="L3195" t="str">
        <f>IF(ISNUMBER(SEARCH(L$1,raw[[#This Row],[active years]])),1,"")</f>
        <v/>
      </c>
      <c r="M3195" t="str">
        <f>IF(ISNUMBER(SEARCH(M$1,raw[[#This Row],[active years]])),1,"")</f>
        <v/>
      </c>
      <c r="N3195" t="str">
        <f>IF(ISNUMBER(SEARCH(N$1,raw[[#This Row],[active years]])),1,"")</f>
        <v/>
      </c>
      <c r="O3195" t="str">
        <f>IF(ISNUMBER(SEARCH(O$1,raw[[#This Row],[active years]])),1,"")</f>
        <v/>
      </c>
      <c r="P3195" t="str">
        <f>IF(ISNUMBER(SEARCH(P$1,raw[[#This Row],[active years]])),1,"")</f>
        <v/>
      </c>
      <c r="Q3195" t="str">
        <f>IF(ISNUMBER(SEARCH(Q$1,raw[[#This Row],[active years]])),1,"")</f>
        <v/>
      </c>
      <c r="R3195" t="str">
        <f>IF(ISNUMBER(SEARCH(R$1,raw[[#This Row],[active years]])),1,"")</f>
        <v/>
      </c>
      <c r="S3195" t="str">
        <f>IF(ISNUMBER(SEARCH(S$1,raw[[#This Row],[active years]])),1,"")</f>
        <v/>
      </c>
      <c r="T3195" t="str">
        <f>IF(ISNUMBER(SEARCH(T$1,raw[[#This Row],[active years]])),1,"")</f>
        <v/>
      </c>
      <c r="U3195" t="str">
        <f>IF(ISNUMBER(SEARCH(U$1,raw[[#This Row],[active years]])),1,"")</f>
        <v/>
      </c>
      <c r="V3195">
        <f>IF(ISNUMBER(SEARCH(V$1,raw[[#This Row],[active years]])),1,"")</f>
        <v>1</v>
      </c>
      <c r="W3195">
        <f>IF(ISNUMBER(SEARCH(W$1,raw[[#This Row],[active years]])),1,"")</f>
        <v>1</v>
      </c>
      <c r="X3195">
        <f>IF(ISNUMBER(SEARCH(X$1,raw[[#This Row],[active years]])),1,"")</f>
        <v>1</v>
      </c>
      <c r="Y3195">
        <f>IF(ISNUMBER(SEARCH(Y$1,raw[[#This Row],[active years]])),1,"")</f>
        <v>1</v>
      </c>
      <c r="Z3195">
        <f>IF(ISNUMBER(SEARCH(Z$1,raw[[#This Row],[active years]])),1,"")</f>
        <v>1</v>
      </c>
      <c r="AA3195" t="str">
        <f>IF(ISNUMBER(SEARCH(AA$1,raw[[#This Row],[active years]])),1,"")</f>
        <v/>
      </c>
    </row>
    <row r="3196" spans="1:27" x14ac:dyDescent="0.45">
      <c r="A3196">
        <f>raw[team]</f>
        <v>3847</v>
      </c>
      <c r="B3196">
        <f>raw[rookie year]</f>
        <v>2011</v>
      </c>
      <c r="C3196" t="str">
        <f>IF(ISNUMBER(SEARCH(C$1,raw[[#This Row],[active years]])),1,"")</f>
        <v/>
      </c>
      <c r="D3196" t="str">
        <f>IF(ISNUMBER(SEARCH(D$1,raw[[#This Row],[active years]])),1,"")</f>
        <v/>
      </c>
      <c r="E3196" t="str">
        <f>IF(ISNUMBER(SEARCH(E$1,raw[[#This Row],[active years]])),1,"")</f>
        <v/>
      </c>
      <c r="F3196" t="str">
        <f>IF(ISNUMBER(SEARCH(F$1,raw[[#This Row],[active years]])),1,"")</f>
        <v/>
      </c>
      <c r="G3196" t="str">
        <f>IF(ISNUMBER(SEARCH(G$1,raw[[#This Row],[active years]])),1,"")</f>
        <v/>
      </c>
      <c r="H3196" t="str">
        <f>IF(ISNUMBER(SEARCH(H$1,raw[[#This Row],[active years]])),1,"")</f>
        <v/>
      </c>
      <c r="I3196" t="str">
        <f>IF(ISNUMBER(SEARCH(I$1,raw[[#This Row],[active years]])),1,"")</f>
        <v/>
      </c>
      <c r="J3196" t="str">
        <f>IF(ISNUMBER(SEARCH(J$1,raw[[#This Row],[active years]])),1,"")</f>
        <v/>
      </c>
      <c r="K3196" t="str">
        <f>IF(ISNUMBER(SEARCH(K$1,raw[[#This Row],[active years]])),1,"")</f>
        <v/>
      </c>
      <c r="L3196" t="str">
        <f>IF(ISNUMBER(SEARCH(L$1,raw[[#This Row],[active years]])),1,"")</f>
        <v/>
      </c>
      <c r="M3196" t="str">
        <f>IF(ISNUMBER(SEARCH(M$1,raw[[#This Row],[active years]])),1,"")</f>
        <v/>
      </c>
      <c r="N3196" t="str">
        <f>IF(ISNUMBER(SEARCH(N$1,raw[[#This Row],[active years]])),1,"")</f>
        <v/>
      </c>
      <c r="O3196" t="str">
        <f>IF(ISNUMBER(SEARCH(O$1,raw[[#This Row],[active years]])),1,"")</f>
        <v/>
      </c>
      <c r="P3196" t="str">
        <f>IF(ISNUMBER(SEARCH(P$1,raw[[#This Row],[active years]])),1,"")</f>
        <v/>
      </c>
      <c r="Q3196" t="str">
        <f>IF(ISNUMBER(SEARCH(Q$1,raw[[#This Row],[active years]])),1,"")</f>
        <v/>
      </c>
      <c r="R3196" t="str">
        <f>IF(ISNUMBER(SEARCH(R$1,raw[[#This Row],[active years]])),1,"")</f>
        <v/>
      </c>
      <c r="S3196" t="str">
        <f>IF(ISNUMBER(SEARCH(S$1,raw[[#This Row],[active years]])),1,"")</f>
        <v/>
      </c>
      <c r="T3196" t="str">
        <f>IF(ISNUMBER(SEARCH(T$1,raw[[#This Row],[active years]])),1,"")</f>
        <v/>
      </c>
      <c r="U3196" t="str">
        <f>IF(ISNUMBER(SEARCH(U$1,raw[[#This Row],[active years]])),1,"")</f>
        <v/>
      </c>
      <c r="V3196">
        <f>IF(ISNUMBER(SEARCH(V$1,raw[[#This Row],[active years]])),1,"")</f>
        <v>1</v>
      </c>
      <c r="W3196">
        <f>IF(ISNUMBER(SEARCH(W$1,raw[[#This Row],[active years]])),1,"")</f>
        <v>1</v>
      </c>
      <c r="X3196">
        <f>IF(ISNUMBER(SEARCH(X$1,raw[[#This Row],[active years]])),1,"")</f>
        <v>1</v>
      </c>
      <c r="Y3196">
        <f>IF(ISNUMBER(SEARCH(Y$1,raw[[#This Row],[active years]])),1,"")</f>
        <v>1</v>
      </c>
      <c r="Z3196">
        <f>IF(ISNUMBER(SEARCH(Z$1,raw[[#This Row],[active years]])),1,"")</f>
        <v>1</v>
      </c>
      <c r="AA3196">
        <f>IF(ISNUMBER(SEARCH(AA$1,raw[[#This Row],[active years]])),1,"")</f>
        <v>1</v>
      </c>
    </row>
    <row r="3197" spans="1:27" x14ac:dyDescent="0.45">
      <c r="A3197">
        <f>raw[team]</f>
        <v>3848</v>
      </c>
      <c r="B3197">
        <f>raw[rookie year]</f>
        <v>2011</v>
      </c>
      <c r="C3197" t="str">
        <f>IF(ISNUMBER(SEARCH(C$1,raw[[#This Row],[active years]])),1,"")</f>
        <v/>
      </c>
      <c r="D3197" t="str">
        <f>IF(ISNUMBER(SEARCH(D$1,raw[[#This Row],[active years]])),1,"")</f>
        <v/>
      </c>
      <c r="E3197" t="str">
        <f>IF(ISNUMBER(SEARCH(E$1,raw[[#This Row],[active years]])),1,"")</f>
        <v/>
      </c>
      <c r="F3197" t="str">
        <f>IF(ISNUMBER(SEARCH(F$1,raw[[#This Row],[active years]])),1,"")</f>
        <v/>
      </c>
      <c r="G3197" t="str">
        <f>IF(ISNUMBER(SEARCH(G$1,raw[[#This Row],[active years]])),1,"")</f>
        <v/>
      </c>
      <c r="H3197" t="str">
        <f>IF(ISNUMBER(SEARCH(H$1,raw[[#This Row],[active years]])),1,"")</f>
        <v/>
      </c>
      <c r="I3197" t="str">
        <f>IF(ISNUMBER(SEARCH(I$1,raw[[#This Row],[active years]])),1,"")</f>
        <v/>
      </c>
      <c r="J3197" t="str">
        <f>IF(ISNUMBER(SEARCH(J$1,raw[[#This Row],[active years]])),1,"")</f>
        <v/>
      </c>
      <c r="K3197" t="str">
        <f>IF(ISNUMBER(SEARCH(K$1,raw[[#This Row],[active years]])),1,"")</f>
        <v/>
      </c>
      <c r="L3197" t="str">
        <f>IF(ISNUMBER(SEARCH(L$1,raw[[#This Row],[active years]])),1,"")</f>
        <v/>
      </c>
      <c r="M3197" t="str">
        <f>IF(ISNUMBER(SEARCH(M$1,raw[[#This Row],[active years]])),1,"")</f>
        <v/>
      </c>
      <c r="N3197" t="str">
        <f>IF(ISNUMBER(SEARCH(N$1,raw[[#This Row],[active years]])),1,"")</f>
        <v/>
      </c>
      <c r="O3197" t="str">
        <f>IF(ISNUMBER(SEARCH(O$1,raw[[#This Row],[active years]])),1,"")</f>
        <v/>
      </c>
      <c r="P3197" t="str">
        <f>IF(ISNUMBER(SEARCH(P$1,raw[[#This Row],[active years]])),1,"")</f>
        <v/>
      </c>
      <c r="Q3197" t="str">
        <f>IF(ISNUMBER(SEARCH(Q$1,raw[[#This Row],[active years]])),1,"")</f>
        <v/>
      </c>
      <c r="R3197" t="str">
        <f>IF(ISNUMBER(SEARCH(R$1,raw[[#This Row],[active years]])),1,"")</f>
        <v/>
      </c>
      <c r="S3197" t="str">
        <f>IF(ISNUMBER(SEARCH(S$1,raw[[#This Row],[active years]])),1,"")</f>
        <v/>
      </c>
      <c r="T3197" t="str">
        <f>IF(ISNUMBER(SEARCH(T$1,raw[[#This Row],[active years]])),1,"")</f>
        <v/>
      </c>
      <c r="U3197" t="str">
        <f>IF(ISNUMBER(SEARCH(U$1,raw[[#This Row],[active years]])),1,"")</f>
        <v/>
      </c>
      <c r="V3197">
        <f>IF(ISNUMBER(SEARCH(V$1,raw[[#This Row],[active years]])),1,"")</f>
        <v>1</v>
      </c>
      <c r="W3197">
        <f>IF(ISNUMBER(SEARCH(W$1,raw[[#This Row],[active years]])),1,"")</f>
        <v>1</v>
      </c>
      <c r="X3197">
        <f>IF(ISNUMBER(SEARCH(X$1,raw[[#This Row],[active years]])),1,"")</f>
        <v>1</v>
      </c>
      <c r="Y3197">
        <f>IF(ISNUMBER(SEARCH(Y$1,raw[[#This Row],[active years]])),1,"")</f>
        <v>1</v>
      </c>
      <c r="Z3197">
        <f>IF(ISNUMBER(SEARCH(Z$1,raw[[#This Row],[active years]])),1,"")</f>
        <v>1</v>
      </c>
      <c r="AA3197">
        <f>IF(ISNUMBER(SEARCH(AA$1,raw[[#This Row],[active years]])),1,"")</f>
        <v>1</v>
      </c>
    </row>
    <row r="3198" spans="1:27" x14ac:dyDescent="0.45">
      <c r="A3198">
        <f>raw[team]</f>
        <v>3849</v>
      </c>
      <c r="B3198">
        <f>raw[rookie year]</f>
        <v>2010</v>
      </c>
      <c r="C3198" t="str">
        <f>IF(ISNUMBER(SEARCH(C$1,raw[[#This Row],[active years]])),1,"")</f>
        <v/>
      </c>
      <c r="D3198" t="str">
        <f>IF(ISNUMBER(SEARCH(D$1,raw[[#This Row],[active years]])),1,"")</f>
        <v/>
      </c>
      <c r="E3198" t="str">
        <f>IF(ISNUMBER(SEARCH(E$1,raw[[#This Row],[active years]])),1,"")</f>
        <v/>
      </c>
      <c r="F3198" t="str">
        <f>IF(ISNUMBER(SEARCH(F$1,raw[[#This Row],[active years]])),1,"")</f>
        <v/>
      </c>
      <c r="G3198" t="str">
        <f>IF(ISNUMBER(SEARCH(G$1,raw[[#This Row],[active years]])),1,"")</f>
        <v/>
      </c>
      <c r="H3198" t="str">
        <f>IF(ISNUMBER(SEARCH(H$1,raw[[#This Row],[active years]])),1,"")</f>
        <v/>
      </c>
      <c r="I3198" t="str">
        <f>IF(ISNUMBER(SEARCH(I$1,raw[[#This Row],[active years]])),1,"")</f>
        <v/>
      </c>
      <c r="J3198" t="str">
        <f>IF(ISNUMBER(SEARCH(J$1,raw[[#This Row],[active years]])),1,"")</f>
        <v/>
      </c>
      <c r="K3198" t="str">
        <f>IF(ISNUMBER(SEARCH(K$1,raw[[#This Row],[active years]])),1,"")</f>
        <v/>
      </c>
      <c r="L3198" t="str">
        <f>IF(ISNUMBER(SEARCH(L$1,raw[[#This Row],[active years]])),1,"")</f>
        <v/>
      </c>
      <c r="M3198" t="str">
        <f>IF(ISNUMBER(SEARCH(M$1,raw[[#This Row],[active years]])),1,"")</f>
        <v/>
      </c>
      <c r="N3198" t="str">
        <f>IF(ISNUMBER(SEARCH(N$1,raw[[#This Row],[active years]])),1,"")</f>
        <v/>
      </c>
      <c r="O3198" t="str">
        <f>IF(ISNUMBER(SEARCH(O$1,raw[[#This Row],[active years]])),1,"")</f>
        <v/>
      </c>
      <c r="P3198" t="str">
        <f>IF(ISNUMBER(SEARCH(P$1,raw[[#This Row],[active years]])),1,"")</f>
        <v/>
      </c>
      <c r="Q3198" t="str">
        <f>IF(ISNUMBER(SEARCH(Q$1,raw[[#This Row],[active years]])),1,"")</f>
        <v/>
      </c>
      <c r="R3198" t="str">
        <f>IF(ISNUMBER(SEARCH(R$1,raw[[#This Row],[active years]])),1,"")</f>
        <v/>
      </c>
      <c r="S3198" t="str">
        <f>IF(ISNUMBER(SEARCH(S$1,raw[[#This Row],[active years]])),1,"")</f>
        <v/>
      </c>
      <c r="T3198" t="str">
        <f>IF(ISNUMBER(SEARCH(T$1,raw[[#This Row],[active years]])),1,"")</f>
        <v/>
      </c>
      <c r="U3198" t="str">
        <f>IF(ISNUMBER(SEARCH(U$1,raw[[#This Row],[active years]])),1,"")</f>
        <v/>
      </c>
      <c r="V3198">
        <f>IF(ISNUMBER(SEARCH(V$1,raw[[#This Row],[active years]])),1,"")</f>
        <v>1</v>
      </c>
      <c r="W3198">
        <f>IF(ISNUMBER(SEARCH(W$1,raw[[#This Row],[active years]])),1,"")</f>
        <v>1</v>
      </c>
      <c r="X3198">
        <f>IF(ISNUMBER(SEARCH(X$1,raw[[#This Row],[active years]])),1,"")</f>
        <v>1</v>
      </c>
      <c r="Y3198">
        <f>IF(ISNUMBER(SEARCH(Y$1,raw[[#This Row],[active years]])),1,"")</f>
        <v>1</v>
      </c>
      <c r="Z3198" t="str">
        <f>IF(ISNUMBER(SEARCH(Z$1,raw[[#This Row],[active years]])),1,"")</f>
        <v/>
      </c>
      <c r="AA3198" t="str">
        <f>IF(ISNUMBER(SEARCH(AA$1,raw[[#This Row],[active years]])),1,"")</f>
        <v/>
      </c>
    </row>
    <row r="3199" spans="1:27" x14ac:dyDescent="0.45">
      <c r="A3199">
        <f>raw[team]</f>
        <v>3851</v>
      </c>
      <c r="B3199">
        <f>raw[rookie year]</f>
        <v>2011</v>
      </c>
      <c r="C3199" t="str">
        <f>IF(ISNUMBER(SEARCH(C$1,raw[[#This Row],[active years]])),1,"")</f>
        <v/>
      </c>
      <c r="D3199" t="str">
        <f>IF(ISNUMBER(SEARCH(D$1,raw[[#This Row],[active years]])),1,"")</f>
        <v/>
      </c>
      <c r="E3199" t="str">
        <f>IF(ISNUMBER(SEARCH(E$1,raw[[#This Row],[active years]])),1,"")</f>
        <v/>
      </c>
      <c r="F3199" t="str">
        <f>IF(ISNUMBER(SEARCH(F$1,raw[[#This Row],[active years]])),1,"")</f>
        <v/>
      </c>
      <c r="G3199" t="str">
        <f>IF(ISNUMBER(SEARCH(G$1,raw[[#This Row],[active years]])),1,"")</f>
        <v/>
      </c>
      <c r="H3199" t="str">
        <f>IF(ISNUMBER(SEARCH(H$1,raw[[#This Row],[active years]])),1,"")</f>
        <v/>
      </c>
      <c r="I3199" t="str">
        <f>IF(ISNUMBER(SEARCH(I$1,raw[[#This Row],[active years]])),1,"")</f>
        <v/>
      </c>
      <c r="J3199" t="str">
        <f>IF(ISNUMBER(SEARCH(J$1,raw[[#This Row],[active years]])),1,"")</f>
        <v/>
      </c>
      <c r="K3199" t="str">
        <f>IF(ISNUMBER(SEARCH(K$1,raw[[#This Row],[active years]])),1,"")</f>
        <v/>
      </c>
      <c r="L3199" t="str">
        <f>IF(ISNUMBER(SEARCH(L$1,raw[[#This Row],[active years]])),1,"")</f>
        <v/>
      </c>
      <c r="M3199" t="str">
        <f>IF(ISNUMBER(SEARCH(M$1,raw[[#This Row],[active years]])),1,"")</f>
        <v/>
      </c>
      <c r="N3199" t="str">
        <f>IF(ISNUMBER(SEARCH(N$1,raw[[#This Row],[active years]])),1,"")</f>
        <v/>
      </c>
      <c r="O3199" t="str">
        <f>IF(ISNUMBER(SEARCH(O$1,raw[[#This Row],[active years]])),1,"")</f>
        <v/>
      </c>
      <c r="P3199" t="str">
        <f>IF(ISNUMBER(SEARCH(P$1,raw[[#This Row],[active years]])),1,"")</f>
        <v/>
      </c>
      <c r="Q3199" t="str">
        <f>IF(ISNUMBER(SEARCH(Q$1,raw[[#This Row],[active years]])),1,"")</f>
        <v/>
      </c>
      <c r="R3199" t="str">
        <f>IF(ISNUMBER(SEARCH(R$1,raw[[#This Row],[active years]])),1,"")</f>
        <v/>
      </c>
      <c r="S3199" t="str">
        <f>IF(ISNUMBER(SEARCH(S$1,raw[[#This Row],[active years]])),1,"")</f>
        <v/>
      </c>
      <c r="T3199" t="str">
        <f>IF(ISNUMBER(SEARCH(T$1,raw[[#This Row],[active years]])),1,"")</f>
        <v/>
      </c>
      <c r="U3199" t="str">
        <f>IF(ISNUMBER(SEARCH(U$1,raw[[#This Row],[active years]])),1,"")</f>
        <v/>
      </c>
      <c r="V3199">
        <f>IF(ISNUMBER(SEARCH(V$1,raw[[#This Row],[active years]])),1,"")</f>
        <v>1</v>
      </c>
      <c r="W3199">
        <f>IF(ISNUMBER(SEARCH(W$1,raw[[#This Row],[active years]])),1,"")</f>
        <v>1</v>
      </c>
      <c r="X3199">
        <f>IF(ISNUMBER(SEARCH(X$1,raw[[#This Row],[active years]])),1,"")</f>
        <v>1</v>
      </c>
      <c r="Y3199">
        <f>IF(ISNUMBER(SEARCH(Y$1,raw[[#This Row],[active years]])),1,"")</f>
        <v>1</v>
      </c>
      <c r="Z3199" t="str">
        <f>IF(ISNUMBER(SEARCH(Z$1,raw[[#This Row],[active years]])),1,"")</f>
        <v/>
      </c>
      <c r="AA3199" t="str">
        <f>IF(ISNUMBER(SEARCH(AA$1,raw[[#This Row],[active years]])),1,"")</f>
        <v/>
      </c>
    </row>
    <row r="3200" spans="1:27" x14ac:dyDescent="0.45">
      <c r="A3200">
        <f>raw[team]</f>
        <v>3853</v>
      </c>
      <c r="B3200">
        <f>raw[rookie year]</f>
        <v>2011</v>
      </c>
      <c r="C3200" t="str">
        <f>IF(ISNUMBER(SEARCH(C$1,raw[[#This Row],[active years]])),1,"")</f>
        <v/>
      </c>
      <c r="D3200" t="str">
        <f>IF(ISNUMBER(SEARCH(D$1,raw[[#This Row],[active years]])),1,"")</f>
        <v/>
      </c>
      <c r="E3200" t="str">
        <f>IF(ISNUMBER(SEARCH(E$1,raw[[#This Row],[active years]])),1,"")</f>
        <v/>
      </c>
      <c r="F3200" t="str">
        <f>IF(ISNUMBER(SEARCH(F$1,raw[[#This Row],[active years]])),1,"")</f>
        <v/>
      </c>
      <c r="G3200" t="str">
        <f>IF(ISNUMBER(SEARCH(G$1,raw[[#This Row],[active years]])),1,"")</f>
        <v/>
      </c>
      <c r="H3200" t="str">
        <f>IF(ISNUMBER(SEARCH(H$1,raw[[#This Row],[active years]])),1,"")</f>
        <v/>
      </c>
      <c r="I3200" t="str">
        <f>IF(ISNUMBER(SEARCH(I$1,raw[[#This Row],[active years]])),1,"")</f>
        <v/>
      </c>
      <c r="J3200" t="str">
        <f>IF(ISNUMBER(SEARCH(J$1,raw[[#This Row],[active years]])),1,"")</f>
        <v/>
      </c>
      <c r="K3200" t="str">
        <f>IF(ISNUMBER(SEARCH(K$1,raw[[#This Row],[active years]])),1,"")</f>
        <v/>
      </c>
      <c r="L3200" t="str">
        <f>IF(ISNUMBER(SEARCH(L$1,raw[[#This Row],[active years]])),1,"")</f>
        <v/>
      </c>
      <c r="M3200" t="str">
        <f>IF(ISNUMBER(SEARCH(M$1,raw[[#This Row],[active years]])),1,"")</f>
        <v/>
      </c>
      <c r="N3200" t="str">
        <f>IF(ISNUMBER(SEARCH(N$1,raw[[#This Row],[active years]])),1,"")</f>
        <v/>
      </c>
      <c r="O3200" t="str">
        <f>IF(ISNUMBER(SEARCH(O$1,raw[[#This Row],[active years]])),1,"")</f>
        <v/>
      </c>
      <c r="P3200" t="str">
        <f>IF(ISNUMBER(SEARCH(P$1,raw[[#This Row],[active years]])),1,"")</f>
        <v/>
      </c>
      <c r="Q3200" t="str">
        <f>IF(ISNUMBER(SEARCH(Q$1,raw[[#This Row],[active years]])),1,"")</f>
        <v/>
      </c>
      <c r="R3200" t="str">
        <f>IF(ISNUMBER(SEARCH(R$1,raw[[#This Row],[active years]])),1,"")</f>
        <v/>
      </c>
      <c r="S3200" t="str">
        <f>IF(ISNUMBER(SEARCH(S$1,raw[[#This Row],[active years]])),1,"")</f>
        <v/>
      </c>
      <c r="T3200" t="str">
        <f>IF(ISNUMBER(SEARCH(T$1,raw[[#This Row],[active years]])),1,"")</f>
        <v/>
      </c>
      <c r="U3200" t="str">
        <f>IF(ISNUMBER(SEARCH(U$1,raw[[#This Row],[active years]])),1,"")</f>
        <v/>
      </c>
      <c r="V3200">
        <f>IF(ISNUMBER(SEARCH(V$1,raw[[#This Row],[active years]])),1,"")</f>
        <v>1</v>
      </c>
      <c r="W3200">
        <f>IF(ISNUMBER(SEARCH(W$1,raw[[#This Row],[active years]])),1,"")</f>
        <v>1</v>
      </c>
      <c r="X3200">
        <f>IF(ISNUMBER(SEARCH(X$1,raw[[#This Row],[active years]])),1,"")</f>
        <v>1</v>
      </c>
      <c r="Y3200">
        <f>IF(ISNUMBER(SEARCH(Y$1,raw[[#This Row],[active years]])),1,"")</f>
        <v>1</v>
      </c>
      <c r="Z3200">
        <f>IF(ISNUMBER(SEARCH(Z$1,raw[[#This Row],[active years]])),1,"")</f>
        <v>1</v>
      </c>
      <c r="AA3200">
        <f>IF(ISNUMBER(SEARCH(AA$1,raw[[#This Row],[active years]])),1,"")</f>
        <v>1</v>
      </c>
    </row>
    <row r="3201" spans="1:27" x14ac:dyDescent="0.45">
      <c r="A3201">
        <f>raw[team]</f>
        <v>3854</v>
      </c>
      <c r="B3201">
        <f>raw[rookie year]</f>
        <v>2011</v>
      </c>
      <c r="C3201" t="str">
        <f>IF(ISNUMBER(SEARCH(C$1,raw[[#This Row],[active years]])),1,"")</f>
        <v/>
      </c>
      <c r="D3201" t="str">
        <f>IF(ISNUMBER(SEARCH(D$1,raw[[#This Row],[active years]])),1,"")</f>
        <v/>
      </c>
      <c r="E3201" t="str">
        <f>IF(ISNUMBER(SEARCH(E$1,raw[[#This Row],[active years]])),1,"")</f>
        <v/>
      </c>
      <c r="F3201" t="str">
        <f>IF(ISNUMBER(SEARCH(F$1,raw[[#This Row],[active years]])),1,"")</f>
        <v/>
      </c>
      <c r="G3201" t="str">
        <f>IF(ISNUMBER(SEARCH(G$1,raw[[#This Row],[active years]])),1,"")</f>
        <v/>
      </c>
      <c r="H3201" t="str">
        <f>IF(ISNUMBER(SEARCH(H$1,raw[[#This Row],[active years]])),1,"")</f>
        <v/>
      </c>
      <c r="I3201" t="str">
        <f>IF(ISNUMBER(SEARCH(I$1,raw[[#This Row],[active years]])),1,"")</f>
        <v/>
      </c>
      <c r="J3201" t="str">
        <f>IF(ISNUMBER(SEARCH(J$1,raw[[#This Row],[active years]])),1,"")</f>
        <v/>
      </c>
      <c r="K3201" t="str">
        <f>IF(ISNUMBER(SEARCH(K$1,raw[[#This Row],[active years]])),1,"")</f>
        <v/>
      </c>
      <c r="L3201" t="str">
        <f>IF(ISNUMBER(SEARCH(L$1,raw[[#This Row],[active years]])),1,"")</f>
        <v/>
      </c>
      <c r="M3201" t="str">
        <f>IF(ISNUMBER(SEARCH(M$1,raw[[#This Row],[active years]])),1,"")</f>
        <v/>
      </c>
      <c r="N3201" t="str">
        <f>IF(ISNUMBER(SEARCH(N$1,raw[[#This Row],[active years]])),1,"")</f>
        <v/>
      </c>
      <c r="O3201" t="str">
        <f>IF(ISNUMBER(SEARCH(O$1,raw[[#This Row],[active years]])),1,"")</f>
        <v/>
      </c>
      <c r="P3201" t="str">
        <f>IF(ISNUMBER(SEARCH(P$1,raw[[#This Row],[active years]])),1,"")</f>
        <v/>
      </c>
      <c r="Q3201" t="str">
        <f>IF(ISNUMBER(SEARCH(Q$1,raw[[#This Row],[active years]])),1,"")</f>
        <v/>
      </c>
      <c r="R3201" t="str">
        <f>IF(ISNUMBER(SEARCH(R$1,raw[[#This Row],[active years]])),1,"")</f>
        <v/>
      </c>
      <c r="S3201" t="str">
        <f>IF(ISNUMBER(SEARCH(S$1,raw[[#This Row],[active years]])),1,"")</f>
        <v/>
      </c>
      <c r="T3201" t="str">
        <f>IF(ISNUMBER(SEARCH(T$1,raw[[#This Row],[active years]])),1,"")</f>
        <v/>
      </c>
      <c r="U3201" t="str">
        <f>IF(ISNUMBER(SEARCH(U$1,raw[[#This Row],[active years]])),1,"")</f>
        <v/>
      </c>
      <c r="V3201" t="str">
        <f>IF(ISNUMBER(SEARCH(V$1,raw[[#This Row],[active years]])),1,"")</f>
        <v/>
      </c>
      <c r="W3201" t="str">
        <f>IF(ISNUMBER(SEARCH(W$1,raw[[#This Row],[active years]])),1,"")</f>
        <v/>
      </c>
      <c r="X3201" t="str">
        <f>IF(ISNUMBER(SEARCH(X$1,raw[[#This Row],[active years]])),1,"")</f>
        <v/>
      </c>
      <c r="Y3201" t="str">
        <f>IF(ISNUMBER(SEARCH(Y$1,raw[[#This Row],[active years]])),1,"")</f>
        <v/>
      </c>
      <c r="Z3201" t="str">
        <f>IF(ISNUMBER(SEARCH(Z$1,raw[[#This Row],[active years]])),1,"")</f>
        <v/>
      </c>
      <c r="AA3201" t="str">
        <f>IF(ISNUMBER(SEARCH(AA$1,raw[[#This Row],[active years]])),1,"")</f>
        <v/>
      </c>
    </row>
    <row r="3202" spans="1:27" x14ac:dyDescent="0.45">
      <c r="A3202">
        <f>raw[team]</f>
        <v>3855</v>
      </c>
      <c r="B3202">
        <f>raw[rookie year]</f>
        <v>2011</v>
      </c>
      <c r="C3202" t="str">
        <f>IF(ISNUMBER(SEARCH(C$1,raw[[#This Row],[active years]])),1,"")</f>
        <v/>
      </c>
      <c r="D3202" t="str">
        <f>IF(ISNUMBER(SEARCH(D$1,raw[[#This Row],[active years]])),1,"")</f>
        <v/>
      </c>
      <c r="E3202" t="str">
        <f>IF(ISNUMBER(SEARCH(E$1,raw[[#This Row],[active years]])),1,"")</f>
        <v/>
      </c>
      <c r="F3202" t="str">
        <f>IF(ISNUMBER(SEARCH(F$1,raw[[#This Row],[active years]])),1,"")</f>
        <v/>
      </c>
      <c r="G3202" t="str">
        <f>IF(ISNUMBER(SEARCH(G$1,raw[[#This Row],[active years]])),1,"")</f>
        <v/>
      </c>
      <c r="H3202" t="str">
        <f>IF(ISNUMBER(SEARCH(H$1,raw[[#This Row],[active years]])),1,"")</f>
        <v/>
      </c>
      <c r="I3202" t="str">
        <f>IF(ISNUMBER(SEARCH(I$1,raw[[#This Row],[active years]])),1,"")</f>
        <v/>
      </c>
      <c r="J3202" t="str">
        <f>IF(ISNUMBER(SEARCH(J$1,raw[[#This Row],[active years]])),1,"")</f>
        <v/>
      </c>
      <c r="K3202" t="str">
        <f>IF(ISNUMBER(SEARCH(K$1,raw[[#This Row],[active years]])),1,"")</f>
        <v/>
      </c>
      <c r="L3202" t="str">
        <f>IF(ISNUMBER(SEARCH(L$1,raw[[#This Row],[active years]])),1,"")</f>
        <v/>
      </c>
      <c r="M3202" t="str">
        <f>IF(ISNUMBER(SEARCH(M$1,raw[[#This Row],[active years]])),1,"")</f>
        <v/>
      </c>
      <c r="N3202" t="str">
        <f>IF(ISNUMBER(SEARCH(N$1,raw[[#This Row],[active years]])),1,"")</f>
        <v/>
      </c>
      <c r="O3202" t="str">
        <f>IF(ISNUMBER(SEARCH(O$1,raw[[#This Row],[active years]])),1,"")</f>
        <v/>
      </c>
      <c r="P3202" t="str">
        <f>IF(ISNUMBER(SEARCH(P$1,raw[[#This Row],[active years]])),1,"")</f>
        <v/>
      </c>
      <c r="Q3202" t="str">
        <f>IF(ISNUMBER(SEARCH(Q$1,raw[[#This Row],[active years]])),1,"")</f>
        <v/>
      </c>
      <c r="R3202" t="str">
        <f>IF(ISNUMBER(SEARCH(R$1,raw[[#This Row],[active years]])),1,"")</f>
        <v/>
      </c>
      <c r="S3202" t="str">
        <f>IF(ISNUMBER(SEARCH(S$1,raw[[#This Row],[active years]])),1,"")</f>
        <v/>
      </c>
      <c r="T3202" t="str">
        <f>IF(ISNUMBER(SEARCH(T$1,raw[[#This Row],[active years]])),1,"")</f>
        <v/>
      </c>
      <c r="U3202" t="str">
        <f>IF(ISNUMBER(SEARCH(U$1,raw[[#This Row],[active years]])),1,"")</f>
        <v/>
      </c>
      <c r="V3202">
        <f>IF(ISNUMBER(SEARCH(V$1,raw[[#This Row],[active years]])),1,"")</f>
        <v>1</v>
      </c>
      <c r="W3202" t="str">
        <f>IF(ISNUMBER(SEARCH(W$1,raw[[#This Row],[active years]])),1,"")</f>
        <v/>
      </c>
      <c r="X3202" t="str">
        <f>IF(ISNUMBER(SEARCH(X$1,raw[[#This Row],[active years]])),1,"")</f>
        <v/>
      </c>
      <c r="Y3202" t="str">
        <f>IF(ISNUMBER(SEARCH(Y$1,raw[[#This Row],[active years]])),1,"")</f>
        <v/>
      </c>
      <c r="Z3202" t="str">
        <f>IF(ISNUMBER(SEARCH(Z$1,raw[[#This Row],[active years]])),1,"")</f>
        <v/>
      </c>
      <c r="AA3202" t="str">
        <f>IF(ISNUMBER(SEARCH(AA$1,raw[[#This Row],[active years]])),1,"")</f>
        <v/>
      </c>
    </row>
    <row r="3203" spans="1:27" x14ac:dyDescent="0.45">
      <c r="A3203">
        <f>raw[team]</f>
        <v>3856</v>
      </c>
      <c r="B3203">
        <f>raw[rookie year]</f>
        <v>2011</v>
      </c>
      <c r="C3203" t="str">
        <f>IF(ISNUMBER(SEARCH(C$1,raw[[#This Row],[active years]])),1,"")</f>
        <v/>
      </c>
      <c r="D3203" t="str">
        <f>IF(ISNUMBER(SEARCH(D$1,raw[[#This Row],[active years]])),1,"")</f>
        <v/>
      </c>
      <c r="E3203" t="str">
        <f>IF(ISNUMBER(SEARCH(E$1,raw[[#This Row],[active years]])),1,"")</f>
        <v/>
      </c>
      <c r="F3203" t="str">
        <f>IF(ISNUMBER(SEARCH(F$1,raw[[#This Row],[active years]])),1,"")</f>
        <v/>
      </c>
      <c r="G3203" t="str">
        <f>IF(ISNUMBER(SEARCH(G$1,raw[[#This Row],[active years]])),1,"")</f>
        <v/>
      </c>
      <c r="H3203" t="str">
        <f>IF(ISNUMBER(SEARCH(H$1,raw[[#This Row],[active years]])),1,"")</f>
        <v/>
      </c>
      <c r="I3203" t="str">
        <f>IF(ISNUMBER(SEARCH(I$1,raw[[#This Row],[active years]])),1,"")</f>
        <v/>
      </c>
      <c r="J3203" t="str">
        <f>IF(ISNUMBER(SEARCH(J$1,raw[[#This Row],[active years]])),1,"")</f>
        <v/>
      </c>
      <c r="K3203" t="str">
        <f>IF(ISNUMBER(SEARCH(K$1,raw[[#This Row],[active years]])),1,"")</f>
        <v/>
      </c>
      <c r="L3203" t="str">
        <f>IF(ISNUMBER(SEARCH(L$1,raw[[#This Row],[active years]])),1,"")</f>
        <v/>
      </c>
      <c r="M3203" t="str">
        <f>IF(ISNUMBER(SEARCH(M$1,raw[[#This Row],[active years]])),1,"")</f>
        <v/>
      </c>
      <c r="N3203" t="str">
        <f>IF(ISNUMBER(SEARCH(N$1,raw[[#This Row],[active years]])),1,"")</f>
        <v/>
      </c>
      <c r="O3203" t="str">
        <f>IF(ISNUMBER(SEARCH(O$1,raw[[#This Row],[active years]])),1,"")</f>
        <v/>
      </c>
      <c r="P3203" t="str">
        <f>IF(ISNUMBER(SEARCH(P$1,raw[[#This Row],[active years]])),1,"")</f>
        <v/>
      </c>
      <c r="Q3203" t="str">
        <f>IF(ISNUMBER(SEARCH(Q$1,raw[[#This Row],[active years]])),1,"")</f>
        <v/>
      </c>
      <c r="R3203" t="str">
        <f>IF(ISNUMBER(SEARCH(R$1,raw[[#This Row],[active years]])),1,"")</f>
        <v/>
      </c>
      <c r="S3203" t="str">
        <f>IF(ISNUMBER(SEARCH(S$1,raw[[#This Row],[active years]])),1,"")</f>
        <v/>
      </c>
      <c r="T3203" t="str">
        <f>IF(ISNUMBER(SEARCH(T$1,raw[[#This Row],[active years]])),1,"")</f>
        <v/>
      </c>
      <c r="U3203" t="str">
        <f>IF(ISNUMBER(SEARCH(U$1,raw[[#This Row],[active years]])),1,"")</f>
        <v/>
      </c>
      <c r="V3203">
        <f>IF(ISNUMBER(SEARCH(V$1,raw[[#This Row],[active years]])),1,"")</f>
        <v>1</v>
      </c>
      <c r="W3203">
        <f>IF(ISNUMBER(SEARCH(W$1,raw[[#This Row],[active years]])),1,"")</f>
        <v>1</v>
      </c>
      <c r="X3203">
        <f>IF(ISNUMBER(SEARCH(X$1,raw[[#This Row],[active years]])),1,"")</f>
        <v>1</v>
      </c>
      <c r="Y3203">
        <f>IF(ISNUMBER(SEARCH(Y$1,raw[[#This Row],[active years]])),1,"")</f>
        <v>1</v>
      </c>
      <c r="Z3203">
        <f>IF(ISNUMBER(SEARCH(Z$1,raw[[#This Row],[active years]])),1,"")</f>
        <v>1</v>
      </c>
      <c r="AA3203" t="str">
        <f>IF(ISNUMBER(SEARCH(AA$1,raw[[#This Row],[active years]])),1,"")</f>
        <v/>
      </c>
    </row>
    <row r="3204" spans="1:27" x14ac:dyDescent="0.45">
      <c r="A3204">
        <f>raw[team]</f>
        <v>3857</v>
      </c>
      <c r="B3204">
        <f>raw[rookie year]</f>
        <v>2011</v>
      </c>
      <c r="C3204" t="str">
        <f>IF(ISNUMBER(SEARCH(C$1,raw[[#This Row],[active years]])),1,"")</f>
        <v/>
      </c>
      <c r="D3204" t="str">
        <f>IF(ISNUMBER(SEARCH(D$1,raw[[#This Row],[active years]])),1,"")</f>
        <v/>
      </c>
      <c r="E3204" t="str">
        <f>IF(ISNUMBER(SEARCH(E$1,raw[[#This Row],[active years]])),1,"")</f>
        <v/>
      </c>
      <c r="F3204" t="str">
        <f>IF(ISNUMBER(SEARCH(F$1,raw[[#This Row],[active years]])),1,"")</f>
        <v/>
      </c>
      <c r="G3204" t="str">
        <f>IF(ISNUMBER(SEARCH(G$1,raw[[#This Row],[active years]])),1,"")</f>
        <v/>
      </c>
      <c r="H3204" t="str">
        <f>IF(ISNUMBER(SEARCH(H$1,raw[[#This Row],[active years]])),1,"")</f>
        <v/>
      </c>
      <c r="I3204" t="str">
        <f>IF(ISNUMBER(SEARCH(I$1,raw[[#This Row],[active years]])),1,"")</f>
        <v/>
      </c>
      <c r="J3204" t="str">
        <f>IF(ISNUMBER(SEARCH(J$1,raw[[#This Row],[active years]])),1,"")</f>
        <v/>
      </c>
      <c r="K3204" t="str">
        <f>IF(ISNUMBER(SEARCH(K$1,raw[[#This Row],[active years]])),1,"")</f>
        <v/>
      </c>
      <c r="L3204" t="str">
        <f>IF(ISNUMBER(SEARCH(L$1,raw[[#This Row],[active years]])),1,"")</f>
        <v/>
      </c>
      <c r="M3204" t="str">
        <f>IF(ISNUMBER(SEARCH(M$1,raw[[#This Row],[active years]])),1,"")</f>
        <v/>
      </c>
      <c r="N3204" t="str">
        <f>IF(ISNUMBER(SEARCH(N$1,raw[[#This Row],[active years]])),1,"")</f>
        <v/>
      </c>
      <c r="O3204" t="str">
        <f>IF(ISNUMBER(SEARCH(O$1,raw[[#This Row],[active years]])),1,"")</f>
        <v/>
      </c>
      <c r="P3204" t="str">
        <f>IF(ISNUMBER(SEARCH(P$1,raw[[#This Row],[active years]])),1,"")</f>
        <v/>
      </c>
      <c r="Q3204" t="str">
        <f>IF(ISNUMBER(SEARCH(Q$1,raw[[#This Row],[active years]])),1,"")</f>
        <v/>
      </c>
      <c r="R3204" t="str">
        <f>IF(ISNUMBER(SEARCH(R$1,raw[[#This Row],[active years]])),1,"")</f>
        <v/>
      </c>
      <c r="S3204" t="str">
        <f>IF(ISNUMBER(SEARCH(S$1,raw[[#This Row],[active years]])),1,"")</f>
        <v/>
      </c>
      <c r="T3204" t="str">
        <f>IF(ISNUMBER(SEARCH(T$1,raw[[#This Row],[active years]])),1,"")</f>
        <v/>
      </c>
      <c r="U3204" t="str">
        <f>IF(ISNUMBER(SEARCH(U$1,raw[[#This Row],[active years]])),1,"")</f>
        <v/>
      </c>
      <c r="V3204">
        <f>IF(ISNUMBER(SEARCH(V$1,raw[[#This Row],[active years]])),1,"")</f>
        <v>1</v>
      </c>
      <c r="W3204" t="str">
        <f>IF(ISNUMBER(SEARCH(W$1,raw[[#This Row],[active years]])),1,"")</f>
        <v/>
      </c>
      <c r="X3204" t="str">
        <f>IF(ISNUMBER(SEARCH(X$1,raw[[#This Row],[active years]])),1,"")</f>
        <v/>
      </c>
      <c r="Y3204" t="str">
        <f>IF(ISNUMBER(SEARCH(Y$1,raw[[#This Row],[active years]])),1,"")</f>
        <v/>
      </c>
      <c r="Z3204" t="str">
        <f>IF(ISNUMBER(SEARCH(Z$1,raw[[#This Row],[active years]])),1,"")</f>
        <v/>
      </c>
      <c r="AA3204" t="str">
        <f>IF(ISNUMBER(SEARCH(AA$1,raw[[#This Row],[active years]])),1,"")</f>
        <v/>
      </c>
    </row>
    <row r="3205" spans="1:27" x14ac:dyDescent="0.45">
      <c r="A3205">
        <f>raw[team]</f>
        <v>3858</v>
      </c>
      <c r="B3205">
        <f>raw[rookie year]</f>
        <v>2011</v>
      </c>
      <c r="C3205" t="str">
        <f>IF(ISNUMBER(SEARCH(C$1,raw[[#This Row],[active years]])),1,"")</f>
        <v/>
      </c>
      <c r="D3205" t="str">
        <f>IF(ISNUMBER(SEARCH(D$1,raw[[#This Row],[active years]])),1,"")</f>
        <v/>
      </c>
      <c r="E3205" t="str">
        <f>IF(ISNUMBER(SEARCH(E$1,raw[[#This Row],[active years]])),1,"")</f>
        <v/>
      </c>
      <c r="F3205" t="str">
        <f>IF(ISNUMBER(SEARCH(F$1,raw[[#This Row],[active years]])),1,"")</f>
        <v/>
      </c>
      <c r="G3205" t="str">
        <f>IF(ISNUMBER(SEARCH(G$1,raw[[#This Row],[active years]])),1,"")</f>
        <v/>
      </c>
      <c r="H3205" t="str">
        <f>IF(ISNUMBER(SEARCH(H$1,raw[[#This Row],[active years]])),1,"")</f>
        <v/>
      </c>
      <c r="I3205" t="str">
        <f>IF(ISNUMBER(SEARCH(I$1,raw[[#This Row],[active years]])),1,"")</f>
        <v/>
      </c>
      <c r="J3205" t="str">
        <f>IF(ISNUMBER(SEARCH(J$1,raw[[#This Row],[active years]])),1,"")</f>
        <v/>
      </c>
      <c r="K3205" t="str">
        <f>IF(ISNUMBER(SEARCH(K$1,raw[[#This Row],[active years]])),1,"")</f>
        <v/>
      </c>
      <c r="L3205" t="str">
        <f>IF(ISNUMBER(SEARCH(L$1,raw[[#This Row],[active years]])),1,"")</f>
        <v/>
      </c>
      <c r="M3205" t="str">
        <f>IF(ISNUMBER(SEARCH(M$1,raw[[#This Row],[active years]])),1,"")</f>
        <v/>
      </c>
      <c r="N3205" t="str">
        <f>IF(ISNUMBER(SEARCH(N$1,raw[[#This Row],[active years]])),1,"")</f>
        <v/>
      </c>
      <c r="O3205" t="str">
        <f>IF(ISNUMBER(SEARCH(O$1,raw[[#This Row],[active years]])),1,"")</f>
        <v/>
      </c>
      <c r="P3205" t="str">
        <f>IF(ISNUMBER(SEARCH(P$1,raw[[#This Row],[active years]])),1,"")</f>
        <v/>
      </c>
      <c r="Q3205" t="str">
        <f>IF(ISNUMBER(SEARCH(Q$1,raw[[#This Row],[active years]])),1,"")</f>
        <v/>
      </c>
      <c r="R3205" t="str">
        <f>IF(ISNUMBER(SEARCH(R$1,raw[[#This Row],[active years]])),1,"")</f>
        <v/>
      </c>
      <c r="S3205" t="str">
        <f>IF(ISNUMBER(SEARCH(S$1,raw[[#This Row],[active years]])),1,"")</f>
        <v/>
      </c>
      <c r="T3205" t="str">
        <f>IF(ISNUMBER(SEARCH(T$1,raw[[#This Row],[active years]])),1,"")</f>
        <v/>
      </c>
      <c r="U3205" t="str">
        <f>IF(ISNUMBER(SEARCH(U$1,raw[[#This Row],[active years]])),1,"")</f>
        <v/>
      </c>
      <c r="V3205">
        <f>IF(ISNUMBER(SEARCH(V$1,raw[[#This Row],[active years]])),1,"")</f>
        <v>1</v>
      </c>
      <c r="W3205">
        <f>IF(ISNUMBER(SEARCH(W$1,raw[[#This Row],[active years]])),1,"")</f>
        <v>1</v>
      </c>
      <c r="X3205" t="str">
        <f>IF(ISNUMBER(SEARCH(X$1,raw[[#This Row],[active years]])),1,"")</f>
        <v/>
      </c>
      <c r="Y3205" t="str">
        <f>IF(ISNUMBER(SEARCH(Y$1,raw[[#This Row],[active years]])),1,"")</f>
        <v/>
      </c>
      <c r="Z3205" t="str">
        <f>IF(ISNUMBER(SEARCH(Z$1,raw[[#This Row],[active years]])),1,"")</f>
        <v/>
      </c>
      <c r="AA3205" t="str">
        <f>IF(ISNUMBER(SEARCH(AA$1,raw[[#This Row],[active years]])),1,"")</f>
        <v/>
      </c>
    </row>
    <row r="3206" spans="1:27" x14ac:dyDescent="0.45">
      <c r="A3206">
        <f>raw[team]</f>
        <v>3859</v>
      </c>
      <c r="B3206">
        <f>raw[rookie year]</f>
        <v>2011</v>
      </c>
      <c r="C3206" t="str">
        <f>IF(ISNUMBER(SEARCH(C$1,raw[[#This Row],[active years]])),1,"")</f>
        <v/>
      </c>
      <c r="D3206" t="str">
        <f>IF(ISNUMBER(SEARCH(D$1,raw[[#This Row],[active years]])),1,"")</f>
        <v/>
      </c>
      <c r="E3206" t="str">
        <f>IF(ISNUMBER(SEARCH(E$1,raw[[#This Row],[active years]])),1,"")</f>
        <v/>
      </c>
      <c r="F3206" t="str">
        <f>IF(ISNUMBER(SEARCH(F$1,raw[[#This Row],[active years]])),1,"")</f>
        <v/>
      </c>
      <c r="G3206" t="str">
        <f>IF(ISNUMBER(SEARCH(G$1,raw[[#This Row],[active years]])),1,"")</f>
        <v/>
      </c>
      <c r="H3206" t="str">
        <f>IF(ISNUMBER(SEARCH(H$1,raw[[#This Row],[active years]])),1,"")</f>
        <v/>
      </c>
      <c r="I3206" t="str">
        <f>IF(ISNUMBER(SEARCH(I$1,raw[[#This Row],[active years]])),1,"")</f>
        <v/>
      </c>
      <c r="J3206" t="str">
        <f>IF(ISNUMBER(SEARCH(J$1,raw[[#This Row],[active years]])),1,"")</f>
        <v/>
      </c>
      <c r="K3206" t="str">
        <f>IF(ISNUMBER(SEARCH(K$1,raw[[#This Row],[active years]])),1,"")</f>
        <v/>
      </c>
      <c r="L3206" t="str">
        <f>IF(ISNUMBER(SEARCH(L$1,raw[[#This Row],[active years]])),1,"")</f>
        <v/>
      </c>
      <c r="M3206" t="str">
        <f>IF(ISNUMBER(SEARCH(M$1,raw[[#This Row],[active years]])),1,"")</f>
        <v/>
      </c>
      <c r="N3206" t="str">
        <f>IF(ISNUMBER(SEARCH(N$1,raw[[#This Row],[active years]])),1,"")</f>
        <v/>
      </c>
      <c r="O3206" t="str">
        <f>IF(ISNUMBER(SEARCH(O$1,raw[[#This Row],[active years]])),1,"")</f>
        <v/>
      </c>
      <c r="P3206" t="str">
        <f>IF(ISNUMBER(SEARCH(P$1,raw[[#This Row],[active years]])),1,"")</f>
        <v/>
      </c>
      <c r="Q3206" t="str">
        <f>IF(ISNUMBER(SEARCH(Q$1,raw[[#This Row],[active years]])),1,"")</f>
        <v/>
      </c>
      <c r="R3206" t="str">
        <f>IF(ISNUMBER(SEARCH(R$1,raw[[#This Row],[active years]])),1,"")</f>
        <v/>
      </c>
      <c r="S3206" t="str">
        <f>IF(ISNUMBER(SEARCH(S$1,raw[[#This Row],[active years]])),1,"")</f>
        <v/>
      </c>
      <c r="T3206" t="str">
        <f>IF(ISNUMBER(SEARCH(T$1,raw[[#This Row],[active years]])),1,"")</f>
        <v/>
      </c>
      <c r="U3206" t="str">
        <f>IF(ISNUMBER(SEARCH(U$1,raw[[#This Row],[active years]])),1,"")</f>
        <v/>
      </c>
      <c r="V3206">
        <f>IF(ISNUMBER(SEARCH(V$1,raw[[#This Row],[active years]])),1,"")</f>
        <v>1</v>
      </c>
      <c r="W3206">
        <f>IF(ISNUMBER(SEARCH(W$1,raw[[#This Row],[active years]])),1,"")</f>
        <v>1</v>
      </c>
      <c r="X3206">
        <f>IF(ISNUMBER(SEARCH(X$1,raw[[#This Row],[active years]])),1,"")</f>
        <v>1</v>
      </c>
      <c r="Y3206">
        <f>IF(ISNUMBER(SEARCH(Y$1,raw[[#This Row],[active years]])),1,"")</f>
        <v>1</v>
      </c>
      <c r="Z3206">
        <f>IF(ISNUMBER(SEARCH(Z$1,raw[[#This Row],[active years]])),1,"")</f>
        <v>1</v>
      </c>
      <c r="AA3206">
        <f>IF(ISNUMBER(SEARCH(AA$1,raw[[#This Row],[active years]])),1,"")</f>
        <v>1</v>
      </c>
    </row>
    <row r="3207" spans="1:27" x14ac:dyDescent="0.45">
      <c r="A3207">
        <f>raw[team]</f>
        <v>3860</v>
      </c>
      <c r="B3207">
        <f>raw[rookie year]</f>
        <v>2011</v>
      </c>
      <c r="C3207" t="str">
        <f>IF(ISNUMBER(SEARCH(C$1,raw[[#This Row],[active years]])),1,"")</f>
        <v/>
      </c>
      <c r="D3207" t="str">
        <f>IF(ISNUMBER(SEARCH(D$1,raw[[#This Row],[active years]])),1,"")</f>
        <v/>
      </c>
      <c r="E3207" t="str">
        <f>IF(ISNUMBER(SEARCH(E$1,raw[[#This Row],[active years]])),1,"")</f>
        <v/>
      </c>
      <c r="F3207" t="str">
        <f>IF(ISNUMBER(SEARCH(F$1,raw[[#This Row],[active years]])),1,"")</f>
        <v/>
      </c>
      <c r="G3207" t="str">
        <f>IF(ISNUMBER(SEARCH(G$1,raw[[#This Row],[active years]])),1,"")</f>
        <v/>
      </c>
      <c r="H3207" t="str">
        <f>IF(ISNUMBER(SEARCH(H$1,raw[[#This Row],[active years]])),1,"")</f>
        <v/>
      </c>
      <c r="I3207" t="str">
        <f>IF(ISNUMBER(SEARCH(I$1,raw[[#This Row],[active years]])),1,"")</f>
        <v/>
      </c>
      <c r="J3207" t="str">
        <f>IF(ISNUMBER(SEARCH(J$1,raw[[#This Row],[active years]])),1,"")</f>
        <v/>
      </c>
      <c r="K3207" t="str">
        <f>IF(ISNUMBER(SEARCH(K$1,raw[[#This Row],[active years]])),1,"")</f>
        <v/>
      </c>
      <c r="L3207" t="str">
        <f>IF(ISNUMBER(SEARCH(L$1,raw[[#This Row],[active years]])),1,"")</f>
        <v/>
      </c>
      <c r="M3207" t="str">
        <f>IF(ISNUMBER(SEARCH(M$1,raw[[#This Row],[active years]])),1,"")</f>
        <v/>
      </c>
      <c r="N3207" t="str">
        <f>IF(ISNUMBER(SEARCH(N$1,raw[[#This Row],[active years]])),1,"")</f>
        <v/>
      </c>
      <c r="O3207" t="str">
        <f>IF(ISNUMBER(SEARCH(O$1,raw[[#This Row],[active years]])),1,"")</f>
        <v/>
      </c>
      <c r="P3207" t="str">
        <f>IF(ISNUMBER(SEARCH(P$1,raw[[#This Row],[active years]])),1,"")</f>
        <v/>
      </c>
      <c r="Q3207" t="str">
        <f>IF(ISNUMBER(SEARCH(Q$1,raw[[#This Row],[active years]])),1,"")</f>
        <v/>
      </c>
      <c r="R3207" t="str">
        <f>IF(ISNUMBER(SEARCH(R$1,raw[[#This Row],[active years]])),1,"")</f>
        <v/>
      </c>
      <c r="S3207" t="str">
        <f>IF(ISNUMBER(SEARCH(S$1,raw[[#This Row],[active years]])),1,"")</f>
        <v/>
      </c>
      <c r="T3207" t="str">
        <f>IF(ISNUMBER(SEARCH(T$1,raw[[#This Row],[active years]])),1,"")</f>
        <v/>
      </c>
      <c r="U3207" t="str">
        <f>IF(ISNUMBER(SEARCH(U$1,raw[[#This Row],[active years]])),1,"")</f>
        <v/>
      </c>
      <c r="V3207">
        <f>IF(ISNUMBER(SEARCH(V$1,raw[[#This Row],[active years]])),1,"")</f>
        <v>1</v>
      </c>
      <c r="W3207">
        <f>IF(ISNUMBER(SEARCH(W$1,raw[[#This Row],[active years]])),1,"")</f>
        <v>1</v>
      </c>
      <c r="X3207">
        <f>IF(ISNUMBER(SEARCH(X$1,raw[[#This Row],[active years]])),1,"")</f>
        <v>1</v>
      </c>
      <c r="Y3207" t="str">
        <f>IF(ISNUMBER(SEARCH(Y$1,raw[[#This Row],[active years]])),1,"")</f>
        <v/>
      </c>
      <c r="Z3207" t="str">
        <f>IF(ISNUMBER(SEARCH(Z$1,raw[[#This Row],[active years]])),1,"")</f>
        <v/>
      </c>
      <c r="AA3207" t="str">
        <f>IF(ISNUMBER(SEARCH(AA$1,raw[[#This Row],[active years]])),1,"")</f>
        <v/>
      </c>
    </row>
    <row r="3208" spans="1:27" x14ac:dyDescent="0.45">
      <c r="A3208">
        <f>raw[team]</f>
        <v>3861</v>
      </c>
      <c r="B3208">
        <f>raw[rookie year]</f>
        <v>2011</v>
      </c>
      <c r="C3208" t="str">
        <f>IF(ISNUMBER(SEARCH(C$1,raw[[#This Row],[active years]])),1,"")</f>
        <v/>
      </c>
      <c r="D3208" t="str">
        <f>IF(ISNUMBER(SEARCH(D$1,raw[[#This Row],[active years]])),1,"")</f>
        <v/>
      </c>
      <c r="E3208" t="str">
        <f>IF(ISNUMBER(SEARCH(E$1,raw[[#This Row],[active years]])),1,"")</f>
        <v/>
      </c>
      <c r="F3208" t="str">
        <f>IF(ISNUMBER(SEARCH(F$1,raw[[#This Row],[active years]])),1,"")</f>
        <v/>
      </c>
      <c r="G3208" t="str">
        <f>IF(ISNUMBER(SEARCH(G$1,raw[[#This Row],[active years]])),1,"")</f>
        <v/>
      </c>
      <c r="H3208" t="str">
        <f>IF(ISNUMBER(SEARCH(H$1,raw[[#This Row],[active years]])),1,"")</f>
        <v/>
      </c>
      <c r="I3208" t="str">
        <f>IF(ISNUMBER(SEARCH(I$1,raw[[#This Row],[active years]])),1,"")</f>
        <v/>
      </c>
      <c r="J3208" t="str">
        <f>IF(ISNUMBER(SEARCH(J$1,raw[[#This Row],[active years]])),1,"")</f>
        <v/>
      </c>
      <c r="K3208" t="str">
        <f>IF(ISNUMBER(SEARCH(K$1,raw[[#This Row],[active years]])),1,"")</f>
        <v/>
      </c>
      <c r="L3208" t="str">
        <f>IF(ISNUMBER(SEARCH(L$1,raw[[#This Row],[active years]])),1,"")</f>
        <v/>
      </c>
      <c r="M3208" t="str">
        <f>IF(ISNUMBER(SEARCH(M$1,raw[[#This Row],[active years]])),1,"")</f>
        <v/>
      </c>
      <c r="N3208" t="str">
        <f>IF(ISNUMBER(SEARCH(N$1,raw[[#This Row],[active years]])),1,"")</f>
        <v/>
      </c>
      <c r="O3208" t="str">
        <f>IF(ISNUMBER(SEARCH(O$1,raw[[#This Row],[active years]])),1,"")</f>
        <v/>
      </c>
      <c r="P3208" t="str">
        <f>IF(ISNUMBER(SEARCH(P$1,raw[[#This Row],[active years]])),1,"")</f>
        <v/>
      </c>
      <c r="Q3208" t="str">
        <f>IF(ISNUMBER(SEARCH(Q$1,raw[[#This Row],[active years]])),1,"")</f>
        <v/>
      </c>
      <c r="R3208" t="str">
        <f>IF(ISNUMBER(SEARCH(R$1,raw[[#This Row],[active years]])),1,"")</f>
        <v/>
      </c>
      <c r="S3208" t="str">
        <f>IF(ISNUMBER(SEARCH(S$1,raw[[#This Row],[active years]])),1,"")</f>
        <v/>
      </c>
      <c r="T3208" t="str">
        <f>IF(ISNUMBER(SEARCH(T$1,raw[[#This Row],[active years]])),1,"")</f>
        <v/>
      </c>
      <c r="U3208" t="str">
        <f>IF(ISNUMBER(SEARCH(U$1,raw[[#This Row],[active years]])),1,"")</f>
        <v/>
      </c>
      <c r="V3208">
        <f>IF(ISNUMBER(SEARCH(V$1,raw[[#This Row],[active years]])),1,"")</f>
        <v>1</v>
      </c>
      <c r="W3208">
        <f>IF(ISNUMBER(SEARCH(W$1,raw[[#This Row],[active years]])),1,"")</f>
        <v>1</v>
      </c>
      <c r="X3208">
        <f>IF(ISNUMBER(SEARCH(X$1,raw[[#This Row],[active years]])),1,"")</f>
        <v>1</v>
      </c>
      <c r="Y3208">
        <f>IF(ISNUMBER(SEARCH(Y$1,raw[[#This Row],[active years]])),1,"")</f>
        <v>1</v>
      </c>
      <c r="Z3208">
        <f>IF(ISNUMBER(SEARCH(Z$1,raw[[#This Row],[active years]])),1,"")</f>
        <v>1</v>
      </c>
      <c r="AA3208">
        <f>IF(ISNUMBER(SEARCH(AA$1,raw[[#This Row],[active years]])),1,"")</f>
        <v>1</v>
      </c>
    </row>
    <row r="3209" spans="1:27" x14ac:dyDescent="0.45">
      <c r="A3209">
        <f>raw[team]</f>
        <v>3862</v>
      </c>
      <c r="B3209">
        <f>raw[rookie year]</f>
        <v>2011</v>
      </c>
      <c r="C3209" t="str">
        <f>IF(ISNUMBER(SEARCH(C$1,raw[[#This Row],[active years]])),1,"")</f>
        <v/>
      </c>
      <c r="D3209" t="str">
        <f>IF(ISNUMBER(SEARCH(D$1,raw[[#This Row],[active years]])),1,"")</f>
        <v/>
      </c>
      <c r="E3209" t="str">
        <f>IF(ISNUMBER(SEARCH(E$1,raw[[#This Row],[active years]])),1,"")</f>
        <v/>
      </c>
      <c r="F3209" t="str">
        <f>IF(ISNUMBER(SEARCH(F$1,raw[[#This Row],[active years]])),1,"")</f>
        <v/>
      </c>
      <c r="G3209" t="str">
        <f>IF(ISNUMBER(SEARCH(G$1,raw[[#This Row],[active years]])),1,"")</f>
        <v/>
      </c>
      <c r="H3209" t="str">
        <f>IF(ISNUMBER(SEARCH(H$1,raw[[#This Row],[active years]])),1,"")</f>
        <v/>
      </c>
      <c r="I3209" t="str">
        <f>IF(ISNUMBER(SEARCH(I$1,raw[[#This Row],[active years]])),1,"")</f>
        <v/>
      </c>
      <c r="J3209" t="str">
        <f>IF(ISNUMBER(SEARCH(J$1,raw[[#This Row],[active years]])),1,"")</f>
        <v/>
      </c>
      <c r="K3209" t="str">
        <f>IF(ISNUMBER(SEARCH(K$1,raw[[#This Row],[active years]])),1,"")</f>
        <v/>
      </c>
      <c r="L3209" t="str">
        <f>IF(ISNUMBER(SEARCH(L$1,raw[[#This Row],[active years]])),1,"")</f>
        <v/>
      </c>
      <c r="M3209" t="str">
        <f>IF(ISNUMBER(SEARCH(M$1,raw[[#This Row],[active years]])),1,"")</f>
        <v/>
      </c>
      <c r="N3209" t="str">
        <f>IF(ISNUMBER(SEARCH(N$1,raw[[#This Row],[active years]])),1,"")</f>
        <v/>
      </c>
      <c r="O3209" t="str">
        <f>IF(ISNUMBER(SEARCH(O$1,raw[[#This Row],[active years]])),1,"")</f>
        <v/>
      </c>
      <c r="P3209" t="str">
        <f>IF(ISNUMBER(SEARCH(P$1,raw[[#This Row],[active years]])),1,"")</f>
        <v/>
      </c>
      <c r="Q3209" t="str">
        <f>IF(ISNUMBER(SEARCH(Q$1,raw[[#This Row],[active years]])),1,"")</f>
        <v/>
      </c>
      <c r="R3209" t="str">
        <f>IF(ISNUMBER(SEARCH(R$1,raw[[#This Row],[active years]])),1,"")</f>
        <v/>
      </c>
      <c r="S3209" t="str">
        <f>IF(ISNUMBER(SEARCH(S$1,raw[[#This Row],[active years]])),1,"")</f>
        <v/>
      </c>
      <c r="T3209" t="str">
        <f>IF(ISNUMBER(SEARCH(T$1,raw[[#This Row],[active years]])),1,"")</f>
        <v/>
      </c>
      <c r="U3209" t="str">
        <f>IF(ISNUMBER(SEARCH(U$1,raw[[#This Row],[active years]])),1,"")</f>
        <v/>
      </c>
      <c r="V3209">
        <f>IF(ISNUMBER(SEARCH(V$1,raw[[#This Row],[active years]])),1,"")</f>
        <v>1</v>
      </c>
      <c r="W3209">
        <f>IF(ISNUMBER(SEARCH(W$1,raw[[#This Row],[active years]])),1,"")</f>
        <v>1</v>
      </c>
      <c r="X3209">
        <f>IF(ISNUMBER(SEARCH(X$1,raw[[#This Row],[active years]])),1,"")</f>
        <v>1</v>
      </c>
      <c r="Y3209" t="str">
        <f>IF(ISNUMBER(SEARCH(Y$1,raw[[#This Row],[active years]])),1,"")</f>
        <v/>
      </c>
      <c r="Z3209" t="str">
        <f>IF(ISNUMBER(SEARCH(Z$1,raw[[#This Row],[active years]])),1,"")</f>
        <v/>
      </c>
      <c r="AA3209" t="str">
        <f>IF(ISNUMBER(SEARCH(AA$1,raw[[#This Row],[active years]])),1,"")</f>
        <v/>
      </c>
    </row>
    <row r="3210" spans="1:27" x14ac:dyDescent="0.45">
      <c r="A3210">
        <f>raw[team]</f>
        <v>3863</v>
      </c>
      <c r="B3210">
        <f>raw[rookie year]</f>
        <v>2011</v>
      </c>
      <c r="C3210" t="str">
        <f>IF(ISNUMBER(SEARCH(C$1,raw[[#This Row],[active years]])),1,"")</f>
        <v/>
      </c>
      <c r="D3210" t="str">
        <f>IF(ISNUMBER(SEARCH(D$1,raw[[#This Row],[active years]])),1,"")</f>
        <v/>
      </c>
      <c r="E3210" t="str">
        <f>IF(ISNUMBER(SEARCH(E$1,raw[[#This Row],[active years]])),1,"")</f>
        <v/>
      </c>
      <c r="F3210" t="str">
        <f>IF(ISNUMBER(SEARCH(F$1,raw[[#This Row],[active years]])),1,"")</f>
        <v/>
      </c>
      <c r="G3210" t="str">
        <f>IF(ISNUMBER(SEARCH(G$1,raw[[#This Row],[active years]])),1,"")</f>
        <v/>
      </c>
      <c r="H3210" t="str">
        <f>IF(ISNUMBER(SEARCH(H$1,raw[[#This Row],[active years]])),1,"")</f>
        <v/>
      </c>
      <c r="I3210" t="str">
        <f>IF(ISNUMBER(SEARCH(I$1,raw[[#This Row],[active years]])),1,"")</f>
        <v/>
      </c>
      <c r="J3210" t="str">
        <f>IF(ISNUMBER(SEARCH(J$1,raw[[#This Row],[active years]])),1,"")</f>
        <v/>
      </c>
      <c r="K3210" t="str">
        <f>IF(ISNUMBER(SEARCH(K$1,raw[[#This Row],[active years]])),1,"")</f>
        <v/>
      </c>
      <c r="L3210" t="str">
        <f>IF(ISNUMBER(SEARCH(L$1,raw[[#This Row],[active years]])),1,"")</f>
        <v/>
      </c>
      <c r="M3210" t="str">
        <f>IF(ISNUMBER(SEARCH(M$1,raw[[#This Row],[active years]])),1,"")</f>
        <v/>
      </c>
      <c r="N3210" t="str">
        <f>IF(ISNUMBER(SEARCH(N$1,raw[[#This Row],[active years]])),1,"")</f>
        <v/>
      </c>
      <c r="O3210" t="str">
        <f>IF(ISNUMBER(SEARCH(O$1,raw[[#This Row],[active years]])),1,"")</f>
        <v/>
      </c>
      <c r="P3210" t="str">
        <f>IF(ISNUMBER(SEARCH(P$1,raw[[#This Row],[active years]])),1,"")</f>
        <v/>
      </c>
      <c r="Q3210" t="str">
        <f>IF(ISNUMBER(SEARCH(Q$1,raw[[#This Row],[active years]])),1,"")</f>
        <v/>
      </c>
      <c r="R3210" t="str">
        <f>IF(ISNUMBER(SEARCH(R$1,raw[[#This Row],[active years]])),1,"")</f>
        <v/>
      </c>
      <c r="S3210" t="str">
        <f>IF(ISNUMBER(SEARCH(S$1,raw[[#This Row],[active years]])),1,"")</f>
        <v/>
      </c>
      <c r="T3210" t="str">
        <f>IF(ISNUMBER(SEARCH(T$1,raw[[#This Row],[active years]])),1,"")</f>
        <v/>
      </c>
      <c r="U3210" t="str">
        <f>IF(ISNUMBER(SEARCH(U$1,raw[[#This Row],[active years]])),1,"")</f>
        <v/>
      </c>
      <c r="V3210">
        <f>IF(ISNUMBER(SEARCH(V$1,raw[[#This Row],[active years]])),1,"")</f>
        <v>1</v>
      </c>
      <c r="W3210">
        <f>IF(ISNUMBER(SEARCH(W$1,raw[[#This Row],[active years]])),1,"")</f>
        <v>1</v>
      </c>
      <c r="X3210">
        <f>IF(ISNUMBER(SEARCH(X$1,raw[[#This Row],[active years]])),1,"")</f>
        <v>1</v>
      </c>
      <c r="Y3210">
        <f>IF(ISNUMBER(SEARCH(Y$1,raw[[#This Row],[active years]])),1,"")</f>
        <v>1</v>
      </c>
      <c r="Z3210">
        <f>IF(ISNUMBER(SEARCH(Z$1,raw[[#This Row],[active years]])),1,"")</f>
        <v>1</v>
      </c>
      <c r="AA3210">
        <f>IF(ISNUMBER(SEARCH(AA$1,raw[[#This Row],[active years]])),1,"")</f>
        <v>1</v>
      </c>
    </row>
    <row r="3211" spans="1:27" x14ac:dyDescent="0.45">
      <c r="A3211">
        <f>raw[team]</f>
        <v>3864</v>
      </c>
      <c r="B3211">
        <f>raw[rookie year]</f>
        <v>2011</v>
      </c>
      <c r="C3211" t="str">
        <f>IF(ISNUMBER(SEARCH(C$1,raw[[#This Row],[active years]])),1,"")</f>
        <v/>
      </c>
      <c r="D3211" t="str">
        <f>IF(ISNUMBER(SEARCH(D$1,raw[[#This Row],[active years]])),1,"")</f>
        <v/>
      </c>
      <c r="E3211" t="str">
        <f>IF(ISNUMBER(SEARCH(E$1,raw[[#This Row],[active years]])),1,"")</f>
        <v/>
      </c>
      <c r="F3211" t="str">
        <f>IF(ISNUMBER(SEARCH(F$1,raw[[#This Row],[active years]])),1,"")</f>
        <v/>
      </c>
      <c r="G3211" t="str">
        <f>IF(ISNUMBER(SEARCH(G$1,raw[[#This Row],[active years]])),1,"")</f>
        <v/>
      </c>
      <c r="H3211" t="str">
        <f>IF(ISNUMBER(SEARCH(H$1,raw[[#This Row],[active years]])),1,"")</f>
        <v/>
      </c>
      <c r="I3211" t="str">
        <f>IF(ISNUMBER(SEARCH(I$1,raw[[#This Row],[active years]])),1,"")</f>
        <v/>
      </c>
      <c r="J3211" t="str">
        <f>IF(ISNUMBER(SEARCH(J$1,raw[[#This Row],[active years]])),1,"")</f>
        <v/>
      </c>
      <c r="K3211" t="str">
        <f>IF(ISNUMBER(SEARCH(K$1,raw[[#This Row],[active years]])),1,"")</f>
        <v/>
      </c>
      <c r="L3211" t="str">
        <f>IF(ISNUMBER(SEARCH(L$1,raw[[#This Row],[active years]])),1,"")</f>
        <v/>
      </c>
      <c r="M3211" t="str">
        <f>IF(ISNUMBER(SEARCH(M$1,raw[[#This Row],[active years]])),1,"")</f>
        <v/>
      </c>
      <c r="N3211" t="str">
        <f>IF(ISNUMBER(SEARCH(N$1,raw[[#This Row],[active years]])),1,"")</f>
        <v/>
      </c>
      <c r="O3211" t="str">
        <f>IF(ISNUMBER(SEARCH(O$1,raw[[#This Row],[active years]])),1,"")</f>
        <v/>
      </c>
      <c r="P3211" t="str">
        <f>IF(ISNUMBER(SEARCH(P$1,raw[[#This Row],[active years]])),1,"")</f>
        <v/>
      </c>
      <c r="Q3211" t="str">
        <f>IF(ISNUMBER(SEARCH(Q$1,raw[[#This Row],[active years]])),1,"")</f>
        <v/>
      </c>
      <c r="R3211" t="str">
        <f>IF(ISNUMBER(SEARCH(R$1,raw[[#This Row],[active years]])),1,"")</f>
        <v/>
      </c>
      <c r="S3211" t="str">
        <f>IF(ISNUMBER(SEARCH(S$1,raw[[#This Row],[active years]])),1,"")</f>
        <v/>
      </c>
      <c r="T3211" t="str">
        <f>IF(ISNUMBER(SEARCH(T$1,raw[[#This Row],[active years]])),1,"")</f>
        <v/>
      </c>
      <c r="U3211" t="str">
        <f>IF(ISNUMBER(SEARCH(U$1,raw[[#This Row],[active years]])),1,"")</f>
        <v/>
      </c>
      <c r="V3211">
        <f>IF(ISNUMBER(SEARCH(V$1,raw[[#This Row],[active years]])),1,"")</f>
        <v>1</v>
      </c>
      <c r="W3211" t="str">
        <f>IF(ISNUMBER(SEARCH(W$1,raw[[#This Row],[active years]])),1,"")</f>
        <v/>
      </c>
      <c r="X3211" t="str">
        <f>IF(ISNUMBER(SEARCH(X$1,raw[[#This Row],[active years]])),1,"")</f>
        <v/>
      </c>
      <c r="Y3211" t="str">
        <f>IF(ISNUMBER(SEARCH(Y$1,raw[[#This Row],[active years]])),1,"")</f>
        <v/>
      </c>
      <c r="Z3211" t="str">
        <f>IF(ISNUMBER(SEARCH(Z$1,raw[[#This Row],[active years]])),1,"")</f>
        <v/>
      </c>
      <c r="AA3211" t="str">
        <f>IF(ISNUMBER(SEARCH(AA$1,raw[[#This Row],[active years]])),1,"")</f>
        <v/>
      </c>
    </row>
    <row r="3212" spans="1:27" x14ac:dyDescent="0.45">
      <c r="A3212">
        <f>raw[team]</f>
        <v>3865</v>
      </c>
      <c r="B3212">
        <f>raw[rookie year]</f>
        <v>2011</v>
      </c>
      <c r="C3212" t="str">
        <f>IF(ISNUMBER(SEARCH(C$1,raw[[#This Row],[active years]])),1,"")</f>
        <v/>
      </c>
      <c r="D3212" t="str">
        <f>IF(ISNUMBER(SEARCH(D$1,raw[[#This Row],[active years]])),1,"")</f>
        <v/>
      </c>
      <c r="E3212" t="str">
        <f>IF(ISNUMBER(SEARCH(E$1,raw[[#This Row],[active years]])),1,"")</f>
        <v/>
      </c>
      <c r="F3212" t="str">
        <f>IF(ISNUMBER(SEARCH(F$1,raw[[#This Row],[active years]])),1,"")</f>
        <v/>
      </c>
      <c r="G3212" t="str">
        <f>IF(ISNUMBER(SEARCH(G$1,raw[[#This Row],[active years]])),1,"")</f>
        <v/>
      </c>
      <c r="H3212" t="str">
        <f>IF(ISNUMBER(SEARCH(H$1,raw[[#This Row],[active years]])),1,"")</f>
        <v/>
      </c>
      <c r="I3212" t="str">
        <f>IF(ISNUMBER(SEARCH(I$1,raw[[#This Row],[active years]])),1,"")</f>
        <v/>
      </c>
      <c r="J3212" t="str">
        <f>IF(ISNUMBER(SEARCH(J$1,raw[[#This Row],[active years]])),1,"")</f>
        <v/>
      </c>
      <c r="K3212" t="str">
        <f>IF(ISNUMBER(SEARCH(K$1,raw[[#This Row],[active years]])),1,"")</f>
        <v/>
      </c>
      <c r="L3212" t="str">
        <f>IF(ISNUMBER(SEARCH(L$1,raw[[#This Row],[active years]])),1,"")</f>
        <v/>
      </c>
      <c r="M3212" t="str">
        <f>IF(ISNUMBER(SEARCH(M$1,raw[[#This Row],[active years]])),1,"")</f>
        <v/>
      </c>
      <c r="N3212" t="str">
        <f>IF(ISNUMBER(SEARCH(N$1,raw[[#This Row],[active years]])),1,"")</f>
        <v/>
      </c>
      <c r="O3212" t="str">
        <f>IF(ISNUMBER(SEARCH(O$1,raw[[#This Row],[active years]])),1,"")</f>
        <v/>
      </c>
      <c r="P3212" t="str">
        <f>IF(ISNUMBER(SEARCH(P$1,raw[[#This Row],[active years]])),1,"")</f>
        <v/>
      </c>
      <c r="Q3212" t="str">
        <f>IF(ISNUMBER(SEARCH(Q$1,raw[[#This Row],[active years]])),1,"")</f>
        <v/>
      </c>
      <c r="R3212" t="str">
        <f>IF(ISNUMBER(SEARCH(R$1,raw[[#This Row],[active years]])),1,"")</f>
        <v/>
      </c>
      <c r="S3212" t="str">
        <f>IF(ISNUMBER(SEARCH(S$1,raw[[#This Row],[active years]])),1,"")</f>
        <v/>
      </c>
      <c r="T3212" t="str">
        <f>IF(ISNUMBER(SEARCH(T$1,raw[[#This Row],[active years]])),1,"")</f>
        <v/>
      </c>
      <c r="U3212" t="str">
        <f>IF(ISNUMBER(SEARCH(U$1,raw[[#This Row],[active years]])),1,"")</f>
        <v/>
      </c>
      <c r="V3212">
        <f>IF(ISNUMBER(SEARCH(V$1,raw[[#This Row],[active years]])),1,"")</f>
        <v>1</v>
      </c>
      <c r="W3212">
        <f>IF(ISNUMBER(SEARCH(W$1,raw[[#This Row],[active years]])),1,"")</f>
        <v>1</v>
      </c>
      <c r="X3212">
        <f>IF(ISNUMBER(SEARCH(X$1,raw[[#This Row],[active years]])),1,"")</f>
        <v>1</v>
      </c>
      <c r="Y3212">
        <f>IF(ISNUMBER(SEARCH(Y$1,raw[[#This Row],[active years]])),1,"")</f>
        <v>1</v>
      </c>
      <c r="Z3212">
        <f>IF(ISNUMBER(SEARCH(Z$1,raw[[#This Row],[active years]])),1,"")</f>
        <v>1</v>
      </c>
      <c r="AA3212">
        <f>IF(ISNUMBER(SEARCH(AA$1,raw[[#This Row],[active years]])),1,"")</f>
        <v>1</v>
      </c>
    </row>
    <row r="3213" spans="1:27" x14ac:dyDescent="0.45">
      <c r="A3213">
        <f>raw[team]</f>
        <v>3866</v>
      </c>
      <c r="B3213">
        <f>raw[rookie year]</f>
        <v>2011</v>
      </c>
      <c r="C3213" t="str">
        <f>IF(ISNUMBER(SEARCH(C$1,raw[[#This Row],[active years]])),1,"")</f>
        <v/>
      </c>
      <c r="D3213" t="str">
        <f>IF(ISNUMBER(SEARCH(D$1,raw[[#This Row],[active years]])),1,"")</f>
        <v/>
      </c>
      <c r="E3213" t="str">
        <f>IF(ISNUMBER(SEARCH(E$1,raw[[#This Row],[active years]])),1,"")</f>
        <v/>
      </c>
      <c r="F3213" t="str">
        <f>IF(ISNUMBER(SEARCH(F$1,raw[[#This Row],[active years]])),1,"")</f>
        <v/>
      </c>
      <c r="G3213" t="str">
        <f>IF(ISNUMBER(SEARCH(G$1,raw[[#This Row],[active years]])),1,"")</f>
        <v/>
      </c>
      <c r="H3213" t="str">
        <f>IF(ISNUMBER(SEARCH(H$1,raw[[#This Row],[active years]])),1,"")</f>
        <v/>
      </c>
      <c r="I3213" t="str">
        <f>IF(ISNUMBER(SEARCH(I$1,raw[[#This Row],[active years]])),1,"")</f>
        <v/>
      </c>
      <c r="J3213" t="str">
        <f>IF(ISNUMBER(SEARCH(J$1,raw[[#This Row],[active years]])),1,"")</f>
        <v/>
      </c>
      <c r="K3213" t="str">
        <f>IF(ISNUMBER(SEARCH(K$1,raw[[#This Row],[active years]])),1,"")</f>
        <v/>
      </c>
      <c r="L3213" t="str">
        <f>IF(ISNUMBER(SEARCH(L$1,raw[[#This Row],[active years]])),1,"")</f>
        <v/>
      </c>
      <c r="M3213" t="str">
        <f>IF(ISNUMBER(SEARCH(M$1,raw[[#This Row],[active years]])),1,"")</f>
        <v/>
      </c>
      <c r="N3213" t="str">
        <f>IF(ISNUMBER(SEARCH(N$1,raw[[#This Row],[active years]])),1,"")</f>
        <v/>
      </c>
      <c r="O3213" t="str">
        <f>IF(ISNUMBER(SEARCH(O$1,raw[[#This Row],[active years]])),1,"")</f>
        <v/>
      </c>
      <c r="P3213" t="str">
        <f>IF(ISNUMBER(SEARCH(P$1,raw[[#This Row],[active years]])),1,"")</f>
        <v/>
      </c>
      <c r="Q3213" t="str">
        <f>IF(ISNUMBER(SEARCH(Q$1,raw[[#This Row],[active years]])),1,"")</f>
        <v/>
      </c>
      <c r="R3213" t="str">
        <f>IF(ISNUMBER(SEARCH(R$1,raw[[#This Row],[active years]])),1,"")</f>
        <v/>
      </c>
      <c r="S3213" t="str">
        <f>IF(ISNUMBER(SEARCH(S$1,raw[[#This Row],[active years]])),1,"")</f>
        <v/>
      </c>
      <c r="T3213" t="str">
        <f>IF(ISNUMBER(SEARCH(T$1,raw[[#This Row],[active years]])),1,"")</f>
        <v/>
      </c>
      <c r="U3213" t="str">
        <f>IF(ISNUMBER(SEARCH(U$1,raw[[#This Row],[active years]])),1,"")</f>
        <v/>
      </c>
      <c r="V3213">
        <f>IF(ISNUMBER(SEARCH(V$1,raw[[#This Row],[active years]])),1,"")</f>
        <v>1</v>
      </c>
      <c r="W3213" t="str">
        <f>IF(ISNUMBER(SEARCH(W$1,raw[[#This Row],[active years]])),1,"")</f>
        <v/>
      </c>
      <c r="X3213" t="str">
        <f>IF(ISNUMBER(SEARCH(X$1,raw[[#This Row],[active years]])),1,"")</f>
        <v/>
      </c>
      <c r="Y3213" t="str">
        <f>IF(ISNUMBER(SEARCH(Y$1,raw[[#This Row],[active years]])),1,"")</f>
        <v/>
      </c>
      <c r="Z3213" t="str">
        <f>IF(ISNUMBER(SEARCH(Z$1,raw[[#This Row],[active years]])),1,"")</f>
        <v/>
      </c>
      <c r="AA3213" t="str">
        <f>IF(ISNUMBER(SEARCH(AA$1,raw[[#This Row],[active years]])),1,"")</f>
        <v/>
      </c>
    </row>
    <row r="3214" spans="1:27" x14ac:dyDescent="0.45">
      <c r="A3214">
        <f>raw[team]</f>
        <v>3867</v>
      </c>
      <c r="B3214">
        <f>raw[rookie year]</f>
        <v>2011</v>
      </c>
      <c r="C3214" t="str">
        <f>IF(ISNUMBER(SEARCH(C$1,raw[[#This Row],[active years]])),1,"")</f>
        <v/>
      </c>
      <c r="D3214" t="str">
        <f>IF(ISNUMBER(SEARCH(D$1,raw[[#This Row],[active years]])),1,"")</f>
        <v/>
      </c>
      <c r="E3214" t="str">
        <f>IF(ISNUMBER(SEARCH(E$1,raw[[#This Row],[active years]])),1,"")</f>
        <v/>
      </c>
      <c r="F3214" t="str">
        <f>IF(ISNUMBER(SEARCH(F$1,raw[[#This Row],[active years]])),1,"")</f>
        <v/>
      </c>
      <c r="G3214" t="str">
        <f>IF(ISNUMBER(SEARCH(G$1,raw[[#This Row],[active years]])),1,"")</f>
        <v/>
      </c>
      <c r="H3214" t="str">
        <f>IF(ISNUMBER(SEARCH(H$1,raw[[#This Row],[active years]])),1,"")</f>
        <v/>
      </c>
      <c r="I3214" t="str">
        <f>IF(ISNUMBER(SEARCH(I$1,raw[[#This Row],[active years]])),1,"")</f>
        <v/>
      </c>
      <c r="J3214" t="str">
        <f>IF(ISNUMBER(SEARCH(J$1,raw[[#This Row],[active years]])),1,"")</f>
        <v/>
      </c>
      <c r="K3214" t="str">
        <f>IF(ISNUMBER(SEARCH(K$1,raw[[#This Row],[active years]])),1,"")</f>
        <v/>
      </c>
      <c r="L3214" t="str">
        <f>IF(ISNUMBER(SEARCH(L$1,raw[[#This Row],[active years]])),1,"")</f>
        <v/>
      </c>
      <c r="M3214" t="str">
        <f>IF(ISNUMBER(SEARCH(M$1,raw[[#This Row],[active years]])),1,"")</f>
        <v/>
      </c>
      <c r="N3214" t="str">
        <f>IF(ISNUMBER(SEARCH(N$1,raw[[#This Row],[active years]])),1,"")</f>
        <v/>
      </c>
      <c r="O3214" t="str">
        <f>IF(ISNUMBER(SEARCH(O$1,raw[[#This Row],[active years]])),1,"")</f>
        <v/>
      </c>
      <c r="P3214" t="str">
        <f>IF(ISNUMBER(SEARCH(P$1,raw[[#This Row],[active years]])),1,"")</f>
        <v/>
      </c>
      <c r="Q3214" t="str">
        <f>IF(ISNUMBER(SEARCH(Q$1,raw[[#This Row],[active years]])),1,"")</f>
        <v/>
      </c>
      <c r="R3214" t="str">
        <f>IF(ISNUMBER(SEARCH(R$1,raw[[#This Row],[active years]])),1,"")</f>
        <v/>
      </c>
      <c r="S3214" t="str">
        <f>IF(ISNUMBER(SEARCH(S$1,raw[[#This Row],[active years]])),1,"")</f>
        <v/>
      </c>
      <c r="T3214" t="str">
        <f>IF(ISNUMBER(SEARCH(T$1,raw[[#This Row],[active years]])),1,"")</f>
        <v/>
      </c>
      <c r="U3214" t="str">
        <f>IF(ISNUMBER(SEARCH(U$1,raw[[#This Row],[active years]])),1,"")</f>
        <v/>
      </c>
      <c r="V3214">
        <f>IF(ISNUMBER(SEARCH(V$1,raw[[#This Row],[active years]])),1,"")</f>
        <v>1</v>
      </c>
      <c r="W3214">
        <f>IF(ISNUMBER(SEARCH(W$1,raw[[#This Row],[active years]])),1,"")</f>
        <v>1</v>
      </c>
      <c r="X3214" t="str">
        <f>IF(ISNUMBER(SEARCH(X$1,raw[[#This Row],[active years]])),1,"")</f>
        <v/>
      </c>
      <c r="Y3214" t="str">
        <f>IF(ISNUMBER(SEARCH(Y$1,raw[[#This Row],[active years]])),1,"")</f>
        <v/>
      </c>
      <c r="Z3214" t="str">
        <f>IF(ISNUMBER(SEARCH(Z$1,raw[[#This Row],[active years]])),1,"")</f>
        <v/>
      </c>
      <c r="AA3214" t="str">
        <f>IF(ISNUMBER(SEARCH(AA$1,raw[[#This Row],[active years]])),1,"")</f>
        <v/>
      </c>
    </row>
    <row r="3215" spans="1:27" x14ac:dyDescent="0.45">
      <c r="A3215">
        <f>raw[team]</f>
        <v>3868</v>
      </c>
      <c r="B3215">
        <f>raw[rookie year]</f>
        <v>2011</v>
      </c>
      <c r="C3215" t="str">
        <f>IF(ISNUMBER(SEARCH(C$1,raw[[#This Row],[active years]])),1,"")</f>
        <v/>
      </c>
      <c r="D3215" t="str">
        <f>IF(ISNUMBER(SEARCH(D$1,raw[[#This Row],[active years]])),1,"")</f>
        <v/>
      </c>
      <c r="E3215" t="str">
        <f>IF(ISNUMBER(SEARCH(E$1,raw[[#This Row],[active years]])),1,"")</f>
        <v/>
      </c>
      <c r="F3215" t="str">
        <f>IF(ISNUMBER(SEARCH(F$1,raw[[#This Row],[active years]])),1,"")</f>
        <v/>
      </c>
      <c r="G3215" t="str">
        <f>IF(ISNUMBER(SEARCH(G$1,raw[[#This Row],[active years]])),1,"")</f>
        <v/>
      </c>
      <c r="H3215" t="str">
        <f>IF(ISNUMBER(SEARCH(H$1,raw[[#This Row],[active years]])),1,"")</f>
        <v/>
      </c>
      <c r="I3215" t="str">
        <f>IF(ISNUMBER(SEARCH(I$1,raw[[#This Row],[active years]])),1,"")</f>
        <v/>
      </c>
      <c r="J3215" t="str">
        <f>IF(ISNUMBER(SEARCH(J$1,raw[[#This Row],[active years]])),1,"")</f>
        <v/>
      </c>
      <c r="K3215" t="str">
        <f>IF(ISNUMBER(SEARCH(K$1,raw[[#This Row],[active years]])),1,"")</f>
        <v/>
      </c>
      <c r="L3215" t="str">
        <f>IF(ISNUMBER(SEARCH(L$1,raw[[#This Row],[active years]])),1,"")</f>
        <v/>
      </c>
      <c r="M3215" t="str">
        <f>IF(ISNUMBER(SEARCH(M$1,raw[[#This Row],[active years]])),1,"")</f>
        <v/>
      </c>
      <c r="N3215" t="str">
        <f>IF(ISNUMBER(SEARCH(N$1,raw[[#This Row],[active years]])),1,"")</f>
        <v/>
      </c>
      <c r="O3215" t="str">
        <f>IF(ISNUMBER(SEARCH(O$1,raw[[#This Row],[active years]])),1,"")</f>
        <v/>
      </c>
      <c r="P3215" t="str">
        <f>IF(ISNUMBER(SEARCH(P$1,raw[[#This Row],[active years]])),1,"")</f>
        <v/>
      </c>
      <c r="Q3215" t="str">
        <f>IF(ISNUMBER(SEARCH(Q$1,raw[[#This Row],[active years]])),1,"")</f>
        <v/>
      </c>
      <c r="R3215" t="str">
        <f>IF(ISNUMBER(SEARCH(R$1,raw[[#This Row],[active years]])),1,"")</f>
        <v/>
      </c>
      <c r="S3215" t="str">
        <f>IF(ISNUMBER(SEARCH(S$1,raw[[#This Row],[active years]])),1,"")</f>
        <v/>
      </c>
      <c r="T3215" t="str">
        <f>IF(ISNUMBER(SEARCH(T$1,raw[[#This Row],[active years]])),1,"")</f>
        <v/>
      </c>
      <c r="U3215" t="str">
        <f>IF(ISNUMBER(SEARCH(U$1,raw[[#This Row],[active years]])),1,"")</f>
        <v/>
      </c>
      <c r="V3215">
        <f>IF(ISNUMBER(SEARCH(V$1,raw[[#This Row],[active years]])),1,"")</f>
        <v>1</v>
      </c>
      <c r="W3215">
        <f>IF(ISNUMBER(SEARCH(W$1,raw[[#This Row],[active years]])),1,"")</f>
        <v>1</v>
      </c>
      <c r="X3215">
        <f>IF(ISNUMBER(SEARCH(X$1,raw[[#This Row],[active years]])),1,"")</f>
        <v>1</v>
      </c>
      <c r="Y3215">
        <f>IF(ISNUMBER(SEARCH(Y$1,raw[[#This Row],[active years]])),1,"")</f>
        <v>1</v>
      </c>
      <c r="Z3215">
        <f>IF(ISNUMBER(SEARCH(Z$1,raw[[#This Row],[active years]])),1,"")</f>
        <v>1</v>
      </c>
      <c r="AA3215">
        <f>IF(ISNUMBER(SEARCH(AA$1,raw[[#This Row],[active years]])),1,"")</f>
        <v>1</v>
      </c>
    </row>
    <row r="3216" spans="1:27" x14ac:dyDescent="0.45">
      <c r="A3216">
        <f>raw[team]</f>
        <v>3869</v>
      </c>
      <c r="B3216">
        <f>raw[rookie year]</f>
        <v>2011</v>
      </c>
      <c r="C3216" t="str">
        <f>IF(ISNUMBER(SEARCH(C$1,raw[[#This Row],[active years]])),1,"")</f>
        <v/>
      </c>
      <c r="D3216" t="str">
        <f>IF(ISNUMBER(SEARCH(D$1,raw[[#This Row],[active years]])),1,"")</f>
        <v/>
      </c>
      <c r="E3216" t="str">
        <f>IF(ISNUMBER(SEARCH(E$1,raw[[#This Row],[active years]])),1,"")</f>
        <v/>
      </c>
      <c r="F3216" t="str">
        <f>IF(ISNUMBER(SEARCH(F$1,raw[[#This Row],[active years]])),1,"")</f>
        <v/>
      </c>
      <c r="G3216" t="str">
        <f>IF(ISNUMBER(SEARCH(G$1,raw[[#This Row],[active years]])),1,"")</f>
        <v/>
      </c>
      <c r="H3216" t="str">
        <f>IF(ISNUMBER(SEARCH(H$1,raw[[#This Row],[active years]])),1,"")</f>
        <v/>
      </c>
      <c r="I3216" t="str">
        <f>IF(ISNUMBER(SEARCH(I$1,raw[[#This Row],[active years]])),1,"")</f>
        <v/>
      </c>
      <c r="J3216" t="str">
        <f>IF(ISNUMBER(SEARCH(J$1,raw[[#This Row],[active years]])),1,"")</f>
        <v/>
      </c>
      <c r="K3216" t="str">
        <f>IF(ISNUMBER(SEARCH(K$1,raw[[#This Row],[active years]])),1,"")</f>
        <v/>
      </c>
      <c r="L3216" t="str">
        <f>IF(ISNUMBER(SEARCH(L$1,raw[[#This Row],[active years]])),1,"")</f>
        <v/>
      </c>
      <c r="M3216" t="str">
        <f>IF(ISNUMBER(SEARCH(M$1,raw[[#This Row],[active years]])),1,"")</f>
        <v/>
      </c>
      <c r="N3216" t="str">
        <f>IF(ISNUMBER(SEARCH(N$1,raw[[#This Row],[active years]])),1,"")</f>
        <v/>
      </c>
      <c r="O3216" t="str">
        <f>IF(ISNUMBER(SEARCH(O$1,raw[[#This Row],[active years]])),1,"")</f>
        <v/>
      </c>
      <c r="P3216" t="str">
        <f>IF(ISNUMBER(SEARCH(P$1,raw[[#This Row],[active years]])),1,"")</f>
        <v/>
      </c>
      <c r="Q3216" t="str">
        <f>IF(ISNUMBER(SEARCH(Q$1,raw[[#This Row],[active years]])),1,"")</f>
        <v/>
      </c>
      <c r="R3216" t="str">
        <f>IF(ISNUMBER(SEARCH(R$1,raw[[#This Row],[active years]])),1,"")</f>
        <v/>
      </c>
      <c r="S3216" t="str">
        <f>IF(ISNUMBER(SEARCH(S$1,raw[[#This Row],[active years]])),1,"")</f>
        <v/>
      </c>
      <c r="T3216" t="str">
        <f>IF(ISNUMBER(SEARCH(T$1,raw[[#This Row],[active years]])),1,"")</f>
        <v/>
      </c>
      <c r="U3216" t="str">
        <f>IF(ISNUMBER(SEARCH(U$1,raw[[#This Row],[active years]])),1,"")</f>
        <v/>
      </c>
      <c r="V3216">
        <f>IF(ISNUMBER(SEARCH(V$1,raw[[#This Row],[active years]])),1,"")</f>
        <v>1</v>
      </c>
      <c r="W3216" t="str">
        <f>IF(ISNUMBER(SEARCH(W$1,raw[[#This Row],[active years]])),1,"")</f>
        <v/>
      </c>
      <c r="X3216" t="str">
        <f>IF(ISNUMBER(SEARCH(X$1,raw[[#This Row],[active years]])),1,"")</f>
        <v/>
      </c>
      <c r="Y3216" t="str">
        <f>IF(ISNUMBER(SEARCH(Y$1,raw[[#This Row],[active years]])),1,"")</f>
        <v/>
      </c>
      <c r="Z3216" t="str">
        <f>IF(ISNUMBER(SEARCH(Z$1,raw[[#This Row],[active years]])),1,"")</f>
        <v/>
      </c>
      <c r="AA3216" t="str">
        <f>IF(ISNUMBER(SEARCH(AA$1,raw[[#This Row],[active years]])),1,"")</f>
        <v/>
      </c>
    </row>
    <row r="3217" spans="1:27" x14ac:dyDescent="0.45">
      <c r="A3217">
        <f>raw[team]</f>
        <v>3870</v>
      </c>
      <c r="B3217">
        <f>raw[rookie year]</f>
        <v>2011</v>
      </c>
      <c r="C3217" t="str">
        <f>IF(ISNUMBER(SEARCH(C$1,raw[[#This Row],[active years]])),1,"")</f>
        <v/>
      </c>
      <c r="D3217" t="str">
        <f>IF(ISNUMBER(SEARCH(D$1,raw[[#This Row],[active years]])),1,"")</f>
        <v/>
      </c>
      <c r="E3217" t="str">
        <f>IF(ISNUMBER(SEARCH(E$1,raw[[#This Row],[active years]])),1,"")</f>
        <v/>
      </c>
      <c r="F3217" t="str">
        <f>IF(ISNUMBER(SEARCH(F$1,raw[[#This Row],[active years]])),1,"")</f>
        <v/>
      </c>
      <c r="G3217" t="str">
        <f>IF(ISNUMBER(SEARCH(G$1,raw[[#This Row],[active years]])),1,"")</f>
        <v/>
      </c>
      <c r="H3217" t="str">
        <f>IF(ISNUMBER(SEARCH(H$1,raw[[#This Row],[active years]])),1,"")</f>
        <v/>
      </c>
      <c r="I3217" t="str">
        <f>IF(ISNUMBER(SEARCH(I$1,raw[[#This Row],[active years]])),1,"")</f>
        <v/>
      </c>
      <c r="J3217" t="str">
        <f>IF(ISNUMBER(SEARCH(J$1,raw[[#This Row],[active years]])),1,"")</f>
        <v/>
      </c>
      <c r="K3217" t="str">
        <f>IF(ISNUMBER(SEARCH(K$1,raw[[#This Row],[active years]])),1,"")</f>
        <v/>
      </c>
      <c r="L3217" t="str">
        <f>IF(ISNUMBER(SEARCH(L$1,raw[[#This Row],[active years]])),1,"")</f>
        <v/>
      </c>
      <c r="M3217" t="str">
        <f>IF(ISNUMBER(SEARCH(M$1,raw[[#This Row],[active years]])),1,"")</f>
        <v/>
      </c>
      <c r="N3217" t="str">
        <f>IF(ISNUMBER(SEARCH(N$1,raw[[#This Row],[active years]])),1,"")</f>
        <v/>
      </c>
      <c r="O3217" t="str">
        <f>IF(ISNUMBER(SEARCH(O$1,raw[[#This Row],[active years]])),1,"")</f>
        <v/>
      </c>
      <c r="P3217" t="str">
        <f>IF(ISNUMBER(SEARCH(P$1,raw[[#This Row],[active years]])),1,"")</f>
        <v/>
      </c>
      <c r="Q3217" t="str">
        <f>IF(ISNUMBER(SEARCH(Q$1,raw[[#This Row],[active years]])),1,"")</f>
        <v/>
      </c>
      <c r="R3217" t="str">
        <f>IF(ISNUMBER(SEARCH(R$1,raw[[#This Row],[active years]])),1,"")</f>
        <v/>
      </c>
      <c r="S3217" t="str">
        <f>IF(ISNUMBER(SEARCH(S$1,raw[[#This Row],[active years]])),1,"")</f>
        <v/>
      </c>
      <c r="T3217" t="str">
        <f>IF(ISNUMBER(SEARCH(T$1,raw[[#This Row],[active years]])),1,"")</f>
        <v/>
      </c>
      <c r="U3217" t="str">
        <f>IF(ISNUMBER(SEARCH(U$1,raw[[#This Row],[active years]])),1,"")</f>
        <v/>
      </c>
      <c r="V3217">
        <f>IF(ISNUMBER(SEARCH(V$1,raw[[#This Row],[active years]])),1,"")</f>
        <v>1</v>
      </c>
      <c r="W3217" t="str">
        <f>IF(ISNUMBER(SEARCH(W$1,raw[[#This Row],[active years]])),1,"")</f>
        <v/>
      </c>
      <c r="X3217">
        <f>IF(ISNUMBER(SEARCH(X$1,raw[[#This Row],[active years]])),1,"")</f>
        <v>1</v>
      </c>
      <c r="Y3217" t="str">
        <f>IF(ISNUMBER(SEARCH(Y$1,raw[[#This Row],[active years]])),1,"")</f>
        <v/>
      </c>
      <c r="Z3217" t="str">
        <f>IF(ISNUMBER(SEARCH(Z$1,raw[[#This Row],[active years]])),1,"")</f>
        <v/>
      </c>
      <c r="AA3217" t="str">
        <f>IF(ISNUMBER(SEARCH(AA$1,raw[[#This Row],[active years]])),1,"")</f>
        <v/>
      </c>
    </row>
    <row r="3218" spans="1:27" x14ac:dyDescent="0.45">
      <c r="A3218">
        <f>raw[team]</f>
        <v>3871</v>
      </c>
      <c r="B3218">
        <f>raw[rookie year]</f>
        <v>2011</v>
      </c>
      <c r="C3218" t="str">
        <f>IF(ISNUMBER(SEARCH(C$1,raw[[#This Row],[active years]])),1,"")</f>
        <v/>
      </c>
      <c r="D3218" t="str">
        <f>IF(ISNUMBER(SEARCH(D$1,raw[[#This Row],[active years]])),1,"")</f>
        <v/>
      </c>
      <c r="E3218" t="str">
        <f>IF(ISNUMBER(SEARCH(E$1,raw[[#This Row],[active years]])),1,"")</f>
        <v/>
      </c>
      <c r="F3218" t="str">
        <f>IF(ISNUMBER(SEARCH(F$1,raw[[#This Row],[active years]])),1,"")</f>
        <v/>
      </c>
      <c r="G3218" t="str">
        <f>IF(ISNUMBER(SEARCH(G$1,raw[[#This Row],[active years]])),1,"")</f>
        <v/>
      </c>
      <c r="H3218" t="str">
        <f>IF(ISNUMBER(SEARCH(H$1,raw[[#This Row],[active years]])),1,"")</f>
        <v/>
      </c>
      <c r="I3218" t="str">
        <f>IF(ISNUMBER(SEARCH(I$1,raw[[#This Row],[active years]])),1,"")</f>
        <v/>
      </c>
      <c r="J3218" t="str">
        <f>IF(ISNUMBER(SEARCH(J$1,raw[[#This Row],[active years]])),1,"")</f>
        <v/>
      </c>
      <c r="K3218" t="str">
        <f>IF(ISNUMBER(SEARCH(K$1,raw[[#This Row],[active years]])),1,"")</f>
        <v/>
      </c>
      <c r="L3218" t="str">
        <f>IF(ISNUMBER(SEARCH(L$1,raw[[#This Row],[active years]])),1,"")</f>
        <v/>
      </c>
      <c r="M3218" t="str">
        <f>IF(ISNUMBER(SEARCH(M$1,raw[[#This Row],[active years]])),1,"")</f>
        <v/>
      </c>
      <c r="N3218" t="str">
        <f>IF(ISNUMBER(SEARCH(N$1,raw[[#This Row],[active years]])),1,"")</f>
        <v/>
      </c>
      <c r="O3218" t="str">
        <f>IF(ISNUMBER(SEARCH(O$1,raw[[#This Row],[active years]])),1,"")</f>
        <v/>
      </c>
      <c r="P3218" t="str">
        <f>IF(ISNUMBER(SEARCH(P$1,raw[[#This Row],[active years]])),1,"")</f>
        <v/>
      </c>
      <c r="Q3218" t="str">
        <f>IF(ISNUMBER(SEARCH(Q$1,raw[[#This Row],[active years]])),1,"")</f>
        <v/>
      </c>
      <c r="R3218" t="str">
        <f>IF(ISNUMBER(SEARCH(R$1,raw[[#This Row],[active years]])),1,"")</f>
        <v/>
      </c>
      <c r="S3218" t="str">
        <f>IF(ISNUMBER(SEARCH(S$1,raw[[#This Row],[active years]])),1,"")</f>
        <v/>
      </c>
      <c r="T3218" t="str">
        <f>IF(ISNUMBER(SEARCH(T$1,raw[[#This Row],[active years]])),1,"")</f>
        <v/>
      </c>
      <c r="U3218" t="str">
        <f>IF(ISNUMBER(SEARCH(U$1,raw[[#This Row],[active years]])),1,"")</f>
        <v/>
      </c>
      <c r="V3218">
        <f>IF(ISNUMBER(SEARCH(V$1,raw[[#This Row],[active years]])),1,"")</f>
        <v>1</v>
      </c>
      <c r="W3218">
        <f>IF(ISNUMBER(SEARCH(W$1,raw[[#This Row],[active years]])),1,"")</f>
        <v>1</v>
      </c>
      <c r="X3218">
        <f>IF(ISNUMBER(SEARCH(X$1,raw[[#This Row],[active years]])),1,"")</f>
        <v>1</v>
      </c>
      <c r="Y3218">
        <f>IF(ISNUMBER(SEARCH(Y$1,raw[[#This Row],[active years]])),1,"")</f>
        <v>1</v>
      </c>
      <c r="Z3218">
        <f>IF(ISNUMBER(SEARCH(Z$1,raw[[#This Row],[active years]])),1,"")</f>
        <v>1</v>
      </c>
      <c r="AA3218">
        <f>IF(ISNUMBER(SEARCH(AA$1,raw[[#This Row],[active years]])),1,"")</f>
        <v>1</v>
      </c>
    </row>
    <row r="3219" spans="1:27" x14ac:dyDescent="0.45">
      <c r="A3219">
        <f>raw[team]</f>
        <v>3872</v>
      </c>
      <c r="B3219">
        <f>raw[rookie year]</f>
        <v>2011</v>
      </c>
      <c r="C3219" t="str">
        <f>IF(ISNUMBER(SEARCH(C$1,raw[[#This Row],[active years]])),1,"")</f>
        <v/>
      </c>
      <c r="D3219" t="str">
        <f>IF(ISNUMBER(SEARCH(D$1,raw[[#This Row],[active years]])),1,"")</f>
        <v/>
      </c>
      <c r="E3219" t="str">
        <f>IF(ISNUMBER(SEARCH(E$1,raw[[#This Row],[active years]])),1,"")</f>
        <v/>
      </c>
      <c r="F3219" t="str">
        <f>IF(ISNUMBER(SEARCH(F$1,raw[[#This Row],[active years]])),1,"")</f>
        <v/>
      </c>
      <c r="G3219" t="str">
        <f>IF(ISNUMBER(SEARCH(G$1,raw[[#This Row],[active years]])),1,"")</f>
        <v/>
      </c>
      <c r="H3219" t="str">
        <f>IF(ISNUMBER(SEARCH(H$1,raw[[#This Row],[active years]])),1,"")</f>
        <v/>
      </c>
      <c r="I3219" t="str">
        <f>IF(ISNUMBER(SEARCH(I$1,raw[[#This Row],[active years]])),1,"")</f>
        <v/>
      </c>
      <c r="J3219" t="str">
        <f>IF(ISNUMBER(SEARCH(J$1,raw[[#This Row],[active years]])),1,"")</f>
        <v/>
      </c>
      <c r="K3219" t="str">
        <f>IF(ISNUMBER(SEARCH(K$1,raw[[#This Row],[active years]])),1,"")</f>
        <v/>
      </c>
      <c r="L3219" t="str">
        <f>IF(ISNUMBER(SEARCH(L$1,raw[[#This Row],[active years]])),1,"")</f>
        <v/>
      </c>
      <c r="M3219" t="str">
        <f>IF(ISNUMBER(SEARCH(M$1,raw[[#This Row],[active years]])),1,"")</f>
        <v/>
      </c>
      <c r="N3219" t="str">
        <f>IF(ISNUMBER(SEARCH(N$1,raw[[#This Row],[active years]])),1,"")</f>
        <v/>
      </c>
      <c r="O3219" t="str">
        <f>IF(ISNUMBER(SEARCH(O$1,raw[[#This Row],[active years]])),1,"")</f>
        <v/>
      </c>
      <c r="P3219" t="str">
        <f>IF(ISNUMBER(SEARCH(P$1,raw[[#This Row],[active years]])),1,"")</f>
        <v/>
      </c>
      <c r="Q3219" t="str">
        <f>IF(ISNUMBER(SEARCH(Q$1,raw[[#This Row],[active years]])),1,"")</f>
        <v/>
      </c>
      <c r="R3219" t="str">
        <f>IF(ISNUMBER(SEARCH(R$1,raw[[#This Row],[active years]])),1,"")</f>
        <v/>
      </c>
      <c r="S3219" t="str">
        <f>IF(ISNUMBER(SEARCH(S$1,raw[[#This Row],[active years]])),1,"")</f>
        <v/>
      </c>
      <c r="T3219" t="str">
        <f>IF(ISNUMBER(SEARCH(T$1,raw[[#This Row],[active years]])),1,"")</f>
        <v/>
      </c>
      <c r="U3219" t="str">
        <f>IF(ISNUMBER(SEARCH(U$1,raw[[#This Row],[active years]])),1,"")</f>
        <v/>
      </c>
      <c r="V3219">
        <f>IF(ISNUMBER(SEARCH(V$1,raw[[#This Row],[active years]])),1,"")</f>
        <v>1</v>
      </c>
      <c r="W3219">
        <f>IF(ISNUMBER(SEARCH(W$1,raw[[#This Row],[active years]])),1,"")</f>
        <v>1</v>
      </c>
      <c r="X3219">
        <f>IF(ISNUMBER(SEARCH(X$1,raw[[#This Row],[active years]])),1,"")</f>
        <v>1</v>
      </c>
      <c r="Y3219">
        <f>IF(ISNUMBER(SEARCH(Y$1,raw[[#This Row],[active years]])),1,"")</f>
        <v>1</v>
      </c>
      <c r="Z3219">
        <f>IF(ISNUMBER(SEARCH(Z$1,raw[[#This Row],[active years]])),1,"")</f>
        <v>1</v>
      </c>
      <c r="AA3219">
        <f>IF(ISNUMBER(SEARCH(AA$1,raw[[#This Row],[active years]])),1,"")</f>
        <v>1</v>
      </c>
    </row>
    <row r="3220" spans="1:27" x14ac:dyDescent="0.45">
      <c r="A3220">
        <f>raw[team]</f>
        <v>3873</v>
      </c>
      <c r="B3220">
        <f>raw[rookie year]</f>
        <v>2011</v>
      </c>
      <c r="C3220" t="str">
        <f>IF(ISNUMBER(SEARCH(C$1,raw[[#This Row],[active years]])),1,"")</f>
        <v/>
      </c>
      <c r="D3220" t="str">
        <f>IF(ISNUMBER(SEARCH(D$1,raw[[#This Row],[active years]])),1,"")</f>
        <v/>
      </c>
      <c r="E3220" t="str">
        <f>IF(ISNUMBER(SEARCH(E$1,raw[[#This Row],[active years]])),1,"")</f>
        <v/>
      </c>
      <c r="F3220" t="str">
        <f>IF(ISNUMBER(SEARCH(F$1,raw[[#This Row],[active years]])),1,"")</f>
        <v/>
      </c>
      <c r="G3220" t="str">
        <f>IF(ISNUMBER(SEARCH(G$1,raw[[#This Row],[active years]])),1,"")</f>
        <v/>
      </c>
      <c r="H3220" t="str">
        <f>IF(ISNUMBER(SEARCH(H$1,raw[[#This Row],[active years]])),1,"")</f>
        <v/>
      </c>
      <c r="I3220" t="str">
        <f>IF(ISNUMBER(SEARCH(I$1,raw[[#This Row],[active years]])),1,"")</f>
        <v/>
      </c>
      <c r="J3220" t="str">
        <f>IF(ISNUMBER(SEARCH(J$1,raw[[#This Row],[active years]])),1,"")</f>
        <v/>
      </c>
      <c r="K3220" t="str">
        <f>IF(ISNUMBER(SEARCH(K$1,raw[[#This Row],[active years]])),1,"")</f>
        <v/>
      </c>
      <c r="L3220" t="str">
        <f>IF(ISNUMBER(SEARCH(L$1,raw[[#This Row],[active years]])),1,"")</f>
        <v/>
      </c>
      <c r="M3220" t="str">
        <f>IF(ISNUMBER(SEARCH(M$1,raw[[#This Row],[active years]])),1,"")</f>
        <v/>
      </c>
      <c r="N3220" t="str">
        <f>IF(ISNUMBER(SEARCH(N$1,raw[[#This Row],[active years]])),1,"")</f>
        <v/>
      </c>
      <c r="O3220" t="str">
        <f>IF(ISNUMBER(SEARCH(O$1,raw[[#This Row],[active years]])),1,"")</f>
        <v/>
      </c>
      <c r="P3220" t="str">
        <f>IF(ISNUMBER(SEARCH(P$1,raw[[#This Row],[active years]])),1,"")</f>
        <v/>
      </c>
      <c r="Q3220" t="str">
        <f>IF(ISNUMBER(SEARCH(Q$1,raw[[#This Row],[active years]])),1,"")</f>
        <v/>
      </c>
      <c r="R3220" t="str">
        <f>IF(ISNUMBER(SEARCH(R$1,raw[[#This Row],[active years]])),1,"")</f>
        <v/>
      </c>
      <c r="S3220" t="str">
        <f>IF(ISNUMBER(SEARCH(S$1,raw[[#This Row],[active years]])),1,"")</f>
        <v/>
      </c>
      <c r="T3220" t="str">
        <f>IF(ISNUMBER(SEARCH(T$1,raw[[#This Row],[active years]])),1,"")</f>
        <v/>
      </c>
      <c r="U3220" t="str">
        <f>IF(ISNUMBER(SEARCH(U$1,raw[[#This Row],[active years]])),1,"")</f>
        <v/>
      </c>
      <c r="V3220" t="str">
        <f>IF(ISNUMBER(SEARCH(V$1,raw[[#This Row],[active years]])),1,"")</f>
        <v/>
      </c>
      <c r="W3220" t="str">
        <f>IF(ISNUMBER(SEARCH(W$1,raw[[#This Row],[active years]])),1,"")</f>
        <v/>
      </c>
      <c r="X3220" t="str">
        <f>IF(ISNUMBER(SEARCH(X$1,raw[[#This Row],[active years]])),1,"")</f>
        <v/>
      </c>
      <c r="Y3220" t="str">
        <f>IF(ISNUMBER(SEARCH(Y$1,raw[[#This Row],[active years]])),1,"")</f>
        <v/>
      </c>
      <c r="Z3220" t="str">
        <f>IF(ISNUMBER(SEARCH(Z$1,raw[[#This Row],[active years]])),1,"")</f>
        <v/>
      </c>
      <c r="AA3220" t="str">
        <f>IF(ISNUMBER(SEARCH(AA$1,raw[[#This Row],[active years]])),1,"")</f>
        <v/>
      </c>
    </row>
    <row r="3221" spans="1:27" x14ac:dyDescent="0.45">
      <c r="A3221">
        <f>raw[team]</f>
        <v>3874</v>
      </c>
      <c r="B3221">
        <f>raw[rookie year]</f>
        <v>2011</v>
      </c>
      <c r="C3221" t="str">
        <f>IF(ISNUMBER(SEARCH(C$1,raw[[#This Row],[active years]])),1,"")</f>
        <v/>
      </c>
      <c r="D3221" t="str">
        <f>IF(ISNUMBER(SEARCH(D$1,raw[[#This Row],[active years]])),1,"")</f>
        <v/>
      </c>
      <c r="E3221" t="str">
        <f>IF(ISNUMBER(SEARCH(E$1,raw[[#This Row],[active years]])),1,"")</f>
        <v/>
      </c>
      <c r="F3221" t="str">
        <f>IF(ISNUMBER(SEARCH(F$1,raw[[#This Row],[active years]])),1,"")</f>
        <v/>
      </c>
      <c r="G3221" t="str">
        <f>IF(ISNUMBER(SEARCH(G$1,raw[[#This Row],[active years]])),1,"")</f>
        <v/>
      </c>
      <c r="H3221" t="str">
        <f>IF(ISNUMBER(SEARCH(H$1,raw[[#This Row],[active years]])),1,"")</f>
        <v/>
      </c>
      <c r="I3221" t="str">
        <f>IF(ISNUMBER(SEARCH(I$1,raw[[#This Row],[active years]])),1,"")</f>
        <v/>
      </c>
      <c r="J3221" t="str">
        <f>IF(ISNUMBER(SEARCH(J$1,raw[[#This Row],[active years]])),1,"")</f>
        <v/>
      </c>
      <c r="K3221" t="str">
        <f>IF(ISNUMBER(SEARCH(K$1,raw[[#This Row],[active years]])),1,"")</f>
        <v/>
      </c>
      <c r="L3221" t="str">
        <f>IF(ISNUMBER(SEARCH(L$1,raw[[#This Row],[active years]])),1,"")</f>
        <v/>
      </c>
      <c r="M3221" t="str">
        <f>IF(ISNUMBER(SEARCH(M$1,raw[[#This Row],[active years]])),1,"")</f>
        <v/>
      </c>
      <c r="N3221" t="str">
        <f>IF(ISNUMBER(SEARCH(N$1,raw[[#This Row],[active years]])),1,"")</f>
        <v/>
      </c>
      <c r="O3221" t="str">
        <f>IF(ISNUMBER(SEARCH(O$1,raw[[#This Row],[active years]])),1,"")</f>
        <v/>
      </c>
      <c r="P3221" t="str">
        <f>IF(ISNUMBER(SEARCH(P$1,raw[[#This Row],[active years]])),1,"")</f>
        <v/>
      </c>
      <c r="Q3221" t="str">
        <f>IF(ISNUMBER(SEARCH(Q$1,raw[[#This Row],[active years]])),1,"")</f>
        <v/>
      </c>
      <c r="R3221" t="str">
        <f>IF(ISNUMBER(SEARCH(R$1,raw[[#This Row],[active years]])),1,"")</f>
        <v/>
      </c>
      <c r="S3221" t="str">
        <f>IF(ISNUMBER(SEARCH(S$1,raw[[#This Row],[active years]])),1,"")</f>
        <v/>
      </c>
      <c r="T3221" t="str">
        <f>IF(ISNUMBER(SEARCH(T$1,raw[[#This Row],[active years]])),1,"")</f>
        <v/>
      </c>
      <c r="U3221" t="str">
        <f>IF(ISNUMBER(SEARCH(U$1,raw[[#This Row],[active years]])),1,"")</f>
        <v/>
      </c>
      <c r="V3221" t="str">
        <f>IF(ISNUMBER(SEARCH(V$1,raw[[#This Row],[active years]])),1,"")</f>
        <v/>
      </c>
      <c r="W3221" t="str">
        <f>IF(ISNUMBER(SEARCH(W$1,raw[[#This Row],[active years]])),1,"")</f>
        <v/>
      </c>
      <c r="X3221" t="str">
        <f>IF(ISNUMBER(SEARCH(X$1,raw[[#This Row],[active years]])),1,"")</f>
        <v/>
      </c>
      <c r="Y3221" t="str">
        <f>IF(ISNUMBER(SEARCH(Y$1,raw[[#This Row],[active years]])),1,"")</f>
        <v/>
      </c>
      <c r="Z3221" t="str">
        <f>IF(ISNUMBER(SEARCH(Z$1,raw[[#This Row],[active years]])),1,"")</f>
        <v/>
      </c>
      <c r="AA3221" t="str">
        <f>IF(ISNUMBER(SEARCH(AA$1,raw[[#This Row],[active years]])),1,"")</f>
        <v/>
      </c>
    </row>
    <row r="3222" spans="1:27" x14ac:dyDescent="0.45">
      <c r="A3222">
        <f>raw[team]</f>
        <v>3875</v>
      </c>
      <c r="B3222">
        <f>raw[rookie year]</f>
        <v>2011</v>
      </c>
      <c r="C3222" t="str">
        <f>IF(ISNUMBER(SEARCH(C$1,raw[[#This Row],[active years]])),1,"")</f>
        <v/>
      </c>
      <c r="D3222" t="str">
        <f>IF(ISNUMBER(SEARCH(D$1,raw[[#This Row],[active years]])),1,"")</f>
        <v/>
      </c>
      <c r="E3222" t="str">
        <f>IF(ISNUMBER(SEARCH(E$1,raw[[#This Row],[active years]])),1,"")</f>
        <v/>
      </c>
      <c r="F3222" t="str">
        <f>IF(ISNUMBER(SEARCH(F$1,raw[[#This Row],[active years]])),1,"")</f>
        <v/>
      </c>
      <c r="G3222" t="str">
        <f>IF(ISNUMBER(SEARCH(G$1,raw[[#This Row],[active years]])),1,"")</f>
        <v/>
      </c>
      <c r="H3222" t="str">
        <f>IF(ISNUMBER(SEARCH(H$1,raw[[#This Row],[active years]])),1,"")</f>
        <v/>
      </c>
      <c r="I3222" t="str">
        <f>IF(ISNUMBER(SEARCH(I$1,raw[[#This Row],[active years]])),1,"")</f>
        <v/>
      </c>
      <c r="J3222" t="str">
        <f>IF(ISNUMBER(SEARCH(J$1,raw[[#This Row],[active years]])),1,"")</f>
        <v/>
      </c>
      <c r="K3222" t="str">
        <f>IF(ISNUMBER(SEARCH(K$1,raw[[#This Row],[active years]])),1,"")</f>
        <v/>
      </c>
      <c r="L3222" t="str">
        <f>IF(ISNUMBER(SEARCH(L$1,raw[[#This Row],[active years]])),1,"")</f>
        <v/>
      </c>
      <c r="M3222" t="str">
        <f>IF(ISNUMBER(SEARCH(M$1,raw[[#This Row],[active years]])),1,"")</f>
        <v/>
      </c>
      <c r="N3222" t="str">
        <f>IF(ISNUMBER(SEARCH(N$1,raw[[#This Row],[active years]])),1,"")</f>
        <v/>
      </c>
      <c r="O3222" t="str">
        <f>IF(ISNUMBER(SEARCH(O$1,raw[[#This Row],[active years]])),1,"")</f>
        <v/>
      </c>
      <c r="P3222" t="str">
        <f>IF(ISNUMBER(SEARCH(P$1,raw[[#This Row],[active years]])),1,"")</f>
        <v/>
      </c>
      <c r="Q3222" t="str">
        <f>IF(ISNUMBER(SEARCH(Q$1,raw[[#This Row],[active years]])),1,"")</f>
        <v/>
      </c>
      <c r="R3222" t="str">
        <f>IF(ISNUMBER(SEARCH(R$1,raw[[#This Row],[active years]])),1,"")</f>
        <v/>
      </c>
      <c r="S3222" t="str">
        <f>IF(ISNUMBER(SEARCH(S$1,raw[[#This Row],[active years]])),1,"")</f>
        <v/>
      </c>
      <c r="T3222" t="str">
        <f>IF(ISNUMBER(SEARCH(T$1,raw[[#This Row],[active years]])),1,"")</f>
        <v/>
      </c>
      <c r="U3222" t="str">
        <f>IF(ISNUMBER(SEARCH(U$1,raw[[#This Row],[active years]])),1,"")</f>
        <v/>
      </c>
      <c r="V3222">
        <f>IF(ISNUMBER(SEARCH(V$1,raw[[#This Row],[active years]])),1,"")</f>
        <v>1</v>
      </c>
      <c r="W3222">
        <f>IF(ISNUMBER(SEARCH(W$1,raw[[#This Row],[active years]])),1,"")</f>
        <v>1</v>
      </c>
      <c r="X3222">
        <f>IF(ISNUMBER(SEARCH(X$1,raw[[#This Row],[active years]])),1,"")</f>
        <v>1</v>
      </c>
      <c r="Y3222">
        <f>IF(ISNUMBER(SEARCH(Y$1,raw[[#This Row],[active years]])),1,"")</f>
        <v>1</v>
      </c>
      <c r="Z3222">
        <f>IF(ISNUMBER(SEARCH(Z$1,raw[[#This Row],[active years]])),1,"")</f>
        <v>1</v>
      </c>
      <c r="AA3222">
        <f>IF(ISNUMBER(SEARCH(AA$1,raw[[#This Row],[active years]])),1,"")</f>
        <v>1</v>
      </c>
    </row>
    <row r="3223" spans="1:27" x14ac:dyDescent="0.45">
      <c r="A3223">
        <f>raw[team]</f>
        <v>3876</v>
      </c>
      <c r="B3223">
        <f>raw[rookie year]</f>
        <v>2011</v>
      </c>
      <c r="C3223" t="str">
        <f>IF(ISNUMBER(SEARCH(C$1,raw[[#This Row],[active years]])),1,"")</f>
        <v/>
      </c>
      <c r="D3223" t="str">
        <f>IF(ISNUMBER(SEARCH(D$1,raw[[#This Row],[active years]])),1,"")</f>
        <v/>
      </c>
      <c r="E3223" t="str">
        <f>IF(ISNUMBER(SEARCH(E$1,raw[[#This Row],[active years]])),1,"")</f>
        <v/>
      </c>
      <c r="F3223" t="str">
        <f>IF(ISNUMBER(SEARCH(F$1,raw[[#This Row],[active years]])),1,"")</f>
        <v/>
      </c>
      <c r="G3223" t="str">
        <f>IF(ISNUMBER(SEARCH(G$1,raw[[#This Row],[active years]])),1,"")</f>
        <v/>
      </c>
      <c r="H3223" t="str">
        <f>IF(ISNUMBER(SEARCH(H$1,raw[[#This Row],[active years]])),1,"")</f>
        <v/>
      </c>
      <c r="I3223" t="str">
        <f>IF(ISNUMBER(SEARCH(I$1,raw[[#This Row],[active years]])),1,"")</f>
        <v/>
      </c>
      <c r="J3223" t="str">
        <f>IF(ISNUMBER(SEARCH(J$1,raw[[#This Row],[active years]])),1,"")</f>
        <v/>
      </c>
      <c r="K3223" t="str">
        <f>IF(ISNUMBER(SEARCH(K$1,raw[[#This Row],[active years]])),1,"")</f>
        <v/>
      </c>
      <c r="L3223" t="str">
        <f>IF(ISNUMBER(SEARCH(L$1,raw[[#This Row],[active years]])),1,"")</f>
        <v/>
      </c>
      <c r="M3223" t="str">
        <f>IF(ISNUMBER(SEARCH(M$1,raw[[#This Row],[active years]])),1,"")</f>
        <v/>
      </c>
      <c r="N3223" t="str">
        <f>IF(ISNUMBER(SEARCH(N$1,raw[[#This Row],[active years]])),1,"")</f>
        <v/>
      </c>
      <c r="O3223" t="str">
        <f>IF(ISNUMBER(SEARCH(O$1,raw[[#This Row],[active years]])),1,"")</f>
        <v/>
      </c>
      <c r="P3223" t="str">
        <f>IF(ISNUMBER(SEARCH(P$1,raw[[#This Row],[active years]])),1,"")</f>
        <v/>
      </c>
      <c r="Q3223" t="str">
        <f>IF(ISNUMBER(SEARCH(Q$1,raw[[#This Row],[active years]])),1,"")</f>
        <v/>
      </c>
      <c r="R3223" t="str">
        <f>IF(ISNUMBER(SEARCH(R$1,raw[[#This Row],[active years]])),1,"")</f>
        <v/>
      </c>
      <c r="S3223" t="str">
        <f>IF(ISNUMBER(SEARCH(S$1,raw[[#This Row],[active years]])),1,"")</f>
        <v/>
      </c>
      <c r="T3223" t="str">
        <f>IF(ISNUMBER(SEARCH(T$1,raw[[#This Row],[active years]])),1,"")</f>
        <v/>
      </c>
      <c r="U3223" t="str">
        <f>IF(ISNUMBER(SEARCH(U$1,raw[[#This Row],[active years]])),1,"")</f>
        <v/>
      </c>
      <c r="V3223">
        <f>IF(ISNUMBER(SEARCH(V$1,raw[[#This Row],[active years]])),1,"")</f>
        <v>1</v>
      </c>
      <c r="W3223">
        <f>IF(ISNUMBER(SEARCH(W$1,raw[[#This Row],[active years]])),1,"")</f>
        <v>1</v>
      </c>
      <c r="X3223">
        <f>IF(ISNUMBER(SEARCH(X$1,raw[[#This Row],[active years]])),1,"")</f>
        <v>1</v>
      </c>
      <c r="Y3223">
        <f>IF(ISNUMBER(SEARCH(Y$1,raw[[#This Row],[active years]])),1,"")</f>
        <v>1</v>
      </c>
      <c r="Z3223">
        <f>IF(ISNUMBER(SEARCH(Z$1,raw[[#This Row],[active years]])),1,"")</f>
        <v>1</v>
      </c>
      <c r="AA3223">
        <f>IF(ISNUMBER(SEARCH(AA$1,raw[[#This Row],[active years]])),1,"")</f>
        <v>1</v>
      </c>
    </row>
    <row r="3224" spans="1:27" x14ac:dyDescent="0.45">
      <c r="A3224">
        <f>raw[team]</f>
        <v>3877</v>
      </c>
      <c r="B3224">
        <f>raw[rookie year]</f>
        <v>2011</v>
      </c>
      <c r="C3224" t="str">
        <f>IF(ISNUMBER(SEARCH(C$1,raw[[#This Row],[active years]])),1,"")</f>
        <v/>
      </c>
      <c r="D3224" t="str">
        <f>IF(ISNUMBER(SEARCH(D$1,raw[[#This Row],[active years]])),1,"")</f>
        <v/>
      </c>
      <c r="E3224" t="str">
        <f>IF(ISNUMBER(SEARCH(E$1,raw[[#This Row],[active years]])),1,"")</f>
        <v/>
      </c>
      <c r="F3224" t="str">
        <f>IF(ISNUMBER(SEARCH(F$1,raw[[#This Row],[active years]])),1,"")</f>
        <v/>
      </c>
      <c r="G3224" t="str">
        <f>IF(ISNUMBER(SEARCH(G$1,raw[[#This Row],[active years]])),1,"")</f>
        <v/>
      </c>
      <c r="H3224" t="str">
        <f>IF(ISNUMBER(SEARCH(H$1,raw[[#This Row],[active years]])),1,"")</f>
        <v/>
      </c>
      <c r="I3224" t="str">
        <f>IF(ISNUMBER(SEARCH(I$1,raw[[#This Row],[active years]])),1,"")</f>
        <v/>
      </c>
      <c r="J3224" t="str">
        <f>IF(ISNUMBER(SEARCH(J$1,raw[[#This Row],[active years]])),1,"")</f>
        <v/>
      </c>
      <c r="K3224" t="str">
        <f>IF(ISNUMBER(SEARCH(K$1,raw[[#This Row],[active years]])),1,"")</f>
        <v/>
      </c>
      <c r="L3224" t="str">
        <f>IF(ISNUMBER(SEARCH(L$1,raw[[#This Row],[active years]])),1,"")</f>
        <v/>
      </c>
      <c r="M3224" t="str">
        <f>IF(ISNUMBER(SEARCH(M$1,raw[[#This Row],[active years]])),1,"")</f>
        <v/>
      </c>
      <c r="N3224" t="str">
        <f>IF(ISNUMBER(SEARCH(N$1,raw[[#This Row],[active years]])),1,"")</f>
        <v/>
      </c>
      <c r="O3224" t="str">
        <f>IF(ISNUMBER(SEARCH(O$1,raw[[#This Row],[active years]])),1,"")</f>
        <v/>
      </c>
      <c r="P3224" t="str">
        <f>IF(ISNUMBER(SEARCH(P$1,raw[[#This Row],[active years]])),1,"")</f>
        <v/>
      </c>
      <c r="Q3224" t="str">
        <f>IF(ISNUMBER(SEARCH(Q$1,raw[[#This Row],[active years]])),1,"")</f>
        <v/>
      </c>
      <c r="R3224" t="str">
        <f>IF(ISNUMBER(SEARCH(R$1,raw[[#This Row],[active years]])),1,"")</f>
        <v/>
      </c>
      <c r="S3224" t="str">
        <f>IF(ISNUMBER(SEARCH(S$1,raw[[#This Row],[active years]])),1,"")</f>
        <v/>
      </c>
      <c r="T3224" t="str">
        <f>IF(ISNUMBER(SEARCH(T$1,raw[[#This Row],[active years]])),1,"")</f>
        <v/>
      </c>
      <c r="U3224" t="str">
        <f>IF(ISNUMBER(SEARCH(U$1,raw[[#This Row],[active years]])),1,"")</f>
        <v/>
      </c>
      <c r="V3224" t="str">
        <f>IF(ISNUMBER(SEARCH(V$1,raw[[#This Row],[active years]])),1,"")</f>
        <v/>
      </c>
      <c r="W3224" t="str">
        <f>IF(ISNUMBER(SEARCH(W$1,raw[[#This Row],[active years]])),1,"")</f>
        <v/>
      </c>
      <c r="X3224" t="str">
        <f>IF(ISNUMBER(SEARCH(X$1,raw[[#This Row],[active years]])),1,"")</f>
        <v/>
      </c>
      <c r="Y3224" t="str">
        <f>IF(ISNUMBER(SEARCH(Y$1,raw[[#This Row],[active years]])),1,"")</f>
        <v/>
      </c>
      <c r="Z3224" t="str">
        <f>IF(ISNUMBER(SEARCH(Z$1,raw[[#This Row],[active years]])),1,"")</f>
        <v/>
      </c>
      <c r="AA3224" t="str">
        <f>IF(ISNUMBER(SEARCH(AA$1,raw[[#This Row],[active years]])),1,"")</f>
        <v/>
      </c>
    </row>
    <row r="3225" spans="1:27" x14ac:dyDescent="0.45">
      <c r="A3225">
        <f>raw[team]</f>
        <v>3878</v>
      </c>
      <c r="B3225">
        <f>raw[rookie year]</f>
        <v>2011</v>
      </c>
      <c r="C3225" t="str">
        <f>IF(ISNUMBER(SEARCH(C$1,raw[[#This Row],[active years]])),1,"")</f>
        <v/>
      </c>
      <c r="D3225" t="str">
        <f>IF(ISNUMBER(SEARCH(D$1,raw[[#This Row],[active years]])),1,"")</f>
        <v/>
      </c>
      <c r="E3225" t="str">
        <f>IF(ISNUMBER(SEARCH(E$1,raw[[#This Row],[active years]])),1,"")</f>
        <v/>
      </c>
      <c r="F3225" t="str">
        <f>IF(ISNUMBER(SEARCH(F$1,raw[[#This Row],[active years]])),1,"")</f>
        <v/>
      </c>
      <c r="G3225" t="str">
        <f>IF(ISNUMBER(SEARCH(G$1,raw[[#This Row],[active years]])),1,"")</f>
        <v/>
      </c>
      <c r="H3225" t="str">
        <f>IF(ISNUMBER(SEARCH(H$1,raw[[#This Row],[active years]])),1,"")</f>
        <v/>
      </c>
      <c r="I3225" t="str">
        <f>IF(ISNUMBER(SEARCH(I$1,raw[[#This Row],[active years]])),1,"")</f>
        <v/>
      </c>
      <c r="J3225" t="str">
        <f>IF(ISNUMBER(SEARCH(J$1,raw[[#This Row],[active years]])),1,"")</f>
        <v/>
      </c>
      <c r="K3225" t="str">
        <f>IF(ISNUMBER(SEARCH(K$1,raw[[#This Row],[active years]])),1,"")</f>
        <v/>
      </c>
      <c r="L3225" t="str">
        <f>IF(ISNUMBER(SEARCH(L$1,raw[[#This Row],[active years]])),1,"")</f>
        <v/>
      </c>
      <c r="M3225" t="str">
        <f>IF(ISNUMBER(SEARCH(M$1,raw[[#This Row],[active years]])),1,"")</f>
        <v/>
      </c>
      <c r="N3225" t="str">
        <f>IF(ISNUMBER(SEARCH(N$1,raw[[#This Row],[active years]])),1,"")</f>
        <v/>
      </c>
      <c r="O3225" t="str">
        <f>IF(ISNUMBER(SEARCH(O$1,raw[[#This Row],[active years]])),1,"")</f>
        <v/>
      </c>
      <c r="P3225" t="str">
        <f>IF(ISNUMBER(SEARCH(P$1,raw[[#This Row],[active years]])),1,"")</f>
        <v/>
      </c>
      <c r="Q3225" t="str">
        <f>IF(ISNUMBER(SEARCH(Q$1,raw[[#This Row],[active years]])),1,"")</f>
        <v/>
      </c>
      <c r="R3225" t="str">
        <f>IF(ISNUMBER(SEARCH(R$1,raw[[#This Row],[active years]])),1,"")</f>
        <v/>
      </c>
      <c r="S3225" t="str">
        <f>IF(ISNUMBER(SEARCH(S$1,raw[[#This Row],[active years]])),1,"")</f>
        <v/>
      </c>
      <c r="T3225" t="str">
        <f>IF(ISNUMBER(SEARCH(T$1,raw[[#This Row],[active years]])),1,"")</f>
        <v/>
      </c>
      <c r="U3225" t="str">
        <f>IF(ISNUMBER(SEARCH(U$1,raw[[#This Row],[active years]])),1,"")</f>
        <v/>
      </c>
      <c r="V3225">
        <f>IF(ISNUMBER(SEARCH(V$1,raw[[#This Row],[active years]])),1,"")</f>
        <v>1</v>
      </c>
      <c r="W3225">
        <f>IF(ISNUMBER(SEARCH(W$1,raw[[#This Row],[active years]])),1,"")</f>
        <v>1</v>
      </c>
      <c r="X3225">
        <f>IF(ISNUMBER(SEARCH(X$1,raw[[#This Row],[active years]])),1,"")</f>
        <v>1</v>
      </c>
      <c r="Y3225">
        <f>IF(ISNUMBER(SEARCH(Y$1,raw[[#This Row],[active years]])),1,"")</f>
        <v>1</v>
      </c>
      <c r="Z3225">
        <f>IF(ISNUMBER(SEARCH(Z$1,raw[[#This Row],[active years]])),1,"")</f>
        <v>1</v>
      </c>
      <c r="AA3225">
        <f>IF(ISNUMBER(SEARCH(AA$1,raw[[#This Row],[active years]])),1,"")</f>
        <v>1</v>
      </c>
    </row>
    <row r="3226" spans="1:27" x14ac:dyDescent="0.45">
      <c r="A3226">
        <f>raw[team]</f>
        <v>3879</v>
      </c>
      <c r="B3226">
        <f>raw[rookie year]</f>
        <v>2011</v>
      </c>
      <c r="C3226" t="str">
        <f>IF(ISNUMBER(SEARCH(C$1,raw[[#This Row],[active years]])),1,"")</f>
        <v/>
      </c>
      <c r="D3226" t="str">
        <f>IF(ISNUMBER(SEARCH(D$1,raw[[#This Row],[active years]])),1,"")</f>
        <v/>
      </c>
      <c r="E3226" t="str">
        <f>IF(ISNUMBER(SEARCH(E$1,raw[[#This Row],[active years]])),1,"")</f>
        <v/>
      </c>
      <c r="F3226" t="str">
        <f>IF(ISNUMBER(SEARCH(F$1,raw[[#This Row],[active years]])),1,"")</f>
        <v/>
      </c>
      <c r="G3226" t="str">
        <f>IF(ISNUMBER(SEARCH(G$1,raw[[#This Row],[active years]])),1,"")</f>
        <v/>
      </c>
      <c r="H3226" t="str">
        <f>IF(ISNUMBER(SEARCH(H$1,raw[[#This Row],[active years]])),1,"")</f>
        <v/>
      </c>
      <c r="I3226" t="str">
        <f>IF(ISNUMBER(SEARCH(I$1,raw[[#This Row],[active years]])),1,"")</f>
        <v/>
      </c>
      <c r="J3226" t="str">
        <f>IF(ISNUMBER(SEARCH(J$1,raw[[#This Row],[active years]])),1,"")</f>
        <v/>
      </c>
      <c r="K3226" t="str">
        <f>IF(ISNUMBER(SEARCH(K$1,raw[[#This Row],[active years]])),1,"")</f>
        <v/>
      </c>
      <c r="L3226" t="str">
        <f>IF(ISNUMBER(SEARCH(L$1,raw[[#This Row],[active years]])),1,"")</f>
        <v/>
      </c>
      <c r="M3226" t="str">
        <f>IF(ISNUMBER(SEARCH(M$1,raw[[#This Row],[active years]])),1,"")</f>
        <v/>
      </c>
      <c r="N3226" t="str">
        <f>IF(ISNUMBER(SEARCH(N$1,raw[[#This Row],[active years]])),1,"")</f>
        <v/>
      </c>
      <c r="O3226" t="str">
        <f>IF(ISNUMBER(SEARCH(O$1,raw[[#This Row],[active years]])),1,"")</f>
        <v/>
      </c>
      <c r="P3226" t="str">
        <f>IF(ISNUMBER(SEARCH(P$1,raw[[#This Row],[active years]])),1,"")</f>
        <v/>
      </c>
      <c r="Q3226" t="str">
        <f>IF(ISNUMBER(SEARCH(Q$1,raw[[#This Row],[active years]])),1,"")</f>
        <v/>
      </c>
      <c r="R3226" t="str">
        <f>IF(ISNUMBER(SEARCH(R$1,raw[[#This Row],[active years]])),1,"")</f>
        <v/>
      </c>
      <c r="S3226" t="str">
        <f>IF(ISNUMBER(SEARCH(S$1,raw[[#This Row],[active years]])),1,"")</f>
        <v/>
      </c>
      <c r="T3226" t="str">
        <f>IF(ISNUMBER(SEARCH(T$1,raw[[#This Row],[active years]])),1,"")</f>
        <v/>
      </c>
      <c r="U3226" t="str">
        <f>IF(ISNUMBER(SEARCH(U$1,raw[[#This Row],[active years]])),1,"")</f>
        <v/>
      </c>
      <c r="V3226">
        <f>IF(ISNUMBER(SEARCH(V$1,raw[[#This Row],[active years]])),1,"")</f>
        <v>1</v>
      </c>
      <c r="W3226">
        <f>IF(ISNUMBER(SEARCH(W$1,raw[[#This Row],[active years]])),1,"")</f>
        <v>1</v>
      </c>
      <c r="X3226" t="str">
        <f>IF(ISNUMBER(SEARCH(X$1,raw[[#This Row],[active years]])),1,"")</f>
        <v/>
      </c>
      <c r="Y3226" t="str">
        <f>IF(ISNUMBER(SEARCH(Y$1,raw[[#This Row],[active years]])),1,"")</f>
        <v/>
      </c>
      <c r="Z3226" t="str">
        <f>IF(ISNUMBER(SEARCH(Z$1,raw[[#This Row],[active years]])),1,"")</f>
        <v/>
      </c>
      <c r="AA3226" t="str">
        <f>IF(ISNUMBER(SEARCH(AA$1,raw[[#This Row],[active years]])),1,"")</f>
        <v/>
      </c>
    </row>
    <row r="3227" spans="1:27" x14ac:dyDescent="0.45">
      <c r="A3227">
        <f>raw[team]</f>
        <v>3880</v>
      </c>
      <c r="B3227">
        <f>raw[rookie year]</f>
        <v>2011</v>
      </c>
      <c r="C3227" t="str">
        <f>IF(ISNUMBER(SEARCH(C$1,raw[[#This Row],[active years]])),1,"")</f>
        <v/>
      </c>
      <c r="D3227" t="str">
        <f>IF(ISNUMBER(SEARCH(D$1,raw[[#This Row],[active years]])),1,"")</f>
        <v/>
      </c>
      <c r="E3227" t="str">
        <f>IF(ISNUMBER(SEARCH(E$1,raw[[#This Row],[active years]])),1,"")</f>
        <v/>
      </c>
      <c r="F3227" t="str">
        <f>IF(ISNUMBER(SEARCH(F$1,raw[[#This Row],[active years]])),1,"")</f>
        <v/>
      </c>
      <c r="G3227" t="str">
        <f>IF(ISNUMBER(SEARCH(G$1,raw[[#This Row],[active years]])),1,"")</f>
        <v/>
      </c>
      <c r="H3227" t="str">
        <f>IF(ISNUMBER(SEARCH(H$1,raw[[#This Row],[active years]])),1,"")</f>
        <v/>
      </c>
      <c r="I3227" t="str">
        <f>IF(ISNUMBER(SEARCH(I$1,raw[[#This Row],[active years]])),1,"")</f>
        <v/>
      </c>
      <c r="J3227" t="str">
        <f>IF(ISNUMBER(SEARCH(J$1,raw[[#This Row],[active years]])),1,"")</f>
        <v/>
      </c>
      <c r="K3227" t="str">
        <f>IF(ISNUMBER(SEARCH(K$1,raw[[#This Row],[active years]])),1,"")</f>
        <v/>
      </c>
      <c r="L3227" t="str">
        <f>IF(ISNUMBER(SEARCH(L$1,raw[[#This Row],[active years]])),1,"")</f>
        <v/>
      </c>
      <c r="M3227" t="str">
        <f>IF(ISNUMBER(SEARCH(M$1,raw[[#This Row],[active years]])),1,"")</f>
        <v/>
      </c>
      <c r="N3227" t="str">
        <f>IF(ISNUMBER(SEARCH(N$1,raw[[#This Row],[active years]])),1,"")</f>
        <v/>
      </c>
      <c r="O3227" t="str">
        <f>IF(ISNUMBER(SEARCH(O$1,raw[[#This Row],[active years]])),1,"")</f>
        <v/>
      </c>
      <c r="P3227" t="str">
        <f>IF(ISNUMBER(SEARCH(P$1,raw[[#This Row],[active years]])),1,"")</f>
        <v/>
      </c>
      <c r="Q3227" t="str">
        <f>IF(ISNUMBER(SEARCH(Q$1,raw[[#This Row],[active years]])),1,"")</f>
        <v/>
      </c>
      <c r="R3227" t="str">
        <f>IF(ISNUMBER(SEARCH(R$1,raw[[#This Row],[active years]])),1,"")</f>
        <v/>
      </c>
      <c r="S3227" t="str">
        <f>IF(ISNUMBER(SEARCH(S$1,raw[[#This Row],[active years]])),1,"")</f>
        <v/>
      </c>
      <c r="T3227" t="str">
        <f>IF(ISNUMBER(SEARCH(T$1,raw[[#This Row],[active years]])),1,"")</f>
        <v/>
      </c>
      <c r="U3227" t="str">
        <f>IF(ISNUMBER(SEARCH(U$1,raw[[#This Row],[active years]])),1,"")</f>
        <v/>
      </c>
      <c r="V3227">
        <f>IF(ISNUMBER(SEARCH(V$1,raw[[#This Row],[active years]])),1,"")</f>
        <v>1</v>
      </c>
      <c r="W3227">
        <f>IF(ISNUMBER(SEARCH(W$1,raw[[#This Row],[active years]])),1,"")</f>
        <v>1</v>
      </c>
      <c r="X3227">
        <f>IF(ISNUMBER(SEARCH(X$1,raw[[#This Row],[active years]])),1,"")</f>
        <v>1</v>
      </c>
      <c r="Y3227">
        <f>IF(ISNUMBER(SEARCH(Y$1,raw[[#This Row],[active years]])),1,"")</f>
        <v>1</v>
      </c>
      <c r="Z3227">
        <f>IF(ISNUMBER(SEARCH(Z$1,raw[[#This Row],[active years]])),1,"")</f>
        <v>1</v>
      </c>
      <c r="AA3227">
        <f>IF(ISNUMBER(SEARCH(AA$1,raw[[#This Row],[active years]])),1,"")</f>
        <v>1</v>
      </c>
    </row>
    <row r="3228" spans="1:27" x14ac:dyDescent="0.45">
      <c r="A3228">
        <f>raw[team]</f>
        <v>3881</v>
      </c>
      <c r="B3228">
        <f>raw[rookie year]</f>
        <v>2011</v>
      </c>
      <c r="C3228" t="str">
        <f>IF(ISNUMBER(SEARCH(C$1,raw[[#This Row],[active years]])),1,"")</f>
        <v/>
      </c>
      <c r="D3228" t="str">
        <f>IF(ISNUMBER(SEARCH(D$1,raw[[#This Row],[active years]])),1,"")</f>
        <v/>
      </c>
      <c r="E3228" t="str">
        <f>IF(ISNUMBER(SEARCH(E$1,raw[[#This Row],[active years]])),1,"")</f>
        <v/>
      </c>
      <c r="F3228" t="str">
        <f>IF(ISNUMBER(SEARCH(F$1,raw[[#This Row],[active years]])),1,"")</f>
        <v/>
      </c>
      <c r="G3228" t="str">
        <f>IF(ISNUMBER(SEARCH(G$1,raw[[#This Row],[active years]])),1,"")</f>
        <v/>
      </c>
      <c r="H3228" t="str">
        <f>IF(ISNUMBER(SEARCH(H$1,raw[[#This Row],[active years]])),1,"")</f>
        <v/>
      </c>
      <c r="I3228" t="str">
        <f>IF(ISNUMBER(SEARCH(I$1,raw[[#This Row],[active years]])),1,"")</f>
        <v/>
      </c>
      <c r="J3228" t="str">
        <f>IF(ISNUMBER(SEARCH(J$1,raw[[#This Row],[active years]])),1,"")</f>
        <v/>
      </c>
      <c r="K3228" t="str">
        <f>IF(ISNUMBER(SEARCH(K$1,raw[[#This Row],[active years]])),1,"")</f>
        <v/>
      </c>
      <c r="L3228" t="str">
        <f>IF(ISNUMBER(SEARCH(L$1,raw[[#This Row],[active years]])),1,"")</f>
        <v/>
      </c>
      <c r="M3228" t="str">
        <f>IF(ISNUMBER(SEARCH(M$1,raw[[#This Row],[active years]])),1,"")</f>
        <v/>
      </c>
      <c r="N3228" t="str">
        <f>IF(ISNUMBER(SEARCH(N$1,raw[[#This Row],[active years]])),1,"")</f>
        <v/>
      </c>
      <c r="O3228" t="str">
        <f>IF(ISNUMBER(SEARCH(O$1,raw[[#This Row],[active years]])),1,"")</f>
        <v/>
      </c>
      <c r="P3228" t="str">
        <f>IF(ISNUMBER(SEARCH(P$1,raw[[#This Row],[active years]])),1,"")</f>
        <v/>
      </c>
      <c r="Q3228" t="str">
        <f>IF(ISNUMBER(SEARCH(Q$1,raw[[#This Row],[active years]])),1,"")</f>
        <v/>
      </c>
      <c r="R3228" t="str">
        <f>IF(ISNUMBER(SEARCH(R$1,raw[[#This Row],[active years]])),1,"")</f>
        <v/>
      </c>
      <c r="S3228" t="str">
        <f>IF(ISNUMBER(SEARCH(S$1,raw[[#This Row],[active years]])),1,"")</f>
        <v/>
      </c>
      <c r="T3228" t="str">
        <f>IF(ISNUMBER(SEARCH(T$1,raw[[#This Row],[active years]])),1,"")</f>
        <v/>
      </c>
      <c r="U3228" t="str">
        <f>IF(ISNUMBER(SEARCH(U$1,raw[[#This Row],[active years]])),1,"")</f>
        <v/>
      </c>
      <c r="V3228">
        <f>IF(ISNUMBER(SEARCH(V$1,raw[[#This Row],[active years]])),1,"")</f>
        <v>1</v>
      </c>
      <c r="W3228">
        <f>IF(ISNUMBER(SEARCH(W$1,raw[[#This Row],[active years]])),1,"")</f>
        <v>1</v>
      </c>
      <c r="X3228">
        <f>IF(ISNUMBER(SEARCH(X$1,raw[[#This Row],[active years]])),1,"")</f>
        <v>1</v>
      </c>
      <c r="Y3228">
        <f>IF(ISNUMBER(SEARCH(Y$1,raw[[#This Row],[active years]])),1,"")</f>
        <v>1</v>
      </c>
      <c r="Z3228">
        <f>IF(ISNUMBER(SEARCH(Z$1,raw[[#This Row],[active years]])),1,"")</f>
        <v>1</v>
      </c>
      <c r="AA3228" t="str">
        <f>IF(ISNUMBER(SEARCH(AA$1,raw[[#This Row],[active years]])),1,"")</f>
        <v/>
      </c>
    </row>
    <row r="3229" spans="1:27" x14ac:dyDescent="0.45">
      <c r="A3229">
        <f>raw[team]</f>
        <v>3882</v>
      </c>
      <c r="B3229">
        <f>raw[rookie year]</f>
        <v>2011</v>
      </c>
      <c r="C3229" t="str">
        <f>IF(ISNUMBER(SEARCH(C$1,raw[[#This Row],[active years]])),1,"")</f>
        <v/>
      </c>
      <c r="D3229" t="str">
        <f>IF(ISNUMBER(SEARCH(D$1,raw[[#This Row],[active years]])),1,"")</f>
        <v/>
      </c>
      <c r="E3229" t="str">
        <f>IF(ISNUMBER(SEARCH(E$1,raw[[#This Row],[active years]])),1,"")</f>
        <v/>
      </c>
      <c r="F3229" t="str">
        <f>IF(ISNUMBER(SEARCH(F$1,raw[[#This Row],[active years]])),1,"")</f>
        <v/>
      </c>
      <c r="G3229" t="str">
        <f>IF(ISNUMBER(SEARCH(G$1,raw[[#This Row],[active years]])),1,"")</f>
        <v/>
      </c>
      <c r="H3229" t="str">
        <f>IF(ISNUMBER(SEARCH(H$1,raw[[#This Row],[active years]])),1,"")</f>
        <v/>
      </c>
      <c r="I3229" t="str">
        <f>IF(ISNUMBER(SEARCH(I$1,raw[[#This Row],[active years]])),1,"")</f>
        <v/>
      </c>
      <c r="J3229" t="str">
        <f>IF(ISNUMBER(SEARCH(J$1,raw[[#This Row],[active years]])),1,"")</f>
        <v/>
      </c>
      <c r="K3229" t="str">
        <f>IF(ISNUMBER(SEARCH(K$1,raw[[#This Row],[active years]])),1,"")</f>
        <v/>
      </c>
      <c r="L3229" t="str">
        <f>IF(ISNUMBER(SEARCH(L$1,raw[[#This Row],[active years]])),1,"")</f>
        <v/>
      </c>
      <c r="M3229" t="str">
        <f>IF(ISNUMBER(SEARCH(M$1,raw[[#This Row],[active years]])),1,"")</f>
        <v/>
      </c>
      <c r="N3229" t="str">
        <f>IF(ISNUMBER(SEARCH(N$1,raw[[#This Row],[active years]])),1,"")</f>
        <v/>
      </c>
      <c r="O3229" t="str">
        <f>IF(ISNUMBER(SEARCH(O$1,raw[[#This Row],[active years]])),1,"")</f>
        <v/>
      </c>
      <c r="P3229" t="str">
        <f>IF(ISNUMBER(SEARCH(P$1,raw[[#This Row],[active years]])),1,"")</f>
        <v/>
      </c>
      <c r="Q3229" t="str">
        <f>IF(ISNUMBER(SEARCH(Q$1,raw[[#This Row],[active years]])),1,"")</f>
        <v/>
      </c>
      <c r="R3229" t="str">
        <f>IF(ISNUMBER(SEARCH(R$1,raw[[#This Row],[active years]])),1,"")</f>
        <v/>
      </c>
      <c r="S3229" t="str">
        <f>IF(ISNUMBER(SEARCH(S$1,raw[[#This Row],[active years]])),1,"")</f>
        <v/>
      </c>
      <c r="T3229" t="str">
        <f>IF(ISNUMBER(SEARCH(T$1,raw[[#This Row],[active years]])),1,"")</f>
        <v/>
      </c>
      <c r="U3229" t="str">
        <f>IF(ISNUMBER(SEARCH(U$1,raw[[#This Row],[active years]])),1,"")</f>
        <v/>
      </c>
      <c r="V3229">
        <f>IF(ISNUMBER(SEARCH(V$1,raw[[#This Row],[active years]])),1,"")</f>
        <v>1</v>
      </c>
      <c r="W3229">
        <f>IF(ISNUMBER(SEARCH(W$1,raw[[#This Row],[active years]])),1,"")</f>
        <v>1</v>
      </c>
      <c r="X3229">
        <f>IF(ISNUMBER(SEARCH(X$1,raw[[#This Row],[active years]])),1,"")</f>
        <v>1</v>
      </c>
      <c r="Y3229">
        <f>IF(ISNUMBER(SEARCH(Y$1,raw[[#This Row],[active years]])),1,"")</f>
        <v>1</v>
      </c>
      <c r="Z3229">
        <f>IF(ISNUMBER(SEARCH(Z$1,raw[[#This Row],[active years]])),1,"")</f>
        <v>1</v>
      </c>
      <c r="AA3229">
        <f>IF(ISNUMBER(SEARCH(AA$1,raw[[#This Row],[active years]])),1,"")</f>
        <v>1</v>
      </c>
    </row>
    <row r="3230" spans="1:27" x14ac:dyDescent="0.45">
      <c r="A3230">
        <f>raw[team]</f>
        <v>3883</v>
      </c>
      <c r="B3230">
        <f>raw[rookie year]</f>
        <v>2011</v>
      </c>
      <c r="C3230" t="str">
        <f>IF(ISNUMBER(SEARCH(C$1,raw[[#This Row],[active years]])),1,"")</f>
        <v/>
      </c>
      <c r="D3230" t="str">
        <f>IF(ISNUMBER(SEARCH(D$1,raw[[#This Row],[active years]])),1,"")</f>
        <v/>
      </c>
      <c r="E3230" t="str">
        <f>IF(ISNUMBER(SEARCH(E$1,raw[[#This Row],[active years]])),1,"")</f>
        <v/>
      </c>
      <c r="F3230" t="str">
        <f>IF(ISNUMBER(SEARCH(F$1,raw[[#This Row],[active years]])),1,"")</f>
        <v/>
      </c>
      <c r="G3230" t="str">
        <f>IF(ISNUMBER(SEARCH(G$1,raw[[#This Row],[active years]])),1,"")</f>
        <v/>
      </c>
      <c r="H3230" t="str">
        <f>IF(ISNUMBER(SEARCH(H$1,raw[[#This Row],[active years]])),1,"")</f>
        <v/>
      </c>
      <c r="I3230" t="str">
        <f>IF(ISNUMBER(SEARCH(I$1,raw[[#This Row],[active years]])),1,"")</f>
        <v/>
      </c>
      <c r="J3230" t="str">
        <f>IF(ISNUMBER(SEARCH(J$1,raw[[#This Row],[active years]])),1,"")</f>
        <v/>
      </c>
      <c r="K3230" t="str">
        <f>IF(ISNUMBER(SEARCH(K$1,raw[[#This Row],[active years]])),1,"")</f>
        <v/>
      </c>
      <c r="L3230" t="str">
        <f>IF(ISNUMBER(SEARCH(L$1,raw[[#This Row],[active years]])),1,"")</f>
        <v/>
      </c>
      <c r="M3230" t="str">
        <f>IF(ISNUMBER(SEARCH(M$1,raw[[#This Row],[active years]])),1,"")</f>
        <v/>
      </c>
      <c r="N3230" t="str">
        <f>IF(ISNUMBER(SEARCH(N$1,raw[[#This Row],[active years]])),1,"")</f>
        <v/>
      </c>
      <c r="O3230" t="str">
        <f>IF(ISNUMBER(SEARCH(O$1,raw[[#This Row],[active years]])),1,"")</f>
        <v/>
      </c>
      <c r="P3230" t="str">
        <f>IF(ISNUMBER(SEARCH(P$1,raw[[#This Row],[active years]])),1,"")</f>
        <v/>
      </c>
      <c r="Q3230" t="str">
        <f>IF(ISNUMBER(SEARCH(Q$1,raw[[#This Row],[active years]])),1,"")</f>
        <v/>
      </c>
      <c r="R3230" t="str">
        <f>IF(ISNUMBER(SEARCH(R$1,raw[[#This Row],[active years]])),1,"")</f>
        <v/>
      </c>
      <c r="S3230" t="str">
        <f>IF(ISNUMBER(SEARCH(S$1,raw[[#This Row],[active years]])),1,"")</f>
        <v/>
      </c>
      <c r="T3230" t="str">
        <f>IF(ISNUMBER(SEARCH(T$1,raw[[#This Row],[active years]])),1,"")</f>
        <v/>
      </c>
      <c r="U3230" t="str">
        <f>IF(ISNUMBER(SEARCH(U$1,raw[[#This Row],[active years]])),1,"")</f>
        <v/>
      </c>
      <c r="V3230">
        <f>IF(ISNUMBER(SEARCH(V$1,raw[[#This Row],[active years]])),1,"")</f>
        <v>1</v>
      </c>
      <c r="W3230">
        <f>IF(ISNUMBER(SEARCH(W$1,raw[[#This Row],[active years]])),1,"")</f>
        <v>1</v>
      </c>
      <c r="X3230">
        <f>IF(ISNUMBER(SEARCH(X$1,raw[[#This Row],[active years]])),1,"")</f>
        <v>1</v>
      </c>
      <c r="Y3230">
        <f>IF(ISNUMBER(SEARCH(Y$1,raw[[#This Row],[active years]])),1,"")</f>
        <v>1</v>
      </c>
      <c r="Z3230">
        <f>IF(ISNUMBER(SEARCH(Z$1,raw[[#This Row],[active years]])),1,"")</f>
        <v>1</v>
      </c>
      <c r="AA3230">
        <f>IF(ISNUMBER(SEARCH(AA$1,raw[[#This Row],[active years]])),1,"")</f>
        <v>1</v>
      </c>
    </row>
    <row r="3231" spans="1:27" x14ac:dyDescent="0.45">
      <c r="A3231">
        <f>raw[team]</f>
        <v>3884</v>
      </c>
      <c r="B3231">
        <f>raw[rookie year]</f>
        <v>2011</v>
      </c>
      <c r="C3231" t="str">
        <f>IF(ISNUMBER(SEARCH(C$1,raw[[#This Row],[active years]])),1,"")</f>
        <v/>
      </c>
      <c r="D3231" t="str">
        <f>IF(ISNUMBER(SEARCH(D$1,raw[[#This Row],[active years]])),1,"")</f>
        <v/>
      </c>
      <c r="E3231" t="str">
        <f>IF(ISNUMBER(SEARCH(E$1,raw[[#This Row],[active years]])),1,"")</f>
        <v/>
      </c>
      <c r="F3231" t="str">
        <f>IF(ISNUMBER(SEARCH(F$1,raw[[#This Row],[active years]])),1,"")</f>
        <v/>
      </c>
      <c r="G3231" t="str">
        <f>IF(ISNUMBER(SEARCH(G$1,raw[[#This Row],[active years]])),1,"")</f>
        <v/>
      </c>
      <c r="H3231" t="str">
        <f>IF(ISNUMBER(SEARCH(H$1,raw[[#This Row],[active years]])),1,"")</f>
        <v/>
      </c>
      <c r="I3231" t="str">
        <f>IF(ISNUMBER(SEARCH(I$1,raw[[#This Row],[active years]])),1,"")</f>
        <v/>
      </c>
      <c r="J3231" t="str">
        <f>IF(ISNUMBER(SEARCH(J$1,raw[[#This Row],[active years]])),1,"")</f>
        <v/>
      </c>
      <c r="K3231" t="str">
        <f>IF(ISNUMBER(SEARCH(K$1,raw[[#This Row],[active years]])),1,"")</f>
        <v/>
      </c>
      <c r="L3231" t="str">
        <f>IF(ISNUMBER(SEARCH(L$1,raw[[#This Row],[active years]])),1,"")</f>
        <v/>
      </c>
      <c r="M3231" t="str">
        <f>IF(ISNUMBER(SEARCH(M$1,raw[[#This Row],[active years]])),1,"")</f>
        <v/>
      </c>
      <c r="N3231" t="str">
        <f>IF(ISNUMBER(SEARCH(N$1,raw[[#This Row],[active years]])),1,"")</f>
        <v/>
      </c>
      <c r="O3231" t="str">
        <f>IF(ISNUMBER(SEARCH(O$1,raw[[#This Row],[active years]])),1,"")</f>
        <v/>
      </c>
      <c r="P3231" t="str">
        <f>IF(ISNUMBER(SEARCH(P$1,raw[[#This Row],[active years]])),1,"")</f>
        <v/>
      </c>
      <c r="Q3231" t="str">
        <f>IF(ISNUMBER(SEARCH(Q$1,raw[[#This Row],[active years]])),1,"")</f>
        <v/>
      </c>
      <c r="R3231" t="str">
        <f>IF(ISNUMBER(SEARCH(R$1,raw[[#This Row],[active years]])),1,"")</f>
        <v/>
      </c>
      <c r="S3231" t="str">
        <f>IF(ISNUMBER(SEARCH(S$1,raw[[#This Row],[active years]])),1,"")</f>
        <v/>
      </c>
      <c r="T3231" t="str">
        <f>IF(ISNUMBER(SEARCH(T$1,raw[[#This Row],[active years]])),1,"")</f>
        <v/>
      </c>
      <c r="U3231" t="str">
        <f>IF(ISNUMBER(SEARCH(U$1,raw[[#This Row],[active years]])),1,"")</f>
        <v/>
      </c>
      <c r="V3231" t="str">
        <f>IF(ISNUMBER(SEARCH(V$1,raw[[#This Row],[active years]])),1,"")</f>
        <v/>
      </c>
      <c r="W3231" t="str">
        <f>IF(ISNUMBER(SEARCH(W$1,raw[[#This Row],[active years]])),1,"")</f>
        <v/>
      </c>
      <c r="X3231">
        <f>IF(ISNUMBER(SEARCH(X$1,raw[[#This Row],[active years]])),1,"")</f>
        <v>1</v>
      </c>
      <c r="Y3231" t="str">
        <f>IF(ISNUMBER(SEARCH(Y$1,raw[[#This Row],[active years]])),1,"")</f>
        <v/>
      </c>
      <c r="Z3231" t="str">
        <f>IF(ISNUMBER(SEARCH(Z$1,raw[[#This Row],[active years]])),1,"")</f>
        <v/>
      </c>
      <c r="AA3231" t="str">
        <f>IF(ISNUMBER(SEARCH(AA$1,raw[[#This Row],[active years]])),1,"")</f>
        <v/>
      </c>
    </row>
    <row r="3232" spans="1:27" x14ac:dyDescent="0.45">
      <c r="A3232">
        <f>raw[team]</f>
        <v>3885</v>
      </c>
      <c r="B3232">
        <f>raw[rookie year]</f>
        <v>2011</v>
      </c>
      <c r="C3232" t="str">
        <f>IF(ISNUMBER(SEARCH(C$1,raw[[#This Row],[active years]])),1,"")</f>
        <v/>
      </c>
      <c r="D3232" t="str">
        <f>IF(ISNUMBER(SEARCH(D$1,raw[[#This Row],[active years]])),1,"")</f>
        <v/>
      </c>
      <c r="E3232" t="str">
        <f>IF(ISNUMBER(SEARCH(E$1,raw[[#This Row],[active years]])),1,"")</f>
        <v/>
      </c>
      <c r="F3232" t="str">
        <f>IF(ISNUMBER(SEARCH(F$1,raw[[#This Row],[active years]])),1,"")</f>
        <v/>
      </c>
      <c r="G3232" t="str">
        <f>IF(ISNUMBER(SEARCH(G$1,raw[[#This Row],[active years]])),1,"")</f>
        <v/>
      </c>
      <c r="H3232" t="str">
        <f>IF(ISNUMBER(SEARCH(H$1,raw[[#This Row],[active years]])),1,"")</f>
        <v/>
      </c>
      <c r="I3232" t="str">
        <f>IF(ISNUMBER(SEARCH(I$1,raw[[#This Row],[active years]])),1,"")</f>
        <v/>
      </c>
      <c r="J3232" t="str">
        <f>IF(ISNUMBER(SEARCH(J$1,raw[[#This Row],[active years]])),1,"")</f>
        <v/>
      </c>
      <c r="K3232" t="str">
        <f>IF(ISNUMBER(SEARCH(K$1,raw[[#This Row],[active years]])),1,"")</f>
        <v/>
      </c>
      <c r="L3232" t="str">
        <f>IF(ISNUMBER(SEARCH(L$1,raw[[#This Row],[active years]])),1,"")</f>
        <v/>
      </c>
      <c r="M3232" t="str">
        <f>IF(ISNUMBER(SEARCH(M$1,raw[[#This Row],[active years]])),1,"")</f>
        <v/>
      </c>
      <c r="N3232" t="str">
        <f>IF(ISNUMBER(SEARCH(N$1,raw[[#This Row],[active years]])),1,"")</f>
        <v/>
      </c>
      <c r="O3232" t="str">
        <f>IF(ISNUMBER(SEARCH(O$1,raw[[#This Row],[active years]])),1,"")</f>
        <v/>
      </c>
      <c r="P3232" t="str">
        <f>IF(ISNUMBER(SEARCH(P$1,raw[[#This Row],[active years]])),1,"")</f>
        <v/>
      </c>
      <c r="Q3232" t="str">
        <f>IF(ISNUMBER(SEARCH(Q$1,raw[[#This Row],[active years]])),1,"")</f>
        <v/>
      </c>
      <c r="R3232" t="str">
        <f>IF(ISNUMBER(SEARCH(R$1,raw[[#This Row],[active years]])),1,"")</f>
        <v/>
      </c>
      <c r="S3232" t="str">
        <f>IF(ISNUMBER(SEARCH(S$1,raw[[#This Row],[active years]])),1,"")</f>
        <v/>
      </c>
      <c r="T3232" t="str">
        <f>IF(ISNUMBER(SEARCH(T$1,raw[[#This Row],[active years]])),1,"")</f>
        <v/>
      </c>
      <c r="U3232" t="str">
        <f>IF(ISNUMBER(SEARCH(U$1,raw[[#This Row],[active years]])),1,"")</f>
        <v/>
      </c>
      <c r="V3232" t="str">
        <f>IF(ISNUMBER(SEARCH(V$1,raw[[#This Row],[active years]])),1,"")</f>
        <v/>
      </c>
      <c r="W3232" t="str">
        <f>IF(ISNUMBER(SEARCH(W$1,raw[[#This Row],[active years]])),1,"")</f>
        <v/>
      </c>
      <c r="X3232">
        <f>IF(ISNUMBER(SEARCH(X$1,raw[[#This Row],[active years]])),1,"")</f>
        <v>1</v>
      </c>
      <c r="Y3232">
        <f>IF(ISNUMBER(SEARCH(Y$1,raw[[#This Row],[active years]])),1,"")</f>
        <v>1</v>
      </c>
      <c r="Z3232">
        <f>IF(ISNUMBER(SEARCH(Z$1,raw[[#This Row],[active years]])),1,"")</f>
        <v>1</v>
      </c>
      <c r="AA3232" t="str">
        <f>IF(ISNUMBER(SEARCH(AA$1,raw[[#This Row],[active years]])),1,"")</f>
        <v/>
      </c>
    </row>
    <row r="3233" spans="1:27" x14ac:dyDescent="0.45">
      <c r="A3233">
        <f>raw[team]</f>
        <v>3886</v>
      </c>
      <c r="B3233">
        <f>raw[rookie year]</f>
        <v>2011</v>
      </c>
      <c r="C3233" t="str">
        <f>IF(ISNUMBER(SEARCH(C$1,raw[[#This Row],[active years]])),1,"")</f>
        <v/>
      </c>
      <c r="D3233" t="str">
        <f>IF(ISNUMBER(SEARCH(D$1,raw[[#This Row],[active years]])),1,"")</f>
        <v/>
      </c>
      <c r="E3233" t="str">
        <f>IF(ISNUMBER(SEARCH(E$1,raw[[#This Row],[active years]])),1,"")</f>
        <v/>
      </c>
      <c r="F3233" t="str">
        <f>IF(ISNUMBER(SEARCH(F$1,raw[[#This Row],[active years]])),1,"")</f>
        <v/>
      </c>
      <c r="G3233" t="str">
        <f>IF(ISNUMBER(SEARCH(G$1,raw[[#This Row],[active years]])),1,"")</f>
        <v/>
      </c>
      <c r="H3233" t="str">
        <f>IF(ISNUMBER(SEARCH(H$1,raw[[#This Row],[active years]])),1,"")</f>
        <v/>
      </c>
      <c r="I3233" t="str">
        <f>IF(ISNUMBER(SEARCH(I$1,raw[[#This Row],[active years]])),1,"")</f>
        <v/>
      </c>
      <c r="J3233" t="str">
        <f>IF(ISNUMBER(SEARCH(J$1,raw[[#This Row],[active years]])),1,"")</f>
        <v/>
      </c>
      <c r="K3233" t="str">
        <f>IF(ISNUMBER(SEARCH(K$1,raw[[#This Row],[active years]])),1,"")</f>
        <v/>
      </c>
      <c r="L3233" t="str">
        <f>IF(ISNUMBER(SEARCH(L$1,raw[[#This Row],[active years]])),1,"")</f>
        <v/>
      </c>
      <c r="M3233" t="str">
        <f>IF(ISNUMBER(SEARCH(M$1,raw[[#This Row],[active years]])),1,"")</f>
        <v/>
      </c>
      <c r="N3233" t="str">
        <f>IF(ISNUMBER(SEARCH(N$1,raw[[#This Row],[active years]])),1,"")</f>
        <v/>
      </c>
      <c r="O3233" t="str">
        <f>IF(ISNUMBER(SEARCH(O$1,raw[[#This Row],[active years]])),1,"")</f>
        <v/>
      </c>
      <c r="P3233" t="str">
        <f>IF(ISNUMBER(SEARCH(P$1,raw[[#This Row],[active years]])),1,"")</f>
        <v/>
      </c>
      <c r="Q3233" t="str">
        <f>IF(ISNUMBER(SEARCH(Q$1,raw[[#This Row],[active years]])),1,"")</f>
        <v/>
      </c>
      <c r="R3233" t="str">
        <f>IF(ISNUMBER(SEARCH(R$1,raw[[#This Row],[active years]])),1,"")</f>
        <v/>
      </c>
      <c r="S3233" t="str">
        <f>IF(ISNUMBER(SEARCH(S$1,raw[[#This Row],[active years]])),1,"")</f>
        <v/>
      </c>
      <c r="T3233" t="str">
        <f>IF(ISNUMBER(SEARCH(T$1,raw[[#This Row],[active years]])),1,"")</f>
        <v/>
      </c>
      <c r="U3233" t="str">
        <f>IF(ISNUMBER(SEARCH(U$1,raw[[#This Row],[active years]])),1,"")</f>
        <v/>
      </c>
      <c r="V3233" t="str">
        <f>IF(ISNUMBER(SEARCH(V$1,raw[[#This Row],[active years]])),1,"")</f>
        <v/>
      </c>
      <c r="W3233" t="str">
        <f>IF(ISNUMBER(SEARCH(W$1,raw[[#This Row],[active years]])),1,"")</f>
        <v/>
      </c>
      <c r="X3233" t="str">
        <f>IF(ISNUMBER(SEARCH(X$1,raw[[#This Row],[active years]])),1,"")</f>
        <v/>
      </c>
      <c r="Y3233">
        <f>IF(ISNUMBER(SEARCH(Y$1,raw[[#This Row],[active years]])),1,"")</f>
        <v>1</v>
      </c>
      <c r="Z3233">
        <f>IF(ISNUMBER(SEARCH(Z$1,raw[[#This Row],[active years]])),1,"")</f>
        <v>1</v>
      </c>
      <c r="AA3233">
        <f>IF(ISNUMBER(SEARCH(AA$1,raw[[#This Row],[active years]])),1,"")</f>
        <v>1</v>
      </c>
    </row>
    <row r="3234" spans="1:27" x14ac:dyDescent="0.45">
      <c r="A3234">
        <f>raw[team]</f>
        <v>3925</v>
      </c>
      <c r="B3234">
        <f>raw[rookie year]</f>
        <v>2012</v>
      </c>
      <c r="C3234" t="str">
        <f>IF(ISNUMBER(SEARCH(C$1,raw[[#This Row],[active years]])),1,"")</f>
        <v/>
      </c>
      <c r="D3234" t="str">
        <f>IF(ISNUMBER(SEARCH(D$1,raw[[#This Row],[active years]])),1,"")</f>
        <v/>
      </c>
      <c r="E3234" t="str">
        <f>IF(ISNUMBER(SEARCH(E$1,raw[[#This Row],[active years]])),1,"")</f>
        <v/>
      </c>
      <c r="F3234" t="str">
        <f>IF(ISNUMBER(SEARCH(F$1,raw[[#This Row],[active years]])),1,"")</f>
        <v/>
      </c>
      <c r="G3234" t="str">
        <f>IF(ISNUMBER(SEARCH(G$1,raw[[#This Row],[active years]])),1,"")</f>
        <v/>
      </c>
      <c r="H3234" t="str">
        <f>IF(ISNUMBER(SEARCH(H$1,raw[[#This Row],[active years]])),1,"")</f>
        <v/>
      </c>
      <c r="I3234" t="str">
        <f>IF(ISNUMBER(SEARCH(I$1,raw[[#This Row],[active years]])),1,"")</f>
        <v/>
      </c>
      <c r="J3234" t="str">
        <f>IF(ISNUMBER(SEARCH(J$1,raw[[#This Row],[active years]])),1,"")</f>
        <v/>
      </c>
      <c r="K3234" t="str">
        <f>IF(ISNUMBER(SEARCH(K$1,raw[[#This Row],[active years]])),1,"")</f>
        <v/>
      </c>
      <c r="L3234" t="str">
        <f>IF(ISNUMBER(SEARCH(L$1,raw[[#This Row],[active years]])),1,"")</f>
        <v/>
      </c>
      <c r="M3234" t="str">
        <f>IF(ISNUMBER(SEARCH(M$1,raw[[#This Row],[active years]])),1,"")</f>
        <v/>
      </c>
      <c r="N3234" t="str">
        <f>IF(ISNUMBER(SEARCH(N$1,raw[[#This Row],[active years]])),1,"")</f>
        <v/>
      </c>
      <c r="O3234" t="str">
        <f>IF(ISNUMBER(SEARCH(O$1,raw[[#This Row],[active years]])),1,"")</f>
        <v/>
      </c>
      <c r="P3234" t="str">
        <f>IF(ISNUMBER(SEARCH(P$1,raw[[#This Row],[active years]])),1,"")</f>
        <v/>
      </c>
      <c r="Q3234" t="str">
        <f>IF(ISNUMBER(SEARCH(Q$1,raw[[#This Row],[active years]])),1,"")</f>
        <v/>
      </c>
      <c r="R3234" t="str">
        <f>IF(ISNUMBER(SEARCH(R$1,raw[[#This Row],[active years]])),1,"")</f>
        <v/>
      </c>
      <c r="S3234" t="str">
        <f>IF(ISNUMBER(SEARCH(S$1,raw[[#This Row],[active years]])),1,"")</f>
        <v/>
      </c>
      <c r="T3234" t="str">
        <f>IF(ISNUMBER(SEARCH(T$1,raw[[#This Row],[active years]])),1,"")</f>
        <v/>
      </c>
      <c r="U3234" t="str">
        <f>IF(ISNUMBER(SEARCH(U$1,raw[[#This Row],[active years]])),1,"")</f>
        <v/>
      </c>
      <c r="V3234" t="str">
        <f>IF(ISNUMBER(SEARCH(V$1,raw[[#This Row],[active years]])),1,"")</f>
        <v/>
      </c>
      <c r="W3234">
        <f>IF(ISNUMBER(SEARCH(W$1,raw[[#This Row],[active years]])),1,"")</f>
        <v>1</v>
      </c>
      <c r="X3234">
        <f>IF(ISNUMBER(SEARCH(X$1,raw[[#This Row],[active years]])),1,"")</f>
        <v>1</v>
      </c>
      <c r="Y3234">
        <f>IF(ISNUMBER(SEARCH(Y$1,raw[[#This Row],[active years]])),1,"")</f>
        <v>1</v>
      </c>
      <c r="Z3234">
        <f>IF(ISNUMBER(SEARCH(Z$1,raw[[#This Row],[active years]])),1,"")</f>
        <v>1</v>
      </c>
      <c r="AA3234">
        <f>IF(ISNUMBER(SEARCH(AA$1,raw[[#This Row],[active years]])),1,"")</f>
        <v>1</v>
      </c>
    </row>
    <row r="3235" spans="1:27" x14ac:dyDescent="0.45">
      <c r="A3235">
        <f>raw[team]</f>
        <v>3926</v>
      </c>
      <c r="B3235">
        <f>raw[rookie year]</f>
        <v>2012</v>
      </c>
      <c r="C3235" t="str">
        <f>IF(ISNUMBER(SEARCH(C$1,raw[[#This Row],[active years]])),1,"")</f>
        <v/>
      </c>
      <c r="D3235" t="str">
        <f>IF(ISNUMBER(SEARCH(D$1,raw[[#This Row],[active years]])),1,"")</f>
        <v/>
      </c>
      <c r="E3235" t="str">
        <f>IF(ISNUMBER(SEARCH(E$1,raw[[#This Row],[active years]])),1,"")</f>
        <v/>
      </c>
      <c r="F3235" t="str">
        <f>IF(ISNUMBER(SEARCH(F$1,raw[[#This Row],[active years]])),1,"")</f>
        <v/>
      </c>
      <c r="G3235" t="str">
        <f>IF(ISNUMBER(SEARCH(G$1,raw[[#This Row],[active years]])),1,"")</f>
        <v/>
      </c>
      <c r="H3235" t="str">
        <f>IF(ISNUMBER(SEARCH(H$1,raw[[#This Row],[active years]])),1,"")</f>
        <v/>
      </c>
      <c r="I3235" t="str">
        <f>IF(ISNUMBER(SEARCH(I$1,raw[[#This Row],[active years]])),1,"")</f>
        <v/>
      </c>
      <c r="J3235" t="str">
        <f>IF(ISNUMBER(SEARCH(J$1,raw[[#This Row],[active years]])),1,"")</f>
        <v/>
      </c>
      <c r="K3235" t="str">
        <f>IF(ISNUMBER(SEARCH(K$1,raw[[#This Row],[active years]])),1,"")</f>
        <v/>
      </c>
      <c r="L3235" t="str">
        <f>IF(ISNUMBER(SEARCH(L$1,raw[[#This Row],[active years]])),1,"")</f>
        <v/>
      </c>
      <c r="M3235" t="str">
        <f>IF(ISNUMBER(SEARCH(M$1,raw[[#This Row],[active years]])),1,"")</f>
        <v/>
      </c>
      <c r="N3235" t="str">
        <f>IF(ISNUMBER(SEARCH(N$1,raw[[#This Row],[active years]])),1,"")</f>
        <v/>
      </c>
      <c r="O3235" t="str">
        <f>IF(ISNUMBER(SEARCH(O$1,raw[[#This Row],[active years]])),1,"")</f>
        <v/>
      </c>
      <c r="P3235" t="str">
        <f>IF(ISNUMBER(SEARCH(P$1,raw[[#This Row],[active years]])),1,"")</f>
        <v/>
      </c>
      <c r="Q3235" t="str">
        <f>IF(ISNUMBER(SEARCH(Q$1,raw[[#This Row],[active years]])),1,"")</f>
        <v/>
      </c>
      <c r="R3235" t="str">
        <f>IF(ISNUMBER(SEARCH(R$1,raw[[#This Row],[active years]])),1,"")</f>
        <v/>
      </c>
      <c r="S3235" t="str">
        <f>IF(ISNUMBER(SEARCH(S$1,raw[[#This Row],[active years]])),1,"")</f>
        <v/>
      </c>
      <c r="T3235" t="str">
        <f>IF(ISNUMBER(SEARCH(T$1,raw[[#This Row],[active years]])),1,"")</f>
        <v/>
      </c>
      <c r="U3235" t="str">
        <f>IF(ISNUMBER(SEARCH(U$1,raw[[#This Row],[active years]])),1,"")</f>
        <v/>
      </c>
      <c r="V3235" t="str">
        <f>IF(ISNUMBER(SEARCH(V$1,raw[[#This Row],[active years]])),1,"")</f>
        <v/>
      </c>
      <c r="W3235">
        <f>IF(ISNUMBER(SEARCH(W$1,raw[[#This Row],[active years]])),1,"")</f>
        <v>1</v>
      </c>
      <c r="X3235">
        <f>IF(ISNUMBER(SEARCH(X$1,raw[[#This Row],[active years]])),1,"")</f>
        <v>1</v>
      </c>
      <c r="Y3235">
        <f>IF(ISNUMBER(SEARCH(Y$1,raw[[#This Row],[active years]])),1,"")</f>
        <v>1</v>
      </c>
      <c r="Z3235">
        <f>IF(ISNUMBER(SEARCH(Z$1,raw[[#This Row],[active years]])),1,"")</f>
        <v>1</v>
      </c>
      <c r="AA3235">
        <f>IF(ISNUMBER(SEARCH(AA$1,raw[[#This Row],[active years]])),1,"")</f>
        <v>1</v>
      </c>
    </row>
    <row r="3236" spans="1:27" x14ac:dyDescent="0.45">
      <c r="A3236">
        <f>raw[team]</f>
        <v>3927</v>
      </c>
      <c r="B3236">
        <f>raw[rookie year]</f>
        <v>2012</v>
      </c>
      <c r="C3236" t="str">
        <f>IF(ISNUMBER(SEARCH(C$1,raw[[#This Row],[active years]])),1,"")</f>
        <v/>
      </c>
      <c r="D3236" t="str">
        <f>IF(ISNUMBER(SEARCH(D$1,raw[[#This Row],[active years]])),1,"")</f>
        <v/>
      </c>
      <c r="E3236" t="str">
        <f>IF(ISNUMBER(SEARCH(E$1,raw[[#This Row],[active years]])),1,"")</f>
        <v/>
      </c>
      <c r="F3236" t="str">
        <f>IF(ISNUMBER(SEARCH(F$1,raw[[#This Row],[active years]])),1,"")</f>
        <v/>
      </c>
      <c r="G3236" t="str">
        <f>IF(ISNUMBER(SEARCH(G$1,raw[[#This Row],[active years]])),1,"")</f>
        <v/>
      </c>
      <c r="H3236" t="str">
        <f>IF(ISNUMBER(SEARCH(H$1,raw[[#This Row],[active years]])),1,"")</f>
        <v/>
      </c>
      <c r="I3236" t="str">
        <f>IF(ISNUMBER(SEARCH(I$1,raw[[#This Row],[active years]])),1,"")</f>
        <v/>
      </c>
      <c r="J3236" t="str">
        <f>IF(ISNUMBER(SEARCH(J$1,raw[[#This Row],[active years]])),1,"")</f>
        <v/>
      </c>
      <c r="K3236" t="str">
        <f>IF(ISNUMBER(SEARCH(K$1,raw[[#This Row],[active years]])),1,"")</f>
        <v/>
      </c>
      <c r="L3236" t="str">
        <f>IF(ISNUMBER(SEARCH(L$1,raw[[#This Row],[active years]])),1,"")</f>
        <v/>
      </c>
      <c r="M3236" t="str">
        <f>IF(ISNUMBER(SEARCH(M$1,raw[[#This Row],[active years]])),1,"")</f>
        <v/>
      </c>
      <c r="N3236" t="str">
        <f>IF(ISNUMBER(SEARCH(N$1,raw[[#This Row],[active years]])),1,"")</f>
        <v/>
      </c>
      <c r="O3236" t="str">
        <f>IF(ISNUMBER(SEARCH(O$1,raw[[#This Row],[active years]])),1,"")</f>
        <v/>
      </c>
      <c r="P3236" t="str">
        <f>IF(ISNUMBER(SEARCH(P$1,raw[[#This Row],[active years]])),1,"")</f>
        <v/>
      </c>
      <c r="Q3236" t="str">
        <f>IF(ISNUMBER(SEARCH(Q$1,raw[[#This Row],[active years]])),1,"")</f>
        <v/>
      </c>
      <c r="R3236" t="str">
        <f>IF(ISNUMBER(SEARCH(R$1,raw[[#This Row],[active years]])),1,"")</f>
        <v/>
      </c>
      <c r="S3236" t="str">
        <f>IF(ISNUMBER(SEARCH(S$1,raw[[#This Row],[active years]])),1,"")</f>
        <v/>
      </c>
      <c r="T3236" t="str">
        <f>IF(ISNUMBER(SEARCH(T$1,raw[[#This Row],[active years]])),1,"")</f>
        <v/>
      </c>
      <c r="U3236" t="str">
        <f>IF(ISNUMBER(SEARCH(U$1,raw[[#This Row],[active years]])),1,"")</f>
        <v/>
      </c>
      <c r="V3236" t="str">
        <f>IF(ISNUMBER(SEARCH(V$1,raw[[#This Row],[active years]])),1,"")</f>
        <v/>
      </c>
      <c r="W3236">
        <f>IF(ISNUMBER(SEARCH(W$1,raw[[#This Row],[active years]])),1,"")</f>
        <v>1</v>
      </c>
      <c r="X3236">
        <f>IF(ISNUMBER(SEARCH(X$1,raw[[#This Row],[active years]])),1,"")</f>
        <v>1</v>
      </c>
      <c r="Y3236">
        <f>IF(ISNUMBER(SEARCH(Y$1,raw[[#This Row],[active years]])),1,"")</f>
        <v>1</v>
      </c>
      <c r="Z3236" t="str">
        <f>IF(ISNUMBER(SEARCH(Z$1,raw[[#This Row],[active years]])),1,"")</f>
        <v/>
      </c>
      <c r="AA3236" t="str">
        <f>IF(ISNUMBER(SEARCH(AA$1,raw[[#This Row],[active years]])),1,"")</f>
        <v/>
      </c>
    </row>
    <row r="3237" spans="1:27" x14ac:dyDescent="0.45">
      <c r="A3237">
        <f>raw[team]</f>
        <v>3928</v>
      </c>
      <c r="B3237">
        <f>raw[rookie year]</f>
        <v>2012</v>
      </c>
      <c r="C3237" t="str">
        <f>IF(ISNUMBER(SEARCH(C$1,raw[[#This Row],[active years]])),1,"")</f>
        <v/>
      </c>
      <c r="D3237" t="str">
        <f>IF(ISNUMBER(SEARCH(D$1,raw[[#This Row],[active years]])),1,"")</f>
        <v/>
      </c>
      <c r="E3237" t="str">
        <f>IF(ISNUMBER(SEARCH(E$1,raw[[#This Row],[active years]])),1,"")</f>
        <v/>
      </c>
      <c r="F3237" t="str">
        <f>IF(ISNUMBER(SEARCH(F$1,raw[[#This Row],[active years]])),1,"")</f>
        <v/>
      </c>
      <c r="G3237" t="str">
        <f>IF(ISNUMBER(SEARCH(G$1,raw[[#This Row],[active years]])),1,"")</f>
        <v/>
      </c>
      <c r="H3237" t="str">
        <f>IF(ISNUMBER(SEARCH(H$1,raw[[#This Row],[active years]])),1,"")</f>
        <v/>
      </c>
      <c r="I3237" t="str">
        <f>IF(ISNUMBER(SEARCH(I$1,raw[[#This Row],[active years]])),1,"")</f>
        <v/>
      </c>
      <c r="J3237" t="str">
        <f>IF(ISNUMBER(SEARCH(J$1,raw[[#This Row],[active years]])),1,"")</f>
        <v/>
      </c>
      <c r="K3237" t="str">
        <f>IF(ISNUMBER(SEARCH(K$1,raw[[#This Row],[active years]])),1,"")</f>
        <v/>
      </c>
      <c r="L3237" t="str">
        <f>IF(ISNUMBER(SEARCH(L$1,raw[[#This Row],[active years]])),1,"")</f>
        <v/>
      </c>
      <c r="M3237" t="str">
        <f>IF(ISNUMBER(SEARCH(M$1,raw[[#This Row],[active years]])),1,"")</f>
        <v/>
      </c>
      <c r="N3237" t="str">
        <f>IF(ISNUMBER(SEARCH(N$1,raw[[#This Row],[active years]])),1,"")</f>
        <v/>
      </c>
      <c r="O3237" t="str">
        <f>IF(ISNUMBER(SEARCH(O$1,raw[[#This Row],[active years]])),1,"")</f>
        <v/>
      </c>
      <c r="P3237" t="str">
        <f>IF(ISNUMBER(SEARCH(P$1,raw[[#This Row],[active years]])),1,"")</f>
        <v/>
      </c>
      <c r="Q3237" t="str">
        <f>IF(ISNUMBER(SEARCH(Q$1,raw[[#This Row],[active years]])),1,"")</f>
        <v/>
      </c>
      <c r="R3237" t="str">
        <f>IF(ISNUMBER(SEARCH(R$1,raw[[#This Row],[active years]])),1,"")</f>
        <v/>
      </c>
      <c r="S3237" t="str">
        <f>IF(ISNUMBER(SEARCH(S$1,raw[[#This Row],[active years]])),1,"")</f>
        <v/>
      </c>
      <c r="T3237" t="str">
        <f>IF(ISNUMBER(SEARCH(T$1,raw[[#This Row],[active years]])),1,"")</f>
        <v/>
      </c>
      <c r="U3237" t="str">
        <f>IF(ISNUMBER(SEARCH(U$1,raw[[#This Row],[active years]])),1,"")</f>
        <v/>
      </c>
      <c r="V3237" t="str">
        <f>IF(ISNUMBER(SEARCH(V$1,raw[[#This Row],[active years]])),1,"")</f>
        <v/>
      </c>
      <c r="W3237">
        <f>IF(ISNUMBER(SEARCH(W$1,raw[[#This Row],[active years]])),1,"")</f>
        <v>1</v>
      </c>
      <c r="X3237">
        <f>IF(ISNUMBER(SEARCH(X$1,raw[[#This Row],[active years]])),1,"")</f>
        <v>1</v>
      </c>
      <c r="Y3237">
        <f>IF(ISNUMBER(SEARCH(Y$1,raw[[#This Row],[active years]])),1,"")</f>
        <v>1</v>
      </c>
      <c r="Z3237">
        <f>IF(ISNUMBER(SEARCH(Z$1,raw[[#This Row],[active years]])),1,"")</f>
        <v>1</v>
      </c>
      <c r="AA3237">
        <f>IF(ISNUMBER(SEARCH(AA$1,raw[[#This Row],[active years]])),1,"")</f>
        <v>1</v>
      </c>
    </row>
    <row r="3238" spans="1:27" x14ac:dyDescent="0.45">
      <c r="A3238">
        <f>raw[team]</f>
        <v>3929</v>
      </c>
      <c r="B3238">
        <f>raw[rookie year]</f>
        <v>2012</v>
      </c>
      <c r="C3238" t="str">
        <f>IF(ISNUMBER(SEARCH(C$1,raw[[#This Row],[active years]])),1,"")</f>
        <v/>
      </c>
      <c r="D3238" t="str">
        <f>IF(ISNUMBER(SEARCH(D$1,raw[[#This Row],[active years]])),1,"")</f>
        <v/>
      </c>
      <c r="E3238" t="str">
        <f>IF(ISNUMBER(SEARCH(E$1,raw[[#This Row],[active years]])),1,"")</f>
        <v/>
      </c>
      <c r="F3238" t="str">
        <f>IF(ISNUMBER(SEARCH(F$1,raw[[#This Row],[active years]])),1,"")</f>
        <v/>
      </c>
      <c r="G3238" t="str">
        <f>IF(ISNUMBER(SEARCH(G$1,raw[[#This Row],[active years]])),1,"")</f>
        <v/>
      </c>
      <c r="H3238" t="str">
        <f>IF(ISNUMBER(SEARCH(H$1,raw[[#This Row],[active years]])),1,"")</f>
        <v/>
      </c>
      <c r="I3238" t="str">
        <f>IF(ISNUMBER(SEARCH(I$1,raw[[#This Row],[active years]])),1,"")</f>
        <v/>
      </c>
      <c r="J3238" t="str">
        <f>IF(ISNUMBER(SEARCH(J$1,raw[[#This Row],[active years]])),1,"")</f>
        <v/>
      </c>
      <c r="K3238" t="str">
        <f>IF(ISNUMBER(SEARCH(K$1,raw[[#This Row],[active years]])),1,"")</f>
        <v/>
      </c>
      <c r="L3238" t="str">
        <f>IF(ISNUMBER(SEARCH(L$1,raw[[#This Row],[active years]])),1,"")</f>
        <v/>
      </c>
      <c r="M3238" t="str">
        <f>IF(ISNUMBER(SEARCH(M$1,raw[[#This Row],[active years]])),1,"")</f>
        <v/>
      </c>
      <c r="N3238" t="str">
        <f>IF(ISNUMBER(SEARCH(N$1,raw[[#This Row],[active years]])),1,"")</f>
        <v/>
      </c>
      <c r="O3238" t="str">
        <f>IF(ISNUMBER(SEARCH(O$1,raw[[#This Row],[active years]])),1,"")</f>
        <v/>
      </c>
      <c r="P3238" t="str">
        <f>IF(ISNUMBER(SEARCH(P$1,raw[[#This Row],[active years]])),1,"")</f>
        <v/>
      </c>
      <c r="Q3238" t="str">
        <f>IF(ISNUMBER(SEARCH(Q$1,raw[[#This Row],[active years]])),1,"")</f>
        <v/>
      </c>
      <c r="R3238" t="str">
        <f>IF(ISNUMBER(SEARCH(R$1,raw[[#This Row],[active years]])),1,"")</f>
        <v/>
      </c>
      <c r="S3238" t="str">
        <f>IF(ISNUMBER(SEARCH(S$1,raw[[#This Row],[active years]])),1,"")</f>
        <v/>
      </c>
      <c r="T3238" t="str">
        <f>IF(ISNUMBER(SEARCH(T$1,raw[[#This Row],[active years]])),1,"")</f>
        <v/>
      </c>
      <c r="U3238" t="str">
        <f>IF(ISNUMBER(SEARCH(U$1,raw[[#This Row],[active years]])),1,"")</f>
        <v/>
      </c>
      <c r="V3238" t="str">
        <f>IF(ISNUMBER(SEARCH(V$1,raw[[#This Row],[active years]])),1,"")</f>
        <v/>
      </c>
      <c r="W3238">
        <f>IF(ISNUMBER(SEARCH(W$1,raw[[#This Row],[active years]])),1,"")</f>
        <v>1</v>
      </c>
      <c r="X3238">
        <f>IF(ISNUMBER(SEARCH(X$1,raw[[#This Row],[active years]])),1,"")</f>
        <v>1</v>
      </c>
      <c r="Y3238">
        <f>IF(ISNUMBER(SEARCH(Y$1,raw[[#This Row],[active years]])),1,"")</f>
        <v>1</v>
      </c>
      <c r="Z3238">
        <f>IF(ISNUMBER(SEARCH(Z$1,raw[[#This Row],[active years]])),1,"")</f>
        <v>1</v>
      </c>
      <c r="AA3238">
        <f>IF(ISNUMBER(SEARCH(AA$1,raw[[#This Row],[active years]])),1,"")</f>
        <v>1</v>
      </c>
    </row>
    <row r="3239" spans="1:27" x14ac:dyDescent="0.45">
      <c r="A3239">
        <f>raw[team]</f>
        <v>3930</v>
      </c>
      <c r="B3239">
        <f>raw[rookie year]</f>
        <v>2012</v>
      </c>
      <c r="C3239" t="str">
        <f>IF(ISNUMBER(SEARCH(C$1,raw[[#This Row],[active years]])),1,"")</f>
        <v/>
      </c>
      <c r="D3239" t="str">
        <f>IF(ISNUMBER(SEARCH(D$1,raw[[#This Row],[active years]])),1,"")</f>
        <v/>
      </c>
      <c r="E3239" t="str">
        <f>IF(ISNUMBER(SEARCH(E$1,raw[[#This Row],[active years]])),1,"")</f>
        <v/>
      </c>
      <c r="F3239" t="str">
        <f>IF(ISNUMBER(SEARCH(F$1,raw[[#This Row],[active years]])),1,"")</f>
        <v/>
      </c>
      <c r="G3239" t="str">
        <f>IF(ISNUMBER(SEARCH(G$1,raw[[#This Row],[active years]])),1,"")</f>
        <v/>
      </c>
      <c r="H3239" t="str">
        <f>IF(ISNUMBER(SEARCH(H$1,raw[[#This Row],[active years]])),1,"")</f>
        <v/>
      </c>
      <c r="I3239" t="str">
        <f>IF(ISNUMBER(SEARCH(I$1,raw[[#This Row],[active years]])),1,"")</f>
        <v/>
      </c>
      <c r="J3239" t="str">
        <f>IF(ISNUMBER(SEARCH(J$1,raw[[#This Row],[active years]])),1,"")</f>
        <v/>
      </c>
      <c r="K3239" t="str">
        <f>IF(ISNUMBER(SEARCH(K$1,raw[[#This Row],[active years]])),1,"")</f>
        <v/>
      </c>
      <c r="L3239" t="str">
        <f>IF(ISNUMBER(SEARCH(L$1,raw[[#This Row],[active years]])),1,"")</f>
        <v/>
      </c>
      <c r="M3239" t="str">
        <f>IF(ISNUMBER(SEARCH(M$1,raw[[#This Row],[active years]])),1,"")</f>
        <v/>
      </c>
      <c r="N3239" t="str">
        <f>IF(ISNUMBER(SEARCH(N$1,raw[[#This Row],[active years]])),1,"")</f>
        <v/>
      </c>
      <c r="O3239" t="str">
        <f>IF(ISNUMBER(SEARCH(O$1,raw[[#This Row],[active years]])),1,"")</f>
        <v/>
      </c>
      <c r="P3239" t="str">
        <f>IF(ISNUMBER(SEARCH(P$1,raw[[#This Row],[active years]])),1,"")</f>
        <v/>
      </c>
      <c r="Q3239" t="str">
        <f>IF(ISNUMBER(SEARCH(Q$1,raw[[#This Row],[active years]])),1,"")</f>
        <v/>
      </c>
      <c r="R3239" t="str">
        <f>IF(ISNUMBER(SEARCH(R$1,raw[[#This Row],[active years]])),1,"")</f>
        <v/>
      </c>
      <c r="S3239" t="str">
        <f>IF(ISNUMBER(SEARCH(S$1,raw[[#This Row],[active years]])),1,"")</f>
        <v/>
      </c>
      <c r="T3239" t="str">
        <f>IF(ISNUMBER(SEARCH(T$1,raw[[#This Row],[active years]])),1,"")</f>
        <v/>
      </c>
      <c r="U3239" t="str">
        <f>IF(ISNUMBER(SEARCH(U$1,raw[[#This Row],[active years]])),1,"")</f>
        <v/>
      </c>
      <c r="V3239" t="str">
        <f>IF(ISNUMBER(SEARCH(V$1,raw[[#This Row],[active years]])),1,"")</f>
        <v/>
      </c>
      <c r="W3239">
        <f>IF(ISNUMBER(SEARCH(W$1,raw[[#This Row],[active years]])),1,"")</f>
        <v>1</v>
      </c>
      <c r="X3239">
        <f>IF(ISNUMBER(SEARCH(X$1,raw[[#This Row],[active years]])),1,"")</f>
        <v>1</v>
      </c>
      <c r="Y3239">
        <f>IF(ISNUMBER(SEARCH(Y$1,raw[[#This Row],[active years]])),1,"")</f>
        <v>1</v>
      </c>
      <c r="Z3239">
        <f>IF(ISNUMBER(SEARCH(Z$1,raw[[#This Row],[active years]])),1,"")</f>
        <v>1</v>
      </c>
      <c r="AA3239">
        <f>IF(ISNUMBER(SEARCH(AA$1,raw[[#This Row],[active years]])),1,"")</f>
        <v>1</v>
      </c>
    </row>
    <row r="3240" spans="1:27" x14ac:dyDescent="0.45">
      <c r="A3240">
        <f>raw[team]</f>
        <v>3931</v>
      </c>
      <c r="B3240">
        <f>raw[rookie year]</f>
        <v>2012</v>
      </c>
      <c r="C3240" t="str">
        <f>IF(ISNUMBER(SEARCH(C$1,raw[[#This Row],[active years]])),1,"")</f>
        <v/>
      </c>
      <c r="D3240" t="str">
        <f>IF(ISNUMBER(SEARCH(D$1,raw[[#This Row],[active years]])),1,"")</f>
        <v/>
      </c>
      <c r="E3240" t="str">
        <f>IF(ISNUMBER(SEARCH(E$1,raw[[#This Row],[active years]])),1,"")</f>
        <v/>
      </c>
      <c r="F3240" t="str">
        <f>IF(ISNUMBER(SEARCH(F$1,raw[[#This Row],[active years]])),1,"")</f>
        <v/>
      </c>
      <c r="G3240" t="str">
        <f>IF(ISNUMBER(SEARCH(G$1,raw[[#This Row],[active years]])),1,"")</f>
        <v/>
      </c>
      <c r="H3240" t="str">
        <f>IF(ISNUMBER(SEARCH(H$1,raw[[#This Row],[active years]])),1,"")</f>
        <v/>
      </c>
      <c r="I3240" t="str">
        <f>IF(ISNUMBER(SEARCH(I$1,raw[[#This Row],[active years]])),1,"")</f>
        <v/>
      </c>
      <c r="J3240" t="str">
        <f>IF(ISNUMBER(SEARCH(J$1,raw[[#This Row],[active years]])),1,"")</f>
        <v/>
      </c>
      <c r="K3240" t="str">
        <f>IF(ISNUMBER(SEARCH(K$1,raw[[#This Row],[active years]])),1,"")</f>
        <v/>
      </c>
      <c r="L3240" t="str">
        <f>IF(ISNUMBER(SEARCH(L$1,raw[[#This Row],[active years]])),1,"")</f>
        <v/>
      </c>
      <c r="M3240" t="str">
        <f>IF(ISNUMBER(SEARCH(M$1,raw[[#This Row],[active years]])),1,"")</f>
        <v/>
      </c>
      <c r="N3240" t="str">
        <f>IF(ISNUMBER(SEARCH(N$1,raw[[#This Row],[active years]])),1,"")</f>
        <v/>
      </c>
      <c r="O3240" t="str">
        <f>IF(ISNUMBER(SEARCH(O$1,raw[[#This Row],[active years]])),1,"")</f>
        <v/>
      </c>
      <c r="P3240" t="str">
        <f>IF(ISNUMBER(SEARCH(P$1,raw[[#This Row],[active years]])),1,"")</f>
        <v/>
      </c>
      <c r="Q3240" t="str">
        <f>IF(ISNUMBER(SEARCH(Q$1,raw[[#This Row],[active years]])),1,"")</f>
        <v/>
      </c>
      <c r="R3240" t="str">
        <f>IF(ISNUMBER(SEARCH(R$1,raw[[#This Row],[active years]])),1,"")</f>
        <v/>
      </c>
      <c r="S3240" t="str">
        <f>IF(ISNUMBER(SEARCH(S$1,raw[[#This Row],[active years]])),1,"")</f>
        <v/>
      </c>
      <c r="T3240" t="str">
        <f>IF(ISNUMBER(SEARCH(T$1,raw[[#This Row],[active years]])),1,"")</f>
        <v/>
      </c>
      <c r="U3240" t="str">
        <f>IF(ISNUMBER(SEARCH(U$1,raw[[#This Row],[active years]])),1,"")</f>
        <v/>
      </c>
      <c r="V3240" t="str">
        <f>IF(ISNUMBER(SEARCH(V$1,raw[[#This Row],[active years]])),1,"")</f>
        <v/>
      </c>
      <c r="W3240">
        <f>IF(ISNUMBER(SEARCH(W$1,raw[[#This Row],[active years]])),1,"")</f>
        <v>1</v>
      </c>
      <c r="X3240">
        <f>IF(ISNUMBER(SEARCH(X$1,raw[[#This Row],[active years]])),1,"")</f>
        <v>1</v>
      </c>
      <c r="Y3240">
        <f>IF(ISNUMBER(SEARCH(Y$1,raw[[#This Row],[active years]])),1,"")</f>
        <v>1</v>
      </c>
      <c r="Z3240">
        <f>IF(ISNUMBER(SEARCH(Z$1,raw[[#This Row],[active years]])),1,"")</f>
        <v>1</v>
      </c>
      <c r="AA3240">
        <f>IF(ISNUMBER(SEARCH(AA$1,raw[[#This Row],[active years]])),1,"")</f>
        <v>1</v>
      </c>
    </row>
    <row r="3241" spans="1:27" x14ac:dyDescent="0.45">
      <c r="A3241">
        <f>raw[team]</f>
        <v>3932</v>
      </c>
      <c r="B3241">
        <f>raw[rookie year]</f>
        <v>2012</v>
      </c>
      <c r="C3241" t="str">
        <f>IF(ISNUMBER(SEARCH(C$1,raw[[#This Row],[active years]])),1,"")</f>
        <v/>
      </c>
      <c r="D3241" t="str">
        <f>IF(ISNUMBER(SEARCH(D$1,raw[[#This Row],[active years]])),1,"")</f>
        <v/>
      </c>
      <c r="E3241" t="str">
        <f>IF(ISNUMBER(SEARCH(E$1,raw[[#This Row],[active years]])),1,"")</f>
        <v/>
      </c>
      <c r="F3241" t="str">
        <f>IF(ISNUMBER(SEARCH(F$1,raw[[#This Row],[active years]])),1,"")</f>
        <v/>
      </c>
      <c r="G3241" t="str">
        <f>IF(ISNUMBER(SEARCH(G$1,raw[[#This Row],[active years]])),1,"")</f>
        <v/>
      </c>
      <c r="H3241" t="str">
        <f>IF(ISNUMBER(SEARCH(H$1,raw[[#This Row],[active years]])),1,"")</f>
        <v/>
      </c>
      <c r="I3241" t="str">
        <f>IF(ISNUMBER(SEARCH(I$1,raw[[#This Row],[active years]])),1,"")</f>
        <v/>
      </c>
      <c r="J3241" t="str">
        <f>IF(ISNUMBER(SEARCH(J$1,raw[[#This Row],[active years]])),1,"")</f>
        <v/>
      </c>
      <c r="K3241" t="str">
        <f>IF(ISNUMBER(SEARCH(K$1,raw[[#This Row],[active years]])),1,"")</f>
        <v/>
      </c>
      <c r="L3241" t="str">
        <f>IF(ISNUMBER(SEARCH(L$1,raw[[#This Row],[active years]])),1,"")</f>
        <v/>
      </c>
      <c r="M3241" t="str">
        <f>IF(ISNUMBER(SEARCH(M$1,raw[[#This Row],[active years]])),1,"")</f>
        <v/>
      </c>
      <c r="N3241" t="str">
        <f>IF(ISNUMBER(SEARCH(N$1,raw[[#This Row],[active years]])),1,"")</f>
        <v/>
      </c>
      <c r="O3241" t="str">
        <f>IF(ISNUMBER(SEARCH(O$1,raw[[#This Row],[active years]])),1,"")</f>
        <v/>
      </c>
      <c r="P3241" t="str">
        <f>IF(ISNUMBER(SEARCH(P$1,raw[[#This Row],[active years]])),1,"")</f>
        <v/>
      </c>
      <c r="Q3241" t="str">
        <f>IF(ISNUMBER(SEARCH(Q$1,raw[[#This Row],[active years]])),1,"")</f>
        <v/>
      </c>
      <c r="R3241" t="str">
        <f>IF(ISNUMBER(SEARCH(R$1,raw[[#This Row],[active years]])),1,"")</f>
        <v/>
      </c>
      <c r="S3241" t="str">
        <f>IF(ISNUMBER(SEARCH(S$1,raw[[#This Row],[active years]])),1,"")</f>
        <v/>
      </c>
      <c r="T3241" t="str">
        <f>IF(ISNUMBER(SEARCH(T$1,raw[[#This Row],[active years]])),1,"")</f>
        <v/>
      </c>
      <c r="U3241" t="str">
        <f>IF(ISNUMBER(SEARCH(U$1,raw[[#This Row],[active years]])),1,"")</f>
        <v/>
      </c>
      <c r="V3241" t="str">
        <f>IF(ISNUMBER(SEARCH(V$1,raw[[#This Row],[active years]])),1,"")</f>
        <v/>
      </c>
      <c r="W3241">
        <f>IF(ISNUMBER(SEARCH(W$1,raw[[#This Row],[active years]])),1,"")</f>
        <v>1</v>
      </c>
      <c r="X3241">
        <f>IF(ISNUMBER(SEARCH(X$1,raw[[#This Row],[active years]])),1,"")</f>
        <v>1</v>
      </c>
      <c r="Y3241">
        <f>IF(ISNUMBER(SEARCH(Y$1,raw[[#This Row],[active years]])),1,"")</f>
        <v>1</v>
      </c>
      <c r="Z3241">
        <f>IF(ISNUMBER(SEARCH(Z$1,raw[[#This Row],[active years]])),1,"")</f>
        <v>1</v>
      </c>
      <c r="AA3241">
        <f>IF(ISNUMBER(SEARCH(AA$1,raw[[#This Row],[active years]])),1,"")</f>
        <v>1</v>
      </c>
    </row>
    <row r="3242" spans="1:27" x14ac:dyDescent="0.45">
      <c r="A3242">
        <f>raw[team]</f>
        <v>3933</v>
      </c>
      <c r="B3242">
        <f>raw[rookie year]</f>
        <v>2012</v>
      </c>
      <c r="C3242" t="str">
        <f>IF(ISNUMBER(SEARCH(C$1,raw[[#This Row],[active years]])),1,"")</f>
        <v/>
      </c>
      <c r="D3242" t="str">
        <f>IF(ISNUMBER(SEARCH(D$1,raw[[#This Row],[active years]])),1,"")</f>
        <v/>
      </c>
      <c r="E3242" t="str">
        <f>IF(ISNUMBER(SEARCH(E$1,raw[[#This Row],[active years]])),1,"")</f>
        <v/>
      </c>
      <c r="F3242" t="str">
        <f>IF(ISNUMBER(SEARCH(F$1,raw[[#This Row],[active years]])),1,"")</f>
        <v/>
      </c>
      <c r="G3242" t="str">
        <f>IF(ISNUMBER(SEARCH(G$1,raw[[#This Row],[active years]])),1,"")</f>
        <v/>
      </c>
      <c r="H3242" t="str">
        <f>IF(ISNUMBER(SEARCH(H$1,raw[[#This Row],[active years]])),1,"")</f>
        <v/>
      </c>
      <c r="I3242" t="str">
        <f>IF(ISNUMBER(SEARCH(I$1,raw[[#This Row],[active years]])),1,"")</f>
        <v/>
      </c>
      <c r="J3242" t="str">
        <f>IF(ISNUMBER(SEARCH(J$1,raw[[#This Row],[active years]])),1,"")</f>
        <v/>
      </c>
      <c r="K3242" t="str">
        <f>IF(ISNUMBER(SEARCH(K$1,raw[[#This Row],[active years]])),1,"")</f>
        <v/>
      </c>
      <c r="L3242" t="str">
        <f>IF(ISNUMBER(SEARCH(L$1,raw[[#This Row],[active years]])),1,"")</f>
        <v/>
      </c>
      <c r="M3242" t="str">
        <f>IF(ISNUMBER(SEARCH(M$1,raw[[#This Row],[active years]])),1,"")</f>
        <v/>
      </c>
      <c r="N3242" t="str">
        <f>IF(ISNUMBER(SEARCH(N$1,raw[[#This Row],[active years]])),1,"")</f>
        <v/>
      </c>
      <c r="O3242" t="str">
        <f>IF(ISNUMBER(SEARCH(O$1,raw[[#This Row],[active years]])),1,"")</f>
        <v/>
      </c>
      <c r="P3242" t="str">
        <f>IF(ISNUMBER(SEARCH(P$1,raw[[#This Row],[active years]])),1,"")</f>
        <v/>
      </c>
      <c r="Q3242" t="str">
        <f>IF(ISNUMBER(SEARCH(Q$1,raw[[#This Row],[active years]])),1,"")</f>
        <v/>
      </c>
      <c r="R3242" t="str">
        <f>IF(ISNUMBER(SEARCH(R$1,raw[[#This Row],[active years]])),1,"")</f>
        <v/>
      </c>
      <c r="S3242" t="str">
        <f>IF(ISNUMBER(SEARCH(S$1,raw[[#This Row],[active years]])),1,"")</f>
        <v/>
      </c>
      <c r="T3242" t="str">
        <f>IF(ISNUMBER(SEARCH(T$1,raw[[#This Row],[active years]])),1,"")</f>
        <v/>
      </c>
      <c r="U3242" t="str">
        <f>IF(ISNUMBER(SEARCH(U$1,raw[[#This Row],[active years]])),1,"")</f>
        <v/>
      </c>
      <c r="V3242" t="str">
        <f>IF(ISNUMBER(SEARCH(V$1,raw[[#This Row],[active years]])),1,"")</f>
        <v/>
      </c>
      <c r="W3242">
        <f>IF(ISNUMBER(SEARCH(W$1,raw[[#This Row],[active years]])),1,"")</f>
        <v>1</v>
      </c>
      <c r="X3242">
        <f>IF(ISNUMBER(SEARCH(X$1,raw[[#This Row],[active years]])),1,"")</f>
        <v>1</v>
      </c>
      <c r="Y3242">
        <f>IF(ISNUMBER(SEARCH(Y$1,raw[[#This Row],[active years]])),1,"")</f>
        <v>1</v>
      </c>
      <c r="Z3242">
        <f>IF(ISNUMBER(SEARCH(Z$1,raw[[#This Row],[active years]])),1,"")</f>
        <v>1</v>
      </c>
      <c r="AA3242">
        <f>IF(ISNUMBER(SEARCH(AA$1,raw[[#This Row],[active years]])),1,"")</f>
        <v>1</v>
      </c>
    </row>
    <row r="3243" spans="1:27" x14ac:dyDescent="0.45">
      <c r="A3243">
        <f>raw[team]</f>
        <v>3934</v>
      </c>
      <c r="B3243">
        <f>raw[rookie year]</f>
        <v>2012</v>
      </c>
      <c r="C3243" t="str">
        <f>IF(ISNUMBER(SEARCH(C$1,raw[[#This Row],[active years]])),1,"")</f>
        <v/>
      </c>
      <c r="D3243" t="str">
        <f>IF(ISNUMBER(SEARCH(D$1,raw[[#This Row],[active years]])),1,"")</f>
        <v/>
      </c>
      <c r="E3243" t="str">
        <f>IF(ISNUMBER(SEARCH(E$1,raw[[#This Row],[active years]])),1,"")</f>
        <v/>
      </c>
      <c r="F3243" t="str">
        <f>IF(ISNUMBER(SEARCH(F$1,raw[[#This Row],[active years]])),1,"")</f>
        <v/>
      </c>
      <c r="G3243" t="str">
        <f>IF(ISNUMBER(SEARCH(G$1,raw[[#This Row],[active years]])),1,"")</f>
        <v/>
      </c>
      <c r="H3243" t="str">
        <f>IF(ISNUMBER(SEARCH(H$1,raw[[#This Row],[active years]])),1,"")</f>
        <v/>
      </c>
      <c r="I3243" t="str">
        <f>IF(ISNUMBER(SEARCH(I$1,raw[[#This Row],[active years]])),1,"")</f>
        <v/>
      </c>
      <c r="J3243" t="str">
        <f>IF(ISNUMBER(SEARCH(J$1,raw[[#This Row],[active years]])),1,"")</f>
        <v/>
      </c>
      <c r="K3243" t="str">
        <f>IF(ISNUMBER(SEARCH(K$1,raw[[#This Row],[active years]])),1,"")</f>
        <v/>
      </c>
      <c r="L3243" t="str">
        <f>IF(ISNUMBER(SEARCH(L$1,raw[[#This Row],[active years]])),1,"")</f>
        <v/>
      </c>
      <c r="M3243" t="str">
        <f>IF(ISNUMBER(SEARCH(M$1,raw[[#This Row],[active years]])),1,"")</f>
        <v/>
      </c>
      <c r="N3243" t="str">
        <f>IF(ISNUMBER(SEARCH(N$1,raw[[#This Row],[active years]])),1,"")</f>
        <v/>
      </c>
      <c r="O3243" t="str">
        <f>IF(ISNUMBER(SEARCH(O$1,raw[[#This Row],[active years]])),1,"")</f>
        <v/>
      </c>
      <c r="P3243" t="str">
        <f>IF(ISNUMBER(SEARCH(P$1,raw[[#This Row],[active years]])),1,"")</f>
        <v/>
      </c>
      <c r="Q3243" t="str">
        <f>IF(ISNUMBER(SEARCH(Q$1,raw[[#This Row],[active years]])),1,"")</f>
        <v/>
      </c>
      <c r="R3243" t="str">
        <f>IF(ISNUMBER(SEARCH(R$1,raw[[#This Row],[active years]])),1,"")</f>
        <v/>
      </c>
      <c r="S3243" t="str">
        <f>IF(ISNUMBER(SEARCH(S$1,raw[[#This Row],[active years]])),1,"")</f>
        <v/>
      </c>
      <c r="T3243" t="str">
        <f>IF(ISNUMBER(SEARCH(T$1,raw[[#This Row],[active years]])),1,"")</f>
        <v/>
      </c>
      <c r="U3243" t="str">
        <f>IF(ISNUMBER(SEARCH(U$1,raw[[#This Row],[active years]])),1,"")</f>
        <v/>
      </c>
      <c r="V3243">
        <f>IF(ISNUMBER(SEARCH(V$1,raw[[#This Row],[active years]])),1,"")</f>
        <v>1</v>
      </c>
      <c r="W3243">
        <f>IF(ISNUMBER(SEARCH(W$1,raw[[#This Row],[active years]])),1,"")</f>
        <v>1</v>
      </c>
      <c r="X3243" t="str">
        <f>IF(ISNUMBER(SEARCH(X$1,raw[[#This Row],[active years]])),1,"")</f>
        <v/>
      </c>
      <c r="Y3243" t="str">
        <f>IF(ISNUMBER(SEARCH(Y$1,raw[[#This Row],[active years]])),1,"")</f>
        <v/>
      </c>
      <c r="Z3243" t="str">
        <f>IF(ISNUMBER(SEARCH(Z$1,raw[[#This Row],[active years]])),1,"")</f>
        <v/>
      </c>
      <c r="AA3243" t="str">
        <f>IF(ISNUMBER(SEARCH(AA$1,raw[[#This Row],[active years]])),1,"")</f>
        <v/>
      </c>
    </row>
    <row r="3244" spans="1:27" x14ac:dyDescent="0.45">
      <c r="A3244">
        <f>raw[team]</f>
        <v>3936</v>
      </c>
      <c r="B3244">
        <f>raw[rookie year]</f>
        <v>2012</v>
      </c>
      <c r="C3244" t="str">
        <f>IF(ISNUMBER(SEARCH(C$1,raw[[#This Row],[active years]])),1,"")</f>
        <v/>
      </c>
      <c r="D3244" t="str">
        <f>IF(ISNUMBER(SEARCH(D$1,raw[[#This Row],[active years]])),1,"")</f>
        <v/>
      </c>
      <c r="E3244" t="str">
        <f>IF(ISNUMBER(SEARCH(E$1,raw[[#This Row],[active years]])),1,"")</f>
        <v/>
      </c>
      <c r="F3244" t="str">
        <f>IF(ISNUMBER(SEARCH(F$1,raw[[#This Row],[active years]])),1,"")</f>
        <v/>
      </c>
      <c r="G3244" t="str">
        <f>IF(ISNUMBER(SEARCH(G$1,raw[[#This Row],[active years]])),1,"")</f>
        <v/>
      </c>
      <c r="H3244" t="str">
        <f>IF(ISNUMBER(SEARCH(H$1,raw[[#This Row],[active years]])),1,"")</f>
        <v/>
      </c>
      <c r="I3244" t="str">
        <f>IF(ISNUMBER(SEARCH(I$1,raw[[#This Row],[active years]])),1,"")</f>
        <v/>
      </c>
      <c r="J3244" t="str">
        <f>IF(ISNUMBER(SEARCH(J$1,raw[[#This Row],[active years]])),1,"")</f>
        <v/>
      </c>
      <c r="K3244" t="str">
        <f>IF(ISNUMBER(SEARCH(K$1,raw[[#This Row],[active years]])),1,"")</f>
        <v/>
      </c>
      <c r="L3244" t="str">
        <f>IF(ISNUMBER(SEARCH(L$1,raw[[#This Row],[active years]])),1,"")</f>
        <v/>
      </c>
      <c r="M3244" t="str">
        <f>IF(ISNUMBER(SEARCH(M$1,raw[[#This Row],[active years]])),1,"")</f>
        <v/>
      </c>
      <c r="N3244" t="str">
        <f>IF(ISNUMBER(SEARCH(N$1,raw[[#This Row],[active years]])),1,"")</f>
        <v/>
      </c>
      <c r="O3244" t="str">
        <f>IF(ISNUMBER(SEARCH(O$1,raw[[#This Row],[active years]])),1,"")</f>
        <v/>
      </c>
      <c r="P3244" t="str">
        <f>IF(ISNUMBER(SEARCH(P$1,raw[[#This Row],[active years]])),1,"")</f>
        <v/>
      </c>
      <c r="Q3244" t="str">
        <f>IF(ISNUMBER(SEARCH(Q$1,raw[[#This Row],[active years]])),1,"")</f>
        <v/>
      </c>
      <c r="R3244" t="str">
        <f>IF(ISNUMBER(SEARCH(R$1,raw[[#This Row],[active years]])),1,"")</f>
        <v/>
      </c>
      <c r="S3244" t="str">
        <f>IF(ISNUMBER(SEARCH(S$1,raw[[#This Row],[active years]])),1,"")</f>
        <v/>
      </c>
      <c r="T3244" t="str">
        <f>IF(ISNUMBER(SEARCH(T$1,raw[[#This Row],[active years]])),1,"")</f>
        <v/>
      </c>
      <c r="U3244" t="str">
        <f>IF(ISNUMBER(SEARCH(U$1,raw[[#This Row],[active years]])),1,"")</f>
        <v/>
      </c>
      <c r="V3244" t="str">
        <f>IF(ISNUMBER(SEARCH(V$1,raw[[#This Row],[active years]])),1,"")</f>
        <v/>
      </c>
      <c r="W3244">
        <f>IF(ISNUMBER(SEARCH(W$1,raw[[#This Row],[active years]])),1,"")</f>
        <v>1</v>
      </c>
      <c r="X3244">
        <f>IF(ISNUMBER(SEARCH(X$1,raw[[#This Row],[active years]])),1,"")</f>
        <v>1</v>
      </c>
      <c r="Y3244">
        <f>IF(ISNUMBER(SEARCH(Y$1,raw[[#This Row],[active years]])),1,"")</f>
        <v>1</v>
      </c>
      <c r="Z3244">
        <f>IF(ISNUMBER(SEARCH(Z$1,raw[[#This Row],[active years]])),1,"")</f>
        <v>1</v>
      </c>
      <c r="AA3244">
        <f>IF(ISNUMBER(SEARCH(AA$1,raw[[#This Row],[active years]])),1,"")</f>
        <v>1</v>
      </c>
    </row>
    <row r="3245" spans="1:27" x14ac:dyDescent="0.45">
      <c r="A3245">
        <f>raw[team]</f>
        <v>3937</v>
      </c>
      <c r="B3245">
        <f>raw[rookie year]</f>
        <v>2012</v>
      </c>
      <c r="C3245" t="str">
        <f>IF(ISNUMBER(SEARCH(C$1,raw[[#This Row],[active years]])),1,"")</f>
        <v/>
      </c>
      <c r="D3245" t="str">
        <f>IF(ISNUMBER(SEARCH(D$1,raw[[#This Row],[active years]])),1,"")</f>
        <v/>
      </c>
      <c r="E3245" t="str">
        <f>IF(ISNUMBER(SEARCH(E$1,raw[[#This Row],[active years]])),1,"")</f>
        <v/>
      </c>
      <c r="F3245" t="str">
        <f>IF(ISNUMBER(SEARCH(F$1,raw[[#This Row],[active years]])),1,"")</f>
        <v/>
      </c>
      <c r="G3245" t="str">
        <f>IF(ISNUMBER(SEARCH(G$1,raw[[#This Row],[active years]])),1,"")</f>
        <v/>
      </c>
      <c r="H3245" t="str">
        <f>IF(ISNUMBER(SEARCH(H$1,raw[[#This Row],[active years]])),1,"")</f>
        <v/>
      </c>
      <c r="I3245" t="str">
        <f>IF(ISNUMBER(SEARCH(I$1,raw[[#This Row],[active years]])),1,"")</f>
        <v/>
      </c>
      <c r="J3245" t="str">
        <f>IF(ISNUMBER(SEARCH(J$1,raw[[#This Row],[active years]])),1,"")</f>
        <v/>
      </c>
      <c r="K3245" t="str">
        <f>IF(ISNUMBER(SEARCH(K$1,raw[[#This Row],[active years]])),1,"")</f>
        <v/>
      </c>
      <c r="L3245" t="str">
        <f>IF(ISNUMBER(SEARCH(L$1,raw[[#This Row],[active years]])),1,"")</f>
        <v/>
      </c>
      <c r="M3245" t="str">
        <f>IF(ISNUMBER(SEARCH(M$1,raw[[#This Row],[active years]])),1,"")</f>
        <v/>
      </c>
      <c r="N3245" t="str">
        <f>IF(ISNUMBER(SEARCH(N$1,raw[[#This Row],[active years]])),1,"")</f>
        <v/>
      </c>
      <c r="O3245" t="str">
        <f>IF(ISNUMBER(SEARCH(O$1,raw[[#This Row],[active years]])),1,"")</f>
        <v/>
      </c>
      <c r="P3245" t="str">
        <f>IF(ISNUMBER(SEARCH(P$1,raw[[#This Row],[active years]])),1,"")</f>
        <v/>
      </c>
      <c r="Q3245" t="str">
        <f>IF(ISNUMBER(SEARCH(Q$1,raw[[#This Row],[active years]])),1,"")</f>
        <v/>
      </c>
      <c r="R3245" t="str">
        <f>IF(ISNUMBER(SEARCH(R$1,raw[[#This Row],[active years]])),1,"")</f>
        <v/>
      </c>
      <c r="S3245" t="str">
        <f>IF(ISNUMBER(SEARCH(S$1,raw[[#This Row],[active years]])),1,"")</f>
        <v/>
      </c>
      <c r="T3245" t="str">
        <f>IF(ISNUMBER(SEARCH(T$1,raw[[#This Row],[active years]])),1,"")</f>
        <v/>
      </c>
      <c r="U3245" t="str">
        <f>IF(ISNUMBER(SEARCH(U$1,raw[[#This Row],[active years]])),1,"")</f>
        <v/>
      </c>
      <c r="V3245" t="str">
        <f>IF(ISNUMBER(SEARCH(V$1,raw[[#This Row],[active years]])),1,"")</f>
        <v/>
      </c>
      <c r="W3245">
        <f>IF(ISNUMBER(SEARCH(W$1,raw[[#This Row],[active years]])),1,"")</f>
        <v>1</v>
      </c>
      <c r="X3245">
        <f>IF(ISNUMBER(SEARCH(X$1,raw[[#This Row],[active years]])),1,"")</f>
        <v>1</v>
      </c>
      <c r="Y3245">
        <f>IF(ISNUMBER(SEARCH(Y$1,raw[[#This Row],[active years]])),1,"")</f>
        <v>1</v>
      </c>
      <c r="Z3245">
        <f>IF(ISNUMBER(SEARCH(Z$1,raw[[#This Row],[active years]])),1,"")</f>
        <v>1</v>
      </c>
      <c r="AA3245">
        <f>IF(ISNUMBER(SEARCH(AA$1,raw[[#This Row],[active years]])),1,"")</f>
        <v>1</v>
      </c>
    </row>
    <row r="3246" spans="1:27" x14ac:dyDescent="0.45">
      <c r="A3246">
        <f>raw[team]</f>
        <v>3938</v>
      </c>
      <c r="B3246">
        <f>raw[rookie year]</f>
        <v>2012</v>
      </c>
      <c r="C3246" t="str">
        <f>IF(ISNUMBER(SEARCH(C$1,raw[[#This Row],[active years]])),1,"")</f>
        <v/>
      </c>
      <c r="D3246" t="str">
        <f>IF(ISNUMBER(SEARCH(D$1,raw[[#This Row],[active years]])),1,"")</f>
        <v/>
      </c>
      <c r="E3246" t="str">
        <f>IF(ISNUMBER(SEARCH(E$1,raw[[#This Row],[active years]])),1,"")</f>
        <v/>
      </c>
      <c r="F3246" t="str">
        <f>IF(ISNUMBER(SEARCH(F$1,raw[[#This Row],[active years]])),1,"")</f>
        <v/>
      </c>
      <c r="G3246" t="str">
        <f>IF(ISNUMBER(SEARCH(G$1,raw[[#This Row],[active years]])),1,"")</f>
        <v/>
      </c>
      <c r="H3246" t="str">
        <f>IF(ISNUMBER(SEARCH(H$1,raw[[#This Row],[active years]])),1,"")</f>
        <v/>
      </c>
      <c r="I3246" t="str">
        <f>IF(ISNUMBER(SEARCH(I$1,raw[[#This Row],[active years]])),1,"")</f>
        <v/>
      </c>
      <c r="J3246" t="str">
        <f>IF(ISNUMBER(SEARCH(J$1,raw[[#This Row],[active years]])),1,"")</f>
        <v/>
      </c>
      <c r="K3246" t="str">
        <f>IF(ISNUMBER(SEARCH(K$1,raw[[#This Row],[active years]])),1,"")</f>
        <v/>
      </c>
      <c r="L3246" t="str">
        <f>IF(ISNUMBER(SEARCH(L$1,raw[[#This Row],[active years]])),1,"")</f>
        <v/>
      </c>
      <c r="M3246" t="str">
        <f>IF(ISNUMBER(SEARCH(M$1,raw[[#This Row],[active years]])),1,"")</f>
        <v/>
      </c>
      <c r="N3246" t="str">
        <f>IF(ISNUMBER(SEARCH(N$1,raw[[#This Row],[active years]])),1,"")</f>
        <v/>
      </c>
      <c r="O3246" t="str">
        <f>IF(ISNUMBER(SEARCH(O$1,raw[[#This Row],[active years]])),1,"")</f>
        <v/>
      </c>
      <c r="P3246" t="str">
        <f>IF(ISNUMBER(SEARCH(P$1,raw[[#This Row],[active years]])),1,"")</f>
        <v/>
      </c>
      <c r="Q3246" t="str">
        <f>IF(ISNUMBER(SEARCH(Q$1,raw[[#This Row],[active years]])),1,"")</f>
        <v/>
      </c>
      <c r="R3246" t="str">
        <f>IF(ISNUMBER(SEARCH(R$1,raw[[#This Row],[active years]])),1,"")</f>
        <v/>
      </c>
      <c r="S3246" t="str">
        <f>IF(ISNUMBER(SEARCH(S$1,raw[[#This Row],[active years]])),1,"")</f>
        <v/>
      </c>
      <c r="T3246" t="str">
        <f>IF(ISNUMBER(SEARCH(T$1,raw[[#This Row],[active years]])),1,"")</f>
        <v/>
      </c>
      <c r="U3246" t="str">
        <f>IF(ISNUMBER(SEARCH(U$1,raw[[#This Row],[active years]])),1,"")</f>
        <v/>
      </c>
      <c r="V3246" t="str">
        <f>IF(ISNUMBER(SEARCH(V$1,raw[[#This Row],[active years]])),1,"")</f>
        <v/>
      </c>
      <c r="W3246">
        <f>IF(ISNUMBER(SEARCH(W$1,raw[[#This Row],[active years]])),1,"")</f>
        <v>1</v>
      </c>
      <c r="X3246">
        <f>IF(ISNUMBER(SEARCH(X$1,raw[[#This Row],[active years]])),1,"")</f>
        <v>1</v>
      </c>
      <c r="Y3246" t="str">
        <f>IF(ISNUMBER(SEARCH(Y$1,raw[[#This Row],[active years]])),1,"")</f>
        <v/>
      </c>
      <c r="Z3246" t="str">
        <f>IF(ISNUMBER(SEARCH(Z$1,raw[[#This Row],[active years]])),1,"")</f>
        <v/>
      </c>
      <c r="AA3246" t="str">
        <f>IF(ISNUMBER(SEARCH(AA$1,raw[[#This Row],[active years]])),1,"")</f>
        <v/>
      </c>
    </row>
    <row r="3247" spans="1:27" x14ac:dyDescent="0.45">
      <c r="A3247">
        <f>raw[team]</f>
        <v>3939</v>
      </c>
      <c r="B3247">
        <f>raw[rookie year]</f>
        <v>2012</v>
      </c>
      <c r="C3247" t="str">
        <f>IF(ISNUMBER(SEARCH(C$1,raw[[#This Row],[active years]])),1,"")</f>
        <v/>
      </c>
      <c r="D3247" t="str">
        <f>IF(ISNUMBER(SEARCH(D$1,raw[[#This Row],[active years]])),1,"")</f>
        <v/>
      </c>
      <c r="E3247" t="str">
        <f>IF(ISNUMBER(SEARCH(E$1,raw[[#This Row],[active years]])),1,"")</f>
        <v/>
      </c>
      <c r="F3247" t="str">
        <f>IF(ISNUMBER(SEARCH(F$1,raw[[#This Row],[active years]])),1,"")</f>
        <v/>
      </c>
      <c r="G3247" t="str">
        <f>IF(ISNUMBER(SEARCH(G$1,raw[[#This Row],[active years]])),1,"")</f>
        <v/>
      </c>
      <c r="H3247" t="str">
        <f>IF(ISNUMBER(SEARCH(H$1,raw[[#This Row],[active years]])),1,"")</f>
        <v/>
      </c>
      <c r="I3247" t="str">
        <f>IF(ISNUMBER(SEARCH(I$1,raw[[#This Row],[active years]])),1,"")</f>
        <v/>
      </c>
      <c r="J3247" t="str">
        <f>IF(ISNUMBER(SEARCH(J$1,raw[[#This Row],[active years]])),1,"")</f>
        <v/>
      </c>
      <c r="K3247" t="str">
        <f>IF(ISNUMBER(SEARCH(K$1,raw[[#This Row],[active years]])),1,"")</f>
        <v/>
      </c>
      <c r="L3247" t="str">
        <f>IF(ISNUMBER(SEARCH(L$1,raw[[#This Row],[active years]])),1,"")</f>
        <v/>
      </c>
      <c r="M3247" t="str">
        <f>IF(ISNUMBER(SEARCH(M$1,raw[[#This Row],[active years]])),1,"")</f>
        <v/>
      </c>
      <c r="N3247" t="str">
        <f>IF(ISNUMBER(SEARCH(N$1,raw[[#This Row],[active years]])),1,"")</f>
        <v/>
      </c>
      <c r="O3247" t="str">
        <f>IF(ISNUMBER(SEARCH(O$1,raw[[#This Row],[active years]])),1,"")</f>
        <v/>
      </c>
      <c r="P3247" t="str">
        <f>IF(ISNUMBER(SEARCH(P$1,raw[[#This Row],[active years]])),1,"")</f>
        <v/>
      </c>
      <c r="Q3247" t="str">
        <f>IF(ISNUMBER(SEARCH(Q$1,raw[[#This Row],[active years]])),1,"")</f>
        <v/>
      </c>
      <c r="R3247" t="str">
        <f>IF(ISNUMBER(SEARCH(R$1,raw[[#This Row],[active years]])),1,"")</f>
        <v/>
      </c>
      <c r="S3247" t="str">
        <f>IF(ISNUMBER(SEARCH(S$1,raw[[#This Row],[active years]])),1,"")</f>
        <v/>
      </c>
      <c r="T3247" t="str">
        <f>IF(ISNUMBER(SEARCH(T$1,raw[[#This Row],[active years]])),1,"")</f>
        <v/>
      </c>
      <c r="U3247" t="str">
        <f>IF(ISNUMBER(SEARCH(U$1,raw[[#This Row],[active years]])),1,"")</f>
        <v/>
      </c>
      <c r="V3247" t="str">
        <f>IF(ISNUMBER(SEARCH(V$1,raw[[#This Row],[active years]])),1,"")</f>
        <v/>
      </c>
      <c r="W3247">
        <f>IF(ISNUMBER(SEARCH(W$1,raw[[#This Row],[active years]])),1,"")</f>
        <v>1</v>
      </c>
      <c r="X3247">
        <f>IF(ISNUMBER(SEARCH(X$1,raw[[#This Row],[active years]])),1,"")</f>
        <v>1</v>
      </c>
      <c r="Y3247">
        <f>IF(ISNUMBER(SEARCH(Y$1,raw[[#This Row],[active years]])),1,"")</f>
        <v>1</v>
      </c>
      <c r="Z3247">
        <f>IF(ISNUMBER(SEARCH(Z$1,raw[[#This Row],[active years]])),1,"")</f>
        <v>1</v>
      </c>
      <c r="AA3247">
        <f>IF(ISNUMBER(SEARCH(AA$1,raw[[#This Row],[active years]])),1,"")</f>
        <v>1</v>
      </c>
    </row>
    <row r="3248" spans="1:27" x14ac:dyDescent="0.45">
      <c r="A3248">
        <f>raw[team]</f>
        <v>3940</v>
      </c>
      <c r="B3248">
        <f>raw[rookie year]</f>
        <v>2012</v>
      </c>
      <c r="C3248" t="str">
        <f>IF(ISNUMBER(SEARCH(C$1,raw[[#This Row],[active years]])),1,"")</f>
        <v/>
      </c>
      <c r="D3248" t="str">
        <f>IF(ISNUMBER(SEARCH(D$1,raw[[#This Row],[active years]])),1,"")</f>
        <v/>
      </c>
      <c r="E3248" t="str">
        <f>IF(ISNUMBER(SEARCH(E$1,raw[[#This Row],[active years]])),1,"")</f>
        <v/>
      </c>
      <c r="F3248" t="str">
        <f>IF(ISNUMBER(SEARCH(F$1,raw[[#This Row],[active years]])),1,"")</f>
        <v/>
      </c>
      <c r="G3248" t="str">
        <f>IF(ISNUMBER(SEARCH(G$1,raw[[#This Row],[active years]])),1,"")</f>
        <v/>
      </c>
      <c r="H3248" t="str">
        <f>IF(ISNUMBER(SEARCH(H$1,raw[[#This Row],[active years]])),1,"")</f>
        <v/>
      </c>
      <c r="I3248" t="str">
        <f>IF(ISNUMBER(SEARCH(I$1,raw[[#This Row],[active years]])),1,"")</f>
        <v/>
      </c>
      <c r="J3248" t="str">
        <f>IF(ISNUMBER(SEARCH(J$1,raw[[#This Row],[active years]])),1,"")</f>
        <v/>
      </c>
      <c r="K3248" t="str">
        <f>IF(ISNUMBER(SEARCH(K$1,raw[[#This Row],[active years]])),1,"")</f>
        <v/>
      </c>
      <c r="L3248" t="str">
        <f>IF(ISNUMBER(SEARCH(L$1,raw[[#This Row],[active years]])),1,"")</f>
        <v/>
      </c>
      <c r="M3248" t="str">
        <f>IF(ISNUMBER(SEARCH(M$1,raw[[#This Row],[active years]])),1,"")</f>
        <v/>
      </c>
      <c r="N3248" t="str">
        <f>IF(ISNUMBER(SEARCH(N$1,raw[[#This Row],[active years]])),1,"")</f>
        <v/>
      </c>
      <c r="O3248" t="str">
        <f>IF(ISNUMBER(SEARCH(O$1,raw[[#This Row],[active years]])),1,"")</f>
        <v/>
      </c>
      <c r="P3248" t="str">
        <f>IF(ISNUMBER(SEARCH(P$1,raw[[#This Row],[active years]])),1,"")</f>
        <v/>
      </c>
      <c r="Q3248" t="str">
        <f>IF(ISNUMBER(SEARCH(Q$1,raw[[#This Row],[active years]])),1,"")</f>
        <v/>
      </c>
      <c r="R3248" t="str">
        <f>IF(ISNUMBER(SEARCH(R$1,raw[[#This Row],[active years]])),1,"")</f>
        <v/>
      </c>
      <c r="S3248" t="str">
        <f>IF(ISNUMBER(SEARCH(S$1,raw[[#This Row],[active years]])),1,"")</f>
        <v/>
      </c>
      <c r="T3248" t="str">
        <f>IF(ISNUMBER(SEARCH(T$1,raw[[#This Row],[active years]])),1,"")</f>
        <v/>
      </c>
      <c r="U3248" t="str">
        <f>IF(ISNUMBER(SEARCH(U$1,raw[[#This Row],[active years]])),1,"")</f>
        <v/>
      </c>
      <c r="V3248" t="str">
        <f>IF(ISNUMBER(SEARCH(V$1,raw[[#This Row],[active years]])),1,"")</f>
        <v/>
      </c>
      <c r="W3248">
        <f>IF(ISNUMBER(SEARCH(W$1,raw[[#This Row],[active years]])),1,"")</f>
        <v>1</v>
      </c>
      <c r="X3248">
        <f>IF(ISNUMBER(SEARCH(X$1,raw[[#This Row],[active years]])),1,"")</f>
        <v>1</v>
      </c>
      <c r="Y3248">
        <f>IF(ISNUMBER(SEARCH(Y$1,raw[[#This Row],[active years]])),1,"")</f>
        <v>1</v>
      </c>
      <c r="Z3248">
        <f>IF(ISNUMBER(SEARCH(Z$1,raw[[#This Row],[active years]])),1,"")</f>
        <v>1</v>
      </c>
      <c r="AA3248">
        <f>IF(ISNUMBER(SEARCH(AA$1,raw[[#This Row],[active years]])),1,"")</f>
        <v>1</v>
      </c>
    </row>
    <row r="3249" spans="1:27" x14ac:dyDescent="0.45">
      <c r="A3249">
        <f>raw[team]</f>
        <v>3941</v>
      </c>
      <c r="B3249">
        <f>raw[rookie year]</f>
        <v>2012</v>
      </c>
      <c r="C3249" t="str">
        <f>IF(ISNUMBER(SEARCH(C$1,raw[[#This Row],[active years]])),1,"")</f>
        <v/>
      </c>
      <c r="D3249" t="str">
        <f>IF(ISNUMBER(SEARCH(D$1,raw[[#This Row],[active years]])),1,"")</f>
        <v/>
      </c>
      <c r="E3249" t="str">
        <f>IF(ISNUMBER(SEARCH(E$1,raw[[#This Row],[active years]])),1,"")</f>
        <v/>
      </c>
      <c r="F3249" t="str">
        <f>IF(ISNUMBER(SEARCH(F$1,raw[[#This Row],[active years]])),1,"")</f>
        <v/>
      </c>
      <c r="G3249" t="str">
        <f>IF(ISNUMBER(SEARCH(G$1,raw[[#This Row],[active years]])),1,"")</f>
        <v/>
      </c>
      <c r="H3249" t="str">
        <f>IF(ISNUMBER(SEARCH(H$1,raw[[#This Row],[active years]])),1,"")</f>
        <v/>
      </c>
      <c r="I3249" t="str">
        <f>IF(ISNUMBER(SEARCH(I$1,raw[[#This Row],[active years]])),1,"")</f>
        <v/>
      </c>
      <c r="J3249" t="str">
        <f>IF(ISNUMBER(SEARCH(J$1,raw[[#This Row],[active years]])),1,"")</f>
        <v/>
      </c>
      <c r="K3249" t="str">
        <f>IF(ISNUMBER(SEARCH(K$1,raw[[#This Row],[active years]])),1,"")</f>
        <v/>
      </c>
      <c r="L3249" t="str">
        <f>IF(ISNUMBER(SEARCH(L$1,raw[[#This Row],[active years]])),1,"")</f>
        <v/>
      </c>
      <c r="M3249" t="str">
        <f>IF(ISNUMBER(SEARCH(M$1,raw[[#This Row],[active years]])),1,"")</f>
        <v/>
      </c>
      <c r="N3249" t="str">
        <f>IF(ISNUMBER(SEARCH(N$1,raw[[#This Row],[active years]])),1,"")</f>
        <v/>
      </c>
      <c r="O3249" t="str">
        <f>IF(ISNUMBER(SEARCH(O$1,raw[[#This Row],[active years]])),1,"")</f>
        <v/>
      </c>
      <c r="P3249" t="str">
        <f>IF(ISNUMBER(SEARCH(P$1,raw[[#This Row],[active years]])),1,"")</f>
        <v/>
      </c>
      <c r="Q3249" t="str">
        <f>IF(ISNUMBER(SEARCH(Q$1,raw[[#This Row],[active years]])),1,"")</f>
        <v/>
      </c>
      <c r="R3249" t="str">
        <f>IF(ISNUMBER(SEARCH(R$1,raw[[#This Row],[active years]])),1,"")</f>
        <v/>
      </c>
      <c r="S3249" t="str">
        <f>IF(ISNUMBER(SEARCH(S$1,raw[[#This Row],[active years]])),1,"")</f>
        <v/>
      </c>
      <c r="T3249" t="str">
        <f>IF(ISNUMBER(SEARCH(T$1,raw[[#This Row],[active years]])),1,"")</f>
        <v/>
      </c>
      <c r="U3249" t="str">
        <f>IF(ISNUMBER(SEARCH(U$1,raw[[#This Row],[active years]])),1,"")</f>
        <v/>
      </c>
      <c r="V3249" t="str">
        <f>IF(ISNUMBER(SEARCH(V$1,raw[[#This Row],[active years]])),1,"")</f>
        <v/>
      </c>
      <c r="W3249">
        <f>IF(ISNUMBER(SEARCH(W$1,raw[[#This Row],[active years]])),1,"")</f>
        <v>1</v>
      </c>
      <c r="X3249">
        <f>IF(ISNUMBER(SEARCH(X$1,raw[[#This Row],[active years]])),1,"")</f>
        <v>1</v>
      </c>
      <c r="Y3249">
        <f>IF(ISNUMBER(SEARCH(Y$1,raw[[#This Row],[active years]])),1,"")</f>
        <v>1</v>
      </c>
      <c r="Z3249">
        <f>IF(ISNUMBER(SEARCH(Z$1,raw[[#This Row],[active years]])),1,"")</f>
        <v>1</v>
      </c>
      <c r="AA3249">
        <f>IF(ISNUMBER(SEARCH(AA$1,raw[[#This Row],[active years]])),1,"")</f>
        <v>1</v>
      </c>
    </row>
    <row r="3250" spans="1:27" x14ac:dyDescent="0.45">
      <c r="A3250">
        <f>raw[team]</f>
        <v>3942</v>
      </c>
      <c r="B3250">
        <f>raw[rookie year]</f>
        <v>2012</v>
      </c>
      <c r="C3250" t="str">
        <f>IF(ISNUMBER(SEARCH(C$1,raw[[#This Row],[active years]])),1,"")</f>
        <v/>
      </c>
      <c r="D3250" t="str">
        <f>IF(ISNUMBER(SEARCH(D$1,raw[[#This Row],[active years]])),1,"")</f>
        <v/>
      </c>
      <c r="E3250" t="str">
        <f>IF(ISNUMBER(SEARCH(E$1,raw[[#This Row],[active years]])),1,"")</f>
        <v/>
      </c>
      <c r="F3250" t="str">
        <f>IF(ISNUMBER(SEARCH(F$1,raw[[#This Row],[active years]])),1,"")</f>
        <v/>
      </c>
      <c r="G3250" t="str">
        <f>IF(ISNUMBER(SEARCH(G$1,raw[[#This Row],[active years]])),1,"")</f>
        <v/>
      </c>
      <c r="H3250" t="str">
        <f>IF(ISNUMBER(SEARCH(H$1,raw[[#This Row],[active years]])),1,"")</f>
        <v/>
      </c>
      <c r="I3250" t="str">
        <f>IF(ISNUMBER(SEARCH(I$1,raw[[#This Row],[active years]])),1,"")</f>
        <v/>
      </c>
      <c r="J3250" t="str">
        <f>IF(ISNUMBER(SEARCH(J$1,raw[[#This Row],[active years]])),1,"")</f>
        <v/>
      </c>
      <c r="K3250" t="str">
        <f>IF(ISNUMBER(SEARCH(K$1,raw[[#This Row],[active years]])),1,"")</f>
        <v/>
      </c>
      <c r="L3250" t="str">
        <f>IF(ISNUMBER(SEARCH(L$1,raw[[#This Row],[active years]])),1,"")</f>
        <v/>
      </c>
      <c r="M3250" t="str">
        <f>IF(ISNUMBER(SEARCH(M$1,raw[[#This Row],[active years]])),1,"")</f>
        <v/>
      </c>
      <c r="N3250" t="str">
        <f>IF(ISNUMBER(SEARCH(N$1,raw[[#This Row],[active years]])),1,"")</f>
        <v/>
      </c>
      <c r="O3250" t="str">
        <f>IF(ISNUMBER(SEARCH(O$1,raw[[#This Row],[active years]])),1,"")</f>
        <v/>
      </c>
      <c r="P3250" t="str">
        <f>IF(ISNUMBER(SEARCH(P$1,raw[[#This Row],[active years]])),1,"")</f>
        <v/>
      </c>
      <c r="Q3250" t="str">
        <f>IF(ISNUMBER(SEARCH(Q$1,raw[[#This Row],[active years]])),1,"")</f>
        <v/>
      </c>
      <c r="R3250" t="str">
        <f>IF(ISNUMBER(SEARCH(R$1,raw[[#This Row],[active years]])),1,"")</f>
        <v/>
      </c>
      <c r="S3250" t="str">
        <f>IF(ISNUMBER(SEARCH(S$1,raw[[#This Row],[active years]])),1,"")</f>
        <v/>
      </c>
      <c r="T3250" t="str">
        <f>IF(ISNUMBER(SEARCH(T$1,raw[[#This Row],[active years]])),1,"")</f>
        <v/>
      </c>
      <c r="U3250" t="str">
        <f>IF(ISNUMBER(SEARCH(U$1,raw[[#This Row],[active years]])),1,"")</f>
        <v/>
      </c>
      <c r="V3250" t="str">
        <f>IF(ISNUMBER(SEARCH(V$1,raw[[#This Row],[active years]])),1,"")</f>
        <v/>
      </c>
      <c r="W3250">
        <f>IF(ISNUMBER(SEARCH(W$1,raw[[#This Row],[active years]])),1,"")</f>
        <v>1</v>
      </c>
      <c r="X3250">
        <f>IF(ISNUMBER(SEARCH(X$1,raw[[#This Row],[active years]])),1,"")</f>
        <v>1</v>
      </c>
      <c r="Y3250" t="str">
        <f>IF(ISNUMBER(SEARCH(Y$1,raw[[#This Row],[active years]])),1,"")</f>
        <v/>
      </c>
      <c r="Z3250" t="str">
        <f>IF(ISNUMBER(SEARCH(Z$1,raw[[#This Row],[active years]])),1,"")</f>
        <v/>
      </c>
      <c r="AA3250" t="str">
        <f>IF(ISNUMBER(SEARCH(AA$1,raw[[#This Row],[active years]])),1,"")</f>
        <v/>
      </c>
    </row>
    <row r="3251" spans="1:27" x14ac:dyDescent="0.45">
      <c r="A3251">
        <f>raw[team]</f>
        <v>3943</v>
      </c>
      <c r="B3251">
        <f>raw[rookie year]</f>
        <v>2012</v>
      </c>
      <c r="C3251" t="str">
        <f>IF(ISNUMBER(SEARCH(C$1,raw[[#This Row],[active years]])),1,"")</f>
        <v/>
      </c>
      <c r="D3251" t="str">
        <f>IF(ISNUMBER(SEARCH(D$1,raw[[#This Row],[active years]])),1,"")</f>
        <v/>
      </c>
      <c r="E3251" t="str">
        <f>IF(ISNUMBER(SEARCH(E$1,raw[[#This Row],[active years]])),1,"")</f>
        <v/>
      </c>
      <c r="F3251" t="str">
        <f>IF(ISNUMBER(SEARCH(F$1,raw[[#This Row],[active years]])),1,"")</f>
        <v/>
      </c>
      <c r="G3251" t="str">
        <f>IF(ISNUMBER(SEARCH(G$1,raw[[#This Row],[active years]])),1,"")</f>
        <v/>
      </c>
      <c r="H3251" t="str">
        <f>IF(ISNUMBER(SEARCH(H$1,raw[[#This Row],[active years]])),1,"")</f>
        <v/>
      </c>
      <c r="I3251" t="str">
        <f>IF(ISNUMBER(SEARCH(I$1,raw[[#This Row],[active years]])),1,"")</f>
        <v/>
      </c>
      <c r="J3251" t="str">
        <f>IF(ISNUMBER(SEARCH(J$1,raw[[#This Row],[active years]])),1,"")</f>
        <v/>
      </c>
      <c r="K3251" t="str">
        <f>IF(ISNUMBER(SEARCH(K$1,raw[[#This Row],[active years]])),1,"")</f>
        <v/>
      </c>
      <c r="L3251" t="str">
        <f>IF(ISNUMBER(SEARCH(L$1,raw[[#This Row],[active years]])),1,"")</f>
        <v/>
      </c>
      <c r="M3251" t="str">
        <f>IF(ISNUMBER(SEARCH(M$1,raw[[#This Row],[active years]])),1,"")</f>
        <v/>
      </c>
      <c r="N3251" t="str">
        <f>IF(ISNUMBER(SEARCH(N$1,raw[[#This Row],[active years]])),1,"")</f>
        <v/>
      </c>
      <c r="O3251" t="str">
        <f>IF(ISNUMBER(SEARCH(O$1,raw[[#This Row],[active years]])),1,"")</f>
        <v/>
      </c>
      <c r="P3251" t="str">
        <f>IF(ISNUMBER(SEARCH(P$1,raw[[#This Row],[active years]])),1,"")</f>
        <v/>
      </c>
      <c r="Q3251" t="str">
        <f>IF(ISNUMBER(SEARCH(Q$1,raw[[#This Row],[active years]])),1,"")</f>
        <v/>
      </c>
      <c r="R3251" t="str">
        <f>IF(ISNUMBER(SEARCH(R$1,raw[[#This Row],[active years]])),1,"")</f>
        <v/>
      </c>
      <c r="S3251" t="str">
        <f>IF(ISNUMBER(SEARCH(S$1,raw[[#This Row],[active years]])),1,"")</f>
        <v/>
      </c>
      <c r="T3251" t="str">
        <f>IF(ISNUMBER(SEARCH(T$1,raw[[#This Row],[active years]])),1,"")</f>
        <v/>
      </c>
      <c r="U3251" t="str">
        <f>IF(ISNUMBER(SEARCH(U$1,raw[[#This Row],[active years]])),1,"")</f>
        <v/>
      </c>
      <c r="V3251" t="str">
        <f>IF(ISNUMBER(SEARCH(V$1,raw[[#This Row],[active years]])),1,"")</f>
        <v/>
      </c>
      <c r="W3251">
        <f>IF(ISNUMBER(SEARCH(W$1,raw[[#This Row],[active years]])),1,"")</f>
        <v>1</v>
      </c>
      <c r="X3251">
        <f>IF(ISNUMBER(SEARCH(X$1,raw[[#This Row],[active years]])),1,"")</f>
        <v>1</v>
      </c>
      <c r="Y3251" t="str">
        <f>IF(ISNUMBER(SEARCH(Y$1,raw[[#This Row],[active years]])),1,"")</f>
        <v/>
      </c>
      <c r="Z3251" t="str">
        <f>IF(ISNUMBER(SEARCH(Z$1,raw[[#This Row],[active years]])),1,"")</f>
        <v/>
      </c>
      <c r="AA3251" t="str">
        <f>IF(ISNUMBER(SEARCH(AA$1,raw[[#This Row],[active years]])),1,"")</f>
        <v/>
      </c>
    </row>
    <row r="3252" spans="1:27" x14ac:dyDescent="0.45">
      <c r="A3252">
        <f>raw[team]</f>
        <v>3944</v>
      </c>
      <c r="B3252">
        <f>raw[rookie year]</f>
        <v>2012</v>
      </c>
      <c r="C3252" t="str">
        <f>IF(ISNUMBER(SEARCH(C$1,raw[[#This Row],[active years]])),1,"")</f>
        <v/>
      </c>
      <c r="D3252" t="str">
        <f>IF(ISNUMBER(SEARCH(D$1,raw[[#This Row],[active years]])),1,"")</f>
        <v/>
      </c>
      <c r="E3252" t="str">
        <f>IF(ISNUMBER(SEARCH(E$1,raw[[#This Row],[active years]])),1,"")</f>
        <v/>
      </c>
      <c r="F3252" t="str">
        <f>IF(ISNUMBER(SEARCH(F$1,raw[[#This Row],[active years]])),1,"")</f>
        <v/>
      </c>
      <c r="G3252" t="str">
        <f>IF(ISNUMBER(SEARCH(G$1,raw[[#This Row],[active years]])),1,"")</f>
        <v/>
      </c>
      <c r="H3252" t="str">
        <f>IF(ISNUMBER(SEARCH(H$1,raw[[#This Row],[active years]])),1,"")</f>
        <v/>
      </c>
      <c r="I3252" t="str">
        <f>IF(ISNUMBER(SEARCH(I$1,raw[[#This Row],[active years]])),1,"")</f>
        <v/>
      </c>
      <c r="J3252" t="str">
        <f>IF(ISNUMBER(SEARCH(J$1,raw[[#This Row],[active years]])),1,"")</f>
        <v/>
      </c>
      <c r="K3252" t="str">
        <f>IF(ISNUMBER(SEARCH(K$1,raw[[#This Row],[active years]])),1,"")</f>
        <v/>
      </c>
      <c r="L3252" t="str">
        <f>IF(ISNUMBER(SEARCH(L$1,raw[[#This Row],[active years]])),1,"")</f>
        <v/>
      </c>
      <c r="M3252" t="str">
        <f>IF(ISNUMBER(SEARCH(M$1,raw[[#This Row],[active years]])),1,"")</f>
        <v/>
      </c>
      <c r="N3252" t="str">
        <f>IF(ISNUMBER(SEARCH(N$1,raw[[#This Row],[active years]])),1,"")</f>
        <v/>
      </c>
      <c r="O3252" t="str">
        <f>IF(ISNUMBER(SEARCH(O$1,raw[[#This Row],[active years]])),1,"")</f>
        <v/>
      </c>
      <c r="P3252" t="str">
        <f>IF(ISNUMBER(SEARCH(P$1,raw[[#This Row],[active years]])),1,"")</f>
        <v/>
      </c>
      <c r="Q3252" t="str">
        <f>IF(ISNUMBER(SEARCH(Q$1,raw[[#This Row],[active years]])),1,"")</f>
        <v/>
      </c>
      <c r="R3252" t="str">
        <f>IF(ISNUMBER(SEARCH(R$1,raw[[#This Row],[active years]])),1,"")</f>
        <v/>
      </c>
      <c r="S3252" t="str">
        <f>IF(ISNUMBER(SEARCH(S$1,raw[[#This Row],[active years]])),1,"")</f>
        <v/>
      </c>
      <c r="T3252" t="str">
        <f>IF(ISNUMBER(SEARCH(T$1,raw[[#This Row],[active years]])),1,"")</f>
        <v/>
      </c>
      <c r="U3252" t="str">
        <f>IF(ISNUMBER(SEARCH(U$1,raw[[#This Row],[active years]])),1,"")</f>
        <v/>
      </c>
      <c r="V3252" t="str">
        <f>IF(ISNUMBER(SEARCH(V$1,raw[[#This Row],[active years]])),1,"")</f>
        <v/>
      </c>
      <c r="W3252">
        <f>IF(ISNUMBER(SEARCH(W$1,raw[[#This Row],[active years]])),1,"")</f>
        <v>1</v>
      </c>
      <c r="X3252">
        <f>IF(ISNUMBER(SEARCH(X$1,raw[[#This Row],[active years]])),1,"")</f>
        <v>1</v>
      </c>
      <c r="Y3252">
        <f>IF(ISNUMBER(SEARCH(Y$1,raw[[#This Row],[active years]])),1,"")</f>
        <v>1</v>
      </c>
      <c r="Z3252">
        <f>IF(ISNUMBER(SEARCH(Z$1,raw[[#This Row],[active years]])),1,"")</f>
        <v>1</v>
      </c>
      <c r="AA3252">
        <f>IF(ISNUMBER(SEARCH(AA$1,raw[[#This Row],[active years]])),1,"")</f>
        <v>1</v>
      </c>
    </row>
    <row r="3253" spans="1:27" x14ac:dyDescent="0.45">
      <c r="A3253">
        <f>raw[team]</f>
        <v>3945</v>
      </c>
      <c r="B3253">
        <f>raw[rookie year]</f>
        <v>2012</v>
      </c>
      <c r="C3253" t="str">
        <f>IF(ISNUMBER(SEARCH(C$1,raw[[#This Row],[active years]])),1,"")</f>
        <v/>
      </c>
      <c r="D3253" t="str">
        <f>IF(ISNUMBER(SEARCH(D$1,raw[[#This Row],[active years]])),1,"")</f>
        <v/>
      </c>
      <c r="E3253" t="str">
        <f>IF(ISNUMBER(SEARCH(E$1,raw[[#This Row],[active years]])),1,"")</f>
        <v/>
      </c>
      <c r="F3253" t="str">
        <f>IF(ISNUMBER(SEARCH(F$1,raw[[#This Row],[active years]])),1,"")</f>
        <v/>
      </c>
      <c r="G3253" t="str">
        <f>IF(ISNUMBER(SEARCH(G$1,raw[[#This Row],[active years]])),1,"")</f>
        <v/>
      </c>
      <c r="H3253" t="str">
        <f>IF(ISNUMBER(SEARCH(H$1,raw[[#This Row],[active years]])),1,"")</f>
        <v/>
      </c>
      <c r="I3253" t="str">
        <f>IF(ISNUMBER(SEARCH(I$1,raw[[#This Row],[active years]])),1,"")</f>
        <v/>
      </c>
      <c r="J3253" t="str">
        <f>IF(ISNUMBER(SEARCH(J$1,raw[[#This Row],[active years]])),1,"")</f>
        <v/>
      </c>
      <c r="K3253" t="str">
        <f>IF(ISNUMBER(SEARCH(K$1,raw[[#This Row],[active years]])),1,"")</f>
        <v/>
      </c>
      <c r="L3253" t="str">
        <f>IF(ISNUMBER(SEARCH(L$1,raw[[#This Row],[active years]])),1,"")</f>
        <v/>
      </c>
      <c r="M3253" t="str">
        <f>IF(ISNUMBER(SEARCH(M$1,raw[[#This Row],[active years]])),1,"")</f>
        <v/>
      </c>
      <c r="N3253" t="str">
        <f>IF(ISNUMBER(SEARCH(N$1,raw[[#This Row],[active years]])),1,"")</f>
        <v/>
      </c>
      <c r="O3253" t="str">
        <f>IF(ISNUMBER(SEARCH(O$1,raw[[#This Row],[active years]])),1,"")</f>
        <v/>
      </c>
      <c r="P3253" t="str">
        <f>IF(ISNUMBER(SEARCH(P$1,raw[[#This Row],[active years]])),1,"")</f>
        <v/>
      </c>
      <c r="Q3253" t="str">
        <f>IF(ISNUMBER(SEARCH(Q$1,raw[[#This Row],[active years]])),1,"")</f>
        <v/>
      </c>
      <c r="R3253" t="str">
        <f>IF(ISNUMBER(SEARCH(R$1,raw[[#This Row],[active years]])),1,"")</f>
        <v/>
      </c>
      <c r="S3253" t="str">
        <f>IF(ISNUMBER(SEARCH(S$1,raw[[#This Row],[active years]])),1,"")</f>
        <v/>
      </c>
      <c r="T3253" t="str">
        <f>IF(ISNUMBER(SEARCH(T$1,raw[[#This Row],[active years]])),1,"")</f>
        <v/>
      </c>
      <c r="U3253" t="str">
        <f>IF(ISNUMBER(SEARCH(U$1,raw[[#This Row],[active years]])),1,"")</f>
        <v/>
      </c>
      <c r="V3253" t="str">
        <f>IF(ISNUMBER(SEARCH(V$1,raw[[#This Row],[active years]])),1,"")</f>
        <v/>
      </c>
      <c r="W3253">
        <f>IF(ISNUMBER(SEARCH(W$1,raw[[#This Row],[active years]])),1,"")</f>
        <v>1</v>
      </c>
      <c r="X3253" t="str">
        <f>IF(ISNUMBER(SEARCH(X$1,raw[[#This Row],[active years]])),1,"")</f>
        <v/>
      </c>
      <c r="Y3253" t="str">
        <f>IF(ISNUMBER(SEARCH(Y$1,raw[[#This Row],[active years]])),1,"")</f>
        <v/>
      </c>
      <c r="Z3253" t="str">
        <f>IF(ISNUMBER(SEARCH(Z$1,raw[[#This Row],[active years]])),1,"")</f>
        <v/>
      </c>
      <c r="AA3253" t="str">
        <f>IF(ISNUMBER(SEARCH(AA$1,raw[[#This Row],[active years]])),1,"")</f>
        <v/>
      </c>
    </row>
    <row r="3254" spans="1:27" x14ac:dyDescent="0.45">
      <c r="A3254">
        <f>raw[team]</f>
        <v>3946</v>
      </c>
      <c r="B3254">
        <f>raw[rookie year]</f>
        <v>2012</v>
      </c>
      <c r="C3254" t="str">
        <f>IF(ISNUMBER(SEARCH(C$1,raw[[#This Row],[active years]])),1,"")</f>
        <v/>
      </c>
      <c r="D3254" t="str">
        <f>IF(ISNUMBER(SEARCH(D$1,raw[[#This Row],[active years]])),1,"")</f>
        <v/>
      </c>
      <c r="E3254" t="str">
        <f>IF(ISNUMBER(SEARCH(E$1,raw[[#This Row],[active years]])),1,"")</f>
        <v/>
      </c>
      <c r="F3254" t="str">
        <f>IF(ISNUMBER(SEARCH(F$1,raw[[#This Row],[active years]])),1,"")</f>
        <v/>
      </c>
      <c r="G3254" t="str">
        <f>IF(ISNUMBER(SEARCH(G$1,raw[[#This Row],[active years]])),1,"")</f>
        <v/>
      </c>
      <c r="H3254" t="str">
        <f>IF(ISNUMBER(SEARCH(H$1,raw[[#This Row],[active years]])),1,"")</f>
        <v/>
      </c>
      <c r="I3254" t="str">
        <f>IF(ISNUMBER(SEARCH(I$1,raw[[#This Row],[active years]])),1,"")</f>
        <v/>
      </c>
      <c r="J3254" t="str">
        <f>IF(ISNUMBER(SEARCH(J$1,raw[[#This Row],[active years]])),1,"")</f>
        <v/>
      </c>
      <c r="K3254" t="str">
        <f>IF(ISNUMBER(SEARCH(K$1,raw[[#This Row],[active years]])),1,"")</f>
        <v/>
      </c>
      <c r="L3254" t="str">
        <f>IF(ISNUMBER(SEARCH(L$1,raw[[#This Row],[active years]])),1,"")</f>
        <v/>
      </c>
      <c r="M3254" t="str">
        <f>IF(ISNUMBER(SEARCH(M$1,raw[[#This Row],[active years]])),1,"")</f>
        <v/>
      </c>
      <c r="N3254" t="str">
        <f>IF(ISNUMBER(SEARCH(N$1,raw[[#This Row],[active years]])),1,"")</f>
        <v/>
      </c>
      <c r="O3254" t="str">
        <f>IF(ISNUMBER(SEARCH(O$1,raw[[#This Row],[active years]])),1,"")</f>
        <v/>
      </c>
      <c r="P3254" t="str">
        <f>IF(ISNUMBER(SEARCH(P$1,raw[[#This Row],[active years]])),1,"")</f>
        <v/>
      </c>
      <c r="Q3254" t="str">
        <f>IF(ISNUMBER(SEARCH(Q$1,raw[[#This Row],[active years]])),1,"")</f>
        <v/>
      </c>
      <c r="R3254" t="str">
        <f>IF(ISNUMBER(SEARCH(R$1,raw[[#This Row],[active years]])),1,"")</f>
        <v/>
      </c>
      <c r="S3254" t="str">
        <f>IF(ISNUMBER(SEARCH(S$1,raw[[#This Row],[active years]])),1,"")</f>
        <v/>
      </c>
      <c r="T3254" t="str">
        <f>IF(ISNUMBER(SEARCH(T$1,raw[[#This Row],[active years]])),1,"")</f>
        <v/>
      </c>
      <c r="U3254" t="str">
        <f>IF(ISNUMBER(SEARCH(U$1,raw[[#This Row],[active years]])),1,"")</f>
        <v/>
      </c>
      <c r="V3254" t="str">
        <f>IF(ISNUMBER(SEARCH(V$1,raw[[#This Row],[active years]])),1,"")</f>
        <v/>
      </c>
      <c r="W3254">
        <f>IF(ISNUMBER(SEARCH(W$1,raw[[#This Row],[active years]])),1,"")</f>
        <v>1</v>
      </c>
      <c r="X3254">
        <f>IF(ISNUMBER(SEARCH(X$1,raw[[#This Row],[active years]])),1,"")</f>
        <v>1</v>
      </c>
      <c r="Y3254">
        <f>IF(ISNUMBER(SEARCH(Y$1,raw[[#This Row],[active years]])),1,"")</f>
        <v>1</v>
      </c>
      <c r="Z3254">
        <f>IF(ISNUMBER(SEARCH(Z$1,raw[[#This Row],[active years]])),1,"")</f>
        <v>1</v>
      </c>
      <c r="AA3254">
        <f>IF(ISNUMBER(SEARCH(AA$1,raw[[#This Row],[active years]])),1,"")</f>
        <v>1</v>
      </c>
    </row>
    <row r="3255" spans="1:27" x14ac:dyDescent="0.45">
      <c r="A3255">
        <f>raw[team]</f>
        <v>3947</v>
      </c>
      <c r="B3255">
        <f>raw[rookie year]</f>
        <v>2012</v>
      </c>
      <c r="C3255" t="str">
        <f>IF(ISNUMBER(SEARCH(C$1,raw[[#This Row],[active years]])),1,"")</f>
        <v/>
      </c>
      <c r="D3255" t="str">
        <f>IF(ISNUMBER(SEARCH(D$1,raw[[#This Row],[active years]])),1,"")</f>
        <v/>
      </c>
      <c r="E3255" t="str">
        <f>IF(ISNUMBER(SEARCH(E$1,raw[[#This Row],[active years]])),1,"")</f>
        <v/>
      </c>
      <c r="F3255" t="str">
        <f>IF(ISNUMBER(SEARCH(F$1,raw[[#This Row],[active years]])),1,"")</f>
        <v/>
      </c>
      <c r="G3255" t="str">
        <f>IF(ISNUMBER(SEARCH(G$1,raw[[#This Row],[active years]])),1,"")</f>
        <v/>
      </c>
      <c r="H3255" t="str">
        <f>IF(ISNUMBER(SEARCH(H$1,raw[[#This Row],[active years]])),1,"")</f>
        <v/>
      </c>
      <c r="I3255" t="str">
        <f>IF(ISNUMBER(SEARCH(I$1,raw[[#This Row],[active years]])),1,"")</f>
        <v/>
      </c>
      <c r="J3255" t="str">
        <f>IF(ISNUMBER(SEARCH(J$1,raw[[#This Row],[active years]])),1,"")</f>
        <v/>
      </c>
      <c r="K3255" t="str">
        <f>IF(ISNUMBER(SEARCH(K$1,raw[[#This Row],[active years]])),1,"")</f>
        <v/>
      </c>
      <c r="L3255" t="str">
        <f>IF(ISNUMBER(SEARCH(L$1,raw[[#This Row],[active years]])),1,"")</f>
        <v/>
      </c>
      <c r="M3255" t="str">
        <f>IF(ISNUMBER(SEARCH(M$1,raw[[#This Row],[active years]])),1,"")</f>
        <v/>
      </c>
      <c r="N3255" t="str">
        <f>IF(ISNUMBER(SEARCH(N$1,raw[[#This Row],[active years]])),1,"")</f>
        <v/>
      </c>
      <c r="O3255" t="str">
        <f>IF(ISNUMBER(SEARCH(O$1,raw[[#This Row],[active years]])),1,"")</f>
        <v/>
      </c>
      <c r="P3255" t="str">
        <f>IF(ISNUMBER(SEARCH(P$1,raw[[#This Row],[active years]])),1,"")</f>
        <v/>
      </c>
      <c r="Q3255" t="str">
        <f>IF(ISNUMBER(SEARCH(Q$1,raw[[#This Row],[active years]])),1,"")</f>
        <v/>
      </c>
      <c r="R3255" t="str">
        <f>IF(ISNUMBER(SEARCH(R$1,raw[[#This Row],[active years]])),1,"")</f>
        <v/>
      </c>
      <c r="S3255" t="str">
        <f>IF(ISNUMBER(SEARCH(S$1,raw[[#This Row],[active years]])),1,"")</f>
        <v/>
      </c>
      <c r="T3255" t="str">
        <f>IF(ISNUMBER(SEARCH(T$1,raw[[#This Row],[active years]])),1,"")</f>
        <v/>
      </c>
      <c r="U3255" t="str">
        <f>IF(ISNUMBER(SEARCH(U$1,raw[[#This Row],[active years]])),1,"")</f>
        <v/>
      </c>
      <c r="V3255" t="str">
        <f>IF(ISNUMBER(SEARCH(V$1,raw[[#This Row],[active years]])),1,"")</f>
        <v/>
      </c>
      <c r="W3255">
        <f>IF(ISNUMBER(SEARCH(W$1,raw[[#This Row],[active years]])),1,"")</f>
        <v>1</v>
      </c>
      <c r="X3255">
        <f>IF(ISNUMBER(SEARCH(X$1,raw[[#This Row],[active years]])),1,"")</f>
        <v>1</v>
      </c>
      <c r="Y3255">
        <f>IF(ISNUMBER(SEARCH(Y$1,raw[[#This Row],[active years]])),1,"")</f>
        <v>1</v>
      </c>
      <c r="Z3255">
        <f>IF(ISNUMBER(SEARCH(Z$1,raw[[#This Row],[active years]])),1,"")</f>
        <v>1</v>
      </c>
      <c r="AA3255">
        <f>IF(ISNUMBER(SEARCH(AA$1,raw[[#This Row],[active years]])),1,"")</f>
        <v>1</v>
      </c>
    </row>
    <row r="3256" spans="1:27" x14ac:dyDescent="0.45">
      <c r="A3256">
        <f>raw[team]</f>
        <v>3948</v>
      </c>
      <c r="B3256">
        <f>raw[rookie year]</f>
        <v>2012</v>
      </c>
      <c r="C3256" t="str">
        <f>IF(ISNUMBER(SEARCH(C$1,raw[[#This Row],[active years]])),1,"")</f>
        <v/>
      </c>
      <c r="D3256" t="str">
        <f>IF(ISNUMBER(SEARCH(D$1,raw[[#This Row],[active years]])),1,"")</f>
        <v/>
      </c>
      <c r="E3256" t="str">
        <f>IF(ISNUMBER(SEARCH(E$1,raw[[#This Row],[active years]])),1,"")</f>
        <v/>
      </c>
      <c r="F3256" t="str">
        <f>IF(ISNUMBER(SEARCH(F$1,raw[[#This Row],[active years]])),1,"")</f>
        <v/>
      </c>
      <c r="G3256" t="str">
        <f>IF(ISNUMBER(SEARCH(G$1,raw[[#This Row],[active years]])),1,"")</f>
        <v/>
      </c>
      <c r="H3256" t="str">
        <f>IF(ISNUMBER(SEARCH(H$1,raw[[#This Row],[active years]])),1,"")</f>
        <v/>
      </c>
      <c r="I3256" t="str">
        <f>IF(ISNUMBER(SEARCH(I$1,raw[[#This Row],[active years]])),1,"")</f>
        <v/>
      </c>
      <c r="J3256" t="str">
        <f>IF(ISNUMBER(SEARCH(J$1,raw[[#This Row],[active years]])),1,"")</f>
        <v/>
      </c>
      <c r="K3256" t="str">
        <f>IF(ISNUMBER(SEARCH(K$1,raw[[#This Row],[active years]])),1,"")</f>
        <v/>
      </c>
      <c r="L3256" t="str">
        <f>IF(ISNUMBER(SEARCH(L$1,raw[[#This Row],[active years]])),1,"")</f>
        <v/>
      </c>
      <c r="M3256" t="str">
        <f>IF(ISNUMBER(SEARCH(M$1,raw[[#This Row],[active years]])),1,"")</f>
        <v/>
      </c>
      <c r="N3256" t="str">
        <f>IF(ISNUMBER(SEARCH(N$1,raw[[#This Row],[active years]])),1,"")</f>
        <v/>
      </c>
      <c r="O3256" t="str">
        <f>IF(ISNUMBER(SEARCH(O$1,raw[[#This Row],[active years]])),1,"")</f>
        <v/>
      </c>
      <c r="P3256" t="str">
        <f>IF(ISNUMBER(SEARCH(P$1,raw[[#This Row],[active years]])),1,"")</f>
        <v/>
      </c>
      <c r="Q3256" t="str">
        <f>IF(ISNUMBER(SEARCH(Q$1,raw[[#This Row],[active years]])),1,"")</f>
        <v/>
      </c>
      <c r="R3256" t="str">
        <f>IF(ISNUMBER(SEARCH(R$1,raw[[#This Row],[active years]])),1,"")</f>
        <v/>
      </c>
      <c r="S3256" t="str">
        <f>IF(ISNUMBER(SEARCH(S$1,raw[[#This Row],[active years]])),1,"")</f>
        <v/>
      </c>
      <c r="T3256" t="str">
        <f>IF(ISNUMBER(SEARCH(T$1,raw[[#This Row],[active years]])),1,"")</f>
        <v/>
      </c>
      <c r="U3256" t="str">
        <f>IF(ISNUMBER(SEARCH(U$1,raw[[#This Row],[active years]])),1,"")</f>
        <v/>
      </c>
      <c r="V3256" t="str">
        <f>IF(ISNUMBER(SEARCH(V$1,raw[[#This Row],[active years]])),1,"")</f>
        <v/>
      </c>
      <c r="W3256">
        <f>IF(ISNUMBER(SEARCH(W$1,raw[[#This Row],[active years]])),1,"")</f>
        <v>1</v>
      </c>
      <c r="X3256" t="str">
        <f>IF(ISNUMBER(SEARCH(X$1,raw[[#This Row],[active years]])),1,"")</f>
        <v/>
      </c>
      <c r="Y3256" t="str">
        <f>IF(ISNUMBER(SEARCH(Y$1,raw[[#This Row],[active years]])),1,"")</f>
        <v/>
      </c>
      <c r="Z3256" t="str">
        <f>IF(ISNUMBER(SEARCH(Z$1,raw[[#This Row],[active years]])),1,"")</f>
        <v/>
      </c>
      <c r="AA3256" t="str">
        <f>IF(ISNUMBER(SEARCH(AA$1,raw[[#This Row],[active years]])),1,"")</f>
        <v/>
      </c>
    </row>
    <row r="3257" spans="1:27" x14ac:dyDescent="0.45">
      <c r="A3257">
        <f>raw[team]</f>
        <v>3949</v>
      </c>
      <c r="B3257">
        <f>raw[rookie year]</f>
        <v>2012</v>
      </c>
      <c r="C3257" t="str">
        <f>IF(ISNUMBER(SEARCH(C$1,raw[[#This Row],[active years]])),1,"")</f>
        <v/>
      </c>
      <c r="D3257" t="str">
        <f>IF(ISNUMBER(SEARCH(D$1,raw[[#This Row],[active years]])),1,"")</f>
        <v/>
      </c>
      <c r="E3257" t="str">
        <f>IF(ISNUMBER(SEARCH(E$1,raw[[#This Row],[active years]])),1,"")</f>
        <v/>
      </c>
      <c r="F3257" t="str">
        <f>IF(ISNUMBER(SEARCH(F$1,raw[[#This Row],[active years]])),1,"")</f>
        <v/>
      </c>
      <c r="G3257" t="str">
        <f>IF(ISNUMBER(SEARCH(G$1,raw[[#This Row],[active years]])),1,"")</f>
        <v/>
      </c>
      <c r="H3257" t="str">
        <f>IF(ISNUMBER(SEARCH(H$1,raw[[#This Row],[active years]])),1,"")</f>
        <v/>
      </c>
      <c r="I3257" t="str">
        <f>IF(ISNUMBER(SEARCH(I$1,raw[[#This Row],[active years]])),1,"")</f>
        <v/>
      </c>
      <c r="J3257" t="str">
        <f>IF(ISNUMBER(SEARCH(J$1,raw[[#This Row],[active years]])),1,"")</f>
        <v/>
      </c>
      <c r="K3257" t="str">
        <f>IF(ISNUMBER(SEARCH(K$1,raw[[#This Row],[active years]])),1,"")</f>
        <v/>
      </c>
      <c r="L3257" t="str">
        <f>IF(ISNUMBER(SEARCH(L$1,raw[[#This Row],[active years]])),1,"")</f>
        <v/>
      </c>
      <c r="M3257" t="str">
        <f>IF(ISNUMBER(SEARCH(M$1,raw[[#This Row],[active years]])),1,"")</f>
        <v/>
      </c>
      <c r="N3257" t="str">
        <f>IF(ISNUMBER(SEARCH(N$1,raw[[#This Row],[active years]])),1,"")</f>
        <v/>
      </c>
      <c r="O3257" t="str">
        <f>IF(ISNUMBER(SEARCH(O$1,raw[[#This Row],[active years]])),1,"")</f>
        <v/>
      </c>
      <c r="P3257" t="str">
        <f>IF(ISNUMBER(SEARCH(P$1,raw[[#This Row],[active years]])),1,"")</f>
        <v/>
      </c>
      <c r="Q3257" t="str">
        <f>IF(ISNUMBER(SEARCH(Q$1,raw[[#This Row],[active years]])),1,"")</f>
        <v/>
      </c>
      <c r="R3257" t="str">
        <f>IF(ISNUMBER(SEARCH(R$1,raw[[#This Row],[active years]])),1,"")</f>
        <v/>
      </c>
      <c r="S3257" t="str">
        <f>IF(ISNUMBER(SEARCH(S$1,raw[[#This Row],[active years]])),1,"")</f>
        <v/>
      </c>
      <c r="T3257" t="str">
        <f>IF(ISNUMBER(SEARCH(T$1,raw[[#This Row],[active years]])),1,"")</f>
        <v/>
      </c>
      <c r="U3257" t="str">
        <f>IF(ISNUMBER(SEARCH(U$1,raw[[#This Row],[active years]])),1,"")</f>
        <v/>
      </c>
      <c r="V3257" t="str">
        <f>IF(ISNUMBER(SEARCH(V$1,raw[[#This Row],[active years]])),1,"")</f>
        <v/>
      </c>
      <c r="W3257">
        <f>IF(ISNUMBER(SEARCH(W$1,raw[[#This Row],[active years]])),1,"")</f>
        <v>1</v>
      </c>
      <c r="X3257">
        <f>IF(ISNUMBER(SEARCH(X$1,raw[[#This Row],[active years]])),1,"")</f>
        <v>1</v>
      </c>
      <c r="Y3257">
        <f>IF(ISNUMBER(SEARCH(Y$1,raw[[#This Row],[active years]])),1,"")</f>
        <v>1</v>
      </c>
      <c r="Z3257">
        <f>IF(ISNUMBER(SEARCH(Z$1,raw[[#This Row],[active years]])),1,"")</f>
        <v>1</v>
      </c>
      <c r="AA3257">
        <f>IF(ISNUMBER(SEARCH(AA$1,raw[[#This Row],[active years]])),1,"")</f>
        <v>1</v>
      </c>
    </row>
    <row r="3258" spans="1:27" x14ac:dyDescent="0.45">
      <c r="A3258">
        <f>raw[team]</f>
        <v>3950</v>
      </c>
      <c r="B3258">
        <f>raw[rookie year]</f>
        <v>2012</v>
      </c>
      <c r="C3258" t="str">
        <f>IF(ISNUMBER(SEARCH(C$1,raw[[#This Row],[active years]])),1,"")</f>
        <v/>
      </c>
      <c r="D3258" t="str">
        <f>IF(ISNUMBER(SEARCH(D$1,raw[[#This Row],[active years]])),1,"")</f>
        <v/>
      </c>
      <c r="E3258" t="str">
        <f>IF(ISNUMBER(SEARCH(E$1,raw[[#This Row],[active years]])),1,"")</f>
        <v/>
      </c>
      <c r="F3258" t="str">
        <f>IF(ISNUMBER(SEARCH(F$1,raw[[#This Row],[active years]])),1,"")</f>
        <v/>
      </c>
      <c r="G3258" t="str">
        <f>IF(ISNUMBER(SEARCH(G$1,raw[[#This Row],[active years]])),1,"")</f>
        <v/>
      </c>
      <c r="H3258" t="str">
        <f>IF(ISNUMBER(SEARCH(H$1,raw[[#This Row],[active years]])),1,"")</f>
        <v/>
      </c>
      <c r="I3258" t="str">
        <f>IF(ISNUMBER(SEARCH(I$1,raw[[#This Row],[active years]])),1,"")</f>
        <v/>
      </c>
      <c r="J3258" t="str">
        <f>IF(ISNUMBER(SEARCH(J$1,raw[[#This Row],[active years]])),1,"")</f>
        <v/>
      </c>
      <c r="K3258" t="str">
        <f>IF(ISNUMBER(SEARCH(K$1,raw[[#This Row],[active years]])),1,"")</f>
        <v/>
      </c>
      <c r="L3258" t="str">
        <f>IF(ISNUMBER(SEARCH(L$1,raw[[#This Row],[active years]])),1,"")</f>
        <v/>
      </c>
      <c r="M3258" t="str">
        <f>IF(ISNUMBER(SEARCH(M$1,raw[[#This Row],[active years]])),1,"")</f>
        <v/>
      </c>
      <c r="N3258" t="str">
        <f>IF(ISNUMBER(SEARCH(N$1,raw[[#This Row],[active years]])),1,"")</f>
        <v/>
      </c>
      <c r="O3258" t="str">
        <f>IF(ISNUMBER(SEARCH(O$1,raw[[#This Row],[active years]])),1,"")</f>
        <v/>
      </c>
      <c r="P3258" t="str">
        <f>IF(ISNUMBER(SEARCH(P$1,raw[[#This Row],[active years]])),1,"")</f>
        <v/>
      </c>
      <c r="Q3258" t="str">
        <f>IF(ISNUMBER(SEARCH(Q$1,raw[[#This Row],[active years]])),1,"")</f>
        <v/>
      </c>
      <c r="R3258" t="str">
        <f>IF(ISNUMBER(SEARCH(R$1,raw[[#This Row],[active years]])),1,"")</f>
        <v/>
      </c>
      <c r="S3258" t="str">
        <f>IF(ISNUMBER(SEARCH(S$1,raw[[#This Row],[active years]])),1,"")</f>
        <v/>
      </c>
      <c r="T3258" t="str">
        <f>IF(ISNUMBER(SEARCH(T$1,raw[[#This Row],[active years]])),1,"")</f>
        <v/>
      </c>
      <c r="U3258" t="str">
        <f>IF(ISNUMBER(SEARCH(U$1,raw[[#This Row],[active years]])),1,"")</f>
        <v/>
      </c>
      <c r="V3258" t="str">
        <f>IF(ISNUMBER(SEARCH(V$1,raw[[#This Row],[active years]])),1,"")</f>
        <v/>
      </c>
      <c r="W3258">
        <f>IF(ISNUMBER(SEARCH(W$1,raw[[#This Row],[active years]])),1,"")</f>
        <v>1</v>
      </c>
      <c r="X3258">
        <f>IF(ISNUMBER(SEARCH(X$1,raw[[#This Row],[active years]])),1,"")</f>
        <v>1</v>
      </c>
      <c r="Y3258">
        <f>IF(ISNUMBER(SEARCH(Y$1,raw[[#This Row],[active years]])),1,"")</f>
        <v>1</v>
      </c>
      <c r="Z3258">
        <f>IF(ISNUMBER(SEARCH(Z$1,raw[[#This Row],[active years]])),1,"")</f>
        <v>1</v>
      </c>
      <c r="AA3258">
        <f>IF(ISNUMBER(SEARCH(AA$1,raw[[#This Row],[active years]])),1,"")</f>
        <v>1</v>
      </c>
    </row>
    <row r="3259" spans="1:27" x14ac:dyDescent="0.45">
      <c r="A3259">
        <f>raw[team]</f>
        <v>3951</v>
      </c>
      <c r="B3259">
        <f>raw[rookie year]</f>
        <v>2012</v>
      </c>
      <c r="C3259" t="str">
        <f>IF(ISNUMBER(SEARCH(C$1,raw[[#This Row],[active years]])),1,"")</f>
        <v/>
      </c>
      <c r="D3259" t="str">
        <f>IF(ISNUMBER(SEARCH(D$1,raw[[#This Row],[active years]])),1,"")</f>
        <v/>
      </c>
      <c r="E3259" t="str">
        <f>IF(ISNUMBER(SEARCH(E$1,raw[[#This Row],[active years]])),1,"")</f>
        <v/>
      </c>
      <c r="F3259" t="str">
        <f>IF(ISNUMBER(SEARCH(F$1,raw[[#This Row],[active years]])),1,"")</f>
        <v/>
      </c>
      <c r="G3259" t="str">
        <f>IF(ISNUMBER(SEARCH(G$1,raw[[#This Row],[active years]])),1,"")</f>
        <v/>
      </c>
      <c r="H3259" t="str">
        <f>IF(ISNUMBER(SEARCH(H$1,raw[[#This Row],[active years]])),1,"")</f>
        <v/>
      </c>
      <c r="I3259" t="str">
        <f>IF(ISNUMBER(SEARCH(I$1,raw[[#This Row],[active years]])),1,"")</f>
        <v/>
      </c>
      <c r="J3259" t="str">
        <f>IF(ISNUMBER(SEARCH(J$1,raw[[#This Row],[active years]])),1,"")</f>
        <v/>
      </c>
      <c r="K3259" t="str">
        <f>IF(ISNUMBER(SEARCH(K$1,raw[[#This Row],[active years]])),1,"")</f>
        <v/>
      </c>
      <c r="L3259" t="str">
        <f>IF(ISNUMBER(SEARCH(L$1,raw[[#This Row],[active years]])),1,"")</f>
        <v/>
      </c>
      <c r="M3259" t="str">
        <f>IF(ISNUMBER(SEARCH(M$1,raw[[#This Row],[active years]])),1,"")</f>
        <v/>
      </c>
      <c r="N3259" t="str">
        <f>IF(ISNUMBER(SEARCH(N$1,raw[[#This Row],[active years]])),1,"")</f>
        <v/>
      </c>
      <c r="O3259" t="str">
        <f>IF(ISNUMBER(SEARCH(O$1,raw[[#This Row],[active years]])),1,"")</f>
        <v/>
      </c>
      <c r="P3259" t="str">
        <f>IF(ISNUMBER(SEARCH(P$1,raw[[#This Row],[active years]])),1,"")</f>
        <v/>
      </c>
      <c r="Q3259" t="str">
        <f>IF(ISNUMBER(SEARCH(Q$1,raw[[#This Row],[active years]])),1,"")</f>
        <v/>
      </c>
      <c r="R3259" t="str">
        <f>IF(ISNUMBER(SEARCH(R$1,raw[[#This Row],[active years]])),1,"")</f>
        <v/>
      </c>
      <c r="S3259" t="str">
        <f>IF(ISNUMBER(SEARCH(S$1,raw[[#This Row],[active years]])),1,"")</f>
        <v/>
      </c>
      <c r="T3259" t="str">
        <f>IF(ISNUMBER(SEARCH(T$1,raw[[#This Row],[active years]])),1,"")</f>
        <v/>
      </c>
      <c r="U3259" t="str">
        <f>IF(ISNUMBER(SEARCH(U$1,raw[[#This Row],[active years]])),1,"")</f>
        <v/>
      </c>
      <c r="V3259">
        <f>IF(ISNUMBER(SEARCH(V$1,raw[[#This Row],[active years]])),1,"")</f>
        <v>1</v>
      </c>
      <c r="W3259">
        <f>IF(ISNUMBER(SEARCH(W$1,raw[[#This Row],[active years]])),1,"")</f>
        <v>1</v>
      </c>
      <c r="X3259">
        <f>IF(ISNUMBER(SEARCH(X$1,raw[[#This Row],[active years]])),1,"")</f>
        <v>1</v>
      </c>
      <c r="Y3259">
        <f>IF(ISNUMBER(SEARCH(Y$1,raw[[#This Row],[active years]])),1,"")</f>
        <v>1</v>
      </c>
      <c r="Z3259">
        <f>IF(ISNUMBER(SEARCH(Z$1,raw[[#This Row],[active years]])),1,"")</f>
        <v>1</v>
      </c>
      <c r="AA3259">
        <f>IF(ISNUMBER(SEARCH(AA$1,raw[[#This Row],[active years]])),1,"")</f>
        <v>1</v>
      </c>
    </row>
    <row r="3260" spans="1:27" x14ac:dyDescent="0.45">
      <c r="A3260">
        <f>raw[team]</f>
        <v>3952</v>
      </c>
      <c r="B3260">
        <f>raw[rookie year]</f>
        <v>2012</v>
      </c>
      <c r="C3260" t="str">
        <f>IF(ISNUMBER(SEARCH(C$1,raw[[#This Row],[active years]])),1,"")</f>
        <v/>
      </c>
      <c r="D3260" t="str">
        <f>IF(ISNUMBER(SEARCH(D$1,raw[[#This Row],[active years]])),1,"")</f>
        <v/>
      </c>
      <c r="E3260" t="str">
        <f>IF(ISNUMBER(SEARCH(E$1,raw[[#This Row],[active years]])),1,"")</f>
        <v/>
      </c>
      <c r="F3260" t="str">
        <f>IF(ISNUMBER(SEARCH(F$1,raw[[#This Row],[active years]])),1,"")</f>
        <v/>
      </c>
      <c r="G3260" t="str">
        <f>IF(ISNUMBER(SEARCH(G$1,raw[[#This Row],[active years]])),1,"")</f>
        <v/>
      </c>
      <c r="H3260" t="str">
        <f>IF(ISNUMBER(SEARCH(H$1,raw[[#This Row],[active years]])),1,"")</f>
        <v/>
      </c>
      <c r="I3260" t="str">
        <f>IF(ISNUMBER(SEARCH(I$1,raw[[#This Row],[active years]])),1,"")</f>
        <v/>
      </c>
      <c r="J3260" t="str">
        <f>IF(ISNUMBER(SEARCH(J$1,raw[[#This Row],[active years]])),1,"")</f>
        <v/>
      </c>
      <c r="K3260" t="str">
        <f>IF(ISNUMBER(SEARCH(K$1,raw[[#This Row],[active years]])),1,"")</f>
        <v/>
      </c>
      <c r="L3260" t="str">
        <f>IF(ISNUMBER(SEARCH(L$1,raw[[#This Row],[active years]])),1,"")</f>
        <v/>
      </c>
      <c r="M3260" t="str">
        <f>IF(ISNUMBER(SEARCH(M$1,raw[[#This Row],[active years]])),1,"")</f>
        <v/>
      </c>
      <c r="N3260" t="str">
        <f>IF(ISNUMBER(SEARCH(N$1,raw[[#This Row],[active years]])),1,"")</f>
        <v/>
      </c>
      <c r="O3260" t="str">
        <f>IF(ISNUMBER(SEARCH(O$1,raw[[#This Row],[active years]])),1,"")</f>
        <v/>
      </c>
      <c r="P3260" t="str">
        <f>IF(ISNUMBER(SEARCH(P$1,raw[[#This Row],[active years]])),1,"")</f>
        <v/>
      </c>
      <c r="Q3260" t="str">
        <f>IF(ISNUMBER(SEARCH(Q$1,raw[[#This Row],[active years]])),1,"")</f>
        <v/>
      </c>
      <c r="R3260" t="str">
        <f>IF(ISNUMBER(SEARCH(R$1,raw[[#This Row],[active years]])),1,"")</f>
        <v/>
      </c>
      <c r="S3260" t="str">
        <f>IF(ISNUMBER(SEARCH(S$1,raw[[#This Row],[active years]])),1,"")</f>
        <v/>
      </c>
      <c r="T3260" t="str">
        <f>IF(ISNUMBER(SEARCH(T$1,raw[[#This Row],[active years]])),1,"")</f>
        <v/>
      </c>
      <c r="U3260" t="str">
        <f>IF(ISNUMBER(SEARCH(U$1,raw[[#This Row],[active years]])),1,"")</f>
        <v/>
      </c>
      <c r="V3260" t="str">
        <f>IF(ISNUMBER(SEARCH(V$1,raw[[#This Row],[active years]])),1,"")</f>
        <v/>
      </c>
      <c r="W3260">
        <f>IF(ISNUMBER(SEARCH(W$1,raw[[#This Row],[active years]])),1,"")</f>
        <v>1</v>
      </c>
      <c r="X3260">
        <f>IF(ISNUMBER(SEARCH(X$1,raw[[#This Row],[active years]])),1,"")</f>
        <v>1</v>
      </c>
      <c r="Y3260">
        <f>IF(ISNUMBER(SEARCH(Y$1,raw[[#This Row],[active years]])),1,"")</f>
        <v>1</v>
      </c>
      <c r="Z3260">
        <f>IF(ISNUMBER(SEARCH(Z$1,raw[[#This Row],[active years]])),1,"")</f>
        <v>1</v>
      </c>
      <c r="AA3260">
        <f>IF(ISNUMBER(SEARCH(AA$1,raw[[#This Row],[active years]])),1,"")</f>
        <v>1</v>
      </c>
    </row>
    <row r="3261" spans="1:27" x14ac:dyDescent="0.45">
      <c r="A3261">
        <f>raw[team]</f>
        <v>3953</v>
      </c>
      <c r="B3261">
        <f>raw[rookie year]</f>
        <v>2012</v>
      </c>
      <c r="C3261" t="str">
        <f>IF(ISNUMBER(SEARCH(C$1,raw[[#This Row],[active years]])),1,"")</f>
        <v/>
      </c>
      <c r="D3261" t="str">
        <f>IF(ISNUMBER(SEARCH(D$1,raw[[#This Row],[active years]])),1,"")</f>
        <v/>
      </c>
      <c r="E3261" t="str">
        <f>IF(ISNUMBER(SEARCH(E$1,raw[[#This Row],[active years]])),1,"")</f>
        <v/>
      </c>
      <c r="F3261" t="str">
        <f>IF(ISNUMBER(SEARCH(F$1,raw[[#This Row],[active years]])),1,"")</f>
        <v/>
      </c>
      <c r="G3261" t="str">
        <f>IF(ISNUMBER(SEARCH(G$1,raw[[#This Row],[active years]])),1,"")</f>
        <v/>
      </c>
      <c r="H3261" t="str">
        <f>IF(ISNUMBER(SEARCH(H$1,raw[[#This Row],[active years]])),1,"")</f>
        <v/>
      </c>
      <c r="I3261" t="str">
        <f>IF(ISNUMBER(SEARCH(I$1,raw[[#This Row],[active years]])),1,"")</f>
        <v/>
      </c>
      <c r="J3261" t="str">
        <f>IF(ISNUMBER(SEARCH(J$1,raw[[#This Row],[active years]])),1,"")</f>
        <v/>
      </c>
      <c r="K3261" t="str">
        <f>IF(ISNUMBER(SEARCH(K$1,raw[[#This Row],[active years]])),1,"")</f>
        <v/>
      </c>
      <c r="L3261" t="str">
        <f>IF(ISNUMBER(SEARCH(L$1,raw[[#This Row],[active years]])),1,"")</f>
        <v/>
      </c>
      <c r="M3261" t="str">
        <f>IF(ISNUMBER(SEARCH(M$1,raw[[#This Row],[active years]])),1,"")</f>
        <v/>
      </c>
      <c r="N3261" t="str">
        <f>IF(ISNUMBER(SEARCH(N$1,raw[[#This Row],[active years]])),1,"")</f>
        <v/>
      </c>
      <c r="O3261" t="str">
        <f>IF(ISNUMBER(SEARCH(O$1,raw[[#This Row],[active years]])),1,"")</f>
        <v/>
      </c>
      <c r="P3261" t="str">
        <f>IF(ISNUMBER(SEARCH(P$1,raw[[#This Row],[active years]])),1,"")</f>
        <v/>
      </c>
      <c r="Q3261" t="str">
        <f>IF(ISNUMBER(SEARCH(Q$1,raw[[#This Row],[active years]])),1,"")</f>
        <v/>
      </c>
      <c r="R3261" t="str">
        <f>IF(ISNUMBER(SEARCH(R$1,raw[[#This Row],[active years]])),1,"")</f>
        <v/>
      </c>
      <c r="S3261" t="str">
        <f>IF(ISNUMBER(SEARCH(S$1,raw[[#This Row],[active years]])),1,"")</f>
        <v/>
      </c>
      <c r="T3261" t="str">
        <f>IF(ISNUMBER(SEARCH(T$1,raw[[#This Row],[active years]])),1,"")</f>
        <v/>
      </c>
      <c r="U3261" t="str">
        <f>IF(ISNUMBER(SEARCH(U$1,raw[[#This Row],[active years]])),1,"")</f>
        <v/>
      </c>
      <c r="V3261" t="str">
        <f>IF(ISNUMBER(SEARCH(V$1,raw[[#This Row],[active years]])),1,"")</f>
        <v/>
      </c>
      <c r="W3261" t="str">
        <f>IF(ISNUMBER(SEARCH(W$1,raw[[#This Row],[active years]])),1,"")</f>
        <v/>
      </c>
      <c r="X3261">
        <f>IF(ISNUMBER(SEARCH(X$1,raw[[#This Row],[active years]])),1,"")</f>
        <v>1</v>
      </c>
      <c r="Y3261">
        <f>IF(ISNUMBER(SEARCH(Y$1,raw[[#This Row],[active years]])),1,"")</f>
        <v>1</v>
      </c>
      <c r="Z3261">
        <f>IF(ISNUMBER(SEARCH(Z$1,raw[[#This Row],[active years]])),1,"")</f>
        <v>1</v>
      </c>
      <c r="AA3261">
        <f>IF(ISNUMBER(SEARCH(AA$1,raw[[#This Row],[active years]])),1,"")</f>
        <v>1</v>
      </c>
    </row>
    <row r="3262" spans="1:27" x14ac:dyDescent="0.45">
      <c r="A3262">
        <f>raw[team]</f>
        <v>3954</v>
      </c>
      <c r="B3262">
        <f>raw[rookie year]</f>
        <v>2012</v>
      </c>
      <c r="C3262" t="str">
        <f>IF(ISNUMBER(SEARCH(C$1,raw[[#This Row],[active years]])),1,"")</f>
        <v/>
      </c>
      <c r="D3262" t="str">
        <f>IF(ISNUMBER(SEARCH(D$1,raw[[#This Row],[active years]])),1,"")</f>
        <v/>
      </c>
      <c r="E3262" t="str">
        <f>IF(ISNUMBER(SEARCH(E$1,raw[[#This Row],[active years]])),1,"")</f>
        <v/>
      </c>
      <c r="F3262" t="str">
        <f>IF(ISNUMBER(SEARCH(F$1,raw[[#This Row],[active years]])),1,"")</f>
        <v/>
      </c>
      <c r="G3262" t="str">
        <f>IF(ISNUMBER(SEARCH(G$1,raw[[#This Row],[active years]])),1,"")</f>
        <v/>
      </c>
      <c r="H3262" t="str">
        <f>IF(ISNUMBER(SEARCH(H$1,raw[[#This Row],[active years]])),1,"")</f>
        <v/>
      </c>
      <c r="I3262" t="str">
        <f>IF(ISNUMBER(SEARCH(I$1,raw[[#This Row],[active years]])),1,"")</f>
        <v/>
      </c>
      <c r="J3262" t="str">
        <f>IF(ISNUMBER(SEARCH(J$1,raw[[#This Row],[active years]])),1,"")</f>
        <v/>
      </c>
      <c r="K3262" t="str">
        <f>IF(ISNUMBER(SEARCH(K$1,raw[[#This Row],[active years]])),1,"")</f>
        <v/>
      </c>
      <c r="L3262" t="str">
        <f>IF(ISNUMBER(SEARCH(L$1,raw[[#This Row],[active years]])),1,"")</f>
        <v/>
      </c>
      <c r="M3262" t="str">
        <f>IF(ISNUMBER(SEARCH(M$1,raw[[#This Row],[active years]])),1,"")</f>
        <v/>
      </c>
      <c r="N3262" t="str">
        <f>IF(ISNUMBER(SEARCH(N$1,raw[[#This Row],[active years]])),1,"")</f>
        <v/>
      </c>
      <c r="O3262" t="str">
        <f>IF(ISNUMBER(SEARCH(O$1,raw[[#This Row],[active years]])),1,"")</f>
        <v/>
      </c>
      <c r="P3262" t="str">
        <f>IF(ISNUMBER(SEARCH(P$1,raw[[#This Row],[active years]])),1,"")</f>
        <v/>
      </c>
      <c r="Q3262" t="str">
        <f>IF(ISNUMBER(SEARCH(Q$1,raw[[#This Row],[active years]])),1,"")</f>
        <v/>
      </c>
      <c r="R3262" t="str">
        <f>IF(ISNUMBER(SEARCH(R$1,raw[[#This Row],[active years]])),1,"")</f>
        <v/>
      </c>
      <c r="S3262" t="str">
        <f>IF(ISNUMBER(SEARCH(S$1,raw[[#This Row],[active years]])),1,"")</f>
        <v/>
      </c>
      <c r="T3262" t="str">
        <f>IF(ISNUMBER(SEARCH(T$1,raw[[#This Row],[active years]])),1,"")</f>
        <v/>
      </c>
      <c r="U3262" t="str">
        <f>IF(ISNUMBER(SEARCH(U$1,raw[[#This Row],[active years]])),1,"")</f>
        <v/>
      </c>
      <c r="V3262" t="str">
        <f>IF(ISNUMBER(SEARCH(V$1,raw[[#This Row],[active years]])),1,"")</f>
        <v/>
      </c>
      <c r="W3262">
        <f>IF(ISNUMBER(SEARCH(W$1,raw[[#This Row],[active years]])),1,"")</f>
        <v>1</v>
      </c>
      <c r="X3262">
        <f>IF(ISNUMBER(SEARCH(X$1,raw[[#This Row],[active years]])),1,"")</f>
        <v>1</v>
      </c>
      <c r="Y3262">
        <f>IF(ISNUMBER(SEARCH(Y$1,raw[[#This Row],[active years]])),1,"")</f>
        <v>1</v>
      </c>
      <c r="Z3262">
        <f>IF(ISNUMBER(SEARCH(Z$1,raw[[#This Row],[active years]])),1,"")</f>
        <v>1</v>
      </c>
      <c r="AA3262">
        <f>IF(ISNUMBER(SEARCH(AA$1,raw[[#This Row],[active years]])),1,"")</f>
        <v>1</v>
      </c>
    </row>
    <row r="3263" spans="1:27" x14ac:dyDescent="0.45">
      <c r="A3263">
        <f>raw[team]</f>
        <v>3955</v>
      </c>
      <c r="B3263">
        <f>raw[rookie year]</f>
        <v>2012</v>
      </c>
      <c r="C3263" t="str">
        <f>IF(ISNUMBER(SEARCH(C$1,raw[[#This Row],[active years]])),1,"")</f>
        <v/>
      </c>
      <c r="D3263" t="str">
        <f>IF(ISNUMBER(SEARCH(D$1,raw[[#This Row],[active years]])),1,"")</f>
        <v/>
      </c>
      <c r="E3263" t="str">
        <f>IF(ISNUMBER(SEARCH(E$1,raw[[#This Row],[active years]])),1,"")</f>
        <v/>
      </c>
      <c r="F3263" t="str">
        <f>IF(ISNUMBER(SEARCH(F$1,raw[[#This Row],[active years]])),1,"")</f>
        <v/>
      </c>
      <c r="G3263" t="str">
        <f>IF(ISNUMBER(SEARCH(G$1,raw[[#This Row],[active years]])),1,"")</f>
        <v/>
      </c>
      <c r="H3263" t="str">
        <f>IF(ISNUMBER(SEARCH(H$1,raw[[#This Row],[active years]])),1,"")</f>
        <v/>
      </c>
      <c r="I3263" t="str">
        <f>IF(ISNUMBER(SEARCH(I$1,raw[[#This Row],[active years]])),1,"")</f>
        <v/>
      </c>
      <c r="J3263" t="str">
        <f>IF(ISNUMBER(SEARCH(J$1,raw[[#This Row],[active years]])),1,"")</f>
        <v/>
      </c>
      <c r="K3263" t="str">
        <f>IF(ISNUMBER(SEARCH(K$1,raw[[#This Row],[active years]])),1,"")</f>
        <v/>
      </c>
      <c r="L3263" t="str">
        <f>IF(ISNUMBER(SEARCH(L$1,raw[[#This Row],[active years]])),1,"")</f>
        <v/>
      </c>
      <c r="M3263" t="str">
        <f>IF(ISNUMBER(SEARCH(M$1,raw[[#This Row],[active years]])),1,"")</f>
        <v/>
      </c>
      <c r="N3263" t="str">
        <f>IF(ISNUMBER(SEARCH(N$1,raw[[#This Row],[active years]])),1,"")</f>
        <v/>
      </c>
      <c r="O3263" t="str">
        <f>IF(ISNUMBER(SEARCH(O$1,raw[[#This Row],[active years]])),1,"")</f>
        <v/>
      </c>
      <c r="P3263" t="str">
        <f>IF(ISNUMBER(SEARCH(P$1,raw[[#This Row],[active years]])),1,"")</f>
        <v/>
      </c>
      <c r="Q3263" t="str">
        <f>IF(ISNUMBER(SEARCH(Q$1,raw[[#This Row],[active years]])),1,"")</f>
        <v/>
      </c>
      <c r="R3263" t="str">
        <f>IF(ISNUMBER(SEARCH(R$1,raw[[#This Row],[active years]])),1,"")</f>
        <v/>
      </c>
      <c r="S3263" t="str">
        <f>IF(ISNUMBER(SEARCH(S$1,raw[[#This Row],[active years]])),1,"")</f>
        <v/>
      </c>
      <c r="T3263" t="str">
        <f>IF(ISNUMBER(SEARCH(T$1,raw[[#This Row],[active years]])),1,"")</f>
        <v/>
      </c>
      <c r="U3263" t="str">
        <f>IF(ISNUMBER(SEARCH(U$1,raw[[#This Row],[active years]])),1,"")</f>
        <v/>
      </c>
      <c r="V3263" t="str">
        <f>IF(ISNUMBER(SEARCH(V$1,raw[[#This Row],[active years]])),1,"")</f>
        <v/>
      </c>
      <c r="W3263">
        <f>IF(ISNUMBER(SEARCH(W$1,raw[[#This Row],[active years]])),1,"")</f>
        <v>1</v>
      </c>
      <c r="X3263">
        <f>IF(ISNUMBER(SEARCH(X$1,raw[[#This Row],[active years]])),1,"")</f>
        <v>1</v>
      </c>
      <c r="Y3263">
        <f>IF(ISNUMBER(SEARCH(Y$1,raw[[#This Row],[active years]])),1,"")</f>
        <v>1</v>
      </c>
      <c r="Z3263">
        <f>IF(ISNUMBER(SEARCH(Z$1,raw[[#This Row],[active years]])),1,"")</f>
        <v>1</v>
      </c>
      <c r="AA3263">
        <f>IF(ISNUMBER(SEARCH(AA$1,raw[[#This Row],[active years]])),1,"")</f>
        <v>1</v>
      </c>
    </row>
    <row r="3264" spans="1:27" x14ac:dyDescent="0.45">
      <c r="A3264">
        <f>raw[team]</f>
        <v>3956</v>
      </c>
      <c r="B3264">
        <f>raw[rookie year]</f>
        <v>2012</v>
      </c>
      <c r="C3264" t="str">
        <f>IF(ISNUMBER(SEARCH(C$1,raw[[#This Row],[active years]])),1,"")</f>
        <v/>
      </c>
      <c r="D3264" t="str">
        <f>IF(ISNUMBER(SEARCH(D$1,raw[[#This Row],[active years]])),1,"")</f>
        <v/>
      </c>
      <c r="E3264" t="str">
        <f>IF(ISNUMBER(SEARCH(E$1,raw[[#This Row],[active years]])),1,"")</f>
        <v/>
      </c>
      <c r="F3264" t="str">
        <f>IF(ISNUMBER(SEARCH(F$1,raw[[#This Row],[active years]])),1,"")</f>
        <v/>
      </c>
      <c r="G3264" t="str">
        <f>IF(ISNUMBER(SEARCH(G$1,raw[[#This Row],[active years]])),1,"")</f>
        <v/>
      </c>
      <c r="H3264" t="str">
        <f>IF(ISNUMBER(SEARCH(H$1,raw[[#This Row],[active years]])),1,"")</f>
        <v/>
      </c>
      <c r="I3264" t="str">
        <f>IF(ISNUMBER(SEARCH(I$1,raw[[#This Row],[active years]])),1,"")</f>
        <v/>
      </c>
      <c r="J3264" t="str">
        <f>IF(ISNUMBER(SEARCH(J$1,raw[[#This Row],[active years]])),1,"")</f>
        <v/>
      </c>
      <c r="K3264" t="str">
        <f>IF(ISNUMBER(SEARCH(K$1,raw[[#This Row],[active years]])),1,"")</f>
        <v/>
      </c>
      <c r="L3264" t="str">
        <f>IF(ISNUMBER(SEARCH(L$1,raw[[#This Row],[active years]])),1,"")</f>
        <v/>
      </c>
      <c r="M3264" t="str">
        <f>IF(ISNUMBER(SEARCH(M$1,raw[[#This Row],[active years]])),1,"")</f>
        <v/>
      </c>
      <c r="N3264" t="str">
        <f>IF(ISNUMBER(SEARCH(N$1,raw[[#This Row],[active years]])),1,"")</f>
        <v/>
      </c>
      <c r="O3264" t="str">
        <f>IF(ISNUMBER(SEARCH(O$1,raw[[#This Row],[active years]])),1,"")</f>
        <v/>
      </c>
      <c r="P3264" t="str">
        <f>IF(ISNUMBER(SEARCH(P$1,raw[[#This Row],[active years]])),1,"")</f>
        <v/>
      </c>
      <c r="Q3264" t="str">
        <f>IF(ISNUMBER(SEARCH(Q$1,raw[[#This Row],[active years]])),1,"")</f>
        <v/>
      </c>
      <c r="R3264" t="str">
        <f>IF(ISNUMBER(SEARCH(R$1,raw[[#This Row],[active years]])),1,"")</f>
        <v/>
      </c>
      <c r="S3264" t="str">
        <f>IF(ISNUMBER(SEARCH(S$1,raw[[#This Row],[active years]])),1,"")</f>
        <v/>
      </c>
      <c r="T3264" t="str">
        <f>IF(ISNUMBER(SEARCH(T$1,raw[[#This Row],[active years]])),1,"")</f>
        <v/>
      </c>
      <c r="U3264" t="str">
        <f>IF(ISNUMBER(SEARCH(U$1,raw[[#This Row],[active years]])),1,"")</f>
        <v/>
      </c>
      <c r="V3264" t="str">
        <f>IF(ISNUMBER(SEARCH(V$1,raw[[#This Row],[active years]])),1,"")</f>
        <v/>
      </c>
      <c r="W3264" t="str">
        <f>IF(ISNUMBER(SEARCH(W$1,raw[[#This Row],[active years]])),1,"")</f>
        <v/>
      </c>
      <c r="X3264" t="str">
        <f>IF(ISNUMBER(SEARCH(X$1,raw[[#This Row],[active years]])),1,"")</f>
        <v/>
      </c>
      <c r="Y3264" t="str">
        <f>IF(ISNUMBER(SEARCH(Y$1,raw[[#This Row],[active years]])),1,"")</f>
        <v/>
      </c>
      <c r="Z3264" t="str">
        <f>IF(ISNUMBER(SEARCH(Z$1,raw[[#This Row],[active years]])),1,"")</f>
        <v/>
      </c>
      <c r="AA3264" t="str">
        <f>IF(ISNUMBER(SEARCH(AA$1,raw[[#This Row],[active years]])),1,"")</f>
        <v/>
      </c>
    </row>
    <row r="3265" spans="1:27" x14ac:dyDescent="0.45">
      <c r="A3265">
        <f>raw[team]</f>
        <v>3957</v>
      </c>
      <c r="B3265">
        <f>raw[rookie year]</f>
        <v>2012</v>
      </c>
      <c r="C3265" t="str">
        <f>IF(ISNUMBER(SEARCH(C$1,raw[[#This Row],[active years]])),1,"")</f>
        <v/>
      </c>
      <c r="D3265" t="str">
        <f>IF(ISNUMBER(SEARCH(D$1,raw[[#This Row],[active years]])),1,"")</f>
        <v/>
      </c>
      <c r="E3265" t="str">
        <f>IF(ISNUMBER(SEARCH(E$1,raw[[#This Row],[active years]])),1,"")</f>
        <v/>
      </c>
      <c r="F3265" t="str">
        <f>IF(ISNUMBER(SEARCH(F$1,raw[[#This Row],[active years]])),1,"")</f>
        <v/>
      </c>
      <c r="G3265" t="str">
        <f>IF(ISNUMBER(SEARCH(G$1,raw[[#This Row],[active years]])),1,"")</f>
        <v/>
      </c>
      <c r="H3265" t="str">
        <f>IF(ISNUMBER(SEARCH(H$1,raw[[#This Row],[active years]])),1,"")</f>
        <v/>
      </c>
      <c r="I3265" t="str">
        <f>IF(ISNUMBER(SEARCH(I$1,raw[[#This Row],[active years]])),1,"")</f>
        <v/>
      </c>
      <c r="J3265" t="str">
        <f>IF(ISNUMBER(SEARCH(J$1,raw[[#This Row],[active years]])),1,"")</f>
        <v/>
      </c>
      <c r="K3265" t="str">
        <f>IF(ISNUMBER(SEARCH(K$1,raw[[#This Row],[active years]])),1,"")</f>
        <v/>
      </c>
      <c r="L3265" t="str">
        <f>IF(ISNUMBER(SEARCH(L$1,raw[[#This Row],[active years]])),1,"")</f>
        <v/>
      </c>
      <c r="M3265" t="str">
        <f>IF(ISNUMBER(SEARCH(M$1,raw[[#This Row],[active years]])),1,"")</f>
        <v/>
      </c>
      <c r="N3265" t="str">
        <f>IF(ISNUMBER(SEARCH(N$1,raw[[#This Row],[active years]])),1,"")</f>
        <v/>
      </c>
      <c r="O3265" t="str">
        <f>IF(ISNUMBER(SEARCH(O$1,raw[[#This Row],[active years]])),1,"")</f>
        <v/>
      </c>
      <c r="P3265" t="str">
        <f>IF(ISNUMBER(SEARCH(P$1,raw[[#This Row],[active years]])),1,"")</f>
        <v/>
      </c>
      <c r="Q3265" t="str">
        <f>IF(ISNUMBER(SEARCH(Q$1,raw[[#This Row],[active years]])),1,"")</f>
        <v/>
      </c>
      <c r="R3265" t="str">
        <f>IF(ISNUMBER(SEARCH(R$1,raw[[#This Row],[active years]])),1,"")</f>
        <v/>
      </c>
      <c r="S3265" t="str">
        <f>IF(ISNUMBER(SEARCH(S$1,raw[[#This Row],[active years]])),1,"")</f>
        <v/>
      </c>
      <c r="T3265" t="str">
        <f>IF(ISNUMBER(SEARCH(T$1,raw[[#This Row],[active years]])),1,"")</f>
        <v/>
      </c>
      <c r="U3265" t="str">
        <f>IF(ISNUMBER(SEARCH(U$1,raw[[#This Row],[active years]])),1,"")</f>
        <v/>
      </c>
      <c r="V3265" t="str">
        <f>IF(ISNUMBER(SEARCH(V$1,raw[[#This Row],[active years]])),1,"")</f>
        <v/>
      </c>
      <c r="W3265">
        <f>IF(ISNUMBER(SEARCH(W$1,raw[[#This Row],[active years]])),1,"")</f>
        <v>1</v>
      </c>
      <c r="X3265">
        <f>IF(ISNUMBER(SEARCH(X$1,raw[[#This Row],[active years]])),1,"")</f>
        <v>1</v>
      </c>
      <c r="Y3265">
        <f>IF(ISNUMBER(SEARCH(Y$1,raw[[#This Row],[active years]])),1,"")</f>
        <v>1</v>
      </c>
      <c r="Z3265">
        <f>IF(ISNUMBER(SEARCH(Z$1,raw[[#This Row],[active years]])),1,"")</f>
        <v>1</v>
      </c>
      <c r="AA3265">
        <f>IF(ISNUMBER(SEARCH(AA$1,raw[[#This Row],[active years]])),1,"")</f>
        <v>1</v>
      </c>
    </row>
    <row r="3266" spans="1:27" x14ac:dyDescent="0.45">
      <c r="A3266">
        <f>raw[team]</f>
        <v>3958</v>
      </c>
      <c r="B3266">
        <f>raw[rookie year]</f>
        <v>2012</v>
      </c>
      <c r="C3266" t="str">
        <f>IF(ISNUMBER(SEARCH(C$1,raw[[#This Row],[active years]])),1,"")</f>
        <v/>
      </c>
      <c r="D3266" t="str">
        <f>IF(ISNUMBER(SEARCH(D$1,raw[[#This Row],[active years]])),1,"")</f>
        <v/>
      </c>
      <c r="E3266" t="str">
        <f>IF(ISNUMBER(SEARCH(E$1,raw[[#This Row],[active years]])),1,"")</f>
        <v/>
      </c>
      <c r="F3266" t="str">
        <f>IF(ISNUMBER(SEARCH(F$1,raw[[#This Row],[active years]])),1,"")</f>
        <v/>
      </c>
      <c r="G3266" t="str">
        <f>IF(ISNUMBER(SEARCH(G$1,raw[[#This Row],[active years]])),1,"")</f>
        <v/>
      </c>
      <c r="H3266" t="str">
        <f>IF(ISNUMBER(SEARCH(H$1,raw[[#This Row],[active years]])),1,"")</f>
        <v/>
      </c>
      <c r="I3266" t="str">
        <f>IF(ISNUMBER(SEARCH(I$1,raw[[#This Row],[active years]])),1,"")</f>
        <v/>
      </c>
      <c r="J3266" t="str">
        <f>IF(ISNUMBER(SEARCH(J$1,raw[[#This Row],[active years]])),1,"")</f>
        <v/>
      </c>
      <c r="K3266" t="str">
        <f>IF(ISNUMBER(SEARCH(K$1,raw[[#This Row],[active years]])),1,"")</f>
        <v/>
      </c>
      <c r="L3266" t="str">
        <f>IF(ISNUMBER(SEARCH(L$1,raw[[#This Row],[active years]])),1,"")</f>
        <v/>
      </c>
      <c r="M3266" t="str">
        <f>IF(ISNUMBER(SEARCH(M$1,raw[[#This Row],[active years]])),1,"")</f>
        <v/>
      </c>
      <c r="N3266" t="str">
        <f>IF(ISNUMBER(SEARCH(N$1,raw[[#This Row],[active years]])),1,"")</f>
        <v/>
      </c>
      <c r="O3266" t="str">
        <f>IF(ISNUMBER(SEARCH(O$1,raw[[#This Row],[active years]])),1,"")</f>
        <v/>
      </c>
      <c r="P3266" t="str">
        <f>IF(ISNUMBER(SEARCH(P$1,raw[[#This Row],[active years]])),1,"")</f>
        <v/>
      </c>
      <c r="Q3266" t="str">
        <f>IF(ISNUMBER(SEARCH(Q$1,raw[[#This Row],[active years]])),1,"")</f>
        <v/>
      </c>
      <c r="R3266" t="str">
        <f>IF(ISNUMBER(SEARCH(R$1,raw[[#This Row],[active years]])),1,"")</f>
        <v/>
      </c>
      <c r="S3266" t="str">
        <f>IF(ISNUMBER(SEARCH(S$1,raw[[#This Row],[active years]])),1,"")</f>
        <v/>
      </c>
      <c r="T3266" t="str">
        <f>IF(ISNUMBER(SEARCH(T$1,raw[[#This Row],[active years]])),1,"")</f>
        <v/>
      </c>
      <c r="U3266" t="str">
        <f>IF(ISNUMBER(SEARCH(U$1,raw[[#This Row],[active years]])),1,"")</f>
        <v/>
      </c>
      <c r="V3266" t="str">
        <f>IF(ISNUMBER(SEARCH(V$1,raw[[#This Row],[active years]])),1,"")</f>
        <v/>
      </c>
      <c r="W3266">
        <f>IF(ISNUMBER(SEARCH(W$1,raw[[#This Row],[active years]])),1,"")</f>
        <v>1</v>
      </c>
      <c r="X3266">
        <f>IF(ISNUMBER(SEARCH(X$1,raw[[#This Row],[active years]])),1,"")</f>
        <v>1</v>
      </c>
      <c r="Y3266">
        <f>IF(ISNUMBER(SEARCH(Y$1,raw[[#This Row],[active years]])),1,"")</f>
        <v>1</v>
      </c>
      <c r="Z3266">
        <f>IF(ISNUMBER(SEARCH(Z$1,raw[[#This Row],[active years]])),1,"")</f>
        <v>1</v>
      </c>
      <c r="AA3266">
        <f>IF(ISNUMBER(SEARCH(AA$1,raw[[#This Row],[active years]])),1,"")</f>
        <v>1</v>
      </c>
    </row>
    <row r="3267" spans="1:27" x14ac:dyDescent="0.45">
      <c r="A3267">
        <f>raw[team]</f>
        <v>3959</v>
      </c>
      <c r="B3267">
        <f>raw[rookie year]</f>
        <v>2012</v>
      </c>
      <c r="C3267" t="str">
        <f>IF(ISNUMBER(SEARCH(C$1,raw[[#This Row],[active years]])),1,"")</f>
        <v/>
      </c>
      <c r="D3267" t="str">
        <f>IF(ISNUMBER(SEARCH(D$1,raw[[#This Row],[active years]])),1,"")</f>
        <v/>
      </c>
      <c r="E3267" t="str">
        <f>IF(ISNUMBER(SEARCH(E$1,raw[[#This Row],[active years]])),1,"")</f>
        <v/>
      </c>
      <c r="F3267" t="str">
        <f>IF(ISNUMBER(SEARCH(F$1,raw[[#This Row],[active years]])),1,"")</f>
        <v/>
      </c>
      <c r="G3267" t="str">
        <f>IF(ISNUMBER(SEARCH(G$1,raw[[#This Row],[active years]])),1,"")</f>
        <v/>
      </c>
      <c r="H3267" t="str">
        <f>IF(ISNUMBER(SEARCH(H$1,raw[[#This Row],[active years]])),1,"")</f>
        <v/>
      </c>
      <c r="I3267" t="str">
        <f>IF(ISNUMBER(SEARCH(I$1,raw[[#This Row],[active years]])),1,"")</f>
        <v/>
      </c>
      <c r="J3267" t="str">
        <f>IF(ISNUMBER(SEARCH(J$1,raw[[#This Row],[active years]])),1,"")</f>
        <v/>
      </c>
      <c r="K3267" t="str">
        <f>IF(ISNUMBER(SEARCH(K$1,raw[[#This Row],[active years]])),1,"")</f>
        <v/>
      </c>
      <c r="L3267" t="str">
        <f>IF(ISNUMBER(SEARCH(L$1,raw[[#This Row],[active years]])),1,"")</f>
        <v/>
      </c>
      <c r="M3267" t="str">
        <f>IF(ISNUMBER(SEARCH(M$1,raw[[#This Row],[active years]])),1,"")</f>
        <v/>
      </c>
      <c r="N3267" t="str">
        <f>IF(ISNUMBER(SEARCH(N$1,raw[[#This Row],[active years]])),1,"")</f>
        <v/>
      </c>
      <c r="O3267" t="str">
        <f>IF(ISNUMBER(SEARCH(O$1,raw[[#This Row],[active years]])),1,"")</f>
        <v/>
      </c>
      <c r="P3267" t="str">
        <f>IF(ISNUMBER(SEARCH(P$1,raw[[#This Row],[active years]])),1,"")</f>
        <v/>
      </c>
      <c r="Q3267" t="str">
        <f>IF(ISNUMBER(SEARCH(Q$1,raw[[#This Row],[active years]])),1,"")</f>
        <v/>
      </c>
      <c r="R3267" t="str">
        <f>IF(ISNUMBER(SEARCH(R$1,raw[[#This Row],[active years]])),1,"")</f>
        <v/>
      </c>
      <c r="S3267" t="str">
        <f>IF(ISNUMBER(SEARCH(S$1,raw[[#This Row],[active years]])),1,"")</f>
        <v/>
      </c>
      <c r="T3267" t="str">
        <f>IF(ISNUMBER(SEARCH(T$1,raw[[#This Row],[active years]])),1,"")</f>
        <v/>
      </c>
      <c r="U3267" t="str">
        <f>IF(ISNUMBER(SEARCH(U$1,raw[[#This Row],[active years]])),1,"")</f>
        <v/>
      </c>
      <c r="V3267" t="str">
        <f>IF(ISNUMBER(SEARCH(V$1,raw[[#This Row],[active years]])),1,"")</f>
        <v/>
      </c>
      <c r="W3267">
        <f>IF(ISNUMBER(SEARCH(W$1,raw[[#This Row],[active years]])),1,"")</f>
        <v>1</v>
      </c>
      <c r="X3267">
        <f>IF(ISNUMBER(SEARCH(X$1,raw[[#This Row],[active years]])),1,"")</f>
        <v>1</v>
      </c>
      <c r="Y3267">
        <f>IF(ISNUMBER(SEARCH(Y$1,raw[[#This Row],[active years]])),1,"")</f>
        <v>1</v>
      </c>
      <c r="Z3267">
        <f>IF(ISNUMBER(SEARCH(Z$1,raw[[#This Row],[active years]])),1,"")</f>
        <v>1</v>
      </c>
      <c r="AA3267">
        <f>IF(ISNUMBER(SEARCH(AA$1,raw[[#This Row],[active years]])),1,"")</f>
        <v>1</v>
      </c>
    </row>
    <row r="3268" spans="1:27" x14ac:dyDescent="0.45">
      <c r="A3268">
        <f>raw[team]</f>
        <v>3960</v>
      </c>
      <c r="B3268">
        <f>raw[rookie year]</f>
        <v>2012</v>
      </c>
      <c r="C3268" t="str">
        <f>IF(ISNUMBER(SEARCH(C$1,raw[[#This Row],[active years]])),1,"")</f>
        <v/>
      </c>
      <c r="D3268" t="str">
        <f>IF(ISNUMBER(SEARCH(D$1,raw[[#This Row],[active years]])),1,"")</f>
        <v/>
      </c>
      <c r="E3268" t="str">
        <f>IF(ISNUMBER(SEARCH(E$1,raw[[#This Row],[active years]])),1,"")</f>
        <v/>
      </c>
      <c r="F3268" t="str">
        <f>IF(ISNUMBER(SEARCH(F$1,raw[[#This Row],[active years]])),1,"")</f>
        <v/>
      </c>
      <c r="G3268" t="str">
        <f>IF(ISNUMBER(SEARCH(G$1,raw[[#This Row],[active years]])),1,"")</f>
        <v/>
      </c>
      <c r="H3268" t="str">
        <f>IF(ISNUMBER(SEARCH(H$1,raw[[#This Row],[active years]])),1,"")</f>
        <v/>
      </c>
      <c r="I3268" t="str">
        <f>IF(ISNUMBER(SEARCH(I$1,raw[[#This Row],[active years]])),1,"")</f>
        <v/>
      </c>
      <c r="J3268" t="str">
        <f>IF(ISNUMBER(SEARCH(J$1,raw[[#This Row],[active years]])),1,"")</f>
        <v/>
      </c>
      <c r="K3268" t="str">
        <f>IF(ISNUMBER(SEARCH(K$1,raw[[#This Row],[active years]])),1,"")</f>
        <v/>
      </c>
      <c r="L3268" t="str">
        <f>IF(ISNUMBER(SEARCH(L$1,raw[[#This Row],[active years]])),1,"")</f>
        <v/>
      </c>
      <c r="M3268" t="str">
        <f>IF(ISNUMBER(SEARCH(M$1,raw[[#This Row],[active years]])),1,"")</f>
        <v/>
      </c>
      <c r="N3268" t="str">
        <f>IF(ISNUMBER(SEARCH(N$1,raw[[#This Row],[active years]])),1,"")</f>
        <v/>
      </c>
      <c r="O3268" t="str">
        <f>IF(ISNUMBER(SEARCH(O$1,raw[[#This Row],[active years]])),1,"")</f>
        <v/>
      </c>
      <c r="P3268" t="str">
        <f>IF(ISNUMBER(SEARCH(P$1,raw[[#This Row],[active years]])),1,"")</f>
        <v/>
      </c>
      <c r="Q3268" t="str">
        <f>IF(ISNUMBER(SEARCH(Q$1,raw[[#This Row],[active years]])),1,"")</f>
        <v/>
      </c>
      <c r="R3268" t="str">
        <f>IF(ISNUMBER(SEARCH(R$1,raw[[#This Row],[active years]])),1,"")</f>
        <v/>
      </c>
      <c r="S3268" t="str">
        <f>IF(ISNUMBER(SEARCH(S$1,raw[[#This Row],[active years]])),1,"")</f>
        <v/>
      </c>
      <c r="T3268" t="str">
        <f>IF(ISNUMBER(SEARCH(T$1,raw[[#This Row],[active years]])),1,"")</f>
        <v/>
      </c>
      <c r="U3268" t="str">
        <f>IF(ISNUMBER(SEARCH(U$1,raw[[#This Row],[active years]])),1,"")</f>
        <v/>
      </c>
      <c r="V3268" t="str">
        <f>IF(ISNUMBER(SEARCH(V$1,raw[[#This Row],[active years]])),1,"")</f>
        <v/>
      </c>
      <c r="W3268">
        <f>IF(ISNUMBER(SEARCH(W$1,raw[[#This Row],[active years]])),1,"")</f>
        <v>1</v>
      </c>
      <c r="X3268" t="str">
        <f>IF(ISNUMBER(SEARCH(X$1,raw[[#This Row],[active years]])),1,"")</f>
        <v/>
      </c>
      <c r="Y3268" t="str">
        <f>IF(ISNUMBER(SEARCH(Y$1,raw[[#This Row],[active years]])),1,"")</f>
        <v/>
      </c>
      <c r="Z3268" t="str">
        <f>IF(ISNUMBER(SEARCH(Z$1,raw[[#This Row],[active years]])),1,"")</f>
        <v/>
      </c>
      <c r="AA3268" t="str">
        <f>IF(ISNUMBER(SEARCH(AA$1,raw[[#This Row],[active years]])),1,"")</f>
        <v/>
      </c>
    </row>
    <row r="3269" spans="1:27" x14ac:dyDescent="0.45">
      <c r="A3269">
        <f>raw[team]</f>
        <v>3961</v>
      </c>
      <c r="B3269">
        <f>raw[rookie year]</f>
        <v>2012</v>
      </c>
      <c r="C3269" t="str">
        <f>IF(ISNUMBER(SEARCH(C$1,raw[[#This Row],[active years]])),1,"")</f>
        <v/>
      </c>
      <c r="D3269" t="str">
        <f>IF(ISNUMBER(SEARCH(D$1,raw[[#This Row],[active years]])),1,"")</f>
        <v/>
      </c>
      <c r="E3269" t="str">
        <f>IF(ISNUMBER(SEARCH(E$1,raw[[#This Row],[active years]])),1,"")</f>
        <v/>
      </c>
      <c r="F3269" t="str">
        <f>IF(ISNUMBER(SEARCH(F$1,raw[[#This Row],[active years]])),1,"")</f>
        <v/>
      </c>
      <c r="G3269" t="str">
        <f>IF(ISNUMBER(SEARCH(G$1,raw[[#This Row],[active years]])),1,"")</f>
        <v/>
      </c>
      <c r="H3269" t="str">
        <f>IF(ISNUMBER(SEARCH(H$1,raw[[#This Row],[active years]])),1,"")</f>
        <v/>
      </c>
      <c r="I3269" t="str">
        <f>IF(ISNUMBER(SEARCH(I$1,raw[[#This Row],[active years]])),1,"")</f>
        <v/>
      </c>
      <c r="J3269" t="str">
        <f>IF(ISNUMBER(SEARCH(J$1,raw[[#This Row],[active years]])),1,"")</f>
        <v/>
      </c>
      <c r="K3269" t="str">
        <f>IF(ISNUMBER(SEARCH(K$1,raw[[#This Row],[active years]])),1,"")</f>
        <v/>
      </c>
      <c r="L3269" t="str">
        <f>IF(ISNUMBER(SEARCH(L$1,raw[[#This Row],[active years]])),1,"")</f>
        <v/>
      </c>
      <c r="M3269" t="str">
        <f>IF(ISNUMBER(SEARCH(M$1,raw[[#This Row],[active years]])),1,"")</f>
        <v/>
      </c>
      <c r="N3269" t="str">
        <f>IF(ISNUMBER(SEARCH(N$1,raw[[#This Row],[active years]])),1,"")</f>
        <v/>
      </c>
      <c r="O3269" t="str">
        <f>IF(ISNUMBER(SEARCH(O$1,raw[[#This Row],[active years]])),1,"")</f>
        <v/>
      </c>
      <c r="P3269" t="str">
        <f>IF(ISNUMBER(SEARCH(P$1,raw[[#This Row],[active years]])),1,"")</f>
        <v/>
      </c>
      <c r="Q3269" t="str">
        <f>IF(ISNUMBER(SEARCH(Q$1,raw[[#This Row],[active years]])),1,"")</f>
        <v/>
      </c>
      <c r="R3269" t="str">
        <f>IF(ISNUMBER(SEARCH(R$1,raw[[#This Row],[active years]])),1,"")</f>
        <v/>
      </c>
      <c r="S3269" t="str">
        <f>IF(ISNUMBER(SEARCH(S$1,raw[[#This Row],[active years]])),1,"")</f>
        <v/>
      </c>
      <c r="T3269" t="str">
        <f>IF(ISNUMBER(SEARCH(T$1,raw[[#This Row],[active years]])),1,"")</f>
        <v/>
      </c>
      <c r="U3269" t="str">
        <f>IF(ISNUMBER(SEARCH(U$1,raw[[#This Row],[active years]])),1,"")</f>
        <v/>
      </c>
      <c r="V3269" t="str">
        <f>IF(ISNUMBER(SEARCH(V$1,raw[[#This Row],[active years]])),1,"")</f>
        <v/>
      </c>
      <c r="W3269">
        <f>IF(ISNUMBER(SEARCH(W$1,raw[[#This Row],[active years]])),1,"")</f>
        <v>1</v>
      </c>
      <c r="X3269">
        <f>IF(ISNUMBER(SEARCH(X$1,raw[[#This Row],[active years]])),1,"")</f>
        <v>1</v>
      </c>
      <c r="Y3269">
        <f>IF(ISNUMBER(SEARCH(Y$1,raw[[#This Row],[active years]])),1,"")</f>
        <v>1</v>
      </c>
      <c r="Z3269">
        <f>IF(ISNUMBER(SEARCH(Z$1,raw[[#This Row],[active years]])),1,"")</f>
        <v>1</v>
      </c>
      <c r="AA3269">
        <f>IF(ISNUMBER(SEARCH(AA$1,raw[[#This Row],[active years]])),1,"")</f>
        <v>1</v>
      </c>
    </row>
    <row r="3270" spans="1:27" x14ac:dyDescent="0.45">
      <c r="A3270">
        <f>raw[team]</f>
        <v>3962</v>
      </c>
      <c r="B3270">
        <f>raw[rookie year]</f>
        <v>2012</v>
      </c>
      <c r="C3270" t="str">
        <f>IF(ISNUMBER(SEARCH(C$1,raw[[#This Row],[active years]])),1,"")</f>
        <v/>
      </c>
      <c r="D3270" t="str">
        <f>IF(ISNUMBER(SEARCH(D$1,raw[[#This Row],[active years]])),1,"")</f>
        <v/>
      </c>
      <c r="E3270" t="str">
        <f>IF(ISNUMBER(SEARCH(E$1,raw[[#This Row],[active years]])),1,"")</f>
        <v/>
      </c>
      <c r="F3270" t="str">
        <f>IF(ISNUMBER(SEARCH(F$1,raw[[#This Row],[active years]])),1,"")</f>
        <v/>
      </c>
      <c r="G3270" t="str">
        <f>IF(ISNUMBER(SEARCH(G$1,raw[[#This Row],[active years]])),1,"")</f>
        <v/>
      </c>
      <c r="H3270" t="str">
        <f>IF(ISNUMBER(SEARCH(H$1,raw[[#This Row],[active years]])),1,"")</f>
        <v/>
      </c>
      <c r="I3270" t="str">
        <f>IF(ISNUMBER(SEARCH(I$1,raw[[#This Row],[active years]])),1,"")</f>
        <v/>
      </c>
      <c r="J3270" t="str">
        <f>IF(ISNUMBER(SEARCH(J$1,raw[[#This Row],[active years]])),1,"")</f>
        <v/>
      </c>
      <c r="K3270" t="str">
        <f>IF(ISNUMBER(SEARCH(K$1,raw[[#This Row],[active years]])),1,"")</f>
        <v/>
      </c>
      <c r="L3270" t="str">
        <f>IF(ISNUMBER(SEARCH(L$1,raw[[#This Row],[active years]])),1,"")</f>
        <v/>
      </c>
      <c r="M3270" t="str">
        <f>IF(ISNUMBER(SEARCH(M$1,raw[[#This Row],[active years]])),1,"")</f>
        <v/>
      </c>
      <c r="N3270" t="str">
        <f>IF(ISNUMBER(SEARCH(N$1,raw[[#This Row],[active years]])),1,"")</f>
        <v/>
      </c>
      <c r="O3270" t="str">
        <f>IF(ISNUMBER(SEARCH(O$1,raw[[#This Row],[active years]])),1,"")</f>
        <v/>
      </c>
      <c r="P3270" t="str">
        <f>IF(ISNUMBER(SEARCH(P$1,raw[[#This Row],[active years]])),1,"")</f>
        <v/>
      </c>
      <c r="Q3270" t="str">
        <f>IF(ISNUMBER(SEARCH(Q$1,raw[[#This Row],[active years]])),1,"")</f>
        <v/>
      </c>
      <c r="R3270" t="str">
        <f>IF(ISNUMBER(SEARCH(R$1,raw[[#This Row],[active years]])),1,"")</f>
        <v/>
      </c>
      <c r="S3270" t="str">
        <f>IF(ISNUMBER(SEARCH(S$1,raw[[#This Row],[active years]])),1,"")</f>
        <v/>
      </c>
      <c r="T3270" t="str">
        <f>IF(ISNUMBER(SEARCH(T$1,raw[[#This Row],[active years]])),1,"")</f>
        <v/>
      </c>
      <c r="U3270" t="str">
        <f>IF(ISNUMBER(SEARCH(U$1,raw[[#This Row],[active years]])),1,"")</f>
        <v/>
      </c>
      <c r="V3270" t="str">
        <f>IF(ISNUMBER(SEARCH(V$1,raw[[#This Row],[active years]])),1,"")</f>
        <v/>
      </c>
      <c r="W3270">
        <f>IF(ISNUMBER(SEARCH(W$1,raw[[#This Row],[active years]])),1,"")</f>
        <v>1</v>
      </c>
      <c r="X3270">
        <f>IF(ISNUMBER(SEARCH(X$1,raw[[#This Row],[active years]])),1,"")</f>
        <v>1</v>
      </c>
      <c r="Y3270">
        <f>IF(ISNUMBER(SEARCH(Y$1,raw[[#This Row],[active years]])),1,"")</f>
        <v>1</v>
      </c>
      <c r="Z3270" t="str">
        <f>IF(ISNUMBER(SEARCH(Z$1,raw[[#This Row],[active years]])),1,"")</f>
        <v/>
      </c>
      <c r="AA3270" t="str">
        <f>IF(ISNUMBER(SEARCH(AA$1,raw[[#This Row],[active years]])),1,"")</f>
        <v/>
      </c>
    </row>
    <row r="3271" spans="1:27" x14ac:dyDescent="0.45">
      <c r="A3271">
        <f>raw[team]</f>
        <v>3963</v>
      </c>
      <c r="B3271">
        <f>raw[rookie year]</f>
        <v>2012</v>
      </c>
      <c r="C3271" t="str">
        <f>IF(ISNUMBER(SEARCH(C$1,raw[[#This Row],[active years]])),1,"")</f>
        <v/>
      </c>
      <c r="D3271" t="str">
        <f>IF(ISNUMBER(SEARCH(D$1,raw[[#This Row],[active years]])),1,"")</f>
        <v/>
      </c>
      <c r="E3271" t="str">
        <f>IF(ISNUMBER(SEARCH(E$1,raw[[#This Row],[active years]])),1,"")</f>
        <v/>
      </c>
      <c r="F3271" t="str">
        <f>IF(ISNUMBER(SEARCH(F$1,raw[[#This Row],[active years]])),1,"")</f>
        <v/>
      </c>
      <c r="G3271" t="str">
        <f>IF(ISNUMBER(SEARCH(G$1,raw[[#This Row],[active years]])),1,"")</f>
        <v/>
      </c>
      <c r="H3271" t="str">
        <f>IF(ISNUMBER(SEARCH(H$1,raw[[#This Row],[active years]])),1,"")</f>
        <v/>
      </c>
      <c r="I3271" t="str">
        <f>IF(ISNUMBER(SEARCH(I$1,raw[[#This Row],[active years]])),1,"")</f>
        <v/>
      </c>
      <c r="J3271" t="str">
        <f>IF(ISNUMBER(SEARCH(J$1,raw[[#This Row],[active years]])),1,"")</f>
        <v/>
      </c>
      <c r="K3271" t="str">
        <f>IF(ISNUMBER(SEARCH(K$1,raw[[#This Row],[active years]])),1,"")</f>
        <v/>
      </c>
      <c r="L3271" t="str">
        <f>IF(ISNUMBER(SEARCH(L$1,raw[[#This Row],[active years]])),1,"")</f>
        <v/>
      </c>
      <c r="M3271" t="str">
        <f>IF(ISNUMBER(SEARCH(M$1,raw[[#This Row],[active years]])),1,"")</f>
        <v/>
      </c>
      <c r="N3271" t="str">
        <f>IF(ISNUMBER(SEARCH(N$1,raw[[#This Row],[active years]])),1,"")</f>
        <v/>
      </c>
      <c r="O3271" t="str">
        <f>IF(ISNUMBER(SEARCH(O$1,raw[[#This Row],[active years]])),1,"")</f>
        <v/>
      </c>
      <c r="P3271" t="str">
        <f>IF(ISNUMBER(SEARCH(P$1,raw[[#This Row],[active years]])),1,"")</f>
        <v/>
      </c>
      <c r="Q3271" t="str">
        <f>IF(ISNUMBER(SEARCH(Q$1,raw[[#This Row],[active years]])),1,"")</f>
        <v/>
      </c>
      <c r="R3271" t="str">
        <f>IF(ISNUMBER(SEARCH(R$1,raw[[#This Row],[active years]])),1,"")</f>
        <v/>
      </c>
      <c r="S3271" t="str">
        <f>IF(ISNUMBER(SEARCH(S$1,raw[[#This Row],[active years]])),1,"")</f>
        <v/>
      </c>
      <c r="T3271" t="str">
        <f>IF(ISNUMBER(SEARCH(T$1,raw[[#This Row],[active years]])),1,"")</f>
        <v/>
      </c>
      <c r="U3271" t="str">
        <f>IF(ISNUMBER(SEARCH(U$1,raw[[#This Row],[active years]])),1,"")</f>
        <v/>
      </c>
      <c r="V3271" t="str">
        <f>IF(ISNUMBER(SEARCH(V$1,raw[[#This Row],[active years]])),1,"")</f>
        <v/>
      </c>
      <c r="W3271">
        <f>IF(ISNUMBER(SEARCH(W$1,raw[[#This Row],[active years]])),1,"")</f>
        <v>1</v>
      </c>
      <c r="X3271">
        <f>IF(ISNUMBER(SEARCH(X$1,raw[[#This Row],[active years]])),1,"")</f>
        <v>1</v>
      </c>
      <c r="Y3271" t="str">
        <f>IF(ISNUMBER(SEARCH(Y$1,raw[[#This Row],[active years]])),1,"")</f>
        <v/>
      </c>
      <c r="Z3271" t="str">
        <f>IF(ISNUMBER(SEARCH(Z$1,raw[[#This Row],[active years]])),1,"")</f>
        <v/>
      </c>
      <c r="AA3271" t="str">
        <f>IF(ISNUMBER(SEARCH(AA$1,raw[[#This Row],[active years]])),1,"")</f>
        <v/>
      </c>
    </row>
    <row r="3272" spans="1:27" x14ac:dyDescent="0.45">
      <c r="A3272">
        <f>raw[team]</f>
        <v>3964</v>
      </c>
      <c r="B3272">
        <f>raw[rookie year]</f>
        <v>2012</v>
      </c>
      <c r="C3272" t="str">
        <f>IF(ISNUMBER(SEARCH(C$1,raw[[#This Row],[active years]])),1,"")</f>
        <v/>
      </c>
      <c r="D3272" t="str">
        <f>IF(ISNUMBER(SEARCH(D$1,raw[[#This Row],[active years]])),1,"")</f>
        <v/>
      </c>
      <c r="E3272" t="str">
        <f>IF(ISNUMBER(SEARCH(E$1,raw[[#This Row],[active years]])),1,"")</f>
        <v/>
      </c>
      <c r="F3272" t="str">
        <f>IF(ISNUMBER(SEARCH(F$1,raw[[#This Row],[active years]])),1,"")</f>
        <v/>
      </c>
      <c r="G3272" t="str">
        <f>IF(ISNUMBER(SEARCH(G$1,raw[[#This Row],[active years]])),1,"")</f>
        <v/>
      </c>
      <c r="H3272" t="str">
        <f>IF(ISNUMBER(SEARCH(H$1,raw[[#This Row],[active years]])),1,"")</f>
        <v/>
      </c>
      <c r="I3272" t="str">
        <f>IF(ISNUMBER(SEARCH(I$1,raw[[#This Row],[active years]])),1,"")</f>
        <v/>
      </c>
      <c r="J3272" t="str">
        <f>IF(ISNUMBER(SEARCH(J$1,raw[[#This Row],[active years]])),1,"")</f>
        <v/>
      </c>
      <c r="K3272" t="str">
        <f>IF(ISNUMBER(SEARCH(K$1,raw[[#This Row],[active years]])),1,"")</f>
        <v/>
      </c>
      <c r="L3272" t="str">
        <f>IF(ISNUMBER(SEARCH(L$1,raw[[#This Row],[active years]])),1,"")</f>
        <v/>
      </c>
      <c r="M3272" t="str">
        <f>IF(ISNUMBER(SEARCH(M$1,raw[[#This Row],[active years]])),1,"")</f>
        <v/>
      </c>
      <c r="N3272" t="str">
        <f>IF(ISNUMBER(SEARCH(N$1,raw[[#This Row],[active years]])),1,"")</f>
        <v/>
      </c>
      <c r="O3272" t="str">
        <f>IF(ISNUMBER(SEARCH(O$1,raw[[#This Row],[active years]])),1,"")</f>
        <v/>
      </c>
      <c r="P3272" t="str">
        <f>IF(ISNUMBER(SEARCH(P$1,raw[[#This Row],[active years]])),1,"")</f>
        <v/>
      </c>
      <c r="Q3272" t="str">
        <f>IF(ISNUMBER(SEARCH(Q$1,raw[[#This Row],[active years]])),1,"")</f>
        <v/>
      </c>
      <c r="R3272" t="str">
        <f>IF(ISNUMBER(SEARCH(R$1,raw[[#This Row],[active years]])),1,"")</f>
        <v/>
      </c>
      <c r="S3272" t="str">
        <f>IF(ISNUMBER(SEARCH(S$1,raw[[#This Row],[active years]])),1,"")</f>
        <v/>
      </c>
      <c r="T3272" t="str">
        <f>IF(ISNUMBER(SEARCH(T$1,raw[[#This Row],[active years]])),1,"")</f>
        <v/>
      </c>
      <c r="U3272" t="str">
        <f>IF(ISNUMBER(SEARCH(U$1,raw[[#This Row],[active years]])),1,"")</f>
        <v/>
      </c>
      <c r="V3272" t="str">
        <f>IF(ISNUMBER(SEARCH(V$1,raw[[#This Row],[active years]])),1,"")</f>
        <v/>
      </c>
      <c r="W3272" t="str">
        <f>IF(ISNUMBER(SEARCH(W$1,raw[[#This Row],[active years]])),1,"")</f>
        <v/>
      </c>
      <c r="X3272" t="str">
        <f>IF(ISNUMBER(SEARCH(X$1,raw[[#This Row],[active years]])),1,"")</f>
        <v/>
      </c>
      <c r="Y3272" t="str">
        <f>IF(ISNUMBER(SEARCH(Y$1,raw[[#This Row],[active years]])),1,"")</f>
        <v/>
      </c>
      <c r="Z3272" t="str">
        <f>IF(ISNUMBER(SEARCH(Z$1,raw[[#This Row],[active years]])),1,"")</f>
        <v/>
      </c>
      <c r="AA3272" t="str">
        <f>IF(ISNUMBER(SEARCH(AA$1,raw[[#This Row],[active years]])),1,"")</f>
        <v/>
      </c>
    </row>
    <row r="3273" spans="1:27" x14ac:dyDescent="0.45">
      <c r="A3273">
        <f>raw[team]</f>
        <v>3965</v>
      </c>
      <c r="B3273">
        <f>raw[rookie year]</f>
        <v>2012</v>
      </c>
      <c r="C3273" t="str">
        <f>IF(ISNUMBER(SEARCH(C$1,raw[[#This Row],[active years]])),1,"")</f>
        <v/>
      </c>
      <c r="D3273" t="str">
        <f>IF(ISNUMBER(SEARCH(D$1,raw[[#This Row],[active years]])),1,"")</f>
        <v/>
      </c>
      <c r="E3273" t="str">
        <f>IF(ISNUMBER(SEARCH(E$1,raw[[#This Row],[active years]])),1,"")</f>
        <v/>
      </c>
      <c r="F3273" t="str">
        <f>IF(ISNUMBER(SEARCH(F$1,raw[[#This Row],[active years]])),1,"")</f>
        <v/>
      </c>
      <c r="G3273" t="str">
        <f>IF(ISNUMBER(SEARCH(G$1,raw[[#This Row],[active years]])),1,"")</f>
        <v/>
      </c>
      <c r="H3273" t="str">
        <f>IF(ISNUMBER(SEARCH(H$1,raw[[#This Row],[active years]])),1,"")</f>
        <v/>
      </c>
      <c r="I3273" t="str">
        <f>IF(ISNUMBER(SEARCH(I$1,raw[[#This Row],[active years]])),1,"")</f>
        <v/>
      </c>
      <c r="J3273" t="str">
        <f>IF(ISNUMBER(SEARCH(J$1,raw[[#This Row],[active years]])),1,"")</f>
        <v/>
      </c>
      <c r="K3273" t="str">
        <f>IF(ISNUMBER(SEARCH(K$1,raw[[#This Row],[active years]])),1,"")</f>
        <v/>
      </c>
      <c r="L3273" t="str">
        <f>IF(ISNUMBER(SEARCH(L$1,raw[[#This Row],[active years]])),1,"")</f>
        <v/>
      </c>
      <c r="M3273" t="str">
        <f>IF(ISNUMBER(SEARCH(M$1,raw[[#This Row],[active years]])),1,"")</f>
        <v/>
      </c>
      <c r="N3273" t="str">
        <f>IF(ISNUMBER(SEARCH(N$1,raw[[#This Row],[active years]])),1,"")</f>
        <v/>
      </c>
      <c r="O3273" t="str">
        <f>IF(ISNUMBER(SEARCH(O$1,raw[[#This Row],[active years]])),1,"")</f>
        <v/>
      </c>
      <c r="P3273" t="str">
        <f>IF(ISNUMBER(SEARCH(P$1,raw[[#This Row],[active years]])),1,"")</f>
        <v/>
      </c>
      <c r="Q3273" t="str">
        <f>IF(ISNUMBER(SEARCH(Q$1,raw[[#This Row],[active years]])),1,"")</f>
        <v/>
      </c>
      <c r="R3273" t="str">
        <f>IF(ISNUMBER(SEARCH(R$1,raw[[#This Row],[active years]])),1,"")</f>
        <v/>
      </c>
      <c r="S3273" t="str">
        <f>IF(ISNUMBER(SEARCH(S$1,raw[[#This Row],[active years]])),1,"")</f>
        <v/>
      </c>
      <c r="T3273" t="str">
        <f>IF(ISNUMBER(SEARCH(T$1,raw[[#This Row],[active years]])),1,"")</f>
        <v/>
      </c>
      <c r="U3273" t="str">
        <f>IF(ISNUMBER(SEARCH(U$1,raw[[#This Row],[active years]])),1,"")</f>
        <v/>
      </c>
      <c r="V3273" t="str">
        <f>IF(ISNUMBER(SEARCH(V$1,raw[[#This Row],[active years]])),1,"")</f>
        <v/>
      </c>
      <c r="W3273">
        <f>IF(ISNUMBER(SEARCH(W$1,raw[[#This Row],[active years]])),1,"")</f>
        <v>1</v>
      </c>
      <c r="X3273">
        <f>IF(ISNUMBER(SEARCH(X$1,raw[[#This Row],[active years]])),1,"")</f>
        <v>1</v>
      </c>
      <c r="Y3273">
        <f>IF(ISNUMBER(SEARCH(Y$1,raw[[#This Row],[active years]])),1,"")</f>
        <v>1</v>
      </c>
      <c r="Z3273">
        <f>IF(ISNUMBER(SEARCH(Z$1,raw[[#This Row],[active years]])),1,"")</f>
        <v>1</v>
      </c>
      <c r="AA3273">
        <f>IF(ISNUMBER(SEARCH(AA$1,raw[[#This Row],[active years]])),1,"")</f>
        <v>1</v>
      </c>
    </row>
    <row r="3274" spans="1:27" x14ac:dyDescent="0.45">
      <c r="A3274">
        <f>raw[team]</f>
        <v>3966</v>
      </c>
      <c r="B3274">
        <f>raw[rookie year]</f>
        <v>2012</v>
      </c>
      <c r="C3274" t="str">
        <f>IF(ISNUMBER(SEARCH(C$1,raw[[#This Row],[active years]])),1,"")</f>
        <v/>
      </c>
      <c r="D3274" t="str">
        <f>IF(ISNUMBER(SEARCH(D$1,raw[[#This Row],[active years]])),1,"")</f>
        <v/>
      </c>
      <c r="E3274" t="str">
        <f>IF(ISNUMBER(SEARCH(E$1,raw[[#This Row],[active years]])),1,"")</f>
        <v/>
      </c>
      <c r="F3274" t="str">
        <f>IF(ISNUMBER(SEARCH(F$1,raw[[#This Row],[active years]])),1,"")</f>
        <v/>
      </c>
      <c r="G3274" t="str">
        <f>IF(ISNUMBER(SEARCH(G$1,raw[[#This Row],[active years]])),1,"")</f>
        <v/>
      </c>
      <c r="H3274" t="str">
        <f>IF(ISNUMBER(SEARCH(H$1,raw[[#This Row],[active years]])),1,"")</f>
        <v/>
      </c>
      <c r="I3274" t="str">
        <f>IF(ISNUMBER(SEARCH(I$1,raw[[#This Row],[active years]])),1,"")</f>
        <v/>
      </c>
      <c r="J3274" t="str">
        <f>IF(ISNUMBER(SEARCH(J$1,raw[[#This Row],[active years]])),1,"")</f>
        <v/>
      </c>
      <c r="K3274" t="str">
        <f>IF(ISNUMBER(SEARCH(K$1,raw[[#This Row],[active years]])),1,"")</f>
        <v/>
      </c>
      <c r="L3274" t="str">
        <f>IF(ISNUMBER(SEARCH(L$1,raw[[#This Row],[active years]])),1,"")</f>
        <v/>
      </c>
      <c r="M3274" t="str">
        <f>IF(ISNUMBER(SEARCH(M$1,raw[[#This Row],[active years]])),1,"")</f>
        <v/>
      </c>
      <c r="N3274" t="str">
        <f>IF(ISNUMBER(SEARCH(N$1,raw[[#This Row],[active years]])),1,"")</f>
        <v/>
      </c>
      <c r="O3274" t="str">
        <f>IF(ISNUMBER(SEARCH(O$1,raw[[#This Row],[active years]])),1,"")</f>
        <v/>
      </c>
      <c r="P3274" t="str">
        <f>IF(ISNUMBER(SEARCH(P$1,raw[[#This Row],[active years]])),1,"")</f>
        <v/>
      </c>
      <c r="Q3274" t="str">
        <f>IF(ISNUMBER(SEARCH(Q$1,raw[[#This Row],[active years]])),1,"")</f>
        <v/>
      </c>
      <c r="R3274" t="str">
        <f>IF(ISNUMBER(SEARCH(R$1,raw[[#This Row],[active years]])),1,"")</f>
        <v/>
      </c>
      <c r="S3274" t="str">
        <f>IF(ISNUMBER(SEARCH(S$1,raw[[#This Row],[active years]])),1,"")</f>
        <v/>
      </c>
      <c r="T3274" t="str">
        <f>IF(ISNUMBER(SEARCH(T$1,raw[[#This Row],[active years]])),1,"")</f>
        <v/>
      </c>
      <c r="U3274" t="str">
        <f>IF(ISNUMBER(SEARCH(U$1,raw[[#This Row],[active years]])),1,"")</f>
        <v/>
      </c>
      <c r="V3274" t="str">
        <f>IF(ISNUMBER(SEARCH(V$1,raw[[#This Row],[active years]])),1,"")</f>
        <v/>
      </c>
      <c r="W3274">
        <f>IF(ISNUMBER(SEARCH(W$1,raw[[#This Row],[active years]])),1,"")</f>
        <v>1</v>
      </c>
      <c r="X3274">
        <f>IF(ISNUMBER(SEARCH(X$1,raw[[#This Row],[active years]])),1,"")</f>
        <v>1</v>
      </c>
      <c r="Y3274">
        <f>IF(ISNUMBER(SEARCH(Y$1,raw[[#This Row],[active years]])),1,"")</f>
        <v>1</v>
      </c>
      <c r="Z3274">
        <f>IF(ISNUMBER(SEARCH(Z$1,raw[[#This Row],[active years]])),1,"")</f>
        <v>1</v>
      </c>
      <c r="AA3274">
        <f>IF(ISNUMBER(SEARCH(AA$1,raw[[#This Row],[active years]])),1,"")</f>
        <v>1</v>
      </c>
    </row>
    <row r="3275" spans="1:27" x14ac:dyDescent="0.45">
      <c r="A3275">
        <f>raw[team]</f>
        <v>3967</v>
      </c>
      <c r="B3275">
        <f>raw[rookie year]</f>
        <v>2012</v>
      </c>
      <c r="C3275" t="str">
        <f>IF(ISNUMBER(SEARCH(C$1,raw[[#This Row],[active years]])),1,"")</f>
        <v/>
      </c>
      <c r="D3275" t="str">
        <f>IF(ISNUMBER(SEARCH(D$1,raw[[#This Row],[active years]])),1,"")</f>
        <v/>
      </c>
      <c r="E3275" t="str">
        <f>IF(ISNUMBER(SEARCH(E$1,raw[[#This Row],[active years]])),1,"")</f>
        <v/>
      </c>
      <c r="F3275" t="str">
        <f>IF(ISNUMBER(SEARCH(F$1,raw[[#This Row],[active years]])),1,"")</f>
        <v/>
      </c>
      <c r="G3275" t="str">
        <f>IF(ISNUMBER(SEARCH(G$1,raw[[#This Row],[active years]])),1,"")</f>
        <v/>
      </c>
      <c r="H3275" t="str">
        <f>IF(ISNUMBER(SEARCH(H$1,raw[[#This Row],[active years]])),1,"")</f>
        <v/>
      </c>
      <c r="I3275" t="str">
        <f>IF(ISNUMBER(SEARCH(I$1,raw[[#This Row],[active years]])),1,"")</f>
        <v/>
      </c>
      <c r="J3275" t="str">
        <f>IF(ISNUMBER(SEARCH(J$1,raw[[#This Row],[active years]])),1,"")</f>
        <v/>
      </c>
      <c r="K3275" t="str">
        <f>IF(ISNUMBER(SEARCH(K$1,raw[[#This Row],[active years]])),1,"")</f>
        <v/>
      </c>
      <c r="L3275" t="str">
        <f>IF(ISNUMBER(SEARCH(L$1,raw[[#This Row],[active years]])),1,"")</f>
        <v/>
      </c>
      <c r="M3275" t="str">
        <f>IF(ISNUMBER(SEARCH(M$1,raw[[#This Row],[active years]])),1,"")</f>
        <v/>
      </c>
      <c r="N3275" t="str">
        <f>IF(ISNUMBER(SEARCH(N$1,raw[[#This Row],[active years]])),1,"")</f>
        <v/>
      </c>
      <c r="O3275" t="str">
        <f>IF(ISNUMBER(SEARCH(O$1,raw[[#This Row],[active years]])),1,"")</f>
        <v/>
      </c>
      <c r="P3275" t="str">
        <f>IF(ISNUMBER(SEARCH(P$1,raw[[#This Row],[active years]])),1,"")</f>
        <v/>
      </c>
      <c r="Q3275" t="str">
        <f>IF(ISNUMBER(SEARCH(Q$1,raw[[#This Row],[active years]])),1,"")</f>
        <v/>
      </c>
      <c r="R3275" t="str">
        <f>IF(ISNUMBER(SEARCH(R$1,raw[[#This Row],[active years]])),1,"")</f>
        <v/>
      </c>
      <c r="S3275" t="str">
        <f>IF(ISNUMBER(SEARCH(S$1,raw[[#This Row],[active years]])),1,"")</f>
        <v/>
      </c>
      <c r="T3275" t="str">
        <f>IF(ISNUMBER(SEARCH(T$1,raw[[#This Row],[active years]])),1,"")</f>
        <v/>
      </c>
      <c r="U3275" t="str">
        <f>IF(ISNUMBER(SEARCH(U$1,raw[[#This Row],[active years]])),1,"")</f>
        <v/>
      </c>
      <c r="V3275" t="str">
        <f>IF(ISNUMBER(SEARCH(V$1,raw[[#This Row],[active years]])),1,"")</f>
        <v/>
      </c>
      <c r="W3275">
        <f>IF(ISNUMBER(SEARCH(W$1,raw[[#This Row],[active years]])),1,"")</f>
        <v>1</v>
      </c>
      <c r="X3275">
        <f>IF(ISNUMBER(SEARCH(X$1,raw[[#This Row],[active years]])),1,"")</f>
        <v>1</v>
      </c>
      <c r="Y3275">
        <f>IF(ISNUMBER(SEARCH(Y$1,raw[[#This Row],[active years]])),1,"")</f>
        <v>1</v>
      </c>
      <c r="Z3275">
        <f>IF(ISNUMBER(SEARCH(Z$1,raw[[#This Row],[active years]])),1,"")</f>
        <v>1</v>
      </c>
      <c r="AA3275" t="str">
        <f>IF(ISNUMBER(SEARCH(AA$1,raw[[#This Row],[active years]])),1,"")</f>
        <v/>
      </c>
    </row>
    <row r="3276" spans="1:27" x14ac:dyDescent="0.45">
      <c r="A3276">
        <f>raw[team]</f>
        <v>3968</v>
      </c>
      <c r="B3276">
        <f>raw[rookie year]</f>
        <v>2012</v>
      </c>
      <c r="C3276" t="str">
        <f>IF(ISNUMBER(SEARCH(C$1,raw[[#This Row],[active years]])),1,"")</f>
        <v/>
      </c>
      <c r="D3276" t="str">
        <f>IF(ISNUMBER(SEARCH(D$1,raw[[#This Row],[active years]])),1,"")</f>
        <v/>
      </c>
      <c r="E3276" t="str">
        <f>IF(ISNUMBER(SEARCH(E$1,raw[[#This Row],[active years]])),1,"")</f>
        <v/>
      </c>
      <c r="F3276" t="str">
        <f>IF(ISNUMBER(SEARCH(F$1,raw[[#This Row],[active years]])),1,"")</f>
        <v/>
      </c>
      <c r="G3276" t="str">
        <f>IF(ISNUMBER(SEARCH(G$1,raw[[#This Row],[active years]])),1,"")</f>
        <v/>
      </c>
      <c r="H3276" t="str">
        <f>IF(ISNUMBER(SEARCH(H$1,raw[[#This Row],[active years]])),1,"")</f>
        <v/>
      </c>
      <c r="I3276" t="str">
        <f>IF(ISNUMBER(SEARCH(I$1,raw[[#This Row],[active years]])),1,"")</f>
        <v/>
      </c>
      <c r="J3276" t="str">
        <f>IF(ISNUMBER(SEARCH(J$1,raw[[#This Row],[active years]])),1,"")</f>
        <v/>
      </c>
      <c r="K3276" t="str">
        <f>IF(ISNUMBER(SEARCH(K$1,raw[[#This Row],[active years]])),1,"")</f>
        <v/>
      </c>
      <c r="L3276" t="str">
        <f>IF(ISNUMBER(SEARCH(L$1,raw[[#This Row],[active years]])),1,"")</f>
        <v/>
      </c>
      <c r="M3276" t="str">
        <f>IF(ISNUMBER(SEARCH(M$1,raw[[#This Row],[active years]])),1,"")</f>
        <v/>
      </c>
      <c r="N3276" t="str">
        <f>IF(ISNUMBER(SEARCH(N$1,raw[[#This Row],[active years]])),1,"")</f>
        <v/>
      </c>
      <c r="O3276" t="str">
        <f>IF(ISNUMBER(SEARCH(O$1,raw[[#This Row],[active years]])),1,"")</f>
        <v/>
      </c>
      <c r="P3276" t="str">
        <f>IF(ISNUMBER(SEARCH(P$1,raw[[#This Row],[active years]])),1,"")</f>
        <v/>
      </c>
      <c r="Q3276" t="str">
        <f>IF(ISNUMBER(SEARCH(Q$1,raw[[#This Row],[active years]])),1,"")</f>
        <v/>
      </c>
      <c r="R3276" t="str">
        <f>IF(ISNUMBER(SEARCH(R$1,raw[[#This Row],[active years]])),1,"")</f>
        <v/>
      </c>
      <c r="S3276" t="str">
        <f>IF(ISNUMBER(SEARCH(S$1,raw[[#This Row],[active years]])),1,"")</f>
        <v/>
      </c>
      <c r="T3276" t="str">
        <f>IF(ISNUMBER(SEARCH(T$1,raw[[#This Row],[active years]])),1,"")</f>
        <v/>
      </c>
      <c r="U3276" t="str">
        <f>IF(ISNUMBER(SEARCH(U$1,raw[[#This Row],[active years]])),1,"")</f>
        <v/>
      </c>
      <c r="V3276" t="str">
        <f>IF(ISNUMBER(SEARCH(V$1,raw[[#This Row],[active years]])),1,"")</f>
        <v/>
      </c>
      <c r="W3276">
        <f>IF(ISNUMBER(SEARCH(W$1,raw[[#This Row],[active years]])),1,"")</f>
        <v>1</v>
      </c>
      <c r="X3276">
        <f>IF(ISNUMBER(SEARCH(X$1,raw[[#This Row],[active years]])),1,"")</f>
        <v>1</v>
      </c>
      <c r="Y3276" t="str">
        <f>IF(ISNUMBER(SEARCH(Y$1,raw[[#This Row],[active years]])),1,"")</f>
        <v/>
      </c>
      <c r="Z3276">
        <f>IF(ISNUMBER(SEARCH(Z$1,raw[[#This Row],[active years]])),1,"")</f>
        <v>1</v>
      </c>
      <c r="AA3276" t="str">
        <f>IF(ISNUMBER(SEARCH(AA$1,raw[[#This Row],[active years]])),1,"")</f>
        <v/>
      </c>
    </row>
    <row r="3277" spans="1:27" x14ac:dyDescent="0.45">
      <c r="A3277">
        <f>raw[team]</f>
        <v>3969</v>
      </c>
      <c r="B3277">
        <f>raw[rookie year]</f>
        <v>2012</v>
      </c>
      <c r="C3277" t="str">
        <f>IF(ISNUMBER(SEARCH(C$1,raw[[#This Row],[active years]])),1,"")</f>
        <v/>
      </c>
      <c r="D3277" t="str">
        <f>IF(ISNUMBER(SEARCH(D$1,raw[[#This Row],[active years]])),1,"")</f>
        <v/>
      </c>
      <c r="E3277" t="str">
        <f>IF(ISNUMBER(SEARCH(E$1,raw[[#This Row],[active years]])),1,"")</f>
        <v/>
      </c>
      <c r="F3277" t="str">
        <f>IF(ISNUMBER(SEARCH(F$1,raw[[#This Row],[active years]])),1,"")</f>
        <v/>
      </c>
      <c r="G3277" t="str">
        <f>IF(ISNUMBER(SEARCH(G$1,raw[[#This Row],[active years]])),1,"")</f>
        <v/>
      </c>
      <c r="H3277" t="str">
        <f>IF(ISNUMBER(SEARCH(H$1,raw[[#This Row],[active years]])),1,"")</f>
        <v/>
      </c>
      <c r="I3277" t="str">
        <f>IF(ISNUMBER(SEARCH(I$1,raw[[#This Row],[active years]])),1,"")</f>
        <v/>
      </c>
      <c r="J3277" t="str">
        <f>IF(ISNUMBER(SEARCH(J$1,raw[[#This Row],[active years]])),1,"")</f>
        <v/>
      </c>
      <c r="K3277" t="str">
        <f>IF(ISNUMBER(SEARCH(K$1,raw[[#This Row],[active years]])),1,"")</f>
        <v/>
      </c>
      <c r="L3277" t="str">
        <f>IF(ISNUMBER(SEARCH(L$1,raw[[#This Row],[active years]])),1,"")</f>
        <v/>
      </c>
      <c r="M3277" t="str">
        <f>IF(ISNUMBER(SEARCH(M$1,raw[[#This Row],[active years]])),1,"")</f>
        <v/>
      </c>
      <c r="N3277" t="str">
        <f>IF(ISNUMBER(SEARCH(N$1,raw[[#This Row],[active years]])),1,"")</f>
        <v/>
      </c>
      <c r="O3277" t="str">
        <f>IF(ISNUMBER(SEARCH(O$1,raw[[#This Row],[active years]])),1,"")</f>
        <v/>
      </c>
      <c r="P3277" t="str">
        <f>IF(ISNUMBER(SEARCH(P$1,raw[[#This Row],[active years]])),1,"")</f>
        <v/>
      </c>
      <c r="Q3277" t="str">
        <f>IF(ISNUMBER(SEARCH(Q$1,raw[[#This Row],[active years]])),1,"")</f>
        <v/>
      </c>
      <c r="R3277" t="str">
        <f>IF(ISNUMBER(SEARCH(R$1,raw[[#This Row],[active years]])),1,"")</f>
        <v/>
      </c>
      <c r="S3277" t="str">
        <f>IF(ISNUMBER(SEARCH(S$1,raw[[#This Row],[active years]])),1,"")</f>
        <v/>
      </c>
      <c r="T3277" t="str">
        <f>IF(ISNUMBER(SEARCH(T$1,raw[[#This Row],[active years]])),1,"")</f>
        <v/>
      </c>
      <c r="U3277" t="str">
        <f>IF(ISNUMBER(SEARCH(U$1,raw[[#This Row],[active years]])),1,"")</f>
        <v/>
      </c>
      <c r="V3277" t="str">
        <f>IF(ISNUMBER(SEARCH(V$1,raw[[#This Row],[active years]])),1,"")</f>
        <v/>
      </c>
      <c r="W3277">
        <f>IF(ISNUMBER(SEARCH(W$1,raw[[#This Row],[active years]])),1,"")</f>
        <v>1</v>
      </c>
      <c r="X3277">
        <f>IF(ISNUMBER(SEARCH(X$1,raw[[#This Row],[active years]])),1,"")</f>
        <v>1</v>
      </c>
      <c r="Y3277">
        <f>IF(ISNUMBER(SEARCH(Y$1,raw[[#This Row],[active years]])),1,"")</f>
        <v>1</v>
      </c>
      <c r="Z3277">
        <f>IF(ISNUMBER(SEARCH(Z$1,raw[[#This Row],[active years]])),1,"")</f>
        <v>1</v>
      </c>
      <c r="AA3277">
        <f>IF(ISNUMBER(SEARCH(AA$1,raw[[#This Row],[active years]])),1,"")</f>
        <v>1</v>
      </c>
    </row>
    <row r="3278" spans="1:27" x14ac:dyDescent="0.45">
      <c r="A3278">
        <f>raw[team]</f>
        <v>3970</v>
      </c>
      <c r="B3278">
        <f>raw[rookie year]</f>
        <v>2012</v>
      </c>
      <c r="C3278" t="str">
        <f>IF(ISNUMBER(SEARCH(C$1,raw[[#This Row],[active years]])),1,"")</f>
        <v/>
      </c>
      <c r="D3278" t="str">
        <f>IF(ISNUMBER(SEARCH(D$1,raw[[#This Row],[active years]])),1,"")</f>
        <v/>
      </c>
      <c r="E3278" t="str">
        <f>IF(ISNUMBER(SEARCH(E$1,raw[[#This Row],[active years]])),1,"")</f>
        <v/>
      </c>
      <c r="F3278" t="str">
        <f>IF(ISNUMBER(SEARCH(F$1,raw[[#This Row],[active years]])),1,"")</f>
        <v/>
      </c>
      <c r="G3278" t="str">
        <f>IF(ISNUMBER(SEARCH(G$1,raw[[#This Row],[active years]])),1,"")</f>
        <v/>
      </c>
      <c r="H3278" t="str">
        <f>IF(ISNUMBER(SEARCH(H$1,raw[[#This Row],[active years]])),1,"")</f>
        <v/>
      </c>
      <c r="I3278" t="str">
        <f>IF(ISNUMBER(SEARCH(I$1,raw[[#This Row],[active years]])),1,"")</f>
        <v/>
      </c>
      <c r="J3278" t="str">
        <f>IF(ISNUMBER(SEARCH(J$1,raw[[#This Row],[active years]])),1,"")</f>
        <v/>
      </c>
      <c r="K3278" t="str">
        <f>IF(ISNUMBER(SEARCH(K$1,raw[[#This Row],[active years]])),1,"")</f>
        <v/>
      </c>
      <c r="L3278" t="str">
        <f>IF(ISNUMBER(SEARCH(L$1,raw[[#This Row],[active years]])),1,"")</f>
        <v/>
      </c>
      <c r="M3278" t="str">
        <f>IF(ISNUMBER(SEARCH(M$1,raw[[#This Row],[active years]])),1,"")</f>
        <v/>
      </c>
      <c r="N3278" t="str">
        <f>IF(ISNUMBER(SEARCH(N$1,raw[[#This Row],[active years]])),1,"")</f>
        <v/>
      </c>
      <c r="O3278" t="str">
        <f>IF(ISNUMBER(SEARCH(O$1,raw[[#This Row],[active years]])),1,"")</f>
        <v/>
      </c>
      <c r="P3278" t="str">
        <f>IF(ISNUMBER(SEARCH(P$1,raw[[#This Row],[active years]])),1,"")</f>
        <v/>
      </c>
      <c r="Q3278" t="str">
        <f>IF(ISNUMBER(SEARCH(Q$1,raw[[#This Row],[active years]])),1,"")</f>
        <v/>
      </c>
      <c r="R3278" t="str">
        <f>IF(ISNUMBER(SEARCH(R$1,raw[[#This Row],[active years]])),1,"")</f>
        <v/>
      </c>
      <c r="S3278" t="str">
        <f>IF(ISNUMBER(SEARCH(S$1,raw[[#This Row],[active years]])),1,"")</f>
        <v/>
      </c>
      <c r="T3278" t="str">
        <f>IF(ISNUMBER(SEARCH(T$1,raw[[#This Row],[active years]])),1,"")</f>
        <v/>
      </c>
      <c r="U3278" t="str">
        <f>IF(ISNUMBER(SEARCH(U$1,raw[[#This Row],[active years]])),1,"")</f>
        <v/>
      </c>
      <c r="V3278">
        <f>IF(ISNUMBER(SEARCH(V$1,raw[[#This Row],[active years]])),1,"")</f>
        <v>1</v>
      </c>
      <c r="W3278">
        <f>IF(ISNUMBER(SEARCH(W$1,raw[[#This Row],[active years]])),1,"")</f>
        <v>1</v>
      </c>
      <c r="X3278">
        <f>IF(ISNUMBER(SEARCH(X$1,raw[[#This Row],[active years]])),1,"")</f>
        <v>1</v>
      </c>
      <c r="Y3278">
        <f>IF(ISNUMBER(SEARCH(Y$1,raw[[#This Row],[active years]])),1,"")</f>
        <v>1</v>
      </c>
      <c r="Z3278">
        <f>IF(ISNUMBER(SEARCH(Z$1,raw[[#This Row],[active years]])),1,"")</f>
        <v>1</v>
      </c>
      <c r="AA3278">
        <f>IF(ISNUMBER(SEARCH(AA$1,raw[[#This Row],[active years]])),1,"")</f>
        <v>1</v>
      </c>
    </row>
    <row r="3279" spans="1:27" x14ac:dyDescent="0.45">
      <c r="A3279">
        <f>raw[team]</f>
        <v>3971</v>
      </c>
      <c r="B3279">
        <f>raw[rookie year]</f>
        <v>2012</v>
      </c>
      <c r="C3279" t="str">
        <f>IF(ISNUMBER(SEARCH(C$1,raw[[#This Row],[active years]])),1,"")</f>
        <v/>
      </c>
      <c r="D3279" t="str">
        <f>IF(ISNUMBER(SEARCH(D$1,raw[[#This Row],[active years]])),1,"")</f>
        <v/>
      </c>
      <c r="E3279" t="str">
        <f>IF(ISNUMBER(SEARCH(E$1,raw[[#This Row],[active years]])),1,"")</f>
        <v/>
      </c>
      <c r="F3279" t="str">
        <f>IF(ISNUMBER(SEARCH(F$1,raw[[#This Row],[active years]])),1,"")</f>
        <v/>
      </c>
      <c r="G3279" t="str">
        <f>IF(ISNUMBER(SEARCH(G$1,raw[[#This Row],[active years]])),1,"")</f>
        <v/>
      </c>
      <c r="H3279" t="str">
        <f>IF(ISNUMBER(SEARCH(H$1,raw[[#This Row],[active years]])),1,"")</f>
        <v/>
      </c>
      <c r="I3279" t="str">
        <f>IF(ISNUMBER(SEARCH(I$1,raw[[#This Row],[active years]])),1,"")</f>
        <v/>
      </c>
      <c r="J3279" t="str">
        <f>IF(ISNUMBER(SEARCH(J$1,raw[[#This Row],[active years]])),1,"")</f>
        <v/>
      </c>
      <c r="K3279" t="str">
        <f>IF(ISNUMBER(SEARCH(K$1,raw[[#This Row],[active years]])),1,"")</f>
        <v/>
      </c>
      <c r="L3279" t="str">
        <f>IF(ISNUMBER(SEARCH(L$1,raw[[#This Row],[active years]])),1,"")</f>
        <v/>
      </c>
      <c r="M3279" t="str">
        <f>IF(ISNUMBER(SEARCH(M$1,raw[[#This Row],[active years]])),1,"")</f>
        <v/>
      </c>
      <c r="N3279" t="str">
        <f>IF(ISNUMBER(SEARCH(N$1,raw[[#This Row],[active years]])),1,"")</f>
        <v/>
      </c>
      <c r="O3279" t="str">
        <f>IF(ISNUMBER(SEARCH(O$1,raw[[#This Row],[active years]])),1,"")</f>
        <v/>
      </c>
      <c r="P3279" t="str">
        <f>IF(ISNUMBER(SEARCH(P$1,raw[[#This Row],[active years]])),1,"")</f>
        <v/>
      </c>
      <c r="Q3279" t="str">
        <f>IF(ISNUMBER(SEARCH(Q$1,raw[[#This Row],[active years]])),1,"")</f>
        <v/>
      </c>
      <c r="R3279" t="str">
        <f>IF(ISNUMBER(SEARCH(R$1,raw[[#This Row],[active years]])),1,"")</f>
        <v/>
      </c>
      <c r="S3279" t="str">
        <f>IF(ISNUMBER(SEARCH(S$1,raw[[#This Row],[active years]])),1,"")</f>
        <v/>
      </c>
      <c r="T3279" t="str">
        <f>IF(ISNUMBER(SEARCH(T$1,raw[[#This Row],[active years]])),1,"")</f>
        <v/>
      </c>
      <c r="U3279" t="str">
        <f>IF(ISNUMBER(SEARCH(U$1,raw[[#This Row],[active years]])),1,"")</f>
        <v/>
      </c>
      <c r="V3279" t="str">
        <f>IF(ISNUMBER(SEARCH(V$1,raw[[#This Row],[active years]])),1,"")</f>
        <v/>
      </c>
      <c r="W3279">
        <f>IF(ISNUMBER(SEARCH(W$1,raw[[#This Row],[active years]])),1,"")</f>
        <v>1</v>
      </c>
      <c r="X3279">
        <f>IF(ISNUMBER(SEARCH(X$1,raw[[#This Row],[active years]])),1,"")</f>
        <v>1</v>
      </c>
      <c r="Y3279">
        <f>IF(ISNUMBER(SEARCH(Y$1,raw[[#This Row],[active years]])),1,"")</f>
        <v>1</v>
      </c>
      <c r="Z3279">
        <f>IF(ISNUMBER(SEARCH(Z$1,raw[[#This Row],[active years]])),1,"")</f>
        <v>1</v>
      </c>
      <c r="AA3279">
        <f>IF(ISNUMBER(SEARCH(AA$1,raw[[#This Row],[active years]])),1,"")</f>
        <v>1</v>
      </c>
    </row>
    <row r="3280" spans="1:27" x14ac:dyDescent="0.45">
      <c r="A3280">
        <f>raw[team]</f>
        <v>3972</v>
      </c>
      <c r="B3280">
        <f>raw[rookie year]</f>
        <v>2012</v>
      </c>
      <c r="C3280" t="str">
        <f>IF(ISNUMBER(SEARCH(C$1,raw[[#This Row],[active years]])),1,"")</f>
        <v/>
      </c>
      <c r="D3280" t="str">
        <f>IF(ISNUMBER(SEARCH(D$1,raw[[#This Row],[active years]])),1,"")</f>
        <v/>
      </c>
      <c r="E3280" t="str">
        <f>IF(ISNUMBER(SEARCH(E$1,raw[[#This Row],[active years]])),1,"")</f>
        <v/>
      </c>
      <c r="F3280" t="str">
        <f>IF(ISNUMBER(SEARCH(F$1,raw[[#This Row],[active years]])),1,"")</f>
        <v/>
      </c>
      <c r="G3280" t="str">
        <f>IF(ISNUMBER(SEARCH(G$1,raw[[#This Row],[active years]])),1,"")</f>
        <v/>
      </c>
      <c r="H3280" t="str">
        <f>IF(ISNUMBER(SEARCH(H$1,raw[[#This Row],[active years]])),1,"")</f>
        <v/>
      </c>
      <c r="I3280" t="str">
        <f>IF(ISNUMBER(SEARCH(I$1,raw[[#This Row],[active years]])),1,"")</f>
        <v/>
      </c>
      <c r="J3280" t="str">
        <f>IF(ISNUMBER(SEARCH(J$1,raw[[#This Row],[active years]])),1,"")</f>
        <v/>
      </c>
      <c r="K3280" t="str">
        <f>IF(ISNUMBER(SEARCH(K$1,raw[[#This Row],[active years]])),1,"")</f>
        <v/>
      </c>
      <c r="L3280" t="str">
        <f>IF(ISNUMBER(SEARCH(L$1,raw[[#This Row],[active years]])),1,"")</f>
        <v/>
      </c>
      <c r="M3280" t="str">
        <f>IF(ISNUMBER(SEARCH(M$1,raw[[#This Row],[active years]])),1,"")</f>
        <v/>
      </c>
      <c r="N3280" t="str">
        <f>IF(ISNUMBER(SEARCH(N$1,raw[[#This Row],[active years]])),1,"")</f>
        <v/>
      </c>
      <c r="O3280" t="str">
        <f>IF(ISNUMBER(SEARCH(O$1,raw[[#This Row],[active years]])),1,"")</f>
        <v/>
      </c>
      <c r="P3280" t="str">
        <f>IF(ISNUMBER(SEARCH(P$1,raw[[#This Row],[active years]])),1,"")</f>
        <v/>
      </c>
      <c r="Q3280" t="str">
        <f>IF(ISNUMBER(SEARCH(Q$1,raw[[#This Row],[active years]])),1,"")</f>
        <v/>
      </c>
      <c r="R3280" t="str">
        <f>IF(ISNUMBER(SEARCH(R$1,raw[[#This Row],[active years]])),1,"")</f>
        <v/>
      </c>
      <c r="S3280" t="str">
        <f>IF(ISNUMBER(SEARCH(S$1,raw[[#This Row],[active years]])),1,"")</f>
        <v/>
      </c>
      <c r="T3280" t="str">
        <f>IF(ISNUMBER(SEARCH(T$1,raw[[#This Row],[active years]])),1,"")</f>
        <v/>
      </c>
      <c r="U3280" t="str">
        <f>IF(ISNUMBER(SEARCH(U$1,raw[[#This Row],[active years]])),1,"")</f>
        <v/>
      </c>
      <c r="V3280" t="str">
        <f>IF(ISNUMBER(SEARCH(V$1,raw[[#This Row],[active years]])),1,"")</f>
        <v/>
      </c>
      <c r="W3280">
        <f>IF(ISNUMBER(SEARCH(W$1,raw[[#This Row],[active years]])),1,"")</f>
        <v>1</v>
      </c>
      <c r="X3280">
        <f>IF(ISNUMBER(SEARCH(X$1,raw[[#This Row],[active years]])),1,"")</f>
        <v>1</v>
      </c>
      <c r="Y3280">
        <f>IF(ISNUMBER(SEARCH(Y$1,raw[[#This Row],[active years]])),1,"")</f>
        <v>1</v>
      </c>
      <c r="Z3280" t="str">
        <f>IF(ISNUMBER(SEARCH(Z$1,raw[[#This Row],[active years]])),1,"")</f>
        <v/>
      </c>
      <c r="AA3280" t="str">
        <f>IF(ISNUMBER(SEARCH(AA$1,raw[[#This Row],[active years]])),1,"")</f>
        <v/>
      </c>
    </row>
    <row r="3281" spans="1:27" x14ac:dyDescent="0.45">
      <c r="A3281">
        <f>raw[team]</f>
        <v>3973</v>
      </c>
      <c r="B3281">
        <f>raw[rookie year]</f>
        <v>2012</v>
      </c>
      <c r="C3281" t="str">
        <f>IF(ISNUMBER(SEARCH(C$1,raw[[#This Row],[active years]])),1,"")</f>
        <v/>
      </c>
      <c r="D3281" t="str">
        <f>IF(ISNUMBER(SEARCH(D$1,raw[[#This Row],[active years]])),1,"")</f>
        <v/>
      </c>
      <c r="E3281" t="str">
        <f>IF(ISNUMBER(SEARCH(E$1,raw[[#This Row],[active years]])),1,"")</f>
        <v/>
      </c>
      <c r="F3281" t="str">
        <f>IF(ISNUMBER(SEARCH(F$1,raw[[#This Row],[active years]])),1,"")</f>
        <v/>
      </c>
      <c r="G3281" t="str">
        <f>IF(ISNUMBER(SEARCH(G$1,raw[[#This Row],[active years]])),1,"")</f>
        <v/>
      </c>
      <c r="H3281" t="str">
        <f>IF(ISNUMBER(SEARCH(H$1,raw[[#This Row],[active years]])),1,"")</f>
        <v/>
      </c>
      <c r="I3281" t="str">
        <f>IF(ISNUMBER(SEARCH(I$1,raw[[#This Row],[active years]])),1,"")</f>
        <v/>
      </c>
      <c r="J3281" t="str">
        <f>IF(ISNUMBER(SEARCH(J$1,raw[[#This Row],[active years]])),1,"")</f>
        <v/>
      </c>
      <c r="K3281" t="str">
        <f>IF(ISNUMBER(SEARCH(K$1,raw[[#This Row],[active years]])),1,"")</f>
        <v/>
      </c>
      <c r="L3281" t="str">
        <f>IF(ISNUMBER(SEARCH(L$1,raw[[#This Row],[active years]])),1,"")</f>
        <v/>
      </c>
      <c r="M3281" t="str">
        <f>IF(ISNUMBER(SEARCH(M$1,raw[[#This Row],[active years]])),1,"")</f>
        <v/>
      </c>
      <c r="N3281" t="str">
        <f>IF(ISNUMBER(SEARCH(N$1,raw[[#This Row],[active years]])),1,"")</f>
        <v/>
      </c>
      <c r="O3281" t="str">
        <f>IF(ISNUMBER(SEARCH(O$1,raw[[#This Row],[active years]])),1,"")</f>
        <v/>
      </c>
      <c r="P3281" t="str">
        <f>IF(ISNUMBER(SEARCH(P$1,raw[[#This Row],[active years]])),1,"")</f>
        <v/>
      </c>
      <c r="Q3281" t="str">
        <f>IF(ISNUMBER(SEARCH(Q$1,raw[[#This Row],[active years]])),1,"")</f>
        <v/>
      </c>
      <c r="R3281" t="str">
        <f>IF(ISNUMBER(SEARCH(R$1,raw[[#This Row],[active years]])),1,"")</f>
        <v/>
      </c>
      <c r="S3281" t="str">
        <f>IF(ISNUMBER(SEARCH(S$1,raw[[#This Row],[active years]])),1,"")</f>
        <v/>
      </c>
      <c r="T3281" t="str">
        <f>IF(ISNUMBER(SEARCH(T$1,raw[[#This Row],[active years]])),1,"")</f>
        <v/>
      </c>
      <c r="U3281" t="str">
        <f>IF(ISNUMBER(SEARCH(U$1,raw[[#This Row],[active years]])),1,"")</f>
        <v/>
      </c>
      <c r="V3281" t="str">
        <f>IF(ISNUMBER(SEARCH(V$1,raw[[#This Row],[active years]])),1,"")</f>
        <v/>
      </c>
      <c r="W3281">
        <f>IF(ISNUMBER(SEARCH(W$1,raw[[#This Row],[active years]])),1,"")</f>
        <v>1</v>
      </c>
      <c r="X3281">
        <f>IF(ISNUMBER(SEARCH(X$1,raw[[#This Row],[active years]])),1,"")</f>
        <v>1</v>
      </c>
      <c r="Y3281">
        <f>IF(ISNUMBER(SEARCH(Y$1,raw[[#This Row],[active years]])),1,"")</f>
        <v>1</v>
      </c>
      <c r="Z3281" t="str">
        <f>IF(ISNUMBER(SEARCH(Z$1,raw[[#This Row],[active years]])),1,"")</f>
        <v/>
      </c>
      <c r="AA3281" t="str">
        <f>IF(ISNUMBER(SEARCH(AA$1,raw[[#This Row],[active years]])),1,"")</f>
        <v/>
      </c>
    </row>
    <row r="3282" spans="1:27" x14ac:dyDescent="0.45">
      <c r="A3282">
        <f>raw[team]</f>
        <v>3974</v>
      </c>
      <c r="B3282">
        <f>raw[rookie year]</f>
        <v>2012</v>
      </c>
      <c r="C3282" t="str">
        <f>IF(ISNUMBER(SEARCH(C$1,raw[[#This Row],[active years]])),1,"")</f>
        <v/>
      </c>
      <c r="D3282" t="str">
        <f>IF(ISNUMBER(SEARCH(D$1,raw[[#This Row],[active years]])),1,"")</f>
        <v/>
      </c>
      <c r="E3282" t="str">
        <f>IF(ISNUMBER(SEARCH(E$1,raw[[#This Row],[active years]])),1,"")</f>
        <v/>
      </c>
      <c r="F3282" t="str">
        <f>IF(ISNUMBER(SEARCH(F$1,raw[[#This Row],[active years]])),1,"")</f>
        <v/>
      </c>
      <c r="G3282" t="str">
        <f>IF(ISNUMBER(SEARCH(G$1,raw[[#This Row],[active years]])),1,"")</f>
        <v/>
      </c>
      <c r="H3282" t="str">
        <f>IF(ISNUMBER(SEARCH(H$1,raw[[#This Row],[active years]])),1,"")</f>
        <v/>
      </c>
      <c r="I3282" t="str">
        <f>IF(ISNUMBER(SEARCH(I$1,raw[[#This Row],[active years]])),1,"")</f>
        <v/>
      </c>
      <c r="J3282" t="str">
        <f>IF(ISNUMBER(SEARCH(J$1,raw[[#This Row],[active years]])),1,"")</f>
        <v/>
      </c>
      <c r="K3282" t="str">
        <f>IF(ISNUMBER(SEARCH(K$1,raw[[#This Row],[active years]])),1,"")</f>
        <v/>
      </c>
      <c r="L3282" t="str">
        <f>IF(ISNUMBER(SEARCH(L$1,raw[[#This Row],[active years]])),1,"")</f>
        <v/>
      </c>
      <c r="M3282" t="str">
        <f>IF(ISNUMBER(SEARCH(M$1,raw[[#This Row],[active years]])),1,"")</f>
        <v/>
      </c>
      <c r="N3282" t="str">
        <f>IF(ISNUMBER(SEARCH(N$1,raw[[#This Row],[active years]])),1,"")</f>
        <v/>
      </c>
      <c r="O3282" t="str">
        <f>IF(ISNUMBER(SEARCH(O$1,raw[[#This Row],[active years]])),1,"")</f>
        <v/>
      </c>
      <c r="P3282" t="str">
        <f>IF(ISNUMBER(SEARCH(P$1,raw[[#This Row],[active years]])),1,"")</f>
        <v/>
      </c>
      <c r="Q3282" t="str">
        <f>IF(ISNUMBER(SEARCH(Q$1,raw[[#This Row],[active years]])),1,"")</f>
        <v/>
      </c>
      <c r="R3282" t="str">
        <f>IF(ISNUMBER(SEARCH(R$1,raw[[#This Row],[active years]])),1,"")</f>
        <v/>
      </c>
      <c r="S3282" t="str">
        <f>IF(ISNUMBER(SEARCH(S$1,raw[[#This Row],[active years]])),1,"")</f>
        <v/>
      </c>
      <c r="T3282" t="str">
        <f>IF(ISNUMBER(SEARCH(T$1,raw[[#This Row],[active years]])),1,"")</f>
        <v/>
      </c>
      <c r="U3282" t="str">
        <f>IF(ISNUMBER(SEARCH(U$1,raw[[#This Row],[active years]])),1,"")</f>
        <v/>
      </c>
      <c r="V3282" t="str">
        <f>IF(ISNUMBER(SEARCH(V$1,raw[[#This Row],[active years]])),1,"")</f>
        <v/>
      </c>
      <c r="W3282">
        <f>IF(ISNUMBER(SEARCH(W$1,raw[[#This Row],[active years]])),1,"")</f>
        <v>1</v>
      </c>
      <c r="X3282">
        <f>IF(ISNUMBER(SEARCH(X$1,raw[[#This Row],[active years]])),1,"")</f>
        <v>1</v>
      </c>
      <c r="Y3282">
        <f>IF(ISNUMBER(SEARCH(Y$1,raw[[#This Row],[active years]])),1,"")</f>
        <v>1</v>
      </c>
      <c r="Z3282">
        <f>IF(ISNUMBER(SEARCH(Z$1,raw[[#This Row],[active years]])),1,"")</f>
        <v>1</v>
      </c>
      <c r="AA3282">
        <f>IF(ISNUMBER(SEARCH(AA$1,raw[[#This Row],[active years]])),1,"")</f>
        <v>1</v>
      </c>
    </row>
    <row r="3283" spans="1:27" x14ac:dyDescent="0.45">
      <c r="A3283">
        <f>raw[team]</f>
        <v>3975</v>
      </c>
      <c r="B3283">
        <f>raw[rookie year]</f>
        <v>2012</v>
      </c>
      <c r="C3283" t="str">
        <f>IF(ISNUMBER(SEARCH(C$1,raw[[#This Row],[active years]])),1,"")</f>
        <v/>
      </c>
      <c r="D3283" t="str">
        <f>IF(ISNUMBER(SEARCH(D$1,raw[[#This Row],[active years]])),1,"")</f>
        <v/>
      </c>
      <c r="E3283" t="str">
        <f>IF(ISNUMBER(SEARCH(E$1,raw[[#This Row],[active years]])),1,"")</f>
        <v/>
      </c>
      <c r="F3283" t="str">
        <f>IF(ISNUMBER(SEARCH(F$1,raw[[#This Row],[active years]])),1,"")</f>
        <v/>
      </c>
      <c r="G3283" t="str">
        <f>IF(ISNUMBER(SEARCH(G$1,raw[[#This Row],[active years]])),1,"")</f>
        <v/>
      </c>
      <c r="H3283" t="str">
        <f>IF(ISNUMBER(SEARCH(H$1,raw[[#This Row],[active years]])),1,"")</f>
        <v/>
      </c>
      <c r="I3283" t="str">
        <f>IF(ISNUMBER(SEARCH(I$1,raw[[#This Row],[active years]])),1,"")</f>
        <v/>
      </c>
      <c r="J3283" t="str">
        <f>IF(ISNUMBER(SEARCH(J$1,raw[[#This Row],[active years]])),1,"")</f>
        <v/>
      </c>
      <c r="K3283" t="str">
        <f>IF(ISNUMBER(SEARCH(K$1,raw[[#This Row],[active years]])),1,"")</f>
        <v/>
      </c>
      <c r="L3283" t="str">
        <f>IF(ISNUMBER(SEARCH(L$1,raw[[#This Row],[active years]])),1,"")</f>
        <v/>
      </c>
      <c r="M3283" t="str">
        <f>IF(ISNUMBER(SEARCH(M$1,raw[[#This Row],[active years]])),1,"")</f>
        <v/>
      </c>
      <c r="N3283" t="str">
        <f>IF(ISNUMBER(SEARCH(N$1,raw[[#This Row],[active years]])),1,"")</f>
        <v/>
      </c>
      <c r="O3283" t="str">
        <f>IF(ISNUMBER(SEARCH(O$1,raw[[#This Row],[active years]])),1,"")</f>
        <v/>
      </c>
      <c r="P3283" t="str">
        <f>IF(ISNUMBER(SEARCH(P$1,raw[[#This Row],[active years]])),1,"")</f>
        <v/>
      </c>
      <c r="Q3283" t="str">
        <f>IF(ISNUMBER(SEARCH(Q$1,raw[[#This Row],[active years]])),1,"")</f>
        <v/>
      </c>
      <c r="R3283" t="str">
        <f>IF(ISNUMBER(SEARCH(R$1,raw[[#This Row],[active years]])),1,"")</f>
        <v/>
      </c>
      <c r="S3283" t="str">
        <f>IF(ISNUMBER(SEARCH(S$1,raw[[#This Row],[active years]])),1,"")</f>
        <v/>
      </c>
      <c r="T3283" t="str">
        <f>IF(ISNUMBER(SEARCH(T$1,raw[[#This Row],[active years]])),1,"")</f>
        <v/>
      </c>
      <c r="U3283" t="str">
        <f>IF(ISNUMBER(SEARCH(U$1,raw[[#This Row],[active years]])),1,"")</f>
        <v/>
      </c>
      <c r="V3283" t="str">
        <f>IF(ISNUMBER(SEARCH(V$1,raw[[#This Row],[active years]])),1,"")</f>
        <v/>
      </c>
      <c r="W3283">
        <f>IF(ISNUMBER(SEARCH(W$1,raw[[#This Row],[active years]])),1,"")</f>
        <v>1</v>
      </c>
      <c r="X3283">
        <f>IF(ISNUMBER(SEARCH(X$1,raw[[#This Row],[active years]])),1,"")</f>
        <v>1</v>
      </c>
      <c r="Y3283">
        <f>IF(ISNUMBER(SEARCH(Y$1,raw[[#This Row],[active years]])),1,"")</f>
        <v>1</v>
      </c>
      <c r="Z3283">
        <f>IF(ISNUMBER(SEARCH(Z$1,raw[[#This Row],[active years]])),1,"")</f>
        <v>1</v>
      </c>
      <c r="AA3283">
        <f>IF(ISNUMBER(SEARCH(AA$1,raw[[#This Row],[active years]])),1,"")</f>
        <v>1</v>
      </c>
    </row>
    <row r="3284" spans="1:27" x14ac:dyDescent="0.45">
      <c r="A3284">
        <f>raw[team]</f>
        <v>3976</v>
      </c>
      <c r="B3284">
        <f>raw[rookie year]</f>
        <v>2012</v>
      </c>
      <c r="C3284" t="str">
        <f>IF(ISNUMBER(SEARCH(C$1,raw[[#This Row],[active years]])),1,"")</f>
        <v/>
      </c>
      <c r="D3284" t="str">
        <f>IF(ISNUMBER(SEARCH(D$1,raw[[#This Row],[active years]])),1,"")</f>
        <v/>
      </c>
      <c r="E3284" t="str">
        <f>IF(ISNUMBER(SEARCH(E$1,raw[[#This Row],[active years]])),1,"")</f>
        <v/>
      </c>
      <c r="F3284" t="str">
        <f>IF(ISNUMBER(SEARCH(F$1,raw[[#This Row],[active years]])),1,"")</f>
        <v/>
      </c>
      <c r="G3284" t="str">
        <f>IF(ISNUMBER(SEARCH(G$1,raw[[#This Row],[active years]])),1,"")</f>
        <v/>
      </c>
      <c r="H3284" t="str">
        <f>IF(ISNUMBER(SEARCH(H$1,raw[[#This Row],[active years]])),1,"")</f>
        <v/>
      </c>
      <c r="I3284" t="str">
        <f>IF(ISNUMBER(SEARCH(I$1,raw[[#This Row],[active years]])),1,"")</f>
        <v/>
      </c>
      <c r="J3284" t="str">
        <f>IF(ISNUMBER(SEARCH(J$1,raw[[#This Row],[active years]])),1,"")</f>
        <v/>
      </c>
      <c r="K3284" t="str">
        <f>IF(ISNUMBER(SEARCH(K$1,raw[[#This Row],[active years]])),1,"")</f>
        <v/>
      </c>
      <c r="L3284" t="str">
        <f>IF(ISNUMBER(SEARCH(L$1,raw[[#This Row],[active years]])),1,"")</f>
        <v/>
      </c>
      <c r="M3284" t="str">
        <f>IF(ISNUMBER(SEARCH(M$1,raw[[#This Row],[active years]])),1,"")</f>
        <v/>
      </c>
      <c r="N3284" t="str">
        <f>IF(ISNUMBER(SEARCH(N$1,raw[[#This Row],[active years]])),1,"")</f>
        <v/>
      </c>
      <c r="O3284" t="str">
        <f>IF(ISNUMBER(SEARCH(O$1,raw[[#This Row],[active years]])),1,"")</f>
        <v/>
      </c>
      <c r="P3284" t="str">
        <f>IF(ISNUMBER(SEARCH(P$1,raw[[#This Row],[active years]])),1,"")</f>
        <v/>
      </c>
      <c r="Q3284" t="str">
        <f>IF(ISNUMBER(SEARCH(Q$1,raw[[#This Row],[active years]])),1,"")</f>
        <v/>
      </c>
      <c r="R3284" t="str">
        <f>IF(ISNUMBER(SEARCH(R$1,raw[[#This Row],[active years]])),1,"")</f>
        <v/>
      </c>
      <c r="S3284" t="str">
        <f>IF(ISNUMBER(SEARCH(S$1,raw[[#This Row],[active years]])),1,"")</f>
        <v/>
      </c>
      <c r="T3284" t="str">
        <f>IF(ISNUMBER(SEARCH(T$1,raw[[#This Row],[active years]])),1,"")</f>
        <v/>
      </c>
      <c r="U3284" t="str">
        <f>IF(ISNUMBER(SEARCH(U$1,raw[[#This Row],[active years]])),1,"")</f>
        <v/>
      </c>
      <c r="V3284" t="str">
        <f>IF(ISNUMBER(SEARCH(V$1,raw[[#This Row],[active years]])),1,"")</f>
        <v/>
      </c>
      <c r="W3284">
        <f>IF(ISNUMBER(SEARCH(W$1,raw[[#This Row],[active years]])),1,"")</f>
        <v>1</v>
      </c>
      <c r="X3284">
        <f>IF(ISNUMBER(SEARCH(X$1,raw[[#This Row],[active years]])),1,"")</f>
        <v>1</v>
      </c>
      <c r="Y3284">
        <f>IF(ISNUMBER(SEARCH(Y$1,raw[[#This Row],[active years]])),1,"")</f>
        <v>1</v>
      </c>
      <c r="Z3284">
        <f>IF(ISNUMBER(SEARCH(Z$1,raw[[#This Row],[active years]])),1,"")</f>
        <v>1</v>
      </c>
      <c r="AA3284">
        <f>IF(ISNUMBER(SEARCH(AA$1,raw[[#This Row],[active years]])),1,"")</f>
        <v>1</v>
      </c>
    </row>
    <row r="3285" spans="1:27" x14ac:dyDescent="0.45">
      <c r="A3285">
        <f>raw[team]</f>
        <v>3977</v>
      </c>
      <c r="B3285">
        <f>raw[rookie year]</f>
        <v>2012</v>
      </c>
      <c r="C3285" t="str">
        <f>IF(ISNUMBER(SEARCH(C$1,raw[[#This Row],[active years]])),1,"")</f>
        <v/>
      </c>
      <c r="D3285" t="str">
        <f>IF(ISNUMBER(SEARCH(D$1,raw[[#This Row],[active years]])),1,"")</f>
        <v/>
      </c>
      <c r="E3285" t="str">
        <f>IF(ISNUMBER(SEARCH(E$1,raw[[#This Row],[active years]])),1,"")</f>
        <v/>
      </c>
      <c r="F3285" t="str">
        <f>IF(ISNUMBER(SEARCH(F$1,raw[[#This Row],[active years]])),1,"")</f>
        <v/>
      </c>
      <c r="G3285" t="str">
        <f>IF(ISNUMBER(SEARCH(G$1,raw[[#This Row],[active years]])),1,"")</f>
        <v/>
      </c>
      <c r="H3285" t="str">
        <f>IF(ISNUMBER(SEARCH(H$1,raw[[#This Row],[active years]])),1,"")</f>
        <v/>
      </c>
      <c r="I3285" t="str">
        <f>IF(ISNUMBER(SEARCH(I$1,raw[[#This Row],[active years]])),1,"")</f>
        <v/>
      </c>
      <c r="J3285" t="str">
        <f>IF(ISNUMBER(SEARCH(J$1,raw[[#This Row],[active years]])),1,"")</f>
        <v/>
      </c>
      <c r="K3285" t="str">
        <f>IF(ISNUMBER(SEARCH(K$1,raw[[#This Row],[active years]])),1,"")</f>
        <v/>
      </c>
      <c r="L3285" t="str">
        <f>IF(ISNUMBER(SEARCH(L$1,raw[[#This Row],[active years]])),1,"")</f>
        <v/>
      </c>
      <c r="M3285" t="str">
        <f>IF(ISNUMBER(SEARCH(M$1,raw[[#This Row],[active years]])),1,"")</f>
        <v/>
      </c>
      <c r="N3285" t="str">
        <f>IF(ISNUMBER(SEARCH(N$1,raw[[#This Row],[active years]])),1,"")</f>
        <v/>
      </c>
      <c r="O3285" t="str">
        <f>IF(ISNUMBER(SEARCH(O$1,raw[[#This Row],[active years]])),1,"")</f>
        <v/>
      </c>
      <c r="P3285" t="str">
        <f>IF(ISNUMBER(SEARCH(P$1,raw[[#This Row],[active years]])),1,"")</f>
        <v/>
      </c>
      <c r="Q3285" t="str">
        <f>IF(ISNUMBER(SEARCH(Q$1,raw[[#This Row],[active years]])),1,"")</f>
        <v/>
      </c>
      <c r="R3285" t="str">
        <f>IF(ISNUMBER(SEARCH(R$1,raw[[#This Row],[active years]])),1,"")</f>
        <v/>
      </c>
      <c r="S3285" t="str">
        <f>IF(ISNUMBER(SEARCH(S$1,raw[[#This Row],[active years]])),1,"")</f>
        <v/>
      </c>
      <c r="T3285" t="str">
        <f>IF(ISNUMBER(SEARCH(T$1,raw[[#This Row],[active years]])),1,"")</f>
        <v/>
      </c>
      <c r="U3285" t="str">
        <f>IF(ISNUMBER(SEARCH(U$1,raw[[#This Row],[active years]])),1,"")</f>
        <v/>
      </c>
      <c r="V3285" t="str">
        <f>IF(ISNUMBER(SEARCH(V$1,raw[[#This Row],[active years]])),1,"")</f>
        <v/>
      </c>
      <c r="W3285">
        <f>IF(ISNUMBER(SEARCH(W$1,raw[[#This Row],[active years]])),1,"")</f>
        <v>1</v>
      </c>
      <c r="X3285">
        <f>IF(ISNUMBER(SEARCH(X$1,raw[[#This Row],[active years]])),1,"")</f>
        <v>1</v>
      </c>
      <c r="Y3285">
        <f>IF(ISNUMBER(SEARCH(Y$1,raw[[#This Row],[active years]])),1,"")</f>
        <v>1</v>
      </c>
      <c r="Z3285" t="str">
        <f>IF(ISNUMBER(SEARCH(Z$1,raw[[#This Row],[active years]])),1,"")</f>
        <v/>
      </c>
      <c r="AA3285" t="str">
        <f>IF(ISNUMBER(SEARCH(AA$1,raw[[#This Row],[active years]])),1,"")</f>
        <v/>
      </c>
    </row>
    <row r="3286" spans="1:27" x14ac:dyDescent="0.45">
      <c r="A3286">
        <f>raw[team]</f>
        <v>3978</v>
      </c>
      <c r="B3286">
        <f>raw[rookie year]</f>
        <v>2012</v>
      </c>
      <c r="C3286" t="str">
        <f>IF(ISNUMBER(SEARCH(C$1,raw[[#This Row],[active years]])),1,"")</f>
        <v/>
      </c>
      <c r="D3286" t="str">
        <f>IF(ISNUMBER(SEARCH(D$1,raw[[#This Row],[active years]])),1,"")</f>
        <v/>
      </c>
      <c r="E3286" t="str">
        <f>IF(ISNUMBER(SEARCH(E$1,raw[[#This Row],[active years]])),1,"")</f>
        <v/>
      </c>
      <c r="F3286" t="str">
        <f>IF(ISNUMBER(SEARCH(F$1,raw[[#This Row],[active years]])),1,"")</f>
        <v/>
      </c>
      <c r="G3286" t="str">
        <f>IF(ISNUMBER(SEARCH(G$1,raw[[#This Row],[active years]])),1,"")</f>
        <v/>
      </c>
      <c r="H3286" t="str">
        <f>IF(ISNUMBER(SEARCH(H$1,raw[[#This Row],[active years]])),1,"")</f>
        <v/>
      </c>
      <c r="I3286" t="str">
        <f>IF(ISNUMBER(SEARCH(I$1,raw[[#This Row],[active years]])),1,"")</f>
        <v/>
      </c>
      <c r="J3286" t="str">
        <f>IF(ISNUMBER(SEARCH(J$1,raw[[#This Row],[active years]])),1,"")</f>
        <v/>
      </c>
      <c r="K3286" t="str">
        <f>IF(ISNUMBER(SEARCH(K$1,raw[[#This Row],[active years]])),1,"")</f>
        <v/>
      </c>
      <c r="L3286" t="str">
        <f>IF(ISNUMBER(SEARCH(L$1,raw[[#This Row],[active years]])),1,"")</f>
        <v/>
      </c>
      <c r="M3286" t="str">
        <f>IF(ISNUMBER(SEARCH(M$1,raw[[#This Row],[active years]])),1,"")</f>
        <v/>
      </c>
      <c r="N3286" t="str">
        <f>IF(ISNUMBER(SEARCH(N$1,raw[[#This Row],[active years]])),1,"")</f>
        <v/>
      </c>
      <c r="O3286" t="str">
        <f>IF(ISNUMBER(SEARCH(O$1,raw[[#This Row],[active years]])),1,"")</f>
        <v/>
      </c>
      <c r="P3286" t="str">
        <f>IF(ISNUMBER(SEARCH(P$1,raw[[#This Row],[active years]])),1,"")</f>
        <v/>
      </c>
      <c r="Q3286" t="str">
        <f>IF(ISNUMBER(SEARCH(Q$1,raw[[#This Row],[active years]])),1,"")</f>
        <v/>
      </c>
      <c r="R3286" t="str">
        <f>IF(ISNUMBER(SEARCH(R$1,raw[[#This Row],[active years]])),1,"")</f>
        <v/>
      </c>
      <c r="S3286" t="str">
        <f>IF(ISNUMBER(SEARCH(S$1,raw[[#This Row],[active years]])),1,"")</f>
        <v/>
      </c>
      <c r="T3286" t="str">
        <f>IF(ISNUMBER(SEARCH(T$1,raw[[#This Row],[active years]])),1,"")</f>
        <v/>
      </c>
      <c r="U3286" t="str">
        <f>IF(ISNUMBER(SEARCH(U$1,raw[[#This Row],[active years]])),1,"")</f>
        <v/>
      </c>
      <c r="V3286" t="str">
        <f>IF(ISNUMBER(SEARCH(V$1,raw[[#This Row],[active years]])),1,"")</f>
        <v/>
      </c>
      <c r="W3286">
        <f>IF(ISNUMBER(SEARCH(W$1,raw[[#This Row],[active years]])),1,"")</f>
        <v>1</v>
      </c>
      <c r="X3286" t="str">
        <f>IF(ISNUMBER(SEARCH(X$1,raw[[#This Row],[active years]])),1,"")</f>
        <v/>
      </c>
      <c r="Y3286" t="str">
        <f>IF(ISNUMBER(SEARCH(Y$1,raw[[#This Row],[active years]])),1,"")</f>
        <v/>
      </c>
      <c r="Z3286" t="str">
        <f>IF(ISNUMBER(SEARCH(Z$1,raw[[#This Row],[active years]])),1,"")</f>
        <v/>
      </c>
      <c r="AA3286" t="str">
        <f>IF(ISNUMBER(SEARCH(AA$1,raw[[#This Row],[active years]])),1,"")</f>
        <v/>
      </c>
    </row>
    <row r="3287" spans="1:27" x14ac:dyDescent="0.45">
      <c r="A3287">
        <f>raw[team]</f>
        <v>3979</v>
      </c>
      <c r="B3287">
        <f>raw[rookie year]</f>
        <v>2012</v>
      </c>
      <c r="C3287" t="str">
        <f>IF(ISNUMBER(SEARCH(C$1,raw[[#This Row],[active years]])),1,"")</f>
        <v/>
      </c>
      <c r="D3287" t="str">
        <f>IF(ISNUMBER(SEARCH(D$1,raw[[#This Row],[active years]])),1,"")</f>
        <v/>
      </c>
      <c r="E3287" t="str">
        <f>IF(ISNUMBER(SEARCH(E$1,raw[[#This Row],[active years]])),1,"")</f>
        <v/>
      </c>
      <c r="F3287" t="str">
        <f>IF(ISNUMBER(SEARCH(F$1,raw[[#This Row],[active years]])),1,"")</f>
        <v/>
      </c>
      <c r="G3287" t="str">
        <f>IF(ISNUMBER(SEARCH(G$1,raw[[#This Row],[active years]])),1,"")</f>
        <v/>
      </c>
      <c r="H3287" t="str">
        <f>IF(ISNUMBER(SEARCH(H$1,raw[[#This Row],[active years]])),1,"")</f>
        <v/>
      </c>
      <c r="I3287" t="str">
        <f>IF(ISNUMBER(SEARCH(I$1,raw[[#This Row],[active years]])),1,"")</f>
        <v/>
      </c>
      <c r="J3287" t="str">
        <f>IF(ISNUMBER(SEARCH(J$1,raw[[#This Row],[active years]])),1,"")</f>
        <v/>
      </c>
      <c r="K3287" t="str">
        <f>IF(ISNUMBER(SEARCH(K$1,raw[[#This Row],[active years]])),1,"")</f>
        <v/>
      </c>
      <c r="L3287" t="str">
        <f>IF(ISNUMBER(SEARCH(L$1,raw[[#This Row],[active years]])),1,"")</f>
        <v/>
      </c>
      <c r="M3287" t="str">
        <f>IF(ISNUMBER(SEARCH(M$1,raw[[#This Row],[active years]])),1,"")</f>
        <v/>
      </c>
      <c r="N3287" t="str">
        <f>IF(ISNUMBER(SEARCH(N$1,raw[[#This Row],[active years]])),1,"")</f>
        <v/>
      </c>
      <c r="O3287" t="str">
        <f>IF(ISNUMBER(SEARCH(O$1,raw[[#This Row],[active years]])),1,"")</f>
        <v/>
      </c>
      <c r="P3287" t="str">
        <f>IF(ISNUMBER(SEARCH(P$1,raw[[#This Row],[active years]])),1,"")</f>
        <v/>
      </c>
      <c r="Q3287" t="str">
        <f>IF(ISNUMBER(SEARCH(Q$1,raw[[#This Row],[active years]])),1,"")</f>
        <v/>
      </c>
      <c r="R3287" t="str">
        <f>IF(ISNUMBER(SEARCH(R$1,raw[[#This Row],[active years]])),1,"")</f>
        <v/>
      </c>
      <c r="S3287" t="str">
        <f>IF(ISNUMBER(SEARCH(S$1,raw[[#This Row],[active years]])),1,"")</f>
        <v/>
      </c>
      <c r="T3287" t="str">
        <f>IF(ISNUMBER(SEARCH(T$1,raw[[#This Row],[active years]])),1,"")</f>
        <v/>
      </c>
      <c r="U3287" t="str">
        <f>IF(ISNUMBER(SEARCH(U$1,raw[[#This Row],[active years]])),1,"")</f>
        <v/>
      </c>
      <c r="V3287" t="str">
        <f>IF(ISNUMBER(SEARCH(V$1,raw[[#This Row],[active years]])),1,"")</f>
        <v/>
      </c>
      <c r="W3287">
        <f>IF(ISNUMBER(SEARCH(W$1,raw[[#This Row],[active years]])),1,"")</f>
        <v>1</v>
      </c>
      <c r="X3287">
        <f>IF(ISNUMBER(SEARCH(X$1,raw[[#This Row],[active years]])),1,"")</f>
        <v>1</v>
      </c>
      <c r="Y3287">
        <f>IF(ISNUMBER(SEARCH(Y$1,raw[[#This Row],[active years]])),1,"")</f>
        <v>1</v>
      </c>
      <c r="Z3287">
        <f>IF(ISNUMBER(SEARCH(Z$1,raw[[#This Row],[active years]])),1,"")</f>
        <v>1</v>
      </c>
      <c r="AA3287" t="str">
        <f>IF(ISNUMBER(SEARCH(AA$1,raw[[#This Row],[active years]])),1,"")</f>
        <v/>
      </c>
    </row>
    <row r="3288" spans="1:27" x14ac:dyDescent="0.45">
      <c r="A3288">
        <f>raw[team]</f>
        <v>3980</v>
      </c>
      <c r="B3288">
        <f>raw[rookie year]</f>
        <v>2012</v>
      </c>
      <c r="C3288" t="str">
        <f>IF(ISNUMBER(SEARCH(C$1,raw[[#This Row],[active years]])),1,"")</f>
        <v/>
      </c>
      <c r="D3288" t="str">
        <f>IF(ISNUMBER(SEARCH(D$1,raw[[#This Row],[active years]])),1,"")</f>
        <v/>
      </c>
      <c r="E3288" t="str">
        <f>IF(ISNUMBER(SEARCH(E$1,raw[[#This Row],[active years]])),1,"")</f>
        <v/>
      </c>
      <c r="F3288" t="str">
        <f>IF(ISNUMBER(SEARCH(F$1,raw[[#This Row],[active years]])),1,"")</f>
        <v/>
      </c>
      <c r="G3288" t="str">
        <f>IF(ISNUMBER(SEARCH(G$1,raw[[#This Row],[active years]])),1,"")</f>
        <v/>
      </c>
      <c r="H3288" t="str">
        <f>IF(ISNUMBER(SEARCH(H$1,raw[[#This Row],[active years]])),1,"")</f>
        <v/>
      </c>
      <c r="I3288" t="str">
        <f>IF(ISNUMBER(SEARCH(I$1,raw[[#This Row],[active years]])),1,"")</f>
        <v/>
      </c>
      <c r="J3288" t="str">
        <f>IF(ISNUMBER(SEARCH(J$1,raw[[#This Row],[active years]])),1,"")</f>
        <v/>
      </c>
      <c r="K3288" t="str">
        <f>IF(ISNUMBER(SEARCH(K$1,raw[[#This Row],[active years]])),1,"")</f>
        <v/>
      </c>
      <c r="L3288" t="str">
        <f>IF(ISNUMBER(SEARCH(L$1,raw[[#This Row],[active years]])),1,"")</f>
        <v/>
      </c>
      <c r="M3288" t="str">
        <f>IF(ISNUMBER(SEARCH(M$1,raw[[#This Row],[active years]])),1,"")</f>
        <v/>
      </c>
      <c r="N3288" t="str">
        <f>IF(ISNUMBER(SEARCH(N$1,raw[[#This Row],[active years]])),1,"")</f>
        <v/>
      </c>
      <c r="O3288" t="str">
        <f>IF(ISNUMBER(SEARCH(O$1,raw[[#This Row],[active years]])),1,"")</f>
        <v/>
      </c>
      <c r="P3288" t="str">
        <f>IF(ISNUMBER(SEARCH(P$1,raw[[#This Row],[active years]])),1,"")</f>
        <v/>
      </c>
      <c r="Q3288" t="str">
        <f>IF(ISNUMBER(SEARCH(Q$1,raw[[#This Row],[active years]])),1,"")</f>
        <v/>
      </c>
      <c r="R3288" t="str">
        <f>IF(ISNUMBER(SEARCH(R$1,raw[[#This Row],[active years]])),1,"")</f>
        <v/>
      </c>
      <c r="S3288" t="str">
        <f>IF(ISNUMBER(SEARCH(S$1,raw[[#This Row],[active years]])),1,"")</f>
        <v/>
      </c>
      <c r="T3288" t="str">
        <f>IF(ISNUMBER(SEARCH(T$1,raw[[#This Row],[active years]])),1,"")</f>
        <v/>
      </c>
      <c r="U3288" t="str">
        <f>IF(ISNUMBER(SEARCH(U$1,raw[[#This Row],[active years]])),1,"")</f>
        <v/>
      </c>
      <c r="V3288" t="str">
        <f>IF(ISNUMBER(SEARCH(V$1,raw[[#This Row],[active years]])),1,"")</f>
        <v/>
      </c>
      <c r="W3288">
        <f>IF(ISNUMBER(SEARCH(W$1,raw[[#This Row],[active years]])),1,"")</f>
        <v>1</v>
      </c>
      <c r="X3288" t="str">
        <f>IF(ISNUMBER(SEARCH(X$1,raw[[#This Row],[active years]])),1,"")</f>
        <v/>
      </c>
      <c r="Y3288" t="str">
        <f>IF(ISNUMBER(SEARCH(Y$1,raw[[#This Row],[active years]])),1,"")</f>
        <v/>
      </c>
      <c r="Z3288" t="str">
        <f>IF(ISNUMBER(SEARCH(Z$1,raw[[#This Row],[active years]])),1,"")</f>
        <v/>
      </c>
      <c r="AA3288" t="str">
        <f>IF(ISNUMBER(SEARCH(AA$1,raw[[#This Row],[active years]])),1,"")</f>
        <v/>
      </c>
    </row>
    <row r="3289" spans="1:27" x14ac:dyDescent="0.45">
      <c r="A3289">
        <f>raw[team]</f>
        <v>3981</v>
      </c>
      <c r="B3289">
        <f>raw[rookie year]</f>
        <v>2012</v>
      </c>
      <c r="C3289" t="str">
        <f>IF(ISNUMBER(SEARCH(C$1,raw[[#This Row],[active years]])),1,"")</f>
        <v/>
      </c>
      <c r="D3289" t="str">
        <f>IF(ISNUMBER(SEARCH(D$1,raw[[#This Row],[active years]])),1,"")</f>
        <v/>
      </c>
      <c r="E3289" t="str">
        <f>IF(ISNUMBER(SEARCH(E$1,raw[[#This Row],[active years]])),1,"")</f>
        <v/>
      </c>
      <c r="F3289" t="str">
        <f>IF(ISNUMBER(SEARCH(F$1,raw[[#This Row],[active years]])),1,"")</f>
        <v/>
      </c>
      <c r="G3289" t="str">
        <f>IF(ISNUMBER(SEARCH(G$1,raw[[#This Row],[active years]])),1,"")</f>
        <v/>
      </c>
      <c r="H3289" t="str">
        <f>IF(ISNUMBER(SEARCH(H$1,raw[[#This Row],[active years]])),1,"")</f>
        <v/>
      </c>
      <c r="I3289" t="str">
        <f>IF(ISNUMBER(SEARCH(I$1,raw[[#This Row],[active years]])),1,"")</f>
        <v/>
      </c>
      <c r="J3289" t="str">
        <f>IF(ISNUMBER(SEARCH(J$1,raw[[#This Row],[active years]])),1,"")</f>
        <v/>
      </c>
      <c r="K3289" t="str">
        <f>IF(ISNUMBER(SEARCH(K$1,raw[[#This Row],[active years]])),1,"")</f>
        <v/>
      </c>
      <c r="L3289" t="str">
        <f>IF(ISNUMBER(SEARCH(L$1,raw[[#This Row],[active years]])),1,"")</f>
        <v/>
      </c>
      <c r="M3289" t="str">
        <f>IF(ISNUMBER(SEARCH(M$1,raw[[#This Row],[active years]])),1,"")</f>
        <v/>
      </c>
      <c r="N3289" t="str">
        <f>IF(ISNUMBER(SEARCH(N$1,raw[[#This Row],[active years]])),1,"")</f>
        <v/>
      </c>
      <c r="O3289" t="str">
        <f>IF(ISNUMBER(SEARCH(O$1,raw[[#This Row],[active years]])),1,"")</f>
        <v/>
      </c>
      <c r="P3289" t="str">
        <f>IF(ISNUMBER(SEARCH(P$1,raw[[#This Row],[active years]])),1,"")</f>
        <v/>
      </c>
      <c r="Q3289" t="str">
        <f>IF(ISNUMBER(SEARCH(Q$1,raw[[#This Row],[active years]])),1,"")</f>
        <v/>
      </c>
      <c r="R3289" t="str">
        <f>IF(ISNUMBER(SEARCH(R$1,raw[[#This Row],[active years]])),1,"")</f>
        <v/>
      </c>
      <c r="S3289" t="str">
        <f>IF(ISNUMBER(SEARCH(S$1,raw[[#This Row],[active years]])),1,"")</f>
        <v/>
      </c>
      <c r="T3289" t="str">
        <f>IF(ISNUMBER(SEARCH(T$1,raw[[#This Row],[active years]])),1,"")</f>
        <v/>
      </c>
      <c r="U3289" t="str">
        <f>IF(ISNUMBER(SEARCH(U$1,raw[[#This Row],[active years]])),1,"")</f>
        <v/>
      </c>
      <c r="V3289" t="str">
        <f>IF(ISNUMBER(SEARCH(V$1,raw[[#This Row],[active years]])),1,"")</f>
        <v/>
      </c>
      <c r="W3289">
        <f>IF(ISNUMBER(SEARCH(W$1,raw[[#This Row],[active years]])),1,"")</f>
        <v>1</v>
      </c>
      <c r="X3289">
        <f>IF(ISNUMBER(SEARCH(X$1,raw[[#This Row],[active years]])),1,"")</f>
        <v>1</v>
      </c>
      <c r="Y3289">
        <f>IF(ISNUMBER(SEARCH(Y$1,raw[[#This Row],[active years]])),1,"")</f>
        <v>1</v>
      </c>
      <c r="Z3289">
        <f>IF(ISNUMBER(SEARCH(Z$1,raw[[#This Row],[active years]])),1,"")</f>
        <v>1</v>
      </c>
      <c r="AA3289">
        <f>IF(ISNUMBER(SEARCH(AA$1,raw[[#This Row],[active years]])),1,"")</f>
        <v>1</v>
      </c>
    </row>
    <row r="3290" spans="1:27" x14ac:dyDescent="0.45">
      <c r="A3290">
        <f>raw[team]</f>
        <v>3983</v>
      </c>
      <c r="B3290">
        <f>raw[rookie year]</f>
        <v>2012</v>
      </c>
      <c r="C3290" t="str">
        <f>IF(ISNUMBER(SEARCH(C$1,raw[[#This Row],[active years]])),1,"")</f>
        <v/>
      </c>
      <c r="D3290" t="str">
        <f>IF(ISNUMBER(SEARCH(D$1,raw[[#This Row],[active years]])),1,"")</f>
        <v/>
      </c>
      <c r="E3290" t="str">
        <f>IF(ISNUMBER(SEARCH(E$1,raw[[#This Row],[active years]])),1,"")</f>
        <v/>
      </c>
      <c r="F3290" t="str">
        <f>IF(ISNUMBER(SEARCH(F$1,raw[[#This Row],[active years]])),1,"")</f>
        <v/>
      </c>
      <c r="G3290" t="str">
        <f>IF(ISNUMBER(SEARCH(G$1,raw[[#This Row],[active years]])),1,"")</f>
        <v/>
      </c>
      <c r="H3290" t="str">
        <f>IF(ISNUMBER(SEARCH(H$1,raw[[#This Row],[active years]])),1,"")</f>
        <v/>
      </c>
      <c r="I3290" t="str">
        <f>IF(ISNUMBER(SEARCH(I$1,raw[[#This Row],[active years]])),1,"")</f>
        <v/>
      </c>
      <c r="J3290" t="str">
        <f>IF(ISNUMBER(SEARCH(J$1,raw[[#This Row],[active years]])),1,"")</f>
        <v/>
      </c>
      <c r="K3290" t="str">
        <f>IF(ISNUMBER(SEARCH(K$1,raw[[#This Row],[active years]])),1,"")</f>
        <v/>
      </c>
      <c r="L3290" t="str">
        <f>IF(ISNUMBER(SEARCH(L$1,raw[[#This Row],[active years]])),1,"")</f>
        <v/>
      </c>
      <c r="M3290" t="str">
        <f>IF(ISNUMBER(SEARCH(M$1,raw[[#This Row],[active years]])),1,"")</f>
        <v/>
      </c>
      <c r="N3290" t="str">
        <f>IF(ISNUMBER(SEARCH(N$1,raw[[#This Row],[active years]])),1,"")</f>
        <v/>
      </c>
      <c r="O3290" t="str">
        <f>IF(ISNUMBER(SEARCH(O$1,raw[[#This Row],[active years]])),1,"")</f>
        <v/>
      </c>
      <c r="P3290" t="str">
        <f>IF(ISNUMBER(SEARCH(P$1,raw[[#This Row],[active years]])),1,"")</f>
        <v/>
      </c>
      <c r="Q3290" t="str">
        <f>IF(ISNUMBER(SEARCH(Q$1,raw[[#This Row],[active years]])),1,"")</f>
        <v/>
      </c>
      <c r="R3290" t="str">
        <f>IF(ISNUMBER(SEARCH(R$1,raw[[#This Row],[active years]])),1,"")</f>
        <v/>
      </c>
      <c r="S3290" t="str">
        <f>IF(ISNUMBER(SEARCH(S$1,raw[[#This Row],[active years]])),1,"")</f>
        <v/>
      </c>
      <c r="T3290" t="str">
        <f>IF(ISNUMBER(SEARCH(T$1,raw[[#This Row],[active years]])),1,"")</f>
        <v/>
      </c>
      <c r="U3290" t="str">
        <f>IF(ISNUMBER(SEARCH(U$1,raw[[#This Row],[active years]])),1,"")</f>
        <v/>
      </c>
      <c r="V3290" t="str">
        <f>IF(ISNUMBER(SEARCH(V$1,raw[[#This Row],[active years]])),1,"")</f>
        <v/>
      </c>
      <c r="W3290">
        <f>IF(ISNUMBER(SEARCH(W$1,raw[[#This Row],[active years]])),1,"")</f>
        <v>1</v>
      </c>
      <c r="X3290">
        <f>IF(ISNUMBER(SEARCH(X$1,raw[[#This Row],[active years]])),1,"")</f>
        <v>1</v>
      </c>
      <c r="Y3290" t="str">
        <f>IF(ISNUMBER(SEARCH(Y$1,raw[[#This Row],[active years]])),1,"")</f>
        <v/>
      </c>
      <c r="Z3290" t="str">
        <f>IF(ISNUMBER(SEARCH(Z$1,raw[[#This Row],[active years]])),1,"")</f>
        <v/>
      </c>
      <c r="AA3290" t="str">
        <f>IF(ISNUMBER(SEARCH(AA$1,raw[[#This Row],[active years]])),1,"")</f>
        <v/>
      </c>
    </row>
    <row r="3291" spans="1:27" x14ac:dyDescent="0.45">
      <c r="A3291">
        <f>raw[team]</f>
        <v>3984</v>
      </c>
      <c r="B3291">
        <f>raw[rookie year]</f>
        <v>2012</v>
      </c>
      <c r="C3291" t="str">
        <f>IF(ISNUMBER(SEARCH(C$1,raw[[#This Row],[active years]])),1,"")</f>
        <v/>
      </c>
      <c r="D3291" t="str">
        <f>IF(ISNUMBER(SEARCH(D$1,raw[[#This Row],[active years]])),1,"")</f>
        <v/>
      </c>
      <c r="E3291" t="str">
        <f>IF(ISNUMBER(SEARCH(E$1,raw[[#This Row],[active years]])),1,"")</f>
        <v/>
      </c>
      <c r="F3291" t="str">
        <f>IF(ISNUMBER(SEARCH(F$1,raw[[#This Row],[active years]])),1,"")</f>
        <v/>
      </c>
      <c r="G3291" t="str">
        <f>IF(ISNUMBER(SEARCH(G$1,raw[[#This Row],[active years]])),1,"")</f>
        <v/>
      </c>
      <c r="H3291" t="str">
        <f>IF(ISNUMBER(SEARCH(H$1,raw[[#This Row],[active years]])),1,"")</f>
        <v/>
      </c>
      <c r="I3291" t="str">
        <f>IF(ISNUMBER(SEARCH(I$1,raw[[#This Row],[active years]])),1,"")</f>
        <v/>
      </c>
      <c r="J3291" t="str">
        <f>IF(ISNUMBER(SEARCH(J$1,raw[[#This Row],[active years]])),1,"")</f>
        <v/>
      </c>
      <c r="K3291" t="str">
        <f>IF(ISNUMBER(SEARCH(K$1,raw[[#This Row],[active years]])),1,"")</f>
        <v/>
      </c>
      <c r="L3291" t="str">
        <f>IF(ISNUMBER(SEARCH(L$1,raw[[#This Row],[active years]])),1,"")</f>
        <v/>
      </c>
      <c r="M3291" t="str">
        <f>IF(ISNUMBER(SEARCH(M$1,raw[[#This Row],[active years]])),1,"")</f>
        <v/>
      </c>
      <c r="N3291" t="str">
        <f>IF(ISNUMBER(SEARCH(N$1,raw[[#This Row],[active years]])),1,"")</f>
        <v/>
      </c>
      <c r="O3291" t="str">
        <f>IF(ISNUMBER(SEARCH(O$1,raw[[#This Row],[active years]])),1,"")</f>
        <v/>
      </c>
      <c r="P3291" t="str">
        <f>IF(ISNUMBER(SEARCH(P$1,raw[[#This Row],[active years]])),1,"")</f>
        <v/>
      </c>
      <c r="Q3291" t="str">
        <f>IF(ISNUMBER(SEARCH(Q$1,raw[[#This Row],[active years]])),1,"")</f>
        <v/>
      </c>
      <c r="R3291" t="str">
        <f>IF(ISNUMBER(SEARCH(R$1,raw[[#This Row],[active years]])),1,"")</f>
        <v/>
      </c>
      <c r="S3291" t="str">
        <f>IF(ISNUMBER(SEARCH(S$1,raw[[#This Row],[active years]])),1,"")</f>
        <v/>
      </c>
      <c r="T3291" t="str">
        <f>IF(ISNUMBER(SEARCH(T$1,raw[[#This Row],[active years]])),1,"")</f>
        <v/>
      </c>
      <c r="U3291" t="str">
        <f>IF(ISNUMBER(SEARCH(U$1,raw[[#This Row],[active years]])),1,"")</f>
        <v/>
      </c>
      <c r="V3291" t="str">
        <f>IF(ISNUMBER(SEARCH(V$1,raw[[#This Row],[active years]])),1,"")</f>
        <v/>
      </c>
      <c r="W3291">
        <f>IF(ISNUMBER(SEARCH(W$1,raw[[#This Row],[active years]])),1,"")</f>
        <v>1</v>
      </c>
      <c r="X3291">
        <f>IF(ISNUMBER(SEARCH(X$1,raw[[#This Row],[active years]])),1,"")</f>
        <v>1</v>
      </c>
      <c r="Y3291">
        <f>IF(ISNUMBER(SEARCH(Y$1,raw[[#This Row],[active years]])),1,"")</f>
        <v>1</v>
      </c>
      <c r="Z3291">
        <f>IF(ISNUMBER(SEARCH(Z$1,raw[[#This Row],[active years]])),1,"")</f>
        <v>1</v>
      </c>
      <c r="AA3291">
        <f>IF(ISNUMBER(SEARCH(AA$1,raw[[#This Row],[active years]])),1,"")</f>
        <v>1</v>
      </c>
    </row>
    <row r="3292" spans="1:27" x14ac:dyDescent="0.45">
      <c r="A3292">
        <f>raw[team]</f>
        <v>3985</v>
      </c>
      <c r="B3292">
        <f>raw[rookie year]</f>
        <v>2012</v>
      </c>
      <c r="C3292" t="str">
        <f>IF(ISNUMBER(SEARCH(C$1,raw[[#This Row],[active years]])),1,"")</f>
        <v/>
      </c>
      <c r="D3292" t="str">
        <f>IF(ISNUMBER(SEARCH(D$1,raw[[#This Row],[active years]])),1,"")</f>
        <v/>
      </c>
      <c r="E3292" t="str">
        <f>IF(ISNUMBER(SEARCH(E$1,raw[[#This Row],[active years]])),1,"")</f>
        <v/>
      </c>
      <c r="F3292" t="str">
        <f>IF(ISNUMBER(SEARCH(F$1,raw[[#This Row],[active years]])),1,"")</f>
        <v/>
      </c>
      <c r="G3292" t="str">
        <f>IF(ISNUMBER(SEARCH(G$1,raw[[#This Row],[active years]])),1,"")</f>
        <v/>
      </c>
      <c r="H3292" t="str">
        <f>IF(ISNUMBER(SEARCH(H$1,raw[[#This Row],[active years]])),1,"")</f>
        <v/>
      </c>
      <c r="I3292" t="str">
        <f>IF(ISNUMBER(SEARCH(I$1,raw[[#This Row],[active years]])),1,"")</f>
        <v/>
      </c>
      <c r="J3292" t="str">
        <f>IF(ISNUMBER(SEARCH(J$1,raw[[#This Row],[active years]])),1,"")</f>
        <v/>
      </c>
      <c r="K3292" t="str">
        <f>IF(ISNUMBER(SEARCH(K$1,raw[[#This Row],[active years]])),1,"")</f>
        <v/>
      </c>
      <c r="L3292" t="str">
        <f>IF(ISNUMBER(SEARCH(L$1,raw[[#This Row],[active years]])),1,"")</f>
        <v/>
      </c>
      <c r="M3292" t="str">
        <f>IF(ISNUMBER(SEARCH(M$1,raw[[#This Row],[active years]])),1,"")</f>
        <v/>
      </c>
      <c r="N3292" t="str">
        <f>IF(ISNUMBER(SEARCH(N$1,raw[[#This Row],[active years]])),1,"")</f>
        <v/>
      </c>
      <c r="O3292" t="str">
        <f>IF(ISNUMBER(SEARCH(O$1,raw[[#This Row],[active years]])),1,"")</f>
        <v/>
      </c>
      <c r="P3292" t="str">
        <f>IF(ISNUMBER(SEARCH(P$1,raw[[#This Row],[active years]])),1,"")</f>
        <v/>
      </c>
      <c r="Q3292" t="str">
        <f>IF(ISNUMBER(SEARCH(Q$1,raw[[#This Row],[active years]])),1,"")</f>
        <v/>
      </c>
      <c r="R3292" t="str">
        <f>IF(ISNUMBER(SEARCH(R$1,raw[[#This Row],[active years]])),1,"")</f>
        <v/>
      </c>
      <c r="S3292" t="str">
        <f>IF(ISNUMBER(SEARCH(S$1,raw[[#This Row],[active years]])),1,"")</f>
        <v/>
      </c>
      <c r="T3292" t="str">
        <f>IF(ISNUMBER(SEARCH(T$1,raw[[#This Row],[active years]])),1,"")</f>
        <v/>
      </c>
      <c r="U3292" t="str">
        <f>IF(ISNUMBER(SEARCH(U$1,raw[[#This Row],[active years]])),1,"")</f>
        <v/>
      </c>
      <c r="V3292" t="str">
        <f>IF(ISNUMBER(SEARCH(V$1,raw[[#This Row],[active years]])),1,"")</f>
        <v/>
      </c>
      <c r="W3292">
        <f>IF(ISNUMBER(SEARCH(W$1,raw[[#This Row],[active years]])),1,"")</f>
        <v>1</v>
      </c>
      <c r="X3292">
        <f>IF(ISNUMBER(SEARCH(X$1,raw[[#This Row],[active years]])),1,"")</f>
        <v>1</v>
      </c>
      <c r="Y3292">
        <f>IF(ISNUMBER(SEARCH(Y$1,raw[[#This Row],[active years]])),1,"")</f>
        <v>1</v>
      </c>
      <c r="Z3292">
        <f>IF(ISNUMBER(SEARCH(Z$1,raw[[#This Row],[active years]])),1,"")</f>
        <v>1</v>
      </c>
      <c r="AA3292">
        <f>IF(ISNUMBER(SEARCH(AA$1,raw[[#This Row],[active years]])),1,"")</f>
        <v>1</v>
      </c>
    </row>
    <row r="3293" spans="1:27" x14ac:dyDescent="0.45">
      <c r="A3293">
        <f>raw[team]</f>
        <v>3986</v>
      </c>
      <c r="B3293">
        <f>raw[rookie year]</f>
        <v>2012</v>
      </c>
      <c r="C3293" t="str">
        <f>IF(ISNUMBER(SEARCH(C$1,raw[[#This Row],[active years]])),1,"")</f>
        <v/>
      </c>
      <c r="D3293" t="str">
        <f>IF(ISNUMBER(SEARCH(D$1,raw[[#This Row],[active years]])),1,"")</f>
        <v/>
      </c>
      <c r="E3293" t="str">
        <f>IF(ISNUMBER(SEARCH(E$1,raw[[#This Row],[active years]])),1,"")</f>
        <v/>
      </c>
      <c r="F3293" t="str">
        <f>IF(ISNUMBER(SEARCH(F$1,raw[[#This Row],[active years]])),1,"")</f>
        <v/>
      </c>
      <c r="G3293" t="str">
        <f>IF(ISNUMBER(SEARCH(G$1,raw[[#This Row],[active years]])),1,"")</f>
        <v/>
      </c>
      <c r="H3293" t="str">
        <f>IF(ISNUMBER(SEARCH(H$1,raw[[#This Row],[active years]])),1,"")</f>
        <v/>
      </c>
      <c r="I3293" t="str">
        <f>IF(ISNUMBER(SEARCH(I$1,raw[[#This Row],[active years]])),1,"")</f>
        <v/>
      </c>
      <c r="J3293" t="str">
        <f>IF(ISNUMBER(SEARCH(J$1,raw[[#This Row],[active years]])),1,"")</f>
        <v/>
      </c>
      <c r="K3293" t="str">
        <f>IF(ISNUMBER(SEARCH(K$1,raw[[#This Row],[active years]])),1,"")</f>
        <v/>
      </c>
      <c r="L3293" t="str">
        <f>IF(ISNUMBER(SEARCH(L$1,raw[[#This Row],[active years]])),1,"")</f>
        <v/>
      </c>
      <c r="M3293" t="str">
        <f>IF(ISNUMBER(SEARCH(M$1,raw[[#This Row],[active years]])),1,"")</f>
        <v/>
      </c>
      <c r="N3293" t="str">
        <f>IF(ISNUMBER(SEARCH(N$1,raw[[#This Row],[active years]])),1,"")</f>
        <v/>
      </c>
      <c r="O3293" t="str">
        <f>IF(ISNUMBER(SEARCH(O$1,raw[[#This Row],[active years]])),1,"")</f>
        <v/>
      </c>
      <c r="P3293" t="str">
        <f>IF(ISNUMBER(SEARCH(P$1,raw[[#This Row],[active years]])),1,"")</f>
        <v/>
      </c>
      <c r="Q3293" t="str">
        <f>IF(ISNUMBER(SEARCH(Q$1,raw[[#This Row],[active years]])),1,"")</f>
        <v/>
      </c>
      <c r="R3293" t="str">
        <f>IF(ISNUMBER(SEARCH(R$1,raw[[#This Row],[active years]])),1,"")</f>
        <v/>
      </c>
      <c r="S3293" t="str">
        <f>IF(ISNUMBER(SEARCH(S$1,raw[[#This Row],[active years]])),1,"")</f>
        <v/>
      </c>
      <c r="T3293" t="str">
        <f>IF(ISNUMBER(SEARCH(T$1,raw[[#This Row],[active years]])),1,"")</f>
        <v/>
      </c>
      <c r="U3293" t="str">
        <f>IF(ISNUMBER(SEARCH(U$1,raw[[#This Row],[active years]])),1,"")</f>
        <v/>
      </c>
      <c r="V3293" t="str">
        <f>IF(ISNUMBER(SEARCH(V$1,raw[[#This Row],[active years]])),1,"")</f>
        <v/>
      </c>
      <c r="W3293">
        <f>IF(ISNUMBER(SEARCH(W$1,raw[[#This Row],[active years]])),1,"")</f>
        <v>1</v>
      </c>
      <c r="X3293">
        <f>IF(ISNUMBER(SEARCH(X$1,raw[[#This Row],[active years]])),1,"")</f>
        <v>1</v>
      </c>
      <c r="Y3293">
        <f>IF(ISNUMBER(SEARCH(Y$1,raw[[#This Row],[active years]])),1,"")</f>
        <v>1</v>
      </c>
      <c r="Z3293">
        <f>IF(ISNUMBER(SEARCH(Z$1,raw[[#This Row],[active years]])),1,"")</f>
        <v>1</v>
      </c>
      <c r="AA3293">
        <f>IF(ISNUMBER(SEARCH(AA$1,raw[[#This Row],[active years]])),1,"")</f>
        <v>1</v>
      </c>
    </row>
    <row r="3294" spans="1:27" x14ac:dyDescent="0.45">
      <c r="A3294">
        <f>raw[team]</f>
        <v>3987</v>
      </c>
      <c r="B3294">
        <f>raw[rookie year]</f>
        <v>2012</v>
      </c>
      <c r="C3294" t="str">
        <f>IF(ISNUMBER(SEARCH(C$1,raw[[#This Row],[active years]])),1,"")</f>
        <v/>
      </c>
      <c r="D3294" t="str">
        <f>IF(ISNUMBER(SEARCH(D$1,raw[[#This Row],[active years]])),1,"")</f>
        <v/>
      </c>
      <c r="E3294" t="str">
        <f>IF(ISNUMBER(SEARCH(E$1,raw[[#This Row],[active years]])),1,"")</f>
        <v/>
      </c>
      <c r="F3294" t="str">
        <f>IF(ISNUMBER(SEARCH(F$1,raw[[#This Row],[active years]])),1,"")</f>
        <v/>
      </c>
      <c r="G3294" t="str">
        <f>IF(ISNUMBER(SEARCH(G$1,raw[[#This Row],[active years]])),1,"")</f>
        <v/>
      </c>
      <c r="H3294" t="str">
        <f>IF(ISNUMBER(SEARCH(H$1,raw[[#This Row],[active years]])),1,"")</f>
        <v/>
      </c>
      <c r="I3294" t="str">
        <f>IF(ISNUMBER(SEARCH(I$1,raw[[#This Row],[active years]])),1,"")</f>
        <v/>
      </c>
      <c r="J3294" t="str">
        <f>IF(ISNUMBER(SEARCH(J$1,raw[[#This Row],[active years]])),1,"")</f>
        <v/>
      </c>
      <c r="K3294" t="str">
        <f>IF(ISNUMBER(SEARCH(K$1,raw[[#This Row],[active years]])),1,"")</f>
        <v/>
      </c>
      <c r="L3294" t="str">
        <f>IF(ISNUMBER(SEARCH(L$1,raw[[#This Row],[active years]])),1,"")</f>
        <v/>
      </c>
      <c r="M3294" t="str">
        <f>IF(ISNUMBER(SEARCH(M$1,raw[[#This Row],[active years]])),1,"")</f>
        <v/>
      </c>
      <c r="N3294" t="str">
        <f>IF(ISNUMBER(SEARCH(N$1,raw[[#This Row],[active years]])),1,"")</f>
        <v/>
      </c>
      <c r="O3294" t="str">
        <f>IF(ISNUMBER(SEARCH(O$1,raw[[#This Row],[active years]])),1,"")</f>
        <v/>
      </c>
      <c r="P3294" t="str">
        <f>IF(ISNUMBER(SEARCH(P$1,raw[[#This Row],[active years]])),1,"")</f>
        <v/>
      </c>
      <c r="Q3294" t="str">
        <f>IF(ISNUMBER(SEARCH(Q$1,raw[[#This Row],[active years]])),1,"")</f>
        <v/>
      </c>
      <c r="R3294" t="str">
        <f>IF(ISNUMBER(SEARCH(R$1,raw[[#This Row],[active years]])),1,"")</f>
        <v/>
      </c>
      <c r="S3294" t="str">
        <f>IF(ISNUMBER(SEARCH(S$1,raw[[#This Row],[active years]])),1,"")</f>
        <v/>
      </c>
      <c r="T3294" t="str">
        <f>IF(ISNUMBER(SEARCH(T$1,raw[[#This Row],[active years]])),1,"")</f>
        <v/>
      </c>
      <c r="U3294" t="str">
        <f>IF(ISNUMBER(SEARCH(U$1,raw[[#This Row],[active years]])),1,"")</f>
        <v/>
      </c>
      <c r="V3294" t="str">
        <f>IF(ISNUMBER(SEARCH(V$1,raw[[#This Row],[active years]])),1,"")</f>
        <v/>
      </c>
      <c r="W3294">
        <f>IF(ISNUMBER(SEARCH(W$1,raw[[#This Row],[active years]])),1,"")</f>
        <v>1</v>
      </c>
      <c r="X3294">
        <f>IF(ISNUMBER(SEARCH(X$1,raw[[#This Row],[active years]])),1,"")</f>
        <v>1</v>
      </c>
      <c r="Y3294">
        <f>IF(ISNUMBER(SEARCH(Y$1,raw[[#This Row],[active years]])),1,"")</f>
        <v>1</v>
      </c>
      <c r="Z3294" t="str">
        <f>IF(ISNUMBER(SEARCH(Z$1,raw[[#This Row],[active years]])),1,"")</f>
        <v/>
      </c>
      <c r="AA3294" t="str">
        <f>IF(ISNUMBER(SEARCH(AA$1,raw[[#This Row],[active years]])),1,"")</f>
        <v/>
      </c>
    </row>
    <row r="3295" spans="1:27" x14ac:dyDescent="0.45">
      <c r="A3295">
        <f>raw[team]</f>
        <v>3988</v>
      </c>
      <c r="B3295">
        <f>raw[rookie year]</f>
        <v>2012</v>
      </c>
      <c r="C3295" t="str">
        <f>IF(ISNUMBER(SEARCH(C$1,raw[[#This Row],[active years]])),1,"")</f>
        <v/>
      </c>
      <c r="D3295" t="str">
        <f>IF(ISNUMBER(SEARCH(D$1,raw[[#This Row],[active years]])),1,"")</f>
        <v/>
      </c>
      <c r="E3295" t="str">
        <f>IF(ISNUMBER(SEARCH(E$1,raw[[#This Row],[active years]])),1,"")</f>
        <v/>
      </c>
      <c r="F3295" t="str">
        <f>IF(ISNUMBER(SEARCH(F$1,raw[[#This Row],[active years]])),1,"")</f>
        <v/>
      </c>
      <c r="G3295" t="str">
        <f>IF(ISNUMBER(SEARCH(G$1,raw[[#This Row],[active years]])),1,"")</f>
        <v/>
      </c>
      <c r="H3295" t="str">
        <f>IF(ISNUMBER(SEARCH(H$1,raw[[#This Row],[active years]])),1,"")</f>
        <v/>
      </c>
      <c r="I3295" t="str">
        <f>IF(ISNUMBER(SEARCH(I$1,raw[[#This Row],[active years]])),1,"")</f>
        <v/>
      </c>
      <c r="J3295" t="str">
        <f>IF(ISNUMBER(SEARCH(J$1,raw[[#This Row],[active years]])),1,"")</f>
        <v/>
      </c>
      <c r="K3295" t="str">
        <f>IF(ISNUMBER(SEARCH(K$1,raw[[#This Row],[active years]])),1,"")</f>
        <v/>
      </c>
      <c r="L3295" t="str">
        <f>IF(ISNUMBER(SEARCH(L$1,raw[[#This Row],[active years]])),1,"")</f>
        <v/>
      </c>
      <c r="M3295" t="str">
        <f>IF(ISNUMBER(SEARCH(M$1,raw[[#This Row],[active years]])),1,"")</f>
        <v/>
      </c>
      <c r="N3295" t="str">
        <f>IF(ISNUMBER(SEARCH(N$1,raw[[#This Row],[active years]])),1,"")</f>
        <v/>
      </c>
      <c r="O3295" t="str">
        <f>IF(ISNUMBER(SEARCH(O$1,raw[[#This Row],[active years]])),1,"")</f>
        <v/>
      </c>
      <c r="P3295" t="str">
        <f>IF(ISNUMBER(SEARCH(P$1,raw[[#This Row],[active years]])),1,"")</f>
        <v/>
      </c>
      <c r="Q3295" t="str">
        <f>IF(ISNUMBER(SEARCH(Q$1,raw[[#This Row],[active years]])),1,"")</f>
        <v/>
      </c>
      <c r="R3295" t="str">
        <f>IF(ISNUMBER(SEARCH(R$1,raw[[#This Row],[active years]])),1,"")</f>
        <v/>
      </c>
      <c r="S3295" t="str">
        <f>IF(ISNUMBER(SEARCH(S$1,raw[[#This Row],[active years]])),1,"")</f>
        <v/>
      </c>
      <c r="T3295" t="str">
        <f>IF(ISNUMBER(SEARCH(T$1,raw[[#This Row],[active years]])),1,"")</f>
        <v/>
      </c>
      <c r="U3295" t="str">
        <f>IF(ISNUMBER(SEARCH(U$1,raw[[#This Row],[active years]])),1,"")</f>
        <v/>
      </c>
      <c r="V3295" t="str">
        <f>IF(ISNUMBER(SEARCH(V$1,raw[[#This Row],[active years]])),1,"")</f>
        <v/>
      </c>
      <c r="W3295">
        <f>IF(ISNUMBER(SEARCH(W$1,raw[[#This Row],[active years]])),1,"")</f>
        <v>1</v>
      </c>
      <c r="X3295">
        <f>IF(ISNUMBER(SEARCH(X$1,raw[[#This Row],[active years]])),1,"")</f>
        <v>1</v>
      </c>
      <c r="Y3295">
        <f>IF(ISNUMBER(SEARCH(Y$1,raw[[#This Row],[active years]])),1,"")</f>
        <v>1</v>
      </c>
      <c r="Z3295">
        <f>IF(ISNUMBER(SEARCH(Z$1,raw[[#This Row],[active years]])),1,"")</f>
        <v>1</v>
      </c>
      <c r="AA3295">
        <f>IF(ISNUMBER(SEARCH(AA$1,raw[[#This Row],[active years]])),1,"")</f>
        <v>1</v>
      </c>
    </row>
    <row r="3296" spans="1:27" x14ac:dyDescent="0.45">
      <c r="A3296">
        <f>raw[team]</f>
        <v>3989</v>
      </c>
      <c r="B3296">
        <f>raw[rookie year]</f>
        <v>2012</v>
      </c>
      <c r="C3296" t="str">
        <f>IF(ISNUMBER(SEARCH(C$1,raw[[#This Row],[active years]])),1,"")</f>
        <v/>
      </c>
      <c r="D3296" t="str">
        <f>IF(ISNUMBER(SEARCH(D$1,raw[[#This Row],[active years]])),1,"")</f>
        <v/>
      </c>
      <c r="E3296" t="str">
        <f>IF(ISNUMBER(SEARCH(E$1,raw[[#This Row],[active years]])),1,"")</f>
        <v/>
      </c>
      <c r="F3296" t="str">
        <f>IF(ISNUMBER(SEARCH(F$1,raw[[#This Row],[active years]])),1,"")</f>
        <v/>
      </c>
      <c r="G3296" t="str">
        <f>IF(ISNUMBER(SEARCH(G$1,raw[[#This Row],[active years]])),1,"")</f>
        <v/>
      </c>
      <c r="H3296" t="str">
        <f>IF(ISNUMBER(SEARCH(H$1,raw[[#This Row],[active years]])),1,"")</f>
        <v/>
      </c>
      <c r="I3296" t="str">
        <f>IF(ISNUMBER(SEARCH(I$1,raw[[#This Row],[active years]])),1,"")</f>
        <v/>
      </c>
      <c r="J3296" t="str">
        <f>IF(ISNUMBER(SEARCH(J$1,raw[[#This Row],[active years]])),1,"")</f>
        <v/>
      </c>
      <c r="K3296" t="str">
        <f>IF(ISNUMBER(SEARCH(K$1,raw[[#This Row],[active years]])),1,"")</f>
        <v/>
      </c>
      <c r="L3296" t="str">
        <f>IF(ISNUMBER(SEARCH(L$1,raw[[#This Row],[active years]])),1,"")</f>
        <v/>
      </c>
      <c r="M3296" t="str">
        <f>IF(ISNUMBER(SEARCH(M$1,raw[[#This Row],[active years]])),1,"")</f>
        <v/>
      </c>
      <c r="N3296" t="str">
        <f>IF(ISNUMBER(SEARCH(N$1,raw[[#This Row],[active years]])),1,"")</f>
        <v/>
      </c>
      <c r="O3296" t="str">
        <f>IF(ISNUMBER(SEARCH(O$1,raw[[#This Row],[active years]])),1,"")</f>
        <v/>
      </c>
      <c r="P3296" t="str">
        <f>IF(ISNUMBER(SEARCH(P$1,raw[[#This Row],[active years]])),1,"")</f>
        <v/>
      </c>
      <c r="Q3296" t="str">
        <f>IF(ISNUMBER(SEARCH(Q$1,raw[[#This Row],[active years]])),1,"")</f>
        <v/>
      </c>
      <c r="R3296" t="str">
        <f>IF(ISNUMBER(SEARCH(R$1,raw[[#This Row],[active years]])),1,"")</f>
        <v/>
      </c>
      <c r="S3296" t="str">
        <f>IF(ISNUMBER(SEARCH(S$1,raw[[#This Row],[active years]])),1,"")</f>
        <v/>
      </c>
      <c r="T3296" t="str">
        <f>IF(ISNUMBER(SEARCH(T$1,raw[[#This Row],[active years]])),1,"")</f>
        <v/>
      </c>
      <c r="U3296" t="str">
        <f>IF(ISNUMBER(SEARCH(U$1,raw[[#This Row],[active years]])),1,"")</f>
        <v/>
      </c>
      <c r="V3296" t="str">
        <f>IF(ISNUMBER(SEARCH(V$1,raw[[#This Row],[active years]])),1,"")</f>
        <v/>
      </c>
      <c r="W3296">
        <f>IF(ISNUMBER(SEARCH(W$1,raw[[#This Row],[active years]])),1,"")</f>
        <v>1</v>
      </c>
      <c r="X3296">
        <f>IF(ISNUMBER(SEARCH(X$1,raw[[#This Row],[active years]])),1,"")</f>
        <v>1</v>
      </c>
      <c r="Y3296">
        <f>IF(ISNUMBER(SEARCH(Y$1,raw[[#This Row],[active years]])),1,"")</f>
        <v>1</v>
      </c>
      <c r="Z3296" t="str">
        <f>IF(ISNUMBER(SEARCH(Z$1,raw[[#This Row],[active years]])),1,"")</f>
        <v/>
      </c>
      <c r="AA3296" t="str">
        <f>IF(ISNUMBER(SEARCH(AA$1,raw[[#This Row],[active years]])),1,"")</f>
        <v/>
      </c>
    </row>
    <row r="3297" spans="1:27" x14ac:dyDescent="0.45">
      <c r="A3297">
        <f>raw[team]</f>
        <v>3990</v>
      </c>
      <c r="B3297">
        <f>raw[rookie year]</f>
        <v>2012</v>
      </c>
      <c r="C3297" t="str">
        <f>IF(ISNUMBER(SEARCH(C$1,raw[[#This Row],[active years]])),1,"")</f>
        <v/>
      </c>
      <c r="D3297" t="str">
        <f>IF(ISNUMBER(SEARCH(D$1,raw[[#This Row],[active years]])),1,"")</f>
        <v/>
      </c>
      <c r="E3297" t="str">
        <f>IF(ISNUMBER(SEARCH(E$1,raw[[#This Row],[active years]])),1,"")</f>
        <v/>
      </c>
      <c r="F3297" t="str">
        <f>IF(ISNUMBER(SEARCH(F$1,raw[[#This Row],[active years]])),1,"")</f>
        <v/>
      </c>
      <c r="G3297" t="str">
        <f>IF(ISNUMBER(SEARCH(G$1,raw[[#This Row],[active years]])),1,"")</f>
        <v/>
      </c>
      <c r="H3297" t="str">
        <f>IF(ISNUMBER(SEARCH(H$1,raw[[#This Row],[active years]])),1,"")</f>
        <v/>
      </c>
      <c r="I3297" t="str">
        <f>IF(ISNUMBER(SEARCH(I$1,raw[[#This Row],[active years]])),1,"")</f>
        <v/>
      </c>
      <c r="J3297" t="str">
        <f>IF(ISNUMBER(SEARCH(J$1,raw[[#This Row],[active years]])),1,"")</f>
        <v/>
      </c>
      <c r="K3297" t="str">
        <f>IF(ISNUMBER(SEARCH(K$1,raw[[#This Row],[active years]])),1,"")</f>
        <v/>
      </c>
      <c r="L3297" t="str">
        <f>IF(ISNUMBER(SEARCH(L$1,raw[[#This Row],[active years]])),1,"")</f>
        <v/>
      </c>
      <c r="M3297" t="str">
        <f>IF(ISNUMBER(SEARCH(M$1,raw[[#This Row],[active years]])),1,"")</f>
        <v/>
      </c>
      <c r="N3297" t="str">
        <f>IF(ISNUMBER(SEARCH(N$1,raw[[#This Row],[active years]])),1,"")</f>
        <v/>
      </c>
      <c r="O3297" t="str">
        <f>IF(ISNUMBER(SEARCH(O$1,raw[[#This Row],[active years]])),1,"")</f>
        <v/>
      </c>
      <c r="P3297" t="str">
        <f>IF(ISNUMBER(SEARCH(P$1,raw[[#This Row],[active years]])),1,"")</f>
        <v/>
      </c>
      <c r="Q3297" t="str">
        <f>IF(ISNUMBER(SEARCH(Q$1,raw[[#This Row],[active years]])),1,"")</f>
        <v/>
      </c>
      <c r="R3297" t="str">
        <f>IF(ISNUMBER(SEARCH(R$1,raw[[#This Row],[active years]])),1,"")</f>
        <v/>
      </c>
      <c r="S3297" t="str">
        <f>IF(ISNUMBER(SEARCH(S$1,raw[[#This Row],[active years]])),1,"")</f>
        <v/>
      </c>
      <c r="T3297" t="str">
        <f>IF(ISNUMBER(SEARCH(T$1,raw[[#This Row],[active years]])),1,"")</f>
        <v/>
      </c>
      <c r="U3297" t="str">
        <f>IF(ISNUMBER(SEARCH(U$1,raw[[#This Row],[active years]])),1,"")</f>
        <v/>
      </c>
      <c r="V3297" t="str">
        <f>IF(ISNUMBER(SEARCH(V$1,raw[[#This Row],[active years]])),1,"")</f>
        <v/>
      </c>
      <c r="W3297">
        <f>IF(ISNUMBER(SEARCH(W$1,raw[[#This Row],[active years]])),1,"")</f>
        <v>1</v>
      </c>
      <c r="X3297">
        <f>IF(ISNUMBER(SEARCH(X$1,raw[[#This Row],[active years]])),1,"")</f>
        <v>1</v>
      </c>
      <c r="Y3297">
        <f>IF(ISNUMBER(SEARCH(Y$1,raw[[#This Row],[active years]])),1,"")</f>
        <v>1</v>
      </c>
      <c r="Z3297">
        <f>IF(ISNUMBER(SEARCH(Z$1,raw[[#This Row],[active years]])),1,"")</f>
        <v>1</v>
      </c>
      <c r="AA3297">
        <f>IF(ISNUMBER(SEARCH(AA$1,raw[[#This Row],[active years]])),1,"")</f>
        <v>1</v>
      </c>
    </row>
    <row r="3298" spans="1:27" x14ac:dyDescent="0.45">
      <c r="A3298">
        <f>raw[team]</f>
        <v>3991</v>
      </c>
      <c r="B3298">
        <f>raw[rookie year]</f>
        <v>2012</v>
      </c>
      <c r="C3298" t="str">
        <f>IF(ISNUMBER(SEARCH(C$1,raw[[#This Row],[active years]])),1,"")</f>
        <v/>
      </c>
      <c r="D3298" t="str">
        <f>IF(ISNUMBER(SEARCH(D$1,raw[[#This Row],[active years]])),1,"")</f>
        <v/>
      </c>
      <c r="E3298" t="str">
        <f>IF(ISNUMBER(SEARCH(E$1,raw[[#This Row],[active years]])),1,"")</f>
        <v/>
      </c>
      <c r="F3298" t="str">
        <f>IF(ISNUMBER(SEARCH(F$1,raw[[#This Row],[active years]])),1,"")</f>
        <v/>
      </c>
      <c r="G3298" t="str">
        <f>IF(ISNUMBER(SEARCH(G$1,raw[[#This Row],[active years]])),1,"")</f>
        <v/>
      </c>
      <c r="H3298" t="str">
        <f>IF(ISNUMBER(SEARCH(H$1,raw[[#This Row],[active years]])),1,"")</f>
        <v/>
      </c>
      <c r="I3298" t="str">
        <f>IF(ISNUMBER(SEARCH(I$1,raw[[#This Row],[active years]])),1,"")</f>
        <v/>
      </c>
      <c r="J3298" t="str">
        <f>IF(ISNUMBER(SEARCH(J$1,raw[[#This Row],[active years]])),1,"")</f>
        <v/>
      </c>
      <c r="K3298" t="str">
        <f>IF(ISNUMBER(SEARCH(K$1,raw[[#This Row],[active years]])),1,"")</f>
        <v/>
      </c>
      <c r="L3298" t="str">
        <f>IF(ISNUMBER(SEARCH(L$1,raw[[#This Row],[active years]])),1,"")</f>
        <v/>
      </c>
      <c r="M3298" t="str">
        <f>IF(ISNUMBER(SEARCH(M$1,raw[[#This Row],[active years]])),1,"")</f>
        <v/>
      </c>
      <c r="N3298" t="str">
        <f>IF(ISNUMBER(SEARCH(N$1,raw[[#This Row],[active years]])),1,"")</f>
        <v/>
      </c>
      <c r="O3298" t="str">
        <f>IF(ISNUMBER(SEARCH(O$1,raw[[#This Row],[active years]])),1,"")</f>
        <v/>
      </c>
      <c r="P3298" t="str">
        <f>IF(ISNUMBER(SEARCH(P$1,raw[[#This Row],[active years]])),1,"")</f>
        <v/>
      </c>
      <c r="Q3298" t="str">
        <f>IF(ISNUMBER(SEARCH(Q$1,raw[[#This Row],[active years]])),1,"")</f>
        <v/>
      </c>
      <c r="R3298" t="str">
        <f>IF(ISNUMBER(SEARCH(R$1,raw[[#This Row],[active years]])),1,"")</f>
        <v/>
      </c>
      <c r="S3298" t="str">
        <f>IF(ISNUMBER(SEARCH(S$1,raw[[#This Row],[active years]])),1,"")</f>
        <v/>
      </c>
      <c r="T3298" t="str">
        <f>IF(ISNUMBER(SEARCH(T$1,raw[[#This Row],[active years]])),1,"")</f>
        <v/>
      </c>
      <c r="U3298" t="str">
        <f>IF(ISNUMBER(SEARCH(U$1,raw[[#This Row],[active years]])),1,"")</f>
        <v/>
      </c>
      <c r="V3298" t="str">
        <f>IF(ISNUMBER(SEARCH(V$1,raw[[#This Row],[active years]])),1,"")</f>
        <v/>
      </c>
      <c r="W3298">
        <f>IF(ISNUMBER(SEARCH(W$1,raw[[#This Row],[active years]])),1,"")</f>
        <v>1</v>
      </c>
      <c r="X3298">
        <f>IF(ISNUMBER(SEARCH(X$1,raw[[#This Row],[active years]])),1,"")</f>
        <v>1</v>
      </c>
      <c r="Y3298">
        <f>IF(ISNUMBER(SEARCH(Y$1,raw[[#This Row],[active years]])),1,"")</f>
        <v>1</v>
      </c>
      <c r="Z3298">
        <f>IF(ISNUMBER(SEARCH(Z$1,raw[[#This Row],[active years]])),1,"")</f>
        <v>1</v>
      </c>
      <c r="AA3298">
        <f>IF(ISNUMBER(SEARCH(AA$1,raw[[#This Row],[active years]])),1,"")</f>
        <v>1</v>
      </c>
    </row>
    <row r="3299" spans="1:27" x14ac:dyDescent="0.45">
      <c r="A3299">
        <f>raw[team]</f>
        <v>3992</v>
      </c>
      <c r="B3299">
        <f>raw[rookie year]</f>
        <v>2012</v>
      </c>
      <c r="C3299" t="str">
        <f>IF(ISNUMBER(SEARCH(C$1,raw[[#This Row],[active years]])),1,"")</f>
        <v/>
      </c>
      <c r="D3299" t="str">
        <f>IF(ISNUMBER(SEARCH(D$1,raw[[#This Row],[active years]])),1,"")</f>
        <v/>
      </c>
      <c r="E3299" t="str">
        <f>IF(ISNUMBER(SEARCH(E$1,raw[[#This Row],[active years]])),1,"")</f>
        <v/>
      </c>
      <c r="F3299" t="str">
        <f>IF(ISNUMBER(SEARCH(F$1,raw[[#This Row],[active years]])),1,"")</f>
        <v/>
      </c>
      <c r="G3299" t="str">
        <f>IF(ISNUMBER(SEARCH(G$1,raw[[#This Row],[active years]])),1,"")</f>
        <v/>
      </c>
      <c r="H3299" t="str">
        <f>IF(ISNUMBER(SEARCH(H$1,raw[[#This Row],[active years]])),1,"")</f>
        <v/>
      </c>
      <c r="I3299" t="str">
        <f>IF(ISNUMBER(SEARCH(I$1,raw[[#This Row],[active years]])),1,"")</f>
        <v/>
      </c>
      <c r="J3299" t="str">
        <f>IF(ISNUMBER(SEARCH(J$1,raw[[#This Row],[active years]])),1,"")</f>
        <v/>
      </c>
      <c r="K3299" t="str">
        <f>IF(ISNUMBER(SEARCH(K$1,raw[[#This Row],[active years]])),1,"")</f>
        <v/>
      </c>
      <c r="L3299" t="str">
        <f>IF(ISNUMBER(SEARCH(L$1,raw[[#This Row],[active years]])),1,"")</f>
        <v/>
      </c>
      <c r="M3299" t="str">
        <f>IF(ISNUMBER(SEARCH(M$1,raw[[#This Row],[active years]])),1,"")</f>
        <v/>
      </c>
      <c r="N3299" t="str">
        <f>IF(ISNUMBER(SEARCH(N$1,raw[[#This Row],[active years]])),1,"")</f>
        <v/>
      </c>
      <c r="O3299" t="str">
        <f>IF(ISNUMBER(SEARCH(O$1,raw[[#This Row],[active years]])),1,"")</f>
        <v/>
      </c>
      <c r="P3299" t="str">
        <f>IF(ISNUMBER(SEARCH(P$1,raw[[#This Row],[active years]])),1,"")</f>
        <v/>
      </c>
      <c r="Q3299" t="str">
        <f>IF(ISNUMBER(SEARCH(Q$1,raw[[#This Row],[active years]])),1,"")</f>
        <v/>
      </c>
      <c r="R3299" t="str">
        <f>IF(ISNUMBER(SEARCH(R$1,raw[[#This Row],[active years]])),1,"")</f>
        <v/>
      </c>
      <c r="S3299" t="str">
        <f>IF(ISNUMBER(SEARCH(S$1,raw[[#This Row],[active years]])),1,"")</f>
        <v/>
      </c>
      <c r="T3299" t="str">
        <f>IF(ISNUMBER(SEARCH(T$1,raw[[#This Row],[active years]])),1,"")</f>
        <v/>
      </c>
      <c r="U3299" t="str">
        <f>IF(ISNUMBER(SEARCH(U$1,raw[[#This Row],[active years]])),1,"")</f>
        <v/>
      </c>
      <c r="V3299" t="str">
        <f>IF(ISNUMBER(SEARCH(V$1,raw[[#This Row],[active years]])),1,"")</f>
        <v/>
      </c>
      <c r="W3299">
        <f>IF(ISNUMBER(SEARCH(W$1,raw[[#This Row],[active years]])),1,"")</f>
        <v>1</v>
      </c>
      <c r="X3299">
        <f>IF(ISNUMBER(SEARCH(X$1,raw[[#This Row],[active years]])),1,"")</f>
        <v>1</v>
      </c>
      <c r="Y3299">
        <f>IF(ISNUMBER(SEARCH(Y$1,raw[[#This Row],[active years]])),1,"")</f>
        <v>1</v>
      </c>
      <c r="Z3299">
        <f>IF(ISNUMBER(SEARCH(Z$1,raw[[#This Row],[active years]])),1,"")</f>
        <v>1</v>
      </c>
      <c r="AA3299" t="str">
        <f>IF(ISNUMBER(SEARCH(AA$1,raw[[#This Row],[active years]])),1,"")</f>
        <v/>
      </c>
    </row>
    <row r="3300" spans="1:27" x14ac:dyDescent="0.45">
      <c r="A3300">
        <f>raw[team]</f>
        <v>3993</v>
      </c>
      <c r="B3300">
        <f>raw[rookie year]</f>
        <v>2012</v>
      </c>
      <c r="C3300" t="str">
        <f>IF(ISNUMBER(SEARCH(C$1,raw[[#This Row],[active years]])),1,"")</f>
        <v/>
      </c>
      <c r="D3300" t="str">
        <f>IF(ISNUMBER(SEARCH(D$1,raw[[#This Row],[active years]])),1,"")</f>
        <v/>
      </c>
      <c r="E3300" t="str">
        <f>IF(ISNUMBER(SEARCH(E$1,raw[[#This Row],[active years]])),1,"")</f>
        <v/>
      </c>
      <c r="F3300" t="str">
        <f>IF(ISNUMBER(SEARCH(F$1,raw[[#This Row],[active years]])),1,"")</f>
        <v/>
      </c>
      <c r="G3300" t="str">
        <f>IF(ISNUMBER(SEARCH(G$1,raw[[#This Row],[active years]])),1,"")</f>
        <v/>
      </c>
      <c r="H3300" t="str">
        <f>IF(ISNUMBER(SEARCH(H$1,raw[[#This Row],[active years]])),1,"")</f>
        <v/>
      </c>
      <c r="I3300" t="str">
        <f>IF(ISNUMBER(SEARCH(I$1,raw[[#This Row],[active years]])),1,"")</f>
        <v/>
      </c>
      <c r="J3300" t="str">
        <f>IF(ISNUMBER(SEARCH(J$1,raw[[#This Row],[active years]])),1,"")</f>
        <v/>
      </c>
      <c r="K3300" t="str">
        <f>IF(ISNUMBER(SEARCH(K$1,raw[[#This Row],[active years]])),1,"")</f>
        <v/>
      </c>
      <c r="L3300" t="str">
        <f>IF(ISNUMBER(SEARCH(L$1,raw[[#This Row],[active years]])),1,"")</f>
        <v/>
      </c>
      <c r="M3300" t="str">
        <f>IF(ISNUMBER(SEARCH(M$1,raw[[#This Row],[active years]])),1,"")</f>
        <v/>
      </c>
      <c r="N3300" t="str">
        <f>IF(ISNUMBER(SEARCH(N$1,raw[[#This Row],[active years]])),1,"")</f>
        <v/>
      </c>
      <c r="O3300" t="str">
        <f>IF(ISNUMBER(SEARCH(O$1,raw[[#This Row],[active years]])),1,"")</f>
        <v/>
      </c>
      <c r="P3300" t="str">
        <f>IF(ISNUMBER(SEARCH(P$1,raw[[#This Row],[active years]])),1,"")</f>
        <v/>
      </c>
      <c r="Q3300" t="str">
        <f>IF(ISNUMBER(SEARCH(Q$1,raw[[#This Row],[active years]])),1,"")</f>
        <v/>
      </c>
      <c r="R3300" t="str">
        <f>IF(ISNUMBER(SEARCH(R$1,raw[[#This Row],[active years]])),1,"")</f>
        <v/>
      </c>
      <c r="S3300" t="str">
        <f>IF(ISNUMBER(SEARCH(S$1,raw[[#This Row],[active years]])),1,"")</f>
        <v/>
      </c>
      <c r="T3300" t="str">
        <f>IF(ISNUMBER(SEARCH(T$1,raw[[#This Row],[active years]])),1,"")</f>
        <v/>
      </c>
      <c r="U3300" t="str">
        <f>IF(ISNUMBER(SEARCH(U$1,raw[[#This Row],[active years]])),1,"")</f>
        <v/>
      </c>
      <c r="V3300" t="str">
        <f>IF(ISNUMBER(SEARCH(V$1,raw[[#This Row],[active years]])),1,"")</f>
        <v/>
      </c>
      <c r="W3300">
        <f>IF(ISNUMBER(SEARCH(W$1,raw[[#This Row],[active years]])),1,"")</f>
        <v>1</v>
      </c>
      <c r="X3300">
        <f>IF(ISNUMBER(SEARCH(X$1,raw[[#This Row],[active years]])),1,"")</f>
        <v>1</v>
      </c>
      <c r="Y3300">
        <f>IF(ISNUMBER(SEARCH(Y$1,raw[[#This Row],[active years]])),1,"")</f>
        <v>1</v>
      </c>
      <c r="Z3300">
        <f>IF(ISNUMBER(SEARCH(Z$1,raw[[#This Row],[active years]])),1,"")</f>
        <v>1</v>
      </c>
      <c r="AA3300">
        <f>IF(ISNUMBER(SEARCH(AA$1,raw[[#This Row],[active years]])),1,"")</f>
        <v>1</v>
      </c>
    </row>
    <row r="3301" spans="1:27" x14ac:dyDescent="0.45">
      <c r="A3301">
        <f>raw[team]</f>
        <v>3994</v>
      </c>
      <c r="B3301">
        <f>raw[rookie year]</f>
        <v>2012</v>
      </c>
      <c r="C3301" t="str">
        <f>IF(ISNUMBER(SEARCH(C$1,raw[[#This Row],[active years]])),1,"")</f>
        <v/>
      </c>
      <c r="D3301" t="str">
        <f>IF(ISNUMBER(SEARCH(D$1,raw[[#This Row],[active years]])),1,"")</f>
        <v/>
      </c>
      <c r="E3301" t="str">
        <f>IF(ISNUMBER(SEARCH(E$1,raw[[#This Row],[active years]])),1,"")</f>
        <v/>
      </c>
      <c r="F3301" t="str">
        <f>IF(ISNUMBER(SEARCH(F$1,raw[[#This Row],[active years]])),1,"")</f>
        <v/>
      </c>
      <c r="G3301" t="str">
        <f>IF(ISNUMBER(SEARCH(G$1,raw[[#This Row],[active years]])),1,"")</f>
        <v/>
      </c>
      <c r="H3301" t="str">
        <f>IF(ISNUMBER(SEARCH(H$1,raw[[#This Row],[active years]])),1,"")</f>
        <v/>
      </c>
      <c r="I3301" t="str">
        <f>IF(ISNUMBER(SEARCH(I$1,raw[[#This Row],[active years]])),1,"")</f>
        <v/>
      </c>
      <c r="J3301" t="str">
        <f>IF(ISNUMBER(SEARCH(J$1,raw[[#This Row],[active years]])),1,"")</f>
        <v/>
      </c>
      <c r="K3301" t="str">
        <f>IF(ISNUMBER(SEARCH(K$1,raw[[#This Row],[active years]])),1,"")</f>
        <v/>
      </c>
      <c r="L3301" t="str">
        <f>IF(ISNUMBER(SEARCH(L$1,raw[[#This Row],[active years]])),1,"")</f>
        <v/>
      </c>
      <c r="M3301" t="str">
        <f>IF(ISNUMBER(SEARCH(M$1,raw[[#This Row],[active years]])),1,"")</f>
        <v/>
      </c>
      <c r="N3301" t="str">
        <f>IF(ISNUMBER(SEARCH(N$1,raw[[#This Row],[active years]])),1,"")</f>
        <v/>
      </c>
      <c r="O3301" t="str">
        <f>IF(ISNUMBER(SEARCH(O$1,raw[[#This Row],[active years]])),1,"")</f>
        <v/>
      </c>
      <c r="P3301" t="str">
        <f>IF(ISNUMBER(SEARCH(P$1,raw[[#This Row],[active years]])),1,"")</f>
        <v/>
      </c>
      <c r="Q3301" t="str">
        <f>IF(ISNUMBER(SEARCH(Q$1,raw[[#This Row],[active years]])),1,"")</f>
        <v/>
      </c>
      <c r="R3301" t="str">
        <f>IF(ISNUMBER(SEARCH(R$1,raw[[#This Row],[active years]])),1,"")</f>
        <v/>
      </c>
      <c r="S3301" t="str">
        <f>IF(ISNUMBER(SEARCH(S$1,raw[[#This Row],[active years]])),1,"")</f>
        <v/>
      </c>
      <c r="T3301" t="str">
        <f>IF(ISNUMBER(SEARCH(T$1,raw[[#This Row],[active years]])),1,"")</f>
        <v/>
      </c>
      <c r="U3301" t="str">
        <f>IF(ISNUMBER(SEARCH(U$1,raw[[#This Row],[active years]])),1,"")</f>
        <v/>
      </c>
      <c r="V3301" t="str">
        <f>IF(ISNUMBER(SEARCH(V$1,raw[[#This Row],[active years]])),1,"")</f>
        <v/>
      </c>
      <c r="W3301">
        <f>IF(ISNUMBER(SEARCH(W$1,raw[[#This Row],[active years]])),1,"")</f>
        <v>1</v>
      </c>
      <c r="X3301" t="str">
        <f>IF(ISNUMBER(SEARCH(X$1,raw[[#This Row],[active years]])),1,"")</f>
        <v/>
      </c>
      <c r="Y3301" t="str">
        <f>IF(ISNUMBER(SEARCH(Y$1,raw[[#This Row],[active years]])),1,"")</f>
        <v/>
      </c>
      <c r="Z3301" t="str">
        <f>IF(ISNUMBER(SEARCH(Z$1,raw[[#This Row],[active years]])),1,"")</f>
        <v/>
      </c>
      <c r="AA3301" t="str">
        <f>IF(ISNUMBER(SEARCH(AA$1,raw[[#This Row],[active years]])),1,"")</f>
        <v/>
      </c>
    </row>
    <row r="3302" spans="1:27" x14ac:dyDescent="0.45">
      <c r="A3302">
        <f>raw[team]</f>
        <v>3995</v>
      </c>
      <c r="B3302">
        <f>raw[rookie year]</f>
        <v>2012</v>
      </c>
      <c r="C3302" t="str">
        <f>IF(ISNUMBER(SEARCH(C$1,raw[[#This Row],[active years]])),1,"")</f>
        <v/>
      </c>
      <c r="D3302" t="str">
        <f>IF(ISNUMBER(SEARCH(D$1,raw[[#This Row],[active years]])),1,"")</f>
        <v/>
      </c>
      <c r="E3302" t="str">
        <f>IF(ISNUMBER(SEARCH(E$1,raw[[#This Row],[active years]])),1,"")</f>
        <v/>
      </c>
      <c r="F3302" t="str">
        <f>IF(ISNUMBER(SEARCH(F$1,raw[[#This Row],[active years]])),1,"")</f>
        <v/>
      </c>
      <c r="G3302" t="str">
        <f>IF(ISNUMBER(SEARCH(G$1,raw[[#This Row],[active years]])),1,"")</f>
        <v/>
      </c>
      <c r="H3302" t="str">
        <f>IF(ISNUMBER(SEARCH(H$1,raw[[#This Row],[active years]])),1,"")</f>
        <v/>
      </c>
      <c r="I3302" t="str">
        <f>IF(ISNUMBER(SEARCH(I$1,raw[[#This Row],[active years]])),1,"")</f>
        <v/>
      </c>
      <c r="J3302" t="str">
        <f>IF(ISNUMBER(SEARCH(J$1,raw[[#This Row],[active years]])),1,"")</f>
        <v/>
      </c>
      <c r="K3302" t="str">
        <f>IF(ISNUMBER(SEARCH(K$1,raw[[#This Row],[active years]])),1,"")</f>
        <v/>
      </c>
      <c r="L3302" t="str">
        <f>IF(ISNUMBER(SEARCH(L$1,raw[[#This Row],[active years]])),1,"")</f>
        <v/>
      </c>
      <c r="M3302" t="str">
        <f>IF(ISNUMBER(SEARCH(M$1,raw[[#This Row],[active years]])),1,"")</f>
        <v/>
      </c>
      <c r="N3302" t="str">
        <f>IF(ISNUMBER(SEARCH(N$1,raw[[#This Row],[active years]])),1,"")</f>
        <v/>
      </c>
      <c r="O3302" t="str">
        <f>IF(ISNUMBER(SEARCH(O$1,raw[[#This Row],[active years]])),1,"")</f>
        <v/>
      </c>
      <c r="P3302" t="str">
        <f>IF(ISNUMBER(SEARCH(P$1,raw[[#This Row],[active years]])),1,"")</f>
        <v/>
      </c>
      <c r="Q3302" t="str">
        <f>IF(ISNUMBER(SEARCH(Q$1,raw[[#This Row],[active years]])),1,"")</f>
        <v/>
      </c>
      <c r="R3302" t="str">
        <f>IF(ISNUMBER(SEARCH(R$1,raw[[#This Row],[active years]])),1,"")</f>
        <v/>
      </c>
      <c r="S3302" t="str">
        <f>IF(ISNUMBER(SEARCH(S$1,raw[[#This Row],[active years]])),1,"")</f>
        <v/>
      </c>
      <c r="T3302" t="str">
        <f>IF(ISNUMBER(SEARCH(T$1,raw[[#This Row],[active years]])),1,"")</f>
        <v/>
      </c>
      <c r="U3302" t="str">
        <f>IF(ISNUMBER(SEARCH(U$1,raw[[#This Row],[active years]])),1,"")</f>
        <v/>
      </c>
      <c r="V3302" t="str">
        <f>IF(ISNUMBER(SEARCH(V$1,raw[[#This Row],[active years]])),1,"")</f>
        <v/>
      </c>
      <c r="W3302">
        <f>IF(ISNUMBER(SEARCH(W$1,raw[[#This Row],[active years]])),1,"")</f>
        <v>1</v>
      </c>
      <c r="X3302">
        <f>IF(ISNUMBER(SEARCH(X$1,raw[[#This Row],[active years]])),1,"")</f>
        <v>1</v>
      </c>
      <c r="Y3302" t="str">
        <f>IF(ISNUMBER(SEARCH(Y$1,raw[[#This Row],[active years]])),1,"")</f>
        <v/>
      </c>
      <c r="Z3302" t="str">
        <f>IF(ISNUMBER(SEARCH(Z$1,raw[[#This Row],[active years]])),1,"")</f>
        <v/>
      </c>
      <c r="AA3302" t="str">
        <f>IF(ISNUMBER(SEARCH(AA$1,raw[[#This Row],[active years]])),1,"")</f>
        <v/>
      </c>
    </row>
    <row r="3303" spans="1:27" x14ac:dyDescent="0.45">
      <c r="A3303">
        <f>raw[team]</f>
        <v>3996</v>
      </c>
      <c r="B3303">
        <f>raw[rookie year]</f>
        <v>2012</v>
      </c>
      <c r="C3303" t="str">
        <f>IF(ISNUMBER(SEARCH(C$1,raw[[#This Row],[active years]])),1,"")</f>
        <v/>
      </c>
      <c r="D3303" t="str">
        <f>IF(ISNUMBER(SEARCH(D$1,raw[[#This Row],[active years]])),1,"")</f>
        <v/>
      </c>
      <c r="E3303" t="str">
        <f>IF(ISNUMBER(SEARCH(E$1,raw[[#This Row],[active years]])),1,"")</f>
        <v/>
      </c>
      <c r="F3303" t="str">
        <f>IF(ISNUMBER(SEARCH(F$1,raw[[#This Row],[active years]])),1,"")</f>
        <v/>
      </c>
      <c r="G3303" t="str">
        <f>IF(ISNUMBER(SEARCH(G$1,raw[[#This Row],[active years]])),1,"")</f>
        <v/>
      </c>
      <c r="H3303" t="str">
        <f>IF(ISNUMBER(SEARCH(H$1,raw[[#This Row],[active years]])),1,"")</f>
        <v/>
      </c>
      <c r="I3303" t="str">
        <f>IF(ISNUMBER(SEARCH(I$1,raw[[#This Row],[active years]])),1,"")</f>
        <v/>
      </c>
      <c r="J3303" t="str">
        <f>IF(ISNUMBER(SEARCH(J$1,raw[[#This Row],[active years]])),1,"")</f>
        <v/>
      </c>
      <c r="K3303" t="str">
        <f>IF(ISNUMBER(SEARCH(K$1,raw[[#This Row],[active years]])),1,"")</f>
        <v/>
      </c>
      <c r="L3303" t="str">
        <f>IF(ISNUMBER(SEARCH(L$1,raw[[#This Row],[active years]])),1,"")</f>
        <v/>
      </c>
      <c r="M3303" t="str">
        <f>IF(ISNUMBER(SEARCH(M$1,raw[[#This Row],[active years]])),1,"")</f>
        <v/>
      </c>
      <c r="N3303" t="str">
        <f>IF(ISNUMBER(SEARCH(N$1,raw[[#This Row],[active years]])),1,"")</f>
        <v/>
      </c>
      <c r="O3303" t="str">
        <f>IF(ISNUMBER(SEARCH(O$1,raw[[#This Row],[active years]])),1,"")</f>
        <v/>
      </c>
      <c r="P3303" t="str">
        <f>IF(ISNUMBER(SEARCH(P$1,raw[[#This Row],[active years]])),1,"")</f>
        <v/>
      </c>
      <c r="Q3303" t="str">
        <f>IF(ISNUMBER(SEARCH(Q$1,raw[[#This Row],[active years]])),1,"")</f>
        <v/>
      </c>
      <c r="R3303" t="str">
        <f>IF(ISNUMBER(SEARCH(R$1,raw[[#This Row],[active years]])),1,"")</f>
        <v/>
      </c>
      <c r="S3303" t="str">
        <f>IF(ISNUMBER(SEARCH(S$1,raw[[#This Row],[active years]])),1,"")</f>
        <v/>
      </c>
      <c r="T3303" t="str">
        <f>IF(ISNUMBER(SEARCH(T$1,raw[[#This Row],[active years]])),1,"")</f>
        <v/>
      </c>
      <c r="U3303" t="str">
        <f>IF(ISNUMBER(SEARCH(U$1,raw[[#This Row],[active years]])),1,"")</f>
        <v/>
      </c>
      <c r="V3303" t="str">
        <f>IF(ISNUMBER(SEARCH(V$1,raw[[#This Row],[active years]])),1,"")</f>
        <v/>
      </c>
      <c r="W3303">
        <f>IF(ISNUMBER(SEARCH(W$1,raw[[#This Row],[active years]])),1,"")</f>
        <v>1</v>
      </c>
      <c r="X3303">
        <f>IF(ISNUMBER(SEARCH(X$1,raw[[#This Row],[active years]])),1,"")</f>
        <v>1</v>
      </c>
      <c r="Y3303">
        <f>IF(ISNUMBER(SEARCH(Y$1,raw[[#This Row],[active years]])),1,"")</f>
        <v>1</v>
      </c>
      <c r="Z3303">
        <f>IF(ISNUMBER(SEARCH(Z$1,raw[[#This Row],[active years]])),1,"")</f>
        <v>1</v>
      </c>
      <c r="AA3303">
        <f>IF(ISNUMBER(SEARCH(AA$1,raw[[#This Row],[active years]])),1,"")</f>
        <v>1</v>
      </c>
    </row>
    <row r="3304" spans="1:27" x14ac:dyDescent="0.45">
      <c r="A3304">
        <f>raw[team]</f>
        <v>3997</v>
      </c>
      <c r="B3304">
        <f>raw[rookie year]</f>
        <v>2012</v>
      </c>
      <c r="C3304" t="str">
        <f>IF(ISNUMBER(SEARCH(C$1,raw[[#This Row],[active years]])),1,"")</f>
        <v/>
      </c>
      <c r="D3304" t="str">
        <f>IF(ISNUMBER(SEARCH(D$1,raw[[#This Row],[active years]])),1,"")</f>
        <v/>
      </c>
      <c r="E3304" t="str">
        <f>IF(ISNUMBER(SEARCH(E$1,raw[[#This Row],[active years]])),1,"")</f>
        <v/>
      </c>
      <c r="F3304" t="str">
        <f>IF(ISNUMBER(SEARCH(F$1,raw[[#This Row],[active years]])),1,"")</f>
        <v/>
      </c>
      <c r="G3304" t="str">
        <f>IF(ISNUMBER(SEARCH(G$1,raw[[#This Row],[active years]])),1,"")</f>
        <v/>
      </c>
      <c r="H3304" t="str">
        <f>IF(ISNUMBER(SEARCH(H$1,raw[[#This Row],[active years]])),1,"")</f>
        <v/>
      </c>
      <c r="I3304" t="str">
        <f>IF(ISNUMBER(SEARCH(I$1,raw[[#This Row],[active years]])),1,"")</f>
        <v/>
      </c>
      <c r="J3304" t="str">
        <f>IF(ISNUMBER(SEARCH(J$1,raw[[#This Row],[active years]])),1,"")</f>
        <v/>
      </c>
      <c r="K3304" t="str">
        <f>IF(ISNUMBER(SEARCH(K$1,raw[[#This Row],[active years]])),1,"")</f>
        <v/>
      </c>
      <c r="L3304" t="str">
        <f>IF(ISNUMBER(SEARCH(L$1,raw[[#This Row],[active years]])),1,"")</f>
        <v/>
      </c>
      <c r="M3304" t="str">
        <f>IF(ISNUMBER(SEARCH(M$1,raw[[#This Row],[active years]])),1,"")</f>
        <v/>
      </c>
      <c r="N3304" t="str">
        <f>IF(ISNUMBER(SEARCH(N$1,raw[[#This Row],[active years]])),1,"")</f>
        <v/>
      </c>
      <c r="O3304" t="str">
        <f>IF(ISNUMBER(SEARCH(O$1,raw[[#This Row],[active years]])),1,"")</f>
        <v/>
      </c>
      <c r="P3304" t="str">
        <f>IF(ISNUMBER(SEARCH(P$1,raw[[#This Row],[active years]])),1,"")</f>
        <v/>
      </c>
      <c r="Q3304" t="str">
        <f>IF(ISNUMBER(SEARCH(Q$1,raw[[#This Row],[active years]])),1,"")</f>
        <v/>
      </c>
      <c r="R3304" t="str">
        <f>IF(ISNUMBER(SEARCH(R$1,raw[[#This Row],[active years]])),1,"")</f>
        <v/>
      </c>
      <c r="S3304" t="str">
        <f>IF(ISNUMBER(SEARCH(S$1,raw[[#This Row],[active years]])),1,"")</f>
        <v/>
      </c>
      <c r="T3304" t="str">
        <f>IF(ISNUMBER(SEARCH(T$1,raw[[#This Row],[active years]])),1,"")</f>
        <v/>
      </c>
      <c r="U3304" t="str">
        <f>IF(ISNUMBER(SEARCH(U$1,raw[[#This Row],[active years]])),1,"")</f>
        <v/>
      </c>
      <c r="V3304" t="str">
        <f>IF(ISNUMBER(SEARCH(V$1,raw[[#This Row],[active years]])),1,"")</f>
        <v/>
      </c>
      <c r="W3304">
        <f>IF(ISNUMBER(SEARCH(W$1,raw[[#This Row],[active years]])),1,"")</f>
        <v>1</v>
      </c>
      <c r="X3304">
        <f>IF(ISNUMBER(SEARCH(X$1,raw[[#This Row],[active years]])),1,"")</f>
        <v>1</v>
      </c>
      <c r="Y3304">
        <f>IF(ISNUMBER(SEARCH(Y$1,raw[[#This Row],[active years]])),1,"")</f>
        <v>1</v>
      </c>
      <c r="Z3304">
        <f>IF(ISNUMBER(SEARCH(Z$1,raw[[#This Row],[active years]])),1,"")</f>
        <v>1</v>
      </c>
      <c r="AA3304">
        <f>IF(ISNUMBER(SEARCH(AA$1,raw[[#This Row],[active years]])),1,"")</f>
        <v>1</v>
      </c>
    </row>
    <row r="3305" spans="1:27" x14ac:dyDescent="0.45">
      <c r="A3305">
        <f>raw[team]</f>
        <v>3998</v>
      </c>
      <c r="B3305">
        <f>raw[rookie year]</f>
        <v>2012</v>
      </c>
      <c r="C3305" t="str">
        <f>IF(ISNUMBER(SEARCH(C$1,raw[[#This Row],[active years]])),1,"")</f>
        <v/>
      </c>
      <c r="D3305" t="str">
        <f>IF(ISNUMBER(SEARCH(D$1,raw[[#This Row],[active years]])),1,"")</f>
        <v/>
      </c>
      <c r="E3305" t="str">
        <f>IF(ISNUMBER(SEARCH(E$1,raw[[#This Row],[active years]])),1,"")</f>
        <v/>
      </c>
      <c r="F3305" t="str">
        <f>IF(ISNUMBER(SEARCH(F$1,raw[[#This Row],[active years]])),1,"")</f>
        <v/>
      </c>
      <c r="G3305" t="str">
        <f>IF(ISNUMBER(SEARCH(G$1,raw[[#This Row],[active years]])),1,"")</f>
        <v/>
      </c>
      <c r="H3305" t="str">
        <f>IF(ISNUMBER(SEARCH(H$1,raw[[#This Row],[active years]])),1,"")</f>
        <v/>
      </c>
      <c r="I3305" t="str">
        <f>IF(ISNUMBER(SEARCH(I$1,raw[[#This Row],[active years]])),1,"")</f>
        <v/>
      </c>
      <c r="J3305" t="str">
        <f>IF(ISNUMBER(SEARCH(J$1,raw[[#This Row],[active years]])),1,"")</f>
        <v/>
      </c>
      <c r="K3305" t="str">
        <f>IF(ISNUMBER(SEARCH(K$1,raw[[#This Row],[active years]])),1,"")</f>
        <v/>
      </c>
      <c r="L3305" t="str">
        <f>IF(ISNUMBER(SEARCH(L$1,raw[[#This Row],[active years]])),1,"")</f>
        <v/>
      </c>
      <c r="M3305" t="str">
        <f>IF(ISNUMBER(SEARCH(M$1,raw[[#This Row],[active years]])),1,"")</f>
        <v/>
      </c>
      <c r="N3305" t="str">
        <f>IF(ISNUMBER(SEARCH(N$1,raw[[#This Row],[active years]])),1,"")</f>
        <v/>
      </c>
      <c r="O3305" t="str">
        <f>IF(ISNUMBER(SEARCH(O$1,raw[[#This Row],[active years]])),1,"")</f>
        <v/>
      </c>
      <c r="P3305" t="str">
        <f>IF(ISNUMBER(SEARCH(P$1,raw[[#This Row],[active years]])),1,"")</f>
        <v/>
      </c>
      <c r="Q3305" t="str">
        <f>IF(ISNUMBER(SEARCH(Q$1,raw[[#This Row],[active years]])),1,"")</f>
        <v/>
      </c>
      <c r="R3305" t="str">
        <f>IF(ISNUMBER(SEARCH(R$1,raw[[#This Row],[active years]])),1,"")</f>
        <v/>
      </c>
      <c r="S3305" t="str">
        <f>IF(ISNUMBER(SEARCH(S$1,raw[[#This Row],[active years]])),1,"")</f>
        <v/>
      </c>
      <c r="T3305" t="str">
        <f>IF(ISNUMBER(SEARCH(T$1,raw[[#This Row],[active years]])),1,"")</f>
        <v/>
      </c>
      <c r="U3305" t="str">
        <f>IF(ISNUMBER(SEARCH(U$1,raw[[#This Row],[active years]])),1,"")</f>
        <v/>
      </c>
      <c r="V3305" t="str">
        <f>IF(ISNUMBER(SEARCH(V$1,raw[[#This Row],[active years]])),1,"")</f>
        <v/>
      </c>
      <c r="W3305">
        <f>IF(ISNUMBER(SEARCH(W$1,raw[[#This Row],[active years]])),1,"")</f>
        <v>1</v>
      </c>
      <c r="X3305">
        <f>IF(ISNUMBER(SEARCH(X$1,raw[[#This Row],[active years]])),1,"")</f>
        <v>1</v>
      </c>
      <c r="Y3305">
        <f>IF(ISNUMBER(SEARCH(Y$1,raw[[#This Row],[active years]])),1,"")</f>
        <v>1</v>
      </c>
      <c r="Z3305">
        <f>IF(ISNUMBER(SEARCH(Z$1,raw[[#This Row],[active years]])),1,"")</f>
        <v>1</v>
      </c>
      <c r="AA3305" t="str">
        <f>IF(ISNUMBER(SEARCH(AA$1,raw[[#This Row],[active years]])),1,"")</f>
        <v/>
      </c>
    </row>
    <row r="3306" spans="1:27" x14ac:dyDescent="0.45">
      <c r="A3306">
        <f>raw[team]</f>
        <v>3999</v>
      </c>
      <c r="B3306">
        <f>raw[rookie year]</f>
        <v>2012</v>
      </c>
      <c r="C3306" t="str">
        <f>IF(ISNUMBER(SEARCH(C$1,raw[[#This Row],[active years]])),1,"")</f>
        <v/>
      </c>
      <c r="D3306" t="str">
        <f>IF(ISNUMBER(SEARCH(D$1,raw[[#This Row],[active years]])),1,"")</f>
        <v/>
      </c>
      <c r="E3306" t="str">
        <f>IF(ISNUMBER(SEARCH(E$1,raw[[#This Row],[active years]])),1,"")</f>
        <v/>
      </c>
      <c r="F3306" t="str">
        <f>IF(ISNUMBER(SEARCH(F$1,raw[[#This Row],[active years]])),1,"")</f>
        <v/>
      </c>
      <c r="G3306" t="str">
        <f>IF(ISNUMBER(SEARCH(G$1,raw[[#This Row],[active years]])),1,"")</f>
        <v/>
      </c>
      <c r="H3306" t="str">
        <f>IF(ISNUMBER(SEARCH(H$1,raw[[#This Row],[active years]])),1,"")</f>
        <v/>
      </c>
      <c r="I3306" t="str">
        <f>IF(ISNUMBER(SEARCH(I$1,raw[[#This Row],[active years]])),1,"")</f>
        <v/>
      </c>
      <c r="J3306" t="str">
        <f>IF(ISNUMBER(SEARCH(J$1,raw[[#This Row],[active years]])),1,"")</f>
        <v/>
      </c>
      <c r="K3306" t="str">
        <f>IF(ISNUMBER(SEARCH(K$1,raw[[#This Row],[active years]])),1,"")</f>
        <v/>
      </c>
      <c r="L3306" t="str">
        <f>IF(ISNUMBER(SEARCH(L$1,raw[[#This Row],[active years]])),1,"")</f>
        <v/>
      </c>
      <c r="M3306" t="str">
        <f>IF(ISNUMBER(SEARCH(M$1,raw[[#This Row],[active years]])),1,"")</f>
        <v/>
      </c>
      <c r="N3306" t="str">
        <f>IF(ISNUMBER(SEARCH(N$1,raw[[#This Row],[active years]])),1,"")</f>
        <v/>
      </c>
      <c r="O3306" t="str">
        <f>IF(ISNUMBER(SEARCH(O$1,raw[[#This Row],[active years]])),1,"")</f>
        <v/>
      </c>
      <c r="P3306" t="str">
        <f>IF(ISNUMBER(SEARCH(P$1,raw[[#This Row],[active years]])),1,"")</f>
        <v/>
      </c>
      <c r="Q3306" t="str">
        <f>IF(ISNUMBER(SEARCH(Q$1,raw[[#This Row],[active years]])),1,"")</f>
        <v/>
      </c>
      <c r="R3306" t="str">
        <f>IF(ISNUMBER(SEARCH(R$1,raw[[#This Row],[active years]])),1,"")</f>
        <v/>
      </c>
      <c r="S3306" t="str">
        <f>IF(ISNUMBER(SEARCH(S$1,raw[[#This Row],[active years]])),1,"")</f>
        <v/>
      </c>
      <c r="T3306" t="str">
        <f>IF(ISNUMBER(SEARCH(T$1,raw[[#This Row],[active years]])),1,"")</f>
        <v/>
      </c>
      <c r="U3306" t="str">
        <f>IF(ISNUMBER(SEARCH(U$1,raw[[#This Row],[active years]])),1,"")</f>
        <v/>
      </c>
      <c r="V3306" t="str">
        <f>IF(ISNUMBER(SEARCH(V$1,raw[[#This Row],[active years]])),1,"")</f>
        <v/>
      </c>
      <c r="W3306">
        <f>IF(ISNUMBER(SEARCH(W$1,raw[[#This Row],[active years]])),1,"")</f>
        <v>1</v>
      </c>
      <c r="X3306">
        <f>IF(ISNUMBER(SEARCH(X$1,raw[[#This Row],[active years]])),1,"")</f>
        <v>1</v>
      </c>
      <c r="Y3306">
        <f>IF(ISNUMBER(SEARCH(Y$1,raw[[#This Row],[active years]])),1,"")</f>
        <v>1</v>
      </c>
      <c r="Z3306">
        <f>IF(ISNUMBER(SEARCH(Z$1,raw[[#This Row],[active years]])),1,"")</f>
        <v>1</v>
      </c>
      <c r="AA3306">
        <f>IF(ISNUMBER(SEARCH(AA$1,raw[[#This Row],[active years]])),1,"")</f>
        <v>1</v>
      </c>
    </row>
    <row r="3307" spans="1:27" x14ac:dyDescent="0.45">
      <c r="A3307">
        <f>raw[team]</f>
        <v>4000</v>
      </c>
      <c r="B3307">
        <f>raw[rookie year]</f>
        <v>2012</v>
      </c>
      <c r="C3307" t="str">
        <f>IF(ISNUMBER(SEARCH(C$1,raw[[#This Row],[active years]])),1,"")</f>
        <v/>
      </c>
      <c r="D3307" t="str">
        <f>IF(ISNUMBER(SEARCH(D$1,raw[[#This Row],[active years]])),1,"")</f>
        <v/>
      </c>
      <c r="E3307" t="str">
        <f>IF(ISNUMBER(SEARCH(E$1,raw[[#This Row],[active years]])),1,"")</f>
        <v/>
      </c>
      <c r="F3307" t="str">
        <f>IF(ISNUMBER(SEARCH(F$1,raw[[#This Row],[active years]])),1,"")</f>
        <v/>
      </c>
      <c r="G3307" t="str">
        <f>IF(ISNUMBER(SEARCH(G$1,raw[[#This Row],[active years]])),1,"")</f>
        <v/>
      </c>
      <c r="H3307" t="str">
        <f>IF(ISNUMBER(SEARCH(H$1,raw[[#This Row],[active years]])),1,"")</f>
        <v/>
      </c>
      <c r="I3307" t="str">
        <f>IF(ISNUMBER(SEARCH(I$1,raw[[#This Row],[active years]])),1,"")</f>
        <v/>
      </c>
      <c r="J3307" t="str">
        <f>IF(ISNUMBER(SEARCH(J$1,raw[[#This Row],[active years]])),1,"")</f>
        <v/>
      </c>
      <c r="K3307" t="str">
        <f>IF(ISNUMBER(SEARCH(K$1,raw[[#This Row],[active years]])),1,"")</f>
        <v/>
      </c>
      <c r="L3307" t="str">
        <f>IF(ISNUMBER(SEARCH(L$1,raw[[#This Row],[active years]])),1,"")</f>
        <v/>
      </c>
      <c r="M3307" t="str">
        <f>IF(ISNUMBER(SEARCH(M$1,raw[[#This Row],[active years]])),1,"")</f>
        <v/>
      </c>
      <c r="N3307" t="str">
        <f>IF(ISNUMBER(SEARCH(N$1,raw[[#This Row],[active years]])),1,"")</f>
        <v/>
      </c>
      <c r="O3307" t="str">
        <f>IF(ISNUMBER(SEARCH(O$1,raw[[#This Row],[active years]])),1,"")</f>
        <v/>
      </c>
      <c r="P3307" t="str">
        <f>IF(ISNUMBER(SEARCH(P$1,raw[[#This Row],[active years]])),1,"")</f>
        <v/>
      </c>
      <c r="Q3307" t="str">
        <f>IF(ISNUMBER(SEARCH(Q$1,raw[[#This Row],[active years]])),1,"")</f>
        <v/>
      </c>
      <c r="R3307" t="str">
        <f>IF(ISNUMBER(SEARCH(R$1,raw[[#This Row],[active years]])),1,"")</f>
        <v/>
      </c>
      <c r="S3307" t="str">
        <f>IF(ISNUMBER(SEARCH(S$1,raw[[#This Row],[active years]])),1,"")</f>
        <v/>
      </c>
      <c r="T3307" t="str">
        <f>IF(ISNUMBER(SEARCH(T$1,raw[[#This Row],[active years]])),1,"")</f>
        <v/>
      </c>
      <c r="U3307" t="str">
        <f>IF(ISNUMBER(SEARCH(U$1,raw[[#This Row],[active years]])),1,"")</f>
        <v/>
      </c>
      <c r="V3307" t="str">
        <f>IF(ISNUMBER(SEARCH(V$1,raw[[#This Row],[active years]])),1,"")</f>
        <v/>
      </c>
      <c r="W3307">
        <f>IF(ISNUMBER(SEARCH(W$1,raw[[#This Row],[active years]])),1,"")</f>
        <v>1</v>
      </c>
      <c r="X3307">
        <f>IF(ISNUMBER(SEARCH(X$1,raw[[#This Row],[active years]])),1,"")</f>
        <v>1</v>
      </c>
      <c r="Y3307" t="str">
        <f>IF(ISNUMBER(SEARCH(Y$1,raw[[#This Row],[active years]])),1,"")</f>
        <v/>
      </c>
      <c r="Z3307" t="str">
        <f>IF(ISNUMBER(SEARCH(Z$1,raw[[#This Row],[active years]])),1,"")</f>
        <v/>
      </c>
      <c r="AA3307" t="str">
        <f>IF(ISNUMBER(SEARCH(AA$1,raw[[#This Row],[active years]])),1,"")</f>
        <v/>
      </c>
    </row>
    <row r="3308" spans="1:27" x14ac:dyDescent="0.45">
      <c r="A3308">
        <f>raw[team]</f>
        <v>4001</v>
      </c>
      <c r="B3308">
        <f>raw[rookie year]</f>
        <v>2012</v>
      </c>
      <c r="C3308" t="str">
        <f>IF(ISNUMBER(SEARCH(C$1,raw[[#This Row],[active years]])),1,"")</f>
        <v/>
      </c>
      <c r="D3308" t="str">
        <f>IF(ISNUMBER(SEARCH(D$1,raw[[#This Row],[active years]])),1,"")</f>
        <v/>
      </c>
      <c r="E3308" t="str">
        <f>IF(ISNUMBER(SEARCH(E$1,raw[[#This Row],[active years]])),1,"")</f>
        <v/>
      </c>
      <c r="F3308" t="str">
        <f>IF(ISNUMBER(SEARCH(F$1,raw[[#This Row],[active years]])),1,"")</f>
        <v/>
      </c>
      <c r="G3308" t="str">
        <f>IF(ISNUMBER(SEARCH(G$1,raw[[#This Row],[active years]])),1,"")</f>
        <v/>
      </c>
      <c r="H3308" t="str">
        <f>IF(ISNUMBER(SEARCH(H$1,raw[[#This Row],[active years]])),1,"")</f>
        <v/>
      </c>
      <c r="I3308" t="str">
        <f>IF(ISNUMBER(SEARCH(I$1,raw[[#This Row],[active years]])),1,"")</f>
        <v/>
      </c>
      <c r="J3308" t="str">
        <f>IF(ISNUMBER(SEARCH(J$1,raw[[#This Row],[active years]])),1,"")</f>
        <v/>
      </c>
      <c r="K3308" t="str">
        <f>IF(ISNUMBER(SEARCH(K$1,raw[[#This Row],[active years]])),1,"")</f>
        <v/>
      </c>
      <c r="L3308" t="str">
        <f>IF(ISNUMBER(SEARCH(L$1,raw[[#This Row],[active years]])),1,"")</f>
        <v/>
      </c>
      <c r="M3308" t="str">
        <f>IF(ISNUMBER(SEARCH(M$1,raw[[#This Row],[active years]])),1,"")</f>
        <v/>
      </c>
      <c r="N3308" t="str">
        <f>IF(ISNUMBER(SEARCH(N$1,raw[[#This Row],[active years]])),1,"")</f>
        <v/>
      </c>
      <c r="O3308" t="str">
        <f>IF(ISNUMBER(SEARCH(O$1,raw[[#This Row],[active years]])),1,"")</f>
        <v/>
      </c>
      <c r="P3308" t="str">
        <f>IF(ISNUMBER(SEARCH(P$1,raw[[#This Row],[active years]])),1,"")</f>
        <v/>
      </c>
      <c r="Q3308" t="str">
        <f>IF(ISNUMBER(SEARCH(Q$1,raw[[#This Row],[active years]])),1,"")</f>
        <v/>
      </c>
      <c r="R3308" t="str">
        <f>IF(ISNUMBER(SEARCH(R$1,raw[[#This Row],[active years]])),1,"")</f>
        <v/>
      </c>
      <c r="S3308" t="str">
        <f>IF(ISNUMBER(SEARCH(S$1,raw[[#This Row],[active years]])),1,"")</f>
        <v/>
      </c>
      <c r="T3308" t="str">
        <f>IF(ISNUMBER(SEARCH(T$1,raw[[#This Row],[active years]])),1,"")</f>
        <v/>
      </c>
      <c r="U3308" t="str">
        <f>IF(ISNUMBER(SEARCH(U$1,raw[[#This Row],[active years]])),1,"")</f>
        <v/>
      </c>
      <c r="V3308" t="str">
        <f>IF(ISNUMBER(SEARCH(V$1,raw[[#This Row],[active years]])),1,"")</f>
        <v/>
      </c>
      <c r="W3308">
        <f>IF(ISNUMBER(SEARCH(W$1,raw[[#This Row],[active years]])),1,"")</f>
        <v>1</v>
      </c>
      <c r="X3308">
        <f>IF(ISNUMBER(SEARCH(X$1,raw[[#This Row],[active years]])),1,"")</f>
        <v>1</v>
      </c>
      <c r="Y3308">
        <f>IF(ISNUMBER(SEARCH(Y$1,raw[[#This Row],[active years]])),1,"")</f>
        <v>1</v>
      </c>
      <c r="Z3308">
        <f>IF(ISNUMBER(SEARCH(Z$1,raw[[#This Row],[active years]])),1,"")</f>
        <v>1</v>
      </c>
      <c r="AA3308">
        <f>IF(ISNUMBER(SEARCH(AA$1,raw[[#This Row],[active years]])),1,"")</f>
        <v>1</v>
      </c>
    </row>
    <row r="3309" spans="1:27" x14ac:dyDescent="0.45">
      <c r="A3309">
        <f>raw[team]</f>
        <v>4002</v>
      </c>
      <c r="B3309">
        <f>raw[rookie year]</f>
        <v>2012</v>
      </c>
      <c r="C3309" t="str">
        <f>IF(ISNUMBER(SEARCH(C$1,raw[[#This Row],[active years]])),1,"")</f>
        <v/>
      </c>
      <c r="D3309" t="str">
        <f>IF(ISNUMBER(SEARCH(D$1,raw[[#This Row],[active years]])),1,"")</f>
        <v/>
      </c>
      <c r="E3309" t="str">
        <f>IF(ISNUMBER(SEARCH(E$1,raw[[#This Row],[active years]])),1,"")</f>
        <v/>
      </c>
      <c r="F3309" t="str">
        <f>IF(ISNUMBER(SEARCH(F$1,raw[[#This Row],[active years]])),1,"")</f>
        <v/>
      </c>
      <c r="G3309" t="str">
        <f>IF(ISNUMBER(SEARCH(G$1,raw[[#This Row],[active years]])),1,"")</f>
        <v/>
      </c>
      <c r="H3309" t="str">
        <f>IF(ISNUMBER(SEARCH(H$1,raw[[#This Row],[active years]])),1,"")</f>
        <v/>
      </c>
      <c r="I3309" t="str">
        <f>IF(ISNUMBER(SEARCH(I$1,raw[[#This Row],[active years]])),1,"")</f>
        <v/>
      </c>
      <c r="J3309" t="str">
        <f>IF(ISNUMBER(SEARCH(J$1,raw[[#This Row],[active years]])),1,"")</f>
        <v/>
      </c>
      <c r="K3309" t="str">
        <f>IF(ISNUMBER(SEARCH(K$1,raw[[#This Row],[active years]])),1,"")</f>
        <v/>
      </c>
      <c r="L3309" t="str">
        <f>IF(ISNUMBER(SEARCH(L$1,raw[[#This Row],[active years]])),1,"")</f>
        <v/>
      </c>
      <c r="M3309" t="str">
        <f>IF(ISNUMBER(SEARCH(M$1,raw[[#This Row],[active years]])),1,"")</f>
        <v/>
      </c>
      <c r="N3309" t="str">
        <f>IF(ISNUMBER(SEARCH(N$1,raw[[#This Row],[active years]])),1,"")</f>
        <v/>
      </c>
      <c r="O3309" t="str">
        <f>IF(ISNUMBER(SEARCH(O$1,raw[[#This Row],[active years]])),1,"")</f>
        <v/>
      </c>
      <c r="P3309" t="str">
        <f>IF(ISNUMBER(SEARCH(P$1,raw[[#This Row],[active years]])),1,"")</f>
        <v/>
      </c>
      <c r="Q3309" t="str">
        <f>IF(ISNUMBER(SEARCH(Q$1,raw[[#This Row],[active years]])),1,"")</f>
        <v/>
      </c>
      <c r="R3309" t="str">
        <f>IF(ISNUMBER(SEARCH(R$1,raw[[#This Row],[active years]])),1,"")</f>
        <v/>
      </c>
      <c r="S3309" t="str">
        <f>IF(ISNUMBER(SEARCH(S$1,raw[[#This Row],[active years]])),1,"")</f>
        <v/>
      </c>
      <c r="T3309" t="str">
        <f>IF(ISNUMBER(SEARCH(T$1,raw[[#This Row],[active years]])),1,"")</f>
        <v/>
      </c>
      <c r="U3309" t="str">
        <f>IF(ISNUMBER(SEARCH(U$1,raw[[#This Row],[active years]])),1,"")</f>
        <v/>
      </c>
      <c r="V3309" t="str">
        <f>IF(ISNUMBER(SEARCH(V$1,raw[[#This Row],[active years]])),1,"")</f>
        <v/>
      </c>
      <c r="W3309">
        <f>IF(ISNUMBER(SEARCH(W$1,raw[[#This Row],[active years]])),1,"")</f>
        <v>1</v>
      </c>
      <c r="X3309" t="str">
        <f>IF(ISNUMBER(SEARCH(X$1,raw[[#This Row],[active years]])),1,"")</f>
        <v/>
      </c>
      <c r="Y3309" t="str">
        <f>IF(ISNUMBER(SEARCH(Y$1,raw[[#This Row],[active years]])),1,"")</f>
        <v/>
      </c>
      <c r="Z3309" t="str">
        <f>IF(ISNUMBER(SEARCH(Z$1,raw[[#This Row],[active years]])),1,"")</f>
        <v/>
      </c>
      <c r="AA3309" t="str">
        <f>IF(ISNUMBER(SEARCH(AA$1,raw[[#This Row],[active years]])),1,"")</f>
        <v/>
      </c>
    </row>
    <row r="3310" spans="1:27" x14ac:dyDescent="0.45">
      <c r="A3310">
        <f>raw[team]</f>
        <v>4003</v>
      </c>
      <c r="B3310">
        <f>raw[rookie year]</f>
        <v>2012</v>
      </c>
      <c r="C3310" t="str">
        <f>IF(ISNUMBER(SEARCH(C$1,raw[[#This Row],[active years]])),1,"")</f>
        <v/>
      </c>
      <c r="D3310" t="str">
        <f>IF(ISNUMBER(SEARCH(D$1,raw[[#This Row],[active years]])),1,"")</f>
        <v/>
      </c>
      <c r="E3310" t="str">
        <f>IF(ISNUMBER(SEARCH(E$1,raw[[#This Row],[active years]])),1,"")</f>
        <v/>
      </c>
      <c r="F3310" t="str">
        <f>IF(ISNUMBER(SEARCH(F$1,raw[[#This Row],[active years]])),1,"")</f>
        <v/>
      </c>
      <c r="G3310" t="str">
        <f>IF(ISNUMBER(SEARCH(G$1,raw[[#This Row],[active years]])),1,"")</f>
        <v/>
      </c>
      <c r="H3310" t="str">
        <f>IF(ISNUMBER(SEARCH(H$1,raw[[#This Row],[active years]])),1,"")</f>
        <v/>
      </c>
      <c r="I3310" t="str">
        <f>IF(ISNUMBER(SEARCH(I$1,raw[[#This Row],[active years]])),1,"")</f>
        <v/>
      </c>
      <c r="J3310" t="str">
        <f>IF(ISNUMBER(SEARCH(J$1,raw[[#This Row],[active years]])),1,"")</f>
        <v/>
      </c>
      <c r="K3310" t="str">
        <f>IF(ISNUMBER(SEARCH(K$1,raw[[#This Row],[active years]])),1,"")</f>
        <v/>
      </c>
      <c r="L3310" t="str">
        <f>IF(ISNUMBER(SEARCH(L$1,raw[[#This Row],[active years]])),1,"")</f>
        <v/>
      </c>
      <c r="M3310" t="str">
        <f>IF(ISNUMBER(SEARCH(M$1,raw[[#This Row],[active years]])),1,"")</f>
        <v/>
      </c>
      <c r="N3310" t="str">
        <f>IF(ISNUMBER(SEARCH(N$1,raw[[#This Row],[active years]])),1,"")</f>
        <v/>
      </c>
      <c r="O3310" t="str">
        <f>IF(ISNUMBER(SEARCH(O$1,raw[[#This Row],[active years]])),1,"")</f>
        <v/>
      </c>
      <c r="P3310" t="str">
        <f>IF(ISNUMBER(SEARCH(P$1,raw[[#This Row],[active years]])),1,"")</f>
        <v/>
      </c>
      <c r="Q3310" t="str">
        <f>IF(ISNUMBER(SEARCH(Q$1,raw[[#This Row],[active years]])),1,"")</f>
        <v/>
      </c>
      <c r="R3310" t="str">
        <f>IF(ISNUMBER(SEARCH(R$1,raw[[#This Row],[active years]])),1,"")</f>
        <v/>
      </c>
      <c r="S3310" t="str">
        <f>IF(ISNUMBER(SEARCH(S$1,raw[[#This Row],[active years]])),1,"")</f>
        <v/>
      </c>
      <c r="T3310" t="str">
        <f>IF(ISNUMBER(SEARCH(T$1,raw[[#This Row],[active years]])),1,"")</f>
        <v/>
      </c>
      <c r="U3310" t="str">
        <f>IF(ISNUMBER(SEARCH(U$1,raw[[#This Row],[active years]])),1,"")</f>
        <v/>
      </c>
      <c r="V3310" t="str">
        <f>IF(ISNUMBER(SEARCH(V$1,raw[[#This Row],[active years]])),1,"")</f>
        <v/>
      </c>
      <c r="W3310">
        <f>IF(ISNUMBER(SEARCH(W$1,raw[[#This Row],[active years]])),1,"")</f>
        <v>1</v>
      </c>
      <c r="X3310">
        <f>IF(ISNUMBER(SEARCH(X$1,raw[[#This Row],[active years]])),1,"")</f>
        <v>1</v>
      </c>
      <c r="Y3310">
        <f>IF(ISNUMBER(SEARCH(Y$1,raw[[#This Row],[active years]])),1,"")</f>
        <v>1</v>
      </c>
      <c r="Z3310">
        <f>IF(ISNUMBER(SEARCH(Z$1,raw[[#This Row],[active years]])),1,"")</f>
        <v>1</v>
      </c>
      <c r="AA3310">
        <f>IF(ISNUMBER(SEARCH(AA$1,raw[[#This Row],[active years]])),1,"")</f>
        <v>1</v>
      </c>
    </row>
    <row r="3311" spans="1:27" x14ac:dyDescent="0.45">
      <c r="A3311">
        <f>raw[team]</f>
        <v>4004</v>
      </c>
      <c r="B3311">
        <f>raw[rookie year]</f>
        <v>2012</v>
      </c>
      <c r="C3311" t="str">
        <f>IF(ISNUMBER(SEARCH(C$1,raw[[#This Row],[active years]])),1,"")</f>
        <v/>
      </c>
      <c r="D3311" t="str">
        <f>IF(ISNUMBER(SEARCH(D$1,raw[[#This Row],[active years]])),1,"")</f>
        <v/>
      </c>
      <c r="E3311" t="str">
        <f>IF(ISNUMBER(SEARCH(E$1,raw[[#This Row],[active years]])),1,"")</f>
        <v/>
      </c>
      <c r="F3311" t="str">
        <f>IF(ISNUMBER(SEARCH(F$1,raw[[#This Row],[active years]])),1,"")</f>
        <v/>
      </c>
      <c r="G3311" t="str">
        <f>IF(ISNUMBER(SEARCH(G$1,raw[[#This Row],[active years]])),1,"")</f>
        <v/>
      </c>
      <c r="H3311" t="str">
        <f>IF(ISNUMBER(SEARCH(H$1,raw[[#This Row],[active years]])),1,"")</f>
        <v/>
      </c>
      <c r="I3311" t="str">
        <f>IF(ISNUMBER(SEARCH(I$1,raw[[#This Row],[active years]])),1,"")</f>
        <v/>
      </c>
      <c r="J3311" t="str">
        <f>IF(ISNUMBER(SEARCH(J$1,raw[[#This Row],[active years]])),1,"")</f>
        <v/>
      </c>
      <c r="K3311" t="str">
        <f>IF(ISNUMBER(SEARCH(K$1,raw[[#This Row],[active years]])),1,"")</f>
        <v/>
      </c>
      <c r="L3311" t="str">
        <f>IF(ISNUMBER(SEARCH(L$1,raw[[#This Row],[active years]])),1,"")</f>
        <v/>
      </c>
      <c r="M3311" t="str">
        <f>IF(ISNUMBER(SEARCH(M$1,raw[[#This Row],[active years]])),1,"")</f>
        <v/>
      </c>
      <c r="N3311" t="str">
        <f>IF(ISNUMBER(SEARCH(N$1,raw[[#This Row],[active years]])),1,"")</f>
        <v/>
      </c>
      <c r="O3311" t="str">
        <f>IF(ISNUMBER(SEARCH(O$1,raw[[#This Row],[active years]])),1,"")</f>
        <v/>
      </c>
      <c r="P3311" t="str">
        <f>IF(ISNUMBER(SEARCH(P$1,raw[[#This Row],[active years]])),1,"")</f>
        <v/>
      </c>
      <c r="Q3311" t="str">
        <f>IF(ISNUMBER(SEARCH(Q$1,raw[[#This Row],[active years]])),1,"")</f>
        <v/>
      </c>
      <c r="R3311" t="str">
        <f>IF(ISNUMBER(SEARCH(R$1,raw[[#This Row],[active years]])),1,"")</f>
        <v/>
      </c>
      <c r="S3311" t="str">
        <f>IF(ISNUMBER(SEARCH(S$1,raw[[#This Row],[active years]])),1,"")</f>
        <v/>
      </c>
      <c r="T3311" t="str">
        <f>IF(ISNUMBER(SEARCH(T$1,raw[[#This Row],[active years]])),1,"")</f>
        <v/>
      </c>
      <c r="U3311" t="str">
        <f>IF(ISNUMBER(SEARCH(U$1,raw[[#This Row],[active years]])),1,"")</f>
        <v/>
      </c>
      <c r="V3311" t="str">
        <f>IF(ISNUMBER(SEARCH(V$1,raw[[#This Row],[active years]])),1,"")</f>
        <v/>
      </c>
      <c r="W3311">
        <f>IF(ISNUMBER(SEARCH(W$1,raw[[#This Row],[active years]])),1,"")</f>
        <v>1</v>
      </c>
      <c r="X3311">
        <f>IF(ISNUMBER(SEARCH(X$1,raw[[#This Row],[active years]])),1,"")</f>
        <v>1</v>
      </c>
      <c r="Y3311">
        <f>IF(ISNUMBER(SEARCH(Y$1,raw[[#This Row],[active years]])),1,"")</f>
        <v>1</v>
      </c>
      <c r="Z3311">
        <f>IF(ISNUMBER(SEARCH(Z$1,raw[[#This Row],[active years]])),1,"")</f>
        <v>1</v>
      </c>
      <c r="AA3311">
        <f>IF(ISNUMBER(SEARCH(AA$1,raw[[#This Row],[active years]])),1,"")</f>
        <v>1</v>
      </c>
    </row>
    <row r="3312" spans="1:27" x14ac:dyDescent="0.45">
      <c r="A3312">
        <f>raw[team]</f>
        <v>4005</v>
      </c>
      <c r="B3312">
        <f>raw[rookie year]</f>
        <v>2012</v>
      </c>
      <c r="C3312" t="str">
        <f>IF(ISNUMBER(SEARCH(C$1,raw[[#This Row],[active years]])),1,"")</f>
        <v/>
      </c>
      <c r="D3312" t="str">
        <f>IF(ISNUMBER(SEARCH(D$1,raw[[#This Row],[active years]])),1,"")</f>
        <v/>
      </c>
      <c r="E3312" t="str">
        <f>IF(ISNUMBER(SEARCH(E$1,raw[[#This Row],[active years]])),1,"")</f>
        <v/>
      </c>
      <c r="F3312" t="str">
        <f>IF(ISNUMBER(SEARCH(F$1,raw[[#This Row],[active years]])),1,"")</f>
        <v/>
      </c>
      <c r="G3312" t="str">
        <f>IF(ISNUMBER(SEARCH(G$1,raw[[#This Row],[active years]])),1,"")</f>
        <v/>
      </c>
      <c r="H3312" t="str">
        <f>IF(ISNUMBER(SEARCH(H$1,raw[[#This Row],[active years]])),1,"")</f>
        <v/>
      </c>
      <c r="I3312" t="str">
        <f>IF(ISNUMBER(SEARCH(I$1,raw[[#This Row],[active years]])),1,"")</f>
        <v/>
      </c>
      <c r="J3312" t="str">
        <f>IF(ISNUMBER(SEARCH(J$1,raw[[#This Row],[active years]])),1,"")</f>
        <v/>
      </c>
      <c r="K3312" t="str">
        <f>IF(ISNUMBER(SEARCH(K$1,raw[[#This Row],[active years]])),1,"")</f>
        <v/>
      </c>
      <c r="L3312" t="str">
        <f>IF(ISNUMBER(SEARCH(L$1,raw[[#This Row],[active years]])),1,"")</f>
        <v/>
      </c>
      <c r="M3312" t="str">
        <f>IF(ISNUMBER(SEARCH(M$1,raw[[#This Row],[active years]])),1,"")</f>
        <v/>
      </c>
      <c r="N3312" t="str">
        <f>IF(ISNUMBER(SEARCH(N$1,raw[[#This Row],[active years]])),1,"")</f>
        <v/>
      </c>
      <c r="O3312" t="str">
        <f>IF(ISNUMBER(SEARCH(O$1,raw[[#This Row],[active years]])),1,"")</f>
        <v/>
      </c>
      <c r="P3312" t="str">
        <f>IF(ISNUMBER(SEARCH(P$1,raw[[#This Row],[active years]])),1,"")</f>
        <v/>
      </c>
      <c r="Q3312" t="str">
        <f>IF(ISNUMBER(SEARCH(Q$1,raw[[#This Row],[active years]])),1,"")</f>
        <v/>
      </c>
      <c r="R3312" t="str">
        <f>IF(ISNUMBER(SEARCH(R$1,raw[[#This Row],[active years]])),1,"")</f>
        <v/>
      </c>
      <c r="S3312" t="str">
        <f>IF(ISNUMBER(SEARCH(S$1,raw[[#This Row],[active years]])),1,"")</f>
        <v/>
      </c>
      <c r="T3312" t="str">
        <f>IF(ISNUMBER(SEARCH(T$1,raw[[#This Row],[active years]])),1,"")</f>
        <v/>
      </c>
      <c r="U3312" t="str">
        <f>IF(ISNUMBER(SEARCH(U$1,raw[[#This Row],[active years]])),1,"")</f>
        <v/>
      </c>
      <c r="V3312" t="str">
        <f>IF(ISNUMBER(SEARCH(V$1,raw[[#This Row],[active years]])),1,"")</f>
        <v/>
      </c>
      <c r="W3312">
        <f>IF(ISNUMBER(SEARCH(W$1,raw[[#This Row],[active years]])),1,"")</f>
        <v>1</v>
      </c>
      <c r="X3312">
        <f>IF(ISNUMBER(SEARCH(X$1,raw[[#This Row],[active years]])),1,"")</f>
        <v>1</v>
      </c>
      <c r="Y3312">
        <f>IF(ISNUMBER(SEARCH(Y$1,raw[[#This Row],[active years]])),1,"")</f>
        <v>1</v>
      </c>
      <c r="Z3312">
        <f>IF(ISNUMBER(SEARCH(Z$1,raw[[#This Row],[active years]])),1,"")</f>
        <v>1</v>
      </c>
      <c r="AA3312">
        <f>IF(ISNUMBER(SEARCH(AA$1,raw[[#This Row],[active years]])),1,"")</f>
        <v>1</v>
      </c>
    </row>
    <row r="3313" spans="1:27" x14ac:dyDescent="0.45">
      <c r="A3313">
        <f>raw[team]</f>
        <v>4006</v>
      </c>
      <c r="B3313">
        <f>raw[rookie year]</f>
        <v>2012</v>
      </c>
      <c r="C3313" t="str">
        <f>IF(ISNUMBER(SEARCH(C$1,raw[[#This Row],[active years]])),1,"")</f>
        <v/>
      </c>
      <c r="D3313" t="str">
        <f>IF(ISNUMBER(SEARCH(D$1,raw[[#This Row],[active years]])),1,"")</f>
        <v/>
      </c>
      <c r="E3313" t="str">
        <f>IF(ISNUMBER(SEARCH(E$1,raw[[#This Row],[active years]])),1,"")</f>
        <v/>
      </c>
      <c r="F3313" t="str">
        <f>IF(ISNUMBER(SEARCH(F$1,raw[[#This Row],[active years]])),1,"")</f>
        <v/>
      </c>
      <c r="G3313" t="str">
        <f>IF(ISNUMBER(SEARCH(G$1,raw[[#This Row],[active years]])),1,"")</f>
        <v/>
      </c>
      <c r="H3313" t="str">
        <f>IF(ISNUMBER(SEARCH(H$1,raw[[#This Row],[active years]])),1,"")</f>
        <v/>
      </c>
      <c r="I3313" t="str">
        <f>IF(ISNUMBER(SEARCH(I$1,raw[[#This Row],[active years]])),1,"")</f>
        <v/>
      </c>
      <c r="J3313" t="str">
        <f>IF(ISNUMBER(SEARCH(J$1,raw[[#This Row],[active years]])),1,"")</f>
        <v/>
      </c>
      <c r="K3313" t="str">
        <f>IF(ISNUMBER(SEARCH(K$1,raw[[#This Row],[active years]])),1,"")</f>
        <v/>
      </c>
      <c r="L3313" t="str">
        <f>IF(ISNUMBER(SEARCH(L$1,raw[[#This Row],[active years]])),1,"")</f>
        <v/>
      </c>
      <c r="M3313" t="str">
        <f>IF(ISNUMBER(SEARCH(M$1,raw[[#This Row],[active years]])),1,"")</f>
        <v/>
      </c>
      <c r="N3313" t="str">
        <f>IF(ISNUMBER(SEARCH(N$1,raw[[#This Row],[active years]])),1,"")</f>
        <v/>
      </c>
      <c r="O3313" t="str">
        <f>IF(ISNUMBER(SEARCH(O$1,raw[[#This Row],[active years]])),1,"")</f>
        <v/>
      </c>
      <c r="P3313" t="str">
        <f>IF(ISNUMBER(SEARCH(P$1,raw[[#This Row],[active years]])),1,"")</f>
        <v/>
      </c>
      <c r="Q3313" t="str">
        <f>IF(ISNUMBER(SEARCH(Q$1,raw[[#This Row],[active years]])),1,"")</f>
        <v/>
      </c>
      <c r="R3313" t="str">
        <f>IF(ISNUMBER(SEARCH(R$1,raw[[#This Row],[active years]])),1,"")</f>
        <v/>
      </c>
      <c r="S3313" t="str">
        <f>IF(ISNUMBER(SEARCH(S$1,raw[[#This Row],[active years]])),1,"")</f>
        <v/>
      </c>
      <c r="T3313" t="str">
        <f>IF(ISNUMBER(SEARCH(T$1,raw[[#This Row],[active years]])),1,"")</f>
        <v/>
      </c>
      <c r="U3313" t="str">
        <f>IF(ISNUMBER(SEARCH(U$1,raw[[#This Row],[active years]])),1,"")</f>
        <v/>
      </c>
      <c r="V3313" t="str">
        <f>IF(ISNUMBER(SEARCH(V$1,raw[[#This Row],[active years]])),1,"")</f>
        <v/>
      </c>
      <c r="W3313">
        <f>IF(ISNUMBER(SEARCH(W$1,raw[[#This Row],[active years]])),1,"")</f>
        <v>1</v>
      </c>
      <c r="X3313">
        <f>IF(ISNUMBER(SEARCH(X$1,raw[[#This Row],[active years]])),1,"")</f>
        <v>1</v>
      </c>
      <c r="Y3313">
        <f>IF(ISNUMBER(SEARCH(Y$1,raw[[#This Row],[active years]])),1,"")</f>
        <v>1</v>
      </c>
      <c r="Z3313">
        <f>IF(ISNUMBER(SEARCH(Z$1,raw[[#This Row],[active years]])),1,"")</f>
        <v>1</v>
      </c>
      <c r="AA3313">
        <f>IF(ISNUMBER(SEARCH(AA$1,raw[[#This Row],[active years]])),1,"")</f>
        <v>1</v>
      </c>
    </row>
    <row r="3314" spans="1:27" x14ac:dyDescent="0.45">
      <c r="A3314">
        <f>raw[team]</f>
        <v>4007</v>
      </c>
      <c r="B3314">
        <f>raw[rookie year]</f>
        <v>2012</v>
      </c>
      <c r="C3314" t="str">
        <f>IF(ISNUMBER(SEARCH(C$1,raw[[#This Row],[active years]])),1,"")</f>
        <v/>
      </c>
      <c r="D3314" t="str">
        <f>IF(ISNUMBER(SEARCH(D$1,raw[[#This Row],[active years]])),1,"")</f>
        <v/>
      </c>
      <c r="E3314" t="str">
        <f>IF(ISNUMBER(SEARCH(E$1,raw[[#This Row],[active years]])),1,"")</f>
        <v/>
      </c>
      <c r="F3314" t="str">
        <f>IF(ISNUMBER(SEARCH(F$1,raw[[#This Row],[active years]])),1,"")</f>
        <v/>
      </c>
      <c r="G3314" t="str">
        <f>IF(ISNUMBER(SEARCH(G$1,raw[[#This Row],[active years]])),1,"")</f>
        <v/>
      </c>
      <c r="H3314" t="str">
        <f>IF(ISNUMBER(SEARCH(H$1,raw[[#This Row],[active years]])),1,"")</f>
        <v/>
      </c>
      <c r="I3314" t="str">
        <f>IF(ISNUMBER(SEARCH(I$1,raw[[#This Row],[active years]])),1,"")</f>
        <v/>
      </c>
      <c r="J3314" t="str">
        <f>IF(ISNUMBER(SEARCH(J$1,raw[[#This Row],[active years]])),1,"")</f>
        <v/>
      </c>
      <c r="K3314" t="str">
        <f>IF(ISNUMBER(SEARCH(K$1,raw[[#This Row],[active years]])),1,"")</f>
        <v/>
      </c>
      <c r="L3314" t="str">
        <f>IF(ISNUMBER(SEARCH(L$1,raw[[#This Row],[active years]])),1,"")</f>
        <v/>
      </c>
      <c r="M3314" t="str">
        <f>IF(ISNUMBER(SEARCH(M$1,raw[[#This Row],[active years]])),1,"")</f>
        <v/>
      </c>
      <c r="N3314" t="str">
        <f>IF(ISNUMBER(SEARCH(N$1,raw[[#This Row],[active years]])),1,"")</f>
        <v/>
      </c>
      <c r="O3314" t="str">
        <f>IF(ISNUMBER(SEARCH(O$1,raw[[#This Row],[active years]])),1,"")</f>
        <v/>
      </c>
      <c r="P3314" t="str">
        <f>IF(ISNUMBER(SEARCH(P$1,raw[[#This Row],[active years]])),1,"")</f>
        <v/>
      </c>
      <c r="Q3314" t="str">
        <f>IF(ISNUMBER(SEARCH(Q$1,raw[[#This Row],[active years]])),1,"")</f>
        <v/>
      </c>
      <c r="R3314" t="str">
        <f>IF(ISNUMBER(SEARCH(R$1,raw[[#This Row],[active years]])),1,"")</f>
        <v/>
      </c>
      <c r="S3314" t="str">
        <f>IF(ISNUMBER(SEARCH(S$1,raw[[#This Row],[active years]])),1,"")</f>
        <v/>
      </c>
      <c r="T3314" t="str">
        <f>IF(ISNUMBER(SEARCH(T$1,raw[[#This Row],[active years]])),1,"")</f>
        <v/>
      </c>
      <c r="U3314" t="str">
        <f>IF(ISNUMBER(SEARCH(U$1,raw[[#This Row],[active years]])),1,"")</f>
        <v/>
      </c>
      <c r="V3314" t="str">
        <f>IF(ISNUMBER(SEARCH(V$1,raw[[#This Row],[active years]])),1,"")</f>
        <v/>
      </c>
      <c r="W3314">
        <f>IF(ISNUMBER(SEARCH(W$1,raw[[#This Row],[active years]])),1,"")</f>
        <v>1</v>
      </c>
      <c r="X3314">
        <f>IF(ISNUMBER(SEARCH(X$1,raw[[#This Row],[active years]])),1,"")</f>
        <v>1</v>
      </c>
      <c r="Y3314">
        <f>IF(ISNUMBER(SEARCH(Y$1,raw[[#This Row],[active years]])),1,"")</f>
        <v>1</v>
      </c>
      <c r="Z3314">
        <f>IF(ISNUMBER(SEARCH(Z$1,raw[[#This Row],[active years]])),1,"")</f>
        <v>1</v>
      </c>
      <c r="AA3314">
        <f>IF(ISNUMBER(SEARCH(AA$1,raw[[#This Row],[active years]])),1,"")</f>
        <v>1</v>
      </c>
    </row>
    <row r="3315" spans="1:27" x14ac:dyDescent="0.45">
      <c r="A3315">
        <f>raw[team]</f>
        <v>4008</v>
      </c>
      <c r="B3315">
        <f>raw[rookie year]</f>
        <v>2012</v>
      </c>
      <c r="C3315" t="str">
        <f>IF(ISNUMBER(SEARCH(C$1,raw[[#This Row],[active years]])),1,"")</f>
        <v/>
      </c>
      <c r="D3315" t="str">
        <f>IF(ISNUMBER(SEARCH(D$1,raw[[#This Row],[active years]])),1,"")</f>
        <v/>
      </c>
      <c r="E3315" t="str">
        <f>IF(ISNUMBER(SEARCH(E$1,raw[[#This Row],[active years]])),1,"")</f>
        <v/>
      </c>
      <c r="F3315" t="str">
        <f>IF(ISNUMBER(SEARCH(F$1,raw[[#This Row],[active years]])),1,"")</f>
        <v/>
      </c>
      <c r="G3315" t="str">
        <f>IF(ISNUMBER(SEARCH(G$1,raw[[#This Row],[active years]])),1,"")</f>
        <v/>
      </c>
      <c r="H3315" t="str">
        <f>IF(ISNUMBER(SEARCH(H$1,raw[[#This Row],[active years]])),1,"")</f>
        <v/>
      </c>
      <c r="I3315" t="str">
        <f>IF(ISNUMBER(SEARCH(I$1,raw[[#This Row],[active years]])),1,"")</f>
        <v/>
      </c>
      <c r="J3315" t="str">
        <f>IF(ISNUMBER(SEARCH(J$1,raw[[#This Row],[active years]])),1,"")</f>
        <v/>
      </c>
      <c r="K3315" t="str">
        <f>IF(ISNUMBER(SEARCH(K$1,raw[[#This Row],[active years]])),1,"")</f>
        <v/>
      </c>
      <c r="L3315" t="str">
        <f>IF(ISNUMBER(SEARCH(L$1,raw[[#This Row],[active years]])),1,"")</f>
        <v/>
      </c>
      <c r="M3315" t="str">
        <f>IF(ISNUMBER(SEARCH(M$1,raw[[#This Row],[active years]])),1,"")</f>
        <v/>
      </c>
      <c r="N3315" t="str">
        <f>IF(ISNUMBER(SEARCH(N$1,raw[[#This Row],[active years]])),1,"")</f>
        <v/>
      </c>
      <c r="O3315" t="str">
        <f>IF(ISNUMBER(SEARCH(O$1,raw[[#This Row],[active years]])),1,"")</f>
        <v/>
      </c>
      <c r="P3315" t="str">
        <f>IF(ISNUMBER(SEARCH(P$1,raw[[#This Row],[active years]])),1,"")</f>
        <v/>
      </c>
      <c r="Q3315" t="str">
        <f>IF(ISNUMBER(SEARCH(Q$1,raw[[#This Row],[active years]])),1,"")</f>
        <v/>
      </c>
      <c r="R3315" t="str">
        <f>IF(ISNUMBER(SEARCH(R$1,raw[[#This Row],[active years]])),1,"")</f>
        <v/>
      </c>
      <c r="S3315" t="str">
        <f>IF(ISNUMBER(SEARCH(S$1,raw[[#This Row],[active years]])),1,"")</f>
        <v/>
      </c>
      <c r="T3315" t="str">
        <f>IF(ISNUMBER(SEARCH(T$1,raw[[#This Row],[active years]])),1,"")</f>
        <v/>
      </c>
      <c r="U3315" t="str">
        <f>IF(ISNUMBER(SEARCH(U$1,raw[[#This Row],[active years]])),1,"")</f>
        <v/>
      </c>
      <c r="V3315" t="str">
        <f>IF(ISNUMBER(SEARCH(V$1,raw[[#This Row],[active years]])),1,"")</f>
        <v/>
      </c>
      <c r="W3315">
        <f>IF(ISNUMBER(SEARCH(W$1,raw[[#This Row],[active years]])),1,"")</f>
        <v>1</v>
      </c>
      <c r="X3315">
        <f>IF(ISNUMBER(SEARCH(X$1,raw[[#This Row],[active years]])),1,"")</f>
        <v>1</v>
      </c>
      <c r="Y3315">
        <f>IF(ISNUMBER(SEARCH(Y$1,raw[[#This Row],[active years]])),1,"")</f>
        <v>1</v>
      </c>
      <c r="Z3315">
        <f>IF(ISNUMBER(SEARCH(Z$1,raw[[#This Row],[active years]])),1,"")</f>
        <v>1</v>
      </c>
      <c r="AA3315" t="str">
        <f>IF(ISNUMBER(SEARCH(AA$1,raw[[#This Row],[active years]])),1,"")</f>
        <v/>
      </c>
    </row>
    <row r="3316" spans="1:27" x14ac:dyDescent="0.45">
      <c r="A3316">
        <f>raw[team]</f>
        <v>4009</v>
      </c>
      <c r="B3316">
        <f>raw[rookie year]</f>
        <v>2012</v>
      </c>
      <c r="C3316" t="str">
        <f>IF(ISNUMBER(SEARCH(C$1,raw[[#This Row],[active years]])),1,"")</f>
        <v/>
      </c>
      <c r="D3316" t="str">
        <f>IF(ISNUMBER(SEARCH(D$1,raw[[#This Row],[active years]])),1,"")</f>
        <v/>
      </c>
      <c r="E3316" t="str">
        <f>IF(ISNUMBER(SEARCH(E$1,raw[[#This Row],[active years]])),1,"")</f>
        <v/>
      </c>
      <c r="F3316" t="str">
        <f>IF(ISNUMBER(SEARCH(F$1,raw[[#This Row],[active years]])),1,"")</f>
        <v/>
      </c>
      <c r="G3316" t="str">
        <f>IF(ISNUMBER(SEARCH(G$1,raw[[#This Row],[active years]])),1,"")</f>
        <v/>
      </c>
      <c r="H3316" t="str">
        <f>IF(ISNUMBER(SEARCH(H$1,raw[[#This Row],[active years]])),1,"")</f>
        <v/>
      </c>
      <c r="I3316" t="str">
        <f>IF(ISNUMBER(SEARCH(I$1,raw[[#This Row],[active years]])),1,"")</f>
        <v/>
      </c>
      <c r="J3316" t="str">
        <f>IF(ISNUMBER(SEARCH(J$1,raw[[#This Row],[active years]])),1,"")</f>
        <v/>
      </c>
      <c r="K3316" t="str">
        <f>IF(ISNUMBER(SEARCH(K$1,raw[[#This Row],[active years]])),1,"")</f>
        <v/>
      </c>
      <c r="L3316" t="str">
        <f>IF(ISNUMBER(SEARCH(L$1,raw[[#This Row],[active years]])),1,"")</f>
        <v/>
      </c>
      <c r="M3316" t="str">
        <f>IF(ISNUMBER(SEARCH(M$1,raw[[#This Row],[active years]])),1,"")</f>
        <v/>
      </c>
      <c r="N3316" t="str">
        <f>IF(ISNUMBER(SEARCH(N$1,raw[[#This Row],[active years]])),1,"")</f>
        <v/>
      </c>
      <c r="O3316" t="str">
        <f>IF(ISNUMBER(SEARCH(O$1,raw[[#This Row],[active years]])),1,"")</f>
        <v/>
      </c>
      <c r="P3316" t="str">
        <f>IF(ISNUMBER(SEARCH(P$1,raw[[#This Row],[active years]])),1,"")</f>
        <v/>
      </c>
      <c r="Q3316" t="str">
        <f>IF(ISNUMBER(SEARCH(Q$1,raw[[#This Row],[active years]])),1,"")</f>
        <v/>
      </c>
      <c r="R3316" t="str">
        <f>IF(ISNUMBER(SEARCH(R$1,raw[[#This Row],[active years]])),1,"")</f>
        <v/>
      </c>
      <c r="S3316" t="str">
        <f>IF(ISNUMBER(SEARCH(S$1,raw[[#This Row],[active years]])),1,"")</f>
        <v/>
      </c>
      <c r="T3316" t="str">
        <f>IF(ISNUMBER(SEARCH(T$1,raw[[#This Row],[active years]])),1,"")</f>
        <v/>
      </c>
      <c r="U3316" t="str">
        <f>IF(ISNUMBER(SEARCH(U$1,raw[[#This Row],[active years]])),1,"")</f>
        <v/>
      </c>
      <c r="V3316" t="str">
        <f>IF(ISNUMBER(SEARCH(V$1,raw[[#This Row],[active years]])),1,"")</f>
        <v/>
      </c>
      <c r="W3316">
        <f>IF(ISNUMBER(SEARCH(W$1,raw[[#This Row],[active years]])),1,"")</f>
        <v>1</v>
      </c>
      <c r="X3316">
        <f>IF(ISNUMBER(SEARCH(X$1,raw[[#This Row],[active years]])),1,"")</f>
        <v>1</v>
      </c>
      <c r="Y3316">
        <f>IF(ISNUMBER(SEARCH(Y$1,raw[[#This Row],[active years]])),1,"")</f>
        <v>1</v>
      </c>
      <c r="Z3316">
        <f>IF(ISNUMBER(SEARCH(Z$1,raw[[#This Row],[active years]])),1,"")</f>
        <v>1</v>
      </c>
      <c r="AA3316">
        <f>IF(ISNUMBER(SEARCH(AA$1,raw[[#This Row],[active years]])),1,"")</f>
        <v>1</v>
      </c>
    </row>
    <row r="3317" spans="1:27" x14ac:dyDescent="0.45">
      <c r="A3317">
        <f>raw[team]</f>
        <v>4010</v>
      </c>
      <c r="B3317">
        <f>raw[rookie year]</f>
        <v>2012</v>
      </c>
      <c r="C3317" t="str">
        <f>IF(ISNUMBER(SEARCH(C$1,raw[[#This Row],[active years]])),1,"")</f>
        <v/>
      </c>
      <c r="D3317" t="str">
        <f>IF(ISNUMBER(SEARCH(D$1,raw[[#This Row],[active years]])),1,"")</f>
        <v/>
      </c>
      <c r="E3317" t="str">
        <f>IF(ISNUMBER(SEARCH(E$1,raw[[#This Row],[active years]])),1,"")</f>
        <v/>
      </c>
      <c r="F3317" t="str">
        <f>IF(ISNUMBER(SEARCH(F$1,raw[[#This Row],[active years]])),1,"")</f>
        <v/>
      </c>
      <c r="G3317" t="str">
        <f>IF(ISNUMBER(SEARCH(G$1,raw[[#This Row],[active years]])),1,"")</f>
        <v/>
      </c>
      <c r="H3317" t="str">
        <f>IF(ISNUMBER(SEARCH(H$1,raw[[#This Row],[active years]])),1,"")</f>
        <v/>
      </c>
      <c r="I3317" t="str">
        <f>IF(ISNUMBER(SEARCH(I$1,raw[[#This Row],[active years]])),1,"")</f>
        <v/>
      </c>
      <c r="J3317" t="str">
        <f>IF(ISNUMBER(SEARCH(J$1,raw[[#This Row],[active years]])),1,"")</f>
        <v/>
      </c>
      <c r="K3317" t="str">
        <f>IF(ISNUMBER(SEARCH(K$1,raw[[#This Row],[active years]])),1,"")</f>
        <v/>
      </c>
      <c r="L3317" t="str">
        <f>IF(ISNUMBER(SEARCH(L$1,raw[[#This Row],[active years]])),1,"")</f>
        <v/>
      </c>
      <c r="M3317" t="str">
        <f>IF(ISNUMBER(SEARCH(M$1,raw[[#This Row],[active years]])),1,"")</f>
        <v/>
      </c>
      <c r="N3317" t="str">
        <f>IF(ISNUMBER(SEARCH(N$1,raw[[#This Row],[active years]])),1,"")</f>
        <v/>
      </c>
      <c r="O3317" t="str">
        <f>IF(ISNUMBER(SEARCH(O$1,raw[[#This Row],[active years]])),1,"")</f>
        <v/>
      </c>
      <c r="P3317" t="str">
        <f>IF(ISNUMBER(SEARCH(P$1,raw[[#This Row],[active years]])),1,"")</f>
        <v/>
      </c>
      <c r="Q3317" t="str">
        <f>IF(ISNUMBER(SEARCH(Q$1,raw[[#This Row],[active years]])),1,"")</f>
        <v/>
      </c>
      <c r="R3317" t="str">
        <f>IF(ISNUMBER(SEARCH(R$1,raw[[#This Row],[active years]])),1,"")</f>
        <v/>
      </c>
      <c r="S3317" t="str">
        <f>IF(ISNUMBER(SEARCH(S$1,raw[[#This Row],[active years]])),1,"")</f>
        <v/>
      </c>
      <c r="T3317" t="str">
        <f>IF(ISNUMBER(SEARCH(T$1,raw[[#This Row],[active years]])),1,"")</f>
        <v/>
      </c>
      <c r="U3317" t="str">
        <f>IF(ISNUMBER(SEARCH(U$1,raw[[#This Row],[active years]])),1,"")</f>
        <v/>
      </c>
      <c r="V3317" t="str">
        <f>IF(ISNUMBER(SEARCH(V$1,raw[[#This Row],[active years]])),1,"")</f>
        <v/>
      </c>
      <c r="W3317">
        <f>IF(ISNUMBER(SEARCH(W$1,raw[[#This Row],[active years]])),1,"")</f>
        <v>1</v>
      </c>
      <c r="X3317">
        <f>IF(ISNUMBER(SEARCH(X$1,raw[[#This Row],[active years]])),1,"")</f>
        <v>1</v>
      </c>
      <c r="Y3317">
        <f>IF(ISNUMBER(SEARCH(Y$1,raw[[#This Row],[active years]])),1,"")</f>
        <v>1</v>
      </c>
      <c r="Z3317">
        <f>IF(ISNUMBER(SEARCH(Z$1,raw[[#This Row],[active years]])),1,"")</f>
        <v>1</v>
      </c>
      <c r="AA3317">
        <f>IF(ISNUMBER(SEARCH(AA$1,raw[[#This Row],[active years]])),1,"")</f>
        <v>1</v>
      </c>
    </row>
    <row r="3318" spans="1:27" x14ac:dyDescent="0.45">
      <c r="A3318">
        <f>raw[team]</f>
        <v>4011</v>
      </c>
      <c r="B3318">
        <f>raw[rookie year]</f>
        <v>2012</v>
      </c>
      <c r="C3318" t="str">
        <f>IF(ISNUMBER(SEARCH(C$1,raw[[#This Row],[active years]])),1,"")</f>
        <v/>
      </c>
      <c r="D3318" t="str">
        <f>IF(ISNUMBER(SEARCH(D$1,raw[[#This Row],[active years]])),1,"")</f>
        <v/>
      </c>
      <c r="E3318" t="str">
        <f>IF(ISNUMBER(SEARCH(E$1,raw[[#This Row],[active years]])),1,"")</f>
        <v/>
      </c>
      <c r="F3318" t="str">
        <f>IF(ISNUMBER(SEARCH(F$1,raw[[#This Row],[active years]])),1,"")</f>
        <v/>
      </c>
      <c r="G3318" t="str">
        <f>IF(ISNUMBER(SEARCH(G$1,raw[[#This Row],[active years]])),1,"")</f>
        <v/>
      </c>
      <c r="H3318" t="str">
        <f>IF(ISNUMBER(SEARCH(H$1,raw[[#This Row],[active years]])),1,"")</f>
        <v/>
      </c>
      <c r="I3318" t="str">
        <f>IF(ISNUMBER(SEARCH(I$1,raw[[#This Row],[active years]])),1,"")</f>
        <v/>
      </c>
      <c r="J3318" t="str">
        <f>IF(ISNUMBER(SEARCH(J$1,raw[[#This Row],[active years]])),1,"")</f>
        <v/>
      </c>
      <c r="K3318" t="str">
        <f>IF(ISNUMBER(SEARCH(K$1,raw[[#This Row],[active years]])),1,"")</f>
        <v/>
      </c>
      <c r="L3318" t="str">
        <f>IF(ISNUMBER(SEARCH(L$1,raw[[#This Row],[active years]])),1,"")</f>
        <v/>
      </c>
      <c r="M3318" t="str">
        <f>IF(ISNUMBER(SEARCH(M$1,raw[[#This Row],[active years]])),1,"")</f>
        <v/>
      </c>
      <c r="N3318" t="str">
        <f>IF(ISNUMBER(SEARCH(N$1,raw[[#This Row],[active years]])),1,"")</f>
        <v/>
      </c>
      <c r="O3318" t="str">
        <f>IF(ISNUMBER(SEARCH(O$1,raw[[#This Row],[active years]])),1,"")</f>
        <v/>
      </c>
      <c r="P3318" t="str">
        <f>IF(ISNUMBER(SEARCH(P$1,raw[[#This Row],[active years]])),1,"")</f>
        <v/>
      </c>
      <c r="Q3318" t="str">
        <f>IF(ISNUMBER(SEARCH(Q$1,raw[[#This Row],[active years]])),1,"")</f>
        <v/>
      </c>
      <c r="R3318" t="str">
        <f>IF(ISNUMBER(SEARCH(R$1,raw[[#This Row],[active years]])),1,"")</f>
        <v/>
      </c>
      <c r="S3318" t="str">
        <f>IF(ISNUMBER(SEARCH(S$1,raw[[#This Row],[active years]])),1,"")</f>
        <v/>
      </c>
      <c r="T3318" t="str">
        <f>IF(ISNUMBER(SEARCH(T$1,raw[[#This Row],[active years]])),1,"")</f>
        <v/>
      </c>
      <c r="U3318" t="str">
        <f>IF(ISNUMBER(SEARCH(U$1,raw[[#This Row],[active years]])),1,"")</f>
        <v/>
      </c>
      <c r="V3318" t="str">
        <f>IF(ISNUMBER(SEARCH(V$1,raw[[#This Row],[active years]])),1,"")</f>
        <v/>
      </c>
      <c r="W3318">
        <f>IF(ISNUMBER(SEARCH(W$1,raw[[#This Row],[active years]])),1,"")</f>
        <v>1</v>
      </c>
      <c r="X3318">
        <f>IF(ISNUMBER(SEARCH(X$1,raw[[#This Row],[active years]])),1,"")</f>
        <v>1</v>
      </c>
      <c r="Y3318">
        <f>IF(ISNUMBER(SEARCH(Y$1,raw[[#This Row],[active years]])),1,"")</f>
        <v>1</v>
      </c>
      <c r="Z3318">
        <f>IF(ISNUMBER(SEARCH(Z$1,raw[[#This Row],[active years]])),1,"")</f>
        <v>1</v>
      </c>
      <c r="AA3318">
        <f>IF(ISNUMBER(SEARCH(AA$1,raw[[#This Row],[active years]])),1,"")</f>
        <v>1</v>
      </c>
    </row>
    <row r="3319" spans="1:27" x14ac:dyDescent="0.45">
      <c r="A3319">
        <f>raw[team]</f>
        <v>4012</v>
      </c>
      <c r="B3319">
        <f>raw[rookie year]</f>
        <v>2012</v>
      </c>
      <c r="C3319" t="str">
        <f>IF(ISNUMBER(SEARCH(C$1,raw[[#This Row],[active years]])),1,"")</f>
        <v/>
      </c>
      <c r="D3319" t="str">
        <f>IF(ISNUMBER(SEARCH(D$1,raw[[#This Row],[active years]])),1,"")</f>
        <v/>
      </c>
      <c r="E3319" t="str">
        <f>IF(ISNUMBER(SEARCH(E$1,raw[[#This Row],[active years]])),1,"")</f>
        <v/>
      </c>
      <c r="F3319" t="str">
        <f>IF(ISNUMBER(SEARCH(F$1,raw[[#This Row],[active years]])),1,"")</f>
        <v/>
      </c>
      <c r="G3319" t="str">
        <f>IF(ISNUMBER(SEARCH(G$1,raw[[#This Row],[active years]])),1,"")</f>
        <v/>
      </c>
      <c r="H3319" t="str">
        <f>IF(ISNUMBER(SEARCH(H$1,raw[[#This Row],[active years]])),1,"")</f>
        <v/>
      </c>
      <c r="I3319" t="str">
        <f>IF(ISNUMBER(SEARCH(I$1,raw[[#This Row],[active years]])),1,"")</f>
        <v/>
      </c>
      <c r="J3319" t="str">
        <f>IF(ISNUMBER(SEARCH(J$1,raw[[#This Row],[active years]])),1,"")</f>
        <v/>
      </c>
      <c r="K3319" t="str">
        <f>IF(ISNUMBER(SEARCH(K$1,raw[[#This Row],[active years]])),1,"")</f>
        <v/>
      </c>
      <c r="L3319" t="str">
        <f>IF(ISNUMBER(SEARCH(L$1,raw[[#This Row],[active years]])),1,"")</f>
        <v/>
      </c>
      <c r="M3319" t="str">
        <f>IF(ISNUMBER(SEARCH(M$1,raw[[#This Row],[active years]])),1,"")</f>
        <v/>
      </c>
      <c r="N3319" t="str">
        <f>IF(ISNUMBER(SEARCH(N$1,raw[[#This Row],[active years]])),1,"")</f>
        <v/>
      </c>
      <c r="O3319" t="str">
        <f>IF(ISNUMBER(SEARCH(O$1,raw[[#This Row],[active years]])),1,"")</f>
        <v/>
      </c>
      <c r="P3319" t="str">
        <f>IF(ISNUMBER(SEARCH(P$1,raw[[#This Row],[active years]])),1,"")</f>
        <v/>
      </c>
      <c r="Q3319" t="str">
        <f>IF(ISNUMBER(SEARCH(Q$1,raw[[#This Row],[active years]])),1,"")</f>
        <v/>
      </c>
      <c r="R3319" t="str">
        <f>IF(ISNUMBER(SEARCH(R$1,raw[[#This Row],[active years]])),1,"")</f>
        <v/>
      </c>
      <c r="S3319" t="str">
        <f>IF(ISNUMBER(SEARCH(S$1,raw[[#This Row],[active years]])),1,"")</f>
        <v/>
      </c>
      <c r="T3319" t="str">
        <f>IF(ISNUMBER(SEARCH(T$1,raw[[#This Row],[active years]])),1,"")</f>
        <v/>
      </c>
      <c r="U3319" t="str">
        <f>IF(ISNUMBER(SEARCH(U$1,raw[[#This Row],[active years]])),1,"")</f>
        <v/>
      </c>
      <c r="V3319" t="str">
        <f>IF(ISNUMBER(SEARCH(V$1,raw[[#This Row],[active years]])),1,"")</f>
        <v/>
      </c>
      <c r="W3319">
        <f>IF(ISNUMBER(SEARCH(W$1,raw[[#This Row],[active years]])),1,"")</f>
        <v>1</v>
      </c>
      <c r="X3319">
        <f>IF(ISNUMBER(SEARCH(X$1,raw[[#This Row],[active years]])),1,"")</f>
        <v>1</v>
      </c>
      <c r="Y3319">
        <f>IF(ISNUMBER(SEARCH(Y$1,raw[[#This Row],[active years]])),1,"")</f>
        <v>1</v>
      </c>
      <c r="Z3319">
        <f>IF(ISNUMBER(SEARCH(Z$1,raw[[#This Row],[active years]])),1,"")</f>
        <v>1</v>
      </c>
      <c r="AA3319">
        <f>IF(ISNUMBER(SEARCH(AA$1,raw[[#This Row],[active years]])),1,"")</f>
        <v>1</v>
      </c>
    </row>
    <row r="3320" spans="1:27" x14ac:dyDescent="0.45">
      <c r="A3320">
        <f>raw[team]</f>
        <v>4013</v>
      </c>
      <c r="B3320">
        <f>raw[rookie year]</f>
        <v>2012</v>
      </c>
      <c r="C3320" t="str">
        <f>IF(ISNUMBER(SEARCH(C$1,raw[[#This Row],[active years]])),1,"")</f>
        <v/>
      </c>
      <c r="D3320" t="str">
        <f>IF(ISNUMBER(SEARCH(D$1,raw[[#This Row],[active years]])),1,"")</f>
        <v/>
      </c>
      <c r="E3320" t="str">
        <f>IF(ISNUMBER(SEARCH(E$1,raw[[#This Row],[active years]])),1,"")</f>
        <v/>
      </c>
      <c r="F3320" t="str">
        <f>IF(ISNUMBER(SEARCH(F$1,raw[[#This Row],[active years]])),1,"")</f>
        <v/>
      </c>
      <c r="G3320" t="str">
        <f>IF(ISNUMBER(SEARCH(G$1,raw[[#This Row],[active years]])),1,"")</f>
        <v/>
      </c>
      <c r="H3320" t="str">
        <f>IF(ISNUMBER(SEARCH(H$1,raw[[#This Row],[active years]])),1,"")</f>
        <v/>
      </c>
      <c r="I3320" t="str">
        <f>IF(ISNUMBER(SEARCH(I$1,raw[[#This Row],[active years]])),1,"")</f>
        <v/>
      </c>
      <c r="J3320" t="str">
        <f>IF(ISNUMBER(SEARCH(J$1,raw[[#This Row],[active years]])),1,"")</f>
        <v/>
      </c>
      <c r="K3320" t="str">
        <f>IF(ISNUMBER(SEARCH(K$1,raw[[#This Row],[active years]])),1,"")</f>
        <v/>
      </c>
      <c r="L3320" t="str">
        <f>IF(ISNUMBER(SEARCH(L$1,raw[[#This Row],[active years]])),1,"")</f>
        <v/>
      </c>
      <c r="M3320" t="str">
        <f>IF(ISNUMBER(SEARCH(M$1,raw[[#This Row],[active years]])),1,"")</f>
        <v/>
      </c>
      <c r="N3320" t="str">
        <f>IF(ISNUMBER(SEARCH(N$1,raw[[#This Row],[active years]])),1,"")</f>
        <v/>
      </c>
      <c r="O3320" t="str">
        <f>IF(ISNUMBER(SEARCH(O$1,raw[[#This Row],[active years]])),1,"")</f>
        <v/>
      </c>
      <c r="P3320" t="str">
        <f>IF(ISNUMBER(SEARCH(P$1,raw[[#This Row],[active years]])),1,"")</f>
        <v/>
      </c>
      <c r="Q3320" t="str">
        <f>IF(ISNUMBER(SEARCH(Q$1,raw[[#This Row],[active years]])),1,"")</f>
        <v/>
      </c>
      <c r="R3320" t="str">
        <f>IF(ISNUMBER(SEARCH(R$1,raw[[#This Row],[active years]])),1,"")</f>
        <v/>
      </c>
      <c r="S3320" t="str">
        <f>IF(ISNUMBER(SEARCH(S$1,raw[[#This Row],[active years]])),1,"")</f>
        <v/>
      </c>
      <c r="T3320" t="str">
        <f>IF(ISNUMBER(SEARCH(T$1,raw[[#This Row],[active years]])),1,"")</f>
        <v/>
      </c>
      <c r="U3320" t="str">
        <f>IF(ISNUMBER(SEARCH(U$1,raw[[#This Row],[active years]])),1,"")</f>
        <v/>
      </c>
      <c r="V3320" t="str">
        <f>IF(ISNUMBER(SEARCH(V$1,raw[[#This Row],[active years]])),1,"")</f>
        <v/>
      </c>
      <c r="W3320">
        <f>IF(ISNUMBER(SEARCH(W$1,raw[[#This Row],[active years]])),1,"")</f>
        <v>1</v>
      </c>
      <c r="X3320">
        <f>IF(ISNUMBER(SEARCH(X$1,raw[[#This Row],[active years]])),1,"")</f>
        <v>1</v>
      </c>
      <c r="Y3320">
        <f>IF(ISNUMBER(SEARCH(Y$1,raw[[#This Row],[active years]])),1,"")</f>
        <v>1</v>
      </c>
      <c r="Z3320">
        <f>IF(ISNUMBER(SEARCH(Z$1,raw[[#This Row],[active years]])),1,"")</f>
        <v>1</v>
      </c>
      <c r="AA3320">
        <f>IF(ISNUMBER(SEARCH(AA$1,raw[[#This Row],[active years]])),1,"")</f>
        <v>1</v>
      </c>
    </row>
    <row r="3321" spans="1:27" x14ac:dyDescent="0.45">
      <c r="A3321">
        <f>raw[team]</f>
        <v>4014</v>
      </c>
      <c r="B3321">
        <f>raw[rookie year]</f>
        <v>2012</v>
      </c>
      <c r="C3321" t="str">
        <f>IF(ISNUMBER(SEARCH(C$1,raw[[#This Row],[active years]])),1,"")</f>
        <v/>
      </c>
      <c r="D3321" t="str">
        <f>IF(ISNUMBER(SEARCH(D$1,raw[[#This Row],[active years]])),1,"")</f>
        <v/>
      </c>
      <c r="E3321" t="str">
        <f>IF(ISNUMBER(SEARCH(E$1,raw[[#This Row],[active years]])),1,"")</f>
        <v/>
      </c>
      <c r="F3321" t="str">
        <f>IF(ISNUMBER(SEARCH(F$1,raw[[#This Row],[active years]])),1,"")</f>
        <v/>
      </c>
      <c r="G3321" t="str">
        <f>IF(ISNUMBER(SEARCH(G$1,raw[[#This Row],[active years]])),1,"")</f>
        <v/>
      </c>
      <c r="H3321" t="str">
        <f>IF(ISNUMBER(SEARCH(H$1,raw[[#This Row],[active years]])),1,"")</f>
        <v/>
      </c>
      <c r="I3321" t="str">
        <f>IF(ISNUMBER(SEARCH(I$1,raw[[#This Row],[active years]])),1,"")</f>
        <v/>
      </c>
      <c r="J3321" t="str">
        <f>IF(ISNUMBER(SEARCH(J$1,raw[[#This Row],[active years]])),1,"")</f>
        <v/>
      </c>
      <c r="K3321" t="str">
        <f>IF(ISNUMBER(SEARCH(K$1,raw[[#This Row],[active years]])),1,"")</f>
        <v/>
      </c>
      <c r="L3321" t="str">
        <f>IF(ISNUMBER(SEARCH(L$1,raw[[#This Row],[active years]])),1,"")</f>
        <v/>
      </c>
      <c r="M3321" t="str">
        <f>IF(ISNUMBER(SEARCH(M$1,raw[[#This Row],[active years]])),1,"")</f>
        <v/>
      </c>
      <c r="N3321" t="str">
        <f>IF(ISNUMBER(SEARCH(N$1,raw[[#This Row],[active years]])),1,"")</f>
        <v/>
      </c>
      <c r="O3321" t="str">
        <f>IF(ISNUMBER(SEARCH(O$1,raw[[#This Row],[active years]])),1,"")</f>
        <v/>
      </c>
      <c r="P3321" t="str">
        <f>IF(ISNUMBER(SEARCH(P$1,raw[[#This Row],[active years]])),1,"")</f>
        <v/>
      </c>
      <c r="Q3321" t="str">
        <f>IF(ISNUMBER(SEARCH(Q$1,raw[[#This Row],[active years]])),1,"")</f>
        <v/>
      </c>
      <c r="R3321" t="str">
        <f>IF(ISNUMBER(SEARCH(R$1,raw[[#This Row],[active years]])),1,"")</f>
        <v/>
      </c>
      <c r="S3321" t="str">
        <f>IF(ISNUMBER(SEARCH(S$1,raw[[#This Row],[active years]])),1,"")</f>
        <v/>
      </c>
      <c r="T3321" t="str">
        <f>IF(ISNUMBER(SEARCH(T$1,raw[[#This Row],[active years]])),1,"")</f>
        <v/>
      </c>
      <c r="U3321" t="str">
        <f>IF(ISNUMBER(SEARCH(U$1,raw[[#This Row],[active years]])),1,"")</f>
        <v/>
      </c>
      <c r="V3321" t="str">
        <f>IF(ISNUMBER(SEARCH(V$1,raw[[#This Row],[active years]])),1,"")</f>
        <v/>
      </c>
      <c r="W3321">
        <f>IF(ISNUMBER(SEARCH(W$1,raw[[#This Row],[active years]])),1,"")</f>
        <v>1</v>
      </c>
      <c r="X3321">
        <f>IF(ISNUMBER(SEARCH(X$1,raw[[#This Row],[active years]])),1,"")</f>
        <v>1</v>
      </c>
      <c r="Y3321">
        <f>IF(ISNUMBER(SEARCH(Y$1,raw[[#This Row],[active years]])),1,"")</f>
        <v>1</v>
      </c>
      <c r="Z3321">
        <f>IF(ISNUMBER(SEARCH(Z$1,raw[[#This Row],[active years]])),1,"")</f>
        <v>1</v>
      </c>
      <c r="AA3321">
        <f>IF(ISNUMBER(SEARCH(AA$1,raw[[#This Row],[active years]])),1,"")</f>
        <v>1</v>
      </c>
    </row>
    <row r="3322" spans="1:27" x14ac:dyDescent="0.45">
      <c r="A3322">
        <f>raw[team]</f>
        <v>4015</v>
      </c>
      <c r="B3322">
        <f>raw[rookie year]</f>
        <v>2012</v>
      </c>
      <c r="C3322" t="str">
        <f>IF(ISNUMBER(SEARCH(C$1,raw[[#This Row],[active years]])),1,"")</f>
        <v/>
      </c>
      <c r="D3322" t="str">
        <f>IF(ISNUMBER(SEARCH(D$1,raw[[#This Row],[active years]])),1,"")</f>
        <v/>
      </c>
      <c r="E3322" t="str">
        <f>IF(ISNUMBER(SEARCH(E$1,raw[[#This Row],[active years]])),1,"")</f>
        <v/>
      </c>
      <c r="F3322" t="str">
        <f>IF(ISNUMBER(SEARCH(F$1,raw[[#This Row],[active years]])),1,"")</f>
        <v/>
      </c>
      <c r="G3322" t="str">
        <f>IF(ISNUMBER(SEARCH(G$1,raw[[#This Row],[active years]])),1,"")</f>
        <v/>
      </c>
      <c r="H3322" t="str">
        <f>IF(ISNUMBER(SEARCH(H$1,raw[[#This Row],[active years]])),1,"")</f>
        <v/>
      </c>
      <c r="I3322" t="str">
        <f>IF(ISNUMBER(SEARCH(I$1,raw[[#This Row],[active years]])),1,"")</f>
        <v/>
      </c>
      <c r="J3322" t="str">
        <f>IF(ISNUMBER(SEARCH(J$1,raw[[#This Row],[active years]])),1,"")</f>
        <v/>
      </c>
      <c r="K3322" t="str">
        <f>IF(ISNUMBER(SEARCH(K$1,raw[[#This Row],[active years]])),1,"")</f>
        <v/>
      </c>
      <c r="L3322" t="str">
        <f>IF(ISNUMBER(SEARCH(L$1,raw[[#This Row],[active years]])),1,"")</f>
        <v/>
      </c>
      <c r="M3322" t="str">
        <f>IF(ISNUMBER(SEARCH(M$1,raw[[#This Row],[active years]])),1,"")</f>
        <v/>
      </c>
      <c r="N3322" t="str">
        <f>IF(ISNUMBER(SEARCH(N$1,raw[[#This Row],[active years]])),1,"")</f>
        <v/>
      </c>
      <c r="O3322" t="str">
        <f>IF(ISNUMBER(SEARCH(O$1,raw[[#This Row],[active years]])),1,"")</f>
        <v/>
      </c>
      <c r="P3322" t="str">
        <f>IF(ISNUMBER(SEARCH(P$1,raw[[#This Row],[active years]])),1,"")</f>
        <v/>
      </c>
      <c r="Q3322" t="str">
        <f>IF(ISNUMBER(SEARCH(Q$1,raw[[#This Row],[active years]])),1,"")</f>
        <v/>
      </c>
      <c r="R3322" t="str">
        <f>IF(ISNUMBER(SEARCH(R$1,raw[[#This Row],[active years]])),1,"")</f>
        <v/>
      </c>
      <c r="S3322" t="str">
        <f>IF(ISNUMBER(SEARCH(S$1,raw[[#This Row],[active years]])),1,"")</f>
        <v/>
      </c>
      <c r="T3322" t="str">
        <f>IF(ISNUMBER(SEARCH(T$1,raw[[#This Row],[active years]])),1,"")</f>
        <v/>
      </c>
      <c r="U3322" t="str">
        <f>IF(ISNUMBER(SEARCH(U$1,raw[[#This Row],[active years]])),1,"")</f>
        <v/>
      </c>
      <c r="V3322" t="str">
        <f>IF(ISNUMBER(SEARCH(V$1,raw[[#This Row],[active years]])),1,"")</f>
        <v/>
      </c>
      <c r="W3322">
        <f>IF(ISNUMBER(SEARCH(W$1,raw[[#This Row],[active years]])),1,"")</f>
        <v>1</v>
      </c>
      <c r="X3322">
        <f>IF(ISNUMBER(SEARCH(X$1,raw[[#This Row],[active years]])),1,"")</f>
        <v>1</v>
      </c>
      <c r="Y3322">
        <f>IF(ISNUMBER(SEARCH(Y$1,raw[[#This Row],[active years]])),1,"")</f>
        <v>1</v>
      </c>
      <c r="Z3322">
        <f>IF(ISNUMBER(SEARCH(Z$1,raw[[#This Row],[active years]])),1,"")</f>
        <v>1</v>
      </c>
      <c r="AA3322">
        <f>IF(ISNUMBER(SEARCH(AA$1,raw[[#This Row],[active years]])),1,"")</f>
        <v>1</v>
      </c>
    </row>
    <row r="3323" spans="1:27" x14ac:dyDescent="0.45">
      <c r="A3323">
        <f>raw[team]</f>
        <v>4016</v>
      </c>
      <c r="B3323">
        <f>raw[rookie year]</f>
        <v>2012</v>
      </c>
      <c r="C3323" t="str">
        <f>IF(ISNUMBER(SEARCH(C$1,raw[[#This Row],[active years]])),1,"")</f>
        <v/>
      </c>
      <c r="D3323" t="str">
        <f>IF(ISNUMBER(SEARCH(D$1,raw[[#This Row],[active years]])),1,"")</f>
        <v/>
      </c>
      <c r="E3323" t="str">
        <f>IF(ISNUMBER(SEARCH(E$1,raw[[#This Row],[active years]])),1,"")</f>
        <v/>
      </c>
      <c r="F3323" t="str">
        <f>IF(ISNUMBER(SEARCH(F$1,raw[[#This Row],[active years]])),1,"")</f>
        <v/>
      </c>
      <c r="G3323" t="str">
        <f>IF(ISNUMBER(SEARCH(G$1,raw[[#This Row],[active years]])),1,"")</f>
        <v/>
      </c>
      <c r="H3323" t="str">
        <f>IF(ISNUMBER(SEARCH(H$1,raw[[#This Row],[active years]])),1,"")</f>
        <v/>
      </c>
      <c r="I3323" t="str">
        <f>IF(ISNUMBER(SEARCH(I$1,raw[[#This Row],[active years]])),1,"")</f>
        <v/>
      </c>
      <c r="J3323" t="str">
        <f>IF(ISNUMBER(SEARCH(J$1,raw[[#This Row],[active years]])),1,"")</f>
        <v/>
      </c>
      <c r="K3323" t="str">
        <f>IF(ISNUMBER(SEARCH(K$1,raw[[#This Row],[active years]])),1,"")</f>
        <v/>
      </c>
      <c r="L3323" t="str">
        <f>IF(ISNUMBER(SEARCH(L$1,raw[[#This Row],[active years]])),1,"")</f>
        <v/>
      </c>
      <c r="M3323" t="str">
        <f>IF(ISNUMBER(SEARCH(M$1,raw[[#This Row],[active years]])),1,"")</f>
        <v/>
      </c>
      <c r="N3323" t="str">
        <f>IF(ISNUMBER(SEARCH(N$1,raw[[#This Row],[active years]])),1,"")</f>
        <v/>
      </c>
      <c r="O3323" t="str">
        <f>IF(ISNUMBER(SEARCH(O$1,raw[[#This Row],[active years]])),1,"")</f>
        <v/>
      </c>
      <c r="P3323" t="str">
        <f>IF(ISNUMBER(SEARCH(P$1,raw[[#This Row],[active years]])),1,"")</f>
        <v/>
      </c>
      <c r="Q3323" t="str">
        <f>IF(ISNUMBER(SEARCH(Q$1,raw[[#This Row],[active years]])),1,"")</f>
        <v/>
      </c>
      <c r="R3323" t="str">
        <f>IF(ISNUMBER(SEARCH(R$1,raw[[#This Row],[active years]])),1,"")</f>
        <v/>
      </c>
      <c r="S3323" t="str">
        <f>IF(ISNUMBER(SEARCH(S$1,raw[[#This Row],[active years]])),1,"")</f>
        <v/>
      </c>
      <c r="T3323" t="str">
        <f>IF(ISNUMBER(SEARCH(T$1,raw[[#This Row],[active years]])),1,"")</f>
        <v/>
      </c>
      <c r="U3323" t="str">
        <f>IF(ISNUMBER(SEARCH(U$1,raw[[#This Row],[active years]])),1,"")</f>
        <v/>
      </c>
      <c r="V3323" t="str">
        <f>IF(ISNUMBER(SEARCH(V$1,raw[[#This Row],[active years]])),1,"")</f>
        <v/>
      </c>
      <c r="W3323">
        <f>IF(ISNUMBER(SEARCH(W$1,raw[[#This Row],[active years]])),1,"")</f>
        <v>1</v>
      </c>
      <c r="X3323">
        <f>IF(ISNUMBER(SEARCH(X$1,raw[[#This Row],[active years]])),1,"")</f>
        <v>1</v>
      </c>
      <c r="Y3323" t="str">
        <f>IF(ISNUMBER(SEARCH(Y$1,raw[[#This Row],[active years]])),1,"")</f>
        <v/>
      </c>
      <c r="Z3323" t="str">
        <f>IF(ISNUMBER(SEARCH(Z$1,raw[[#This Row],[active years]])),1,"")</f>
        <v/>
      </c>
      <c r="AA3323" t="str">
        <f>IF(ISNUMBER(SEARCH(AA$1,raw[[#This Row],[active years]])),1,"")</f>
        <v/>
      </c>
    </row>
    <row r="3324" spans="1:27" x14ac:dyDescent="0.45">
      <c r="A3324">
        <f>raw[team]</f>
        <v>4017</v>
      </c>
      <c r="B3324">
        <f>raw[rookie year]</f>
        <v>2012</v>
      </c>
      <c r="C3324" t="str">
        <f>IF(ISNUMBER(SEARCH(C$1,raw[[#This Row],[active years]])),1,"")</f>
        <v/>
      </c>
      <c r="D3324" t="str">
        <f>IF(ISNUMBER(SEARCH(D$1,raw[[#This Row],[active years]])),1,"")</f>
        <v/>
      </c>
      <c r="E3324" t="str">
        <f>IF(ISNUMBER(SEARCH(E$1,raw[[#This Row],[active years]])),1,"")</f>
        <v/>
      </c>
      <c r="F3324" t="str">
        <f>IF(ISNUMBER(SEARCH(F$1,raw[[#This Row],[active years]])),1,"")</f>
        <v/>
      </c>
      <c r="G3324" t="str">
        <f>IF(ISNUMBER(SEARCH(G$1,raw[[#This Row],[active years]])),1,"")</f>
        <v/>
      </c>
      <c r="H3324" t="str">
        <f>IF(ISNUMBER(SEARCH(H$1,raw[[#This Row],[active years]])),1,"")</f>
        <v/>
      </c>
      <c r="I3324" t="str">
        <f>IF(ISNUMBER(SEARCH(I$1,raw[[#This Row],[active years]])),1,"")</f>
        <v/>
      </c>
      <c r="J3324" t="str">
        <f>IF(ISNUMBER(SEARCH(J$1,raw[[#This Row],[active years]])),1,"")</f>
        <v/>
      </c>
      <c r="K3324" t="str">
        <f>IF(ISNUMBER(SEARCH(K$1,raw[[#This Row],[active years]])),1,"")</f>
        <v/>
      </c>
      <c r="L3324" t="str">
        <f>IF(ISNUMBER(SEARCH(L$1,raw[[#This Row],[active years]])),1,"")</f>
        <v/>
      </c>
      <c r="M3324" t="str">
        <f>IF(ISNUMBER(SEARCH(M$1,raw[[#This Row],[active years]])),1,"")</f>
        <v/>
      </c>
      <c r="N3324" t="str">
        <f>IF(ISNUMBER(SEARCH(N$1,raw[[#This Row],[active years]])),1,"")</f>
        <v/>
      </c>
      <c r="O3324" t="str">
        <f>IF(ISNUMBER(SEARCH(O$1,raw[[#This Row],[active years]])),1,"")</f>
        <v/>
      </c>
      <c r="P3324" t="str">
        <f>IF(ISNUMBER(SEARCH(P$1,raw[[#This Row],[active years]])),1,"")</f>
        <v/>
      </c>
      <c r="Q3324" t="str">
        <f>IF(ISNUMBER(SEARCH(Q$1,raw[[#This Row],[active years]])),1,"")</f>
        <v/>
      </c>
      <c r="R3324" t="str">
        <f>IF(ISNUMBER(SEARCH(R$1,raw[[#This Row],[active years]])),1,"")</f>
        <v/>
      </c>
      <c r="S3324" t="str">
        <f>IF(ISNUMBER(SEARCH(S$1,raw[[#This Row],[active years]])),1,"")</f>
        <v/>
      </c>
      <c r="T3324" t="str">
        <f>IF(ISNUMBER(SEARCH(T$1,raw[[#This Row],[active years]])),1,"")</f>
        <v/>
      </c>
      <c r="U3324" t="str">
        <f>IF(ISNUMBER(SEARCH(U$1,raw[[#This Row],[active years]])),1,"")</f>
        <v/>
      </c>
      <c r="V3324" t="str">
        <f>IF(ISNUMBER(SEARCH(V$1,raw[[#This Row],[active years]])),1,"")</f>
        <v/>
      </c>
      <c r="W3324">
        <f>IF(ISNUMBER(SEARCH(W$1,raw[[#This Row],[active years]])),1,"")</f>
        <v>1</v>
      </c>
      <c r="X3324" t="str">
        <f>IF(ISNUMBER(SEARCH(X$1,raw[[#This Row],[active years]])),1,"")</f>
        <v/>
      </c>
      <c r="Y3324" t="str">
        <f>IF(ISNUMBER(SEARCH(Y$1,raw[[#This Row],[active years]])),1,"")</f>
        <v/>
      </c>
      <c r="Z3324" t="str">
        <f>IF(ISNUMBER(SEARCH(Z$1,raw[[#This Row],[active years]])),1,"")</f>
        <v/>
      </c>
      <c r="AA3324" t="str">
        <f>IF(ISNUMBER(SEARCH(AA$1,raw[[#This Row],[active years]])),1,"")</f>
        <v/>
      </c>
    </row>
    <row r="3325" spans="1:27" x14ac:dyDescent="0.45">
      <c r="A3325">
        <f>raw[team]</f>
        <v>4018</v>
      </c>
      <c r="B3325">
        <f>raw[rookie year]</f>
        <v>2012</v>
      </c>
      <c r="C3325" t="str">
        <f>IF(ISNUMBER(SEARCH(C$1,raw[[#This Row],[active years]])),1,"")</f>
        <v/>
      </c>
      <c r="D3325" t="str">
        <f>IF(ISNUMBER(SEARCH(D$1,raw[[#This Row],[active years]])),1,"")</f>
        <v/>
      </c>
      <c r="E3325" t="str">
        <f>IF(ISNUMBER(SEARCH(E$1,raw[[#This Row],[active years]])),1,"")</f>
        <v/>
      </c>
      <c r="F3325" t="str">
        <f>IF(ISNUMBER(SEARCH(F$1,raw[[#This Row],[active years]])),1,"")</f>
        <v/>
      </c>
      <c r="G3325" t="str">
        <f>IF(ISNUMBER(SEARCH(G$1,raw[[#This Row],[active years]])),1,"")</f>
        <v/>
      </c>
      <c r="H3325" t="str">
        <f>IF(ISNUMBER(SEARCH(H$1,raw[[#This Row],[active years]])),1,"")</f>
        <v/>
      </c>
      <c r="I3325" t="str">
        <f>IF(ISNUMBER(SEARCH(I$1,raw[[#This Row],[active years]])),1,"")</f>
        <v/>
      </c>
      <c r="J3325" t="str">
        <f>IF(ISNUMBER(SEARCH(J$1,raw[[#This Row],[active years]])),1,"")</f>
        <v/>
      </c>
      <c r="K3325" t="str">
        <f>IF(ISNUMBER(SEARCH(K$1,raw[[#This Row],[active years]])),1,"")</f>
        <v/>
      </c>
      <c r="L3325" t="str">
        <f>IF(ISNUMBER(SEARCH(L$1,raw[[#This Row],[active years]])),1,"")</f>
        <v/>
      </c>
      <c r="M3325" t="str">
        <f>IF(ISNUMBER(SEARCH(M$1,raw[[#This Row],[active years]])),1,"")</f>
        <v/>
      </c>
      <c r="N3325" t="str">
        <f>IF(ISNUMBER(SEARCH(N$1,raw[[#This Row],[active years]])),1,"")</f>
        <v/>
      </c>
      <c r="O3325" t="str">
        <f>IF(ISNUMBER(SEARCH(O$1,raw[[#This Row],[active years]])),1,"")</f>
        <v/>
      </c>
      <c r="P3325" t="str">
        <f>IF(ISNUMBER(SEARCH(P$1,raw[[#This Row],[active years]])),1,"")</f>
        <v/>
      </c>
      <c r="Q3325" t="str">
        <f>IF(ISNUMBER(SEARCH(Q$1,raw[[#This Row],[active years]])),1,"")</f>
        <v/>
      </c>
      <c r="R3325" t="str">
        <f>IF(ISNUMBER(SEARCH(R$1,raw[[#This Row],[active years]])),1,"")</f>
        <v/>
      </c>
      <c r="S3325" t="str">
        <f>IF(ISNUMBER(SEARCH(S$1,raw[[#This Row],[active years]])),1,"")</f>
        <v/>
      </c>
      <c r="T3325" t="str">
        <f>IF(ISNUMBER(SEARCH(T$1,raw[[#This Row],[active years]])),1,"")</f>
        <v/>
      </c>
      <c r="U3325" t="str">
        <f>IF(ISNUMBER(SEARCH(U$1,raw[[#This Row],[active years]])),1,"")</f>
        <v/>
      </c>
      <c r="V3325" t="str">
        <f>IF(ISNUMBER(SEARCH(V$1,raw[[#This Row],[active years]])),1,"")</f>
        <v/>
      </c>
      <c r="W3325">
        <f>IF(ISNUMBER(SEARCH(W$1,raw[[#This Row],[active years]])),1,"")</f>
        <v>1</v>
      </c>
      <c r="X3325">
        <f>IF(ISNUMBER(SEARCH(X$1,raw[[#This Row],[active years]])),1,"")</f>
        <v>1</v>
      </c>
      <c r="Y3325">
        <f>IF(ISNUMBER(SEARCH(Y$1,raw[[#This Row],[active years]])),1,"")</f>
        <v>1</v>
      </c>
      <c r="Z3325">
        <f>IF(ISNUMBER(SEARCH(Z$1,raw[[#This Row],[active years]])),1,"")</f>
        <v>1</v>
      </c>
      <c r="AA3325">
        <f>IF(ISNUMBER(SEARCH(AA$1,raw[[#This Row],[active years]])),1,"")</f>
        <v>1</v>
      </c>
    </row>
    <row r="3326" spans="1:27" x14ac:dyDescent="0.45">
      <c r="A3326">
        <f>raw[team]</f>
        <v>4019</v>
      </c>
      <c r="B3326">
        <f>raw[rookie year]</f>
        <v>2012</v>
      </c>
      <c r="C3326" t="str">
        <f>IF(ISNUMBER(SEARCH(C$1,raw[[#This Row],[active years]])),1,"")</f>
        <v/>
      </c>
      <c r="D3326" t="str">
        <f>IF(ISNUMBER(SEARCH(D$1,raw[[#This Row],[active years]])),1,"")</f>
        <v/>
      </c>
      <c r="E3326" t="str">
        <f>IF(ISNUMBER(SEARCH(E$1,raw[[#This Row],[active years]])),1,"")</f>
        <v/>
      </c>
      <c r="F3326" t="str">
        <f>IF(ISNUMBER(SEARCH(F$1,raw[[#This Row],[active years]])),1,"")</f>
        <v/>
      </c>
      <c r="G3326" t="str">
        <f>IF(ISNUMBER(SEARCH(G$1,raw[[#This Row],[active years]])),1,"")</f>
        <v/>
      </c>
      <c r="H3326" t="str">
        <f>IF(ISNUMBER(SEARCH(H$1,raw[[#This Row],[active years]])),1,"")</f>
        <v/>
      </c>
      <c r="I3326" t="str">
        <f>IF(ISNUMBER(SEARCH(I$1,raw[[#This Row],[active years]])),1,"")</f>
        <v/>
      </c>
      <c r="J3326" t="str">
        <f>IF(ISNUMBER(SEARCH(J$1,raw[[#This Row],[active years]])),1,"")</f>
        <v/>
      </c>
      <c r="K3326" t="str">
        <f>IF(ISNUMBER(SEARCH(K$1,raw[[#This Row],[active years]])),1,"")</f>
        <v/>
      </c>
      <c r="L3326" t="str">
        <f>IF(ISNUMBER(SEARCH(L$1,raw[[#This Row],[active years]])),1,"")</f>
        <v/>
      </c>
      <c r="M3326" t="str">
        <f>IF(ISNUMBER(SEARCH(M$1,raw[[#This Row],[active years]])),1,"")</f>
        <v/>
      </c>
      <c r="N3326" t="str">
        <f>IF(ISNUMBER(SEARCH(N$1,raw[[#This Row],[active years]])),1,"")</f>
        <v/>
      </c>
      <c r="O3326" t="str">
        <f>IF(ISNUMBER(SEARCH(O$1,raw[[#This Row],[active years]])),1,"")</f>
        <v/>
      </c>
      <c r="P3326" t="str">
        <f>IF(ISNUMBER(SEARCH(P$1,raw[[#This Row],[active years]])),1,"")</f>
        <v/>
      </c>
      <c r="Q3326" t="str">
        <f>IF(ISNUMBER(SEARCH(Q$1,raw[[#This Row],[active years]])),1,"")</f>
        <v/>
      </c>
      <c r="R3326" t="str">
        <f>IF(ISNUMBER(SEARCH(R$1,raw[[#This Row],[active years]])),1,"")</f>
        <v/>
      </c>
      <c r="S3326" t="str">
        <f>IF(ISNUMBER(SEARCH(S$1,raw[[#This Row],[active years]])),1,"")</f>
        <v/>
      </c>
      <c r="T3326" t="str">
        <f>IF(ISNUMBER(SEARCH(T$1,raw[[#This Row],[active years]])),1,"")</f>
        <v/>
      </c>
      <c r="U3326" t="str">
        <f>IF(ISNUMBER(SEARCH(U$1,raw[[#This Row],[active years]])),1,"")</f>
        <v/>
      </c>
      <c r="V3326" t="str">
        <f>IF(ISNUMBER(SEARCH(V$1,raw[[#This Row],[active years]])),1,"")</f>
        <v/>
      </c>
      <c r="W3326">
        <f>IF(ISNUMBER(SEARCH(W$1,raw[[#This Row],[active years]])),1,"")</f>
        <v>1</v>
      </c>
      <c r="X3326">
        <f>IF(ISNUMBER(SEARCH(X$1,raw[[#This Row],[active years]])),1,"")</f>
        <v>1</v>
      </c>
      <c r="Y3326">
        <f>IF(ISNUMBER(SEARCH(Y$1,raw[[#This Row],[active years]])),1,"")</f>
        <v>1</v>
      </c>
      <c r="Z3326">
        <f>IF(ISNUMBER(SEARCH(Z$1,raw[[#This Row],[active years]])),1,"")</f>
        <v>1</v>
      </c>
      <c r="AA3326">
        <f>IF(ISNUMBER(SEARCH(AA$1,raw[[#This Row],[active years]])),1,"")</f>
        <v>1</v>
      </c>
    </row>
    <row r="3327" spans="1:27" x14ac:dyDescent="0.45">
      <c r="A3327">
        <f>raw[team]</f>
        <v>4020</v>
      </c>
      <c r="B3327">
        <f>raw[rookie year]</f>
        <v>2012</v>
      </c>
      <c r="C3327" t="str">
        <f>IF(ISNUMBER(SEARCH(C$1,raw[[#This Row],[active years]])),1,"")</f>
        <v/>
      </c>
      <c r="D3327" t="str">
        <f>IF(ISNUMBER(SEARCH(D$1,raw[[#This Row],[active years]])),1,"")</f>
        <v/>
      </c>
      <c r="E3327" t="str">
        <f>IF(ISNUMBER(SEARCH(E$1,raw[[#This Row],[active years]])),1,"")</f>
        <v/>
      </c>
      <c r="F3327" t="str">
        <f>IF(ISNUMBER(SEARCH(F$1,raw[[#This Row],[active years]])),1,"")</f>
        <v/>
      </c>
      <c r="G3327" t="str">
        <f>IF(ISNUMBER(SEARCH(G$1,raw[[#This Row],[active years]])),1,"")</f>
        <v/>
      </c>
      <c r="H3327" t="str">
        <f>IF(ISNUMBER(SEARCH(H$1,raw[[#This Row],[active years]])),1,"")</f>
        <v/>
      </c>
      <c r="I3327" t="str">
        <f>IF(ISNUMBER(SEARCH(I$1,raw[[#This Row],[active years]])),1,"")</f>
        <v/>
      </c>
      <c r="J3327" t="str">
        <f>IF(ISNUMBER(SEARCH(J$1,raw[[#This Row],[active years]])),1,"")</f>
        <v/>
      </c>
      <c r="K3327" t="str">
        <f>IF(ISNUMBER(SEARCH(K$1,raw[[#This Row],[active years]])),1,"")</f>
        <v/>
      </c>
      <c r="L3327" t="str">
        <f>IF(ISNUMBER(SEARCH(L$1,raw[[#This Row],[active years]])),1,"")</f>
        <v/>
      </c>
      <c r="M3327" t="str">
        <f>IF(ISNUMBER(SEARCH(M$1,raw[[#This Row],[active years]])),1,"")</f>
        <v/>
      </c>
      <c r="N3327" t="str">
        <f>IF(ISNUMBER(SEARCH(N$1,raw[[#This Row],[active years]])),1,"")</f>
        <v/>
      </c>
      <c r="O3327" t="str">
        <f>IF(ISNUMBER(SEARCH(O$1,raw[[#This Row],[active years]])),1,"")</f>
        <v/>
      </c>
      <c r="P3327" t="str">
        <f>IF(ISNUMBER(SEARCH(P$1,raw[[#This Row],[active years]])),1,"")</f>
        <v/>
      </c>
      <c r="Q3327" t="str">
        <f>IF(ISNUMBER(SEARCH(Q$1,raw[[#This Row],[active years]])),1,"")</f>
        <v/>
      </c>
      <c r="R3327" t="str">
        <f>IF(ISNUMBER(SEARCH(R$1,raw[[#This Row],[active years]])),1,"")</f>
        <v/>
      </c>
      <c r="S3327" t="str">
        <f>IF(ISNUMBER(SEARCH(S$1,raw[[#This Row],[active years]])),1,"")</f>
        <v/>
      </c>
      <c r="T3327" t="str">
        <f>IF(ISNUMBER(SEARCH(T$1,raw[[#This Row],[active years]])),1,"")</f>
        <v/>
      </c>
      <c r="U3327" t="str">
        <f>IF(ISNUMBER(SEARCH(U$1,raw[[#This Row],[active years]])),1,"")</f>
        <v/>
      </c>
      <c r="V3327" t="str">
        <f>IF(ISNUMBER(SEARCH(V$1,raw[[#This Row],[active years]])),1,"")</f>
        <v/>
      </c>
      <c r="W3327">
        <f>IF(ISNUMBER(SEARCH(W$1,raw[[#This Row],[active years]])),1,"")</f>
        <v>1</v>
      </c>
      <c r="X3327">
        <f>IF(ISNUMBER(SEARCH(X$1,raw[[#This Row],[active years]])),1,"")</f>
        <v>1</v>
      </c>
      <c r="Y3327">
        <f>IF(ISNUMBER(SEARCH(Y$1,raw[[#This Row],[active years]])),1,"")</f>
        <v>1</v>
      </c>
      <c r="Z3327">
        <f>IF(ISNUMBER(SEARCH(Z$1,raw[[#This Row],[active years]])),1,"")</f>
        <v>1</v>
      </c>
      <c r="AA3327">
        <f>IF(ISNUMBER(SEARCH(AA$1,raw[[#This Row],[active years]])),1,"")</f>
        <v>1</v>
      </c>
    </row>
    <row r="3328" spans="1:27" x14ac:dyDescent="0.45">
      <c r="A3328">
        <f>raw[team]</f>
        <v>4021</v>
      </c>
      <c r="B3328">
        <f>raw[rookie year]</f>
        <v>2012</v>
      </c>
      <c r="C3328" t="str">
        <f>IF(ISNUMBER(SEARCH(C$1,raw[[#This Row],[active years]])),1,"")</f>
        <v/>
      </c>
      <c r="D3328" t="str">
        <f>IF(ISNUMBER(SEARCH(D$1,raw[[#This Row],[active years]])),1,"")</f>
        <v/>
      </c>
      <c r="E3328" t="str">
        <f>IF(ISNUMBER(SEARCH(E$1,raw[[#This Row],[active years]])),1,"")</f>
        <v/>
      </c>
      <c r="F3328" t="str">
        <f>IF(ISNUMBER(SEARCH(F$1,raw[[#This Row],[active years]])),1,"")</f>
        <v/>
      </c>
      <c r="G3328" t="str">
        <f>IF(ISNUMBER(SEARCH(G$1,raw[[#This Row],[active years]])),1,"")</f>
        <v/>
      </c>
      <c r="H3328" t="str">
        <f>IF(ISNUMBER(SEARCH(H$1,raw[[#This Row],[active years]])),1,"")</f>
        <v/>
      </c>
      <c r="I3328" t="str">
        <f>IF(ISNUMBER(SEARCH(I$1,raw[[#This Row],[active years]])),1,"")</f>
        <v/>
      </c>
      <c r="J3328" t="str">
        <f>IF(ISNUMBER(SEARCH(J$1,raw[[#This Row],[active years]])),1,"")</f>
        <v/>
      </c>
      <c r="K3328" t="str">
        <f>IF(ISNUMBER(SEARCH(K$1,raw[[#This Row],[active years]])),1,"")</f>
        <v/>
      </c>
      <c r="L3328" t="str">
        <f>IF(ISNUMBER(SEARCH(L$1,raw[[#This Row],[active years]])),1,"")</f>
        <v/>
      </c>
      <c r="M3328" t="str">
        <f>IF(ISNUMBER(SEARCH(M$1,raw[[#This Row],[active years]])),1,"")</f>
        <v/>
      </c>
      <c r="N3328" t="str">
        <f>IF(ISNUMBER(SEARCH(N$1,raw[[#This Row],[active years]])),1,"")</f>
        <v/>
      </c>
      <c r="O3328" t="str">
        <f>IF(ISNUMBER(SEARCH(O$1,raw[[#This Row],[active years]])),1,"")</f>
        <v/>
      </c>
      <c r="P3328" t="str">
        <f>IF(ISNUMBER(SEARCH(P$1,raw[[#This Row],[active years]])),1,"")</f>
        <v/>
      </c>
      <c r="Q3328" t="str">
        <f>IF(ISNUMBER(SEARCH(Q$1,raw[[#This Row],[active years]])),1,"")</f>
        <v/>
      </c>
      <c r="R3328" t="str">
        <f>IF(ISNUMBER(SEARCH(R$1,raw[[#This Row],[active years]])),1,"")</f>
        <v/>
      </c>
      <c r="S3328" t="str">
        <f>IF(ISNUMBER(SEARCH(S$1,raw[[#This Row],[active years]])),1,"")</f>
        <v/>
      </c>
      <c r="T3328" t="str">
        <f>IF(ISNUMBER(SEARCH(T$1,raw[[#This Row],[active years]])),1,"")</f>
        <v/>
      </c>
      <c r="U3328" t="str">
        <f>IF(ISNUMBER(SEARCH(U$1,raw[[#This Row],[active years]])),1,"")</f>
        <v/>
      </c>
      <c r="V3328" t="str">
        <f>IF(ISNUMBER(SEARCH(V$1,raw[[#This Row],[active years]])),1,"")</f>
        <v/>
      </c>
      <c r="W3328">
        <f>IF(ISNUMBER(SEARCH(W$1,raw[[#This Row],[active years]])),1,"")</f>
        <v>1</v>
      </c>
      <c r="X3328">
        <f>IF(ISNUMBER(SEARCH(X$1,raw[[#This Row],[active years]])),1,"")</f>
        <v>1</v>
      </c>
      <c r="Y3328">
        <f>IF(ISNUMBER(SEARCH(Y$1,raw[[#This Row],[active years]])),1,"")</f>
        <v>1</v>
      </c>
      <c r="Z3328">
        <f>IF(ISNUMBER(SEARCH(Z$1,raw[[#This Row],[active years]])),1,"")</f>
        <v>1</v>
      </c>
      <c r="AA3328">
        <f>IF(ISNUMBER(SEARCH(AA$1,raw[[#This Row],[active years]])),1,"")</f>
        <v>1</v>
      </c>
    </row>
    <row r="3329" spans="1:27" x14ac:dyDescent="0.45">
      <c r="A3329">
        <f>raw[team]</f>
        <v>4022</v>
      </c>
      <c r="B3329">
        <f>raw[rookie year]</f>
        <v>2012</v>
      </c>
      <c r="C3329" t="str">
        <f>IF(ISNUMBER(SEARCH(C$1,raw[[#This Row],[active years]])),1,"")</f>
        <v/>
      </c>
      <c r="D3329" t="str">
        <f>IF(ISNUMBER(SEARCH(D$1,raw[[#This Row],[active years]])),1,"")</f>
        <v/>
      </c>
      <c r="E3329" t="str">
        <f>IF(ISNUMBER(SEARCH(E$1,raw[[#This Row],[active years]])),1,"")</f>
        <v/>
      </c>
      <c r="F3329" t="str">
        <f>IF(ISNUMBER(SEARCH(F$1,raw[[#This Row],[active years]])),1,"")</f>
        <v/>
      </c>
      <c r="G3329" t="str">
        <f>IF(ISNUMBER(SEARCH(G$1,raw[[#This Row],[active years]])),1,"")</f>
        <v/>
      </c>
      <c r="H3329" t="str">
        <f>IF(ISNUMBER(SEARCH(H$1,raw[[#This Row],[active years]])),1,"")</f>
        <v/>
      </c>
      <c r="I3329" t="str">
        <f>IF(ISNUMBER(SEARCH(I$1,raw[[#This Row],[active years]])),1,"")</f>
        <v/>
      </c>
      <c r="J3329" t="str">
        <f>IF(ISNUMBER(SEARCH(J$1,raw[[#This Row],[active years]])),1,"")</f>
        <v/>
      </c>
      <c r="K3329" t="str">
        <f>IF(ISNUMBER(SEARCH(K$1,raw[[#This Row],[active years]])),1,"")</f>
        <v/>
      </c>
      <c r="L3329" t="str">
        <f>IF(ISNUMBER(SEARCH(L$1,raw[[#This Row],[active years]])),1,"")</f>
        <v/>
      </c>
      <c r="M3329" t="str">
        <f>IF(ISNUMBER(SEARCH(M$1,raw[[#This Row],[active years]])),1,"")</f>
        <v/>
      </c>
      <c r="N3329" t="str">
        <f>IF(ISNUMBER(SEARCH(N$1,raw[[#This Row],[active years]])),1,"")</f>
        <v/>
      </c>
      <c r="O3329" t="str">
        <f>IF(ISNUMBER(SEARCH(O$1,raw[[#This Row],[active years]])),1,"")</f>
        <v/>
      </c>
      <c r="P3329" t="str">
        <f>IF(ISNUMBER(SEARCH(P$1,raw[[#This Row],[active years]])),1,"")</f>
        <v/>
      </c>
      <c r="Q3329" t="str">
        <f>IF(ISNUMBER(SEARCH(Q$1,raw[[#This Row],[active years]])),1,"")</f>
        <v/>
      </c>
      <c r="R3329" t="str">
        <f>IF(ISNUMBER(SEARCH(R$1,raw[[#This Row],[active years]])),1,"")</f>
        <v/>
      </c>
      <c r="S3329" t="str">
        <f>IF(ISNUMBER(SEARCH(S$1,raw[[#This Row],[active years]])),1,"")</f>
        <v/>
      </c>
      <c r="T3329" t="str">
        <f>IF(ISNUMBER(SEARCH(T$1,raw[[#This Row],[active years]])),1,"")</f>
        <v/>
      </c>
      <c r="U3329" t="str">
        <f>IF(ISNUMBER(SEARCH(U$1,raw[[#This Row],[active years]])),1,"")</f>
        <v/>
      </c>
      <c r="V3329" t="str">
        <f>IF(ISNUMBER(SEARCH(V$1,raw[[#This Row],[active years]])),1,"")</f>
        <v/>
      </c>
      <c r="W3329">
        <f>IF(ISNUMBER(SEARCH(W$1,raw[[#This Row],[active years]])),1,"")</f>
        <v>1</v>
      </c>
      <c r="X3329" t="str">
        <f>IF(ISNUMBER(SEARCH(X$1,raw[[#This Row],[active years]])),1,"")</f>
        <v/>
      </c>
      <c r="Y3329" t="str">
        <f>IF(ISNUMBER(SEARCH(Y$1,raw[[#This Row],[active years]])),1,"")</f>
        <v/>
      </c>
      <c r="Z3329" t="str">
        <f>IF(ISNUMBER(SEARCH(Z$1,raw[[#This Row],[active years]])),1,"")</f>
        <v/>
      </c>
      <c r="AA3329" t="str">
        <f>IF(ISNUMBER(SEARCH(AA$1,raw[[#This Row],[active years]])),1,"")</f>
        <v/>
      </c>
    </row>
    <row r="3330" spans="1:27" x14ac:dyDescent="0.45">
      <c r="A3330">
        <f>raw[team]</f>
        <v>4023</v>
      </c>
      <c r="B3330">
        <f>raw[rookie year]</f>
        <v>2012</v>
      </c>
      <c r="C3330" t="str">
        <f>IF(ISNUMBER(SEARCH(C$1,raw[[#This Row],[active years]])),1,"")</f>
        <v/>
      </c>
      <c r="D3330" t="str">
        <f>IF(ISNUMBER(SEARCH(D$1,raw[[#This Row],[active years]])),1,"")</f>
        <v/>
      </c>
      <c r="E3330" t="str">
        <f>IF(ISNUMBER(SEARCH(E$1,raw[[#This Row],[active years]])),1,"")</f>
        <v/>
      </c>
      <c r="F3330" t="str">
        <f>IF(ISNUMBER(SEARCH(F$1,raw[[#This Row],[active years]])),1,"")</f>
        <v/>
      </c>
      <c r="G3330" t="str">
        <f>IF(ISNUMBER(SEARCH(G$1,raw[[#This Row],[active years]])),1,"")</f>
        <v/>
      </c>
      <c r="H3330" t="str">
        <f>IF(ISNUMBER(SEARCH(H$1,raw[[#This Row],[active years]])),1,"")</f>
        <v/>
      </c>
      <c r="I3330" t="str">
        <f>IF(ISNUMBER(SEARCH(I$1,raw[[#This Row],[active years]])),1,"")</f>
        <v/>
      </c>
      <c r="J3330" t="str">
        <f>IF(ISNUMBER(SEARCH(J$1,raw[[#This Row],[active years]])),1,"")</f>
        <v/>
      </c>
      <c r="K3330" t="str">
        <f>IF(ISNUMBER(SEARCH(K$1,raw[[#This Row],[active years]])),1,"")</f>
        <v/>
      </c>
      <c r="L3330" t="str">
        <f>IF(ISNUMBER(SEARCH(L$1,raw[[#This Row],[active years]])),1,"")</f>
        <v/>
      </c>
      <c r="M3330" t="str">
        <f>IF(ISNUMBER(SEARCH(M$1,raw[[#This Row],[active years]])),1,"")</f>
        <v/>
      </c>
      <c r="N3330" t="str">
        <f>IF(ISNUMBER(SEARCH(N$1,raw[[#This Row],[active years]])),1,"")</f>
        <v/>
      </c>
      <c r="O3330" t="str">
        <f>IF(ISNUMBER(SEARCH(O$1,raw[[#This Row],[active years]])),1,"")</f>
        <v/>
      </c>
      <c r="P3330" t="str">
        <f>IF(ISNUMBER(SEARCH(P$1,raw[[#This Row],[active years]])),1,"")</f>
        <v/>
      </c>
      <c r="Q3330" t="str">
        <f>IF(ISNUMBER(SEARCH(Q$1,raw[[#This Row],[active years]])),1,"")</f>
        <v/>
      </c>
      <c r="R3330" t="str">
        <f>IF(ISNUMBER(SEARCH(R$1,raw[[#This Row],[active years]])),1,"")</f>
        <v/>
      </c>
      <c r="S3330" t="str">
        <f>IF(ISNUMBER(SEARCH(S$1,raw[[#This Row],[active years]])),1,"")</f>
        <v/>
      </c>
      <c r="T3330" t="str">
        <f>IF(ISNUMBER(SEARCH(T$1,raw[[#This Row],[active years]])),1,"")</f>
        <v/>
      </c>
      <c r="U3330" t="str">
        <f>IF(ISNUMBER(SEARCH(U$1,raw[[#This Row],[active years]])),1,"")</f>
        <v/>
      </c>
      <c r="V3330" t="str">
        <f>IF(ISNUMBER(SEARCH(V$1,raw[[#This Row],[active years]])),1,"")</f>
        <v/>
      </c>
      <c r="W3330">
        <f>IF(ISNUMBER(SEARCH(W$1,raw[[#This Row],[active years]])),1,"")</f>
        <v>1</v>
      </c>
      <c r="X3330">
        <f>IF(ISNUMBER(SEARCH(X$1,raw[[#This Row],[active years]])),1,"")</f>
        <v>1</v>
      </c>
      <c r="Y3330">
        <f>IF(ISNUMBER(SEARCH(Y$1,raw[[#This Row],[active years]])),1,"")</f>
        <v>1</v>
      </c>
      <c r="Z3330" t="str">
        <f>IF(ISNUMBER(SEARCH(Z$1,raw[[#This Row],[active years]])),1,"")</f>
        <v/>
      </c>
      <c r="AA3330">
        <f>IF(ISNUMBER(SEARCH(AA$1,raw[[#This Row],[active years]])),1,"")</f>
        <v>1</v>
      </c>
    </row>
    <row r="3331" spans="1:27" x14ac:dyDescent="0.45">
      <c r="A3331">
        <f>raw[team]</f>
        <v>4024</v>
      </c>
      <c r="B3331">
        <f>raw[rookie year]</f>
        <v>2012</v>
      </c>
      <c r="C3331" t="str">
        <f>IF(ISNUMBER(SEARCH(C$1,raw[[#This Row],[active years]])),1,"")</f>
        <v/>
      </c>
      <c r="D3331" t="str">
        <f>IF(ISNUMBER(SEARCH(D$1,raw[[#This Row],[active years]])),1,"")</f>
        <v/>
      </c>
      <c r="E3331" t="str">
        <f>IF(ISNUMBER(SEARCH(E$1,raw[[#This Row],[active years]])),1,"")</f>
        <v/>
      </c>
      <c r="F3331" t="str">
        <f>IF(ISNUMBER(SEARCH(F$1,raw[[#This Row],[active years]])),1,"")</f>
        <v/>
      </c>
      <c r="G3331" t="str">
        <f>IF(ISNUMBER(SEARCH(G$1,raw[[#This Row],[active years]])),1,"")</f>
        <v/>
      </c>
      <c r="H3331" t="str">
        <f>IF(ISNUMBER(SEARCH(H$1,raw[[#This Row],[active years]])),1,"")</f>
        <v/>
      </c>
      <c r="I3331" t="str">
        <f>IF(ISNUMBER(SEARCH(I$1,raw[[#This Row],[active years]])),1,"")</f>
        <v/>
      </c>
      <c r="J3331" t="str">
        <f>IF(ISNUMBER(SEARCH(J$1,raw[[#This Row],[active years]])),1,"")</f>
        <v/>
      </c>
      <c r="K3331" t="str">
        <f>IF(ISNUMBER(SEARCH(K$1,raw[[#This Row],[active years]])),1,"")</f>
        <v/>
      </c>
      <c r="L3331" t="str">
        <f>IF(ISNUMBER(SEARCH(L$1,raw[[#This Row],[active years]])),1,"")</f>
        <v/>
      </c>
      <c r="M3331" t="str">
        <f>IF(ISNUMBER(SEARCH(M$1,raw[[#This Row],[active years]])),1,"")</f>
        <v/>
      </c>
      <c r="N3331" t="str">
        <f>IF(ISNUMBER(SEARCH(N$1,raw[[#This Row],[active years]])),1,"")</f>
        <v/>
      </c>
      <c r="O3331" t="str">
        <f>IF(ISNUMBER(SEARCH(O$1,raw[[#This Row],[active years]])),1,"")</f>
        <v/>
      </c>
      <c r="P3331" t="str">
        <f>IF(ISNUMBER(SEARCH(P$1,raw[[#This Row],[active years]])),1,"")</f>
        <v/>
      </c>
      <c r="Q3331" t="str">
        <f>IF(ISNUMBER(SEARCH(Q$1,raw[[#This Row],[active years]])),1,"")</f>
        <v/>
      </c>
      <c r="R3331" t="str">
        <f>IF(ISNUMBER(SEARCH(R$1,raw[[#This Row],[active years]])),1,"")</f>
        <v/>
      </c>
      <c r="S3331" t="str">
        <f>IF(ISNUMBER(SEARCH(S$1,raw[[#This Row],[active years]])),1,"")</f>
        <v/>
      </c>
      <c r="T3331" t="str">
        <f>IF(ISNUMBER(SEARCH(T$1,raw[[#This Row],[active years]])),1,"")</f>
        <v/>
      </c>
      <c r="U3331" t="str">
        <f>IF(ISNUMBER(SEARCH(U$1,raw[[#This Row],[active years]])),1,"")</f>
        <v/>
      </c>
      <c r="V3331" t="str">
        <f>IF(ISNUMBER(SEARCH(V$1,raw[[#This Row],[active years]])),1,"")</f>
        <v/>
      </c>
      <c r="W3331">
        <f>IF(ISNUMBER(SEARCH(W$1,raw[[#This Row],[active years]])),1,"")</f>
        <v>1</v>
      </c>
      <c r="X3331">
        <f>IF(ISNUMBER(SEARCH(X$1,raw[[#This Row],[active years]])),1,"")</f>
        <v>1</v>
      </c>
      <c r="Y3331">
        <f>IF(ISNUMBER(SEARCH(Y$1,raw[[#This Row],[active years]])),1,"")</f>
        <v>1</v>
      </c>
      <c r="Z3331">
        <f>IF(ISNUMBER(SEARCH(Z$1,raw[[#This Row],[active years]])),1,"")</f>
        <v>1</v>
      </c>
      <c r="AA3331">
        <f>IF(ISNUMBER(SEARCH(AA$1,raw[[#This Row],[active years]])),1,"")</f>
        <v>1</v>
      </c>
    </row>
    <row r="3332" spans="1:27" x14ac:dyDescent="0.45">
      <c r="A3332">
        <f>raw[team]</f>
        <v>4025</v>
      </c>
      <c r="B3332">
        <f>raw[rookie year]</f>
        <v>2012</v>
      </c>
      <c r="C3332" t="str">
        <f>IF(ISNUMBER(SEARCH(C$1,raw[[#This Row],[active years]])),1,"")</f>
        <v/>
      </c>
      <c r="D3332" t="str">
        <f>IF(ISNUMBER(SEARCH(D$1,raw[[#This Row],[active years]])),1,"")</f>
        <v/>
      </c>
      <c r="E3332" t="str">
        <f>IF(ISNUMBER(SEARCH(E$1,raw[[#This Row],[active years]])),1,"")</f>
        <v/>
      </c>
      <c r="F3332" t="str">
        <f>IF(ISNUMBER(SEARCH(F$1,raw[[#This Row],[active years]])),1,"")</f>
        <v/>
      </c>
      <c r="G3332" t="str">
        <f>IF(ISNUMBER(SEARCH(G$1,raw[[#This Row],[active years]])),1,"")</f>
        <v/>
      </c>
      <c r="H3332" t="str">
        <f>IF(ISNUMBER(SEARCH(H$1,raw[[#This Row],[active years]])),1,"")</f>
        <v/>
      </c>
      <c r="I3332" t="str">
        <f>IF(ISNUMBER(SEARCH(I$1,raw[[#This Row],[active years]])),1,"")</f>
        <v/>
      </c>
      <c r="J3332" t="str">
        <f>IF(ISNUMBER(SEARCH(J$1,raw[[#This Row],[active years]])),1,"")</f>
        <v/>
      </c>
      <c r="K3332" t="str">
        <f>IF(ISNUMBER(SEARCH(K$1,raw[[#This Row],[active years]])),1,"")</f>
        <v/>
      </c>
      <c r="L3332" t="str">
        <f>IF(ISNUMBER(SEARCH(L$1,raw[[#This Row],[active years]])),1,"")</f>
        <v/>
      </c>
      <c r="M3332" t="str">
        <f>IF(ISNUMBER(SEARCH(M$1,raw[[#This Row],[active years]])),1,"")</f>
        <v/>
      </c>
      <c r="N3332" t="str">
        <f>IF(ISNUMBER(SEARCH(N$1,raw[[#This Row],[active years]])),1,"")</f>
        <v/>
      </c>
      <c r="O3332" t="str">
        <f>IF(ISNUMBER(SEARCH(O$1,raw[[#This Row],[active years]])),1,"")</f>
        <v/>
      </c>
      <c r="P3332" t="str">
        <f>IF(ISNUMBER(SEARCH(P$1,raw[[#This Row],[active years]])),1,"")</f>
        <v/>
      </c>
      <c r="Q3332" t="str">
        <f>IF(ISNUMBER(SEARCH(Q$1,raw[[#This Row],[active years]])),1,"")</f>
        <v/>
      </c>
      <c r="R3332" t="str">
        <f>IF(ISNUMBER(SEARCH(R$1,raw[[#This Row],[active years]])),1,"")</f>
        <v/>
      </c>
      <c r="S3332" t="str">
        <f>IF(ISNUMBER(SEARCH(S$1,raw[[#This Row],[active years]])),1,"")</f>
        <v/>
      </c>
      <c r="T3332" t="str">
        <f>IF(ISNUMBER(SEARCH(T$1,raw[[#This Row],[active years]])),1,"")</f>
        <v/>
      </c>
      <c r="U3332" t="str">
        <f>IF(ISNUMBER(SEARCH(U$1,raw[[#This Row],[active years]])),1,"")</f>
        <v/>
      </c>
      <c r="V3332" t="str">
        <f>IF(ISNUMBER(SEARCH(V$1,raw[[#This Row],[active years]])),1,"")</f>
        <v/>
      </c>
      <c r="W3332">
        <f>IF(ISNUMBER(SEARCH(W$1,raw[[#This Row],[active years]])),1,"")</f>
        <v>1</v>
      </c>
      <c r="X3332">
        <f>IF(ISNUMBER(SEARCH(X$1,raw[[#This Row],[active years]])),1,"")</f>
        <v>1</v>
      </c>
      <c r="Y3332">
        <f>IF(ISNUMBER(SEARCH(Y$1,raw[[#This Row],[active years]])),1,"")</f>
        <v>1</v>
      </c>
      <c r="Z3332">
        <f>IF(ISNUMBER(SEARCH(Z$1,raw[[#This Row],[active years]])),1,"")</f>
        <v>1</v>
      </c>
      <c r="AA3332" t="str">
        <f>IF(ISNUMBER(SEARCH(AA$1,raw[[#This Row],[active years]])),1,"")</f>
        <v/>
      </c>
    </row>
    <row r="3333" spans="1:27" x14ac:dyDescent="0.45">
      <c r="A3333">
        <f>raw[team]</f>
        <v>4026</v>
      </c>
      <c r="B3333">
        <f>raw[rookie year]</f>
        <v>2012</v>
      </c>
      <c r="C3333" t="str">
        <f>IF(ISNUMBER(SEARCH(C$1,raw[[#This Row],[active years]])),1,"")</f>
        <v/>
      </c>
      <c r="D3333" t="str">
        <f>IF(ISNUMBER(SEARCH(D$1,raw[[#This Row],[active years]])),1,"")</f>
        <v/>
      </c>
      <c r="E3333" t="str">
        <f>IF(ISNUMBER(SEARCH(E$1,raw[[#This Row],[active years]])),1,"")</f>
        <v/>
      </c>
      <c r="F3333" t="str">
        <f>IF(ISNUMBER(SEARCH(F$1,raw[[#This Row],[active years]])),1,"")</f>
        <v/>
      </c>
      <c r="G3333" t="str">
        <f>IF(ISNUMBER(SEARCH(G$1,raw[[#This Row],[active years]])),1,"")</f>
        <v/>
      </c>
      <c r="H3333" t="str">
        <f>IF(ISNUMBER(SEARCH(H$1,raw[[#This Row],[active years]])),1,"")</f>
        <v/>
      </c>
      <c r="I3333" t="str">
        <f>IF(ISNUMBER(SEARCH(I$1,raw[[#This Row],[active years]])),1,"")</f>
        <v/>
      </c>
      <c r="J3333" t="str">
        <f>IF(ISNUMBER(SEARCH(J$1,raw[[#This Row],[active years]])),1,"")</f>
        <v/>
      </c>
      <c r="K3333" t="str">
        <f>IF(ISNUMBER(SEARCH(K$1,raw[[#This Row],[active years]])),1,"")</f>
        <v/>
      </c>
      <c r="L3333" t="str">
        <f>IF(ISNUMBER(SEARCH(L$1,raw[[#This Row],[active years]])),1,"")</f>
        <v/>
      </c>
      <c r="M3333" t="str">
        <f>IF(ISNUMBER(SEARCH(M$1,raw[[#This Row],[active years]])),1,"")</f>
        <v/>
      </c>
      <c r="N3333" t="str">
        <f>IF(ISNUMBER(SEARCH(N$1,raw[[#This Row],[active years]])),1,"")</f>
        <v/>
      </c>
      <c r="O3333" t="str">
        <f>IF(ISNUMBER(SEARCH(O$1,raw[[#This Row],[active years]])),1,"")</f>
        <v/>
      </c>
      <c r="P3333" t="str">
        <f>IF(ISNUMBER(SEARCH(P$1,raw[[#This Row],[active years]])),1,"")</f>
        <v/>
      </c>
      <c r="Q3333" t="str">
        <f>IF(ISNUMBER(SEARCH(Q$1,raw[[#This Row],[active years]])),1,"")</f>
        <v/>
      </c>
      <c r="R3333" t="str">
        <f>IF(ISNUMBER(SEARCH(R$1,raw[[#This Row],[active years]])),1,"")</f>
        <v/>
      </c>
      <c r="S3333" t="str">
        <f>IF(ISNUMBER(SEARCH(S$1,raw[[#This Row],[active years]])),1,"")</f>
        <v/>
      </c>
      <c r="T3333" t="str">
        <f>IF(ISNUMBER(SEARCH(T$1,raw[[#This Row],[active years]])),1,"")</f>
        <v/>
      </c>
      <c r="U3333" t="str">
        <f>IF(ISNUMBER(SEARCH(U$1,raw[[#This Row],[active years]])),1,"")</f>
        <v/>
      </c>
      <c r="V3333" t="str">
        <f>IF(ISNUMBER(SEARCH(V$1,raw[[#This Row],[active years]])),1,"")</f>
        <v/>
      </c>
      <c r="W3333">
        <f>IF(ISNUMBER(SEARCH(W$1,raw[[#This Row],[active years]])),1,"")</f>
        <v>1</v>
      </c>
      <c r="X3333">
        <f>IF(ISNUMBER(SEARCH(X$1,raw[[#This Row],[active years]])),1,"")</f>
        <v>1</v>
      </c>
      <c r="Y3333">
        <f>IF(ISNUMBER(SEARCH(Y$1,raw[[#This Row],[active years]])),1,"")</f>
        <v>1</v>
      </c>
      <c r="Z3333">
        <f>IF(ISNUMBER(SEARCH(Z$1,raw[[#This Row],[active years]])),1,"")</f>
        <v>1</v>
      </c>
      <c r="AA3333">
        <f>IF(ISNUMBER(SEARCH(AA$1,raw[[#This Row],[active years]])),1,"")</f>
        <v>1</v>
      </c>
    </row>
    <row r="3334" spans="1:27" x14ac:dyDescent="0.45">
      <c r="A3334">
        <f>raw[team]</f>
        <v>4027</v>
      </c>
      <c r="B3334">
        <f>raw[rookie year]</f>
        <v>2012</v>
      </c>
      <c r="C3334" t="str">
        <f>IF(ISNUMBER(SEARCH(C$1,raw[[#This Row],[active years]])),1,"")</f>
        <v/>
      </c>
      <c r="D3334" t="str">
        <f>IF(ISNUMBER(SEARCH(D$1,raw[[#This Row],[active years]])),1,"")</f>
        <v/>
      </c>
      <c r="E3334" t="str">
        <f>IF(ISNUMBER(SEARCH(E$1,raw[[#This Row],[active years]])),1,"")</f>
        <v/>
      </c>
      <c r="F3334" t="str">
        <f>IF(ISNUMBER(SEARCH(F$1,raw[[#This Row],[active years]])),1,"")</f>
        <v/>
      </c>
      <c r="G3334" t="str">
        <f>IF(ISNUMBER(SEARCH(G$1,raw[[#This Row],[active years]])),1,"")</f>
        <v/>
      </c>
      <c r="H3334" t="str">
        <f>IF(ISNUMBER(SEARCH(H$1,raw[[#This Row],[active years]])),1,"")</f>
        <v/>
      </c>
      <c r="I3334" t="str">
        <f>IF(ISNUMBER(SEARCH(I$1,raw[[#This Row],[active years]])),1,"")</f>
        <v/>
      </c>
      <c r="J3334" t="str">
        <f>IF(ISNUMBER(SEARCH(J$1,raw[[#This Row],[active years]])),1,"")</f>
        <v/>
      </c>
      <c r="K3334" t="str">
        <f>IF(ISNUMBER(SEARCH(K$1,raw[[#This Row],[active years]])),1,"")</f>
        <v/>
      </c>
      <c r="L3334" t="str">
        <f>IF(ISNUMBER(SEARCH(L$1,raw[[#This Row],[active years]])),1,"")</f>
        <v/>
      </c>
      <c r="M3334" t="str">
        <f>IF(ISNUMBER(SEARCH(M$1,raw[[#This Row],[active years]])),1,"")</f>
        <v/>
      </c>
      <c r="N3334" t="str">
        <f>IF(ISNUMBER(SEARCH(N$1,raw[[#This Row],[active years]])),1,"")</f>
        <v/>
      </c>
      <c r="O3334" t="str">
        <f>IF(ISNUMBER(SEARCH(O$1,raw[[#This Row],[active years]])),1,"")</f>
        <v/>
      </c>
      <c r="P3334" t="str">
        <f>IF(ISNUMBER(SEARCH(P$1,raw[[#This Row],[active years]])),1,"")</f>
        <v/>
      </c>
      <c r="Q3334" t="str">
        <f>IF(ISNUMBER(SEARCH(Q$1,raw[[#This Row],[active years]])),1,"")</f>
        <v/>
      </c>
      <c r="R3334" t="str">
        <f>IF(ISNUMBER(SEARCH(R$1,raw[[#This Row],[active years]])),1,"")</f>
        <v/>
      </c>
      <c r="S3334" t="str">
        <f>IF(ISNUMBER(SEARCH(S$1,raw[[#This Row],[active years]])),1,"")</f>
        <v/>
      </c>
      <c r="T3334" t="str">
        <f>IF(ISNUMBER(SEARCH(T$1,raw[[#This Row],[active years]])),1,"")</f>
        <v/>
      </c>
      <c r="U3334" t="str">
        <f>IF(ISNUMBER(SEARCH(U$1,raw[[#This Row],[active years]])),1,"")</f>
        <v/>
      </c>
      <c r="V3334" t="str">
        <f>IF(ISNUMBER(SEARCH(V$1,raw[[#This Row],[active years]])),1,"")</f>
        <v/>
      </c>
      <c r="W3334">
        <f>IF(ISNUMBER(SEARCH(W$1,raw[[#This Row],[active years]])),1,"")</f>
        <v>1</v>
      </c>
      <c r="X3334">
        <f>IF(ISNUMBER(SEARCH(X$1,raw[[#This Row],[active years]])),1,"")</f>
        <v>1</v>
      </c>
      <c r="Y3334">
        <f>IF(ISNUMBER(SEARCH(Y$1,raw[[#This Row],[active years]])),1,"")</f>
        <v>1</v>
      </c>
      <c r="Z3334">
        <f>IF(ISNUMBER(SEARCH(Z$1,raw[[#This Row],[active years]])),1,"")</f>
        <v>1</v>
      </c>
      <c r="AA3334">
        <f>IF(ISNUMBER(SEARCH(AA$1,raw[[#This Row],[active years]])),1,"")</f>
        <v>1</v>
      </c>
    </row>
    <row r="3335" spans="1:27" x14ac:dyDescent="0.45">
      <c r="A3335">
        <f>raw[team]</f>
        <v>4028</v>
      </c>
      <c r="B3335">
        <f>raw[rookie year]</f>
        <v>2012</v>
      </c>
      <c r="C3335" t="str">
        <f>IF(ISNUMBER(SEARCH(C$1,raw[[#This Row],[active years]])),1,"")</f>
        <v/>
      </c>
      <c r="D3335" t="str">
        <f>IF(ISNUMBER(SEARCH(D$1,raw[[#This Row],[active years]])),1,"")</f>
        <v/>
      </c>
      <c r="E3335" t="str">
        <f>IF(ISNUMBER(SEARCH(E$1,raw[[#This Row],[active years]])),1,"")</f>
        <v/>
      </c>
      <c r="F3335" t="str">
        <f>IF(ISNUMBER(SEARCH(F$1,raw[[#This Row],[active years]])),1,"")</f>
        <v/>
      </c>
      <c r="G3335" t="str">
        <f>IF(ISNUMBER(SEARCH(G$1,raw[[#This Row],[active years]])),1,"")</f>
        <v/>
      </c>
      <c r="H3335" t="str">
        <f>IF(ISNUMBER(SEARCH(H$1,raw[[#This Row],[active years]])),1,"")</f>
        <v/>
      </c>
      <c r="I3335" t="str">
        <f>IF(ISNUMBER(SEARCH(I$1,raw[[#This Row],[active years]])),1,"")</f>
        <v/>
      </c>
      <c r="J3335" t="str">
        <f>IF(ISNUMBER(SEARCH(J$1,raw[[#This Row],[active years]])),1,"")</f>
        <v/>
      </c>
      <c r="K3335" t="str">
        <f>IF(ISNUMBER(SEARCH(K$1,raw[[#This Row],[active years]])),1,"")</f>
        <v/>
      </c>
      <c r="L3335" t="str">
        <f>IF(ISNUMBER(SEARCH(L$1,raw[[#This Row],[active years]])),1,"")</f>
        <v/>
      </c>
      <c r="M3335" t="str">
        <f>IF(ISNUMBER(SEARCH(M$1,raw[[#This Row],[active years]])),1,"")</f>
        <v/>
      </c>
      <c r="N3335" t="str">
        <f>IF(ISNUMBER(SEARCH(N$1,raw[[#This Row],[active years]])),1,"")</f>
        <v/>
      </c>
      <c r="O3335" t="str">
        <f>IF(ISNUMBER(SEARCH(O$1,raw[[#This Row],[active years]])),1,"")</f>
        <v/>
      </c>
      <c r="P3335" t="str">
        <f>IF(ISNUMBER(SEARCH(P$1,raw[[#This Row],[active years]])),1,"")</f>
        <v/>
      </c>
      <c r="Q3335" t="str">
        <f>IF(ISNUMBER(SEARCH(Q$1,raw[[#This Row],[active years]])),1,"")</f>
        <v/>
      </c>
      <c r="R3335" t="str">
        <f>IF(ISNUMBER(SEARCH(R$1,raw[[#This Row],[active years]])),1,"")</f>
        <v/>
      </c>
      <c r="S3335" t="str">
        <f>IF(ISNUMBER(SEARCH(S$1,raw[[#This Row],[active years]])),1,"")</f>
        <v/>
      </c>
      <c r="T3335" t="str">
        <f>IF(ISNUMBER(SEARCH(T$1,raw[[#This Row],[active years]])),1,"")</f>
        <v/>
      </c>
      <c r="U3335" t="str">
        <f>IF(ISNUMBER(SEARCH(U$1,raw[[#This Row],[active years]])),1,"")</f>
        <v/>
      </c>
      <c r="V3335" t="str">
        <f>IF(ISNUMBER(SEARCH(V$1,raw[[#This Row],[active years]])),1,"")</f>
        <v/>
      </c>
      <c r="W3335">
        <f>IF(ISNUMBER(SEARCH(W$1,raw[[#This Row],[active years]])),1,"")</f>
        <v>1</v>
      </c>
      <c r="X3335">
        <f>IF(ISNUMBER(SEARCH(X$1,raw[[#This Row],[active years]])),1,"")</f>
        <v>1</v>
      </c>
      <c r="Y3335">
        <f>IF(ISNUMBER(SEARCH(Y$1,raw[[#This Row],[active years]])),1,"")</f>
        <v>1</v>
      </c>
      <c r="Z3335">
        <f>IF(ISNUMBER(SEARCH(Z$1,raw[[#This Row],[active years]])),1,"")</f>
        <v>1</v>
      </c>
      <c r="AA3335">
        <f>IF(ISNUMBER(SEARCH(AA$1,raw[[#This Row],[active years]])),1,"")</f>
        <v>1</v>
      </c>
    </row>
    <row r="3336" spans="1:27" x14ac:dyDescent="0.45">
      <c r="A3336">
        <f>raw[team]</f>
        <v>4029</v>
      </c>
      <c r="B3336">
        <f>raw[rookie year]</f>
        <v>2012</v>
      </c>
      <c r="C3336" t="str">
        <f>IF(ISNUMBER(SEARCH(C$1,raw[[#This Row],[active years]])),1,"")</f>
        <v/>
      </c>
      <c r="D3336" t="str">
        <f>IF(ISNUMBER(SEARCH(D$1,raw[[#This Row],[active years]])),1,"")</f>
        <v/>
      </c>
      <c r="E3336" t="str">
        <f>IF(ISNUMBER(SEARCH(E$1,raw[[#This Row],[active years]])),1,"")</f>
        <v/>
      </c>
      <c r="F3336" t="str">
        <f>IF(ISNUMBER(SEARCH(F$1,raw[[#This Row],[active years]])),1,"")</f>
        <v/>
      </c>
      <c r="G3336" t="str">
        <f>IF(ISNUMBER(SEARCH(G$1,raw[[#This Row],[active years]])),1,"")</f>
        <v/>
      </c>
      <c r="H3336" t="str">
        <f>IF(ISNUMBER(SEARCH(H$1,raw[[#This Row],[active years]])),1,"")</f>
        <v/>
      </c>
      <c r="I3336" t="str">
        <f>IF(ISNUMBER(SEARCH(I$1,raw[[#This Row],[active years]])),1,"")</f>
        <v/>
      </c>
      <c r="J3336" t="str">
        <f>IF(ISNUMBER(SEARCH(J$1,raw[[#This Row],[active years]])),1,"")</f>
        <v/>
      </c>
      <c r="K3336" t="str">
        <f>IF(ISNUMBER(SEARCH(K$1,raw[[#This Row],[active years]])),1,"")</f>
        <v/>
      </c>
      <c r="L3336" t="str">
        <f>IF(ISNUMBER(SEARCH(L$1,raw[[#This Row],[active years]])),1,"")</f>
        <v/>
      </c>
      <c r="M3336" t="str">
        <f>IF(ISNUMBER(SEARCH(M$1,raw[[#This Row],[active years]])),1,"")</f>
        <v/>
      </c>
      <c r="N3336" t="str">
        <f>IF(ISNUMBER(SEARCH(N$1,raw[[#This Row],[active years]])),1,"")</f>
        <v/>
      </c>
      <c r="O3336" t="str">
        <f>IF(ISNUMBER(SEARCH(O$1,raw[[#This Row],[active years]])),1,"")</f>
        <v/>
      </c>
      <c r="P3336" t="str">
        <f>IF(ISNUMBER(SEARCH(P$1,raw[[#This Row],[active years]])),1,"")</f>
        <v/>
      </c>
      <c r="Q3336" t="str">
        <f>IF(ISNUMBER(SEARCH(Q$1,raw[[#This Row],[active years]])),1,"")</f>
        <v/>
      </c>
      <c r="R3336" t="str">
        <f>IF(ISNUMBER(SEARCH(R$1,raw[[#This Row],[active years]])),1,"")</f>
        <v/>
      </c>
      <c r="S3336" t="str">
        <f>IF(ISNUMBER(SEARCH(S$1,raw[[#This Row],[active years]])),1,"")</f>
        <v/>
      </c>
      <c r="T3336" t="str">
        <f>IF(ISNUMBER(SEARCH(T$1,raw[[#This Row],[active years]])),1,"")</f>
        <v/>
      </c>
      <c r="U3336" t="str">
        <f>IF(ISNUMBER(SEARCH(U$1,raw[[#This Row],[active years]])),1,"")</f>
        <v/>
      </c>
      <c r="V3336" t="str">
        <f>IF(ISNUMBER(SEARCH(V$1,raw[[#This Row],[active years]])),1,"")</f>
        <v/>
      </c>
      <c r="W3336">
        <f>IF(ISNUMBER(SEARCH(W$1,raw[[#This Row],[active years]])),1,"")</f>
        <v>1</v>
      </c>
      <c r="X3336">
        <f>IF(ISNUMBER(SEARCH(X$1,raw[[#This Row],[active years]])),1,"")</f>
        <v>1</v>
      </c>
      <c r="Y3336" t="str">
        <f>IF(ISNUMBER(SEARCH(Y$1,raw[[#This Row],[active years]])),1,"")</f>
        <v/>
      </c>
      <c r="Z3336" t="str">
        <f>IF(ISNUMBER(SEARCH(Z$1,raw[[#This Row],[active years]])),1,"")</f>
        <v/>
      </c>
      <c r="AA3336" t="str">
        <f>IF(ISNUMBER(SEARCH(AA$1,raw[[#This Row],[active years]])),1,"")</f>
        <v/>
      </c>
    </row>
    <row r="3337" spans="1:27" x14ac:dyDescent="0.45">
      <c r="A3337">
        <f>raw[team]</f>
        <v>4030</v>
      </c>
      <c r="B3337">
        <f>raw[rookie year]</f>
        <v>2012</v>
      </c>
      <c r="C3337" t="str">
        <f>IF(ISNUMBER(SEARCH(C$1,raw[[#This Row],[active years]])),1,"")</f>
        <v/>
      </c>
      <c r="D3337" t="str">
        <f>IF(ISNUMBER(SEARCH(D$1,raw[[#This Row],[active years]])),1,"")</f>
        <v/>
      </c>
      <c r="E3337" t="str">
        <f>IF(ISNUMBER(SEARCH(E$1,raw[[#This Row],[active years]])),1,"")</f>
        <v/>
      </c>
      <c r="F3337" t="str">
        <f>IF(ISNUMBER(SEARCH(F$1,raw[[#This Row],[active years]])),1,"")</f>
        <v/>
      </c>
      <c r="G3337" t="str">
        <f>IF(ISNUMBER(SEARCH(G$1,raw[[#This Row],[active years]])),1,"")</f>
        <v/>
      </c>
      <c r="H3337" t="str">
        <f>IF(ISNUMBER(SEARCH(H$1,raw[[#This Row],[active years]])),1,"")</f>
        <v/>
      </c>
      <c r="I3337" t="str">
        <f>IF(ISNUMBER(SEARCH(I$1,raw[[#This Row],[active years]])),1,"")</f>
        <v/>
      </c>
      <c r="J3337" t="str">
        <f>IF(ISNUMBER(SEARCH(J$1,raw[[#This Row],[active years]])),1,"")</f>
        <v/>
      </c>
      <c r="K3337" t="str">
        <f>IF(ISNUMBER(SEARCH(K$1,raw[[#This Row],[active years]])),1,"")</f>
        <v/>
      </c>
      <c r="L3337" t="str">
        <f>IF(ISNUMBER(SEARCH(L$1,raw[[#This Row],[active years]])),1,"")</f>
        <v/>
      </c>
      <c r="M3337" t="str">
        <f>IF(ISNUMBER(SEARCH(M$1,raw[[#This Row],[active years]])),1,"")</f>
        <v/>
      </c>
      <c r="N3337" t="str">
        <f>IF(ISNUMBER(SEARCH(N$1,raw[[#This Row],[active years]])),1,"")</f>
        <v/>
      </c>
      <c r="O3337" t="str">
        <f>IF(ISNUMBER(SEARCH(O$1,raw[[#This Row],[active years]])),1,"")</f>
        <v/>
      </c>
      <c r="P3337" t="str">
        <f>IF(ISNUMBER(SEARCH(P$1,raw[[#This Row],[active years]])),1,"")</f>
        <v/>
      </c>
      <c r="Q3337" t="str">
        <f>IF(ISNUMBER(SEARCH(Q$1,raw[[#This Row],[active years]])),1,"")</f>
        <v/>
      </c>
      <c r="R3337" t="str">
        <f>IF(ISNUMBER(SEARCH(R$1,raw[[#This Row],[active years]])),1,"")</f>
        <v/>
      </c>
      <c r="S3337" t="str">
        <f>IF(ISNUMBER(SEARCH(S$1,raw[[#This Row],[active years]])),1,"")</f>
        <v/>
      </c>
      <c r="T3337" t="str">
        <f>IF(ISNUMBER(SEARCH(T$1,raw[[#This Row],[active years]])),1,"")</f>
        <v/>
      </c>
      <c r="U3337" t="str">
        <f>IF(ISNUMBER(SEARCH(U$1,raw[[#This Row],[active years]])),1,"")</f>
        <v/>
      </c>
      <c r="V3337" t="str">
        <f>IF(ISNUMBER(SEARCH(V$1,raw[[#This Row],[active years]])),1,"")</f>
        <v/>
      </c>
      <c r="W3337">
        <f>IF(ISNUMBER(SEARCH(W$1,raw[[#This Row],[active years]])),1,"")</f>
        <v>1</v>
      </c>
      <c r="X3337">
        <f>IF(ISNUMBER(SEARCH(X$1,raw[[#This Row],[active years]])),1,"")</f>
        <v>1</v>
      </c>
      <c r="Y3337">
        <f>IF(ISNUMBER(SEARCH(Y$1,raw[[#This Row],[active years]])),1,"")</f>
        <v>1</v>
      </c>
      <c r="Z3337">
        <f>IF(ISNUMBER(SEARCH(Z$1,raw[[#This Row],[active years]])),1,"")</f>
        <v>1</v>
      </c>
      <c r="AA3337">
        <f>IF(ISNUMBER(SEARCH(AA$1,raw[[#This Row],[active years]])),1,"")</f>
        <v>1</v>
      </c>
    </row>
    <row r="3338" spans="1:27" x14ac:dyDescent="0.45">
      <c r="A3338">
        <f>raw[team]</f>
        <v>4031</v>
      </c>
      <c r="B3338">
        <f>raw[rookie year]</f>
        <v>2012</v>
      </c>
      <c r="C3338" t="str">
        <f>IF(ISNUMBER(SEARCH(C$1,raw[[#This Row],[active years]])),1,"")</f>
        <v/>
      </c>
      <c r="D3338" t="str">
        <f>IF(ISNUMBER(SEARCH(D$1,raw[[#This Row],[active years]])),1,"")</f>
        <v/>
      </c>
      <c r="E3338" t="str">
        <f>IF(ISNUMBER(SEARCH(E$1,raw[[#This Row],[active years]])),1,"")</f>
        <v/>
      </c>
      <c r="F3338" t="str">
        <f>IF(ISNUMBER(SEARCH(F$1,raw[[#This Row],[active years]])),1,"")</f>
        <v/>
      </c>
      <c r="G3338" t="str">
        <f>IF(ISNUMBER(SEARCH(G$1,raw[[#This Row],[active years]])),1,"")</f>
        <v/>
      </c>
      <c r="H3338" t="str">
        <f>IF(ISNUMBER(SEARCH(H$1,raw[[#This Row],[active years]])),1,"")</f>
        <v/>
      </c>
      <c r="I3338" t="str">
        <f>IF(ISNUMBER(SEARCH(I$1,raw[[#This Row],[active years]])),1,"")</f>
        <v/>
      </c>
      <c r="J3338" t="str">
        <f>IF(ISNUMBER(SEARCH(J$1,raw[[#This Row],[active years]])),1,"")</f>
        <v/>
      </c>
      <c r="K3338" t="str">
        <f>IF(ISNUMBER(SEARCH(K$1,raw[[#This Row],[active years]])),1,"")</f>
        <v/>
      </c>
      <c r="L3338" t="str">
        <f>IF(ISNUMBER(SEARCH(L$1,raw[[#This Row],[active years]])),1,"")</f>
        <v/>
      </c>
      <c r="M3338" t="str">
        <f>IF(ISNUMBER(SEARCH(M$1,raw[[#This Row],[active years]])),1,"")</f>
        <v/>
      </c>
      <c r="N3338" t="str">
        <f>IF(ISNUMBER(SEARCH(N$1,raw[[#This Row],[active years]])),1,"")</f>
        <v/>
      </c>
      <c r="O3338" t="str">
        <f>IF(ISNUMBER(SEARCH(O$1,raw[[#This Row],[active years]])),1,"")</f>
        <v/>
      </c>
      <c r="P3338" t="str">
        <f>IF(ISNUMBER(SEARCH(P$1,raw[[#This Row],[active years]])),1,"")</f>
        <v/>
      </c>
      <c r="Q3338" t="str">
        <f>IF(ISNUMBER(SEARCH(Q$1,raw[[#This Row],[active years]])),1,"")</f>
        <v/>
      </c>
      <c r="R3338" t="str">
        <f>IF(ISNUMBER(SEARCH(R$1,raw[[#This Row],[active years]])),1,"")</f>
        <v/>
      </c>
      <c r="S3338" t="str">
        <f>IF(ISNUMBER(SEARCH(S$1,raw[[#This Row],[active years]])),1,"")</f>
        <v/>
      </c>
      <c r="T3338" t="str">
        <f>IF(ISNUMBER(SEARCH(T$1,raw[[#This Row],[active years]])),1,"")</f>
        <v/>
      </c>
      <c r="U3338" t="str">
        <f>IF(ISNUMBER(SEARCH(U$1,raw[[#This Row],[active years]])),1,"")</f>
        <v/>
      </c>
      <c r="V3338" t="str">
        <f>IF(ISNUMBER(SEARCH(V$1,raw[[#This Row],[active years]])),1,"")</f>
        <v/>
      </c>
      <c r="W3338">
        <f>IF(ISNUMBER(SEARCH(W$1,raw[[#This Row],[active years]])),1,"")</f>
        <v>1</v>
      </c>
      <c r="X3338">
        <f>IF(ISNUMBER(SEARCH(X$1,raw[[#This Row],[active years]])),1,"")</f>
        <v>1</v>
      </c>
      <c r="Y3338">
        <f>IF(ISNUMBER(SEARCH(Y$1,raw[[#This Row],[active years]])),1,"")</f>
        <v>1</v>
      </c>
      <c r="Z3338">
        <f>IF(ISNUMBER(SEARCH(Z$1,raw[[#This Row],[active years]])),1,"")</f>
        <v>1</v>
      </c>
      <c r="AA3338">
        <f>IF(ISNUMBER(SEARCH(AA$1,raw[[#This Row],[active years]])),1,"")</f>
        <v>1</v>
      </c>
    </row>
    <row r="3339" spans="1:27" x14ac:dyDescent="0.45">
      <c r="A3339">
        <f>raw[team]</f>
        <v>4032</v>
      </c>
      <c r="B3339">
        <f>raw[rookie year]</f>
        <v>2012</v>
      </c>
      <c r="C3339" t="str">
        <f>IF(ISNUMBER(SEARCH(C$1,raw[[#This Row],[active years]])),1,"")</f>
        <v/>
      </c>
      <c r="D3339" t="str">
        <f>IF(ISNUMBER(SEARCH(D$1,raw[[#This Row],[active years]])),1,"")</f>
        <v/>
      </c>
      <c r="E3339" t="str">
        <f>IF(ISNUMBER(SEARCH(E$1,raw[[#This Row],[active years]])),1,"")</f>
        <v/>
      </c>
      <c r="F3339" t="str">
        <f>IF(ISNUMBER(SEARCH(F$1,raw[[#This Row],[active years]])),1,"")</f>
        <v/>
      </c>
      <c r="G3339" t="str">
        <f>IF(ISNUMBER(SEARCH(G$1,raw[[#This Row],[active years]])),1,"")</f>
        <v/>
      </c>
      <c r="H3339" t="str">
        <f>IF(ISNUMBER(SEARCH(H$1,raw[[#This Row],[active years]])),1,"")</f>
        <v/>
      </c>
      <c r="I3339" t="str">
        <f>IF(ISNUMBER(SEARCH(I$1,raw[[#This Row],[active years]])),1,"")</f>
        <v/>
      </c>
      <c r="J3339" t="str">
        <f>IF(ISNUMBER(SEARCH(J$1,raw[[#This Row],[active years]])),1,"")</f>
        <v/>
      </c>
      <c r="K3339" t="str">
        <f>IF(ISNUMBER(SEARCH(K$1,raw[[#This Row],[active years]])),1,"")</f>
        <v/>
      </c>
      <c r="L3339" t="str">
        <f>IF(ISNUMBER(SEARCH(L$1,raw[[#This Row],[active years]])),1,"")</f>
        <v/>
      </c>
      <c r="M3339" t="str">
        <f>IF(ISNUMBER(SEARCH(M$1,raw[[#This Row],[active years]])),1,"")</f>
        <v/>
      </c>
      <c r="N3339" t="str">
        <f>IF(ISNUMBER(SEARCH(N$1,raw[[#This Row],[active years]])),1,"")</f>
        <v/>
      </c>
      <c r="O3339" t="str">
        <f>IF(ISNUMBER(SEARCH(O$1,raw[[#This Row],[active years]])),1,"")</f>
        <v/>
      </c>
      <c r="P3339" t="str">
        <f>IF(ISNUMBER(SEARCH(P$1,raw[[#This Row],[active years]])),1,"")</f>
        <v/>
      </c>
      <c r="Q3339" t="str">
        <f>IF(ISNUMBER(SEARCH(Q$1,raw[[#This Row],[active years]])),1,"")</f>
        <v/>
      </c>
      <c r="R3339" t="str">
        <f>IF(ISNUMBER(SEARCH(R$1,raw[[#This Row],[active years]])),1,"")</f>
        <v/>
      </c>
      <c r="S3339" t="str">
        <f>IF(ISNUMBER(SEARCH(S$1,raw[[#This Row],[active years]])),1,"")</f>
        <v/>
      </c>
      <c r="T3339" t="str">
        <f>IF(ISNUMBER(SEARCH(T$1,raw[[#This Row],[active years]])),1,"")</f>
        <v/>
      </c>
      <c r="U3339" t="str">
        <f>IF(ISNUMBER(SEARCH(U$1,raw[[#This Row],[active years]])),1,"")</f>
        <v/>
      </c>
      <c r="V3339" t="str">
        <f>IF(ISNUMBER(SEARCH(V$1,raw[[#This Row],[active years]])),1,"")</f>
        <v/>
      </c>
      <c r="W3339">
        <f>IF(ISNUMBER(SEARCH(W$1,raw[[#This Row],[active years]])),1,"")</f>
        <v>1</v>
      </c>
      <c r="X3339">
        <f>IF(ISNUMBER(SEARCH(X$1,raw[[#This Row],[active years]])),1,"")</f>
        <v>1</v>
      </c>
      <c r="Y3339">
        <f>IF(ISNUMBER(SEARCH(Y$1,raw[[#This Row],[active years]])),1,"")</f>
        <v>1</v>
      </c>
      <c r="Z3339" t="str">
        <f>IF(ISNUMBER(SEARCH(Z$1,raw[[#This Row],[active years]])),1,"")</f>
        <v/>
      </c>
      <c r="AA3339" t="str">
        <f>IF(ISNUMBER(SEARCH(AA$1,raw[[#This Row],[active years]])),1,"")</f>
        <v/>
      </c>
    </row>
    <row r="3340" spans="1:27" x14ac:dyDescent="0.45">
      <c r="A3340">
        <f>raw[team]</f>
        <v>4034</v>
      </c>
      <c r="B3340">
        <f>raw[rookie year]</f>
        <v>2012</v>
      </c>
      <c r="C3340" t="str">
        <f>IF(ISNUMBER(SEARCH(C$1,raw[[#This Row],[active years]])),1,"")</f>
        <v/>
      </c>
      <c r="D3340" t="str">
        <f>IF(ISNUMBER(SEARCH(D$1,raw[[#This Row],[active years]])),1,"")</f>
        <v/>
      </c>
      <c r="E3340" t="str">
        <f>IF(ISNUMBER(SEARCH(E$1,raw[[#This Row],[active years]])),1,"")</f>
        <v/>
      </c>
      <c r="F3340" t="str">
        <f>IF(ISNUMBER(SEARCH(F$1,raw[[#This Row],[active years]])),1,"")</f>
        <v/>
      </c>
      <c r="G3340" t="str">
        <f>IF(ISNUMBER(SEARCH(G$1,raw[[#This Row],[active years]])),1,"")</f>
        <v/>
      </c>
      <c r="H3340" t="str">
        <f>IF(ISNUMBER(SEARCH(H$1,raw[[#This Row],[active years]])),1,"")</f>
        <v/>
      </c>
      <c r="I3340" t="str">
        <f>IF(ISNUMBER(SEARCH(I$1,raw[[#This Row],[active years]])),1,"")</f>
        <v/>
      </c>
      <c r="J3340" t="str">
        <f>IF(ISNUMBER(SEARCH(J$1,raw[[#This Row],[active years]])),1,"")</f>
        <v/>
      </c>
      <c r="K3340" t="str">
        <f>IF(ISNUMBER(SEARCH(K$1,raw[[#This Row],[active years]])),1,"")</f>
        <v/>
      </c>
      <c r="L3340" t="str">
        <f>IF(ISNUMBER(SEARCH(L$1,raw[[#This Row],[active years]])),1,"")</f>
        <v/>
      </c>
      <c r="M3340" t="str">
        <f>IF(ISNUMBER(SEARCH(M$1,raw[[#This Row],[active years]])),1,"")</f>
        <v/>
      </c>
      <c r="N3340" t="str">
        <f>IF(ISNUMBER(SEARCH(N$1,raw[[#This Row],[active years]])),1,"")</f>
        <v/>
      </c>
      <c r="O3340" t="str">
        <f>IF(ISNUMBER(SEARCH(O$1,raw[[#This Row],[active years]])),1,"")</f>
        <v/>
      </c>
      <c r="P3340" t="str">
        <f>IF(ISNUMBER(SEARCH(P$1,raw[[#This Row],[active years]])),1,"")</f>
        <v/>
      </c>
      <c r="Q3340" t="str">
        <f>IF(ISNUMBER(SEARCH(Q$1,raw[[#This Row],[active years]])),1,"")</f>
        <v/>
      </c>
      <c r="R3340" t="str">
        <f>IF(ISNUMBER(SEARCH(R$1,raw[[#This Row],[active years]])),1,"")</f>
        <v/>
      </c>
      <c r="S3340" t="str">
        <f>IF(ISNUMBER(SEARCH(S$1,raw[[#This Row],[active years]])),1,"")</f>
        <v/>
      </c>
      <c r="T3340" t="str">
        <f>IF(ISNUMBER(SEARCH(T$1,raw[[#This Row],[active years]])),1,"")</f>
        <v/>
      </c>
      <c r="U3340" t="str">
        <f>IF(ISNUMBER(SEARCH(U$1,raw[[#This Row],[active years]])),1,"")</f>
        <v/>
      </c>
      <c r="V3340" t="str">
        <f>IF(ISNUMBER(SEARCH(V$1,raw[[#This Row],[active years]])),1,"")</f>
        <v/>
      </c>
      <c r="W3340">
        <f>IF(ISNUMBER(SEARCH(W$1,raw[[#This Row],[active years]])),1,"")</f>
        <v>1</v>
      </c>
      <c r="X3340">
        <f>IF(ISNUMBER(SEARCH(X$1,raw[[#This Row],[active years]])),1,"")</f>
        <v>1</v>
      </c>
      <c r="Y3340">
        <f>IF(ISNUMBER(SEARCH(Y$1,raw[[#This Row],[active years]])),1,"")</f>
        <v>1</v>
      </c>
      <c r="Z3340">
        <f>IF(ISNUMBER(SEARCH(Z$1,raw[[#This Row],[active years]])),1,"")</f>
        <v>1</v>
      </c>
      <c r="AA3340">
        <f>IF(ISNUMBER(SEARCH(AA$1,raw[[#This Row],[active years]])),1,"")</f>
        <v>1</v>
      </c>
    </row>
    <row r="3341" spans="1:27" x14ac:dyDescent="0.45">
      <c r="A3341">
        <f>raw[team]</f>
        <v>4035</v>
      </c>
      <c r="B3341">
        <f>raw[rookie year]</f>
        <v>2012</v>
      </c>
      <c r="C3341" t="str">
        <f>IF(ISNUMBER(SEARCH(C$1,raw[[#This Row],[active years]])),1,"")</f>
        <v/>
      </c>
      <c r="D3341" t="str">
        <f>IF(ISNUMBER(SEARCH(D$1,raw[[#This Row],[active years]])),1,"")</f>
        <v/>
      </c>
      <c r="E3341" t="str">
        <f>IF(ISNUMBER(SEARCH(E$1,raw[[#This Row],[active years]])),1,"")</f>
        <v/>
      </c>
      <c r="F3341" t="str">
        <f>IF(ISNUMBER(SEARCH(F$1,raw[[#This Row],[active years]])),1,"")</f>
        <v/>
      </c>
      <c r="G3341" t="str">
        <f>IF(ISNUMBER(SEARCH(G$1,raw[[#This Row],[active years]])),1,"")</f>
        <v/>
      </c>
      <c r="H3341" t="str">
        <f>IF(ISNUMBER(SEARCH(H$1,raw[[#This Row],[active years]])),1,"")</f>
        <v/>
      </c>
      <c r="I3341" t="str">
        <f>IF(ISNUMBER(SEARCH(I$1,raw[[#This Row],[active years]])),1,"")</f>
        <v/>
      </c>
      <c r="J3341" t="str">
        <f>IF(ISNUMBER(SEARCH(J$1,raw[[#This Row],[active years]])),1,"")</f>
        <v/>
      </c>
      <c r="K3341" t="str">
        <f>IF(ISNUMBER(SEARCH(K$1,raw[[#This Row],[active years]])),1,"")</f>
        <v/>
      </c>
      <c r="L3341" t="str">
        <f>IF(ISNUMBER(SEARCH(L$1,raw[[#This Row],[active years]])),1,"")</f>
        <v/>
      </c>
      <c r="M3341" t="str">
        <f>IF(ISNUMBER(SEARCH(M$1,raw[[#This Row],[active years]])),1,"")</f>
        <v/>
      </c>
      <c r="N3341" t="str">
        <f>IF(ISNUMBER(SEARCH(N$1,raw[[#This Row],[active years]])),1,"")</f>
        <v/>
      </c>
      <c r="O3341" t="str">
        <f>IF(ISNUMBER(SEARCH(O$1,raw[[#This Row],[active years]])),1,"")</f>
        <v/>
      </c>
      <c r="P3341" t="str">
        <f>IF(ISNUMBER(SEARCH(P$1,raw[[#This Row],[active years]])),1,"")</f>
        <v/>
      </c>
      <c r="Q3341" t="str">
        <f>IF(ISNUMBER(SEARCH(Q$1,raw[[#This Row],[active years]])),1,"")</f>
        <v/>
      </c>
      <c r="R3341" t="str">
        <f>IF(ISNUMBER(SEARCH(R$1,raw[[#This Row],[active years]])),1,"")</f>
        <v/>
      </c>
      <c r="S3341" t="str">
        <f>IF(ISNUMBER(SEARCH(S$1,raw[[#This Row],[active years]])),1,"")</f>
        <v/>
      </c>
      <c r="T3341" t="str">
        <f>IF(ISNUMBER(SEARCH(T$1,raw[[#This Row],[active years]])),1,"")</f>
        <v/>
      </c>
      <c r="U3341" t="str">
        <f>IF(ISNUMBER(SEARCH(U$1,raw[[#This Row],[active years]])),1,"")</f>
        <v/>
      </c>
      <c r="V3341" t="str">
        <f>IF(ISNUMBER(SEARCH(V$1,raw[[#This Row],[active years]])),1,"")</f>
        <v/>
      </c>
      <c r="W3341">
        <f>IF(ISNUMBER(SEARCH(W$1,raw[[#This Row],[active years]])),1,"")</f>
        <v>1</v>
      </c>
      <c r="X3341">
        <f>IF(ISNUMBER(SEARCH(X$1,raw[[#This Row],[active years]])),1,"")</f>
        <v>1</v>
      </c>
      <c r="Y3341">
        <f>IF(ISNUMBER(SEARCH(Y$1,raw[[#This Row],[active years]])),1,"")</f>
        <v>1</v>
      </c>
      <c r="Z3341">
        <f>IF(ISNUMBER(SEARCH(Z$1,raw[[#This Row],[active years]])),1,"")</f>
        <v>1</v>
      </c>
      <c r="AA3341">
        <f>IF(ISNUMBER(SEARCH(AA$1,raw[[#This Row],[active years]])),1,"")</f>
        <v>1</v>
      </c>
    </row>
    <row r="3342" spans="1:27" x14ac:dyDescent="0.45">
      <c r="A3342">
        <f>raw[team]</f>
        <v>4036</v>
      </c>
      <c r="B3342">
        <f>raw[rookie year]</f>
        <v>2012</v>
      </c>
      <c r="C3342" t="str">
        <f>IF(ISNUMBER(SEARCH(C$1,raw[[#This Row],[active years]])),1,"")</f>
        <v/>
      </c>
      <c r="D3342" t="str">
        <f>IF(ISNUMBER(SEARCH(D$1,raw[[#This Row],[active years]])),1,"")</f>
        <v/>
      </c>
      <c r="E3342" t="str">
        <f>IF(ISNUMBER(SEARCH(E$1,raw[[#This Row],[active years]])),1,"")</f>
        <v/>
      </c>
      <c r="F3342" t="str">
        <f>IF(ISNUMBER(SEARCH(F$1,raw[[#This Row],[active years]])),1,"")</f>
        <v/>
      </c>
      <c r="G3342" t="str">
        <f>IF(ISNUMBER(SEARCH(G$1,raw[[#This Row],[active years]])),1,"")</f>
        <v/>
      </c>
      <c r="H3342" t="str">
        <f>IF(ISNUMBER(SEARCH(H$1,raw[[#This Row],[active years]])),1,"")</f>
        <v/>
      </c>
      <c r="I3342" t="str">
        <f>IF(ISNUMBER(SEARCH(I$1,raw[[#This Row],[active years]])),1,"")</f>
        <v/>
      </c>
      <c r="J3342" t="str">
        <f>IF(ISNUMBER(SEARCH(J$1,raw[[#This Row],[active years]])),1,"")</f>
        <v/>
      </c>
      <c r="K3342" t="str">
        <f>IF(ISNUMBER(SEARCH(K$1,raw[[#This Row],[active years]])),1,"")</f>
        <v/>
      </c>
      <c r="L3342" t="str">
        <f>IF(ISNUMBER(SEARCH(L$1,raw[[#This Row],[active years]])),1,"")</f>
        <v/>
      </c>
      <c r="M3342" t="str">
        <f>IF(ISNUMBER(SEARCH(M$1,raw[[#This Row],[active years]])),1,"")</f>
        <v/>
      </c>
      <c r="N3342" t="str">
        <f>IF(ISNUMBER(SEARCH(N$1,raw[[#This Row],[active years]])),1,"")</f>
        <v/>
      </c>
      <c r="O3342" t="str">
        <f>IF(ISNUMBER(SEARCH(O$1,raw[[#This Row],[active years]])),1,"")</f>
        <v/>
      </c>
      <c r="P3342" t="str">
        <f>IF(ISNUMBER(SEARCH(P$1,raw[[#This Row],[active years]])),1,"")</f>
        <v/>
      </c>
      <c r="Q3342" t="str">
        <f>IF(ISNUMBER(SEARCH(Q$1,raw[[#This Row],[active years]])),1,"")</f>
        <v/>
      </c>
      <c r="R3342" t="str">
        <f>IF(ISNUMBER(SEARCH(R$1,raw[[#This Row],[active years]])),1,"")</f>
        <v/>
      </c>
      <c r="S3342" t="str">
        <f>IF(ISNUMBER(SEARCH(S$1,raw[[#This Row],[active years]])),1,"")</f>
        <v/>
      </c>
      <c r="T3342" t="str">
        <f>IF(ISNUMBER(SEARCH(T$1,raw[[#This Row],[active years]])),1,"")</f>
        <v/>
      </c>
      <c r="U3342" t="str">
        <f>IF(ISNUMBER(SEARCH(U$1,raw[[#This Row],[active years]])),1,"")</f>
        <v/>
      </c>
      <c r="V3342" t="str">
        <f>IF(ISNUMBER(SEARCH(V$1,raw[[#This Row],[active years]])),1,"")</f>
        <v/>
      </c>
      <c r="W3342">
        <f>IF(ISNUMBER(SEARCH(W$1,raw[[#This Row],[active years]])),1,"")</f>
        <v>1</v>
      </c>
      <c r="X3342">
        <f>IF(ISNUMBER(SEARCH(X$1,raw[[#This Row],[active years]])),1,"")</f>
        <v>1</v>
      </c>
      <c r="Y3342" t="str">
        <f>IF(ISNUMBER(SEARCH(Y$1,raw[[#This Row],[active years]])),1,"")</f>
        <v/>
      </c>
      <c r="Z3342" t="str">
        <f>IF(ISNUMBER(SEARCH(Z$1,raw[[#This Row],[active years]])),1,"")</f>
        <v/>
      </c>
      <c r="AA3342" t="str">
        <f>IF(ISNUMBER(SEARCH(AA$1,raw[[#This Row],[active years]])),1,"")</f>
        <v/>
      </c>
    </row>
    <row r="3343" spans="1:27" x14ac:dyDescent="0.45">
      <c r="A3343">
        <f>raw[team]</f>
        <v>4037</v>
      </c>
      <c r="B3343">
        <f>raw[rookie year]</f>
        <v>2012</v>
      </c>
      <c r="C3343" t="str">
        <f>IF(ISNUMBER(SEARCH(C$1,raw[[#This Row],[active years]])),1,"")</f>
        <v/>
      </c>
      <c r="D3343" t="str">
        <f>IF(ISNUMBER(SEARCH(D$1,raw[[#This Row],[active years]])),1,"")</f>
        <v/>
      </c>
      <c r="E3343" t="str">
        <f>IF(ISNUMBER(SEARCH(E$1,raw[[#This Row],[active years]])),1,"")</f>
        <v/>
      </c>
      <c r="F3343" t="str">
        <f>IF(ISNUMBER(SEARCH(F$1,raw[[#This Row],[active years]])),1,"")</f>
        <v/>
      </c>
      <c r="G3343" t="str">
        <f>IF(ISNUMBER(SEARCH(G$1,raw[[#This Row],[active years]])),1,"")</f>
        <v/>
      </c>
      <c r="H3343" t="str">
        <f>IF(ISNUMBER(SEARCH(H$1,raw[[#This Row],[active years]])),1,"")</f>
        <v/>
      </c>
      <c r="I3343" t="str">
        <f>IF(ISNUMBER(SEARCH(I$1,raw[[#This Row],[active years]])),1,"")</f>
        <v/>
      </c>
      <c r="J3343" t="str">
        <f>IF(ISNUMBER(SEARCH(J$1,raw[[#This Row],[active years]])),1,"")</f>
        <v/>
      </c>
      <c r="K3343" t="str">
        <f>IF(ISNUMBER(SEARCH(K$1,raw[[#This Row],[active years]])),1,"")</f>
        <v/>
      </c>
      <c r="L3343" t="str">
        <f>IF(ISNUMBER(SEARCH(L$1,raw[[#This Row],[active years]])),1,"")</f>
        <v/>
      </c>
      <c r="M3343" t="str">
        <f>IF(ISNUMBER(SEARCH(M$1,raw[[#This Row],[active years]])),1,"")</f>
        <v/>
      </c>
      <c r="N3343" t="str">
        <f>IF(ISNUMBER(SEARCH(N$1,raw[[#This Row],[active years]])),1,"")</f>
        <v/>
      </c>
      <c r="O3343" t="str">
        <f>IF(ISNUMBER(SEARCH(O$1,raw[[#This Row],[active years]])),1,"")</f>
        <v/>
      </c>
      <c r="P3343" t="str">
        <f>IF(ISNUMBER(SEARCH(P$1,raw[[#This Row],[active years]])),1,"")</f>
        <v/>
      </c>
      <c r="Q3343" t="str">
        <f>IF(ISNUMBER(SEARCH(Q$1,raw[[#This Row],[active years]])),1,"")</f>
        <v/>
      </c>
      <c r="R3343" t="str">
        <f>IF(ISNUMBER(SEARCH(R$1,raw[[#This Row],[active years]])),1,"")</f>
        <v/>
      </c>
      <c r="S3343" t="str">
        <f>IF(ISNUMBER(SEARCH(S$1,raw[[#This Row],[active years]])),1,"")</f>
        <v/>
      </c>
      <c r="T3343" t="str">
        <f>IF(ISNUMBER(SEARCH(T$1,raw[[#This Row],[active years]])),1,"")</f>
        <v/>
      </c>
      <c r="U3343" t="str">
        <f>IF(ISNUMBER(SEARCH(U$1,raw[[#This Row],[active years]])),1,"")</f>
        <v/>
      </c>
      <c r="V3343" t="str">
        <f>IF(ISNUMBER(SEARCH(V$1,raw[[#This Row],[active years]])),1,"")</f>
        <v/>
      </c>
      <c r="W3343">
        <f>IF(ISNUMBER(SEARCH(W$1,raw[[#This Row],[active years]])),1,"")</f>
        <v>1</v>
      </c>
      <c r="X3343">
        <f>IF(ISNUMBER(SEARCH(X$1,raw[[#This Row],[active years]])),1,"")</f>
        <v>1</v>
      </c>
      <c r="Y3343" t="str">
        <f>IF(ISNUMBER(SEARCH(Y$1,raw[[#This Row],[active years]])),1,"")</f>
        <v/>
      </c>
      <c r="Z3343" t="str">
        <f>IF(ISNUMBER(SEARCH(Z$1,raw[[#This Row],[active years]])),1,"")</f>
        <v/>
      </c>
      <c r="AA3343" t="str">
        <f>IF(ISNUMBER(SEARCH(AA$1,raw[[#This Row],[active years]])),1,"")</f>
        <v/>
      </c>
    </row>
    <row r="3344" spans="1:27" x14ac:dyDescent="0.45">
      <c r="A3344">
        <f>raw[team]</f>
        <v>4038</v>
      </c>
      <c r="B3344">
        <f>raw[rookie year]</f>
        <v>2012</v>
      </c>
      <c r="C3344" t="str">
        <f>IF(ISNUMBER(SEARCH(C$1,raw[[#This Row],[active years]])),1,"")</f>
        <v/>
      </c>
      <c r="D3344" t="str">
        <f>IF(ISNUMBER(SEARCH(D$1,raw[[#This Row],[active years]])),1,"")</f>
        <v/>
      </c>
      <c r="E3344" t="str">
        <f>IF(ISNUMBER(SEARCH(E$1,raw[[#This Row],[active years]])),1,"")</f>
        <v/>
      </c>
      <c r="F3344" t="str">
        <f>IF(ISNUMBER(SEARCH(F$1,raw[[#This Row],[active years]])),1,"")</f>
        <v/>
      </c>
      <c r="G3344" t="str">
        <f>IF(ISNUMBER(SEARCH(G$1,raw[[#This Row],[active years]])),1,"")</f>
        <v/>
      </c>
      <c r="H3344" t="str">
        <f>IF(ISNUMBER(SEARCH(H$1,raw[[#This Row],[active years]])),1,"")</f>
        <v/>
      </c>
      <c r="I3344" t="str">
        <f>IF(ISNUMBER(SEARCH(I$1,raw[[#This Row],[active years]])),1,"")</f>
        <v/>
      </c>
      <c r="J3344" t="str">
        <f>IF(ISNUMBER(SEARCH(J$1,raw[[#This Row],[active years]])),1,"")</f>
        <v/>
      </c>
      <c r="K3344" t="str">
        <f>IF(ISNUMBER(SEARCH(K$1,raw[[#This Row],[active years]])),1,"")</f>
        <v/>
      </c>
      <c r="L3344" t="str">
        <f>IF(ISNUMBER(SEARCH(L$1,raw[[#This Row],[active years]])),1,"")</f>
        <v/>
      </c>
      <c r="M3344" t="str">
        <f>IF(ISNUMBER(SEARCH(M$1,raw[[#This Row],[active years]])),1,"")</f>
        <v/>
      </c>
      <c r="N3344" t="str">
        <f>IF(ISNUMBER(SEARCH(N$1,raw[[#This Row],[active years]])),1,"")</f>
        <v/>
      </c>
      <c r="O3344" t="str">
        <f>IF(ISNUMBER(SEARCH(O$1,raw[[#This Row],[active years]])),1,"")</f>
        <v/>
      </c>
      <c r="P3344" t="str">
        <f>IF(ISNUMBER(SEARCH(P$1,raw[[#This Row],[active years]])),1,"")</f>
        <v/>
      </c>
      <c r="Q3344" t="str">
        <f>IF(ISNUMBER(SEARCH(Q$1,raw[[#This Row],[active years]])),1,"")</f>
        <v/>
      </c>
      <c r="R3344" t="str">
        <f>IF(ISNUMBER(SEARCH(R$1,raw[[#This Row],[active years]])),1,"")</f>
        <v/>
      </c>
      <c r="S3344" t="str">
        <f>IF(ISNUMBER(SEARCH(S$1,raw[[#This Row],[active years]])),1,"")</f>
        <v/>
      </c>
      <c r="T3344" t="str">
        <f>IF(ISNUMBER(SEARCH(T$1,raw[[#This Row],[active years]])),1,"")</f>
        <v/>
      </c>
      <c r="U3344" t="str">
        <f>IF(ISNUMBER(SEARCH(U$1,raw[[#This Row],[active years]])),1,"")</f>
        <v/>
      </c>
      <c r="V3344" t="str">
        <f>IF(ISNUMBER(SEARCH(V$1,raw[[#This Row],[active years]])),1,"")</f>
        <v/>
      </c>
      <c r="W3344">
        <f>IF(ISNUMBER(SEARCH(W$1,raw[[#This Row],[active years]])),1,"")</f>
        <v>1</v>
      </c>
      <c r="X3344">
        <f>IF(ISNUMBER(SEARCH(X$1,raw[[#This Row],[active years]])),1,"")</f>
        <v>1</v>
      </c>
      <c r="Y3344">
        <f>IF(ISNUMBER(SEARCH(Y$1,raw[[#This Row],[active years]])),1,"")</f>
        <v>1</v>
      </c>
      <c r="Z3344" t="str">
        <f>IF(ISNUMBER(SEARCH(Z$1,raw[[#This Row],[active years]])),1,"")</f>
        <v/>
      </c>
      <c r="AA3344" t="str">
        <f>IF(ISNUMBER(SEARCH(AA$1,raw[[#This Row],[active years]])),1,"")</f>
        <v/>
      </c>
    </row>
    <row r="3345" spans="1:27" x14ac:dyDescent="0.45">
      <c r="A3345">
        <f>raw[team]</f>
        <v>4039</v>
      </c>
      <c r="B3345">
        <f>raw[rookie year]</f>
        <v>2012</v>
      </c>
      <c r="C3345" t="str">
        <f>IF(ISNUMBER(SEARCH(C$1,raw[[#This Row],[active years]])),1,"")</f>
        <v/>
      </c>
      <c r="D3345" t="str">
        <f>IF(ISNUMBER(SEARCH(D$1,raw[[#This Row],[active years]])),1,"")</f>
        <v/>
      </c>
      <c r="E3345" t="str">
        <f>IF(ISNUMBER(SEARCH(E$1,raw[[#This Row],[active years]])),1,"")</f>
        <v/>
      </c>
      <c r="F3345" t="str">
        <f>IF(ISNUMBER(SEARCH(F$1,raw[[#This Row],[active years]])),1,"")</f>
        <v/>
      </c>
      <c r="G3345" t="str">
        <f>IF(ISNUMBER(SEARCH(G$1,raw[[#This Row],[active years]])),1,"")</f>
        <v/>
      </c>
      <c r="H3345" t="str">
        <f>IF(ISNUMBER(SEARCH(H$1,raw[[#This Row],[active years]])),1,"")</f>
        <v/>
      </c>
      <c r="I3345" t="str">
        <f>IF(ISNUMBER(SEARCH(I$1,raw[[#This Row],[active years]])),1,"")</f>
        <v/>
      </c>
      <c r="J3345" t="str">
        <f>IF(ISNUMBER(SEARCH(J$1,raw[[#This Row],[active years]])),1,"")</f>
        <v/>
      </c>
      <c r="K3345" t="str">
        <f>IF(ISNUMBER(SEARCH(K$1,raw[[#This Row],[active years]])),1,"")</f>
        <v/>
      </c>
      <c r="L3345" t="str">
        <f>IF(ISNUMBER(SEARCH(L$1,raw[[#This Row],[active years]])),1,"")</f>
        <v/>
      </c>
      <c r="M3345" t="str">
        <f>IF(ISNUMBER(SEARCH(M$1,raw[[#This Row],[active years]])),1,"")</f>
        <v/>
      </c>
      <c r="N3345" t="str">
        <f>IF(ISNUMBER(SEARCH(N$1,raw[[#This Row],[active years]])),1,"")</f>
        <v/>
      </c>
      <c r="O3345" t="str">
        <f>IF(ISNUMBER(SEARCH(O$1,raw[[#This Row],[active years]])),1,"")</f>
        <v/>
      </c>
      <c r="P3345" t="str">
        <f>IF(ISNUMBER(SEARCH(P$1,raw[[#This Row],[active years]])),1,"")</f>
        <v/>
      </c>
      <c r="Q3345" t="str">
        <f>IF(ISNUMBER(SEARCH(Q$1,raw[[#This Row],[active years]])),1,"")</f>
        <v/>
      </c>
      <c r="R3345" t="str">
        <f>IF(ISNUMBER(SEARCH(R$1,raw[[#This Row],[active years]])),1,"")</f>
        <v/>
      </c>
      <c r="S3345" t="str">
        <f>IF(ISNUMBER(SEARCH(S$1,raw[[#This Row],[active years]])),1,"")</f>
        <v/>
      </c>
      <c r="T3345" t="str">
        <f>IF(ISNUMBER(SEARCH(T$1,raw[[#This Row],[active years]])),1,"")</f>
        <v/>
      </c>
      <c r="U3345" t="str">
        <f>IF(ISNUMBER(SEARCH(U$1,raw[[#This Row],[active years]])),1,"")</f>
        <v/>
      </c>
      <c r="V3345" t="str">
        <f>IF(ISNUMBER(SEARCH(V$1,raw[[#This Row],[active years]])),1,"")</f>
        <v/>
      </c>
      <c r="W3345">
        <f>IF(ISNUMBER(SEARCH(W$1,raw[[#This Row],[active years]])),1,"")</f>
        <v>1</v>
      </c>
      <c r="X3345">
        <f>IF(ISNUMBER(SEARCH(X$1,raw[[#This Row],[active years]])),1,"")</f>
        <v>1</v>
      </c>
      <c r="Y3345">
        <f>IF(ISNUMBER(SEARCH(Y$1,raw[[#This Row],[active years]])),1,"")</f>
        <v>1</v>
      </c>
      <c r="Z3345">
        <f>IF(ISNUMBER(SEARCH(Z$1,raw[[#This Row],[active years]])),1,"")</f>
        <v>1</v>
      </c>
      <c r="AA3345">
        <f>IF(ISNUMBER(SEARCH(AA$1,raw[[#This Row],[active years]])),1,"")</f>
        <v>1</v>
      </c>
    </row>
    <row r="3346" spans="1:27" x14ac:dyDescent="0.45">
      <c r="A3346">
        <f>raw[team]</f>
        <v>4040</v>
      </c>
      <c r="B3346">
        <f>raw[rookie year]</f>
        <v>2012</v>
      </c>
      <c r="C3346" t="str">
        <f>IF(ISNUMBER(SEARCH(C$1,raw[[#This Row],[active years]])),1,"")</f>
        <v/>
      </c>
      <c r="D3346" t="str">
        <f>IF(ISNUMBER(SEARCH(D$1,raw[[#This Row],[active years]])),1,"")</f>
        <v/>
      </c>
      <c r="E3346" t="str">
        <f>IF(ISNUMBER(SEARCH(E$1,raw[[#This Row],[active years]])),1,"")</f>
        <v/>
      </c>
      <c r="F3346" t="str">
        <f>IF(ISNUMBER(SEARCH(F$1,raw[[#This Row],[active years]])),1,"")</f>
        <v/>
      </c>
      <c r="G3346" t="str">
        <f>IF(ISNUMBER(SEARCH(G$1,raw[[#This Row],[active years]])),1,"")</f>
        <v/>
      </c>
      <c r="H3346" t="str">
        <f>IF(ISNUMBER(SEARCH(H$1,raw[[#This Row],[active years]])),1,"")</f>
        <v/>
      </c>
      <c r="I3346" t="str">
        <f>IF(ISNUMBER(SEARCH(I$1,raw[[#This Row],[active years]])),1,"")</f>
        <v/>
      </c>
      <c r="J3346" t="str">
        <f>IF(ISNUMBER(SEARCH(J$1,raw[[#This Row],[active years]])),1,"")</f>
        <v/>
      </c>
      <c r="K3346" t="str">
        <f>IF(ISNUMBER(SEARCH(K$1,raw[[#This Row],[active years]])),1,"")</f>
        <v/>
      </c>
      <c r="L3346" t="str">
        <f>IF(ISNUMBER(SEARCH(L$1,raw[[#This Row],[active years]])),1,"")</f>
        <v/>
      </c>
      <c r="M3346" t="str">
        <f>IF(ISNUMBER(SEARCH(M$1,raw[[#This Row],[active years]])),1,"")</f>
        <v/>
      </c>
      <c r="N3346" t="str">
        <f>IF(ISNUMBER(SEARCH(N$1,raw[[#This Row],[active years]])),1,"")</f>
        <v/>
      </c>
      <c r="O3346" t="str">
        <f>IF(ISNUMBER(SEARCH(O$1,raw[[#This Row],[active years]])),1,"")</f>
        <v/>
      </c>
      <c r="P3346" t="str">
        <f>IF(ISNUMBER(SEARCH(P$1,raw[[#This Row],[active years]])),1,"")</f>
        <v/>
      </c>
      <c r="Q3346" t="str">
        <f>IF(ISNUMBER(SEARCH(Q$1,raw[[#This Row],[active years]])),1,"")</f>
        <v/>
      </c>
      <c r="R3346" t="str">
        <f>IF(ISNUMBER(SEARCH(R$1,raw[[#This Row],[active years]])),1,"")</f>
        <v/>
      </c>
      <c r="S3346" t="str">
        <f>IF(ISNUMBER(SEARCH(S$1,raw[[#This Row],[active years]])),1,"")</f>
        <v/>
      </c>
      <c r="T3346" t="str">
        <f>IF(ISNUMBER(SEARCH(T$1,raw[[#This Row],[active years]])),1,"")</f>
        <v/>
      </c>
      <c r="U3346" t="str">
        <f>IF(ISNUMBER(SEARCH(U$1,raw[[#This Row],[active years]])),1,"")</f>
        <v/>
      </c>
      <c r="V3346" t="str">
        <f>IF(ISNUMBER(SEARCH(V$1,raw[[#This Row],[active years]])),1,"")</f>
        <v/>
      </c>
      <c r="W3346" t="str">
        <f>IF(ISNUMBER(SEARCH(W$1,raw[[#This Row],[active years]])),1,"")</f>
        <v/>
      </c>
      <c r="X3346" t="str">
        <f>IF(ISNUMBER(SEARCH(X$1,raw[[#This Row],[active years]])),1,"")</f>
        <v/>
      </c>
      <c r="Y3346" t="str">
        <f>IF(ISNUMBER(SEARCH(Y$1,raw[[#This Row],[active years]])),1,"")</f>
        <v/>
      </c>
      <c r="Z3346" t="str">
        <f>IF(ISNUMBER(SEARCH(Z$1,raw[[#This Row],[active years]])),1,"")</f>
        <v/>
      </c>
      <c r="AA3346" t="str">
        <f>IF(ISNUMBER(SEARCH(AA$1,raw[[#This Row],[active years]])),1,"")</f>
        <v/>
      </c>
    </row>
    <row r="3347" spans="1:27" x14ac:dyDescent="0.45">
      <c r="A3347">
        <f>raw[team]</f>
        <v>4041</v>
      </c>
      <c r="B3347">
        <f>raw[rookie year]</f>
        <v>2012</v>
      </c>
      <c r="C3347" t="str">
        <f>IF(ISNUMBER(SEARCH(C$1,raw[[#This Row],[active years]])),1,"")</f>
        <v/>
      </c>
      <c r="D3347" t="str">
        <f>IF(ISNUMBER(SEARCH(D$1,raw[[#This Row],[active years]])),1,"")</f>
        <v/>
      </c>
      <c r="E3347" t="str">
        <f>IF(ISNUMBER(SEARCH(E$1,raw[[#This Row],[active years]])),1,"")</f>
        <v/>
      </c>
      <c r="F3347" t="str">
        <f>IF(ISNUMBER(SEARCH(F$1,raw[[#This Row],[active years]])),1,"")</f>
        <v/>
      </c>
      <c r="G3347" t="str">
        <f>IF(ISNUMBER(SEARCH(G$1,raw[[#This Row],[active years]])),1,"")</f>
        <v/>
      </c>
      <c r="H3347" t="str">
        <f>IF(ISNUMBER(SEARCH(H$1,raw[[#This Row],[active years]])),1,"")</f>
        <v/>
      </c>
      <c r="I3347" t="str">
        <f>IF(ISNUMBER(SEARCH(I$1,raw[[#This Row],[active years]])),1,"")</f>
        <v/>
      </c>
      <c r="J3347" t="str">
        <f>IF(ISNUMBER(SEARCH(J$1,raw[[#This Row],[active years]])),1,"")</f>
        <v/>
      </c>
      <c r="K3347" t="str">
        <f>IF(ISNUMBER(SEARCH(K$1,raw[[#This Row],[active years]])),1,"")</f>
        <v/>
      </c>
      <c r="L3347" t="str">
        <f>IF(ISNUMBER(SEARCH(L$1,raw[[#This Row],[active years]])),1,"")</f>
        <v/>
      </c>
      <c r="M3347" t="str">
        <f>IF(ISNUMBER(SEARCH(M$1,raw[[#This Row],[active years]])),1,"")</f>
        <v/>
      </c>
      <c r="N3347" t="str">
        <f>IF(ISNUMBER(SEARCH(N$1,raw[[#This Row],[active years]])),1,"")</f>
        <v/>
      </c>
      <c r="O3347" t="str">
        <f>IF(ISNUMBER(SEARCH(O$1,raw[[#This Row],[active years]])),1,"")</f>
        <v/>
      </c>
      <c r="P3347" t="str">
        <f>IF(ISNUMBER(SEARCH(P$1,raw[[#This Row],[active years]])),1,"")</f>
        <v/>
      </c>
      <c r="Q3347" t="str">
        <f>IF(ISNUMBER(SEARCH(Q$1,raw[[#This Row],[active years]])),1,"")</f>
        <v/>
      </c>
      <c r="R3347" t="str">
        <f>IF(ISNUMBER(SEARCH(R$1,raw[[#This Row],[active years]])),1,"")</f>
        <v/>
      </c>
      <c r="S3347" t="str">
        <f>IF(ISNUMBER(SEARCH(S$1,raw[[#This Row],[active years]])),1,"")</f>
        <v/>
      </c>
      <c r="T3347" t="str">
        <f>IF(ISNUMBER(SEARCH(T$1,raw[[#This Row],[active years]])),1,"")</f>
        <v/>
      </c>
      <c r="U3347" t="str">
        <f>IF(ISNUMBER(SEARCH(U$1,raw[[#This Row],[active years]])),1,"")</f>
        <v/>
      </c>
      <c r="V3347" t="str">
        <f>IF(ISNUMBER(SEARCH(V$1,raw[[#This Row],[active years]])),1,"")</f>
        <v/>
      </c>
      <c r="W3347">
        <f>IF(ISNUMBER(SEARCH(W$1,raw[[#This Row],[active years]])),1,"")</f>
        <v>1</v>
      </c>
      <c r="X3347">
        <f>IF(ISNUMBER(SEARCH(X$1,raw[[#This Row],[active years]])),1,"")</f>
        <v>1</v>
      </c>
      <c r="Y3347">
        <f>IF(ISNUMBER(SEARCH(Y$1,raw[[#This Row],[active years]])),1,"")</f>
        <v>1</v>
      </c>
      <c r="Z3347">
        <f>IF(ISNUMBER(SEARCH(Z$1,raw[[#This Row],[active years]])),1,"")</f>
        <v>1</v>
      </c>
      <c r="AA3347">
        <f>IF(ISNUMBER(SEARCH(AA$1,raw[[#This Row],[active years]])),1,"")</f>
        <v>1</v>
      </c>
    </row>
    <row r="3348" spans="1:27" x14ac:dyDescent="0.45">
      <c r="A3348">
        <f>raw[team]</f>
        <v>4042</v>
      </c>
      <c r="B3348">
        <f>raw[rookie year]</f>
        <v>2012</v>
      </c>
      <c r="C3348" t="str">
        <f>IF(ISNUMBER(SEARCH(C$1,raw[[#This Row],[active years]])),1,"")</f>
        <v/>
      </c>
      <c r="D3348" t="str">
        <f>IF(ISNUMBER(SEARCH(D$1,raw[[#This Row],[active years]])),1,"")</f>
        <v/>
      </c>
      <c r="E3348" t="str">
        <f>IF(ISNUMBER(SEARCH(E$1,raw[[#This Row],[active years]])),1,"")</f>
        <v/>
      </c>
      <c r="F3348" t="str">
        <f>IF(ISNUMBER(SEARCH(F$1,raw[[#This Row],[active years]])),1,"")</f>
        <v/>
      </c>
      <c r="G3348" t="str">
        <f>IF(ISNUMBER(SEARCH(G$1,raw[[#This Row],[active years]])),1,"")</f>
        <v/>
      </c>
      <c r="H3348" t="str">
        <f>IF(ISNUMBER(SEARCH(H$1,raw[[#This Row],[active years]])),1,"")</f>
        <v/>
      </c>
      <c r="I3348" t="str">
        <f>IF(ISNUMBER(SEARCH(I$1,raw[[#This Row],[active years]])),1,"")</f>
        <v/>
      </c>
      <c r="J3348" t="str">
        <f>IF(ISNUMBER(SEARCH(J$1,raw[[#This Row],[active years]])),1,"")</f>
        <v/>
      </c>
      <c r="K3348" t="str">
        <f>IF(ISNUMBER(SEARCH(K$1,raw[[#This Row],[active years]])),1,"")</f>
        <v/>
      </c>
      <c r="L3348" t="str">
        <f>IF(ISNUMBER(SEARCH(L$1,raw[[#This Row],[active years]])),1,"")</f>
        <v/>
      </c>
      <c r="M3348" t="str">
        <f>IF(ISNUMBER(SEARCH(M$1,raw[[#This Row],[active years]])),1,"")</f>
        <v/>
      </c>
      <c r="N3348" t="str">
        <f>IF(ISNUMBER(SEARCH(N$1,raw[[#This Row],[active years]])),1,"")</f>
        <v/>
      </c>
      <c r="O3348" t="str">
        <f>IF(ISNUMBER(SEARCH(O$1,raw[[#This Row],[active years]])),1,"")</f>
        <v/>
      </c>
      <c r="P3348" t="str">
        <f>IF(ISNUMBER(SEARCH(P$1,raw[[#This Row],[active years]])),1,"")</f>
        <v/>
      </c>
      <c r="Q3348" t="str">
        <f>IF(ISNUMBER(SEARCH(Q$1,raw[[#This Row],[active years]])),1,"")</f>
        <v/>
      </c>
      <c r="R3348" t="str">
        <f>IF(ISNUMBER(SEARCH(R$1,raw[[#This Row],[active years]])),1,"")</f>
        <v/>
      </c>
      <c r="S3348" t="str">
        <f>IF(ISNUMBER(SEARCH(S$1,raw[[#This Row],[active years]])),1,"")</f>
        <v/>
      </c>
      <c r="T3348" t="str">
        <f>IF(ISNUMBER(SEARCH(T$1,raw[[#This Row],[active years]])),1,"")</f>
        <v/>
      </c>
      <c r="U3348" t="str">
        <f>IF(ISNUMBER(SEARCH(U$1,raw[[#This Row],[active years]])),1,"")</f>
        <v/>
      </c>
      <c r="V3348" t="str">
        <f>IF(ISNUMBER(SEARCH(V$1,raw[[#This Row],[active years]])),1,"")</f>
        <v/>
      </c>
      <c r="W3348">
        <f>IF(ISNUMBER(SEARCH(W$1,raw[[#This Row],[active years]])),1,"")</f>
        <v>1</v>
      </c>
      <c r="X3348">
        <f>IF(ISNUMBER(SEARCH(X$1,raw[[#This Row],[active years]])),1,"")</f>
        <v>1</v>
      </c>
      <c r="Y3348">
        <f>IF(ISNUMBER(SEARCH(Y$1,raw[[#This Row],[active years]])),1,"")</f>
        <v>1</v>
      </c>
      <c r="Z3348">
        <f>IF(ISNUMBER(SEARCH(Z$1,raw[[#This Row],[active years]])),1,"")</f>
        <v>1</v>
      </c>
      <c r="AA3348">
        <f>IF(ISNUMBER(SEARCH(AA$1,raw[[#This Row],[active years]])),1,"")</f>
        <v>1</v>
      </c>
    </row>
    <row r="3349" spans="1:27" x14ac:dyDescent="0.45">
      <c r="A3349">
        <f>raw[team]</f>
        <v>4043</v>
      </c>
      <c r="B3349">
        <f>raw[rookie year]</f>
        <v>2012</v>
      </c>
      <c r="C3349" t="str">
        <f>IF(ISNUMBER(SEARCH(C$1,raw[[#This Row],[active years]])),1,"")</f>
        <v/>
      </c>
      <c r="D3349" t="str">
        <f>IF(ISNUMBER(SEARCH(D$1,raw[[#This Row],[active years]])),1,"")</f>
        <v/>
      </c>
      <c r="E3349" t="str">
        <f>IF(ISNUMBER(SEARCH(E$1,raw[[#This Row],[active years]])),1,"")</f>
        <v/>
      </c>
      <c r="F3349" t="str">
        <f>IF(ISNUMBER(SEARCH(F$1,raw[[#This Row],[active years]])),1,"")</f>
        <v/>
      </c>
      <c r="G3349" t="str">
        <f>IF(ISNUMBER(SEARCH(G$1,raw[[#This Row],[active years]])),1,"")</f>
        <v/>
      </c>
      <c r="H3349" t="str">
        <f>IF(ISNUMBER(SEARCH(H$1,raw[[#This Row],[active years]])),1,"")</f>
        <v/>
      </c>
      <c r="I3349" t="str">
        <f>IF(ISNUMBER(SEARCH(I$1,raw[[#This Row],[active years]])),1,"")</f>
        <v/>
      </c>
      <c r="J3349" t="str">
        <f>IF(ISNUMBER(SEARCH(J$1,raw[[#This Row],[active years]])),1,"")</f>
        <v/>
      </c>
      <c r="K3349" t="str">
        <f>IF(ISNUMBER(SEARCH(K$1,raw[[#This Row],[active years]])),1,"")</f>
        <v/>
      </c>
      <c r="L3349" t="str">
        <f>IF(ISNUMBER(SEARCH(L$1,raw[[#This Row],[active years]])),1,"")</f>
        <v/>
      </c>
      <c r="M3349" t="str">
        <f>IF(ISNUMBER(SEARCH(M$1,raw[[#This Row],[active years]])),1,"")</f>
        <v/>
      </c>
      <c r="N3349" t="str">
        <f>IF(ISNUMBER(SEARCH(N$1,raw[[#This Row],[active years]])),1,"")</f>
        <v/>
      </c>
      <c r="O3349" t="str">
        <f>IF(ISNUMBER(SEARCH(O$1,raw[[#This Row],[active years]])),1,"")</f>
        <v/>
      </c>
      <c r="P3349" t="str">
        <f>IF(ISNUMBER(SEARCH(P$1,raw[[#This Row],[active years]])),1,"")</f>
        <v/>
      </c>
      <c r="Q3349" t="str">
        <f>IF(ISNUMBER(SEARCH(Q$1,raw[[#This Row],[active years]])),1,"")</f>
        <v/>
      </c>
      <c r="R3349" t="str">
        <f>IF(ISNUMBER(SEARCH(R$1,raw[[#This Row],[active years]])),1,"")</f>
        <v/>
      </c>
      <c r="S3349" t="str">
        <f>IF(ISNUMBER(SEARCH(S$1,raw[[#This Row],[active years]])),1,"")</f>
        <v/>
      </c>
      <c r="T3349" t="str">
        <f>IF(ISNUMBER(SEARCH(T$1,raw[[#This Row],[active years]])),1,"")</f>
        <v/>
      </c>
      <c r="U3349" t="str">
        <f>IF(ISNUMBER(SEARCH(U$1,raw[[#This Row],[active years]])),1,"")</f>
        <v/>
      </c>
      <c r="V3349" t="str">
        <f>IF(ISNUMBER(SEARCH(V$1,raw[[#This Row],[active years]])),1,"")</f>
        <v/>
      </c>
      <c r="W3349">
        <f>IF(ISNUMBER(SEARCH(W$1,raw[[#This Row],[active years]])),1,"")</f>
        <v>1</v>
      </c>
      <c r="X3349">
        <f>IF(ISNUMBER(SEARCH(X$1,raw[[#This Row],[active years]])),1,"")</f>
        <v>1</v>
      </c>
      <c r="Y3349">
        <f>IF(ISNUMBER(SEARCH(Y$1,raw[[#This Row],[active years]])),1,"")</f>
        <v>1</v>
      </c>
      <c r="Z3349">
        <f>IF(ISNUMBER(SEARCH(Z$1,raw[[#This Row],[active years]])),1,"")</f>
        <v>1</v>
      </c>
      <c r="AA3349">
        <f>IF(ISNUMBER(SEARCH(AA$1,raw[[#This Row],[active years]])),1,"")</f>
        <v>1</v>
      </c>
    </row>
    <row r="3350" spans="1:27" x14ac:dyDescent="0.45">
      <c r="A3350">
        <f>raw[team]</f>
        <v>4044</v>
      </c>
      <c r="B3350">
        <f>raw[rookie year]</f>
        <v>2012</v>
      </c>
      <c r="C3350" t="str">
        <f>IF(ISNUMBER(SEARCH(C$1,raw[[#This Row],[active years]])),1,"")</f>
        <v/>
      </c>
      <c r="D3350" t="str">
        <f>IF(ISNUMBER(SEARCH(D$1,raw[[#This Row],[active years]])),1,"")</f>
        <v/>
      </c>
      <c r="E3350" t="str">
        <f>IF(ISNUMBER(SEARCH(E$1,raw[[#This Row],[active years]])),1,"")</f>
        <v/>
      </c>
      <c r="F3350" t="str">
        <f>IF(ISNUMBER(SEARCH(F$1,raw[[#This Row],[active years]])),1,"")</f>
        <v/>
      </c>
      <c r="G3350" t="str">
        <f>IF(ISNUMBER(SEARCH(G$1,raw[[#This Row],[active years]])),1,"")</f>
        <v/>
      </c>
      <c r="H3350" t="str">
        <f>IF(ISNUMBER(SEARCH(H$1,raw[[#This Row],[active years]])),1,"")</f>
        <v/>
      </c>
      <c r="I3350" t="str">
        <f>IF(ISNUMBER(SEARCH(I$1,raw[[#This Row],[active years]])),1,"")</f>
        <v/>
      </c>
      <c r="J3350" t="str">
        <f>IF(ISNUMBER(SEARCH(J$1,raw[[#This Row],[active years]])),1,"")</f>
        <v/>
      </c>
      <c r="K3350" t="str">
        <f>IF(ISNUMBER(SEARCH(K$1,raw[[#This Row],[active years]])),1,"")</f>
        <v/>
      </c>
      <c r="L3350" t="str">
        <f>IF(ISNUMBER(SEARCH(L$1,raw[[#This Row],[active years]])),1,"")</f>
        <v/>
      </c>
      <c r="M3350" t="str">
        <f>IF(ISNUMBER(SEARCH(M$1,raw[[#This Row],[active years]])),1,"")</f>
        <v/>
      </c>
      <c r="N3350" t="str">
        <f>IF(ISNUMBER(SEARCH(N$1,raw[[#This Row],[active years]])),1,"")</f>
        <v/>
      </c>
      <c r="O3350" t="str">
        <f>IF(ISNUMBER(SEARCH(O$1,raw[[#This Row],[active years]])),1,"")</f>
        <v/>
      </c>
      <c r="P3350" t="str">
        <f>IF(ISNUMBER(SEARCH(P$1,raw[[#This Row],[active years]])),1,"")</f>
        <v/>
      </c>
      <c r="Q3350" t="str">
        <f>IF(ISNUMBER(SEARCH(Q$1,raw[[#This Row],[active years]])),1,"")</f>
        <v/>
      </c>
      <c r="R3350" t="str">
        <f>IF(ISNUMBER(SEARCH(R$1,raw[[#This Row],[active years]])),1,"")</f>
        <v/>
      </c>
      <c r="S3350" t="str">
        <f>IF(ISNUMBER(SEARCH(S$1,raw[[#This Row],[active years]])),1,"")</f>
        <v/>
      </c>
      <c r="T3350" t="str">
        <f>IF(ISNUMBER(SEARCH(T$1,raw[[#This Row],[active years]])),1,"")</f>
        <v/>
      </c>
      <c r="U3350" t="str">
        <f>IF(ISNUMBER(SEARCH(U$1,raw[[#This Row],[active years]])),1,"")</f>
        <v/>
      </c>
      <c r="V3350" t="str">
        <f>IF(ISNUMBER(SEARCH(V$1,raw[[#This Row],[active years]])),1,"")</f>
        <v/>
      </c>
      <c r="W3350">
        <f>IF(ISNUMBER(SEARCH(W$1,raw[[#This Row],[active years]])),1,"")</f>
        <v>1</v>
      </c>
      <c r="X3350">
        <f>IF(ISNUMBER(SEARCH(X$1,raw[[#This Row],[active years]])),1,"")</f>
        <v>1</v>
      </c>
      <c r="Y3350" t="str">
        <f>IF(ISNUMBER(SEARCH(Y$1,raw[[#This Row],[active years]])),1,"")</f>
        <v/>
      </c>
      <c r="Z3350" t="str">
        <f>IF(ISNUMBER(SEARCH(Z$1,raw[[#This Row],[active years]])),1,"")</f>
        <v/>
      </c>
      <c r="AA3350" t="str">
        <f>IF(ISNUMBER(SEARCH(AA$1,raw[[#This Row],[active years]])),1,"")</f>
        <v/>
      </c>
    </row>
    <row r="3351" spans="1:27" x14ac:dyDescent="0.45">
      <c r="A3351">
        <f>raw[team]</f>
        <v>4045</v>
      </c>
      <c r="B3351">
        <f>raw[rookie year]</f>
        <v>2012</v>
      </c>
      <c r="C3351" t="str">
        <f>IF(ISNUMBER(SEARCH(C$1,raw[[#This Row],[active years]])),1,"")</f>
        <v/>
      </c>
      <c r="D3351" t="str">
        <f>IF(ISNUMBER(SEARCH(D$1,raw[[#This Row],[active years]])),1,"")</f>
        <v/>
      </c>
      <c r="E3351" t="str">
        <f>IF(ISNUMBER(SEARCH(E$1,raw[[#This Row],[active years]])),1,"")</f>
        <v/>
      </c>
      <c r="F3351" t="str">
        <f>IF(ISNUMBER(SEARCH(F$1,raw[[#This Row],[active years]])),1,"")</f>
        <v/>
      </c>
      <c r="G3351" t="str">
        <f>IF(ISNUMBER(SEARCH(G$1,raw[[#This Row],[active years]])),1,"")</f>
        <v/>
      </c>
      <c r="H3351" t="str">
        <f>IF(ISNUMBER(SEARCH(H$1,raw[[#This Row],[active years]])),1,"")</f>
        <v/>
      </c>
      <c r="I3351" t="str">
        <f>IF(ISNUMBER(SEARCH(I$1,raw[[#This Row],[active years]])),1,"")</f>
        <v/>
      </c>
      <c r="J3351" t="str">
        <f>IF(ISNUMBER(SEARCH(J$1,raw[[#This Row],[active years]])),1,"")</f>
        <v/>
      </c>
      <c r="K3351" t="str">
        <f>IF(ISNUMBER(SEARCH(K$1,raw[[#This Row],[active years]])),1,"")</f>
        <v/>
      </c>
      <c r="L3351" t="str">
        <f>IF(ISNUMBER(SEARCH(L$1,raw[[#This Row],[active years]])),1,"")</f>
        <v/>
      </c>
      <c r="M3351" t="str">
        <f>IF(ISNUMBER(SEARCH(M$1,raw[[#This Row],[active years]])),1,"")</f>
        <v/>
      </c>
      <c r="N3351" t="str">
        <f>IF(ISNUMBER(SEARCH(N$1,raw[[#This Row],[active years]])),1,"")</f>
        <v/>
      </c>
      <c r="O3351" t="str">
        <f>IF(ISNUMBER(SEARCH(O$1,raw[[#This Row],[active years]])),1,"")</f>
        <v/>
      </c>
      <c r="P3351" t="str">
        <f>IF(ISNUMBER(SEARCH(P$1,raw[[#This Row],[active years]])),1,"")</f>
        <v/>
      </c>
      <c r="Q3351" t="str">
        <f>IF(ISNUMBER(SEARCH(Q$1,raw[[#This Row],[active years]])),1,"")</f>
        <v/>
      </c>
      <c r="R3351" t="str">
        <f>IF(ISNUMBER(SEARCH(R$1,raw[[#This Row],[active years]])),1,"")</f>
        <v/>
      </c>
      <c r="S3351" t="str">
        <f>IF(ISNUMBER(SEARCH(S$1,raw[[#This Row],[active years]])),1,"")</f>
        <v/>
      </c>
      <c r="T3351" t="str">
        <f>IF(ISNUMBER(SEARCH(T$1,raw[[#This Row],[active years]])),1,"")</f>
        <v/>
      </c>
      <c r="U3351" t="str">
        <f>IF(ISNUMBER(SEARCH(U$1,raw[[#This Row],[active years]])),1,"")</f>
        <v/>
      </c>
      <c r="V3351" t="str">
        <f>IF(ISNUMBER(SEARCH(V$1,raw[[#This Row],[active years]])),1,"")</f>
        <v/>
      </c>
      <c r="W3351">
        <f>IF(ISNUMBER(SEARCH(W$1,raw[[#This Row],[active years]])),1,"")</f>
        <v>1</v>
      </c>
      <c r="X3351">
        <f>IF(ISNUMBER(SEARCH(X$1,raw[[#This Row],[active years]])),1,"")</f>
        <v>1</v>
      </c>
      <c r="Y3351" t="str">
        <f>IF(ISNUMBER(SEARCH(Y$1,raw[[#This Row],[active years]])),1,"")</f>
        <v/>
      </c>
      <c r="Z3351">
        <f>IF(ISNUMBER(SEARCH(Z$1,raw[[#This Row],[active years]])),1,"")</f>
        <v>1</v>
      </c>
      <c r="AA3351" t="str">
        <f>IF(ISNUMBER(SEARCH(AA$1,raw[[#This Row],[active years]])),1,"")</f>
        <v/>
      </c>
    </row>
    <row r="3352" spans="1:27" x14ac:dyDescent="0.45">
      <c r="A3352">
        <f>raw[team]</f>
        <v>4046</v>
      </c>
      <c r="B3352">
        <f>raw[rookie year]</f>
        <v>2012</v>
      </c>
      <c r="C3352" t="str">
        <f>IF(ISNUMBER(SEARCH(C$1,raw[[#This Row],[active years]])),1,"")</f>
        <v/>
      </c>
      <c r="D3352" t="str">
        <f>IF(ISNUMBER(SEARCH(D$1,raw[[#This Row],[active years]])),1,"")</f>
        <v/>
      </c>
      <c r="E3352" t="str">
        <f>IF(ISNUMBER(SEARCH(E$1,raw[[#This Row],[active years]])),1,"")</f>
        <v/>
      </c>
      <c r="F3352" t="str">
        <f>IF(ISNUMBER(SEARCH(F$1,raw[[#This Row],[active years]])),1,"")</f>
        <v/>
      </c>
      <c r="G3352" t="str">
        <f>IF(ISNUMBER(SEARCH(G$1,raw[[#This Row],[active years]])),1,"")</f>
        <v/>
      </c>
      <c r="H3352" t="str">
        <f>IF(ISNUMBER(SEARCH(H$1,raw[[#This Row],[active years]])),1,"")</f>
        <v/>
      </c>
      <c r="I3352" t="str">
        <f>IF(ISNUMBER(SEARCH(I$1,raw[[#This Row],[active years]])),1,"")</f>
        <v/>
      </c>
      <c r="J3352" t="str">
        <f>IF(ISNUMBER(SEARCH(J$1,raw[[#This Row],[active years]])),1,"")</f>
        <v/>
      </c>
      <c r="K3352" t="str">
        <f>IF(ISNUMBER(SEARCH(K$1,raw[[#This Row],[active years]])),1,"")</f>
        <v/>
      </c>
      <c r="L3352" t="str">
        <f>IF(ISNUMBER(SEARCH(L$1,raw[[#This Row],[active years]])),1,"")</f>
        <v/>
      </c>
      <c r="M3352" t="str">
        <f>IF(ISNUMBER(SEARCH(M$1,raw[[#This Row],[active years]])),1,"")</f>
        <v/>
      </c>
      <c r="N3352" t="str">
        <f>IF(ISNUMBER(SEARCH(N$1,raw[[#This Row],[active years]])),1,"")</f>
        <v/>
      </c>
      <c r="O3352" t="str">
        <f>IF(ISNUMBER(SEARCH(O$1,raw[[#This Row],[active years]])),1,"")</f>
        <v/>
      </c>
      <c r="P3352" t="str">
        <f>IF(ISNUMBER(SEARCH(P$1,raw[[#This Row],[active years]])),1,"")</f>
        <v/>
      </c>
      <c r="Q3352" t="str">
        <f>IF(ISNUMBER(SEARCH(Q$1,raw[[#This Row],[active years]])),1,"")</f>
        <v/>
      </c>
      <c r="R3352" t="str">
        <f>IF(ISNUMBER(SEARCH(R$1,raw[[#This Row],[active years]])),1,"")</f>
        <v/>
      </c>
      <c r="S3352" t="str">
        <f>IF(ISNUMBER(SEARCH(S$1,raw[[#This Row],[active years]])),1,"")</f>
        <v/>
      </c>
      <c r="T3352" t="str">
        <f>IF(ISNUMBER(SEARCH(T$1,raw[[#This Row],[active years]])),1,"")</f>
        <v/>
      </c>
      <c r="U3352" t="str">
        <f>IF(ISNUMBER(SEARCH(U$1,raw[[#This Row],[active years]])),1,"")</f>
        <v/>
      </c>
      <c r="V3352" t="str">
        <f>IF(ISNUMBER(SEARCH(V$1,raw[[#This Row],[active years]])),1,"")</f>
        <v/>
      </c>
      <c r="W3352">
        <f>IF(ISNUMBER(SEARCH(W$1,raw[[#This Row],[active years]])),1,"")</f>
        <v>1</v>
      </c>
      <c r="X3352">
        <f>IF(ISNUMBER(SEARCH(X$1,raw[[#This Row],[active years]])),1,"")</f>
        <v>1</v>
      </c>
      <c r="Y3352" t="str">
        <f>IF(ISNUMBER(SEARCH(Y$1,raw[[#This Row],[active years]])),1,"")</f>
        <v/>
      </c>
      <c r="Z3352" t="str">
        <f>IF(ISNUMBER(SEARCH(Z$1,raw[[#This Row],[active years]])),1,"")</f>
        <v/>
      </c>
      <c r="AA3352" t="str">
        <f>IF(ISNUMBER(SEARCH(AA$1,raw[[#This Row],[active years]])),1,"")</f>
        <v/>
      </c>
    </row>
    <row r="3353" spans="1:27" x14ac:dyDescent="0.45">
      <c r="A3353">
        <f>raw[team]</f>
        <v>4047</v>
      </c>
      <c r="B3353">
        <f>raw[rookie year]</f>
        <v>2012</v>
      </c>
      <c r="C3353" t="str">
        <f>IF(ISNUMBER(SEARCH(C$1,raw[[#This Row],[active years]])),1,"")</f>
        <v/>
      </c>
      <c r="D3353" t="str">
        <f>IF(ISNUMBER(SEARCH(D$1,raw[[#This Row],[active years]])),1,"")</f>
        <v/>
      </c>
      <c r="E3353" t="str">
        <f>IF(ISNUMBER(SEARCH(E$1,raw[[#This Row],[active years]])),1,"")</f>
        <v/>
      </c>
      <c r="F3353" t="str">
        <f>IF(ISNUMBER(SEARCH(F$1,raw[[#This Row],[active years]])),1,"")</f>
        <v/>
      </c>
      <c r="G3353" t="str">
        <f>IF(ISNUMBER(SEARCH(G$1,raw[[#This Row],[active years]])),1,"")</f>
        <v/>
      </c>
      <c r="H3353" t="str">
        <f>IF(ISNUMBER(SEARCH(H$1,raw[[#This Row],[active years]])),1,"")</f>
        <v/>
      </c>
      <c r="I3353" t="str">
        <f>IF(ISNUMBER(SEARCH(I$1,raw[[#This Row],[active years]])),1,"")</f>
        <v/>
      </c>
      <c r="J3353" t="str">
        <f>IF(ISNUMBER(SEARCH(J$1,raw[[#This Row],[active years]])),1,"")</f>
        <v/>
      </c>
      <c r="K3353" t="str">
        <f>IF(ISNUMBER(SEARCH(K$1,raw[[#This Row],[active years]])),1,"")</f>
        <v/>
      </c>
      <c r="L3353" t="str">
        <f>IF(ISNUMBER(SEARCH(L$1,raw[[#This Row],[active years]])),1,"")</f>
        <v/>
      </c>
      <c r="M3353" t="str">
        <f>IF(ISNUMBER(SEARCH(M$1,raw[[#This Row],[active years]])),1,"")</f>
        <v/>
      </c>
      <c r="N3353" t="str">
        <f>IF(ISNUMBER(SEARCH(N$1,raw[[#This Row],[active years]])),1,"")</f>
        <v/>
      </c>
      <c r="O3353" t="str">
        <f>IF(ISNUMBER(SEARCH(O$1,raw[[#This Row],[active years]])),1,"")</f>
        <v/>
      </c>
      <c r="P3353" t="str">
        <f>IF(ISNUMBER(SEARCH(P$1,raw[[#This Row],[active years]])),1,"")</f>
        <v/>
      </c>
      <c r="Q3353" t="str">
        <f>IF(ISNUMBER(SEARCH(Q$1,raw[[#This Row],[active years]])),1,"")</f>
        <v/>
      </c>
      <c r="R3353" t="str">
        <f>IF(ISNUMBER(SEARCH(R$1,raw[[#This Row],[active years]])),1,"")</f>
        <v/>
      </c>
      <c r="S3353" t="str">
        <f>IF(ISNUMBER(SEARCH(S$1,raw[[#This Row],[active years]])),1,"")</f>
        <v/>
      </c>
      <c r="T3353" t="str">
        <f>IF(ISNUMBER(SEARCH(T$1,raw[[#This Row],[active years]])),1,"")</f>
        <v/>
      </c>
      <c r="U3353" t="str">
        <f>IF(ISNUMBER(SEARCH(U$1,raw[[#This Row],[active years]])),1,"")</f>
        <v/>
      </c>
      <c r="V3353" t="str">
        <f>IF(ISNUMBER(SEARCH(V$1,raw[[#This Row],[active years]])),1,"")</f>
        <v/>
      </c>
      <c r="W3353">
        <f>IF(ISNUMBER(SEARCH(W$1,raw[[#This Row],[active years]])),1,"")</f>
        <v>1</v>
      </c>
      <c r="X3353">
        <f>IF(ISNUMBER(SEARCH(X$1,raw[[#This Row],[active years]])),1,"")</f>
        <v>1</v>
      </c>
      <c r="Y3353">
        <f>IF(ISNUMBER(SEARCH(Y$1,raw[[#This Row],[active years]])),1,"")</f>
        <v>1</v>
      </c>
      <c r="Z3353">
        <f>IF(ISNUMBER(SEARCH(Z$1,raw[[#This Row],[active years]])),1,"")</f>
        <v>1</v>
      </c>
      <c r="AA3353">
        <f>IF(ISNUMBER(SEARCH(AA$1,raw[[#This Row],[active years]])),1,"")</f>
        <v>1</v>
      </c>
    </row>
    <row r="3354" spans="1:27" x14ac:dyDescent="0.45">
      <c r="A3354">
        <f>raw[team]</f>
        <v>4048</v>
      </c>
      <c r="B3354">
        <f>raw[rookie year]</f>
        <v>2012</v>
      </c>
      <c r="C3354" t="str">
        <f>IF(ISNUMBER(SEARCH(C$1,raw[[#This Row],[active years]])),1,"")</f>
        <v/>
      </c>
      <c r="D3354" t="str">
        <f>IF(ISNUMBER(SEARCH(D$1,raw[[#This Row],[active years]])),1,"")</f>
        <v/>
      </c>
      <c r="E3354" t="str">
        <f>IF(ISNUMBER(SEARCH(E$1,raw[[#This Row],[active years]])),1,"")</f>
        <v/>
      </c>
      <c r="F3354" t="str">
        <f>IF(ISNUMBER(SEARCH(F$1,raw[[#This Row],[active years]])),1,"")</f>
        <v/>
      </c>
      <c r="G3354" t="str">
        <f>IF(ISNUMBER(SEARCH(G$1,raw[[#This Row],[active years]])),1,"")</f>
        <v/>
      </c>
      <c r="H3354" t="str">
        <f>IF(ISNUMBER(SEARCH(H$1,raw[[#This Row],[active years]])),1,"")</f>
        <v/>
      </c>
      <c r="I3354" t="str">
        <f>IF(ISNUMBER(SEARCH(I$1,raw[[#This Row],[active years]])),1,"")</f>
        <v/>
      </c>
      <c r="J3354" t="str">
        <f>IF(ISNUMBER(SEARCH(J$1,raw[[#This Row],[active years]])),1,"")</f>
        <v/>
      </c>
      <c r="K3354" t="str">
        <f>IF(ISNUMBER(SEARCH(K$1,raw[[#This Row],[active years]])),1,"")</f>
        <v/>
      </c>
      <c r="L3354" t="str">
        <f>IF(ISNUMBER(SEARCH(L$1,raw[[#This Row],[active years]])),1,"")</f>
        <v/>
      </c>
      <c r="M3354" t="str">
        <f>IF(ISNUMBER(SEARCH(M$1,raw[[#This Row],[active years]])),1,"")</f>
        <v/>
      </c>
      <c r="N3354" t="str">
        <f>IF(ISNUMBER(SEARCH(N$1,raw[[#This Row],[active years]])),1,"")</f>
        <v/>
      </c>
      <c r="O3354" t="str">
        <f>IF(ISNUMBER(SEARCH(O$1,raw[[#This Row],[active years]])),1,"")</f>
        <v/>
      </c>
      <c r="P3354" t="str">
        <f>IF(ISNUMBER(SEARCH(P$1,raw[[#This Row],[active years]])),1,"")</f>
        <v/>
      </c>
      <c r="Q3354" t="str">
        <f>IF(ISNUMBER(SEARCH(Q$1,raw[[#This Row],[active years]])),1,"")</f>
        <v/>
      </c>
      <c r="R3354" t="str">
        <f>IF(ISNUMBER(SEARCH(R$1,raw[[#This Row],[active years]])),1,"")</f>
        <v/>
      </c>
      <c r="S3354" t="str">
        <f>IF(ISNUMBER(SEARCH(S$1,raw[[#This Row],[active years]])),1,"")</f>
        <v/>
      </c>
      <c r="T3354" t="str">
        <f>IF(ISNUMBER(SEARCH(T$1,raw[[#This Row],[active years]])),1,"")</f>
        <v/>
      </c>
      <c r="U3354" t="str">
        <f>IF(ISNUMBER(SEARCH(U$1,raw[[#This Row],[active years]])),1,"")</f>
        <v/>
      </c>
      <c r="V3354" t="str">
        <f>IF(ISNUMBER(SEARCH(V$1,raw[[#This Row],[active years]])),1,"")</f>
        <v/>
      </c>
      <c r="W3354">
        <f>IF(ISNUMBER(SEARCH(W$1,raw[[#This Row],[active years]])),1,"")</f>
        <v>1</v>
      </c>
      <c r="X3354">
        <f>IF(ISNUMBER(SEARCH(X$1,raw[[#This Row],[active years]])),1,"")</f>
        <v>1</v>
      </c>
      <c r="Y3354">
        <f>IF(ISNUMBER(SEARCH(Y$1,raw[[#This Row],[active years]])),1,"")</f>
        <v>1</v>
      </c>
      <c r="Z3354">
        <f>IF(ISNUMBER(SEARCH(Z$1,raw[[#This Row],[active years]])),1,"")</f>
        <v>1</v>
      </c>
      <c r="AA3354">
        <f>IF(ISNUMBER(SEARCH(AA$1,raw[[#This Row],[active years]])),1,"")</f>
        <v>1</v>
      </c>
    </row>
    <row r="3355" spans="1:27" x14ac:dyDescent="0.45">
      <c r="A3355">
        <f>raw[team]</f>
        <v>4049</v>
      </c>
      <c r="B3355">
        <f>raw[rookie year]</f>
        <v>2012</v>
      </c>
      <c r="C3355" t="str">
        <f>IF(ISNUMBER(SEARCH(C$1,raw[[#This Row],[active years]])),1,"")</f>
        <v/>
      </c>
      <c r="D3355" t="str">
        <f>IF(ISNUMBER(SEARCH(D$1,raw[[#This Row],[active years]])),1,"")</f>
        <v/>
      </c>
      <c r="E3355" t="str">
        <f>IF(ISNUMBER(SEARCH(E$1,raw[[#This Row],[active years]])),1,"")</f>
        <v/>
      </c>
      <c r="F3355" t="str">
        <f>IF(ISNUMBER(SEARCH(F$1,raw[[#This Row],[active years]])),1,"")</f>
        <v/>
      </c>
      <c r="G3355" t="str">
        <f>IF(ISNUMBER(SEARCH(G$1,raw[[#This Row],[active years]])),1,"")</f>
        <v/>
      </c>
      <c r="H3355" t="str">
        <f>IF(ISNUMBER(SEARCH(H$1,raw[[#This Row],[active years]])),1,"")</f>
        <v/>
      </c>
      <c r="I3355" t="str">
        <f>IF(ISNUMBER(SEARCH(I$1,raw[[#This Row],[active years]])),1,"")</f>
        <v/>
      </c>
      <c r="J3355" t="str">
        <f>IF(ISNUMBER(SEARCH(J$1,raw[[#This Row],[active years]])),1,"")</f>
        <v/>
      </c>
      <c r="K3355" t="str">
        <f>IF(ISNUMBER(SEARCH(K$1,raw[[#This Row],[active years]])),1,"")</f>
        <v/>
      </c>
      <c r="L3355" t="str">
        <f>IF(ISNUMBER(SEARCH(L$1,raw[[#This Row],[active years]])),1,"")</f>
        <v/>
      </c>
      <c r="M3355" t="str">
        <f>IF(ISNUMBER(SEARCH(M$1,raw[[#This Row],[active years]])),1,"")</f>
        <v/>
      </c>
      <c r="N3355" t="str">
        <f>IF(ISNUMBER(SEARCH(N$1,raw[[#This Row],[active years]])),1,"")</f>
        <v/>
      </c>
      <c r="O3355" t="str">
        <f>IF(ISNUMBER(SEARCH(O$1,raw[[#This Row],[active years]])),1,"")</f>
        <v/>
      </c>
      <c r="P3355" t="str">
        <f>IF(ISNUMBER(SEARCH(P$1,raw[[#This Row],[active years]])),1,"")</f>
        <v/>
      </c>
      <c r="Q3355" t="str">
        <f>IF(ISNUMBER(SEARCH(Q$1,raw[[#This Row],[active years]])),1,"")</f>
        <v/>
      </c>
      <c r="R3355" t="str">
        <f>IF(ISNUMBER(SEARCH(R$1,raw[[#This Row],[active years]])),1,"")</f>
        <v/>
      </c>
      <c r="S3355" t="str">
        <f>IF(ISNUMBER(SEARCH(S$1,raw[[#This Row],[active years]])),1,"")</f>
        <v/>
      </c>
      <c r="T3355" t="str">
        <f>IF(ISNUMBER(SEARCH(T$1,raw[[#This Row],[active years]])),1,"")</f>
        <v/>
      </c>
      <c r="U3355" t="str">
        <f>IF(ISNUMBER(SEARCH(U$1,raw[[#This Row],[active years]])),1,"")</f>
        <v/>
      </c>
      <c r="V3355" t="str">
        <f>IF(ISNUMBER(SEARCH(V$1,raw[[#This Row],[active years]])),1,"")</f>
        <v/>
      </c>
      <c r="W3355">
        <f>IF(ISNUMBER(SEARCH(W$1,raw[[#This Row],[active years]])),1,"")</f>
        <v>1</v>
      </c>
      <c r="X3355">
        <f>IF(ISNUMBER(SEARCH(X$1,raw[[#This Row],[active years]])),1,"")</f>
        <v>1</v>
      </c>
      <c r="Y3355">
        <f>IF(ISNUMBER(SEARCH(Y$1,raw[[#This Row],[active years]])),1,"")</f>
        <v>1</v>
      </c>
      <c r="Z3355">
        <f>IF(ISNUMBER(SEARCH(Z$1,raw[[#This Row],[active years]])),1,"")</f>
        <v>1</v>
      </c>
      <c r="AA3355">
        <f>IF(ISNUMBER(SEARCH(AA$1,raw[[#This Row],[active years]])),1,"")</f>
        <v>1</v>
      </c>
    </row>
    <row r="3356" spans="1:27" x14ac:dyDescent="0.45">
      <c r="A3356">
        <f>raw[team]</f>
        <v>4050</v>
      </c>
      <c r="B3356">
        <f>raw[rookie year]</f>
        <v>2012</v>
      </c>
      <c r="C3356" t="str">
        <f>IF(ISNUMBER(SEARCH(C$1,raw[[#This Row],[active years]])),1,"")</f>
        <v/>
      </c>
      <c r="D3356" t="str">
        <f>IF(ISNUMBER(SEARCH(D$1,raw[[#This Row],[active years]])),1,"")</f>
        <v/>
      </c>
      <c r="E3356" t="str">
        <f>IF(ISNUMBER(SEARCH(E$1,raw[[#This Row],[active years]])),1,"")</f>
        <v/>
      </c>
      <c r="F3356" t="str">
        <f>IF(ISNUMBER(SEARCH(F$1,raw[[#This Row],[active years]])),1,"")</f>
        <v/>
      </c>
      <c r="G3356" t="str">
        <f>IF(ISNUMBER(SEARCH(G$1,raw[[#This Row],[active years]])),1,"")</f>
        <v/>
      </c>
      <c r="H3356" t="str">
        <f>IF(ISNUMBER(SEARCH(H$1,raw[[#This Row],[active years]])),1,"")</f>
        <v/>
      </c>
      <c r="I3356" t="str">
        <f>IF(ISNUMBER(SEARCH(I$1,raw[[#This Row],[active years]])),1,"")</f>
        <v/>
      </c>
      <c r="J3356" t="str">
        <f>IF(ISNUMBER(SEARCH(J$1,raw[[#This Row],[active years]])),1,"")</f>
        <v/>
      </c>
      <c r="K3356" t="str">
        <f>IF(ISNUMBER(SEARCH(K$1,raw[[#This Row],[active years]])),1,"")</f>
        <v/>
      </c>
      <c r="L3356" t="str">
        <f>IF(ISNUMBER(SEARCH(L$1,raw[[#This Row],[active years]])),1,"")</f>
        <v/>
      </c>
      <c r="M3356" t="str">
        <f>IF(ISNUMBER(SEARCH(M$1,raw[[#This Row],[active years]])),1,"")</f>
        <v/>
      </c>
      <c r="N3356" t="str">
        <f>IF(ISNUMBER(SEARCH(N$1,raw[[#This Row],[active years]])),1,"")</f>
        <v/>
      </c>
      <c r="O3356" t="str">
        <f>IF(ISNUMBER(SEARCH(O$1,raw[[#This Row],[active years]])),1,"")</f>
        <v/>
      </c>
      <c r="P3356" t="str">
        <f>IF(ISNUMBER(SEARCH(P$1,raw[[#This Row],[active years]])),1,"")</f>
        <v/>
      </c>
      <c r="Q3356" t="str">
        <f>IF(ISNUMBER(SEARCH(Q$1,raw[[#This Row],[active years]])),1,"")</f>
        <v/>
      </c>
      <c r="R3356" t="str">
        <f>IF(ISNUMBER(SEARCH(R$1,raw[[#This Row],[active years]])),1,"")</f>
        <v/>
      </c>
      <c r="S3356" t="str">
        <f>IF(ISNUMBER(SEARCH(S$1,raw[[#This Row],[active years]])),1,"")</f>
        <v/>
      </c>
      <c r="T3356" t="str">
        <f>IF(ISNUMBER(SEARCH(T$1,raw[[#This Row],[active years]])),1,"")</f>
        <v/>
      </c>
      <c r="U3356" t="str">
        <f>IF(ISNUMBER(SEARCH(U$1,raw[[#This Row],[active years]])),1,"")</f>
        <v/>
      </c>
      <c r="V3356" t="str">
        <f>IF(ISNUMBER(SEARCH(V$1,raw[[#This Row],[active years]])),1,"")</f>
        <v/>
      </c>
      <c r="W3356">
        <f>IF(ISNUMBER(SEARCH(W$1,raw[[#This Row],[active years]])),1,"")</f>
        <v>1</v>
      </c>
      <c r="X3356">
        <f>IF(ISNUMBER(SEARCH(X$1,raw[[#This Row],[active years]])),1,"")</f>
        <v>1</v>
      </c>
      <c r="Y3356">
        <f>IF(ISNUMBER(SEARCH(Y$1,raw[[#This Row],[active years]])),1,"")</f>
        <v>1</v>
      </c>
      <c r="Z3356">
        <f>IF(ISNUMBER(SEARCH(Z$1,raw[[#This Row],[active years]])),1,"")</f>
        <v>1</v>
      </c>
      <c r="AA3356">
        <f>IF(ISNUMBER(SEARCH(AA$1,raw[[#This Row],[active years]])),1,"")</f>
        <v>1</v>
      </c>
    </row>
    <row r="3357" spans="1:27" x14ac:dyDescent="0.45">
      <c r="A3357">
        <f>raw[team]</f>
        <v>4051</v>
      </c>
      <c r="B3357">
        <f>raw[rookie year]</f>
        <v>2012</v>
      </c>
      <c r="C3357" t="str">
        <f>IF(ISNUMBER(SEARCH(C$1,raw[[#This Row],[active years]])),1,"")</f>
        <v/>
      </c>
      <c r="D3357" t="str">
        <f>IF(ISNUMBER(SEARCH(D$1,raw[[#This Row],[active years]])),1,"")</f>
        <v/>
      </c>
      <c r="E3357" t="str">
        <f>IF(ISNUMBER(SEARCH(E$1,raw[[#This Row],[active years]])),1,"")</f>
        <v/>
      </c>
      <c r="F3357" t="str">
        <f>IF(ISNUMBER(SEARCH(F$1,raw[[#This Row],[active years]])),1,"")</f>
        <v/>
      </c>
      <c r="G3357" t="str">
        <f>IF(ISNUMBER(SEARCH(G$1,raw[[#This Row],[active years]])),1,"")</f>
        <v/>
      </c>
      <c r="H3357" t="str">
        <f>IF(ISNUMBER(SEARCH(H$1,raw[[#This Row],[active years]])),1,"")</f>
        <v/>
      </c>
      <c r="I3357" t="str">
        <f>IF(ISNUMBER(SEARCH(I$1,raw[[#This Row],[active years]])),1,"")</f>
        <v/>
      </c>
      <c r="J3357" t="str">
        <f>IF(ISNUMBER(SEARCH(J$1,raw[[#This Row],[active years]])),1,"")</f>
        <v/>
      </c>
      <c r="K3357" t="str">
        <f>IF(ISNUMBER(SEARCH(K$1,raw[[#This Row],[active years]])),1,"")</f>
        <v/>
      </c>
      <c r="L3357" t="str">
        <f>IF(ISNUMBER(SEARCH(L$1,raw[[#This Row],[active years]])),1,"")</f>
        <v/>
      </c>
      <c r="M3357" t="str">
        <f>IF(ISNUMBER(SEARCH(M$1,raw[[#This Row],[active years]])),1,"")</f>
        <v/>
      </c>
      <c r="N3357" t="str">
        <f>IF(ISNUMBER(SEARCH(N$1,raw[[#This Row],[active years]])),1,"")</f>
        <v/>
      </c>
      <c r="O3357" t="str">
        <f>IF(ISNUMBER(SEARCH(O$1,raw[[#This Row],[active years]])),1,"")</f>
        <v/>
      </c>
      <c r="P3357" t="str">
        <f>IF(ISNUMBER(SEARCH(P$1,raw[[#This Row],[active years]])),1,"")</f>
        <v/>
      </c>
      <c r="Q3357" t="str">
        <f>IF(ISNUMBER(SEARCH(Q$1,raw[[#This Row],[active years]])),1,"")</f>
        <v/>
      </c>
      <c r="R3357" t="str">
        <f>IF(ISNUMBER(SEARCH(R$1,raw[[#This Row],[active years]])),1,"")</f>
        <v/>
      </c>
      <c r="S3357" t="str">
        <f>IF(ISNUMBER(SEARCH(S$1,raw[[#This Row],[active years]])),1,"")</f>
        <v/>
      </c>
      <c r="T3357" t="str">
        <f>IF(ISNUMBER(SEARCH(T$1,raw[[#This Row],[active years]])),1,"")</f>
        <v/>
      </c>
      <c r="U3357" t="str">
        <f>IF(ISNUMBER(SEARCH(U$1,raw[[#This Row],[active years]])),1,"")</f>
        <v/>
      </c>
      <c r="V3357" t="str">
        <f>IF(ISNUMBER(SEARCH(V$1,raw[[#This Row],[active years]])),1,"")</f>
        <v/>
      </c>
      <c r="W3357">
        <f>IF(ISNUMBER(SEARCH(W$1,raw[[#This Row],[active years]])),1,"")</f>
        <v>1</v>
      </c>
      <c r="X3357">
        <f>IF(ISNUMBER(SEARCH(X$1,raw[[#This Row],[active years]])),1,"")</f>
        <v>1</v>
      </c>
      <c r="Y3357">
        <f>IF(ISNUMBER(SEARCH(Y$1,raw[[#This Row],[active years]])),1,"")</f>
        <v>1</v>
      </c>
      <c r="Z3357">
        <f>IF(ISNUMBER(SEARCH(Z$1,raw[[#This Row],[active years]])),1,"")</f>
        <v>1</v>
      </c>
      <c r="AA3357">
        <f>IF(ISNUMBER(SEARCH(AA$1,raw[[#This Row],[active years]])),1,"")</f>
        <v>1</v>
      </c>
    </row>
    <row r="3358" spans="1:27" x14ac:dyDescent="0.45">
      <c r="A3358">
        <f>raw[team]</f>
        <v>4052</v>
      </c>
      <c r="B3358">
        <f>raw[rookie year]</f>
        <v>2012</v>
      </c>
      <c r="C3358" t="str">
        <f>IF(ISNUMBER(SEARCH(C$1,raw[[#This Row],[active years]])),1,"")</f>
        <v/>
      </c>
      <c r="D3358" t="str">
        <f>IF(ISNUMBER(SEARCH(D$1,raw[[#This Row],[active years]])),1,"")</f>
        <v/>
      </c>
      <c r="E3358" t="str">
        <f>IF(ISNUMBER(SEARCH(E$1,raw[[#This Row],[active years]])),1,"")</f>
        <v/>
      </c>
      <c r="F3358" t="str">
        <f>IF(ISNUMBER(SEARCH(F$1,raw[[#This Row],[active years]])),1,"")</f>
        <v/>
      </c>
      <c r="G3358" t="str">
        <f>IF(ISNUMBER(SEARCH(G$1,raw[[#This Row],[active years]])),1,"")</f>
        <v/>
      </c>
      <c r="H3358" t="str">
        <f>IF(ISNUMBER(SEARCH(H$1,raw[[#This Row],[active years]])),1,"")</f>
        <v/>
      </c>
      <c r="I3358" t="str">
        <f>IF(ISNUMBER(SEARCH(I$1,raw[[#This Row],[active years]])),1,"")</f>
        <v/>
      </c>
      <c r="J3358" t="str">
        <f>IF(ISNUMBER(SEARCH(J$1,raw[[#This Row],[active years]])),1,"")</f>
        <v/>
      </c>
      <c r="K3358" t="str">
        <f>IF(ISNUMBER(SEARCH(K$1,raw[[#This Row],[active years]])),1,"")</f>
        <v/>
      </c>
      <c r="L3358" t="str">
        <f>IF(ISNUMBER(SEARCH(L$1,raw[[#This Row],[active years]])),1,"")</f>
        <v/>
      </c>
      <c r="M3358" t="str">
        <f>IF(ISNUMBER(SEARCH(M$1,raw[[#This Row],[active years]])),1,"")</f>
        <v/>
      </c>
      <c r="N3358" t="str">
        <f>IF(ISNUMBER(SEARCH(N$1,raw[[#This Row],[active years]])),1,"")</f>
        <v/>
      </c>
      <c r="O3358" t="str">
        <f>IF(ISNUMBER(SEARCH(O$1,raw[[#This Row],[active years]])),1,"")</f>
        <v/>
      </c>
      <c r="P3358" t="str">
        <f>IF(ISNUMBER(SEARCH(P$1,raw[[#This Row],[active years]])),1,"")</f>
        <v/>
      </c>
      <c r="Q3358" t="str">
        <f>IF(ISNUMBER(SEARCH(Q$1,raw[[#This Row],[active years]])),1,"")</f>
        <v/>
      </c>
      <c r="R3358" t="str">
        <f>IF(ISNUMBER(SEARCH(R$1,raw[[#This Row],[active years]])),1,"")</f>
        <v/>
      </c>
      <c r="S3358" t="str">
        <f>IF(ISNUMBER(SEARCH(S$1,raw[[#This Row],[active years]])),1,"")</f>
        <v/>
      </c>
      <c r="T3358" t="str">
        <f>IF(ISNUMBER(SEARCH(T$1,raw[[#This Row],[active years]])),1,"")</f>
        <v/>
      </c>
      <c r="U3358" t="str">
        <f>IF(ISNUMBER(SEARCH(U$1,raw[[#This Row],[active years]])),1,"")</f>
        <v/>
      </c>
      <c r="V3358" t="str">
        <f>IF(ISNUMBER(SEARCH(V$1,raw[[#This Row],[active years]])),1,"")</f>
        <v/>
      </c>
      <c r="W3358">
        <f>IF(ISNUMBER(SEARCH(W$1,raw[[#This Row],[active years]])),1,"")</f>
        <v>1</v>
      </c>
      <c r="X3358">
        <f>IF(ISNUMBER(SEARCH(X$1,raw[[#This Row],[active years]])),1,"")</f>
        <v>1</v>
      </c>
      <c r="Y3358" t="str">
        <f>IF(ISNUMBER(SEARCH(Y$1,raw[[#This Row],[active years]])),1,"")</f>
        <v/>
      </c>
      <c r="Z3358" t="str">
        <f>IF(ISNUMBER(SEARCH(Z$1,raw[[#This Row],[active years]])),1,"")</f>
        <v/>
      </c>
      <c r="AA3358" t="str">
        <f>IF(ISNUMBER(SEARCH(AA$1,raw[[#This Row],[active years]])),1,"")</f>
        <v/>
      </c>
    </row>
    <row r="3359" spans="1:27" x14ac:dyDescent="0.45">
      <c r="A3359">
        <f>raw[team]</f>
        <v>4053</v>
      </c>
      <c r="B3359">
        <f>raw[rookie year]</f>
        <v>2012</v>
      </c>
      <c r="C3359" t="str">
        <f>IF(ISNUMBER(SEARCH(C$1,raw[[#This Row],[active years]])),1,"")</f>
        <v/>
      </c>
      <c r="D3359" t="str">
        <f>IF(ISNUMBER(SEARCH(D$1,raw[[#This Row],[active years]])),1,"")</f>
        <v/>
      </c>
      <c r="E3359" t="str">
        <f>IF(ISNUMBER(SEARCH(E$1,raw[[#This Row],[active years]])),1,"")</f>
        <v/>
      </c>
      <c r="F3359" t="str">
        <f>IF(ISNUMBER(SEARCH(F$1,raw[[#This Row],[active years]])),1,"")</f>
        <v/>
      </c>
      <c r="G3359" t="str">
        <f>IF(ISNUMBER(SEARCH(G$1,raw[[#This Row],[active years]])),1,"")</f>
        <v/>
      </c>
      <c r="H3359" t="str">
        <f>IF(ISNUMBER(SEARCH(H$1,raw[[#This Row],[active years]])),1,"")</f>
        <v/>
      </c>
      <c r="I3359" t="str">
        <f>IF(ISNUMBER(SEARCH(I$1,raw[[#This Row],[active years]])),1,"")</f>
        <v/>
      </c>
      <c r="J3359" t="str">
        <f>IF(ISNUMBER(SEARCH(J$1,raw[[#This Row],[active years]])),1,"")</f>
        <v/>
      </c>
      <c r="K3359" t="str">
        <f>IF(ISNUMBER(SEARCH(K$1,raw[[#This Row],[active years]])),1,"")</f>
        <v/>
      </c>
      <c r="L3359" t="str">
        <f>IF(ISNUMBER(SEARCH(L$1,raw[[#This Row],[active years]])),1,"")</f>
        <v/>
      </c>
      <c r="M3359" t="str">
        <f>IF(ISNUMBER(SEARCH(M$1,raw[[#This Row],[active years]])),1,"")</f>
        <v/>
      </c>
      <c r="N3359" t="str">
        <f>IF(ISNUMBER(SEARCH(N$1,raw[[#This Row],[active years]])),1,"")</f>
        <v/>
      </c>
      <c r="O3359" t="str">
        <f>IF(ISNUMBER(SEARCH(O$1,raw[[#This Row],[active years]])),1,"")</f>
        <v/>
      </c>
      <c r="P3359" t="str">
        <f>IF(ISNUMBER(SEARCH(P$1,raw[[#This Row],[active years]])),1,"")</f>
        <v/>
      </c>
      <c r="Q3359" t="str">
        <f>IF(ISNUMBER(SEARCH(Q$1,raw[[#This Row],[active years]])),1,"")</f>
        <v/>
      </c>
      <c r="R3359" t="str">
        <f>IF(ISNUMBER(SEARCH(R$1,raw[[#This Row],[active years]])),1,"")</f>
        <v/>
      </c>
      <c r="S3359" t="str">
        <f>IF(ISNUMBER(SEARCH(S$1,raw[[#This Row],[active years]])),1,"")</f>
        <v/>
      </c>
      <c r="T3359" t="str">
        <f>IF(ISNUMBER(SEARCH(T$1,raw[[#This Row],[active years]])),1,"")</f>
        <v/>
      </c>
      <c r="U3359" t="str">
        <f>IF(ISNUMBER(SEARCH(U$1,raw[[#This Row],[active years]])),1,"")</f>
        <v/>
      </c>
      <c r="V3359" t="str">
        <f>IF(ISNUMBER(SEARCH(V$1,raw[[#This Row],[active years]])),1,"")</f>
        <v/>
      </c>
      <c r="W3359">
        <f>IF(ISNUMBER(SEARCH(W$1,raw[[#This Row],[active years]])),1,"")</f>
        <v>1</v>
      </c>
      <c r="X3359">
        <f>IF(ISNUMBER(SEARCH(X$1,raw[[#This Row],[active years]])),1,"")</f>
        <v>1</v>
      </c>
      <c r="Y3359">
        <f>IF(ISNUMBER(SEARCH(Y$1,raw[[#This Row],[active years]])),1,"")</f>
        <v>1</v>
      </c>
      <c r="Z3359">
        <f>IF(ISNUMBER(SEARCH(Z$1,raw[[#This Row],[active years]])),1,"")</f>
        <v>1</v>
      </c>
      <c r="AA3359">
        <f>IF(ISNUMBER(SEARCH(AA$1,raw[[#This Row],[active years]])),1,"")</f>
        <v>1</v>
      </c>
    </row>
    <row r="3360" spans="1:27" x14ac:dyDescent="0.45">
      <c r="A3360">
        <f>raw[team]</f>
        <v>4054</v>
      </c>
      <c r="B3360">
        <f>raw[rookie year]</f>
        <v>2012</v>
      </c>
      <c r="C3360" t="str">
        <f>IF(ISNUMBER(SEARCH(C$1,raw[[#This Row],[active years]])),1,"")</f>
        <v/>
      </c>
      <c r="D3360" t="str">
        <f>IF(ISNUMBER(SEARCH(D$1,raw[[#This Row],[active years]])),1,"")</f>
        <v/>
      </c>
      <c r="E3360" t="str">
        <f>IF(ISNUMBER(SEARCH(E$1,raw[[#This Row],[active years]])),1,"")</f>
        <v/>
      </c>
      <c r="F3360" t="str">
        <f>IF(ISNUMBER(SEARCH(F$1,raw[[#This Row],[active years]])),1,"")</f>
        <v/>
      </c>
      <c r="G3360" t="str">
        <f>IF(ISNUMBER(SEARCH(G$1,raw[[#This Row],[active years]])),1,"")</f>
        <v/>
      </c>
      <c r="H3360" t="str">
        <f>IF(ISNUMBER(SEARCH(H$1,raw[[#This Row],[active years]])),1,"")</f>
        <v/>
      </c>
      <c r="I3360" t="str">
        <f>IF(ISNUMBER(SEARCH(I$1,raw[[#This Row],[active years]])),1,"")</f>
        <v/>
      </c>
      <c r="J3360" t="str">
        <f>IF(ISNUMBER(SEARCH(J$1,raw[[#This Row],[active years]])),1,"")</f>
        <v/>
      </c>
      <c r="K3360" t="str">
        <f>IF(ISNUMBER(SEARCH(K$1,raw[[#This Row],[active years]])),1,"")</f>
        <v/>
      </c>
      <c r="L3360" t="str">
        <f>IF(ISNUMBER(SEARCH(L$1,raw[[#This Row],[active years]])),1,"")</f>
        <v/>
      </c>
      <c r="M3360" t="str">
        <f>IF(ISNUMBER(SEARCH(M$1,raw[[#This Row],[active years]])),1,"")</f>
        <v/>
      </c>
      <c r="N3360" t="str">
        <f>IF(ISNUMBER(SEARCH(N$1,raw[[#This Row],[active years]])),1,"")</f>
        <v/>
      </c>
      <c r="O3360" t="str">
        <f>IF(ISNUMBER(SEARCH(O$1,raw[[#This Row],[active years]])),1,"")</f>
        <v/>
      </c>
      <c r="P3360" t="str">
        <f>IF(ISNUMBER(SEARCH(P$1,raw[[#This Row],[active years]])),1,"")</f>
        <v/>
      </c>
      <c r="Q3360" t="str">
        <f>IF(ISNUMBER(SEARCH(Q$1,raw[[#This Row],[active years]])),1,"")</f>
        <v/>
      </c>
      <c r="R3360" t="str">
        <f>IF(ISNUMBER(SEARCH(R$1,raw[[#This Row],[active years]])),1,"")</f>
        <v/>
      </c>
      <c r="S3360" t="str">
        <f>IF(ISNUMBER(SEARCH(S$1,raw[[#This Row],[active years]])),1,"")</f>
        <v/>
      </c>
      <c r="T3360" t="str">
        <f>IF(ISNUMBER(SEARCH(T$1,raw[[#This Row],[active years]])),1,"")</f>
        <v/>
      </c>
      <c r="U3360" t="str">
        <f>IF(ISNUMBER(SEARCH(U$1,raw[[#This Row],[active years]])),1,"")</f>
        <v/>
      </c>
      <c r="V3360" t="str">
        <f>IF(ISNUMBER(SEARCH(V$1,raw[[#This Row],[active years]])),1,"")</f>
        <v/>
      </c>
      <c r="W3360">
        <f>IF(ISNUMBER(SEARCH(W$1,raw[[#This Row],[active years]])),1,"")</f>
        <v>1</v>
      </c>
      <c r="X3360">
        <f>IF(ISNUMBER(SEARCH(X$1,raw[[#This Row],[active years]])),1,"")</f>
        <v>1</v>
      </c>
      <c r="Y3360">
        <f>IF(ISNUMBER(SEARCH(Y$1,raw[[#This Row],[active years]])),1,"")</f>
        <v>1</v>
      </c>
      <c r="Z3360">
        <f>IF(ISNUMBER(SEARCH(Z$1,raw[[#This Row],[active years]])),1,"")</f>
        <v>1</v>
      </c>
      <c r="AA3360">
        <f>IF(ISNUMBER(SEARCH(AA$1,raw[[#This Row],[active years]])),1,"")</f>
        <v>1</v>
      </c>
    </row>
    <row r="3361" spans="1:27" x14ac:dyDescent="0.45">
      <c r="A3361">
        <f>raw[team]</f>
        <v>4055</v>
      </c>
      <c r="B3361">
        <f>raw[rookie year]</f>
        <v>2012</v>
      </c>
      <c r="C3361" t="str">
        <f>IF(ISNUMBER(SEARCH(C$1,raw[[#This Row],[active years]])),1,"")</f>
        <v/>
      </c>
      <c r="D3361" t="str">
        <f>IF(ISNUMBER(SEARCH(D$1,raw[[#This Row],[active years]])),1,"")</f>
        <v/>
      </c>
      <c r="E3361" t="str">
        <f>IF(ISNUMBER(SEARCH(E$1,raw[[#This Row],[active years]])),1,"")</f>
        <v/>
      </c>
      <c r="F3361" t="str">
        <f>IF(ISNUMBER(SEARCH(F$1,raw[[#This Row],[active years]])),1,"")</f>
        <v/>
      </c>
      <c r="G3361" t="str">
        <f>IF(ISNUMBER(SEARCH(G$1,raw[[#This Row],[active years]])),1,"")</f>
        <v/>
      </c>
      <c r="H3361" t="str">
        <f>IF(ISNUMBER(SEARCH(H$1,raw[[#This Row],[active years]])),1,"")</f>
        <v/>
      </c>
      <c r="I3361" t="str">
        <f>IF(ISNUMBER(SEARCH(I$1,raw[[#This Row],[active years]])),1,"")</f>
        <v/>
      </c>
      <c r="J3361" t="str">
        <f>IF(ISNUMBER(SEARCH(J$1,raw[[#This Row],[active years]])),1,"")</f>
        <v/>
      </c>
      <c r="K3361" t="str">
        <f>IF(ISNUMBER(SEARCH(K$1,raw[[#This Row],[active years]])),1,"")</f>
        <v/>
      </c>
      <c r="L3361" t="str">
        <f>IF(ISNUMBER(SEARCH(L$1,raw[[#This Row],[active years]])),1,"")</f>
        <v/>
      </c>
      <c r="M3361" t="str">
        <f>IF(ISNUMBER(SEARCH(M$1,raw[[#This Row],[active years]])),1,"")</f>
        <v/>
      </c>
      <c r="N3361" t="str">
        <f>IF(ISNUMBER(SEARCH(N$1,raw[[#This Row],[active years]])),1,"")</f>
        <v/>
      </c>
      <c r="O3361" t="str">
        <f>IF(ISNUMBER(SEARCH(O$1,raw[[#This Row],[active years]])),1,"")</f>
        <v/>
      </c>
      <c r="P3361" t="str">
        <f>IF(ISNUMBER(SEARCH(P$1,raw[[#This Row],[active years]])),1,"")</f>
        <v/>
      </c>
      <c r="Q3361" t="str">
        <f>IF(ISNUMBER(SEARCH(Q$1,raw[[#This Row],[active years]])),1,"")</f>
        <v/>
      </c>
      <c r="R3361" t="str">
        <f>IF(ISNUMBER(SEARCH(R$1,raw[[#This Row],[active years]])),1,"")</f>
        <v/>
      </c>
      <c r="S3361" t="str">
        <f>IF(ISNUMBER(SEARCH(S$1,raw[[#This Row],[active years]])),1,"")</f>
        <v/>
      </c>
      <c r="T3361" t="str">
        <f>IF(ISNUMBER(SEARCH(T$1,raw[[#This Row],[active years]])),1,"")</f>
        <v/>
      </c>
      <c r="U3361" t="str">
        <f>IF(ISNUMBER(SEARCH(U$1,raw[[#This Row],[active years]])),1,"")</f>
        <v/>
      </c>
      <c r="V3361" t="str">
        <f>IF(ISNUMBER(SEARCH(V$1,raw[[#This Row],[active years]])),1,"")</f>
        <v/>
      </c>
      <c r="W3361">
        <f>IF(ISNUMBER(SEARCH(W$1,raw[[#This Row],[active years]])),1,"")</f>
        <v>1</v>
      </c>
      <c r="X3361">
        <f>IF(ISNUMBER(SEARCH(X$1,raw[[#This Row],[active years]])),1,"")</f>
        <v>1</v>
      </c>
      <c r="Y3361">
        <f>IF(ISNUMBER(SEARCH(Y$1,raw[[#This Row],[active years]])),1,"")</f>
        <v>1</v>
      </c>
      <c r="Z3361">
        <f>IF(ISNUMBER(SEARCH(Z$1,raw[[#This Row],[active years]])),1,"")</f>
        <v>1</v>
      </c>
      <c r="AA3361">
        <f>IF(ISNUMBER(SEARCH(AA$1,raw[[#This Row],[active years]])),1,"")</f>
        <v>1</v>
      </c>
    </row>
    <row r="3362" spans="1:27" x14ac:dyDescent="0.45">
      <c r="A3362">
        <f>raw[team]</f>
        <v>4056</v>
      </c>
      <c r="B3362">
        <f>raw[rookie year]</f>
        <v>2012</v>
      </c>
      <c r="C3362" t="str">
        <f>IF(ISNUMBER(SEARCH(C$1,raw[[#This Row],[active years]])),1,"")</f>
        <v/>
      </c>
      <c r="D3362" t="str">
        <f>IF(ISNUMBER(SEARCH(D$1,raw[[#This Row],[active years]])),1,"")</f>
        <v/>
      </c>
      <c r="E3362" t="str">
        <f>IF(ISNUMBER(SEARCH(E$1,raw[[#This Row],[active years]])),1,"")</f>
        <v/>
      </c>
      <c r="F3362" t="str">
        <f>IF(ISNUMBER(SEARCH(F$1,raw[[#This Row],[active years]])),1,"")</f>
        <v/>
      </c>
      <c r="G3362" t="str">
        <f>IF(ISNUMBER(SEARCH(G$1,raw[[#This Row],[active years]])),1,"")</f>
        <v/>
      </c>
      <c r="H3362" t="str">
        <f>IF(ISNUMBER(SEARCH(H$1,raw[[#This Row],[active years]])),1,"")</f>
        <v/>
      </c>
      <c r="I3362" t="str">
        <f>IF(ISNUMBER(SEARCH(I$1,raw[[#This Row],[active years]])),1,"")</f>
        <v/>
      </c>
      <c r="J3362" t="str">
        <f>IF(ISNUMBER(SEARCH(J$1,raw[[#This Row],[active years]])),1,"")</f>
        <v/>
      </c>
      <c r="K3362" t="str">
        <f>IF(ISNUMBER(SEARCH(K$1,raw[[#This Row],[active years]])),1,"")</f>
        <v/>
      </c>
      <c r="L3362" t="str">
        <f>IF(ISNUMBER(SEARCH(L$1,raw[[#This Row],[active years]])),1,"")</f>
        <v/>
      </c>
      <c r="M3362" t="str">
        <f>IF(ISNUMBER(SEARCH(M$1,raw[[#This Row],[active years]])),1,"")</f>
        <v/>
      </c>
      <c r="N3362" t="str">
        <f>IF(ISNUMBER(SEARCH(N$1,raw[[#This Row],[active years]])),1,"")</f>
        <v/>
      </c>
      <c r="O3362" t="str">
        <f>IF(ISNUMBER(SEARCH(O$1,raw[[#This Row],[active years]])),1,"")</f>
        <v/>
      </c>
      <c r="P3362" t="str">
        <f>IF(ISNUMBER(SEARCH(P$1,raw[[#This Row],[active years]])),1,"")</f>
        <v/>
      </c>
      <c r="Q3362" t="str">
        <f>IF(ISNUMBER(SEARCH(Q$1,raw[[#This Row],[active years]])),1,"")</f>
        <v/>
      </c>
      <c r="R3362" t="str">
        <f>IF(ISNUMBER(SEARCH(R$1,raw[[#This Row],[active years]])),1,"")</f>
        <v/>
      </c>
      <c r="S3362" t="str">
        <f>IF(ISNUMBER(SEARCH(S$1,raw[[#This Row],[active years]])),1,"")</f>
        <v/>
      </c>
      <c r="T3362" t="str">
        <f>IF(ISNUMBER(SEARCH(T$1,raw[[#This Row],[active years]])),1,"")</f>
        <v/>
      </c>
      <c r="U3362" t="str">
        <f>IF(ISNUMBER(SEARCH(U$1,raw[[#This Row],[active years]])),1,"")</f>
        <v/>
      </c>
      <c r="V3362" t="str">
        <f>IF(ISNUMBER(SEARCH(V$1,raw[[#This Row],[active years]])),1,"")</f>
        <v/>
      </c>
      <c r="W3362">
        <f>IF(ISNUMBER(SEARCH(W$1,raw[[#This Row],[active years]])),1,"")</f>
        <v>1</v>
      </c>
      <c r="X3362">
        <f>IF(ISNUMBER(SEARCH(X$1,raw[[#This Row],[active years]])),1,"")</f>
        <v>1</v>
      </c>
      <c r="Y3362">
        <f>IF(ISNUMBER(SEARCH(Y$1,raw[[#This Row],[active years]])),1,"")</f>
        <v>1</v>
      </c>
      <c r="Z3362">
        <f>IF(ISNUMBER(SEARCH(Z$1,raw[[#This Row],[active years]])),1,"")</f>
        <v>1</v>
      </c>
      <c r="AA3362">
        <f>IF(ISNUMBER(SEARCH(AA$1,raw[[#This Row],[active years]])),1,"")</f>
        <v>1</v>
      </c>
    </row>
    <row r="3363" spans="1:27" x14ac:dyDescent="0.45">
      <c r="A3363">
        <f>raw[team]</f>
        <v>4057</v>
      </c>
      <c r="B3363">
        <f>raw[rookie year]</f>
        <v>2012</v>
      </c>
      <c r="C3363" t="str">
        <f>IF(ISNUMBER(SEARCH(C$1,raw[[#This Row],[active years]])),1,"")</f>
        <v/>
      </c>
      <c r="D3363" t="str">
        <f>IF(ISNUMBER(SEARCH(D$1,raw[[#This Row],[active years]])),1,"")</f>
        <v/>
      </c>
      <c r="E3363" t="str">
        <f>IF(ISNUMBER(SEARCH(E$1,raw[[#This Row],[active years]])),1,"")</f>
        <v/>
      </c>
      <c r="F3363" t="str">
        <f>IF(ISNUMBER(SEARCH(F$1,raw[[#This Row],[active years]])),1,"")</f>
        <v/>
      </c>
      <c r="G3363" t="str">
        <f>IF(ISNUMBER(SEARCH(G$1,raw[[#This Row],[active years]])),1,"")</f>
        <v/>
      </c>
      <c r="H3363" t="str">
        <f>IF(ISNUMBER(SEARCH(H$1,raw[[#This Row],[active years]])),1,"")</f>
        <v/>
      </c>
      <c r="I3363" t="str">
        <f>IF(ISNUMBER(SEARCH(I$1,raw[[#This Row],[active years]])),1,"")</f>
        <v/>
      </c>
      <c r="J3363" t="str">
        <f>IF(ISNUMBER(SEARCH(J$1,raw[[#This Row],[active years]])),1,"")</f>
        <v/>
      </c>
      <c r="K3363" t="str">
        <f>IF(ISNUMBER(SEARCH(K$1,raw[[#This Row],[active years]])),1,"")</f>
        <v/>
      </c>
      <c r="L3363" t="str">
        <f>IF(ISNUMBER(SEARCH(L$1,raw[[#This Row],[active years]])),1,"")</f>
        <v/>
      </c>
      <c r="M3363" t="str">
        <f>IF(ISNUMBER(SEARCH(M$1,raw[[#This Row],[active years]])),1,"")</f>
        <v/>
      </c>
      <c r="N3363" t="str">
        <f>IF(ISNUMBER(SEARCH(N$1,raw[[#This Row],[active years]])),1,"")</f>
        <v/>
      </c>
      <c r="O3363" t="str">
        <f>IF(ISNUMBER(SEARCH(O$1,raw[[#This Row],[active years]])),1,"")</f>
        <v/>
      </c>
      <c r="P3363" t="str">
        <f>IF(ISNUMBER(SEARCH(P$1,raw[[#This Row],[active years]])),1,"")</f>
        <v/>
      </c>
      <c r="Q3363" t="str">
        <f>IF(ISNUMBER(SEARCH(Q$1,raw[[#This Row],[active years]])),1,"")</f>
        <v/>
      </c>
      <c r="R3363" t="str">
        <f>IF(ISNUMBER(SEARCH(R$1,raw[[#This Row],[active years]])),1,"")</f>
        <v/>
      </c>
      <c r="S3363" t="str">
        <f>IF(ISNUMBER(SEARCH(S$1,raw[[#This Row],[active years]])),1,"")</f>
        <v/>
      </c>
      <c r="T3363" t="str">
        <f>IF(ISNUMBER(SEARCH(T$1,raw[[#This Row],[active years]])),1,"")</f>
        <v/>
      </c>
      <c r="U3363" t="str">
        <f>IF(ISNUMBER(SEARCH(U$1,raw[[#This Row],[active years]])),1,"")</f>
        <v/>
      </c>
      <c r="V3363" t="str">
        <f>IF(ISNUMBER(SEARCH(V$1,raw[[#This Row],[active years]])),1,"")</f>
        <v/>
      </c>
      <c r="W3363">
        <f>IF(ISNUMBER(SEARCH(W$1,raw[[#This Row],[active years]])),1,"")</f>
        <v>1</v>
      </c>
      <c r="X3363">
        <f>IF(ISNUMBER(SEARCH(X$1,raw[[#This Row],[active years]])),1,"")</f>
        <v>1</v>
      </c>
      <c r="Y3363">
        <f>IF(ISNUMBER(SEARCH(Y$1,raw[[#This Row],[active years]])),1,"")</f>
        <v>1</v>
      </c>
      <c r="Z3363">
        <f>IF(ISNUMBER(SEARCH(Z$1,raw[[#This Row],[active years]])),1,"")</f>
        <v>1</v>
      </c>
      <c r="AA3363">
        <f>IF(ISNUMBER(SEARCH(AA$1,raw[[#This Row],[active years]])),1,"")</f>
        <v>1</v>
      </c>
    </row>
    <row r="3364" spans="1:27" x14ac:dyDescent="0.45">
      <c r="A3364">
        <f>raw[team]</f>
        <v>4058</v>
      </c>
      <c r="B3364">
        <f>raw[rookie year]</f>
        <v>2012</v>
      </c>
      <c r="C3364" t="str">
        <f>IF(ISNUMBER(SEARCH(C$1,raw[[#This Row],[active years]])),1,"")</f>
        <v/>
      </c>
      <c r="D3364" t="str">
        <f>IF(ISNUMBER(SEARCH(D$1,raw[[#This Row],[active years]])),1,"")</f>
        <v/>
      </c>
      <c r="E3364" t="str">
        <f>IF(ISNUMBER(SEARCH(E$1,raw[[#This Row],[active years]])),1,"")</f>
        <v/>
      </c>
      <c r="F3364" t="str">
        <f>IF(ISNUMBER(SEARCH(F$1,raw[[#This Row],[active years]])),1,"")</f>
        <v/>
      </c>
      <c r="G3364" t="str">
        <f>IF(ISNUMBER(SEARCH(G$1,raw[[#This Row],[active years]])),1,"")</f>
        <v/>
      </c>
      <c r="H3364" t="str">
        <f>IF(ISNUMBER(SEARCH(H$1,raw[[#This Row],[active years]])),1,"")</f>
        <v/>
      </c>
      <c r="I3364" t="str">
        <f>IF(ISNUMBER(SEARCH(I$1,raw[[#This Row],[active years]])),1,"")</f>
        <v/>
      </c>
      <c r="J3364" t="str">
        <f>IF(ISNUMBER(SEARCH(J$1,raw[[#This Row],[active years]])),1,"")</f>
        <v/>
      </c>
      <c r="K3364" t="str">
        <f>IF(ISNUMBER(SEARCH(K$1,raw[[#This Row],[active years]])),1,"")</f>
        <v/>
      </c>
      <c r="L3364" t="str">
        <f>IF(ISNUMBER(SEARCH(L$1,raw[[#This Row],[active years]])),1,"")</f>
        <v/>
      </c>
      <c r="M3364" t="str">
        <f>IF(ISNUMBER(SEARCH(M$1,raw[[#This Row],[active years]])),1,"")</f>
        <v/>
      </c>
      <c r="N3364" t="str">
        <f>IF(ISNUMBER(SEARCH(N$1,raw[[#This Row],[active years]])),1,"")</f>
        <v/>
      </c>
      <c r="O3364" t="str">
        <f>IF(ISNUMBER(SEARCH(O$1,raw[[#This Row],[active years]])),1,"")</f>
        <v/>
      </c>
      <c r="P3364" t="str">
        <f>IF(ISNUMBER(SEARCH(P$1,raw[[#This Row],[active years]])),1,"")</f>
        <v/>
      </c>
      <c r="Q3364" t="str">
        <f>IF(ISNUMBER(SEARCH(Q$1,raw[[#This Row],[active years]])),1,"")</f>
        <v/>
      </c>
      <c r="R3364" t="str">
        <f>IF(ISNUMBER(SEARCH(R$1,raw[[#This Row],[active years]])),1,"")</f>
        <v/>
      </c>
      <c r="S3364" t="str">
        <f>IF(ISNUMBER(SEARCH(S$1,raw[[#This Row],[active years]])),1,"")</f>
        <v/>
      </c>
      <c r="T3364" t="str">
        <f>IF(ISNUMBER(SEARCH(T$1,raw[[#This Row],[active years]])),1,"")</f>
        <v/>
      </c>
      <c r="U3364" t="str">
        <f>IF(ISNUMBER(SEARCH(U$1,raw[[#This Row],[active years]])),1,"")</f>
        <v/>
      </c>
      <c r="V3364" t="str">
        <f>IF(ISNUMBER(SEARCH(V$1,raw[[#This Row],[active years]])),1,"")</f>
        <v/>
      </c>
      <c r="W3364">
        <f>IF(ISNUMBER(SEARCH(W$1,raw[[#This Row],[active years]])),1,"")</f>
        <v>1</v>
      </c>
      <c r="X3364">
        <f>IF(ISNUMBER(SEARCH(X$1,raw[[#This Row],[active years]])),1,"")</f>
        <v>1</v>
      </c>
      <c r="Y3364" t="str">
        <f>IF(ISNUMBER(SEARCH(Y$1,raw[[#This Row],[active years]])),1,"")</f>
        <v/>
      </c>
      <c r="Z3364" t="str">
        <f>IF(ISNUMBER(SEARCH(Z$1,raw[[#This Row],[active years]])),1,"")</f>
        <v/>
      </c>
      <c r="AA3364" t="str">
        <f>IF(ISNUMBER(SEARCH(AA$1,raw[[#This Row],[active years]])),1,"")</f>
        <v/>
      </c>
    </row>
    <row r="3365" spans="1:27" x14ac:dyDescent="0.45">
      <c r="A3365">
        <f>raw[team]</f>
        <v>4059</v>
      </c>
      <c r="B3365">
        <f>raw[rookie year]</f>
        <v>2012</v>
      </c>
      <c r="C3365" t="str">
        <f>IF(ISNUMBER(SEARCH(C$1,raw[[#This Row],[active years]])),1,"")</f>
        <v/>
      </c>
      <c r="D3365" t="str">
        <f>IF(ISNUMBER(SEARCH(D$1,raw[[#This Row],[active years]])),1,"")</f>
        <v/>
      </c>
      <c r="E3365" t="str">
        <f>IF(ISNUMBER(SEARCH(E$1,raw[[#This Row],[active years]])),1,"")</f>
        <v/>
      </c>
      <c r="F3365" t="str">
        <f>IF(ISNUMBER(SEARCH(F$1,raw[[#This Row],[active years]])),1,"")</f>
        <v/>
      </c>
      <c r="G3365" t="str">
        <f>IF(ISNUMBER(SEARCH(G$1,raw[[#This Row],[active years]])),1,"")</f>
        <v/>
      </c>
      <c r="H3365" t="str">
        <f>IF(ISNUMBER(SEARCH(H$1,raw[[#This Row],[active years]])),1,"")</f>
        <v/>
      </c>
      <c r="I3365" t="str">
        <f>IF(ISNUMBER(SEARCH(I$1,raw[[#This Row],[active years]])),1,"")</f>
        <v/>
      </c>
      <c r="J3365" t="str">
        <f>IF(ISNUMBER(SEARCH(J$1,raw[[#This Row],[active years]])),1,"")</f>
        <v/>
      </c>
      <c r="K3365" t="str">
        <f>IF(ISNUMBER(SEARCH(K$1,raw[[#This Row],[active years]])),1,"")</f>
        <v/>
      </c>
      <c r="L3365" t="str">
        <f>IF(ISNUMBER(SEARCH(L$1,raw[[#This Row],[active years]])),1,"")</f>
        <v/>
      </c>
      <c r="M3365" t="str">
        <f>IF(ISNUMBER(SEARCH(M$1,raw[[#This Row],[active years]])),1,"")</f>
        <v/>
      </c>
      <c r="N3365" t="str">
        <f>IF(ISNUMBER(SEARCH(N$1,raw[[#This Row],[active years]])),1,"")</f>
        <v/>
      </c>
      <c r="O3365" t="str">
        <f>IF(ISNUMBER(SEARCH(O$1,raw[[#This Row],[active years]])),1,"")</f>
        <v/>
      </c>
      <c r="P3365" t="str">
        <f>IF(ISNUMBER(SEARCH(P$1,raw[[#This Row],[active years]])),1,"")</f>
        <v/>
      </c>
      <c r="Q3365" t="str">
        <f>IF(ISNUMBER(SEARCH(Q$1,raw[[#This Row],[active years]])),1,"")</f>
        <v/>
      </c>
      <c r="R3365" t="str">
        <f>IF(ISNUMBER(SEARCH(R$1,raw[[#This Row],[active years]])),1,"")</f>
        <v/>
      </c>
      <c r="S3365" t="str">
        <f>IF(ISNUMBER(SEARCH(S$1,raw[[#This Row],[active years]])),1,"")</f>
        <v/>
      </c>
      <c r="T3365" t="str">
        <f>IF(ISNUMBER(SEARCH(T$1,raw[[#This Row],[active years]])),1,"")</f>
        <v/>
      </c>
      <c r="U3365" t="str">
        <f>IF(ISNUMBER(SEARCH(U$1,raw[[#This Row],[active years]])),1,"")</f>
        <v/>
      </c>
      <c r="V3365" t="str">
        <f>IF(ISNUMBER(SEARCH(V$1,raw[[#This Row],[active years]])),1,"")</f>
        <v/>
      </c>
      <c r="W3365">
        <f>IF(ISNUMBER(SEARCH(W$1,raw[[#This Row],[active years]])),1,"")</f>
        <v>1</v>
      </c>
      <c r="X3365" t="str">
        <f>IF(ISNUMBER(SEARCH(X$1,raw[[#This Row],[active years]])),1,"")</f>
        <v/>
      </c>
      <c r="Y3365" t="str">
        <f>IF(ISNUMBER(SEARCH(Y$1,raw[[#This Row],[active years]])),1,"")</f>
        <v/>
      </c>
      <c r="Z3365" t="str">
        <f>IF(ISNUMBER(SEARCH(Z$1,raw[[#This Row],[active years]])),1,"")</f>
        <v/>
      </c>
      <c r="AA3365" t="str">
        <f>IF(ISNUMBER(SEARCH(AA$1,raw[[#This Row],[active years]])),1,"")</f>
        <v/>
      </c>
    </row>
    <row r="3366" spans="1:27" x14ac:dyDescent="0.45">
      <c r="A3366">
        <f>raw[team]</f>
        <v>4060</v>
      </c>
      <c r="B3366">
        <f>raw[rookie year]</f>
        <v>2012</v>
      </c>
      <c r="C3366" t="str">
        <f>IF(ISNUMBER(SEARCH(C$1,raw[[#This Row],[active years]])),1,"")</f>
        <v/>
      </c>
      <c r="D3366" t="str">
        <f>IF(ISNUMBER(SEARCH(D$1,raw[[#This Row],[active years]])),1,"")</f>
        <v/>
      </c>
      <c r="E3366" t="str">
        <f>IF(ISNUMBER(SEARCH(E$1,raw[[#This Row],[active years]])),1,"")</f>
        <v/>
      </c>
      <c r="F3366" t="str">
        <f>IF(ISNUMBER(SEARCH(F$1,raw[[#This Row],[active years]])),1,"")</f>
        <v/>
      </c>
      <c r="G3366" t="str">
        <f>IF(ISNUMBER(SEARCH(G$1,raw[[#This Row],[active years]])),1,"")</f>
        <v/>
      </c>
      <c r="H3366" t="str">
        <f>IF(ISNUMBER(SEARCH(H$1,raw[[#This Row],[active years]])),1,"")</f>
        <v/>
      </c>
      <c r="I3366" t="str">
        <f>IF(ISNUMBER(SEARCH(I$1,raw[[#This Row],[active years]])),1,"")</f>
        <v/>
      </c>
      <c r="J3366" t="str">
        <f>IF(ISNUMBER(SEARCH(J$1,raw[[#This Row],[active years]])),1,"")</f>
        <v/>
      </c>
      <c r="K3366" t="str">
        <f>IF(ISNUMBER(SEARCH(K$1,raw[[#This Row],[active years]])),1,"")</f>
        <v/>
      </c>
      <c r="L3366" t="str">
        <f>IF(ISNUMBER(SEARCH(L$1,raw[[#This Row],[active years]])),1,"")</f>
        <v/>
      </c>
      <c r="M3366" t="str">
        <f>IF(ISNUMBER(SEARCH(M$1,raw[[#This Row],[active years]])),1,"")</f>
        <v/>
      </c>
      <c r="N3366" t="str">
        <f>IF(ISNUMBER(SEARCH(N$1,raw[[#This Row],[active years]])),1,"")</f>
        <v/>
      </c>
      <c r="O3366" t="str">
        <f>IF(ISNUMBER(SEARCH(O$1,raw[[#This Row],[active years]])),1,"")</f>
        <v/>
      </c>
      <c r="P3366" t="str">
        <f>IF(ISNUMBER(SEARCH(P$1,raw[[#This Row],[active years]])),1,"")</f>
        <v/>
      </c>
      <c r="Q3366" t="str">
        <f>IF(ISNUMBER(SEARCH(Q$1,raw[[#This Row],[active years]])),1,"")</f>
        <v/>
      </c>
      <c r="R3366" t="str">
        <f>IF(ISNUMBER(SEARCH(R$1,raw[[#This Row],[active years]])),1,"")</f>
        <v/>
      </c>
      <c r="S3366" t="str">
        <f>IF(ISNUMBER(SEARCH(S$1,raw[[#This Row],[active years]])),1,"")</f>
        <v/>
      </c>
      <c r="T3366" t="str">
        <f>IF(ISNUMBER(SEARCH(T$1,raw[[#This Row],[active years]])),1,"")</f>
        <v/>
      </c>
      <c r="U3366" t="str">
        <f>IF(ISNUMBER(SEARCH(U$1,raw[[#This Row],[active years]])),1,"")</f>
        <v/>
      </c>
      <c r="V3366" t="str">
        <f>IF(ISNUMBER(SEARCH(V$1,raw[[#This Row],[active years]])),1,"")</f>
        <v/>
      </c>
      <c r="W3366">
        <f>IF(ISNUMBER(SEARCH(W$1,raw[[#This Row],[active years]])),1,"")</f>
        <v>1</v>
      </c>
      <c r="X3366">
        <f>IF(ISNUMBER(SEARCH(X$1,raw[[#This Row],[active years]])),1,"")</f>
        <v>1</v>
      </c>
      <c r="Y3366">
        <f>IF(ISNUMBER(SEARCH(Y$1,raw[[#This Row],[active years]])),1,"")</f>
        <v>1</v>
      </c>
      <c r="Z3366">
        <f>IF(ISNUMBER(SEARCH(Z$1,raw[[#This Row],[active years]])),1,"")</f>
        <v>1</v>
      </c>
      <c r="AA3366">
        <f>IF(ISNUMBER(SEARCH(AA$1,raw[[#This Row],[active years]])),1,"")</f>
        <v>1</v>
      </c>
    </row>
    <row r="3367" spans="1:27" x14ac:dyDescent="0.45">
      <c r="A3367">
        <f>raw[team]</f>
        <v>4061</v>
      </c>
      <c r="B3367">
        <f>raw[rookie year]</f>
        <v>2012</v>
      </c>
      <c r="C3367" t="str">
        <f>IF(ISNUMBER(SEARCH(C$1,raw[[#This Row],[active years]])),1,"")</f>
        <v/>
      </c>
      <c r="D3367" t="str">
        <f>IF(ISNUMBER(SEARCH(D$1,raw[[#This Row],[active years]])),1,"")</f>
        <v/>
      </c>
      <c r="E3367" t="str">
        <f>IF(ISNUMBER(SEARCH(E$1,raw[[#This Row],[active years]])),1,"")</f>
        <v/>
      </c>
      <c r="F3367" t="str">
        <f>IF(ISNUMBER(SEARCH(F$1,raw[[#This Row],[active years]])),1,"")</f>
        <v/>
      </c>
      <c r="G3367" t="str">
        <f>IF(ISNUMBER(SEARCH(G$1,raw[[#This Row],[active years]])),1,"")</f>
        <v/>
      </c>
      <c r="H3367" t="str">
        <f>IF(ISNUMBER(SEARCH(H$1,raw[[#This Row],[active years]])),1,"")</f>
        <v/>
      </c>
      <c r="I3367" t="str">
        <f>IF(ISNUMBER(SEARCH(I$1,raw[[#This Row],[active years]])),1,"")</f>
        <v/>
      </c>
      <c r="J3367" t="str">
        <f>IF(ISNUMBER(SEARCH(J$1,raw[[#This Row],[active years]])),1,"")</f>
        <v/>
      </c>
      <c r="K3367" t="str">
        <f>IF(ISNUMBER(SEARCH(K$1,raw[[#This Row],[active years]])),1,"")</f>
        <v/>
      </c>
      <c r="L3367" t="str">
        <f>IF(ISNUMBER(SEARCH(L$1,raw[[#This Row],[active years]])),1,"")</f>
        <v/>
      </c>
      <c r="M3367" t="str">
        <f>IF(ISNUMBER(SEARCH(M$1,raw[[#This Row],[active years]])),1,"")</f>
        <v/>
      </c>
      <c r="N3367" t="str">
        <f>IF(ISNUMBER(SEARCH(N$1,raw[[#This Row],[active years]])),1,"")</f>
        <v/>
      </c>
      <c r="O3367" t="str">
        <f>IF(ISNUMBER(SEARCH(O$1,raw[[#This Row],[active years]])),1,"")</f>
        <v/>
      </c>
      <c r="P3367" t="str">
        <f>IF(ISNUMBER(SEARCH(P$1,raw[[#This Row],[active years]])),1,"")</f>
        <v/>
      </c>
      <c r="Q3367" t="str">
        <f>IF(ISNUMBER(SEARCH(Q$1,raw[[#This Row],[active years]])),1,"")</f>
        <v/>
      </c>
      <c r="R3367" t="str">
        <f>IF(ISNUMBER(SEARCH(R$1,raw[[#This Row],[active years]])),1,"")</f>
        <v/>
      </c>
      <c r="S3367" t="str">
        <f>IF(ISNUMBER(SEARCH(S$1,raw[[#This Row],[active years]])),1,"")</f>
        <v/>
      </c>
      <c r="T3367" t="str">
        <f>IF(ISNUMBER(SEARCH(T$1,raw[[#This Row],[active years]])),1,"")</f>
        <v/>
      </c>
      <c r="U3367" t="str">
        <f>IF(ISNUMBER(SEARCH(U$1,raw[[#This Row],[active years]])),1,"")</f>
        <v/>
      </c>
      <c r="V3367" t="str">
        <f>IF(ISNUMBER(SEARCH(V$1,raw[[#This Row],[active years]])),1,"")</f>
        <v/>
      </c>
      <c r="W3367">
        <f>IF(ISNUMBER(SEARCH(W$1,raw[[#This Row],[active years]])),1,"")</f>
        <v>1</v>
      </c>
      <c r="X3367">
        <f>IF(ISNUMBER(SEARCH(X$1,raw[[#This Row],[active years]])),1,"")</f>
        <v>1</v>
      </c>
      <c r="Y3367">
        <f>IF(ISNUMBER(SEARCH(Y$1,raw[[#This Row],[active years]])),1,"")</f>
        <v>1</v>
      </c>
      <c r="Z3367">
        <f>IF(ISNUMBER(SEARCH(Z$1,raw[[#This Row],[active years]])),1,"")</f>
        <v>1</v>
      </c>
      <c r="AA3367">
        <f>IF(ISNUMBER(SEARCH(AA$1,raw[[#This Row],[active years]])),1,"")</f>
        <v>1</v>
      </c>
    </row>
    <row r="3368" spans="1:27" x14ac:dyDescent="0.45">
      <c r="A3368">
        <f>raw[team]</f>
        <v>4062</v>
      </c>
      <c r="B3368">
        <f>raw[rookie year]</f>
        <v>2012</v>
      </c>
      <c r="C3368" t="str">
        <f>IF(ISNUMBER(SEARCH(C$1,raw[[#This Row],[active years]])),1,"")</f>
        <v/>
      </c>
      <c r="D3368" t="str">
        <f>IF(ISNUMBER(SEARCH(D$1,raw[[#This Row],[active years]])),1,"")</f>
        <v/>
      </c>
      <c r="E3368" t="str">
        <f>IF(ISNUMBER(SEARCH(E$1,raw[[#This Row],[active years]])),1,"")</f>
        <v/>
      </c>
      <c r="F3368" t="str">
        <f>IF(ISNUMBER(SEARCH(F$1,raw[[#This Row],[active years]])),1,"")</f>
        <v/>
      </c>
      <c r="G3368" t="str">
        <f>IF(ISNUMBER(SEARCH(G$1,raw[[#This Row],[active years]])),1,"")</f>
        <v/>
      </c>
      <c r="H3368" t="str">
        <f>IF(ISNUMBER(SEARCH(H$1,raw[[#This Row],[active years]])),1,"")</f>
        <v/>
      </c>
      <c r="I3368" t="str">
        <f>IF(ISNUMBER(SEARCH(I$1,raw[[#This Row],[active years]])),1,"")</f>
        <v/>
      </c>
      <c r="J3368" t="str">
        <f>IF(ISNUMBER(SEARCH(J$1,raw[[#This Row],[active years]])),1,"")</f>
        <v/>
      </c>
      <c r="K3368" t="str">
        <f>IF(ISNUMBER(SEARCH(K$1,raw[[#This Row],[active years]])),1,"")</f>
        <v/>
      </c>
      <c r="L3368" t="str">
        <f>IF(ISNUMBER(SEARCH(L$1,raw[[#This Row],[active years]])),1,"")</f>
        <v/>
      </c>
      <c r="M3368" t="str">
        <f>IF(ISNUMBER(SEARCH(M$1,raw[[#This Row],[active years]])),1,"")</f>
        <v/>
      </c>
      <c r="N3368" t="str">
        <f>IF(ISNUMBER(SEARCH(N$1,raw[[#This Row],[active years]])),1,"")</f>
        <v/>
      </c>
      <c r="O3368" t="str">
        <f>IF(ISNUMBER(SEARCH(O$1,raw[[#This Row],[active years]])),1,"")</f>
        <v/>
      </c>
      <c r="P3368" t="str">
        <f>IF(ISNUMBER(SEARCH(P$1,raw[[#This Row],[active years]])),1,"")</f>
        <v/>
      </c>
      <c r="Q3368" t="str">
        <f>IF(ISNUMBER(SEARCH(Q$1,raw[[#This Row],[active years]])),1,"")</f>
        <v/>
      </c>
      <c r="R3368" t="str">
        <f>IF(ISNUMBER(SEARCH(R$1,raw[[#This Row],[active years]])),1,"")</f>
        <v/>
      </c>
      <c r="S3368" t="str">
        <f>IF(ISNUMBER(SEARCH(S$1,raw[[#This Row],[active years]])),1,"")</f>
        <v/>
      </c>
      <c r="T3368" t="str">
        <f>IF(ISNUMBER(SEARCH(T$1,raw[[#This Row],[active years]])),1,"")</f>
        <v/>
      </c>
      <c r="U3368" t="str">
        <f>IF(ISNUMBER(SEARCH(U$1,raw[[#This Row],[active years]])),1,"")</f>
        <v/>
      </c>
      <c r="V3368" t="str">
        <f>IF(ISNUMBER(SEARCH(V$1,raw[[#This Row],[active years]])),1,"")</f>
        <v/>
      </c>
      <c r="W3368">
        <f>IF(ISNUMBER(SEARCH(W$1,raw[[#This Row],[active years]])),1,"")</f>
        <v>1</v>
      </c>
      <c r="X3368" t="str">
        <f>IF(ISNUMBER(SEARCH(X$1,raw[[#This Row],[active years]])),1,"")</f>
        <v/>
      </c>
      <c r="Y3368" t="str">
        <f>IF(ISNUMBER(SEARCH(Y$1,raw[[#This Row],[active years]])),1,"")</f>
        <v/>
      </c>
      <c r="Z3368" t="str">
        <f>IF(ISNUMBER(SEARCH(Z$1,raw[[#This Row],[active years]])),1,"")</f>
        <v/>
      </c>
      <c r="AA3368" t="str">
        <f>IF(ISNUMBER(SEARCH(AA$1,raw[[#This Row],[active years]])),1,"")</f>
        <v/>
      </c>
    </row>
    <row r="3369" spans="1:27" x14ac:dyDescent="0.45">
      <c r="A3369">
        <f>raw[team]</f>
        <v>4063</v>
      </c>
      <c r="B3369">
        <f>raw[rookie year]</f>
        <v>2012</v>
      </c>
      <c r="C3369" t="str">
        <f>IF(ISNUMBER(SEARCH(C$1,raw[[#This Row],[active years]])),1,"")</f>
        <v/>
      </c>
      <c r="D3369" t="str">
        <f>IF(ISNUMBER(SEARCH(D$1,raw[[#This Row],[active years]])),1,"")</f>
        <v/>
      </c>
      <c r="E3369" t="str">
        <f>IF(ISNUMBER(SEARCH(E$1,raw[[#This Row],[active years]])),1,"")</f>
        <v/>
      </c>
      <c r="F3369" t="str">
        <f>IF(ISNUMBER(SEARCH(F$1,raw[[#This Row],[active years]])),1,"")</f>
        <v/>
      </c>
      <c r="G3369" t="str">
        <f>IF(ISNUMBER(SEARCH(G$1,raw[[#This Row],[active years]])),1,"")</f>
        <v/>
      </c>
      <c r="H3369" t="str">
        <f>IF(ISNUMBER(SEARCH(H$1,raw[[#This Row],[active years]])),1,"")</f>
        <v/>
      </c>
      <c r="I3369" t="str">
        <f>IF(ISNUMBER(SEARCH(I$1,raw[[#This Row],[active years]])),1,"")</f>
        <v/>
      </c>
      <c r="J3369" t="str">
        <f>IF(ISNUMBER(SEARCH(J$1,raw[[#This Row],[active years]])),1,"")</f>
        <v/>
      </c>
      <c r="K3369" t="str">
        <f>IF(ISNUMBER(SEARCH(K$1,raw[[#This Row],[active years]])),1,"")</f>
        <v/>
      </c>
      <c r="L3369" t="str">
        <f>IF(ISNUMBER(SEARCH(L$1,raw[[#This Row],[active years]])),1,"")</f>
        <v/>
      </c>
      <c r="M3369" t="str">
        <f>IF(ISNUMBER(SEARCH(M$1,raw[[#This Row],[active years]])),1,"")</f>
        <v/>
      </c>
      <c r="N3369" t="str">
        <f>IF(ISNUMBER(SEARCH(N$1,raw[[#This Row],[active years]])),1,"")</f>
        <v/>
      </c>
      <c r="O3369" t="str">
        <f>IF(ISNUMBER(SEARCH(O$1,raw[[#This Row],[active years]])),1,"")</f>
        <v/>
      </c>
      <c r="P3369" t="str">
        <f>IF(ISNUMBER(SEARCH(P$1,raw[[#This Row],[active years]])),1,"")</f>
        <v/>
      </c>
      <c r="Q3369" t="str">
        <f>IF(ISNUMBER(SEARCH(Q$1,raw[[#This Row],[active years]])),1,"")</f>
        <v/>
      </c>
      <c r="R3369" t="str">
        <f>IF(ISNUMBER(SEARCH(R$1,raw[[#This Row],[active years]])),1,"")</f>
        <v/>
      </c>
      <c r="S3369" t="str">
        <f>IF(ISNUMBER(SEARCH(S$1,raw[[#This Row],[active years]])),1,"")</f>
        <v/>
      </c>
      <c r="T3369" t="str">
        <f>IF(ISNUMBER(SEARCH(T$1,raw[[#This Row],[active years]])),1,"")</f>
        <v/>
      </c>
      <c r="U3369" t="str">
        <f>IF(ISNUMBER(SEARCH(U$1,raw[[#This Row],[active years]])),1,"")</f>
        <v/>
      </c>
      <c r="V3369" t="str">
        <f>IF(ISNUMBER(SEARCH(V$1,raw[[#This Row],[active years]])),1,"")</f>
        <v/>
      </c>
      <c r="W3369">
        <f>IF(ISNUMBER(SEARCH(W$1,raw[[#This Row],[active years]])),1,"")</f>
        <v>1</v>
      </c>
      <c r="X3369">
        <f>IF(ISNUMBER(SEARCH(X$1,raw[[#This Row],[active years]])),1,"")</f>
        <v>1</v>
      </c>
      <c r="Y3369">
        <f>IF(ISNUMBER(SEARCH(Y$1,raw[[#This Row],[active years]])),1,"")</f>
        <v>1</v>
      </c>
      <c r="Z3369">
        <f>IF(ISNUMBER(SEARCH(Z$1,raw[[#This Row],[active years]])),1,"")</f>
        <v>1</v>
      </c>
      <c r="AA3369">
        <f>IF(ISNUMBER(SEARCH(AA$1,raw[[#This Row],[active years]])),1,"")</f>
        <v>1</v>
      </c>
    </row>
    <row r="3370" spans="1:27" x14ac:dyDescent="0.45">
      <c r="A3370">
        <f>raw[team]</f>
        <v>4064</v>
      </c>
      <c r="B3370">
        <f>raw[rookie year]</f>
        <v>2012</v>
      </c>
      <c r="C3370" t="str">
        <f>IF(ISNUMBER(SEARCH(C$1,raw[[#This Row],[active years]])),1,"")</f>
        <v/>
      </c>
      <c r="D3370" t="str">
        <f>IF(ISNUMBER(SEARCH(D$1,raw[[#This Row],[active years]])),1,"")</f>
        <v/>
      </c>
      <c r="E3370" t="str">
        <f>IF(ISNUMBER(SEARCH(E$1,raw[[#This Row],[active years]])),1,"")</f>
        <v/>
      </c>
      <c r="F3370" t="str">
        <f>IF(ISNUMBER(SEARCH(F$1,raw[[#This Row],[active years]])),1,"")</f>
        <v/>
      </c>
      <c r="G3370" t="str">
        <f>IF(ISNUMBER(SEARCH(G$1,raw[[#This Row],[active years]])),1,"")</f>
        <v/>
      </c>
      <c r="H3370" t="str">
        <f>IF(ISNUMBER(SEARCH(H$1,raw[[#This Row],[active years]])),1,"")</f>
        <v/>
      </c>
      <c r="I3370" t="str">
        <f>IF(ISNUMBER(SEARCH(I$1,raw[[#This Row],[active years]])),1,"")</f>
        <v/>
      </c>
      <c r="J3370" t="str">
        <f>IF(ISNUMBER(SEARCH(J$1,raw[[#This Row],[active years]])),1,"")</f>
        <v/>
      </c>
      <c r="K3370" t="str">
        <f>IF(ISNUMBER(SEARCH(K$1,raw[[#This Row],[active years]])),1,"")</f>
        <v/>
      </c>
      <c r="L3370" t="str">
        <f>IF(ISNUMBER(SEARCH(L$1,raw[[#This Row],[active years]])),1,"")</f>
        <v/>
      </c>
      <c r="M3370" t="str">
        <f>IF(ISNUMBER(SEARCH(M$1,raw[[#This Row],[active years]])),1,"")</f>
        <v/>
      </c>
      <c r="N3370" t="str">
        <f>IF(ISNUMBER(SEARCH(N$1,raw[[#This Row],[active years]])),1,"")</f>
        <v/>
      </c>
      <c r="O3370" t="str">
        <f>IF(ISNUMBER(SEARCH(O$1,raw[[#This Row],[active years]])),1,"")</f>
        <v/>
      </c>
      <c r="P3370" t="str">
        <f>IF(ISNUMBER(SEARCH(P$1,raw[[#This Row],[active years]])),1,"")</f>
        <v/>
      </c>
      <c r="Q3370" t="str">
        <f>IF(ISNUMBER(SEARCH(Q$1,raw[[#This Row],[active years]])),1,"")</f>
        <v/>
      </c>
      <c r="R3370" t="str">
        <f>IF(ISNUMBER(SEARCH(R$1,raw[[#This Row],[active years]])),1,"")</f>
        <v/>
      </c>
      <c r="S3370" t="str">
        <f>IF(ISNUMBER(SEARCH(S$1,raw[[#This Row],[active years]])),1,"")</f>
        <v/>
      </c>
      <c r="T3370" t="str">
        <f>IF(ISNUMBER(SEARCH(T$1,raw[[#This Row],[active years]])),1,"")</f>
        <v/>
      </c>
      <c r="U3370" t="str">
        <f>IF(ISNUMBER(SEARCH(U$1,raw[[#This Row],[active years]])),1,"")</f>
        <v/>
      </c>
      <c r="V3370" t="str">
        <f>IF(ISNUMBER(SEARCH(V$1,raw[[#This Row],[active years]])),1,"")</f>
        <v/>
      </c>
      <c r="W3370">
        <f>IF(ISNUMBER(SEARCH(W$1,raw[[#This Row],[active years]])),1,"")</f>
        <v>1</v>
      </c>
      <c r="X3370">
        <f>IF(ISNUMBER(SEARCH(X$1,raw[[#This Row],[active years]])),1,"")</f>
        <v>1</v>
      </c>
      <c r="Y3370">
        <f>IF(ISNUMBER(SEARCH(Y$1,raw[[#This Row],[active years]])),1,"")</f>
        <v>1</v>
      </c>
      <c r="Z3370">
        <f>IF(ISNUMBER(SEARCH(Z$1,raw[[#This Row],[active years]])),1,"")</f>
        <v>1</v>
      </c>
      <c r="AA3370">
        <f>IF(ISNUMBER(SEARCH(AA$1,raw[[#This Row],[active years]])),1,"")</f>
        <v>1</v>
      </c>
    </row>
    <row r="3371" spans="1:27" x14ac:dyDescent="0.45">
      <c r="A3371">
        <f>raw[team]</f>
        <v>4065</v>
      </c>
      <c r="B3371">
        <f>raw[rookie year]</f>
        <v>2012</v>
      </c>
      <c r="C3371" t="str">
        <f>IF(ISNUMBER(SEARCH(C$1,raw[[#This Row],[active years]])),1,"")</f>
        <v/>
      </c>
      <c r="D3371" t="str">
        <f>IF(ISNUMBER(SEARCH(D$1,raw[[#This Row],[active years]])),1,"")</f>
        <v/>
      </c>
      <c r="E3371" t="str">
        <f>IF(ISNUMBER(SEARCH(E$1,raw[[#This Row],[active years]])),1,"")</f>
        <v/>
      </c>
      <c r="F3371" t="str">
        <f>IF(ISNUMBER(SEARCH(F$1,raw[[#This Row],[active years]])),1,"")</f>
        <v/>
      </c>
      <c r="G3371" t="str">
        <f>IF(ISNUMBER(SEARCH(G$1,raw[[#This Row],[active years]])),1,"")</f>
        <v/>
      </c>
      <c r="H3371" t="str">
        <f>IF(ISNUMBER(SEARCH(H$1,raw[[#This Row],[active years]])),1,"")</f>
        <v/>
      </c>
      <c r="I3371" t="str">
        <f>IF(ISNUMBER(SEARCH(I$1,raw[[#This Row],[active years]])),1,"")</f>
        <v/>
      </c>
      <c r="J3371" t="str">
        <f>IF(ISNUMBER(SEARCH(J$1,raw[[#This Row],[active years]])),1,"")</f>
        <v/>
      </c>
      <c r="K3371" t="str">
        <f>IF(ISNUMBER(SEARCH(K$1,raw[[#This Row],[active years]])),1,"")</f>
        <v/>
      </c>
      <c r="L3371" t="str">
        <f>IF(ISNUMBER(SEARCH(L$1,raw[[#This Row],[active years]])),1,"")</f>
        <v/>
      </c>
      <c r="M3371" t="str">
        <f>IF(ISNUMBER(SEARCH(M$1,raw[[#This Row],[active years]])),1,"")</f>
        <v/>
      </c>
      <c r="N3371" t="str">
        <f>IF(ISNUMBER(SEARCH(N$1,raw[[#This Row],[active years]])),1,"")</f>
        <v/>
      </c>
      <c r="O3371" t="str">
        <f>IF(ISNUMBER(SEARCH(O$1,raw[[#This Row],[active years]])),1,"")</f>
        <v/>
      </c>
      <c r="P3371" t="str">
        <f>IF(ISNUMBER(SEARCH(P$1,raw[[#This Row],[active years]])),1,"")</f>
        <v/>
      </c>
      <c r="Q3371" t="str">
        <f>IF(ISNUMBER(SEARCH(Q$1,raw[[#This Row],[active years]])),1,"")</f>
        <v/>
      </c>
      <c r="R3371" t="str">
        <f>IF(ISNUMBER(SEARCH(R$1,raw[[#This Row],[active years]])),1,"")</f>
        <v/>
      </c>
      <c r="S3371" t="str">
        <f>IF(ISNUMBER(SEARCH(S$1,raw[[#This Row],[active years]])),1,"")</f>
        <v/>
      </c>
      <c r="T3371" t="str">
        <f>IF(ISNUMBER(SEARCH(T$1,raw[[#This Row],[active years]])),1,"")</f>
        <v/>
      </c>
      <c r="U3371" t="str">
        <f>IF(ISNUMBER(SEARCH(U$1,raw[[#This Row],[active years]])),1,"")</f>
        <v/>
      </c>
      <c r="V3371" t="str">
        <f>IF(ISNUMBER(SEARCH(V$1,raw[[#This Row],[active years]])),1,"")</f>
        <v/>
      </c>
      <c r="W3371">
        <f>IF(ISNUMBER(SEARCH(W$1,raw[[#This Row],[active years]])),1,"")</f>
        <v>1</v>
      </c>
      <c r="X3371">
        <f>IF(ISNUMBER(SEARCH(X$1,raw[[#This Row],[active years]])),1,"")</f>
        <v>1</v>
      </c>
      <c r="Y3371">
        <f>IF(ISNUMBER(SEARCH(Y$1,raw[[#This Row],[active years]])),1,"")</f>
        <v>1</v>
      </c>
      <c r="Z3371">
        <f>IF(ISNUMBER(SEARCH(Z$1,raw[[#This Row],[active years]])),1,"")</f>
        <v>1</v>
      </c>
      <c r="AA3371">
        <f>IF(ISNUMBER(SEARCH(AA$1,raw[[#This Row],[active years]])),1,"")</f>
        <v>1</v>
      </c>
    </row>
    <row r="3372" spans="1:27" x14ac:dyDescent="0.45">
      <c r="A3372">
        <f>raw[team]</f>
        <v>4066</v>
      </c>
      <c r="B3372">
        <f>raw[rookie year]</f>
        <v>2012</v>
      </c>
      <c r="C3372" t="str">
        <f>IF(ISNUMBER(SEARCH(C$1,raw[[#This Row],[active years]])),1,"")</f>
        <v/>
      </c>
      <c r="D3372" t="str">
        <f>IF(ISNUMBER(SEARCH(D$1,raw[[#This Row],[active years]])),1,"")</f>
        <v/>
      </c>
      <c r="E3372" t="str">
        <f>IF(ISNUMBER(SEARCH(E$1,raw[[#This Row],[active years]])),1,"")</f>
        <v/>
      </c>
      <c r="F3372" t="str">
        <f>IF(ISNUMBER(SEARCH(F$1,raw[[#This Row],[active years]])),1,"")</f>
        <v/>
      </c>
      <c r="G3372" t="str">
        <f>IF(ISNUMBER(SEARCH(G$1,raw[[#This Row],[active years]])),1,"")</f>
        <v/>
      </c>
      <c r="H3372" t="str">
        <f>IF(ISNUMBER(SEARCH(H$1,raw[[#This Row],[active years]])),1,"")</f>
        <v/>
      </c>
      <c r="I3372" t="str">
        <f>IF(ISNUMBER(SEARCH(I$1,raw[[#This Row],[active years]])),1,"")</f>
        <v/>
      </c>
      <c r="J3372" t="str">
        <f>IF(ISNUMBER(SEARCH(J$1,raw[[#This Row],[active years]])),1,"")</f>
        <v/>
      </c>
      <c r="K3372" t="str">
        <f>IF(ISNUMBER(SEARCH(K$1,raw[[#This Row],[active years]])),1,"")</f>
        <v/>
      </c>
      <c r="L3372" t="str">
        <f>IF(ISNUMBER(SEARCH(L$1,raw[[#This Row],[active years]])),1,"")</f>
        <v/>
      </c>
      <c r="M3372" t="str">
        <f>IF(ISNUMBER(SEARCH(M$1,raw[[#This Row],[active years]])),1,"")</f>
        <v/>
      </c>
      <c r="N3372" t="str">
        <f>IF(ISNUMBER(SEARCH(N$1,raw[[#This Row],[active years]])),1,"")</f>
        <v/>
      </c>
      <c r="O3372" t="str">
        <f>IF(ISNUMBER(SEARCH(O$1,raw[[#This Row],[active years]])),1,"")</f>
        <v/>
      </c>
      <c r="P3372" t="str">
        <f>IF(ISNUMBER(SEARCH(P$1,raw[[#This Row],[active years]])),1,"")</f>
        <v/>
      </c>
      <c r="Q3372" t="str">
        <f>IF(ISNUMBER(SEARCH(Q$1,raw[[#This Row],[active years]])),1,"")</f>
        <v/>
      </c>
      <c r="R3372" t="str">
        <f>IF(ISNUMBER(SEARCH(R$1,raw[[#This Row],[active years]])),1,"")</f>
        <v/>
      </c>
      <c r="S3372" t="str">
        <f>IF(ISNUMBER(SEARCH(S$1,raw[[#This Row],[active years]])),1,"")</f>
        <v/>
      </c>
      <c r="T3372" t="str">
        <f>IF(ISNUMBER(SEARCH(T$1,raw[[#This Row],[active years]])),1,"")</f>
        <v/>
      </c>
      <c r="U3372" t="str">
        <f>IF(ISNUMBER(SEARCH(U$1,raw[[#This Row],[active years]])),1,"")</f>
        <v/>
      </c>
      <c r="V3372" t="str">
        <f>IF(ISNUMBER(SEARCH(V$1,raw[[#This Row],[active years]])),1,"")</f>
        <v/>
      </c>
      <c r="W3372">
        <f>IF(ISNUMBER(SEARCH(W$1,raw[[#This Row],[active years]])),1,"")</f>
        <v>1</v>
      </c>
      <c r="X3372">
        <f>IF(ISNUMBER(SEARCH(X$1,raw[[#This Row],[active years]])),1,"")</f>
        <v>1</v>
      </c>
      <c r="Y3372" t="str">
        <f>IF(ISNUMBER(SEARCH(Y$1,raw[[#This Row],[active years]])),1,"")</f>
        <v/>
      </c>
      <c r="Z3372" t="str">
        <f>IF(ISNUMBER(SEARCH(Z$1,raw[[#This Row],[active years]])),1,"")</f>
        <v/>
      </c>
      <c r="AA3372" t="str">
        <f>IF(ISNUMBER(SEARCH(AA$1,raw[[#This Row],[active years]])),1,"")</f>
        <v/>
      </c>
    </row>
    <row r="3373" spans="1:27" x14ac:dyDescent="0.45">
      <c r="A3373">
        <f>raw[team]</f>
        <v>4067</v>
      </c>
      <c r="B3373">
        <f>raw[rookie year]</f>
        <v>2012</v>
      </c>
      <c r="C3373" t="str">
        <f>IF(ISNUMBER(SEARCH(C$1,raw[[#This Row],[active years]])),1,"")</f>
        <v/>
      </c>
      <c r="D3373" t="str">
        <f>IF(ISNUMBER(SEARCH(D$1,raw[[#This Row],[active years]])),1,"")</f>
        <v/>
      </c>
      <c r="E3373" t="str">
        <f>IF(ISNUMBER(SEARCH(E$1,raw[[#This Row],[active years]])),1,"")</f>
        <v/>
      </c>
      <c r="F3373" t="str">
        <f>IF(ISNUMBER(SEARCH(F$1,raw[[#This Row],[active years]])),1,"")</f>
        <v/>
      </c>
      <c r="G3373" t="str">
        <f>IF(ISNUMBER(SEARCH(G$1,raw[[#This Row],[active years]])),1,"")</f>
        <v/>
      </c>
      <c r="H3373" t="str">
        <f>IF(ISNUMBER(SEARCH(H$1,raw[[#This Row],[active years]])),1,"")</f>
        <v/>
      </c>
      <c r="I3373" t="str">
        <f>IF(ISNUMBER(SEARCH(I$1,raw[[#This Row],[active years]])),1,"")</f>
        <v/>
      </c>
      <c r="J3373" t="str">
        <f>IF(ISNUMBER(SEARCH(J$1,raw[[#This Row],[active years]])),1,"")</f>
        <v/>
      </c>
      <c r="K3373" t="str">
        <f>IF(ISNUMBER(SEARCH(K$1,raw[[#This Row],[active years]])),1,"")</f>
        <v/>
      </c>
      <c r="L3373" t="str">
        <f>IF(ISNUMBER(SEARCH(L$1,raw[[#This Row],[active years]])),1,"")</f>
        <v/>
      </c>
      <c r="M3373" t="str">
        <f>IF(ISNUMBER(SEARCH(M$1,raw[[#This Row],[active years]])),1,"")</f>
        <v/>
      </c>
      <c r="N3373" t="str">
        <f>IF(ISNUMBER(SEARCH(N$1,raw[[#This Row],[active years]])),1,"")</f>
        <v/>
      </c>
      <c r="O3373" t="str">
        <f>IF(ISNUMBER(SEARCH(O$1,raw[[#This Row],[active years]])),1,"")</f>
        <v/>
      </c>
      <c r="P3373" t="str">
        <f>IF(ISNUMBER(SEARCH(P$1,raw[[#This Row],[active years]])),1,"")</f>
        <v/>
      </c>
      <c r="Q3373" t="str">
        <f>IF(ISNUMBER(SEARCH(Q$1,raw[[#This Row],[active years]])),1,"")</f>
        <v/>
      </c>
      <c r="R3373" t="str">
        <f>IF(ISNUMBER(SEARCH(R$1,raw[[#This Row],[active years]])),1,"")</f>
        <v/>
      </c>
      <c r="S3373" t="str">
        <f>IF(ISNUMBER(SEARCH(S$1,raw[[#This Row],[active years]])),1,"")</f>
        <v/>
      </c>
      <c r="T3373" t="str">
        <f>IF(ISNUMBER(SEARCH(T$1,raw[[#This Row],[active years]])),1,"")</f>
        <v/>
      </c>
      <c r="U3373" t="str">
        <f>IF(ISNUMBER(SEARCH(U$1,raw[[#This Row],[active years]])),1,"")</f>
        <v/>
      </c>
      <c r="V3373" t="str">
        <f>IF(ISNUMBER(SEARCH(V$1,raw[[#This Row],[active years]])),1,"")</f>
        <v/>
      </c>
      <c r="W3373">
        <f>IF(ISNUMBER(SEARCH(W$1,raw[[#This Row],[active years]])),1,"")</f>
        <v>1</v>
      </c>
      <c r="X3373">
        <f>IF(ISNUMBER(SEARCH(X$1,raw[[#This Row],[active years]])),1,"")</f>
        <v>1</v>
      </c>
      <c r="Y3373">
        <f>IF(ISNUMBER(SEARCH(Y$1,raw[[#This Row],[active years]])),1,"")</f>
        <v>1</v>
      </c>
      <c r="Z3373">
        <f>IF(ISNUMBER(SEARCH(Z$1,raw[[#This Row],[active years]])),1,"")</f>
        <v>1</v>
      </c>
      <c r="AA3373">
        <f>IF(ISNUMBER(SEARCH(AA$1,raw[[#This Row],[active years]])),1,"")</f>
        <v>1</v>
      </c>
    </row>
    <row r="3374" spans="1:27" x14ac:dyDescent="0.45">
      <c r="A3374">
        <f>raw[team]</f>
        <v>4068</v>
      </c>
      <c r="B3374">
        <f>raw[rookie year]</f>
        <v>2012</v>
      </c>
      <c r="C3374" t="str">
        <f>IF(ISNUMBER(SEARCH(C$1,raw[[#This Row],[active years]])),1,"")</f>
        <v/>
      </c>
      <c r="D3374" t="str">
        <f>IF(ISNUMBER(SEARCH(D$1,raw[[#This Row],[active years]])),1,"")</f>
        <v/>
      </c>
      <c r="E3374" t="str">
        <f>IF(ISNUMBER(SEARCH(E$1,raw[[#This Row],[active years]])),1,"")</f>
        <v/>
      </c>
      <c r="F3374" t="str">
        <f>IF(ISNUMBER(SEARCH(F$1,raw[[#This Row],[active years]])),1,"")</f>
        <v/>
      </c>
      <c r="G3374" t="str">
        <f>IF(ISNUMBER(SEARCH(G$1,raw[[#This Row],[active years]])),1,"")</f>
        <v/>
      </c>
      <c r="H3374" t="str">
        <f>IF(ISNUMBER(SEARCH(H$1,raw[[#This Row],[active years]])),1,"")</f>
        <v/>
      </c>
      <c r="I3374" t="str">
        <f>IF(ISNUMBER(SEARCH(I$1,raw[[#This Row],[active years]])),1,"")</f>
        <v/>
      </c>
      <c r="J3374" t="str">
        <f>IF(ISNUMBER(SEARCH(J$1,raw[[#This Row],[active years]])),1,"")</f>
        <v/>
      </c>
      <c r="K3374" t="str">
        <f>IF(ISNUMBER(SEARCH(K$1,raw[[#This Row],[active years]])),1,"")</f>
        <v/>
      </c>
      <c r="L3374" t="str">
        <f>IF(ISNUMBER(SEARCH(L$1,raw[[#This Row],[active years]])),1,"")</f>
        <v/>
      </c>
      <c r="M3374" t="str">
        <f>IF(ISNUMBER(SEARCH(M$1,raw[[#This Row],[active years]])),1,"")</f>
        <v/>
      </c>
      <c r="N3374" t="str">
        <f>IF(ISNUMBER(SEARCH(N$1,raw[[#This Row],[active years]])),1,"")</f>
        <v/>
      </c>
      <c r="O3374" t="str">
        <f>IF(ISNUMBER(SEARCH(O$1,raw[[#This Row],[active years]])),1,"")</f>
        <v/>
      </c>
      <c r="P3374" t="str">
        <f>IF(ISNUMBER(SEARCH(P$1,raw[[#This Row],[active years]])),1,"")</f>
        <v/>
      </c>
      <c r="Q3374" t="str">
        <f>IF(ISNUMBER(SEARCH(Q$1,raw[[#This Row],[active years]])),1,"")</f>
        <v/>
      </c>
      <c r="R3374" t="str">
        <f>IF(ISNUMBER(SEARCH(R$1,raw[[#This Row],[active years]])),1,"")</f>
        <v/>
      </c>
      <c r="S3374" t="str">
        <f>IF(ISNUMBER(SEARCH(S$1,raw[[#This Row],[active years]])),1,"")</f>
        <v/>
      </c>
      <c r="T3374" t="str">
        <f>IF(ISNUMBER(SEARCH(T$1,raw[[#This Row],[active years]])),1,"")</f>
        <v/>
      </c>
      <c r="U3374" t="str">
        <f>IF(ISNUMBER(SEARCH(U$1,raw[[#This Row],[active years]])),1,"")</f>
        <v/>
      </c>
      <c r="V3374" t="str">
        <f>IF(ISNUMBER(SEARCH(V$1,raw[[#This Row],[active years]])),1,"")</f>
        <v/>
      </c>
      <c r="W3374">
        <f>IF(ISNUMBER(SEARCH(W$1,raw[[#This Row],[active years]])),1,"")</f>
        <v>1</v>
      </c>
      <c r="X3374">
        <f>IF(ISNUMBER(SEARCH(X$1,raw[[#This Row],[active years]])),1,"")</f>
        <v>1</v>
      </c>
      <c r="Y3374">
        <f>IF(ISNUMBER(SEARCH(Y$1,raw[[#This Row],[active years]])),1,"")</f>
        <v>1</v>
      </c>
      <c r="Z3374">
        <f>IF(ISNUMBER(SEARCH(Z$1,raw[[#This Row],[active years]])),1,"")</f>
        <v>1</v>
      </c>
      <c r="AA3374">
        <f>IF(ISNUMBER(SEARCH(AA$1,raw[[#This Row],[active years]])),1,"")</f>
        <v>1</v>
      </c>
    </row>
    <row r="3375" spans="1:27" x14ac:dyDescent="0.45">
      <c r="A3375">
        <f>raw[team]</f>
        <v>4069</v>
      </c>
      <c r="B3375">
        <f>raw[rookie year]</f>
        <v>2012</v>
      </c>
      <c r="C3375" t="str">
        <f>IF(ISNUMBER(SEARCH(C$1,raw[[#This Row],[active years]])),1,"")</f>
        <v/>
      </c>
      <c r="D3375" t="str">
        <f>IF(ISNUMBER(SEARCH(D$1,raw[[#This Row],[active years]])),1,"")</f>
        <v/>
      </c>
      <c r="E3375" t="str">
        <f>IF(ISNUMBER(SEARCH(E$1,raw[[#This Row],[active years]])),1,"")</f>
        <v/>
      </c>
      <c r="F3375" t="str">
        <f>IF(ISNUMBER(SEARCH(F$1,raw[[#This Row],[active years]])),1,"")</f>
        <v/>
      </c>
      <c r="G3375" t="str">
        <f>IF(ISNUMBER(SEARCH(G$1,raw[[#This Row],[active years]])),1,"")</f>
        <v/>
      </c>
      <c r="H3375" t="str">
        <f>IF(ISNUMBER(SEARCH(H$1,raw[[#This Row],[active years]])),1,"")</f>
        <v/>
      </c>
      <c r="I3375" t="str">
        <f>IF(ISNUMBER(SEARCH(I$1,raw[[#This Row],[active years]])),1,"")</f>
        <v/>
      </c>
      <c r="J3375" t="str">
        <f>IF(ISNUMBER(SEARCH(J$1,raw[[#This Row],[active years]])),1,"")</f>
        <v/>
      </c>
      <c r="K3375" t="str">
        <f>IF(ISNUMBER(SEARCH(K$1,raw[[#This Row],[active years]])),1,"")</f>
        <v/>
      </c>
      <c r="L3375" t="str">
        <f>IF(ISNUMBER(SEARCH(L$1,raw[[#This Row],[active years]])),1,"")</f>
        <v/>
      </c>
      <c r="M3375" t="str">
        <f>IF(ISNUMBER(SEARCH(M$1,raw[[#This Row],[active years]])),1,"")</f>
        <v/>
      </c>
      <c r="N3375" t="str">
        <f>IF(ISNUMBER(SEARCH(N$1,raw[[#This Row],[active years]])),1,"")</f>
        <v/>
      </c>
      <c r="O3375" t="str">
        <f>IF(ISNUMBER(SEARCH(O$1,raw[[#This Row],[active years]])),1,"")</f>
        <v/>
      </c>
      <c r="P3375" t="str">
        <f>IF(ISNUMBER(SEARCH(P$1,raw[[#This Row],[active years]])),1,"")</f>
        <v/>
      </c>
      <c r="Q3375" t="str">
        <f>IF(ISNUMBER(SEARCH(Q$1,raw[[#This Row],[active years]])),1,"")</f>
        <v/>
      </c>
      <c r="R3375" t="str">
        <f>IF(ISNUMBER(SEARCH(R$1,raw[[#This Row],[active years]])),1,"")</f>
        <v/>
      </c>
      <c r="S3375" t="str">
        <f>IF(ISNUMBER(SEARCH(S$1,raw[[#This Row],[active years]])),1,"")</f>
        <v/>
      </c>
      <c r="T3375" t="str">
        <f>IF(ISNUMBER(SEARCH(T$1,raw[[#This Row],[active years]])),1,"")</f>
        <v/>
      </c>
      <c r="U3375" t="str">
        <f>IF(ISNUMBER(SEARCH(U$1,raw[[#This Row],[active years]])),1,"")</f>
        <v/>
      </c>
      <c r="V3375" t="str">
        <f>IF(ISNUMBER(SEARCH(V$1,raw[[#This Row],[active years]])),1,"")</f>
        <v/>
      </c>
      <c r="W3375">
        <f>IF(ISNUMBER(SEARCH(W$1,raw[[#This Row],[active years]])),1,"")</f>
        <v>1</v>
      </c>
      <c r="X3375">
        <f>IF(ISNUMBER(SEARCH(X$1,raw[[#This Row],[active years]])),1,"")</f>
        <v>1</v>
      </c>
      <c r="Y3375">
        <f>IF(ISNUMBER(SEARCH(Y$1,raw[[#This Row],[active years]])),1,"")</f>
        <v>1</v>
      </c>
      <c r="Z3375">
        <f>IF(ISNUMBER(SEARCH(Z$1,raw[[#This Row],[active years]])),1,"")</f>
        <v>1</v>
      </c>
      <c r="AA3375">
        <f>IF(ISNUMBER(SEARCH(AA$1,raw[[#This Row],[active years]])),1,"")</f>
        <v>1</v>
      </c>
    </row>
    <row r="3376" spans="1:27" x14ac:dyDescent="0.45">
      <c r="A3376">
        <f>raw[team]</f>
        <v>4070</v>
      </c>
      <c r="B3376">
        <f>raw[rookie year]</f>
        <v>2012</v>
      </c>
      <c r="C3376" t="str">
        <f>IF(ISNUMBER(SEARCH(C$1,raw[[#This Row],[active years]])),1,"")</f>
        <v/>
      </c>
      <c r="D3376" t="str">
        <f>IF(ISNUMBER(SEARCH(D$1,raw[[#This Row],[active years]])),1,"")</f>
        <v/>
      </c>
      <c r="E3376" t="str">
        <f>IF(ISNUMBER(SEARCH(E$1,raw[[#This Row],[active years]])),1,"")</f>
        <v/>
      </c>
      <c r="F3376" t="str">
        <f>IF(ISNUMBER(SEARCH(F$1,raw[[#This Row],[active years]])),1,"")</f>
        <v/>
      </c>
      <c r="G3376" t="str">
        <f>IF(ISNUMBER(SEARCH(G$1,raw[[#This Row],[active years]])),1,"")</f>
        <v/>
      </c>
      <c r="H3376" t="str">
        <f>IF(ISNUMBER(SEARCH(H$1,raw[[#This Row],[active years]])),1,"")</f>
        <v/>
      </c>
      <c r="I3376" t="str">
        <f>IF(ISNUMBER(SEARCH(I$1,raw[[#This Row],[active years]])),1,"")</f>
        <v/>
      </c>
      <c r="J3376" t="str">
        <f>IF(ISNUMBER(SEARCH(J$1,raw[[#This Row],[active years]])),1,"")</f>
        <v/>
      </c>
      <c r="K3376" t="str">
        <f>IF(ISNUMBER(SEARCH(K$1,raw[[#This Row],[active years]])),1,"")</f>
        <v/>
      </c>
      <c r="L3376" t="str">
        <f>IF(ISNUMBER(SEARCH(L$1,raw[[#This Row],[active years]])),1,"")</f>
        <v/>
      </c>
      <c r="M3376" t="str">
        <f>IF(ISNUMBER(SEARCH(M$1,raw[[#This Row],[active years]])),1,"")</f>
        <v/>
      </c>
      <c r="N3376" t="str">
        <f>IF(ISNUMBER(SEARCH(N$1,raw[[#This Row],[active years]])),1,"")</f>
        <v/>
      </c>
      <c r="O3376" t="str">
        <f>IF(ISNUMBER(SEARCH(O$1,raw[[#This Row],[active years]])),1,"")</f>
        <v/>
      </c>
      <c r="P3376" t="str">
        <f>IF(ISNUMBER(SEARCH(P$1,raw[[#This Row],[active years]])),1,"")</f>
        <v/>
      </c>
      <c r="Q3376" t="str">
        <f>IF(ISNUMBER(SEARCH(Q$1,raw[[#This Row],[active years]])),1,"")</f>
        <v/>
      </c>
      <c r="R3376" t="str">
        <f>IF(ISNUMBER(SEARCH(R$1,raw[[#This Row],[active years]])),1,"")</f>
        <v/>
      </c>
      <c r="S3376" t="str">
        <f>IF(ISNUMBER(SEARCH(S$1,raw[[#This Row],[active years]])),1,"")</f>
        <v/>
      </c>
      <c r="T3376" t="str">
        <f>IF(ISNUMBER(SEARCH(T$1,raw[[#This Row],[active years]])),1,"")</f>
        <v/>
      </c>
      <c r="U3376" t="str">
        <f>IF(ISNUMBER(SEARCH(U$1,raw[[#This Row],[active years]])),1,"")</f>
        <v/>
      </c>
      <c r="V3376" t="str">
        <f>IF(ISNUMBER(SEARCH(V$1,raw[[#This Row],[active years]])),1,"")</f>
        <v/>
      </c>
      <c r="W3376">
        <f>IF(ISNUMBER(SEARCH(W$1,raw[[#This Row],[active years]])),1,"")</f>
        <v>1</v>
      </c>
      <c r="X3376">
        <f>IF(ISNUMBER(SEARCH(X$1,raw[[#This Row],[active years]])),1,"")</f>
        <v>1</v>
      </c>
      <c r="Y3376">
        <f>IF(ISNUMBER(SEARCH(Y$1,raw[[#This Row],[active years]])),1,"")</f>
        <v>1</v>
      </c>
      <c r="Z3376" t="str">
        <f>IF(ISNUMBER(SEARCH(Z$1,raw[[#This Row],[active years]])),1,"")</f>
        <v/>
      </c>
      <c r="AA3376" t="str">
        <f>IF(ISNUMBER(SEARCH(AA$1,raw[[#This Row],[active years]])),1,"")</f>
        <v/>
      </c>
    </row>
    <row r="3377" spans="1:27" x14ac:dyDescent="0.45">
      <c r="A3377">
        <f>raw[team]</f>
        <v>4071</v>
      </c>
      <c r="B3377">
        <f>raw[rookie year]</f>
        <v>2012</v>
      </c>
      <c r="C3377" t="str">
        <f>IF(ISNUMBER(SEARCH(C$1,raw[[#This Row],[active years]])),1,"")</f>
        <v/>
      </c>
      <c r="D3377" t="str">
        <f>IF(ISNUMBER(SEARCH(D$1,raw[[#This Row],[active years]])),1,"")</f>
        <v/>
      </c>
      <c r="E3377" t="str">
        <f>IF(ISNUMBER(SEARCH(E$1,raw[[#This Row],[active years]])),1,"")</f>
        <v/>
      </c>
      <c r="F3377" t="str">
        <f>IF(ISNUMBER(SEARCH(F$1,raw[[#This Row],[active years]])),1,"")</f>
        <v/>
      </c>
      <c r="G3377" t="str">
        <f>IF(ISNUMBER(SEARCH(G$1,raw[[#This Row],[active years]])),1,"")</f>
        <v/>
      </c>
      <c r="H3377" t="str">
        <f>IF(ISNUMBER(SEARCH(H$1,raw[[#This Row],[active years]])),1,"")</f>
        <v/>
      </c>
      <c r="I3377" t="str">
        <f>IF(ISNUMBER(SEARCH(I$1,raw[[#This Row],[active years]])),1,"")</f>
        <v/>
      </c>
      <c r="J3377" t="str">
        <f>IF(ISNUMBER(SEARCH(J$1,raw[[#This Row],[active years]])),1,"")</f>
        <v/>
      </c>
      <c r="K3377" t="str">
        <f>IF(ISNUMBER(SEARCH(K$1,raw[[#This Row],[active years]])),1,"")</f>
        <v/>
      </c>
      <c r="L3377" t="str">
        <f>IF(ISNUMBER(SEARCH(L$1,raw[[#This Row],[active years]])),1,"")</f>
        <v/>
      </c>
      <c r="M3377" t="str">
        <f>IF(ISNUMBER(SEARCH(M$1,raw[[#This Row],[active years]])),1,"")</f>
        <v/>
      </c>
      <c r="N3377" t="str">
        <f>IF(ISNUMBER(SEARCH(N$1,raw[[#This Row],[active years]])),1,"")</f>
        <v/>
      </c>
      <c r="O3377" t="str">
        <f>IF(ISNUMBER(SEARCH(O$1,raw[[#This Row],[active years]])),1,"")</f>
        <v/>
      </c>
      <c r="P3377" t="str">
        <f>IF(ISNUMBER(SEARCH(P$1,raw[[#This Row],[active years]])),1,"")</f>
        <v/>
      </c>
      <c r="Q3377" t="str">
        <f>IF(ISNUMBER(SEARCH(Q$1,raw[[#This Row],[active years]])),1,"")</f>
        <v/>
      </c>
      <c r="R3377" t="str">
        <f>IF(ISNUMBER(SEARCH(R$1,raw[[#This Row],[active years]])),1,"")</f>
        <v/>
      </c>
      <c r="S3377" t="str">
        <f>IF(ISNUMBER(SEARCH(S$1,raw[[#This Row],[active years]])),1,"")</f>
        <v/>
      </c>
      <c r="T3377" t="str">
        <f>IF(ISNUMBER(SEARCH(T$1,raw[[#This Row],[active years]])),1,"")</f>
        <v/>
      </c>
      <c r="U3377" t="str">
        <f>IF(ISNUMBER(SEARCH(U$1,raw[[#This Row],[active years]])),1,"")</f>
        <v/>
      </c>
      <c r="V3377" t="str">
        <f>IF(ISNUMBER(SEARCH(V$1,raw[[#This Row],[active years]])),1,"")</f>
        <v/>
      </c>
      <c r="W3377">
        <f>IF(ISNUMBER(SEARCH(W$1,raw[[#This Row],[active years]])),1,"")</f>
        <v>1</v>
      </c>
      <c r="X3377">
        <f>IF(ISNUMBER(SEARCH(X$1,raw[[#This Row],[active years]])),1,"")</f>
        <v>1</v>
      </c>
      <c r="Y3377" t="str">
        <f>IF(ISNUMBER(SEARCH(Y$1,raw[[#This Row],[active years]])),1,"")</f>
        <v/>
      </c>
      <c r="Z3377" t="str">
        <f>IF(ISNUMBER(SEARCH(Z$1,raw[[#This Row],[active years]])),1,"")</f>
        <v/>
      </c>
      <c r="AA3377" t="str">
        <f>IF(ISNUMBER(SEARCH(AA$1,raw[[#This Row],[active years]])),1,"")</f>
        <v/>
      </c>
    </row>
    <row r="3378" spans="1:27" x14ac:dyDescent="0.45">
      <c r="A3378">
        <f>raw[team]</f>
        <v>4072</v>
      </c>
      <c r="B3378">
        <f>raw[rookie year]</f>
        <v>2012</v>
      </c>
      <c r="C3378" t="str">
        <f>IF(ISNUMBER(SEARCH(C$1,raw[[#This Row],[active years]])),1,"")</f>
        <v/>
      </c>
      <c r="D3378" t="str">
        <f>IF(ISNUMBER(SEARCH(D$1,raw[[#This Row],[active years]])),1,"")</f>
        <v/>
      </c>
      <c r="E3378" t="str">
        <f>IF(ISNUMBER(SEARCH(E$1,raw[[#This Row],[active years]])),1,"")</f>
        <v/>
      </c>
      <c r="F3378" t="str">
        <f>IF(ISNUMBER(SEARCH(F$1,raw[[#This Row],[active years]])),1,"")</f>
        <v/>
      </c>
      <c r="G3378" t="str">
        <f>IF(ISNUMBER(SEARCH(G$1,raw[[#This Row],[active years]])),1,"")</f>
        <v/>
      </c>
      <c r="H3378" t="str">
        <f>IF(ISNUMBER(SEARCH(H$1,raw[[#This Row],[active years]])),1,"")</f>
        <v/>
      </c>
      <c r="I3378" t="str">
        <f>IF(ISNUMBER(SEARCH(I$1,raw[[#This Row],[active years]])),1,"")</f>
        <v/>
      </c>
      <c r="J3378" t="str">
        <f>IF(ISNUMBER(SEARCH(J$1,raw[[#This Row],[active years]])),1,"")</f>
        <v/>
      </c>
      <c r="K3378" t="str">
        <f>IF(ISNUMBER(SEARCH(K$1,raw[[#This Row],[active years]])),1,"")</f>
        <v/>
      </c>
      <c r="L3378" t="str">
        <f>IF(ISNUMBER(SEARCH(L$1,raw[[#This Row],[active years]])),1,"")</f>
        <v/>
      </c>
      <c r="M3378" t="str">
        <f>IF(ISNUMBER(SEARCH(M$1,raw[[#This Row],[active years]])),1,"")</f>
        <v/>
      </c>
      <c r="N3378" t="str">
        <f>IF(ISNUMBER(SEARCH(N$1,raw[[#This Row],[active years]])),1,"")</f>
        <v/>
      </c>
      <c r="O3378" t="str">
        <f>IF(ISNUMBER(SEARCH(O$1,raw[[#This Row],[active years]])),1,"")</f>
        <v/>
      </c>
      <c r="P3378" t="str">
        <f>IF(ISNUMBER(SEARCH(P$1,raw[[#This Row],[active years]])),1,"")</f>
        <v/>
      </c>
      <c r="Q3378" t="str">
        <f>IF(ISNUMBER(SEARCH(Q$1,raw[[#This Row],[active years]])),1,"")</f>
        <v/>
      </c>
      <c r="R3378" t="str">
        <f>IF(ISNUMBER(SEARCH(R$1,raw[[#This Row],[active years]])),1,"")</f>
        <v/>
      </c>
      <c r="S3378" t="str">
        <f>IF(ISNUMBER(SEARCH(S$1,raw[[#This Row],[active years]])),1,"")</f>
        <v/>
      </c>
      <c r="T3378" t="str">
        <f>IF(ISNUMBER(SEARCH(T$1,raw[[#This Row],[active years]])),1,"")</f>
        <v/>
      </c>
      <c r="U3378" t="str">
        <f>IF(ISNUMBER(SEARCH(U$1,raw[[#This Row],[active years]])),1,"")</f>
        <v/>
      </c>
      <c r="V3378" t="str">
        <f>IF(ISNUMBER(SEARCH(V$1,raw[[#This Row],[active years]])),1,"")</f>
        <v/>
      </c>
      <c r="W3378">
        <f>IF(ISNUMBER(SEARCH(W$1,raw[[#This Row],[active years]])),1,"")</f>
        <v>1</v>
      </c>
      <c r="X3378">
        <f>IF(ISNUMBER(SEARCH(X$1,raw[[#This Row],[active years]])),1,"")</f>
        <v>1</v>
      </c>
      <c r="Y3378">
        <f>IF(ISNUMBER(SEARCH(Y$1,raw[[#This Row],[active years]])),1,"")</f>
        <v>1</v>
      </c>
      <c r="Z3378" t="str">
        <f>IF(ISNUMBER(SEARCH(Z$1,raw[[#This Row],[active years]])),1,"")</f>
        <v/>
      </c>
      <c r="AA3378" t="str">
        <f>IF(ISNUMBER(SEARCH(AA$1,raw[[#This Row],[active years]])),1,"")</f>
        <v/>
      </c>
    </row>
    <row r="3379" spans="1:27" x14ac:dyDescent="0.45">
      <c r="A3379">
        <f>raw[team]</f>
        <v>4073</v>
      </c>
      <c r="B3379">
        <f>raw[rookie year]</f>
        <v>2012</v>
      </c>
      <c r="C3379" t="str">
        <f>IF(ISNUMBER(SEARCH(C$1,raw[[#This Row],[active years]])),1,"")</f>
        <v/>
      </c>
      <c r="D3379" t="str">
        <f>IF(ISNUMBER(SEARCH(D$1,raw[[#This Row],[active years]])),1,"")</f>
        <v/>
      </c>
      <c r="E3379" t="str">
        <f>IF(ISNUMBER(SEARCH(E$1,raw[[#This Row],[active years]])),1,"")</f>
        <v/>
      </c>
      <c r="F3379" t="str">
        <f>IF(ISNUMBER(SEARCH(F$1,raw[[#This Row],[active years]])),1,"")</f>
        <v/>
      </c>
      <c r="G3379" t="str">
        <f>IF(ISNUMBER(SEARCH(G$1,raw[[#This Row],[active years]])),1,"")</f>
        <v/>
      </c>
      <c r="H3379" t="str">
        <f>IF(ISNUMBER(SEARCH(H$1,raw[[#This Row],[active years]])),1,"")</f>
        <v/>
      </c>
      <c r="I3379" t="str">
        <f>IF(ISNUMBER(SEARCH(I$1,raw[[#This Row],[active years]])),1,"")</f>
        <v/>
      </c>
      <c r="J3379" t="str">
        <f>IF(ISNUMBER(SEARCH(J$1,raw[[#This Row],[active years]])),1,"")</f>
        <v/>
      </c>
      <c r="K3379" t="str">
        <f>IF(ISNUMBER(SEARCH(K$1,raw[[#This Row],[active years]])),1,"")</f>
        <v/>
      </c>
      <c r="L3379" t="str">
        <f>IF(ISNUMBER(SEARCH(L$1,raw[[#This Row],[active years]])),1,"")</f>
        <v/>
      </c>
      <c r="M3379" t="str">
        <f>IF(ISNUMBER(SEARCH(M$1,raw[[#This Row],[active years]])),1,"")</f>
        <v/>
      </c>
      <c r="N3379" t="str">
        <f>IF(ISNUMBER(SEARCH(N$1,raw[[#This Row],[active years]])),1,"")</f>
        <v/>
      </c>
      <c r="O3379" t="str">
        <f>IF(ISNUMBER(SEARCH(O$1,raw[[#This Row],[active years]])),1,"")</f>
        <v/>
      </c>
      <c r="P3379" t="str">
        <f>IF(ISNUMBER(SEARCH(P$1,raw[[#This Row],[active years]])),1,"")</f>
        <v/>
      </c>
      <c r="Q3379" t="str">
        <f>IF(ISNUMBER(SEARCH(Q$1,raw[[#This Row],[active years]])),1,"")</f>
        <v/>
      </c>
      <c r="R3379" t="str">
        <f>IF(ISNUMBER(SEARCH(R$1,raw[[#This Row],[active years]])),1,"")</f>
        <v/>
      </c>
      <c r="S3379" t="str">
        <f>IF(ISNUMBER(SEARCH(S$1,raw[[#This Row],[active years]])),1,"")</f>
        <v/>
      </c>
      <c r="T3379" t="str">
        <f>IF(ISNUMBER(SEARCH(T$1,raw[[#This Row],[active years]])),1,"")</f>
        <v/>
      </c>
      <c r="U3379" t="str">
        <f>IF(ISNUMBER(SEARCH(U$1,raw[[#This Row],[active years]])),1,"")</f>
        <v/>
      </c>
      <c r="V3379" t="str">
        <f>IF(ISNUMBER(SEARCH(V$1,raw[[#This Row],[active years]])),1,"")</f>
        <v/>
      </c>
      <c r="W3379">
        <f>IF(ISNUMBER(SEARCH(W$1,raw[[#This Row],[active years]])),1,"")</f>
        <v>1</v>
      </c>
      <c r="X3379">
        <f>IF(ISNUMBER(SEARCH(X$1,raw[[#This Row],[active years]])),1,"")</f>
        <v>1</v>
      </c>
      <c r="Y3379">
        <f>IF(ISNUMBER(SEARCH(Y$1,raw[[#This Row],[active years]])),1,"")</f>
        <v>1</v>
      </c>
      <c r="Z3379">
        <f>IF(ISNUMBER(SEARCH(Z$1,raw[[#This Row],[active years]])),1,"")</f>
        <v>1</v>
      </c>
      <c r="AA3379">
        <f>IF(ISNUMBER(SEARCH(AA$1,raw[[#This Row],[active years]])),1,"")</f>
        <v>1</v>
      </c>
    </row>
    <row r="3380" spans="1:27" x14ac:dyDescent="0.45">
      <c r="A3380">
        <f>raw[team]</f>
        <v>4074</v>
      </c>
      <c r="B3380">
        <f>raw[rookie year]</f>
        <v>2012</v>
      </c>
      <c r="C3380" t="str">
        <f>IF(ISNUMBER(SEARCH(C$1,raw[[#This Row],[active years]])),1,"")</f>
        <v/>
      </c>
      <c r="D3380" t="str">
        <f>IF(ISNUMBER(SEARCH(D$1,raw[[#This Row],[active years]])),1,"")</f>
        <v/>
      </c>
      <c r="E3380" t="str">
        <f>IF(ISNUMBER(SEARCH(E$1,raw[[#This Row],[active years]])),1,"")</f>
        <v/>
      </c>
      <c r="F3380" t="str">
        <f>IF(ISNUMBER(SEARCH(F$1,raw[[#This Row],[active years]])),1,"")</f>
        <v/>
      </c>
      <c r="G3380" t="str">
        <f>IF(ISNUMBER(SEARCH(G$1,raw[[#This Row],[active years]])),1,"")</f>
        <v/>
      </c>
      <c r="H3380" t="str">
        <f>IF(ISNUMBER(SEARCH(H$1,raw[[#This Row],[active years]])),1,"")</f>
        <v/>
      </c>
      <c r="I3380" t="str">
        <f>IF(ISNUMBER(SEARCH(I$1,raw[[#This Row],[active years]])),1,"")</f>
        <v/>
      </c>
      <c r="J3380" t="str">
        <f>IF(ISNUMBER(SEARCH(J$1,raw[[#This Row],[active years]])),1,"")</f>
        <v/>
      </c>
      <c r="K3380" t="str">
        <f>IF(ISNUMBER(SEARCH(K$1,raw[[#This Row],[active years]])),1,"")</f>
        <v/>
      </c>
      <c r="L3380" t="str">
        <f>IF(ISNUMBER(SEARCH(L$1,raw[[#This Row],[active years]])),1,"")</f>
        <v/>
      </c>
      <c r="M3380" t="str">
        <f>IF(ISNUMBER(SEARCH(M$1,raw[[#This Row],[active years]])),1,"")</f>
        <v/>
      </c>
      <c r="N3380" t="str">
        <f>IF(ISNUMBER(SEARCH(N$1,raw[[#This Row],[active years]])),1,"")</f>
        <v/>
      </c>
      <c r="O3380" t="str">
        <f>IF(ISNUMBER(SEARCH(O$1,raw[[#This Row],[active years]])),1,"")</f>
        <v/>
      </c>
      <c r="P3380" t="str">
        <f>IF(ISNUMBER(SEARCH(P$1,raw[[#This Row],[active years]])),1,"")</f>
        <v/>
      </c>
      <c r="Q3380" t="str">
        <f>IF(ISNUMBER(SEARCH(Q$1,raw[[#This Row],[active years]])),1,"")</f>
        <v/>
      </c>
      <c r="R3380" t="str">
        <f>IF(ISNUMBER(SEARCH(R$1,raw[[#This Row],[active years]])),1,"")</f>
        <v/>
      </c>
      <c r="S3380" t="str">
        <f>IF(ISNUMBER(SEARCH(S$1,raw[[#This Row],[active years]])),1,"")</f>
        <v/>
      </c>
      <c r="T3380" t="str">
        <f>IF(ISNUMBER(SEARCH(T$1,raw[[#This Row],[active years]])),1,"")</f>
        <v/>
      </c>
      <c r="U3380" t="str">
        <f>IF(ISNUMBER(SEARCH(U$1,raw[[#This Row],[active years]])),1,"")</f>
        <v/>
      </c>
      <c r="V3380" t="str">
        <f>IF(ISNUMBER(SEARCH(V$1,raw[[#This Row],[active years]])),1,"")</f>
        <v/>
      </c>
      <c r="W3380">
        <f>IF(ISNUMBER(SEARCH(W$1,raw[[#This Row],[active years]])),1,"")</f>
        <v>1</v>
      </c>
      <c r="X3380">
        <f>IF(ISNUMBER(SEARCH(X$1,raw[[#This Row],[active years]])),1,"")</f>
        <v>1</v>
      </c>
      <c r="Y3380">
        <f>IF(ISNUMBER(SEARCH(Y$1,raw[[#This Row],[active years]])),1,"")</f>
        <v>1</v>
      </c>
      <c r="Z3380">
        <f>IF(ISNUMBER(SEARCH(Z$1,raw[[#This Row],[active years]])),1,"")</f>
        <v>1</v>
      </c>
      <c r="AA3380">
        <f>IF(ISNUMBER(SEARCH(AA$1,raw[[#This Row],[active years]])),1,"")</f>
        <v>1</v>
      </c>
    </row>
    <row r="3381" spans="1:27" x14ac:dyDescent="0.45">
      <c r="A3381">
        <f>raw[team]</f>
        <v>4075</v>
      </c>
      <c r="B3381">
        <f>raw[rookie year]</f>
        <v>2012</v>
      </c>
      <c r="C3381" t="str">
        <f>IF(ISNUMBER(SEARCH(C$1,raw[[#This Row],[active years]])),1,"")</f>
        <v/>
      </c>
      <c r="D3381" t="str">
        <f>IF(ISNUMBER(SEARCH(D$1,raw[[#This Row],[active years]])),1,"")</f>
        <v/>
      </c>
      <c r="E3381" t="str">
        <f>IF(ISNUMBER(SEARCH(E$1,raw[[#This Row],[active years]])),1,"")</f>
        <v/>
      </c>
      <c r="F3381" t="str">
        <f>IF(ISNUMBER(SEARCH(F$1,raw[[#This Row],[active years]])),1,"")</f>
        <v/>
      </c>
      <c r="G3381" t="str">
        <f>IF(ISNUMBER(SEARCH(G$1,raw[[#This Row],[active years]])),1,"")</f>
        <v/>
      </c>
      <c r="H3381" t="str">
        <f>IF(ISNUMBER(SEARCH(H$1,raw[[#This Row],[active years]])),1,"")</f>
        <v/>
      </c>
      <c r="I3381" t="str">
        <f>IF(ISNUMBER(SEARCH(I$1,raw[[#This Row],[active years]])),1,"")</f>
        <v/>
      </c>
      <c r="J3381" t="str">
        <f>IF(ISNUMBER(SEARCH(J$1,raw[[#This Row],[active years]])),1,"")</f>
        <v/>
      </c>
      <c r="K3381" t="str">
        <f>IF(ISNUMBER(SEARCH(K$1,raw[[#This Row],[active years]])),1,"")</f>
        <v/>
      </c>
      <c r="L3381" t="str">
        <f>IF(ISNUMBER(SEARCH(L$1,raw[[#This Row],[active years]])),1,"")</f>
        <v/>
      </c>
      <c r="M3381" t="str">
        <f>IF(ISNUMBER(SEARCH(M$1,raw[[#This Row],[active years]])),1,"")</f>
        <v/>
      </c>
      <c r="N3381" t="str">
        <f>IF(ISNUMBER(SEARCH(N$1,raw[[#This Row],[active years]])),1,"")</f>
        <v/>
      </c>
      <c r="O3381" t="str">
        <f>IF(ISNUMBER(SEARCH(O$1,raw[[#This Row],[active years]])),1,"")</f>
        <v/>
      </c>
      <c r="P3381" t="str">
        <f>IF(ISNUMBER(SEARCH(P$1,raw[[#This Row],[active years]])),1,"")</f>
        <v/>
      </c>
      <c r="Q3381" t="str">
        <f>IF(ISNUMBER(SEARCH(Q$1,raw[[#This Row],[active years]])),1,"")</f>
        <v/>
      </c>
      <c r="R3381" t="str">
        <f>IF(ISNUMBER(SEARCH(R$1,raw[[#This Row],[active years]])),1,"")</f>
        <v/>
      </c>
      <c r="S3381" t="str">
        <f>IF(ISNUMBER(SEARCH(S$1,raw[[#This Row],[active years]])),1,"")</f>
        <v/>
      </c>
      <c r="T3381" t="str">
        <f>IF(ISNUMBER(SEARCH(T$1,raw[[#This Row],[active years]])),1,"")</f>
        <v/>
      </c>
      <c r="U3381" t="str">
        <f>IF(ISNUMBER(SEARCH(U$1,raw[[#This Row],[active years]])),1,"")</f>
        <v/>
      </c>
      <c r="V3381" t="str">
        <f>IF(ISNUMBER(SEARCH(V$1,raw[[#This Row],[active years]])),1,"")</f>
        <v/>
      </c>
      <c r="W3381">
        <f>IF(ISNUMBER(SEARCH(W$1,raw[[#This Row],[active years]])),1,"")</f>
        <v>1</v>
      </c>
      <c r="X3381">
        <f>IF(ISNUMBER(SEARCH(X$1,raw[[#This Row],[active years]])),1,"")</f>
        <v>1</v>
      </c>
      <c r="Y3381">
        <f>IF(ISNUMBER(SEARCH(Y$1,raw[[#This Row],[active years]])),1,"")</f>
        <v>1</v>
      </c>
      <c r="Z3381">
        <f>IF(ISNUMBER(SEARCH(Z$1,raw[[#This Row],[active years]])),1,"")</f>
        <v>1</v>
      </c>
      <c r="AA3381">
        <f>IF(ISNUMBER(SEARCH(AA$1,raw[[#This Row],[active years]])),1,"")</f>
        <v>1</v>
      </c>
    </row>
    <row r="3382" spans="1:27" x14ac:dyDescent="0.45">
      <c r="A3382">
        <f>raw[team]</f>
        <v>4076</v>
      </c>
      <c r="B3382">
        <f>raw[rookie year]</f>
        <v>2012</v>
      </c>
      <c r="C3382" t="str">
        <f>IF(ISNUMBER(SEARCH(C$1,raw[[#This Row],[active years]])),1,"")</f>
        <v/>
      </c>
      <c r="D3382" t="str">
        <f>IF(ISNUMBER(SEARCH(D$1,raw[[#This Row],[active years]])),1,"")</f>
        <v/>
      </c>
      <c r="E3382" t="str">
        <f>IF(ISNUMBER(SEARCH(E$1,raw[[#This Row],[active years]])),1,"")</f>
        <v/>
      </c>
      <c r="F3382" t="str">
        <f>IF(ISNUMBER(SEARCH(F$1,raw[[#This Row],[active years]])),1,"")</f>
        <v/>
      </c>
      <c r="G3382" t="str">
        <f>IF(ISNUMBER(SEARCH(G$1,raw[[#This Row],[active years]])),1,"")</f>
        <v/>
      </c>
      <c r="H3382" t="str">
        <f>IF(ISNUMBER(SEARCH(H$1,raw[[#This Row],[active years]])),1,"")</f>
        <v/>
      </c>
      <c r="I3382" t="str">
        <f>IF(ISNUMBER(SEARCH(I$1,raw[[#This Row],[active years]])),1,"")</f>
        <v/>
      </c>
      <c r="J3382" t="str">
        <f>IF(ISNUMBER(SEARCH(J$1,raw[[#This Row],[active years]])),1,"")</f>
        <v/>
      </c>
      <c r="K3382" t="str">
        <f>IF(ISNUMBER(SEARCH(K$1,raw[[#This Row],[active years]])),1,"")</f>
        <v/>
      </c>
      <c r="L3382" t="str">
        <f>IF(ISNUMBER(SEARCH(L$1,raw[[#This Row],[active years]])),1,"")</f>
        <v/>
      </c>
      <c r="M3382" t="str">
        <f>IF(ISNUMBER(SEARCH(M$1,raw[[#This Row],[active years]])),1,"")</f>
        <v/>
      </c>
      <c r="N3382" t="str">
        <f>IF(ISNUMBER(SEARCH(N$1,raw[[#This Row],[active years]])),1,"")</f>
        <v/>
      </c>
      <c r="O3382" t="str">
        <f>IF(ISNUMBER(SEARCH(O$1,raw[[#This Row],[active years]])),1,"")</f>
        <v/>
      </c>
      <c r="P3382" t="str">
        <f>IF(ISNUMBER(SEARCH(P$1,raw[[#This Row],[active years]])),1,"")</f>
        <v/>
      </c>
      <c r="Q3382" t="str">
        <f>IF(ISNUMBER(SEARCH(Q$1,raw[[#This Row],[active years]])),1,"")</f>
        <v/>
      </c>
      <c r="R3382" t="str">
        <f>IF(ISNUMBER(SEARCH(R$1,raw[[#This Row],[active years]])),1,"")</f>
        <v/>
      </c>
      <c r="S3382" t="str">
        <f>IF(ISNUMBER(SEARCH(S$1,raw[[#This Row],[active years]])),1,"")</f>
        <v/>
      </c>
      <c r="T3382" t="str">
        <f>IF(ISNUMBER(SEARCH(T$1,raw[[#This Row],[active years]])),1,"")</f>
        <v/>
      </c>
      <c r="U3382" t="str">
        <f>IF(ISNUMBER(SEARCH(U$1,raw[[#This Row],[active years]])),1,"")</f>
        <v/>
      </c>
      <c r="V3382" t="str">
        <f>IF(ISNUMBER(SEARCH(V$1,raw[[#This Row],[active years]])),1,"")</f>
        <v/>
      </c>
      <c r="W3382">
        <f>IF(ISNUMBER(SEARCH(W$1,raw[[#This Row],[active years]])),1,"")</f>
        <v>1</v>
      </c>
      <c r="X3382">
        <f>IF(ISNUMBER(SEARCH(X$1,raw[[#This Row],[active years]])),1,"")</f>
        <v>1</v>
      </c>
      <c r="Y3382" t="str">
        <f>IF(ISNUMBER(SEARCH(Y$1,raw[[#This Row],[active years]])),1,"")</f>
        <v/>
      </c>
      <c r="Z3382">
        <f>IF(ISNUMBER(SEARCH(Z$1,raw[[#This Row],[active years]])),1,"")</f>
        <v>1</v>
      </c>
      <c r="AA3382">
        <f>IF(ISNUMBER(SEARCH(AA$1,raw[[#This Row],[active years]])),1,"")</f>
        <v>1</v>
      </c>
    </row>
    <row r="3383" spans="1:27" x14ac:dyDescent="0.45">
      <c r="A3383">
        <f>raw[team]</f>
        <v>4077</v>
      </c>
      <c r="B3383">
        <f>raw[rookie year]</f>
        <v>2012</v>
      </c>
      <c r="C3383" t="str">
        <f>IF(ISNUMBER(SEARCH(C$1,raw[[#This Row],[active years]])),1,"")</f>
        <v/>
      </c>
      <c r="D3383" t="str">
        <f>IF(ISNUMBER(SEARCH(D$1,raw[[#This Row],[active years]])),1,"")</f>
        <v/>
      </c>
      <c r="E3383" t="str">
        <f>IF(ISNUMBER(SEARCH(E$1,raw[[#This Row],[active years]])),1,"")</f>
        <v/>
      </c>
      <c r="F3383" t="str">
        <f>IF(ISNUMBER(SEARCH(F$1,raw[[#This Row],[active years]])),1,"")</f>
        <v/>
      </c>
      <c r="G3383" t="str">
        <f>IF(ISNUMBER(SEARCH(G$1,raw[[#This Row],[active years]])),1,"")</f>
        <v/>
      </c>
      <c r="H3383" t="str">
        <f>IF(ISNUMBER(SEARCH(H$1,raw[[#This Row],[active years]])),1,"")</f>
        <v/>
      </c>
      <c r="I3383" t="str">
        <f>IF(ISNUMBER(SEARCH(I$1,raw[[#This Row],[active years]])),1,"")</f>
        <v/>
      </c>
      <c r="J3383" t="str">
        <f>IF(ISNUMBER(SEARCH(J$1,raw[[#This Row],[active years]])),1,"")</f>
        <v/>
      </c>
      <c r="K3383" t="str">
        <f>IF(ISNUMBER(SEARCH(K$1,raw[[#This Row],[active years]])),1,"")</f>
        <v/>
      </c>
      <c r="L3383" t="str">
        <f>IF(ISNUMBER(SEARCH(L$1,raw[[#This Row],[active years]])),1,"")</f>
        <v/>
      </c>
      <c r="M3383" t="str">
        <f>IF(ISNUMBER(SEARCH(M$1,raw[[#This Row],[active years]])),1,"")</f>
        <v/>
      </c>
      <c r="N3383" t="str">
        <f>IF(ISNUMBER(SEARCH(N$1,raw[[#This Row],[active years]])),1,"")</f>
        <v/>
      </c>
      <c r="O3383" t="str">
        <f>IF(ISNUMBER(SEARCH(O$1,raw[[#This Row],[active years]])),1,"")</f>
        <v/>
      </c>
      <c r="P3383" t="str">
        <f>IF(ISNUMBER(SEARCH(P$1,raw[[#This Row],[active years]])),1,"")</f>
        <v/>
      </c>
      <c r="Q3383" t="str">
        <f>IF(ISNUMBER(SEARCH(Q$1,raw[[#This Row],[active years]])),1,"")</f>
        <v/>
      </c>
      <c r="R3383" t="str">
        <f>IF(ISNUMBER(SEARCH(R$1,raw[[#This Row],[active years]])),1,"")</f>
        <v/>
      </c>
      <c r="S3383" t="str">
        <f>IF(ISNUMBER(SEARCH(S$1,raw[[#This Row],[active years]])),1,"")</f>
        <v/>
      </c>
      <c r="T3383" t="str">
        <f>IF(ISNUMBER(SEARCH(T$1,raw[[#This Row],[active years]])),1,"")</f>
        <v/>
      </c>
      <c r="U3383" t="str">
        <f>IF(ISNUMBER(SEARCH(U$1,raw[[#This Row],[active years]])),1,"")</f>
        <v/>
      </c>
      <c r="V3383" t="str">
        <f>IF(ISNUMBER(SEARCH(V$1,raw[[#This Row],[active years]])),1,"")</f>
        <v/>
      </c>
      <c r="W3383">
        <f>IF(ISNUMBER(SEARCH(W$1,raw[[#This Row],[active years]])),1,"")</f>
        <v>1</v>
      </c>
      <c r="X3383">
        <f>IF(ISNUMBER(SEARCH(X$1,raw[[#This Row],[active years]])),1,"")</f>
        <v>1</v>
      </c>
      <c r="Y3383">
        <f>IF(ISNUMBER(SEARCH(Y$1,raw[[#This Row],[active years]])),1,"")</f>
        <v>1</v>
      </c>
      <c r="Z3383">
        <f>IF(ISNUMBER(SEARCH(Z$1,raw[[#This Row],[active years]])),1,"")</f>
        <v>1</v>
      </c>
      <c r="AA3383">
        <f>IF(ISNUMBER(SEARCH(AA$1,raw[[#This Row],[active years]])),1,"")</f>
        <v>1</v>
      </c>
    </row>
    <row r="3384" spans="1:27" x14ac:dyDescent="0.45">
      <c r="A3384">
        <f>raw[team]</f>
        <v>4078</v>
      </c>
      <c r="B3384">
        <f>raw[rookie year]</f>
        <v>2012</v>
      </c>
      <c r="C3384" t="str">
        <f>IF(ISNUMBER(SEARCH(C$1,raw[[#This Row],[active years]])),1,"")</f>
        <v/>
      </c>
      <c r="D3384" t="str">
        <f>IF(ISNUMBER(SEARCH(D$1,raw[[#This Row],[active years]])),1,"")</f>
        <v/>
      </c>
      <c r="E3384" t="str">
        <f>IF(ISNUMBER(SEARCH(E$1,raw[[#This Row],[active years]])),1,"")</f>
        <v/>
      </c>
      <c r="F3384" t="str">
        <f>IF(ISNUMBER(SEARCH(F$1,raw[[#This Row],[active years]])),1,"")</f>
        <v/>
      </c>
      <c r="G3384" t="str">
        <f>IF(ISNUMBER(SEARCH(G$1,raw[[#This Row],[active years]])),1,"")</f>
        <v/>
      </c>
      <c r="H3384" t="str">
        <f>IF(ISNUMBER(SEARCH(H$1,raw[[#This Row],[active years]])),1,"")</f>
        <v/>
      </c>
      <c r="I3384" t="str">
        <f>IF(ISNUMBER(SEARCH(I$1,raw[[#This Row],[active years]])),1,"")</f>
        <v/>
      </c>
      <c r="J3384" t="str">
        <f>IF(ISNUMBER(SEARCH(J$1,raw[[#This Row],[active years]])),1,"")</f>
        <v/>
      </c>
      <c r="K3384" t="str">
        <f>IF(ISNUMBER(SEARCH(K$1,raw[[#This Row],[active years]])),1,"")</f>
        <v/>
      </c>
      <c r="L3384" t="str">
        <f>IF(ISNUMBER(SEARCH(L$1,raw[[#This Row],[active years]])),1,"")</f>
        <v/>
      </c>
      <c r="M3384" t="str">
        <f>IF(ISNUMBER(SEARCH(M$1,raw[[#This Row],[active years]])),1,"")</f>
        <v/>
      </c>
      <c r="N3384" t="str">
        <f>IF(ISNUMBER(SEARCH(N$1,raw[[#This Row],[active years]])),1,"")</f>
        <v/>
      </c>
      <c r="O3384" t="str">
        <f>IF(ISNUMBER(SEARCH(O$1,raw[[#This Row],[active years]])),1,"")</f>
        <v/>
      </c>
      <c r="P3384" t="str">
        <f>IF(ISNUMBER(SEARCH(P$1,raw[[#This Row],[active years]])),1,"")</f>
        <v/>
      </c>
      <c r="Q3384" t="str">
        <f>IF(ISNUMBER(SEARCH(Q$1,raw[[#This Row],[active years]])),1,"")</f>
        <v/>
      </c>
      <c r="R3384" t="str">
        <f>IF(ISNUMBER(SEARCH(R$1,raw[[#This Row],[active years]])),1,"")</f>
        <v/>
      </c>
      <c r="S3384" t="str">
        <f>IF(ISNUMBER(SEARCH(S$1,raw[[#This Row],[active years]])),1,"")</f>
        <v/>
      </c>
      <c r="T3384" t="str">
        <f>IF(ISNUMBER(SEARCH(T$1,raw[[#This Row],[active years]])),1,"")</f>
        <v/>
      </c>
      <c r="U3384" t="str">
        <f>IF(ISNUMBER(SEARCH(U$1,raw[[#This Row],[active years]])),1,"")</f>
        <v/>
      </c>
      <c r="V3384" t="str">
        <f>IF(ISNUMBER(SEARCH(V$1,raw[[#This Row],[active years]])),1,"")</f>
        <v/>
      </c>
      <c r="W3384">
        <f>IF(ISNUMBER(SEARCH(W$1,raw[[#This Row],[active years]])),1,"")</f>
        <v>1</v>
      </c>
      <c r="X3384">
        <f>IF(ISNUMBER(SEARCH(X$1,raw[[#This Row],[active years]])),1,"")</f>
        <v>1</v>
      </c>
      <c r="Y3384">
        <f>IF(ISNUMBER(SEARCH(Y$1,raw[[#This Row],[active years]])),1,"")</f>
        <v>1</v>
      </c>
      <c r="Z3384">
        <f>IF(ISNUMBER(SEARCH(Z$1,raw[[#This Row],[active years]])),1,"")</f>
        <v>1</v>
      </c>
      <c r="AA3384">
        <f>IF(ISNUMBER(SEARCH(AA$1,raw[[#This Row],[active years]])),1,"")</f>
        <v>1</v>
      </c>
    </row>
    <row r="3385" spans="1:27" x14ac:dyDescent="0.45">
      <c r="A3385">
        <f>raw[team]</f>
        <v>4079</v>
      </c>
      <c r="B3385">
        <f>raw[rookie year]</f>
        <v>2012</v>
      </c>
      <c r="C3385" t="str">
        <f>IF(ISNUMBER(SEARCH(C$1,raw[[#This Row],[active years]])),1,"")</f>
        <v/>
      </c>
      <c r="D3385" t="str">
        <f>IF(ISNUMBER(SEARCH(D$1,raw[[#This Row],[active years]])),1,"")</f>
        <v/>
      </c>
      <c r="E3385" t="str">
        <f>IF(ISNUMBER(SEARCH(E$1,raw[[#This Row],[active years]])),1,"")</f>
        <v/>
      </c>
      <c r="F3385" t="str">
        <f>IF(ISNUMBER(SEARCH(F$1,raw[[#This Row],[active years]])),1,"")</f>
        <v/>
      </c>
      <c r="G3385" t="str">
        <f>IF(ISNUMBER(SEARCH(G$1,raw[[#This Row],[active years]])),1,"")</f>
        <v/>
      </c>
      <c r="H3385" t="str">
        <f>IF(ISNUMBER(SEARCH(H$1,raw[[#This Row],[active years]])),1,"")</f>
        <v/>
      </c>
      <c r="I3385" t="str">
        <f>IF(ISNUMBER(SEARCH(I$1,raw[[#This Row],[active years]])),1,"")</f>
        <v/>
      </c>
      <c r="J3385" t="str">
        <f>IF(ISNUMBER(SEARCH(J$1,raw[[#This Row],[active years]])),1,"")</f>
        <v/>
      </c>
      <c r="K3385" t="str">
        <f>IF(ISNUMBER(SEARCH(K$1,raw[[#This Row],[active years]])),1,"")</f>
        <v/>
      </c>
      <c r="L3385" t="str">
        <f>IF(ISNUMBER(SEARCH(L$1,raw[[#This Row],[active years]])),1,"")</f>
        <v/>
      </c>
      <c r="M3385" t="str">
        <f>IF(ISNUMBER(SEARCH(M$1,raw[[#This Row],[active years]])),1,"")</f>
        <v/>
      </c>
      <c r="N3385" t="str">
        <f>IF(ISNUMBER(SEARCH(N$1,raw[[#This Row],[active years]])),1,"")</f>
        <v/>
      </c>
      <c r="O3385" t="str">
        <f>IF(ISNUMBER(SEARCH(O$1,raw[[#This Row],[active years]])),1,"")</f>
        <v/>
      </c>
      <c r="P3385" t="str">
        <f>IF(ISNUMBER(SEARCH(P$1,raw[[#This Row],[active years]])),1,"")</f>
        <v/>
      </c>
      <c r="Q3385" t="str">
        <f>IF(ISNUMBER(SEARCH(Q$1,raw[[#This Row],[active years]])),1,"")</f>
        <v/>
      </c>
      <c r="R3385" t="str">
        <f>IF(ISNUMBER(SEARCH(R$1,raw[[#This Row],[active years]])),1,"")</f>
        <v/>
      </c>
      <c r="S3385" t="str">
        <f>IF(ISNUMBER(SEARCH(S$1,raw[[#This Row],[active years]])),1,"")</f>
        <v/>
      </c>
      <c r="T3385" t="str">
        <f>IF(ISNUMBER(SEARCH(T$1,raw[[#This Row],[active years]])),1,"")</f>
        <v/>
      </c>
      <c r="U3385" t="str">
        <f>IF(ISNUMBER(SEARCH(U$1,raw[[#This Row],[active years]])),1,"")</f>
        <v/>
      </c>
      <c r="V3385" t="str">
        <f>IF(ISNUMBER(SEARCH(V$1,raw[[#This Row],[active years]])),1,"")</f>
        <v/>
      </c>
      <c r="W3385">
        <f>IF(ISNUMBER(SEARCH(W$1,raw[[#This Row],[active years]])),1,"")</f>
        <v>1</v>
      </c>
      <c r="X3385">
        <f>IF(ISNUMBER(SEARCH(X$1,raw[[#This Row],[active years]])),1,"")</f>
        <v>1</v>
      </c>
      <c r="Y3385">
        <f>IF(ISNUMBER(SEARCH(Y$1,raw[[#This Row],[active years]])),1,"")</f>
        <v>1</v>
      </c>
      <c r="Z3385">
        <f>IF(ISNUMBER(SEARCH(Z$1,raw[[#This Row],[active years]])),1,"")</f>
        <v>1</v>
      </c>
      <c r="AA3385">
        <f>IF(ISNUMBER(SEARCH(AA$1,raw[[#This Row],[active years]])),1,"")</f>
        <v>1</v>
      </c>
    </row>
    <row r="3386" spans="1:27" x14ac:dyDescent="0.45">
      <c r="A3386">
        <f>raw[team]</f>
        <v>4080</v>
      </c>
      <c r="B3386">
        <f>raw[rookie year]</f>
        <v>2012</v>
      </c>
      <c r="C3386" t="str">
        <f>IF(ISNUMBER(SEARCH(C$1,raw[[#This Row],[active years]])),1,"")</f>
        <v/>
      </c>
      <c r="D3386" t="str">
        <f>IF(ISNUMBER(SEARCH(D$1,raw[[#This Row],[active years]])),1,"")</f>
        <v/>
      </c>
      <c r="E3386" t="str">
        <f>IF(ISNUMBER(SEARCH(E$1,raw[[#This Row],[active years]])),1,"")</f>
        <v/>
      </c>
      <c r="F3386" t="str">
        <f>IF(ISNUMBER(SEARCH(F$1,raw[[#This Row],[active years]])),1,"")</f>
        <v/>
      </c>
      <c r="G3386" t="str">
        <f>IF(ISNUMBER(SEARCH(G$1,raw[[#This Row],[active years]])),1,"")</f>
        <v/>
      </c>
      <c r="H3386" t="str">
        <f>IF(ISNUMBER(SEARCH(H$1,raw[[#This Row],[active years]])),1,"")</f>
        <v/>
      </c>
      <c r="I3386" t="str">
        <f>IF(ISNUMBER(SEARCH(I$1,raw[[#This Row],[active years]])),1,"")</f>
        <v/>
      </c>
      <c r="J3386" t="str">
        <f>IF(ISNUMBER(SEARCH(J$1,raw[[#This Row],[active years]])),1,"")</f>
        <v/>
      </c>
      <c r="K3386" t="str">
        <f>IF(ISNUMBER(SEARCH(K$1,raw[[#This Row],[active years]])),1,"")</f>
        <v/>
      </c>
      <c r="L3386" t="str">
        <f>IF(ISNUMBER(SEARCH(L$1,raw[[#This Row],[active years]])),1,"")</f>
        <v/>
      </c>
      <c r="M3386" t="str">
        <f>IF(ISNUMBER(SEARCH(M$1,raw[[#This Row],[active years]])),1,"")</f>
        <v/>
      </c>
      <c r="N3386" t="str">
        <f>IF(ISNUMBER(SEARCH(N$1,raw[[#This Row],[active years]])),1,"")</f>
        <v/>
      </c>
      <c r="O3386" t="str">
        <f>IF(ISNUMBER(SEARCH(O$1,raw[[#This Row],[active years]])),1,"")</f>
        <v/>
      </c>
      <c r="P3386" t="str">
        <f>IF(ISNUMBER(SEARCH(P$1,raw[[#This Row],[active years]])),1,"")</f>
        <v/>
      </c>
      <c r="Q3386" t="str">
        <f>IF(ISNUMBER(SEARCH(Q$1,raw[[#This Row],[active years]])),1,"")</f>
        <v/>
      </c>
      <c r="R3386" t="str">
        <f>IF(ISNUMBER(SEARCH(R$1,raw[[#This Row],[active years]])),1,"")</f>
        <v/>
      </c>
      <c r="S3386" t="str">
        <f>IF(ISNUMBER(SEARCH(S$1,raw[[#This Row],[active years]])),1,"")</f>
        <v/>
      </c>
      <c r="T3386" t="str">
        <f>IF(ISNUMBER(SEARCH(T$1,raw[[#This Row],[active years]])),1,"")</f>
        <v/>
      </c>
      <c r="U3386" t="str">
        <f>IF(ISNUMBER(SEARCH(U$1,raw[[#This Row],[active years]])),1,"")</f>
        <v/>
      </c>
      <c r="V3386" t="str">
        <f>IF(ISNUMBER(SEARCH(V$1,raw[[#This Row],[active years]])),1,"")</f>
        <v/>
      </c>
      <c r="W3386">
        <f>IF(ISNUMBER(SEARCH(W$1,raw[[#This Row],[active years]])),1,"")</f>
        <v>1</v>
      </c>
      <c r="X3386">
        <f>IF(ISNUMBER(SEARCH(X$1,raw[[#This Row],[active years]])),1,"")</f>
        <v>1</v>
      </c>
      <c r="Y3386">
        <f>IF(ISNUMBER(SEARCH(Y$1,raw[[#This Row],[active years]])),1,"")</f>
        <v>1</v>
      </c>
      <c r="Z3386">
        <f>IF(ISNUMBER(SEARCH(Z$1,raw[[#This Row],[active years]])),1,"")</f>
        <v>1</v>
      </c>
      <c r="AA3386">
        <f>IF(ISNUMBER(SEARCH(AA$1,raw[[#This Row],[active years]])),1,"")</f>
        <v>1</v>
      </c>
    </row>
    <row r="3387" spans="1:27" x14ac:dyDescent="0.45">
      <c r="A3387">
        <f>raw[team]</f>
        <v>4081</v>
      </c>
      <c r="B3387">
        <f>raw[rookie year]</f>
        <v>2012</v>
      </c>
      <c r="C3387" t="str">
        <f>IF(ISNUMBER(SEARCH(C$1,raw[[#This Row],[active years]])),1,"")</f>
        <v/>
      </c>
      <c r="D3387" t="str">
        <f>IF(ISNUMBER(SEARCH(D$1,raw[[#This Row],[active years]])),1,"")</f>
        <v/>
      </c>
      <c r="E3387" t="str">
        <f>IF(ISNUMBER(SEARCH(E$1,raw[[#This Row],[active years]])),1,"")</f>
        <v/>
      </c>
      <c r="F3387" t="str">
        <f>IF(ISNUMBER(SEARCH(F$1,raw[[#This Row],[active years]])),1,"")</f>
        <v/>
      </c>
      <c r="G3387" t="str">
        <f>IF(ISNUMBER(SEARCH(G$1,raw[[#This Row],[active years]])),1,"")</f>
        <v/>
      </c>
      <c r="H3387" t="str">
        <f>IF(ISNUMBER(SEARCH(H$1,raw[[#This Row],[active years]])),1,"")</f>
        <v/>
      </c>
      <c r="I3387" t="str">
        <f>IF(ISNUMBER(SEARCH(I$1,raw[[#This Row],[active years]])),1,"")</f>
        <v/>
      </c>
      <c r="J3387" t="str">
        <f>IF(ISNUMBER(SEARCH(J$1,raw[[#This Row],[active years]])),1,"")</f>
        <v/>
      </c>
      <c r="K3387" t="str">
        <f>IF(ISNUMBER(SEARCH(K$1,raw[[#This Row],[active years]])),1,"")</f>
        <v/>
      </c>
      <c r="L3387" t="str">
        <f>IF(ISNUMBER(SEARCH(L$1,raw[[#This Row],[active years]])),1,"")</f>
        <v/>
      </c>
      <c r="M3387" t="str">
        <f>IF(ISNUMBER(SEARCH(M$1,raw[[#This Row],[active years]])),1,"")</f>
        <v/>
      </c>
      <c r="N3387" t="str">
        <f>IF(ISNUMBER(SEARCH(N$1,raw[[#This Row],[active years]])),1,"")</f>
        <v/>
      </c>
      <c r="O3387" t="str">
        <f>IF(ISNUMBER(SEARCH(O$1,raw[[#This Row],[active years]])),1,"")</f>
        <v/>
      </c>
      <c r="P3387" t="str">
        <f>IF(ISNUMBER(SEARCH(P$1,raw[[#This Row],[active years]])),1,"")</f>
        <v/>
      </c>
      <c r="Q3387" t="str">
        <f>IF(ISNUMBER(SEARCH(Q$1,raw[[#This Row],[active years]])),1,"")</f>
        <v/>
      </c>
      <c r="R3387" t="str">
        <f>IF(ISNUMBER(SEARCH(R$1,raw[[#This Row],[active years]])),1,"")</f>
        <v/>
      </c>
      <c r="S3387" t="str">
        <f>IF(ISNUMBER(SEARCH(S$1,raw[[#This Row],[active years]])),1,"")</f>
        <v/>
      </c>
      <c r="T3387" t="str">
        <f>IF(ISNUMBER(SEARCH(T$1,raw[[#This Row],[active years]])),1,"")</f>
        <v/>
      </c>
      <c r="U3387" t="str">
        <f>IF(ISNUMBER(SEARCH(U$1,raw[[#This Row],[active years]])),1,"")</f>
        <v/>
      </c>
      <c r="V3387" t="str">
        <f>IF(ISNUMBER(SEARCH(V$1,raw[[#This Row],[active years]])),1,"")</f>
        <v/>
      </c>
      <c r="W3387">
        <f>IF(ISNUMBER(SEARCH(W$1,raw[[#This Row],[active years]])),1,"")</f>
        <v>1</v>
      </c>
      <c r="X3387">
        <f>IF(ISNUMBER(SEARCH(X$1,raw[[#This Row],[active years]])),1,"")</f>
        <v>1</v>
      </c>
      <c r="Y3387" t="str">
        <f>IF(ISNUMBER(SEARCH(Y$1,raw[[#This Row],[active years]])),1,"")</f>
        <v/>
      </c>
      <c r="Z3387" t="str">
        <f>IF(ISNUMBER(SEARCH(Z$1,raw[[#This Row],[active years]])),1,"")</f>
        <v/>
      </c>
      <c r="AA3387" t="str">
        <f>IF(ISNUMBER(SEARCH(AA$1,raw[[#This Row],[active years]])),1,"")</f>
        <v/>
      </c>
    </row>
    <row r="3388" spans="1:27" x14ac:dyDescent="0.45">
      <c r="A3388">
        <f>raw[team]</f>
        <v>4082</v>
      </c>
      <c r="B3388">
        <f>raw[rookie year]</f>
        <v>2012</v>
      </c>
      <c r="C3388" t="str">
        <f>IF(ISNUMBER(SEARCH(C$1,raw[[#This Row],[active years]])),1,"")</f>
        <v/>
      </c>
      <c r="D3388" t="str">
        <f>IF(ISNUMBER(SEARCH(D$1,raw[[#This Row],[active years]])),1,"")</f>
        <v/>
      </c>
      <c r="E3388" t="str">
        <f>IF(ISNUMBER(SEARCH(E$1,raw[[#This Row],[active years]])),1,"")</f>
        <v/>
      </c>
      <c r="F3388" t="str">
        <f>IF(ISNUMBER(SEARCH(F$1,raw[[#This Row],[active years]])),1,"")</f>
        <v/>
      </c>
      <c r="G3388" t="str">
        <f>IF(ISNUMBER(SEARCH(G$1,raw[[#This Row],[active years]])),1,"")</f>
        <v/>
      </c>
      <c r="H3388" t="str">
        <f>IF(ISNUMBER(SEARCH(H$1,raw[[#This Row],[active years]])),1,"")</f>
        <v/>
      </c>
      <c r="I3388" t="str">
        <f>IF(ISNUMBER(SEARCH(I$1,raw[[#This Row],[active years]])),1,"")</f>
        <v/>
      </c>
      <c r="J3388" t="str">
        <f>IF(ISNUMBER(SEARCH(J$1,raw[[#This Row],[active years]])),1,"")</f>
        <v/>
      </c>
      <c r="K3388" t="str">
        <f>IF(ISNUMBER(SEARCH(K$1,raw[[#This Row],[active years]])),1,"")</f>
        <v/>
      </c>
      <c r="L3388" t="str">
        <f>IF(ISNUMBER(SEARCH(L$1,raw[[#This Row],[active years]])),1,"")</f>
        <v/>
      </c>
      <c r="M3388" t="str">
        <f>IF(ISNUMBER(SEARCH(M$1,raw[[#This Row],[active years]])),1,"")</f>
        <v/>
      </c>
      <c r="N3388" t="str">
        <f>IF(ISNUMBER(SEARCH(N$1,raw[[#This Row],[active years]])),1,"")</f>
        <v/>
      </c>
      <c r="O3388" t="str">
        <f>IF(ISNUMBER(SEARCH(O$1,raw[[#This Row],[active years]])),1,"")</f>
        <v/>
      </c>
      <c r="P3388" t="str">
        <f>IF(ISNUMBER(SEARCH(P$1,raw[[#This Row],[active years]])),1,"")</f>
        <v/>
      </c>
      <c r="Q3388" t="str">
        <f>IF(ISNUMBER(SEARCH(Q$1,raw[[#This Row],[active years]])),1,"")</f>
        <v/>
      </c>
      <c r="R3388" t="str">
        <f>IF(ISNUMBER(SEARCH(R$1,raw[[#This Row],[active years]])),1,"")</f>
        <v/>
      </c>
      <c r="S3388" t="str">
        <f>IF(ISNUMBER(SEARCH(S$1,raw[[#This Row],[active years]])),1,"")</f>
        <v/>
      </c>
      <c r="T3388" t="str">
        <f>IF(ISNUMBER(SEARCH(T$1,raw[[#This Row],[active years]])),1,"")</f>
        <v/>
      </c>
      <c r="U3388" t="str">
        <f>IF(ISNUMBER(SEARCH(U$1,raw[[#This Row],[active years]])),1,"")</f>
        <v/>
      </c>
      <c r="V3388" t="str">
        <f>IF(ISNUMBER(SEARCH(V$1,raw[[#This Row],[active years]])),1,"")</f>
        <v/>
      </c>
      <c r="W3388">
        <f>IF(ISNUMBER(SEARCH(W$1,raw[[#This Row],[active years]])),1,"")</f>
        <v>1</v>
      </c>
      <c r="X3388">
        <f>IF(ISNUMBER(SEARCH(X$1,raw[[#This Row],[active years]])),1,"")</f>
        <v>1</v>
      </c>
      <c r="Y3388">
        <f>IF(ISNUMBER(SEARCH(Y$1,raw[[#This Row],[active years]])),1,"")</f>
        <v>1</v>
      </c>
      <c r="Z3388">
        <f>IF(ISNUMBER(SEARCH(Z$1,raw[[#This Row],[active years]])),1,"")</f>
        <v>1</v>
      </c>
      <c r="AA3388">
        <f>IF(ISNUMBER(SEARCH(AA$1,raw[[#This Row],[active years]])),1,"")</f>
        <v>1</v>
      </c>
    </row>
    <row r="3389" spans="1:27" x14ac:dyDescent="0.45">
      <c r="A3389">
        <f>raw[team]</f>
        <v>4083</v>
      </c>
      <c r="B3389">
        <f>raw[rookie year]</f>
        <v>2012</v>
      </c>
      <c r="C3389" t="str">
        <f>IF(ISNUMBER(SEARCH(C$1,raw[[#This Row],[active years]])),1,"")</f>
        <v/>
      </c>
      <c r="D3389" t="str">
        <f>IF(ISNUMBER(SEARCH(D$1,raw[[#This Row],[active years]])),1,"")</f>
        <v/>
      </c>
      <c r="E3389" t="str">
        <f>IF(ISNUMBER(SEARCH(E$1,raw[[#This Row],[active years]])),1,"")</f>
        <v/>
      </c>
      <c r="F3389" t="str">
        <f>IF(ISNUMBER(SEARCH(F$1,raw[[#This Row],[active years]])),1,"")</f>
        <v/>
      </c>
      <c r="G3389" t="str">
        <f>IF(ISNUMBER(SEARCH(G$1,raw[[#This Row],[active years]])),1,"")</f>
        <v/>
      </c>
      <c r="H3389" t="str">
        <f>IF(ISNUMBER(SEARCH(H$1,raw[[#This Row],[active years]])),1,"")</f>
        <v/>
      </c>
      <c r="I3389" t="str">
        <f>IF(ISNUMBER(SEARCH(I$1,raw[[#This Row],[active years]])),1,"")</f>
        <v/>
      </c>
      <c r="J3389" t="str">
        <f>IF(ISNUMBER(SEARCH(J$1,raw[[#This Row],[active years]])),1,"")</f>
        <v/>
      </c>
      <c r="K3389" t="str">
        <f>IF(ISNUMBER(SEARCH(K$1,raw[[#This Row],[active years]])),1,"")</f>
        <v/>
      </c>
      <c r="L3389" t="str">
        <f>IF(ISNUMBER(SEARCH(L$1,raw[[#This Row],[active years]])),1,"")</f>
        <v/>
      </c>
      <c r="M3389" t="str">
        <f>IF(ISNUMBER(SEARCH(M$1,raw[[#This Row],[active years]])),1,"")</f>
        <v/>
      </c>
      <c r="N3389" t="str">
        <f>IF(ISNUMBER(SEARCH(N$1,raw[[#This Row],[active years]])),1,"")</f>
        <v/>
      </c>
      <c r="O3389" t="str">
        <f>IF(ISNUMBER(SEARCH(O$1,raw[[#This Row],[active years]])),1,"")</f>
        <v/>
      </c>
      <c r="P3389" t="str">
        <f>IF(ISNUMBER(SEARCH(P$1,raw[[#This Row],[active years]])),1,"")</f>
        <v/>
      </c>
      <c r="Q3389" t="str">
        <f>IF(ISNUMBER(SEARCH(Q$1,raw[[#This Row],[active years]])),1,"")</f>
        <v/>
      </c>
      <c r="R3389" t="str">
        <f>IF(ISNUMBER(SEARCH(R$1,raw[[#This Row],[active years]])),1,"")</f>
        <v/>
      </c>
      <c r="S3389" t="str">
        <f>IF(ISNUMBER(SEARCH(S$1,raw[[#This Row],[active years]])),1,"")</f>
        <v/>
      </c>
      <c r="T3389" t="str">
        <f>IF(ISNUMBER(SEARCH(T$1,raw[[#This Row],[active years]])),1,"")</f>
        <v/>
      </c>
      <c r="U3389" t="str">
        <f>IF(ISNUMBER(SEARCH(U$1,raw[[#This Row],[active years]])),1,"")</f>
        <v/>
      </c>
      <c r="V3389" t="str">
        <f>IF(ISNUMBER(SEARCH(V$1,raw[[#This Row],[active years]])),1,"")</f>
        <v/>
      </c>
      <c r="W3389">
        <f>IF(ISNUMBER(SEARCH(W$1,raw[[#This Row],[active years]])),1,"")</f>
        <v>1</v>
      </c>
      <c r="X3389">
        <f>IF(ISNUMBER(SEARCH(X$1,raw[[#This Row],[active years]])),1,"")</f>
        <v>1</v>
      </c>
      <c r="Y3389">
        <f>IF(ISNUMBER(SEARCH(Y$1,raw[[#This Row],[active years]])),1,"")</f>
        <v>1</v>
      </c>
      <c r="Z3389">
        <f>IF(ISNUMBER(SEARCH(Z$1,raw[[#This Row],[active years]])),1,"")</f>
        <v>1</v>
      </c>
      <c r="AA3389">
        <f>IF(ISNUMBER(SEARCH(AA$1,raw[[#This Row],[active years]])),1,"")</f>
        <v>1</v>
      </c>
    </row>
    <row r="3390" spans="1:27" x14ac:dyDescent="0.45">
      <c r="A3390">
        <f>raw[team]</f>
        <v>4084</v>
      </c>
      <c r="B3390">
        <f>raw[rookie year]</f>
        <v>2012</v>
      </c>
      <c r="C3390" t="str">
        <f>IF(ISNUMBER(SEARCH(C$1,raw[[#This Row],[active years]])),1,"")</f>
        <v/>
      </c>
      <c r="D3390" t="str">
        <f>IF(ISNUMBER(SEARCH(D$1,raw[[#This Row],[active years]])),1,"")</f>
        <v/>
      </c>
      <c r="E3390" t="str">
        <f>IF(ISNUMBER(SEARCH(E$1,raw[[#This Row],[active years]])),1,"")</f>
        <v/>
      </c>
      <c r="F3390" t="str">
        <f>IF(ISNUMBER(SEARCH(F$1,raw[[#This Row],[active years]])),1,"")</f>
        <v/>
      </c>
      <c r="G3390" t="str">
        <f>IF(ISNUMBER(SEARCH(G$1,raw[[#This Row],[active years]])),1,"")</f>
        <v/>
      </c>
      <c r="H3390" t="str">
        <f>IF(ISNUMBER(SEARCH(H$1,raw[[#This Row],[active years]])),1,"")</f>
        <v/>
      </c>
      <c r="I3390" t="str">
        <f>IF(ISNUMBER(SEARCH(I$1,raw[[#This Row],[active years]])),1,"")</f>
        <v/>
      </c>
      <c r="J3390" t="str">
        <f>IF(ISNUMBER(SEARCH(J$1,raw[[#This Row],[active years]])),1,"")</f>
        <v/>
      </c>
      <c r="K3390" t="str">
        <f>IF(ISNUMBER(SEARCH(K$1,raw[[#This Row],[active years]])),1,"")</f>
        <v/>
      </c>
      <c r="L3390" t="str">
        <f>IF(ISNUMBER(SEARCH(L$1,raw[[#This Row],[active years]])),1,"")</f>
        <v/>
      </c>
      <c r="M3390" t="str">
        <f>IF(ISNUMBER(SEARCH(M$1,raw[[#This Row],[active years]])),1,"")</f>
        <v/>
      </c>
      <c r="N3390" t="str">
        <f>IF(ISNUMBER(SEARCH(N$1,raw[[#This Row],[active years]])),1,"")</f>
        <v/>
      </c>
      <c r="O3390" t="str">
        <f>IF(ISNUMBER(SEARCH(O$1,raw[[#This Row],[active years]])),1,"")</f>
        <v/>
      </c>
      <c r="P3390" t="str">
        <f>IF(ISNUMBER(SEARCH(P$1,raw[[#This Row],[active years]])),1,"")</f>
        <v/>
      </c>
      <c r="Q3390" t="str">
        <f>IF(ISNUMBER(SEARCH(Q$1,raw[[#This Row],[active years]])),1,"")</f>
        <v/>
      </c>
      <c r="R3390" t="str">
        <f>IF(ISNUMBER(SEARCH(R$1,raw[[#This Row],[active years]])),1,"")</f>
        <v/>
      </c>
      <c r="S3390" t="str">
        <f>IF(ISNUMBER(SEARCH(S$1,raw[[#This Row],[active years]])),1,"")</f>
        <v/>
      </c>
      <c r="T3390" t="str">
        <f>IF(ISNUMBER(SEARCH(T$1,raw[[#This Row],[active years]])),1,"")</f>
        <v/>
      </c>
      <c r="U3390" t="str">
        <f>IF(ISNUMBER(SEARCH(U$1,raw[[#This Row],[active years]])),1,"")</f>
        <v/>
      </c>
      <c r="V3390" t="str">
        <f>IF(ISNUMBER(SEARCH(V$1,raw[[#This Row],[active years]])),1,"")</f>
        <v/>
      </c>
      <c r="W3390">
        <f>IF(ISNUMBER(SEARCH(W$1,raw[[#This Row],[active years]])),1,"")</f>
        <v>1</v>
      </c>
      <c r="X3390" t="str">
        <f>IF(ISNUMBER(SEARCH(X$1,raw[[#This Row],[active years]])),1,"")</f>
        <v/>
      </c>
      <c r="Y3390" t="str">
        <f>IF(ISNUMBER(SEARCH(Y$1,raw[[#This Row],[active years]])),1,"")</f>
        <v/>
      </c>
      <c r="Z3390" t="str">
        <f>IF(ISNUMBER(SEARCH(Z$1,raw[[#This Row],[active years]])),1,"")</f>
        <v/>
      </c>
      <c r="AA3390" t="str">
        <f>IF(ISNUMBER(SEARCH(AA$1,raw[[#This Row],[active years]])),1,"")</f>
        <v/>
      </c>
    </row>
    <row r="3391" spans="1:27" x14ac:dyDescent="0.45">
      <c r="A3391">
        <f>raw[team]</f>
        <v>4085</v>
      </c>
      <c r="B3391">
        <f>raw[rookie year]</f>
        <v>2012</v>
      </c>
      <c r="C3391" t="str">
        <f>IF(ISNUMBER(SEARCH(C$1,raw[[#This Row],[active years]])),1,"")</f>
        <v/>
      </c>
      <c r="D3391" t="str">
        <f>IF(ISNUMBER(SEARCH(D$1,raw[[#This Row],[active years]])),1,"")</f>
        <v/>
      </c>
      <c r="E3391" t="str">
        <f>IF(ISNUMBER(SEARCH(E$1,raw[[#This Row],[active years]])),1,"")</f>
        <v/>
      </c>
      <c r="F3391" t="str">
        <f>IF(ISNUMBER(SEARCH(F$1,raw[[#This Row],[active years]])),1,"")</f>
        <v/>
      </c>
      <c r="G3391" t="str">
        <f>IF(ISNUMBER(SEARCH(G$1,raw[[#This Row],[active years]])),1,"")</f>
        <v/>
      </c>
      <c r="H3391" t="str">
        <f>IF(ISNUMBER(SEARCH(H$1,raw[[#This Row],[active years]])),1,"")</f>
        <v/>
      </c>
      <c r="I3391" t="str">
        <f>IF(ISNUMBER(SEARCH(I$1,raw[[#This Row],[active years]])),1,"")</f>
        <v/>
      </c>
      <c r="J3391" t="str">
        <f>IF(ISNUMBER(SEARCH(J$1,raw[[#This Row],[active years]])),1,"")</f>
        <v/>
      </c>
      <c r="K3391" t="str">
        <f>IF(ISNUMBER(SEARCH(K$1,raw[[#This Row],[active years]])),1,"")</f>
        <v/>
      </c>
      <c r="L3391" t="str">
        <f>IF(ISNUMBER(SEARCH(L$1,raw[[#This Row],[active years]])),1,"")</f>
        <v/>
      </c>
      <c r="M3391" t="str">
        <f>IF(ISNUMBER(SEARCH(M$1,raw[[#This Row],[active years]])),1,"")</f>
        <v/>
      </c>
      <c r="N3391" t="str">
        <f>IF(ISNUMBER(SEARCH(N$1,raw[[#This Row],[active years]])),1,"")</f>
        <v/>
      </c>
      <c r="O3391" t="str">
        <f>IF(ISNUMBER(SEARCH(O$1,raw[[#This Row],[active years]])),1,"")</f>
        <v/>
      </c>
      <c r="P3391" t="str">
        <f>IF(ISNUMBER(SEARCH(P$1,raw[[#This Row],[active years]])),1,"")</f>
        <v/>
      </c>
      <c r="Q3391" t="str">
        <f>IF(ISNUMBER(SEARCH(Q$1,raw[[#This Row],[active years]])),1,"")</f>
        <v/>
      </c>
      <c r="R3391" t="str">
        <f>IF(ISNUMBER(SEARCH(R$1,raw[[#This Row],[active years]])),1,"")</f>
        <v/>
      </c>
      <c r="S3391" t="str">
        <f>IF(ISNUMBER(SEARCH(S$1,raw[[#This Row],[active years]])),1,"")</f>
        <v/>
      </c>
      <c r="T3391" t="str">
        <f>IF(ISNUMBER(SEARCH(T$1,raw[[#This Row],[active years]])),1,"")</f>
        <v/>
      </c>
      <c r="U3391" t="str">
        <f>IF(ISNUMBER(SEARCH(U$1,raw[[#This Row],[active years]])),1,"")</f>
        <v/>
      </c>
      <c r="V3391" t="str">
        <f>IF(ISNUMBER(SEARCH(V$1,raw[[#This Row],[active years]])),1,"")</f>
        <v/>
      </c>
      <c r="W3391">
        <f>IF(ISNUMBER(SEARCH(W$1,raw[[#This Row],[active years]])),1,"")</f>
        <v>1</v>
      </c>
      <c r="X3391">
        <f>IF(ISNUMBER(SEARCH(X$1,raw[[#This Row],[active years]])),1,"")</f>
        <v>1</v>
      </c>
      <c r="Y3391">
        <f>IF(ISNUMBER(SEARCH(Y$1,raw[[#This Row],[active years]])),1,"")</f>
        <v>1</v>
      </c>
      <c r="Z3391">
        <f>IF(ISNUMBER(SEARCH(Z$1,raw[[#This Row],[active years]])),1,"")</f>
        <v>1</v>
      </c>
      <c r="AA3391">
        <f>IF(ISNUMBER(SEARCH(AA$1,raw[[#This Row],[active years]])),1,"")</f>
        <v>1</v>
      </c>
    </row>
    <row r="3392" spans="1:27" x14ac:dyDescent="0.45">
      <c r="A3392">
        <f>raw[team]</f>
        <v>4086</v>
      </c>
      <c r="B3392">
        <f>raw[rookie year]</f>
        <v>2012</v>
      </c>
      <c r="C3392" t="str">
        <f>IF(ISNUMBER(SEARCH(C$1,raw[[#This Row],[active years]])),1,"")</f>
        <v/>
      </c>
      <c r="D3392" t="str">
        <f>IF(ISNUMBER(SEARCH(D$1,raw[[#This Row],[active years]])),1,"")</f>
        <v/>
      </c>
      <c r="E3392" t="str">
        <f>IF(ISNUMBER(SEARCH(E$1,raw[[#This Row],[active years]])),1,"")</f>
        <v/>
      </c>
      <c r="F3392" t="str">
        <f>IF(ISNUMBER(SEARCH(F$1,raw[[#This Row],[active years]])),1,"")</f>
        <v/>
      </c>
      <c r="G3392" t="str">
        <f>IF(ISNUMBER(SEARCH(G$1,raw[[#This Row],[active years]])),1,"")</f>
        <v/>
      </c>
      <c r="H3392" t="str">
        <f>IF(ISNUMBER(SEARCH(H$1,raw[[#This Row],[active years]])),1,"")</f>
        <v/>
      </c>
      <c r="I3392" t="str">
        <f>IF(ISNUMBER(SEARCH(I$1,raw[[#This Row],[active years]])),1,"")</f>
        <v/>
      </c>
      <c r="J3392" t="str">
        <f>IF(ISNUMBER(SEARCH(J$1,raw[[#This Row],[active years]])),1,"")</f>
        <v/>
      </c>
      <c r="K3392" t="str">
        <f>IF(ISNUMBER(SEARCH(K$1,raw[[#This Row],[active years]])),1,"")</f>
        <v/>
      </c>
      <c r="L3392" t="str">
        <f>IF(ISNUMBER(SEARCH(L$1,raw[[#This Row],[active years]])),1,"")</f>
        <v/>
      </c>
      <c r="M3392" t="str">
        <f>IF(ISNUMBER(SEARCH(M$1,raw[[#This Row],[active years]])),1,"")</f>
        <v/>
      </c>
      <c r="N3392" t="str">
        <f>IF(ISNUMBER(SEARCH(N$1,raw[[#This Row],[active years]])),1,"")</f>
        <v/>
      </c>
      <c r="O3392" t="str">
        <f>IF(ISNUMBER(SEARCH(O$1,raw[[#This Row],[active years]])),1,"")</f>
        <v/>
      </c>
      <c r="P3392" t="str">
        <f>IF(ISNUMBER(SEARCH(P$1,raw[[#This Row],[active years]])),1,"")</f>
        <v/>
      </c>
      <c r="Q3392" t="str">
        <f>IF(ISNUMBER(SEARCH(Q$1,raw[[#This Row],[active years]])),1,"")</f>
        <v/>
      </c>
      <c r="R3392" t="str">
        <f>IF(ISNUMBER(SEARCH(R$1,raw[[#This Row],[active years]])),1,"")</f>
        <v/>
      </c>
      <c r="S3392" t="str">
        <f>IF(ISNUMBER(SEARCH(S$1,raw[[#This Row],[active years]])),1,"")</f>
        <v/>
      </c>
      <c r="T3392" t="str">
        <f>IF(ISNUMBER(SEARCH(T$1,raw[[#This Row],[active years]])),1,"")</f>
        <v/>
      </c>
      <c r="U3392" t="str">
        <f>IF(ISNUMBER(SEARCH(U$1,raw[[#This Row],[active years]])),1,"")</f>
        <v/>
      </c>
      <c r="V3392" t="str">
        <f>IF(ISNUMBER(SEARCH(V$1,raw[[#This Row],[active years]])),1,"")</f>
        <v/>
      </c>
      <c r="W3392">
        <f>IF(ISNUMBER(SEARCH(W$1,raw[[#This Row],[active years]])),1,"")</f>
        <v>1</v>
      </c>
      <c r="X3392">
        <f>IF(ISNUMBER(SEARCH(X$1,raw[[#This Row],[active years]])),1,"")</f>
        <v>1</v>
      </c>
      <c r="Y3392" t="str">
        <f>IF(ISNUMBER(SEARCH(Y$1,raw[[#This Row],[active years]])),1,"")</f>
        <v/>
      </c>
      <c r="Z3392" t="str">
        <f>IF(ISNUMBER(SEARCH(Z$1,raw[[#This Row],[active years]])),1,"")</f>
        <v/>
      </c>
      <c r="AA3392" t="str">
        <f>IF(ISNUMBER(SEARCH(AA$1,raw[[#This Row],[active years]])),1,"")</f>
        <v/>
      </c>
    </row>
    <row r="3393" spans="1:27" x14ac:dyDescent="0.45">
      <c r="A3393">
        <f>raw[team]</f>
        <v>4087</v>
      </c>
      <c r="B3393">
        <f>raw[rookie year]</f>
        <v>2012</v>
      </c>
      <c r="C3393" t="str">
        <f>IF(ISNUMBER(SEARCH(C$1,raw[[#This Row],[active years]])),1,"")</f>
        <v/>
      </c>
      <c r="D3393" t="str">
        <f>IF(ISNUMBER(SEARCH(D$1,raw[[#This Row],[active years]])),1,"")</f>
        <v/>
      </c>
      <c r="E3393" t="str">
        <f>IF(ISNUMBER(SEARCH(E$1,raw[[#This Row],[active years]])),1,"")</f>
        <v/>
      </c>
      <c r="F3393" t="str">
        <f>IF(ISNUMBER(SEARCH(F$1,raw[[#This Row],[active years]])),1,"")</f>
        <v/>
      </c>
      <c r="G3393" t="str">
        <f>IF(ISNUMBER(SEARCH(G$1,raw[[#This Row],[active years]])),1,"")</f>
        <v/>
      </c>
      <c r="H3393" t="str">
        <f>IF(ISNUMBER(SEARCH(H$1,raw[[#This Row],[active years]])),1,"")</f>
        <v/>
      </c>
      <c r="I3393" t="str">
        <f>IF(ISNUMBER(SEARCH(I$1,raw[[#This Row],[active years]])),1,"")</f>
        <v/>
      </c>
      <c r="J3393" t="str">
        <f>IF(ISNUMBER(SEARCH(J$1,raw[[#This Row],[active years]])),1,"")</f>
        <v/>
      </c>
      <c r="K3393" t="str">
        <f>IF(ISNUMBER(SEARCH(K$1,raw[[#This Row],[active years]])),1,"")</f>
        <v/>
      </c>
      <c r="L3393" t="str">
        <f>IF(ISNUMBER(SEARCH(L$1,raw[[#This Row],[active years]])),1,"")</f>
        <v/>
      </c>
      <c r="M3393" t="str">
        <f>IF(ISNUMBER(SEARCH(M$1,raw[[#This Row],[active years]])),1,"")</f>
        <v/>
      </c>
      <c r="N3393" t="str">
        <f>IF(ISNUMBER(SEARCH(N$1,raw[[#This Row],[active years]])),1,"")</f>
        <v/>
      </c>
      <c r="O3393" t="str">
        <f>IF(ISNUMBER(SEARCH(O$1,raw[[#This Row],[active years]])),1,"")</f>
        <v/>
      </c>
      <c r="P3393" t="str">
        <f>IF(ISNUMBER(SEARCH(P$1,raw[[#This Row],[active years]])),1,"")</f>
        <v/>
      </c>
      <c r="Q3393" t="str">
        <f>IF(ISNUMBER(SEARCH(Q$1,raw[[#This Row],[active years]])),1,"")</f>
        <v/>
      </c>
      <c r="R3393" t="str">
        <f>IF(ISNUMBER(SEARCH(R$1,raw[[#This Row],[active years]])),1,"")</f>
        <v/>
      </c>
      <c r="S3393" t="str">
        <f>IF(ISNUMBER(SEARCH(S$1,raw[[#This Row],[active years]])),1,"")</f>
        <v/>
      </c>
      <c r="T3393" t="str">
        <f>IF(ISNUMBER(SEARCH(T$1,raw[[#This Row],[active years]])),1,"")</f>
        <v/>
      </c>
      <c r="U3393" t="str">
        <f>IF(ISNUMBER(SEARCH(U$1,raw[[#This Row],[active years]])),1,"")</f>
        <v/>
      </c>
      <c r="V3393" t="str">
        <f>IF(ISNUMBER(SEARCH(V$1,raw[[#This Row],[active years]])),1,"")</f>
        <v/>
      </c>
      <c r="W3393">
        <f>IF(ISNUMBER(SEARCH(W$1,raw[[#This Row],[active years]])),1,"")</f>
        <v>1</v>
      </c>
      <c r="X3393">
        <f>IF(ISNUMBER(SEARCH(X$1,raw[[#This Row],[active years]])),1,"")</f>
        <v>1</v>
      </c>
      <c r="Y3393">
        <f>IF(ISNUMBER(SEARCH(Y$1,raw[[#This Row],[active years]])),1,"")</f>
        <v>1</v>
      </c>
      <c r="Z3393">
        <f>IF(ISNUMBER(SEARCH(Z$1,raw[[#This Row],[active years]])),1,"")</f>
        <v>1</v>
      </c>
      <c r="AA3393">
        <f>IF(ISNUMBER(SEARCH(AA$1,raw[[#This Row],[active years]])),1,"")</f>
        <v>1</v>
      </c>
    </row>
    <row r="3394" spans="1:27" x14ac:dyDescent="0.45">
      <c r="A3394">
        <f>raw[team]</f>
        <v>4088</v>
      </c>
      <c r="B3394">
        <f>raw[rookie year]</f>
        <v>2012</v>
      </c>
      <c r="C3394" t="str">
        <f>IF(ISNUMBER(SEARCH(C$1,raw[[#This Row],[active years]])),1,"")</f>
        <v/>
      </c>
      <c r="D3394" t="str">
        <f>IF(ISNUMBER(SEARCH(D$1,raw[[#This Row],[active years]])),1,"")</f>
        <v/>
      </c>
      <c r="E3394" t="str">
        <f>IF(ISNUMBER(SEARCH(E$1,raw[[#This Row],[active years]])),1,"")</f>
        <v/>
      </c>
      <c r="F3394" t="str">
        <f>IF(ISNUMBER(SEARCH(F$1,raw[[#This Row],[active years]])),1,"")</f>
        <v/>
      </c>
      <c r="G3394" t="str">
        <f>IF(ISNUMBER(SEARCH(G$1,raw[[#This Row],[active years]])),1,"")</f>
        <v/>
      </c>
      <c r="H3394" t="str">
        <f>IF(ISNUMBER(SEARCH(H$1,raw[[#This Row],[active years]])),1,"")</f>
        <v/>
      </c>
      <c r="I3394" t="str">
        <f>IF(ISNUMBER(SEARCH(I$1,raw[[#This Row],[active years]])),1,"")</f>
        <v/>
      </c>
      <c r="J3394" t="str">
        <f>IF(ISNUMBER(SEARCH(J$1,raw[[#This Row],[active years]])),1,"")</f>
        <v/>
      </c>
      <c r="K3394" t="str">
        <f>IF(ISNUMBER(SEARCH(K$1,raw[[#This Row],[active years]])),1,"")</f>
        <v/>
      </c>
      <c r="L3394" t="str">
        <f>IF(ISNUMBER(SEARCH(L$1,raw[[#This Row],[active years]])),1,"")</f>
        <v/>
      </c>
      <c r="M3394" t="str">
        <f>IF(ISNUMBER(SEARCH(M$1,raw[[#This Row],[active years]])),1,"")</f>
        <v/>
      </c>
      <c r="N3394" t="str">
        <f>IF(ISNUMBER(SEARCH(N$1,raw[[#This Row],[active years]])),1,"")</f>
        <v/>
      </c>
      <c r="O3394" t="str">
        <f>IF(ISNUMBER(SEARCH(O$1,raw[[#This Row],[active years]])),1,"")</f>
        <v/>
      </c>
      <c r="P3394" t="str">
        <f>IF(ISNUMBER(SEARCH(P$1,raw[[#This Row],[active years]])),1,"")</f>
        <v/>
      </c>
      <c r="Q3394" t="str">
        <f>IF(ISNUMBER(SEARCH(Q$1,raw[[#This Row],[active years]])),1,"")</f>
        <v/>
      </c>
      <c r="R3394" t="str">
        <f>IF(ISNUMBER(SEARCH(R$1,raw[[#This Row],[active years]])),1,"")</f>
        <v/>
      </c>
      <c r="S3394" t="str">
        <f>IF(ISNUMBER(SEARCH(S$1,raw[[#This Row],[active years]])),1,"")</f>
        <v/>
      </c>
      <c r="T3394" t="str">
        <f>IF(ISNUMBER(SEARCH(T$1,raw[[#This Row],[active years]])),1,"")</f>
        <v/>
      </c>
      <c r="U3394" t="str">
        <f>IF(ISNUMBER(SEARCH(U$1,raw[[#This Row],[active years]])),1,"")</f>
        <v/>
      </c>
      <c r="V3394" t="str">
        <f>IF(ISNUMBER(SEARCH(V$1,raw[[#This Row],[active years]])),1,"")</f>
        <v/>
      </c>
      <c r="W3394">
        <f>IF(ISNUMBER(SEARCH(W$1,raw[[#This Row],[active years]])),1,"")</f>
        <v>1</v>
      </c>
      <c r="X3394">
        <f>IF(ISNUMBER(SEARCH(X$1,raw[[#This Row],[active years]])),1,"")</f>
        <v>1</v>
      </c>
      <c r="Y3394" t="str">
        <f>IF(ISNUMBER(SEARCH(Y$1,raw[[#This Row],[active years]])),1,"")</f>
        <v/>
      </c>
      <c r="Z3394" t="str">
        <f>IF(ISNUMBER(SEARCH(Z$1,raw[[#This Row],[active years]])),1,"")</f>
        <v/>
      </c>
      <c r="AA3394" t="str">
        <f>IF(ISNUMBER(SEARCH(AA$1,raw[[#This Row],[active years]])),1,"")</f>
        <v/>
      </c>
    </row>
    <row r="3395" spans="1:27" x14ac:dyDescent="0.45">
      <c r="A3395">
        <f>raw[team]</f>
        <v>4089</v>
      </c>
      <c r="B3395">
        <f>raw[rookie year]</f>
        <v>2012</v>
      </c>
      <c r="C3395" t="str">
        <f>IF(ISNUMBER(SEARCH(C$1,raw[[#This Row],[active years]])),1,"")</f>
        <v/>
      </c>
      <c r="D3395" t="str">
        <f>IF(ISNUMBER(SEARCH(D$1,raw[[#This Row],[active years]])),1,"")</f>
        <v/>
      </c>
      <c r="E3395" t="str">
        <f>IF(ISNUMBER(SEARCH(E$1,raw[[#This Row],[active years]])),1,"")</f>
        <v/>
      </c>
      <c r="F3395" t="str">
        <f>IF(ISNUMBER(SEARCH(F$1,raw[[#This Row],[active years]])),1,"")</f>
        <v/>
      </c>
      <c r="G3395" t="str">
        <f>IF(ISNUMBER(SEARCH(G$1,raw[[#This Row],[active years]])),1,"")</f>
        <v/>
      </c>
      <c r="H3395" t="str">
        <f>IF(ISNUMBER(SEARCH(H$1,raw[[#This Row],[active years]])),1,"")</f>
        <v/>
      </c>
      <c r="I3395" t="str">
        <f>IF(ISNUMBER(SEARCH(I$1,raw[[#This Row],[active years]])),1,"")</f>
        <v/>
      </c>
      <c r="J3395" t="str">
        <f>IF(ISNUMBER(SEARCH(J$1,raw[[#This Row],[active years]])),1,"")</f>
        <v/>
      </c>
      <c r="K3395" t="str">
        <f>IF(ISNUMBER(SEARCH(K$1,raw[[#This Row],[active years]])),1,"")</f>
        <v/>
      </c>
      <c r="L3395" t="str">
        <f>IF(ISNUMBER(SEARCH(L$1,raw[[#This Row],[active years]])),1,"")</f>
        <v/>
      </c>
      <c r="M3395" t="str">
        <f>IF(ISNUMBER(SEARCH(M$1,raw[[#This Row],[active years]])),1,"")</f>
        <v/>
      </c>
      <c r="N3395" t="str">
        <f>IF(ISNUMBER(SEARCH(N$1,raw[[#This Row],[active years]])),1,"")</f>
        <v/>
      </c>
      <c r="O3395" t="str">
        <f>IF(ISNUMBER(SEARCH(O$1,raw[[#This Row],[active years]])),1,"")</f>
        <v/>
      </c>
      <c r="P3395" t="str">
        <f>IF(ISNUMBER(SEARCH(P$1,raw[[#This Row],[active years]])),1,"")</f>
        <v/>
      </c>
      <c r="Q3395" t="str">
        <f>IF(ISNUMBER(SEARCH(Q$1,raw[[#This Row],[active years]])),1,"")</f>
        <v/>
      </c>
      <c r="R3395" t="str">
        <f>IF(ISNUMBER(SEARCH(R$1,raw[[#This Row],[active years]])),1,"")</f>
        <v/>
      </c>
      <c r="S3395" t="str">
        <f>IF(ISNUMBER(SEARCH(S$1,raw[[#This Row],[active years]])),1,"")</f>
        <v/>
      </c>
      <c r="T3395" t="str">
        <f>IF(ISNUMBER(SEARCH(T$1,raw[[#This Row],[active years]])),1,"")</f>
        <v/>
      </c>
      <c r="U3395" t="str">
        <f>IF(ISNUMBER(SEARCH(U$1,raw[[#This Row],[active years]])),1,"")</f>
        <v/>
      </c>
      <c r="V3395" t="str">
        <f>IF(ISNUMBER(SEARCH(V$1,raw[[#This Row],[active years]])),1,"")</f>
        <v/>
      </c>
      <c r="W3395">
        <f>IF(ISNUMBER(SEARCH(W$1,raw[[#This Row],[active years]])),1,"")</f>
        <v>1</v>
      </c>
      <c r="X3395">
        <f>IF(ISNUMBER(SEARCH(X$1,raw[[#This Row],[active years]])),1,"")</f>
        <v>1</v>
      </c>
      <c r="Y3395">
        <f>IF(ISNUMBER(SEARCH(Y$1,raw[[#This Row],[active years]])),1,"")</f>
        <v>1</v>
      </c>
      <c r="Z3395">
        <f>IF(ISNUMBER(SEARCH(Z$1,raw[[#This Row],[active years]])),1,"")</f>
        <v>1</v>
      </c>
      <c r="AA3395">
        <f>IF(ISNUMBER(SEARCH(AA$1,raw[[#This Row],[active years]])),1,"")</f>
        <v>1</v>
      </c>
    </row>
    <row r="3396" spans="1:27" x14ac:dyDescent="0.45">
      <c r="A3396">
        <f>raw[team]</f>
        <v>4090</v>
      </c>
      <c r="B3396">
        <f>raw[rookie year]</f>
        <v>2012</v>
      </c>
      <c r="C3396" t="str">
        <f>IF(ISNUMBER(SEARCH(C$1,raw[[#This Row],[active years]])),1,"")</f>
        <v/>
      </c>
      <c r="D3396" t="str">
        <f>IF(ISNUMBER(SEARCH(D$1,raw[[#This Row],[active years]])),1,"")</f>
        <v/>
      </c>
      <c r="E3396" t="str">
        <f>IF(ISNUMBER(SEARCH(E$1,raw[[#This Row],[active years]])),1,"")</f>
        <v/>
      </c>
      <c r="F3396" t="str">
        <f>IF(ISNUMBER(SEARCH(F$1,raw[[#This Row],[active years]])),1,"")</f>
        <v/>
      </c>
      <c r="G3396" t="str">
        <f>IF(ISNUMBER(SEARCH(G$1,raw[[#This Row],[active years]])),1,"")</f>
        <v/>
      </c>
      <c r="H3396" t="str">
        <f>IF(ISNUMBER(SEARCH(H$1,raw[[#This Row],[active years]])),1,"")</f>
        <v/>
      </c>
      <c r="I3396" t="str">
        <f>IF(ISNUMBER(SEARCH(I$1,raw[[#This Row],[active years]])),1,"")</f>
        <v/>
      </c>
      <c r="J3396" t="str">
        <f>IF(ISNUMBER(SEARCH(J$1,raw[[#This Row],[active years]])),1,"")</f>
        <v/>
      </c>
      <c r="K3396" t="str">
        <f>IF(ISNUMBER(SEARCH(K$1,raw[[#This Row],[active years]])),1,"")</f>
        <v/>
      </c>
      <c r="L3396" t="str">
        <f>IF(ISNUMBER(SEARCH(L$1,raw[[#This Row],[active years]])),1,"")</f>
        <v/>
      </c>
      <c r="M3396" t="str">
        <f>IF(ISNUMBER(SEARCH(M$1,raw[[#This Row],[active years]])),1,"")</f>
        <v/>
      </c>
      <c r="N3396" t="str">
        <f>IF(ISNUMBER(SEARCH(N$1,raw[[#This Row],[active years]])),1,"")</f>
        <v/>
      </c>
      <c r="O3396" t="str">
        <f>IF(ISNUMBER(SEARCH(O$1,raw[[#This Row],[active years]])),1,"")</f>
        <v/>
      </c>
      <c r="P3396" t="str">
        <f>IF(ISNUMBER(SEARCH(P$1,raw[[#This Row],[active years]])),1,"")</f>
        <v/>
      </c>
      <c r="Q3396" t="str">
        <f>IF(ISNUMBER(SEARCH(Q$1,raw[[#This Row],[active years]])),1,"")</f>
        <v/>
      </c>
      <c r="R3396" t="str">
        <f>IF(ISNUMBER(SEARCH(R$1,raw[[#This Row],[active years]])),1,"")</f>
        <v/>
      </c>
      <c r="S3396" t="str">
        <f>IF(ISNUMBER(SEARCH(S$1,raw[[#This Row],[active years]])),1,"")</f>
        <v/>
      </c>
      <c r="T3396" t="str">
        <f>IF(ISNUMBER(SEARCH(T$1,raw[[#This Row],[active years]])),1,"")</f>
        <v/>
      </c>
      <c r="U3396" t="str">
        <f>IF(ISNUMBER(SEARCH(U$1,raw[[#This Row],[active years]])),1,"")</f>
        <v/>
      </c>
      <c r="V3396" t="str">
        <f>IF(ISNUMBER(SEARCH(V$1,raw[[#This Row],[active years]])),1,"")</f>
        <v/>
      </c>
      <c r="W3396">
        <f>IF(ISNUMBER(SEARCH(W$1,raw[[#This Row],[active years]])),1,"")</f>
        <v>1</v>
      </c>
      <c r="X3396">
        <f>IF(ISNUMBER(SEARCH(X$1,raw[[#This Row],[active years]])),1,"")</f>
        <v>1</v>
      </c>
      <c r="Y3396">
        <f>IF(ISNUMBER(SEARCH(Y$1,raw[[#This Row],[active years]])),1,"")</f>
        <v>1</v>
      </c>
      <c r="Z3396">
        <f>IF(ISNUMBER(SEARCH(Z$1,raw[[#This Row],[active years]])),1,"")</f>
        <v>1</v>
      </c>
      <c r="AA3396">
        <f>IF(ISNUMBER(SEARCH(AA$1,raw[[#This Row],[active years]])),1,"")</f>
        <v>1</v>
      </c>
    </row>
    <row r="3397" spans="1:27" x14ac:dyDescent="0.45">
      <c r="A3397">
        <f>raw[team]</f>
        <v>4091</v>
      </c>
      <c r="B3397">
        <f>raw[rookie year]</f>
        <v>2012</v>
      </c>
      <c r="C3397" t="str">
        <f>IF(ISNUMBER(SEARCH(C$1,raw[[#This Row],[active years]])),1,"")</f>
        <v/>
      </c>
      <c r="D3397" t="str">
        <f>IF(ISNUMBER(SEARCH(D$1,raw[[#This Row],[active years]])),1,"")</f>
        <v/>
      </c>
      <c r="E3397" t="str">
        <f>IF(ISNUMBER(SEARCH(E$1,raw[[#This Row],[active years]])),1,"")</f>
        <v/>
      </c>
      <c r="F3397" t="str">
        <f>IF(ISNUMBER(SEARCH(F$1,raw[[#This Row],[active years]])),1,"")</f>
        <v/>
      </c>
      <c r="G3397" t="str">
        <f>IF(ISNUMBER(SEARCH(G$1,raw[[#This Row],[active years]])),1,"")</f>
        <v/>
      </c>
      <c r="H3397" t="str">
        <f>IF(ISNUMBER(SEARCH(H$1,raw[[#This Row],[active years]])),1,"")</f>
        <v/>
      </c>
      <c r="I3397" t="str">
        <f>IF(ISNUMBER(SEARCH(I$1,raw[[#This Row],[active years]])),1,"")</f>
        <v/>
      </c>
      <c r="J3397" t="str">
        <f>IF(ISNUMBER(SEARCH(J$1,raw[[#This Row],[active years]])),1,"")</f>
        <v/>
      </c>
      <c r="K3397" t="str">
        <f>IF(ISNUMBER(SEARCH(K$1,raw[[#This Row],[active years]])),1,"")</f>
        <v/>
      </c>
      <c r="L3397" t="str">
        <f>IF(ISNUMBER(SEARCH(L$1,raw[[#This Row],[active years]])),1,"")</f>
        <v/>
      </c>
      <c r="M3397" t="str">
        <f>IF(ISNUMBER(SEARCH(M$1,raw[[#This Row],[active years]])),1,"")</f>
        <v/>
      </c>
      <c r="N3397" t="str">
        <f>IF(ISNUMBER(SEARCH(N$1,raw[[#This Row],[active years]])),1,"")</f>
        <v/>
      </c>
      <c r="O3397" t="str">
        <f>IF(ISNUMBER(SEARCH(O$1,raw[[#This Row],[active years]])),1,"")</f>
        <v/>
      </c>
      <c r="P3397" t="str">
        <f>IF(ISNUMBER(SEARCH(P$1,raw[[#This Row],[active years]])),1,"")</f>
        <v/>
      </c>
      <c r="Q3397" t="str">
        <f>IF(ISNUMBER(SEARCH(Q$1,raw[[#This Row],[active years]])),1,"")</f>
        <v/>
      </c>
      <c r="R3397" t="str">
        <f>IF(ISNUMBER(SEARCH(R$1,raw[[#This Row],[active years]])),1,"")</f>
        <v/>
      </c>
      <c r="S3397" t="str">
        <f>IF(ISNUMBER(SEARCH(S$1,raw[[#This Row],[active years]])),1,"")</f>
        <v/>
      </c>
      <c r="T3397" t="str">
        <f>IF(ISNUMBER(SEARCH(T$1,raw[[#This Row],[active years]])),1,"")</f>
        <v/>
      </c>
      <c r="U3397" t="str">
        <f>IF(ISNUMBER(SEARCH(U$1,raw[[#This Row],[active years]])),1,"")</f>
        <v/>
      </c>
      <c r="V3397" t="str">
        <f>IF(ISNUMBER(SEARCH(V$1,raw[[#This Row],[active years]])),1,"")</f>
        <v/>
      </c>
      <c r="W3397">
        <f>IF(ISNUMBER(SEARCH(W$1,raw[[#This Row],[active years]])),1,"")</f>
        <v>1</v>
      </c>
      <c r="X3397">
        <f>IF(ISNUMBER(SEARCH(X$1,raw[[#This Row],[active years]])),1,"")</f>
        <v>1</v>
      </c>
      <c r="Y3397">
        <f>IF(ISNUMBER(SEARCH(Y$1,raw[[#This Row],[active years]])),1,"")</f>
        <v>1</v>
      </c>
      <c r="Z3397">
        <f>IF(ISNUMBER(SEARCH(Z$1,raw[[#This Row],[active years]])),1,"")</f>
        <v>1</v>
      </c>
      <c r="AA3397">
        <f>IF(ISNUMBER(SEARCH(AA$1,raw[[#This Row],[active years]])),1,"")</f>
        <v>1</v>
      </c>
    </row>
    <row r="3398" spans="1:27" x14ac:dyDescent="0.45">
      <c r="A3398">
        <f>raw[team]</f>
        <v>4092</v>
      </c>
      <c r="B3398">
        <f>raw[rookie year]</f>
        <v>2012</v>
      </c>
      <c r="C3398" t="str">
        <f>IF(ISNUMBER(SEARCH(C$1,raw[[#This Row],[active years]])),1,"")</f>
        <v/>
      </c>
      <c r="D3398" t="str">
        <f>IF(ISNUMBER(SEARCH(D$1,raw[[#This Row],[active years]])),1,"")</f>
        <v/>
      </c>
      <c r="E3398" t="str">
        <f>IF(ISNUMBER(SEARCH(E$1,raw[[#This Row],[active years]])),1,"")</f>
        <v/>
      </c>
      <c r="F3398" t="str">
        <f>IF(ISNUMBER(SEARCH(F$1,raw[[#This Row],[active years]])),1,"")</f>
        <v/>
      </c>
      <c r="G3398" t="str">
        <f>IF(ISNUMBER(SEARCH(G$1,raw[[#This Row],[active years]])),1,"")</f>
        <v/>
      </c>
      <c r="H3398" t="str">
        <f>IF(ISNUMBER(SEARCH(H$1,raw[[#This Row],[active years]])),1,"")</f>
        <v/>
      </c>
      <c r="I3398" t="str">
        <f>IF(ISNUMBER(SEARCH(I$1,raw[[#This Row],[active years]])),1,"")</f>
        <v/>
      </c>
      <c r="J3398" t="str">
        <f>IF(ISNUMBER(SEARCH(J$1,raw[[#This Row],[active years]])),1,"")</f>
        <v/>
      </c>
      <c r="K3398" t="str">
        <f>IF(ISNUMBER(SEARCH(K$1,raw[[#This Row],[active years]])),1,"")</f>
        <v/>
      </c>
      <c r="L3398" t="str">
        <f>IF(ISNUMBER(SEARCH(L$1,raw[[#This Row],[active years]])),1,"")</f>
        <v/>
      </c>
      <c r="M3398" t="str">
        <f>IF(ISNUMBER(SEARCH(M$1,raw[[#This Row],[active years]])),1,"")</f>
        <v/>
      </c>
      <c r="N3398" t="str">
        <f>IF(ISNUMBER(SEARCH(N$1,raw[[#This Row],[active years]])),1,"")</f>
        <v/>
      </c>
      <c r="O3398" t="str">
        <f>IF(ISNUMBER(SEARCH(O$1,raw[[#This Row],[active years]])),1,"")</f>
        <v/>
      </c>
      <c r="P3398" t="str">
        <f>IF(ISNUMBER(SEARCH(P$1,raw[[#This Row],[active years]])),1,"")</f>
        <v/>
      </c>
      <c r="Q3398" t="str">
        <f>IF(ISNUMBER(SEARCH(Q$1,raw[[#This Row],[active years]])),1,"")</f>
        <v/>
      </c>
      <c r="R3398" t="str">
        <f>IF(ISNUMBER(SEARCH(R$1,raw[[#This Row],[active years]])),1,"")</f>
        <v/>
      </c>
      <c r="S3398" t="str">
        <f>IF(ISNUMBER(SEARCH(S$1,raw[[#This Row],[active years]])),1,"")</f>
        <v/>
      </c>
      <c r="T3398" t="str">
        <f>IF(ISNUMBER(SEARCH(T$1,raw[[#This Row],[active years]])),1,"")</f>
        <v/>
      </c>
      <c r="U3398" t="str">
        <f>IF(ISNUMBER(SEARCH(U$1,raw[[#This Row],[active years]])),1,"")</f>
        <v/>
      </c>
      <c r="V3398" t="str">
        <f>IF(ISNUMBER(SEARCH(V$1,raw[[#This Row],[active years]])),1,"")</f>
        <v/>
      </c>
      <c r="W3398">
        <f>IF(ISNUMBER(SEARCH(W$1,raw[[#This Row],[active years]])),1,"")</f>
        <v>1</v>
      </c>
      <c r="X3398">
        <f>IF(ISNUMBER(SEARCH(X$1,raw[[#This Row],[active years]])),1,"")</f>
        <v>1</v>
      </c>
      <c r="Y3398">
        <f>IF(ISNUMBER(SEARCH(Y$1,raw[[#This Row],[active years]])),1,"")</f>
        <v>1</v>
      </c>
      <c r="Z3398">
        <f>IF(ISNUMBER(SEARCH(Z$1,raw[[#This Row],[active years]])),1,"")</f>
        <v>1</v>
      </c>
      <c r="AA3398" t="str">
        <f>IF(ISNUMBER(SEARCH(AA$1,raw[[#This Row],[active years]])),1,"")</f>
        <v/>
      </c>
    </row>
    <row r="3399" spans="1:27" x14ac:dyDescent="0.45">
      <c r="A3399">
        <f>raw[team]</f>
        <v>4093</v>
      </c>
      <c r="B3399">
        <f>raw[rookie year]</f>
        <v>2012</v>
      </c>
      <c r="C3399" t="str">
        <f>IF(ISNUMBER(SEARCH(C$1,raw[[#This Row],[active years]])),1,"")</f>
        <v/>
      </c>
      <c r="D3399" t="str">
        <f>IF(ISNUMBER(SEARCH(D$1,raw[[#This Row],[active years]])),1,"")</f>
        <v/>
      </c>
      <c r="E3399" t="str">
        <f>IF(ISNUMBER(SEARCH(E$1,raw[[#This Row],[active years]])),1,"")</f>
        <v/>
      </c>
      <c r="F3399" t="str">
        <f>IF(ISNUMBER(SEARCH(F$1,raw[[#This Row],[active years]])),1,"")</f>
        <v/>
      </c>
      <c r="G3399" t="str">
        <f>IF(ISNUMBER(SEARCH(G$1,raw[[#This Row],[active years]])),1,"")</f>
        <v/>
      </c>
      <c r="H3399" t="str">
        <f>IF(ISNUMBER(SEARCH(H$1,raw[[#This Row],[active years]])),1,"")</f>
        <v/>
      </c>
      <c r="I3399" t="str">
        <f>IF(ISNUMBER(SEARCH(I$1,raw[[#This Row],[active years]])),1,"")</f>
        <v/>
      </c>
      <c r="J3399" t="str">
        <f>IF(ISNUMBER(SEARCH(J$1,raw[[#This Row],[active years]])),1,"")</f>
        <v/>
      </c>
      <c r="K3399" t="str">
        <f>IF(ISNUMBER(SEARCH(K$1,raw[[#This Row],[active years]])),1,"")</f>
        <v/>
      </c>
      <c r="L3399" t="str">
        <f>IF(ISNUMBER(SEARCH(L$1,raw[[#This Row],[active years]])),1,"")</f>
        <v/>
      </c>
      <c r="M3399" t="str">
        <f>IF(ISNUMBER(SEARCH(M$1,raw[[#This Row],[active years]])),1,"")</f>
        <v/>
      </c>
      <c r="N3399" t="str">
        <f>IF(ISNUMBER(SEARCH(N$1,raw[[#This Row],[active years]])),1,"")</f>
        <v/>
      </c>
      <c r="O3399" t="str">
        <f>IF(ISNUMBER(SEARCH(O$1,raw[[#This Row],[active years]])),1,"")</f>
        <v/>
      </c>
      <c r="P3399" t="str">
        <f>IF(ISNUMBER(SEARCH(P$1,raw[[#This Row],[active years]])),1,"")</f>
        <v/>
      </c>
      <c r="Q3399" t="str">
        <f>IF(ISNUMBER(SEARCH(Q$1,raw[[#This Row],[active years]])),1,"")</f>
        <v/>
      </c>
      <c r="R3399" t="str">
        <f>IF(ISNUMBER(SEARCH(R$1,raw[[#This Row],[active years]])),1,"")</f>
        <v/>
      </c>
      <c r="S3399" t="str">
        <f>IF(ISNUMBER(SEARCH(S$1,raw[[#This Row],[active years]])),1,"")</f>
        <v/>
      </c>
      <c r="T3399" t="str">
        <f>IF(ISNUMBER(SEARCH(T$1,raw[[#This Row],[active years]])),1,"")</f>
        <v/>
      </c>
      <c r="U3399" t="str">
        <f>IF(ISNUMBER(SEARCH(U$1,raw[[#This Row],[active years]])),1,"")</f>
        <v/>
      </c>
      <c r="V3399" t="str">
        <f>IF(ISNUMBER(SEARCH(V$1,raw[[#This Row],[active years]])),1,"")</f>
        <v/>
      </c>
      <c r="W3399">
        <f>IF(ISNUMBER(SEARCH(W$1,raw[[#This Row],[active years]])),1,"")</f>
        <v>1</v>
      </c>
      <c r="X3399">
        <f>IF(ISNUMBER(SEARCH(X$1,raw[[#This Row],[active years]])),1,"")</f>
        <v>1</v>
      </c>
      <c r="Y3399">
        <f>IF(ISNUMBER(SEARCH(Y$1,raw[[#This Row],[active years]])),1,"")</f>
        <v>1</v>
      </c>
      <c r="Z3399">
        <f>IF(ISNUMBER(SEARCH(Z$1,raw[[#This Row],[active years]])),1,"")</f>
        <v>1</v>
      </c>
      <c r="AA3399">
        <f>IF(ISNUMBER(SEARCH(AA$1,raw[[#This Row],[active years]])),1,"")</f>
        <v>1</v>
      </c>
    </row>
    <row r="3400" spans="1:27" x14ac:dyDescent="0.45">
      <c r="A3400">
        <f>raw[team]</f>
        <v>4094</v>
      </c>
      <c r="B3400">
        <f>raw[rookie year]</f>
        <v>2012</v>
      </c>
      <c r="C3400" t="str">
        <f>IF(ISNUMBER(SEARCH(C$1,raw[[#This Row],[active years]])),1,"")</f>
        <v/>
      </c>
      <c r="D3400" t="str">
        <f>IF(ISNUMBER(SEARCH(D$1,raw[[#This Row],[active years]])),1,"")</f>
        <v/>
      </c>
      <c r="E3400" t="str">
        <f>IF(ISNUMBER(SEARCH(E$1,raw[[#This Row],[active years]])),1,"")</f>
        <v/>
      </c>
      <c r="F3400" t="str">
        <f>IF(ISNUMBER(SEARCH(F$1,raw[[#This Row],[active years]])),1,"")</f>
        <v/>
      </c>
      <c r="G3400" t="str">
        <f>IF(ISNUMBER(SEARCH(G$1,raw[[#This Row],[active years]])),1,"")</f>
        <v/>
      </c>
      <c r="H3400" t="str">
        <f>IF(ISNUMBER(SEARCH(H$1,raw[[#This Row],[active years]])),1,"")</f>
        <v/>
      </c>
      <c r="I3400" t="str">
        <f>IF(ISNUMBER(SEARCH(I$1,raw[[#This Row],[active years]])),1,"")</f>
        <v/>
      </c>
      <c r="J3400" t="str">
        <f>IF(ISNUMBER(SEARCH(J$1,raw[[#This Row],[active years]])),1,"")</f>
        <v/>
      </c>
      <c r="K3400" t="str">
        <f>IF(ISNUMBER(SEARCH(K$1,raw[[#This Row],[active years]])),1,"")</f>
        <v/>
      </c>
      <c r="L3400" t="str">
        <f>IF(ISNUMBER(SEARCH(L$1,raw[[#This Row],[active years]])),1,"")</f>
        <v/>
      </c>
      <c r="M3400" t="str">
        <f>IF(ISNUMBER(SEARCH(M$1,raw[[#This Row],[active years]])),1,"")</f>
        <v/>
      </c>
      <c r="N3400" t="str">
        <f>IF(ISNUMBER(SEARCH(N$1,raw[[#This Row],[active years]])),1,"")</f>
        <v/>
      </c>
      <c r="O3400" t="str">
        <f>IF(ISNUMBER(SEARCH(O$1,raw[[#This Row],[active years]])),1,"")</f>
        <v/>
      </c>
      <c r="P3400" t="str">
        <f>IF(ISNUMBER(SEARCH(P$1,raw[[#This Row],[active years]])),1,"")</f>
        <v/>
      </c>
      <c r="Q3400" t="str">
        <f>IF(ISNUMBER(SEARCH(Q$1,raw[[#This Row],[active years]])),1,"")</f>
        <v/>
      </c>
      <c r="R3400" t="str">
        <f>IF(ISNUMBER(SEARCH(R$1,raw[[#This Row],[active years]])),1,"")</f>
        <v/>
      </c>
      <c r="S3400" t="str">
        <f>IF(ISNUMBER(SEARCH(S$1,raw[[#This Row],[active years]])),1,"")</f>
        <v/>
      </c>
      <c r="T3400" t="str">
        <f>IF(ISNUMBER(SEARCH(T$1,raw[[#This Row],[active years]])),1,"")</f>
        <v/>
      </c>
      <c r="U3400" t="str">
        <f>IF(ISNUMBER(SEARCH(U$1,raw[[#This Row],[active years]])),1,"")</f>
        <v/>
      </c>
      <c r="V3400" t="str">
        <f>IF(ISNUMBER(SEARCH(V$1,raw[[#This Row],[active years]])),1,"")</f>
        <v/>
      </c>
      <c r="W3400">
        <f>IF(ISNUMBER(SEARCH(W$1,raw[[#This Row],[active years]])),1,"")</f>
        <v>1</v>
      </c>
      <c r="X3400" t="str">
        <f>IF(ISNUMBER(SEARCH(X$1,raw[[#This Row],[active years]])),1,"")</f>
        <v/>
      </c>
      <c r="Y3400" t="str">
        <f>IF(ISNUMBER(SEARCH(Y$1,raw[[#This Row],[active years]])),1,"")</f>
        <v/>
      </c>
      <c r="Z3400" t="str">
        <f>IF(ISNUMBER(SEARCH(Z$1,raw[[#This Row],[active years]])),1,"")</f>
        <v/>
      </c>
      <c r="AA3400" t="str">
        <f>IF(ISNUMBER(SEARCH(AA$1,raw[[#This Row],[active years]])),1,"")</f>
        <v/>
      </c>
    </row>
    <row r="3401" spans="1:27" x14ac:dyDescent="0.45">
      <c r="A3401">
        <f>raw[team]</f>
        <v>4095</v>
      </c>
      <c r="B3401">
        <f>raw[rookie year]</f>
        <v>2012</v>
      </c>
      <c r="C3401" t="str">
        <f>IF(ISNUMBER(SEARCH(C$1,raw[[#This Row],[active years]])),1,"")</f>
        <v/>
      </c>
      <c r="D3401" t="str">
        <f>IF(ISNUMBER(SEARCH(D$1,raw[[#This Row],[active years]])),1,"")</f>
        <v/>
      </c>
      <c r="E3401" t="str">
        <f>IF(ISNUMBER(SEARCH(E$1,raw[[#This Row],[active years]])),1,"")</f>
        <v/>
      </c>
      <c r="F3401" t="str">
        <f>IF(ISNUMBER(SEARCH(F$1,raw[[#This Row],[active years]])),1,"")</f>
        <v/>
      </c>
      <c r="G3401" t="str">
        <f>IF(ISNUMBER(SEARCH(G$1,raw[[#This Row],[active years]])),1,"")</f>
        <v/>
      </c>
      <c r="H3401" t="str">
        <f>IF(ISNUMBER(SEARCH(H$1,raw[[#This Row],[active years]])),1,"")</f>
        <v/>
      </c>
      <c r="I3401" t="str">
        <f>IF(ISNUMBER(SEARCH(I$1,raw[[#This Row],[active years]])),1,"")</f>
        <v/>
      </c>
      <c r="J3401" t="str">
        <f>IF(ISNUMBER(SEARCH(J$1,raw[[#This Row],[active years]])),1,"")</f>
        <v/>
      </c>
      <c r="K3401" t="str">
        <f>IF(ISNUMBER(SEARCH(K$1,raw[[#This Row],[active years]])),1,"")</f>
        <v/>
      </c>
      <c r="L3401" t="str">
        <f>IF(ISNUMBER(SEARCH(L$1,raw[[#This Row],[active years]])),1,"")</f>
        <v/>
      </c>
      <c r="M3401" t="str">
        <f>IF(ISNUMBER(SEARCH(M$1,raw[[#This Row],[active years]])),1,"")</f>
        <v/>
      </c>
      <c r="N3401" t="str">
        <f>IF(ISNUMBER(SEARCH(N$1,raw[[#This Row],[active years]])),1,"")</f>
        <v/>
      </c>
      <c r="O3401" t="str">
        <f>IF(ISNUMBER(SEARCH(O$1,raw[[#This Row],[active years]])),1,"")</f>
        <v/>
      </c>
      <c r="P3401" t="str">
        <f>IF(ISNUMBER(SEARCH(P$1,raw[[#This Row],[active years]])),1,"")</f>
        <v/>
      </c>
      <c r="Q3401" t="str">
        <f>IF(ISNUMBER(SEARCH(Q$1,raw[[#This Row],[active years]])),1,"")</f>
        <v/>
      </c>
      <c r="R3401" t="str">
        <f>IF(ISNUMBER(SEARCH(R$1,raw[[#This Row],[active years]])),1,"")</f>
        <v/>
      </c>
      <c r="S3401" t="str">
        <f>IF(ISNUMBER(SEARCH(S$1,raw[[#This Row],[active years]])),1,"")</f>
        <v/>
      </c>
      <c r="T3401" t="str">
        <f>IF(ISNUMBER(SEARCH(T$1,raw[[#This Row],[active years]])),1,"")</f>
        <v/>
      </c>
      <c r="U3401" t="str">
        <f>IF(ISNUMBER(SEARCH(U$1,raw[[#This Row],[active years]])),1,"")</f>
        <v/>
      </c>
      <c r="V3401" t="str">
        <f>IF(ISNUMBER(SEARCH(V$1,raw[[#This Row],[active years]])),1,"")</f>
        <v/>
      </c>
      <c r="W3401">
        <f>IF(ISNUMBER(SEARCH(W$1,raw[[#This Row],[active years]])),1,"")</f>
        <v>1</v>
      </c>
      <c r="X3401">
        <f>IF(ISNUMBER(SEARCH(X$1,raw[[#This Row],[active years]])),1,"")</f>
        <v>1</v>
      </c>
      <c r="Y3401">
        <f>IF(ISNUMBER(SEARCH(Y$1,raw[[#This Row],[active years]])),1,"")</f>
        <v>1</v>
      </c>
      <c r="Z3401" t="str">
        <f>IF(ISNUMBER(SEARCH(Z$1,raw[[#This Row],[active years]])),1,"")</f>
        <v/>
      </c>
      <c r="AA3401" t="str">
        <f>IF(ISNUMBER(SEARCH(AA$1,raw[[#This Row],[active years]])),1,"")</f>
        <v/>
      </c>
    </row>
    <row r="3402" spans="1:27" x14ac:dyDescent="0.45">
      <c r="A3402">
        <f>raw[team]</f>
        <v>4096</v>
      </c>
      <c r="B3402">
        <f>raw[rookie year]</f>
        <v>2012</v>
      </c>
      <c r="C3402" t="str">
        <f>IF(ISNUMBER(SEARCH(C$1,raw[[#This Row],[active years]])),1,"")</f>
        <v/>
      </c>
      <c r="D3402" t="str">
        <f>IF(ISNUMBER(SEARCH(D$1,raw[[#This Row],[active years]])),1,"")</f>
        <v/>
      </c>
      <c r="E3402" t="str">
        <f>IF(ISNUMBER(SEARCH(E$1,raw[[#This Row],[active years]])),1,"")</f>
        <v/>
      </c>
      <c r="F3402" t="str">
        <f>IF(ISNUMBER(SEARCH(F$1,raw[[#This Row],[active years]])),1,"")</f>
        <v/>
      </c>
      <c r="G3402" t="str">
        <f>IF(ISNUMBER(SEARCH(G$1,raw[[#This Row],[active years]])),1,"")</f>
        <v/>
      </c>
      <c r="H3402" t="str">
        <f>IF(ISNUMBER(SEARCH(H$1,raw[[#This Row],[active years]])),1,"")</f>
        <v/>
      </c>
      <c r="I3402" t="str">
        <f>IF(ISNUMBER(SEARCH(I$1,raw[[#This Row],[active years]])),1,"")</f>
        <v/>
      </c>
      <c r="J3402" t="str">
        <f>IF(ISNUMBER(SEARCH(J$1,raw[[#This Row],[active years]])),1,"")</f>
        <v/>
      </c>
      <c r="K3402" t="str">
        <f>IF(ISNUMBER(SEARCH(K$1,raw[[#This Row],[active years]])),1,"")</f>
        <v/>
      </c>
      <c r="L3402" t="str">
        <f>IF(ISNUMBER(SEARCH(L$1,raw[[#This Row],[active years]])),1,"")</f>
        <v/>
      </c>
      <c r="M3402" t="str">
        <f>IF(ISNUMBER(SEARCH(M$1,raw[[#This Row],[active years]])),1,"")</f>
        <v/>
      </c>
      <c r="N3402" t="str">
        <f>IF(ISNUMBER(SEARCH(N$1,raw[[#This Row],[active years]])),1,"")</f>
        <v/>
      </c>
      <c r="O3402" t="str">
        <f>IF(ISNUMBER(SEARCH(O$1,raw[[#This Row],[active years]])),1,"")</f>
        <v/>
      </c>
      <c r="P3402" t="str">
        <f>IF(ISNUMBER(SEARCH(P$1,raw[[#This Row],[active years]])),1,"")</f>
        <v/>
      </c>
      <c r="Q3402" t="str">
        <f>IF(ISNUMBER(SEARCH(Q$1,raw[[#This Row],[active years]])),1,"")</f>
        <v/>
      </c>
      <c r="R3402" t="str">
        <f>IF(ISNUMBER(SEARCH(R$1,raw[[#This Row],[active years]])),1,"")</f>
        <v/>
      </c>
      <c r="S3402" t="str">
        <f>IF(ISNUMBER(SEARCH(S$1,raw[[#This Row],[active years]])),1,"")</f>
        <v/>
      </c>
      <c r="T3402" t="str">
        <f>IF(ISNUMBER(SEARCH(T$1,raw[[#This Row],[active years]])),1,"")</f>
        <v/>
      </c>
      <c r="U3402" t="str">
        <f>IF(ISNUMBER(SEARCH(U$1,raw[[#This Row],[active years]])),1,"")</f>
        <v/>
      </c>
      <c r="V3402" t="str">
        <f>IF(ISNUMBER(SEARCH(V$1,raw[[#This Row],[active years]])),1,"")</f>
        <v/>
      </c>
      <c r="W3402">
        <f>IF(ISNUMBER(SEARCH(W$1,raw[[#This Row],[active years]])),1,"")</f>
        <v>1</v>
      </c>
      <c r="X3402">
        <f>IF(ISNUMBER(SEARCH(X$1,raw[[#This Row],[active years]])),1,"")</f>
        <v>1</v>
      </c>
      <c r="Y3402">
        <f>IF(ISNUMBER(SEARCH(Y$1,raw[[#This Row],[active years]])),1,"")</f>
        <v>1</v>
      </c>
      <c r="Z3402">
        <f>IF(ISNUMBER(SEARCH(Z$1,raw[[#This Row],[active years]])),1,"")</f>
        <v>1</v>
      </c>
      <c r="AA3402">
        <f>IF(ISNUMBER(SEARCH(AA$1,raw[[#This Row],[active years]])),1,"")</f>
        <v>1</v>
      </c>
    </row>
    <row r="3403" spans="1:27" x14ac:dyDescent="0.45">
      <c r="A3403">
        <f>raw[team]</f>
        <v>4097</v>
      </c>
      <c r="B3403">
        <f>raw[rookie year]</f>
        <v>2012</v>
      </c>
      <c r="C3403" t="str">
        <f>IF(ISNUMBER(SEARCH(C$1,raw[[#This Row],[active years]])),1,"")</f>
        <v/>
      </c>
      <c r="D3403" t="str">
        <f>IF(ISNUMBER(SEARCH(D$1,raw[[#This Row],[active years]])),1,"")</f>
        <v/>
      </c>
      <c r="E3403" t="str">
        <f>IF(ISNUMBER(SEARCH(E$1,raw[[#This Row],[active years]])),1,"")</f>
        <v/>
      </c>
      <c r="F3403" t="str">
        <f>IF(ISNUMBER(SEARCH(F$1,raw[[#This Row],[active years]])),1,"")</f>
        <v/>
      </c>
      <c r="G3403" t="str">
        <f>IF(ISNUMBER(SEARCH(G$1,raw[[#This Row],[active years]])),1,"")</f>
        <v/>
      </c>
      <c r="H3403" t="str">
        <f>IF(ISNUMBER(SEARCH(H$1,raw[[#This Row],[active years]])),1,"")</f>
        <v/>
      </c>
      <c r="I3403" t="str">
        <f>IF(ISNUMBER(SEARCH(I$1,raw[[#This Row],[active years]])),1,"")</f>
        <v/>
      </c>
      <c r="J3403" t="str">
        <f>IF(ISNUMBER(SEARCH(J$1,raw[[#This Row],[active years]])),1,"")</f>
        <v/>
      </c>
      <c r="K3403" t="str">
        <f>IF(ISNUMBER(SEARCH(K$1,raw[[#This Row],[active years]])),1,"")</f>
        <v/>
      </c>
      <c r="L3403" t="str">
        <f>IF(ISNUMBER(SEARCH(L$1,raw[[#This Row],[active years]])),1,"")</f>
        <v/>
      </c>
      <c r="M3403" t="str">
        <f>IF(ISNUMBER(SEARCH(M$1,raw[[#This Row],[active years]])),1,"")</f>
        <v/>
      </c>
      <c r="N3403" t="str">
        <f>IF(ISNUMBER(SEARCH(N$1,raw[[#This Row],[active years]])),1,"")</f>
        <v/>
      </c>
      <c r="O3403" t="str">
        <f>IF(ISNUMBER(SEARCH(O$1,raw[[#This Row],[active years]])),1,"")</f>
        <v/>
      </c>
      <c r="P3403" t="str">
        <f>IF(ISNUMBER(SEARCH(P$1,raw[[#This Row],[active years]])),1,"")</f>
        <v/>
      </c>
      <c r="Q3403" t="str">
        <f>IF(ISNUMBER(SEARCH(Q$1,raw[[#This Row],[active years]])),1,"")</f>
        <v/>
      </c>
      <c r="R3403" t="str">
        <f>IF(ISNUMBER(SEARCH(R$1,raw[[#This Row],[active years]])),1,"")</f>
        <v/>
      </c>
      <c r="S3403" t="str">
        <f>IF(ISNUMBER(SEARCH(S$1,raw[[#This Row],[active years]])),1,"")</f>
        <v/>
      </c>
      <c r="T3403" t="str">
        <f>IF(ISNUMBER(SEARCH(T$1,raw[[#This Row],[active years]])),1,"")</f>
        <v/>
      </c>
      <c r="U3403" t="str">
        <f>IF(ISNUMBER(SEARCH(U$1,raw[[#This Row],[active years]])),1,"")</f>
        <v/>
      </c>
      <c r="V3403" t="str">
        <f>IF(ISNUMBER(SEARCH(V$1,raw[[#This Row],[active years]])),1,"")</f>
        <v/>
      </c>
      <c r="W3403">
        <f>IF(ISNUMBER(SEARCH(W$1,raw[[#This Row],[active years]])),1,"")</f>
        <v>1</v>
      </c>
      <c r="X3403">
        <f>IF(ISNUMBER(SEARCH(X$1,raw[[#This Row],[active years]])),1,"")</f>
        <v>1</v>
      </c>
      <c r="Y3403">
        <f>IF(ISNUMBER(SEARCH(Y$1,raw[[#This Row],[active years]])),1,"")</f>
        <v>1</v>
      </c>
      <c r="Z3403">
        <f>IF(ISNUMBER(SEARCH(Z$1,raw[[#This Row],[active years]])),1,"")</f>
        <v>1</v>
      </c>
      <c r="AA3403">
        <f>IF(ISNUMBER(SEARCH(AA$1,raw[[#This Row],[active years]])),1,"")</f>
        <v>1</v>
      </c>
    </row>
    <row r="3404" spans="1:27" x14ac:dyDescent="0.45">
      <c r="A3404">
        <f>raw[team]</f>
        <v>4098</v>
      </c>
      <c r="B3404">
        <f>raw[rookie year]</f>
        <v>2012</v>
      </c>
      <c r="C3404" t="str">
        <f>IF(ISNUMBER(SEARCH(C$1,raw[[#This Row],[active years]])),1,"")</f>
        <v/>
      </c>
      <c r="D3404" t="str">
        <f>IF(ISNUMBER(SEARCH(D$1,raw[[#This Row],[active years]])),1,"")</f>
        <v/>
      </c>
      <c r="E3404" t="str">
        <f>IF(ISNUMBER(SEARCH(E$1,raw[[#This Row],[active years]])),1,"")</f>
        <v/>
      </c>
      <c r="F3404" t="str">
        <f>IF(ISNUMBER(SEARCH(F$1,raw[[#This Row],[active years]])),1,"")</f>
        <v/>
      </c>
      <c r="G3404" t="str">
        <f>IF(ISNUMBER(SEARCH(G$1,raw[[#This Row],[active years]])),1,"")</f>
        <v/>
      </c>
      <c r="H3404" t="str">
        <f>IF(ISNUMBER(SEARCH(H$1,raw[[#This Row],[active years]])),1,"")</f>
        <v/>
      </c>
      <c r="I3404" t="str">
        <f>IF(ISNUMBER(SEARCH(I$1,raw[[#This Row],[active years]])),1,"")</f>
        <v/>
      </c>
      <c r="J3404" t="str">
        <f>IF(ISNUMBER(SEARCH(J$1,raw[[#This Row],[active years]])),1,"")</f>
        <v/>
      </c>
      <c r="K3404" t="str">
        <f>IF(ISNUMBER(SEARCH(K$1,raw[[#This Row],[active years]])),1,"")</f>
        <v/>
      </c>
      <c r="L3404" t="str">
        <f>IF(ISNUMBER(SEARCH(L$1,raw[[#This Row],[active years]])),1,"")</f>
        <v/>
      </c>
      <c r="M3404" t="str">
        <f>IF(ISNUMBER(SEARCH(M$1,raw[[#This Row],[active years]])),1,"")</f>
        <v/>
      </c>
      <c r="N3404" t="str">
        <f>IF(ISNUMBER(SEARCH(N$1,raw[[#This Row],[active years]])),1,"")</f>
        <v/>
      </c>
      <c r="O3404" t="str">
        <f>IF(ISNUMBER(SEARCH(O$1,raw[[#This Row],[active years]])),1,"")</f>
        <v/>
      </c>
      <c r="P3404" t="str">
        <f>IF(ISNUMBER(SEARCH(P$1,raw[[#This Row],[active years]])),1,"")</f>
        <v/>
      </c>
      <c r="Q3404" t="str">
        <f>IF(ISNUMBER(SEARCH(Q$1,raw[[#This Row],[active years]])),1,"")</f>
        <v/>
      </c>
      <c r="R3404" t="str">
        <f>IF(ISNUMBER(SEARCH(R$1,raw[[#This Row],[active years]])),1,"")</f>
        <v/>
      </c>
      <c r="S3404" t="str">
        <f>IF(ISNUMBER(SEARCH(S$1,raw[[#This Row],[active years]])),1,"")</f>
        <v/>
      </c>
      <c r="T3404" t="str">
        <f>IF(ISNUMBER(SEARCH(T$1,raw[[#This Row],[active years]])),1,"")</f>
        <v/>
      </c>
      <c r="U3404" t="str">
        <f>IF(ISNUMBER(SEARCH(U$1,raw[[#This Row],[active years]])),1,"")</f>
        <v/>
      </c>
      <c r="V3404" t="str">
        <f>IF(ISNUMBER(SEARCH(V$1,raw[[#This Row],[active years]])),1,"")</f>
        <v/>
      </c>
      <c r="W3404">
        <f>IF(ISNUMBER(SEARCH(W$1,raw[[#This Row],[active years]])),1,"")</f>
        <v>1</v>
      </c>
      <c r="X3404">
        <f>IF(ISNUMBER(SEARCH(X$1,raw[[#This Row],[active years]])),1,"")</f>
        <v>1</v>
      </c>
      <c r="Y3404">
        <f>IF(ISNUMBER(SEARCH(Y$1,raw[[#This Row],[active years]])),1,"")</f>
        <v>1</v>
      </c>
      <c r="Z3404">
        <f>IF(ISNUMBER(SEARCH(Z$1,raw[[#This Row],[active years]])),1,"")</f>
        <v>1</v>
      </c>
      <c r="AA3404">
        <f>IF(ISNUMBER(SEARCH(AA$1,raw[[#This Row],[active years]])),1,"")</f>
        <v>1</v>
      </c>
    </row>
    <row r="3405" spans="1:27" x14ac:dyDescent="0.45">
      <c r="A3405">
        <f>raw[team]</f>
        <v>4099</v>
      </c>
      <c r="B3405">
        <f>raw[rookie year]</f>
        <v>2012</v>
      </c>
      <c r="C3405" t="str">
        <f>IF(ISNUMBER(SEARCH(C$1,raw[[#This Row],[active years]])),1,"")</f>
        <v/>
      </c>
      <c r="D3405" t="str">
        <f>IF(ISNUMBER(SEARCH(D$1,raw[[#This Row],[active years]])),1,"")</f>
        <v/>
      </c>
      <c r="E3405" t="str">
        <f>IF(ISNUMBER(SEARCH(E$1,raw[[#This Row],[active years]])),1,"")</f>
        <v/>
      </c>
      <c r="F3405" t="str">
        <f>IF(ISNUMBER(SEARCH(F$1,raw[[#This Row],[active years]])),1,"")</f>
        <v/>
      </c>
      <c r="G3405" t="str">
        <f>IF(ISNUMBER(SEARCH(G$1,raw[[#This Row],[active years]])),1,"")</f>
        <v/>
      </c>
      <c r="H3405" t="str">
        <f>IF(ISNUMBER(SEARCH(H$1,raw[[#This Row],[active years]])),1,"")</f>
        <v/>
      </c>
      <c r="I3405" t="str">
        <f>IF(ISNUMBER(SEARCH(I$1,raw[[#This Row],[active years]])),1,"")</f>
        <v/>
      </c>
      <c r="J3405" t="str">
        <f>IF(ISNUMBER(SEARCH(J$1,raw[[#This Row],[active years]])),1,"")</f>
        <v/>
      </c>
      <c r="K3405" t="str">
        <f>IF(ISNUMBER(SEARCH(K$1,raw[[#This Row],[active years]])),1,"")</f>
        <v/>
      </c>
      <c r="L3405" t="str">
        <f>IF(ISNUMBER(SEARCH(L$1,raw[[#This Row],[active years]])),1,"")</f>
        <v/>
      </c>
      <c r="M3405" t="str">
        <f>IF(ISNUMBER(SEARCH(M$1,raw[[#This Row],[active years]])),1,"")</f>
        <v/>
      </c>
      <c r="N3405" t="str">
        <f>IF(ISNUMBER(SEARCH(N$1,raw[[#This Row],[active years]])),1,"")</f>
        <v/>
      </c>
      <c r="O3405" t="str">
        <f>IF(ISNUMBER(SEARCH(O$1,raw[[#This Row],[active years]])),1,"")</f>
        <v/>
      </c>
      <c r="P3405" t="str">
        <f>IF(ISNUMBER(SEARCH(P$1,raw[[#This Row],[active years]])),1,"")</f>
        <v/>
      </c>
      <c r="Q3405" t="str">
        <f>IF(ISNUMBER(SEARCH(Q$1,raw[[#This Row],[active years]])),1,"")</f>
        <v/>
      </c>
      <c r="R3405" t="str">
        <f>IF(ISNUMBER(SEARCH(R$1,raw[[#This Row],[active years]])),1,"")</f>
        <v/>
      </c>
      <c r="S3405" t="str">
        <f>IF(ISNUMBER(SEARCH(S$1,raw[[#This Row],[active years]])),1,"")</f>
        <v/>
      </c>
      <c r="T3405" t="str">
        <f>IF(ISNUMBER(SEARCH(T$1,raw[[#This Row],[active years]])),1,"")</f>
        <v/>
      </c>
      <c r="U3405" t="str">
        <f>IF(ISNUMBER(SEARCH(U$1,raw[[#This Row],[active years]])),1,"")</f>
        <v/>
      </c>
      <c r="V3405" t="str">
        <f>IF(ISNUMBER(SEARCH(V$1,raw[[#This Row],[active years]])),1,"")</f>
        <v/>
      </c>
      <c r="W3405">
        <f>IF(ISNUMBER(SEARCH(W$1,raw[[#This Row],[active years]])),1,"")</f>
        <v>1</v>
      </c>
      <c r="X3405">
        <f>IF(ISNUMBER(SEARCH(X$1,raw[[#This Row],[active years]])),1,"")</f>
        <v>1</v>
      </c>
      <c r="Y3405">
        <f>IF(ISNUMBER(SEARCH(Y$1,raw[[#This Row],[active years]])),1,"")</f>
        <v>1</v>
      </c>
      <c r="Z3405">
        <f>IF(ISNUMBER(SEARCH(Z$1,raw[[#This Row],[active years]])),1,"")</f>
        <v>1</v>
      </c>
      <c r="AA3405">
        <f>IF(ISNUMBER(SEARCH(AA$1,raw[[#This Row],[active years]])),1,"")</f>
        <v>1</v>
      </c>
    </row>
    <row r="3406" spans="1:27" x14ac:dyDescent="0.45">
      <c r="A3406">
        <f>raw[team]</f>
        <v>4101</v>
      </c>
      <c r="B3406">
        <f>raw[rookie year]</f>
        <v>2012</v>
      </c>
      <c r="C3406" t="str">
        <f>IF(ISNUMBER(SEARCH(C$1,raw[[#This Row],[active years]])),1,"")</f>
        <v/>
      </c>
      <c r="D3406" t="str">
        <f>IF(ISNUMBER(SEARCH(D$1,raw[[#This Row],[active years]])),1,"")</f>
        <v/>
      </c>
      <c r="E3406" t="str">
        <f>IF(ISNUMBER(SEARCH(E$1,raw[[#This Row],[active years]])),1,"")</f>
        <v/>
      </c>
      <c r="F3406" t="str">
        <f>IF(ISNUMBER(SEARCH(F$1,raw[[#This Row],[active years]])),1,"")</f>
        <v/>
      </c>
      <c r="G3406" t="str">
        <f>IF(ISNUMBER(SEARCH(G$1,raw[[#This Row],[active years]])),1,"")</f>
        <v/>
      </c>
      <c r="H3406" t="str">
        <f>IF(ISNUMBER(SEARCH(H$1,raw[[#This Row],[active years]])),1,"")</f>
        <v/>
      </c>
      <c r="I3406" t="str">
        <f>IF(ISNUMBER(SEARCH(I$1,raw[[#This Row],[active years]])),1,"")</f>
        <v/>
      </c>
      <c r="J3406" t="str">
        <f>IF(ISNUMBER(SEARCH(J$1,raw[[#This Row],[active years]])),1,"")</f>
        <v/>
      </c>
      <c r="K3406" t="str">
        <f>IF(ISNUMBER(SEARCH(K$1,raw[[#This Row],[active years]])),1,"")</f>
        <v/>
      </c>
      <c r="L3406" t="str">
        <f>IF(ISNUMBER(SEARCH(L$1,raw[[#This Row],[active years]])),1,"")</f>
        <v/>
      </c>
      <c r="M3406" t="str">
        <f>IF(ISNUMBER(SEARCH(M$1,raw[[#This Row],[active years]])),1,"")</f>
        <v/>
      </c>
      <c r="N3406" t="str">
        <f>IF(ISNUMBER(SEARCH(N$1,raw[[#This Row],[active years]])),1,"")</f>
        <v/>
      </c>
      <c r="O3406" t="str">
        <f>IF(ISNUMBER(SEARCH(O$1,raw[[#This Row],[active years]])),1,"")</f>
        <v/>
      </c>
      <c r="P3406" t="str">
        <f>IF(ISNUMBER(SEARCH(P$1,raw[[#This Row],[active years]])),1,"")</f>
        <v/>
      </c>
      <c r="Q3406" t="str">
        <f>IF(ISNUMBER(SEARCH(Q$1,raw[[#This Row],[active years]])),1,"")</f>
        <v/>
      </c>
      <c r="R3406" t="str">
        <f>IF(ISNUMBER(SEARCH(R$1,raw[[#This Row],[active years]])),1,"")</f>
        <v/>
      </c>
      <c r="S3406" t="str">
        <f>IF(ISNUMBER(SEARCH(S$1,raw[[#This Row],[active years]])),1,"")</f>
        <v/>
      </c>
      <c r="T3406" t="str">
        <f>IF(ISNUMBER(SEARCH(T$1,raw[[#This Row],[active years]])),1,"")</f>
        <v/>
      </c>
      <c r="U3406" t="str">
        <f>IF(ISNUMBER(SEARCH(U$1,raw[[#This Row],[active years]])),1,"")</f>
        <v/>
      </c>
      <c r="V3406" t="str">
        <f>IF(ISNUMBER(SEARCH(V$1,raw[[#This Row],[active years]])),1,"")</f>
        <v/>
      </c>
      <c r="W3406">
        <f>IF(ISNUMBER(SEARCH(W$1,raw[[#This Row],[active years]])),1,"")</f>
        <v>1</v>
      </c>
      <c r="X3406" t="str">
        <f>IF(ISNUMBER(SEARCH(X$1,raw[[#This Row],[active years]])),1,"")</f>
        <v/>
      </c>
      <c r="Y3406" t="str">
        <f>IF(ISNUMBER(SEARCH(Y$1,raw[[#This Row],[active years]])),1,"")</f>
        <v/>
      </c>
      <c r="Z3406" t="str">
        <f>IF(ISNUMBER(SEARCH(Z$1,raw[[#This Row],[active years]])),1,"")</f>
        <v/>
      </c>
      <c r="AA3406" t="str">
        <f>IF(ISNUMBER(SEARCH(AA$1,raw[[#This Row],[active years]])),1,"")</f>
        <v/>
      </c>
    </row>
    <row r="3407" spans="1:27" x14ac:dyDescent="0.45">
      <c r="A3407">
        <f>raw[team]</f>
        <v>4102</v>
      </c>
      <c r="B3407">
        <f>raw[rookie year]</f>
        <v>2012</v>
      </c>
      <c r="C3407" t="str">
        <f>IF(ISNUMBER(SEARCH(C$1,raw[[#This Row],[active years]])),1,"")</f>
        <v/>
      </c>
      <c r="D3407" t="str">
        <f>IF(ISNUMBER(SEARCH(D$1,raw[[#This Row],[active years]])),1,"")</f>
        <v/>
      </c>
      <c r="E3407" t="str">
        <f>IF(ISNUMBER(SEARCH(E$1,raw[[#This Row],[active years]])),1,"")</f>
        <v/>
      </c>
      <c r="F3407" t="str">
        <f>IF(ISNUMBER(SEARCH(F$1,raw[[#This Row],[active years]])),1,"")</f>
        <v/>
      </c>
      <c r="G3407" t="str">
        <f>IF(ISNUMBER(SEARCH(G$1,raw[[#This Row],[active years]])),1,"")</f>
        <v/>
      </c>
      <c r="H3407" t="str">
        <f>IF(ISNUMBER(SEARCH(H$1,raw[[#This Row],[active years]])),1,"")</f>
        <v/>
      </c>
      <c r="I3407" t="str">
        <f>IF(ISNUMBER(SEARCH(I$1,raw[[#This Row],[active years]])),1,"")</f>
        <v/>
      </c>
      <c r="J3407" t="str">
        <f>IF(ISNUMBER(SEARCH(J$1,raw[[#This Row],[active years]])),1,"")</f>
        <v/>
      </c>
      <c r="K3407" t="str">
        <f>IF(ISNUMBER(SEARCH(K$1,raw[[#This Row],[active years]])),1,"")</f>
        <v/>
      </c>
      <c r="L3407" t="str">
        <f>IF(ISNUMBER(SEARCH(L$1,raw[[#This Row],[active years]])),1,"")</f>
        <v/>
      </c>
      <c r="M3407" t="str">
        <f>IF(ISNUMBER(SEARCH(M$1,raw[[#This Row],[active years]])),1,"")</f>
        <v/>
      </c>
      <c r="N3407" t="str">
        <f>IF(ISNUMBER(SEARCH(N$1,raw[[#This Row],[active years]])),1,"")</f>
        <v/>
      </c>
      <c r="O3407" t="str">
        <f>IF(ISNUMBER(SEARCH(O$1,raw[[#This Row],[active years]])),1,"")</f>
        <v/>
      </c>
      <c r="P3407" t="str">
        <f>IF(ISNUMBER(SEARCH(P$1,raw[[#This Row],[active years]])),1,"")</f>
        <v/>
      </c>
      <c r="Q3407" t="str">
        <f>IF(ISNUMBER(SEARCH(Q$1,raw[[#This Row],[active years]])),1,"")</f>
        <v/>
      </c>
      <c r="R3407" t="str">
        <f>IF(ISNUMBER(SEARCH(R$1,raw[[#This Row],[active years]])),1,"")</f>
        <v/>
      </c>
      <c r="S3407" t="str">
        <f>IF(ISNUMBER(SEARCH(S$1,raw[[#This Row],[active years]])),1,"")</f>
        <v/>
      </c>
      <c r="T3407" t="str">
        <f>IF(ISNUMBER(SEARCH(T$1,raw[[#This Row],[active years]])),1,"")</f>
        <v/>
      </c>
      <c r="U3407" t="str">
        <f>IF(ISNUMBER(SEARCH(U$1,raw[[#This Row],[active years]])),1,"")</f>
        <v/>
      </c>
      <c r="V3407" t="str">
        <f>IF(ISNUMBER(SEARCH(V$1,raw[[#This Row],[active years]])),1,"")</f>
        <v/>
      </c>
      <c r="W3407">
        <f>IF(ISNUMBER(SEARCH(W$1,raw[[#This Row],[active years]])),1,"")</f>
        <v>1</v>
      </c>
      <c r="X3407">
        <f>IF(ISNUMBER(SEARCH(X$1,raw[[#This Row],[active years]])),1,"")</f>
        <v>1</v>
      </c>
      <c r="Y3407">
        <f>IF(ISNUMBER(SEARCH(Y$1,raw[[#This Row],[active years]])),1,"")</f>
        <v>1</v>
      </c>
      <c r="Z3407" t="str">
        <f>IF(ISNUMBER(SEARCH(Z$1,raw[[#This Row],[active years]])),1,"")</f>
        <v/>
      </c>
      <c r="AA3407" t="str">
        <f>IF(ISNUMBER(SEARCH(AA$1,raw[[#This Row],[active years]])),1,"")</f>
        <v/>
      </c>
    </row>
    <row r="3408" spans="1:27" x14ac:dyDescent="0.45">
      <c r="A3408">
        <f>raw[team]</f>
        <v>4103</v>
      </c>
      <c r="B3408">
        <f>raw[rookie year]</f>
        <v>2012</v>
      </c>
      <c r="C3408" t="str">
        <f>IF(ISNUMBER(SEARCH(C$1,raw[[#This Row],[active years]])),1,"")</f>
        <v/>
      </c>
      <c r="D3408" t="str">
        <f>IF(ISNUMBER(SEARCH(D$1,raw[[#This Row],[active years]])),1,"")</f>
        <v/>
      </c>
      <c r="E3408" t="str">
        <f>IF(ISNUMBER(SEARCH(E$1,raw[[#This Row],[active years]])),1,"")</f>
        <v/>
      </c>
      <c r="F3408" t="str">
        <f>IF(ISNUMBER(SEARCH(F$1,raw[[#This Row],[active years]])),1,"")</f>
        <v/>
      </c>
      <c r="G3408" t="str">
        <f>IF(ISNUMBER(SEARCH(G$1,raw[[#This Row],[active years]])),1,"")</f>
        <v/>
      </c>
      <c r="H3408" t="str">
        <f>IF(ISNUMBER(SEARCH(H$1,raw[[#This Row],[active years]])),1,"")</f>
        <v/>
      </c>
      <c r="I3408" t="str">
        <f>IF(ISNUMBER(SEARCH(I$1,raw[[#This Row],[active years]])),1,"")</f>
        <v/>
      </c>
      <c r="J3408" t="str">
        <f>IF(ISNUMBER(SEARCH(J$1,raw[[#This Row],[active years]])),1,"")</f>
        <v/>
      </c>
      <c r="K3408" t="str">
        <f>IF(ISNUMBER(SEARCH(K$1,raw[[#This Row],[active years]])),1,"")</f>
        <v/>
      </c>
      <c r="L3408" t="str">
        <f>IF(ISNUMBER(SEARCH(L$1,raw[[#This Row],[active years]])),1,"")</f>
        <v/>
      </c>
      <c r="M3408" t="str">
        <f>IF(ISNUMBER(SEARCH(M$1,raw[[#This Row],[active years]])),1,"")</f>
        <v/>
      </c>
      <c r="N3408" t="str">
        <f>IF(ISNUMBER(SEARCH(N$1,raw[[#This Row],[active years]])),1,"")</f>
        <v/>
      </c>
      <c r="O3408" t="str">
        <f>IF(ISNUMBER(SEARCH(O$1,raw[[#This Row],[active years]])),1,"")</f>
        <v/>
      </c>
      <c r="P3408" t="str">
        <f>IF(ISNUMBER(SEARCH(P$1,raw[[#This Row],[active years]])),1,"")</f>
        <v/>
      </c>
      <c r="Q3408" t="str">
        <f>IF(ISNUMBER(SEARCH(Q$1,raw[[#This Row],[active years]])),1,"")</f>
        <v/>
      </c>
      <c r="R3408" t="str">
        <f>IF(ISNUMBER(SEARCH(R$1,raw[[#This Row],[active years]])),1,"")</f>
        <v/>
      </c>
      <c r="S3408" t="str">
        <f>IF(ISNUMBER(SEARCH(S$1,raw[[#This Row],[active years]])),1,"")</f>
        <v/>
      </c>
      <c r="T3408" t="str">
        <f>IF(ISNUMBER(SEARCH(T$1,raw[[#This Row],[active years]])),1,"")</f>
        <v/>
      </c>
      <c r="U3408" t="str">
        <f>IF(ISNUMBER(SEARCH(U$1,raw[[#This Row],[active years]])),1,"")</f>
        <v/>
      </c>
      <c r="V3408" t="str">
        <f>IF(ISNUMBER(SEARCH(V$1,raw[[#This Row],[active years]])),1,"")</f>
        <v/>
      </c>
      <c r="W3408">
        <f>IF(ISNUMBER(SEARCH(W$1,raw[[#This Row],[active years]])),1,"")</f>
        <v>1</v>
      </c>
      <c r="X3408">
        <f>IF(ISNUMBER(SEARCH(X$1,raw[[#This Row],[active years]])),1,"")</f>
        <v>1</v>
      </c>
      <c r="Y3408">
        <f>IF(ISNUMBER(SEARCH(Y$1,raw[[#This Row],[active years]])),1,"")</f>
        <v>1</v>
      </c>
      <c r="Z3408">
        <f>IF(ISNUMBER(SEARCH(Z$1,raw[[#This Row],[active years]])),1,"")</f>
        <v>1</v>
      </c>
      <c r="AA3408">
        <f>IF(ISNUMBER(SEARCH(AA$1,raw[[#This Row],[active years]])),1,"")</f>
        <v>1</v>
      </c>
    </row>
    <row r="3409" spans="1:27" x14ac:dyDescent="0.45">
      <c r="A3409">
        <f>raw[team]</f>
        <v>4104</v>
      </c>
      <c r="B3409">
        <f>raw[rookie year]</f>
        <v>2012</v>
      </c>
      <c r="C3409" t="str">
        <f>IF(ISNUMBER(SEARCH(C$1,raw[[#This Row],[active years]])),1,"")</f>
        <v/>
      </c>
      <c r="D3409" t="str">
        <f>IF(ISNUMBER(SEARCH(D$1,raw[[#This Row],[active years]])),1,"")</f>
        <v/>
      </c>
      <c r="E3409" t="str">
        <f>IF(ISNUMBER(SEARCH(E$1,raw[[#This Row],[active years]])),1,"")</f>
        <v/>
      </c>
      <c r="F3409" t="str">
        <f>IF(ISNUMBER(SEARCH(F$1,raw[[#This Row],[active years]])),1,"")</f>
        <v/>
      </c>
      <c r="G3409" t="str">
        <f>IF(ISNUMBER(SEARCH(G$1,raw[[#This Row],[active years]])),1,"")</f>
        <v/>
      </c>
      <c r="H3409" t="str">
        <f>IF(ISNUMBER(SEARCH(H$1,raw[[#This Row],[active years]])),1,"")</f>
        <v/>
      </c>
      <c r="I3409" t="str">
        <f>IF(ISNUMBER(SEARCH(I$1,raw[[#This Row],[active years]])),1,"")</f>
        <v/>
      </c>
      <c r="J3409" t="str">
        <f>IF(ISNUMBER(SEARCH(J$1,raw[[#This Row],[active years]])),1,"")</f>
        <v/>
      </c>
      <c r="K3409" t="str">
        <f>IF(ISNUMBER(SEARCH(K$1,raw[[#This Row],[active years]])),1,"")</f>
        <v/>
      </c>
      <c r="L3409" t="str">
        <f>IF(ISNUMBER(SEARCH(L$1,raw[[#This Row],[active years]])),1,"")</f>
        <v/>
      </c>
      <c r="M3409" t="str">
        <f>IF(ISNUMBER(SEARCH(M$1,raw[[#This Row],[active years]])),1,"")</f>
        <v/>
      </c>
      <c r="N3409" t="str">
        <f>IF(ISNUMBER(SEARCH(N$1,raw[[#This Row],[active years]])),1,"")</f>
        <v/>
      </c>
      <c r="O3409" t="str">
        <f>IF(ISNUMBER(SEARCH(O$1,raw[[#This Row],[active years]])),1,"")</f>
        <v/>
      </c>
      <c r="P3409" t="str">
        <f>IF(ISNUMBER(SEARCH(P$1,raw[[#This Row],[active years]])),1,"")</f>
        <v/>
      </c>
      <c r="Q3409" t="str">
        <f>IF(ISNUMBER(SEARCH(Q$1,raw[[#This Row],[active years]])),1,"")</f>
        <v/>
      </c>
      <c r="R3409" t="str">
        <f>IF(ISNUMBER(SEARCH(R$1,raw[[#This Row],[active years]])),1,"")</f>
        <v/>
      </c>
      <c r="S3409" t="str">
        <f>IF(ISNUMBER(SEARCH(S$1,raw[[#This Row],[active years]])),1,"")</f>
        <v/>
      </c>
      <c r="T3409" t="str">
        <f>IF(ISNUMBER(SEARCH(T$1,raw[[#This Row],[active years]])),1,"")</f>
        <v/>
      </c>
      <c r="U3409" t="str">
        <f>IF(ISNUMBER(SEARCH(U$1,raw[[#This Row],[active years]])),1,"")</f>
        <v/>
      </c>
      <c r="V3409" t="str">
        <f>IF(ISNUMBER(SEARCH(V$1,raw[[#This Row],[active years]])),1,"")</f>
        <v/>
      </c>
      <c r="W3409">
        <f>IF(ISNUMBER(SEARCH(W$1,raw[[#This Row],[active years]])),1,"")</f>
        <v>1</v>
      </c>
      <c r="X3409">
        <f>IF(ISNUMBER(SEARCH(X$1,raw[[#This Row],[active years]])),1,"")</f>
        <v>1</v>
      </c>
      <c r="Y3409">
        <f>IF(ISNUMBER(SEARCH(Y$1,raw[[#This Row],[active years]])),1,"")</f>
        <v>1</v>
      </c>
      <c r="Z3409">
        <f>IF(ISNUMBER(SEARCH(Z$1,raw[[#This Row],[active years]])),1,"")</f>
        <v>1</v>
      </c>
      <c r="AA3409">
        <f>IF(ISNUMBER(SEARCH(AA$1,raw[[#This Row],[active years]])),1,"")</f>
        <v>1</v>
      </c>
    </row>
    <row r="3410" spans="1:27" x14ac:dyDescent="0.45">
      <c r="A3410">
        <f>raw[team]</f>
        <v>4105</v>
      </c>
      <c r="B3410">
        <f>raw[rookie year]</f>
        <v>2012</v>
      </c>
      <c r="C3410" t="str">
        <f>IF(ISNUMBER(SEARCH(C$1,raw[[#This Row],[active years]])),1,"")</f>
        <v/>
      </c>
      <c r="D3410" t="str">
        <f>IF(ISNUMBER(SEARCH(D$1,raw[[#This Row],[active years]])),1,"")</f>
        <v/>
      </c>
      <c r="E3410" t="str">
        <f>IF(ISNUMBER(SEARCH(E$1,raw[[#This Row],[active years]])),1,"")</f>
        <v/>
      </c>
      <c r="F3410" t="str">
        <f>IF(ISNUMBER(SEARCH(F$1,raw[[#This Row],[active years]])),1,"")</f>
        <v/>
      </c>
      <c r="G3410" t="str">
        <f>IF(ISNUMBER(SEARCH(G$1,raw[[#This Row],[active years]])),1,"")</f>
        <v/>
      </c>
      <c r="H3410" t="str">
        <f>IF(ISNUMBER(SEARCH(H$1,raw[[#This Row],[active years]])),1,"")</f>
        <v/>
      </c>
      <c r="I3410" t="str">
        <f>IF(ISNUMBER(SEARCH(I$1,raw[[#This Row],[active years]])),1,"")</f>
        <v/>
      </c>
      <c r="J3410" t="str">
        <f>IF(ISNUMBER(SEARCH(J$1,raw[[#This Row],[active years]])),1,"")</f>
        <v/>
      </c>
      <c r="K3410" t="str">
        <f>IF(ISNUMBER(SEARCH(K$1,raw[[#This Row],[active years]])),1,"")</f>
        <v/>
      </c>
      <c r="L3410" t="str">
        <f>IF(ISNUMBER(SEARCH(L$1,raw[[#This Row],[active years]])),1,"")</f>
        <v/>
      </c>
      <c r="M3410" t="str">
        <f>IF(ISNUMBER(SEARCH(M$1,raw[[#This Row],[active years]])),1,"")</f>
        <v/>
      </c>
      <c r="N3410" t="str">
        <f>IF(ISNUMBER(SEARCH(N$1,raw[[#This Row],[active years]])),1,"")</f>
        <v/>
      </c>
      <c r="O3410" t="str">
        <f>IF(ISNUMBER(SEARCH(O$1,raw[[#This Row],[active years]])),1,"")</f>
        <v/>
      </c>
      <c r="P3410" t="str">
        <f>IF(ISNUMBER(SEARCH(P$1,raw[[#This Row],[active years]])),1,"")</f>
        <v/>
      </c>
      <c r="Q3410" t="str">
        <f>IF(ISNUMBER(SEARCH(Q$1,raw[[#This Row],[active years]])),1,"")</f>
        <v/>
      </c>
      <c r="R3410" t="str">
        <f>IF(ISNUMBER(SEARCH(R$1,raw[[#This Row],[active years]])),1,"")</f>
        <v/>
      </c>
      <c r="S3410" t="str">
        <f>IF(ISNUMBER(SEARCH(S$1,raw[[#This Row],[active years]])),1,"")</f>
        <v/>
      </c>
      <c r="T3410" t="str">
        <f>IF(ISNUMBER(SEARCH(T$1,raw[[#This Row],[active years]])),1,"")</f>
        <v/>
      </c>
      <c r="U3410" t="str">
        <f>IF(ISNUMBER(SEARCH(U$1,raw[[#This Row],[active years]])),1,"")</f>
        <v/>
      </c>
      <c r="V3410" t="str">
        <f>IF(ISNUMBER(SEARCH(V$1,raw[[#This Row],[active years]])),1,"")</f>
        <v/>
      </c>
      <c r="W3410">
        <f>IF(ISNUMBER(SEARCH(W$1,raw[[#This Row],[active years]])),1,"")</f>
        <v>1</v>
      </c>
      <c r="X3410">
        <f>IF(ISNUMBER(SEARCH(X$1,raw[[#This Row],[active years]])),1,"")</f>
        <v>1</v>
      </c>
      <c r="Y3410">
        <f>IF(ISNUMBER(SEARCH(Y$1,raw[[#This Row],[active years]])),1,"")</f>
        <v>1</v>
      </c>
      <c r="Z3410" t="str">
        <f>IF(ISNUMBER(SEARCH(Z$1,raw[[#This Row],[active years]])),1,"")</f>
        <v/>
      </c>
      <c r="AA3410" t="str">
        <f>IF(ISNUMBER(SEARCH(AA$1,raw[[#This Row],[active years]])),1,"")</f>
        <v/>
      </c>
    </row>
    <row r="3411" spans="1:27" x14ac:dyDescent="0.45">
      <c r="A3411">
        <f>raw[team]</f>
        <v>4106</v>
      </c>
      <c r="B3411">
        <f>raw[rookie year]</f>
        <v>2012</v>
      </c>
      <c r="C3411" t="str">
        <f>IF(ISNUMBER(SEARCH(C$1,raw[[#This Row],[active years]])),1,"")</f>
        <v/>
      </c>
      <c r="D3411" t="str">
        <f>IF(ISNUMBER(SEARCH(D$1,raw[[#This Row],[active years]])),1,"")</f>
        <v/>
      </c>
      <c r="E3411" t="str">
        <f>IF(ISNUMBER(SEARCH(E$1,raw[[#This Row],[active years]])),1,"")</f>
        <v/>
      </c>
      <c r="F3411" t="str">
        <f>IF(ISNUMBER(SEARCH(F$1,raw[[#This Row],[active years]])),1,"")</f>
        <v/>
      </c>
      <c r="G3411" t="str">
        <f>IF(ISNUMBER(SEARCH(G$1,raw[[#This Row],[active years]])),1,"")</f>
        <v/>
      </c>
      <c r="H3411" t="str">
        <f>IF(ISNUMBER(SEARCH(H$1,raw[[#This Row],[active years]])),1,"")</f>
        <v/>
      </c>
      <c r="I3411" t="str">
        <f>IF(ISNUMBER(SEARCH(I$1,raw[[#This Row],[active years]])),1,"")</f>
        <v/>
      </c>
      <c r="J3411" t="str">
        <f>IF(ISNUMBER(SEARCH(J$1,raw[[#This Row],[active years]])),1,"")</f>
        <v/>
      </c>
      <c r="K3411" t="str">
        <f>IF(ISNUMBER(SEARCH(K$1,raw[[#This Row],[active years]])),1,"")</f>
        <v/>
      </c>
      <c r="L3411" t="str">
        <f>IF(ISNUMBER(SEARCH(L$1,raw[[#This Row],[active years]])),1,"")</f>
        <v/>
      </c>
      <c r="M3411" t="str">
        <f>IF(ISNUMBER(SEARCH(M$1,raw[[#This Row],[active years]])),1,"")</f>
        <v/>
      </c>
      <c r="N3411" t="str">
        <f>IF(ISNUMBER(SEARCH(N$1,raw[[#This Row],[active years]])),1,"")</f>
        <v/>
      </c>
      <c r="O3411" t="str">
        <f>IF(ISNUMBER(SEARCH(O$1,raw[[#This Row],[active years]])),1,"")</f>
        <v/>
      </c>
      <c r="P3411" t="str">
        <f>IF(ISNUMBER(SEARCH(P$1,raw[[#This Row],[active years]])),1,"")</f>
        <v/>
      </c>
      <c r="Q3411" t="str">
        <f>IF(ISNUMBER(SEARCH(Q$1,raw[[#This Row],[active years]])),1,"")</f>
        <v/>
      </c>
      <c r="R3411" t="str">
        <f>IF(ISNUMBER(SEARCH(R$1,raw[[#This Row],[active years]])),1,"")</f>
        <v/>
      </c>
      <c r="S3411" t="str">
        <f>IF(ISNUMBER(SEARCH(S$1,raw[[#This Row],[active years]])),1,"")</f>
        <v/>
      </c>
      <c r="T3411" t="str">
        <f>IF(ISNUMBER(SEARCH(T$1,raw[[#This Row],[active years]])),1,"")</f>
        <v/>
      </c>
      <c r="U3411" t="str">
        <f>IF(ISNUMBER(SEARCH(U$1,raw[[#This Row],[active years]])),1,"")</f>
        <v/>
      </c>
      <c r="V3411" t="str">
        <f>IF(ISNUMBER(SEARCH(V$1,raw[[#This Row],[active years]])),1,"")</f>
        <v/>
      </c>
      <c r="W3411">
        <f>IF(ISNUMBER(SEARCH(W$1,raw[[#This Row],[active years]])),1,"")</f>
        <v>1</v>
      </c>
      <c r="X3411">
        <f>IF(ISNUMBER(SEARCH(X$1,raw[[#This Row],[active years]])),1,"")</f>
        <v>1</v>
      </c>
      <c r="Y3411">
        <f>IF(ISNUMBER(SEARCH(Y$1,raw[[#This Row],[active years]])),1,"")</f>
        <v>1</v>
      </c>
      <c r="Z3411" t="str">
        <f>IF(ISNUMBER(SEARCH(Z$1,raw[[#This Row],[active years]])),1,"")</f>
        <v/>
      </c>
      <c r="AA3411" t="str">
        <f>IF(ISNUMBER(SEARCH(AA$1,raw[[#This Row],[active years]])),1,"")</f>
        <v/>
      </c>
    </row>
    <row r="3412" spans="1:27" x14ac:dyDescent="0.45">
      <c r="A3412">
        <f>raw[team]</f>
        <v>4107</v>
      </c>
      <c r="B3412">
        <f>raw[rookie year]</f>
        <v>2012</v>
      </c>
      <c r="C3412" t="str">
        <f>IF(ISNUMBER(SEARCH(C$1,raw[[#This Row],[active years]])),1,"")</f>
        <v/>
      </c>
      <c r="D3412" t="str">
        <f>IF(ISNUMBER(SEARCH(D$1,raw[[#This Row],[active years]])),1,"")</f>
        <v/>
      </c>
      <c r="E3412" t="str">
        <f>IF(ISNUMBER(SEARCH(E$1,raw[[#This Row],[active years]])),1,"")</f>
        <v/>
      </c>
      <c r="F3412" t="str">
        <f>IF(ISNUMBER(SEARCH(F$1,raw[[#This Row],[active years]])),1,"")</f>
        <v/>
      </c>
      <c r="G3412" t="str">
        <f>IF(ISNUMBER(SEARCH(G$1,raw[[#This Row],[active years]])),1,"")</f>
        <v/>
      </c>
      <c r="H3412" t="str">
        <f>IF(ISNUMBER(SEARCH(H$1,raw[[#This Row],[active years]])),1,"")</f>
        <v/>
      </c>
      <c r="I3412" t="str">
        <f>IF(ISNUMBER(SEARCH(I$1,raw[[#This Row],[active years]])),1,"")</f>
        <v/>
      </c>
      <c r="J3412" t="str">
        <f>IF(ISNUMBER(SEARCH(J$1,raw[[#This Row],[active years]])),1,"")</f>
        <v/>
      </c>
      <c r="K3412" t="str">
        <f>IF(ISNUMBER(SEARCH(K$1,raw[[#This Row],[active years]])),1,"")</f>
        <v/>
      </c>
      <c r="L3412" t="str">
        <f>IF(ISNUMBER(SEARCH(L$1,raw[[#This Row],[active years]])),1,"")</f>
        <v/>
      </c>
      <c r="M3412" t="str">
        <f>IF(ISNUMBER(SEARCH(M$1,raw[[#This Row],[active years]])),1,"")</f>
        <v/>
      </c>
      <c r="N3412" t="str">
        <f>IF(ISNUMBER(SEARCH(N$1,raw[[#This Row],[active years]])),1,"")</f>
        <v/>
      </c>
      <c r="O3412" t="str">
        <f>IF(ISNUMBER(SEARCH(O$1,raw[[#This Row],[active years]])),1,"")</f>
        <v/>
      </c>
      <c r="P3412" t="str">
        <f>IF(ISNUMBER(SEARCH(P$1,raw[[#This Row],[active years]])),1,"")</f>
        <v/>
      </c>
      <c r="Q3412" t="str">
        <f>IF(ISNUMBER(SEARCH(Q$1,raw[[#This Row],[active years]])),1,"")</f>
        <v/>
      </c>
      <c r="R3412" t="str">
        <f>IF(ISNUMBER(SEARCH(R$1,raw[[#This Row],[active years]])),1,"")</f>
        <v/>
      </c>
      <c r="S3412" t="str">
        <f>IF(ISNUMBER(SEARCH(S$1,raw[[#This Row],[active years]])),1,"")</f>
        <v/>
      </c>
      <c r="T3412" t="str">
        <f>IF(ISNUMBER(SEARCH(T$1,raw[[#This Row],[active years]])),1,"")</f>
        <v/>
      </c>
      <c r="U3412" t="str">
        <f>IF(ISNUMBER(SEARCH(U$1,raw[[#This Row],[active years]])),1,"")</f>
        <v/>
      </c>
      <c r="V3412" t="str">
        <f>IF(ISNUMBER(SEARCH(V$1,raw[[#This Row],[active years]])),1,"")</f>
        <v/>
      </c>
      <c r="W3412">
        <f>IF(ISNUMBER(SEARCH(W$1,raw[[#This Row],[active years]])),1,"")</f>
        <v>1</v>
      </c>
      <c r="X3412">
        <f>IF(ISNUMBER(SEARCH(X$1,raw[[#This Row],[active years]])),1,"")</f>
        <v>1</v>
      </c>
      <c r="Y3412">
        <f>IF(ISNUMBER(SEARCH(Y$1,raw[[#This Row],[active years]])),1,"")</f>
        <v>1</v>
      </c>
      <c r="Z3412">
        <f>IF(ISNUMBER(SEARCH(Z$1,raw[[#This Row],[active years]])),1,"")</f>
        <v>1</v>
      </c>
      <c r="AA3412">
        <f>IF(ISNUMBER(SEARCH(AA$1,raw[[#This Row],[active years]])),1,"")</f>
        <v>1</v>
      </c>
    </row>
    <row r="3413" spans="1:27" x14ac:dyDescent="0.45">
      <c r="A3413">
        <f>raw[team]</f>
        <v>4108</v>
      </c>
      <c r="B3413">
        <f>raw[rookie year]</f>
        <v>2012</v>
      </c>
      <c r="C3413" t="str">
        <f>IF(ISNUMBER(SEARCH(C$1,raw[[#This Row],[active years]])),1,"")</f>
        <v/>
      </c>
      <c r="D3413" t="str">
        <f>IF(ISNUMBER(SEARCH(D$1,raw[[#This Row],[active years]])),1,"")</f>
        <v/>
      </c>
      <c r="E3413" t="str">
        <f>IF(ISNUMBER(SEARCH(E$1,raw[[#This Row],[active years]])),1,"")</f>
        <v/>
      </c>
      <c r="F3413" t="str">
        <f>IF(ISNUMBER(SEARCH(F$1,raw[[#This Row],[active years]])),1,"")</f>
        <v/>
      </c>
      <c r="G3413" t="str">
        <f>IF(ISNUMBER(SEARCH(G$1,raw[[#This Row],[active years]])),1,"")</f>
        <v/>
      </c>
      <c r="H3413" t="str">
        <f>IF(ISNUMBER(SEARCH(H$1,raw[[#This Row],[active years]])),1,"")</f>
        <v/>
      </c>
      <c r="I3413" t="str">
        <f>IF(ISNUMBER(SEARCH(I$1,raw[[#This Row],[active years]])),1,"")</f>
        <v/>
      </c>
      <c r="J3413" t="str">
        <f>IF(ISNUMBER(SEARCH(J$1,raw[[#This Row],[active years]])),1,"")</f>
        <v/>
      </c>
      <c r="K3413" t="str">
        <f>IF(ISNUMBER(SEARCH(K$1,raw[[#This Row],[active years]])),1,"")</f>
        <v/>
      </c>
      <c r="L3413" t="str">
        <f>IF(ISNUMBER(SEARCH(L$1,raw[[#This Row],[active years]])),1,"")</f>
        <v/>
      </c>
      <c r="M3413" t="str">
        <f>IF(ISNUMBER(SEARCH(M$1,raw[[#This Row],[active years]])),1,"")</f>
        <v/>
      </c>
      <c r="N3413" t="str">
        <f>IF(ISNUMBER(SEARCH(N$1,raw[[#This Row],[active years]])),1,"")</f>
        <v/>
      </c>
      <c r="O3413" t="str">
        <f>IF(ISNUMBER(SEARCH(O$1,raw[[#This Row],[active years]])),1,"")</f>
        <v/>
      </c>
      <c r="P3413" t="str">
        <f>IF(ISNUMBER(SEARCH(P$1,raw[[#This Row],[active years]])),1,"")</f>
        <v/>
      </c>
      <c r="Q3413" t="str">
        <f>IF(ISNUMBER(SEARCH(Q$1,raw[[#This Row],[active years]])),1,"")</f>
        <v/>
      </c>
      <c r="R3413" t="str">
        <f>IF(ISNUMBER(SEARCH(R$1,raw[[#This Row],[active years]])),1,"")</f>
        <v/>
      </c>
      <c r="S3413" t="str">
        <f>IF(ISNUMBER(SEARCH(S$1,raw[[#This Row],[active years]])),1,"")</f>
        <v/>
      </c>
      <c r="T3413" t="str">
        <f>IF(ISNUMBER(SEARCH(T$1,raw[[#This Row],[active years]])),1,"")</f>
        <v/>
      </c>
      <c r="U3413" t="str">
        <f>IF(ISNUMBER(SEARCH(U$1,raw[[#This Row],[active years]])),1,"")</f>
        <v/>
      </c>
      <c r="V3413" t="str">
        <f>IF(ISNUMBER(SEARCH(V$1,raw[[#This Row],[active years]])),1,"")</f>
        <v/>
      </c>
      <c r="W3413">
        <f>IF(ISNUMBER(SEARCH(W$1,raw[[#This Row],[active years]])),1,"")</f>
        <v>1</v>
      </c>
      <c r="X3413">
        <f>IF(ISNUMBER(SEARCH(X$1,raw[[#This Row],[active years]])),1,"")</f>
        <v>1</v>
      </c>
      <c r="Y3413">
        <f>IF(ISNUMBER(SEARCH(Y$1,raw[[#This Row],[active years]])),1,"")</f>
        <v>1</v>
      </c>
      <c r="Z3413" t="str">
        <f>IF(ISNUMBER(SEARCH(Z$1,raw[[#This Row],[active years]])),1,"")</f>
        <v/>
      </c>
      <c r="AA3413" t="str">
        <f>IF(ISNUMBER(SEARCH(AA$1,raw[[#This Row],[active years]])),1,"")</f>
        <v/>
      </c>
    </row>
    <row r="3414" spans="1:27" x14ac:dyDescent="0.45">
      <c r="A3414">
        <f>raw[team]</f>
        <v>4109</v>
      </c>
      <c r="B3414">
        <f>raw[rookie year]</f>
        <v>2012</v>
      </c>
      <c r="C3414" t="str">
        <f>IF(ISNUMBER(SEARCH(C$1,raw[[#This Row],[active years]])),1,"")</f>
        <v/>
      </c>
      <c r="D3414" t="str">
        <f>IF(ISNUMBER(SEARCH(D$1,raw[[#This Row],[active years]])),1,"")</f>
        <v/>
      </c>
      <c r="E3414" t="str">
        <f>IF(ISNUMBER(SEARCH(E$1,raw[[#This Row],[active years]])),1,"")</f>
        <v/>
      </c>
      <c r="F3414" t="str">
        <f>IF(ISNUMBER(SEARCH(F$1,raw[[#This Row],[active years]])),1,"")</f>
        <v/>
      </c>
      <c r="G3414" t="str">
        <f>IF(ISNUMBER(SEARCH(G$1,raw[[#This Row],[active years]])),1,"")</f>
        <v/>
      </c>
      <c r="H3414" t="str">
        <f>IF(ISNUMBER(SEARCH(H$1,raw[[#This Row],[active years]])),1,"")</f>
        <v/>
      </c>
      <c r="I3414" t="str">
        <f>IF(ISNUMBER(SEARCH(I$1,raw[[#This Row],[active years]])),1,"")</f>
        <v/>
      </c>
      <c r="J3414" t="str">
        <f>IF(ISNUMBER(SEARCH(J$1,raw[[#This Row],[active years]])),1,"")</f>
        <v/>
      </c>
      <c r="K3414" t="str">
        <f>IF(ISNUMBER(SEARCH(K$1,raw[[#This Row],[active years]])),1,"")</f>
        <v/>
      </c>
      <c r="L3414" t="str">
        <f>IF(ISNUMBER(SEARCH(L$1,raw[[#This Row],[active years]])),1,"")</f>
        <v/>
      </c>
      <c r="M3414" t="str">
        <f>IF(ISNUMBER(SEARCH(M$1,raw[[#This Row],[active years]])),1,"")</f>
        <v/>
      </c>
      <c r="N3414" t="str">
        <f>IF(ISNUMBER(SEARCH(N$1,raw[[#This Row],[active years]])),1,"")</f>
        <v/>
      </c>
      <c r="O3414" t="str">
        <f>IF(ISNUMBER(SEARCH(O$1,raw[[#This Row],[active years]])),1,"")</f>
        <v/>
      </c>
      <c r="P3414" t="str">
        <f>IF(ISNUMBER(SEARCH(P$1,raw[[#This Row],[active years]])),1,"")</f>
        <v/>
      </c>
      <c r="Q3414" t="str">
        <f>IF(ISNUMBER(SEARCH(Q$1,raw[[#This Row],[active years]])),1,"")</f>
        <v/>
      </c>
      <c r="R3414" t="str">
        <f>IF(ISNUMBER(SEARCH(R$1,raw[[#This Row],[active years]])),1,"")</f>
        <v/>
      </c>
      <c r="S3414" t="str">
        <f>IF(ISNUMBER(SEARCH(S$1,raw[[#This Row],[active years]])),1,"")</f>
        <v/>
      </c>
      <c r="T3414" t="str">
        <f>IF(ISNUMBER(SEARCH(T$1,raw[[#This Row],[active years]])),1,"")</f>
        <v/>
      </c>
      <c r="U3414" t="str">
        <f>IF(ISNUMBER(SEARCH(U$1,raw[[#This Row],[active years]])),1,"")</f>
        <v/>
      </c>
      <c r="V3414" t="str">
        <f>IF(ISNUMBER(SEARCH(V$1,raw[[#This Row],[active years]])),1,"")</f>
        <v/>
      </c>
      <c r="W3414">
        <f>IF(ISNUMBER(SEARCH(W$1,raw[[#This Row],[active years]])),1,"")</f>
        <v>1</v>
      </c>
      <c r="X3414" t="str">
        <f>IF(ISNUMBER(SEARCH(X$1,raw[[#This Row],[active years]])),1,"")</f>
        <v/>
      </c>
      <c r="Y3414" t="str">
        <f>IF(ISNUMBER(SEARCH(Y$1,raw[[#This Row],[active years]])),1,"")</f>
        <v/>
      </c>
      <c r="Z3414" t="str">
        <f>IF(ISNUMBER(SEARCH(Z$1,raw[[#This Row],[active years]])),1,"")</f>
        <v/>
      </c>
      <c r="AA3414" t="str">
        <f>IF(ISNUMBER(SEARCH(AA$1,raw[[#This Row],[active years]])),1,"")</f>
        <v/>
      </c>
    </row>
    <row r="3415" spans="1:27" x14ac:dyDescent="0.45">
      <c r="A3415">
        <f>raw[team]</f>
        <v>4110</v>
      </c>
      <c r="B3415">
        <f>raw[rookie year]</f>
        <v>2012</v>
      </c>
      <c r="C3415" t="str">
        <f>IF(ISNUMBER(SEARCH(C$1,raw[[#This Row],[active years]])),1,"")</f>
        <v/>
      </c>
      <c r="D3415" t="str">
        <f>IF(ISNUMBER(SEARCH(D$1,raw[[#This Row],[active years]])),1,"")</f>
        <v/>
      </c>
      <c r="E3415" t="str">
        <f>IF(ISNUMBER(SEARCH(E$1,raw[[#This Row],[active years]])),1,"")</f>
        <v/>
      </c>
      <c r="F3415" t="str">
        <f>IF(ISNUMBER(SEARCH(F$1,raw[[#This Row],[active years]])),1,"")</f>
        <v/>
      </c>
      <c r="G3415" t="str">
        <f>IF(ISNUMBER(SEARCH(G$1,raw[[#This Row],[active years]])),1,"")</f>
        <v/>
      </c>
      <c r="H3415" t="str">
        <f>IF(ISNUMBER(SEARCH(H$1,raw[[#This Row],[active years]])),1,"")</f>
        <v/>
      </c>
      <c r="I3415" t="str">
        <f>IF(ISNUMBER(SEARCH(I$1,raw[[#This Row],[active years]])),1,"")</f>
        <v/>
      </c>
      <c r="J3415" t="str">
        <f>IF(ISNUMBER(SEARCH(J$1,raw[[#This Row],[active years]])),1,"")</f>
        <v/>
      </c>
      <c r="K3415" t="str">
        <f>IF(ISNUMBER(SEARCH(K$1,raw[[#This Row],[active years]])),1,"")</f>
        <v/>
      </c>
      <c r="L3415" t="str">
        <f>IF(ISNUMBER(SEARCH(L$1,raw[[#This Row],[active years]])),1,"")</f>
        <v/>
      </c>
      <c r="M3415" t="str">
        <f>IF(ISNUMBER(SEARCH(M$1,raw[[#This Row],[active years]])),1,"")</f>
        <v/>
      </c>
      <c r="N3415" t="str">
        <f>IF(ISNUMBER(SEARCH(N$1,raw[[#This Row],[active years]])),1,"")</f>
        <v/>
      </c>
      <c r="O3415" t="str">
        <f>IF(ISNUMBER(SEARCH(O$1,raw[[#This Row],[active years]])),1,"")</f>
        <v/>
      </c>
      <c r="P3415" t="str">
        <f>IF(ISNUMBER(SEARCH(P$1,raw[[#This Row],[active years]])),1,"")</f>
        <v/>
      </c>
      <c r="Q3415" t="str">
        <f>IF(ISNUMBER(SEARCH(Q$1,raw[[#This Row],[active years]])),1,"")</f>
        <v/>
      </c>
      <c r="R3415" t="str">
        <f>IF(ISNUMBER(SEARCH(R$1,raw[[#This Row],[active years]])),1,"")</f>
        <v/>
      </c>
      <c r="S3415" t="str">
        <f>IF(ISNUMBER(SEARCH(S$1,raw[[#This Row],[active years]])),1,"")</f>
        <v/>
      </c>
      <c r="T3415" t="str">
        <f>IF(ISNUMBER(SEARCH(T$1,raw[[#This Row],[active years]])),1,"")</f>
        <v/>
      </c>
      <c r="U3415" t="str">
        <f>IF(ISNUMBER(SEARCH(U$1,raw[[#This Row],[active years]])),1,"")</f>
        <v/>
      </c>
      <c r="V3415" t="str">
        <f>IF(ISNUMBER(SEARCH(V$1,raw[[#This Row],[active years]])),1,"")</f>
        <v/>
      </c>
      <c r="W3415">
        <f>IF(ISNUMBER(SEARCH(W$1,raw[[#This Row],[active years]])),1,"")</f>
        <v>1</v>
      </c>
      <c r="X3415">
        <f>IF(ISNUMBER(SEARCH(X$1,raw[[#This Row],[active years]])),1,"")</f>
        <v>1</v>
      </c>
      <c r="Y3415">
        <f>IF(ISNUMBER(SEARCH(Y$1,raw[[#This Row],[active years]])),1,"")</f>
        <v>1</v>
      </c>
      <c r="Z3415">
        <f>IF(ISNUMBER(SEARCH(Z$1,raw[[#This Row],[active years]])),1,"")</f>
        <v>1</v>
      </c>
      <c r="AA3415">
        <f>IF(ISNUMBER(SEARCH(AA$1,raw[[#This Row],[active years]])),1,"")</f>
        <v>1</v>
      </c>
    </row>
    <row r="3416" spans="1:27" x14ac:dyDescent="0.45">
      <c r="A3416">
        <f>raw[team]</f>
        <v>4111</v>
      </c>
      <c r="B3416">
        <f>raw[rookie year]</f>
        <v>2012</v>
      </c>
      <c r="C3416" t="str">
        <f>IF(ISNUMBER(SEARCH(C$1,raw[[#This Row],[active years]])),1,"")</f>
        <v/>
      </c>
      <c r="D3416" t="str">
        <f>IF(ISNUMBER(SEARCH(D$1,raw[[#This Row],[active years]])),1,"")</f>
        <v/>
      </c>
      <c r="E3416" t="str">
        <f>IF(ISNUMBER(SEARCH(E$1,raw[[#This Row],[active years]])),1,"")</f>
        <v/>
      </c>
      <c r="F3416" t="str">
        <f>IF(ISNUMBER(SEARCH(F$1,raw[[#This Row],[active years]])),1,"")</f>
        <v/>
      </c>
      <c r="G3416" t="str">
        <f>IF(ISNUMBER(SEARCH(G$1,raw[[#This Row],[active years]])),1,"")</f>
        <v/>
      </c>
      <c r="H3416" t="str">
        <f>IF(ISNUMBER(SEARCH(H$1,raw[[#This Row],[active years]])),1,"")</f>
        <v/>
      </c>
      <c r="I3416" t="str">
        <f>IF(ISNUMBER(SEARCH(I$1,raw[[#This Row],[active years]])),1,"")</f>
        <v/>
      </c>
      <c r="J3416" t="str">
        <f>IF(ISNUMBER(SEARCH(J$1,raw[[#This Row],[active years]])),1,"")</f>
        <v/>
      </c>
      <c r="K3416" t="str">
        <f>IF(ISNUMBER(SEARCH(K$1,raw[[#This Row],[active years]])),1,"")</f>
        <v/>
      </c>
      <c r="L3416" t="str">
        <f>IF(ISNUMBER(SEARCH(L$1,raw[[#This Row],[active years]])),1,"")</f>
        <v/>
      </c>
      <c r="M3416" t="str">
        <f>IF(ISNUMBER(SEARCH(M$1,raw[[#This Row],[active years]])),1,"")</f>
        <v/>
      </c>
      <c r="N3416" t="str">
        <f>IF(ISNUMBER(SEARCH(N$1,raw[[#This Row],[active years]])),1,"")</f>
        <v/>
      </c>
      <c r="O3416" t="str">
        <f>IF(ISNUMBER(SEARCH(O$1,raw[[#This Row],[active years]])),1,"")</f>
        <v/>
      </c>
      <c r="P3416" t="str">
        <f>IF(ISNUMBER(SEARCH(P$1,raw[[#This Row],[active years]])),1,"")</f>
        <v/>
      </c>
      <c r="Q3416" t="str">
        <f>IF(ISNUMBER(SEARCH(Q$1,raw[[#This Row],[active years]])),1,"")</f>
        <v/>
      </c>
      <c r="R3416" t="str">
        <f>IF(ISNUMBER(SEARCH(R$1,raw[[#This Row],[active years]])),1,"")</f>
        <v/>
      </c>
      <c r="S3416" t="str">
        <f>IF(ISNUMBER(SEARCH(S$1,raw[[#This Row],[active years]])),1,"")</f>
        <v/>
      </c>
      <c r="T3416" t="str">
        <f>IF(ISNUMBER(SEARCH(T$1,raw[[#This Row],[active years]])),1,"")</f>
        <v/>
      </c>
      <c r="U3416" t="str">
        <f>IF(ISNUMBER(SEARCH(U$1,raw[[#This Row],[active years]])),1,"")</f>
        <v/>
      </c>
      <c r="V3416" t="str">
        <f>IF(ISNUMBER(SEARCH(V$1,raw[[#This Row],[active years]])),1,"")</f>
        <v/>
      </c>
      <c r="W3416">
        <f>IF(ISNUMBER(SEARCH(W$1,raw[[#This Row],[active years]])),1,"")</f>
        <v>1</v>
      </c>
      <c r="X3416">
        <f>IF(ISNUMBER(SEARCH(X$1,raw[[#This Row],[active years]])),1,"")</f>
        <v>1</v>
      </c>
      <c r="Y3416">
        <f>IF(ISNUMBER(SEARCH(Y$1,raw[[#This Row],[active years]])),1,"")</f>
        <v>1</v>
      </c>
      <c r="Z3416">
        <f>IF(ISNUMBER(SEARCH(Z$1,raw[[#This Row],[active years]])),1,"")</f>
        <v>1</v>
      </c>
      <c r="AA3416">
        <f>IF(ISNUMBER(SEARCH(AA$1,raw[[#This Row],[active years]])),1,"")</f>
        <v>1</v>
      </c>
    </row>
    <row r="3417" spans="1:27" x14ac:dyDescent="0.45">
      <c r="A3417">
        <f>raw[team]</f>
        <v>4112</v>
      </c>
      <c r="B3417">
        <f>raw[rookie year]</f>
        <v>2012</v>
      </c>
      <c r="C3417" t="str">
        <f>IF(ISNUMBER(SEARCH(C$1,raw[[#This Row],[active years]])),1,"")</f>
        <v/>
      </c>
      <c r="D3417" t="str">
        <f>IF(ISNUMBER(SEARCH(D$1,raw[[#This Row],[active years]])),1,"")</f>
        <v/>
      </c>
      <c r="E3417" t="str">
        <f>IF(ISNUMBER(SEARCH(E$1,raw[[#This Row],[active years]])),1,"")</f>
        <v/>
      </c>
      <c r="F3417" t="str">
        <f>IF(ISNUMBER(SEARCH(F$1,raw[[#This Row],[active years]])),1,"")</f>
        <v/>
      </c>
      <c r="G3417" t="str">
        <f>IF(ISNUMBER(SEARCH(G$1,raw[[#This Row],[active years]])),1,"")</f>
        <v/>
      </c>
      <c r="H3417" t="str">
        <f>IF(ISNUMBER(SEARCH(H$1,raw[[#This Row],[active years]])),1,"")</f>
        <v/>
      </c>
      <c r="I3417" t="str">
        <f>IF(ISNUMBER(SEARCH(I$1,raw[[#This Row],[active years]])),1,"")</f>
        <v/>
      </c>
      <c r="J3417" t="str">
        <f>IF(ISNUMBER(SEARCH(J$1,raw[[#This Row],[active years]])),1,"")</f>
        <v/>
      </c>
      <c r="K3417" t="str">
        <f>IF(ISNUMBER(SEARCH(K$1,raw[[#This Row],[active years]])),1,"")</f>
        <v/>
      </c>
      <c r="L3417" t="str">
        <f>IF(ISNUMBER(SEARCH(L$1,raw[[#This Row],[active years]])),1,"")</f>
        <v/>
      </c>
      <c r="M3417" t="str">
        <f>IF(ISNUMBER(SEARCH(M$1,raw[[#This Row],[active years]])),1,"")</f>
        <v/>
      </c>
      <c r="N3417" t="str">
        <f>IF(ISNUMBER(SEARCH(N$1,raw[[#This Row],[active years]])),1,"")</f>
        <v/>
      </c>
      <c r="O3417" t="str">
        <f>IF(ISNUMBER(SEARCH(O$1,raw[[#This Row],[active years]])),1,"")</f>
        <v/>
      </c>
      <c r="P3417" t="str">
        <f>IF(ISNUMBER(SEARCH(P$1,raw[[#This Row],[active years]])),1,"")</f>
        <v/>
      </c>
      <c r="Q3417" t="str">
        <f>IF(ISNUMBER(SEARCH(Q$1,raw[[#This Row],[active years]])),1,"")</f>
        <v/>
      </c>
      <c r="R3417" t="str">
        <f>IF(ISNUMBER(SEARCH(R$1,raw[[#This Row],[active years]])),1,"")</f>
        <v/>
      </c>
      <c r="S3417" t="str">
        <f>IF(ISNUMBER(SEARCH(S$1,raw[[#This Row],[active years]])),1,"")</f>
        <v/>
      </c>
      <c r="T3417" t="str">
        <f>IF(ISNUMBER(SEARCH(T$1,raw[[#This Row],[active years]])),1,"")</f>
        <v/>
      </c>
      <c r="U3417" t="str">
        <f>IF(ISNUMBER(SEARCH(U$1,raw[[#This Row],[active years]])),1,"")</f>
        <v/>
      </c>
      <c r="V3417" t="str">
        <f>IF(ISNUMBER(SEARCH(V$1,raw[[#This Row],[active years]])),1,"")</f>
        <v/>
      </c>
      <c r="W3417">
        <f>IF(ISNUMBER(SEARCH(W$1,raw[[#This Row],[active years]])),1,"")</f>
        <v>1</v>
      </c>
      <c r="X3417">
        <f>IF(ISNUMBER(SEARCH(X$1,raw[[#This Row],[active years]])),1,"")</f>
        <v>1</v>
      </c>
      <c r="Y3417">
        <f>IF(ISNUMBER(SEARCH(Y$1,raw[[#This Row],[active years]])),1,"")</f>
        <v>1</v>
      </c>
      <c r="Z3417">
        <f>IF(ISNUMBER(SEARCH(Z$1,raw[[#This Row],[active years]])),1,"")</f>
        <v>1</v>
      </c>
      <c r="AA3417">
        <f>IF(ISNUMBER(SEARCH(AA$1,raw[[#This Row],[active years]])),1,"")</f>
        <v>1</v>
      </c>
    </row>
    <row r="3418" spans="1:27" x14ac:dyDescent="0.45">
      <c r="A3418">
        <f>raw[team]</f>
        <v>4113</v>
      </c>
      <c r="B3418">
        <f>raw[rookie year]</f>
        <v>2012</v>
      </c>
      <c r="C3418" t="str">
        <f>IF(ISNUMBER(SEARCH(C$1,raw[[#This Row],[active years]])),1,"")</f>
        <v/>
      </c>
      <c r="D3418" t="str">
        <f>IF(ISNUMBER(SEARCH(D$1,raw[[#This Row],[active years]])),1,"")</f>
        <v/>
      </c>
      <c r="E3418" t="str">
        <f>IF(ISNUMBER(SEARCH(E$1,raw[[#This Row],[active years]])),1,"")</f>
        <v/>
      </c>
      <c r="F3418" t="str">
        <f>IF(ISNUMBER(SEARCH(F$1,raw[[#This Row],[active years]])),1,"")</f>
        <v/>
      </c>
      <c r="G3418" t="str">
        <f>IF(ISNUMBER(SEARCH(G$1,raw[[#This Row],[active years]])),1,"")</f>
        <v/>
      </c>
      <c r="H3418" t="str">
        <f>IF(ISNUMBER(SEARCH(H$1,raw[[#This Row],[active years]])),1,"")</f>
        <v/>
      </c>
      <c r="I3418" t="str">
        <f>IF(ISNUMBER(SEARCH(I$1,raw[[#This Row],[active years]])),1,"")</f>
        <v/>
      </c>
      <c r="J3418" t="str">
        <f>IF(ISNUMBER(SEARCH(J$1,raw[[#This Row],[active years]])),1,"")</f>
        <v/>
      </c>
      <c r="K3418" t="str">
        <f>IF(ISNUMBER(SEARCH(K$1,raw[[#This Row],[active years]])),1,"")</f>
        <v/>
      </c>
      <c r="L3418" t="str">
        <f>IF(ISNUMBER(SEARCH(L$1,raw[[#This Row],[active years]])),1,"")</f>
        <v/>
      </c>
      <c r="M3418" t="str">
        <f>IF(ISNUMBER(SEARCH(M$1,raw[[#This Row],[active years]])),1,"")</f>
        <v/>
      </c>
      <c r="N3418" t="str">
        <f>IF(ISNUMBER(SEARCH(N$1,raw[[#This Row],[active years]])),1,"")</f>
        <v/>
      </c>
      <c r="O3418" t="str">
        <f>IF(ISNUMBER(SEARCH(O$1,raw[[#This Row],[active years]])),1,"")</f>
        <v/>
      </c>
      <c r="P3418" t="str">
        <f>IF(ISNUMBER(SEARCH(P$1,raw[[#This Row],[active years]])),1,"")</f>
        <v/>
      </c>
      <c r="Q3418" t="str">
        <f>IF(ISNUMBER(SEARCH(Q$1,raw[[#This Row],[active years]])),1,"")</f>
        <v/>
      </c>
      <c r="R3418" t="str">
        <f>IF(ISNUMBER(SEARCH(R$1,raw[[#This Row],[active years]])),1,"")</f>
        <v/>
      </c>
      <c r="S3418" t="str">
        <f>IF(ISNUMBER(SEARCH(S$1,raw[[#This Row],[active years]])),1,"")</f>
        <v/>
      </c>
      <c r="T3418" t="str">
        <f>IF(ISNUMBER(SEARCH(T$1,raw[[#This Row],[active years]])),1,"")</f>
        <v/>
      </c>
      <c r="U3418" t="str">
        <f>IF(ISNUMBER(SEARCH(U$1,raw[[#This Row],[active years]])),1,"")</f>
        <v/>
      </c>
      <c r="V3418" t="str">
        <f>IF(ISNUMBER(SEARCH(V$1,raw[[#This Row],[active years]])),1,"")</f>
        <v/>
      </c>
      <c r="W3418">
        <f>IF(ISNUMBER(SEARCH(W$1,raw[[#This Row],[active years]])),1,"")</f>
        <v>1</v>
      </c>
      <c r="X3418">
        <f>IF(ISNUMBER(SEARCH(X$1,raw[[#This Row],[active years]])),1,"")</f>
        <v>1</v>
      </c>
      <c r="Y3418" t="str">
        <f>IF(ISNUMBER(SEARCH(Y$1,raw[[#This Row],[active years]])),1,"")</f>
        <v/>
      </c>
      <c r="Z3418" t="str">
        <f>IF(ISNUMBER(SEARCH(Z$1,raw[[#This Row],[active years]])),1,"")</f>
        <v/>
      </c>
      <c r="AA3418" t="str">
        <f>IF(ISNUMBER(SEARCH(AA$1,raw[[#This Row],[active years]])),1,"")</f>
        <v/>
      </c>
    </row>
    <row r="3419" spans="1:27" x14ac:dyDescent="0.45">
      <c r="A3419">
        <f>raw[team]</f>
        <v>4114</v>
      </c>
      <c r="B3419">
        <f>raw[rookie year]</f>
        <v>2012</v>
      </c>
      <c r="C3419" t="str">
        <f>IF(ISNUMBER(SEARCH(C$1,raw[[#This Row],[active years]])),1,"")</f>
        <v/>
      </c>
      <c r="D3419" t="str">
        <f>IF(ISNUMBER(SEARCH(D$1,raw[[#This Row],[active years]])),1,"")</f>
        <v/>
      </c>
      <c r="E3419" t="str">
        <f>IF(ISNUMBER(SEARCH(E$1,raw[[#This Row],[active years]])),1,"")</f>
        <v/>
      </c>
      <c r="F3419" t="str">
        <f>IF(ISNUMBER(SEARCH(F$1,raw[[#This Row],[active years]])),1,"")</f>
        <v/>
      </c>
      <c r="G3419" t="str">
        <f>IF(ISNUMBER(SEARCH(G$1,raw[[#This Row],[active years]])),1,"")</f>
        <v/>
      </c>
      <c r="H3419" t="str">
        <f>IF(ISNUMBER(SEARCH(H$1,raw[[#This Row],[active years]])),1,"")</f>
        <v/>
      </c>
      <c r="I3419" t="str">
        <f>IF(ISNUMBER(SEARCH(I$1,raw[[#This Row],[active years]])),1,"")</f>
        <v/>
      </c>
      <c r="J3419" t="str">
        <f>IF(ISNUMBER(SEARCH(J$1,raw[[#This Row],[active years]])),1,"")</f>
        <v/>
      </c>
      <c r="K3419" t="str">
        <f>IF(ISNUMBER(SEARCH(K$1,raw[[#This Row],[active years]])),1,"")</f>
        <v/>
      </c>
      <c r="L3419" t="str">
        <f>IF(ISNUMBER(SEARCH(L$1,raw[[#This Row],[active years]])),1,"")</f>
        <v/>
      </c>
      <c r="M3419" t="str">
        <f>IF(ISNUMBER(SEARCH(M$1,raw[[#This Row],[active years]])),1,"")</f>
        <v/>
      </c>
      <c r="N3419" t="str">
        <f>IF(ISNUMBER(SEARCH(N$1,raw[[#This Row],[active years]])),1,"")</f>
        <v/>
      </c>
      <c r="O3419" t="str">
        <f>IF(ISNUMBER(SEARCH(O$1,raw[[#This Row],[active years]])),1,"")</f>
        <v/>
      </c>
      <c r="P3419" t="str">
        <f>IF(ISNUMBER(SEARCH(P$1,raw[[#This Row],[active years]])),1,"")</f>
        <v/>
      </c>
      <c r="Q3419" t="str">
        <f>IF(ISNUMBER(SEARCH(Q$1,raw[[#This Row],[active years]])),1,"")</f>
        <v/>
      </c>
      <c r="R3419" t="str">
        <f>IF(ISNUMBER(SEARCH(R$1,raw[[#This Row],[active years]])),1,"")</f>
        <v/>
      </c>
      <c r="S3419" t="str">
        <f>IF(ISNUMBER(SEARCH(S$1,raw[[#This Row],[active years]])),1,"")</f>
        <v/>
      </c>
      <c r="T3419" t="str">
        <f>IF(ISNUMBER(SEARCH(T$1,raw[[#This Row],[active years]])),1,"")</f>
        <v/>
      </c>
      <c r="U3419" t="str">
        <f>IF(ISNUMBER(SEARCH(U$1,raw[[#This Row],[active years]])),1,"")</f>
        <v/>
      </c>
      <c r="V3419" t="str">
        <f>IF(ISNUMBER(SEARCH(V$1,raw[[#This Row],[active years]])),1,"")</f>
        <v/>
      </c>
      <c r="W3419">
        <f>IF(ISNUMBER(SEARCH(W$1,raw[[#This Row],[active years]])),1,"")</f>
        <v>1</v>
      </c>
      <c r="X3419">
        <f>IF(ISNUMBER(SEARCH(X$1,raw[[#This Row],[active years]])),1,"")</f>
        <v>1</v>
      </c>
      <c r="Y3419">
        <f>IF(ISNUMBER(SEARCH(Y$1,raw[[#This Row],[active years]])),1,"")</f>
        <v>1</v>
      </c>
      <c r="Z3419">
        <f>IF(ISNUMBER(SEARCH(Z$1,raw[[#This Row],[active years]])),1,"")</f>
        <v>1</v>
      </c>
      <c r="AA3419">
        <f>IF(ISNUMBER(SEARCH(AA$1,raw[[#This Row],[active years]])),1,"")</f>
        <v>1</v>
      </c>
    </row>
    <row r="3420" spans="1:27" x14ac:dyDescent="0.45">
      <c r="A3420">
        <f>raw[team]</f>
        <v>4115</v>
      </c>
      <c r="B3420">
        <f>raw[rookie year]</f>
        <v>2012</v>
      </c>
      <c r="C3420" t="str">
        <f>IF(ISNUMBER(SEARCH(C$1,raw[[#This Row],[active years]])),1,"")</f>
        <v/>
      </c>
      <c r="D3420" t="str">
        <f>IF(ISNUMBER(SEARCH(D$1,raw[[#This Row],[active years]])),1,"")</f>
        <v/>
      </c>
      <c r="E3420" t="str">
        <f>IF(ISNUMBER(SEARCH(E$1,raw[[#This Row],[active years]])),1,"")</f>
        <v/>
      </c>
      <c r="F3420" t="str">
        <f>IF(ISNUMBER(SEARCH(F$1,raw[[#This Row],[active years]])),1,"")</f>
        <v/>
      </c>
      <c r="G3420" t="str">
        <f>IF(ISNUMBER(SEARCH(G$1,raw[[#This Row],[active years]])),1,"")</f>
        <v/>
      </c>
      <c r="H3420" t="str">
        <f>IF(ISNUMBER(SEARCH(H$1,raw[[#This Row],[active years]])),1,"")</f>
        <v/>
      </c>
      <c r="I3420" t="str">
        <f>IF(ISNUMBER(SEARCH(I$1,raw[[#This Row],[active years]])),1,"")</f>
        <v/>
      </c>
      <c r="J3420" t="str">
        <f>IF(ISNUMBER(SEARCH(J$1,raw[[#This Row],[active years]])),1,"")</f>
        <v/>
      </c>
      <c r="K3420" t="str">
        <f>IF(ISNUMBER(SEARCH(K$1,raw[[#This Row],[active years]])),1,"")</f>
        <v/>
      </c>
      <c r="L3420" t="str">
        <f>IF(ISNUMBER(SEARCH(L$1,raw[[#This Row],[active years]])),1,"")</f>
        <v/>
      </c>
      <c r="M3420" t="str">
        <f>IF(ISNUMBER(SEARCH(M$1,raw[[#This Row],[active years]])),1,"")</f>
        <v/>
      </c>
      <c r="N3420" t="str">
        <f>IF(ISNUMBER(SEARCH(N$1,raw[[#This Row],[active years]])),1,"")</f>
        <v/>
      </c>
      <c r="O3420" t="str">
        <f>IF(ISNUMBER(SEARCH(O$1,raw[[#This Row],[active years]])),1,"")</f>
        <v/>
      </c>
      <c r="P3420" t="str">
        <f>IF(ISNUMBER(SEARCH(P$1,raw[[#This Row],[active years]])),1,"")</f>
        <v/>
      </c>
      <c r="Q3420" t="str">
        <f>IF(ISNUMBER(SEARCH(Q$1,raw[[#This Row],[active years]])),1,"")</f>
        <v/>
      </c>
      <c r="R3420" t="str">
        <f>IF(ISNUMBER(SEARCH(R$1,raw[[#This Row],[active years]])),1,"")</f>
        <v/>
      </c>
      <c r="S3420" t="str">
        <f>IF(ISNUMBER(SEARCH(S$1,raw[[#This Row],[active years]])),1,"")</f>
        <v/>
      </c>
      <c r="T3420" t="str">
        <f>IF(ISNUMBER(SEARCH(T$1,raw[[#This Row],[active years]])),1,"")</f>
        <v/>
      </c>
      <c r="U3420" t="str">
        <f>IF(ISNUMBER(SEARCH(U$1,raw[[#This Row],[active years]])),1,"")</f>
        <v/>
      </c>
      <c r="V3420" t="str">
        <f>IF(ISNUMBER(SEARCH(V$1,raw[[#This Row],[active years]])),1,"")</f>
        <v/>
      </c>
      <c r="W3420">
        <f>IF(ISNUMBER(SEARCH(W$1,raw[[#This Row],[active years]])),1,"")</f>
        <v>1</v>
      </c>
      <c r="X3420">
        <f>IF(ISNUMBER(SEARCH(X$1,raw[[#This Row],[active years]])),1,"")</f>
        <v>1</v>
      </c>
      <c r="Y3420">
        <f>IF(ISNUMBER(SEARCH(Y$1,raw[[#This Row],[active years]])),1,"")</f>
        <v>1</v>
      </c>
      <c r="Z3420">
        <f>IF(ISNUMBER(SEARCH(Z$1,raw[[#This Row],[active years]])),1,"")</f>
        <v>1</v>
      </c>
      <c r="AA3420">
        <f>IF(ISNUMBER(SEARCH(AA$1,raw[[#This Row],[active years]])),1,"")</f>
        <v>1</v>
      </c>
    </row>
    <row r="3421" spans="1:27" x14ac:dyDescent="0.45">
      <c r="A3421">
        <f>raw[team]</f>
        <v>4116</v>
      </c>
      <c r="B3421">
        <f>raw[rookie year]</f>
        <v>2012</v>
      </c>
      <c r="C3421" t="str">
        <f>IF(ISNUMBER(SEARCH(C$1,raw[[#This Row],[active years]])),1,"")</f>
        <v/>
      </c>
      <c r="D3421" t="str">
        <f>IF(ISNUMBER(SEARCH(D$1,raw[[#This Row],[active years]])),1,"")</f>
        <v/>
      </c>
      <c r="E3421" t="str">
        <f>IF(ISNUMBER(SEARCH(E$1,raw[[#This Row],[active years]])),1,"")</f>
        <v/>
      </c>
      <c r="F3421" t="str">
        <f>IF(ISNUMBER(SEARCH(F$1,raw[[#This Row],[active years]])),1,"")</f>
        <v/>
      </c>
      <c r="G3421" t="str">
        <f>IF(ISNUMBER(SEARCH(G$1,raw[[#This Row],[active years]])),1,"")</f>
        <v/>
      </c>
      <c r="H3421" t="str">
        <f>IF(ISNUMBER(SEARCH(H$1,raw[[#This Row],[active years]])),1,"")</f>
        <v/>
      </c>
      <c r="I3421" t="str">
        <f>IF(ISNUMBER(SEARCH(I$1,raw[[#This Row],[active years]])),1,"")</f>
        <v/>
      </c>
      <c r="J3421" t="str">
        <f>IF(ISNUMBER(SEARCH(J$1,raw[[#This Row],[active years]])),1,"")</f>
        <v/>
      </c>
      <c r="K3421" t="str">
        <f>IF(ISNUMBER(SEARCH(K$1,raw[[#This Row],[active years]])),1,"")</f>
        <v/>
      </c>
      <c r="L3421" t="str">
        <f>IF(ISNUMBER(SEARCH(L$1,raw[[#This Row],[active years]])),1,"")</f>
        <v/>
      </c>
      <c r="M3421" t="str">
        <f>IF(ISNUMBER(SEARCH(M$1,raw[[#This Row],[active years]])),1,"")</f>
        <v/>
      </c>
      <c r="N3421" t="str">
        <f>IF(ISNUMBER(SEARCH(N$1,raw[[#This Row],[active years]])),1,"")</f>
        <v/>
      </c>
      <c r="O3421" t="str">
        <f>IF(ISNUMBER(SEARCH(O$1,raw[[#This Row],[active years]])),1,"")</f>
        <v/>
      </c>
      <c r="P3421" t="str">
        <f>IF(ISNUMBER(SEARCH(P$1,raw[[#This Row],[active years]])),1,"")</f>
        <v/>
      </c>
      <c r="Q3421" t="str">
        <f>IF(ISNUMBER(SEARCH(Q$1,raw[[#This Row],[active years]])),1,"")</f>
        <v/>
      </c>
      <c r="R3421" t="str">
        <f>IF(ISNUMBER(SEARCH(R$1,raw[[#This Row],[active years]])),1,"")</f>
        <v/>
      </c>
      <c r="S3421" t="str">
        <f>IF(ISNUMBER(SEARCH(S$1,raw[[#This Row],[active years]])),1,"")</f>
        <v/>
      </c>
      <c r="T3421" t="str">
        <f>IF(ISNUMBER(SEARCH(T$1,raw[[#This Row],[active years]])),1,"")</f>
        <v/>
      </c>
      <c r="U3421" t="str">
        <f>IF(ISNUMBER(SEARCH(U$1,raw[[#This Row],[active years]])),1,"")</f>
        <v/>
      </c>
      <c r="V3421" t="str">
        <f>IF(ISNUMBER(SEARCH(V$1,raw[[#This Row],[active years]])),1,"")</f>
        <v/>
      </c>
      <c r="W3421" t="str">
        <f>IF(ISNUMBER(SEARCH(W$1,raw[[#This Row],[active years]])),1,"")</f>
        <v/>
      </c>
      <c r="X3421" t="str">
        <f>IF(ISNUMBER(SEARCH(X$1,raw[[#This Row],[active years]])),1,"")</f>
        <v/>
      </c>
      <c r="Y3421" t="str">
        <f>IF(ISNUMBER(SEARCH(Y$1,raw[[#This Row],[active years]])),1,"")</f>
        <v/>
      </c>
      <c r="Z3421" t="str">
        <f>IF(ISNUMBER(SEARCH(Z$1,raw[[#This Row],[active years]])),1,"")</f>
        <v/>
      </c>
      <c r="AA3421" t="str">
        <f>IF(ISNUMBER(SEARCH(AA$1,raw[[#This Row],[active years]])),1,"")</f>
        <v/>
      </c>
    </row>
    <row r="3422" spans="1:27" x14ac:dyDescent="0.45">
      <c r="A3422">
        <f>raw[team]</f>
        <v>4117</v>
      </c>
      <c r="B3422">
        <f>raw[rookie year]</f>
        <v>2012</v>
      </c>
      <c r="C3422" t="str">
        <f>IF(ISNUMBER(SEARCH(C$1,raw[[#This Row],[active years]])),1,"")</f>
        <v/>
      </c>
      <c r="D3422" t="str">
        <f>IF(ISNUMBER(SEARCH(D$1,raw[[#This Row],[active years]])),1,"")</f>
        <v/>
      </c>
      <c r="E3422" t="str">
        <f>IF(ISNUMBER(SEARCH(E$1,raw[[#This Row],[active years]])),1,"")</f>
        <v/>
      </c>
      <c r="F3422" t="str">
        <f>IF(ISNUMBER(SEARCH(F$1,raw[[#This Row],[active years]])),1,"")</f>
        <v/>
      </c>
      <c r="G3422" t="str">
        <f>IF(ISNUMBER(SEARCH(G$1,raw[[#This Row],[active years]])),1,"")</f>
        <v/>
      </c>
      <c r="H3422" t="str">
        <f>IF(ISNUMBER(SEARCH(H$1,raw[[#This Row],[active years]])),1,"")</f>
        <v/>
      </c>
      <c r="I3422" t="str">
        <f>IF(ISNUMBER(SEARCH(I$1,raw[[#This Row],[active years]])),1,"")</f>
        <v/>
      </c>
      <c r="J3422" t="str">
        <f>IF(ISNUMBER(SEARCH(J$1,raw[[#This Row],[active years]])),1,"")</f>
        <v/>
      </c>
      <c r="K3422" t="str">
        <f>IF(ISNUMBER(SEARCH(K$1,raw[[#This Row],[active years]])),1,"")</f>
        <v/>
      </c>
      <c r="L3422" t="str">
        <f>IF(ISNUMBER(SEARCH(L$1,raw[[#This Row],[active years]])),1,"")</f>
        <v/>
      </c>
      <c r="M3422" t="str">
        <f>IF(ISNUMBER(SEARCH(M$1,raw[[#This Row],[active years]])),1,"")</f>
        <v/>
      </c>
      <c r="N3422" t="str">
        <f>IF(ISNUMBER(SEARCH(N$1,raw[[#This Row],[active years]])),1,"")</f>
        <v/>
      </c>
      <c r="O3422" t="str">
        <f>IF(ISNUMBER(SEARCH(O$1,raw[[#This Row],[active years]])),1,"")</f>
        <v/>
      </c>
      <c r="P3422" t="str">
        <f>IF(ISNUMBER(SEARCH(P$1,raw[[#This Row],[active years]])),1,"")</f>
        <v/>
      </c>
      <c r="Q3422" t="str">
        <f>IF(ISNUMBER(SEARCH(Q$1,raw[[#This Row],[active years]])),1,"")</f>
        <v/>
      </c>
      <c r="R3422" t="str">
        <f>IF(ISNUMBER(SEARCH(R$1,raw[[#This Row],[active years]])),1,"")</f>
        <v/>
      </c>
      <c r="S3422" t="str">
        <f>IF(ISNUMBER(SEARCH(S$1,raw[[#This Row],[active years]])),1,"")</f>
        <v/>
      </c>
      <c r="T3422" t="str">
        <f>IF(ISNUMBER(SEARCH(T$1,raw[[#This Row],[active years]])),1,"")</f>
        <v/>
      </c>
      <c r="U3422" t="str">
        <f>IF(ISNUMBER(SEARCH(U$1,raw[[#This Row],[active years]])),1,"")</f>
        <v/>
      </c>
      <c r="V3422" t="str">
        <f>IF(ISNUMBER(SEARCH(V$1,raw[[#This Row],[active years]])),1,"")</f>
        <v/>
      </c>
      <c r="W3422">
        <f>IF(ISNUMBER(SEARCH(W$1,raw[[#This Row],[active years]])),1,"")</f>
        <v>1</v>
      </c>
      <c r="X3422" t="str">
        <f>IF(ISNUMBER(SEARCH(X$1,raw[[#This Row],[active years]])),1,"")</f>
        <v/>
      </c>
      <c r="Y3422" t="str">
        <f>IF(ISNUMBER(SEARCH(Y$1,raw[[#This Row],[active years]])),1,"")</f>
        <v/>
      </c>
      <c r="Z3422" t="str">
        <f>IF(ISNUMBER(SEARCH(Z$1,raw[[#This Row],[active years]])),1,"")</f>
        <v/>
      </c>
      <c r="AA3422" t="str">
        <f>IF(ISNUMBER(SEARCH(AA$1,raw[[#This Row],[active years]])),1,"")</f>
        <v/>
      </c>
    </row>
    <row r="3423" spans="1:27" x14ac:dyDescent="0.45">
      <c r="A3423">
        <f>raw[team]</f>
        <v>4118</v>
      </c>
      <c r="B3423">
        <f>raw[rookie year]</f>
        <v>2012</v>
      </c>
      <c r="C3423" t="str">
        <f>IF(ISNUMBER(SEARCH(C$1,raw[[#This Row],[active years]])),1,"")</f>
        <v/>
      </c>
      <c r="D3423" t="str">
        <f>IF(ISNUMBER(SEARCH(D$1,raw[[#This Row],[active years]])),1,"")</f>
        <v/>
      </c>
      <c r="E3423" t="str">
        <f>IF(ISNUMBER(SEARCH(E$1,raw[[#This Row],[active years]])),1,"")</f>
        <v/>
      </c>
      <c r="F3423" t="str">
        <f>IF(ISNUMBER(SEARCH(F$1,raw[[#This Row],[active years]])),1,"")</f>
        <v/>
      </c>
      <c r="G3423" t="str">
        <f>IF(ISNUMBER(SEARCH(G$1,raw[[#This Row],[active years]])),1,"")</f>
        <v/>
      </c>
      <c r="H3423" t="str">
        <f>IF(ISNUMBER(SEARCH(H$1,raw[[#This Row],[active years]])),1,"")</f>
        <v/>
      </c>
      <c r="I3423" t="str">
        <f>IF(ISNUMBER(SEARCH(I$1,raw[[#This Row],[active years]])),1,"")</f>
        <v/>
      </c>
      <c r="J3423" t="str">
        <f>IF(ISNUMBER(SEARCH(J$1,raw[[#This Row],[active years]])),1,"")</f>
        <v/>
      </c>
      <c r="K3423" t="str">
        <f>IF(ISNUMBER(SEARCH(K$1,raw[[#This Row],[active years]])),1,"")</f>
        <v/>
      </c>
      <c r="L3423" t="str">
        <f>IF(ISNUMBER(SEARCH(L$1,raw[[#This Row],[active years]])),1,"")</f>
        <v/>
      </c>
      <c r="M3423" t="str">
        <f>IF(ISNUMBER(SEARCH(M$1,raw[[#This Row],[active years]])),1,"")</f>
        <v/>
      </c>
      <c r="N3423" t="str">
        <f>IF(ISNUMBER(SEARCH(N$1,raw[[#This Row],[active years]])),1,"")</f>
        <v/>
      </c>
      <c r="O3423" t="str">
        <f>IF(ISNUMBER(SEARCH(O$1,raw[[#This Row],[active years]])),1,"")</f>
        <v/>
      </c>
      <c r="P3423" t="str">
        <f>IF(ISNUMBER(SEARCH(P$1,raw[[#This Row],[active years]])),1,"")</f>
        <v/>
      </c>
      <c r="Q3423" t="str">
        <f>IF(ISNUMBER(SEARCH(Q$1,raw[[#This Row],[active years]])),1,"")</f>
        <v/>
      </c>
      <c r="R3423" t="str">
        <f>IF(ISNUMBER(SEARCH(R$1,raw[[#This Row],[active years]])),1,"")</f>
        <v/>
      </c>
      <c r="S3423" t="str">
        <f>IF(ISNUMBER(SEARCH(S$1,raw[[#This Row],[active years]])),1,"")</f>
        <v/>
      </c>
      <c r="T3423" t="str">
        <f>IF(ISNUMBER(SEARCH(T$1,raw[[#This Row],[active years]])),1,"")</f>
        <v/>
      </c>
      <c r="U3423" t="str">
        <f>IF(ISNUMBER(SEARCH(U$1,raw[[#This Row],[active years]])),1,"")</f>
        <v/>
      </c>
      <c r="V3423" t="str">
        <f>IF(ISNUMBER(SEARCH(V$1,raw[[#This Row],[active years]])),1,"")</f>
        <v/>
      </c>
      <c r="W3423">
        <f>IF(ISNUMBER(SEARCH(W$1,raw[[#This Row],[active years]])),1,"")</f>
        <v>1</v>
      </c>
      <c r="X3423">
        <f>IF(ISNUMBER(SEARCH(X$1,raw[[#This Row],[active years]])),1,"")</f>
        <v>1</v>
      </c>
      <c r="Y3423">
        <f>IF(ISNUMBER(SEARCH(Y$1,raw[[#This Row],[active years]])),1,"")</f>
        <v>1</v>
      </c>
      <c r="Z3423">
        <f>IF(ISNUMBER(SEARCH(Z$1,raw[[#This Row],[active years]])),1,"")</f>
        <v>1</v>
      </c>
      <c r="AA3423">
        <f>IF(ISNUMBER(SEARCH(AA$1,raw[[#This Row],[active years]])),1,"")</f>
        <v>1</v>
      </c>
    </row>
    <row r="3424" spans="1:27" x14ac:dyDescent="0.45">
      <c r="A3424">
        <f>raw[team]</f>
        <v>4119</v>
      </c>
      <c r="B3424">
        <f>raw[rookie year]</f>
        <v>2012</v>
      </c>
      <c r="C3424" t="str">
        <f>IF(ISNUMBER(SEARCH(C$1,raw[[#This Row],[active years]])),1,"")</f>
        <v/>
      </c>
      <c r="D3424" t="str">
        <f>IF(ISNUMBER(SEARCH(D$1,raw[[#This Row],[active years]])),1,"")</f>
        <v/>
      </c>
      <c r="E3424" t="str">
        <f>IF(ISNUMBER(SEARCH(E$1,raw[[#This Row],[active years]])),1,"")</f>
        <v/>
      </c>
      <c r="F3424" t="str">
        <f>IF(ISNUMBER(SEARCH(F$1,raw[[#This Row],[active years]])),1,"")</f>
        <v/>
      </c>
      <c r="G3424" t="str">
        <f>IF(ISNUMBER(SEARCH(G$1,raw[[#This Row],[active years]])),1,"")</f>
        <v/>
      </c>
      <c r="H3424" t="str">
        <f>IF(ISNUMBER(SEARCH(H$1,raw[[#This Row],[active years]])),1,"")</f>
        <v/>
      </c>
      <c r="I3424" t="str">
        <f>IF(ISNUMBER(SEARCH(I$1,raw[[#This Row],[active years]])),1,"")</f>
        <v/>
      </c>
      <c r="J3424" t="str">
        <f>IF(ISNUMBER(SEARCH(J$1,raw[[#This Row],[active years]])),1,"")</f>
        <v/>
      </c>
      <c r="K3424" t="str">
        <f>IF(ISNUMBER(SEARCH(K$1,raw[[#This Row],[active years]])),1,"")</f>
        <v/>
      </c>
      <c r="L3424" t="str">
        <f>IF(ISNUMBER(SEARCH(L$1,raw[[#This Row],[active years]])),1,"")</f>
        <v/>
      </c>
      <c r="M3424" t="str">
        <f>IF(ISNUMBER(SEARCH(M$1,raw[[#This Row],[active years]])),1,"")</f>
        <v/>
      </c>
      <c r="N3424" t="str">
        <f>IF(ISNUMBER(SEARCH(N$1,raw[[#This Row],[active years]])),1,"")</f>
        <v/>
      </c>
      <c r="O3424" t="str">
        <f>IF(ISNUMBER(SEARCH(O$1,raw[[#This Row],[active years]])),1,"")</f>
        <v/>
      </c>
      <c r="P3424" t="str">
        <f>IF(ISNUMBER(SEARCH(P$1,raw[[#This Row],[active years]])),1,"")</f>
        <v/>
      </c>
      <c r="Q3424" t="str">
        <f>IF(ISNUMBER(SEARCH(Q$1,raw[[#This Row],[active years]])),1,"")</f>
        <v/>
      </c>
      <c r="R3424" t="str">
        <f>IF(ISNUMBER(SEARCH(R$1,raw[[#This Row],[active years]])),1,"")</f>
        <v/>
      </c>
      <c r="S3424" t="str">
        <f>IF(ISNUMBER(SEARCH(S$1,raw[[#This Row],[active years]])),1,"")</f>
        <v/>
      </c>
      <c r="T3424" t="str">
        <f>IF(ISNUMBER(SEARCH(T$1,raw[[#This Row],[active years]])),1,"")</f>
        <v/>
      </c>
      <c r="U3424" t="str">
        <f>IF(ISNUMBER(SEARCH(U$1,raw[[#This Row],[active years]])),1,"")</f>
        <v/>
      </c>
      <c r="V3424" t="str">
        <f>IF(ISNUMBER(SEARCH(V$1,raw[[#This Row],[active years]])),1,"")</f>
        <v/>
      </c>
      <c r="W3424">
        <f>IF(ISNUMBER(SEARCH(W$1,raw[[#This Row],[active years]])),1,"")</f>
        <v>1</v>
      </c>
      <c r="X3424">
        <f>IF(ISNUMBER(SEARCH(X$1,raw[[#This Row],[active years]])),1,"")</f>
        <v>1</v>
      </c>
      <c r="Y3424">
        <f>IF(ISNUMBER(SEARCH(Y$1,raw[[#This Row],[active years]])),1,"")</f>
        <v>1</v>
      </c>
      <c r="Z3424">
        <f>IF(ISNUMBER(SEARCH(Z$1,raw[[#This Row],[active years]])),1,"")</f>
        <v>1</v>
      </c>
      <c r="AA3424">
        <f>IF(ISNUMBER(SEARCH(AA$1,raw[[#This Row],[active years]])),1,"")</f>
        <v>1</v>
      </c>
    </row>
    <row r="3425" spans="1:27" x14ac:dyDescent="0.45">
      <c r="A3425">
        <f>raw[team]</f>
        <v>4120</v>
      </c>
      <c r="B3425">
        <f>raw[rookie year]</f>
        <v>2012</v>
      </c>
      <c r="C3425" t="str">
        <f>IF(ISNUMBER(SEARCH(C$1,raw[[#This Row],[active years]])),1,"")</f>
        <v/>
      </c>
      <c r="D3425" t="str">
        <f>IF(ISNUMBER(SEARCH(D$1,raw[[#This Row],[active years]])),1,"")</f>
        <v/>
      </c>
      <c r="E3425" t="str">
        <f>IF(ISNUMBER(SEARCH(E$1,raw[[#This Row],[active years]])),1,"")</f>
        <v/>
      </c>
      <c r="F3425" t="str">
        <f>IF(ISNUMBER(SEARCH(F$1,raw[[#This Row],[active years]])),1,"")</f>
        <v/>
      </c>
      <c r="G3425" t="str">
        <f>IF(ISNUMBER(SEARCH(G$1,raw[[#This Row],[active years]])),1,"")</f>
        <v/>
      </c>
      <c r="H3425" t="str">
        <f>IF(ISNUMBER(SEARCH(H$1,raw[[#This Row],[active years]])),1,"")</f>
        <v/>
      </c>
      <c r="I3425" t="str">
        <f>IF(ISNUMBER(SEARCH(I$1,raw[[#This Row],[active years]])),1,"")</f>
        <v/>
      </c>
      <c r="J3425" t="str">
        <f>IF(ISNUMBER(SEARCH(J$1,raw[[#This Row],[active years]])),1,"")</f>
        <v/>
      </c>
      <c r="K3425" t="str">
        <f>IF(ISNUMBER(SEARCH(K$1,raw[[#This Row],[active years]])),1,"")</f>
        <v/>
      </c>
      <c r="L3425" t="str">
        <f>IF(ISNUMBER(SEARCH(L$1,raw[[#This Row],[active years]])),1,"")</f>
        <v/>
      </c>
      <c r="M3425" t="str">
        <f>IF(ISNUMBER(SEARCH(M$1,raw[[#This Row],[active years]])),1,"")</f>
        <v/>
      </c>
      <c r="N3425" t="str">
        <f>IF(ISNUMBER(SEARCH(N$1,raw[[#This Row],[active years]])),1,"")</f>
        <v/>
      </c>
      <c r="O3425" t="str">
        <f>IF(ISNUMBER(SEARCH(O$1,raw[[#This Row],[active years]])),1,"")</f>
        <v/>
      </c>
      <c r="P3425" t="str">
        <f>IF(ISNUMBER(SEARCH(P$1,raw[[#This Row],[active years]])),1,"")</f>
        <v/>
      </c>
      <c r="Q3425" t="str">
        <f>IF(ISNUMBER(SEARCH(Q$1,raw[[#This Row],[active years]])),1,"")</f>
        <v/>
      </c>
      <c r="R3425" t="str">
        <f>IF(ISNUMBER(SEARCH(R$1,raw[[#This Row],[active years]])),1,"")</f>
        <v/>
      </c>
      <c r="S3425" t="str">
        <f>IF(ISNUMBER(SEARCH(S$1,raw[[#This Row],[active years]])),1,"")</f>
        <v/>
      </c>
      <c r="T3425" t="str">
        <f>IF(ISNUMBER(SEARCH(T$1,raw[[#This Row],[active years]])),1,"")</f>
        <v/>
      </c>
      <c r="U3425" t="str">
        <f>IF(ISNUMBER(SEARCH(U$1,raw[[#This Row],[active years]])),1,"")</f>
        <v/>
      </c>
      <c r="V3425" t="str">
        <f>IF(ISNUMBER(SEARCH(V$1,raw[[#This Row],[active years]])),1,"")</f>
        <v/>
      </c>
      <c r="W3425">
        <f>IF(ISNUMBER(SEARCH(W$1,raw[[#This Row],[active years]])),1,"")</f>
        <v>1</v>
      </c>
      <c r="X3425">
        <f>IF(ISNUMBER(SEARCH(X$1,raw[[#This Row],[active years]])),1,"")</f>
        <v>1</v>
      </c>
      <c r="Y3425">
        <f>IF(ISNUMBER(SEARCH(Y$1,raw[[#This Row],[active years]])),1,"")</f>
        <v>1</v>
      </c>
      <c r="Z3425">
        <f>IF(ISNUMBER(SEARCH(Z$1,raw[[#This Row],[active years]])),1,"")</f>
        <v>1</v>
      </c>
      <c r="AA3425">
        <f>IF(ISNUMBER(SEARCH(AA$1,raw[[#This Row],[active years]])),1,"")</f>
        <v>1</v>
      </c>
    </row>
    <row r="3426" spans="1:27" x14ac:dyDescent="0.45">
      <c r="A3426">
        <f>raw[team]</f>
        <v>4121</v>
      </c>
      <c r="B3426">
        <f>raw[rookie year]</f>
        <v>2012</v>
      </c>
      <c r="C3426" t="str">
        <f>IF(ISNUMBER(SEARCH(C$1,raw[[#This Row],[active years]])),1,"")</f>
        <v/>
      </c>
      <c r="D3426" t="str">
        <f>IF(ISNUMBER(SEARCH(D$1,raw[[#This Row],[active years]])),1,"")</f>
        <v/>
      </c>
      <c r="E3426" t="str">
        <f>IF(ISNUMBER(SEARCH(E$1,raw[[#This Row],[active years]])),1,"")</f>
        <v/>
      </c>
      <c r="F3426" t="str">
        <f>IF(ISNUMBER(SEARCH(F$1,raw[[#This Row],[active years]])),1,"")</f>
        <v/>
      </c>
      <c r="G3426" t="str">
        <f>IF(ISNUMBER(SEARCH(G$1,raw[[#This Row],[active years]])),1,"")</f>
        <v/>
      </c>
      <c r="H3426" t="str">
        <f>IF(ISNUMBER(SEARCH(H$1,raw[[#This Row],[active years]])),1,"")</f>
        <v/>
      </c>
      <c r="I3426" t="str">
        <f>IF(ISNUMBER(SEARCH(I$1,raw[[#This Row],[active years]])),1,"")</f>
        <v/>
      </c>
      <c r="J3426" t="str">
        <f>IF(ISNUMBER(SEARCH(J$1,raw[[#This Row],[active years]])),1,"")</f>
        <v/>
      </c>
      <c r="K3426" t="str">
        <f>IF(ISNUMBER(SEARCH(K$1,raw[[#This Row],[active years]])),1,"")</f>
        <v/>
      </c>
      <c r="L3426" t="str">
        <f>IF(ISNUMBER(SEARCH(L$1,raw[[#This Row],[active years]])),1,"")</f>
        <v/>
      </c>
      <c r="M3426" t="str">
        <f>IF(ISNUMBER(SEARCH(M$1,raw[[#This Row],[active years]])),1,"")</f>
        <v/>
      </c>
      <c r="N3426" t="str">
        <f>IF(ISNUMBER(SEARCH(N$1,raw[[#This Row],[active years]])),1,"")</f>
        <v/>
      </c>
      <c r="O3426" t="str">
        <f>IF(ISNUMBER(SEARCH(O$1,raw[[#This Row],[active years]])),1,"")</f>
        <v/>
      </c>
      <c r="P3426" t="str">
        <f>IF(ISNUMBER(SEARCH(P$1,raw[[#This Row],[active years]])),1,"")</f>
        <v/>
      </c>
      <c r="Q3426" t="str">
        <f>IF(ISNUMBER(SEARCH(Q$1,raw[[#This Row],[active years]])),1,"")</f>
        <v/>
      </c>
      <c r="R3426" t="str">
        <f>IF(ISNUMBER(SEARCH(R$1,raw[[#This Row],[active years]])),1,"")</f>
        <v/>
      </c>
      <c r="S3426" t="str">
        <f>IF(ISNUMBER(SEARCH(S$1,raw[[#This Row],[active years]])),1,"")</f>
        <v/>
      </c>
      <c r="T3426" t="str">
        <f>IF(ISNUMBER(SEARCH(T$1,raw[[#This Row],[active years]])),1,"")</f>
        <v/>
      </c>
      <c r="U3426" t="str">
        <f>IF(ISNUMBER(SEARCH(U$1,raw[[#This Row],[active years]])),1,"")</f>
        <v/>
      </c>
      <c r="V3426" t="str">
        <f>IF(ISNUMBER(SEARCH(V$1,raw[[#This Row],[active years]])),1,"")</f>
        <v/>
      </c>
      <c r="W3426">
        <f>IF(ISNUMBER(SEARCH(W$1,raw[[#This Row],[active years]])),1,"")</f>
        <v>1</v>
      </c>
      <c r="X3426">
        <f>IF(ISNUMBER(SEARCH(X$1,raw[[#This Row],[active years]])),1,"")</f>
        <v>1</v>
      </c>
      <c r="Y3426">
        <f>IF(ISNUMBER(SEARCH(Y$1,raw[[#This Row],[active years]])),1,"")</f>
        <v>1</v>
      </c>
      <c r="Z3426">
        <f>IF(ISNUMBER(SEARCH(Z$1,raw[[#This Row],[active years]])),1,"")</f>
        <v>1</v>
      </c>
      <c r="AA3426">
        <f>IF(ISNUMBER(SEARCH(AA$1,raw[[#This Row],[active years]])),1,"")</f>
        <v>1</v>
      </c>
    </row>
    <row r="3427" spans="1:27" x14ac:dyDescent="0.45">
      <c r="A3427">
        <f>raw[team]</f>
        <v>4122</v>
      </c>
      <c r="B3427">
        <f>raw[rookie year]</f>
        <v>2012</v>
      </c>
      <c r="C3427" t="str">
        <f>IF(ISNUMBER(SEARCH(C$1,raw[[#This Row],[active years]])),1,"")</f>
        <v/>
      </c>
      <c r="D3427" t="str">
        <f>IF(ISNUMBER(SEARCH(D$1,raw[[#This Row],[active years]])),1,"")</f>
        <v/>
      </c>
      <c r="E3427" t="str">
        <f>IF(ISNUMBER(SEARCH(E$1,raw[[#This Row],[active years]])),1,"")</f>
        <v/>
      </c>
      <c r="F3427" t="str">
        <f>IF(ISNUMBER(SEARCH(F$1,raw[[#This Row],[active years]])),1,"")</f>
        <v/>
      </c>
      <c r="G3427" t="str">
        <f>IF(ISNUMBER(SEARCH(G$1,raw[[#This Row],[active years]])),1,"")</f>
        <v/>
      </c>
      <c r="H3427" t="str">
        <f>IF(ISNUMBER(SEARCH(H$1,raw[[#This Row],[active years]])),1,"")</f>
        <v/>
      </c>
      <c r="I3427" t="str">
        <f>IF(ISNUMBER(SEARCH(I$1,raw[[#This Row],[active years]])),1,"")</f>
        <v/>
      </c>
      <c r="J3427" t="str">
        <f>IF(ISNUMBER(SEARCH(J$1,raw[[#This Row],[active years]])),1,"")</f>
        <v/>
      </c>
      <c r="K3427" t="str">
        <f>IF(ISNUMBER(SEARCH(K$1,raw[[#This Row],[active years]])),1,"")</f>
        <v/>
      </c>
      <c r="L3427" t="str">
        <f>IF(ISNUMBER(SEARCH(L$1,raw[[#This Row],[active years]])),1,"")</f>
        <v/>
      </c>
      <c r="M3427" t="str">
        <f>IF(ISNUMBER(SEARCH(M$1,raw[[#This Row],[active years]])),1,"")</f>
        <v/>
      </c>
      <c r="N3427" t="str">
        <f>IF(ISNUMBER(SEARCH(N$1,raw[[#This Row],[active years]])),1,"")</f>
        <v/>
      </c>
      <c r="O3427" t="str">
        <f>IF(ISNUMBER(SEARCH(O$1,raw[[#This Row],[active years]])),1,"")</f>
        <v/>
      </c>
      <c r="P3427" t="str">
        <f>IF(ISNUMBER(SEARCH(P$1,raw[[#This Row],[active years]])),1,"")</f>
        <v/>
      </c>
      <c r="Q3427" t="str">
        <f>IF(ISNUMBER(SEARCH(Q$1,raw[[#This Row],[active years]])),1,"")</f>
        <v/>
      </c>
      <c r="R3427" t="str">
        <f>IF(ISNUMBER(SEARCH(R$1,raw[[#This Row],[active years]])),1,"")</f>
        <v/>
      </c>
      <c r="S3427" t="str">
        <f>IF(ISNUMBER(SEARCH(S$1,raw[[#This Row],[active years]])),1,"")</f>
        <v/>
      </c>
      <c r="T3427" t="str">
        <f>IF(ISNUMBER(SEARCH(T$1,raw[[#This Row],[active years]])),1,"")</f>
        <v/>
      </c>
      <c r="U3427" t="str">
        <f>IF(ISNUMBER(SEARCH(U$1,raw[[#This Row],[active years]])),1,"")</f>
        <v/>
      </c>
      <c r="V3427" t="str">
        <f>IF(ISNUMBER(SEARCH(V$1,raw[[#This Row],[active years]])),1,"")</f>
        <v/>
      </c>
      <c r="W3427">
        <f>IF(ISNUMBER(SEARCH(W$1,raw[[#This Row],[active years]])),1,"")</f>
        <v>1</v>
      </c>
      <c r="X3427">
        <f>IF(ISNUMBER(SEARCH(X$1,raw[[#This Row],[active years]])),1,"")</f>
        <v>1</v>
      </c>
      <c r="Y3427">
        <f>IF(ISNUMBER(SEARCH(Y$1,raw[[#This Row],[active years]])),1,"")</f>
        <v>1</v>
      </c>
      <c r="Z3427">
        <f>IF(ISNUMBER(SEARCH(Z$1,raw[[#This Row],[active years]])),1,"")</f>
        <v>1</v>
      </c>
      <c r="AA3427">
        <f>IF(ISNUMBER(SEARCH(AA$1,raw[[#This Row],[active years]])),1,"")</f>
        <v>1</v>
      </c>
    </row>
    <row r="3428" spans="1:27" x14ac:dyDescent="0.45">
      <c r="A3428">
        <f>raw[team]</f>
        <v>4123</v>
      </c>
      <c r="B3428">
        <f>raw[rookie year]</f>
        <v>2012</v>
      </c>
      <c r="C3428" t="str">
        <f>IF(ISNUMBER(SEARCH(C$1,raw[[#This Row],[active years]])),1,"")</f>
        <v/>
      </c>
      <c r="D3428" t="str">
        <f>IF(ISNUMBER(SEARCH(D$1,raw[[#This Row],[active years]])),1,"")</f>
        <v/>
      </c>
      <c r="E3428" t="str">
        <f>IF(ISNUMBER(SEARCH(E$1,raw[[#This Row],[active years]])),1,"")</f>
        <v/>
      </c>
      <c r="F3428" t="str">
        <f>IF(ISNUMBER(SEARCH(F$1,raw[[#This Row],[active years]])),1,"")</f>
        <v/>
      </c>
      <c r="G3428" t="str">
        <f>IF(ISNUMBER(SEARCH(G$1,raw[[#This Row],[active years]])),1,"")</f>
        <v/>
      </c>
      <c r="H3428" t="str">
        <f>IF(ISNUMBER(SEARCH(H$1,raw[[#This Row],[active years]])),1,"")</f>
        <v/>
      </c>
      <c r="I3428" t="str">
        <f>IF(ISNUMBER(SEARCH(I$1,raw[[#This Row],[active years]])),1,"")</f>
        <v/>
      </c>
      <c r="J3428" t="str">
        <f>IF(ISNUMBER(SEARCH(J$1,raw[[#This Row],[active years]])),1,"")</f>
        <v/>
      </c>
      <c r="K3428" t="str">
        <f>IF(ISNUMBER(SEARCH(K$1,raw[[#This Row],[active years]])),1,"")</f>
        <v/>
      </c>
      <c r="L3428" t="str">
        <f>IF(ISNUMBER(SEARCH(L$1,raw[[#This Row],[active years]])),1,"")</f>
        <v/>
      </c>
      <c r="M3428" t="str">
        <f>IF(ISNUMBER(SEARCH(M$1,raw[[#This Row],[active years]])),1,"")</f>
        <v/>
      </c>
      <c r="N3428" t="str">
        <f>IF(ISNUMBER(SEARCH(N$1,raw[[#This Row],[active years]])),1,"")</f>
        <v/>
      </c>
      <c r="O3428" t="str">
        <f>IF(ISNUMBER(SEARCH(O$1,raw[[#This Row],[active years]])),1,"")</f>
        <v/>
      </c>
      <c r="P3428" t="str">
        <f>IF(ISNUMBER(SEARCH(P$1,raw[[#This Row],[active years]])),1,"")</f>
        <v/>
      </c>
      <c r="Q3428" t="str">
        <f>IF(ISNUMBER(SEARCH(Q$1,raw[[#This Row],[active years]])),1,"")</f>
        <v/>
      </c>
      <c r="R3428" t="str">
        <f>IF(ISNUMBER(SEARCH(R$1,raw[[#This Row],[active years]])),1,"")</f>
        <v/>
      </c>
      <c r="S3428" t="str">
        <f>IF(ISNUMBER(SEARCH(S$1,raw[[#This Row],[active years]])),1,"")</f>
        <v/>
      </c>
      <c r="T3428" t="str">
        <f>IF(ISNUMBER(SEARCH(T$1,raw[[#This Row],[active years]])),1,"")</f>
        <v/>
      </c>
      <c r="U3428" t="str">
        <f>IF(ISNUMBER(SEARCH(U$1,raw[[#This Row],[active years]])),1,"")</f>
        <v/>
      </c>
      <c r="V3428" t="str">
        <f>IF(ISNUMBER(SEARCH(V$1,raw[[#This Row],[active years]])),1,"")</f>
        <v/>
      </c>
      <c r="W3428">
        <f>IF(ISNUMBER(SEARCH(W$1,raw[[#This Row],[active years]])),1,"")</f>
        <v>1</v>
      </c>
      <c r="X3428">
        <f>IF(ISNUMBER(SEARCH(X$1,raw[[#This Row],[active years]])),1,"")</f>
        <v>1</v>
      </c>
      <c r="Y3428">
        <f>IF(ISNUMBER(SEARCH(Y$1,raw[[#This Row],[active years]])),1,"")</f>
        <v>1</v>
      </c>
      <c r="Z3428" t="str">
        <f>IF(ISNUMBER(SEARCH(Z$1,raw[[#This Row],[active years]])),1,"")</f>
        <v/>
      </c>
      <c r="AA3428">
        <f>IF(ISNUMBER(SEARCH(AA$1,raw[[#This Row],[active years]])),1,"")</f>
        <v>1</v>
      </c>
    </row>
    <row r="3429" spans="1:27" x14ac:dyDescent="0.45">
      <c r="A3429">
        <f>raw[team]</f>
        <v>4124</v>
      </c>
      <c r="B3429">
        <f>raw[rookie year]</f>
        <v>2012</v>
      </c>
      <c r="C3429" t="str">
        <f>IF(ISNUMBER(SEARCH(C$1,raw[[#This Row],[active years]])),1,"")</f>
        <v/>
      </c>
      <c r="D3429" t="str">
        <f>IF(ISNUMBER(SEARCH(D$1,raw[[#This Row],[active years]])),1,"")</f>
        <v/>
      </c>
      <c r="E3429" t="str">
        <f>IF(ISNUMBER(SEARCH(E$1,raw[[#This Row],[active years]])),1,"")</f>
        <v/>
      </c>
      <c r="F3429" t="str">
        <f>IF(ISNUMBER(SEARCH(F$1,raw[[#This Row],[active years]])),1,"")</f>
        <v/>
      </c>
      <c r="G3429" t="str">
        <f>IF(ISNUMBER(SEARCH(G$1,raw[[#This Row],[active years]])),1,"")</f>
        <v/>
      </c>
      <c r="H3429" t="str">
        <f>IF(ISNUMBER(SEARCH(H$1,raw[[#This Row],[active years]])),1,"")</f>
        <v/>
      </c>
      <c r="I3429" t="str">
        <f>IF(ISNUMBER(SEARCH(I$1,raw[[#This Row],[active years]])),1,"")</f>
        <v/>
      </c>
      <c r="J3429" t="str">
        <f>IF(ISNUMBER(SEARCH(J$1,raw[[#This Row],[active years]])),1,"")</f>
        <v/>
      </c>
      <c r="K3429" t="str">
        <f>IF(ISNUMBER(SEARCH(K$1,raw[[#This Row],[active years]])),1,"")</f>
        <v/>
      </c>
      <c r="L3429" t="str">
        <f>IF(ISNUMBER(SEARCH(L$1,raw[[#This Row],[active years]])),1,"")</f>
        <v/>
      </c>
      <c r="M3429" t="str">
        <f>IF(ISNUMBER(SEARCH(M$1,raw[[#This Row],[active years]])),1,"")</f>
        <v/>
      </c>
      <c r="N3429" t="str">
        <f>IF(ISNUMBER(SEARCH(N$1,raw[[#This Row],[active years]])),1,"")</f>
        <v/>
      </c>
      <c r="O3429" t="str">
        <f>IF(ISNUMBER(SEARCH(O$1,raw[[#This Row],[active years]])),1,"")</f>
        <v/>
      </c>
      <c r="P3429" t="str">
        <f>IF(ISNUMBER(SEARCH(P$1,raw[[#This Row],[active years]])),1,"")</f>
        <v/>
      </c>
      <c r="Q3429" t="str">
        <f>IF(ISNUMBER(SEARCH(Q$1,raw[[#This Row],[active years]])),1,"")</f>
        <v/>
      </c>
      <c r="R3429" t="str">
        <f>IF(ISNUMBER(SEARCH(R$1,raw[[#This Row],[active years]])),1,"")</f>
        <v/>
      </c>
      <c r="S3429" t="str">
        <f>IF(ISNUMBER(SEARCH(S$1,raw[[#This Row],[active years]])),1,"")</f>
        <v/>
      </c>
      <c r="T3429" t="str">
        <f>IF(ISNUMBER(SEARCH(T$1,raw[[#This Row],[active years]])),1,"")</f>
        <v/>
      </c>
      <c r="U3429" t="str">
        <f>IF(ISNUMBER(SEARCH(U$1,raw[[#This Row],[active years]])),1,"")</f>
        <v/>
      </c>
      <c r="V3429" t="str">
        <f>IF(ISNUMBER(SEARCH(V$1,raw[[#This Row],[active years]])),1,"")</f>
        <v/>
      </c>
      <c r="W3429">
        <f>IF(ISNUMBER(SEARCH(W$1,raw[[#This Row],[active years]])),1,"")</f>
        <v>1</v>
      </c>
      <c r="X3429">
        <f>IF(ISNUMBER(SEARCH(X$1,raw[[#This Row],[active years]])),1,"")</f>
        <v>1</v>
      </c>
      <c r="Y3429" t="str">
        <f>IF(ISNUMBER(SEARCH(Y$1,raw[[#This Row],[active years]])),1,"")</f>
        <v/>
      </c>
      <c r="Z3429" t="str">
        <f>IF(ISNUMBER(SEARCH(Z$1,raw[[#This Row],[active years]])),1,"")</f>
        <v/>
      </c>
      <c r="AA3429" t="str">
        <f>IF(ISNUMBER(SEARCH(AA$1,raw[[#This Row],[active years]])),1,"")</f>
        <v/>
      </c>
    </row>
    <row r="3430" spans="1:27" x14ac:dyDescent="0.45">
      <c r="A3430">
        <f>raw[team]</f>
        <v>4125</v>
      </c>
      <c r="B3430">
        <f>raw[rookie year]</f>
        <v>2012</v>
      </c>
      <c r="C3430" t="str">
        <f>IF(ISNUMBER(SEARCH(C$1,raw[[#This Row],[active years]])),1,"")</f>
        <v/>
      </c>
      <c r="D3430" t="str">
        <f>IF(ISNUMBER(SEARCH(D$1,raw[[#This Row],[active years]])),1,"")</f>
        <v/>
      </c>
      <c r="E3430" t="str">
        <f>IF(ISNUMBER(SEARCH(E$1,raw[[#This Row],[active years]])),1,"")</f>
        <v/>
      </c>
      <c r="F3430" t="str">
        <f>IF(ISNUMBER(SEARCH(F$1,raw[[#This Row],[active years]])),1,"")</f>
        <v/>
      </c>
      <c r="G3430" t="str">
        <f>IF(ISNUMBER(SEARCH(G$1,raw[[#This Row],[active years]])),1,"")</f>
        <v/>
      </c>
      <c r="H3430" t="str">
        <f>IF(ISNUMBER(SEARCH(H$1,raw[[#This Row],[active years]])),1,"")</f>
        <v/>
      </c>
      <c r="I3430" t="str">
        <f>IF(ISNUMBER(SEARCH(I$1,raw[[#This Row],[active years]])),1,"")</f>
        <v/>
      </c>
      <c r="J3430" t="str">
        <f>IF(ISNUMBER(SEARCH(J$1,raw[[#This Row],[active years]])),1,"")</f>
        <v/>
      </c>
      <c r="K3430" t="str">
        <f>IF(ISNUMBER(SEARCH(K$1,raw[[#This Row],[active years]])),1,"")</f>
        <v/>
      </c>
      <c r="L3430" t="str">
        <f>IF(ISNUMBER(SEARCH(L$1,raw[[#This Row],[active years]])),1,"")</f>
        <v/>
      </c>
      <c r="M3430" t="str">
        <f>IF(ISNUMBER(SEARCH(M$1,raw[[#This Row],[active years]])),1,"")</f>
        <v/>
      </c>
      <c r="N3430" t="str">
        <f>IF(ISNUMBER(SEARCH(N$1,raw[[#This Row],[active years]])),1,"")</f>
        <v/>
      </c>
      <c r="O3430" t="str">
        <f>IF(ISNUMBER(SEARCH(O$1,raw[[#This Row],[active years]])),1,"")</f>
        <v/>
      </c>
      <c r="P3430" t="str">
        <f>IF(ISNUMBER(SEARCH(P$1,raw[[#This Row],[active years]])),1,"")</f>
        <v/>
      </c>
      <c r="Q3430" t="str">
        <f>IF(ISNUMBER(SEARCH(Q$1,raw[[#This Row],[active years]])),1,"")</f>
        <v/>
      </c>
      <c r="R3430" t="str">
        <f>IF(ISNUMBER(SEARCH(R$1,raw[[#This Row],[active years]])),1,"")</f>
        <v/>
      </c>
      <c r="S3430" t="str">
        <f>IF(ISNUMBER(SEARCH(S$1,raw[[#This Row],[active years]])),1,"")</f>
        <v/>
      </c>
      <c r="T3430" t="str">
        <f>IF(ISNUMBER(SEARCH(T$1,raw[[#This Row],[active years]])),1,"")</f>
        <v/>
      </c>
      <c r="U3430" t="str">
        <f>IF(ISNUMBER(SEARCH(U$1,raw[[#This Row],[active years]])),1,"")</f>
        <v/>
      </c>
      <c r="V3430" t="str">
        <f>IF(ISNUMBER(SEARCH(V$1,raw[[#This Row],[active years]])),1,"")</f>
        <v/>
      </c>
      <c r="W3430">
        <f>IF(ISNUMBER(SEARCH(W$1,raw[[#This Row],[active years]])),1,"")</f>
        <v>1</v>
      </c>
      <c r="X3430">
        <f>IF(ISNUMBER(SEARCH(X$1,raw[[#This Row],[active years]])),1,"")</f>
        <v>1</v>
      </c>
      <c r="Y3430">
        <f>IF(ISNUMBER(SEARCH(Y$1,raw[[#This Row],[active years]])),1,"")</f>
        <v>1</v>
      </c>
      <c r="Z3430">
        <f>IF(ISNUMBER(SEARCH(Z$1,raw[[#This Row],[active years]])),1,"")</f>
        <v>1</v>
      </c>
      <c r="AA3430">
        <f>IF(ISNUMBER(SEARCH(AA$1,raw[[#This Row],[active years]])),1,"")</f>
        <v>1</v>
      </c>
    </row>
    <row r="3431" spans="1:27" x14ac:dyDescent="0.45">
      <c r="A3431">
        <f>raw[team]</f>
        <v>4126</v>
      </c>
      <c r="B3431">
        <f>raw[rookie year]</f>
        <v>2012</v>
      </c>
      <c r="C3431" t="str">
        <f>IF(ISNUMBER(SEARCH(C$1,raw[[#This Row],[active years]])),1,"")</f>
        <v/>
      </c>
      <c r="D3431" t="str">
        <f>IF(ISNUMBER(SEARCH(D$1,raw[[#This Row],[active years]])),1,"")</f>
        <v/>
      </c>
      <c r="E3431" t="str">
        <f>IF(ISNUMBER(SEARCH(E$1,raw[[#This Row],[active years]])),1,"")</f>
        <v/>
      </c>
      <c r="F3431" t="str">
        <f>IF(ISNUMBER(SEARCH(F$1,raw[[#This Row],[active years]])),1,"")</f>
        <v/>
      </c>
      <c r="G3431" t="str">
        <f>IF(ISNUMBER(SEARCH(G$1,raw[[#This Row],[active years]])),1,"")</f>
        <v/>
      </c>
      <c r="H3431" t="str">
        <f>IF(ISNUMBER(SEARCH(H$1,raw[[#This Row],[active years]])),1,"")</f>
        <v/>
      </c>
      <c r="I3431" t="str">
        <f>IF(ISNUMBER(SEARCH(I$1,raw[[#This Row],[active years]])),1,"")</f>
        <v/>
      </c>
      <c r="J3431" t="str">
        <f>IF(ISNUMBER(SEARCH(J$1,raw[[#This Row],[active years]])),1,"")</f>
        <v/>
      </c>
      <c r="K3431" t="str">
        <f>IF(ISNUMBER(SEARCH(K$1,raw[[#This Row],[active years]])),1,"")</f>
        <v/>
      </c>
      <c r="L3431" t="str">
        <f>IF(ISNUMBER(SEARCH(L$1,raw[[#This Row],[active years]])),1,"")</f>
        <v/>
      </c>
      <c r="M3431" t="str">
        <f>IF(ISNUMBER(SEARCH(M$1,raw[[#This Row],[active years]])),1,"")</f>
        <v/>
      </c>
      <c r="N3431" t="str">
        <f>IF(ISNUMBER(SEARCH(N$1,raw[[#This Row],[active years]])),1,"")</f>
        <v/>
      </c>
      <c r="O3431" t="str">
        <f>IF(ISNUMBER(SEARCH(O$1,raw[[#This Row],[active years]])),1,"")</f>
        <v/>
      </c>
      <c r="P3431" t="str">
        <f>IF(ISNUMBER(SEARCH(P$1,raw[[#This Row],[active years]])),1,"")</f>
        <v/>
      </c>
      <c r="Q3431" t="str">
        <f>IF(ISNUMBER(SEARCH(Q$1,raw[[#This Row],[active years]])),1,"")</f>
        <v/>
      </c>
      <c r="R3431" t="str">
        <f>IF(ISNUMBER(SEARCH(R$1,raw[[#This Row],[active years]])),1,"")</f>
        <v/>
      </c>
      <c r="S3431" t="str">
        <f>IF(ISNUMBER(SEARCH(S$1,raw[[#This Row],[active years]])),1,"")</f>
        <v/>
      </c>
      <c r="T3431" t="str">
        <f>IF(ISNUMBER(SEARCH(T$1,raw[[#This Row],[active years]])),1,"")</f>
        <v/>
      </c>
      <c r="U3431" t="str">
        <f>IF(ISNUMBER(SEARCH(U$1,raw[[#This Row],[active years]])),1,"")</f>
        <v/>
      </c>
      <c r="V3431" t="str">
        <f>IF(ISNUMBER(SEARCH(V$1,raw[[#This Row],[active years]])),1,"")</f>
        <v/>
      </c>
      <c r="W3431">
        <f>IF(ISNUMBER(SEARCH(W$1,raw[[#This Row],[active years]])),1,"")</f>
        <v>1</v>
      </c>
      <c r="X3431">
        <f>IF(ISNUMBER(SEARCH(X$1,raw[[#This Row],[active years]])),1,"")</f>
        <v>1</v>
      </c>
      <c r="Y3431">
        <f>IF(ISNUMBER(SEARCH(Y$1,raw[[#This Row],[active years]])),1,"")</f>
        <v>1</v>
      </c>
      <c r="Z3431">
        <f>IF(ISNUMBER(SEARCH(Z$1,raw[[#This Row],[active years]])),1,"")</f>
        <v>1</v>
      </c>
      <c r="AA3431" t="str">
        <f>IF(ISNUMBER(SEARCH(AA$1,raw[[#This Row],[active years]])),1,"")</f>
        <v/>
      </c>
    </row>
    <row r="3432" spans="1:27" x14ac:dyDescent="0.45">
      <c r="A3432">
        <f>raw[team]</f>
        <v>4127</v>
      </c>
      <c r="B3432">
        <f>raw[rookie year]</f>
        <v>2012</v>
      </c>
      <c r="C3432" t="str">
        <f>IF(ISNUMBER(SEARCH(C$1,raw[[#This Row],[active years]])),1,"")</f>
        <v/>
      </c>
      <c r="D3432" t="str">
        <f>IF(ISNUMBER(SEARCH(D$1,raw[[#This Row],[active years]])),1,"")</f>
        <v/>
      </c>
      <c r="E3432" t="str">
        <f>IF(ISNUMBER(SEARCH(E$1,raw[[#This Row],[active years]])),1,"")</f>
        <v/>
      </c>
      <c r="F3432" t="str">
        <f>IF(ISNUMBER(SEARCH(F$1,raw[[#This Row],[active years]])),1,"")</f>
        <v/>
      </c>
      <c r="G3432" t="str">
        <f>IF(ISNUMBER(SEARCH(G$1,raw[[#This Row],[active years]])),1,"")</f>
        <v/>
      </c>
      <c r="H3432" t="str">
        <f>IF(ISNUMBER(SEARCH(H$1,raw[[#This Row],[active years]])),1,"")</f>
        <v/>
      </c>
      <c r="I3432" t="str">
        <f>IF(ISNUMBER(SEARCH(I$1,raw[[#This Row],[active years]])),1,"")</f>
        <v/>
      </c>
      <c r="J3432" t="str">
        <f>IF(ISNUMBER(SEARCH(J$1,raw[[#This Row],[active years]])),1,"")</f>
        <v/>
      </c>
      <c r="K3432" t="str">
        <f>IF(ISNUMBER(SEARCH(K$1,raw[[#This Row],[active years]])),1,"")</f>
        <v/>
      </c>
      <c r="L3432" t="str">
        <f>IF(ISNUMBER(SEARCH(L$1,raw[[#This Row],[active years]])),1,"")</f>
        <v/>
      </c>
      <c r="M3432" t="str">
        <f>IF(ISNUMBER(SEARCH(M$1,raw[[#This Row],[active years]])),1,"")</f>
        <v/>
      </c>
      <c r="N3432" t="str">
        <f>IF(ISNUMBER(SEARCH(N$1,raw[[#This Row],[active years]])),1,"")</f>
        <v/>
      </c>
      <c r="O3432" t="str">
        <f>IF(ISNUMBER(SEARCH(O$1,raw[[#This Row],[active years]])),1,"")</f>
        <v/>
      </c>
      <c r="P3432" t="str">
        <f>IF(ISNUMBER(SEARCH(P$1,raw[[#This Row],[active years]])),1,"")</f>
        <v/>
      </c>
      <c r="Q3432" t="str">
        <f>IF(ISNUMBER(SEARCH(Q$1,raw[[#This Row],[active years]])),1,"")</f>
        <v/>
      </c>
      <c r="R3432" t="str">
        <f>IF(ISNUMBER(SEARCH(R$1,raw[[#This Row],[active years]])),1,"")</f>
        <v/>
      </c>
      <c r="S3432" t="str">
        <f>IF(ISNUMBER(SEARCH(S$1,raw[[#This Row],[active years]])),1,"")</f>
        <v/>
      </c>
      <c r="T3432" t="str">
        <f>IF(ISNUMBER(SEARCH(T$1,raw[[#This Row],[active years]])),1,"")</f>
        <v/>
      </c>
      <c r="U3432" t="str">
        <f>IF(ISNUMBER(SEARCH(U$1,raw[[#This Row],[active years]])),1,"")</f>
        <v/>
      </c>
      <c r="V3432" t="str">
        <f>IF(ISNUMBER(SEARCH(V$1,raw[[#This Row],[active years]])),1,"")</f>
        <v/>
      </c>
      <c r="W3432">
        <f>IF(ISNUMBER(SEARCH(W$1,raw[[#This Row],[active years]])),1,"")</f>
        <v>1</v>
      </c>
      <c r="X3432">
        <f>IF(ISNUMBER(SEARCH(X$1,raw[[#This Row],[active years]])),1,"")</f>
        <v>1</v>
      </c>
      <c r="Y3432">
        <f>IF(ISNUMBER(SEARCH(Y$1,raw[[#This Row],[active years]])),1,"")</f>
        <v>1</v>
      </c>
      <c r="Z3432">
        <f>IF(ISNUMBER(SEARCH(Z$1,raw[[#This Row],[active years]])),1,"")</f>
        <v>1</v>
      </c>
      <c r="AA3432">
        <f>IF(ISNUMBER(SEARCH(AA$1,raw[[#This Row],[active years]])),1,"")</f>
        <v>1</v>
      </c>
    </row>
    <row r="3433" spans="1:27" x14ac:dyDescent="0.45">
      <c r="A3433">
        <f>raw[team]</f>
        <v>4128</v>
      </c>
      <c r="B3433">
        <f>raw[rookie year]</f>
        <v>2012</v>
      </c>
      <c r="C3433" t="str">
        <f>IF(ISNUMBER(SEARCH(C$1,raw[[#This Row],[active years]])),1,"")</f>
        <v/>
      </c>
      <c r="D3433" t="str">
        <f>IF(ISNUMBER(SEARCH(D$1,raw[[#This Row],[active years]])),1,"")</f>
        <v/>
      </c>
      <c r="E3433" t="str">
        <f>IF(ISNUMBER(SEARCH(E$1,raw[[#This Row],[active years]])),1,"")</f>
        <v/>
      </c>
      <c r="F3433" t="str">
        <f>IF(ISNUMBER(SEARCH(F$1,raw[[#This Row],[active years]])),1,"")</f>
        <v/>
      </c>
      <c r="G3433" t="str">
        <f>IF(ISNUMBER(SEARCH(G$1,raw[[#This Row],[active years]])),1,"")</f>
        <v/>
      </c>
      <c r="H3433" t="str">
        <f>IF(ISNUMBER(SEARCH(H$1,raw[[#This Row],[active years]])),1,"")</f>
        <v/>
      </c>
      <c r="I3433" t="str">
        <f>IF(ISNUMBER(SEARCH(I$1,raw[[#This Row],[active years]])),1,"")</f>
        <v/>
      </c>
      <c r="J3433" t="str">
        <f>IF(ISNUMBER(SEARCH(J$1,raw[[#This Row],[active years]])),1,"")</f>
        <v/>
      </c>
      <c r="K3433" t="str">
        <f>IF(ISNUMBER(SEARCH(K$1,raw[[#This Row],[active years]])),1,"")</f>
        <v/>
      </c>
      <c r="L3433" t="str">
        <f>IF(ISNUMBER(SEARCH(L$1,raw[[#This Row],[active years]])),1,"")</f>
        <v/>
      </c>
      <c r="M3433" t="str">
        <f>IF(ISNUMBER(SEARCH(M$1,raw[[#This Row],[active years]])),1,"")</f>
        <v/>
      </c>
      <c r="N3433" t="str">
        <f>IF(ISNUMBER(SEARCH(N$1,raw[[#This Row],[active years]])),1,"")</f>
        <v/>
      </c>
      <c r="O3433" t="str">
        <f>IF(ISNUMBER(SEARCH(O$1,raw[[#This Row],[active years]])),1,"")</f>
        <v/>
      </c>
      <c r="P3433" t="str">
        <f>IF(ISNUMBER(SEARCH(P$1,raw[[#This Row],[active years]])),1,"")</f>
        <v/>
      </c>
      <c r="Q3433" t="str">
        <f>IF(ISNUMBER(SEARCH(Q$1,raw[[#This Row],[active years]])),1,"")</f>
        <v/>
      </c>
      <c r="R3433" t="str">
        <f>IF(ISNUMBER(SEARCH(R$1,raw[[#This Row],[active years]])),1,"")</f>
        <v/>
      </c>
      <c r="S3433" t="str">
        <f>IF(ISNUMBER(SEARCH(S$1,raw[[#This Row],[active years]])),1,"")</f>
        <v/>
      </c>
      <c r="T3433" t="str">
        <f>IF(ISNUMBER(SEARCH(T$1,raw[[#This Row],[active years]])),1,"")</f>
        <v/>
      </c>
      <c r="U3433" t="str">
        <f>IF(ISNUMBER(SEARCH(U$1,raw[[#This Row],[active years]])),1,"")</f>
        <v/>
      </c>
      <c r="V3433" t="str">
        <f>IF(ISNUMBER(SEARCH(V$1,raw[[#This Row],[active years]])),1,"")</f>
        <v/>
      </c>
      <c r="W3433">
        <f>IF(ISNUMBER(SEARCH(W$1,raw[[#This Row],[active years]])),1,"")</f>
        <v>1</v>
      </c>
      <c r="X3433">
        <f>IF(ISNUMBER(SEARCH(X$1,raw[[#This Row],[active years]])),1,"")</f>
        <v>1</v>
      </c>
      <c r="Y3433">
        <f>IF(ISNUMBER(SEARCH(Y$1,raw[[#This Row],[active years]])),1,"")</f>
        <v>1</v>
      </c>
      <c r="Z3433" t="str">
        <f>IF(ISNUMBER(SEARCH(Z$1,raw[[#This Row],[active years]])),1,"")</f>
        <v/>
      </c>
      <c r="AA3433" t="str">
        <f>IF(ISNUMBER(SEARCH(AA$1,raw[[#This Row],[active years]])),1,"")</f>
        <v/>
      </c>
    </row>
    <row r="3434" spans="1:27" x14ac:dyDescent="0.45">
      <c r="A3434">
        <f>raw[team]</f>
        <v>4129</v>
      </c>
      <c r="B3434">
        <f>raw[rookie year]</f>
        <v>2012</v>
      </c>
      <c r="C3434" t="str">
        <f>IF(ISNUMBER(SEARCH(C$1,raw[[#This Row],[active years]])),1,"")</f>
        <v/>
      </c>
      <c r="D3434" t="str">
        <f>IF(ISNUMBER(SEARCH(D$1,raw[[#This Row],[active years]])),1,"")</f>
        <v/>
      </c>
      <c r="E3434" t="str">
        <f>IF(ISNUMBER(SEARCH(E$1,raw[[#This Row],[active years]])),1,"")</f>
        <v/>
      </c>
      <c r="F3434" t="str">
        <f>IF(ISNUMBER(SEARCH(F$1,raw[[#This Row],[active years]])),1,"")</f>
        <v/>
      </c>
      <c r="G3434" t="str">
        <f>IF(ISNUMBER(SEARCH(G$1,raw[[#This Row],[active years]])),1,"")</f>
        <v/>
      </c>
      <c r="H3434" t="str">
        <f>IF(ISNUMBER(SEARCH(H$1,raw[[#This Row],[active years]])),1,"")</f>
        <v/>
      </c>
      <c r="I3434" t="str">
        <f>IF(ISNUMBER(SEARCH(I$1,raw[[#This Row],[active years]])),1,"")</f>
        <v/>
      </c>
      <c r="J3434" t="str">
        <f>IF(ISNUMBER(SEARCH(J$1,raw[[#This Row],[active years]])),1,"")</f>
        <v/>
      </c>
      <c r="K3434" t="str">
        <f>IF(ISNUMBER(SEARCH(K$1,raw[[#This Row],[active years]])),1,"")</f>
        <v/>
      </c>
      <c r="L3434" t="str">
        <f>IF(ISNUMBER(SEARCH(L$1,raw[[#This Row],[active years]])),1,"")</f>
        <v/>
      </c>
      <c r="M3434" t="str">
        <f>IF(ISNUMBER(SEARCH(M$1,raw[[#This Row],[active years]])),1,"")</f>
        <v/>
      </c>
      <c r="N3434" t="str">
        <f>IF(ISNUMBER(SEARCH(N$1,raw[[#This Row],[active years]])),1,"")</f>
        <v/>
      </c>
      <c r="O3434" t="str">
        <f>IF(ISNUMBER(SEARCH(O$1,raw[[#This Row],[active years]])),1,"")</f>
        <v/>
      </c>
      <c r="P3434" t="str">
        <f>IF(ISNUMBER(SEARCH(P$1,raw[[#This Row],[active years]])),1,"")</f>
        <v/>
      </c>
      <c r="Q3434" t="str">
        <f>IF(ISNUMBER(SEARCH(Q$1,raw[[#This Row],[active years]])),1,"")</f>
        <v/>
      </c>
      <c r="R3434" t="str">
        <f>IF(ISNUMBER(SEARCH(R$1,raw[[#This Row],[active years]])),1,"")</f>
        <v/>
      </c>
      <c r="S3434" t="str">
        <f>IF(ISNUMBER(SEARCH(S$1,raw[[#This Row],[active years]])),1,"")</f>
        <v/>
      </c>
      <c r="T3434" t="str">
        <f>IF(ISNUMBER(SEARCH(T$1,raw[[#This Row],[active years]])),1,"")</f>
        <v/>
      </c>
      <c r="U3434" t="str">
        <f>IF(ISNUMBER(SEARCH(U$1,raw[[#This Row],[active years]])),1,"")</f>
        <v/>
      </c>
      <c r="V3434" t="str">
        <f>IF(ISNUMBER(SEARCH(V$1,raw[[#This Row],[active years]])),1,"")</f>
        <v/>
      </c>
      <c r="W3434">
        <f>IF(ISNUMBER(SEARCH(W$1,raw[[#This Row],[active years]])),1,"")</f>
        <v>1</v>
      </c>
      <c r="X3434" t="str">
        <f>IF(ISNUMBER(SEARCH(X$1,raw[[#This Row],[active years]])),1,"")</f>
        <v/>
      </c>
      <c r="Y3434" t="str">
        <f>IF(ISNUMBER(SEARCH(Y$1,raw[[#This Row],[active years]])),1,"")</f>
        <v/>
      </c>
      <c r="Z3434" t="str">
        <f>IF(ISNUMBER(SEARCH(Z$1,raw[[#This Row],[active years]])),1,"")</f>
        <v/>
      </c>
      <c r="AA3434" t="str">
        <f>IF(ISNUMBER(SEARCH(AA$1,raw[[#This Row],[active years]])),1,"")</f>
        <v/>
      </c>
    </row>
    <row r="3435" spans="1:27" x14ac:dyDescent="0.45">
      <c r="A3435">
        <f>raw[team]</f>
        <v>4130</v>
      </c>
      <c r="B3435">
        <f>raw[rookie year]</f>
        <v>2012</v>
      </c>
      <c r="C3435" t="str">
        <f>IF(ISNUMBER(SEARCH(C$1,raw[[#This Row],[active years]])),1,"")</f>
        <v/>
      </c>
      <c r="D3435" t="str">
        <f>IF(ISNUMBER(SEARCH(D$1,raw[[#This Row],[active years]])),1,"")</f>
        <v/>
      </c>
      <c r="E3435" t="str">
        <f>IF(ISNUMBER(SEARCH(E$1,raw[[#This Row],[active years]])),1,"")</f>
        <v/>
      </c>
      <c r="F3435" t="str">
        <f>IF(ISNUMBER(SEARCH(F$1,raw[[#This Row],[active years]])),1,"")</f>
        <v/>
      </c>
      <c r="G3435" t="str">
        <f>IF(ISNUMBER(SEARCH(G$1,raw[[#This Row],[active years]])),1,"")</f>
        <v/>
      </c>
      <c r="H3435" t="str">
        <f>IF(ISNUMBER(SEARCH(H$1,raw[[#This Row],[active years]])),1,"")</f>
        <v/>
      </c>
      <c r="I3435" t="str">
        <f>IF(ISNUMBER(SEARCH(I$1,raw[[#This Row],[active years]])),1,"")</f>
        <v/>
      </c>
      <c r="J3435" t="str">
        <f>IF(ISNUMBER(SEARCH(J$1,raw[[#This Row],[active years]])),1,"")</f>
        <v/>
      </c>
      <c r="K3435" t="str">
        <f>IF(ISNUMBER(SEARCH(K$1,raw[[#This Row],[active years]])),1,"")</f>
        <v/>
      </c>
      <c r="L3435" t="str">
        <f>IF(ISNUMBER(SEARCH(L$1,raw[[#This Row],[active years]])),1,"")</f>
        <v/>
      </c>
      <c r="M3435" t="str">
        <f>IF(ISNUMBER(SEARCH(M$1,raw[[#This Row],[active years]])),1,"")</f>
        <v/>
      </c>
      <c r="N3435" t="str">
        <f>IF(ISNUMBER(SEARCH(N$1,raw[[#This Row],[active years]])),1,"")</f>
        <v/>
      </c>
      <c r="O3435" t="str">
        <f>IF(ISNUMBER(SEARCH(O$1,raw[[#This Row],[active years]])),1,"")</f>
        <v/>
      </c>
      <c r="P3435" t="str">
        <f>IF(ISNUMBER(SEARCH(P$1,raw[[#This Row],[active years]])),1,"")</f>
        <v/>
      </c>
      <c r="Q3435" t="str">
        <f>IF(ISNUMBER(SEARCH(Q$1,raw[[#This Row],[active years]])),1,"")</f>
        <v/>
      </c>
      <c r="R3435" t="str">
        <f>IF(ISNUMBER(SEARCH(R$1,raw[[#This Row],[active years]])),1,"")</f>
        <v/>
      </c>
      <c r="S3435" t="str">
        <f>IF(ISNUMBER(SEARCH(S$1,raw[[#This Row],[active years]])),1,"")</f>
        <v/>
      </c>
      <c r="T3435" t="str">
        <f>IF(ISNUMBER(SEARCH(T$1,raw[[#This Row],[active years]])),1,"")</f>
        <v/>
      </c>
      <c r="U3435" t="str">
        <f>IF(ISNUMBER(SEARCH(U$1,raw[[#This Row],[active years]])),1,"")</f>
        <v/>
      </c>
      <c r="V3435" t="str">
        <f>IF(ISNUMBER(SEARCH(V$1,raw[[#This Row],[active years]])),1,"")</f>
        <v/>
      </c>
      <c r="W3435">
        <f>IF(ISNUMBER(SEARCH(W$1,raw[[#This Row],[active years]])),1,"")</f>
        <v>1</v>
      </c>
      <c r="X3435">
        <f>IF(ISNUMBER(SEARCH(X$1,raw[[#This Row],[active years]])),1,"")</f>
        <v>1</v>
      </c>
      <c r="Y3435">
        <f>IF(ISNUMBER(SEARCH(Y$1,raw[[#This Row],[active years]])),1,"")</f>
        <v>1</v>
      </c>
      <c r="Z3435">
        <f>IF(ISNUMBER(SEARCH(Z$1,raw[[#This Row],[active years]])),1,"")</f>
        <v>1</v>
      </c>
      <c r="AA3435">
        <f>IF(ISNUMBER(SEARCH(AA$1,raw[[#This Row],[active years]])),1,"")</f>
        <v>1</v>
      </c>
    </row>
    <row r="3436" spans="1:27" x14ac:dyDescent="0.45">
      <c r="A3436">
        <f>raw[team]</f>
        <v>4131</v>
      </c>
      <c r="B3436">
        <f>raw[rookie year]</f>
        <v>2012</v>
      </c>
      <c r="C3436" t="str">
        <f>IF(ISNUMBER(SEARCH(C$1,raw[[#This Row],[active years]])),1,"")</f>
        <v/>
      </c>
      <c r="D3436" t="str">
        <f>IF(ISNUMBER(SEARCH(D$1,raw[[#This Row],[active years]])),1,"")</f>
        <v/>
      </c>
      <c r="E3436" t="str">
        <f>IF(ISNUMBER(SEARCH(E$1,raw[[#This Row],[active years]])),1,"")</f>
        <v/>
      </c>
      <c r="F3436" t="str">
        <f>IF(ISNUMBER(SEARCH(F$1,raw[[#This Row],[active years]])),1,"")</f>
        <v/>
      </c>
      <c r="G3436" t="str">
        <f>IF(ISNUMBER(SEARCH(G$1,raw[[#This Row],[active years]])),1,"")</f>
        <v/>
      </c>
      <c r="H3436" t="str">
        <f>IF(ISNUMBER(SEARCH(H$1,raw[[#This Row],[active years]])),1,"")</f>
        <v/>
      </c>
      <c r="I3436" t="str">
        <f>IF(ISNUMBER(SEARCH(I$1,raw[[#This Row],[active years]])),1,"")</f>
        <v/>
      </c>
      <c r="J3436" t="str">
        <f>IF(ISNUMBER(SEARCH(J$1,raw[[#This Row],[active years]])),1,"")</f>
        <v/>
      </c>
      <c r="K3436" t="str">
        <f>IF(ISNUMBER(SEARCH(K$1,raw[[#This Row],[active years]])),1,"")</f>
        <v/>
      </c>
      <c r="L3436" t="str">
        <f>IF(ISNUMBER(SEARCH(L$1,raw[[#This Row],[active years]])),1,"")</f>
        <v/>
      </c>
      <c r="M3436" t="str">
        <f>IF(ISNUMBER(SEARCH(M$1,raw[[#This Row],[active years]])),1,"")</f>
        <v/>
      </c>
      <c r="N3436" t="str">
        <f>IF(ISNUMBER(SEARCH(N$1,raw[[#This Row],[active years]])),1,"")</f>
        <v/>
      </c>
      <c r="O3436" t="str">
        <f>IF(ISNUMBER(SEARCH(O$1,raw[[#This Row],[active years]])),1,"")</f>
        <v/>
      </c>
      <c r="P3436" t="str">
        <f>IF(ISNUMBER(SEARCH(P$1,raw[[#This Row],[active years]])),1,"")</f>
        <v/>
      </c>
      <c r="Q3436" t="str">
        <f>IF(ISNUMBER(SEARCH(Q$1,raw[[#This Row],[active years]])),1,"")</f>
        <v/>
      </c>
      <c r="R3436" t="str">
        <f>IF(ISNUMBER(SEARCH(R$1,raw[[#This Row],[active years]])),1,"")</f>
        <v/>
      </c>
      <c r="S3436" t="str">
        <f>IF(ISNUMBER(SEARCH(S$1,raw[[#This Row],[active years]])),1,"")</f>
        <v/>
      </c>
      <c r="T3436" t="str">
        <f>IF(ISNUMBER(SEARCH(T$1,raw[[#This Row],[active years]])),1,"")</f>
        <v/>
      </c>
      <c r="U3436" t="str">
        <f>IF(ISNUMBER(SEARCH(U$1,raw[[#This Row],[active years]])),1,"")</f>
        <v/>
      </c>
      <c r="V3436" t="str">
        <f>IF(ISNUMBER(SEARCH(V$1,raw[[#This Row],[active years]])),1,"")</f>
        <v/>
      </c>
      <c r="W3436">
        <f>IF(ISNUMBER(SEARCH(W$1,raw[[#This Row],[active years]])),1,"")</f>
        <v>1</v>
      </c>
      <c r="X3436">
        <f>IF(ISNUMBER(SEARCH(X$1,raw[[#This Row],[active years]])),1,"")</f>
        <v>1</v>
      </c>
      <c r="Y3436">
        <f>IF(ISNUMBER(SEARCH(Y$1,raw[[#This Row],[active years]])),1,"")</f>
        <v>1</v>
      </c>
      <c r="Z3436">
        <f>IF(ISNUMBER(SEARCH(Z$1,raw[[#This Row],[active years]])),1,"")</f>
        <v>1</v>
      </c>
      <c r="AA3436">
        <f>IF(ISNUMBER(SEARCH(AA$1,raw[[#This Row],[active years]])),1,"")</f>
        <v>1</v>
      </c>
    </row>
    <row r="3437" spans="1:27" x14ac:dyDescent="0.45">
      <c r="A3437">
        <f>raw[team]</f>
        <v>4132</v>
      </c>
      <c r="B3437">
        <f>raw[rookie year]</f>
        <v>2012</v>
      </c>
      <c r="C3437" t="str">
        <f>IF(ISNUMBER(SEARCH(C$1,raw[[#This Row],[active years]])),1,"")</f>
        <v/>
      </c>
      <c r="D3437" t="str">
        <f>IF(ISNUMBER(SEARCH(D$1,raw[[#This Row],[active years]])),1,"")</f>
        <v/>
      </c>
      <c r="E3437" t="str">
        <f>IF(ISNUMBER(SEARCH(E$1,raw[[#This Row],[active years]])),1,"")</f>
        <v/>
      </c>
      <c r="F3437" t="str">
        <f>IF(ISNUMBER(SEARCH(F$1,raw[[#This Row],[active years]])),1,"")</f>
        <v/>
      </c>
      <c r="G3437" t="str">
        <f>IF(ISNUMBER(SEARCH(G$1,raw[[#This Row],[active years]])),1,"")</f>
        <v/>
      </c>
      <c r="H3437" t="str">
        <f>IF(ISNUMBER(SEARCH(H$1,raw[[#This Row],[active years]])),1,"")</f>
        <v/>
      </c>
      <c r="I3437" t="str">
        <f>IF(ISNUMBER(SEARCH(I$1,raw[[#This Row],[active years]])),1,"")</f>
        <v/>
      </c>
      <c r="J3437" t="str">
        <f>IF(ISNUMBER(SEARCH(J$1,raw[[#This Row],[active years]])),1,"")</f>
        <v/>
      </c>
      <c r="K3437" t="str">
        <f>IF(ISNUMBER(SEARCH(K$1,raw[[#This Row],[active years]])),1,"")</f>
        <v/>
      </c>
      <c r="L3437" t="str">
        <f>IF(ISNUMBER(SEARCH(L$1,raw[[#This Row],[active years]])),1,"")</f>
        <v/>
      </c>
      <c r="M3437" t="str">
        <f>IF(ISNUMBER(SEARCH(M$1,raw[[#This Row],[active years]])),1,"")</f>
        <v/>
      </c>
      <c r="N3437" t="str">
        <f>IF(ISNUMBER(SEARCH(N$1,raw[[#This Row],[active years]])),1,"")</f>
        <v/>
      </c>
      <c r="O3437" t="str">
        <f>IF(ISNUMBER(SEARCH(O$1,raw[[#This Row],[active years]])),1,"")</f>
        <v/>
      </c>
      <c r="P3437" t="str">
        <f>IF(ISNUMBER(SEARCH(P$1,raw[[#This Row],[active years]])),1,"")</f>
        <v/>
      </c>
      <c r="Q3437" t="str">
        <f>IF(ISNUMBER(SEARCH(Q$1,raw[[#This Row],[active years]])),1,"")</f>
        <v/>
      </c>
      <c r="R3437" t="str">
        <f>IF(ISNUMBER(SEARCH(R$1,raw[[#This Row],[active years]])),1,"")</f>
        <v/>
      </c>
      <c r="S3437" t="str">
        <f>IF(ISNUMBER(SEARCH(S$1,raw[[#This Row],[active years]])),1,"")</f>
        <v/>
      </c>
      <c r="T3437" t="str">
        <f>IF(ISNUMBER(SEARCH(T$1,raw[[#This Row],[active years]])),1,"")</f>
        <v/>
      </c>
      <c r="U3437" t="str">
        <f>IF(ISNUMBER(SEARCH(U$1,raw[[#This Row],[active years]])),1,"")</f>
        <v/>
      </c>
      <c r="V3437" t="str">
        <f>IF(ISNUMBER(SEARCH(V$1,raw[[#This Row],[active years]])),1,"")</f>
        <v/>
      </c>
      <c r="W3437">
        <f>IF(ISNUMBER(SEARCH(W$1,raw[[#This Row],[active years]])),1,"")</f>
        <v>1</v>
      </c>
      <c r="X3437">
        <f>IF(ISNUMBER(SEARCH(X$1,raw[[#This Row],[active years]])),1,"")</f>
        <v>1</v>
      </c>
      <c r="Y3437">
        <f>IF(ISNUMBER(SEARCH(Y$1,raw[[#This Row],[active years]])),1,"")</f>
        <v>1</v>
      </c>
      <c r="Z3437">
        <f>IF(ISNUMBER(SEARCH(Z$1,raw[[#This Row],[active years]])),1,"")</f>
        <v>1</v>
      </c>
      <c r="AA3437">
        <f>IF(ISNUMBER(SEARCH(AA$1,raw[[#This Row],[active years]])),1,"")</f>
        <v>1</v>
      </c>
    </row>
    <row r="3438" spans="1:27" x14ac:dyDescent="0.45">
      <c r="A3438">
        <f>raw[team]</f>
        <v>4133</v>
      </c>
      <c r="B3438">
        <f>raw[rookie year]</f>
        <v>2012</v>
      </c>
      <c r="C3438" t="str">
        <f>IF(ISNUMBER(SEARCH(C$1,raw[[#This Row],[active years]])),1,"")</f>
        <v/>
      </c>
      <c r="D3438" t="str">
        <f>IF(ISNUMBER(SEARCH(D$1,raw[[#This Row],[active years]])),1,"")</f>
        <v/>
      </c>
      <c r="E3438" t="str">
        <f>IF(ISNUMBER(SEARCH(E$1,raw[[#This Row],[active years]])),1,"")</f>
        <v/>
      </c>
      <c r="F3438" t="str">
        <f>IF(ISNUMBER(SEARCH(F$1,raw[[#This Row],[active years]])),1,"")</f>
        <v/>
      </c>
      <c r="G3438" t="str">
        <f>IF(ISNUMBER(SEARCH(G$1,raw[[#This Row],[active years]])),1,"")</f>
        <v/>
      </c>
      <c r="H3438" t="str">
        <f>IF(ISNUMBER(SEARCH(H$1,raw[[#This Row],[active years]])),1,"")</f>
        <v/>
      </c>
      <c r="I3438" t="str">
        <f>IF(ISNUMBER(SEARCH(I$1,raw[[#This Row],[active years]])),1,"")</f>
        <v/>
      </c>
      <c r="J3438" t="str">
        <f>IF(ISNUMBER(SEARCH(J$1,raw[[#This Row],[active years]])),1,"")</f>
        <v/>
      </c>
      <c r="K3438" t="str">
        <f>IF(ISNUMBER(SEARCH(K$1,raw[[#This Row],[active years]])),1,"")</f>
        <v/>
      </c>
      <c r="L3438" t="str">
        <f>IF(ISNUMBER(SEARCH(L$1,raw[[#This Row],[active years]])),1,"")</f>
        <v/>
      </c>
      <c r="M3438" t="str">
        <f>IF(ISNUMBER(SEARCH(M$1,raw[[#This Row],[active years]])),1,"")</f>
        <v/>
      </c>
      <c r="N3438" t="str">
        <f>IF(ISNUMBER(SEARCH(N$1,raw[[#This Row],[active years]])),1,"")</f>
        <v/>
      </c>
      <c r="O3438" t="str">
        <f>IF(ISNUMBER(SEARCH(O$1,raw[[#This Row],[active years]])),1,"")</f>
        <v/>
      </c>
      <c r="P3438" t="str">
        <f>IF(ISNUMBER(SEARCH(P$1,raw[[#This Row],[active years]])),1,"")</f>
        <v/>
      </c>
      <c r="Q3438" t="str">
        <f>IF(ISNUMBER(SEARCH(Q$1,raw[[#This Row],[active years]])),1,"")</f>
        <v/>
      </c>
      <c r="R3438" t="str">
        <f>IF(ISNUMBER(SEARCH(R$1,raw[[#This Row],[active years]])),1,"")</f>
        <v/>
      </c>
      <c r="S3438" t="str">
        <f>IF(ISNUMBER(SEARCH(S$1,raw[[#This Row],[active years]])),1,"")</f>
        <v/>
      </c>
      <c r="T3438" t="str">
        <f>IF(ISNUMBER(SEARCH(T$1,raw[[#This Row],[active years]])),1,"")</f>
        <v/>
      </c>
      <c r="U3438" t="str">
        <f>IF(ISNUMBER(SEARCH(U$1,raw[[#This Row],[active years]])),1,"")</f>
        <v/>
      </c>
      <c r="V3438" t="str">
        <f>IF(ISNUMBER(SEARCH(V$1,raw[[#This Row],[active years]])),1,"")</f>
        <v/>
      </c>
      <c r="W3438">
        <f>IF(ISNUMBER(SEARCH(W$1,raw[[#This Row],[active years]])),1,"")</f>
        <v>1</v>
      </c>
      <c r="X3438" t="str">
        <f>IF(ISNUMBER(SEARCH(X$1,raw[[#This Row],[active years]])),1,"")</f>
        <v/>
      </c>
      <c r="Y3438" t="str">
        <f>IF(ISNUMBER(SEARCH(Y$1,raw[[#This Row],[active years]])),1,"")</f>
        <v/>
      </c>
      <c r="Z3438" t="str">
        <f>IF(ISNUMBER(SEARCH(Z$1,raw[[#This Row],[active years]])),1,"")</f>
        <v/>
      </c>
      <c r="AA3438" t="str">
        <f>IF(ISNUMBER(SEARCH(AA$1,raw[[#This Row],[active years]])),1,"")</f>
        <v/>
      </c>
    </row>
    <row r="3439" spans="1:27" x14ac:dyDescent="0.45">
      <c r="A3439">
        <f>raw[team]</f>
        <v>4134</v>
      </c>
      <c r="B3439">
        <f>raw[rookie year]</f>
        <v>2012</v>
      </c>
      <c r="C3439" t="str">
        <f>IF(ISNUMBER(SEARCH(C$1,raw[[#This Row],[active years]])),1,"")</f>
        <v/>
      </c>
      <c r="D3439" t="str">
        <f>IF(ISNUMBER(SEARCH(D$1,raw[[#This Row],[active years]])),1,"")</f>
        <v/>
      </c>
      <c r="E3439" t="str">
        <f>IF(ISNUMBER(SEARCH(E$1,raw[[#This Row],[active years]])),1,"")</f>
        <v/>
      </c>
      <c r="F3439" t="str">
        <f>IF(ISNUMBER(SEARCH(F$1,raw[[#This Row],[active years]])),1,"")</f>
        <v/>
      </c>
      <c r="G3439" t="str">
        <f>IF(ISNUMBER(SEARCH(G$1,raw[[#This Row],[active years]])),1,"")</f>
        <v/>
      </c>
      <c r="H3439" t="str">
        <f>IF(ISNUMBER(SEARCH(H$1,raw[[#This Row],[active years]])),1,"")</f>
        <v/>
      </c>
      <c r="I3439" t="str">
        <f>IF(ISNUMBER(SEARCH(I$1,raw[[#This Row],[active years]])),1,"")</f>
        <v/>
      </c>
      <c r="J3439" t="str">
        <f>IF(ISNUMBER(SEARCH(J$1,raw[[#This Row],[active years]])),1,"")</f>
        <v/>
      </c>
      <c r="K3439" t="str">
        <f>IF(ISNUMBER(SEARCH(K$1,raw[[#This Row],[active years]])),1,"")</f>
        <v/>
      </c>
      <c r="L3439" t="str">
        <f>IF(ISNUMBER(SEARCH(L$1,raw[[#This Row],[active years]])),1,"")</f>
        <v/>
      </c>
      <c r="M3439" t="str">
        <f>IF(ISNUMBER(SEARCH(M$1,raw[[#This Row],[active years]])),1,"")</f>
        <v/>
      </c>
      <c r="N3439" t="str">
        <f>IF(ISNUMBER(SEARCH(N$1,raw[[#This Row],[active years]])),1,"")</f>
        <v/>
      </c>
      <c r="O3439" t="str">
        <f>IF(ISNUMBER(SEARCH(O$1,raw[[#This Row],[active years]])),1,"")</f>
        <v/>
      </c>
      <c r="P3439" t="str">
        <f>IF(ISNUMBER(SEARCH(P$1,raw[[#This Row],[active years]])),1,"")</f>
        <v/>
      </c>
      <c r="Q3439" t="str">
        <f>IF(ISNUMBER(SEARCH(Q$1,raw[[#This Row],[active years]])),1,"")</f>
        <v/>
      </c>
      <c r="R3439" t="str">
        <f>IF(ISNUMBER(SEARCH(R$1,raw[[#This Row],[active years]])),1,"")</f>
        <v/>
      </c>
      <c r="S3439" t="str">
        <f>IF(ISNUMBER(SEARCH(S$1,raw[[#This Row],[active years]])),1,"")</f>
        <v/>
      </c>
      <c r="T3439" t="str">
        <f>IF(ISNUMBER(SEARCH(T$1,raw[[#This Row],[active years]])),1,"")</f>
        <v/>
      </c>
      <c r="U3439" t="str">
        <f>IF(ISNUMBER(SEARCH(U$1,raw[[#This Row],[active years]])),1,"")</f>
        <v/>
      </c>
      <c r="V3439" t="str">
        <f>IF(ISNUMBER(SEARCH(V$1,raw[[#This Row],[active years]])),1,"")</f>
        <v/>
      </c>
      <c r="W3439">
        <f>IF(ISNUMBER(SEARCH(W$1,raw[[#This Row],[active years]])),1,"")</f>
        <v>1</v>
      </c>
      <c r="X3439">
        <f>IF(ISNUMBER(SEARCH(X$1,raw[[#This Row],[active years]])),1,"")</f>
        <v>1</v>
      </c>
      <c r="Y3439">
        <f>IF(ISNUMBER(SEARCH(Y$1,raw[[#This Row],[active years]])),1,"")</f>
        <v>1</v>
      </c>
      <c r="Z3439" t="str">
        <f>IF(ISNUMBER(SEARCH(Z$1,raw[[#This Row],[active years]])),1,"")</f>
        <v/>
      </c>
      <c r="AA3439" t="str">
        <f>IF(ISNUMBER(SEARCH(AA$1,raw[[#This Row],[active years]])),1,"")</f>
        <v/>
      </c>
    </row>
    <row r="3440" spans="1:27" x14ac:dyDescent="0.45">
      <c r="A3440">
        <f>raw[team]</f>
        <v>4135</v>
      </c>
      <c r="B3440">
        <f>raw[rookie year]</f>
        <v>2012</v>
      </c>
      <c r="C3440" t="str">
        <f>IF(ISNUMBER(SEARCH(C$1,raw[[#This Row],[active years]])),1,"")</f>
        <v/>
      </c>
      <c r="D3440" t="str">
        <f>IF(ISNUMBER(SEARCH(D$1,raw[[#This Row],[active years]])),1,"")</f>
        <v/>
      </c>
      <c r="E3440" t="str">
        <f>IF(ISNUMBER(SEARCH(E$1,raw[[#This Row],[active years]])),1,"")</f>
        <v/>
      </c>
      <c r="F3440" t="str">
        <f>IF(ISNUMBER(SEARCH(F$1,raw[[#This Row],[active years]])),1,"")</f>
        <v/>
      </c>
      <c r="G3440" t="str">
        <f>IF(ISNUMBER(SEARCH(G$1,raw[[#This Row],[active years]])),1,"")</f>
        <v/>
      </c>
      <c r="H3440" t="str">
        <f>IF(ISNUMBER(SEARCH(H$1,raw[[#This Row],[active years]])),1,"")</f>
        <v/>
      </c>
      <c r="I3440" t="str">
        <f>IF(ISNUMBER(SEARCH(I$1,raw[[#This Row],[active years]])),1,"")</f>
        <v/>
      </c>
      <c r="J3440" t="str">
        <f>IF(ISNUMBER(SEARCH(J$1,raw[[#This Row],[active years]])),1,"")</f>
        <v/>
      </c>
      <c r="K3440" t="str">
        <f>IF(ISNUMBER(SEARCH(K$1,raw[[#This Row],[active years]])),1,"")</f>
        <v/>
      </c>
      <c r="L3440" t="str">
        <f>IF(ISNUMBER(SEARCH(L$1,raw[[#This Row],[active years]])),1,"")</f>
        <v/>
      </c>
      <c r="M3440" t="str">
        <f>IF(ISNUMBER(SEARCH(M$1,raw[[#This Row],[active years]])),1,"")</f>
        <v/>
      </c>
      <c r="N3440" t="str">
        <f>IF(ISNUMBER(SEARCH(N$1,raw[[#This Row],[active years]])),1,"")</f>
        <v/>
      </c>
      <c r="O3440" t="str">
        <f>IF(ISNUMBER(SEARCH(O$1,raw[[#This Row],[active years]])),1,"")</f>
        <v/>
      </c>
      <c r="P3440" t="str">
        <f>IF(ISNUMBER(SEARCH(P$1,raw[[#This Row],[active years]])),1,"")</f>
        <v/>
      </c>
      <c r="Q3440" t="str">
        <f>IF(ISNUMBER(SEARCH(Q$1,raw[[#This Row],[active years]])),1,"")</f>
        <v/>
      </c>
      <c r="R3440" t="str">
        <f>IF(ISNUMBER(SEARCH(R$1,raw[[#This Row],[active years]])),1,"")</f>
        <v/>
      </c>
      <c r="S3440" t="str">
        <f>IF(ISNUMBER(SEARCH(S$1,raw[[#This Row],[active years]])),1,"")</f>
        <v/>
      </c>
      <c r="T3440" t="str">
        <f>IF(ISNUMBER(SEARCH(T$1,raw[[#This Row],[active years]])),1,"")</f>
        <v/>
      </c>
      <c r="U3440" t="str">
        <f>IF(ISNUMBER(SEARCH(U$1,raw[[#This Row],[active years]])),1,"")</f>
        <v/>
      </c>
      <c r="V3440" t="str">
        <f>IF(ISNUMBER(SEARCH(V$1,raw[[#This Row],[active years]])),1,"")</f>
        <v/>
      </c>
      <c r="W3440">
        <f>IF(ISNUMBER(SEARCH(W$1,raw[[#This Row],[active years]])),1,"")</f>
        <v>1</v>
      </c>
      <c r="X3440">
        <f>IF(ISNUMBER(SEARCH(X$1,raw[[#This Row],[active years]])),1,"")</f>
        <v>1</v>
      </c>
      <c r="Y3440">
        <f>IF(ISNUMBER(SEARCH(Y$1,raw[[#This Row],[active years]])),1,"")</f>
        <v>1</v>
      </c>
      <c r="Z3440">
        <f>IF(ISNUMBER(SEARCH(Z$1,raw[[#This Row],[active years]])),1,"")</f>
        <v>1</v>
      </c>
      <c r="AA3440">
        <f>IF(ISNUMBER(SEARCH(AA$1,raw[[#This Row],[active years]])),1,"")</f>
        <v>1</v>
      </c>
    </row>
    <row r="3441" spans="1:27" x14ac:dyDescent="0.45">
      <c r="A3441">
        <f>raw[team]</f>
        <v>4136</v>
      </c>
      <c r="B3441">
        <f>raw[rookie year]</f>
        <v>2012</v>
      </c>
      <c r="C3441" t="str">
        <f>IF(ISNUMBER(SEARCH(C$1,raw[[#This Row],[active years]])),1,"")</f>
        <v/>
      </c>
      <c r="D3441" t="str">
        <f>IF(ISNUMBER(SEARCH(D$1,raw[[#This Row],[active years]])),1,"")</f>
        <v/>
      </c>
      <c r="E3441" t="str">
        <f>IF(ISNUMBER(SEARCH(E$1,raw[[#This Row],[active years]])),1,"")</f>
        <v/>
      </c>
      <c r="F3441" t="str">
        <f>IF(ISNUMBER(SEARCH(F$1,raw[[#This Row],[active years]])),1,"")</f>
        <v/>
      </c>
      <c r="G3441" t="str">
        <f>IF(ISNUMBER(SEARCH(G$1,raw[[#This Row],[active years]])),1,"")</f>
        <v/>
      </c>
      <c r="H3441" t="str">
        <f>IF(ISNUMBER(SEARCH(H$1,raw[[#This Row],[active years]])),1,"")</f>
        <v/>
      </c>
      <c r="I3441" t="str">
        <f>IF(ISNUMBER(SEARCH(I$1,raw[[#This Row],[active years]])),1,"")</f>
        <v/>
      </c>
      <c r="J3441" t="str">
        <f>IF(ISNUMBER(SEARCH(J$1,raw[[#This Row],[active years]])),1,"")</f>
        <v/>
      </c>
      <c r="K3441" t="str">
        <f>IF(ISNUMBER(SEARCH(K$1,raw[[#This Row],[active years]])),1,"")</f>
        <v/>
      </c>
      <c r="L3441" t="str">
        <f>IF(ISNUMBER(SEARCH(L$1,raw[[#This Row],[active years]])),1,"")</f>
        <v/>
      </c>
      <c r="M3441" t="str">
        <f>IF(ISNUMBER(SEARCH(M$1,raw[[#This Row],[active years]])),1,"")</f>
        <v/>
      </c>
      <c r="N3441" t="str">
        <f>IF(ISNUMBER(SEARCH(N$1,raw[[#This Row],[active years]])),1,"")</f>
        <v/>
      </c>
      <c r="O3441" t="str">
        <f>IF(ISNUMBER(SEARCH(O$1,raw[[#This Row],[active years]])),1,"")</f>
        <v/>
      </c>
      <c r="P3441" t="str">
        <f>IF(ISNUMBER(SEARCH(P$1,raw[[#This Row],[active years]])),1,"")</f>
        <v/>
      </c>
      <c r="Q3441" t="str">
        <f>IF(ISNUMBER(SEARCH(Q$1,raw[[#This Row],[active years]])),1,"")</f>
        <v/>
      </c>
      <c r="R3441" t="str">
        <f>IF(ISNUMBER(SEARCH(R$1,raw[[#This Row],[active years]])),1,"")</f>
        <v/>
      </c>
      <c r="S3441" t="str">
        <f>IF(ISNUMBER(SEARCH(S$1,raw[[#This Row],[active years]])),1,"")</f>
        <v/>
      </c>
      <c r="T3441" t="str">
        <f>IF(ISNUMBER(SEARCH(T$1,raw[[#This Row],[active years]])),1,"")</f>
        <v/>
      </c>
      <c r="U3441" t="str">
        <f>IF(ISNUMBER(SEARCH(U$1,raw[[#This Row],[active years]])),1,"")</f>
        <v/>
      </c>
      <c r="V3441" t="str">
        <f>IF(ISNUMBER(SEARCH(V$1,raw[[#This Row],[active years]])),1,"")</f>
        <v/>
      </c>
      <c r="W3441">
        <f>IF(ISNUMBER(SEARCH(W$1,raw[[#This Row],[active years]])),1,"")</f>
        <v>1</v>
      </c>
      <c r="X3441">
        <f>IF(ISNUMBER(SEARCH(X$1,raw[[#This Row],[active years]])),1,"")</f>
        <v>1</v>
      </c>
      <c r="Y3441" t="str">
        <f>IF(ISNUMBER(SEARCH(Y$1,raw[[#This Row],[active years]])),1,"")</f>
        <v/>
      </c>
      <c r="Z3441" t="str">
        <f>IF(ISNUMBER(SEARCH(Z$1,raw[[#This Row],[active years]])),1,"")</f>
        <v/>
      </c>
      <c r="AA3441" t="str">
        <f>IF(ISNUMBER(SEARCH(AA$1,raw[[#This Row],[active years]])),1,"")</f>
        <v/>
      </c>
    </row>
    <row r="3442" spans="1:27" x14ac:dyDescent="0.45">
      <c r="A3442">
        <f>raw[team]</f>
        <v>4137</v>
      </c>
      <c r="B3442">
        <f>raw[rookie year]</f>
        <v>2012</v>
      </c>
      <c r="C3442" t="str">
        <f>IF(ISNUMBER(SEARCH(C$1,raw[[#This Row],[active years]])),1,"")</f>
        <v/>
      </c>
      <c r="D3442" t="str">
        <f>IF(ISNUMBER(SEARCH(D$1,raw[[#This Row],[active years]])),1,"")</f>
        <v/>
      </c>
      <c r="E3442" t="str">
        <f>IF(ISNUMBER(SEARCH(E$1,raw[[#This Row],[active years]])),1,"")</f>
        <v/>
      </c>
      <c r="F3442" t="str">
        <f>IF(ISNUMBER(SEARCH(F$1,raw[[#This Row],[active years]])),1,"")</f>
        <v/>
      </c>
      <c r="G3442" t="str">
        <f>IF(ISNUMBER(SEARCH(G$1,raw[[#This Row],[active years]])),1,"")</f>
        <v/>
      </c>
      <c r="H3442" t="str">
        <f>IF(ISNUMBER(SEARCH(H$1,raw[[#This Row],[active years]])),1,"")</f>
        <v/>
      </c>
      <c r="I3442" t="str">
        <f>IF(ISNUMBER(SEARCH(I$1,raw[[#This Row],[active years]])),1,"")</f>
        <v/>
      </c>
      <c r="J3442" t="str">
        <f>IF(ISNUMBER(SEARCH(J$1,raw[[#This Row],[active years]])),1,"")</f>
        <v/>
      </c>
      <c r="K3442" t="str">
        <f>IF(ISNUMBER(SEARCH(K$1,raw[[#This Row],[active years]])),1,"")</f>
        <v/>
      </c>
      <c r="L3442" t="str">
        <f>IF(ISNUMBER(SEARCH(L$1,raw[[#This Row],[active years]])),1,"")</f>
        <v/>
      </c>
      <c r="M3442" t="str">
        <f>IF(ISNUMBER(SEARCH(M$1,raw[[#This Row],[active years]])),1,"")</f>
        <v/>
      </c>
      <c r="N3442" t="str">
        <f>IF(ISNUMBER(SEARCH(N$1,raw[[#This Row],[active years]])),1,"")</f>
        <v/>
      </c>
      <c r="O3442" t="str">
        <f>IF(ISNUMBER(SEARCH(O$1,raw[[#This Row],[active years]])),1,"")</f>
        <v/>
      </c>
      <c r="P3442" t="str">
        <f>IF(ISNUMBER(SEARCH(P$1,raw[[#This Row],[active years]])),1,"")</f>
        <v/>
      </c>
      <c r="Q3442" t="str">
        <f>IF(ISNUMBER(SEARCH(Q$1,raw[[#This Row],[active years]])),1,"")</f>
        <v/>
      </c>
      <c r="R3442" t="str">
        <f>IF(ISNUMBER(SEARCH(R$1,raw[[#This Row],[active years]])),1,"")</f>
        <v/>
      </c>
      <c r="S3442" t="str">
        <f>IF(ISNUMBER(SEARCH(S$1,raw[[#This Row],[active years]])),1,"")</f>
        <v/>
      </c>
      <c r="T3442" t="str">
        <f>IF(ISNUMBER(SEARCH(T$1,raw[[#This Row],[active years]])),1,"")</f>
        <v/>
      </c>
      <c r="U3442" t="str">
        <f>IF(ISNUMBER(SEARCH(U$1,raw[[#This Row],[active years]])),1,"")</f>
        <v/>
      </c>
      <c r="V3442" t="str">
        <f>IF(ISNUMBER(SEARCH(V$1,raw[[#This Row],[active years]])),1,"")</f>
        <v/>
      </c>
      <c r="W3442">
        <f>IF(ISNUMBER(SEARCH(W$1,raw[[#This Row],[active years]])),1,"")</f>
        <v>1</v>
      </c>
      <c r="X3442">
        <f>IF(ISNUMBER(SEARCH(X$1,raw[[#This Row],[active years]])),1,"")</f>
        <v>1</v>
      </c>
      <c r="Y3442">
        <f>IF(ISNUMBER(SEARCH(Y$1,raw[[#This Row],[active years]])),1,"")</f>
        <v>1</v>
      </c>
      <c r="Z3442">
        <f>IF(ISNUMBER(SEARCH(Z$1,raw[[#This Row],[active years]])),1,"")</f>
        <v>1</v>
      </c>
      <c r="AA3442">
        <f>IF(ISNUMBER(SEARCH(AA$1,raw[[#This Row],[active years]])),1,"")</f>
        <v>1</v>
      </c>
    </row>
    <row r="3443" spans="1:27" x14ac:dyDescent="0.45">
      <c r="A3443">
        <f>raw[team]</f>
        <v>4138</v>
      </c>
      <c r="B3443">
        <f>raw[rookie year]</f>
        <v>2012</v>
      </c>
      <c r="C3443" t="str">
        <f>IF(ISNUMBER(SEARCH(C$1,raw[[#This Row],[active years]])),1,"")</f>
        <v/>
      </c>
      <c r="D3443" t="str">
        <f>IF(ISNUMBER(SEARCH(D$1,raw[[#This Row],[active years]])),1,"")</f>
        <v/>
      </c>
      <c r="E3443" t="str">
        <f>IF(ISNUMBER(SEARCH(E$1,raw[[#This Row],[active years]])),1,"")</f>
        <v/>
      </c>
      <c r="F3443" t="str">
        <f>IF(ISNUMBER(SEARCH(F$1,raw[[#This Row],[active years]])),1,"")</f>
        <v/>
      </c>
      <c r="G3443" t="str">
        <f>IF(ISNUMBER(SEARCH(G$1,raw[[#This Row],[active years]])),1,"")</f>
        <v/>
      </c>
      <c r="H3443" t="str">
        <f>IF(ISNUMBER(SEARCH(H$1,raw[[#This Row],[active years]])),1,"")</f>
        <v/>
      </c>
      <c r="I3443" t="str">
        <f>IF(ISNUMBER(SEARCH(I$1,raw[[#This Row],[active years]])),1,"")</f>
        <v/>
      </c>
      <c r="J3443" t="str">
        <f>IF(ISNUMBER(SEARCH(J$1,raw[[#This Row],[active years]])),1,"")</f>
        <v/>
      </c>
      <c r="K3443" t="str">
        <f>IF(ISNUMBER(SEARCH(K$1,raw[[#This Row],[active years]])),1,"")</f>
        <v/>
      </c>
      <c r="L3443" t="str">
        <f>IF(ISNUMBER(SEARCH(L$1,raw[[#This Row],[active years]])),1,"")</f>
        <v/>
      </c>
      <c r="M3443" t="str">
        <f>IF(ISNUMBER(SEARCH(M$1,raw[[#This Row],[active years]])),1,"")</f>
        <v/>
      </c>
      <c r="N3443" t="str">
        <f>IF(ISNUMBER(SEARCH(N$1,raw[[#This Row],[active years]])),1,"")</f>
        <v/>
      </c>
      <c r="O3443" t="str">
        <f>IF(ISNUMBER(SEARCH(O$1,raw[[#This Row],[active years]])),1,"")</f>
        <v/>
      </c>
      <c r="P3443" t="str">
        <f>IF(ISNUMBER(SEARCH(P$1,raw[[#This Row],[active years]])),1,"")</f>
        <v/>
      </c>
      <c r="Q3443" t="str">
        <f>IF(ISNUMBER(SEARCH(Q$1,raw[[#This Row],[active years]])),1,"")</f>
        <v/>
      </c>
      <c r="R3443" t="str">
        <f>IF(ISNUMBER(SEARCH(R$1,raw[[#This Row],[active years]])),1,"")</f>
        <v/>
      </c>
      <c r="S3443" t="str">
        <f>IF(ISNUMBER(SEARCH(S$1,raw[[#This Row],[active years]])),1,"")</f>
        <v/>
      </c>
      <c r="T3443" t="str">
        <f>IF(ISNUMBER(SEARCH(T$1,raw[[#This Row],[active years]])),1,"")</f>
        <v/>
      </c>
      <c r="U3443" t="str">
        <f>IF(ISNUMBER(SEARCH(U$1,raw[[#This Row],[active years]])),1,"")</f>
        <v/>
      </c>
      <c r="V3443" t="str">
        <f>IF(ISNUMBER(SEARCH(V$1,raw[[#This Row],[active years]])),1,"")</f>
        <v/>
      </c>
      <c r="W3443">
        <f>IF(ISNUMBER(SEARCH(W$1,raw[[#This Row],[active years]])),1,"")</f>
        <v>1</v>
      </c>
      <c r="X3443">
        <f>IF(ISNUMBER(SEARCH(X$1,raw[[#This Row],[active years]])),1,"")</f>
        <v>1</v>
      </c>
      <c r="Y3443" t="str">
        <f>IF(ISNUMBER(SEARCH(Y$1,raw[[#This Row],[active years]])),1,"")</f>
        <v/>
      </c>
      <c r="Z3443" t="str">
        <f>IF(ISNUMBER(SEARCH(Z$1,raw[[#This Row],[active years]])),1,"")</f>
        <v/>
      </c>
      <c r="AA3443" t="str">
        <f>IF(ISNUMBER(SEARCH(AA$1,raw[[#This Row],[active years]])),1,"")</f>
        <v/>
      </c>
    </row>
    <row r="3444" spans="1:27" x14ac:dyDescent="0.45">
      <c r="A3444">
        <f>raw[team]</f>
        <v>4139</v>
      </c>
      <c r="B3444">
        <f>raw[rookie year]</f>
        <v>2012</v>
      </c>
      <c r="C3444" t="str">
        <f>IF(ISNUMBER(SEARCH(C$1,raw[[#This Row],[active years]])),1,"")</f>
        <v/>
      </c>
      <c r="D3444" t="str">
        <f>IF(ISNUMBER(SEARCH(D$1,raw[[#This Row],[active years]])),1,"")</f>
        <v/>
      </c>
      <c r="E3444" t="str">
        <f>IF(ISNUMBER(SEARCH(E$1,raw[[#This Row],[active years]])),1,"")</f>
        <v/>
      </c>
      <c r="F3444" t="str">
        <f>IF(ISNUMBER(SEARCH(F$1,raw[[#This Row],[active years]])),1,"")</f>
        <v/>
      </c>
      <c r="G3444" t="str">
        <f>IF(ISNUMBER(SEARCH(G$1,raw[[#This Row],[active years]])),1,"")</f>
        <v/>
      </c>
      <c r="H3444" t="str">
        <f>IF(ISNUMBER(SEARCH(H$1,raw[[#This Row],[active years]])),1,"")</f>
        <v/>
      </c>
      <c r="I3444" t="str">
        <f>IF(ISNUMBER(SEARCH(I$1,raw[[#This Row],[active years]])),1,"")</f>
        <v/>
      </c>
      <c r="J3444" t="str">
        <f>IF(ISNUMBER(SEARCH(J$1,raw[[#This Row],[active years]])),1,"")</f>
        <v/>
      </c>
      <c r="K3444" t="str">
        <f>IF(ISNUMBER(SEARCH(K$1,raw[[#This Row],[active years]])),1,"")</f>
        <v/>
      </c>
      <c r="L3444" t="str">
        <f>IF(ISNUMBER(SEARCH(L$1,raw[[#This Row],[active years]])),1,"")</f>
        <v/>
      </c>
      <c r="M3444" t="str">
        <f>IF(ISNUMBER(SEARCH(M$1,raw[[#This Row],[active years]])),1,"")</f>
        <v/>
      </c>
      <c r="N3444" t="str">
        <f>IF(ISNUMBER(SEARCH(N$1,raw[[#This Row],[active years]])),1,"")</f>
        <v/>
      </c>
      <c r="O3444" t="str">
        <f>IF(ISNUMBER(SEARCH(O$1,raw[[#This Row],[active years]])),1,"")</f>
        <v/>
      </c>
      <c r="P3444" t="str">
        <f>IF(ISNUMBER(SEARCH(P$1,raw[[#This Row],[active years]])),1,"")</f>
        <v/>
      </c>
      <c r="Q3444" t="str">
        <f>IF(ISNUMBER(SEARCH(Q$1,raw[[#This Row],[active years]])),1,"")</f>
        <v/>
      </c>
      <c r="R3444" t="str">
        <f>IF(ISNUMBER(SEARCH(R$1,raw[[#This Row],[active years]])),1,"")</f>
        <v/>
      </c>
      <c r="S3444" t="str">
        <f>IF(ISNUMBER(SEARCH(S$1,raw[[#This Row],[active years]])),1,"")</f>
        <v/>
      </c>
      <c r="T3444" t="str">
        <f>IF(ISNUMBER(SEARCH(T$1,raw[[#This Row],[active years]])),1,"")</f>
        <v/>
      </c>
      <c r="U3444" t="str">
        <f>IF(ISNUMBER(SEARCH(U$1,raw[[#This Row],[active years]])),1,"")</f>
        <v/>
      </c>
      <c r="V3444" t="str">
        <f>IF(ISNUMBER(SEARCH(V$1,raw[[#This Row],[active years]])),1,"")</f>
        <v/>
      </c>
      <c r="W3444">
        <f>IF(ISNUMBER(SEARCH(W$1,raw[[#This Row],[active years]])),1,"")</f>
        <v>1</v>
      </c>
      <c r="X3444">
        <f>IF(ISNUMBER(SEARCH(X$1,raw[[#This Row],[active years]])),1,"")</f>
        <v>1</v>
      </c>
      <c r="Y3444">
        <f>IF(ISNUMBER(SEARCH(Y$1,raw[[#This Row],[active years]])),1,"")</f>
        <v>1</v>
      </c>
      <c r="Z3444">
        <f>IF(ISNUMBER(SEARCH(Z$1,raw[[#This Row],[active years]])),1,"")</f>
        <v>1</v>
      </c>
      <c r="AA3444">
        <f>IF(ISNUMBER(SEARCH(AA$1,raw[[#This Row],[active years]])),1,"")</f>
        <v>1</v>
      </c>
    </row>
    <row r="3445" spans="1:27" x14ac:dyDescent="0.45">
      <c r="A3445">
        <f>raw[team]</f>
        <v>4140</v>
      </c>
      <c r="B3445">
        <f>raw[rookie year]</f>
        <v>2012</v>
      </c>
      <c r="C3445" t="str">
        <f>IF(ISNUMBER(SEARCH(C$1,raw[[#This Row],[active years]])),1,"")</f>
        <v/>
      </c>
      <c r="D3445" t="str">
        <f>IF(ISNUMBER(SEARCH(D$1,raw[[#This Row],[active years]])),1,"")</f>
        <v/>
      </c>
      <c r="E3445" t="str">
        <f>IF(ISNUMBER(SEARCH(E$1,raw[[#This Row],[active years]])),1,"")</f>
        <v/>
      </c>
      <c r="F3445" t="str">
        <f>IF(ISNUMBER(SEARCH(F$1,raw[[#This Row],[active years]])),1,"")</f>
        <v/>
      </c>
      <c r="G3445" t="str">
        <f>IF(ISNUMBER(SEARCH(G$1,raw[[#This Row],[active years]])),1,"")</f>
        <v/>
      </c>
      <c r="H3445" t="str">
        <f>IF(ISNUMBER(SEARCH(H$1,raw[[#This Row],[active years]])),1,"")</f>
        <v/>
      </c>
      <c r="I3445" t="str">
        <f>IF(ISNUMBER(SEARCH(I$1,raw[[#This Row],[active years]])),1,"")</f>
        <v/>
      </c>
      <c r="J3445" t="str">
        <f>IF(ISNUMBER(SEARCH(J$1,raw[[#This Row],[active years]])),1,"")</f>
        <v/>
      </c>
      <c r="K3445" t="str">
        <f>IF(ISNUMBER(SEARCH(K$1,raw[[#This Row],[active years]])),1,"")</f>
        <v/>
      </c>
      <c r="L3445" t="str">
        <f>IF(ISNUMBER(SEARCH(L$1,raw[[#This Row],[active years]])),1,"")</f>
        <v/>
      </c>
      <c r="M3445" t="str">
        <f>IF(ISNUMBER(SEARCH(M$1,raw[[#This Row],[active years]])),1,"")</f>
        <v/>
      </c>
      <c r="N3445" t="str">
        <f>IF(ISNUMBER(SEARCH(N$1,raw[[#This Row],[active years]])),1,"")</f>
        <v/>
      </c>
      <c r="O3445" t="str">
        <f>IF(ISNUMBER(SEARCH(O$1,raw[[#This Row],[active years]])),1,"")</f>
        <v/>
      </c>
      <c r="P3445" t="str">
        <f>IF(ISNUMBER(SEARCH(P$1,raw[[#This Row],[active years]])),1,"")</f>
        <v/>
      </c>
      <c r="Q3445" t="str">
        <f>IF(ISNUMBER(SEARCH(Q$1,raw[[#This Row],[active years]])),1,"")</f>
        <v/>
      </c>
      <c r="R3445" t="str">
        <f>IF(ISNUMBER(SEARCH(R$1,raw[[#This Row],[active years]])),1,"")</f>
        <v/>
      </c>
      <c r="S3445" t="str">
        <f>IF(ISNUMBER(SEARCH(S$1,raw[[#This Row],[active years]])),1,"")</f>
        <v/>
      </c>
      <c r="T3445" t="str">
        <f>IF(ISNUMBER(SEARCH(T$1,raw[[#This Row],[active years]])),1,"")</f>
        <v/>
      </c>
      <c r="U3445" t="str">
        <f>IF(ISNUMBER(SEARCH(U$1,raw[[#This Row],[active years]])),1,"")</f>
        <v/>
      </c>
      <c r="V3445" t="str">
        <f>IF(ISNUMBER(SEARCH(V$1,raw[[#This Row],[active years]])),1,"")</f>
        <v/>
      </c>
      <c r="W3445">
        <f>IF(ISNUMBER(SEARCH(W$1,raw[[#This Row],[active years]])),1,"")</f>
        <v>1</v>
      </c>
      <c r="X3445">
        <f>IF(ISNUMBER(SEARCH(X$1,raw[[#This Row],[active years]])),1,"")</f>
        <v>1</v>
      </c>
      <c r="Y3445">
        <f>IF(ISNUMBER(SEARCH(Y$1,raw[[#This Row],[active years]])),1,"")</f>
        <v>1</v>
      </c>
      <c r="Z3445">
        <f>IF(ISNUMBER(SEARCH(Z$1,raw[[#This Row],[active years]])),1,"")</f>
        <v>1</v>
      </c>
      <c r="AA3445" t="str">
        <f>IF(ISNUMBER(SEARCH(AA$1,raw[[#This Row],[active years]])),1,"")</f>
        <v/>
      </c>
    </row>
    <row r="3446" spans="1:27" x14ac:dyDescent="0.45">
      <c r="A3446">
        <f>raw[team]</f>
        <v>4141</v>
      </c>
      <c r="B3446">
        <f>raw[rookie year]</f>
        <v>2012</v>
      </c>
      <c r="C3446" t="str">
        <f>IF(ISNUMBER(SEARCH(C$1,raw[[#This Row],[active years]])),1,"")</f>
        <v/>
      </c>
      <c r="D3446" t="str">
        <f>IF(ISNUMBER(SEARCH(D$1,raw[[#This Row],[active years]])),1,"")</f>
        <v/>
      </c>
      <c r="E3446" t="str">
        <f>IF(ISNUMBER(SEARCH(E$1,raw[[#This Row],[active years]])),1,"")</f>
        <v/>
      </c>
      <c r="F3446" t="str">
        <f>IF(ISNUMBER(SEARCH(F$1,raw[[#This Row],[active years]])),1,"")</f>
        <v/>
      </c>
      <c r="G3446" t="str">
        <f>IF(ISNUMBER(SEARCH(G$1,raw[[#This Row],[active years]])),1,"")</f>
        <v/>
      </c>
      <c r="H3446" t="str">
        <f>IF(ISNUMBER(SEARCH(H$1,raw[[#This Row],[active years]])),1,"")</f>
        <v/>
      </c>
      <c r="I3446" t="str">
        <f>IF(ISNUMBER(SEARCH(I$1,raw[[#This Row],[active years]])),1,"")</f>
        <v/>
      </c>
      <c r="J3446" t="str">
        <f>IF(ISNUMBER(SEARCH(J$1,raw[[#This Row],[active years]])),1,"")</f>
        <v/>
      </c>
      <c r="K3446" t="str">
        <f>IF(ISNUMBER(SEARCH(K$1,raw[[#This Row],[active years]])),1,"")</f>
        <v/>
      </c>
      <c r="L3446" t="str">
        <f>IF(ISNUMBER(SEARCH(L$1,raw[[#This Row],[active years]])),1,"")</f>
        <v/>
      </c>
      <c r="M3446" t="str">
        <f>IF(ISNUMBER(SEARCH(M$1,raw[[#This Row],[active years]])),1,"")</f>
        <v/>
      </c>
      <c r="N3446" t="str">
        <f>IF(ISNUMBER(SEARCH(N$1,raw[[#This Row],[active years]])),1,"")</f>
        <v/>
      </c>
      <c r="O3446" t="str">
        <f>IF(ISNUMBER(SEARCH(O$1,raw[[#This Row],[active years]])),1,"")</f>
        <v/>
      </c>
      <c r="P3446" t="str">
        <f>IF(ISNUMBER(SEARCH(P$1,raw[[#This Row],[active years]])),1,"")</f>
        <v/>
      </c>
      <c r="Q3446" t="str">
        <f>IF(ISNUMBER(SEARCH(Q$1,raw[[#This Row],[active years]])),1,"")</f>
        <v/>
      </c>
      <c r="R3446" t="str">
        <f>IF(ISNUMBER(SEARCH(R$1,raw[[#This Row],[active years]])),1,"")</f>
        <v/>
      </c>
      <c r="S3446" t="str">
        <f>IF(ISNUMBER(SEARCH(S$1,raw[[#This Row],[active years]])),1,"")</f>
        <v/>
      </c>
      <c r="T3446" t="str">
        <f>IF(ISNUMBER(SEARCH(T$1,raw[[#This Row],[active years]])),1,"")</f>
        <v/>
      </c>
      <c r="U3446" t="str">
        <f>IF(ISNUMBER(SEARCH(U$1,raw[[#This Row],[active years]])),1,"")</f>
        <v/>
      </c>
      <c r="V3446" t="str">
        <f>IF(ISNUMBER(SEARCH(V$1,raw[[#This Row],[active years]])),1,"")</f>
        <v/>
      </c>
      <c r="W3446">
        <f>IF(ISNUMBER(SEARCH(W$1,raw[[#This Row],[active years]])),1,"")</f>
        <v>1</v>
      </c>
      <c r="X3446">
        <f>IF(ISNUMBER(SEARCH(X$1,raw[[#This Row],[active years]])),1,"")</f>
        <v>1</v>
      </c>
      <c r="Y3446">
        <f>IF(ISNUMBER(SEARCH(Y$1,raw[[#This Row],[active years]])),1,"")</f>
        <v>1</v>
      </c>
      <c r="Z3446">
        <f>IF(ISNUMBER(SEARCH(Z$1,raw[[#This Row],[active years]])),1,"")</f>
        <v>1</v>
      </c>
      <c r="AA3446">
        <f>IF(ISNUMBER(SEARCH(AA$1,raw[[#This Row],[active years]])),1,"")</f>
        <v>1</v>
      </c>
    </row>
    <row r="3447" spans="1:27" x14ac:dyDescent="0.45">
      <c r="A3447">
        <f>raw[team]</f>
        <v>4142</v>
      </c>
      <c r="B3447">
        <f>raw[rookie year]</f>
        <v>2012</v>
      </c>
      <c r="C3447" t="str">
        <f>IF(ISNUMBER(SEARCH(C$1,raw[[#This Row],[active years]])),1,"")</f>
        <v/>
      </c>
      <c r="D3447" t="str">
        <f>IF(ISNUMBER(SEARCH(D$1,raw[[#This Row],[active years]])),1,"")</f>
        <v/>
      </c>
      <c r="E3447" t="str">
        <f>IF(ISNUMBER(SEARCH(E$1,raw[[#This Row],[active years]])),1,"")</f>
        <v/>
      </c>
      <c r="F3447" t="str">
        <f>IF(ISNUMBER(SEARCH(F$1,raw[[#This Row],[active years]])),1,"")</f>
        <v/>
      </c>
      <c r="G3447" t="str">
        <f>IF(ISNUMBER(SEARCH(G$1,raw[[#This Row],[active years]])),1,"")</f>
        <v/>
      </c>
      <c r="H3447" t="str">
        <f>IF(ISNUMBER(SEARCH(H$1,raw[[#This Row],[active years]])),1,"")</f>
        <v/>
      </c>
      <c r="I3447" t="str">
        <f>IF(ISNUMBER(SEARCH(I$1,raw[[#This Row],[active years]])),1,"")</f>
        <v/>
      </c>
      <c r="J3447" t="str">
        <f>IF(ISNUMBER(SEARCH(J$1,raw[[#This Row],[active years]])),1,"")</f>
        <v/>
      </c>
      <c r="K3447" t="str">
        <f>IF(ISNUMBER(SEARCH(K$1,raw[[#This Row],[active years]])),1,"")</f>
        <v/>
      </c>
      <c r="L3447" t="str">
        <f>IF(ISNUMBER(SEARCH(L$1,raw[[#This Row],[active years]])),1,"")</f>
        <v/>
      </c>
      <c r="M3447" t="str">
        <f>IF(ISNUMBER(SEARCH(M$1,raw[[#This Row],[active years]])),1,"")</f>
        <v/>
      </c>
      <c r="N3447" t="str">
        <f>IF(ISNUMBER(SEARCH(N$1,raw[[#This Row],[active years]])),1,"")</f>
        <v/>
      </c>
      <c r="O3447" t="str">
        <f>IF(ISNUMBER(SEARCH(O$1,raw[[#This Row],[active years]])),1,"")</f>
        <v/>
      </c>
      <c r="P3447" t="str">
        <f>IF(ISNUMBER(SEARCH(P$1,raw[[#This Row],[active years]])),1,"")</f>
        <v/>
      </c>
      <c r="Q3447" t="str">
        <f>IF(ISNUMBER(SEARCH(Q$1,raw[[#This Row],[active years]])),1,"")</f>
        <v/>
      </c>
      <c r="R3447" t="str">
        <f>IF(ISNUMBER(SEARCH(R$1,raw[[#This Row],[active years]])),1,"")</f>
        <v/>
      </c>
      <c r="S3447" t="str">
        <f>IF(ISNUMBER(SEARCH(S$1,raw[[#This Row],[active years]])),1,"")</f>
        <v/>
      </c>
      <c r="T3447" t="str">
        <f>IF(ISNUMBER(SEARCH(T$1,raw[[#This Row],[active years]])),1,"")</f>
        <v/>
      </c>
      <c r="U3447" t="str">
        <f>IF(ISNUMBER(SEARCH(U$1,raw[[#This Row],[active years]])),1,"")</f>
        <v/>
      </c>
      <c r="V3447" t="str">
        <f>IF(ISNUMBER(SEARCH(V$1,raw[[#This Row],[active years]])),1,"")</f>
        <v/>
      </c>
      <c r="W3447">
        <f>IF(ISNUMBER(SEARCH(W$1,raw[[#This Row],[active years]])),1,"")</f>
        <v>1</v>
      </c>
      <c r="X3447">
        <f>IF(ISNUMBER(SEARCH(X$1,raw[[#This Row],[active years]])),1,"")</f>
        <v>1</v>
      </c>
      <c r="Y3447">
        <f>IF(ISNUMBER(SEARCH(Y$1,raw[[#This Row],[active years]])),1,"")</f>
        <v>1</v>
      </c>
      <c r="Z3447" t="str">
        <f>IF(ISNUMBER(SEARCH(Z$1,raw[[#This Row],[active years]])),1,"")</f>
        <v/>
      </c>
      <c r="AA3447" t="str">
        <f>IF(ISNUMBER(SEARCH(AA$1,raw[[#This Row],[active years]])),1,"")</f>
        <v/>
      </c>
    </row>
    <row r="3448" spans="1:27" x14ac:dyDescent="0.45">
      <c r="A3448">
        <f>raw[team]</f>
        <v>4143</v>
      </c>
      <c r="B3448">
        <f>raw[rookie year]</f>
        <v>2012</v>
      </c>
      <c r="C3448" t="str">
        <f>IF(ISNUMBER(SEARCH(C$1,raw[[#This Row],[active years]])),1,"")</f>
        <v/>
      </c>
      <c r="D3448" t="str">
        <f>IF(ISNUMBER(SEARCH(D$1,raw[[#This Row],[active years]])),1,"")</f>
        <v/>
      </c>
      <c r="E3448" t="str">
        <f>IF(ISNUMBER(SEARCH(E$1,raw[[#This Row],[active years]])),1,"")</f>
        <v/>
      </c>
      <c r="F3448" t="str">
        <f>IF(ISNUMBER(SEARCH(F$1,raw[[#This Row],[active years]])),1,"")</f>
        <v/>
      </c>
      <c r="G3448" t="str">
        <f>IF(ISNUMBER(SEARCH(G$1,raw[[#This Row],[active years]])),1,"")</f>
        <v/>
      </c>
      <c r="H3448" t="str">
        <f>IF(ISNUMBER(SEARCH(H$1,raw[[#This Row],[active years]])),1,"")</f>
        <v/>
      </c>
      <c r="I3448" t="str">
        <f>IF(ISNUMBER(SEARCH(I$1,raw[[#This Row],[active years]])),1,"")</f>
        <v/>
      </c>
      <c r="J3448" t="str">
        <f>IF(ISNUMBER(SEARCH(J$1,raw[[#This Row],[active years]])),1,"")</f>
        <v/>
      </c>
      <c r="K3448" t="str">
        <f>IF(ISNUMBER(SEARCH(K$1,raw[[#This Row],[active years]])),1,"")</f>
        <v/>
      </c>
      <c r="L3448" t="str">
        <f>IF(ISNUMBER(SEARCH(L$1,raw[[#This Row],[active years]])),1,"")</f>
        <v/>
      </c>
      <c r="M3448" t="str">
        <f>IF(ISNUMBER(SEARCH(M$1,raw[[#This Row],[active years]])),1,"")</f>
        <v/>
      </c>
      <c r="N3448" t="str">
        <f>IF(ISNUMBER(SEARCH(N$1,raw[[#This Row],[active years]])),1,"")</f>
        <v/>
      </c>
      <c r="O3448" t="str">
        <f>IF(ISNUMBER(SEARCH(O$1,raw[[#This Row],[active years]])),1,"")</f>
        <v/>
      </c>
      <c r="P3448" t="str">
        <f>IF(ISNUMBER(SEARCH(P$1,raw[[#This Row],[active years]])),1,"")</f>
        <v/>
      </c>
      <c r="Q3448" t="str">
        <f>IF(ISNUMBER(SEARCH(Q$1,raw[[#This Row],[active years]])),1,"")</f>
        <v/>
      </c>
      <c r="R3448" t="str">
        <f>IF(ISNUMBER(SEARCH(R$1,raw[[#This Row],[active years]])),1,"")</f>
        <v/>
      </c>
      <c r="S3448" t="str">
        <f>IF(ISNUMBER(SEARCH(S$1,raw[[#This Row],[active years]])),1,"")</f>
        <v/>
      </c>
      <c r="T3448" t="str">
        <f>IF(ISNUMBER(SEARCH(T$1,raw[[#This Row],[active years]])),1,"")</f>
        <v/>
      </c>
      <c r="U3448" t="str">
        <f>IF(ISNUMBER(SEARCH(U$1,raw[[#This Row],[active years]])),1,"")</f>
        <v/>
      </c>
      <c r="V3448" t="str">
        <f>IF(ISNUMBER(SEARCH(V$1,raw[[#This Row],[active years]])),1,"")</f>
        <v/>
      </c>
      <c r="W3448">
        <f>IF(ISNUMBER(SEARCH(W$1,raw[[#This Row],[active years]])),1,"")</f>
        <v>1</v>
      </c>
      <c r="X3448">
        <f>IF(ISNUMBER(SEARCH(X$1,raw[[#This Row],[active years]])),1,"")</f>
        <v>1</v>
      </c>
      <c r="Y3448">
        <f>IF(ISNUMBER(SEARCH(Y$1,raw[[#This Row],[active years]])),1,"")</f>
        <v>1</v>
      </c>
      <c r="Z3448">
        <f>IF(ISNUMBER(SEARCH(Z$1,raw[[#This Row],[active years]])),1,"")</f>
        <v>1</v>
      </c>
      <c r="AA3448">
        <f>IF(ISNUMBER(SEARCH(AA$1,raw[[#This Row],[active years]])),1,"")</f>
        <v>1</v>
      </c>
    </row>
    <row r="3449" spans="1:27" x14ac:dyDescent="0.45">
      <c r="A3449">
        <f>raw[team]</f>
        <v>4144</v>
      </c>
      <c r="B3449">
        <f>raw[rookie year]</f>
        <v>2012</v>
      </c>
      <c r="C3449" t="str">
        <f>IF(ISNUMBER(SEARCH(C$1,raw[[#This Row],[active years]])),1,"")</f>
        <v/>
      </c>
      <c r="D3449" t="str">
        <f>IF(ISNUMBER(SEARCH(D$1,raw[[#This Row],[active years]])),1,"")</f>
        <v/>
      </c>
      <c r="E3449" t="str">
        <f>IF(ISNUMBER(SEARCH(E$1,raw[[#This Row],[active years]])),1,"")</f>
        <v/>
      </c>
      <c r="F3449" t="str">
        <f>IF(ISNUMBER(SEARCH(F$1,raw[[#This Row],[active years]])),1,"")</f>
        <v/>
      </c>
      <c r="G3449" t="str">
        <f>IF(ISNUMBER(SEARCH(G$1,raw[[#This Row],[active years]])),1,"")</f>
        <v/>
      </c>
      <c r="H3449" t="str">
        <f>IF(ISNUMBER(SEARCH(H$1,raw[[#This Row],[active years]])),1,"")</f>
        <v/>
      </c>
      <c r="I3449" t="str">
        <f>IF(ISNUMBER(SEARCH(I$1,raw[[#This Row],[active years]])),1,"")</f>
        <v/>
      </c>
      <c r="J3449" t="str">
        <f>IF(ISNUMBER(SEARCH(J$1,raw[[#This Row],[active years]])),1,"")</f>
        <v/>
      </c>
      <c r="K3449" t="str">
        <f>IF(ISNUMBER(SEARCH(K$1,raw[[#This Row],[active years]])),1,"")</f>
        <v/>
      </c>
      <c r="L3449" t="str">
        <f>IF(ISNUMBER(SEARCH(L$1,raw[[#This Row],[active years]])),1,"")</f>
        <v/>
      </c>
      <c r="M3449" t="str">
        <f>IF(ISNUMBER(SEARCH(M$1,raw[[#This Row],[active years]])),1,"")</f>
        <v/>
      </c>
      <c r="N3449" t="str">
        <f>IF(ISNUMBER(SEARCH(N$1,raw[[#This Row],[active years]])),1,"")</f>
        <v/>
      </c>
      <c r="O3449" t="str">
        <f>IF(ISNUMBER(SEARCH(O$1,raw[[#This Row],[active years]])),1,"")</f>
        <v/>
      </c>
      <c r="P3449" t="str">
        <f>IF(ISNUMBER(SEARCH(P$1,raw[[#This Row],[active years]])),1,"")</f>
        <v/>
      </c>
      <c r="Q3449" t="str">
        <f>IF(ISNUMBER(SEARCH(Q$1,raw[[#This Row],[active years]])),1,"")</f>
        <v/>
      </c>
      <c r="R3449" t="str">
        <f>IF(ISNUMBER(SEARCH(R$1,raw[[#This Row],[active years]])),1,"")</f>
        <v/>
      </c>
      <c r="S3449" t="str">
        <f>IF(ISNUMBER(SEARCH(S$1,raw[[#This Row],[active years]])),1,"")</f>
        <v/>
      </c>
      <c r="T3449" t="str">
        <f>IF(ISNUMBER(SEARCH(T$1,raw[[#This Row],[active years]])),1,"")</f>
        <v/>
      </c>
      <c r="U3449" t="str">
        <f>IF(ISNUMBER(SEARCH(U$1,raw[[#This Row],[active years]])),1,"")</f>
        <v/>
      </c>
      <c r="V3449" t="str">
        <f>IF(ISNUMBER(SEARCH(V$1,raw[[#This Row],[active years]])),1,"")</f>
        <v/>
      </c>
      <c r="W3449">
        <f>IF(ISNUMBER(SEARCH(W$1,raw[[#This Row],[active years]])),1,"")</f>
        <v>1</v>
      </c>
      <c r="X3449">
        <f>IF(ISNUMBER(SEARCH(X$1,raw[[#This Row],[active years]])),1,"")</f>
        <v>1</v>
      </c>
      <c r="Y3449">
        <f>IF(ISNUMBER(SEARCH(Y$1,raw[[#This Row],[active years]])),1,"")</f>
        <v>1</v>
      </c>
      <c r="Z3449" t="str">
        <f>IF(ISNUMBER(SEARCH(Z$1,raw[[#This Row],[active years]])),1,"")</f>
        <v/>
      </c>
      <c r="AA3449" t="str">
        <f>IF(ISNUMBER(SEARCH(AA$1,raw[[#This Row],[active years]])),1,"")</f>
        <v/>
      </c>
    </row>
    <row r="3450" spans="1:27" x14ac:dyDescent="0.45">
      <c r="A3450">
        <f>raw[team]</f>
        <v>4145</v>
      </c>
      <c r="B3450">
        <f>raw[rookie year]</f>
        <v>2012</v>
      </c>
      <c r="C3450" t="str">
        <f>IF(ISNUMBER(SEARCH(C$1,raw[[#This Row],[active years]])),1,"")</f>
        <v/>
      </c>
      <c r="D3450" t="str">
        <f>IF(ISNUMBER(SEARCH(D$1,raw[[#This Row],[active years]])),1,"")</f>
        <v/>
      </c>
      <c r="E3450" t="str">
        <f>IF(ISNUMBER(SEARCH(E$1,raw[[#This Row],[active years]])),1,"")</f>
        <v/>
      </c>
      <c r="F3450" t="str">
        <f>IF(ISNUMBER(SEARCH(F$1,raw[[#This Row],[active years]])),1,"")</f>
        <v/>
      </c>
      <c r="G3450" t="str">
        <f>IF(ISNUMBER(SEARCH(G$1,raw[[#This Row],[active years]])),1,"")</f>
        <v/>
      </c>
      <c r="H3450" t="str">
        <f>IF(ISNUMBER(SEARCH(H$1,raw[[#This Row],[active years]])),1,"")</f>
        <v/>
      </c>
      <c r="I3450" t="str">
        <f>IF(ISNUMBER(SEARCH(I$1,raw[[#This Row],[active years]])),1,"")</f>
        <v/>
      </c>
      <c r="J3450" t="str">
        <f>IF(ISNUMBER(SEARCH(J$1,raw[[#This Row],[active years]])),1,"")</f>
        <v/>
      </c>
      <c r="K3450" t="str">
        <f>IF(ISNUMBER(SEARCH(K$1,raw[[#This Row],[active years]])),1,"")</f>
        <v/>
      </c>
      <c r="L3450" t="str">
        <f>IF(ISNUMBER(SEARCH(L$1,raw[[#This Row],[active years]])),1,"")</f>
        <v/>
      </c>
      <c r="M3450" t="str">
        <f>IF(ISNUMBER(SEARCH(M$1,raw[[#This Row],[active years]])),1,"")</f>
        <v/>
      </c>
      <c r="N3450" t="str">
        <f>IF(ISNUMBER(SEARCH(N$1,raw[[#This Row],[active years]])),1,"")</f>
        <v/>
      </c>
      <c r="O3450" t="str">
        <f>IF(ISNUMBER(SEARCH(O$1,raw[[#This Row],[active years]])),1,"")</f>
        <v/>
      </c>
      <c r="P3450" t="str">
        <f>IF(ISNUMBER(SEARCH(P$1,raw[[#This Row],[active years]])),1,"")</f>
        <v/>
      </c>
      <c r="Q3450" t="str">
        <f>IF(ISNUMBER(SEARCH(Q$1,raw[[#This Row],[active years]])),1,"")</f>
        <v/>
      </c>
      <c r="R3450" t="str">
        <f>IF(ISNUMBER(SEARCH(R$1,raw[[#This Row],[active years]])),1,"")</f>
        <v/>
      </c>
      <c r="S3450" t="str">
        <f>IF(ISNUMBER(SEARCH(S$1,raw[[#This Row],[active years]])),1,"")</f>
        <v/>
      </c>
      <c r="T3450" t="str">
        <f>IF(ISNUMBER(SEARCH(T$1,raw[[#This Row],[active years]])),1,"")</f>
        <v/>
      </c>
      <c r="U3450" t="str">
        <f>IF(ISNUMBER(SEARCH(U$1,raw[[#This Row],[active years]])),1,"")</f>
        <v/>
      </c>
      <c r="V3450" t="str">
        <f>IF(ISNUMBER(SEARCH(V$1,raw[[#This Row],[active years]])),1,"")</f>
        <v/>
      </c>
      <c r="W3450">
        <f>IF(ISNUMBER(SEARCH(W$1,raw[[#This Row],[active years]])),1,"")</f>
        <v>1</v>
      </c>
      <c r="X3450">
        <f>IF(ISNUMBER(SEARCH(X$1,raw[[#This Row],[active years]])),1,"")</f>
        <v>1</v>
      </c>
      <c r="Y3450">
        <f>IF(ISNUMBER(SEARCH(Y$1,raw[[#This Row],[active years]])),1,"")</f>
        <v>1</v>
      </c>
      <c r="Z3450">
        <f>IF(ISNUMBER(SEARCH(Z$1,raw[[#This Row],[active years]])),1,"")</f>
        <v>1</v>
      </c>
      <c r="AA3450">
        <f>IF(ISNUMBER(SEARCH(AA$1,raw[[#This Row],[active years]])),1,"")</f>
        <v>1</v>
      </c>
    </row>
    <row r="3451" spans="1:27" x14ac:dyDescent="0.45">
      <c r="A3451">
        <f>raw[team]</f>
        <v>4146</v>
      </c>
      <c r="B3451">
        <f>raw[rookie year]</f>
        <v>2012</v>
      </c>
      <c r="C3451" t="str">
        <f>IF(ISNUMBER(SEARCH(C$1,raw[[#This Row],[active years]])),1,"")</f>
        <v/>
      </c>
      <c r="D3451" t="str">
        <f>IF(ISNUMBER(SEARCH(D$1,raw[[#This Row],[active years]])),1,"")</f>
        <v/>
      </c>
      <c r="E3451" t="str">
        <f>IF(ISNUMBER(SEARCH(E$1,raw[[#This Row],[active years]])),1,"")</f>
        <v/>
      </c>
      <c r="F3451" t="str">
        <f>IF(ISNUMBER(SEARCH(F$1,raw[[#This Row],[active years]])),1,"")</f>
        <v/>
      </c>
      <c r="G3451" t="str">
        <f>IF(ISNUMBER(SEARCH(G$1,raw[[#This Row],[active years]])),1,"")</f>
        <v/>
      </c>
      <c r="H3451" t="str">
        <f>IF(ISNUMBER(SEARCH(H$1,raw[[#This Row],[active years]])),1,"")</f>
        <v/>
      </c>
      <c r="I3451" t="str">
        <f>IF(ISNUMBER(SEARCH(I$1,raw[[#This Row],[active years]])),1,"")</f>
        <v/>
      </c>
      <c r="J3451" t="str">
        <f>IF(ISNUMBER(SEARCH(J$1,raw[[#This Row],[active years]])),1,"")</f>
        <v/>
      </c>
      <c r="K3451" t="str">
        <f>IF(ISNUMBER(SEARCH(K$1,raw[[#This Row],[active years]])),1,"")</f>
        <v/>
      </c>
      <c r="L3451" t="str">
        <f>IF(ISNUMBER(SEARCH(L$1,raw[[#This Row],[active years]])),1,"")</f>
        <v/>
      </c>
      <c r="M3451" t="str">
        <f>IF(ISNUMBER(SEARCH(M$1,raw[[#This Row],[active years]])),1,"")</f>
        <v/>
      </c>
      <c r="N3451" t="str">
        <f>IF(ISNUMBER(SEARCH(N$1,raw[[#This Row],[active years]])),1,"")</f>
        <v/>
      </c>
      <c r="O3451" t="str">
        <f>IF(ISNUMBER(SEARCH(O$1,raw[[#This Row],[active years]])),1,"")</f>
        <v/>
      </c>
      <c r="P3451" t="str">
        <f>IF(ISNUMBER(SEARCH(P$1,raw[[#This Row],[active years]])),1,"")</f>
        <v/>
      </c>
      <c r="Q3451" t="str">
        <f>IF(ISNUMBER(SEARCH(Q$1,raw[[#This Row],[active years]])),1,"")</f>
        <v/>
      </c>
      <c r="R3451" t="str">
        <f>IF(ISNUMBER(SEARCH(R$1,raw[[#This Row],[active years]])),1,"")</f>
        <v/>
      </c>
      <c r="S3451" t="str">
        <f>IF(ISNUMBER(SEARCH(S$1,raw[[#This Row],[active years]])),1,"")</f>
        <v/>
      </c>
      <c r="T3451" t="str">
        <f>IF(ISNUMBER(SEARCH(T$1,raw[[#This Row],[active years]])),1,"")</f>
        <v/>
      </c>
      <c r="U3451" t="str">
        <f>IF(ISNUMBER(SEARCH(U$1,raw[[#This Row],[active years]])),1,"")</f>
        <v/>
      </c>
      <c r="V3451" t="str">
        <f>IF(ISNUMBER(SEARCH(V$1,raw[[#This Row],[active years]])),1,"")</f>
        <v/>
      </c>
      <c r="W3451">
        <f>IF(ISNUMBER(SEARCH(W$1,raw[[#This Row],[active years]])),1,"")</f>
        <v>1</v>
      </c>
      <c r="X3451">
        <f>IF(ISNUMBER(SEARCH(X$1,raw[[#This Row],[active years]])),1,"")</f>
        <v>1</v>
      </c>
      <c r="Y3451">
        <f>IF(ISNUMBER(SEARCH(Y$1,raw[[#This Row],[active years]])),1,"")</f>
        <v>1</v>
      </c>
      <c r="Z3451">
        <f>IF(ISNUMBER(SEARCH(Z$1,raw[[#This Row],[active years]])),1,"")</f>
        <v>1</v>
      </c>
      <c r="AA3451">
        <f>IF(ISNUMBER(SEARCH(AA$1,raw[[#This Row],[active years]])),1,"")</f>
        <v>1</v>
      </c>
    </row>
    <row r="3452" spans="1:27" x14ac:dyDescent="0.45">
      <c r="A3452">
        <f>raw[team]</f>
        <v>4147</v>
      </c>
      <c r="B3452">
        <f>raw[rookie year]</f>
        <v>2012</v>
      </c>
      <c r="C3452" t="str">
        <f>IF(ISNUMBER(SEARCH(C$1,raw[[#This Row],[active years]])),1,"")</f>
        <v/>
      </c>
      <c r="D3452" t="str">
        <f>IF(ISNUMBER(SEARCH(D$1,raw[[#This Row],[active years]])),1,"")</f>
        <v/>
      </c>
      <c r="E3452" t="str">
        <f>IF(ISNUMBER(SEARCH(E$1,raw[[#This Row],[active years]])),1,"")</f>
        <v/>
      </c>
      <c r="F3452" t="str">
        <f>IF(ISNUMBER(SEARCH(F$1,raw[[#This Row],[active years]])),1,"")</f>
        <v/>
      </c>
      <c r="G3452" t="str">
        <f>IF(ISNUMBER(SEARCH(G$1,raw[[#This Row],[active years]])),1,"")</f>
        <v/>
      </c>
      <c r="H3452" t="str">
        <f>IF(ISNUMBER(SEARCH(H$1,raw[[#This Row],[active years]])),1,"")</f>
        <v/>
      </c>
      <c r="I3452" t="str">
        <f>IF(ISNUMBER(SEARCH(I$1,raw[[#This Row],[active years]])),1,"")</f>
        <v/>
      </c>
      <c r="J3452" t="str">
        <f>IF(ISNUMBER(SEARCH(J$1,raw[[#This Row],[active years]])),1,"")</f>
        <v/>
      </c>
      <c r="K3452" t="str">
        <f>IF(ISNUMBER(SEARCH(K$1,raw[[#This Row],[active years]])),1,"")</f>
        <v/>
      </c>
      <c r="L3452" t="str">
        <f>IF(ISNUMBER(SEARCH(L$1,raw[[#This Row],[active years]])),1,"")</f>
        <v/>
      </c>
      <c r="M3452" t="str">
        <f>IF(ISNUMBER(SEARCH(M$1,raw[[#This Row],[active years]])),1,"")</f>
        <v/>
      </c>
      <c r="N3452" t="str">
        <f>IF(ISNUMBER(SEARCH(N$1,raw[[#This Row],[active years]])),1,"")</f>
        <v/>
      </c>
      <c r="O3452" t="str">
        <f>IF(ISNUMBER(SEARCH(O$1,raw[[#This Row],[active years]])),1,"")</f>
        <v/>
      </c>
      <c r="P3452" t="str">
        <f>IF(ISNUMBER(SEARCH(P$1,raw[[#This Row],[active years]])),1,"")</f>
        <v/>
      </c>
      <c r="Q3452" t="str">
        <f>IF(ISNUMBER(SEARCH(Q$1,raw[[#This Row],[active years]])),1,"")</f>
        <v/>
      </c>
      <c r="R3452" t="str">
        <f>IF(ISNUMBER(SEARCH(R$1,raw[[#This Row],[active years]])),1,"")</f>
        <v/>
      </c>
      <c r="S3452" t="str">
        <f>IF(ISNUMBER(SEARCH(S$1,raw[[#This Row],[active years]])),1,"")</f>
        <v/>
      </c>
      <c r="T3452" t="str">
        <f>IF(ISNUMBER(SEARCH(T$1,raw[[#This Row],[active years]])),1,"")</f>
        <v/>
      </c>
      <c r="U3452" t="str">
        <f>IF(ISNUMBER(SEARCH(U$1,raw[[#This Row],[active years]])),1,"")</f>
        <v/>
      </c>
      <c r="V3452" t="str">
        <f>IF(ISNUMBER(SEARCH(V$1,raw[[#This Row],[active years]])),1,"")</f>
        <v/>
      </c>
      <c r="W3452">
        <f>IF(ISNUMBER(SEARCH(W$1,raw[[#This Row],[active years]])),1,"")</f>
        <v>1</v>
      </c>
      <c r="X3452" t="str">
        <f>IF(ISNUMBER(SEARCH(X$1,raw[[#This Row],[active years]])),1,"")</f>
        <v/>
      </c>
      <c r="Y3452" t="str">
        <f>IF(ISNUMBER(SEARCH(Y$1,raw[[#This Row],[active years]])),1,"")</f>
        <v/>
      </c>
      <c r="Z3452" t="str">
        <f>IF(ISNUMBER(SEARCH(Z$1,raw[[#This Row],[active years]])),1,"")</f>
        <v/>
      </c>
      <c r="AA3452" t="str">
        <f>IF(ISNUMBER(SEARCH(AA$1,raw[[#This Row],[active years]])),1,"")</f>
        <v/>
      </c>
    </row>
    <row r="3453" spans="1:27" x14ac:dyDescent="0.45">
      <c r="A3453">
        <f>raw[team]</f>
        <v>4148</v>
      </c>
      <c r="B3453">
        <f>raw[rookie year]</f>
        <v>2012</v>
      </c>
      <c r="C3453" t="str">
        <f>IF(ISNUMBER(SEARCH(C$1,raw[[#This Row],[active years]])),1,"")</f>
        <v/>
      </c>
      <c r="D3453" t="str">
        <f>IF(ISNUMBER(SEARCH(D$1,raw[[#This Row],[active years]])),1,"")</f>
        <v/>
      </c>
      <c r="E3453" t="str">
        <f>IF(ISNUMBER(SEARCH(E$1,raw[[#This Row],[active years]])),1,"")</f>
        <v/>
      </c>
      <c r="F3453" t="str">
        <f>IF(ISNUMBER(SEARCH(F$1,raw[[#This Row],[active years]])),1,"")</f>
        <v/>
      </c>
      <c r="G3453" t="str">
        <f>IF(ISNUMBER(SEARCH(G$1,raw[[#This Row],[active years]])),1,"")</f>
        <v/>
      </c>
      <c r="H3453" t="str">
        <f>IF(ISNUMBER(SEARCH(H$1,raw[[#This Row],[active years]])),1,"")</f>
        <v/>
      </c>
      <c r="I3453" t="str">
        <f>IF(ISNUMBER(SEARCH(I$1,raw[[#This Row],[active years]])),1,"")</f>
        <v/>
      </c>
      <c r="J3453" t="str">
        <f>IF(ISNUMBER(SEARCH(J$1,raw[[#This Row],[active years]])),1,"")</f>
        <v/>
      </c>
      <c r="K3453" t="str">
        <f>IF(ISNUMBER(SEARCH(K$1,raw[[#This Row],[active years]])),1,"")</f>
        <v/>
      </c>
      <c r="L3453" t="str">
        <f>IF(ISNUMBER(SEARCH(L$1,raw[[#This Row],[active years]])),1,"")</f>
        <v/>
      </c>
      <c r="M3453" t="str">
        <f>IF(ISNUMBER(SEARCH(M$1,raw[[#This Row],[active years]])),1,"")</f>
        <v/>
      </c>
      <c r="N3453" t="str">
        <f>IF(ISNUMBER(SEARCH(N$1,raw[[#This Row],[active years]])),1,"")</f>
        <v/>
      </c>
      <c r="O3453" t="str">
        <f>IF(ISNUMBER(SEARCH(O$1,raw[[#This Row],[active years]])),1,"")</f>
        <v/>
      </c>
      <c r="P3453" t="str">
        <f>IF(ISNUMBER(SEARCH(P$1,raw[[#This Row],[active years]])),1,"")</f>
        <v/>
      </c>
      <c r="Q3453" t="str">
        <f>IF(ISNUMBER(SEARCH(Q$1,raw[[#This Row],[active years]])),1,"")</f>
        <v/>
      </c>
      <c r="R3453" t="str">
        <f>IF(ISNUMBER(SEARCH(R$1,raw[[#This Row],[active years]])),1,"")</f>
        <v/>
      </c>
      <c r="S3453" t="str">
        <f>IF(ISNUMBER(SEARCH(S$1,raw[[#This Row],[active years]])),1,"")</f>
        <v/>
      </c>
      <c r="T3453" t="str">
        <f>IF(ISNUMBER(SEARCH(T$1,raw[[#This Row],[active years]])),1,"")</f>
        <v/>
      </c>
      <c r="U3453" t="str">
        <f>IF(ISNUMBER(SEARCH(U$1,raw[[#This Row],[active years]])),1,"")</f>
        <v/>
      </c>
      <c r="V3453" t="str">
        <f>IF(ISNUMBER(SEARCH(V$1,raw[[#This Row],[active years]])),1,"")</f>
        <v/>
      </c>
      <c r="W3453">
        <f>IF(ISNUMBER(SEARCH(W$1,raw[[#This Row],[active years]])),1,"")</f>
        <v>1</v>
      </c>
      <c r="X3453">
        <f>IF(ISNUMBER(SEARCH(X$1,raw[[#This Row],[active years]])),1,"")</f>
        <v>1</v>
      </c>
      <c r="Y3453">
        <f>IF(ISNUMBER(SEARCH(Y$1,raw[[#This Row],[active years]])),1,"")</f>
        <v>1</v>
      </c>
      <c r="Z3453">
        <f>IF(ISNUMBER(SEARCH(Z$1,raw[[#This Row],[active years]])),1,"")</f>
        <v>1</v>
      </c>
      <c r="AA3453" t="str">
        <f>IF(ISNUMBER(SEARCH(AA$1,raw[[#This Row],[active years]])),1,"")</f>
        <v/>
      </c>
    </row>
    <row r="3454" spans="1:27" x14ac:dyDescent="0.45">
      <c r="A3454">
        <f>raw[team]</f>
        <v>4149</v>
      </c>
      <c r="B3454">
        <f>raw[rookie year]</f>
        <v>2012</v>
      </c>
      <c r="C3454" t="str">
        <f>IF(ISNUMBER(SEARCH(C$1,raw[[#This Row],[active years]])),1,"")</f>
        <v/>
      </c>
      <c r="D3454" t="str">
        <f>IF(ISNUMBER(SEARCH(D$1,raw[[#This Row],[active years]])),1,"")</f>
        <v/>
      </c>
      <c r="E3454" t="str">
        <f>IF(ISNUMBER(SEARCH(E$1,raw[[#This Row],[active years]])),1,"")</f>
        <v/>
      </c>
      <c r="F3454" t="str">
        <f>IF(ISNUMBER(SEARCH(F$1,raw[[#This Row],[active years]])),1,"")</f>
        <v/>
      </c>
      <c r="G3454" t="str">
        <f>IF(ISNUMBER(SEARCH(G$1,raw[[#This Row],[active years]])),1,"")</f>
        <v/>
      </c>
      <c r="H3454" t="str">
        <f>IF(ISNUMBER(SEARCH(H$1,raw[[#This Row],[active years]])),1,"")</f>
        <v/>
      </c>
      <c r="I3454" t="str">
        <f>IF(ISNUMBER(SEARCH(I$1,raw[[#This Row],[active years]])),1,"")</f>
        <v/>
      </c>
      <c r="J3454" t="str">
        <f>IF(ISNUMBER(SEARCH(J$1,raw[[#This Row],[active years]])),1,"")</f>
        <v/>
      </c>
      <c r="K3454" t="str">
        <f>IF(ISNUMBER(SEARCH(K$1,raw[[#This Row],[active years]])),1,"")</f>
        <v/>
      </c>
      <c r="L3454" t="str">
        <f>IF(ISNUMBER(SEARCH(L$1,raw[[#This Row],[active years]])),1,"")</f>
        <v/>
      </c>
      <c r="M3454" t="str">
        <f>IF(ISNUMBER(SEARCH(M$1,raw[[#This Row],[active years]])),1,"")</f>
        <v/>
      </c>
      <c r="N3454" t="str">
        <f>IF(ISNUMBER(SEARCH(N$1,raw[[#This Row],[active years]])),1,"")</f>
        <v/>
      </c>
      <c r="O3454" t="str">
        <f>IF(ISNUMBER(SEARCH(O$1,raw[[#This Row],[active years]])),1,"")</f>
        <v/>
      </c>
      <c r="P3454" t="str">
        <f>IF(ISNUMBER(SEARCH(P$1,raw[[#This Row],[active years]])),1,"")</f>
        <v/>
      </c>
      <c r="Q3454" t="str">
        <f>IF(ISNUMBER(SEARCH(Q$1,raw[[#This Row],[active years]])),1,"")</f>
        <v/>
      </c>
      <c r="R3454" t="str">
        <f>IF(ISNUMBER(SEARCH(R$1,raw[[#This Row],[active years]])),1,"")</f>
        <v/>
      </c>
      <c r="S3454" t="str">
        <f>IF(ISNUMBER(SEARCH(S$1,raw[[#This Row],[active years]])),1,"")</f>
        <v/>
      </c>
      <c r="T3454" t="str">
        <f>IF(ISNUMBER(SEARCH(T$1,raw[[#This Row],[active years]])),1,"")</f>
        <v/>
      </c>
      <c r="U3454" t="str">
        <f>IF(ISNUMBER(SEARCH(U$1,raw[[#This Row],[active years]])),1,"")</f>
        <v/>
      </c>
      <c r="V3454" t="str">
        <f>IF(ISNUMBER(SEARCH(V$1,raw[[#This Row],[active years]])),1,"")</f>
        <v/>
      </c>
      <c r="W3454">
        <f>IF(ISNUMBER(SEARCH(W$1,raw[[#This Row],[active years]])),1,"")</f>
        <v>1</v>
      </c>
      <c r="X3454">
        <f>IF(ISNUMBER(SEARCH(X$1,raw[[#This Row],[active years]])),1,"")</f>
        <v>1</v>
      </c>
      <c r="Y3454">
        <f>IF(ISNUMBER(SEARCH(Y$1,raw[[#This Row],[active years]])),1,"")</f>
        <v>1</v>
      </c>
      <c r="Z3454">
        <f>IF(ISNUMBER(SEARCH(Z$1,raw[[#This Row],[active years]])),1,"")</f>
        <v>1</v>
      </c>
      <c r="AA3454" t="str">
        <f>IF(ISNUMBER(SEARCH(AA$1,raw[[#This Row],[active years]])),1,"")</f>
        <v/>
      </c>
    </row>
    <row r="3455" spans="1:27" x14ac:dyDescent="0.45">
      <c r="A3455">
        <f>raw[team]</f>
        <v>4150</v>
      </c>
      <c r="B3455">
        <f>raw[rookie year]</f>
        <v>2012</v>
      </c>
      <c r="C3455" t="str">
        <f>IF(ISNUMBER(SEARCH(C$1,raw[[#This Row],[active years]])),1,"")</f>
        <v/>
      </c>
      <c r="D3455" t="str">
        <f>IF(ISNUMBER(SEARCH(D$1,raw[[#This Row],[active years]])),1,"")</f>
        <v/>
      </c>
      <c r="E3455" t="str">
        <f>IF(ISNUMBER(SEARCH(E$1,raw[[#This Row],[active years]])),1,"")</f>
        <v/>
      </c>
      <c r="F3455" t="str">
        <f>IF(ISNUMBER(SEARCH(F$1,raw[[#This Row],[active years]])),1,"")</f>
        <v/>
      </c>
      <c r="G3455" t="str">
        <f>IF(ISNUMBER(SEARCH(G$1,raw[[#This Row],[active years]])),1,"")</f>
        <v/>
      </c>
      <c r="H3455" t="str">
        <f>IF(ISNUMBER(SEARCH(H$1,raw[[#This Row],[active years]])),1,"")</f>
        <v/>
      </c>
      <c r="I3455" t="str">
        <f>IF(ISNUMBER(SEARCH(I$1,raw[[#This Row],[active years]])),1,"")</f>
        <v/>
      </c>
      <c r="J3455" t="str">
        <f>IF(ISNUMBER(SEARCH(J$1,raw[[#This Row],[active years]])),1,"")</f>
        <v/>
      </c>
      <c r="K3455" t="str">
        <f>IF(ISNUMBER(SEARCH(K$1,raw[[#This Row],[active years]])),1,"")</f>
        <v/>
      </c>
      <c r="L3455" t="str">
        <f>IF(ISNUMBER(SEARCH(L$1,raw[[#This Row],[active years]])),1,"")</f>
        <v/>
      </c>
      <c r="M3455" t="str">
        <f>IF(ISNUMBER(SEARCH(M$1,raw[[#This Row],[active years]])),1,"")</f>
        <v/>
      </c>
      <c r="N3455" t="str">
        <f>IF(ISNUMBER(SEARCH(N$1,raw[[#This Row],[active years]])),1,"")</f>
        <v/>
      </c>
      <c r="O3455" t="str">
        <f>IF(ISNUMBER(SEARCH(O$1,raw[[#This Row],[active years]])),1,"")</f>
        <v/>
      </c>
      <c r="P3455" t="str">
        <f>IF(ISNUMBER(SEARCH(P$1,raw[[#This Row],[active years]])),1,"")</f>
        <v/>
      </c>
      <c r="Q3455" t="str">
        <f>IF(ISNUMBER(SEARCH(Q$1,raw[[#This Row],[active years]])),1,"")</f>
        <v/>
      </c>
      <c r="R3455" t="str">
        <f>IF(ISNUMBER(SEARCH(R$1,raw[[#This Row],[active years]])),1,"")</f>
        <v/>
      </c>
      <c r="S3455" t="str">
        <f>IF(ISNUMBER(SEARCH(S$1,raw[[#This Row],[active years]])),1,"")</f>
        <v/>
      </c>
      <c r="T3455" t="str">
        <f>IF(ISNUMBER(SEARCH(T$1,raw[[#This Row],[active years]])),1,"")</f>
        <v/>
      </c>
      <c r="U3455" t="str">
        <f>IF(ISNUMBER(SEARCH(U$1,raw[[#This Row],[active years]])),1,"")</f>
        <v/>
      </c>
      <c r="V3455" t="str">
        <f>IF(ISNUMBER(SEARCH(V$1,raw[[#This Row],[active years]])),1,"")</f>
        <v/>
      </c>
      <c r="W3455">
        <f>IF(ISNUMBER(SEARCH(W$1,raw[[#This Row],[active years]])),1,"")</f>
        <v>1</v>
      </c>
      <c r="X3455">
        <f>IF(ISNUMBER(SEARCH(X$1,raw[[#This Row],[active years]])),1,"")</f>
        <v>1</v>
      </c>
      <c r="Y3455">
        <f>IF(ISNUMBER(SEARCH(Y$1,raw[[#This Row],[active years]])),1,"")</f>
        <v>1</v>
      </c>
      <c r="Z3455">
        <f>IF(ISNUMBER(SEARCH(Z$1,raw[[#This Row],[active years]])),1,"")</f>
        <v>1</v>
      </c>
      <c r="AA3455">
        <f>IF(ISNUMBER(SEARCH(AA$1,raw[[#This Row],[active years]])),1,"")</f>
        <v>1</v>
      </c>
    </row>
    <row r="3456" spans="1:27" x14ac:dyDescent="0.45">
      <c r="A3456">
        <f>raw[team]</f>
        <v>4151</v>
      </c>
      <c r="B3456">
        <f>raw[rookie year]</f>
        <v>2012</v>
      </c>
      <c r="C3456" t="str">
        <f>IF(ISNUMBER(SEARCH(C$1,raw[[#This Row],[active years]])),1,"")</f>
        <v/>
      </c>
      <c r="D3456" t="str">
        <f>IF(ISNUMBER(SEARCH(D$1,raw[[#This Row],[active years]])),1,"")</f>
        <v/>
      </c>
      <c r="E3456" t="str">
        <f>IF(ISNUMBER(SEARCH(E$1,raw[[#This Row],[active years]])),1,"")</f>
        <v/>
      </c>
      <c r="F3456" t="str">
        <f>IF(ISNUMBER(SEARCH(F$1,raw[[#This Row],[active years]])),1,"")</f>
        <v/>
      </c>
      <c r="G3456" t="str">
        <f>IF(ISNUMBER(SEARCH(G$1,raw[[#This Row],[active years]])),1,"")</f>
        <v/>
      </c>
      <c r="H3456" t="str">
        <f>IF(ISNUMBER(SEARCH(H$1,raw[[#This Row],[active years]])),1,"")</f>
        <v/>
      </c>
      <c r="I3456" t="str">
        <f>IF(ISNUMBER(SEARCH(I$1,raw[[#This Row],[active years]])),1,"")</f>
        <v/>
      </c>
      <c r="J3456" t="str">
        <f>IF(ISNUMBER(SEARCH(J$1,raw[[#This Row],[active years]])),1,"")</f>
        <v/>
      </c>
      <c r="K3456" t="str">
        <f>IF(ISNUMBER(SEARCH(K$1,raw[[#This Row],[active years]])),1,"")</f>
        <v/>
      </c>
      <c r="L3456" t="str">
        <f>IF(ISNUMBER(SEARCH(L$1,raw[[#This Row],[active years]])),1,"")</f>
        <v/>
      </c>
      <c r="M3456" t="str">
        <f>IF(ISNUMBER(SEARCH(M$1,raw[[#This Row],[active years]])),1,"")</f>
        <v/>
      </c>
      <c r="N3456" t="str">
        <f>IF(ISNUMBER(SEARCH(N$1,raw[[#This Row],[active years]])),1,"")</f>
        <v/>
      </c>
      <c r="O3456" t="str">
        <f>IF(ISNUMBER(SEARCH(O$1,raw[[#This Row],[active years]])),1,"")</f>
        <v/>
      </c>
      <c r="P3456" t="str">
        <f>IF(ISNUMBER(SEARCH(P$1,raw[[#This Row],[active years]])),1,"")</f>
        <v/>
      </c>
      <c r="Q3456" t="str">
        <f>IF(ISNUMBER(SEARCH(Q$1,raw[[#This Row],[active years]])),1,"")</f>
        <v/>
      </c>
      <c r="R3456" t="str">
        <f>IF(ISNUMBER(SEARCH(R$1,raw[[#This Row],[active years]])),1,"")</f>
        <v/>
      </c>
      <c r="S3456" t="str">
        <f>IF(ISNUMBER(SEARCH(S$1,raw[[#This Row],[active years]])),1,"")</f>
        <v/>
      </c>
      <c r="T3456" t="str">
        <f>IF(ISNUMBER(SEARCH(T$1,raw[[#This Row],[active years]])),1,"")</f>
        <v/>
      </c>
      <c r="U3456" t="str">
        <f>IF(ISNUMBER(SEARCH(U$1,raw[[#This Row],[active years]])),1,"")</f>
        <v/>
      </c>
      <c r="V3456" t="str">
        <f>IF(ISNUMBER(SEARCH(V$1,raw[[#This Row],[active years]])),1,"")</f>
        <v/>
      </c>
      <c r="W3456">
        <f>IF(ISNUMBER(SEARCH(W$1,raw[[#This Row],[active years]])),1,"")</f>
        <v>1</v>
      </c>
      <c r="X3456">
        <f>IF(ISNUMBER(SEARCH(X$1,raw[[#This Row],[active years]])),1,"")</f>
        <v>1</v>
      </c>
      <c r="Y3456">
        <f>IF(ISNUMBER(SEARCH(Y$1,raw[[#This Row],[active years]])),1,"")</f>
        <v>1</v>
      </c>
      <c r="Z3456">
        <f>IF(ISNUMBER(SEARCH(Z$1,raw[[#This Row],[active years]])),1,"")</f>
        <v>1</v>
      </c>
      <c r="AA3456">
        <f>IF(ISNUMBER(SEARCH(AA$1,raw[[#This Row],[active years]])),1,"")</f>
        <v>1</v>
      </c>
    </row>
    <row r="3457" spans="1:27" x14ac:dyDescent="0.45">
      <c r="A3457">
        <f>raw[team]</f>
        <v>4152</v>
      </c>
      <c r="B3457">
        <f>raw[rookie year]</f>
        <v>2012</v>
      </c>
      <c r="C3457" t="str">
        <f>IF(ISNUMBER(SEARCH(C$1,raw[[#This Row],[active years]])),1,"")</f>
        <v/>
      </c>
      <c r="D3457" t="str">
        <f>IF(ISNUMBER(SEARCH(D$1,raw[[#This Row],[active years]])),1,"")</f>
        <v/>
      </c>
      <c r="E3457" t="str">
        <f>IF(ISNUMBER(SEARCH(E$1,raw[[#This Row],[active years]])),1,"")</f>
        <v/>
      </c>
      <c r="F3457" t="str">
        <f>IF(ISNUMBER(SEARCH(F$1,raw[[#This Row],[active years]])),1,"")</f>
        <v/>
      </c>
      <c r="G3457" t="str">
        <f>IF(ISNUMBER(SEARCH(G$1,raw[[#This Row],[active years]])),1,"")</f>
        <v/>
      </c>
      <c r="H3457" t="str">
        <f>IF(ISNUMBER(SEARCH(H$1,raw[[#This Row],[active years]])),1,"")</f>
        <v/>
      </c>
      <c r="I3457" t="str">
        <f>IF(ISNUMBER(SEARCH(I$1,raw[[#This Row],[active years]])),1,"")</f>
        <v/>
      </c>
      <c r="J3457" t="str">
        <f>IF(ISNUMBER(SEARCH(J$1,raw[[#This Row],[active years]])),1,"")</f>
        <v/>
      </c>
      <c r="K3457" t="str">
        <f>IF(ISNUMBER(SEARCH(K$1,raw[[#This Row],[active years]])),1,"")</f>
        <v/>
      </c>
      <c r="L3457" t="str">
        <f>IF(ISNUMBER(SEARCH(L$1,raw[[#This Row],[active years]])),1,"")</f>
        <v/>
      </c>
      <c r="M3457" t="str">
        <f>IF(ISNUMBER(SEARCH(M$1,raw[[#This Row],[active years]])),1,"")</f>
        <v/>
      </c>
      <c r="N3457" t="str">
        <f>IF(ISNUMBER(SEARCH(N$1,raw[[#This Row],[active years]])),1,"")</f>
        <v/>
      </c>
      <c r="O3457" t="str">
        <f>IF(ISNUMBER(SEARCH(O$1,raw[[#This Row],[active years]])),1,"")</f>
        <v/>
      </c>
      <c r="P3457" t="str">
        <f>IF(ISNUMBER(SEARCH(P$1,raw[[#This Row],[active years]])),1,"")</f>
        <v/>
      </c>
      <c r="Q3457" t="str">
        <f>IF(ISNUMBER(SEARCH(Q$1,raw[[#This Row],[active years]])),1,"")</f>
        <v/>
      </c>
      <c r="R3457" t="str">
        <f>IF(ISNUMBER(SEARCH(R$1,raw[[#This Row],[active years]])),1,"")</f>
        <v/>
      </c>
      <c r="S3457" t="str">
        <f>IF(ISNUMBER(SEARCH(S$1,raw[[#This Row],[active years]])),1,"")</f>
        <v/>
      </c>
      <c r="T3457" t="str">
        <f>IF(ISNUMBER(SEARCH(T$1,raw[[#This Row],[active years]])),1,"")</f>
        <v/>
      </c>
      <c r="U3457" t="str">
        <f>IF(ISNUMBER(SEARCH(U$1,raw[[#This Row],[active years]])),1,"")</f>
        <v/>
      </c>
      <c r="V3457" t="str">
        <f>IF(ISNUMBER(SEARCH(V$1,raw[[#This Row],[active years]])),1,"")</f>
        <v/>
      </c>
      <c r="W3457">
        <f>IF(ISNUMBER(SEARCH(W$1,raw[[#This Row],[active years]])),1,"")</f>
        <v>1</v>
      </c>
      <c r="X3457">
        <f>IF(ISNUMBER(SEARCH(X$1,raw[[#This Row],[active years]])),1,"")</f>
        <v>1</v>
      </c>
      <c r="Y3457">
        <f>IF(ISNUMBER(SEARCH(Y$1,raw[[#This Row],[active years]])),1,"")</f>
        <v>1</v>
      </c>
      <c r="Z3457">
        <f>IF(ISNUMBER(SEARCH(Z$1,raw[[#This Row],[active years]])),1,"")</f>
        <v>1</v>
      </c>
      <c r="AA3457">
        <f>IF(ISNUMBER(SEARCH(AA$1,raw[[#This Row],[active years]])),1,"")</f>
        <v>1</v>
      </c>
    </row>
    <row r="3458" spans="1:27" x14ac:dyDescent="0.45">
      <c r="A3458">
        <f>raw[team]</f>
        <v>4153</v>
      </c>
      <c r="B3458">
        <f>raw[rookie year]</f>
        <v>2012</v>
      </c>
      <c r="C3458" t="str">
        <f>IF(ISNUMBER(SEARCH(C$1,raw[[#This Row],[active years]])),1,"")</f>
        <v/>
      </c>
      <c r="D3458" t="str">
        <f>IF(ISNUMBER(SEARCH(D$1,raw[[#This Row],[active years]])),1,"")</f>
        <v/>
      </c>
      <c r="E3458" t="str">
        <f>IF(ISNUMBER(SEARCH(E$1,raw[[#This Row],[active years]])),1,"")</f>
        <v/>
      </c>
      <c r="F3458" t="str">
        <f>IF(ISNUMBER(SEARCH(F$1,raw[[#This Row],[active years]])),1,"")</f>
        <v/>
      </c>
      <c r="G3458" t="str">
        <f>IF(ISNUMBER(SEARCH(G$1,raw[[#This Row],[active years]])),1,"")</f>
        <v/>
      </c>
      <c r="H3458" t="str">
        <f>IF(ISNUMBER(SEARCH(H$1,raw[[#This Row],[active years]])),1,"")</f>
        <v/>
      </c>
      <c r="I3458" t="str">
        <f>IF(ISNUMBER(SEARCH(I$1,raw[[#This Row],[active years]])),1,"")</f>
        <v/>
      </c>
      <c r="J3458" t="str">
        <f>IF(ISNUMBER(SEARCH(J$1,raw[[#This Row],[active years]])),1,"")</f>
        <v/>
      </c>
      <c r="K3458" t="str">
        <f>IF(ISNUMBER(SEARCH(K$1,raw[[#This Row],[active years]])),1,"")</f>
        <v/>
      </c>
      <c r="L3458" t="str">
        <f>IF(ISNUMBER(SEARCH(L$1,raw[[#This Row],[active years]])),1,"")</f>
        <v/>
      </c>
      <c r="M3458" t="str">
        <f>IF(ISNUMBER(SEARCH(M$1,raw[[#This Row],[active years]])),1,"")</f>
        <v/>
      </c>
      <c r="N3458" t="str">
        <f>IF(ISNUMBER(SEARCH(N$1,raw[[#This Row],[active years]])),1,"")</f>
        <v/>
      </c>
      <c r="O3458" t="str">
        <f>IF(ISNUMBER(SEARCH(O$1,raw[[#This Row],[active years]])),1,"")</f>
        <v/>
      </c>
      <c r="P3458" t="str">
        <f>IF(ISNUMBER(SEARCH(P$1,raw[[#This Row],[active years]])),1,"")</f>
        <v/>
      </c>
      <c r="Q3458" t="str">
        <f>IF(ISNUMBER(SEARCH(Q$1,raw[[#This Row],[active years]])),1,"")</f>
        <v/>
      </c>
      <c r="R3458" t="str">
        <f>IF(ISNUMBER(SEARCH(R$1,raw[[#This Row],[active years]])),1,"")</f>
        <v/>
      </c>
      <c r="S3458" t="str">
        <f>IF(ISNUMBER(SEARCH(S$1,raw[[#This Row],[active years]])),1,"")</f>
        <v/>
      </c>
      <c r="T3458" t="str">
        <f>IF(ISNUMBER(SEARCH(T$1,raw[[#This Row],[active years]])),1,"")</f>
        <v/>
      </c>
      <c r="U3458" t="str">
        <f>IF(ISNUMBER(SEARCH(U$1,raw[[#This Row],[active years]])),1,"")</f>
        <v/>
      </c>
      <c r="V3458" t="str">
        <f>IF(ISNUMBER(SEARCH(V$1,raw[[#This Row],[active years]])),1,"")</f>
        <v/>
      </c>
      <c r="W3458">
        <f>IF(ISNUMBER(SEARCH(W$1,raw[[#This Row],[active years]])),1,"")</f>
        <v>1</v>
      </c>
      <c r="X3458">
        <f>IF(ISNUMBER(SEARCH(X$1,raw[[#This Row],[active years]])),1,"")</f>
        <v>1</v>
      </c>
      <c r="Y3458">
        <f>IF(ISNUMBER(SEARCH(Y$1,raw[[#This Row],[active years]])),1,"")</f>
        <v>1</v>
      </c>
      <c r="Z3458">
        <f>IF(ISNUMBER(SEARCH(Z$1,raw[[#This Row],[active years]])),1,"")</f>
        <v>1</v>
      </c>
      <c r="AA3458">
        <f>IF(ISNUMBER(SEARCH(AA$1,raw[[#This Row],[active years]])),1,"")</f>
        <v>1</v>
      </c>
    </row>
    <row r="3459" spans="1:27" x14ac:dyDescent="0.45">
      <c r="A3459">
        <f>raw[team]</f>
        <v>4154</v>
      </c>
      <c r="B3459">
        <f>raw[rookie year]</f>
        <v>2012</v>
      </c>
      <c r="C3459" t="str">
        <f>IF(ISNUMBER(SEARCH(C$1,raw[[#This Row],[active years]])),1,"")</f>
        <v/>
      </c>
      <c r="D3459" t="str">
        <f>IF(ISNUMBER(SEARCH(D$1,raw[[#This Row],[active years]])),1,"")</f>
        <v/>
      </c>
      <c r="E3459" t="str">
        <f>IF(ISNUMBER(SEARCH(E$1,raw[[#This Row],[active years]])),1,"")</f>
        <v/>
      </c>
      <c r="F3459" t="str">
        <f>IF(ISNUMBER(SEARCH(F$1,raw[[#This Row],[active years]])),1,"")</f>
        <v/>
      </c>
      <c r="G3459" t="str">
        <f>IF(ISNUMBER(SEARCH(G$1,raw[[#This Row],[active years]])),1,"")</f>
        <v/>
      </c>
      <c r="H3459" t="str">
        <f>IF(ISNUMBER(SEARCH(H$1,raw[[#This Row],[active years]])),1,"")</f>
        <v/>
      </c>
      <c r="I3459" t="str">
        <f>IF(ISNUMBER(SEARCH(I$1,raw[[#This Row],[active years]])),1,"")</f>
        <v/>
      </c>
      <c r="J3459" t="str">
        <f>IF(ISNUMBER(SEARCH(J$1,raw[[#This Row],[active years]])),1,"")</f>
        <v/>
      </c>
      <c r="K3459" t="str">
        <f>IF(ISNUMBER(SEARCH(K$1,raw[[#This Row],[active years]])),1,"")</f>
        <v/>
      </c>
      <c r="L3459" t="str">
        <f>IF(ISNUMBER(SEARCH(L$1,raw[[#This Row],[active years]])),1,"")</f>
        <v/>
      </c>
      <c r="M3459" t="str">
        <f>IF(ISNUMBER(SEARCH(M$1,raw[[#This Row],[active years]])),1,"")</f>
        <v/>
      </c>
      <c r="N3459" t="str">
        <f>IF(ISNUMBER(SEARCH(N$1,raw[[#This Row],[active years]])),1,"")</f>
        <v/>
      </c>
      <c r="O3459" t="str">
        <f>IF(ISNUMBER(SEARCH(O$1,raw[[#This Row],[active years]])),1,"")</f>
        <v/>
      </c>
      <c r="P3459" t="str">
        <f>IF(ISNUMBER(SEARCH(P$1,raw[[#This Row],[active years]])),1,"")</f>
        <v/>
      </c>
      <c r="Q3459" t="str">
        <f>IF(ISNUMBER(SEARCH(Q$1,raw[[#This Row],[active years]])),1,"")</f>
        <v/>
      </c>
      <c r="R3459" t="str">
        <f>IF(ISNUMBER(SEARCH(R$1,raw[[#This Row],[active years]])),1,"")</f>
        <v/>
      </c>
      <c r="S3459" t="str">
        <f>IF(ISNUMBER(SEARCH(S$1,raw[[#This Row],[active years]])),1,"")</f>
        <v/>
      </c>
      <c r="T3459" t="str">
        <f>IF(ISNUMBER(SEARCH(T$1,raw[[#This Row],[active years]])),1,"")</f>
        <v/>
      </c>
      <c r="U3459" t="str">
        <f>IF(ISNUMBER(SEARCH(U$1,raw[[#This Row],[active years]])),1,"")</f>
        <v/>
      </c>
      <c r="V3459" t="str">
        <f>IF(ISNUMBER(SEARCH(V$1,raw[[#This Row],[active years]])),1,"")</f>
        <v/>
      </c>
      <c r="W3459">
        <f>IF(ISNUMBER(SEARCH(W$1,raw[[#This Row],[active years]])),1,"")</f>
        <v>1</v>
      </c>
      <c r="X3459">
        <f>IF(ISNUMBER(SEARCH(X$1,raw[[#This Row],[active years]])),1,"")</f>
        <v>1</v>
      </c>
      <c r="Y3459">
        <f>IF(ISNUMBER(SEARCH(Y$1,raw[[#This Row],[active years]])),1,"")</f>
        <v>1</v>
      </c>
      <c r="Z3459">
        <f>IF(ISNUMBER(SEARCH(Z$1,raw[[#This Row],[active years]])),1,"")</f>
        <v>1</v>
      </c>
      <c r="AA3459">
        <f>IF(ISNUMBER(SEARCH(AA$1,raw[[#This Row],[active years]])),1,"")</f>
        <v>1</v>
      </c>
    </row>
    <row r="3460" spans="1:27" x14ac:dyDescent="0.45">
      <c r="A3460">
        <f>raw[team]</f>
        <v>4155</v>
      </c>
      <c r="B3460">
        <f>raw[rookie year]</f>
        <v>2012</v>
      </c>
      <c r="C3460" t="str">
        <f>IF(ISNUMBER(SEARCH(C$1,raw[[#This Row],[active years]])),1,"")</f>
        <v/>
      </c>
      <c r="D3460" t="str">
        <f>IF(ISNUMBER(SEARCH(D$1,raw[[#This Row],[active years]])),1,"")</f>
        <v/>
      </c>
      <c r="E3460" t="str">
        <f>IF(ISNUMBER(SEARCH(E$1,raw[[#This Row],[active years]])),1,"")</f>
        <v/>
      </c>
      <c r="F3460" t="str">
        <f>IF(ISNUMBER(SEARCH(F$1,raw[[#This Row],[active years]])),1,"")</f>
        <v/>
      </c>
      <c r="G3460" t="str">
        <f>IF(ISNUMBER(SEARCH(G$1,raw[[#This Row],[active years]])),1,"")</f>
        <v/>
      </c>
      <c r="H3460" t="str">
        <f>IF(ISNUMBER(SEARCH(H$1,raw[[#This Row],[active years]])),1,"")</f>
        <v/>
      </c>
      <c r="I3460" t="str">
        <f>IF(ISNUMBER(SEARCH(I$1,raw[[#This Row],[active years]])),1,"")</f>
        <v/>
      </c>
      <c r="J3460" t="str">
        <f>IF(ISNUMBER(SEARCH(J$1,raw[[#This Row],[active years]])),1,"")</f>
        <v/>
      </c>
      <c r="K3460" t="str">
        <f>IF(ISNUMBER(SEARCH(K$1,raw[[#This Row],[active years]])),1,"")</f>
        <v/>
      </c>
      <c r="L3460" t="str">
        <f>IF(ISNUMBER(SEARCH(L$1,raw[[#This Row],[active years]])),1,"")</f>
        <v/>
      </c>
      <c r="M3460" t="str">
        <f>IF(ISNUMBER(SEARCH(M$1,raw[[#This Row],[active years]])),1,"")</f>
        <v/>
      </c>
      <c r="N3460" t="str">
        <f>IF(ISNUMBER(SEARCH(N$1,raw[[#This Row],[active years]])),1,"")</f>
        <v/>
      </c>
      <c r="O3460" t="str">
        <f>IF(ISNUMBER(SEARCH(O$1,raw[[#This Row],[active years]])),1,"")</f>
        <v/>
      </c>
      <c r="P3460" t="str">
        <f>IF(ISNUMBER(SEARCH(P$1,raw[[#This Row],[active years]])),1,"")</f>
        <v/>
      </c>
      <c r="Q3460" t="str">
        <f>IF(ISNUMBER(SEARCH(Q$1,raw[[#This Row],[active years]])),1,"")</f>
        <v/>
      </c>
      <c r="R3460" t="str">
        <f>IF(ISNUMBER(SEARCH(R$1,raw[[#This Row],[active years]])),1,"")</f>
        <v/>
      </c>
      <c r="S3460" t="str">
        <f>IF(ISNUMBER(SEARCH(S$1,raw[[#This Row],[active years]])),1,"")</f>
        <v/>
      </c>
      <c r="T3460" t="str">
        <f>IF(ISNUMBER(SEARCH(T$1,raw[[#This Row],[active years]])),1,"")</f>
        <v/>
      </c>
      <c r="U3460" t="str">
        <f>IF(ISNUMBER(SEARCH(U$1,raw[[#This Row],[active years]])),1,"")</f>
        <v/>
      </c>
      <c r="V3460" t="str">
        <f>IF(ISNUMBER(SEARCH(V$1,raw[[#This Row],[active years]])),1,"")</f>
        <v/>
      </c>
      <c r="W3460">
        <f>IF(ISNUMBER(SEARCH(W$1,raw[[#This Row],[active years]])),1,"")</f>
        <v>1</v>
      </c>
      <c r="X3460">
        <f>IF(ISNUMBER(SEARCH(X$1,raw[[#This Row],[active years]])),1,"")</f>
        <v>1</v>
      </c>
      <c r="Y3460">
        <f>IF(ISNUMBER(SEARCH(Y$1,raw[[#This Row],[active years]])),1,"")</f>
        <v>1</v>
      </c>
      <c r="Z3460">
        <f>IF(ISNUMBER(SEARCH(Z$1,raw[[#This Row],[active years]])),1,"")</f>
        <v>1</v>
      </c>
      <c r="AA3460">
        <f>IF(ISNUMBER(SEARCH(AA$1,raw[[#This Row],[active years]])),1,"")</f>
        <v>1</v>
      </c>
    </row>
    <row r="3461" spans="1:27" x14ac:dyDescent="0.45">
      <c r="A3461">
        <f>raw[team]</f>
        <v>4156</v>
      </c>
      <c r="B3461">
        <f>raw[rookie year]</f>
        <v>2012</v>
      </c>
      <c r="C3461" t="str">
        <f>IF(ISNUMBER(SEARCH(C$1,raw[[#This Row],[active years]])),1,"")</f>
        <v/>
      </c>
      <c r="D3461" t="str">
        <f>IF(ISNUMBER(SEARCH(D$1,raw[[#This Row],[active years]])),1,"")</f>
        <v/>
      </c>
      <c r="E3461" t="str">
        <f>IF(ISNUMBER(SEARCH(E$1,raw[[#This Row],[active years]])),1,"")</f>
        <v/>
      </c>
      <c r="F3461" t="str">
        <f>IF(ISNUMBER(SEARCH(F$1,raw[[#This Row],[active years]])),1,"")</f>
        <v/>
      </c>
      <c r="G3461" t="str">
        <f>IF(ISNUMBER(SEARCH(G$1,raw[[#This Row],[active years]])),1,"")</f>
        <v/>
      </c>
      <c r="H3461" t="str">
        <f>IF(ISNUMBER(SEARCH(H$1,raw[[#This Row],[active years]])),1,"")</f>
        <v/>
      </c>
      <c r="I3461" t="str">
        <f>IF(ISNUMBER(SEARCH(I$1,raw[[#This Row],[active years]])),1,"")</f>
        <v/>
      </c>
      <c r="J3461" t="str">
        <f>IF(ISNUMBER(SEARCH(J$1,raw[[#This Row],[active years]])),1,"")</f>
        <v/>
      </c>
      <c r="K3461" t="str">
        <f>IF(ISNUMBER(SEARCH(K$1,raw[[#This Row],[active years]])),1,"")</f>
        <v/>
      </c>
      <c r="L3461" t="str">
        <f>IF(ISNUMBER(SEARCH(L$1,raw[[#This Row],[active years]])),1,"")</f>
        <v/>
      </c>
      <c r="M3461" t="str">
        <f>IF(ISNUMBER(SEARCH(M$1,raw[[#This Row],[active years]])),1,"")</f>
        <v/>
      </c>
      <c r="N3461" t="str">
        <f>IF(ISNUMBER(SEARCH(N$1,raw[[#This Row],[active years]])),1,"")</f>
        <v/>
      </c>
      <c r="O3461" t="str">
        <f>IF(ISNUMBER(SEARCH(O$1,raw[[#This Row],[active years]])),1,"")</f>
        <v/>
      </c>
      <c r="P3461" t="str">
        <f>IF(ISNUMBER(SEARCH(P$1,raw[[#This Row],[active years]])),1,"")</f>
        <v/>
      </c>
      <c r="Q3461" t="str">
        <f>IF(ISNUMBER(SEARCH(Q$1,raw[[#This Row],[active years]])),1,"")</f>
        <v/>
      </c>
      <c r="R3461" t="str">
        <f>IF(ISNUMBER(SEARCH(R$1,raw[[#This Row],[active years]])),1,"")</f>
        <v/>
      </c>
      <c r="S3461" t="str">
        <f>IF(ISNUMBER(SEARCH(S$1,raw[[#This Row],[active years]])),1,"")</f>
        <v/>
      </c>
      <c r="T3461" t="str">
        <f>IF(ISNUMBER(SEARCH(T$1,raw[[#This Row],[active years]])),1,"")</f>
        <v/>
      </c>
      <c r="U3461" t="str">
        <f>IF(ISNUMBER(SEARCH(U$1,raw[[#This Row],[active years]])),1,"")</f>
        <v/>
      </c>
      <c r="V3461" t="str">
        <f>IF(ISNUMBER(SEARCH(V$1,raw[[#This Row],[active years]])),1,"")</f>
        <v/>
      </c>
      <c r="W3461">
        <f>IF(ISNUMBER(SEARCH(W$1,raw[[#This Row],[active years]])),1,"")</f>
        <v>1</v>
      </c>
      <c r="X3461">
        <f>IF(ISNUMBER(SEARCH(X$1,raw[[#This Row],[active years]])),1,"")</f>
        <v>1</v>
      </c>
      <c r="Y3461">
        <f>IF(ISNUMBER(SEARCH(Y$1,raw[[#This Row],[active years]])),1,"")</f>
        <v>1</v>
      </c>
      <c r="Z3461">
        <f>IF(ISNUMBER(SEARCH(Z$1,raw[[#This Row],[active years]])),1,"")</f>
        <v>1</v>
      </c>
      <c r="AA3461">
        <f>IF(ISNUMBER(SEARCH(AA$1,raw[[#This Row],[active years]])),1,"")</f>
        <v>1</v>
      </c>
    </row>
    <row r="3462" spans="1:27" x14ac:dyDescent="0.45">
      <c r="A3462">
        <f>raw[team]</f>
        <v>4157</v>
      </c>
      <c r="B3462">
        <f>raw[rookie year]</f>
        <v>2012</v>
      </c>
      <c r="C3462" t="str">
        <f>IF(ISNUMBER(SEARCH(C$1,raw[[#This Row],[active years]])),1,"")</f>
        <v/>
      </c>
      <c r="D3462" t="str">
        <f>IF(ISNUMBER(SEARCH(D$1,raw[[#This Row],[active years]])),1,"")</f>
        <v/>
      </c>
      <c r="E3462" t="str">
        <f>IF(ISNUMBER(SEARCH(E$1,raw[[#This Row],[active years]])),1,"")</f>
        <v/>
      </c>
      <c r="F3462" t="str">
        <f>IF(ISNUMBER(SEARCH(F$1,raw[[#This Row],[active years]])),1,"")</f>
        <v/>
      </c>
      <c r="G3462" t="str">
        <f>IF(ISNUMBER(SEARCH(G$1,raw[[#This Row],[active years]])),1,"")</f>
        <v/>
      </c>
      <c r="H3462" t="str">
        <f>IF(ISNUMBER(SEARCH(H$1,raw[[#This Row],[active years]])),1,"")</f>
        <v/>
      </c>
      <c r="I3462" t="str">
        <f>IF(ISNUMBER(SEARCH(I$1,raw[[#This Row],[active years]])),1,"")</f>
        <v/>
      </c>
      <c r="J3462" t="str">
        <f>IF(ISNUMBER(SEARCH(J$1,raw[[#This Row],[active years]])),1,"")</f>
        <v/>
      </c>
      <c r="K3462" t="str">
        <f>IF(ISNUMBER(SEARCH(K$1,raw[[#This Row],[active years]])),1,"")</f>
        <v/>
      </c>
      <c r="L3462" t="str">
        <f>IF(ISNUMBER(SEARCH(L$1,raw[[#This Row],[active years]])),1,"")</f>
        <v/>
      </c>
      <c r="M3462" t="str">
        <f>IF(ISNUMBER(SEARCH(M$1,raw[[#This Row],[active years]])),1,"")</f>
        <v/>
      </c>
      <c r="N3462" t="str">
        <f>IF(ISNUMBER(SEARCH(N$1,raw[[#This Row],[active years]])),1,"")</f>
        <v/>
      </c>
      <c r="O3462" t="str">
        <f>IF(ISNUMBER(SEARCH(O$1,raw[[#This Row],[active years]])),1,"")</f>
        <v/>
      </c>
      <c r="P3462" t="str">
        <f>IF(ISNUMBER(SEARCH(P$1,raw[[#This Row],[active years]])),1,"")</f>
        <v/>
      </c>
      <c r="Q3462" t="str">
        <f>IF(ISNUMBER(SEARCH(Q$1,raw[[#This Row],[active years]])),1,"")</f>
        <v/>
      </c>
      <c r="R3462" t="str">
        <f>IF(ISNUMBER(SEARCH(R$1,raw[[#This Row],[active years]])),1,"")</f>
        <v/>
      </c>
      <c r="S3462" t="str">
        <f>IF(ISNUMBER(SEARCH(S$1,raw[[#This Row],[active years]])),1,"")</f>
        <v/>
      </c>
      <c r="T3462" t="str">
        <f>IF(ISNUMBER(SEARCH(T$1,raw[[#This Row],[active years]])),1,"")</f>
        <v/>
      </c>
      <c r="U3462" t="str">
        <f>IF(ISNUMBER(SEARCH(U$1,raw[[#This Row],[active years]])),1,"")</f>
        <v/>
      </c>
      <c r="V3462" t="str">
        <f>IF(ISNUMBER(SEARCH(V$1,raw[[#This Row],[active years]])),1,"")</f>
        <v/>
      </c>
      <c r="W3462" t="str">
        <f>IF(ISNUMBER(SEARCH(W$1,raw[[#This Row],[active years]])),1,"")</f>
        <v/>
      </c>
      <c r="X3462" t="str">
        <f>IF(ISNUMBER(SEARCH(X$1,raw[[#This Row],[active years]])),1,"")</f>
        <v/>
      </c>
      <c r="Y3462" t="str">
        <f>IF(ISNUMBER(SEARCH(Y$1,raw[[#This Row],[active years]])),1,"")</f>
        <v/>
      </c>
      <c r="Z3462" t="str">
        <f>IF(ISNUMBER(SEARCH(Z$1,raw[[#This Row],[active years]])),1,"")</f>
        <v/>
      </c>
      <c r="AA3462" t="str">
        <f>IF(ISNUMBER(SEARCH(AA$1,raw[[#This Row],[active years]])),1,"")</f>
        <v/>
      </c>
    </row>
    <row r="3463" spans="1:27" x14ac:dyDescent="0.45">
      <c r="A3463">
        <f>raw[team]</f>
        <v>4158</v>
      </c>
      <c r="B3463">
        <f>raw[rookie year]</f>
        <v>2012</v>
      </c>
      <c r="C3463" t="str">
        <f>IF(ISNUMBER(SEARCH(C$1,raw[[#This Row],[active years]])),1,"")</f>
        <v/>
      </c>
      <c r="D3463" t="str">
        <f>IF(ISNUMBER(SEARCH(D$1,raw[[#This Row],[active years]])),1,"")</f>
        <v/>
      </c>
      <c r="E3463" t="str">
        <f>IF(ISNUMBER(SEARCH(E$1,raw[[#This Row],[active years]])),1,"")</f>
        <v/>
      </c>
      <c r="F3463" t="str">
        <f>IF(ISNUMBER(SEARCH(F$1,raw[[#This Row],[active years]])),1,"")</f>
        <v/>
      </c>
      <c r="G3463" t="str">
        <f>IF(ISNUMBER(SEARCH(G$1,raw[[#This Row],[active years]])),1,"")</f>
        <v/>
      </c>
      <c r="H3463" t="str">
        <f>IF(ISNUMBER(SEARCH(H$1,raw[[#This Row],[active years]])),1,"")</f>
        <v/>
      </c>
      <c r="I3463" t="str">
        <f>IF(ISNUMBER(SEARCH(I$1,raw[[#This Row],[active years]])),1,"")</f>
        <v/>
      </c>
      <c r="J3463" t="str">
        <f>IF(ISNUMBER(SEARCH(J$1,raw[[#This Row],[active years]])),1,"")</f>
        <v/>
      </c>
      <c r="K3463" t="str">
        <f>IF(ISNUMBER(SEARCH(K$1,raw[[#This Row],[active years]])),1,"")</f>
        <v/>
      </c>
      <c r="L3463" t="str">
        <f>IF(ISNUMBER(SEARCH(L$1,raw[[#This Row],[active years]])),1,"")</f>
        <v/>
      </c>
      <c r="M3463" t="str">
        <f>IF(ISNUMBER(SEARCH(M$1,raw[[#This Row],[active years]])),1,"")</f>
        <v/>
      </c>
      <c r="N3463" t="str">
        <f>IF(ISNUMBER(SEARCH(N$1,raw[[#This Row],[active years]])),1,"")</f>
        <v/>
      </c>
      <c r="O3463" t="str">
        <f>IF(ISNUMBER(SEARCH(O$1,raw[[#This Row],[active years]])),1,"")</f>
        <v/>
      </c>
      <c r="P3463" t="str">
        <f>IF(ISNUMBER(SEARCH(P$1,raw[[#This Row],[active years]])),1,"")</f>
        <v/>
      </c>
      <c r="Q3463" t="str">
        <f>IF(ISNUMBER(SEARCH(Q$1,raw[[#This Row],[active years]])),1,"")</f>
        <v/>
      </c>
      <c r="R3463" t="str">
        <f>IF(ISNUMBER(SEARCH(R$1,raw[[#This Row],[active years]])),1,"")</f>
        <v/>
      </c>
      <c r="S3463" t="str">
        <f>IF(ISNUMBER(SEARCH(S$1,raw[[#This Row],[active years]])),1,"")</f>
        <v/>
      </c>
      <c r="T3463" t="str">
        <f>IF(ISNUMBER(SEARCH(T$1,raw[[#This Row],[active years]])),1,"")</f>
        <v/>
      </c>
      <c r="U3463" t="str">
        <f>IF(ISNUMBER(SEARCH(U$1,raw[[#This Row],[active years]])),1,"")</f>
        <v/>
      </c>
      <c r="V3463" t="str">
        <f>IF(ISNUMBER(SEARCH(V$1,raw[[#This Row],[active years]])),1,"")</f>
        <v/>
      </c>
      <c r="W3463">
        <f>IF(ISNUMBER(SEARCH(W$1,raw[[#This Row],[active years]])),1,"")</f>
        <v>1</v>
      </c>
      <c r="X3463">
        <f>IF(ISNUMBER(SEARCH(X$1,raw[[#This Row],[active years]])),1,"")</f>
        <v>1</v>
      </c>
      <c r="Y3463">
        <f>IF(ISNUMBER(SEARCH(Y$1,raw[[#This Row],[active years]])),1,"")</f>
        <v>1</v>
      </c>
      <c r="Z3463">
        <f>IF(ISNUMBER(SEARCH(Z$1,raw[[#This Row],[active years]])),1,"")</f>
        <v>1</v>
      </c>
      <c r="AA3463" t="str">
        <f>IF(ISNUMBER(SEARCH(AA$1,raw[[#This Row],[active years]])),1,"")</f>
        <v/>
      </c>
    </row>
    <row r="3464" spans="1:27" x14ac:dyDescent="0.45">
      <c r="A3464">
        <f>raw[team]</f>
        <v>4159</v>
      </c>
      <c r="B3464">
        <f>raw[rookie year]</f>
        <v>2012</v>
      </c>
      <c r="C3464" t="str">
        <f>IF(ISNUMBER(SEARCH(C$1,raw[[#This Row],[active years]])),1,"")</f>
        <v/>
      </c>
      <c r="D3464" t="str">
        <f>IF(ISNUMBER(SEARCH(D$1,raw[[#This Row],[active years]])),1,"")</f>
        <v/>
      </c>
      <c r="E3464" t="str">
        <f>IF(ISNUMBER(SEARCH(E$1,raw[[#This Row],[active years]])),1,"")</f>
        <v/>
      </c>
      <c r="F3464" t="str">
        <f>IF(ISNUMBER(SEARCH(F$1,raw[[#This Row],[active years]])),1,"")</f>
        <v/>
      </c>
      <c r="G3464" t="str">
        <f>IF(ISNUMBER(SEARCH(G$1,raw[[#This Row],[active years]])),1,"")</f>
        <v/>
      </c>
      <c r="H3464" t="str">
        <f>IF(ISNUMBER(SEARCH(H$1,raw[[#This Row],[active years]])),1,"")</f>
        <v/>
      </c>
      <c r="I3464" t="str">
        <f>IF(ISNUMBER(SEARCH(I$1,raw[[#This Row],[active years]])),1,"")</f>
        <v/>
      </c>
      <c r="J3464" t="str">
        <f>IF(ISNUMBER(SEARCH(J$1,raw[[#This Row],[active years]])),1,"")</f>
        <v/>
      </c>
      <c r="K3464" t="str">
        <f>IF(ISNUMBER(SEARCH(K$1,raw[[#This Row],[active years]])),1,"")</f>
        <v/>
      </c>
      <c r="L3464" t="str">
        <f>IF(ISNUMBER(SEARCH(L$1,raw[[#This Row],[active years]])),1,"")</f>
        <v/>
      </c>
      <c r="M3464" t="str">
        <f>IF(ISNUMBER(SEARCH(M$1,raw[[#This Row],[active years]])),1,"")</f>
        <v/>
      </c>
      <c r="N3464" t="str">
        <f>IF(ISNUMBER(SEARCH(N$1,raw[[#This Row],[active years]])),1,"")</f>
        <v/>
      </c>
      <c r="O3464" t="str">
        <f>IF(ISNUMBER(SEARCH(O$1,raw[[#This Row],[active years]])),1,"")</f>
        <v/>
      </c>
      <c r="P3464" t="str">
        <f>IF(ISNUMBER(SEARCH(P$1,raw[[#This Row],[active years]])),1,"")</f>
        <v/>
      </c>
      <c r="Q3464" t="str">
        <f>IF(ISNUMBER(SEARCH(Q$1,raw[[#This Row],[active years]])),1,"")</f>
        <v/>
      </c>
      <c r="R3464" t="str">
        <f>IF(ISNUMBER(SEARCH(R$1,raw[[#This Row],[active years]])),1,"")</f>
        <v/>
      </c>
      <c r="S3464" t="str">
        <f>IF(ISNUMBER(SEARCH(S$1,raw[[#This Row],[active years]])),1,"")</f>
        <v/>
      </c>
      <c r="T3464" t="str">
        <f>IF(ISNUMBER(SEARCH(T$1,raw[[#This Row],[active years]])),1,"")</f>
        <v/>
      </c>
      <c r="U3464" t="str">
        <f>IF(ISNUMBER(SEARCH(U$1,raw[[#This Row],[active years]])),1,"")</f>
        <v/>
      </c>
      <c r="V3464" t="str">
        <f>IF(ISNUMBER(SEARCH(V$1,raw[[#This Row],[active years]])),1,"")</f>
        <v/>
      </c>
      <c r="W3464">
        <f>IF(ISNUMBER(SEARCH(W$1,raw[[#This Row],[active years]])),1,"")</f>
        <v>1</v>
      </c>
      <c r="X3464">
        <f>IF(ISNUMBER(SEARCH(X$1,raw[[#This Row],[active years]])),1,"")</f>
        <v>1</v>
      </c>
      <c r="Y3464">
        <f>IF(ISNUMBER(SEARCH(Y$1,raw[[#This Row],[active years]])),1,"")</f>
        <v>1</v>
      </c>
      <c r="Z3464">
        <f>IF(ISNUMBER(SEARCH(Z$1,raw[[#This Row],[active years]])),1,"")</f>
        <v>1</v>
      </c>
      <c r="AA3464">
        <f>IF(ISNUMBER(SEARCH(AA$1,raw[[#This Row],[active years]])),1,"")</f>
        <v>1</v>
      </c>
    </row>
    <row r="3465" spans="1:27" x14ac:dyDescent="0.45">
      <c r="A3465">
        <f>raw[team]</f>
        <v>4160</v>
      </c>
      <c r="B3465">
        <f>raw[rookie year]</f>
        <v>2012</v>
      </c>
      <c r="C3465" t="str">
        <f>IF(ISNUMBER(SEARCH(C$1,raw[[#This Row],[active years]])),1,"")</f>
        <v/>
      </c>
      <c r="D3465" t="str">
        <f>IF(ISNUMBER(SEARCH(D$1,raw[[#This Row],[active years]])),1,"")</f>
        <v/>
      </c>
      <c r="E3465" t="str">
        <f>IF(ISNUMBER(SEARCH(E$1,raw[[#This Row],[active years]])),1,"")</f>
        <v/>
      </c>
      <c r="F3465" t="str">
        <f>IF(ISNUMBER(SEARCH(F$1,raw[[#This Row],[active years]])),1,"")</f>
        <v/>
      </c>
      <c r="G3465" t="str">
        <f>IF(ISNUMBER(SEARCH(G$1,raw[[#This Row],[active years]])),1,"")</f>
        <v/>
      </c>
      <c r="H3465" t="str">
        <f>IF(ISNUMBER(SEARCH(H$1,raw[[#This Row],[active years]])),1,"")</f>
        <v/>
      </c>
      <c r="I3465" t="str">
        <f>IF(ISNUMBER(SEARCH(I$1,raw[[#This Row],[active years]])),1,"")</f>
        <v/>
      </c>
      <c r="J3465" t="str">
        <f>IF(ISNUMBER(SEARCH(J$1,raw[[#This Row],[active years]])),1,"")</f>
        <v/>
      </c>
      <c r="K3465" t="str">
        <f>IF(ISNUMBER(SEARCH(K$1,raw[[#This Row],[active years]])),1,"")</f>
        <v/>
      </c>
      <c r="L3465" t="str">
        <f>IF(ISNUMBER(SEARCH(L$1,raw[[#This Row],[active years]])),1,"")</f>
        <v/>
      </c>
      <c r="M3465" t="str">
        <f>IF(ISNUMBER(SEARCH(M$1,raw[[#This Row],[active years]])),1,"")</f>
        <v/>
      </c>
      <c r="N3465" t="str">
        <f>IF(ISNUMBER(SEARCH(N$1,raw[[#This Row],[active years]])),1,"")</f>
        <v/>
      </c>
      <c r="O3465" t="str">
        <f>IF(ISNUMBER(SEARCH(O$1,raw[[#This Row],[active years]])),1,"")</f>
        <v/>
      </c>
      <c r="P3465" t="str">
        <f>IF(ISNUMBER(SEARCH(P$1,raw[[#This Row],[active years]])),1,"")</f>
        <v/>
      </c>
      <c r="Q3465" t="str">
        <f>IF(ISNUMBER(SEARCH(Q$1,raw[[#This Row],[active years]])),1,"")</f>
        <v/>
      </c>
      <c r="R3465" t="str">
        <f>IF(ISNUMBER(SEARCH(R$1,raw[[#This Row],[active years]])),1,"")</f>
        <v/>
      </c>
      <c r="S3465" t="str">
        <f>IF(ISNUMBER(SEARCH(S$1,raw[[#This Row],[active years]])),1,"")</f>
        <v/>
      </c>
      <c r="T3465" t="str">
        <f>IF(ISNUMBER(SEARCH(T$1,raw[[#This Row],[active years]])),1,"")</f>
        <v/>
      </c>
      <c r="U3465" t="str">
        <f>IF(ISNUMBER(SEARCH(U$1,raw[[#This Row],[active years]])),1,"")</f>
        <v/>
      </c>
      <c r="V3465" t="str">
        <f>IF(ISNUMBER(SEARCH(V$1,raw[[#This Row],[active years]])),1,"")</f>
        <v/>
      </c>
      <c r="W3465">
        <f>IF(ISNUMBER(SEARCH(W$1,raw[[#This Row],[active years]])),1,"")</f>
        <v>1</v>
      </c>
      <c r="X3465">
        <f>IF(ISNUMBER(SEARCH(X$1,raw[[#This Row],[active years]])),1,"")</f>
        <v>1</v>
      </c>
      <c r="Y3465">
        <f>IF(ISNUMBER(SEARCH(Y$1,raw[[#This Row],[active years]])),1,"")</f>
        <v>1</v>
      </c>
      <c r="Z3465">
        <f>IF(ISNUMBER(SEARCH(Z$1,raw[[#This Row],[active years]])),1,"")</f>
        <v>1</v>
      </c>
      <c r="AA3465">
        <f>IF(ISNUMBER(SEARCH(AA$1,raw[[#This Row],[active years]])),1,"")</f>
        <v>1</v>
      </c>
    </row>
    <row r="3466" spans="1:27" x14ac:dyDescent="0.45">
      <c r="A3466">
        <f>raw[team]</f>
        <v>4161</v>
      </c>
      <c r="B3466">
        <f>raw[rookie year]</f>
        <v>2012</v>
      </c>
      <c r="C3466" t="str">
        <f>IF(ISNUMBER(SEARCH(C$1,raw[[#This Row],[active years]])),1,"")</f>
        <v/>
      </c>
      <c r="D3466" t="str">
        <f>IF(ISNUMBER(SEARCH(D$1,raw[[#This Row],[active years]])),1,"")</f>
        <v/>
      </c>
      <c r="E3466" t="str">
        <f>IF(ISNUMBER(SEARCH(E$1,raw[[#This Row],[active years]])),1,"")</f>
        <v/>
      </c>
      <c r="F3466" t="str">
        <f>IF(ISNUMBER(SEARCH(F$1,raw[[#This Row],[active years]])),1,"")</f>
        <v/>
      </c>
      <c r="G3466" t="str">
        <f>IF(ISNUMBER(SEARCH(G$1,raw[[#This Row],[active years]])),1,"")</f>
        <v/>
      </c>
      <c r="H3466" t="str">
        <f>IF(ISNUMBER(SEARCH(H$1,raw[[#This Row],[active years]])),1,"")</f>
        <v/>
      </c>
      <c r="I3466" t="str">
        <f>IF(ISNUMBER(SEARCH(I$1,raw[[#This Row],[active years]])),1,"")</f>
        <v/>
      </c>
      <c r="J3466" t="str">
        <f>IF(ISNUMBER(SEARCH(J$1,raw[[#This Row],[active years]])),1,"")</f>
        <v/>
      </c>
      <c r="K3466" t="str">
        <f>IF(ISNUMBER(SEARCH(K$1,raw[[#This Row],[active years]])),1,"")</f>
        <v/>
      </c>
      <c r="L3466" t="str">
        <f>IF(ISNUMBER(SEARCH(L$1,raw[[#This Row],[active years]])),1,"")</f>
        <v/>
      </c>
      <c r="M3466" t="str">
        <f>IF(ISNUMBER(SEARCH(M$1,raw[[#This Row],[active years]])),1,"")</f>
        <v/>
      </c>
      <c r="N3466" t="str">
        <f>IF(ISNUMBER(SEARCH(N$1,raw[[#This Row],[active years]])),1,"")</f>
        <v/>
      </c>
      <c r="O3466" t="str">
        <f>IF(ISNUMBER(SEARCH(O$1,raw[[#This Row],[active years]])),1,"")</f>
        <v/>
      </c>
      <c r="P3466" t="str">
        <f>IF(ISNUMBER(SEARCH(P$1,raw[[#This Row],[active years]])),1,"")</f>
        <v/>
      </c>
      <c r="Q3466" t="str">
        <f>IF(ISNUMBER(SEARCH(Q$1,raw[[#This Row],[active years]])),1,"")</f>
        <v/>
      </c>
      <c r="R3466" t="str">
        <f>IF(ISNUMBER(SEARCH(R$1,raw[[#This Row],[active years]])),1,"")</f>
        <v/>
      </c>
      <c r="S3466" t="str">
        <f>IF(ISNUMBER(SEARCH(S$1,raw[[#This Row],[active years]])),1,"")</f>
        <v/>
      </c>
      <c r="T3466" t="str">
        <f>IF(ISNUMBER(SEARCH(T$1,raw[[#This Row],[active years]])),1,"")</f>
        <v/>
      </c>
      <c r="U3466" t="str">
        <f>IF(ISNUMBER(SEARCH(U$1,raw[[#This Row],[active years]])),1,"")</f>
        <v/>
      </c>
      <c r="V3466" t="str">
        <f>IF(ISNUMBER(SEARCH(V$1,raw[[#This Row],[active years]])),1,"")</f>
        <v/>
      </c>
      <c r="W3466">
        <f>IF(ISNUMBER(SEARCH(W$1,raw[[#This Row],[active years]])),1,"")</f>
        <v>1</v>
      </c>
      <c r="X3466">
        <f>IF(ISNUMBER(SEARCH(X$1,raw[[#This Row],[active years]])),1,"")</f>
        <v>1</v>
      </c>
      <c r="Y3466">
        <f>IF(ISNUMBER(SEARCH(Y$1,raw[[#This Row],[active years]])),1,"")</f>
        <v>1</v>
      </c>
      <c r="Z3466">
        <f>IF(ISNUMBER(SEARCH(Z$1,raw[[#This Row],[active years]])),1,"")</f>
        <v>1</v>
      </c>
      <c r="AA3466">
        <f>IF(ISNUMBER(SEARCH(AA$1,raw[[#This Row],[active years]])),1,"")</f>
        <v>1</v>
      </c>
    </row>
    <row r="3467" spans="1:27" x14ac:dyDescent="0.45">
      <c r="A3467">
        <f>raw[team]</f>
        <v>4162</v>
      </c>
      <c r="B3467">
        <f>raw[rookie year]</f>
        <v>2012</v>
      </c>
      <c r="C3467" t="str">
        <f>IF(ISNUMBER(SEARCH(C$1,raw[[#This Row],[active years]])),1,"")</f>
        <v/>
      </c>
      <c r="D3467" t="str">
        <f>IF(ISNUMBER(SEARCH(D$1,raw[[#This Row],[active years]])),1,"")</f>
        <v/>
      </c>
      <c r="E3467" t="str">
        <f>IF(ISNUMBER(SEARCH(E$1,raw[[#This Row],[active years]])),1,"")</f>
        <v/>
      </c>
      <c r="F3467" t="str">
        <f>IF(ISNUMBER(SEARCH(F$1,raw[[#This Row],[active years]])),1,"")</f>
        <v/>
      </c>
      <c r="G3467" t="str">
        <f>IF(ISNUMBER(SEARCH(G$1,raw[[#This Row],[active years]])),1,"")</f>
        <v/>
      </c>
      <c r="H3467" t="str">
        <f>IF(ISNUMBER(SEARCH(H$1,raw[[#This Row],[active years]])),1,"")</f>
        <v/>
      </c>
      <c r="I3467" t="str">
        <f>IF(ISNUMBER(SEARCH(I$1,raw[[#This Row],[active years]])),1,"")</f>
        <v/>
      </c>
      <c r="J3467" t="str">
        <f>IF(ISNUMBER(SEARCH(J$1,raw[[#This Row],[active years]])),1,"")</f>
        <v/>
      </c>
      <c r="K3467" t="str">
        <f>IF(ISNUMBER(SEARCH(K$1,raw[[#This Row],[active years]])),1,"")</f>
        <v/>
      </c>
      <c r="L3467" t="str">
        <f>IF(ISNUMBER(SEARCH(L$1,raw[[#This Row],[active years]])),1,"")</f>
        <v/>
      </c>
      <c r="M3467" t="str">
        <f>IF(ISNUMBER(SEARCH(M$1,raw[[#This Row],[active years]])),1,"")</f>
        <v/>
      </c>
      <c r="N3467" t="str">
        <f>IF(ISNUMBER(SEARCH(N$1,raw[[#This Row],[active years]])),1,"")</f>
        <v/>
      </c>
      <c r="O3467" t="str">
        <f>IF(ISNUMBER(SEARCH(O$1,raw[[#This Row],[active years]])),1,"")</f>
        <v/>
      </c>
      <c r="P3467" t="str">
        <f>IF(ISNUMBER(SEARCH(P$1,raw[[#This Row],[active years]])),1,"")</f>
        <v/>
      </c>
      <c r="Q3467" t="str">
        <f>IF(ISNUMBER(SEARCH(Q$1,raw[[#This Row],[active years]])),1,"")</f>
        <v/>
      </c>
      <c r="R3467" t="str">
        <f>IF(ISNUMBER(SEARCH(R$1,raw[[#This Row],[active years]])),1,"")</f>
        <v/>
      </c>
      <c r="S3467" t="str">
        <f>IF(ISNUMBER(SEARCH(S$1,raw[[#This Row],[active years]])),1,"")</f>
        <v/>
      </c>
      <c r="T3467" t="str">
        <f>IF(ISNUMBER(SEARCH(T$1,raw[[#This Row],[active years]])),1,"")</f>
        <v/>
      </c>
      <c r="U3467" t="str">
        <f>IF(ISNUMBER(SEARCH(U$1,raw[[#This Row],[active years]])),1,"")</f>
        <v/>
      </c>
      <c r="V3467" t="str">
        <f>IF(ISNUMBER(SEARCH(V$1,raw[[#This Row],[active years]])),1,"")</f>
        <v/>
      </c>
      <c r="W3467">
        <f>IF(ISNUMBER(SEARCH(W$1,raw[[#This Row],[active years]])),1,"")</f>
        <v>1</v>
      </c>
      <c r="X3467" t="str">
        <f>IF(ISNUMBER(SEARCH(X$1,raw[[#This Row],[active years]])),1,"")</f>
        <v/>
      </c>
      <c r="Y3467" t="str">
        <f>IF(ISNUMBER(SEARCH(Y$1,raw[[#This Row],[active years]])),1,"")</f>
        <v/>
      </c>
      <c r="Z3467" t="str">
        <f>IF(ISNUMBER(SEARCH(Z$1,raw[[#This Row],[active years]])),1,"")</f>
        <v/>
      </c>
      <c r="AA3467" t="str">
        <f>IF(ISNUMBER(SEARCH(AA$1,raw[[#This Row],[active years]])),1,"")</f>
        <v/>
      </c>
    </row>
    <row r="3468" spans="1:27" x14ac:dyDescent="0.45">
      <c r="A3468">
        <f>raw[team]</f>
        <v>4163</v>
      </c>
      <c r="B3468">
        <f>raw[rookie year]</f>
        <v>2012</v>
      </c>
      <c r="C3468" t="str">
        <f>IF(ISNUMBER(SEARCH(C$1,raw[[#This Row],[active years]])),1,"")</f>
        <v/>
      </c>
      <c r="D3468" t="str">
        <f>IF(ISNUMBER(SEARCH(D$1,raw[[#This Row],[active years]])),1,"")</f>
        <v/>
      </c>
      <c r="E3468" t="str">
        <f>IF(ISNUMBER(SEARCH(E$1,raw[[#This Row],[active years]])),1,"")</f>
        <v/>
      </c>
      <c r="F3468" t="str">
        <f>IF(ISNUMBER(SEARCH(F$1,raw[[#This Row],[active years]])),1,"")</f>
        <v/>
      </c>
      <c r="G3468" t="str">
        <f>IF(ISNUMBER(SEARCH(G$1,raw[[#This Row],[active years]])),1,"")</f>
        <v/>
      </c>
      <c r="H3468" t="str">
        <f>IF(ISNUMBER(SEARCH(H$1,raw[[#This Row],[active years]])),1,"")</f>
        <v/>
      </c>
      <c r="I3468" t="str">
        <f>IF(ISNUMBER(SEARCH(I$1,raw[[#This Row],[active years]])),1,"")</f>
        <v/>
      </c>
      <c r="J3468" t="str">
        <f>IF(ISNUMBER(SEARCH(J$1,raw[[#This Row],[active years]])),1,"")</f>
        <v/>
      </c>
      <c r="K3468" t="str">
        <f>IF(ISNUMBER(SEARCH(K$1,raw[[#This Row],[active years]])),1,"")</f>
        <v/>
      </c>
      <c r="L3468" t="str">
        <f>IF(ISNUMBER(SEARCH(L$1,raw[[#This Row],[active years]])),1,"")</f>
        <v/>
      </c>
      <c r="M3468" t="str">
        <f>IF(ISNUMBER(SEARCH(M$1,raw[[#This Row],[active years]])),1,"")</f>
        <v/>
      </c>
      <c r="N3468" t="str">
        <f>IF(ISNUMBER(SEARCH(N$1,raw[[#This Row],[active years]])),1,"")</f>
        <v/>
      </c>
      <c r="O3468" t="str">
        <f>IF(ISNUMBER(SEARCH(O$1,raw[[#This Row],[active years]])),1,"")</f>
        <v/>
      </c>
      <c r="P3468" t="str">
        <f>IF(ISNUMBER(SEARCH(P$1,raw[[#This Row],[active years]])),1,"")</f>
        <v/>
      </c>
      <c r="Q3468" t="str">
        <f>IF(ISNUMBER(SEARCH(Q$1,raw[[#This Row],[active years]])),1,"")</f>
        <v/>
      </c>
      <c r="R3468" t="str">
        <f>IF(ISNUMBER(SEARCH(R$1,raw[[#This Row],[active years]])),1,"")</f>
        <v/>
      </c>
      <c r="S3468" t="str">
        <f>IF(ISNUMBER(SEARCH(S$1,raw[[#This Row],[active years]])),1,"")</f>
        <v/>
      </c>
      <c r="T3468" t="str">
        <f>IF(ISNUMBER(SEARCH(T$1,raw[[#This Row],[active years]])),1,"")</f>
        <v/>
      </c>
      <c r="U3468" t="str">
        <f>IF(ISNUMBER(SEARCH(U$1,raw[[#This Row],[active years]])),1,"")</f>
        <v/>
      </c>
      <c r="V3468" t="str">
        <f>IF(ISNUMBER(SEARCH(V$1,raw[[#This Row],[active years]])),1,"")</f>
        <v/>
      </c>
      <c r="W3468">
        <f>IF(ISNUMBER(SEARCH(W$1,raw[[#This Row],[active years]])),1,"")</f>
        <v>1</v>
      </c>
      <c r="X3468">
        <f>IF(ISNUMBER(SEARCH(X$1,raw[[#This Row],[active years]])),1,"")</f>
        <v>1</v>
      </c>
      <c r="Y3468">
        <f>IF(ISNUMBER(SEARCH(Y$1,raw[[#This Row],[active years]])),1,"")</f>
        <v>1</v>
      </c>
      <c r="Z3468" t="str">
        <f>IF(ISNUMBER(SEARCH(Z$1,raw[[#This Row],[active years]])),1,"")</f>
        <v/>
      </c>
      <c r="AA3468" t="str">
        <f>IF(ISNUMBER(SEARCH(AA$1,raw[[#This Row],[active years]])),1,"")</f>
        <v/>
      </c>
    </row>
    <row r="3469" spans="1:27" x14ac:dyDescent="0.45">
      <c r="A3469">
        <f>raw[team]</f>
        <v>4164</v>
      </c>
      <c r="B3469">
        <f>raw[rookie year]</f>
        <v>2012</v>
      </c>
      <c r="C3469" t="str">
        <f>IF(ISNUMBER(SEARCH(C$1,raw[[#This Row],[active years]])),1,"")</f>
        <v/>
      </c>
      <c r="D3469" t="str">
        <f>IF(ISNUMBER(SEARCH(D$1,raw[[#This Row],[active years]])),1,"")</f>
        <v/>
      </c>
      <c r="E3469" t="str">
        <f>IF(ISNUMBER(SEARCH(E$1,raw[[#This Row],[active years]])),1,"")</f>
        <v/>
      </c>
      <c r="F3469" t="str">
        <f>IF(ISNUMBER(SEARCH(F$1,raw[[#This Row],[active years]])),1,"")</f>
        <v/>
      </c>
      <c r="G3469" t="str">
        <f>IF(ISNUMBER(SEARCH(G$1,raw[[#This Row],[active years]])),1,"")</f>
        <v/>
      </c>
      <c r="H3469" t="str">
        <f>IF(ISNUMBER(SEARCH(H$1,raw[[#This Row],[active years]])),1,"")</f>
        <v/>
      </c>
      <c r="I3469" t="str">
        <f>IF(ISNUMBER(SEARCH(I$1,raw[[#This Row],[active years]])),1,"")</f>
        <v/>
      </c>
      <c r="J3469" t="str">
        <f>IF(ISNUMBER(SEARCH(J$1,raw[[#This Row],[active years]])),1,"")</f>
        <v/>
      </c>
      <c r="K3469" t="str">
        <f>IF(ISNUMBER(SEARCH(K$1,raw[[#This Row],[active years]])),1,"")</f>
        <v/>
      </c>
      <c r="L3469" t="str">
        <f>IF(ISNUMBER(SEARCH(L$1,raw[[#This Row],[active years]])),1,"")</f>
        <v/>
      </c>
      <c r="M3469" t="str">
        <f>IF(ISNUMBER(SEARCH(M$1,raw[[#This Row],[active years]])),1,"")</f>
        <v/>
      </c>
      <c r="N3469" t="str">
        <f>IF(ISNUMBER(SEARCH(N$1,raw[[#This Row],[active years]])),1,"")</f>
        <v/>
      </c>
      <c r="O3469" t="str">
        <f>IF(ISNUMBER(SEARCH(O$1,raw[[#This Row],[active years]])),1,"")</f>
        <v/>
      </c>
      <c r="P3469" t="str">
        <f>IF(ISNUMBER(SEARCH(P$1,raw[[#This Row],[active years]])),1,"")</f>
        <v/>
      </c>
      <c r="Q3469" t="str">
        <f>IF(ISNUMBER(SEARCH(Q$1,raw[[#This Row],[active years]])),1,"")</f>
        <v/>
      </c>
      <c r="R3469" t="str">
        <f>IF(ISNUMBER(SEARCH(R$1,raw[[#This Row],[active years]])),1,"")</f>
        <v/>
      </c>
      <c r="S3469" t="str">
        <f>IF(ISNUMBER(SEARCH(S$1,raw[[#This Row],[active years]])),1,"")</f>
        <v/>
      </c>
      <c r="T3469" t="str">
        <f>IF(ISNUMBER(SEARCH(T$1,raw[[#This Row],[active years]])),1,"")</f>
        <v/>
      </c>
      <c r="U3469" t="str">
        <f>IF(ISNUMBER(SEARCH(U$1,raw[[#This Row],[active years]])),1,"")</f>
        <v/>
      </c>
      <c r="V3469" t="str">
        <f>IF(ISNUMBER(SEARCH(V$1,raw[[#This Row],[active years]])),1,"")</f>
        <v/>
      </c>
      <c r="W3469">
        <f>IF(ISNUMBER(SEARCH(W$1,raw[[#This Row],[active years]])),1,"")</f>
        <v>1</v>
      </c>
      <c r="X3469" t="str">
        <f>IF(ISNUMBER(SEARCH(X$1,raw[[#This Row],[active years]])),1,"")</f>
        <v/>
      </c>
      <c r="Y3469" t="str">
        <f>IF(ISNUMBER(SEARCH(Y$1,raw[[#This Row],[active years]])),1,"")</f>
        <v/>
      </c>
      <c r="Z3469" t="str">
        <f>IF(ISNUMBER(SEARCH(Z$1,raw[[#This Row],[active years]])),1,"")</f>
        <v/>
      </c>
      <c r="AA3469" t="str">
        <f>IF(ISNUMBER(SEARCH(AA$1,raw[[#This Row],[active years]])),1,"")</f>
        <v/>
      </c>
    </row>
    <row r="3470" spans="1:27" x14ac:dyDescent="0.45">
      <c r="A3470">
        <f>raw[team]</f>
        <v>4165</v>
      </c>
      <c r="B3470">
        <f>raw[rookie year]</f>
        <v>2012</v>
      </c>
      <c r="C3470" t="str">
        <f>IF(ISNUMBER(SEARCH(C$1,raw[[#This Row],[active years]])),1,"")</f>
        <v/>
      </c>
      <c r="D3470" t="str">
        <f>IF(ISNUMBER(SEARCH(D$1,raw[[#This Row],[active years]])),1,"")</f>
        <v/>
      </c>
      <c r="E3470" t="str">
        <f>IF(ISNUMBER(SEARCH(E$1,raw[[#This Row],[active years]])),1,"")</f>
        <v/>
      </c>
      <c r="F3470" t="str">
        <f>IF(ISNUMBER(SEARCH(F$1,raw[[#This Row],[active years]])),1,"")</f>
        <v/>
      </c>
      <c r="G3470" t="str">
        <f>IF(ISNUMBER(SEARCH(G$1,raw[[#This Row],[active years]])),1,"")</f>
        <v/>
      </c>
      <c r="H3470" t="str">
        <f>IF(ISNUMBER(SEARCH(H$1,raw[[#This Row],[active years]])),1,"")</f>
        <v/>
      </c>
      <c r="I3470" t="str">
        <f>IF(ISNUMBER(SEARCH(I$1,raw[[#This Row],[active years]])),1,"")</f>
        <v/>
      </c>
      <c r="J3470" t="str">
        <f>IF(ISNUMBER(SEARCH(J$1,raw[[#This Row],[active years]])),1,"")</f>
        <v/>
      </c>
      <c r="K3470" t="str">
        <f>IF(ISNUMBER(SEARCH(K$1,raw[[#This Row],[active years]])),1,"")</f>
        <v/>
      </c>
      <c r="L3470" t="str">
        <f>IF(ISNUMBER(SEARCH(L$1,raw[[#This Row],[active years]])),1,"")</f>
        <v/>
      </c>
      <c r="M3470" t="str">
        <f>IF(ISNUMBER(SEARCH(M$1,raw[[#This Row],[active years]])),1,"")</f>
        <v/>
      </c>
      <c r="N3470" t="str">
        <f>IF(ISNUMBER(SEARCH(N$1,raw[[#This Row],[active years]])),1,"")</f>
        <v/>
      </c>
      <c r="O3470" t="str">
        <f>IF(ISNUMBER(SEARCH(O$1,raw[[#This Row],[active years]])),1,"")</f>
        <v/>
      </c>
      <c r="P3470" t="str">
        <f>IF(ISNUMBER(SEARCH(P$1,raw[[#This Row],[active years]])),1,"")</f>
        <v/>
      </c>
      <c r="Q3470" t="str">
        <f>IF(ISNUMBER(SEARCH(Q$1,raw[[#This Row],[active years]])),1,"")</f>
        <v/>
      </c>
      <c r="R3470" t="str">
        <f>IF(ISNUMBER(SEARCH(R$1,raw[[#This Row],[active years]])),1,"")</f>
        <v/>
      </c>
      <c r="S3470" t="str">
        <f>IF(ISNUMBER(SEARCH(S$1,raw[[#This Row],[active years]])),1,"")</f>
        <v/>
      </c>
      <c r="T3470" t="str">
        <f>IF(ISNUMBER(SEARCH(T$1,raw[[#This Row],[active years]])),1,"")</f>
        <v/>
      </c>
      <c r="U3470" t="str">
        <f>IF(ISNUMBER(SEARCH(U$1,raw[[#This Row],[active years]])),1,"")</f>
        <v/>
      </c>
      <c r="V3470" t="str">
        <f>IF(ISNUMBER(SEARCH(V$1,raw[[#This Row],[active years]])),1,"")</f>
        <v/>
      </c>
      <c r="W3470">
        <f>IF(ISNUMBER(SEARCH(W$1,raw[[#This Row],[active years]])),1,"")</f>
        <v>1</v>
      </c>
      <c r="X3470">
        <f>IF(ISNUMBER(SEARCH(X$1,raw[[#This Row],[active years]])),1,"")</f>
        <v>1</v>
      </c>
      <c r="Y3470">
        <f>IF(ISNUMBER(SEARCH(Y$1,raw[[#This Row],[active years]])),1,"")</f>
        <v>1</v>
      </c>
      <c r="Z3470">
        <f>IF(ISNUMBER(SEARCH(Z$1,raw[[#This Row],[active years]])),1,"")</f>
        <v>1</v>
      </c>
      <c r="AA3470" t="str">
        <f>IF(ISNUMBER(SEARCH(AA$1,raw[[#This Row],[active years]])),1,"")</f>
        <v/>
      </c>
    </row>
    <row r="3471" spans="1:27" x14ac:dyDescent="0.45">
      <c r="A3471">
        <f>raw[team]</f>
        <v>4166</v>
      </c>
      <c r="B3471">
        <f>raw[rookie year]</f>
        <v>2012</v>
      </c>
      <c r="C3471" t="str">
        <f>IF(ISNUMBER(SEARCH(C$1,raw[[#This Row],[active years]])),1,"")</f>
        <v/>
      </c>
      <c r="D3471" t="str">
        <f>IF(ISNUMBER(SEARCH(D$1,raw[[#This Row],[active years]])),1,"")</f>
        <v/>
      </c>
      <c r="E3471" t="str">
        <f>IF(ISNUMBER(SEARCH(E$1,raw[[#This Row],[active years]])),1,"")</f>
        <v/>
      </c>
      <c r="F3471" t="str">
        <f>IF(ISNUMBER(SEARCH(F$1,raw[[#This Row],[active years]])),1,"")</f>
        <v/>
      </c>
      <c r="G3471" t="str">
        <f>IF(ISNUMBER(SEARCH(G$1,raw[[#This Row],[active years]])),1,"")</f>
        <v/>
      </c>
      <c r="H3471" t="str">
        <f>IF(ISNUMBER(SEARCH(H$1,raw[[#This Row],[active years]])),1,"")</f>
        <v/>
      </c>
      <c r="I3471" t="str">
        <f>IF(ISNUMBER(SEARCH(I$1,raw[[#This Row],[active years]])),1,"")</f>
        <v/>
      </c>
      <c r="J3471" t="str">
        <f>IF(ISNUMBER(SEARCH(J$1,raw[[#This Row],[active years]])),1,"")</f>
        <v/>
      </c>
      <c r="K3471" t="str">
        <f>IF(ISNUMBER(SEARCH(K$1,raw[[#This Row],[active years]])),1,"")</f>
        <v/>
      </c>
      <c r="L3471" t="str">
        <f>IF(ISNUMBER(SEARCH(L$1,raw[[#This Row],[active years]])),1,"")</f>
        <v/>
      </c>
      <c r="M3471" t="str">
        <f>IF(ISNUMBER(SEARCH(M$1,raw[[#This Row],[active years]])),1,"")</f>
        <v/>
      </c>
      <c r="N3471" t="str">
        <f>IF(ISNUMBER(SEARCH(N$1,raw[[#This Row],[active years]])),1,"")</f>
        <v/>
      </c>
      <c r="O3471" t="str">
        <f>IF(ISNUMBER(SEARCH(O$1,raw[[#This Row],[active years]])),1,"")</f>
        <v/>
      </c>
      <c r="P3471" t="str">
        <f>IF(ISNUMBER(SEARCH(P$1,raw[[#This Row],[active years]])),1,"")</f>
        <v/>
      </c>
      <c r="Q3471" t="str">
        <f>IF(ISNUMBER(SEARCH(Q$1,raw[[#This Row],[active years]])),1,"")</f>
        <v/>
      </c>
      <c r="R3471" t="str">
        <f>IF(ISNUMBER(SEARCH(R$1,raw[[#This Row],[active years]])),1,"")</f>
        <v/>
      </c>
      <c r="S3471" t="str">
        <f>IF(ISNUMBER(SEARCH(S$1,raw[[#This Row],[active years]])),1,"")</f>
        <v/>
      </c>
      <c r="T3471" t="str">
        <f>IF(ISNUMBER(SEARCH(T$1,raw[[#This Row],[active years]])),1,"")</f>
        <v/>
      </c>
      <c r="U3471" t="str">
        <f>IF(ISNUMBER(SEARCH(U$1,raw[[#This Row],[active years]])),1,"")</f>
        <v/>
      </c>
      <c r="V3471" t="str">
        <f>IF(ISNUMBER(SEARCH(V$1,raw[[#This Row],[active years]])),1,"")</f>
        <v/>
      </c>
      <c r="W3471">
        <f>IF(ISNUMBER(SEARCH(W$1,raw[[#This Row],[active years]])),1,"")</f>
        <v>1</v>
      </c>
      <c r="X3471">
        <f>IF(ISNUMBER(SEARCH(X$1,raw[[#This Row],[active years]])),1,"")</f>
        <v>1</v>
      </c>
      <c r="Y3471">
        <f>IF(ISNUMBER(SEARCH(Y$1,raw[[#This Row],[active years]])),1,"")</f>
        <v>1</v>
      </c>
      <c r="Z3471">
        <f>IF(ISNUMBER(SEARCH(Z$1,raw[[#This Row],[active years]])),1,"")</f>
        <v>1</v>
      </c>
      <c r="AA3471">
        <f>IF(ISNUMBER(SEARCH(AA$1,raw[[#This Row],[active years]])),1,"")</f>
        <v>1</v>
      </c>
    </row>
    <row r="3472" spans="1:27" x14ac:dyDescent="0.45">
      <c r="A3472">
        <f>raw[team]</f>
        <v>4167</v>
      </c>
      <c r="B3472">
        <f>raw[rookie year]</f>
        <v>2012</v>
      </c>
      <c r="C3472" t="str">
        <f>IF(ISNUMBER(SEARCH(C$1,raw[[#This Row],[active years]])),1,"")</f>
        <v/>
      </c>
      <c r="D3472" t="str">
        <f>IF(ISNUMBER(SEARCH(D$1,raw[[#This Row],[active years]])),1,"")</f>
        <v/>
      </c>
      <c r="E3472" t="str">
        <f>IF(ISNUMBER(SEARCH(E$1,raw[[#This Row],[active years]])),1,"")</f>
        <v/>
      </c>
      <c r="F3472" t="str">
        <f>IF(ISNUMBER(SEARCH(F$1,raw[[#This Row],[active years]])),1,"")</f>
        <v/>
      </c>
      <c r="G3472" t="str">
        <f>IF(ISNUMBER(SEARCH(G$1,raw[[#This Row],[active years]])),1,"")</f>
        <v/>
      </c>
      <c r="H3472" t="str">
        <f>IF(ISNUMBER(SEARCH(H$1,raw[[#This Row],[active years]])),1,"")</f>
        <v/>
      </c>
      <c r="I3472" t="str">
        <f>IF(ISNUMBER(SEARCH(I$1,raw[[#This Row],[active years]])),1,"")</f>
        <v/>
      </c>
      <c r="J3472" t="str">
        <f>IF(ISNUMBER(SEARCH(J$1,raw[[#This Row],[active years]])),1,"")</f>
        <v/>
      </c>
      <c r="K3472" t="str">
        <f>IF(ISNUMBER(SEARCH(K$1,raw[[#This Row],[active years]])),1,"")</f>
        <v/>
      </c>
      <c r="L3472" t="str">
        <f>IF(ISNUMBER(SEARCH(L$1,raw[[#This Row],[active years]])),1,"")</f>
        <v/>
      </c>
      <c r="M3472" t="str">
        <f>IF(ISNUMBER(SEARCH(M$1,raw[[#This Row],[active years]])),1,"")</f>
        <v/>
      </c>
      <c r="N3472" t="str">
        <f>IF(ISNUMBER(SEARCH(N$1,raw[[#This Row],[active years]])),1,"")</f>
        <v/>
      </c>
      <c r="O3472" t="str">
        <f>IF(ISNUMBER(SEARCH(O$1,raw[[#This Row],[active years]])),1,"")</f>
        <v/>
      </c>
      <c r="P3472" t="str">
        <f>IF(ISNUMBER(SEARCH(P$1,raw[[#This Row],[active years]])),1,"")</f>
        <v/>
      </c>
      <c r="Q3472" t="str">
        <f>IF(ISNUMBER(SEARCH(Q$1,raw[[#This Row],[active years]])),1,"")</f>
        <v/>
      </c>
      <c r="R3472" t="str">
        <f>IF(ISNUMBER(SEARCH(R$1,raw[[#This Row],[active years]])),1,"")</f>
        <v/>
      </c>
      <c r="S3472" t="str">
        <f>IF(ISNUMBER(SEARCH(S$1,raw[[#This Row],[active years]])),1,"")</f>
        <v/>
      </c>
      <c r="T3472" t="str">
        <f>IF(ISNUMBER(SEARCH(T$1,raw[[#This Row],[active years]])),1,"")</f>
        <v/>
      </c>
      <c r="U3472" t="str">
        <f>IF(ISNUMBER(SEARCH(U$1,raw[[#This Row],[active years]])),1,"")</f>
        <v/>
      </c>
      <c r="V3472" t="str">
        <f>IF(ISNUMBER(SEARCH(V$1,raw[[#This Row],[active years]])),1,"")</f>
        <v/>
      </c>
      <c r="W3472">
        <f>IF(ISNUMBER(SEARCH(W$1,raw[[#This Row],[active years]])),1,"")</f>
        <v>1</v>
      </c>
      <c r="X3472">
        <f>IF(ISNUMBER(SEARCH(X$1,raw[[#This Row],[active years]])),1,"")</f>
        <v>1</v>
      </c>
      <c r="Y3472">
        <f>IF(ISNUMBER(SEARCH(Y$1,raw[[#This Row],[active years]])),1,"")</f>
        <v>1</v>
      </c>
      <c r="Z3472">
        <f>IF(ISNUMBER(SEARCH(Z$1,raw[[#This Row],[active years]])),1,"")</f>
        <v>1</v>
      </c>
      <c r="AA3472" t="str">
        <f>IF(ISNUMBER(SEARCH(AA$1,raw[[#This Row],[active years]])),1,"")</f>
        <v/>
      </c>
    </row>
    <row r="3473" spans="1:27" x14ac:dyDescent="0.45">
      <c r="A3473">
        <f>raw[team]</f>
        <v>4169</v>
      </c>
      <c r="B3473">
        <f>raw[rookie year]</f>
        <v>2012</v>
      </c>
      <c r="C3473" t="str">
        <f>IF(ISNUMBER(SEARCH(C$1,raw[[#This Row],[active years]])),1,"")</f>
        <v/>
      </c>
      <c r="D3473" t="str">
        <f>IF(ISNUMBER(SEARCH(D$1,raw[[#This Row],[active years]])),1,"")</f>
        <v/>
      </c>
      <c r="E3473" t="str">
        <f>IF(ISNUMBER(SEARCH(E$1,raw[[#This Row],[active years]])),1,"")</f>
        <v/>
      </c>
      <c r="F3473" t="str">
        <f>IF(ISNUMBER(SEARCH(F$1,raw[[#This Row],[active years]])),1,"")</f>
        <v/>
      </c>
      <c r="G3473" t="str">
        <f>IF(ISNUMBER(SEARCH(G$1,raw[[#This Row],[active years]])),1,"")</f>
        <v/>
      </c>
      <c r="H3473" t="str">
        <f>IF(ISNUMBER(SEARCH(H$1,raw[[#This Row],[active years]])),1,"")</f>
        <v/>
      </c>
      <c r="I3473" t="str">
        <f>IF(ISNUMBER(SEARCH(I$1,raw[[#This Row],[active years]])),1,"")</f>
        <v/>
      </c>
      <c r="J3473" t="str">
        <f>IF(ISNUMBER(SEARCH(J$1,raw[[#This Row],[active years]])),1,"")</f>
        <v/>
      </c>
      <c r="K3473" t="str">
        <f>IF(ISNUMBER(SEARCH(K$1,raw[[#This Row],[active years]])),1,"")</f>
        <v/>
      </c>
      <c r="L3473" t="str">
        <f>IF(ISNUMBER(SEARCH(L$1,raw[[#This Row],[active years]])),1,"")</f>
        <v/>
      </c>
      <c r="M3473" t="str">
        <f>IF(ISNUMBER(SEARCH(M$1,raw[[#This Row],[active years]])),1,"")</f>
        <v/>
      </c>
      <c r="N3473" t="str">
        <f>IF(ISNUMBER(SEARCH(N$1,raw[[#This Row],[active years]])),1,"")</f>
        <v/>
      </c>
      <c r="O3473" t="str">
        <f>IF(ISNUMBER(SEARCH(O$1,raw[[#This Row],[active years]])),1,"")</f>
        <v/>
      </c>
      <c r="P3473" t="str">
        <f>IF(ISNUMBER(SEARCH(P$1,raw[[#This Row],[active years]])),1,"")</f>
        <v/>
      </c>
      <c r="Q3473" t="str">
        <f>IF(ISNUMBER(SEARCH(Q$1,raw[[#This Row],[active years]])),1,"")</f>
        <v/>
      </c>
      <c r="R3473" t="str">
        <f>IF(ISNUMBER(SEARCH(R$1,raw[[#This Row],[active years]])),1,"")</f>
        <v/>
      </c>
      <c r="S3473" t="str">
        <f>IF(ISNUMBER(SEARCH(S$1,raw[[#This Row],[active years]])),1,"")</f>
        <v/>
      </c>
      <c r="T3473" t="str">
        <f>IF(ISNUMBER(SEARCH(T$1,raw[[#This Row],[active years]])),1,"")</f>
        <v/>
      </c>
      <c r="U3473" t="str">
        <f>IF(ISNUMBER(SEARCH(U$1,raw[[#This Row],[active years]])),1,"")</f>
        <v/>
      </c>
      <c r="V3473" t="str">
        <f>IF(ISNUMBER(SEARCH(V$1,raw[[#This Row],[active years]])),1,"")</f>
        <v/>
      </c>
      <c r="W3473">
        <f>IF(ISNUMBER(SEARCH(W$1,raw[[#This Row],[active years]])),1,"")</f>
        <v>1</v>
      </c>
      <c r="X3473" t="str">
        <f>IF(ISNUMBER(SEARCH(X$1,raw[[#This Row],[active years]])),1,"")</f>
        <v/>
      </c>
      <c r="Y3473">
        <f>IF(ISNUMBER(SEARCH(Y$1,raw[[#This Row],[active years]])),1,"")</f>
        <v>1</v>
      </c>
      <c r="Z3473">
        <f>IF(ISNUMBER(SEARCH(Z$1,raw[[#This Row],[active years]])),1,"")</f>
        <v>1</v>
      </c>
      <c r="AA3473">
        <f>IF(ISNUMBER(SEARCH(AA$1,raw[[#This Row],[active years]])),1,"")</f>
        <v>1</v>
      </c>
    </row>
    <row r="3474" spans="1:27" x14ac:dyDescent="0.45">
      <c r="A3474">
        <f>raw[team]</f>
        <v>4170</v>
      </c>
      <c r="B3474">
        <f>raw[rookie year]</f>
        <v>2012</v>
      </c>
      <c r="C3474" t="str">
        <f>IF(ISNUMBER(SEARCH(C$1,raw[[#This Row],[active years]])),1,"")</f>
        <v/>
      </c>
      <c r="D3474" t="str">
        <f>IF(ISNUMBER(SEARCH(D$1,raw[[#This Row],[active years]])),1,"")</f>
        <v/>
      </c>
      <c r="E3474" t="str">
        <f>IF(ISNUMBER(SEARCH(E$1,raw[[#This Row],[active years]])),1,"")</f>
        <v/>
      </c>
      <c r="F3474" t="str">
        <f>IF(ISNUMBER(SEARCH(F$1,raw[[#This Row],[active years]])),1,"")</f>
        <v/>
      </c>
      <c r="G3474" t="str">
        <f>IF(ISNUMBER(SEARCH(G$1,raw[[#This Row],[active years]])),1,"")</f>
        <v/>
      </c>
      <c r="H3474" t="str">
        <f>IF(ISNUMBER(SEARCH(H$1,raw[[#This Row],[active years]])),1,"")</f>
        <v/>
      </c>
      <c r="I3474" t="str">
        <f>IF(ISNUMBER(SEARCH(I$1,raw[[#This Row],[active years]])),1,"")</f>
        <v/>
      </c>
      <c r="J3474" t="str">
        <f>IF(ISNUMBER(SEARCH(J$1,raw[[#This Row],[active years]])),1,"")</f>
        <v/>
      </c>
      <c r="K3474" t="str">
        <f>IF(ISNUMBER(SEARCH(K$1,raw[[#This Row],[active years]])),1,"")</f>
        <v/>
      </c>
      <c r="L3474" t="str">
        <f>IF(ISNUMBER(SEARCH(L$1,raw[[#This Row],[active years]])),1,"")</f>
        <v/>
      </c>
      <c r="M3474" t="str">
        <f>IF(ISNUMBER(SEARCH(M$1,raw[[#This Row],[active years]])),1,"")</f>
        <v/>
      </c>
      <c r="N3474" t="str">
        <f>IF(ISNUMBER(SEARCH(N$1,raw[[#This Row],[active years]])),1,"")</f>
        <v/>
      </c>
      <c r="O3474" t="str">
        <f>IF(ISNUMBER(SEARCH(O$1,raw[[#This Row],[active years]])),1,"")</f>
        <v/>
      </c>
      <c r="P3474" t="str">
        <f>IF(ISNUMBER(SEARCH(P$1,raw[[#This Row],[active years]])),1,"")</f>
        <v/>
      </c>
      <c r="Q3474" t="str">
        <f>IF(ISNUMBER(SEARCH(Q$1,raw[[#This Row],[active years]])),1,"")</f>
        <v/>
      </c>
      <c r="R3474" t="str">
        <f>IF(ISNUMBER(SEARCH(R$1,raw[[#This Row],[active years]])),1,"")</f>
        <v/>
      </c>
      <c r="S3474" t="str">
        <f>IF(ISNUMBER(SEARCH(S$1,raw[[#This Row],[active years]])),1,"")</f>
        <v/>
      </c>
      <c r="T3474" t="str">
        <f>IF(ISNUMBER(SEARCH(T$1,raw[[#This Row],[active years]])),1,"")</f>
        <v/>
      </c>
      <c r="U3474" t="str">
        <f>IF(ISNUMBER(SEARCH(U$1,raw[[#This Row],[active years]])),1,"")</f>
        <v/>
      </c>
      <c r="V3474" t="str">
        <f>IF(ISNUMBER(SEARCH(V$1,raw[[#This Row],[active years]])),1,"")</f>
        <v/>
      </c>
      <c r="W3474">
        <f>IF(ISNUMBER(SEARCH(W$1,raw[[#This Row],[active years]])),1,"")</f>
        <v>1</v>
      </c>
      <c r="X3474" t="str">
        <f>IF(ISNUMBER(SEARCH(X$1,raw[[#This Row],[active years]])),1,"")</f>
        <v/>
      </c>
      <c r="Y3474" t="str">
        <f>IF(ISNUMBER(SEARCH(Y$1,raw[[#This Row],[active years]])),1,"")</f>
        <v/>
      </c>
      <c r="Z3474" t="str">
        <f>IF(ISNUMBER(SEARCH(Z$1,raw[[#This Row],[active years]])),1,"")</f>
        <v/>
      </c>
      <c r="AA3474" t="str">
        <f>IF(ISNUMBER(SEARCH(AA$1,raw[[#This Row],[active years]])),1,"")</f>
        <v/>
      </c>
    </row>
    <row r="3475" spans="1:27" x14ac:dyDescent="0.45">
      <c r="A3475">
        <f>raw[team]</f>
        <v>4171</v>
      </c>
      <c r="B3475">
        <f>raw[rookie year]</f>
        <v>2012</v>
      </c>
      <c r="C3475" t="str">
        <f>IF(ISNUMBER(SEARCH(C$1,raw[[#This Row],[active years]])),1,"")</f>
        <v/>
      </c>
      <c r="D3475" t="str">
        <f>IF(ISNUMBER(SEARCH(D$1,raw[[#This Row],[active years]])),1,"")</f>
        <v/>
      </c>
      <c r="E3475" t="str">
        <f>IF(ISNUMBER(SEARCH(E$1,raw[[#This Row],[active years]])),1,"")</f>
        <v/>
      </c>
      <c r="F3475" t="str">
        <f>IF(ISNUMBER(SEARCH(F$1,raw[[#This Row],[active years]])),1,"")</f>
        <v/>
      </c>
      <c r="G3475" t="str">
        <f>IF(ISNUMBER(SEARCH(G$1,raw[[#This Row],[active years]])),1,"")</f>
        <v/>
      </c>
      <c r="H3475" t="str">
        <f>IF(ISNUMBER(SEARCH(H$1,raw[[#This Row],[active years]])),1,"")</f>
        <v/>
      </c>
      <c r="I3475" t="str">
        <f>IF(ISNUMBER(SEARCH(I$1,raw[[#This Row],[active years]])),1,"")</f>
        <v/>
      </c>
      <c r="J3475" t="str">
        <f>IF(ISNUMBER(SEARCH(J$1,raw[[#This Row],[active years]])),1,"")</f>
        <v/>
      </c>
      <c r="K3475" t="str">
        <f>IF(ISNUMBER(SEARCH(K$1,raw[[#This Row],[active years]])),1,"")</f>
        <v/>
      </c>
      <c r="L3475" t="str">
        <f>IF(ISNUMBER(SEARCH(L$1,raw[[#This Row],[active years]])),1,"")</f>
        <v/>
      </c>
      <c r="M3475" t="str">
        <f>IF(ISNUMBER(SEARCH(M$1,raw[[#This Row],[active years]])),1,"")</f>
        <v/>
      </c>
      <c r="N3475" t="str">
        <f>IF(ISNUMBER(SEARCH(N$1,raw[[#This Row],[active years]])),1,"")</f>
        <v/>
      </c>
      <c r="O3475" t="str">
        <f>IF(ISNUMBER(SEARCH(O$1,raw[[#This Row],[active years]])),1,"")</f>
        <v/>
      </c>
      <c r="P3475" t="str">
        <f>IF(ISNUMBER(SEARCH(P$1,raw[[#This Row],[active years]])),1,"")</f>
        <v/>
      </c>
      <c r="Q3475" t="str">
        <f>IF(ISNUMBER(SEARCH(Q$1,raw[[#This Row],[active years]])),1,"")</f>
        <v/>
      </c>
      <c r="R3475" t="str">
        <f>IF(ISNUMBER(SEARCH(R$1,raw[[#This Row],[active years]])),1,"")</f>
        <v/>
      </c>
      <c r="S3475" t="str">
        <f>IF(ISNUMBER(SEARCH(S$1,raw[[#This Row],[active years]])),1,"")</f>
        <v/>
      </c>
      <c r="T3475" t="str">
        <f>IF(ISNUMBER(SEARCH(T$1,raw[[#This Row],[active years]])),1,"")</f>
        <v/>
      </c>
      <c r="U3475" t="str">
        <f>IF(ISNUMBER(SEARCH(U$1,raw[[#This Row],[active years]])),1,"")</f>
        <v/>
      </c>
      <c r="V3475" t="str">
        <f>IF(ISNUMBER(SEARCH(V$1,raw[[#This Row],[active years]])),1,"")</f>
        <v/>
      </c>
      <c r="W3475">
        <f>IF(ISNUMBER(SEARCH(W$1,raw[[#This Row],[active years]])),1,"")</f>
        <v>1</v>
      </c>
      <c r="X3475">
        <f>IF(ISNUMBER(SEARCH(X$1,raw[[#This Row],[active years]])),1,"")</f>
        <v>1</v>
      </c>
      <c r="Y3475">
        <f>IF(ISNUMBER(SEARCH(Y$1,raw[[#This Row],[active years]])),1,"")</f>
        <v>1</v>
      </c>
      <c r="Z3475">
        <f>IF(ISNUMBER(SEARCH(Z$1,raw[[#This Row],[active years]])),1,"")</f>
        <v>1</v>
      </c>
      <c r="AA3475">
        <f>IF(ISNUMBER(SEARCH(AA$1,raw[[#This Row],[active years]])),1,"")</f>
        <v>1</v>
      </c>
    </row>
    <row r="3476" spans="1:27" x14ac:dyDescent="0.45">
      <c r="A3476">
        <f>raw[team]</f>
        <v>4172</v>
      </c>
      <c r="B3476">
        <f>raw[rookie year]</f>
        <v>2012</v>
      </c>
      <c r="C3476" t="str">
        <f>IF(ISNUMBER(SEARCH(C$1,raw[[#This Row],[active years]])),1,"")</f>
        <v/>
      </c>
      <c r="D3476" t="str">
        <f>IF(ISNUMBER(SEARCH(D$1,raw[[#This Row],[active years]])),1,"")</f>
        <v/>
      </c>
      <c r="E3476" t="str">
        <f>IF(ISNUMBER(SEARCH(E$1,raw[[#This Row],[active years]])),1,"")</f>
        <v/>
      </c>
      <c r="F3476" t="str">
        <f>IF(ISNUMBER(SEARCH(F$1,raw[[#This Row],[active years]])),1,"")</f>
        <v/>
      </c>
      <c r="G3476" t="str">
        <f>IF(ISNUMBER(SEARCH(G$1,raw[[#This Row],[active years]])),1,"")</f>
        <v/>
      </c>
      <c r="H3476" t="str">
        <f>IF(ISNUMBER(SEARCH(H$1,raw[[#This Row],[active years]])),1,"")</f>
        <v/>
      </c>
      <c r="I3476" t="str">
        <f>IF(ISNUMBER(SEARCH(I$1,raw[[#This Row],[active years]])),1,"")</f>
        <v/>
      </c>
      <c r="J3476" t="str">
        <f>IF(ISNUMBER(SEARCH(J$1,raw[[#This Row],[active years]])),1,"")</f>
        <v/>
      </c>
      <c r="K3476" t="str">
        <f>IF(ISNUMBER(SEARCH(K$1,raw[[#This Row],[active years]])),1,"")</f>
        <v/>
      </c>
      <c r="L3476" t="str">
        <f>IF(ISNUMBER(SEARCH(L$1,raw[[#This Row],[active years]])),1,"")</f>
        <v/>
      </c>
      <c r="M3476" t="str">
        <f>IF(ISNUMBER(SEARCH(M$1,raw[[#This Row],[active years]])),1,"")</f>
        <v/>
      </c>
      <c r="N3476" t="str">
        <f>IF(ISNUMBER(SEARCH(N$1,raw[[#This Row],[active years]])),1,"")</f>
        <v/>
      </c>
      <c r="O3476" t="str">
        <f>IF(ISNUMBER(SEARCH(O$1,raw[[#This Row],[active years]])),1,"")</f>
        <v/>
      </c>
      <c r="P3476" t="str">
        <f>IF(ISNUMBER(SEARCH(P$1,raw[[#This Row],[active years]])),1,"")</f>
        <v/>
      </c>
      <c r="Q3476" t="str">
        <f>IF(ISNUMBER(SEARCH(Q$1,raw[[#This Row],[active years]])),1,"")</f>
        <v/>
      </c>
      <c r="R3476" t="str">
        <f>IF(ISNUMBER(SEARCH(R$1,raw[[#This Row],[active years]])),1,"")</f>
        <v/>
      </c>
      <c r="S3476" t="str">
        <f>IF(ISNUMBER(SEARCH(S$1,raw[[#This Row],[active years]])),1,"")</f>
        <v/>
      </c>
      <c r="T3476" t="str">
        <f>IF(ISNUMBER(SEARCH(T$1,raw[[#This Row],[active years]])),1,"")</f>
        <v/>
      </c>
      <c r="U3476" t="str">
        <f>IF(ISNUMBER(SEARCH(U$1,raw[[#This Row],[active years]])),1,"")</f>
        <v/>
      </c>
      <c r="V3476" t="str">
        <f>IF(ISNUMBER(SEARCH(V$1,raw[[#This Row],[active years]])),1,"")</f>
        <v/>
      </c>
      <c r="W3476">
        <f>IF(ISNUMBER(SEARCH(W$1,raw[[#This Row],[active years]])),1,"")</f>
        <v>1</v>
      </c>
      <c r="X3476" t="str">
        <f>IF(ISNUMBER(SEARCH(X$1,raw[[#This Row],[active years]])),1,"")</f>
        <v/>
      </c>
      <c r="Y3476" t="str">
        <f>IF(ISNUMBER(SEARCH(Y$1,raw[[#This Row],[active years]])),1,"")</f>
        <v/>
      </c>
      <c r="Z3476" t="str">
        <f>IF(ISNUMBER(SEARCH(Z$1,raw[[#This Row],[active years]])),1,"")</f>
        <v/>
      </c>
      <c r="AA3476" t="str">
        <f>IF(ISNUMBER(SEARCH(AA$1,raw[[#This Row],[active years]])),1,"")</f>
        <v/>
      </c>
    </row>
    <row r="3477" spans="1:27" x14ac:dyDescent="0.45">
      <c r="A3477">
        <f>raw[team]</f>
        <v>4173</v>
      </c>
      <c r="B3477">
        <f>raw[rookie year]</f>
        <v>2012</v>
      </c>
      <c r="C3477" t="str">
        <f>IF(ISNUMBER(SEARCH(C$1,raw[[#This Row],[active years]])),1,"")</f>
        <v/>
      </c>
      <c r="D3477" t="str">
        <f>IF(ISNUMBER(SEARCH(D$1,raw[[#This Row],[active years]])),1,"")</f>
        <v/>
      </c>
      <c r="E3477" t="str">
        <f>IF(ISNUMBER(SEARCH(E$1,raw[[#This Row],[active years]])),1,"")</f>
        <v/>
      </c>
      <c r="F3477" t="str">
        <f>IF(ISNUMBER(SEARCH(F$1,raw[[#This Row],[active years]])),1,"")</f>
        <v/>
      </c>
      <c r="G3477" t="str">
        <f>IF(ISNUMBER(SEARCH(G$1,raw[[#This Row],[active years]])),1,"")</f>
        <v/>
      </c>
      <c r="H3477" t="str">
        <f>IF(ISNUMBER(SEARCH(H$1,raw[[#This Row],[active years]])),1,"")</f>
        <v/>
      </c>
      <c r="I3477" t="str">
        <f>IF(ISNUMBER(SEARCH(I$1,raw[[#This Row],[active years]])),1,"")</f>
        <v/>
      </c>
      <c r="J3477" t="str">
        <f>IF(ISNUMBER(SEARCH(J$1,raw[[#This Row],[active years]])),1,"")</f>
        <v/>
      </c>
      <c r="K3477" t="str">
        <f>IF(ISNUMBER(SEARCH(K$1,raw[[#This Row],[active years]])),1,"")</f>
        <v/>
      </c>
      <c r="L3477" t="str">
        <f>IF(ISNUMBER(SEARCH(L$1,raw[[#This Row],[active years]])),1,"")</f>
        <v/>
      </c>
      <c r="M3477" t="str">
        <f>IF(ISNUMBER(SEARCH(M$1,raw[[#This Row],[active years]])),1,"")</f>
        <v/>
      </c>
      <c r="N3477" t="str">
        <f>IF(ISNUMBER(SEARCH(N$1,raw[[#This Row],[active years]])),1,"")</f>
        <v/>
      </c>
      <c r="O3477" t="str">
        <f>IF(ISNUMBER(SEARCH(O$1,raw[[#This Row],[active years]])),1,"")</f>
        <v/>
      </c>
      <c r="P3477" t="str">
        <f>IF(ISNUMBER(SEARCH(P$1,raw[[#This Row],[active years]])),1,"")</f>
        <v/>
      </c>
      <c r="Q3477" t="str">
        <f>IF(ISNUMBER(SEARCH(Q$1,raw[[#This Row],[active years]])),1,"")</f>
        <v/>
      </c>
      <c r="R3477" t="str">
        <f>IF(ISNUMBER(SEARCH(R$1,raw[[#This Row],[active years]])),1,"")</f>
        <v/>
      </c>
      <c r="S3477" t="str">
        <f>IF(ISNUMBER(SEARCH(S$1,raw[[#This Row],[active years]])),1,"")</f>
        <v/>
      </c>
      <c r="T3477" t="str">
        <f>IF(ISNUMBER(SEARCH(T$1,raw[[#This Row],[active years]])),1,"")</f>
        <v/>
      </c>
      <c r="U3477" t="str">
        <f>IF(ISNUMBER(SEARCH(U$1,raw[[#This Row],[active years]])),1,"")</f>
        <v/>
      </c>
      <c r="V3477" t="str">
        <f>IF(ISNUMBER(SEARCH(V$1,raw[[#This Row],[active years]])),1,"")</f>
        <v/>
      </c>
      <c r="W3477">
        <f>IF(ISNUMBER(SEARCH(W$1,raw[[#This Row],[active years]])),1,"")</f>
        <v>1</v>
      </c>
      <c r="X3477">
        <f>IF(ISNUMBER(SEARCH(X$1,raw[[#This Row],[active years]])),1,"")</f>
        <v>1</v>
      </c>
      <c r="Y3477">
        <f>IF(ISNUMBER(SEARCH(Y$1,raw[[#This Row],[active years]])),1,"")</f>
        <v>1</v>
      </c>
      <c r="Z3477">
        <f>IF(ISNUMBER(SEARCH(Z$1,raw[[#This Row],[active years]])),1,"")</f>
        <v>1</v>
      </c>
      <c r="AA3477">
        <f>IF(ISNUMBER(SEARCH(AA$1,raw[[#This Row],[active years]])),1,"")</f>
        <v>1</v>
      </c>
    </row>
    <row r="3478" spans="1:27" x14ac:dyDescent="0.45">
      <c r="A3478">
        <f>raw[team]</f>
        <v>4174</v>
      </c>
      <c r="B3478">
        <f>raw[rookie year]</f>
        <v>2012</v>
      </c>
      <c r="C3478" t="str">
        <f>IF(ISNUMBER(SEARCH(C$1,raw[[#This Row],[active years]])),1,"")</f>
        <v/>
      </c>
      <c r="D3478" t="str">
        <f>IF(ISNUMBER(SEARCH(D$1,raw[[#This Row],[active years]])),1,"")</f>
        <v/>
      </c>
      <c r="E3478" t="str">
        <f>IF(ISNUMBER(SEARCH(E$1,raw[[#This Row],[active years]])),1,"")</f>
        <v/>
      </c>
      <c r="F3478" t="str">
        <f>IF(ISNUMBER(SEARCH(F$1,raw[[#This Row],[active years]])),1,"")</f>
        <v/>
      </c>
      <c r="G3478" t="str">
        <f>IF(ISNUMBER(SEARCH(G$1,raw[[#This Row],[active years]])),1,"")</f>
        <v/>
      </c>
      <c r="H3478" t="str">
        <f>IF(ISNUMBER(SEARCH(H$1,raw[[#This Row],[active years]])),1,"")</f>
        <v/>
      </c>
      <c r="I3478" t="str">
        <f>IF(ISNUMBER(SEARCH(I$1,raw[[#This Row],[active years]])),1,"")</f>
        <v/>
      </c>
      <c r="J3478" t="str">
        <f>IF(ISNUMBER(SEARCH(J$1,raw[[#This Row],[active years]])),1,"")</f>
        <v/>
      </c>
      <c r="K3478" t="str">
        <f>IF(ISNUMBER(SEARCH(K$1,raw[[#This Row],[active years]])),1,"")</f>
        <v/>
      </c>
      <c r="L3478" t="str">
        <f>IF(ISNUMBER(SEARCH(L$1,raw[[#This Row],[active years]])),1,"")</f>
        <v/>
      </c>
      <c r="M3478" t="str">
        <f>IF(ISNUMBER(SEARCH(M$1,raw[[#This Row],[active years]])),1,"")</f>
        <v/>
      </c>
      <c r="N3478" t="str">
        <f>IF(ISNUMBER(SEARCH(N$1,raw[[#This Row],[active years]])),1,"")</f>
        <v/>
      </c>
      <c r="O3478" t="str">
        <f>IF(ISNUMBER(SEARCH(O$1,raw[[#This Row],[active years]])),1,"")</f>
        <v/>
      </c>
      <c r="P3478" t="str">
        <f>IF(ISNUMBER(SEARCH(P$1,raw[[#This Row],[active years]])),1,"")</f>
        <v/>
      </c>
      <c r="Q3478" t="str">
        <f>IF(ISNUMBER(SEARCH(Q$1,raw[[#This Row],[active years]])),1,"")</f>
        <v/>
      </c>
      <c r="R3478" t="str">
        <f>IF(ISNUMBER(SEARCH(R$1,raw[[#This Row],[active years]])),1,"")</f>
        <v/>
      </c>
      <c r="S3478" t="str">
        <f>IF(ISNUMBER(SEARCH(S$1,raw[[#This Row],[active years]])),1,"")</f>
        <v/>
      </c>
      <c r="T3478" t="str">
        <f>IF(ISNUMBER(SEARCH(T$1,raw[[#This Row],[active years]])),1,"")</f>
        <v/>
      </c>
      <c r="U3478" t="str">
        <f>IF(ISNUMBER(SEARCH(U$1,raw[[#This Row],[active years]])),1,"")</f>
        <v/>
      </c>
      <c r="V3478" t="str">
        <f>IF(ISNUMBER(SEARCH(V$1,raw[[#This Row],[active years]])),1,"")</f>
        <v/>
      </c>
      <c r="W3478">
        <f>IF(ISNUMBER(SEARCH(W$1,raw[[#This Row],[active years]])),1,"")</f>
        <v>1</v>
      </c>
      <c r="X3478">
        <f>IF(ISNUMBER(SEARCH(X$1,raw[[#This Row],[active years]])),1,"")</f>
        <v>1</v>
      </c>
      <c r="Y3478">
        <f>IF(ISNUMBER(SEARCH(Y$1,raw[[#This Row],[active years]])),1,"")</f>
        <v>1</v>
      </c>
      <c r="Z3478">
        <f>IF(ISNUMBER(SEARCH(Z$1,raw[[#This Row],[active years]])),1,"")</f>
        <v>1</v>
      </c>
      <c r="AA3478">
        <f>IF(ISNUMBER(SEARCH(AA$1,raw[[#This Row],[active years]])),1,"")</f>
        <v>1</v>
      </c>
    </row>
    <row r="3479" spans="1:27" x14ac:dyDescent="0.45">
      <c r="A3479">
        <f>raw[team]</f>
        <v>4175</v>
      </c>
      <c r="B3479">
        <f>raw[rookie year]</f>
        <v>2012</v>
      </c>
      <c r="C3479" t="str">
        <f>IF(ISNUMBER(SEARCH(C$1,raw[[#This Row],[active years]])),1,"")</f>
        <v/>
      </c>
      <c r="D3479" t="str">
        <f>IF(ISNUMBER(SEARCH(D$1,raw[[#This Row],[active years]])),1,"")</f>
        <v/>
      </c>
      <c r="E3479" t="str">
        <f>IF(ISNUMBER(SEARCH(E$1,raw[[#This Row],[active years]])),1,"")</f>
        <v/>
      </c>
      <c r="F3479" t="str">
        <f>IF(ISNUMBER(SEARCH(F$1,raw[[#This Row],[active years]])),1,"")</f>
        <v/>
      </c>
      <c r="G3479" t="str">
        <f>IF(ISNUMBER(SEARCH(G$1,raw[[#This Row],[active years]])),1,"")</f>
        <v/>
      </c>
      <c r="H3479" t="str">
        <f>IF(ISNUMBER(SEARCH(H$1,raw[[#This Row],[active years]])),1,"")</f>
        <v/>
      </c>
      <c r="I3479" t="str">
        <f>IF(ISNUMBER(SEARCH(I$1,raw[[#This Row],[active years]])),1,"")</f>
        <v/>
      </c>
      <c r="J3479" t="str">
        <f>IF(ISNUMBER(SEARCH(J$1,raw[[#This Row],[active years]])),1,"")</f>
        <v/>
      </c>
      <c r="K3479" t="str">
        <f>IF(ISNUMBER(SEARCH(K$1,raw[[#This Row],[active years]])),1,"")</f>
        <v/>
      </c>
      <c r="L3479" t="str">
        <f>IF(ISNUMBER(SEARCH(L$1,raw[[#This Row],[active years]])),1,"")</f>
        <v/>
      </c>
      <c r="M3479" t="str">
        <f>IF(ISNUMBER(SEARCH(M$1,raw[[#This Row],[active years]])),1,"")</f>
        <v/>
      </c>
      <c r="N3479" t="str">
        <f>IF(ISNUMBER(SEARCH(N$1,raw[[#This Row],[active years]])),1,"")</f>
        <v/>
      </c>
      <c r="O3479" t="str">
        <f>IF(ISNUMBER(SEARCH(O$1,raw[[#This Row],[active years]])),1,"")</f>
        <v/>
      </c>
      <c r="P3479" t="str">
        <f>IF(ISNUMBER(SEARCH(P$1,raw[[#This Row],[active years]])),1,"")</f>
        <v/>
      </c>
      <c r="Q3479" t="str">
        <f>IF(ISNUMBER(SEARCH(Q$1,raw[[#This Row],[active years]])),1,"")</f>
        <v/>
      </c>
      <c r="R3479" t="str">
        <f>IF(ISNUMBER(SEARCH(R$1,raw[[#This Row],[active years]])),1,"")</f>
        <v/>
      </c>
      <c r="S3479" t="str">
        <f>IF(ISNUMBER(SEARCH(S$1,raw[[#This Row],[active years]])),1,"")</f>
        <v/>
      </c>
      <c r="T3479" t="str">
        <f>IF(ISNUMBER(SEARCH(T$1,raw[[#This Row],[active years]])),1,"")</f>
        <v/>
      </c>
      <c r="U3479" t="str">
        <f>IF(ISNUMBER(SEARCH(U$1,raw[[#This Row],[active years]])),1,"")</f>
        <v/>
      </c>
      <c r="V3479" t="str">
        <f>IF(ISNUMBER(SEARCH(V$1,raw[[#This Row],[active years]])),1,"")</f>
        <v/>
      </c>
      <c r="W3479">
        <f>IF(ISNUMBER(SEARCH(W$1,raw[[#This Row],[active years]])),1,"")</f>
        <v>1</v>
      </c>
      <c r="X3479">
        <f>IF(ISNUMBER(SEARCH(X$1,raw[[#This Row],[active years]])),1,"")</f>
        <v>1</v>
      </c>
      <c r="Y3479">
        <f>IF(ISNUMBER(SEARCH(Y$1,raw[[#This Row],[active years]])),1,"")</f>
        <v>1</v>
      </c>
      <c r="Z3479">
        <f>IF(ISNUMBER(SEARCH(Z$1,raw[[#This Row],[active years]])),1,"")</f>
        <v>1</v>
      </c>
      <c r="AA3479">
        <f>IF(ISNUMBER(SEARCH(AA$1,raw[[#This Row],[active years]])),1,"")</f>
        <v>1</v>
      </c>
    </row>
    <row r="3480" spans="1:27" x14ac:dyDescent="0.45">
      <c r="A3480">
        <f>raw[team]</f>
        <v>4176</v>
      </c>
      <c r="B3480">
        <f>raw[rookie year]</f>
        <v>2012</v>
      </c>
      <c r="C3480" t="str">
        <f>IF(ISNUMBER(SEARCH(C$1,raw[[#This Row],[active years]])),1,"")</f>
        <v/>
      </c>
      <c r="D3480" t="str">
        <f>IF(ISNUMBER(SEARCH(D$1,raw[[#This Row],[active years]])),1,"")</f>
        <v/>
      </c>
      <c r="E3480" t="str">
        <f>IF(ISNUMBER(SEARCH(E$1,raw[[#This Row],[active years]])),1,"")</f>
        <v/>
      </c>
      <c r="F3480" t="str">
        <f>IF(ISNUMBER(SEARCH(F$1,raw[[#This Row],[active years]])),1,"")</f>
        <v/>
      </c>
      <c r="G3480" t="str">
        <f>IF(ISNUMBER(SEARCH(G$1,raw[[#This Row],[active years]])),1,"")</f>
        <v/>
      </c>
      <c r="H3480" t="str">
        <f>IF(ISNUMBER(SEARCH(H$1,raw[[#This Row],[active years]])),1,"")</f>
        <v/>
      </c>
      <c r="I3480" t="str">
        <f>IF(ISNUMBER(SEARCH(I$1,raw[[#This Row],[active years]])),1,"")</f>
        <v/>
      </c>
      <c r="J3480" t="str">
        <f>IF(ISNUMBER(SEARCH(J$1,raw[[#This Row],[active years]])),1,"")</f>
        <v/>
      </c>
      <c r="K3480" t="str">
        <f>IF(ISNUMBER(SEARCH(K$1,raw[[#This Row],[active years]])),1,"")</f>
        <v/>
      </c>
      <c r="L3480" t="str">
        <f>IF(ISNUMBER(SEARCH(L$1,raw[[#This Row],[active years]])),1,"")</f>
        <v/>
      </c>
      <c r="M3480" t="str">
        <f>IF(ISNUMBER(SEARCH(M$1,raw[[#This Row],[active years]])),1,"")</f>
        <v/>
      </c>
      <c r="N3480" t="str">
        <f>IF(ISNUMBER(SEARCH(N$1,raw[[#This Row],[active years]])),1,"")</f>
        <v/>
      </c>
      <c r="O3480" t="str">
        <f>IF(ISNUMBER(SEARCH(O$1,raw[[#This Row],[active years]])),1,"")</f>
        <v/>
      </c>
      <c r="P3480" t="str">
        <f>IF(ISNUMBER(SEARCH(P$1,raw[[#This Row],[active years]])),1,"")</f>
        <v/>
      </c>
      <c r="Q3480" t="str">
        <f>IF(ISNUMBER(SEARCH(Q$1,raw[[#This Row],[active years]])),1,"")</f>
        <v/>
      </c>
      <c r="R3480" t="str">
        <f>IF(ISNUMBER(SEARCH(R$1,raw[[#This Row],[active years]])),1,"")</f>
        <v/>
      </c>
      <c r="S3480" t="str">
        <f>IF(ISNUMBER(SEARCH(S$1,raw[[#This Row],[active years]])),1,"")</f>
        <v/>
      </c>
      <c r="T3480" t="str">
        <f>IF(ISNUMBER(SEARCH(T$1,raw[[#This Row],[active years]])),1,"")</f>
        <v/>
      </c>
      <c r="U3480" t="str">
        <f>IF(ISNUMBER(SEARCH(U$1,raw[[#This Row],[active years]])),1,"")</f>
        <v/>
      </c>
      <c r="V3480" t="str">
        <f>IF(ISNUMBER(SEARCH(V$1,raw[[#This Row],[active years]])),1,"")</f>
        <v/>
      </c>
      <c r="W3480">
        <f>IF(ISNUMBER(SEARCH(W$1,raw[[#This Row],[active years]])),1,"")</f>
        <v>1</v>
      </c>
      <c r="X3480">
        <f>IF(ISNUMBER(SEARCH(X$1,raw[[#This Row],[active years]])),1,"")</f>
        <v>1</v>
      </c>
      <c r="Y3480">
        <f>IF(ISNUMBER(SEARCH(Y$1,raw[[#This Row],[active years]])),1,"")</f>
        <v>1</v>
      </c>
      <c r="Z3480">
        <f>IF(ISNUMBER(SEARCH(Z$1,raw[[#This Row],[active years]])),1,"")</f>
        <v>1</v>
      </c>
      <c r="AA3480">
        <f>IF(ISNUMBER(SEARCH(AA$1,raw[[#This Row],[active years]])),1,"")</f>
        <v>1</v>
      </c>
    </row>
    <row r="3481" spans="1:27" x14ac:dyDescent="0.45">
      <c r="A3481">
        <f>raw[team]</f>
        <v>4177</v>
      </c>
      <c r="B3481">
        <f>raw[rookie year]</f>
        <v>2012</v>
      </c>
      <c r="C3481" t="str">
        <f>IF(ISNUMBER(SEARCH(C$1,raw[[#This Row],[active years]])),1,"")</f>
        <v/>
      </c>
      <c r="D3481" t="str">
        <f>IF(ISNUMBER(SEARCH(D$1,raw[[#This Row],[active years]])),1,"")</f>
        <v/>
      </c>
      <c r="E3481" t="str">
        <f>IF(ISNUMBER(SEARCH(E$1,raw[[#This Row],[active years]])),1,"")</f>
        <v/>
      </c>
      <c r="F3481" t="str">
        <f>IF(ISNUMBER(SEARCH(F$1,raw[[#This Row],[active years]])),1,"")</f>
        <v/>
      </c>
      <c r="G3481" t="str">
        <f>IF(ISNUMBER(SEARCH(G$1,raw[[#This Row],[active years]])),1,"")</f>
        <v/>
      </c>
      <c r="H3481" t="str">
        <f>IF(ISNUMBER(SEARCH(H$1,raw[[#This Row],[active years]])),1,"")</f>
        <v/>
      </c>
      <c r="I3481" t="str">
        <f>IF(ISNUMBER(SEARCH(I$1,raw[[#This Row],[active years]])),1,"")</f>
        <v/>
      </c>
      <c r="J3481" t="str">
        <f>IF(ISNUMBER(SEARCH(J$1,raw[[#This Row],[active years]])),1,"")</f>
        <v/>
      </c>
      <c r="K3481" t="str">
        <f>IF(ISNUMBER(SEARCH(K$1,raw[[#This Row],[active years]])),1,"")</f>
        <v/>
      </c>
      <c r="L3481" t="str">
        <f>IF(ISNUMBER(SEARCH(L$1,raw[[#This Row],[active years]])),1,"")</f>
        <v/>
      </c>
      <c r="M3481" t="str">
        <f>IF(ISNUMBER(SEARCH(M$1,raw[[#This Row],[active years]])),1,"")</f>
        <v/>
      </c>
      <c r="N3481" t="str">
        <f>IF(ISNUMBER(SEARCH(N$1,raw[[#This Row],[active years]])),1,"")</f>
        <v/>
      </c>
      <c r="O3481" t="str">
        <f>IF(ISNUMBER(SEARCH(O$1,raw[[#This Row],[active years]])),1,"")</f>
        <v/>
      </c>
      <c r="P3481" t="str">
        <f>IF(ISNUMBER(SEARCH(P$1,raw[[#This Row],[active years]])),1,"")</f>
        <v/>
      </c>
      <c r="Q3481" t="str">
        <f>IF(ISNUMBER(SEARCH(Q$1,raw[[#This Row],[active years]])),1,"")</f>
        <v/>
      </c>
      <c r="R3481" t="str">
        <f>IF(ISNUMBER(SEARCH(R$1,raw[[#This Row],[active years]])),1,"")</f>
        <v/>
      </c>
      <c r="S3481" t="str">
        <f>IF(ISNUMBER(SEARCH(S$1,raw[[#This Row],[active years]])),1,"")</f>
        <v/>
      </c>
      <c r="T3481" t="str">
        <f>IF(ISNUMBER(SEARCH(T$1,raw[[#This Row],[active years]])),1,"")</f>
        <v/>
      </c>
      <c r="U3481" t="str">
        <f>IF(ISNUMBER(SEARCH(U$1,raw[[#This Row],[active years]])),1,"")</f>
        <v/>
      </c>
      <c r="V3481" t="str">
        <f>IF(ISNUMBER(SEARCH(V$1,raw[[#This Row],[active years]])),1,"")</f>
        <v/>
      </c>
      <c r="W3481">
        <f>IF(ISNUMBER(SEARCH(W$1,raw[[#This Row],[active years]])),1,"")</f>
        <v>1</v>
      </c>
      <c r="X3481" t="str">
        <f>IF(ISNUMBER(SEARCH(X$1,raw[[#This Row],[active years]])),1,"")</f>
        <v/>
      </c>
      <c r="Y3481" t="str">
        <f>IF(ISNUMBER(SEARCH(Y$1,raw[[#This Row],[active years]])),1,"")</f>
        <v/>
      </c>
      <c r="Z3481" t="str">
        <f>IF(ISNUMBER(SEARCH(Z$1,raw[[#This Row],[active years]])),1,"")</f>
        <v/>
      </c>
      <c r="AA3481" t="str">
        <f>IF(ISNUMBER(SEARCH(AA$1,raw[[#This Row],[active years]])),1,"")</f>
        <v/>
      </c>
    </row>
    <row r="3482" spans="1:27" x14ac:dyDescent="0.45">
      <c r="A3482">
        <f>raw[team]</f>
        <v>4178</v>
      </c>
      <c r="B3482">
        <f>raw[rookie year]</f>
        <v>2012</v>
      </c>
      <c r="C3482" t="str">
        <f>IF(ISNUMBER(SEARCH(C$1,raw[[#This Row],[active years]])),1,"")</f>
        <v/>
      </c>
      <c r="D3482" t="str">
        <f>IF(ISNUMBER(SEARCH(D$1,raw[[#This Row],[active years]])),1,"")</f>
        <v/>
      </c>
      <c r="E3482" t="str">
        <f>IF(ISNUMBER(SEARCH(E$1,raw[[#This Row],[active years]])),1,"")</f>
        <v/>
      </c>
      <c r="F3482" t="str">
        <f>IF(ISNUMBER(SEARCH(F$1,raw[[#This Row],[active years]])),1,"")</f>
        <v/>
      </c>
      <c r="G3482" t="str">
        <f>IF(ISNUMBER(SEARCH(G$1,raw[[#This Row],[active years]])),1,"")</f>
        <v/>
      </c>
      <c r="H3482" t="str">
        <f>IF(ISNUMBER(SEARCH(H$1,raw[[#This Row],[active years]])),1,"")</f>
        <v/>
      </c>
      <c r="I3482" t="str">
        <f>IF(ISNUMBER(SEARCH(I$1,raw[[#This Row],[active years]])),1,"")</f>
        <v/>
      </c>
      <c r="J3482" t="str">
        <f>IF(ISNUMBER(SEARCH(J$1,raw[[#This Row],[active years]])),1,"")</f>
        <v/>
      </c>
      <c r="K3482" t="str">
        <f>IF(ISNUMBER(SEARCH(K$1,raw[[#This Row],[active years]])),1,"")</f>
        <v/>
      </c>
      <c r="L3482" t="str">
        <f>IF(ISNUMBER(SEARCH(L$1,raw[[#This Row],[active years]])),1,"")</f>
        <v/>
      </c>
      <c r="M3482" t="str">
        <f>IF(ISNUMBER(SEARCH(M$1,raw[[#This Row],[active years]])),1,"")</f>
        <v/>
      </c>
      <c r="N3482" t="str">
        <f>IF(ISNUMBER(SEARCH(N$1,raw[[#This Row],[active years]])),1,"")</f>
        <v/>
      </c>
      <c r="O3482" t="str">
        <f>IF(ISNUMBER(SEARCH(O$1,raw[[#This Row],[active years]])),1,"")</f>
        <v/>
      </c>
      <c r="P3482" t="str">
        <f>IF(ISNUMBER(SEARCH(P$1,raw[[#This Row],[active years]])),1,"")</f>
        <v/>
      </c>
      <c r="Q3482" t="str">
        <f>IF(ISNUMBER(SEARCH(Q$1,raw[[#This Row],[active years]])),1,"")</f>
        <v/>
      </c>
      <c r="R3482" t="str">
        <f>IF(ISNUMBER(SEARCH(R$1,raw[[#This Row],[active years]])),1,"")</f>
        <v/>
      </c>
      <c r="S3482" t="str">
        <f>IF(ISNUMBER(SEARCH(S$1,raw[[#This Row],[active years]])),1,"")</f>
        <v/>
      </c>
      <c r="T3482" t="str">
        <f>IF(ISNUMBER(SEARCH(T$1,raw[[#This Row],[active years]])),1,"")</f>
        <v/>
      </c>
      <c r="U3482" t="str">
        <f>IF(ISNUMBER(SEARCH(U$1,raw[[#This Row],[active years]])),1,"")</f>
        <v/>
      </c>
      <c r="V3482" t="str">
        <f>IF(ISNUMBER(SEARCH(V$1,raw[[#This Row],[active years]])),1,"")</f>
        <v/>
      </c>
      <c r="W3482">
        <f>IF(ISNUMBER(SEARCH(W$1,raw[[#This Row],[active years]])),1,"")</f>
        <v>1</v>
      </c>
      <c r="X3482">
        <f>IF(ISNUMBER(SEARCH(X$1,raw[[#This Row],[active years]])),1,"")</f>
        <v>1</v>
      </c>
      <c r="Y3482">
        <f>IF(ISNUMBER(SEARCH(Y$1,raw[[#This Row],[active years]])),1,"")</f>
        <v>1</v>
      </c>
      <c r="Z3482" t="str">
        <f>IF(ISNUMBER(SEARCH(Z$1,raw[[#This Row],[active years]])),1,"")</f>
        <v/>
      </c>
      <c r="AA3482" t="str">
        <f>IF(ISNUMBER(SEARCH(AA$1,raw[[#This Row],[active years]])),1,"")</f>
        <v/>
      </c>
    </row>
    <row r="3483" spans="1:27" x14ac:dyDescent="0.45">
      <c r="A3483">
        <f>raw[team]</f>
        <v>4179</v>
      </c>
      <c r="B3483">
        <f>raw[rookie year]</f>
        <v>2012</v>
      </c>
      <c r="C3483" t="str">
        <f>IF(ISNUMBER(SEARCH(C$1,raw[[#This Row],[active years]])),1,"")</f>
        <v/>
      </c>
      <c r="D3483" t="str">
        <f>IF(ISNUMBER(SEARCH(D$1,raw[[#This Row],[active years]])),1,"")</f>
        <v/>
      </c>
      <c r="E3483" t="str">
        <f>IF(ISNUMBER(SEARCH(E$1,raw[[#This Row],[active years]])),1,"")</f>
        <v/>
      </c>
      <c r="F3483" t="str">
        <f>IF(ISNUMBER(SEARCH(F$1,raw[[#This Row],[active years]])),1,"")</f>
        <v/>
      </c>
      <c r="G3483" t="str">
        <f>IF(ISNUMBER(SEARCH(G$1,raw[[#This Row],[active years]])),1,"")</f>
        <v/>
      </c>
      <c r="H3483" t="str">
        <f>IF(ISNUMBER(SEARCH(H$1,raw[[#This Row],[active years]])),1,"")</f>
        <v/>
      </c>
      <c r="I3483" t="str">
        <f>IF(ISNUMBER(SEARCH(I$1,raw[[#This Row],[active years]])),1,"")</f>
        <v/>
      </c>
      <c r="J3483" t="str">
        <f>IF(ISNUMBER(SEARCH(J$1,raw[[#This Row],[active years]])),1,"")</f>
        <v/>
      </c>
      <c r="K3483" t="str">
        <f>IF(ISNUMBER(SEARCH(K$1,raw[[#This Row],[active years]])),1,"")</f>
        <v/>
      </c>
      <c r="L3483" t="str">
        <f>IF(ISNUMBER(SEARCH(L$1,raw[[#This Row],[active years]])),1,"")</f>
        <v/>
      </c>
      <c r="M3483" t="str">
        <f>IF(ISNUMBER(SEARCH(M$1,raw[[#This Row],[active years]])),1,"")</f>
        <v/>
      </c>
      <c r="N3483" t="str">
        <f>IF(ISNUMBER(SEARCH(N$1,raw[[#This Row],[active years]])),1,"")</f>
        <v/>
      </c>
      <c r="O3483" t="str">
        <f>IF(ISNUMBER(SEARCH(O$1,raw[[#This Row],[active years]])),1,"")</f>
        <v/>
      </c>
      <c r="P3483" t="str">
        <f>IF(ISNUMBER(SEARCH(P$1,raw[[#This Row],[active years]])),1,"")</f>
        <v/>
      </c>
      <c r="Q3483" t="str">
        <f>IF(ISNUMBER(SEARCH(Q$1,raw[[#This Row],[active years]])),1,"")</f>
        <v/>
      </c>
      <c r="R3483" t="str">
        <f>IF(ISNUMBER(SEARCH(R$1,raw[[#This Row],[active years]])),1,"")</f>
        <v/>
      </c>
      <c r="S3483" t="str">
        <f>IF(ISNUMBER(SEARCH(S$1,raw[[#This Row],[active years]])),1,"")</f>
        <v/>
      </c>
      <c r="T3483" t="str">
        <f>IF(ISNUMBER(SEARCH(T$1,raw[[#This Row],[active years]])),1,"")</f>
        <v/>
      </c>
      <c r="U3483" t="str">
        <f>IF(ISNUMBER(SEARCH(U$1,raw[[#This Row],[active years]])),1,"")</f>
        <v/>
      </c>
      <c r="V3483" t="str">
        <f>IF(ISNUMBER(SEARCH(V$1,raw[[#This Row],[active years]])),1,"")</f>
        <v/>
      </c>
      <c r="W3483">
        <f>IF(ISNUMBER(SEARCH(W$1,raw[[#This Row],[active years]])),1,"")</f>
        <v>1</v>
      </c>
      <c r="X3483">
        <f>IF(ISNUMBER(SEARCH(X$1,raw[[#This Row],[active years]])),1,"")</f>
        <v>1</v>
      </c>
      <c r="Y3483" t="str">
        <f>IF(ISNUMBER(SEARCH(Y$1,raw[[#This Row],[active years]])),1,"")</f>
        <v/>
      </c>
      <c r="Z3483">
        <f>IF(ISNUMBER(SEARCH(Z$1,raw[[#This Row],[active years]])),1,"")</f>
        <v>1</v>
      </c>
      <c r="AA3483">
        <f>IF(ISNUMBER(SEARCH(AA$1,raw[[#This Row],[active years]])),1,"")</f>
        <v>1</v>
      </c>
    </row>
    <row r="3484" spans="1:27" x14ac:dyDescent="0.45">
      <c r="A3484">
        <f>raw[team]</f>
        <v>4180</v>
      </c>
      <c r="B3484">
        <f>raw[rookie year]</f>
        <v>2012</v>
      </c>
      <c r="C3484" t="str">
        <f>IF(ISNUMBER(SEARCH(C$1,raw[[#This Row],[active years]])),1,"")</f>
        <v/>
      </c>
      <c r="D3484" t="str">
        <f>IF(ISNUMBER(SEARCH(D$1,raw[[#This Row],[active years]])),1,"")</f>
        <v/>
      </c>
      <c r="E3484" t="str">
        <f>IF(ISNUMBER(SEARCH(E$1,raw[[#This Row],[active years]])),1,"")</f>
        <v/>
      </c>
      <c r="F3484" t="str">
        <f>IF(ISNUMBER(SEARCH(F$1,raw[[#This Row],[active years]])),1,"")</f>
        <v/>
      </c>
      <c r="G3484" t="str">
        <f>IF(ISNUMBER(SEARCH(G$1,raw[[#This Row],[active years]])),1,"")</f>
        <v/>
      </c>
      <c r="H3484" t="str">
        <f>IF(ISNUMBER(SEARCH(H$1,raw[[#This Row],[active years]])),1,"")</f>
        <v/>
      </c>
      <c r="I3484" t="str">
        <f>IF(ISNUMBER(SEARCH(I$1,raw[[#This Row],[active years]])),1,"")</f>
        <v/>
      </c>
      <c r="J3484" t="str">
        <f>IF(ISNUMBER(SEARCH(J$1,raw[[#This Row],[active years]])),1,"")</f>
        <v/>
      </c>
      <c r="K3484" t="str">
        <f>IF(ISNUMBER(SEARCH(K$1,raw[[#This Row],[active years]])),1,"")</f>
        <v/>
      </c>
      <c r="L3484" t="str">
        <f>IF(ISNUMBER(SEARCH(L$1,raw[[#This Row],[active years]])),1,"")</f>
        <v/>
      </c>
      <c r="M3484" t="str">
        <f>IF(ISNUMBER(SEARCH(M$1,raw[[#This Row],[active years]])),1,"")</f>
        <v/>
      </c>
      <c r="N3484" t="str">
        <f>IF(ISNUMBER(SEARCH(N$1,raw[[#This Row],[active years]])),1,"")</f>
        <v/>
      </c>
      <c r="O3484" t="str">
        <f>IF(ISNUMBER(SEARCH(O$1,raw[[#This Row],[active years]])),1,"")</f>
        <v/>
      </c>
      <c r="P3484" t="str">
        <f>IF(ISNUMBER(SEARCH(P$1,raw[[#This Row],[active years]])),1,"")</f>
        <v/>
      </c>
      <c r="Q3484" t="str">
        <f>IF(ISNUMBER(SEARCH(Q$1,raw[[#This Row],[active years]])),1,"")</f>
        <v/>
      </c>
      <c r="R3484" t="str">
        <f>IF(ISNUMBER(SEARCH(R$1,raw[[#This Row],[active years]])),1,"")</f>
        <v/>
      </c>
      <c r="S3484" t="str">
        <f>IF(ISNUMBER(SEARCH(S$1,raw[[#This Row],[active years]])),1,"")</f>
        <v/>
      </c>
      <c r="T3484" t="str">
        <f>IF(ISNUMBER(SEARCH(T$1,raw[[#This Row],[active years]])),1,"")</f>
        <v/>
      </c>
      <c r="U3484" t="str">
        <f>IF(ISNUMBER(SEARCH(U$1,raw[[#This Row],[active years]])),1,"")</f>
        <v/>
      </c>
      <c r="V3484" t="str">
        <f>IF(ISNUMBER(SEARCH(V$1,raw[[#This Row],[active years]])),1,"")</f>
        <v/>
      </c>
      <c r="W3484">
        <f>IF(ISNUMBER(SEARCH(W$1,raw[[#This Row],[active years]])),1,"")</f>
        <v>1</v>
      </c>
      <c r="X3484">
        <f>IF(ISNUMBER(SEARCH(X$1,raw[[#This Row],[active years]])),1,"")</f>
        <v>1</v>
      </c>
      <c r="Y3484">
        <f>IF(ISNUMBER(SEARCH(Y$1,raw[[#This Row],[active years]])),1,"")</f>
        <v>1</v>
      </c>
      <c r="Z3484">
        <f>IF(ISNUMBER(SEARCH(Z$1,raw[[#This Row],[active years]])),1,"")</f>
        <v>1</v>
      </c>
      <c r="AA3484">
        <f>IF(ISNUMBER(SEARCH(AA$1,raw[[#This Row],[active years]])),1,"")</f>
        <v>1</v>
      </c>
    </row>
    <row r="3485" spans="1:27" x14ac:dyDescent="0.45">
      <c r="A3485">
        <f>raw[team]</f>
        <v>4181</v>
      </c>
      <c r="B3485">
        <f>raw[rookie year]</f>
        <v>2012</v>
      </c>
      <c r="C3485" t="str">
        <f>IF(ISNUMBER(SEARCH(C$1,raw[[#This Row],[active years]])),1,"")</f>
        <v/>
      </c>
      <c r="D3485" t="str">
        <f>IF(ISNUMBER(SEARCH(D$1,raw[[#This Row],[active years]])),1,"")</f>
        <v/>
      </c>
      <c r="E3485" t="str">
        <f>IF(ISNUMBER(SEARCH(E$1,raw[[#This Row],[active years]])),1,"")</f>
        <v/>
      </c>
      <c r="F3485" t="str">
        <f>IF(ISNUMBER(SEARCH(F$1,raw[[#This Row],[active years]])),1,"")</f>
        <v/>
      </c>
      <c r="G3485" t="str">
        <f>IF(ISNUMBER(SEARCH(G$1,raw[[#This Row],[active years]])),1,"")</f>
        <v/>
      </c>
      <c r="H3485" t="str">
        <f>IF(ISNUMBER(SEARCH(H$1,raw[[#This Row],[active years]])),1,"")</f>
        <v/>
      </c>
      <c r="I3485" t="str">
        <f>IF(ISNUMBER(SEARCH(I$1,raw[[#This Row],[active years]])),1,"")</f>
        <v/>
      </c>
      <c r="J3485" t="str">
        <f>IF(ISNUMBER(SEARCH(J$1,raw[[#This Row],[active years]])),1,"")</f>
        <v/>
      </c>
      <c r="K3485" t="str">
        <f>IF(ISNUMBER(SEARCH(K$1,raw[[#This Row],[active years]])),1,"")</f>
        <v/>
      </c>
      <c r="L3485" t="str">
        <f>IF(ISNUMBER(SEARCH(L$1,raw[[#This Row],[active years]])),1,"")</f>
        <v/>
      </c>
      <c r="M3485" t="str">
        <f>IF(ISNUMBER(SEARCH(M$1,raw[[#This Row],[active years]])),1,"")</f>
        <v/>
      </c>
      <c r="N3485" t="str">
        <f>IF(ISNUMBER(SEARCH(N$1,raw[[#This Row],[active years]])),1,"")</f>
        <v/>
      </c>
      <c r="O3485" t="str">
        <f>IF(ISNUMBER(SEARCH(O$1,raw[[#This Row],[active years]])),1,"")</f>
        <v/>
      </c>
      <c r="P3485" t="str">
        <f>IF(ISNUMBER(SEARCH(P$1,raw[[#This Row],[active years]])),1,"")</f>
        <v/>
      </c>
      <c r="Q3485" t="str">
        <f>IF(ISNUMBER(SEARCH(Q$1,raw[[#This Row],[active years]])),1,"")</f>
        <v/>
      </c>
      <c r="R3485" t="str">
        <f>IF(ISNUMBER(SEARCH(R$1,raw[[#This Row],[active years]])),1,"")</f>
        <v/>
      </c>
      <c r="S3485" t="str">
        <f>IF(ISNUMBER(SEARCH(S$1,raw[[#This Row],[active years]])),1,"")</f>
        <v/>
      </c>
      <c r="T3485" t="str">
        <f>IF(ISNUMBER(SEARCH(T$1,raw[[#This Row],[active years]])),1,"")</f>
        <v/>
      </c>
      <c r="U3485" t="str">
        <f>IF(ISNUMBER(SEARCH(U$1,raw[[#This Row],[active years]])),1,"")</f>
        <v/>
      </c>
      <c r="V3485" t="str">
        <f>IF(ISNUMBER(SEARCH(V$1,raw[[#This Row],[active years]])),1,"")</f>
        <v/>
      </c>
      <c r="W3485">
        <f>IF(ISNUMBER(SEARCH(W$1,raw[[#This Row],[active years]])),1,"")</f>
        <v>1</v>
      </c>
      <c r="X3485">
        <f>IF(ISNUMBER(SEARCH(X$1,raw[[#This Row],[active years]])),1,"")</f>
        <v>1</v>
      </c>
      <c r="Y3485">
        <f>IF(ISNUMBER(SEARCH(Y$1,raw[[#This Row],[active years]])),1,"")</f>
        <v>1</v>
      </c>
      <c r="Z3485">
        <f>IF(ISNUMBER(SEARCH(Z$1,raw[[#This Row],[active years]])),1,"")</f>
        <v>1</v>
      </c>
      <c r="AA3485">
        <f>IF(ISNUMBER(SEARCH(AA$1,raw[[#This Row],[active years]])),1,"")</f>
        <v>1</v>
      </c>
    </row>
    <row r="3486" spans="1:27" x14ac:dyDescent="0.45">
      <c r="A3486">
        <f>raw[team]</f>
        <v>4182</v>
      </c>
      <c r="B3486">
        <f>raw[rookie year]</f>
        <v>2012</v>
      </c>
      <c r="C3486" t="str">
        <f>IF(ISNUMBER(SEARCH(C$1,raw[[#This Row],[active years]])),1,"")</f>
        <v/>
      </c>
      <c r="D3486" t="str">
        <f>IF(ISNUMBER(SEARCH(D$1,raw[[#This Row],[active years]])),1,"")</f>
        <v/>
      </c>
      <c r="E3486" t="str">
        <f>IF(ISNUMBER(SEARCH(E$1,raw[[#This Row],[active years]])),1,"")</f>
        <v/>
      </c>
      <c r="F3486" t="str">
        <f>IF(ISNUMBER(SEARCH(F$1,raw[[#This Row],[active years]])),1,"")</f>
        <v/>
      </c>
      <c r="G3486" t="str">
        <f>IF(ISNUMBER(SEARCH(G$1,raw[[#This Row],[active years]])),1,"")</f>
        <v/>
      </c>
      <c r="H3486" t="str">
        <f>IF(ISNUMBER(SEARCH(H$1,raw[[#This Row],[active years]])),1,"")</f>
        <v/>
      </c>
      <c r="I3486" t="str">
        <f>IF(ISNUMBER(SEARCH(I$1,raw[[#This Row],[active years]])),1,"")</f>
        <v/>
      </c>
      <c r="J3486" t="str">
        <f>IF(ISNUMBER(SEARCH(J$1,raw[[#This Row],[active years]])),1,"")</f>
        <v/>
      </c>
      <c r="K3486" t="str">
        <f>IF(ISNUMBER(SEARCH(K$1,raw[[#This Row],[active years]])),1,"")</f>
        <v/>
      </c>
      <c r="L3486" t="str">
        <f>IF(ISNUMBER(SEARCH(L$1,raw[[#This Row],[active years]])),1,"")</f>
        <v/>
      </c>
      <c r="M3486" t="str">
        <f>IF(ISNUMBER(SEARCH(M$1,raw[[#This Row],[active years]])),1,"")</f>
        <v/>
      </c>
      <c r="N3486" t="str">
        <f>IF(ISNUMBER(SEARCH(N$1,raw[[#This Row],[active years]])),1,"")</f>
        <v/>
      </c>
      <c r="O3486" t="str">
        <f>IF(ISNUMBER(SEARCH(O$1,raw[[#This Row],[active years]])),1,"")</f>
        <v/>
      </c>
      <c r="P3486" t="str">
        <f>IF(ISNUMBER(SEARCH(P$1,raw[[#This Row],[active years]])),1,"")</f>
        <v/>
      </c>
      <c r="Q3486" t="str">
        <f>IF(ISNUMBER(SEARCH(Q$1,raw[[#This Row],[active years]])),1,"")</f>
        <v/>
      </c>
      <c r="R3486" t="str">
        <f>IF(ISNUMBER(SEARCH(R$1,raw[[#This Row],[active years]])),1,"")</f>
        <v/>
      </c>
      <c r="S3486" t="str">
        <f>IF(ISNUMBER(SEARCH(S$1,raw[[#This Row],[active years]])),1,"")</f>
        <v/>
      </c>
      <c r="T3486" t="str">
        <f>IF(ISNUMBER(SEARCH(T$1,raw[[#This Row],[active years]])),1,"")</f>
        <v/>
      </c>
      <c r="U3486" t="str">
        <f>IF(ISNUMBER(SEARCH(U$1,raw[[#This Row],[active years]])),1,"")</f>
        <v/>
      </c>
      <c r="V3486" t="str">
        <f>IF(ISNUMBER(SEARCH(V$1,raw[[#This Row],[active years]])),1,"")</f>
        <v/>
      </c>
      <c r="W3486">
        <f>IF(ISNUMBER(SEARCH(W$1,raw[[#This Row],[active years]])),1,"")</f>
        <v>1</v>
      </c>
      <c r="X3486">
        <f>IF(ISNUMBER(SEARCH(X$1,raw[[#This Row],[active years]])),1,"")</f>
        <v>1</v>
      </c>
      <c r="Y3486">
        <f>IF(ISNUMBER(SEARCH(Y$1,raw[[#This Row],[active years]])),1,"")</f>
        <v>1</v>
      </c>
      <c r="Z3486">
        <f>IF(ISNUMBER(SEARCH(Z$1,raw[[#This Row],[active years]])),1,"")</f>
        <v>1</v>
      </c>
      <c r="AA3486">
        <f>IF(ISNUMBER(SEARCH(AA$1,raw[[#This Row],[active years]])),1,"")</f>
        <v>1</v>
      </c>
    </row>
    <row r="3487" spans="1:27" x14ac:dyDescent="0.45">
      <c r="A3487">
        <f>raw[team]</f>
        <v>4183</v>
      </c>
      <c r="B3487">
        <f>raw[rookie year]</f>
        <v>2012</v>
      </c>
      <c r="C3487" t="str">
        <f>IF(ISNUMBER(SEARCH(C$1,raw[[#This Row],[active years]])),1,"")</f>
        <v/>
      </c>
      <c r="D3487" t="str">
        <f>IF(ISNUMBER(SEARCH(D$1,raw[[#This Row],[active years]])),1,"")</f>
        <v/>
      </c>
      <c r="E3487" t="str">
        <f>IF(ISNUMBER(SEARCH(E$1,raw[[#This Row],[active years]])),1,"")</f>
        <v/>
      </c>
      <c r="F3487" t="str">
        <f>IF(ISNUMBER(SEARCH(F$1,raw[[#This Row],[active years]])),1,"")</f>
        <v/>
      </c>
      <c r="G3487" t="str">
        <f>IF(ISNUMBER(SEARCH(G$1,raw[[#This Row],[active years]])),1,"")</f>
        <v/>
      </c>
      <c r="H3487" t="str">
        <f>IF(ISNUMBER(SEARCH(H$1,raw[[#This Row],[active years]])),1,"")</f>
        <v/>
      </c>
      <c r="I3487" t="str">
        <f>IF(ISNUMBER(SEARCH(I$1,raw[[#This Row],[active years]])),1,"")</f>
        <v/>
      </c>
      <c r="J3487" t="str">
        <f>IF(ISNUMBER(SEARCH(J$1,raw[[#This Row],[active years]])),1,"")</f>
        <v/>
      </c>
      <c r="K3487" t="str">
        <f>IF(ISNUMBER(SEARCH(K$1,raw[[#This Row],[active years]])),1,"")</f>
        <v/>
      </c>
      <c r="L3487" t="str">
        <f>IF(ISNUMBER(SEARCH(L$1,raw[[#This Row],[active years]])),1,"")</f>
        <v/>
      </c>
      <c r="M3487" t="str">
        <f>IF(ISNUMBER(SEARCH(M$1,raw[[#This Row],[active years]])),1,"")</f>
        <v/>
      </c>
      <c r="N3487" t="str">
        <f>IF(ISNUMBER(SEARCH(N$1,raw[[#This Row],[active years]])),1,"")</f>
        <v/>
      </c>
      <c r="O3487" t="str">
        <f>IF(ISNUMBER(SEARCH(O$1,raw[[#This Row],[active years]])),1,"")</f>
        <v/>
      </c>
      <c r="P3487" t="str">
        <f>IF(ISNUMBER(SEARCH(P$1,raw[[#This Row],[active years]])),1,"")</f>
        <v/>
      </c>
      <c r="Q3487" t="str">
        <f>IF(ISNUMBER(SEARCH(Q$1,raw[[#This Row],[active years]])),1,"")</f>
        <v/>
      </c>
      <c r="R3487" t="str">
        <f>IF(ISNUMBER(SEARCH(R$1,raw[[#This Row],[active years]])),1,"")</f>
        <v/>
      </c>
      <c r="S3487" t="str">
        <f>IF(ISNUMBER(SEARCH(S$1,raw[[#This Row],[active years]])),1,"")</f>
        <v/>
      </c>
      <c r="T3487" t="str">
        <f>IF(ISNUMBER(SEARCH(T$1,raw[[#This Row],[active years]])),1,"")</f>
        <v/>
      </c>
      <c r="U3487" t="str">
        <f>IF(ISNUMBER(SEARCH(U$1,raw[[#This Row],[active years]])),1,"")</f>
        <v/>
      </c>
      <c r="V3487" t="str">
        <f>IF(ISNUMBER(SEARCH(V$1,raw[[#This Row],[active years]])),1,"")</f>
        <v/>
      </c>
      <c r="W3487">
        <f>IF(ISNUMBER(SEARCH(W$1,raw[[#This Row],[active years]])),1,"")</f>
        <v>1</v>
      </c>
      <c r="X3487">
        <f>IF(ISNUMBER(SEARCH(X$1,raw[[#This Row],[active years]])),1,"")</f>
        <v>1</v>
      </c>
      <c r="Y3487">
        <f>IF(ISNUMBER(SEARCH(Y$1,raw[[#This Row],[active years]])),1,"")</f>
        <v>1</v>
      </c>
      <c r="Z3487">
        <f>IF(ISNUMBER(SEARCH(Z$1,raw[[#This Row],[active years]])),1,"")</f>
        <v>1</v>
      </c>
      <c r="AA3487">
        <f>IF(ISNUMBER(SEARCH(AA$1,raw[[#This Row],[active years]])),1,"")</f>
        <v>1</v>
      </c>
    </row>
    <row r="3488" spans="1:27" x14ac:dyDescent="0.45">
      <c r="A3488">
        <f>raw[team]</f>
        <v>4184</v>
      </c>
      <c r="B3488">
        <f>raw[rookie year]</f>
        <v>2012</v>
      </c>
      <c r="C3488" t="str">
        <f>IF(ISNUMBER(SEARCH(C$1,raw[[#This Row],[active years]])),1,"")</f>
        <v/>
      </c>
      <c r="D3488" t="str">
        <f>IF(ISNUMBER(SEARCH(D$1,raw[[#This Row],[active years]])),1,"")</f>
        <v/>
      </c>
      <c r="E3488" t="str">
        <f>IF(ISNUMBER(SEARCH(E$1,raw[[#This Row],[active years]])),1,"")</f>
        <v/>
      </c>
      <c r="F3488" t="str">
        <f>IF(ISNUMBER(SEARCH(F$1,raw[[#This Row],[active years]])),1,"")</f>
        <v/>
      </c>
      <c r="G3488" t="str">
        <f>IF(ISNUMBER(SEARCH(G$1,raw[[#This Row],[active years]])),1,"")</f>
        <v/>
      </c>
      <c r="H3488" t="str">
        <f>IF(ISNUMBER(SEARCH(H$1,raw[[#This Row],[active years]])),1,"")</f>
        <v/>
      </c>
      <c r="I3488" t="str">
        <f>IF(ISNUMBER(SEARCH(I$1,raw[[#This Row],[active years]])),1,"")</f>
        <v/>
      </c>
      <c r="J3488" t="str">
        <f>IF(ISNUMBER(SEARCH(J$1,raw[[#This Row],[active years]])),1,"")</f>
        <v/>
      </c>
      <c r="K3488" t="str">
        <f>IF(ISNUMBER(SEARCH(K$1,raw[[#This Row],[active years]])),1,"")</f>
        <v/>
      </c>
      <c r="L3488" t="str">
        <f>IF(ISNUMBER(SEARCH(L$1,raw[[#This Row],[active years]])),1,"")</f>
        <v/>
      </c>
      <c r="M3488" t="str">
        <f>IF(ISNUMBER(SEARCH(M$1,raw[[#This Row],[active years]])),1,"")</f>
        <v/>
      </c>
      <c r="N3488" t="str">
        <f>IF(ISNUMBER(SEARCH(N$1,raw[[#This Row],[active years]])),1,"")</f>
        <v/>
      </c>
      <c r="O3488" t="str">
        <f>IF(ISNUMBER(SEARCH(O$1,raw[[#This Row],[active years]])),1,"")</f>
        <v/>
      </c>
      <c r="P3488" t="str">
        <f>IF(ISNUMBER(SEARCH(P$1,raw[[#This Row],[active years]])),1,"")</f>
        <v/>
      </c>
      <c r="Q3488" t="str">
        <f>IF(ISNUMBER(SEARCH(Q$1,raw[[#This Row],[active years]])),1,"")</f>
        <v/>
      </c>
      <c r="R3488" t="str">
        <f>IF(ISNUMBER(SEARCH(R$1,raw[[#This Row],[active years]])),1,"")</f>
        <v/>
      </c>
      <c r="S3488" t="str">
        <f>IF(ISNUMBER(SEARCH(S$1,raw[[#This Row],[active years]])),1,"")</f>
        <v/>
      </c>
      <c r="T3488" t="str">
        <f>IF(ISNUMBER(SEARCH(T$1,raw[[#This Row],[active years]])),1,"")</f>
        <v/>
      </c>
      <c r="U3488" t="str">
        <f>IF(ISNUMBER(SEARCH(U$1,raw[[#This Row],[active years]])),1,"")</f>
        <v/>
      </c>
      <c r="V3488" t="str">
        <f>IF(ISNUMBER(SEARCH(V$1,raw[[#This Row],[active years]])),1,"")</f>
        <v/>
      </c>
      <c r="W3488">
        <f>IF(ISNUMBER(SEARCH(W$1,raw[[#This Row],[active years]])),1,"")</f>
        <v>1</v>
      </c>
      <c r="X3488">
        <f>IF(ISNUMBER(SEARCH(X$1,raw[[#This Row],[active years]])),1,"")</f>
        <v>1</v>
      </c>
      <c r="Y3488" t="str">
        <f>IF(ISNUMBER(SEARCH(Y$1,raw[[#This Row],[active years]])),1,"")</f>
        <v/>
      </c>
      <c r="Z3488" t="str">
        <f>IF(ISNUMBER(SEARCH(Z$1,raw[[#This Row],[active years]])),1,"")</f>
        <v/>
      </c>
      <c r="AA3488" t="str">
        <f>IF(ISNUMBER(SEARCH(AA$1,raw[[#This Row],[active years]])),1,"")</f>
        <v/>
      </c>
    </row>
    <row r="3489" spans="1:27" x14ac:dyDescent="0.45">
      <c r="A3489">
        <f>raw[team]</f>
        <v>4185</v>
      </c>
      <c r="B3489">
        <f>raw[rookie year]</f>
        <v>2012</v>
      </c>
      <c r="C3489" t="str">
        <f>IF(ISNUMBER(SEARCH(C$1,raw[[#This Row],[active years]])),1,"")</f>
        <v/>
      </c>
      <c r="D3489" t="str">
        <f>IF(ISNUMBER(SEARCH(D$1,raw[[#This Row],[active years]])),1,"")</f>
        <v/>
      </c>
      <c r="E3489" t="str">
        <f>IF(ISNUMBER(SEARCH(E$1,raw[[#This Row],[active years]])),1,"")</f>
        <v/>
      </c>
      <c r="F3489" t="str">
        <f>IF(ISNUMBER(SEARCH(F$1,raw[[#This Row],[active years]])),1,"")</f>
        <v/>
      </c>
      <c r="G3489" t="str">
        <f>IF(ISNUMBER(SEARCH(G$1,raw[[#This Row],[active years]])),1,"")</f>
        <v/>
      </c>
      <c r="H3489" t="str">
        <f>IF(ISNUMBER(SEARCH(H$1,raw[[#This Row],[active years]])),1,"")</f>
        <v/>
      </c>
      <c r="I3489" t="str">
        <f>IF(ISNUMBER(SEARCH(I$1,raw[[#This Row],[active years]])),1,"")</f>
        <v/>
      </c>
      <c r="J3489" t="str">
        <f>IF(ISNUMBER(SEARCH(J$1,raw[[#This Row],[active years]])),1,"")</f>
        <v/>
      </c>
      <c r="K3489" t="str">
        <f>IF(ISNUMBER(SEARCH(K$1,raw[[#This Row],[active years]])),1,"")</f>
        <v/>
      </c>
      <c r="L3489" t="str">
        <f>IF(ISNUMBER(SEARCH(L$1,raw[[#This Row],[active years]])),1,"")</f>
        <v/>
      </c>
      <c r="M3489" t="str">
        <f>IF(ISNUMBER(SEARCH(M$1,raw[[#This Row],[active years]])),1,"")</f>
        <v/>
      </c>
      <c r="N3489" t="str">
        <f>IF(ISNUMBER(SEARCH(N$1,raw[[#This Row],[active years]])),1,"")</f>
        <v/>
      </c>
      <c r="O3489" t="str">
        <f>IF(ISNUMBER(SEARCH(O$1,raw[[#This Row],[active years]])),1,"")</f>
        <v/>
      </c>
      <c r="P3489" t="str">
        <f>IF(ISNUMBER(SEARCH(P$1,raw[[#This Row],[active years]])),1,"")</f>
        <v/>
      </c>
      <c r="Q3489" t="str">
        <f>IF(ISNUMBER(SEARCH(Q$1,raw[[#This Row],[active years]])),1,"")</f>
        <v/>
      </c>
      <c r="R3489" t="str">
        <f>IF(ISNUMBER(SEARCH(R$1,raw[[#This Row],[active years]])),1,"")</f>
        <v/>
      </c>
      <c r="S3489" t="str">
        <f>IF(ISNUMBER(SEARCH(S$1,raw[[#This Row],[active years]])),1,"")</f>
        <v/>
      </c>
      <c r="T3489" t="str">
        <f>IF(ISNUMBER(SEARCH(T$1,raw[[#This Row],[active years]])),1,"")</f>
        <v/>
      </c>
      <c r="U3489" t="str">
        <f>IF(ISNUMBER(SEARCH(U$1,raw[[#This Row],[active years]])),1,"")</f>
        <v/>
      </c>
      <c r="V3489" t="str">
        <f>IF(ISNUMBER(SEARCH(V$1,raw[[#This Row],[active years]])),1,"")</f>
        <v/>
      </c>
      <c r="W3489">
        <f>IF(ISNUMBER(SEARCH(W$1,raw[[#This Row],[active years]])),1,"")</f>
        <v>1</v>
      </c>
      <c r="X3489">
        <f>IF(ISNUMBER(SEARCH(X$1,raw[[#This Row],[active years]])),1,"")</f>
        <v>1</v>
      </c>
      <c r="Y3489">
        <f>IF(ISNUMBER(SEARCH(Y$1,raw[[#This Row],[active years]])),1,"")</f>
        <v>1</v>
      </c>
      <c r="Z3489" t="str">
        <f>IF(ISNUMBER(SEARCH(Z$1,raw[[#This Row],[active years]])),1,"")</f>
        <v/>
      </c>
      <c r="AA3489" t="str">
        <f>IF(ISNUMBER(SEARCH(AA$1,raw[[#This Row],[active years]])),1,"")</f>
        <v/>
      </c>
    </row>
    <row r="3490" spans="1:27" x14ac:dyDescent="0.45">
      <c r="A3490">
        <f>raw[team]</f>
        <v>4186</v>
      </c>
      <c r="B3490">
        <f>raw[rookie year]</f>
        <v>2012</v>
      </c>
      <c r="C3490" t="str">
        <f>IF(ISNUMBER(SEARCH(C$1,raw[[#This Row],[active years]])),1,"")</f>
        <v/>
      </c>
      <c r="D3490" t="str">
        <f>IF(ISNUMBER(SEARCH(D$1,raw[[#This Row],[active years]])),1,"")</f>
        <v/>
      </c>
      <c r="E3490" t="str">
        <f>IF(ISNUMBER(SEARCH(E$1,raw[[#This Row],[active years]])),1,"")</f>
        <v/>
      </c>
      <c r="F3490" t="str">
        <f>IF(ISNUMBER(SEARCH(F$1,raw[[#This Row],[active years]])),1,"")</f>
        <v/>
      </c>
      <c r="G3490" t="str">
        <f>IF(ISNUMBER(SEARCH(G$1,raw[[#This Row],[active years]])),1,"")</f>
        <v/>
      </c>
      <c r="H3490" t="str">
        <f>IF(ISNUMBER(SEARCH(H$1,raw[[#This Row],[active years]])),1,"")</f>
        <v/>
      </c>
      <c r="I3490" t="str">
        <f>IF(ISNUMBER(SEARCH(I$1,raw[[#This Row],[active years]])),1,"")</f>
        <v/>
      </c>
      <c r="J3490" t="str">
        <f>IF(ISNUMBER(SEARCH(J$1,raw[[#This Row],[active years]])),1,"")</f>
        <v/>
      </c>
      <c r="K3490" t="str">
        <f>IF(ISNUMBER(SEARCH(K$1,raw[[#This Row],[active years]])),1,"")</f>
        <v/>
      </c>
      <c r="L3490" t="str">
        <f>IF(ISNUMBER(SEARCH(L$1,raw[[#This Row],[active years]])),1,"")</f>
        <v/>
      </c>
      <c r="M3490" t="str">
        <f>IF(ISNUMBER(SEARCH(M$1,raw[[#This Row],[active years]])),1,"")</f>
        <v/>
      </c>
      <c r="N3490" t="str">
        <f>IF(ISNUMBER(SEARCH(N$1,raw[[#This Row],[active years]])),1,"")</f>
        <v/>
      </c>
      <c r="O3490" t="str">
        <f>IF(ISNUMBER(SEARCH(O$1,raw[[#This Row],[active years]])),1,"")</f>
        <v/>
      </c>
      <c r="P3490" t="str">
        <f>IF(ISNUMBER(SEARCH(P$1,raw[[#This Row],[active years]])),1,"")</f>
        <v/>
      </c>
      <c r="Q3490" t="str">
        <f>IF(ISNUMBER(SEARCH(Q$1,raw[[#This Row],[active years]])),1,"")</f>
        <v/>
      </c>
      <c r="R3490" t="str">
        <f>IF(ISNUMBER(SEARCH(R$1,raw[[#This Row],[active years]])),1,"")</f>
        <v/>
      </c>
      <c r="S3490" t="str">
        <f>IF(ISNUMBER(SEARCH(S$1,raw[[#This Row],[active years]])),1,"")</f>
        <v/>
      </c>
      <c r="T3490" t="str">
        <f>IF(ISNUMBER(SEARCH(T$1,raw[[#This Row],[active years]])),1,"")</f>
        <v/>
      </c>
      <c r="U3490" t="str">
        <f>IF(ISNUMBER(SEARCH(U$1,raw[[#This Row],[active years]])),1,"")</f>
        <v/>
      </c>
      <c r="V3490" t="str">
        <f>IF(ISNUMBER(SEARCH(V$1,raw[[#This Row],[active years]])),1,"")</f>
        <v/>
      </c>
      <c r="W3490">
        <f>IF(ISNUMBER(SEARCH(W$1,raw[[#This Row],[active years]])),1,"")</f>
        <v>1</v>
      </c>
      <c r="X3490">
        <f>IF(ISNUMBER(SEARCH(X$1,raw[[#This Row],[active years]])),1,"")</f>
        <v>1</v>
      </c>
      <c r="Y3490">
        <f>IF(ISNUMBER(SEARCH(Y$1,raw[[#This Row],[active years]])),1,"")</f>
        <v>1</v>
      </c>
      <c r="Z3490">
        <f>IF(ISNUMBER(SEARCH(Z$1,raw[[#This Row],[active years]])),1,"")</f>
        <v>1</v>
      </c>
      <c r="AA3490">
        <f>IF(ISNUMBER(SEARCH(AA$1,raw[[#This Row],[active years]])),1,"")</f>
        <v>1</v>
      </c>
    </row>
    <row r="3491" spans="1:27" x14ac:dyDescent="0.45">
      <c r="A3491">
        <f>raw[team]</f>
        <v>4187</v>
      </c>
      <c r="B3491">
        <f>raw[rookie year]</f>
        <v>2012</v>
      </c>
      <c r="C3491" t="str">
        <f>IF(ISNUMBER(SEARCH(C$1,raw[[#This Row],[active years]])),1,"")</f>
        <v/>
      </c>
      <c r="D3491" t="str">
        <f>IF(ISNUMBER(SEARCH(D$1,raw[[#This Row],[active years]])),1,"")</f>
        <v/>
      </c>
      <c r="E3491" t="str">
        <f>IF(ISNUMBER(SEARCH(E$1,raw[[#This Row],[active years]])),1,"")</f>
        <v/>
      </c>
      <c r="F3491" t="str">
        <f>IF(ISNUMBER(SEARCH(F$1,raw[[#This Row],[active years]])),1,"")</f>
        <v/>
      </c>
      <c r="G3491" t="str">
        <f>IF(ISNUMBER(SEARCH(G$1,raw[[#This Row],[active years]])),1,"")</f>
        <v/>
      </c>
      <c r="H3491" t="str">
        <f>IF(ISNUMBER(SEARCH(H$1,raw[[#This Row],[active years]])),1,"")</f>
        <v/>
      </c>
      <c r="I3491" t="str">
        <f>IF(ISNUMBER(SEARCH(I$1,raw[[#This Row],[active years]])),1,"")</f>
        <v/>
      </c>
      <c r="J3491" t="str">
        <f>IF(ISNUMBER(SEARCH(J$1,raw[[#This Row],[active years]])),1,"")</f>
        <v/>
      </c>
      <c r="K3491" t="str">
        <f>IF(ISNUMBER(SEARCH(K$1,raw[[#This Row],[active years]])),1,"")</f>
        <v/>
      </c>
      <c r="L3491" t="str">
        <f>IF(ISNUMBER(SEARCH(L$1,raw[[#This Row],[active years]])),1,"")</f>
        <v/>
      </c>
      <c r="M3491" t="str">
        <f>IF(ISNUMBER(SEARCH(M$1,raw[[#This Row],[active years]])),1,"")</f>
        <v/>
      </c>
      <c r="N3491" t="str">
        <f>IF(ISNUMBER(SEARCH(N$1,raw[[#This Row],[active years]])),1,"")</f>
        <v/>
      </c>
      <c r="O3491" t="str">
        <f>IF(ISNUMBER(SEARCH(O$1,raw[[#This Row],[active years]])),1,"")</f>
        <v/>
      </c>
      <c r="P3491" t="str">
        <f>IF(ISNUMBER(SEARCH(P$1,raw[[#This Row],[active years]])),1,"")</f>
        <v/>
      </c>
      <c r="Q3491" t="str">
        <f>IF(ISNUMBER(SEARCH(Q$1,raw[[#This Row],[active years]])),1,"")</f>
        <v/>
      </c>
      <c r="R3491" t="str">
        <f>IF(ISNUMBER(SEARCH(R$1,raw[[#This Row],[active years]])),1,"")</f>
        <v/>
      </c>
      <c r="S3491" t="str">
        <f>IF(ISNUMBER(SEARCH(S$1,raw[[#This Row],[active years]])),1,"")</f>
        <v/>
      </c>
      <c r="T3491" t="str">
        <f>IF(ISNUMBER(SEARCH(T$1,raw[[#This Row],[active years]])),1,"")</f>
        <v/>
      </c>
      <c r="U3491" t="str">
        <f>IF(ISNUMBER(SEARCH(U$1,raw[[#This Row],[active years]])),1,"")</f>
        <v/>
      </c>
      <c r="V3491" t="str">
        <f>IF(ISNUMBER(SEARCH(V$1,raw[[#This Row],[active years]])),1,"")</f>
        <v/>
      </c>
      <c r="W3491">
        <f>IF(ISNUMBER(SEARCH(W$1,raw[[#This Row],[active years]])),1,"")</f>
        <v>1</v>
      </c>
      <c r="X3491">
        <f>IF(ISNUMBER(SEARCH(X$1,raw[[#This Row],[active years]])),1,"")</f>
        <v>1</v>
      </c>
      <c r="Y3491">
        <f>IF(ISNUMBER(SEARCH(Y$1,raw[[#This Row],[active years]])),1,"")</f>
        <v>1</v>
      </c>
      <c r="Z3491">
        <f>IF(ISNUMBER(SEARCH(Z$1,raw[[#This Row],[active years]])),1,"")</f>
        <v>1</v>
      </c>
      <c r="AA3491">
        <f>IF(ISNUMBER(SEARCH(AA$1,raw[[#This Row],[active years]])),1,"")</f>
        <v>1</v>
      </c>
    </row>
    <row r="3492" spans="1:27" x14ac:dyDescent="0.45">
      <c r="A3492">
        <f>raw[team]</f>
        <v>4188</v>
      </c>
      <c r="B3492">
        <f>raw[rookie year]</f>
        <v>2012</v>
      </c>
      <c r="C3492" t="str">
        <f>IF(ISNUMBER(SEARCH(C$1,raw[[#This Row],[active years]])),1,"")</f>
        <v/>
      </c>
      <c r="D3492" t="str">
        <f>IF(ISNUMBER(SEARCH(D$1,raw[[#This Row],[active years]])),1,"")</f>
        <v/>
      </c>
      <c r="E3492" t="str">
        <f>IF(ISNUMBER(SEARCH(E$1,raw[[#This Row],[active years]])),1,"")</f>
        <v/>
      </c>
      <c r="F3492" t="str">
        <f>IF(ISNUMBER(SEARCH(F$1,raw[[#This Row],[active years]])),1,"")</f>
        <v/>
      </c>
      <c r="G3492" t="str">
        <f>IF(ISNUMBER(SEARCH(G$1,raw[[#This Row],[active years]])),1,"")</f>
        <v/>
      </c>
      <c r="H3492" t="str">
        <f>IF(ISNUMBER(SEARCH(H$1,raw[[#This Row],[active years]])),1,"")</f>
        <v/>
      </c>
      <c r="I3492" t="str">
        <f>IF(ISNUMBER(SEARCH(I$1,raw[[#This Row],[active years]])),1,"")</f>
        <v/>
      </c>
      <c r="J3492" t="str">
        <f>IF(ISNUMBER(SEARCH(J$1,raw[[#This Row],[active years]])),1,"")</f>
        <v/>
      </c>
      <c r="K3492" t="str">
        <f>IF(ISNUMBER(SEARCH(K$1,raw[[#This Row],[active years]])),1,"")</f>
        <v/>
      </c>
      <c r="L3492" t="str">
        <f>IF(ISNUMBER(SEARCH(L$1,raw[[#This Row],[active years]])),1,"")</f>
        <v/>
      </c>
      <c r="M3492" t="str">
        <f>IF(ISNUMBER(SEARCH(M$1,raw[[#This Row],[active years]])),1,"")</f>
        <v/>
      </c>
      <c r="N3492" t="str">
        <f>IF(ISNUMBER(SEARCH(N$1,raw[[#This Row],[active years]])),1,"")</f>
        <v/>
      </c>
      <c r="O3492" t="str">
        <f>IF(ISNUMBER(SEARCH(O$1,raw[[#This Row],[active years]])),1,"")</f>
        <v/>
      </c>
      <c r="P3492" t="str">
        <f>IF(ISNUMBER(SEARCH(P$1,raw[[#This Row],[active years]])),1,"")</f>
        <v/>
      </c>
      <c r="Q3492" t="str">
        <f>IF(ISNUMBER(SEARCH(Q$1,raw[[#This Row],[active years]])),1,"")</f>
        <v/>
      </c>
      <c r="R3492" t="str">
        <f>IF(ISNUMBER(SEARCH(R$1,raw[[#This Row],[active years]])),1,"")</f>
        <v/>
      </c>
      <c r="S3492" t="str">
        <f>IF(ISNUMBER(SEARCH(S$1,raw[[#This Row],[active years]])),1,"")</f>
        <v/>
      </c>
      <c r="T3492" t="str">
        <f>IF(ISNUMBER(SEARCH(T$1,raw[[#This Row],[active years]])),1,"")</f>
        <v/>
      </c>
      <c r="U3492" t="str">
        <f>IF(ISNUMBER(SEARCH(U$1,raw[[#This Row],[active years]])),1,"")</f>
        <v/>
      </c>
      <c r="V3492" t="str">
        <f>IF(ISNUMBER(SEARCH(V$1,raw[[#This Row],[active years]])),1,"")</f>
        <v/>
      </c>
      <c r="W3492">
        <f>IF(ISNUMBER(SEARCH(W$1,raw[[#This Row],[active years]])),1,"")</f>
        <v>1</v>
      </c>
      <c r="X3492">
        <f>IF(ISNUMBER(SEARCH(X$1,raw[[#This Row],[active years]])),1,"")</f>
        <v>1</v>
      </c>
      <c r="Y3492">
        <f>IF(ISNUMBER(SEARCH(Y$1,raw[[#This Row],[active years]])),1,"")</f>
        <v>1</v>
      </c>
      <c r="Z3492">
        <f>IF(ISNUMBER(SEARCH(Z$1,raw[[#This Row],[active years]])),1,"")</f>
        <v>1</v>
      </c>
      <c r="AA3492">
        <f>IF(ISNUMBER(SEARCH(AA$1,raw[[#This Row],[active years]])),1,"")</f>
        <v>1</v>
      </c>
    </row>
    <row r="3493" spans="1:27" x14ac:dyDescent="0.45">
      <c r="A3493">
        <f>raw[team]</f>
        <v>4189</v>
      </c>
      <c r="B3493">
        <f>raw[rookie year]</f>
        <v>2012</v>
      </c>
      <c r="C3493" t="str">
        <f>IF(ISNUMBER(SEARCH(C$1,raw[[#This Row],[active years]])),1,"")</f>
        <v/>
      </c>
      <c r="D3493" t="str">
        <f>IF(ISNUMBER(SEARCH(D$1,raw[[#This Row],[active years]])),1,"")</f>
        <v/>
      </c>
      <c r="E3493" t="str">
        <f>IF(ISNUMBER(SEARCH(E$1,raw[[#This Row],[active years]])),1,"")</f>
        <v/>
      </c>
      <c r="F3493" t="str">
        <f>IF(ISNUMBER(SEARCH(F$1,raw[[#This Row],[active years]])),1,"")</f>
        <v/>
      </c>
      <c r="G3493" t="str">
        <f>IF(ISNUMBER(SEARCH(G$1,raw[[#This Row],[active years]])),1,"")</f>
        <v/>
      </c>
      <c r="H3493" t="str">
        <f>IF(ISNUMBER(SEARCH(H$1,raw[[#This Row],[active years]])),1,"")</f>
        <v/>
      </c>
      <c r="I3493" t="str">
        <f>IF(ISNUMBER(SEARCH(I$1,raw[[#This Row],[active years]])),1,"")</f>
        <v/>
      </c>
      <c r="J3493" t="str">
        <f>IF(ISNUMBER(SEARCH(J$1,raw[[#This Row],[active years]])),1,"")</f>
        <v/>
      </c>
      <c r="K3493" t="str">
        <f>IF(ISNUMBER(SEARCH(K$1,raw[[#This Row],[active years]])),1,"")</f>
        <v/>
      </c>
      <c r="L3493" t="str">
        <f>IF(ISNUMBER(SEARCH(L$1,raw[[#This Row],[active years]])),1,"")</f>
        <v/>
      </c>
      <c r="M3493" t="str">
        <f>IF(ISNUMBER(SEARCH(M$1,raw[[#This Row],[active years]])),1,"")</f>
        <v/>
      </c>
      <c r="N3493" t="str">
        <f>IF(ISNUMBER(SEARCH(N$1,raw[[#This Row],[active years]])),1,"")</f>
        <v/>
      </c>
      <c r="O3493" t="str">
        <f>IF(ISNUMBER(SEARCH(O$1,raw[[#This Row],[active years]])),1,"")</f>
        <v/>
      </c>
      <c r="P3493" t="str">
        <f>IF(ISNUMBER(SEARCH(P$1,raw[[#This Row],[active years]])),1,"")</f>
        <v/>
      </c>
      <c r="Q3493" t="str">
        <f>IF(ISNUMBER(SEARCH(Q$1,raw[[#This Row],[active years]])),1,"")</f>
        <v/>
      </c>
      <c r="R3493" t="str">
        <f>IF(ISNUMBER(SEARCH(R$1,raw[[#This Row],[active years]])),1,"")</f>
        <v/>
      </c>
      <c r="S3493" t="str">
        <f>IF(ISNUMBER(SEARCH(S$1,raw[[#This Row],[active years]])),1,"")</f>
        <v/>
      </c>
      <c r="T3493" t="str">
        <f>IF(ISNUMBER(SEARCH(T$1,raw[[#This Row],[active years]])),1,"")</f>
        <v/>
      </c>
      <c r="U3493" t="str">
        <f>IF(ISNUMBER(SEARCH(U$1,raw[[#This Row],[active years]])),1,"")</f>
        <v/>
      </c>
      <c r="V3493" t="str">
        <f>IF(ISNUMBER(SEARCH(V$1,raw[[#This Row],[active years]])),1,"")</f>
        <v/>
      </c>
      <c r="W3493">
        <f>IF(ISNUMBER(SEARCH(W$1,raw[[#This Row],[active years]])),1,"")</f>
        <v>1</v>
      </c>
      <c r="X3493">
        <f>IF(ISNUMBER(SEARCH(X$1,raw[[#This Row],[active years]])),1,"")</f>
        <v>1</v>
      </c>
      <c r="Y3493">
        <f>IF(ISNUMBER(SEARCH(Y$1,raw[[#This Row],[active years]])),1,"")</f>
        <v>1</v>
      </c>
      <c r="Z3493">
        <f>IF(ISNUMBER(SEARCH(Z$1,raw[[#This Row],[active years]])),1,"")</f>
        <v>1</v>
      </c>
      <c r="AA3493">
        <f>IF(ISNUMBER(SEARCH(AA$1,raw[[#This Row],[active years]])),1,"")</f>
        <v>1</v>
      </c>
    </row>
    <row r="3494" spans="1:27" x14ac:dyDescent="0.45">
      <c r="A3494">
        <f>raw[team]</f>
        <v>4190</v>
      </c>
      <c r="B3494">
        <f>raw[rookie year]</f>
        <v>2012</v>
      </c>
      <c r="C3494" t="str">
        <f>IF(ISNUMBER(SEARCH(C$1,raw[[#This Row],[active years]])),1,"")</f>
        <v/>
      </c>
      <c r="D3494" t="str">
        <f>IF(ISNUMBER(SEARCH(D$1,raw[[#This Row],[active years]])),1,"")</f>
        <v/>
      </c>
      <c r="E3494" t="str">
        <f>IF(ISNUMBER(SEARCH(E$1,raw[[#This Row],[active years]])),1,"")</f>
        <v/>
      </c>
      <c r="F3494" t="str">
        <f>IF(ISNUMBER(SEARCH(F$1,raw[[#This Row],[active years]])),1,"")</f>
        <v/>
      </c>
      <c r="G3494" t="str">
        <f>IF(ISNUMBER(SEARCH(G$1,raw[[#This Row],[active years]])),1,"")</f>
        <v/>
      </c>
      <c r="H3494" t="str">
        <f>IF(ISNUMBER(SEARCH(H$1,raw[[#This Row],[active years]])),1,"")</f>
        <v/>
      </c>
      <c r="I3494" t="str">
        <f>IF(ISNUMBER(SEARCH(I$1,raw[[#This Row],[active years]])),1,"")</f>
        <v/>
      </c>
      <c r="J3494" t="str">
        <f>IF(ISNUMBER(SEARCH(J$1,raw[[#This Row],[active years]])),1,"")</f>
        <v/>
      </c>
      <c r="K3494" t="str">
        <f>IF(ISNUMBER(SEARCH(K$1,raw[[#This Row],[active years]])),1,"")</f>
        <v/>
      </c>
      <c r="L3494" t="str">
        <f>IF(ISNUMBER(SEARCH(L$1,raw[[#This Row],[active years]])),1,"")</f>
        <v/>
      </c>
      <c r="M3494" t="str">
        <f>IF(ISNUMBER(SEARCH(M$1,raw[[#This Row],[active years]])),1,"")</f>
        <v/>
      </c>
      <c r="N3494" t="str">
        <f>IF(ISNUMBER(SEARCH(N$1,raw[[#This Row],[active years]])),1,"")</f>
        <v/>
      </c>
      <c r="O3494" t="str">
        <f>IF(ISNUMBER(SEARCH(O$1,raw[[#This Row],[active years]])),1,"")</f>
        <v/>
      </c>
      <c r="P3494" t="str">
        <f>IF(ISNUMBER(SEARCH(P$1,raw[[#This Row],[active years]])),1,"")</f>
        <v/>
      </c>
      <c r="Q3494" t="str">
        <f>IF(ISNUMBER(SEARCH(Q$1,raw[[#This Row],[active years]])),1,"")</f>
        <v/>
      </c>
      <c r="R3494" t="str">
        <f>IF(ISNUMBER(SEARCH(R$1,raw[[#This Row],[active years]])),1,"")</f>
        <v/>
      </c>
      <c r="S3494" t="str">
        <f>IF(ISNUMBER(SEARCH(S$1,raw[[#This Row],[active years]])),1,"")</f>
        <v/>
      </c>
      <c r="T3494" t="str">
        <f>IF(ISNUMBER(SEARCH(T$1,raw[[#This Row],[active years]])),1,"")</f>
        <v/>
      </c>
      <c r="U3494" t="str">
        <f>IF(ISNUMBER(SEARCH(U$1,raw[[#This Row],[active years]])),1,"")</f>
        <v/>
      </c>
      <c r="V3494" t="str">
        <f>IF(ISNUMBER(SEARCH(V$1,raw[[#This Row],[active years]])),1,"")</f>
        <v/>
      </c>
      <c r="W3494">
        <f>IF(ISNUMBER(SEARCH(W$1,raw[[#This Row],[active years]])),1,"")</f>
        <v>1</v>
      </c>
      <c r="X3494" t="str">
        <f>IF(ISNUMBER(SEARCH(X$1,raw[[#This Row],[active years]])),1,"")</f>
        <v/>
      </c>
      <c r="Y3494" t="str">
        <f>IF(ISNUMBER(SEARCH(Y$1,raw[[#This Row],[active years]])),1,"")</f>
        <v/>
      </c>
      <c r="Z3494" t="str">
        <f>IF(ISNUMBER(SEARCH(Z$1,raw[[#This Row],[active years]])),1,"")</f>
        <v/>
      </c>
      <c r="AA3494" t="str">
        <f>IF(ISNUMBER(SEARCH(AA$1,raw[[#This Row],[active years]])),1,"")</f>
        <v/>
      </c>
    </row>
    <row r="3495" spans="1:27" x14ac:dyDescent="0.45">
      <c r="A3495">
        <f>raw[team]</f>
        <v>4191</v>
      </c>
      <c r="B3495">
        <f>raw[rookie year]</f>
        <v>2012</v>
      </c>
      <c r="C3495" t="str">
        <f>IF(ISNUMBER(SEARCH(C$1,raw[[#This Row],[active years]])),1,"")</f>
        <v/>
      </c>
      <c r="D3495" t="str">
        <f>IF(ISNUMBER(SEARCH(D$1,raw[[#This Row],[active years]])),1,"")</f>
        <v/>
      </c>
      <c r="E3495" t="str">
        <f>IF(ISNUMBER(SEARCH(E$1,raw[[#This Row],[active years]])),1,"")</f>
        <v/>
      </c>
      <c r="F3495" t="str">
        <f>IF(ISNUMBER(SEARCH(F$1,raw[[#This Row],[active years]])),1,"")</f>
        <v/>
      </c>
      <c r="G3495" t="str">
        <f>IF(ISNUMBER(SEARCH(G$1,raw[[#This Row],[active years]])),1,"")</f>
        <v/>
      </c>
      <c r="H3495" t="str">
        <f>IF(ISNUMBER(SEARCH(H$1,raw[[#This Row],[active years]])),1,"")</f>
        <v/>
      </c>
      <c r="I3495" t="str">
        <f>IF(ISNUMBER(SEARCH(I$1,raw[[#This Row],[active years]])),1,"")</f>
        <v/>
      </c>
      <c r="J3495" t="str">
        <f>IF(ISNUMBER(SEARCH(J$1,raw[[#This Row],[active years]])),1,"")</f>
        <v/>
      </c>
      <c r="K3495" t="str">
        <f>IF(ISNUMBER(SEARCH(K$1,raw[[#This Row],[active years]])),1,"")</f>
        <v/>
      </c>
      <c r="L3495" t="str">
        <f>IF(ISNUMBER(SEARCH(L$1,raw[[#This Row],[active years]])),1,"")</f>
        <v/>
      </c>
      <c r="M3495" t="str">
        <f>IF(ISNUMBER(SEARCH(M$1,raw[[#This Row],[active years]])),1,"")</f>
        <v/>
      </c>
      <c r="N3495" t="str">
        <f>IF(ISNUMBER(SEARCH(N$1,raw[[#This Row],[active years]])),1,"")</f>
        <v/>
      </c>
      <c r="O3495" t="str">
        <f>IF(ISNUMBER(SEARCH(O$1,raw[[#This Row],[active years]])),1,"")</f>
        <v/>
      </c>
      <c r="P3495" t="str">
        <f>IF(ISNUMBER(SEARCH(P$1,raw[[#This Row],[active years]])),1,"")</f>
        <v/>
      </c>
      <c r="Q3495" t="str">
        <f>IF(ISNUMBER(SEARCH(Q$1,raw[[#This Row],[active years]])),1,"")</f>
        <v/>
      </c>
      <c r="R3495" t="str">
        <f>IF(ISNUMBER(SEARCH(R$1,raw[[#This Row],[active years]])),1,"")</f>
        <v/>
      </c>
      <c r="S3495" t="str">
        <f>IF(ISNUMBER(SEARCH(S$1,raw[[#This Row],[active years]])),1,"")</f>
        <v/>
      </c>
      <c r="T3495" t="str">
        <f>IF(ISNUMBER(SEARCH(T$1,raw[[#This Row],[active years]])),1,"")</f>
        <v/>
      </c>
      <c r="U3495" t="str">
        <f>IF(ISNUMBER(SEARCH(U$1,raw[[#This Row],[active years]])),1,"")</f>
        <v/>
      </c>
      <c r="V3495" t="str">
        <f>IF(ISNUMBER(SEARCH(V$1,raw[[#This Row],[active years]])),1,"")</f>
        <v/>
      </c>
      <c r="W3495">
        <f>IF(ISNUMBER(SEARCH(W$1,raw[[#This Row],[active years]])),1,"")</f>
        <v>1</v>
      </c>
      <c r="X3495">
        <f>IF(ISNUMBER(SEARCH(X$1,raw[[#This Row],[active years]])),1,"")</f>
        <v>1</v>
      </c>
      <c r="Y3495">
        <f>IF(ISNUMBER(SEARCH(Y$1,raw[[#This Row],[active years]])),1,"")</f>
        <v>1</v>
      </c>
      <c r="Z3495">
        <f>IF(ISNUMBER(SEARCH(Z$1,raw[[#This Row],[active years]])),1,"")</f>
        <v>1</v>
      </c>
      <c r="AA3495">
        <f>IF(ISNUMBER(SEARCH(AA$1,raw[[#This Row],[active years]])),1,"")</f>
        <v>1</v>
      </c>
    </row>
    <row r="3496" spans="1:27" x14ac:dyDescent="0.45">
      <c r="A3496">
        <f>raw[team]</f>
        <v>4192</v>
      </c>
      <c r="B3496">
        <f>raw[rookie year]</f>
        <v>2012</v>
      </c>
      <c r="C3496" t="str">
        <f>IF(ISNUMBER(SEARCH(C$1,raw[[#This Row],[active years]])),1,"")</f>
        <v/>
      </c>
      <c r="D3496" t="str">
        <f>IF(ISNUMBER(SEARCH(D$1,raw[[#This Row],[active years]])),1,"")</f>
        <v/>
      </c>
      <c r="E3496" t="str">
        <f>IF(ISNUMBER(SEARCH(E$1,raw[[#This Row],[active years]])),1,"")</f>
        <v/>
      </c>
      <c r="F3496" t="str">
        <f>IF(ISNUMBER(SEARCH(F$1,raw[[#This Row],[active years]])),1,"")</f>
        <v/>
      </c>
      <c r="G3496" t="str">
        <f>IF(ISNUMBER(SEARCH(G$1,raw[[#This Row],[active years]])),1,"")</f>
        <v/>
      </c>
      <c r="H3496" t="str">
        <f>IF(ISNUMBER(SEARCH(H$1,raw[[#This Row],[active years]])),1,"")</f>
        <v/>
      </c>
      <c r="I3496" t="str">
        <f>IF(ISNUMBER(SEARCH(I$1,raw[[#This Row],[active years]])),1,"")</f>
        <v/>
      </c>
      <c r="J3496" t="str">
        <f>IF(ISNUMBER(SEARCH(J$1,raw[[#This Row],[active years]])),1,"")</f>
        <v/>
      </c>
      <c r="K3496" t="str">
        <f>IF(ISNUMBER(SEARCH(K$1,raw[[#This Row],[active years]])),1,"")</f>
        <v/>
      </c>
      <c r="L3496" t="str">
        <f>IF(ISNUMBER(SEARCH(L$1,raw[[#This Row],[active years]])),1,"")</f>
        <v/>
      </c>
      <c r="M3496" t="str">
        <f>IF(ISNUMBER(SEARCH(M$1,raw[[#This Row],[active years]])),1,"")</f>
        <v/>
      </c>
      <c r="N3496" t="str">
        <f>IF(ISNUMBER(SEARCH(N$1,raw[[#This Row],[active years]])),1,"")</f>
        <v/>
      </c>
      <c r="O3496" t="str">
        <f>IF(ISNUMBER(SEARCH(O$1,raw[[#This Row],[active years]])),1,"")</f>
        <v/>
      </c>
      <c r="P3496" t="str">
        <f>IF(ISNUMBER(SEARCH(P$1,raw[[#This Row],[active years]])),1,"")</f>
        <v/>
      </c>
      <c r="Q3496" t="str">
        <f>IF(ISNUMBER(SEARCH(Q$1,raw[[#This Row],[active years]])),1,"")</f>
        <v/>
      </c>
      <c r="R3496" t="str">
        <f>IF(ISNUMBER(SEARCH(R$1,raw[[#This Row],[active years]])),1,"")</f>
        <v/>
      </c>
      <c r="S3496" t="str">
        <f>IF(ISNUMBER(SEARCH(S$1,raw[[#This Row],[active years]])),1,"")</f>
        <v/>
      </c>
      <c r="T3496" t="str">
        <f>IF(ISNUMBER(SEARCH(T$1,raw[[#This Row],[active years]])),1,"")</f>
        <v/>
      </c>
      <c r="U3496" t="str">
        <f>IF(ISNUMBER(SEARCH(U$1,raw[[#This Row],[active years]])),1,"")</f>
        <v/>
      </c>
      <c r="V3496" t="str">
        <f>IF(ISNUMBER(SEARCH(V$1,raw[[#This Row],[active years]])),1,"")</f>
        <v/>
      </c>
      <c r="W3496">
        <f>IF(ISNUMBER(SEARCH(W$1,raw[[#This Row],[active years]])),1,"")</f>
        <v>1</v>
      </c>
      <c r="X3496">
        <f>IF(ISNUMBER(SEARCH(X$1,raw[[#This Row],[active years]])),1,"")</f>
        <v>1</v>
      </c>
      <c r="Y3496">
        <f>IF(ISNUMBER(SEARCH(Y$1,raw[[#This Row],[active years]])),1,"")</f>
        <v>1</v>
      </c>
      <c r="Z3496">
        <f>IF(ISNUMBER(SEARCH(Z$1,raw[[#This Row],[active years]])),1,"")</f>
        <v>1</v>
      </c>
      <c r="AA3496">
        <f>IF(ISNUMBER(SEARCH(AA$1,raw[[#This Row],[active years]])),1,"")</f>
        <v>1</v>
      </c>
    </row>
    <row r="3497" spans="1:27" x14ac:dyDescent="0.45">
      <c r="A3497">
        <f>raw[team]</f>
        <v>4193</v>
      </c>
      <c r="B3497">
        <f>raw[rookie year]</f>
        <v>2012</v>
      </c>
      <c r="C3497" t="str">
        <f>IF(ISNUMBER(SEARCH(C$1,raw[[#This Row],[active years]])),1,"")</f>
        <v/>
      </c>
      <c r="D3497" t="str">
        <f>IF(ISNUMBER(SEARCH(D$1,raw[[#This Row],[active years]])),1,"")</f>
        <v/>
      </c>
      <c r="E3497" t="str">
        <f>IF(ISNUMBER(SEARCH(E$1,raw[[#This Row],[active years]])),1,"")</f>
        <v/>
      </c>
      <c r="F3497" t="str">
        <f>IF(ISNUMBER(SEARCH(F$1,raw[[#This Row],[active years]])),1,"")</f>
        <v/>
      </c>
      <c r="G3497" t="str">
        <f>IF(ISNUMBER(SEARCH(G$1,raw[[#This Row],[active years]])),1,"")</f>
        <v/>
      </c>
      <c r="H3497" t="str">
        <f>IF(ISNUMBER(SEARCH(H$1,raw[[#This Row],[active years]])),1,"")</f>
        <v/>
      </c>
      <c r="I3497" t="str">
        <f>IF(ISNUMBER(SEARCH(I$1,raw[[#This Row],[active years]])),1,"")</f>
        <v/>
      </c>
      <c r="J3497" t="str">
        <f>IF(ISNUMBER(SEARCH(J$1,raw[[#This Row],[active years]])),1,"")</f>
        <v/>
      </c>
      <c r="K3497" t="str">
        <f>IF(ISNUMBER(SEARCH(K$1,raw[[#This Row],[active years]])),1,"")</f>
        <v/>
      </c>
      <c r="L3497" t="str">
        <f>IF(ISNUMBER(SEARCH(L$1,raw[[#This Row],[active years]])),1,"")</f>
        <v/>
      </c>
      <c r="M3497" t="str">
        <f>IF(ISNUMBER(SEARCH(M$1,raw[[#This Row],[active years]])),1,"")</f>
        <v/>
      </c>
      <c r="N3497" t="str">
        <f>IF(ISNUMBER(SEARCH(N$1,raw[[#This Row],[active years]])),1,"")</f>
        <v/>
      </c>
      <c r="O3497" t="str">
        <f>IF(ISNUMBER(SEARCH(O$1,raw[[#This Row],[active years]])),1,"")</f>
        <v/>
      </c>
      <c r="P3497" t="str">
        <f>IF(ISNUMBER(SEARCH(P$1,raw[[#This Row],[active years]])),1,"")</f>
        <v/>
      </c>
      <c r="Q3497" t="str">
        <f>IF(ISNUMBER(SEARCH(Q$1,raw[[#This Row],[active years]])),1,"")</f>
        <v/>
      </c>
      <c r="R3497" t="str">
        <f>IF(ISNUMBER(SEARCH(R$1,raw[[#This Row],[active years]])),1,"")</f>
        <v/>
      </c>
      <c r="S3497" t="str">
        <f>IF(ISNUMBER(SEARCH(S$1,raw[[#This Row],[active years]])),1,"")</f>
        <v/>
      </c>
      <c r="T3497" t="str">
        <f>IF(ISNUMBER(SEARCH(T$1,raw[[#This Row],[active years]])),1,"")</f>
        <v/>
      </c>
      <c r="U3497" t="str">
        <f>IF(ISNUMBER(SEARCH(U$1,raw[[#This Row],[active years]])),1,"")</f>
        <v/>
      </c>
      <c r="V3497" t="str">
        <f>IF(ISNUMBER(SEARCH(V$1,raw[[#This Row],[active years]])),1,"")</f>
        <v/>
      </c>
      <c r="W3497">
        <f>IF(ISNUMBER(SEARCH(W$1,raw[[#This Row],[active years]])),1,"")</f>
        <v>1</v>
      </c>
      <c r="X3497">
        <f>IF(ISNUMBER(SEARCH(X$1,raw[[#This Row],[active years]])),1,"")</f>
        <v>1</v>
      </c>
      <c r="Y3497">
        <f>IF(ISNUMBER(SEARCH(Y$1,raw[[#This Row],[active years]])),1,"")</f>
        <v>1</v>
      </c>
      <c r="Z3497">
        <f>IF(ISNUMBER(SEARCH(Z$1,raw[[#This Row],[active years]])),1,"")</f>
        <v>1</v>
      </c>
      <c r="AA3497">
        <f>IF(ISNUMBER(SEARCH(AA$1,raw[[#This Row],[active years]])),1,"")</f>
        <v>1</v>
      </c>
    </row>
    <row r="3498" spans="1:27" x14ac:dyDescent="0.45">
      <c r="A3498">
        <f>raw[team]</f>
        <v>4195</v>
      </c>
      <c r="B3498">
        <f>raw[rookie year]</f>
        <v>2012</v>
      </c>
      <c r="C3498" t="str">
        <f>IF(ISNUMBER(SEARCH(C$1,raw[[#This Row],[active years]])),1,"")</f>
        <v/>
      </c>
      <c r="D3498" t="str">
        <f>IF(ISNUMBER(SEARCH(D$1,raw[[#This Row],[active years]])),1,"")</f>
        <v/>
      </c>
      <c r="E3498" t="str">
        <f>IF(ISNUMBER(SEARCH(E$1,raw[[#This Row],[active years]])),1,"")</f>
        <v/>
      </c>
      <c r="F3498" t="str">
        <f>IF(ISNUMBER(SEARCH(F$1,raw[[#This Row],[active years]])),1,"")</f>
        <v/>
      </c>
      <c r="G3498" t="str">
        <f>IF(ISNUMBER(SEARCH(G$1,raw[[#This Row],[active years]])),1,"")</f>
        <v/>
      </c>
      <c r="H3498" t="str">
        <f>IF(ISNUMBER(SEARCH(H$1,raw[[#This Row],[active years]])),1,"")</f>
        <v/>
      </c>
      <c r="I3498" t="str">
        <f>IF(ISNUMBER(SEARCH(I$1,raw[[#This Row],[active years]])),1,"")</f>
        <v/>
      </c>
      <c r="J3498" t="str">
        <f>IF(ISNUMBER(SEARCH(J$1,raw[[#This Row],[active years]])),1,"")</f>
        <v/>
      </c>
      <c r="K3498" t="str">
        <f>IF(ISNUMBER(SEARCH(K$1,raw[[#This Row],[active years]])),1,"")</f>
        <v/>
      </c>
      <c r="L3498" t="str">
        <f>IF(ISNUMBER(SEARCH(L$1,raw[[#This Row],[active years]])),1,"")</f>
        <v/>
      </c>
      <c r="M3498" t="str">
        <f>IF(ISNUMBER(SEARCH(M$1,raw[[#This Row],[active years]])),1,"")</f>
        <v/>
      </c>
      <c r="N3498" t="str">
        <f>IF(ISNUMBER(SEARCH(N$1,raw[[#This Row],[active years]])),1,"")</f>
        <v/>
      </c>
      <c r="O3498" t="str">
        <f>IF(ISNUMBER(SEARCH(O$1,raw[[#This Row],[active years]])),1,"")</f>
        <v/>
      </c>
      <c r="P3498" t="str">
        <f>IF(ISNUMBER(SEARCH(P$1,raw[[#This Row],[active years]])),1,"")</f>
        <v/>
      </c>
      <c r="Q3498" t="str">
        <f>IF(ISNUMBER(SEARCH(Q$1,raw[[#This Row],[active years]])),1,"")</f>
        <v/>
      </c>
      <c r="R3498" t="str">
        <f>IF(ISNUMBER(SEARCH(R$1,raw[[#This Row],[active years]])),1,"")</f>
        <v/>
      </c>
      <c r="S3498" t="str">
        <f>IF(ISNUMBER(SEARCH(S$1,raw[[#This Row],[active years]])),1,"")</f>
        <v/>
      </c>
      <c r="T3498" t="str">
        <f>IF(ISNUMBER(SEARCH(T$1,raw[[#This Row],[active years]])),1,"")</f>
        <v/>
      </c>
      <c r="U3498" t="str">
        <f>IF(ISNUMBER(SEARCH(U$1,raw[[#This Row],[active years]])),1,"")</f>
        <v/>
      </c>
      <c r="V3498" t="str">
        <f>IF(ISNUMBER(SEARCH(V$1,raw[[#This Row],[active years]])),1,"")</f>
        <v/>
      </c>
      <c r="W3498">
        <f>IF(ISNUMBER(SEARCH(W$1,raw[[#This Row],[active years]])),1,"")</f>
        <v>1</v>
      </c>
      <c r="X3498">
        <f>IF(ISNUMBER(SEARCH(X$1,raw[[#This Row],[active years]])),1,"")</f>
        <v>1</v>
      </c>
      <c r="Y3498">
        <f>IF(ISNUMBER(SEARCH(Y$1,raw[[#This Row],[active years]])),1,"")</f>
        <v>1</v>
      </c>
      <c r="Z3498">
        <f>IF(ISNUMBER(SEARCH(Z$1,raw[[#This Row],[active years]])),1,"")</f>
        <v>1</v>
      </c>
      <c r="AA3498">
        <f>IF(ISNUMBER(SEARCH(AA$1,raw[[#This Row],[active years]])),1,"")</f>
        <v>1</v>
      </c>
    </row>
    <row r="3499" spans="1:27" x14ac:dyDescent="0.45">
      <c r="A3499">
        <f>raw[team]</f>
        <v>4196</v>
      </c>
      <c r="B3499">
        <f>raw[rookie year]</f>
        <v>2012</v>
      </c>
      <c r="C3499" t="str">
        <f>IF(ISNUMBER(SEARCH(C$1,raw[[#This Row],[active years]])),1,"")</f>
        <v/>
      </c>
      <c r="D3499" t="str">
        <f>IF(ISNUMBER(SEARCH(D$1,raw[[#This Row],[active years]])),1,"")</f>
        <v/>
      </c>
      <c r="E3499" t="str">
        <f>IF(ISNUMBER(SEARCH(E$1,raw[[#This Row],[active years]])),1,"")</f>
        <v/>
      </c>
      <c r="F3499" t="str">
        <f>IF(ISNUMBER(SEARCH(F$1,raw[[#This Row],[active years]])),1,"")</f>
        <v/>
      </c>
      <c r="G3499" t="str">
        <f>IF(ISNUMBER(SEARCH(G$1,raw[[#This Row],[active years]])),1,"")</f>
        <v/>
      </c>
      <c r="H3499" t="str">
        <f>IF(ISNUMBER(SEARCH(H$1,raw[[#This Row],[active years]])),1,"")</f>
        <v/>
      </c>
      <c r="I3499" t="str">
        <f>IF(ISNUMBER(SEARCH(I$1,raw[[#This Row],[active years]])),1,"")</f>
        <v/>
      </c>
      <c r="J3499" t="str">
        <f>IF(ISNUMBER(SEARCH(J$1,raw[[#This Row],[active years]])),1,"")</f>
        <v/>
      </c>
      <c r="K3499" t="str">
        <f>IF(ISNUMBER(SEARCH(K$1,raw[[#This Row],[active years]])),1,"")</f>
        <v/>
      </c>
      <c r="L3499" t="str">
        <f>IF(ISNUMBER(SEARCH(L$1,raw[[#This Row],[active years]])),1,"")</f>
        <v/>
      </c>
      <c r="M3499" t="str">
        <f>IF(ISNUMBER(SEARCH(M$1,raw[[#This Row],[active years]])),1,"")</f>
        <v/>
      </c>
      <c r="N3499" t="str">
        <f>IF(ISNUMBER(SEARCH(N$1,raw[[#This Row],[active years]])),1,"")</f>
        <v/>
      </c>
      <c r="O3499" t="str">
        <f>IF(ISNUMBER(SEARCH(O$1,raw[[#This Row],[active years]])),1,"")</f>
        <v/>
      </c>
      <c r="P3499" t="str">
        <f>IF(ISNUMBER(SEARCH(P$1,raw[[#This Row],[active years]])),1,"")</f>
        <v/>
      </c>
      <c r="Q3499" t="str">
        <f>IF(ISNUMBER(SEARCH(Q$1,raw[[#This Row],[active years]])),1,"")</f>
        <v/>
      </c>
      <c r="R3499" t="str">
        <f>IF(ISNUMBER(SEARCH(R$1,raw[[#This Row],[active years]])),1,"")</f>
        <v/>
      </c>
      <c r="S3499" t="str">
        <f>IF(ISNUMBER(SEARCH(S$1,raw[[#This Row],[active years]])),1,"")</f>
        <v/>
      </c>
      <c r="T3499" t="str">
        <f>IF(ISNUMBER(SEARCH(T$1,raw[[#This Row],[active years]])),1,"")</f>
        <v/>
      </c>
      <c r="U3499" t="str">
        <f>IF(ISNUMBER(SEARCH(U$1,raw[[#This Row],[active years]])),1,"")</f>
        <v/>
      </c>
      <c r="V3499" t="str">
        <f>IF(ISNUMBER(SEARCH(V$1,raw[[#This Row],[active years]])),1,"")</f>
        <v/>
      </c>
      <c r="W3499">
        <f>IF(ISNUMBER(SEARCH(W$1,raw[[#This Row],[active years]])),1,"")</f>
        <v>1</v>
      </c>
      <c r="X3499">
        <f>IF(ISNUMBER(SEARCH(X$1,raw[[#This Row],[active years]])),1,"")</f>
        <v>1</v>
      </c>
      <c r="Y3499">
        <f>IF(ISNUMBER(SEARCH(Y$1,raw[[#This Row],[active years]])),1,"")</f>
        <v>1</v>
      </c>
      <c r="Z3499">
        <f>IF(ISNUMBER(SEARCH(Z$1,raw[[#This Row],[active years]])),1,"")</f>
        <v>1</v>
      </c>
      <c r="AA3499" t="str">
        <f>IF(ISNUMBER(SEARCH(AA$1,raw[[#This Row],[active years]])),1,"")</f>
        <v/>
      </c>
    </row>
    <row r="3500" spans="1:27" x14ac:dyDescent="0.45">
      <c r="A3500">
        <f>raw[team]</f>
        <v>4197</v>
      </c>
      <c r="B3500">
        <f>raw[rookie year]</f>
        <v>2012</v>
      </c>
      <c r="C3500" t="str">
        <f>IF(ISNUMBER(SEARCH(C$1,raw[[#This Row],[active years]])),1,"")</f>
        <v/>
      </c>
      <c r="D3500" t="str">
        <f>IF(ISNUMBER(SEARCH(D$1,raw[[#This Row],[active years]])),1,"")</f>
        <v/>
      </c>
      <c r="E3500" t="str">
        <f>IF(ISNUMBER(SEARCH(E$1,raw[[#This Row],[active years]])),1,"")</f>
        <v/>
      </c>
      <c r="F3500" t="str">
        <f>IF(ISNUMBER(SEARCH(F$1,raw[[#This Row],[active years]])),1,"")</f>
        <v/>
      </c>
      <c r="G3500" t="str">
        <f>IF(ISNUMBER(SEARCH(G$1,raw[[#This Row],[active years]])),1,"")</f>
        <v/>
      </c>
      <c r="H3500" t="str">
        <f>IF(ISNUMBER(SEARCH(H$1,raw[[#This Row],[active years]])),1,"")</f>
        <v/>
      </c>
      <c r="I3500" t="str">
        <f>IF(ISNUMBER(SEARCH(I$1,raw[[#This Row],[active years]])),1,"")</f>
        <v/>
      </c>
      <c r="J3500" t="str">
        <f>IF(ISNUMBER(SEARCH(J$1,raw[[#This Row],[active years]])),1,"")</f>
        <v/>
      </c>
      <c r="K3500" t="str">
        <f>IF(ISNUMBER(SEARCH(K$1,raw[[#This Row],[active years]])),1,"")</f>
        <v/>
      </c>
      <c r="L3500" t="str">
        <f>IF(ISNUMBER(SEARCH(L$1,raw[[#This Row],[active years]])),1,"")</f>
        <v/>
      </c>
      <c r="M3500" t="str">
        <f>IF(ISNUMBER(SEARCH(M$1,raw[[#This Row],[active years]])),1,"")</f>
        <v/>
      </c>
      <c r="N3500" t="str">
        <f>IF(ISNUMBER(SEARCH(N$1,raw[[#This Row],[active years]])),1,"")</f>
        <v/>
      </c>
      <c r="O3500" t="str">
        <f>IF(ISNUMBER(SEARCH(O$1,raw[[#This Row],[active years]])),1,"")</f>
        <v/>
      </c>
      <c r="P3500" t="str">
        <f>IF(ISNUMBER(SEARCH(P$1,raw[[#This Row],[active years]])),1,"")</f>
        <v/>
      </c>
      <c r="Q3500" t="str">
        <f>IF(ISNUMBER(SEARCH(Q$1,raw[[#This Row],[active years]])),1,"")</f>
        <v/>
      </c>
      <c r="R3500" t="str">
        <f>IF(ISNUMBER(SEARCH(R$1,raw[[#This Row],[active years]])),1,"")</f>
        <v/>
      </c>
      <c r="S3500" t="str">
        <f>IF(ISNUMBER(SEARCH(S$1,raw[[#This Row],[active years]])),1,"")</f>
        <v/>
      </c>
      <c r="T3500" t="str">
        <f>IF(ISNUMBER(SEARCH(T$1,raw[[#This Row],[active years]])),1,"")</f>
        <v/>
      </c>
      <c r="U3500" t="str">
        <f>IF(ISNUMBER(SEARCH(U$1,raw[[#This Row],[active years]])),1,"")</f>
        <v/>
      </c>
      <c r="V3500" t="str">
        <f>IF(ISNUMBER(SEARCH(V$1,raw[[#This Row],[active years]])),1,"")</f>
        <v/>
      </c>
      <c r="W3500">
        <f>IF(ISNUMBER(SEARCH(W$1,raw[[#This Row],[active years]])),1,"")</f>
        <v>1</v>
      </c>
      <c r="X3500">
        <f>IF(ISNUMBER(SEARCH(X$1,raw[[#This Row],[active years]])),1,"")</f>
        <v>1</v>
      </c>
      <c r="Y3500" t="str">
        <f>IF(ISNUMBER(SEARCH(Y$1,raw[[#This Row],[active years]])),1,"")</f>
        <v/>
      </c>
      <c r="Z3500" t="str">
        <f>IF(ISNUMBER(SEARCH(Z$1,raw[[#This Row],[active years]])),1,"")</f>
        <v/>
      </c>
      <c r="AA3500" t="str">
        <f>IF(ISNUMBER(SEARCH(AA$1,raw[[#This Row],[active years]])),1,"")</f>
        <v/>
      </c>
    </row>
    <row r="3501" spans="1:27" x14ac:dyDescent="0.45">
      <c r="A3501">
        <f>raw[team]</f>
        <v>4198</v>
      </c>
      <c r="B3501">
        <f>raw[rookie year]</f>
        <v>2012</v>
      </c>
      <c r="C3501" t="str">
        <f>IF(ISNUMBER(SEARCH(C$1,raw[[#This Row],[active years]])),1,"")</f>
        <v/>
      </c>
      <c r="D3501" t="str">
        <f>IF(ISNUMBER(SEARCH(D$1,raw[[#This Row],[active years]])),1,"")</f>
        <v/>
      </c>
      <c r="E3501" t="str">
        <f>IF(ISNUMBER(SEARCH(E$1,raw[[#This Row],[active years]])),1,"")</f>
        <v/>
      </c>
      <c r="F3501" t="str">
        <f>IF(ISNUMBER(SEARCH(F$1,raw[[#This Row],[active years]])),1,"")</f>
        <v/>
      </c>
      <c r="G3501" t="str">
        <f>IF(ISNUMBER(SEARCH(G$1,raw[[#This Row],[active years]])),1,"")</f>
        <v/>
      </c>
      <c r="H3501" t="str">
        <f>IF(ISNUMBER(SEARCH(H$1,raw[[#This Row],[active years]])),1,"")</f>
        <v/>
      </c>
      <c r="I3501" t="str">
        <f>IF(ISNUMBER(SEARCH(I$1,raw[[#This Row],[active years]])),1,"")</f>
        <v/>
      </c>
      <c r="J3501" t="str">
        <f>IF(ISNUMBER(SEARCH(J$1,raw[[#This Row],[active years]])),1,"")</f>
        <v/>
      </c>
      <c r="K3501" t="str">
        <f>IF(ISNUMBER(SEARCH(K$1,raw[[#This Row],[active years]])),1,"")</f>
        <v/>
      </c>
      <c r="L3501" t="str">
        <f>IF(ISNUMBER(SEARCH(L$1,raw[[#This Row],[active years]])),1,"")</f>
        <v/>
      </c>
      <c r="M3501" t="str">
        <f>IF(ISNUMBER(SEARCH(M$1,raw[[#This Row],[active years]])),1,"")</f>
        <v/>
      </c>
      <c r="N3501" t="str">
        <f>IF(ISNUMBER(SEARCH(N$1,raw[[#This Row],[active years]])),1,"")</f>
        <v/>
      </c>
      <c r="O3501" t="str">
        <f>IF(ISNUMBER(SEARCH(O$1,raw[[#This Row],[active years]])),1,"")</f>
        <v/>
      </c>
      <c r="P3501" t="str">
        <f>IF(ISNUMBER(SEARCH(P$1,raw[[#This Row],[active years]])),1,"")</f>
        <v/>
      </c>
      <c r="Q3501" t="str">
        <f>IF(ISNUMBER(SEARCH(Q$1,raw[[#This Row],[active years]])),1,"")</f>
        <v/>
      </c>
      <c r="R3501" t="str">
        <f>IF(ISNUMBER(SEARCH(R$1,raw[[#This Row],[active years]])),1,"")</f>
        <v/>
      </c>
      <c r="S3501" t="str">
        <f>IF(ISNUMBER(SEARCH(S$1,raw[[#This Row],[active years]])),1,"")</f>
        <v/>
      </c>
      <c r="T3501" t="str">
        <f>IF(ISNUMBER(SEARCH(T$1,raw[[#This Row],[active years]])),1,"")</f>
        <v/>
      </c>
      <c r="U3501" t="str">
        <f>IF(ISNUMBER(SEARCH(U$1,raw[[#This Row],[active years]])),1,"")</f>
        <v/>
      </c>
      <c r="V3501" t="str">
        <f>IF(ISNUMBER(SEARCH(V$1,raw[[#This Row],[active years]])),1,"")</f>
        <v/>
      </c>
      <c r="W3501">
        <f>IF(ISNUMBER(SEARCH(W$1,raw[[#This Row],[active years]])),1,"")</f>
        <v>1</v>
      </c>
      <c r="X3501">
        <f>IF(ISNUMBER(SEARCH(X$1,raw[[#This Row],[active years]])),1,"")</f>
        <v>1</v>
      </c>
      <c r="Y3501">
        <f>IF(ISNUMBER(SEARCH(Y$1,raw[[#This Row],[active years]])),1,"")</f>
        <v>1</v>
      </c>
      <c r="Z3501">
        <f>IF(ISNUMBER(SEARCH(Z$1,raw[[#This Row],[active years]])),1,"")</f>
        <v>1</v>
      </c>
      <c r="AA3501">
        <f>IF(ISNUMBER(SEARCH(AA$1,raw[[#This Row],[active years]])),1,"")</f>
        <v>1</v>
      </c>
    </row>
    <row r="3502" spans="1:27" x14ac:dyDescent="0.45">
      <c r="A3502">
        <f>raw[team]</f>
        <v>4199</v>
      </c>
      <c r="B3502">
        <f>raw[rookie year]</f>
        <v>2012</v>
      </c>
      <c r="C3502" t="str">
        <f>IF(ISNUMBER(SEARCH(C$1,raw[[#This Row],[active years]])),1,"")</f>
        <v/>
      </c>
      <c r="D3502" t="str">
        <f>IF(ISNUMBER(SEARCH(D$1,raw[[#This Row],[active years]])),1,"")</f>
        <v/>
      </c>
      <c r="E3502" t="str">
        <f>IF(ISNUMBER(SEARCH(E$1,raw[[#This Row],[active years]])),1,"")</f>
        <v/>
      </c>
      <c r="F3502" t="str">
        <f>IF(ISNUMBER(SEARCH(F$1,raw[[#This Row],[active years]])),1,"")</f>
        <v/>
      </c>
      <c r="G3502" t="str">
        <f>IF(ISNUMBER(SEARCH(G$1,raw[[#This Row],[active years]])),1,"")</f>
        <v/>
      </c>
      <c r="H3502" t="str">
        <f>IF(ISNUMBER(SEARCH(H$1,raw[[#This Row],[active years]])),1,"")</f>
        <v/>
      </c>
      <c r="I3502" t="str">
        <f>IF(ISNUMBER(SEARCH(I$1,raw[[#This Row],[active years]])),1,"")</f>
        <v/>
      </c>
      <c r="J3502" t="str">
        <f>IF(ISNUMBER(SEARCH(J$1,raw[[#This Row],[active years]])),1,"")</f>
        <v/>
      </c>
      <c r="K3502" t="str">
        <f>IF(ISNUMBER(SEARCH(K$1,raw[[#This Row],[active years]])),1,"")</f>
        <v/>
      </c>
      <c r="L3502" t="str">
        <f>IF(ISNUMBER(SEARCH(L$1,raw[[#This Row],[active years]])),1,"")</f>
        <v/>
      </c>
      <c r="M3502" t="str">
        <f>IF(ISNUMBER(SEARCH(M$1,raw[[#This Row],[active years]])),1,"")</f>
        <v/>
      </c>
      <c r="N3502" t="str">
        <f>IF(ISNUMBER(SEARCH(N$1,raw[[#This Row],[active years]])),1,"")</f>
        <v/>
      </c>
      <c r="O3502" t="str">
        <f>IF(ISNUMBER(SEARCH(O$1,raw[[#This Row],[active years]])),1,"")</f>
        <v/>
      </c>
      <c r="P3502" t="str">
        <f>IF(ISNUMBER(SEARCH(P$1,raw[[#This Row],[active years]])),1,"")</f>
        <v/>
      </c>
      <c r="Q3502" t="str">
        <f>IF(ISNUMBER(SEARCH(Q$1,raw[[#This Row],[active years]])),1,"")</f>
        <v/>
      </c>
      <c r="R3502" t="str">
        <f>IF(ISNUMBER(SEARCH(R$1,raw[[#This Row],[active years]])),1,"")</f>
        <v/>
      </c>
      <c r="S3502" t="str">
        <f>IF(ISNUMBER(SEARCH(S$1,raw[[#This Row],[active years]])),1,"")</f>
        <v/>
      </c>
      <c r="T3502" t="str">
        <f>IF(ISNUMBER(SEARCH(T$1,raw[[#This Row],[active years]])),1,"")</f>
        <v/>
      </c>
      <c r="U3502" t="str">
        <f>IF(ISNUMBER(SEARCH(U$1,raw[[#This Row],[active years]])),1,"")</f>
        <v/>
      </c>
      <c r="V3502" t="str">
        <f>IF(ISNUMBER(SEARCH(V$1,raw[[#This Row],[active years]])),1,"")</f>
        <v/>
      </c>
      <c r="W3502">
        <f>IF(ISNUMBER(SEARCH(W$1,raw[[#This Row],[active years]])),1,"")</f>
        <v>1</v>
      </c>
      <c r="X3502" t="str">
        <f>IF(ISNUMBER(SEARCH(X$1,raw[[#This Row],[active years]])),1,"")</f>
        <v/>
      </c>
      <c r="Y3502" t="str">
        <f>IF(ISNUMBER(SEARCH(Y$1,raw[[#This Row],[active years]])),1,"")</f>
        <v/>
      </c>
      <c r="Z3502" t="str">
        <f>IF(ISNUMBER(SEARCH(Z$1,raw[[#This Row],[active years]])),1,"")</f>
        <v/>
      </c>
      <c r="AA3502" t="str">
        <f>IF(ISNUMBER(SEARCH(AA$1,raw[[#This Row],[active years]])),1,"")</f>
        <v/>
      </c>
    </row>
    <row r="3503" spans="1:27" x14ac:dyDescent="0.45">
      <c r="A3503">
        <f>raw[team]</f>
        <v>4200</v>
      </c>
      <c r="B3503">
        <f>raw[rookie year]</f>
        <v>2012</v>
      </c>
      <c r="C3503" t="str">
        <f>IF(ISNUMBER(SEARCH(C$1,raw[[#This Row],[active years]])),1,"")</f>
        <v/>
      </c>
      <c r="D3503" t="str">
        <f>IF(ISNUMBER(SEARCH(D$1,raw[[#This Row],[active years]])),1,"")</f>
        <v/>
      </c>
      <c r="E3503" t="str">
        <f>IF(ISNUMBER(SEARCH(E$1,raw[[#This Row],[active years]])),1,"")</f>
        <v/>
      </c>
      <c r="F3503" t="str">
        <f>IF(ISNUMBER(SEARCH(F$1,raw[[#This Row],[active years]])),1,"")</f>
        <v/>
      </c>
      <c r="G3503" t="str">
        <f>IF(ISNUMBER(SEARCH(G$1,raw[[#This Row],[active years]])),1,"")</f>
        <v/>
      </c>
      <c r="H3503" t="str">
        <f>IF(ISNUMBER(SEARCH(H$1,raw[[#This Row],[active years]])),1,"")</f>
        <v/>
      </c>
      <c r="I3503" t="str">
        <f>IF(ISNUMBER(SEARCH(I$1,raw[[#This Row],[active years]])),1,"")</f>
        <v/>
      </c>
      <c r="J3503" t="str">
        <f>IF(ISNUMBER(SEARCH(J$1,raw[[#This Row],[active years]])),1,"")</f>
        <v/>
      </c>
      <c r="K3503" t="str">
        <f>IF(ISNUMBER(SEARCH(K$1,raw[[#This Row],[active years]])),1,"")</f>
        <v/>
      </c>
      <c r="L3503" t="str">
        <f>IF(ISNUMBER(SEARCH(L$1,raw[[#This Row],[active years]])),1,"")</f>
        <v/>
      </c>
      <c r="M3503" t="str">
        <f>IF(ISNUMBER(SEARCH(M$1,raw[[#This Row],[active years]])),1,"")</f>
        <v/>
      </c>
      <c r="N3503" t="str">
        <f>IF(ISNUMBER(SEARCH(N$1,raw[[#This Row],[active years]])),1,"")</f>
        <v/>
      </c>
      <c r="O3503" t="str">
        <f>IF(ISNUMBER(SEARCH(O$1,raw[[#This Row],[active years]])),1,"")</f>
        <v/>
      </c>
      <c r="P3503" t="str">
        <f>IF(ISNUMBER(SEARCH(P$1,raw[[#This Row],[active years]])),1,"")</f>
        <v/>
      </c>
      <c r="Q3503" t="str">
        <f>IF(ISNUMBER(SEARCH(Q$1,raw[[#This Row],[active years]])),1,"")</f>
        <v/>
      </c>
      <c r="R3503" t="str">
        <f>IF(ISNUMBER(SEARCH(R$1,raw[[#This Row],[active years]])),1,"")</f>
        <v/>
      </c>
      <c r="S3503" t="str">
        <f>IF(ISNUMBER(SEARCH(S$1,raw[[#This Row],[active years]])),1,"")</f>
        <v/>
      </c>
      <c r="T3503" t="str">
        <f>IF(ISNUMBER(SEARCH(T$1,raw[[#This Row],[active years]])),1,"")</f>
        <v/>
      </c>
      <c r="U3503" t="str">
        <f>IF(ISNUMBER(SEARCH(U$1,raw[[#This Row],[active years]])),1,"")</f>
        <v/>
      </c>
      <c r="V3503" t="str">
        <f>IF(ISNUMBER(SEARCH(V$1,raw[[#This Row],[active years]])),1,"")</f>
        <v/>
      </c>
      <c r="W3503">
        <f>IF(ISNUMBER(SEARCH(W$1,raw[[#This Row],[active years]])),1,"")</f>
        <v>1</v>
      </c>
      <c r="X3503">
        <f>IF(ISNUMBER(SEARCH(X$1,raw[[#This Row],[active years]])),1,"")</f>
        <v>1</v>
      </c>
      <c r="Y3503" t="str">
        <f>IF(ISNUMBER(SEARCH(Y$1,raw[[#This Row],[active years]])),1,"")</f>
        <v/>
      </c>
      <c r="Z3503" t="str">
        <f>IF(ISNUMBER(SEARCH(Z$1,raw[[#This Row],[active years]])),1,"")</f>
        <v/>
      </c>
      <c r="AA3503" t="str">
        <f>IF(ISNUMBER(SEARCH(AA$1,raw[[#This Row],[active years]])),1,"")</f>
        <v/>
      </c>
    </row>
    <row r="3504" spans="1:27" x14ac:dyDescent="0.45">
      <c r="A3504">
        <f>raw[team]</f>
        <v>4201</v>
      </c>
      <c r="B3504">
        <f>raw[rookie year]</f>
        <v>2012</v>
      </c>
      <c r="C3504" t="str">
        <f>IF(ISNUMBER(SEARCH(C$1,raw[[#This Row],[active years]])),1,"")</f>
        <v/>
      </c>
      <c r="D3504" t="str">
        <f>IF(ISNUMBER(SEARCH(D$1,raw[[#This Row],[active years]])),1,"")</f>
        <v/>
      </c>
      <c r="E3504" t="str">
        <f>IF(ISNUMBER(SEARCH(E$1,raw[[#This Row],[active years]])),1,"")</f>
        <v/>
      </c>
      <c r="F3504" t="str">
        <f>IF(ISNUMBER(SEARCH(F$1,raw[[#This Row],[active years]])),1,"")</f>
        <v/>
      </c>
      <c r="G3504" t="str">
        <f>IF(ISNUMBER(SEARCH(G$1,raw[[#This Row],[active years]])),1,"")</f>
        <v/>
      </c>
      <c r="H3504" t="str">
        <f>IF(ISNUMBER(SEARCH(H$1,raw[[#This Row],[active years]])),1,"")</f>
        <v/>
      </c>
      <c r="I3504" t="str">
        <f>IF(ISNUMBER(SEARCH(I$1,raw[[#This Row],[active years]])),1,"")</f>
        <v/>
      </c>
      <c r="J3504" t="str">
        <f>IF(ISNUMBER(SEARCH(J$1,raw[[#This Row],[active years]])),1,"")</f>
        <v/>
      </c>
      <c r="K3504" t="str">
        <f>IF(ISNUMBER(SEARCH(K$1,raw[[#This Row],[active years]])),1,"")</f>
        <v/>
      </c>
      <c r="L3504" t="str">
        <f>IF(ISNUMBER(SEARCH(L$1,raw[[#This Row],[active years]])),1,"")</f>
        <v/>
      </c>
      <c r="M3504" t="str">
        <f>IF(ISNUMBER(SEARCH(M$1,raw[[#This Row],[active years]])),1,"")</f>
        <v/>
      </c>
      <c r="N3504" t="str">
        <f>IF(ISNUMBER(SEARCH(N$1,raw[[#This Row],[active years]])),1,"")</f>
        <v/>
      </c>
      <c r="O3504" t="str">
        <f>IF(ISNUMBER(SEARCH(O$1,raw[[#This Row],[active years]])),1,"")</f>
        <v/>
      </c>
      <c r="P3504" t="str">
        <f>IF(ISNUMBER(SEARCH(P$1,raw[[#This Row],[active years]])),1,"")</f>
        <v/>
      </c>
      <c r="Q3504" t="str">
        <f>IF(ISNUMBER(SEARCH(Q$1,raw[[#This Row],[active years]])),1,"")</f>
        <v/>
      </c>
      <c r="R3504" t="str">
        <f>IF(ISNUMBER(SEARCH(R$1,raw[[#This Row],[active years]])),1,"")</f>
        <v/>
      </c>
      <c r="S3504" t="str">
        <f>IF(ISNUMBER(SEARCH(S$1,raw[[#This Row],[active years]])),1,"")</f>
        <v/>
      </c>
      <c r="T3504" t="str">
        <f>IF(ISNUMBER(SEARCH(T$1,raw[[#This Row],[active years]])),1,"")</f>
        <v/>
      </c>
      <c r="U3504" t="str">
        <f>IF(ISNUMBER(SEARCH(U$1,raw[[#This Row],[active years]])),1,"")</f>
        <v/>
      </c>
      <c r="V3504" t="str">
        <f>IF(ISNUMBER(SEARCH(V$1,raw[[#This Row],[active years]])),1,"")</f>
        <v/>
      </c>
      <c r="W3504">
        <f>IF(ISNUMBER(SEARCH(W$1,raw[[#This Row],[active years]])),1,"")</f>
        <v>1</v>
      </c>
      <c r="X3504">
        <f>IF(ISNUMBER(SEARCH(X$1,raw[[#This Row],[active years]])),1,"")</f>
        <v>1</v>
      </c>
      <c r="Y3504">
        <f>IF(ISNUMBER(SEARCH(Y$1,raw[[#This Row],[active years]])),1,"")</f>
        <v>1</v>
      </c>
      <c r="Z3504">
        <f>IF(ISNUMBER(SEARCH(Z$1,raw[[#This Row],[active years]])),1,"")</f>
        <v>1</v>
      </c>
      <c r="AA3504">
        <f>IF(ISNUMBER(SEARCH(AA$1,raw[[#This Row],[active years]])),1,"")</f>
        <v>1</v>
      </c>
    </row>
    <row r="3505" spans="1:27" x14ac:dyDescent="0.45">
      <c r="A3505">
        <f>raw[team]</f>
        <v>4202</v>
      </c>
      <c r="B3505">
        <f>raw[rookie year]</f>
        <v>2012</v>
      </c>
      <c r="C3505" t="str">
        <f>IF(ISNUMBER(SEARCH(C$1,raw[[#This Row],[active years]])),1,"")</f>
        <v/>
      </c>
      <c r="D3505" t="str">
        <f>IF(ISNUMBER(SEARCH(D$1,raw[[#This Row],[active years]])),1,"")</f>
        <v/>
      </c>
      <c r="E3505" t="str">
        <f>IF(ISNUMBER(SEARCH(E$1,raw[[#This Row],[active years]])),1,"")</f>
        <v/>
      </c>
      <c r="F3505" t="str">
        <f>IF(ISNUMBER(SEARCH(F$1,raw[[#This Row],[active years]])),1,"")</f>
        <v/>
      </c>
      <c r="G3505" t="str">
        <f>IF(ISNUMBER(SEARCH(G$1,raw[[#This Row],[active years]])),1,"")</f>
        <v/>
      </c>
      <c r="H3505" t="str">
        <f>IF(ISNUMBER(SEARCH(H$1,raw[[#This Row],[active years]])),1,"")</f>
        <v/>
      </c>
      <c r="I3505" t="str">
        <f>IF(ISNUMBER(SEARCH(I$1,raw[[#This Row],[active years]])),1,"")</f>
        <v/>
      </c>
      <c r="J3505" t="str">
        <f>IF(ISNUMBER(SEARCH(J$1,raw[[#This Row],[active years]])),1,"")</f>
        <v/>
      </c>
      <c r="K3505" t="str">
        <f>IF(ISNUMBER(SEARCH(K$1,raw[[#This Row],[active years]])),1,"")</f>
        <v/>
      </c>
      <c r="L3505" t="str">
        <f>IF(ISNUMBER(SEARCH(L$1,raw[[#This Row],[active years]])),1,"")</f>
        <v/>
      </c>
      <c r="M3505" t="str">
        <f>IF(ISNUMBER(SEARCH(M$1,raw[[#This Row],[active years]])),1,"")</f>
        <v/>
      </c>
      <c r="N3505" t="str">
        <f>IF(ISNUMBER(SEARCH(N$1,raw[[#This Row],[active years]])),1,"")</f>
        <v/>
      </c>
      <c r="O3505" t="str">
        <f>IF(ISNUMBER(SEARCH(O$1,raw[[#This Row],[active years]])),1,"")</f>
        <v/>
      </c>
      <c r="P3505" t="str">
        <f>IF(ISNUMBER(SEARCH(P$1,raw[[#This Row],[active years]])),1,"")</f>
        <v/>
      </c>
      <c r="Q3505" t="str">
        <f>IF(ISNUMBER(SEARCH(Q$1,raw[[#This Row],[active years]])),1,"")</f>
        <v/>
      </c>
      <c r="R3505" t="str">
        <f>IF(ISNUMBER(SEARCH(R$1,raw[[#This Row],[active years]])),1,"")</f>
        <v/>
      </c>
      <c r="S3505" t="str">
        <f>IF(ISNUMBER(SEARCH(S$1,raw[[#This Row],[active years]])),1,"")</f>
        <v/>
      </c>
      <c r="T3505" t="str">
        <f>IF(ISNUMBER(SEARCH(T$1,raw[[#This Row],[active years]])),1,"")</f>
        <v/>
      </c>
      <c r="U3505" t="str">
        <f>IF(ISNUMBER(SEARCH(U$1,raw[[#This Row],[active years]])),1,"")</f>
        <v/>
      </c>
      <c r="V3505" t="str">
        <f>IF(ISNUMBER(SEARCH(V$1,raw[[#This Row],[active years]])),1,"")</f>
        <v/>
      </c>
      <c r="W3505">
        <f>IF(ISNUMBER(SEARCH(W$1,raw[[#This Row],[active years]])),1,"")</f>
        <v>1</v>
      </c>
      <c r="X3505">
        <f>IF(ISNUMBER(SEARCH(X$1,raw[[#This Row],[active years]])),1,"")</f>
        <v>1</v>
      </c>
      <c r="Y3505" t="str">
        <f>IF(ISNUMBER(SEARCH(Y$1,raw[[#This Row],[active years]])),1,"")</f>
        <v/>
      </c>
      <c r="Z3505" t="str">
        <f>IF(ISNUMBER(SEARCH(Z$1,raw[[#This Row],[active years]])),1,"")</f>
        <v/>
      </c>
      <c r="AA3505" t="str">
        <f>IF(ISNUMBER(SEARCH(AA$1,raw[[#This Row],[active years]])),1,"")</f>
        <v/>
      </c>
    </row>
    <row r="3506" spans="1:27" x14ac:dyDescent="0.45">
      <c r="A3506">
        <f>raw[team]</f>
        <v>4203</v>
      </c>
      <c r="B3506">
        <f>raw[rookie year]</f>
        <v>2012</v>
      </c>
      <c r="C3506" t="str">
        <f>IF(ISNUMBER(SEARCH(C$1,raw[[#This Row],[active years]])),1,"")</f>
        <v/>
      </c>
      <c r="D3506" t="str">
        <f>IF(ISNUMBER(SEARCH(D$1,raw[[#This Row],[active years]])),1,"")</f>
        <v/>
      </c>
      <c r="E3506" t="str">
        <f>IF(ISNUMBER(SEARCH(E$1,raw[[#This Row],[active years]])),1,"")</f>
        <v/>
      </c>
      <c r="F3506" t="str">
        <f>IF(ISNUMBER(SEARCH(F$1,raw[[#This Row],[active years]])),1,"")</f>
        <v/>
      </c>
      <c r="G3506" t="str">
        <f>IF(ISNUMBER(SEARCH(G$1,raw[[#This Row],[active years]])),1,"")</f>
        <v/>
      </c>
      <c r="H3506" t="str">
        <f>IF(ISNUMBER(SEARCH(H$1,raw[[#This Row],[active years]])),1,"")</f>
        <v/>
      </c>
      <c r="I3506" t="str">
        <f>IF(ISNUMBER(SEARCH(I$1,raw[[#This Row],[active years]])),1,"")</f>
        <v/>
      </c>
      <c r="J3506" t="str">
        <f>IF(ISNUMBER(SEARCH(J$1,raw[[#This Row],[active years]])),1,"")</f>
        <v/>
      </c>
      <c r="K3506" t="str">
        <f>IF(ISNUMBER(SEARCH(K$1,raw[[#This Row],[active years]])),1,"")</f>
        <v/>
      </c>
      <c r="L3506" t="str">
        <f>IF(ISNUMBER(SEARCH(L$1,raw[[#This Row],[active years]])),1,"")</f>
        <v/>
      </c>
      <c r="M3506" t="str">
        <f>IF(ISNUMBER(SEARCH(M$1,raw[[#This Row],[active years]])),1,"")</f>
        <v/>
      </c>
      <c r="N3506" t="str">
        <f>IF(ISNUMBER(SEARCH(N$1,raw[[#This Row],[active years]])),1,"")</f>
        <v/>
      </c>
      <c r="O3506" t="str">
        <f>IF(ISNUMBER(SEARCH(O$1,raw[[#This Row],[active years]])),1,"")</f>
        <v/>
      </c>
      <c r="P3506" t="str">
        <f>IF(ISNUMBER(SEARCH(P$1,raw[[#This Row],[active years]])),1,"")</f>
        <v/>
      </c>
      <c r="Q3506" t="str">
        <f>IF(ISNUMBER(SEARCH(Q$1,raw[[#This Row],[active years]])),1,"")</f>
        <v/>
      </c>
      <c r="R3506" t="str">
        <f>IF(ISNUMBER(SEARCH(R$1,raw[[#This Row],[active years]])),1,"")</f>
        <v/>
      </c>
      <c r="S3506" t="str">
        <f>IF(ISNUMBER(SEARCH(S$1,raw[[#This Row],[active years]])),1,"")</f>
        <v/>
      </c>
      <c r="T3506" t="str">
        <f>IF(ISNUMBER(SEARCH(T$1,raw[[#This Row],[active years]])),1,"")</f>
        <v/>
      </c>
      <c r="U3506" t="str">
        <f>IF(ISNUMBER(SEARCH(U$1,raw[[#This Row],[active years]])),1,"")</f>
        <v/>
      </c>
      <c r="V3506" t="str">
        <f>IF(ISNUMBER(SEARCH(V$1,raw[[#This Row],[active years]])),1,"")</f>
        <v/>
      </c>
      <c r="W3506">
        <f>IF(ISNUMBER(SEARCH(W$1,raw[[#This Row],[active years]])),1,"")</f>
        <v>1</v>
      </c>
      <c r="X3506">
        <f>IF(ISNUMBER(SEARCH(X$1,raw[[#This Row],[active years]])),1,"")</f>
        <v>1</v>
      </c>
      <c r="Y3506">
        <f>IF(ISNUMBER(SEARCH(Y$1,raw[[#This Row],[active years]])),1,"")</f>
        <v>1</v>
      </c>
      <c r="Z3506">
        <f>IF(ISNUMBER(SEARCH(Z$1,raw[[#This Row],[active years]])),1,"")</f>
        <v>1</v>
      </c>
      <c r="AA3506">
        <f>IF(ISNUMBER(SEARCH(AA$1,raw[[#This Row],[active years]])),1,"")</f>
        <v>1</v>
      </c>
    </row>
    <row r="3507" spans="1:27" x14ac:dyDescent="0.45">
      <c r="A3507">
        <f>raw[team]</f>
        <v>4205</v>
      </c>
      <c r="B3507">
        <f>raw[rookie year]</f>
        <v>2012</v>
      </c>
      <c r="C3507" t="str">
        <f>IF(ISNUMBER(SEARCH(C$1,raw[[#This Row],[active years]])),1,"")</f>
        <v/>
      </c>
      <c r="D3507" t="str">
        <f>IF(ISNUMBER(SEARCH(D$1,raw[[#This Row],[active years]])),1,"")</f>
        <v/>
      </c>
      <c r="E3507" t="str">
        <f>IF(ISNUMBER(SEARCH(E$1,raw[[#This Row],[active years]])),1,"")</f>
        <v/>
      </c>
      <c r="F3507" t="str">
        <f>IF(ISNUMBER(SEARCH(F$1,raw[[#This Row],[active years]])),1,"")</f>
        <v/>
      </c>
      <c r="G3507" t="str">
        <f>IF(ISNUMBER(SEARCH(G$1,raw[[#This Row],[active years]])),1,"")</f>
        <v/>
      </c>
      <c r="H3507" t="str">
        <f>IF(ISNUMBER(SEARCH(H$1,raw[[#This Row],[active years]])),1,"")</f>
        <v/>
      </c>
      <c r="I3507" t="str">
        <f>IF(ISNUMBER(SEARCH(I$1,raw[[#This Row],[active years]])),1,"")</f>
        <v/>
      </c>
      <c r="J3507" t="str">
        <f>IF(ISNUMBER(SEARCH(J$1,raw[[#This Row],[active years]])),1,"")</f>
        <v/>
      </c>
      <c r="K3507" t="str">
        <f>IF(ISNUMBER(SEARCH(K$1,raw[[#This Row],[active years]])),1,"")</f>
        <v/>
      </c>
      <c r="L3507" t="str">
        <f>IF(ISNUMBER(SEARCH(L$1,raw[[#This Row],[active years]])),1,"")</f>
        <v/>
      </c>
      <c r="M3507" t="str">
        <f>IF(ISNUMBER(SEARCH(M$1,raw[[#This Row],[active years]])),1,"")</f>
        <v/>
      </c>
      <c r="N3507" t="str">
        <f>IF(ISNUMBER(SEARCH(N$1,raw[[#This Row],[active years]])),1,"")</f>
        <v/>
      </c>
      <c r="O3507" t="str">
        <f>IF(ISNUMBER(SEARCH(O$1,raw[[#This Row],[active years]])),1,"")</f>
        <v/>
      </c>
      <c r="P3507" t="str">
        <f>IF(ISNUMBER(SEARCH(P$1,raw[[#This Row],[active years]])),1,"")</f>
        <v/>
      </c>
      <c r="Q3507" t="str">
        <f>IF(ISNUMBER(SEARCH(Q$1,raw[[#This Row],[active years]])),1,"")</f>
        <v/>
      </c>
      <c r="R3507" t="str">
        <f>IF(ISNUMBER(SEARCH(R$1,raw[[#This Row],[active years]])),1,"")</f>
        <v/>
      </c>
      <c r="S3507" t="str">
        <f>IF(ISNUMBER(SEARCH(S$1,raw[[#This Row],[active years]])),1,"")</f>
        <v/>
      </c>
      <c r="T3507" t="str">
        <f>IF(ISNUMBER(SEARCH(T$1,raw[[#This Row],[active years]])),1,"")</f>
        <v/>
      </c>
      <c r="U3507" t="str">
        <f>IF(ISNUMBER(SEARCH(U$1,raw[[#This Row],[active years]])),1,"")</f>
        <v/>
      </c>
      <c r="V3507" t="str">
        <f>IF(ISNUMBER(SEARCH(V$1,raw[[#This Row],[active years]])),1,"")</f>
        <v/>
      </c>
      <c r="W3507">
        <f>IF(ISNUMBER(SEARCH(W$1,raw[[#This Row],[active years]])),1,"")</f>
        <v>1</v>
      </c>
      <c r="X3507">
        <f>IF(ISNUMBER(SEARCH(X$1,raw[[#This Row],[active years]])),1,"")</f>
        <v>1</v>
      </c>
      <c r="Y3507">
        <f>IF(ISNUMBER(SEARCH(Y$1,raw[[#This Row],[active years]])),1,"")</f>
        <v>1</v>
      </c>
      <c r="Z3507">
        <f>IF(ISNUMBER(SEARCH(Z$1,raw[[#This Row],[active years]])),1,"")</f>
        <v>1</v>
      </c>
      <c r="AA3507">
        <f>IF(ISNUMBER(SEARCH(AA$1,raw[[#This Row],[active years]])),1,"")</f>
        <v>1</v>
      </c>
    </row>
    <row r="3508" spans="1:27" x14ac:dyDescent="0.45">
      <c r="A3508">
        <f>raw[team]</f>
        <v>4206</v>
      </c>
      <c r="B3508">
        <f>raw[rookie year]</f>
        <v>2012</v>
      </c>
      <c r="C3508" t="str">
        <f>IF(ISNUMBER(SEARCH(C$1,raw[[#This Row],[active years]])),1,"")</f>
        <v/>
      </c>
      <c r="D3508" t="str">
        <f>IF(ISNUMBER(SEARCH(D$1,raw[[#This Row],[active years]])),1,"")</f>
        <v/>
      </c>
      <c r="E3508" t="str">
        <f>IF(ISNUMBER(SEARCH(E$1,raw[[#This Row],[active years]])),1,"")</f>
        <v/>
      </c>
      <c r="F3508" t="str">
        <f>IF(ISNUMBER(SEARCH(F$1,raw[[#This Row],[active years]])),1,"")</f>
        <v/>
      </c>
      <c r="G3508" t="str">
        <f>IF(ISNUMBER(SEARCH(G$1,raw[[#This Row],[active years]])),1,"")</f>
        <v/>
      </c>
      <c r="H3508" t="str">
        <f>IF(ISNUMBER(SEARCH(H$1,raw[[#This Row],[active years]])),1,"")</f>
        <v/>
      </c>
      <c r="I3508" t="str">
        <f>IF(ISNUMBER(SEARCH(I$1,raw[[#This Row],[active years]])),1,"")</f>
        <v/>
      </c>
      <c r="J3508" t="str">
        <f>IF(ISNUMBER(SEARCH(J$1,raw[[#This Row],[active years]])),1,"")</f>
        <v/>
      </c>
      <c r="K3508" t="str">
        <f>IF(ISNUMBER(SEARCH(K$1,raw[[#This Row],[active years]])),1,"")</f>
        <v/>
      </c>
      <c r="L3508" t="str">
        <f>IF(ISNUMBER(SEARCH(L$1,raw[[#This Row],[active years]])),1,"")</f>
        <v/>
      </c>
      <c r="M3508" t="str">
        <f>IF(ISNUMBER(SEARCH(M$1,raw[[#This Row],[active years]])),1,"")</f>
        <v/>
      </c>
      <c r="N3508" t="str">
        <f>IF(ISNUMBER(SEARCH(N$1,raw[[#This Row],[active years]])),1,"")</f>
        <v/>
      </c>
      <c r="O3508" t="str">
        <f>IF(ISNUMBER(SEARCH(O$1,raw[[#This Row],[active years]])),1,"")</f>
        <v/>
      </c>
      <c r="P3508" t="str">
        <f>IF(ISNUMBER(SEARCH(P$1,raw[[#This Row],[active years]])),1,"")</f>
        <v/>
      </c>
      <c r="Q3508" t="str">
        <f>IF(ISNUMBER(SEARCH(Q$1,raw[[#This Row],[active years]])),1,"")</f>
        <v/>
      </c>
      <c r="R3508" t="str">
        <f>IF(ISNUMBER(SEARCH(R$1,raw[[#This Row],[active years]])),1,"")</f>
        <v/>
      </c>
      <c r="S3508" t="str">
        <f>IF(ISNUMBER(SEARCH(S$1,raw[[#This Row],[active years]])),1,"")</f>
        <v/>
      </c>
      <c r="T3508" t="str">
        <f>IF(ISNUMBER(SEARCH(T$1,raw[[#This Row],[active years]])),1,"")</f>
        <v/>
      </c>
      <c r="U3508" t="str">
        <f>IF(ISNUMBER(SEARCH(U$1,raw[[#This Row],[active years]])),1,"")</f>
        <v/>
      </c>
      <c r="V3508" t="str">
        <f>IF(ISNUMBER(SEARCH(V$1,raw[[#This Row],[active years]])),1,"")</f>
        <v/>
      </c>
      <c r="W3508">
        <f>IF(ISNUMBER(SEARCH(W$1,raw[[#This Row],[active years]])),1,"")</f>
        <v>1</v>
      </c>
      <c r="X3508">
        <f>IF(ISNUMBER(SEARCH(X$1,raw[[#This Row],[active years]])),1,"")</f>
        <v>1</v>
      </c>
      <c r="Y3508">
        <f>IF(ISNUMBER(SEARCH(Y$1,raw[[#This Row],[active years]])),1,"")</f>
        <v>1</v>
      </c>
      <c r="Z3508">
        <f>IF(ISNUMBER(SEARCH(Z$1,raw[[#This Row],[active years]])),1,"")</f>
        <v>1</v>
      </c>
      <c r="AA3508">
        <f>IF(ISNUMBER(SEARCH(AA$1,raw[[#This Row],[active years]])),1,"")</f>
        <v>1</v>
      </c>
    </row>
    <row r="3509" spans="1:27" x14ac:dyDescent="0.45">
      <c r="A3509">
        <f>raw[team]</f>
        <v>4207</v>
      </c>
      <c r="B3509">
        <f>raw[rookie year]</f>
        <v>2012</v>
      </c>
      <c r="C3509" t="str">
        <f>IF(ISNUMBER(SEARCH(C$1,raw[[#This Row],[active years]])),1,"")</f>
        <v/>
      </c>
      <c r="D3509" t="str">
        <f>IF(ISNUMBER(SEARCH(D$1,raw[[#This Row],[active years]])),1,"")</f>
        <v/>
      </c>
      <c r="E3509" t="str">
        <f>IF(ISNUMBER(SEARCH(E$1,raw[[#This Row],[active years]])),1,"")</f>
        <v/>
      </c>
      <c r="F3509" t="str">
        <f>IF(ISNUMBER(SEARCH(F$1,raw[[#This Row],[active years]])),1,"")</f>
        <v/>
      </c>
      <c r="G3509" t="str">
        <f>IF(ISNUMBER(SEARCH(G$1,raw[[#This Row],[active years]])),1,"")</f>
        <v/>
      </c>
      <c r="H3509" t="str">
        <f>IF(ISNUMBER(SEARCH(H$1,raw[[#This Row],[active years]])),1,"")</f>
        <v/>
      </c>
      <c r="I3509" t="str">
        <f>IF(ISNUMBER(SEARCH(I$1,raw[[#This Row],[active years]])),1,"")</f>
        <v/>
      </c>
      <c r="J3509" t="str">
        <f>IF(ISNUMBER(SEARCH(J$1,raw[[#This Row],[active years]])),1,"")</f>
        <v/>
      </c>
      <c r="K3509" t="str">
        <f>IF(ISNUMBER(SEARCH(K$1,raw[[#This Row],[active years]])),1,"")</f>
        <v/>
      </c>
      <c r="L3509" t="str">
        <f>IF(ISNUMBER(SEARCH(L$1,raw[[#This Row],[active years]])),1,"")</f>
        <v/>
      </c>
      <c r="M3509" t="str">
        <f>IF(ISNUMBER(SEARCH(M$1,raw[[#This Row],[active years]])),1,"")</f>
        <v/>
      </c>
      <c r="N3509" t="str">
        <f>IF(ISNUMBER(SEARCH(N$1,raw[[#This Row],[active years]])),1,"")</f>
        <v/>
      </c>
      <c r="O3509" t="str">
        <f>IF(ISNUMBER(SEARCH(O$1,raw[[#This Row],[active years]])),1,"")</f>
        <v/>
      </c>
      <c r="P3509" t="str">
        <f>IF(ISNUMBER(SEARCH(P$1,raw[[#This Row],[active years]])),1,"")</f>
        <v/>
      </c>
      <c r="Q3509" t="str">
        <f>IF(ISNUMBER(SEARCH(Q$1,raw[[#This Row],[active years]])),1,"")</f>
        <v/>
      </c>
      <c r="R3509" t="str">
        <f>IF(ISNUMBER(SEARCH(R$1,raw[[#This Row],[active years]])),1,"")</f>
        <v/>
      </c>
      <c r="S3509" t="str">
        <f>IF(ISNUMBER(SEARCH(S$1,raw[[#This Row],[active years]])),1,"")</f>
        <v/>
      </c>
      <c r="T3509" t="str">
        <f>IF(ISNUMBER(SEARCH(T$1,raw[[#This Row],[active years]])),1,"")</f>
        <v/>
      </c>
      <c r="U3509" t="str">
        <f>IF(ISNUMBER(SEARCH(U$1,raw[[#This Row],[active years]])),1,"")</f>
        <v/>
      </c>
      <c r="V3509" t="str">
        <f>IF(ISNUMBER(SEARCH(V$1,raw[[#This Row],[active years]])),1,"")</f>
        <v/>
      </c>
      <c r="W3509">
        <f>IF(ISNUMBER(SEARCH(W$1,raw[[#This Row],[active years]])),1,"")</f>
        <v>1</v>
      </c>
      <c r="X3509">
        <f>IF(ISNUMBER(SEARCH(X$1,raw[[#This Row],[active years]])),1,"")</f>
        <v>1</v>
      </c>
      <c r="Y3509">
        <f>IF(ISNUMBER(SEARCH(Y$1,raw[[#This Row],[active years]])),1,"")</f>
        <v>1</v>
      </c>
      <c r="Z3509">
        <f>IF(ISNUMBER(SEARCH(Z$1,raw[[#This Row],[active years]])),1,"")</f>
        <v>1</v>
      </c>
      <c r="AA3509">
        <f>IF(ISNUMBER(SEARCH(AA$1,raw[[#This Row],[active years]])),1,"")</f>
        <v>1</v>
      </c>
    </row>
    <row r="3510" spans="1:27" x14ac:dyDescent="0.45">
      <c r="A3510">
        <f>raw[team]</f>
        <v>4208</v>
      </c>
      <c r="B3510">
        <f>raw[rookie year]</f>
        <v>2012</v>
      </c>
      <c r="C3510" t="str">
        <f>IF(ISNUMBER(SEARCH(C$1,raw[[#This Row],[active years]])),1,"")</f>
        <v/>
      </c>
      <c r="D3510" t="str">
        <f>IF(ISNUMBER(SEARCH(D$1,raw[[#This Row],[active years]])),1,"")</f>
        <v/>
      </c>
      <c r="E3510" t="str">
        <f>IF(ISNUMBER(SEARCH(E$1,raw[[#This Row],[active years]])),1,"")</f>
        <v/>
      </c>
      <c r="F3510" t="str">
        <f>IF(ISNUMBER(SEARCH(F$1,raw[[#This Row],[active years]])),1,"")</f>
        <v/>
      </c>
      <c r="G3510" t="str">
        <f>IF(ISNUMBER(SEARCH(G$1,raw[[#This Row],[active years]])),1,"")</f>
        <v/>
      </c>
      <c r="H3510" t="str">
        <f>IF(ISNUMBER(SEARCH(H$1,raw[[#This Row],[active years]])),1,"")</f>
        <v/>
      </c>
      <c r="I3510" t="str">
        <f>IF(ISNUMBER(SEARCH(I$1,raw[[#This Row],[active years]])),1,"")</f>
        <v/>
      </c>
      <c r="J3510" t="str">
        <f>IF(ISNUMBER(SEARCH(J$1,raw[[#This Row],[active years]])),1,"")</f>
        <v/>
      </c>
      <c r="K3510" t="str">
        <f>IF(ISNUMBER(SEARCH(K$1,raw[[#This Row],[active years]])),1,"")</f>
        <v/>
      </c>
      <c r="L3510" t="str">
        <f>IF(ISNUMBER(SEARCH(L$1,raw[[#This Row],[active years]])),1,"")</f>
        <v/>
      </c>
      <c r="M3510" t="str">
        <f>IF(ISNUMBER(SEARCH(M$1,raw[[#This Row],[active years]])),1,"")</f>
        <v/>
      </c>
      <c r="N3510" t="str">
        <f>IF(ISNUMBER(SEARCH(N$1,raw[[#This Row],[active years]])),1,"")</f>
        <v/>
      </c>
      <c r="O3510" t="str">
        <f>IF(ISNUMBER(SEARCH(O$1,raw[[#This Row],[active years]])),1,"")</f>
        <v/>
      </c>
      <c r="P3510" t="str">
        <f>IF(ISNUMBER(SEARCH(P$1,raw[[#This Row],[active years]])),1,"")</f>
        <v/>
      </c>
      <c r="Q3510" t="str">
        <f>IF(ISNUMBER(SEARCH(Q$1,raw[[#This Row],[active years]])),1,"")</f>
        <v/>
      </c>
      <c r="R3510" t="str">
        <f>IF(ISNUMBER(SEARCH(R$1,raw[[#This Row],[active years]])),1,"")</f>
        <v/>
      </c>
      <c r="S3510" t="str">
        <f>IF(ISNUMBER(SEARCH(S$1,raw[[#This Row],[active years]])),1,"")</f>
        <v/>
      </c>
      <c r="T3510" t="str">
        <f>IF(ISNUMBER(SEARCH(T$1,raw[[#This Row],[active years]])),1,"")</f>
        <v/>
      </c>
      <c r="U3510" t="str">
        <f>IF(ISNUMBER(SEARCH(U$1,raw[[#This Row],[active years]])),1,"")</f>
        <v/>
      </c>
      <c r="V3510" t="str">
        <f>IF(ISNUMBER(SEARCH(V$1,raw[[#This Row],[active years]])),1,"")</f>
        <v/>
      </c>
      <c r="W3510">
        <f>IF(ISNUMBER(SEARCH(W$1,raw[[#This Row],[active years]])),1,"")</f>
        <v>1</v>
      </c>
      <c r="X3510" t="str">
        <f>IF(ISNUMBER(SEARCH(X$1,raw[[#This Row],[active years]])),1,"")</f>
        <v/>
      </c>
      <c r="Y3510" t="str">
        <f>IF(ISNUMBER(SEARCH(Y$1,raw[[#This Row],[active years]])),1,"")</f>
        <v/>
      </c>
      <c r="Z3510" t="str">
        <f>IF(ISNUMBER(SEARCH(Z$1,raw[[#This Row],[active years]])),1,"")</f>
        <v/>
      </c>
      <c r="AA3510" t="str">
        <f>IF(ISNUMBER(SEARCH(AA$1,raw[[#This Row],[active years]])),1,"")</f>
        <v/>
      </c>
    </row>
    <row r="3511" spans="1:27" x14ac:dyDescent="0.45">
      <c r="A3511">
        <f>raw[team]</f>
        <v>4209</v>
      </c>
      <c r="B3511">
        <f>raw[rookie year]</f>
        <v>2012</v>
      </c>
      <c r="C3511" t="str">
        <f>IF(ISNUMBER(SEARCH(C$1,raw[[#This Row],[active years]])),1,"")</f>
        <v/>
      </c>
      <c r="D3511" t="str">
        <f>IF(ISNUMBER(SEARCH(D$1,raw[[#This Row],[active years]])),1,"")</f>
        <v/>
      </c>
      <c r="E3511" t="str">
        <f>IF(ISNUMBER(SEARCH(E$1,raw[[#This Row],[active years]])),1,"")</f>
        <v/>
      </c>
      <c r="F3511" t="str">
        <f>IF(ISNUMBER(SEARCH(F$1,raw[[#This Row],[active years]])),1,"")</f>
        <v/>
      </c>
      <c r="G3511" t="str">
        <f>IF(ISNUMBER(SEARCH(G$1,raw[[#This Row],[active years]])),1,"")</f>
        <v/>
      </c>
      <c r="H3511" t="str">
        <f>IF(ISNUMBER(SEARCH(H$1,raw[[#This Row],[active years]])),1,"")</f>
        <v/>
      </c>
      <c r="I3511" t="str">
        <f>IF(ISNUMBER(SEARCH(I$1,raw[[#This Row],[active years]])),1,"")</f>
        <v/>
      </c>
      <c r="J3511" t="str">
        <f>IF(ISNUMBER(SEARCH(J$1,raw[[#This Row],[active years]])),1,"")</f>
        <v/>
      </c>
      <c r="K3511" t="str">
        <f>IF(ISNUMBER(SEARCH(K$1,raw[[#This Row],[active years]])),1,"")</f>
        <v/>
      </c>
      <c r="L3511" t="str">
        <f>IF(ISNUMBER(SEARCH(L$1,raw[[#This Row],[active years]])),1,"")</f>
        <v/>
      </c>
      <c r="M3511" t="str">
        <f>IF(ISNUMBER(SEARCH(M$1,raw[[#This Row],[active years]])),1,"")</f>
        <v/>
      </c>
      <c r="N3511" t="str">
        <f>IF(ISNUMBER(SEARCH(N$1,raw[[#This Row],[active years]])),1,"")</f>
        <v/>
      </c>
      <c r="O3511" t="str">
        <f>IF(ISNUMBER(SEARCH(O$1,raw[[#This Row],[active years]])),1,"")</f>
        <v/>
      </c>
      <c r="P3511" t="str">
        <f>IF(ISNUMBER(SEARCH(P$1,raw[[#This Row],[active years]])),1,"")</f>
        <v/>
      </c>
      <c r="Q3511" t="str">
        <f>IF(ISNUMBER(SEARCH(Q$1,raw[[#This Row],[active years]])),1,"")</f>
        <v/>
      </c>
      <c r="R3511" t="str">
        <f>IF(ISNUMBER(SEARCH(R$1,raw[[#This Row],[active years]])),1,"")</f>
        <v/>
      </c>
      <c r="S3511" t="str">
        <f>IF(ISNUMBER(SEARCH(S$1,raw[[#This Row],[active years]])),1,"")</f>
        <v/>
      </c>
      <c r="T3511" t="str">
        <f>IF(ISNUMBER(SEARCH(T$1,raw[[#This Row],[active years]])),1,"")</f>
        <v/>
      </c>
      <c r="U3511" t="str">
        <f>IF(ISNUMBER(SEARCH(U$1,raw[[#This Row],[active years]])),1,"")</f>
        <v/>
      </c>
      <c r="V3511" t="str">
        <f>IF(ISNUMBER(SEARCH(V$1,raw[[#This Row],[active years]])),1,"")</f>
        <v/>
      </c>
      <c r="W3511">
        <f>IF(ISNUMBER(SEARCH(W$1,raw[[#This Row],[active years]])),1,"")</f>
        <v>1</v>
      </c>
      <c r="X3511">
        <f>IF(ISNUMBER(SEARCH(X$1,raw[[#This Row],[active years]])),1,"")</f>
        <v>1</v>
      </c>
      <c r="Y3511">
        <f>IF(ISNUMBER(SEARCH(Y$1,raw[[#This Row],[active years]])),1,"")</f>
        <v>1</v>
      </c>
      <c r="Z3511">
        <f>IF(ISNUMBER(SEARCH(Z$1,raw[[#This Row],[active years]])),1,"")</f>
        <v>1</v>
      </c>
      <c r="AA3511">
        <f>IF(ISNUMBER(SEARCH(AA$1,raw[[#This Row],[active years]])),1,"")</f>
        <v>1</v>
      </c>
    </row>
    <row r="3512" spans="1:27" x14ac:dyDescent="0.45">
      <c r="A3512">
        <f>raw[team]</f>
        <v>4210</v>
      </c>
      <c r="B3512">
        <f>raw[rookie year]</f>
        <v>2012</v>
      </c>
      <c r="C3512" t="str">
        <f>IF(ISNUMBER(SEARCH(C$1,raw[[#This Row],[active years]])),1,"")</f>
        <v/>
      </c>
      <c r="D3512" t="str">
        <f>IF(ISNUMBER(SEARCH(D$1,raw[[#This Row],[active years]])),1,"")</f>
        <v/>
      </c>
      <c r="E3512" t="str">
        <f>IF(ISNUMBER(SEARCH(E$1,raw[[#This Row],[active years]])),1,"")</f>
        <v/>
      </c>
      <c r="F3512" t="str">
        <f>IF(ISNUMBER(SEARCH(F$1,raw[[#This Row],[active years]])),1,"")</f>
        <v/>
      </c>
      <c r="G3512" t="str">
        <f>IF(ISNUMBER(SEARCH(G$1,raw[[#This Row],[active years]])),1,"")</f>
        <v/>
      </c>
      <c r="H3512" t="str">
        <f>IF(ISNUMBER(SEARCH(H$1,raw[[#This Row],[active years]])),1,"")</f>
        <v/>
      </c>
      <c r="I3512" t="str">
        <f>IF(ISNUMBER(SEARCH(I$1,raw[[#This Row],[active years]])),1,"")</f>
        <v/>
      </c>
      <c r="J3512" t="str">
        <f>IF(ISNUMBER(SEARCH(J$1,raw[[#This Row],[active years]])),1,"")</f>
        <v/>
      </c>
      <c r="K3512" t="str">
        <f>IF(ISNUMBER(SEARCH(K$1,raw[[#This Row],[active years]])),1,"")</f>
        <v/>
      </c>
      <c r="L3512" t="str">
        <f>IF(ISNUMBER(SEARCH(L$1,raw[[#This Row],[active years]])),1,"")</f>
        <v/>
      </c>
      <c r="M3512" t="str">
        <f>IF(ISNUMBER(SEARCH(M$1,raw[[#This Row],[active years]])),1,"")</f>
        <v/>
      </c>
      <c r="N3512" t="str">
        <f>IF(ISNUMBER(SEARCH(N$1,raw[[#This Row],[active years]])),1,"")</f>
        <v/>
      </c>
      <c r="O3512" t="str">
        <f>IF(ISNUMBER(SEARCH(O$1,raw[[#This Row],[active years]])),1,"")</f>
        <v/>
      </c>
      <c r="P3512" t="str">
        <f>IF(ISNUMBER(SEARCH(P$1,raw[[#This Row],[active years]])),1,"")</f>
        <v/>
      </c>
      <c r="Q3512" t="str">
        <f>IF(ISNUMBER(SEARCH(Q$1,raw[[#This Row],[active years]])),1,"")</f>
        <v/>
      </c>
      <c r="R3512" t="str">
        <f>IF(ISNUMBER(SEARCH(R$1,raw[[#This Row],[active years]])),1,"")</f>
        <v/>
      </c>
      <c r="S3512" t="str">
        <f>IF(ISNUMBER(SEARCH(S$1,raw[[#This Row],[active years]])),1,"")</f>
        <v/>
      </c>
      <c r="T3512" t="str">
        <f>IF(ISNUMBER(SEARCH(T$1,raw[[#This Row],[active years]])),1,"")</f>
        <v/>
      </c>
      <c r="U3512" t="str">
        <f>IF(ISNUMBER(SEARCH(U$1,raw[[#This Row],[active years]])),1,"")</f>
        <v/>
      </c>
      <c r="V3512" t="str">
        <f>IF(ISNUMBER(SEARCH(V$1,raw[[#This Row],[active years]])),1,"")</f>
        <v/>
      </c>
      <c r="W3512">
        <f>IF(ISNUMBER(SEARCH(W$1,raw[[#This Row],[active years]])),1,"")</f>
        <v>1</v>
      </c>
      <c r="X3512">
        <f>IF(ISNUMBER(SEARCH(X$1,raw[[#This Row],[active years]])),1,"")</f>
        <v>1</v>
      </c>
      <c r="Y3512" t="str">
        <f>IF(ISNUMBER(SEARCH(Y$1,raw[[#This Row],[active years]])),1,"")</f>
        <v/>
      </c>
      <c r="Z3512" t="str">
        <f>IF(ISNUMBER(SEARCH(Z$1,raw[[#This Row],[active years]])),1,"")</f>
        <v/>
      </c>
      <c r="AA3512" t="str">
        <f>IF(ISNUMBER(SEARCH(AA$1,raw[[#This Row],[active years]])),1,"")</f>
        <v/>
      </c>
    </row>
    <row r="3513" spans="1:27" x14ac:dyDescent="0.45">
      <c r="A3513">
        <f>raw[team]</f>
        <v>4211</v>
      </c>
      <c r="B3513">
        <f>raw[rookie year]</f>
        <v>2012</v>
      </c>
      <c r="C3513" t="str">
        <f>IF(ISNUMBER(SEARCH(C$1,raw[[#This Row],[active years]])),1,"")</f>
        <v/>
      </c>
      <c r="D3513" t="str">
        <f>IF(ISNUMBER(SEARCH(D$1,raw[[#This Row],[active years]])),1,"")</f>
        <v/>
      </c>
      <c r="E3513" t="str">
        <f>IF(ISNUMBER(SEARCH(E$1,raw[[#This Row],[active years]])),1,"")</f>
        <v/>
      </c>
      <c r="F3513" t="str">
        <f>IF(ISNUMBER(SEARCH(F$1,raw[[#This Row],[active years]])),1,"")</f>
        <v/>
      </c>
      <c r="G3513" t="str">
        <f>IF(ISNUMBER(SEARCH(G$1,raw[[#This Row],[active years]])),1,"")</f>
        <v/>
      </c>
      <c r="H3513" t="str">
        <f>IF(ISNUMBER(SEARCH(H$1,raw[[#This Row],[active years]])),1,"")</f>
        <v/>
      </c>
      <c r="I3513" t="str">
        <f>IF(ISNUMBER(SEARCH(I$1,raw[[#This Row],[active years]])),1,"")</f>
        <v/>
      </c>
      <c r="J3513" t="str">
        <f>IF(ISNUMBER(SEARCH(J$1,raw[[#This Row],[active years]])),1,"")</f>
        <v/>
      </c>
      <c r="K3513" t="str">
        <f>IF(ISNUMBER(SEARCH(K$1,raw[[#This Row],[active years]])),1,"")</f>
        <v/>
      </c>
      <c r="L3513" t="str">
        <f>IF(ISNUMBER(SEARCH(L$1,raw[[#This Row],[active years]])),1,"")</f>
        <v/>
      </c>
      <c r="M3513" t="str">
        <f>IF(ISNUMBER(SEARCH(M$1,raw[[#This Row],[active years]])),1,"")</f>
        <v/>
      </c>
      <c r="N3513" t="str">
        <f>IF(ISNUMBER(SEARCH(N$1,raw[[#This Row],[active years]])),1,"")</f>
        <v/>
      </c>
      <c r="O3513" t="str">
        <f>IF(ISNUMBER(SEARCH(O$1,raw[[#This Row],[active years]])),1,"")</f>
        <v/>
      </c>
      <c r="P3513" t="str">
        <f>IF(ISNUMBER(SEARCH(P$1,raw[[#This Row],[active years]])),1,"")</f>
        <v/>
      </c>
      <c r="Q3513" t="str">
        <f>IF(ISNUMBER(SEARCH(Q$1,raw[[#This Row],[active years]])),1,"")</f>
        <v/>
      </c>
      <c r="R3513" t="str">
        <f>IF(ISNUMBER(SEARCH(R$1,raw[[#This Row],[active years]])),1,"")</f>
        <v/>
      </c>
      <c r="S3513" t="str">
        <f>IF(ISNUMBER(SEARCH(S$1,raw[[#This Row],[active years]])),1,"")</f>
        <v/>
      </c>
      <c r="T3513" t="str">
        <f>IF(ISNUMBER(SEARCH(T$1,raw[[#This Row],[active years]])),1,"")</f>
        <v/>
      </c>
      <c r="U3513" t="str">
        <f>IF(ISNUMBER(SEARCH(U$1,raw[[#This Row],[active years]])),1,"")</f>
        <v/>
      </c>
      <c r="V3513" t="str">
        <f>IF(ISNUMBER(SEARCH(V$1,raw[[#This Row],[active years]])),1,"")</f>
        <v/>
      </c>
      <c r="W3513">
        <f>IF(ISNUMBER(SEARCH(W$1,raw[[#This Row],[active years]])),1,"")</f>
        <v>1</v>
      </c>
      <c r="X3513">
        <f>IF(ISNUMBER(SEARCH(X$1,raw[[#This Row],[active years]])),1,"")</f>
        <v>1</v>
      </c>
      <c r="Y3513">
        <f>IF(ISNUMBER(SEARCH(Y$1,raw[[#This Row],[active years]])),1,"")</f>
        <v>1</v>
      </c>
      <c r="Z3513">
        <f>IF(ISNUMBER(SEARCH(Z$1,raw[[#This Row],[active years]])),1,"")</f>
        <v>1</v>
      </c>
      <c r="AA3513" t="str">
        <f>IF(ISNUMBER(SEARCH(AA$1,raw[[#This Row],[active years]])),1,"")</f>
        <v/>
      </c>
    </row>
    <row r="3514" spans="1:27" x14ac:dyDescent="0.45">
      <c r="A3514">
        <f>raw[team]</f>
        <v>4212</v>
      </c>
      <c r="B3514">
        <f>raw[rookie year]</f>
        <v>2012</v>
      </c>
      <c r="C3514" t="str">
        <f>IF(ISNUMBER(SEARCH(C$1,raw[[#This Row],[active years]])),1,"")</f>
        <v/>
      </c>
      <c r="D3514" t="str">
        <f>IF(ISNUMBER(SEARCH(D$1,raw[[#This Row],[active years]])),1,"")</f>
        <v/>
      </c>
      <c r="E3514" t="str">
        <f>IF(ISNUMBER(SEARCH(E$1,raw[[#This Row],[active years]])),1,"")</f>
        <v/>
      </c>
      <c r="F3514" t="str">
        <f>IF(ISNUMBER(SEARCH(F$1,raw[[#This Row],[active years]])),1,"")</f>
        <v/>
      </c>
      <c r="G3514" t="str">
        <f>IF(ISNUMBER(SEARCH(G$1,raw[[#This Row],[active years]])),1,"")</f>
        <v/>
      </c>
      <c r="H3514" t="str">
        <f>IF(ISNUMBER(SEARCH(H$1,raw[[#This Row],[active years]])),1,"")</f>
        <v/>
      </c>
      <c r="I3514" t="str">
        <f>IF(ISNUMBER(SEARCH(I$1,raw[[#This Row],[active years]])),1,"")</f>
        <v/>
      </c>
      <c r="J3514" t="str">
        <f>IF(ISNUMBER(SEARCH(J$1,raw[[#This Row],[active years]])),1,"")</f>
        <v/>
      </c>
      <c r="K3514" t="str">
        <f>IF(ISNUMBER(SEARCH(K$1,raw[[#This Row],[active years]])),1,"")</f>
        <v/>
      </c>
      <c r="L3514" t="str">
        <f>IF(ISNUMBER(SEARCH(L$1,raw[[#This Row],[active years]])),1,"")</f>
        <v/>
      </c>
      <c r="M3514" t="str">
        <f>IF(ISNUMBER(SEARCH(M$1,raw[[#This Row],[active years]])),1,"")</f>
        <v/>
      </c>
      <c r="N3514" t="str">
        <f>IF(ISNUMBER(SEARCH(N$1,raw[[#This Row],[active years]])),1,"")</f>
        <v/>
      </c>
      <c r="O3514" t="str">
        <f>IF(ISNUMBER(SEARCH(O$1,raw[[#This Row],[active years]])),1,"")</f>
        <v/>
      </c>
      <c r="P3514" t="str">
        <f>IF(ISNUMBER(SEARCH(P$1,raw[[#This Row],[active years]])),1,"")</f>
        <v/>
      </c>
      <c r="Q3514" t="str">
        <f>IF(ISNUMBER(SEARCH(Q$1,raw[[#This Row],[active years]])),1,"")</f>
        <v/>
      </c>
      <c r="R3514" t="str">
        <f>IF(ISNUMBER(SEARCH(R$1,raw[[#This Row],[active years]])),1,"")</f>
        <v/>
      </c>
      <c r="S3514" t="str">
        <f>IF(ISNUMBER(SEARCH(S$1,raw[[#This Row],[active years]])),1,"")</f>
        <v/>
      </c>
      <c r="T3514" t="str">
        <f>IF(ISNUMBER(SEARCH(T$1,raw[[#This Row],[active years]])),1,"")</f>
        <v/>
      </c>
      <c r="U3514" t="str">
        <f>IF(ISNUMBER(SEARCH(U$1,raw[[#This Row],[active years]])),1,"")</f>
        <v/>
      </c>
      <c r="V3514" t="str">
        <f>IF(ISNUMBER(SEARCH(V$1,raw[[#This Row],[active years]])),1,"")</f>
        <v/>
      </c>
      <c r="W3514">
        <f>IF(ISNUMBER(SEARCH(W$1,raw[[#This Row],[active years]])),1,"")</f>
        <v>1</v>
      </c>
      <c r="X3514">
        <f>IF(ISNUMBER(SEARCH(X$1,raw[[#This Row],[active years]])),1,"")</f>
        <v>1</v>
      </c>
      <c r="Y3514">
        <f>IF(ISNUMBER(SEARCH(Y$1,raw[[#This Row],[active years]])),1,"")</f>
        <v>1</v>
      </c>
      <c r="Z3514">
        <f>IF(ISNUMBER(SEARCH(Z$1,raw[[#This Row],[active years]])),1,"")</f>
        <v>1</v>
      </c>
      <c r="AA3514">
        <f>IF(ISNUMBER(SEARCH(AA$1,raw[[#This Row],[active years]])),1,"")</f>
        <v>1</v>
      </c>
    </row>
    <row r="3515" spans="1:27" x14ac:dyDescent="0.45">
      <c r="A3515">
        <f>raw[team]</f>
        <v>4213</v>
      </c>
      <c r="B3515">
        <f>raw[rookie year]</f>
        <v>2012</v>
      </c>
      <c r="C3515" t="str">
        <f>IF(ISNUMBER(SEARCH(C$1,raw[[#This Row],[active years]])),1,"")</f>
        <v/>
      </c>
      <c r="D3515" t="str">
        <f>IF(ISNUMBER(SEARCH(D$1,raw[[#This Row],[active years]])),1,"")</f>
        <v/>
      </c>
      <c r="E3515" t="str">
        <f>IF(ISNUMBER(SEARCH(E$1,raw[[#This Row],[active years]])),1,"")</f>
        <v/>
      </c>
      <c r="F3515" t="str">
        <f>IF(ISNUMBER(SEARCH(F$1,raw[[#This Row],[active years]])),1,"")</f>
        <v/>
      </c>
      <c r="G3515" t="str">
        <f>IF(ISNUMBER(SEARCH(G$1,raw[[#This Row],[active years]])),1,"")</f>
        <v/>
      </c>
      <c r="H3515" t="str">
        <f>IF(ISNUMBER(SEARCH(H$1,raw[[#This Row],[active years]])),1,"")</f>
        <v/>
      </c>
      <c r="I3515" t="str">
        <f>IF(ISNUMBER(SEARCH(I$1,raw[[#This Row],[active years]])),1,"")</f>
        <v/>
      </c>
      <c r="J3515" t="str">
        <f>IF(ISNUMBER(SEARCH(J$1,raw[[#This Row],[active years]])),1,"")</f>
        <v/>
      </c>
      <c r="K3515" t="str">
        <f>IF(ISNUMBER(SEARCH(K$1,raw[[#This Row],[active years]])),1,"")</f>
        <v/>
      </c>
      <c r="L3515" t="str">
        <f>IF(ISNUMBER(SEARCH(L$1,raw[[#This Row],[active years]])),1,"")</f>
        <v/>
      </c>
      <c r="M3515" t="str">
        <f>IF(ISNUMBER(SEARCH(M$1,raw[[#This Row],[active years]])),1,"")</f>
        <v/>
      </c>
      <c r="N3515" t="str">
        <f>IF(ISNUMBER(SEARCH(N$1,raw[[#This Row],[active years]])),1,"")</f>
        <v/>
      </c>
      <c r="O3515" t="str">
        <f>IF(ISNUMBER(SEARCH(O$1,raw[[#This Row],[active years]])),1,"")</f>
        <v/>
      </c>
      <c r="P3515" t="str">
        <f>IF(ISNUMBER(SEARCH(P$1,raw[[#This Row],[active years]])),1,"")</f>
        <v/>
      </c>
      <c r="Q3515" t="str">
        <f>IF(ISNUMBER(SEARCH(Q$1,raw[[#This Row],[active years]])),1,"")</f>
        <v/>
      </c>
      <c r="R3515" t="str">
        <f>IF(ISNUMBER(SEARCH(R$1,raw[[#This Row],[active years]])),1,"")</f>
        <v/>
      </c>
      <c r="S3515" t="str">
        <f>IF(ISNUMBER(SEARCH(S$1,raw[[#This Row],[active years]])),1,"")</f>
        <v/>
      </c>
      <c r="T3515" t="str">
        <f>IF(ISNUMBER(SEARCH(T$1,raw[[#This Row],[active years]])),1,"")</f>
        <v/>
      </c>
      <c r="U3515" t="str">
        <f>IF(ISNUMBER(SEARCH(U$1,raw[[#This Row],[active years]])),1,"")</f>
        <v/>
      </c>
      <c r="V3515" t="str">
        <f>IF(ISNUMBER(SEARCH(V$1,raw[[#This Row],[active years]])),1,"")</f>
        <v/>
      </c>
      <c r="W3515">
        <f>IF(ISNUMBER(SEARCH(W$1,raw[[#This Row],[active years]])),1,"")</f>
        <v>1</v>
      </c>
      <c r="X3515">
        <f>IF(ISNUMBER(SEARCH(X$1,raw[[#This Row],[active years]])),1,"")</f>
        <v>1</v>
      </c>
      <c r="Y3515">
        <f>IF(ISNUMBER(SEARCH(Y$1,raw[[#This Row],[active years]])),1,"")</f>
        <v>1</v>
      </c>
      <c r="Z3515">
        <f>IF(ISNUMBER(SEARCH(Z$1,raw[[#This Row],[active years]])),1,"")</f>
        <v>1</v>
      </c>
      <c r="AA3515">
        <f>IF(ISNUMBER(SEARCH(AA$1,raw[[#This Row],[active years]])),1,"")</f>
        <v>1</v>
      </c>
    </row>
    <row r="3516" spans="1:27" x14ac:dyDescent="0.45">
      <c r="A3516">
        <f>raw[team]</f>
        <v>4214</v>
      </c>
      <c r="B3516">
        <f>raw[rookie year]</f>
        <v>2012</v>
      </c>
      <c r="C3516" t="str">
        <f>IF(ISNUMBER(SEARCH(C$1,raw[[#This Row],[active years]])),1,"")</f>
        <v/>
      </c>
      <c r="D3516" t="str">
        <f>IF(ISNUMBER(SEARCH(D$1,raw[[#This Row],[active years]])),1,"")</f>
        <v/>
      </c>
      <c r="E3516" t="str">
        <f>IF(ISNUMBER(SEARCH(E$1,raw[[#This Row],[active years]])),1,"")</f>
        <v/>
      </c>
      <c r="F3516" t="str">
        <f>IF(ISNUMBER(SEARCH(F$1,raw[[#This Row],[active years]])),1,"")</f>
        <v/>
      </c>
      <c r="G3516" t="str">
        <f>IF(ISNUMBER(SEARCH(G$1,raw[[#This Row],[active years]])),1,"")</f>
        <v/>
      </c>
      <c r="H3516" t="str">
        <f>IF(ISNUMBER(SEARCH(H$1,raw[[#This Row],[active years]])),1,"")</f>
        <v/>
      </c>
      <c r="I3516" t="str">
        <f>IF(ISNUMBER(SEARCH(I$1,raw[[#This Row],[active years]])),1,"")</f>
        <v/>
      </c>
      <c r="J3516" t="str">
        <f>IF(ISNUMBER(SEARCH(J$1,raw[[#This Row],[active years]])),1,"")</f>
        <v/>
      </c>
      <c r="K3516" t="str">
        <f>IF(ISNUMBER(SEARCH(K$1,raw[[#This Row],[active years]])),1,"")</f>
        <v/>
      </c>
      <c r="L3516" t="str">
        <f>IF(ISNUMBER(SEARCH(L$1,raw[[#This Row],[active years]])),1,"")</f>
        <v/>
      </c>
      <c r="M3516" t="str">
        <f>IF(ISNUMBER(SEARCH(M$1,raw[[#This Row],[active years]])),1,"")</f>
        <v/>
      </c>
      <c r="N3516" t="str">
        <f>IF(ISNUMBER(SEARCH(N$1,raw[[#This Row],[active years]])),1,"")</f>
        <v/>
      </c>
      <c r="O3516" t="str">
        <f>IF(ISNUMBER(SEARCH(O$1,raw[[#This Row],[active years]])),1,"")</f>
        <v/>
      </c>
      <c r="P3516" t="str">
        <f>IF(ISNUMBER(SEARCH(P$1,raw[[#This Row],[active years]])),1,"")</f>
        <v/>
      </c>
      <c r="Q3516" t="str">
        <f>IF(ISNUMBER(SEARCH(Q$1,raw[[#This Row],[active years]])),1,"")</f>
        <v/>
      </c>
      <c r="R3516" t="str">
        <f>IF(ISNUMBER(SEARCH(R$1,raw[[#This Row],[active years]])),1,"")</f>
        <v/>
      </c>
      <c r="S3516" t="str">
        <f>IF(ISNUMBER(SEARCH(S$1,raw[[#This Row],[active years]])),1,"")</f>
        <v/>
      </c>
      <c r="T3516" t="str">
        <f>IF(ISNUMBER(SEARCH(T$1,raw[[#This Row],[active years]])),1,"")</f>
        <v/>
      </c>
      <c r="U3516" t="str">
        <f>IF(ISNUMBER(SEARCH(U$1,raw[[#This Row],[active years]])),1,"")</f>
        <v/>
      </c>
      <c r="V3516" t="str">
        <f>IF(ISNUMBER(SEARCH(V$1,raw[[#This Row],[active years]])),1,"")</f>
        <v/>
      </c>
      <c r="W3516">
        <f>IF(ISNUMBER(SEARCH(W$1,raw[[#This Row],[active years]])),1,"")</f>
        <v>1</v>
      </c>
      <c r="X3516" t="str">
        <f>IF(ISNUMBER(SEARCH(X$1,raw[[#This Row],[active years]])),1,"")</f>
        <v/>
      </c>
      <c r="Y3516" t="str">
        <f>IF(ISNUMBER(SEARCH(Y$1,raw[[#This Row],[active years]])),1,"")</f>
        <v/>
      </c>
      <c r="Z3516" t="str">
        <f>IF(ISNUMBER(SEARCH(Z$1,raw[[#This Row],[active years]])),1,"")</f>
        <v/>
      </c>
      <c r="AA3516" t="str">
        <f>IF(ISNUMBER(SEARCH(AA$1,raw[[#This Row],[active years]])),1,"")</f>
        <v/>
      </c>
    </row>
    <row r="3517" spans="1:27" x14ac:dyDescent="0.45">
      <c r="A3517">
        <f>raw[team]</f>
        <v>4215</v>
      </c>
      <c r="B3517">
        <f>raw[rookie year]</f>
        <v>2012</v>
      </c>
      <c r="C3517" t="str">
        <f>IF(ISNUMBER(SEARCH(C$1,raw[[#This Row],[active years]])),1,"")</f>
        <v/>
      </c>
      <c r="D3517" t="str">
        <f>IF(ISNUMBER(SEARCH(D$1,raw[[#This Row],[active years]])),1,"")</f>
        <v/>
      </c>
      <c r="E3517" t="str">
        <f>IF(ISNUMBER(SEARCH(E$1,raw[[#This Row],[active years]])),1,"")</f>
        <v/>
      </c>
      <c r="F3517" t="str">
        <f>IF(ISNUMBER(SEARCH(F$1,raw[[#This Row],[active years]])),1,"")</f>
        <v/>
      </c>
      <c r="G3517" t="str">
        <f>IF(ISNUMBER(SEARCH(G$1,raw[[#This Row],[active years]])),1,"")</f>
        <v/>
      </c>
      <c r="H3517" t="str">
        <f>IF(ISNUMBER(SEARCH(H$1,raw[[#This Row],[active years]])),1,"")</f>
        <v/>
      </c>
      <c r="I3517" t="str">
        <f>IF(ISNUMBER(SEARCH(I$1,raw[[#This Row],[active years]])),1,"")</f>
        <v/>
      </c>
      <c r="J3517" t="str">
        <f>IF(ISNUMBER(SEARCH(J$1,raw[[#This Row],[active years]])),1,"")</f>
        <v/>
      </c>
      <c r="K3517" t="str">
        <f>IF(ISNUMBER(SEARCH(K$1,raw[[#This Row],[active years]])),1,"")</f>
        <v/>
      </c>
      <c r="L3517" t="str">
        <f>IF(ISNUMBER(SEARCH(L$1,raw[[#This Row],[active years]])),1,"")</f>
        <v/>
      </c>
      <c r="M3517" t="str">
        <f>IF(ISNUMBER(SEARCH(M$1,raw[[#This Row],[active years]])),1,"")</f>
        <v/>
      </c>
      <c r="N3517" t="str">
        <f>IF(ISNUMBER(SEARCH(N$1,raw[[#This Row],[active years]])),1,"")</f>
        <v/>
      </c>
      <c r="O3517" t="str">
        <f>IF(ISNUMBER(SEARCH(O$1,raw[[#This Row],[active years]])),1,"")</f>
        <v/>
      </c>
      <c r="P3517" t="str">
        <f>IF(ISNUMBER(SEARCH(P$1,raw[[#This Row],[active years]])),1,"")</f>
        <v/>
      </c>
      <c r="Q3517" t="str">
        <f>IF(ISNUMBER(SEARCH(Q$1,raw[[#This Row],[active years]])),1,"")</f>
        <v/>
      </c>
      <c r="R3517" t="str">
        <f>IF(ISNUMBER(SEARCH(R$1,raw[[#This Row],[active years]])),1,"")</f>
        <v/>
      </c>
      <c r="S3517" t="str">
        <f>IF(ISNUMBER(SEARCH(S$1,raw[[#This Row],[active years]])),1,"")</f>
        <v/>
      </c>
      <c r="T3517" t="str">
        <f>IF(ISNUMBER(SEARCH(T$1,raw[[#This Row],[active years]])),1,"")</f>
        <v/>
      </c>
      <c r="U3517" t="str">
        <f>IF(ISNUMBER(SEARCH(U$1,raw[[#This Row],[active years]])),1,"")</f>
        <v/>
      </c>
      <c r="V3517" t="str">
        <f>IF(ISNUMBER(SEARCH(V$1,raw[[#This Row],[active years]])),1,"")</f>
        <v/>
      </c>
      <c r="W3517">
        <f>IF(ISNUMBER(SEARCH(W$1,raw[[#This Row],[active years]])),1,"")</f>
        <v>1</v>
      </c>
      <c r="X3517">
        <f>IF(ISNUMBER(SEARCH(X$1,raw[[#This Row],[active years]])),1,"")</f>
        <v>1</v>
      </c>
      <c r="Y3517">
        <f>IF(ISNUMBER(SEARCH(Y$1,raw[[#This Row],[active years]])),1,"")</f>
        <v>1</v>
      </c>
      <c r="Z3517">
        <f>IF(ISNUMBER(SEARCH(Z$1,raw[[#This Row],[active years]])),1,"")</f>
        <v>1</v>
      </c>
      <c r="AA3517">
        <f>IF(ISNUMBER(SEARCH(AA$1,raw[[#This Row],[active years]])),1,"")</f>
        <v>1</v>
      </c>
    </row>
    <row r="3518" spans="1:27" x14ac:dyDescent="0.45">
      <c r="A3518">
        <f>raw[team]</f>
        <v>4216</v>
      </c>
      <c r="B3518">
        <f>raw[rookie year]</f>
        <v>2012</v>
      </c>
      <c r="C3518" t="str">
        <f>IF(ISNUMBER(SEARCH(C$1,raw[[#This Row],[active years]])),1,"")</f>
        <v/>
      </c>
      <c r="D3518" t="str">
        <f>IF(ISNUMBER(SEARCH(D$1,raw[[#This Row],[active years]])),1,"")</f>
        <v/>
      </c>
      <c r="E3518" t="str">
        <f>IF(ISNUMBER(SEARCH(E$1,raw[[#This Row],[active years]])),1,"")</f>
        <v/>
      </c>
      <c r="F3518" t="str">
        <f>IF(ISNUMBER(SEARCH(F$1,raw[[#This Row],[active years]])),1,"")</f>
        <v/>
      </c>
      <c r="G3518" t="str">
        <f>IF(ISNUMBER(SEARCH(G$1,raw[[#This Row],[active years]])),1,"")</f>
        <v/>
      </c>
      <c r="H3518" t="str">
        <f>IF(ISNUMBER(SEARCH(H$1,raw[[#This Row],[active years]])),1,"")</f>
        <v/>
      </c>
      <c r="I3518" t="str">
        <f>IF(ISNUMBER(SEARCH(I$1,raw[[#This Row],[active years]])),1,"")</f>
        <v/>
      </c>
      <c r="J3518" t="str">
        <f>IF(ISNUMBER(SEARCH(J$1,raw[[#This Row],[active years]])),1,"")</f>
        <v/>
      </c>
      <c r="K3518" t="str">
        <f>IF(ISNUMBER(SEARCH(K$1,raw[[#This Row],[active years]])),1,"")</f>
        <v/>
      </c>
      <c r="L3518" t="str">
        <f>IF(ISNUMBER(SEARCH(L$1,raw[[#This Row],[active years]])),1,"")</f>
        <v/>
      </c>
      <c r="M3518" t="str">
        <f>IF(ISNUMBER(SEARCH(M$1,raw[[#This Row],[active years]])),1,"")</f>
        <v/>
      </c>
      <c r="N3518" t="str">
        <f>IF(ISNUMBER(SEARCH(N$1,raw[[#This Row],[active years]])),1,"")</f>
        <v/>
      </c>
      <c r="O3518" t="str">
        <f>IF(ISNUMBER(SEARCH(O$1,raw[[#This Row],[active years]])),1,"")</f>
        <v/>
      </c>
      <c r="P3518" t="str">
        <f>IF(ISNUMBER(SEARCH(P$1,raw[[#This Row],[active years]])),1,"")</f>
        <v/>
      </c>
      <c r="Q3518" t="str">
        <f>IF(ISNUMBER(SEARCH(Q$1,raw[[#This Row],[active years]])),1,"")</f>
        <v/>
      </c>
      <c r="R3518" t="str">
        <f>IF(ISNUMBER(SEARCH(R$1,raw[[#This Row],[active years]])),1,"")</f>
        <v/>
      </c>
      <c r="S3518" t="str">
        <f>IF(ISNUMBER(SEARCH(S$1,raw[[#This Row],[active years]])),1,"")</f>
        <v/>
      </c>
      <c r="T3518" t="str">
        <f>IF(ISNUMBER(SEARCH(T$1,raw[[#This Row],[active years]])),1,"")</f>
        <v/>
      </c>
      <c r="U3518" t="str">
        <f>IF(ISNUMBER(SEARCH(U$1,raw[[#This Row],[active years]])),1,"")</f>
        <v/>
      </c>
      <c r="V3518" t="str">
        <f>IF(ISNUMBER(SEARCH(V$1,raw[[#This Row],[active years]])),1,"")</f>
        <v/>
      </c>
      <c r="W3518">
        <f>IF(ISNUMBER(SEARCH(W$1,raw[[#This Row],[active years]])),1,"")</f>
        <v>1</v>
      </c>
      <c r="X3518">
        <f>IF(ISNUMBER(SEARCH(X$1,raw[[#This Row],[active years]])),1,"")</f>
        <v>1</v>
      </c>
      <c r="Y3518">
        <f>IF(ISNUMBER(SEARCH(Y$1,raw[[#This Row],[active years]])),1,"")</f>
        <v>1</v>
      </c>
      <c r="Z3518">
        <f>IF(ISNUMBER(SEARCH(Z$1,raw[[#This Row],[active years]])),1,"")</f>
        <v>1</v>
      </c>
      <c r="AA3518">
        <f>IF(ISNUMBER(SEARCH(AA$1,raw[[#This Row],[active years]])),1,"")</f>
        <v>1</v>
      </c>
    </row>
    <row r="3519" spans="1:27" x14ac:dyDescent="0.45">
      <c r="A3519">
        <f>raw[team]</f>
        <v>4217</v>
      </c>
      <c r="B3519">
        <f>raw[rookie year]</f>
        <v>2012</v>
      </c>
      <c r="C3519" t="str">
        <f>IF(ISNUMBER(SEARCH(C$1,raw[[#This Row],[active years]])),1,"")</f>
        <v/>
      </c>
      <c r="D3519" t="str">
        <f>IF(ISNUMBER(SEARCH(D$1,raw[[#This Row],[active years]])),1,"")</f>
        <v/>
      </c>
      <c r="E3519" t="str">
        <f>IF(ISNUMBER(SEARCH(E$1,raw[[#This Row],[active years]])),1,"")</f>
        <v/>
      </c>
      <c r="F3519" t="str">
        <f>IF(ISNUMBER(SEARCH(F$1,raw[[#This Row],[active years]])),1,"")</f>
        <v/>
      </c>
      <c r="G3519" t="str">
        <f>IF(ISNUMBER(SEARCH(G$1,raw[[#This Row],[active years]])),1,"")</f>
        <v/>
      </c>
      <c r="H3519" t="str">
        <f>IF(ISNUMBER(SEARCH(H$1,raw[[#This Row],[active years]])),1,"")</f>
        <v/>
      </c>
      <c r="I3519" t="str">
        <f>IF(ISNUMBER(SEARCH(I$1,raw[[#This Row],[active years]])),1,"")</f>
        <v/>
      </c>
      <c r="J3519" t="str">
        <f>IF(ISNUMBER(SEARCH(J$1,raw[[#This Row],[active years]])),1,"")</f>
        <v/>
      </c>
      <c r="K3519" t="str">
        <f>IF(ISNUMBER(SEARCH(K$1,raw[[#This Row],[active years]])),1,"")</f>
        <v/>
      </c>
      <c r="L3519" t="str">
        <f>IF(ISNUMBER(SEARCH(L$1,raw[[#This Row],[active years]])),1,"")</f>
        <v/>
      </c>
      <c r="M3519" t="str">
        <f>IF(ISNUMBER(SEARCH(M$1,raw[[#This Row],[active years]])),1,"")</f>
        <v/>
      </c>
      <c r="N3519" t="str">
        <f>IF(ISNUMBER(SEARCH(N$1,raw[[#This Row],[active years]])),1,"")</f>
        <v/>
      </c>
      <c r="O3519" t="str">
        <f>IF(ISNUMBER(SEARCH(O$1,raw[[#This Row],[active years]])),1,"")</f>
        <v/>
      </c>
      <c r="P3519" t="str">
        <f>IF(ISNUMBER(SEARCH(P$1,raw[[#This Row],[active years]])),1,"")</f>
        <v/>
      </c>
      <c r="Q3519" t="str">
        <f>IF(ISNUMBER(SEARCH(Q$1,raw[[#This Row],[active years]])),1,"")</f>
        <v/>
      </c>
      <c r="R3519" t="str">
        <f>IF(ISNUMBER(SEARCH(R$1,raw[[#This Row],[active years]])),1,"")</f>
        <v/>
      </c>
      <c r="S3519" t="str">
        <f>IF(ISNUMBER(SEARCH(S$1,raw[[#This Row],[active years]])),1,"")</f>
        <v/>
      </c>
      <c r="T3519" t="str">
        <f>IF(ISNUMBER(SEARCH(T$1,raw[[#This Row],[active years]])),1,"")</f>
        <v/>
      </c>
      <c r="U3519" t="str">
        <f>IF(ISNUMBER(SEARCH(U$1,raw[[#This Row],[active years]])),1,"")</f>
        <v/>
      </c>
      <c r="V3519" t="str">
        <f>IF(ISNUMBER(SEARCH(V$1,raw[[#This Row],[active years]])),1,"")</f>
        <v/>
      </c>
      <c r="W3519">
        <f>IF(ISNUMBER(SEARCH(W$1,raw[[#This Row],[active years]])),1,"")</f>
        <v>1</v>
      </c>
      <c r="X3519">
        <f>IF(ISNUMBER(SEARCH(X$1,raw[[#This Row],[active years]])),1,"")</f>
        <v>1</v>
      </c>
      <c r="Y3519">
        <f>IF(ISNUMBER(SEARCH(Y$1,raw[[#This Row],[active years]])),1,"")</f>
        <v>1</v>
      </c>
      <c r="Z3519">
        <f>IF(ISNUMBER(SEARCH(Z$1,raw[[#This Row],[active years]])),1,"")</f>
        <v>1</v>
      </c>
      <c r="AA3519">
        <f>IF(ISNUMBER(SEARCH(AA$1,raw[[#This Row],[active years]])),1,"")</f>
        <v>1</v>
      </c>
    </row>
    <row r="3520" spans="1:27" x14ac:dyDescent="0.45">
      <c r="A3520">
        <f>raw[team]</f>
        <v>4218</v>
      </c>
      <c r="B3520">
        <f>raw[rookie year]</f>
        <v>2012</v>
      </c>
      <c r="C3520" t="str">
        <f>IF(ISNUMBER(SEARCH(C$1,raw[[#This Row],[active years]])),1,"")</f>
        <v/>
      </c>
      <c r="D3520" t="str">
        <f>IF(ISNUMBER(SEARCH(D$1,raw[[#This Row],[active years]])),1,"")</f>
        <v/>
      </c>
      <c r="E3520" t="str">
        <f>IF(ISNUMBER(SEARCH(E$1,raw[[#This Row],[active years]])),1,"")</f>
        <v/>
      </c>
      <c r="F3520" t="str">
        <f>IF(ISNUMBER(SEARCH(F$1,raw[[#This Row],[active years]])),1,"")</f>
        <v/>
      </c>
      <c r="G3520" t="str">
        <f>IF(ISNUMBER(SEARCH(G$1,raw[[#This Row],[active years]])),1,"")</f>
        <v/>
      </c>
      <c r="H3520" t="str">
        <f>IF(ISNUMBER(SEARCH(H$1,raw[[#This Row],[active years]])),1,"")</f>
        <v/>
      </c>
      <c r="I3520" t="str">
        <f>IF(ISNUMBER(SEARCH(I$1,raw[[#This Row],[active years]])),1,"")</f>
        <v/>
      </c>
      <c r="J3520" t="str">
        <f>IF(ISNUMBER(SEARCH(J$1,raw[[#This Row],[active years]])),1,"")</f>
        <v/>
      </c>
      <c r="K3520" t="str">
        <f>IF(ISNUMBER(SEARCH(K$1,raw[[#This Row],[active years]])),1,"")</f>
        <v/>
      </c>
      <c r="L3520" t="str">
        <f>IF(ISNUMBER(SEARCH(L$1,raw[[#This Row],[active years]])),1,"")</f>
        <v/>
      </c>
      <c r="M3520" t="str">
        <f>IF(ISNUMBER(SEARCH(M$1,raw[[#This Row],[active years]])),1,"")</f>
        <v/>
      </c>
      <c r="N3520" t="str">
        <f>IF(ISNUMBER(SEARCH(N$1,raw[[#This Row],[active years]])),1,"")</f>
        <v/>
      </c>
      <c r="O3520" t="str">
        <f>IF(ISNUMBER(SEARCH(O$1,raw[[#This Row],[active years]])),1,"")</f>
        <v/>
      </c>
      <c r="P3520" t="str">
        <f>IF(ISNUMBER(SEARCH(P$1,raw[[#This Row],[active years]])),1,"")</f>
        <v/>
      </c>
      <c r="Q3520" t="str">
        <f>IF(ISNUMBER(SEARCH(Q$1,raw[[#This Row],[active years]])),1,"")</f>
        <v/>
      </c>
      <c r="R3520" t="str">
        <f>IF(ISNUMBER(SEARCH(R$1,raw[[#This Row],[active years]])),1,"")</f>
        <v/>
      </c>
      <c r="S3520" t="str">
        <f>IF(ISNUMBER(SEARCH(S$1,raw[[#This Row],[active years]])),1,"")</f>
        <v/>
      </c>
      <c r="T3520" t="str">
        <f>IF(ISNUMBER(SEARCH(T$1,raw[[#This Row],[active years]])),1,"")</f>
        <v/>
      </c>
      <c r="U3520" t="str">
        <f>IF(ISNUMBER(SEARCH(U$1,raw[[#This Row],[active years]])),1,"")</f>
        <v/>
      </c>
      <c r="V3520" t="str">
        <f>IF(ISNUMBER(SEARCH(V$1,raw[[#This Row],[active years]])),1,"")</f>
        <v/>
      </c>
      <c r="W3520">
        <f>IF(ISNUMBER(SEARCH(W$1,raw[[#This Row],[active years]])),1,"")</f>
        <v>1</v>
      </c>
      <c r="X3520">
        <f>IF(ISNUMBER(SEARCH(X$1,raw[[#This Row],[active years]])),1,"")</f>
        <v>1</v>
      </c>
      <c r="Y3520" t="str">
        <f>IF(ISNUMBER(SEARCH(Y$1,raw[[#This Row],[active years]])),1,"")</f>
        <v/>
      </c>
      <c r="Z3520" t="str">
        <f>IF(ISNUMBER(SEARCH(Z$1,raw[[#This Row],[active years]])),1,"")</f>
        <v/>
      </c>
      <c r="AA3520">
        <f>IF(ISNUMBER(SEARCH(AA$1,raw[[#This Row],[active years]])),1,"")</f>
        <v>1</v>
      </c>
    </row>
    <row r="3521" spans="1:27" x14ac:dyDescent="0.45">
      <c r="A3521">
        <f>raw[team]</f>
        <v>4219</v>
      </c>
      <c r="B3521">
        <f>raw[rookie year]</f>
        <v>2012</v>
      </c>
      <c r="C3521" t="str">
        <f>IF(ISNUMBER(SEARCH(C$1,raw[[#This Row],[active years]])),1,"")</f>
        <v/>
      </c>
      <c r="D3521" t="str">
        <f>IF(ISNUMBER(SEARCH(D$1,raw[[#This Row],[active years]])),1,"")</f>
        <v/>
      </c>
      <c r="E3521" t="str">
        <f>IF(ISNUMBER(SEARCH(E$1,raw[[#This Row],[active years]])),1,"")</f>
        <v/>
      </c>
      <c r="F3521" t="str">
        <f>IF(ISNUMBER(SEARCH(F$1,raw[[#This Row],[active years]])),1,"")</f>
        <v/>
      </c>
      <c r="G3521" t="str">
        <f>IF(ISNUMBER(SEARCH(G$1,raw[[#This Row],[active years]])),1,"")</f>
        <v/>
      </c>
      <c r="H3521" t="str">
        <f>IF(ISNUMBER(SEARCH(H$1,raw[[#This Row],[active years]])),1,"")</f>
        <v/>
      </c>
      <c r="I3521" t="str">
        <f>IF(ISNUMBER(SEARCH(I$1,raw[[#This Row],[active years]])),1,"")</f>
        <v/>
      </c>
      <c r="J3521" t="str">
        <f>IF(ISNUMBER(SEARCH(J$1,raw[[#This Row],[active years]])),1,"")</f>
        <v/>
      </c>
      <c r="K3521" t="str">
        <f>IF(ISNUMBER(SEARCH(K$1,raw[[#This Row],[active years]])),1,"")</f>
        <v/>
      </c>
      <c r="L3521" t="str">
        <f>IF(ISNUMBER(SEARCH(L$1,raw[[#This Row],[active years]])),1,"")</f>
        <v/>
      </c>
      <c r="M3521" t="str">
        <f>IF(ISNUMBER(SEARCH(M$1,raw[[#This Row],[active years]])),1,"")</f>
        <v/>
      </c>
      <c r="N3521" t="str">
        <f>IF(ISNUMBER(SEARCH(N$1,raw[[#This Row],[active years]])),1,"")</f>
        <v/>
      </c>
      <c r="O3521" t="str">
        <f>IF(ISNUMBER(SEARCH(O$1,raw[[#This Row],[active years]])),1,"")</f>
        <v/>
      </c>
      <c r="P3521" t="str">
        <f>IF(ISNUMBER(SEARCH(P$1,raw[[#This Row],[active years]])),1,"")</f>
        <v/>
      </c>
      <c r="Q3521" t="str">
        <f>IF(ISNUMBER(SEARCH(Q$1,raw[[#This Row],[active years]])),1,"")</f>
        <v/>
      </c>
      <c r="R3521" t="str">
        <f>IF(ISNUMBER(SEARCH(R$1,raw[[#This Row],[active years]])),1,"")</f>
        <v/>
      </c>
      <c r="S3521" t="str">
        <f>IF(ISNUMBER(SEARCH(S$1,raw[[#This Row],[active years]])),1,"")</f>
        <v/>
      </c>
      <c r="T3521" t="str">
        <f>IF(ISNUMBER(SEARCH(T$1,raw[[#This Row],[active years]])),1,"")</f>
        <v/>
      </c>
      <c r="U3521" t="str">
        <f>IF(ISNUMBER(SEARCH(U$1,raw[[#This Row],[active years]])),1,"")</f>
        <v/>
      </c>
      <c r="V3521" t="str">
        <f>IF(ISNUMBER(SEARCH(V$1,raw[[#This Row],[active years]])),1,"")</f>
        <v/>
      </c>
      <c r="W3521">
        <f>IF(ISNUMBER(SEARCH(W$1,raw[[#This Row],[active years]])),1,"")</f>
        <v>1</v>
      </c>
      <c r="X3521">
        <f>IF(ISNUMBER(SEARCH(X$1,raw[[#This Row],[active years]])),1,"")</f>
        <v>1</v>
      </c>
      <c r="Y3521">
        <f>IF(ISNUMBER(SEARCH(Y$1,raw[[#This Row],[active years]])),1,"")</f>
        <v>1</v>
      </c>
      <c r="Z3521">
        <f>IF(ISNUMBER(SEARCH(Z$1,raw[[#This Row],[active years]])),1,"")</f>
        <v>1</v>
      </c>
      <c r="AA3521">
        <f>IF(ISNUMBER(SEARCH(AA$1,raw[[#This Row],[active years]])),1,"")</f>
        <v>1</v>
      </c>
    </row>
    <row r="3522" spans="1:27" x14ac:dyDescent="0.45">
      <c r="A3522">
        <f>raw[team]</f>
        <v>4222</v>
      </c>
      <c r="B3522">
        <f>raw[rookie year]</f>
        <v>2012</v>
      </c>
      <c r="C3522" t="str">
        <f>IF(ISNUMBER(SEARCH(C$1,raw[[#This Row],[active years]])),1,"")</f>
        <v/>
      </c>
      <c r="D3522" t="str">
        <f>IF(ISNUMBER(SEARCH(D$1,raw[[#This Row],[active years]])),1,"")</f>
        <v/>
      </c>
      <c r="E3522" t="str">
        <f>IF(ISNUMBER(SEARCH(E$1,raw[[#This Row],[active years]])),1,"")</f>
        <v/>
      </c>
      <c r="F3522" t="str">
        <f>IF(ISNUMBER(SEARCH(F$1,raw[[#This Row],[active years]])),1,"")</f>
        <v/>
      </c>
      <c r="G3522" t="str">
        <f>IF(ISNUMBER(SEARCH(G$1,raw[[#This Row],[active years]])),1,"")</f>
        <v/>
      </c>
      <c r="H3522" t="str">
        <f>IF(ISNUMBER(SEARCH(H$1,raw[[#This Row],[active years]])),1,"")</f>
        <v/>
      </c>
      <c r="I3522" t="str">
        <f>IF(ISNUMBER(SEARCH(I$1,raw[[#This Row],[active years]])),1,"")</f>
        <v/>
      </c>
      <c r="J3522" t="str">
        <f>IF(ISNUMBER(SEARCH(J$1,raw[[#This Row],[active years]])),1,"")</f>
        <v/>
      </c>
      <c r="K3522" t="str">
        <f>IF(ISNUMBER(SEARCH(K$1,raw[[#This Row],[active years]])),1,"")</f>
        <v/>
      </c>
      <c r="L3522" t="str">
        <f>IF(ISNUMBER(SEARCH(L$1,raw[[#This Row],[active years]])),1,"")</f>
        <v/>
      </c>
      <c r="M3522" t="str">
        <f>IF(ISNUMBER(SEARCH(M$1,raw[[#This Row],[active years]])),1,"")</f>
        <v/>
      </c>
      <c r="N3522" t="str">
        <f>IF(ISNUMBER(SEARCH(N$1,raw[[#This Row],[active years]])),1,"")</f>
        <v/>
      </c>
      <c r="O3522" t="str">
        <f>IF(ISNUMBER(SEARCH(O$1,raw[[#This Row],[active years]])),1,"")</f>
        <v/>
      </c>
      <c r="P3522" t="str">
        <f>IF(ISNUMBER(SEARCH(P$1,raw[[#This Row],[active years]])),1,"")</f>
        <v/>
      </c>
      <c r="Q3522" t="str">
        <f>IF(ISNUMBER(SEARCH(Q$1,raw[[#This Row],[active years]])),1,"")</f>
        <v/>
      </c>
      <c r="R3522" t="str">
        <f>IF(ISNUMBER(SEARCH(R$1,raw[[#This Row],[active years]])),1,"")</f>
        <v/>
      </c>
      <c r="S3522" t="str">
        <f>IF(ISNUMBER(SEARCH(S$1,raw[[#This Row],[active years]])),1,"")</f>
        <v/>
      </c>
      <c r="T3522" t="str">
        <f>IF(ISNUMBER(SEARCH(T$1,raw[[#This Row],[active years]])),1,"")</f>
        <v/>
      </c>
      <c r="U3522" t="str">
        <f>IF(ISNUMBER(SEARCH(U$1,raw[[#This Row],[active years]])),1,"")</f>
        <v/>
      </c>
      <c r="V3522" t="str">
        <f>IF(ISNUMBER(SEARCH(V$1,raw[[#This Row],[active years]])),1,"")</f>
        <v/>
      </c>
      <c r="W3522">
        <f>IF(ISNUMBER(SEARCH(W$1,raw[[#This Row],[active years]])),1,"")</f>
        <v>1</v>
      </c>
      <c r="X3522" t="str">
        <f>IF(ISNUMBER(SEARCH(X$1,raw[[#This Row],[active years]])),1,"")</f>
        <v/>
      </c>
      <c r="Y3522" t="str">
        <f>IF(ISNUMBER(SEARCH(Y$1,raw[[#This Row],[active years]])),1,"")</f>
        <v/>
      </c>
      <c r="Z3522" t="str">
        <f>IF(ISNUMBER(SEARCH(Z$1,raw[[#This Row],[active years]])),1,"")</f>
        <v/>
      </c>
      <c r="AA3522" t="str">
        <f>IF(ISNUMBER(SEARCH(AA$1,raw[[#This Row],[active years]])),1,"")</f>
        <v/>
      </c>
    </row>
    <row r="3523" spans="1:27" x14ac:dyDescent="0.45">
      <c r="A3523">
        <f>raw[team]</f>
        <v>4223</v>
      </c>
      <c r="B3523">
        <f>raw[rookie year]</f>
        <v>2012</v>
      </c>
      <c r="C3523" t="str">
        <f>IF(ISNUMBER(SEARCH(C$1,raw[[#This Row],[active years]])),1,"")</f>
        <v/>
      </c>
      <c r="D3523" t="str">
        <f>IF(ISNUMBER(SEARCH(D$1,raw[[#This Row],[active years]])),1,"")</f>
        <v/>
      </c>
      <c r="E3523" t="str">
        <f>IF(ISNUMBER(SEARCH(E$1,raw[[#This Row],[active years]])),1,"")</f>
        <v/>
      </c>
      <c r="F3523" t="str">
        <f>IF(ISNUMBER(SEARCH(F$1,raw[[#This Row],[active years]])),1,"")</f>
        <v/>
      </c>
      <c r="G3523" t="str">
        <f>IF(ISNUMBER(SEARCH(G$1,raw[[#This Row],[active years]])),1,"")</f>
        <v/>
      </c>
      <c r="H3523" t="str">
        <f>IF(ISNUMBER(SEARCH(H$1,raw[[#This Row],[active years]])),1,"")</f>
        <v/>
      </c>
      <c r="I3523" t="str">
        <f>IF(ISNUMBER(SEARCH(I$1,raw[[#This Row],[active years]])),1,"")</f>
        <v/>
      </c>
      <c r="J3523" t="str">
        <f>IF(ISNUMBER(SEARCH(J$1,raw[[#This Row],[active years]])),1,"")</f>
        <v/>
      </c>
      <c r="K3523" t="str">
        <f>IF(ISNUMBER(SEARCH(K$1,raw[[#This Row],[active years]])),1,"")</f>
        <v/>
      </c>
      <c r="L3523" t="str">
        <f>IF(ISNUMBER(SEARCH(L$1,raw[[#This Row],[active years]])),1,"")</f>
        <v/>
      </c>
      <c r="M3523" t="str">
        <f>IF(ISNUMBER(SEARCH(M$1,raw[[#This Row],[active years]])),1,"")</f>
        <v/>
      </c>
      <c r="N3523" t="str">
        <f>IF(ISNUMBER(SEARCH(N$1,raw[[#This Row],[active years]])),1,"")</f>
        <v/>
      </c>
      <c r="O3523" t="str">
        <f>IF(ISNUMBER(SEARCH(O$1,raw[[#This Row],[active years]])),1,"")</f>
        <v/>
      </c>
      <c r="P3523" t="str">
        <f>IF(ISNUMBER(SEARCH(P$1,raw[[#This Row],[active years]])),1,"")</f>
        <v/>
      </c>
      <c r="Q3523" t="str">
        <f>IF(ISNUMBER(SEARCH(Q$1,raw[[#This Row],[active years]])),1,"")</f>
        <v/>
      </c>
      <c r="R3523" t="str">
        <f>IF(ISNUMBER(SEARCH(R$1,raw[[#This Row],[active years]])),1,"")</f>
        <v/>
      </c>
      <c r="S3523" t="str">
        <f>IF(ISNUMBER(SEARCH(S$1,raw[[#This Row],[active years]])),1,"")</f>
        <v/>
      </c>
      <c r="T3523" t="str">
        <f>IF(ISNUMBER(SEARCH(T$1,raw[[#This Row],[active years]])),1,"")</f>
        <v/>
      </c>
      <c r="U3523" t="str">
        <f>IF(ISNUMBER(SEARCH(U$1,raw[[#This Row],[active years]])),1,"")</f>
        <v/>
      </c>
      <c r="V3523" t="str">
        <f>IF(ISNUMBER(SEARCH(V$1,raw[[#This Row],[active years]])),1,"")</f>
        <v/>
      </c>
      <c r="W3523">
        <f>IF(ISNUMBER(SEARCH(W$1,raw[[#This Row],[active years]])),1,"")</f>
        <v>1</v>
      </c>
      <c r="X3523">
        <f>IF(ISNUMBER(SEARCH(X$1,raw[[#This Row],[active years]])),1,"")</f>
        <v>1</v>
      </c>
      <c r="Y3523" t="str">
        <f>IF(ISNUMBER(SEARCH(Y$1,raw[[#This Row],[active years]])),1,"")</f>
        <v/>
      </c>
      <c r="Z3523" t="str">
        <f>IF(ISNUMBER(SEARCH(Z$1,raw[[#This Row],[active years]])),1,"")</f>
        <v/>
      </c>
      <c r="AA3523" t="str">
        <f>IF(ISNUMBER(SEARCH(AA$1,raw[[#This Row],[active years]])),1,"")</f>
        <v/>
      </c>
    </row>
    <row r="3524" spans="1:27" x14ac:dyDescent="0.45">
      <c r="A3524">
        <f>raw[team]</f>
        <v>4224</v>
      </c>
      <c r="B3524">
        <f>raw[rookie year]</f>
        <v>2012</v>
      </c>
      <c r="C3524" t="str">
        <f>IF(ISNUMBER(SEARCH(C$1,raw[[#This Row],[active years]])),1,"")</f>
        <v/>
      </c>
      <c r="D3524" t="str">
        <f>IF(ISNUMBER(SEARCH(D$1,raw[[#This Row],[active years]])),1,"")</f>
        <v/>
      </c>
      <c r="E3524" t="str">
        <f>IF(ISNUMBER(SEARCH(E$1,raw[[#This Row],[active years]])),1,"")</f>
        <v/>
      </c>
      <c r="F3524" t="str">
        <f>IF(ISNUMBER(SEARCH(F$1,raw[[#This Row],[active years]])),1,"")</f>
        <v/>
      </c>
      <c r="G3524" t="str">
        <f>IF(ISNUMBER(SEARCH(G$1,raw[[#This Row],[active years]])),1,"")</f>
        <v/>
      </c>
      <c r="H3524" t="str">
        <f>IF(ISNUMBER(SEARCH(H$1,raw[[#This Row],[active years]])),1,"")</f>
        <v/>
      </c>
      <c r="I3524" t="str">
        <f>IF(ISNUMBER(SEARCH(I$1,raw[[#This Row],[active years]])),1,"")</f>
        <v/>
      </c>
      <c r="J3524" t="str">
        <f>IF(ISNUMBER(SEARCH(J$1,raw[[#This Row],[active years]])),1,"")</f>
        <v/>
      </c>
      <c r="K3524" t="str">
        <f>IF(ISNUMBER(SEARCH(K$1,raw[[#This Row],[active years]])),1,"")</f>
        <v/>
      </c>
      <c r="L3524" t="str">
        <f>IF(ISNUMBER(SEARCH(L$1,raw[[#This Row],[active years]])),1,"")</f>
        <v/>
      </c>
      <c r="M3524" t="str">
        <f>IF(ISNUMBER(SEARCH(M$1,raw[[#This Row],[active years]])),1,"")</f>
        <v/>
      </c>
      <c r="N3524" t="str">
        <f>IF(ISNUMBER(SEARCH(N$1,raw[[#This Row],[active years]])),1,"")</f>
        <v/>
      </c>
      <c r="O3524" t="str">
        <f>IF(ISNUMBER(SEARCH(O$1,raw[[#This Row],[active years]])),1,"")</f>
        <v/>
      </c>
      <c r="P3524" t="str">
        <f>IF(ISNUMBER(SEARCH(P$1,raw[[#This Row],[active years]])),1,"")</f>
        <v/>
      </c>
      <c r="Q3524" t="str">
        <f>IF(ISNUMBER(SEARCH(Q$1,raw[[#This Row],[active years]])),1,"")</f>
        <v/>
      </c>
      <c r="R3524" t="str">
        <f>IF(ISNUMBER(SEARCH(R$1,raw[[#This Row],[active years]])),1,"")</f>
        <v/>
      </c>
      <c r="S3524" t="str">
        <f>IF(ISNUMBER(SEARCH(S$1,raw[[#This Row],[active years]])),1,"")</f>
        <v/>
      </c>
      <c r="T3524" t="str">
        <f>IF(ISNUMBER(SEARCH(T$1,raw[[#This Row],[active years]])),1,"")</f>
        <v/>
      </c>
      <c r="U3524" t="str">
        <f>IF(ISNUMBER(SEARCH(U$1,raw[[#This Row],[active years]])),1,"")</f>
        <v/>
      </c>
      <c r="V3524" t="str">
        <f>IF(ISNUMBER(SEARCH(V$1,raw[[#This Row],[active years]])),1,"")</f>
        <v/>
      </c>
      <c r="W3524">
        <f>IF(ISNUMBER(SEARCH(W$1,raw[[#This Row],[active years]])),1,"")</f>
        <v>1</v>
      </c>
      <c r="X3524">
        <f>IF(ISNUMBER(SEARCH(X$1,raw[[#This Row],[active years]])),1,"")</f>
        <v>1</v>
      </c>
      <c r="Y3524">
        <f>IF(ISNUMBER(SEARCH(Y$1,raw[[#This Row],[active years]])),1,"")</f>
        <v>1</v>
      </c>
      <c r="Z3524" t="str">
        <f>IF(ISNUMBER(SEARCH(Z$1,raw[[#This Row],[active years]])),1,"")</f>
        <v/>
      </c>
      <c r="AA3524" t="str">
        <f>IF(ISNUMBER(SEARCH(AA$1,raw[[#This Row],[active years]])),1,"")</f>
        <v/>
      </c>
    </row>
    <row r="3525" spans="1:27" x14ac:dyDescent="0.45">
      <c r="A3525">
        <f>raw[team]</f>
        <v>4225</v>
      </c>
      <c r="B3525">
        <f>raw[rookie year]</f>
        <v>2012</v>
      </c>
      <c r="C3525" t="str">
        <f>IF(ISNUMBER(SEARCH(C$1,raw[[#This Row],[active years]])),1,"")</f>
        <v/>
      </c>
      <c r="D3525" t="str">
        <f>IF(ISNUMBER(SEARCH(D$1,raw[[#This Row],[active years]])),1,"")</f>
        <v/>
      </c>
      <c r="E3525" t="str">
        <f>IF(ISNUMBER(SEARCH(E$1,raw[[#This Row],[active years]])),1,"")</f>
        <v/>
      </c>
      <c r="F3525" t="str">
        <f>IF(ISNUMBER(SEARCH(F$1,raw[[#This Row],[active years]])),1,"")</f>
        <v/>
      </c>
      <c r="G3525" t="str">
        <f>IF(ISNUMBER(SEARCH(G$1,raw[[#This Row],[active years]])),1,"")</f>
        <v/>
      </c>
      <c r="H3525" t="str">
        <f>IF(ISNUMBER(SEARCH(H$1,raw[[#This Row],[active years]])),1,"")</f>
        <v/>
      </c>
      <c r="I3525" t="str">
        <f>IF(ISNUMBER(SEARCH(I$1,raw[[#This Row],[active years]])),1,"")</f>
        <v/>
      </c>
      <c r="J3525" t="str">
        <f>IF(ISNUMBER(SEARCH(J$1,raw[[#This Row],[active years]])),1,"")</f>
        <v/>
      </c>
      <c r="K3525" t="str">
        <f>IF(ISNUMBER(SEARCH(K$1,raw[[#This Row],[active years]])),1,"")</f>
        <v/>
      </c>
      <c r="L3525" t="str">
        <f>IF(ISNUMBER(SEARCH(L$1,raw[[#This Row],[active years]])),1,"")</f>
        <v/>
      </c>
      <c r="M3525" t="str">
        <f>IF(ISNUMBER(SEARCH(M$1,raw[[#This Row],[active years]])),1,"")</f>
        <v/>
      </c>
      <c r="N3525" t="str">
        <f>IF(ISNUMBER(SEARCH(N$1,raw[[#This Row],[active years]])),1,"")</f>
        <v/>
      </c>
      <c r="O3525" t="str">
        <f>IF(ISNUMBER(SEARCH(O$1,raw[[#This Row],[active years]])),1,"")</f>
        <v/>
      </c>
      <c r="P3525" t="str">
        <f>IF(ISNUMBER(SEARCH(P$1,raw[[#This Row],[active years]])),1,"")</f>
        <v/>
      </c>
      <c r="Q3525" t="str">
        <f>IF(ISNUMBER(SEARCH(Q$1,raw[[#This Row],[active years]])),1,"")</f>
        <v/>
      </c>
      <c r="R3525" t="str">
        <f>IF(ISNUMBER(SEARCH(R$1,raw[[#This Row],[active years]])),1,"")</f>
        <v/>
      </c>
      <c r="S3525" t="str">
        <f>IF(ISNUMBER(SEARCH(S$1,raw[[#This Row],[active years]])),1,"")</f>
        <v/>
      </c>
      <c r="T3525" t="str">
        <f>IF(ISNUMBER(SEARCH(T$1,raw[[#This Row],[active years]])),1,"")</f>
        <v/>
      </c>
      <c r="U3525" t="str">
        <f>IF(ISNUMBER(SEARCH(U$1,raw[[#This Row],[active years]])),1,"")</f>
        <v/>
      </c>
      <c r="V3525" t="str">
        <f>IF(ISNUMBER(SEARCH(V$1,raw[[#This Row],[active years]])),1,"")</f>
        <v/>
      </c>
      <c r="W3525">
        <f>IF(ISNUMBER(SEARCH(W$1,raw[[#This Row],[active years]])),1,"")</f>
        <v>1</v>
      </c>
      <c r="X3525">
        <f>IF(ISNUMBER(SEARCH(X$1,raw[[#This Row],[active years]])),1,"")</f>
        <v>1</v>
      </c>
      <c r="Y3525">
        <f>IF(ISNUMBER(SEARCH(Y$1,raw[[#This Row],[active years]])),1,"")</f>
        <v>1</v>
      </c>
      <c r="Z3525">
        <f>IF(ISNUMBER(SEARCH(Z$1,raw[[#This Row],[active years]])),1,"")</f>
        <v>1</v>
      </c>
      <c r="AA3525">
        <f>IF(ISNUMBER(SEARCH(AA$1,raw[[#This Row],[active years]])),1,"")</f>
        <v>1</v>
      </c>
    </row>
    <row r="3526" spans="1:27" x14ac:dyDescent="0.45">
      <c r="A3526">
        <f>raw[team]</f>
        <v>4226</v>
      </c>
      <c r="B3526">
        <f>raw[rookie year]</f>
        <v>2012</v>
      </c>
      <c r="C3526" t="str">
        <f>IF(ISNUMBER(SEARCH(C$1,raw[[#This Row],[active years]])),1,"")</f>
        <v/>
      </c>
      <c r="D3526" t="str">
        <f>IF(ISNUMBER(SEARCH(D$1,raw[[#This Row],[active years]])),1,"")</f>
        <v/>
      </c>
      <c r="E3526" t="str">
        <f>IF(ISNUMBER(SEARCH(E$1,raw[[#This Row],[active years]])),1,"")</f>
        <v/>
      </c>
      <c r="F3526" t="str">
        <f>IF(ISNUMBER(SEARCH(F$1,raw[[#This Row],[active years]])),1,"")</f>
        <v/>
      </c>
      <c r="G3526" t="str">
        <f>IF(ISNUMBER(SEARCH(G$1,raw[[#This Row],[active years]])),1,"")</f>
        <v/>
      </c>
      <c r="H3526" t="str">
        <f>IF(ISNUMBER(SEARCH(H$1,raw[[#This Row],[active years]])),1,"")</f>
        <v/>
      </c>
      <c r="I3526" t="str">
        <f>IF(ISNUMBER(SEARCH(I$1,raw[[#This Row],[active years]])),1,"")</f>
        <v/>
      </c>
      <c r="J3526" t="str">
        <f>IF(ISNUMBER(SEARCH(J$1,raw[[#This Row],[active years]])),1,"")</f>
        <v/>
      </c>
      <c r="K3526" t="str">
        <f>IF(ISNUMBER(SEARCH(K$1,raw[[#This Row],[active years]])),1,"")</f>
        <v/>
      </c>
      <c r="L3526" t="str">
        <f>IF(ISNUMBER(SEARCH(L$1,raw[[#This Row],[active years]])),1,"")</f>
        <v/>
      </c>
      <c r="M3526" t="str">
        <f>IF(ISNUMBER(SEARCH(M$1,raw[[#This Row],[active years]])),1,"")</f>
        <v/>
      </c>
      <c r="N3526" t="str">
        <f>IF(ISNUMBER(SEARCH(N$1,raw[[#This Row],[active years]])),1,"")</f>
        <v/>
      </c>
      <c r="O3526" t="str">
        <f>IF(ISNUMBER(SEARCH(O$1,raw[[#This Row],[active years]])),1,"")</f>
        <v/>
      </c>
      <c r="P3526" t="str">
        <f>IF(ISNUMBER(SEARCH(P$1,raw[[#This Row],[active years]])),1,"")</f>
        <v/>
      </c>
      <c r="Q3526" t="str">
        <f>IF(ISNUMBER(SEARCH(Q$1,raw[[#This Row],[active years]])),1,"")</f>
        <v/>
      </c>
      <c r="R3526" t="str">
        <f>IF(ISNUMBER(SEARCH(R$1,raw[[#This Row],[active years]])),1,"")</f>
        <v/>
      </c>
      <c r="S3526" t="str">
        <f>IF(ISNUMBER(SEARCH(S$1,raw[[#This Row],[active years]])),1,"")</f>
        <v/>
      </c>
      <c r="T3526" t="str">
        <f>IF(ISNUMBER(SEARCH(T$1,raw[[#This Row],[active years]])),1,"")</f>
        <v/>
      </c>
      <c r="U3526" t="str">
        <f>IF(ISNUMBER(SEARCH(U$1,raw[[#This Row],[active years]])),1,"")</f>
        <v/>
      </c>
      <c r="V3526" t="str">
        <f>IF(ISNUMBER(SEARCH(V$1,raw[[#This Row],[active years]])),1,"")</f>
        <v/>
      </c>
      <c r="W3526">
        <f>IF(ISNUMBER(SEARCH(W$1,raw[[#This Row],[active years]])),1,"")</f>
        <v>1</v>
      </c>
      <c r="X3526">
        <f>IF(ISNUMBER(SEARCH(X$1,raw[[#This Row],[active years]])),1,"")</f>
        <v>1</v>
      </c>
      <c r="Y3526">
        <f>IF(ISNUMBER(SEARCH(Y$1,raw[[#This Row],[active years]])),1,"")</f>
        <v>1</v>
      </c>
      <c r="Z3526">
        <f>IF(ISNUMBER(SEARCH(Z$1,raw[[#This Row],[active years]])),1,"")</f>
        <v>1</v>
      </c>
      <c r="AA3526">
        <f>IF(ISNUMBER(SEARCH(AA$1,raw[[#This Row],[active years]])),1,"")</f>
        <v>1</v>
      </c>
    </row>
    <row r="3527" spans="1:27" x14ac:dyDescent="0.45">
      <c r="A3527">
        <f>raw[team]</f>
        <v>4227</v>
      </c>
      <c r="B3527">
        <f>raw[rookie year]</f>
        <v>2012</v>
      </c>
      <c r="C3527" t="str">
        <f>IF(ISNUMBER(SEARCH(C$1,raw[[#This Row],[active years]])),1,"")</f>
        <v/>
      </c>
      <c r="D3527" t="str">
        <f>IF(ISNUMBER(SEARCH(D$1,raw[[#This Row],[active years]])),1,"")</f>
        <v/>
      </c>
      <c r="E3527" t="str">
        <f>IF(ISNUMBER(SEARCH(E$1,raw[[#This Row],[active years]])),1,"")</f>
        <v/>
      </c>
      <c r="F3527" t="str">
        <f>IF(ISNUMBER(SEARCH(F$1,raw[[#This Row],[active years]])),1,"")</f>
        <v/>
      </c>
      <c r="G3527" t="str">
        <f>IF(ISNUMBER(SEARCH(G$1,raw[[#This Row],[active years]])),1,"")</f>
        <v/>
      </c>
      <c r="H3527" t="str">
        <f>IF(ISNUMBER(SEARCH(H$1,raw[[#This Row],[active years]])),1,"")</f>
        <v/>
      </c>
      <c r="I3527" t="str">
        <f>IF(ISNUMBER(SEARCH(I$1,raw[[#This Row],[active years]])),1,"")</f>
        <v/>
      </c>
      <c r="J3527" t="str">
        <f>IF(ISNUMBER(SEARCH(J$1,raw[[#This Row],[active years]])),1,"")</f>
        <v/>
      </c>
      <c r="K3527" t="str">
        <f>IF(ISNUMBER(SEARCH(K$1,raw[[#This Row],[active years]])),1,"")</f>
        <v/>
      </c>
      <c r="L3527" t="str">
        <f>IF(ISNUMBER(SEARCH(L$1,raw[[#This Row],[active years]])),1,"")</f>
        <v/>
      </c>
      <c r="M3527" t="str">
        <f>IF(ISNUMBER(SEARCH(M$1,raw[[#This Row],[active years]])),1,"")</f>
        <v/>
      </c>
      <c r="N3527" t="str">
        <f>IF(ISNUMBER(SEARCH(N$1,raw[[#This Row],[active years]])),1,"")</f>
        <v/>
      </c>
      <c r="O3527" t="str">
        <f>IF(ISNUMBER(SEARCH(O$1,raw[[#This Row],[active years]])),1,"")</f>
        <v/>
      </c>
      <c r="P3527" t="str">
        <f>IF(ISNUMBER(SEARCH(P$1,raw[[#This Row],[active years]])),1,"")</f>
        <v/>
      </c>
      <c r="Q3527" t="str">
        <f>IF(ISNUMBER(SEARCH(Q$1,raw[[#This Row],[active years]])),1,"")</f>
        <v/>
      </c>
      <c r="R3527" t="str">
        <f>IF(ISNUMBER(SEARCH(R$1,raw[[#This Row],[active years]])),1,"")</f>
        <v/>
      </c>
      <c r="S3527" t="str">
        <f>IF(ISNUMBER(SEARCH(S$1,raw[[#This Row],[active years]])),1,"")</f>
        <v/>
      </c>
      <c r="T3527" t="str">
        <f>IF(ISNUMBER(SEARCH(T$1,raw[[#This Row],[active years]])),1,"")</f>
        <v/>
      </c>
      <c r="U3527" t="str">
        <f>IF(ISNUMBER(SEARCH(U$1,raw[[#This Row],[active years]])),1,"")</f>
        <v/>
      </c>
      <c r="V3527" t="str">
        <f>IF(ISNUMBER(SEARCH(V$1,raw[[#This Row],[active years]])),1,"")</f>
        <v/>
      </c>
      <c r="W3527">
        <f>IF(ISNUMBER(SEARCH(W$1,raw[[#This Row],[active years]])),1,"")</f>
        <v>1</v>
      </c>
      <c r="X3527" t="str">
        <f>IF(ISNUMBER(SEARCH(X$1,raw[[#This Row],[active years]])),1,"")</f>
        <v/>
      </c>
      <c r="Y3527" t="str">
        <f>IF(ISNUMBER(SEARCH(Y$1,raw[[#This Row],[active years]])),1,"")</f>
        <v/>
      </c>
      <c r="Z3527" t="str">
        <f>IF(ISNUMBER(SEARCH(Z$1,raw[[#This Row],[active years]])),1,"")</f>
        <v/>
      </c>
      <c r="AA3527" t="str">
        <f>IF(ISNUMBER(SEARCH(AA$1,raw[[#This Row],[active years]])),1,"")</f>
        <v/>
      </c>
    </row>
    <row r="3528" spans="1:27" x14ac:dyDescent="0.45">
      <c r="A3528">
        <f>raw[team]</f>
        <v>4228</v>
      </c>
      <c r="B3528">
        <f>raw[rookie year]</f>
        <v>2012</v>
      </c>
      <c r="C3528" t="str">
        <f>IF(ISNUMBER(SEARCH(C$1,raw[[#This Row],[active years]])),1,"")</f>
        <v/>
      </c>
      <c r="D3528" t="str">
        <f>IF(ISNUMBER(SEARCH(D$1,raw[[#This Row],[active years]])),1,"")</f>
        <v/>
      </c>
      <c r="E3528" t="str">
        <f>IF(ISNUMBER(SEARCH(E$1,raw[[#This Row],[active years]])),1,"")</f>
        <v/>
      </c>
      <c r="F3528" t="str">
        <f>IF(ISNUMBER(SEARCH(F$1,raw[[#This Row],[active years]])),1,"")</f>
        <v/>
      </c>
      <c r="G3528" t="str">
        <f>IF(ISNUMBER(SEARCH(G$1,raw[[#This Row],[active years]])),1,"")</f>
        <v/>
      </c>
      <c r="H3528" t="str">
        <f>IF(ISNUMBER(SEARCH(H$1,raw[[#This Row],[active years]])),1,"")</f>
        <v/>
      </c>
      <c r="I3528" t="str">
        <f>IF(ISNUMBER(SEARCH(I$1,raw[[#This Row],[active years]])),1,"")</f>
        <v/>
      </c>
      <c r="J3528" t="str">
        <f>IF(ISNUMBER(SEARCH(J$1,raw[[#This Row],[active years]])),1,"")</f>
        <v/>
      </c>
      <c r="K3528" t="str">
        <f>IF(ISNUMBER(SEARCH(K$1,raw[[#This Row],[active years]])),1,"")</f>
        <v/>
      </c>
      <c r="L3528" t="str">
        <f>IF(ISNUMBER(SEARCH(L$1,raw[[#This Row],[active years]])),1,"")</f>
        <v/>
      </c>
      <c r="M3528" t="str">
        <f>IF(ISNUMBER(SEARCH(M$1,raw[[#This Row],[active years]])),1,"")</f>
        <v/>
      </c>
      <c r="N3528" t="str">
        <f>IF(ISNUMBER(SEARCH(N$1,raw[[#This Row],[active years]])),1,"")</f>
        <v/>
      </c>
      <c r="O3528" t="str">
        <f>IF(ISNUMBER(SEARCH(O$1,raw[[#This Row],[active years]])),1,"")</f>
        <v/>
      </c>
      <c r="P3528" t="str">
        <f>IF(ISNUMBER(SEARCH(P$1,raw[[#This Row],[active years]])),1,"")</f>
        <v/>
      </c>
      <c r="Q3528" t="str">
        <f>IF(ISNUMBER(SEARCH(Q$1,raw[[#This Row],[active years]])),1,"")</f>
        <v/>
      </c>
      <c r="R3528" t="str">
        <f>IF(ISNUMBER(SEARCH(R$1,raw[[#This Row],[active years]])),1,"")</f>
        <v/>
      </c>
      <c r="S3528" t="str">
        <f>IF(ISNUMBER(SEARCH(S$1,raw[[#This Row],[active years]])),1,"")</f>
        <v/>
      </c>
      <c r="T3528" t="str">
        <f>IF(ISNUMBER(SEARCH(T$1,raw[[#This Row],[active years]])),1,"")</f>
        <v/>
      </c>
      <c r="U3528" t="str">
        <f>IF(ISNUMBER(SEARCH(U$1,raw[[#This Row],[active years]])),1,"")</f>
        <v/>
      </c>
      <c r="V3528" t="str">
        <f>IF(ISNUMBER(SEARCH(V$1,raw[[#This Row],[active years]])),1,"")</f>
        <v/>
      </c>
      <c r="W3528">
        <f>IF(ISNUMBER(SEARCH(W$1,raw[[#This Row],[active years]])),1,"")</f>
        <v>1</v>
      </c>
      <c r="X3528">
        <f>IF(ISNUMBER(SEARCH(X$1,raw[[#This Row],[active years]])),1,"")</f>
        <v>1</v>
      </c>
      <c r="Y3528" t="str">
        <f>IF(ISNUMBER(SEARCH(Y$1,raw[[#This Row],[active years]])),1,"")</f>
        <v/>
      </c>
      <c r="Z3528" t="str">
        <f>IF(ISNUMBER(SEARCH(Z$1,raw[[#This Row],[active years]])),1,"")</f>
        <v/>
      </c>
      <c r="AA3528" t="str">
        <f>IF(ISNUMBER(SEARCH(AA$1,raw[[#This Row],[active years]])),1,"")</f>
        <v/>
      </c>
    </row>
    <row r="3529" spans="1:27" x14ac:dyDescent="0.45">
      <c r="A3529">
        <f>raw[team]</f>
        <v>4229</v>
      </c>
      <c r="B3529">
        <f>raw[rookie year]</f>
        <v>2012</v>
      </c>
      <c r="C3529" t="str">
        <f>IF(ISNUMBER(SEARCH(C$1,raw[[#This Row],[active years]])),1,"")</f>
        <v/>
      </c>
      <c r="D3529" t="str">
        <f>IF(ISNUMBER(SEARCH(D$1,raw[[#This Row],[active years]])),1,"")</f>
        <v/>
      </c>
      <c r="E3529" t="str">
        <f>IF(ISNUMBER(SEARCH(E$1,raw[[#This Row],[active years]])),1,"")</f>
        <v/>
      </c>
      <c r="F3529" t="str">
        <f>IF(ISNUMBER(SEARCH(F$1,raw[[#This Row],[active years]])),1,"")</f>
        <v/>
      </c>
      <c r="G3529" t="str">
        <f>IF(ISNUMBER(SEARCH(G$1,raw[[#This Row],[active years]])),1,"")</f>
        <v/>
      </c>
      <c r="H3529" t="str">
        <f>IF(ISNUMBER(SEARCH(H$1,raw[[#This Row],[active years]])),1,"")</f>
        <v/>
      </c>
      <c r="I3529" t="str">
        <f>IF(ISNUMBER(SEARCH(I$1,raw[[#This Row],[active years]])),1,"")</f>
        <v/>
      </c>
      <c r="J3529" t="str">
        <f>IF(ISNUMBER(SEARCH(J$1,raw[[#This Row],[active years]])),1,"")</f>
        <v/>
      </c>
      <c r="K3529" t="str">
        <f>IF(ISNUMBER(SEARCH(K$1,raw[[#This Row],[active years]])),1,"")</f>
        <v/>
      </c>
      <c r="L3529" t="str">
        <f>IF(ISNUMBER(SEARCH(L$1,raw[[#This Row],[active years]])),1,"")</f>
        <v/>
      </c>
      <c r="M3529" t="str">
        <f>IF(ISNUMBER(SEARCH(M$1,raw[[#This Row],[active years]])),1,"")</f>
        <v/>
      </c>
      <c r="N3529" t="str">
        <f>IF(ISNUMBER(SEARCH(N$1,raw[[#This Row],[active years]])),1,"")</f>
        <v/>
      </c>
      <c r="O3529" t="str">
        <f>IF(ISNUMBER(SEARCH(O$1,raw[[#This Row],[active years]])),1,"")</f>
        <v/>
      </c>
      <c r="P3529" t="str">
        <f>IF(ISNUMBER(SEARCH(P$1,raw[[#This Row],[active years]])),1,"")</f>
        <v/>
      </c>
      <c r="Q3529" t="str">
        <f>IF(ISNUMBER(SEARCH(Q$1,raw[[#This Row],[active years]])),1,"")</f>
        <v/>
      </c>
      <c r="R3529" t="str">
        <f>IF(ISNUMBER(SEARCH(R$1,raw[[#This Row],[active years]])),1,"")</f>
        <v/>
      </c>
      <c r="S3529" t="str">
        <f>IF(ISNUMBER(SEARCH(S$1,raw[[#This Row],[active years]])),1,"")</f>
        <v/>
      </c>
      <c r="T3529" t="str">
        <f>IF(ISNUMBER(SEARCH(T$1,raw[[#This Row],[active years]])),1,"")</f>
        <v/>
      </c>
      <c r="U3529" t="str">
        <f>IF(ISNUMBER(SEARCH(U$1,raw[[#This Row],[active years]])),1,"")</f>
        <v/>
      </c>
      <c r="V3529" t="str">
        <f>IF(ISNUMBER(SEARCH(V$1,raw[[#This Row],[active years]])),1,"")</f>
        <v/>
      </c>
      <c r="W3529">
        <f>IF(ISNUMBER(SEARCH(W$1,raw[[#This Row],[active years]])),1,"")</f>
        <v>1</v>
      </c>
      <c r="X3529">
        <f>IF(ISNUMBER(SEARCH(X$1,raw[[#This Row],[active years]])),1,"")</f>
        <v>1</v>
      </c>
      <c r="Y3529">
        <f>IF(ISNUMBER(SEARCH(Y$1,raw[[#This Row],[active years]])),1,"")</f>
        <v>1</v>
      </c>
      <c r="Z3529">
        <f>IF(ISNUMBER(SEARCH(Z$1,raw[[#This Row],[active years]])),1,"")</f>
        <v>1</v>
      </c>
      <c r="AA3529">
        <f>IF(ISNUMBER(SEARCH(AA$1,raw[[#This Row],[active years]])),1,"")</f>
        <v>1</v>
      </c>
    </row>
    <row r="3530" spans="1:27" x14ac:dyDescent="0.45">
      <c r="A3530">
        <f>raw[team]</f>
        <v>4230</v>
      </c>
      <c r="B3530">
        <f>raw[rookie year]</f>
        <v>2012</v>
      </c>
      <c r="C3530" t="str">
        <f>IF(ISNUMBER(SEARCH(C$1,raw[[#This Row],[active years]])),1,"")</f>
        <v/>
      </c>
      <c r="D3530" t="str">
        <f>IF(ISNUMBER(SEARCH(D$1,raw[[#This Row],[active years]])),1,"")</f>
        <v/>
      </c>
      <c r="E3530" t="str">
        <f>IF(ISNUMBER(SEARCH(E$1,raw[[#This Row],[active years]])),1,"")</f>
        <v/>
      </c>
      <c r="F3530" t="str">
        <f>IF(ISNUMBER(SEARCH(F$1,raw[[#This Row],[active years]])),1,"")</f>
        <v/>
      </c>
      <c r="G3530" t="str">
        <f>IF(ISNUMBER(SEARCH(G$1,raw[[#This Row],[active years]])),1,"")</f>
        <v/>
      </c>
      <c r="H3530" t="str">
        <f>IF(ISNUMBER(SEARCH(H$1,raw[[#This Row],[active years]])),1,"")</f>
        <v/>
      </c>
      <c r="I3530" t="str">
        <f>IF(ISNUMBER(SEARCH(I$1,raw[[#This Row],[active years]])),1,"")</f>
        <v/>
      </c>
      <c r="J3530" t="str">
        <f>IF(ISNUMBER(SEARCH(J$1,raw[[#This Row],[active years]])),1,"")</f>
        <v/>
      </c>
      <c r="K3530" t="str">
        <f>IF(ISNUMBER(SEARCH(K$1,raw[[#This Row],[active years]])),1,"")</f>
        <v/>
      </c>
      <c r="L3530" t="str">
        <f>IF(ISNUMBER(SEARCH(L$1,raw[[#This Row],[active years]])),1,"")</f>
        <v/>
      </c>
      <c r="M3530" t="str">
        <f>IF(ISNUMBER(SEARCH(M$1,raw[[#This Row],[active years]])),1,"")</f>
        <v/>
      </c>
      <c r="N3530" t="str">
        <f>IF(ISNUMBER(SEARCH(N$1,raw[[#This Row],[active years]])),1,"")</f>
        <v/>
      </c>
      <c r="O3530" t="str">
        <f>IF(ISNUMBER(SEARCH(O$1,raw[[#This Row],[active years]])),1,"")</f>
        <v/>
      </c>
      <c r="P3530" t="str">
        <f>IF(ISNUMBER(SEARCH(P$1,raw[[#This Row],[active years]])),1,"")</f>
        <v/>
      </c>
      <c r="Q3530" t="str">
        <f>IF(ISNUMBER(SEARCH(Q$1,raw[[#This Row],[active years]])),1,"")</f>
        <v/>
      </c>
      <c r="R3530" t="str">
        <f>IF(ISNUMBER(SEARCH(R$1,raw[[#This Row],[active years]])),1,"")</f>
        <v/>
      </c>
      <c r="S3530" t="str">
        <f>IF(ISNUMBER(SEARCH(S$1,raw[[#This Row],[active years]])),1,"")</f>
        <v/>
      </c>
      <c r="T3530" t="str">
        <f>IF(ISNUMBER(SEARCH(T$1,raw[[#This Row],[active years]])),1,"")</f>
        <v/>
      </c>
      <c r="U3530" t="str">
        <f>IF(ISNUMBER(SEARCH(U$1,raw[[#This Row],[active years]])),1,"")</f>
        <v/>
      </c>
      <c r="V3530" t="str">
        <f>IF(ISNUMBER(SEARCH(V$1,raw[[#This Row],[active years]])),1,"")</f>
        <v/>
      </c>
      <c r="W3530">
        <f>IF(ISNUMBER(SEARCH(W$1,raw[[#This Row],[active years]])),1,"")</f>
        <v>1</v>
      </c>
      <c r="X3530">
        <f>IF(ISNUMBER(SEARCH(X$1,raw[[#This Row],[active years]])),1,"")</f>
        <v>1</v>
      </c>
      <c r="Y3530">
        <f>IF(ISNUMBER(SEARCH(Y$1,raw[[#This Row],[active years]])),1,"")</f>
        <v>1</v>
      </c>
      <c r="Z3530">
        <f>IF(ISNUMBER(SEARCH(Z$1,raw[[#This Row],[active years]])),1,"")</f>
        <v>1</v>
      </c>
      <c r="AA3530">
        <f>IF(ISNUMBER(SEARCH(AA$1,raw[[#This Row],[active years]])),1,"")</f>
        <v>1</v>
      </c>
    </row>
    <row r="3531" spans="1:27" x14ac:dyDescent="0.45">
      <c r="A3531">
        <f>raw[team]</f>
        <v>4231</v>
      </c>
      <c r="B3531">
        <f>raw[rookie year]</f>
        <v>2012</v>
      </c>
      <c r="C3531" t="str">
        <f>IF(ISNUMBER(SEARCH(C$1,raw[[#This Row],[active years]])),1,"")</f>
        <v/>
      </c>
      <c r="D3531" t="str">
        <f>IF(ISNUMBER(SEARCH(D$1,raw[[#This Row],[active years]])),1,"")</f>
        <v/>
      </c>
      <c r="E3531" t="str">
        <f>IF(ISNUMBER(SEARCH(E$1,raw[[#This Row],[active years]])),1,"")</f>
        <v/>
      </c>
      <c r="F3531" t="str">
        <f>IF(ISNUMBER(SEARCH(F$1,raw[[#This Row],[active years]])),1,"")</f>
        <v/>
      </c>
      <c r="G3531" t="str">
        <f>IF(ISNUMBER(SEARCH(G$1,raw[[#This Row],[active years]])),1,"")</f>
        <v/>
      </c>
      <c r="H3531" t="str">
        <f>IF(ISNUMBER(SEARCH(H$1,raw[[#This Row],[active years]])),1,"")</f>
        <v/>
      </c>
      <c r="I3531" t="str">
        <f>IF(ISNUMBER(SEARCH(I$1,raw[[#This Row],[active years]])),1,"")</f>
        <v/>
      </c>
      <c r="J3531" t="str">
        <f>IF(ISNUMBER(SEARCH(J$1,raw[[#This Row],[active years]])),1,"")</f>
        <v/>
      </c>
      <c r="K3531" t="str">
        <f>IF(ISNUMBER(SEARCH(K$1,raw[[#This Row],[active years]])),1,"")</f>
        <v/>
      </c>
      <c r="L3531" t="str">
        <f>IF(ISNUMBER(SEARCH(L$1,raw[[#This Row],[active years]])),1,"")</f>
        <v/>
      </c>
      <c r="M3531" t="str">
        <f>IF(ISNUMBER(SEARCH(M$1,raw[[#This Row],[active years]])),1,"")</f>
        <v/>
      </c>
      <c r="N3531" t="str">
        <f>IF(ISNUMBER(SEARCH(N$1,raw[[#This Row],[active years]])),1,"")</f>
        <v/>
      </c>
      <c r="O3531" t="str">
        <f>IF(ISNUMBER(SEARCH(O$1,raw[[#This Row],[active years]])),1,"")</f>
        <v/>
      </c>
      <c r="P3531" t="str">
        <f>IF(ISNUMBER(SEARCH(P$1,raw[[#This Row],[active years]])),1,"")</f>
        <v/>
      </c>
      <c r="Q3531" t="str">
        <f>IF(ISNUMBER(SEARCH(Q$1,raw[[#This Row],[active years]])),1,"")</f>
        <v/>
      </c>
      <c r="R3531" t="str">
        <f>IF(ISNUMBER(SEARCH(R$1,raw[[#This Row],[active years]])),1,"")</f>
        <v/>
      </c>
      <c r="S3531" t="str">
        <f>IF(ISNUMBER(SEARCH(S$1,raw[[#This Row],[active years]])),1,"")</f>
        <v/>
      </c>
      <c r="T3531" t="str">
        <f>IF(ISNUMBER(SEARCH(T$1,raw[[#This Row],[active years]])),1,"")</f>
        <v/>
      </c>
      <c r="U3531" t="str">
        <f>IF(ISNUMBER(SEARCH(U$1,raw[[#This Row],[active years]])),1,"")</f>
        <v/>
      </c>
      <c r="V3531" t="str">
        <f>IF(ISNUMBER(SEARCH(V$1,raw[[#This Row],[active years]])),1,"")</f>
        <v/>
      </c>
      <c r="W3531">
        <f>IF(ISNUMBER(SEARCH(W$1,raw[[#This Row],[active years]])),1,"")</f>
        <v>1</v>
      </c>
      <c r="X3531">
        <f>IF(ISNUMBER(SEARCH(X$1,raw[[#This Row],[active years]])),1,"")</f>
        <v>1</v>
      </c>
      <c r="Y3531" t="str">
        <f>IF(ISNUMBER(SEARCH(Y$1,raw[[#This Row],[active years]])),1,"")</f>
        <v/>
      </c>
      <c r="Z3531">
        <f>IF(ISNUMBER(SEARCH(Z$1,raw[[#This Row],[active years]])),1,"")</f>
        <v>1</v>
      </c>
      <c r="AA3531" t="str">
        <f>IF(ISNUMBER(SEARCH(AA$1,raw[[#This Row],[active years]])),1,"")</f>
        <v/>
      </c>
    </row>
    <row r="3532" spans="1:27" x14ac:dyDescent="0.45">
      <c r="A3532">
        <f>raw[team]</f>
        <v>4232</v>
      </c>
      <c r="B3532">
        <f>raw[rookie year]</f>
        <v>2012</v>
      </c>
      <c r="C3532" t="str">
        <f>IF(ISNUMBER(SEARCH(C$1,raw[[#This Row],[active years]])),1,"")</f>
        <v/>
      </c>
      <c r="D3532" t="str">
        <f>IF(ISNUMBER(SEARCH(D$1,raw[[#This Row],[active years]])),1,"")</f>
        <v/>
      </c>
      <c r="E3532" t="str">
        <f>IF(ISNUMBER(SEARCH(E$1,raw[[#This Row],[active years]])),1,"")</f>
        <v/>
      </c>
      <c r="F3532" t="str">
        <f>IF(ISNUMBER(SEARCH(F$1,raw[[#This Row],[active years]])),1,"")</f>
        <v/>
      </c>
      <c r="G3532" t="str">
        <f>IF(ISNUMBER(SEARCH(G$1,raw[[#This Row],[active years]])),1,"")</f>
        <v/>
      </c>
      <c r="H3532" t="str">
        <f>IF(ISNUMBER(SEARCH(H$1,raw[[#This Row],[active years]])),1,"")</f>
        <v/>
      </c>
      <c r="I3532" t="str">
        <f>IF(ISNUMBER(SEARCH(I$1,raw[[#This Row],[active years]])),1,"")</f>
        <v/>
      </c>
      <c r="J3532" t="str">
        <f>IF(ISNUMBER(SEARCH(J$1,raw[[#This Row],[active years]])),1,"")</f>
        <v/>
      </c>
      <c r="K3532" t="str">
        <f>IF(ISNUMBER(SEARCH(K$1,raw[[#This Row],[active years]])),1,"")</f>
        <v/>
      </c>
      <c r="L3532" t="str">
        <f>IF(ISNUMBER(SEARCH(L$1,raw[[#This Row],[active years]])),1,"")</f>
        <v/>
      </c>
      <c r="M3532" t="str">
        <f>IF(ISNUMBER(SEARCH(M$1,raw[[#This Row],[active years]])),1,"")</f>
        <v/>
      </c>
      <c r="N3532" t="str">
        <f>IF(ISNUMBER(SEARCH(N$1,raw[[#This Row],[active years]])),1,"")</f>
        <v/>
      </c>
      <c r="O3532" t="str">
        <f>IF(ISNUMBER(SEARCH(O$1,raw[[#This Row],[active years]])),1,"")</f>
        <v/>
      </c>
      <c r="P3532" t="str">
        <f>IF(ISNUMBER(SEARCH(P$1,raw[[#This Row],[active years]])),1,"")</f>
        <v/>
      </c>
      <c r="Q3532" t="str">
        <f>IF(ISNUMBER(SEARCH(Q$1,raw[[#This Row],[active years]])),1,"")</f>
        <v/>
      </c>
      <c r="R3532" t="str">
        <f>IF(ISNUMBER(SEARCH(R$1,raw[[#This Row],[active years]])),1,"")</f>
        <v/>
      </c>
      <c r="S3532" t="str">
        <f>IF(ISNUMBER(SEARCH(S$1,raw[[#This Row],[active years]])),1,"")</f>
        <v/>
      </c>
      <c r="T3532" t="str">
        <f>IF(ISNUMBER(SEARCH(T$1,raw[[#This Row],[active years]])),1,"")</f>
        <v/>
      </c>
      <c r="U3532" t="str">
        <f>IF(ISNUMBER(SEARCH(U$1,raw[[#This Row],[active years]])),1,"")</f>
        <v/>
      </c>
      <c r="V3532" t="str">
        <f>IF(ISNUMBER(SEARCH(V$1,raw[[#This Row],[active years]])),1,"")</f>
        <v/>
      </c>
      <c r="W3532">
        <f>IF(ISNUMBER(SEARCH(W$1,raw[[#This Row],[active years]])),1,"")</f>
        <v>1</v>
      </c>
      <c r="X3532">
        <f>IF(ISNUMBER(SEARCH(X$1,raw[[#This Row],[active years]])),1,"")</f>
        <v>1</v>
      </c>
      <c r="Y3532">
        <f>IF(ISNUMBER(SEARCH(Y$1,raw[[#This Row],[active years]])),1,"")</f>
        <v>1</v>
      </c>
      <c r="Z3532">
        <f>IF(ISNUMBER(SEARCH(Z$1,raw[[#This Row],[active years]])),1,"")</f>
        <v>1</v>
      </c>
      <c r="AA3532">
        <f>IF(ISNUMBER(SEARCH(AA$1,raw[[#This Row],[active years]])),1,"")</f>
        <v>1</v>
      </c>
    </row>
    <row r="3533" spans="1:27" x14ac:dyDescent="0.45">
      <c r="A3533">
        <f>raw[team]</f>
        <v>4234</v>
      </c>
      <c r="B3533">
        <f>raw[rookie year]</f>
        <v>2012</v>
      </c>
      <c r="C3533" t="str">
        <f>IF(ISNUMBER(SEARCH(C$1,raw[[#This Row],[active years]])),1,"")</f>
        <v/>
      </c>
      <c r="D3533" t="str">
        <f>IF(ISNUMBER(SEARCH(D$1,raw[[#This Row],[active years]])),1,"")</f>
        <v/>
      </c>
      <c r="E3533" t="str">
        <f>IF(ISNUMBER(SEARCH(E$1,raw[[#This Row],[active years]])),1,"")</f>
        <v/>
      </c>
      <c r="F3533" t="str">
        <f>IF(ISNUMBER(SEARCH(F$1,raw[[#This Row],[active years]])),1,"")</f>
        <v/>
      </c>
      <c r="G3533" t="str">
        <f>IF(ISNUMBER(SEARCH(G$1,raw[[#This Row],[active years]])),1,"")</f>
        <v/>
      </c>
      <c r="H3533" t="str">
        <f>IF(ISNUMBER(SEARCH(H$1,raw[[#This Row],[active years]])),1,"")</f>
        <v/>
      </c>
      <c r="I3533" t="str">
        <f>IF(ISNUMBER(SEARCH(I$1,raw[[#This Row],[active years]])),1,"")</f>
        <v/>
      </c>
      <c r="J3533" t="str">
        <f>IF(ISNUMBER(SEARCH(J$1,raw[[#This Row],[active years]])),1,"")</f>
        <v/>
      </c>
      <c r="K3533" t="str">
        <f>IF(ISNUMBER(SEARCH(K$1,raw[[#This Row],[active years]])),1,"")</f>
        <v/>
      </c>
      <c r="L3533" t="str">
        <f>IF(ISNUMBER(SEARCH(L$1,raw[[#This Row],[active years]])),1,"")</f>
        <v/>
      </c>
      <c r="M3533" t="str">
        <f>IF(ISNUMBER(SEARCH(M$1,raw[[#This Row],[active years]])),1,"")</f>
        <v/>
      </c>
      <c r="N3533" t="str">
        <f>IF(ISNUMBER(SEARCH(N$1,raw[[#This Row],[active years]])),1,"")</f>
        <v/>
      </c>
      <c r="O3533" t="str">
        <f>IF(ISNUMBER(SEARCH(O$1,raw[[#This Row],[active years]])),1,"")</f>
        <v/>
      </c>
      <c r="P3533" t="str">
        <f>IF(ISNUMBER(SEARCH(P$1,raw[[#This Row],[active years]])),1,"")</f>
        <v/>
      </c>
      <c r="Q3533" t="str">
        <f>IF(ISNUMBER(SEARCH(Q$1,raw[[#This Row],[active years]])),1,"")</f>
        <v/>
      </c>
      <c r="R3533" t="str">
        <f>IF(ISNUMBER(SEARCH(R$1,raw[[#This Row],[active years]])),1,"")</f>
        <v/>
      </c>
      <c r="S3533" t="str">
        <f>IF(ISNUMBER(SEARCH(S$1,raw[[#This Row],[active years]])),1,"")</f>
        <v/>
      </c>
      <c r="T3533" t="str">
        <f>IF(ISNUMBER(SEARCH(T$1,raw[[#This Row],[active years]])),1,"")</f>
        <v/>
      </c>
      <c r="U3533" t="str">
        <f>IF(ISNUMBER(SEARCH(U$1,raw[[#This Row],[active years]])),1,"")</f>
        <v/>
      </c>
      <c r="V3533" t="str">
        <f>IF(ISNUMBER(SEARCH(V$1,raw[[#This Row],[active years]])),1,"")</f>
        <v/>
      </c>
      <c r="W3533">
        <f>IF(ISNUMBER(SEARCH(W$1,raw[[#This Row],[active years]])),1,"")</f>
        <v>1</v>
      </c>
      <c r="X3533">
        <f>IF(ISNUMBER(SEARCH(X$1,raw[[#This Row],[active years]])),1,"")</f>
        <v>1</v>
      </c>
      <c r="Y3533">
        <f>IF(ISNUMBER(SEARCH(Y$1,raw[[#This Row],[active years]])),1,"")</f>
        <v>1</v>
      </c>
      <c r="Z3533">
        <f>IF(ISNUMBER(SEARCH(Z$1,raw[[#This Row],[active years]])),1,"")</f>
        <v>1</v>
      </c>
      <c r="AA3533" t="str">
        <f>IF(ISNUMBER(SEARCH(AA$1,raw[[#This Row],[active years]])),1,"")</f>
        <v/>
      </c>
    </row>
    <row r="3534" spans="1:27" x14ac:dyDescent="0.45">
      <c r="A3534">
        <f>raw[team]</f>
        <v>4235</v>
      </c>
      <c r="B3534">
        <f>raw[rookie year]</f>
        <v>2012</v>
      </c>
      <c r="C3534" t="str">
        <f>IF(ISNUMBER(SEARCH(C$1,raw[[#This Row],[active years]])),1,"")</f>
        <v/>
      </c>
      <c r="D3534" t="str">
        <f>IF(ISNUMBER(SEARCH(D$1,raw[[#This Row],[active years]])),1,"")</f>
        <v/>
      </c>
      <c r="E3534" t="str">
        <f>IF(ISNUMBER(SEARCH(E$1,raw[[#This Row],[active years]])),1,"")</f>
        <v/>
      </c>
      <c r="F3534" t="str">
        <f>IF(ISNUMBER(SEARCH(F$1,raw[[#This Row],[active years]])),1,"")</f>
        <v/>
      </c>
      <c r="G3534" t="str">
        <f>IF(ISNUMBER(SEARCH(G$1,raw[[#This Row],[active years]])),1,"")</f>
        <v/>
      </c>
      <c r="H3534" t="str">
        <f>IF(ISNUMBER(SEARCH(H$1,raw[[#This Row],[active years]])),1,"")</f>
        <v/>
      </c>
      <c r="I3534" t="str">
        <f>IF(ISNUMBER(SEARCH(I$1,raw[[#This Row],[active years]])),1,"")</f>
        <v/>
      </c>
      <c r="J3534" t="str">
        <f>IF(ISNUMBER(SEARCH(J$1,raw[[#This Row],[active years]])),1,"")</f>
        <v/>
      </c>
      <c r="K3534" t="str">
        <f>IF(ISNUMBER(SEARCH(K$1,raw[[#This Row],[active years]])),1,"")</f>
        <v/>
      </c>
      <c r="L3534" t="str">
        <f>IF(ISNUMBER(SEARCH(L$1,raw[[#This Row],[active years]])),1,"")</f>
        <v/>
      </c>
      <c r="M3534" t="str">
        <f>IF(ISNUMBER(SEARCH(M$1,raw[[#This Row],[active years]])),1,"")</f>
        <v/>
      </c>
      <c r="N3534" t="str">
        <f>IF(ISNUMBER(SEARCH(N$1,raw[[#This Row],[active years]])),1,"")</f>
        <v/>
      </c>
      <c r="O3534" t="str">
        <f>IF(ISNUMBER(SEARCH(O$1,raw[[#This Row],[active years]])),1,"")</f>
        <v/>
      </c>
      <c r="P3534" t="str">
        <f>IF(ISNUMBER(SEARCH(P$1,raw[[#This Row],[active years]])),1,"")</f>
        <v/>
      </c>
      <c r="Q3534" t="str">
        <f>IF(ISNUMBER(SEARCH(Q$1,raw[[#This Row],[active years]])),1,"")</f>
        <v/>
      </c>
      <c r="R3534" t="str">
        <f>IF(ISNUMBER(SEARCH(R$1,raw[[#This Row],[active years]])),1,"")</f>
        <v/>
      </c>
      <c r="S3534" t="str">
        <f>IF(ISNUMBER(SEARCH(S$1,raw[[#This Row],[active years]])),1,"")</f>
        <v/>
      </c>
      <c r="T3534" t="str">
        <f>IF(ISNUMBER(SEARCH(T$1,raw[[#This Row],[active years]])),1,"")</f>
        <v/>
      </c>
      <c r="U3534" t="str">
        <f>IF(ISNUMBER(SEARCH(U$1,raw[[#This Row],[active years]])),1,"")</f>
        <v/>
      </c>
      <c r="V3534" t="str">
        <f>IF(ISNUMBER(SEARCH(V$1,raw[[#This Row],[active years]])),1,"")</f>
        <v/>
      </c>
      <c r="W3534">
        <f>IF(ISNUMBER(SEARCH(W$1,raw[[#This Row],[active years]])),1,"")</f>
        <v>1</v>
      </c>
      <c r="X3534">
        <f>IF(ISNUMBER(SEARCH(X$1,raw[[#This Row],[active years]])),1,"")</f>
        <v>1</v>
      </c>
      <c r="Y3534">
        <f>IF(ISNUMBER(SEARCH(Y$1,raw[[#This Row],[active years]])),1,"")</f>
        <v>1</v>
      </c>
      <c r="Z3534">
        <f>IF(ISNUMBER(SEARCH(Z$1,raw[[#This Row],[active years]])),1,"")</f>
        <v>1</v>
      </c>
      <c r="AA3534">
        <f>IF(ISNUMBER(SEARCH(AA$1,raw[[#This Row],[active years]])),1,"")</f>
        <v>1</v>
      </c>
    </row>
    <row r="3535" spans="1:27" x14ac:dyDescent="0.45">
      <c r="A3535">
        <f>raw[team]</f>
        <v>4236</v>
      </c>
      <c r="B3535">
        <f>raw[rookie year]</f>
        <v>2012</v>
      </c>
      <c r="C3535" t="str">
        <f>IF(ISNUMBER(SEARCH(C$1,raw[[#This Row],[active years]])),1,"")</f>
        <v/>
      </c>
      <c r="D3535" t="str">
        <f>IF(ISNUMBER(SEARCH(D$1,raw[[#This Row],[active years]])),1,"")</f>
        <v/>
      </c>
      <c r="E3535" t="str">
        <f>IF(ISNUMBER(SEARCH(E$1,raw[[#This Row],[active years]])),1,"")</f>
        <v/>
      </c>
      <c r="F3535" t="str">
        <f>IF(ISNUMBER(SEARCH(F$1,raw[[#This Row],[active years]])),1,"")</f>
        <v/>
      </c>
      <c r="G3535" t="str">
        <f>IF(ISNUMBER(SEARCH(G$1,raw[[#This Row],[active years]])),1,"")</f>
        <v/>
      </c>
      <c r="H3535" t="str">
        <f>IF(ISNUMBER(SEARCH(H$1,raw[[#This Row],[active years]])),1,"")</f>
        <v/>
      </c>
      <c r="I3535" t="str">
        <f>IF(ISNUMBER(SEARCH(I$1,raw[[#This Row],[active years]])),1,"")</f>
        <v/>
      </c>
      <c r="J3535" t="str">
        <f>IF(ISNUMBER(SEARCH(J$1,raw[[#This Row],[active years]])),1,"")</f>
        <v/>
      </c>
      <c r="K3535" t="str">
        <f>IF(ISNUMBER(SEARCH(K$1,raw[[#This Row],[active years]])),1,"")</f>
        <v/>
      </c>
      <c r="L3535" t="str">
        <f>IF(ISNUMBER(SEARCH(L$1,raw[[#This Row],[active years]])),1,"")</f>
        <v/>
      </c>
      <c r="M3535" t="str">
        <f>IF(ISNUMBER(SEARCH(M$1,raw[[#This Row],[active years]])),1,"")</f>
        <v/>
      </c>
      <c r="N3535" t="str">
        <f>IF(ISNUMBER(SEARCH(N$1,raw[[#This Row],[active years]])),1,"")</f>
        <v/>
      </c>
      <c r="O3535" t="str">
        <f>IF(ISNUMBER(SEARCH(O$1,raw[[#This Row],[active years]])),1,"")</f>
        <v/>
      </c>
      <c r="P3535" t="str">
        <f>IF(ISNUMBER(SEARCH(P$1,raw[[#This Row],[active years]])),1,"")</f>
        <v/>
      </c>
      <c r="Q3535" t="str">
        <f>IF(ISNUMBER(SEARCH(Q$1,raw[[#This Row],[active years]])),1,"")</f>
        <v/>
      </c>
      <c r="R3535" t="str">
        <f>IF(ISNUMBER(SEARCH(R$1,raw[[#This Row],[active years]])),1,"")</f>
        <v/>
      </c>
      <c r="S3535" t="str">
        <f>IF(ISNUMBER(SEARCH(S$1,raw[[#This Row],[active years]])),1,"")</f>
        <v/>
      </c>
      <c r="T3535" t="str">
        <f>IF(ISNUMBER(SEARCH(T$1,raw[[#This Row],[active years]])),1,"")</f>
        <v/>
      </c>
      <c r="U3535" t="str">
        <f>IF(ISNUMBER(SEARCH(U$1,raw[[#This Row],[active years]])),1,"")</f>
        <v/>
      </c>
      <c r="V3535" t="str">
        <f>IF(ISNUMBER(SEARCH(V$1,raw[[#This Row],[active years]])),1,"")</f>
        <v/>
      </c>
      <c r="W3535">
        <f>IF(ISNUMBER(SEARCH(W$1,raw[[#This Row],[active years]])),1,"")</f>
        <v>1</v>
      </c>
      <c r="X3535" t="str">
        <f>IF(ISNUMBER(SEARCH(X$1,raw[[#This Row],[active years]])),1,"")</f>
        <v/>
      </c>
      <c r="Y3535" t="str">
        <f>IF(ISNUMBER(SEARCH(Y$1,raw[[#This Row],[active years]])),1,"")</f>
        <v/>
      </c>
      <c r="Z3535" t="str">
        <f>IF(ISNUMBER(SEARCH(Z$1,raw[[#This Row],[active years]])),1,"")</f>
        <v/>
      </c>
      <c r="AA3535" t="str">
        <f>IF(ISNUMBER(SEARCH(AA$1,raw[[#This Row],[active years]])),1,"")</f>
        <v/>
      </c>
    </row>
    <row r="3536" spans="1:27" x14ac:dyDescent="0.45">
      <c r="A3536">
        <f>raw[team]</f>
        <v>4237</v>
      </c>
      <c r="B3536">
        <f>raw[rookie year]</f>
        <v>2012</v>
      </c>
      <c r="C3536" t="str">
        <f>IF(ISNUMBER(SEARCH(C$1,raw[[#This Row],[active years]])),1,"")</f>
        <v/>
      </c>
      <c r="D3536" t="str">
        <f>IF(ISNUMBER(SEARCH(D$1,raw[[#This Row],[active years]])),1,"")</f>
        <v/>
      </c>
      <c r="E3536" t="str">
        <f>IF(ISNUMBER(SEARCH(E$1,raw[[#This Row],[active years]])),1,"")</f>
        <v/>
      </c>
      <c r="F3536" t="str">
        <f>IF(ISNUMBER(SEARCH(F$1,raw[[#This Row],[active years]])),1,"")</f>
        <v/>
      </c>
      <c r="G3536" t="str">
        <f>IF(ISNUMBER(SEARCH(G$1,raw[[#This Row],[active years]])),1,"")</f>
        <v/>
      </c>
      <c r="H3536" t="str">
        <f>IF(ISNUMBER(SEARCH(H$1,raw[[#This Row],[active years]])),1,"")</f>
        <v/>
      </c>
      <c r="I3536" t="str">
        <f>IF(ISNUMBER(SEARCH(I$1,raw[[#This Row],[active years]])),1,"")</f>
        <v/>
      </c>
      <c r="J3536" t="str">
        <f>IF(ISNUMBER(SEARCH(J$1,raw[[#This Row],[active years]])),1,"")</f>
        <v/>
      </c>
      <c r="K3536" t="str">
        <f>IF(ISNUMBER(SEARCH(K$1,raw[[#This Row],[active years]])),1,"")</f>
        <v/>
      </c>
      <c r="L3536" t="str">
        <f>IF(ISNUMBER(SEARCH(L$1,raw[[#This Row],[active years]])),1,"")</f>
        <v/>
      </c>
      <c r="M3536" t="str">
        <f>IF(ISNUMBER(SEARCH(M$1,raw[[#This Row],[active years]])),1,"")</f>
        <v/>
      </c>
      <c r="N3536" t="str">
        <f>IF(ISNUMBER(SEARCH(N$1,raw[[#This Row],[active years]])),1,"")</f>
        <v/>
      </c>
      <c r="O3536" t="str">
        <f>IF(ISNUMBER(SEARCH(O$1,raw[[#This Row],[active years]])),1,"")</f>
        <v/>
      </c>
      <c r="P3536" t="str">
        <f>IF(ISNUMBER(SEARCH(P$1,raw[[#This Row],[active years]])),1,"")</f>
        <v/>
      </c>
      <c r="Q3536" t="str">
        <f>IF(ISNUMBER(SEARCH(Q$1,raw[[#This Row],[active years]])),1,"")</f>
        <v/>
      </c>
      <c r="R3536" t="str">
        <f>IF(ISNUMBER(SEARCH(R$1,raw[[#This Row],[active years]])),1,"")</f>
        <v/>
      </c>
      <c r="S3536" t="str">
        <f>IF(ISNUMBER(SEARCH(S$1,raw[[#This Row],[active years]])),1,"")</f>
        <v/>
      </c>
      <c r="T3536" t="str">
        <f>IF(ISNUMBER(SEARCH(T$1,raw[[#This Row],[active years]])),1,"")</f>
        <v/>
      </c>
      <c r="U3536" t="str">
        <f>IF(ISNUMBER(SEARCH(U$1,raw[[#This Row],[active years]])),1,"")</f>
        <v/>
      </c>
      <c r="V3536" t="str">
        <f>IF(ISNUMBER(SEARCH(V$1,raw[[#This Row],[active years]])),1,"")</f>
        <v/>
      </c>
      <c r="W3536">
        <f>IF(ISNUMBER(SEARCH(W$1,raw[[#This Row],[active years]])),1,"")</f>
        <v>1</v>
      </c>
      <c r="X3536">
        <f>IF(ISNUMBER(SEARCH(X$1,raw[[#This Row],[active years]])),1,"")</f>
        <v>1</v>
      </c>
      <c r="Y3536">
        <f>IF(ISNUMBER(SEARCH(Y$1,raw[[#This Row],[active years]])),1,"")</f>
        <v>1</v>
      </c>
      <c r="Z3536">
        <f>IF(ISNUMBER(SEARCH(Z$1,raw[[#This Row],[active years]])),1,"")</f>
        <v>1</v>
      </c>
      <c r="AA3536">
        <f>IF(ISNUMBER(SEARCH(AA$1,raw[[#This Row],[active years]])),1,"")</f>
        <v>1</v>
      </c>
    </row>
    <row r="3537" spans="1:27" x14ac:dyDescent="0.45">
      <c r="A3537">
        <f>raw[team]</f>
        <v>4238</v>
      </c>
      <c r="B3537">
        <f>raw[rookie year]</f>
        <v>2012</v>
      </c>
      <c r="C3537" t="str">
        <f>IF(ISNUMBER(SEARCH(C$1,raw[[#This Row],[active years]])),1,"")</f>
        <v/>
      </c>
      <c r="D3537" t="str">
        <f>IF(ISNUMBER(SEARCH(D$1,raw[[#This Row],[active years]])),1,"")</f>
        <v/>
      </c>
      <c r="E3537" t="str">
        <f>IF(ISNUMBER(SEARCH(E$1,raw[[#This Row],[active years]])),1,"")</f>
        <v/>
      </c>
      <c r="F3537" t="str">
        <f>IF(ISNUMBER(SEARCH(F$1,raw[[#This Row],[active years]])),1,"")</f>
        <v/>
      </c>
      <c r="G3537" t="str">
        <f>IF(ISNUMBER(SEARCH(G$1,raw[[#This Row],[active years]])),1,"")</f>
        <v/>
      </c>
      <c r="H3537" t="str">
        <f>IF(ISNUMBER(SEARCH(H$1,raw[[#This Row],[active years]])),1,"")</f>
        <v/>
      </c>
      <c r="I3537" t="str">
        <f>IF(ISNUMBER(SEARCH(I$1,raw[[#This Row],[active years]])),1,"")</f>
        <v/>
      </c>
      <c r="J3537" t="str">
        <f>IF(ISNUMBER(SEARCH(J$1,raw[[#This Row],[active years]])),1,"")</f>
        <v/>
      </c>
      <c r="K3537" t="str">
        <f>IF(ISNUMBER(SEARCH(K$1,raw[[#This Row],[active years]])),1,"")</f>
        <v/>
      </c>
      <c r="L3537" t="str">
        <f>IF(ISNUMBER(SEARCH(L$1,raw[[#This Row],[active years]])),1,"")</f>
        <v/>
      </c>
      <c r="M3537" t="str">
        <f>IF(ISNUMBER(SEARCH(M$1,raw[[#This Row],[active years]])),1,"")</f>
        <v/>
      </c>
      <c r="N3537" t="str">
        <f>IF(ISNUMBER(SEARCH(N$1,raw[[#This Row],[active years]])),1,"")</f>
        <v/>
      </c>
      <c r="O3537" t="str">
        <f>IF(ISNUMBER(SEARCH(O$1,raw[[#This Row],[active years]])),1,"")</f>
        <v/>
      </c>
      <c r="P3537" t="str">
        <f>IF(ISNUMBER(SEARCH(P$1,raw[[#This Row],[active years]])),1,"")</f>
        <v/>
      </c>
      <c r="Q3537" t="str">
        <f>IF(ISNUMBER(SEARCH(Q$1,raw[[#This Row],[active years]])),1,"")</f>
        <v/>
      </c>
      <c r="R3537" t="str">
        <f>IF(ISNUMBER(SEARCH(R$1,raw[[#This Row],[active years]])),1,"")</f>
        <v/>
      </c>
      <c r="S3537" t="str">
        <f>IF(ISNUMBER(SEARCH(S$1,raw[[#This Row],[active years]])),1,"")</f>
        <v/>
      </c>
      <c r="T3537" t="str">
        <f>IF(ISNUMBER(SEARCH(T$1,raw[[#This Row],[active years]])),1,"")</f>
        <v/>
      </c>
      <c r="U3537" t="str">
        <f>IF(ISNUMBER(SEARCH(U$1,raw[[#This Row],[active years]])),1,"")</f>
        <v/>
      </c>
      <c r="V3537" t="str">
        <f>IF(ISNUMBER(SEARCH(V$1,raw[[#This Row],[active years]])),1,"")</f>
        <v/>
      </c>
      <c r="W3537">
        <f>IF(ISNUMBER(SEARCH(W$1,raw[[#This Row],[active years]])),1,"")</f>
        <v>1</v>
      </c>
      <c r="X3537">
        <f>IF(ISNUMBER(SEARCH(X$1,raw[[#This Row],[active years]])),1,"")</f>
        <v>1</v>
      </c>
      <c r="Y3537">
        <f>IF(ISNUMBER(SEARCH(Y$1,raw[[#This Row],[active years]])),1,"")</f>
        <v>1</v>
      </c>
      <c r="Z3537">
        <f>IF(ISNUMBER(SEARCH(Z$1,raw[[#This Row],[active years]])),1,"")</f>
        <v>1</v>
      </c>
      <c r="AA3537">
        <f>IF(ISNUMBER(SEARCH(AA$1,raw[[#This Row],[active years]])),1,"")</f>
        <v>1</v>
      </c>
    </row>
    <row r="3538" spans="1:27" x14ac:dyDescent="0.45">
      <c r="A3538">
        <f>raw[team]</f>
        <v>4239</v>
      </c>
      <c r="B3538">
        <f>raw[rookie year]</f>
        <v>2012</v>
      </c>
      <c r="C3538" t="str">
        <f>IF(ISNUMBER(SEARCH(C$1,raw[[#This Row],[active years]])),1,"")</f>
        <v/>
      </c>
      <c r="D3538" t="str">
        <f>IF(ISNUMBER(SEARCH(D$1,raw[[#This Row],[active years]])),1,"")</f>
        <v/>
      </c>
      <c r="E3538" t="str">
        <f>IF(ISNUMBER(SEARCH(E$1,raw[[#This Row],[active years]])),1,"")</f>
        <v/>
      </c>
      <c r="F3538" t="str">
        <f>IF(ISNUMBER(SEARCH(F$1,raw[[#This Row],[active years]])),1,"")</f>
        <v/>
      </c>
      <c r="G3538" t="str">
        <f>IF(ISNUMBER(SEARCH(G$1,raw[[#This Row],[active years]])),1,"")</f>
        <v/>
      </c>
      <c r="H3538" t="str">
        <f>IF(ISNUMBER(SEARCH(H$1,raw[[#This Row],[active years]])),1,"")</f>
        <v/>
      </c>
      <c r="I3538" t="str">
        <f>IF(ISNUMBER(SEARCH(I$1,raw[[#This Row],[active years]])),1,"")</f>
        <v/>
      </c>
      <c r="J3538" t="str">
        <f>IF(ISNUMBER(SEARCH(J$1,raw[[#This Row],[active years]])),1,"")</f>
        <v/>
      </c>
      <c r="K3538" t="str">
        <f>IF(ISNUMBER(SEARCH(K$1,raw[[#This Row],[active years]])),1,"")</f>
        <v/>
      </c>
      <c r="L3538" t="str">
        <f>IF(ISNUMBER(SEARCH(L$1,raw[[#This Row],[active years]])),1,"")</f>
        <v/>
      </c>
      <c r="M3538" t="str">
        <f>IF(ISNUMBER(SEARCH(M$1,raw[[#This Row],[active years]])),1,"")</f>
        <v/>
      </c>
      <c r="N3538" t="str">
        <f>IF(ISNUMBER(SEARCH(N$1,raw[[#This Row],[active years]])),1,"")</f>
        <v/>
      </c>
      <c r="O3538" t="str">
        <f>IF(ISNUMBER(SEARCH(O$1,raw[[#This Row],[active years]])),1,"")</f>
        <v/>
      </c>
      <c r="P3538" t="str">
        <f>IF(ISNUMBER(SEARCH(P$1,raw[[#This Row],[active years]])),1,"")</f>
        <v/>
      </c>
      <c r="Q3538" t="str">
        <f>IF(ISNUMBER(SEARCH(Q$1,raw[[#This Row],[active years]])),1,"")</f>
        <v/>
      </c>
      <c r="R3538" t="str">
        <f>IF(ISNUMBER(SEARCH(R$1,raw[[#This Row],[active years]])),1,"")</f>
        <v/>
      </c>
      <c r="S3538" t="str">
        <f>IF(ISNUMBER(SEARCH(S$1,raw[[#This Row],[active years]])),1,"")</f>
        <v/>
      </c>
      <c r="T3538" t="str">
        <f>IF(ISNUMBER(SEARCH(T$1,raw[[#This Row],[active years]])),1,"")</f>
        <v/>
      </c>
      <c r="U3538" t="str">
        <f>IF(ISNUMBER(SEARCH(U$1,raw[[#This Row],[active years]])),1,"")</f>
        <v/>
      </c>
      <c r="V3538" t="str">
        <f>IF(ISNUMBER(SEARCH(V$1,raw[[#This Row],[active years]])),1,"")</f>
        <v/>
      </c>
      <c r="W3538">
        <f>IF(ISNUMBER(SEARCH(W$1,raw[[#This Row],[active years]])),1,"")</f>
        <v>1</v>
      </c>
      <c r="X3538">
        <f>IF(ISNUMBER(SEARCH(X$1,raw[[#This Row],[active years]])),1,"")</f>
        <v>1</v>
      </c>
      <c r="Y3538">
        <f>IF(ISNUMBER(SEARCH(Y$1,raw[[#This Row],[active years]])),1,"")</f>
        <v>1</v>
      </c>
      <c r="Z3538">
        <f>IF(ISNUMBER(SEARCH(Z$1,raw[[#This Row],[active years]])),1,"")</f>
        <v>1</v>
      </c>
      <c r="AA3538">
        <f>IF(ISNUMBER(SEARCH(AA$1,raw[[#This Row],[active years]])),1,"")</f>
        <v>1</v>
      </c>
    </row>
    <row r="3539" spans="1:27" x14ac:dyDescent="0.45">
      <c r="A3539">
        <f>raw[team]</f>
        <v>4240</v>
      </c>
      <c r="B3539">
        <f>raw[rookie year]</f>
        <v>2012</v>
      </c>
      <c r="C3539" t="str">
        <f>IF(ISNUMBER(SEARCH(C$1,raw[[#This Row],[active years]])),1,"")</f>
        <v/>
      </c>
      <c r="D3539" t="str">
        <f>IF(ISNUMBER(SEARCH(D$1,raw[[#This Row],[active years]])),1,"")</f>
        <v/>
      </c>
      <c r="E3539" t="str">
        <f>IF(ISNUMBER(SEARCH(E$1,raw[[#This Row],[active years]])),1,"")</f>
        <v/>
      </c>
      <c r="F3539" t="str">
        <f>IF(ISNUMBER(SEARCH(F$1,raw[[#This Row],[active years]])),1,"")</f>
        <v/>
      </c>
      <c r="G3539" t="str">
        <f>IF(ISNUMBER(SEARCH(G$1,raw[[#This Row],[active years]])),1,"")</f>
        <v/>
      </c>
      <c r="H3539" t="str">
        <f>IF(ISNUMBER(SEARCH(H$1,raw[[#This Row],[active years]])),1,"")</f>
        <v/>
      </c>
      <c r="I3539" t="str">
        <f>IF(ISNUMBER(SEARCH(I$1,raw[[#This Row],[active years]])),1,"")</f>
        <v/>
      </c>
      <c r="J3539" t="str">
        <f>IF(ISNUMBER(SEARCH(J$1,raw[[#This Row],[active years]])),1,"")</f>
        <v/>
      </c>
      <c r="K3539" t="str">
        <f>IF(ISNUMBER(SEARCH(K$1,raw[[#This Row],[active years]])),1,"")</f>
        <v/>
      </c>
      <c r="L3539" t="str">
        <f>IF(ISNUMBER(SEARCH(L$1,raw[[#This Row],[active years]])),1,"")</f>
        <v/>
      </c>
      <c r="M3539" t="str">
        <f>IF(ISNUMBER(SEARCH(M$1,raw[[#This Row],[active years]])),1,"")</f>
        <v/>
      </c>
      <c r="N3539" t="str">
        <f>IF(ISNUMBER(SEARCH(N$1,raw[[#This Row],[active years]])),1,"")</f>
        <v/>
      </c>
      <c r="O3539" t="str">
        <f>IF(ISNUMBER(SEARCH(O$1,raw[[#This Row],[active years]])),1,"")</f>
        <v/>
      </c>
      <c r="P3539" t="str">
        <f>IF(ISNUMBER(SEARCH(P$1,raw[[#This Row],[active years]])),1,"")</f>
        <v/>
      </c>
      <c r="Q3539" t="str">
        <f>IF(ISNUMBER(SEARCH(Q$1,raw[[#This Row],[active years]])),1,"")</f>
        <v/>
      </c>
      <c r="R3539" t="str">
        <f>IF(ISNUMBER(SEARCH(R$1,raw[[#This Row],[active years]])),1,"")</f>
        <v/>
      </c>
      <c r="S3539" t="str">
        <f>IF(ISNUMBER(SEARCH(S$1,raw[[#This Row],[active years]])),1,"")</f>
        <v/>
      </c>
      <c r="T3539" t="str">
        <f>IF(ISNUMBER(SEARCH(T$1,raw[[#This Row],[active years]])),1,"")</f>
        <v/>
      </c>
      <c r="U3539" t="str">
        <f>IF(ISNUMBER(SEARCH(U$1,raw[[#This Row],[active years]])),1,"")</f>
        <v/>
      </c>
      <c r="V3539" t="str">
        <f>IF(ISNUMBER(SEARCH(V$1,raw[[#This Row],[active years]])),1,"")</f>
        <v/>
      </c>
      <c r="W3539">
        <f>IF(ISNUMBER(SEARCH(W$1,raw[[#This Row],[active years]])),1,"")</f>
        <v>1</v>
      </c>
      <c r="X3539">
        <f>IF(ISNUMBER(SEARCH(X$1,raw[[#This Row],[active years]])),1,"")</f>
        <v>1</v>
      </c>
      <c r="Y3539" t="str">
        <f>IF(ISNUMBER(SEARCH(Y$1,raw[[#This Row],[active years]])),1,"")</f>
        <v/>
      </c>
      <c r="Z3539">
        <f>IF(ISNUMBER(SEARCH(Z$1,raw[[#This Row],[active years]])),1,"")</f>
        <v>1</v>
      </c>
      <c r="AA3539">
        <f>IF(ISNUMBER(SEARCH(AA$1,raw[[#This Row],[active years]])),1,"")</f>
        <v>1</v>
      </c>
    </row>
    <row r="3540" spans="1:27" x14ac:dyDescent="0.45">
      <c r="A3540">
        <f>raw[team]</f>
        <v>4241</v>
      </c>
      <c r="B3540">
        <f>raw[rookie year]</f>
        <v>2012</v>
      </c>
      <c r="C3540" t="str">
        <f>IF(ISNUMBER(SEARCH(C$1,raw[[#This Row],[active years]])),1,"")</f>
        <v/>
      </c>
      <c r="D3540" t="str">
        <f>IF(ISNUMBER(SEARCH(D$1,raw[[#This Row],[active years]])),1,"")</f>
        <v/>
      </c>
      <c r="E3540" t="str">
        <f>IF(ISNUMBER(SEARCH(E$1,raw[[#This Row],[active years]])),1,"")</f>
        <v/>
      </c>
      <c r="F3540" t="str">
        <f>IF(ISNUMBER(SEARCH(F$1,raw[[#This Row],[active years]])),1,"")</f>
        <v/>
      </c>
      <c r="G3540" t="str">
        <f>IF(ISNUMBER(SEARCH(G$1,raw[[#This Row],[active years]])),1,"")</f>
        <v/>
      </c>
      <c r="H3540" t="str">
        <f>IF(ISNUMBER(SEARCH(H$1,raw[[#This Row],[active years]])),1,"")</f>
        <v/>
      </c>
      <c r="I3540" t="str">
        <f>IF(ISNUMBER(SEARCH(I$1,raw[[#This Row],[active years]])),1,"")</f>
        <v/>
      </c>
      <c r="J3540" t="str">
        <f>IF(ISNUMBER(SEARCH(J$1,raw[[#This Row],[active years]])),1,"")</f>
        <v/>
      </c>
      <c r="K3540" t="str">
        <f>IF(ISNUMBER(SEARCH(K$1,raw[[#This Row],[active years]])),1,"")</f>
        <v/>
      </c>
      <c r="L3540" t="str">
        <f>IF(ISNUMBER(SEARCH(L$1,raw[[#This Row],[active years]])),1,"")</f>
        <v/>
      </c>
      <c r="M3540" t="str">
        <f>IF(ISNUMBER(SEARCH(M$1,raw[[#This Row],[active years]])),1,"")</f>
        <v/>
      </c>
      <c r="N3540" t="str">
        <f>IF(ISNUMBER(SEARCH(N$1,raw[[#This Row],[active years]])),1,"")</f>
        <v/>
      </c>
      <c r="O3540" t="str">
        <f>IF(ISNUMBER(SEARCH(O$1,raw[[#This Row],[active years]])),1,"")</f>
        <v/>
      </c>
      <c r="P3540" t="str">
        <f>IF(ISNUMBER(SEARCH(P$1,raw[[#This Row],[active years]])),1,"")</f>
        <v/>
      </c>
      <c r="Q3540" t="str">
        <f>IF(ISNUMBER(SEARCH(Q$1,raw[[#This Row],[active years]])),1,"")</f>
        <v/>
      </c>
      <c r="R3540" t="str">
        <f>IF(ISNUMBER(SEARCH(R$1,raw[[#This Row],[active years]])),1,"")</f>
        <v/>
      </c>
      <c r="S3540" t="str">
        <f>IF(ISNUMBER(SEARCH(S$1,raw[[#This Row],[active years]])),1,"")</f>
        <v/>
      </c>
      <c r="T3540" t="str">
        <f>IF(ISNUMBER(SEARCH(T$1,raw[[#This Row],[active years]])),1,"")</f>
        <v/>
      </c>
      <c r="U3540" t="str">
        <f>IF(ISNUMBER(SEARCH(U$1,raw[[#This Row],[active years]])),1,"")</f>
        <v/>
      </c>
      <c r="V3540" t="str">
        <f>IF(ISNUMBER(SEARCH(V$1,raw[[#This Row],[active years]])),1,"")</f>
        <v/>
      </c>
      <c r="W3540">
        <f>IF(ISNUMBER(SEARCH(W$1,raw[[#This Row],[active years]])),1,"")</f>
        <v>1</v>
      </c>
      <c r="X3540">
        <f>IF(ISNUMBER(SEARCH(X$1,raw[[#This Row],[active years]])),1,"")</f>
        <v>1</v>
      </c>
      <c r="Y3540">
        <f>IF(ISNUMBER(SEARCH(Y$1,raw[[#This Row],[active years]])),1,"")</f>
        <v>1</v>
      </c>
      <c r="Z3540">
        <f>IF(ISNUMBER(SEARCH(Z$1,raw[[#This Row],[active years]])),1,"")</f>
        <v>1</v>
      </c>
      <c r="AA3540">
        <f>IF(ISNUMBER(SEARCH(AA$1,raw[[#This Row],[active years]])),1,"")</f>
        <v>1</v>
      </c>
    </row>
    <row r="3541" spans="1:27" x14ac:dyDescent="0.45">
      <c r="A3541">
        <f>raw[team]</f>
        <v>4242</v>
      </c>
      <c r="B3541">
        <f>raw[rookie year]</f>
        <v>2012</v>
      </c>
      <c r="C3541" t="str">
        <f>IF(ISNUMBER(SEARCH(C$1,raw[[#This Row],[active years]])),1,"")</f>
        <v/>
      </c>
      <c r="D3541" t="str">
        <f>IF(ISNUMBER(SEARCH(D$1,raw[[#This Row],[active years]])),1,"")</f>
        <v/>
      </c>
      <c r="E3541" t="str">
        <f>IF(ISNUMBER(SEARCH(E$1,raw[[#This Row],[active years]])),1,"")</f>
        <v/>
      </c>
      <c r="F3541" t="str">
        <f>IF(ISNUMBER(SEARCH(F$1,raw[[#This Row],[active years]])),1,"")</f>
        <v/>
      </c>
      <c r="G3541" t="str">
        <f>IF(ISNUMBER(SEARCH(G$1,raw[[#This Row],[active years]])),1,"")</f>
        <v/>
      </c>
      <c r="H3541" t="str">
        <f>IF(ISNUMBER(SEARCH(H$1,raw[[#This Row],[active years]])),1,"")</f>
        <v/>
      </c>
      <c r="I3541" t="str">
        <f>IF(ISNUMBER(SEARCH(I$1,raw[[#This Row],[active years]])),1,"")</f>
        <v/>
      </c>
      <c r="J3541" t="str">
        <f>IF(ISNUMBER(SEARCH(J$1,raw[[#This Row],[active years]])),1,"")</f>
        <v/>
      </c>
      <c r="K3541" t="str">
        <f>IF(ISNUMBER(SEARCH(K$1,raw[[#This Row],[active years]])),1,"")</f>
        <v/>
      </c>
      <c r="L3541" t="str">
        <f>IF(ISNUMBER(SEARCH(L$1,raw[[#This Row],[active years]])),1,"")</f>
        <v/>
      </c>
      <c r="M3541" t="str">
        <f>IF(ISNUMBER(SEARCH(M$1,raw[[#This Row],[active years]])),1,"")</f>
        <v/>
      </c>
      <c r="N3541" t="str">
        <f>IF(ISNUMBER(SEARCH(N$1,raw[[#This Row],[active years]])),1,"")</f>
        <v/>
      </c>
      <c r="O3541" t="str">
        <f>IF(ISNUMBER(SEARCH(O$1,raw[[#This Row],[active years]])),1,"")</f>
        <v/>
      </c>
      <c r="P3541" t="str">
        <f>IF(ISNUMBER(SEARCH(P$1,raw[[#This Row],[active years]])),1,"")</f>
        <v/>
      </c>
      <c r="Q3541" t="str">
        <f>IF(ISNUMBER(SEARCH(Q$1,raw[[#This Row],[active years]])),1,"")</f>
        <v/>
      </c>
      <c r="R3541" t="str">
        <f>IF(ISNUMBER(SEARCH(R$1,raw[[#This Row],[active years]])),1,"")</f>
        <v/>
      </c>
      <c r="S3541" t="str">
        <f>IF(ISNUMBER(SEARCH(S$1,raw[[#This Row],[active years]])),1,"")</f>
        <v/>
      </c>
      <c r="T3541" t="str">
        <f>IF(ISNUMBER(SEARCH(T$1,raw[[#This Row],[active years]])),1,"")</f>
        <v/>
      </c>
      <c r="U3541" t="str">
        <f>IF(ISNUMBER(SEARCH(U$1,raw[[#This Row],[active years]])),1,"")</f>
        <v/>
      </c>
      <c r="V3541" t="str">
        <f>IF(ISNUMBER(SEARCH(V$1,raw[[#This Row],[active years]])),1,"")</f>
        <v/>
      </c>
      <c r="W3541">
        <f>IF(ISNUMBER(SEARCH(W$1,raw[[#This Row],[active years]])),1,"")</f>
        <v>1</v>
      </c>
      <c r="X3541">
        <f>IF(ISNUMBER(SEARCH(X$1,raw[[#This Row],[active years]])),1,"")</f>
        <v>1</v>
      </c>
      <c r="Y3541">
        <f>IF(ISNUMBER(SEARCH(Y$1,raw[[#This Row],[active years]])),1,"")</f>
        <v>1</v>
      </c>
      <c r="Z3541">
        <f>IF(ISNUMBER(SEARCH(Z$1,raw[[#This Row],[active years]])),1,"")</f>
        <v>1</v>
      </c>
      <c r="AA3541">
        <f>IF(ISNUMBER(SEARCH(AA$1,raw[[#This Row],[active years]])),1,"")</f>
        <v>1</v>
      </c>
    </row>
    <row r="3542" spans="1:27" x14ac:dyDescent="0.45">
      <c r="A3542">
        <f>raw[team]</f>
        <v>4243</v>
      </c>
      <c r="B3542">
        <f>raw[rookie year]</f>
        <v>2012</v>
      </c>
      <c r="C3542" t="str">
        <f>IF(ISNUMBER(SEARCH(C$1,raw[[#This Row],[active years]])),1,"")</f>
        <v/>
      </c>
      <c r="D3542" t="str">
        <f>IF(ISNUMBER(SEARCH(D$1,raw[[#This Row],[active years]])),1,"")</f>
        <v/>
      </c>
      <c r="E3542" t="str">
        <f>IF(ISNUMBER(SEARCH(E$1,raw[[#This Row],[active years]])),1,"")</f>
        <v/>
      </c>
      <c r="F3542" t="str">
        <f>IF(ISNUMBER(SEARCH(F$1,raw[[#This Row],[active years]])),1,"")</f>
        <v/>
      </c>
      <c r="G3542" t="str">
        <f>IF(ISNUMBER(SEARCH(G$1,raw[[#This Row],[active years]])),1,"")</f>
        <v/>
      </c>
      <c r="H3542" t="str">
        <f>IF(ISNUMBER(SEARCH(H$1,raw[[#This Row],[active years]])),1,"")</f>
        <v/>
      </c>
      <c r="I3542" t="str">
        <f>IF(ISNUMBER(SEARCH(I$1,raw[[#This Row],[active years]])),1,"")</f>
        <v/>
      </c>
      <c r="J3542" t="str">
        <f>IF(ISNUMBER(SEARCH(J$1,raw[[#This Row],[active years]])),1,"")</f>
        <v/>
      </c>
      <c r="K3542" t="str">
        <f>IF(ISNUMBER(SEARCH(K$1,raw[[#This Row],[active years]])),1,"")</f>
        <v/>
      </c>
      <c r="L3542" t="str">
        <f>IF(ISNUMBER(SEARCH(L$1,raw[[#This Row],[active years]])),1,"")</f>
        <v/>
      </c>
      <c r="M3542" t="str">
        <f>IF(ISNUMBER(SEARCH(M$1,raw[[#This Row],[active years]])),1,"")</f>
        <v/>
      </c>
      <c r="N3542" t="str">
        <f>IF(ISNUMBER(SEARCH(N$1,raw[[#This Row],[active years]])),1,"")</f>
        <v/>
      </c>
      <c r="O3542" t="str">
        <f>IF(ISNUMBER(SEARCH(O$1,raw[[#This Row],[active years]])),1,"")</f>
        <v/>
      </c>
      <c r="P3542" t="str">
        <f>IF(ISNUMBER(SEARCH(P$1,raw[[#This Row],[active years]])),1,"")</f>
        <v/>
      </c>
      <c r="Q3542" t="str">
        <f>IF(ISNUMBER(SEARCH(Q$1,raw[[#This Row],[active years]])),1,"")</f>
        <v/>
      </c>
      <c r="R3542" t="str">
        <f>IF(ISNUMBER(SEARCH(R$1,raw[[#This Row],[active years]])),1,"")</f>
        <v/>
      </c>
      <c r="S3542" t="str">
        <f>IF(ISNUMBER(SEARCH(S$1,raw[[#This Row],[active years]])),1,"")</f>
        <v/>
      </c>
      <c r="T3542" t="str">
        <f>IF(ISNUMBER(SEARCH(T$1,raw[[#This Row],[active years]])),1,"")</f>
        <v/>
      </c>
      <c r="U3542" t="str">
        <f>IF(ISNUMBER(SEARCH(U$1,raw[[#This Row],[active years]])),1,"")</f>
        <v/>
      </c>
      <c r="V3542" t="str">
        <f>IF(ISNUMBER(SEARCH(V$1,raw[[#This Row],[active years]])),1,"")</f>
        <v/>
      </c>
      <c r="W3542">
        <f>IF(ISNUMBER(SEARCH(W$1,raw[[#This Row],[active years]])),1,"")</f>
        <v>1</v>
      </c>
      <c r="X3542">
        <f>IF(ISNUMBER(SEARCH(X$1,raw[[#This Row],[active years]])),1,"")</f>
        <v>1</v>
      </c>
      <c r="Y3542">
        <f>IF(ISNUMBER(SEARCH(Y$1,raw[[#This Row],[active years]])),1,"")</f>
        <v>1</v>
      </c>
      <c r="Z3542">
        <f>IF(ISNUMBER(SEARCH(Z$1,raw[[#This Row],[active years]])),1,"")</f>
        <v>1</v>
      </c>
      <c r="AA3542">
        <f>IF(ISNUMBER(SEARCH(AA$1,raw[[#This Row],[active years]])),1,"")</f>
        <v>1</v>
      </c>
    </row>
    <row r="3543" spans="1:27" x14ac:dyDescent="0.45">
      <c r="A3543">
        <f>raw[team]</f>
        <v>4244</v>
      </c>
      <c r="B3543">
        <f>raw[rookie year]</f>
        <v>2012</v>
      </c>
      <c r="C3543" t="str">
        <f>IF(ISNUMBER(SEARCH(C$1,raw[[#This Row],[active years]])),1,"")</f>
        <v/>
      </c>
      <c r="D3543" t="str">
        <f>IF(ISNUMBER(SEARCH(D$1,raw[[#This Row],[active years]])),1,"")</f>
        <v/>
      </c>
      <c r="E3543" t="str">
        <f>IF(ISNUMBER(SEARCH(E$1,raw[[#This Row],[active years]])),1,"")</f>
        <v/>
      </c>
      <c r="F3543" t="str">
        <f>IF(ISNUMBER(SEARCH(F$1,raw[[#This Row],[active years]])),1,"")</f>
        <v/>
      </c>
      <c r="G3543" t="str">
        <f>IF(ISNUMBER(SEARCH(G$1,raw[[#This Row],[active years]])),1,"")</f>
        <v/>
      </c>
      <c r="H3543" t="str">
        <f>IF(ISNUMBER(SEARCH(H$1,raw[[#This Row],[active years]])),1,"")</f>
        <v/>
      </c>
      <c r="I3543" t="str">
        <f>IF(ISNUMBER(SEARCH(I$1,raw[[#This Row],[active years]])),1,"")</f>
        <v/>
      </c>
      <c r="J3543" t="str">
        <f>IF(ISNUMBER(SEARCH(J$1,raw[[#This Row],[active years]])),1,"")</f>
        <v/>
      </c>
      <c r="K3543" t="str">
        <f>IF(ISNUMBER(SEARCH(K$1,raw[[#This Row],[active years]])),1,"")</f>
        <v/>
      </c>
      <c r="L3543" t="str">
        <f>IF(ISNUMBER(SEARCH(L$1,raw[[#This Row],[active years]])),1,"")</f>
        <v/>
      </c>
      <c r="M3543" t="str">
        <f>IF(ISNUMBER(SEARCH(M$1,raw[[#This Row],[active years]])),1,"")</f>
        <v/>
      </c>
      <c r="N3543" t="str">
        <f>IF(ISNUMBER(SEARCH(N$1,raw[[#This Row],[active years]])),1,"")</f>
        <v/>
      </c>
      <c r="O3543" t="str">
        <f>IF(ISNUMBER(SEARCH(O$1,raw[[#This Row],[active years]])),1,"")</f>
        <v/>
      </c>
      <c r="P3543" t="str">
        <f>IF(ISNUMBER(SEARCH(P$1,raw[[#This Row],[active years]])),1,"")</f>
        <v/>
      </c>
      <c r="Q3543" t="str">
        <f>IF(ISNUMBER(SEARCH(Q$1,raw[[#This Row],[active years]])),1,"")</f>
        <v/>
      </c>
      <c r="R3543" t="str">
        <f>IF(ISNUMBER(SEARCH(R$1,raw[[#This Row],[active years]])),1,"")</f>
        <v/>
      </c>
      <c r="S3543" t="str">
        <f>IF(ISNUMBER(SEARCH(S$1,raw[[#This Row],[active years]])),1,"")</f>
        <v/>
      </c>
      <c r="T3543" t="str">
        <f>IF(ISNUMBER(SEARCH(T$1,raw[[#This Row],[active years]])),1,"")</f>
        <v/>
      </c>
      <c r="U3543" t="str">
        <f>IF(ISNUMBER(SEARCH(U$1,raw[[#This Row],[active years]])),1,"")</f>
        <v/>
      </c>
      <c r="V3543" t="str">
        <f>IF(ISNUMBER(SEARCH(V$1,raw[[#This Row],[active years]])),1,"")</f>
        <v/>
      </c>
      <c r="W3543">
        <f>IF(ISNUMBER(SEARCH(W$1,raw[[#This Row],[active years]])),1,"")</f>
        <v>1</v>
      </c>
      <c r="X3543">
        <f>IF(ISNUMBER(SEARCH(X$1,raw[[#This Row],[active years]])),1,"")</f>
        <v>1</v>
      </c>
      <c r="Y3543">
        <f>IF(ISNUMBER(SEARCH(Y$1,raw[[#This Row],[active years]])),1,"")</f>
        <v>1</v>
      </c>
      <c r="Z3543">
        <f>IF(ISNUMBER(SEARCH(Z$1,raw[[#This Row],[active years]])),1,"")</f>
        <v>1</v>
      </c>
      <c r="AA3543">
        <f>IF(ISNUMBER(SEARCH(AA$1,raw[[#This Row],[active years]])),1,"")</f>
        <v>1</v>
      </c>
    </row>
    <row r="3544" spans="1:27" x14ac:dyDescent="0.45">
      <c r="A3544">
        <f>raw[team]</f>
        <v>4245</v>
      </c>
      <c r="B3544">
        <f>raw[rookie year]</f>
        <v>2012</v>
      </c>
      <c r="C3544" t="str">
        <f>IF(ISNUMBER(SEARCH(C$1,raw[[#This Row],[active years]])),1,"")</f>
        <v/>
      </c>
      <c r="D3544" t="str">
        <f>IF(ISNUMBER(SEARCH(D$1,raw[[#This Row],[active years]])),1,"")</f>
        <v/>
      </c>
      <c r="E3544" t="str">
        <f>IF(ISNUMBER(SEARCH(E$1,raw[[#This Row],[active years]])),1,"")</f>
        <v/>
      </c>
      <c r="F3544" t="str">
        <f>IF(ISNUMBER(SEARCH(F$1,raw[[#This Row],[active years]])),1,"")</f>
        <v/>
      </c>
      <c r="G3544" t="str">
        <f>IF(ISNUMBER(SEARCH(G$1,raw[[#This Row],[active years]])),1,"")</f>
        <v/>
      </c>
      <c r="H3544" t="str">
        <f>IF(ISNUMBER(SEARCH(H$1,raw[[#This Row],[active years]])),1,"")</f>
        <v/>
      </c>
      <c r="I3544" t="str">
        <f>IF(ISNUMBER(SEARCH(I$1,raw[[#This Row],[active years]])),1,"")</f>
        <v/>
      </c>
      <c r="J3544" t="str">
        <f>IF(ISNUMBER(SEARCH(J$1,raw[[#This Row],[active years]])),1,"")</f>
        <v/>
      </c>
      <c r="K3544" t="str">
        <f>IF(ISNUMBER(SEARCH(K$1,raw[[#This Row],[active years]])),1,"")</f>
        <v/>
      </c>
      <c r="L3544" t="str">
        <f>IF(ISNUMBER(SEARCH(L$1,raw[[#This Row],[active years]])),1,"")</f>
        <v/>
      </c>
      <c r="M3544" t="str">
        <f>IF(ISNUMBER(SEARCH(M$1,raw[[#This Row],[active years]])),1,"")</f>
        <v/>
      </c>
      <c r="N3544" t="str">
        <f>IF(ISNUMBER(SEARCH(N$1,raw[[#This Row],[active years]])),1,"")</f>
        <v/>
      </c>
      <c r="O3544" t="str">
        <f>IF(ISNUMBER(SEARCH(O$1,raw[[#This Row],[active years]])),1,"")</f>
        <v/>
      </c>
      <c r="P3544" t="str">
        <f>IF(ISNUMBER(SEARCH(P$1,raw[[#This Row],[active years]])),1,"")</f>
        <v/>
      </c>
      <c r="Q3544" t="str">
        <f>IF(ISNUMBER(SEARCH(Q$1,raw[[#This Row],[active years]])),1,"")</f>
        <v/>
      </c>
      <c r="R3544" t="str">
        <f>IF(ISNUMBER(SEARCH(R$1,raw[[#This Row],[active years]])),1,"")</f>
        <v/>
      </c>
      <c r="S3544" t="str">
        <f>IF(ISNUMBER(SEARCH(S$1,raw[[#This Row],[active years]])),1,"")</f>
        <v/>
      </c>
      <c r="T3544" t="str">
        <f>IF(ISNUMBER(SEARCH(T$1,raw[[#This Row],[active years]])),1,"")</f>
        <v/>
      </c>
      <c r="U3544" t="str">
        <f>IF(ISNUMBER(SEARCH(U$1,raw[[#This Row],[active years]])),1,"")</f>
        <v/>
      </c>
      <c r="V3544" t="str">
        <f>IF(ISNUMBER(SEARCH(V$1,raw[[#This Row],[active years]])),1,"")</f>
        <v/>
      </c>
      <c r="W3544">
        <f>IF(ISNUMBER(SEARCH(W$1,raw[[#This Row],[active years]])),1,"")</f>
        <v>1</v>
      </c>
      <c r="X3544">
        <f>IF(ISNUMBER(SEARCH(X$1,raw[[#This Row],[active years]])),1,"")</f>
        <v>1</v>
      </c>
      <c r="Y3544">
        <f>IF(ISNUMBER(SEARCH(Y$1,raw[[#This Row],[active years]])),1,"")</f>
        <v>1</v>
      </c>
      <c r="Z3544" t="str">
        <f>IF(ISNUMBER(SEARCH(Z$1,raw[[#This Row],[active years]])),1,"")</f>
        <v/>
      </c>
      <c r="AA3544" t="str">
        <f>IF(ISNUMBER(SEARCH(AA$1,raw[[#This Row],[active years]])),1,"")</f>
        <v/>
      </c>
    </row>
    <row r="3545" spans="1:27" x14ac:dyDescent="0.45">
      <c r="A3545">
        <f>raw[team]</f>
        <v>4246</v>
      </c>
      <c r="B3545">
        <f>raw[rookie year]</f>
        <v>2012</v>
      </c>
      <c r="C3545" t="str">
        <f>IF(ISNUMBER(SEARCH(C$1,raw[[#This Row],[active years]])),1,"")</f>
        <v/>
      </c>
      <c r="D3545" t="str">
        <f>IF(ISNUMBER(SEARCH(D$1,raw[[#This Row],[active years]])),1,"")</f>
        <v/>
      </c>
      <c r="E3545" t="str">
        <f>IF(ISNUMBER(SEARCH(E$1,raw[[#This Row],[active years]])),1,"")</f>
        <v/>
      </c>
      <c r="F3545" t="str">
        <f>IF(ISNUMBER(SEARCH(F$1,raw[[#This Row],[active years]])),1,"")</f>
        <v/>
      </c>
      <c r="G3545" t="str">
        <f>IF(ISNUMBER(SEARCH(G$1,raw[[#This Row],[active years]])),1,"")</f>
        <v/>
      </c>
      <c r="H3545" t="str">
        <f>IF(ISNUMBER(SEARCH(H$1,raw[[#This Row],[active years]])),1,"")</f>
        <v/>
      </c>
      <c r="I3545" t="str">
        <f>IF(ISNUMBER(SEARCH(I$1,raw[[#This Row],[active years]])),1,"")</f>
        <v/>
      </c>
      <c r="J3545" t="str">
        <f>IF(ISNUMBER(SEARCH(J$1,raw[[#This Row],[active years]])),1,"")</f>
        <v/>
      </c>
      <c r="K3545" t="str">
        <f>IF(ISNUMBER(SEARCH(K$1,raw[[#This Row],[active years]])),1,"")</f>
        <v/>
      </c>
      <c r="L3545" t="str">
        <f>IF(ISNUMBER(SEARCH(L$1,raw[[#This Row],[active years]])),1,"")</f>
        <v/>
      </c>
      <c r="M3545" t="str">
        <f>IF(ISNUMBER(SEARCH(M$1,raw[[#This Row],[active years]])),1,"")</f>
        <v/>
      </c>
      <c r="N3545" t="str">
        <f>IF(ISNUMBER(SEARCH(N$1,raw[[#This Row],[active years]])),1,"")</f>
        <v/>
      </c>
      <c r="O3545" t="str">
        <f>IF(ISNUMBER(SEARCH(O$1,raw[[#This Row],[active years]])),1,"")</f>
        <v/>
      </c>
      <c r="P3545" t="str">
        <f>IF(ISNUMBER(SEARCH(P$1,raw[[#This Row],[active years]])),1,"")</f>
        <v/>
      </c>
      <c r="Q3545" t="str">
        <f>IF(ISNUMBER(SEARCH(Q$1,raw[[#This Row],[active years]])),1,"")</f>
        <v/>
      </c>
      <c r="R3545" t="str">
        <f>IF(ISNUMBER(SEARCH(R$1,raw[[#This Row],[active years]])),1,"")</f>
        <v/>
      </c>
      <c r="S3545" t="str">
        <f>IF(ISNUMBER(SEARCH(S$1,raw[[#This Row],[active years]])),1,"")</f>
        <v/>
      </c>
      <c r="T3545" t="str">
        <f>IF(ISNUMBER(SEARCH(T$1,raw[[#This Row],[active years]])),1,"")</f>
        <v/>
      </c>
      <c r="U3545" t="str">
        <f>IF(ISNUMBER(SEARCH(U$1,raw[[#This Row],[active years]])),1,"")</f>
        <v/>
      </c>
      <c r="V3545" t="str">
        <f>IF(ISNUMBER(SEARCH(V$1,raw[[#This Row],[active years]])),1,"")</f>
        <v/>
      </c>
      <c r="W3545">
        <f>IF(ISNUMBER(SEARCH(W$1,raw[[#This Row],[active years]])),1,"")</f>
        <v>1</v>
      </c>
      <c r="X3545">
        <f>IF(ISNUMBER(SEARCH(X$1,raw[[#This Row],[active years]])),1,"")</f>
        <v>1</v>
      </c>
      <c r="Y3545">
        <f>IF(ISNUMBER(SEARCH(Y$1,raw[[#This Row],[active years]])),1,"")</f>
        <v>1</v>
      </c>
      <c r="Z3545">
        <f>IF(ISNUMBER(SEARCH(Z$1,raw[[#This Row],[active years]])),1,"")</f>
        <v>1</v>
      </c>
      <c r="AA3545">
        <f>IF(ISNUMBER(SEARCH(AA$1,raw[[#This Row],[active years]])),1,"")</f>
        <v>1</v>
      </c>
    </row>
    <row r="3546" spans="1:27" x14ac:dyDescent="0.45">
      <c r="A3546">
        <f>raw[team]</f>
        <v>4247</v>
      </c>
      <c r="B3546">
        <f>raw[rookie year]</f>
        <v>2012</v>
      </c>
      <c r="C3546" t="str">
        <f>IF(ISNUMBER(SEARCH(C$1,raw[[#This Row],[active years]])),1,"")</f>
        <v/>
      </c>
      <c r="D3546" t="str">
        <f>IF(ISNUMBER(SEARCH(D$1,raw[[#This Row],[active years]])),1,"")</f>
        <v/>
      </c>
      <c r="E3546" t="str">
        <f>IF(ISNUMBER(SEARCH(E$1,raw[[#This Row],[active years]])),1,"")</f>
        <v/>
      </c>
      <c r="F3546" t="str">
        <f>IF(ISNUMBER(SEARCH(F$1,raw[[#This Row],[active years]])),1,"")</f>
        <v/>
      </c>
      <c r="G3546" t="str">
        <f>IF(ISNUMBER(SEARCH(G$1,raw[[#This Row],[active years]])),1,"")</f>
        <v/>
      </c>
      <c r="H3546" t="str">
        <f>IF(ISNUMBER(SEARCH(H$1,raw[[#This Row],[active years]])),1,"")</f>
        <v/>
      </c>
      <c r="I3546" t="str">
        <f>IF(ISNUMBER(SEARCH(I$1,raw[[#This Row],[active years]])),1,"")</f>
        <v/>
      </c>
      <c r="J3546" t="str">
        <f>IF(ISNUMBER(SEARCH(J$1,raw[[#This Row],[active years]])),1,"")</f>
        <v/>
      </c>
      <c r="K3546" t="str">
        <f>IF(ISNUMBER(SEARCH(K$1,raw[[#This Row],[active years]])),1,"")</f>
        <v/>
      </c>
      <c r="L3546" t="str">
        <f>IF(ISNUMBER(SEARCH(L$1,raw[[#This Row],[active years]])),1,"")</f>
        <v/>
      </c>
      <c r="M3546" t="str">
        <f>IF(ISNUMBER(SEARCH(M$1,raw[[#This Row],[active years]])),1,"")</f>
        <v/>
      </c>
      <c r="N3546" t="str">
        <f>IF(ISNUMBER(SEARCH(N$1,raw[[#This Row],[active years]])),1,"")</f>
        <v/>
      </c>
      <c r="O3546" t="str">
        <f>IF(ISNUMBER(SEARCH(O$1,raw[[#This Row],[active years]])),1,"")</f>
        <v/>
      </c>
      <c r="P3546" t="str">
        <f>IF(ISNUMBER(SEARCH(P$1,raw[[#This Row],[active years]])),1,"")</f>
        <v/>
      </c>
      <c r="Q3546" t="str">
        <f>IF(ISNUMBER(SEARCH(Q$1,raw[[#This Row],[active years]])),1,"")</f>
        <v/>
      </c>
      <c r="R3546" t="str">
        <f>IF(ISNUMBER(SEARCH(R$1,raw[[#This Row],[active years]])),1,"")</f>
        <v/>
      </c>
      <c r="S3546" t="str">
        <f>IF(ISNUMBER(SEARCH(S$1,raw[[#This Row],[active years]])),1,"")</f>
        <v/>
      </c>
      <c r="T3546" t="str">
        <f>IF(ISNUMBER(SEARCH(T$1,raw[[#This Row],[active years]])),1,"")</f>
        <v/>
      </c>
      <c r="U3546" t="str">
        <f>IF(ISNUMBER(SEARCH(U$1,raw[[#This Row],[active years]])),1,"")</f>
        <v/>
      </c>
      <c r="V3546" t="str">
        <f>IF(ISNUMBER(SEARCH(V$1,raw[[#This Row],[active years]])),1,"")</f>
        <v/>
      </c>
      <c r="W3546">
        <f>IF(ISNUMBER(SEARCH(W$1,raw[[#This Row],[active years]])),1,"")</f>
        <v>1</v>
      </c>
      <c r="X3546">
        <f>IF(ISNUMBER(SEARCH(X$1,raw[[#This Row],[active years]])),1,"")</f>
        <v>1</v>
      </c>
      <c r="Y3546">
        <f>IF(ISNUMBER(SEARCH(Y$1,raw[[#This Row],[active years]])),1,"")</f>
        <v>1</v>
      </c>
      <c r="Z3546">
        <f>IF(ISNUMBER(SEARCH(Z$1,raw[[#This Row],[active years]])),1,"")</f>
        <v>1</v>
      </c>
      <c r="AA3546">
        <f>IF(ISNUMBER(SEARCH(AA$1,raw[[#This Row],[active years]])),1,"")</f>
        <v>1</v>
      </c>
    </row>
    <row r="3547" spans="1:27" x14ac:dyDescent="0.45">
      <c r="A3547">
        <f>raw[team]</f>
        <v>4248</v>
      </c>
      <c r="B3547">
        <f>raw[rookie year]</f>
        <v>2012</v>
      </c>
      <c r="C3547" t="str">
        <f>IF(ISNUMBER(SEARCH(C$1,raw[[#This Row],[active years]])),1,"")</f>
        <v/>
      </c>
      <c r="D3547" t="str">
        <f>IF(ISNUMBER(SEARCH(D$1,raw[[#This Row],[active years]])),1,"")</f>
        <v/>
      </c>
      <c r="E3547" t="str">
        <f>IF(ISNUMBER(SEARCH(E$1,raw[[#This Row],[active years]])),1,"")</f>
        <v/>
      </c>
      <c r="F3547" t="str">
        <f>IF(ISNUMBER(SEARCH(F$1,raw[[#This Row],[active years]])),1,"")</f>
        <v/>
      </c>
      <c r="G3547" t="str">
        <f>IF(ISNUMBER(SEARCH(G$1,raw[[#This Row],[active years]])),1,"")</f>
        <v/>
      </c>
      <c r="H3547" t="str">
        <f>IF(ISNUMBER(SEARCH(H$1,raw[[#This Row],[active years]])),1,"")</f>
        <v/>
      </c>
      <c r="I3547" t="str">
        <f>IF(ISNUMBER(SEARCH(I$1,raw[[#This Row],[active years]])),1,"")</f>
        <v/>
      </c>
      <c r="J3547" t="str">
        <f>IF(ISNUMBER(SEARCH(J$1,raw[[#This Row],[active years]])),1,"")</f>
        <v/>
      </c>
      <c r="K3547" t="str">
        <f>IF(ISNUMBER(SEARCH(K$1,raw[[#This Row],[active years]])),1,"")</f>
        <v/>
      </c>
      <c r="L3547" t="str">
        <f>IF(ISNUMBER(SEARCH(L$1,raw[[#This Row],[active years]])),1,"")</f>
        <v/>
      </c>
      <c r="M3547" t="str">
        <f>IF(ISNUMBER(SEARCH(M$1,raw[[#This Row],[active years]])),1,"")</f>
        <v/>
      </c>
      <c r="N3547" t="str">
        <f>IF(ISNUMBER(SEARCH(N$1,raw[[#This Row],[active years]])),1,"")</f>
        <v/>
      </c>
      <c r="O3547" t="str">
        <f>IF(ISNUMBER(SEARCH(O$1,raw[[#This Row],[active years]])),1,"")</f>
        <v/>
      </c>
      <c r="P3547" t="str">
        <f>IF(ISNUMBER(SEARCH(P$1,raw[[#This Row],[active years]])),1,"")</f>
        <v/>
      </c>
      <c r="Q3547" t="str">
        <f>IF(ISNUMBER(SEARCH(Q$1,raw[[#This Row],[active years]])),1,"")</f>
        <v/>
      </c>
      <c r="R3547" t="str">
        <f>IF(ISNUMBER(SEARCH(R$1,raw[[#This Row],[active years]])),1,"")</f>
        <v/>
      </c>
      <c r="S3547" t="str">
        <f>IF(ISNUMBER(SEARCH(S$1,raw[[#This Row],[active years]])),1,"")</f>
        <v/>
      </c>
      <c r="T3547" t="str">
        <f>IF(ISNUMBER(SEARCH(T$1,raw[[#This Row],[active years]])),1,"")</f>
        <v/>
      </c>
      <c r="U3547" t="str">
        <f>IF(ISNUMBER(SEARCH(U$1,raw[[#This Row],[active years]])),1,"")</f>
        <v/>
      </c>
      <c r="V3547" t="str">
        <f>IF(ISNUMBER(SEARCH(V$1,raw[[#This Row],[active years]])),1,"")</f>
        <v/>
      </c>
      <c r="W3547">
        <f>IF(ISNUMBER(SEARCH(W$1,raw[[#This Row],[active years]])),1,"")</f>
        <v>1</v>
      </c>
      <c r="X3547" t="str">
        <f>IF(ISNUMBER(SEARCH(X$1,raw[[#This Row],[active years]])),1,"")</f>
        <v/>
      </c>
      <c r="Y3547">
        <f>IF(ISNUMBER(SEARCH(Y$1,raw[[#This Row],[active years]])),1,"")</f>
        <v>1</v>
      </c>
      <c r="Z3547">
        <f>IF(ISNUMBER(SEARCH(Z$1,raw[[#This Row],[active years]])),1,"")</f>
        <v>1</v>
      </c>
      <c r="AA3547">
        <f>IF(ISNUMBER(SEARCH(AA$1,raw[[#This Row],[active years]])),1,"")</f>
        <v>1</v>
      </c>
    </row>
    <row r="3548" spans="1:27" x14ac:dyDescent="0.45">
      <c r="A3548">
        <f>raw[team]</f>
        <v>4249</v>
      </c>
      <c r="B3548">
        <f>raw[rookie year]</f>
        <v>2012</v>
      </c>
      <c r="C3548" t="str">
        <f>IF(ISNUMBER(SEARCH(C$1,raw[[#This Row],[active years]])),1,"")</f>
        <v/>
      </c>
      <c r="D3548" t="str">
        <f>IF(ISNUMBER(SEARCH(D$1,raw[[#This Row],[active years]])),1,"")</f>
        <v/>
      </c>
      <c r="E3548" t="str">
        <f>IF(ISNUMBER(SEARCH(E$1,raw[[#This Row],[active years]])),1,"")</f>
        <v/>
      </c>
      <c r="F3548" t="str">
        <f>IF(ISNUMBER(SEARCH(F$1,raw[[#This Row],[active years]])),1,"")</f>
        <v/>
      </c>
      <c r="G3548" t="str">
        <f>IF(ISNUMBER(SEARCH(G$1,raw[[#This Row],[active years]])),1,"")</f>
        <v/>
      </c>
      <c r="H3548" t="str">
        <f>IF(ISNUMBER(SEARCH(H$1,raw[[#This Row],[active years]])),1,"")</f>
        <v/>
      </c>
      <c r="I3548" t="str">
        <f>IF(ISNUMBER(SEARCH(I$1,raw[[#This Row],[active years]])),1,"")</f>
        <v/>
      </c>
      <c r="J3548" t="str">
        <f>IF(ISNUMBER(SEARCH(J$1,raw[[#This Row],[active years]])),1,"")</f>
        <v/>
      </c>
      <c r="K3548" t="str">
        <f>IF(ISNUMBER(SEARCH(K$1,raw[[#This Row],[active years]])),1,"")</f>
        <v/>
      </c>
      <c r="L3548" t="str">
        <f>IF(ISNUMBER(SEARCH(L$1,raw[[#This Row],[active years]])),1,"")</f>
        <v/>
      </c>
      <c r="M3548" t="str">
        <f>IF(ISNUMBER(SEARCH(M$1,raw[[#This Row],[active years]])),1,"")</f>
        <v/>
      </c>
      <c r="N3548" t="str">
        <f>IF(ISNUMBER(SEARCH(N$1,raw[[#This Row],[active years]])),1,"")</f>
        <v/>
      </c>
      <c r="O3548" t="str">
        <f>IF(ISNUMBER(SEARCH(O$1,raw[[#This Row],[active years]])),1,"")</f>
        <v/>
      </c>
      <c r="P3548" t="str">
        <f>IF(ISNUMBER(SEARCH(P$1,raw[[#This Row],[active years]])),1,"")</f>
        <v/>
      </c>
      <c r="Q3548" t="str">
        <f>IF(ISNUMBER(SEARCH(Q$1,raw[[#This Row],[active years]])),1,"")</f>
        <v/>
      </c>
      <c r="R3548" t="str">
        <f>IF(ISNUMBER(SEARCH(R$1,raw[[#This Row],[active years]])),1,"")</f>
        <v/>
      </c>
      <c r="S3548" t="str">
        <f>IF(ISNUMBER(SEARCH(S$1,raw[[#This Row],[active years]])),1,"")</f>
        <v/>
      </c>
      <c r="T3548" t="str">
        <f>IF(ISNUMBER(SEARCH(T$1,raw[[#This Row],[active years]])),1,"")</f>
        <v/>
      </c>
      <c r="U3548" t="str">
        <f>IF(ISNUMBER(SEARCH(U$1,raw[[#This Row],[active years]])),1,"")</f>
        <v/>
      </c>
      <c r="V3548" t="str">
        <f>IF(ISNUMBER(SEARCH(V$1,raw[[#This Row],[active years]])),1,"")</f>
        <v/>
      </c>
      <c r="W3548">
        <f>IF(ISNUMBER(SEARCH(W$1,raw[[#This Row],[active years]])),1,"")</f>
        <v>1</v>
      </c>
      <c r="X3548" t="str">
        <f>IF(ISNUMBER(SEARCH(X$1,raw[[#This Row],[active years]])),1,"")</f>
        <v/>
      </c>
      <c r="Y3548" t="str">
        <f>IF(ISNUMBER(SEARCH(Y$1,raw[[#This Row],[active years]])),1,"")</f>
        <v/>
      </c>
      <c r="Z3548" t="str">
        <f>IF(ISNUMBER(SEARCH(Z$1,raw[[#This Row],[active years]])),1,"")</f>
        <v/>
      </c>
      <c r="AA3548" t="str">
        <f>IF(ISNUMBER(SEARCH(AA$1,raw[[#This Row],[active years]])),1,"")</f>
        <v/>
      </c>
    </row>
    <row r="3549" spans="1:27" x14ac:dyDescent="0.45">
      <c r="A3549">
        <f>raw[team]</f>
        <v>4250</v>
      </c>
      <c r="B3549">
        <f>raw[rookie year]</f>
        <v>2012</v>
      </c>
      <c r="C3549" t="str">
        <f>IF(ISNUMBER(SEARCH(C$1,raw[[#This Row],[active years]])),1,"")</f>
        <v/>
      </c>
      <c r="D3549" t="str">
        <f>IF(ISNUMBER(SEARCH(D$1,raw[[#This Row],[active years]])),1,"")</f>
        <v/>
      </c>
      <c r="E3549" t="str">
        <f>IF(ISNUMBER(SEARCH(E$1,raw[[#This Row],[active years]])),1,"")</f>
        <v/>
      </c>
      <c r="F3549" t="str">
        <f>IF(ISNUMBER(SEARCH(F$1,raw[[#This Row],[active years]])),1,"")</f>
        <v/>
      </c>
      <c r="G3549" t="str">
        <f>IF(ISNUMBER(SEARCH(G$1,raw[[#This Row],[active years]])),1,"")</f>
        <v/>
      </c>
      <c r="H3549" t="str">
        <f>IF(ISNUMBER(SEARCH(H$1,raw[[#This Row],[active years]])),1,"")</f>
        <v/>
      </c>
      <c r="I3549" t="str">
        <f>IF(ISNUMBER(SEARCH(I$1,raw[[#This Row],[active years]])),1,"")</f>
        <v/>
      </c>
      <c r="J3549" t="str">
        <f>IF(ISNUMBER(SEARCH(J$1,raw[[#This Row],[active years]])),1,"")</f>
        <v/>
      </c>
      <c r="K3549" t="str">
        <f>IF(ISNUMBER(SEARCH(K$1,raw[[#This Row],[active years]])),1,"")</f>
        <v/>
      </c>
      <c r="L3549" t="str">
        <f>IF(ISNUMBER(SEARCH(L$1,raw[[#This Row],[active years]])),1,"")</f>
        <v/>
      </c>
      <c r="M3549" t="str">
        <f>IF(ISNUMBER(SEARCH(M$1,raw[[#This Row],[active years]])),1,"")</f>
        <v/>
      </c>
      <c r="N3549" t="str">
        <f>IF(ISNUMBER(SEARCH(N$1,raw[[#This Row],[active years]])),1,"")</f>
        <v/>
      </c>
      <c r="O3549" t="str">
        <f>IF(ISNUMBER(SEARCH(O$1,raw[[#This Row],[active years]])),1,"")</f>
        <v/>
      </c>
      <c r="P3549" t="str">
        <f>IF(ISNUMBER(SEARCH(P$1,raw[[#This Row],[active years]])),1,"")</f>
        <v/>
      </c>
      <c r="Q3549" t="str">
        <f>IF(ISNUMBER(SEARCH(Q$1,raw[[#This Row],[active years]])),1,"")</f>
        <v/>
      </c>
      <c r="R3549" t="str">
        <f>IF(ISNUMBER(SEARCH(R$1,raw[[#This Row],[active years]])),1,"")</f>
        <v/>
      </c>
      <c r="S3549" t="str">
        <f>IF(ISNUMBER(SEARCH(S$1,raw[[#This Row],[active years]])),1,"")</f>
        <v/>
      </c>
      <c r="T3549" t="str">
        <f>IF(ISNUMBER(SEARCH(T$1,raw[[#This Row],[active years]])),1,"")</f>
        <v/>
      </c>
      <c r="U3549" t="str">
        <f>IF(ISNUMBER(SEARCH(U$1,raw[[#This Row],[active years]])),1,"")</f>
        <v/>
      </c>
      <c r="V3549" t="str">
        <f>IF(ISNUMBER(SEARCH(V$1,raw[[#This Row],[active years]])),1,"")</f>
        <v/>
      </c>
      <c r="W3549">
        <f>IF(ISNUMBER(SEARCH(W$1,raw[[#This Row],[active years]])),1,"")</f>
        <v>1</v>
      </c>
      <c r="X3549" t="str">
        <f>IF(ISNUMBER(SEARCH(X$1,raw[[#This Row],[active years]])),1,"")</f>
        <v/>
      </c>
      <c r="Y3549">
        <f>IF(ISNUMBER(SEARCH(Y$1,raw[[#This Row],[active years]])),1,"")</f>
        <v>1</v>
      </c>
      <c r="Z3549" t="str">
        <f>IF(ISNUMBER(SEARCH(Z$1,raw[[#This Row],[active years]])),1,"")</f>
        <v/>
      </c>
      <c r="AA3549" t="str">
        <f>IF(ISNUMBER(SEARCH(AA$1,raw[[#This Row],[active years]])),1,"")</f>
        <v/>
      </c>
    </row>
    <row r="3550" spans="1:27" x14ac:dyDescent="0.45">
      <c r="A3550">
        <f>raw[team]</f>
        <v>4251</v>
      </c>
      <c r="B3550">
        <f>raw[rookie year]</f>
        <v>2012</v>
      </c>
      <c r="C3550" t="str">
        <f>IF(ISNUMBER(SEARCH(C$1,raw[[#This Row],[active years]])),1,"")</f>
        <v/>
      </c>
      <c r="D3550" t="str">
        <f>IF(ISNUMBER(SEARCH(D$1,raw[[#This Row],[active years]])),1,"")</f>
        <v/>
      </c>
      <c r="E3550" t="str">
        <f>IF(ISNUMBER(SEARCH(E$1,raw[[#This Row],[active years]])),1,"")</f>
        <v/>
      </c>
      <c r="F3550" t="str">
        <f>IF(ISNUMBER(SEARCH(F$1,raw[[#This Row],[active years]])),1,"")</f>
        <v/>
      </c>
      <c r="G3550" t="str">
        <f>IF(ISNUMBER(SEARCH(G$1,raw[[#This Row],[active years]])),1,"")</f>
        <v/>
      </c>
      <c r="H3550" t="str">
        <f>IF(ISNUMBER(SEARCH(H$1,raw[[#This Row],[active years]])),1,"")</f>
        <v/>
      </c>
      <c r="I3550" t="str">
        <f>IF(ISNUMBER(SEARCH(I$1,raw[[#This Row],[active years]])),1,"")</f>
        <v/>
      </c>
      <c r="J3550" t="str">
        <f>IF(ISNUMBER(SEARCH(J$1,raw[[#This Row],[active years]])),1,"")</f>
        <v/>
      </c>
      <c r="K3550" t="str">
        <f>IF(ISNUMBER(SEARCH(K$1,raw[[#This Row],[active years]])),1,"")</f>
        <v/>
      </c>
      <c r="L3550" t="str">
        <f>IF(ISNUMBER(SEARCH(L$1,raw[[#This Row],[active years]])),1,"")</f>
        <v/>
      </c>
      <c r="M3550" t="str">
        <f>IF(ISNUMBER(SEARCH(M$1,raw[[#This Row],[active years]])),1,"")</f>
        <v/>
      </c>
      <c r="N3550" t="str">
        <f>IF(ISNUMBER(SEARCH(N$1,raw[[#This Row],[active years]])),1,"")</f>
        <v/>
      </c>
      <c r="O3550" t="str">
        <f>IF(ISNUMBER(SEARCH(O$1,raw[[#This Row],[active years]])),1,"")</f>
        <v/>
      </c>
      <c r="P3550" t="str">
        <f>IF(ISNUMBER(SEARCH(P$1,raw[[#This Row],[active years]])),1,"")</f>
        <v/>
      </c>
      <c r="Q3550" t="str">
        <f>IF(ISNUMBER(SEARCH(Q$1,raw[[#This Row],[active years]])),1,"")</f>
        <v/>
      </c>
      <c r="R3550" t="str">
        <f>IF(ISNUMBER(SEARCH(R$1,raw[[#This Row],[active years]])),1,"")</f>
        <v/>
      </c>
      <c r="S3550" t="str">
        <f>IF(ISNUMBER(SEARCH(S$1,raw[[#This Row],[active years]])),1,"")</f>
        <v/>
      </c>
      <c r="T3550" t="str">
        <f>IF(ISNUMBER(SEARCH(T$1,raw[[#This Row],[active years]])),1,"")</f>
        <v/>
      </c>
      <c r="U3550" t="str">
        <f>IF(ISNUMBER(SEARCH(U$1,raw[[#This Row],[active years]])),1,"")</f>
        <v/>
      </c>
      <c r="V3550" t="str">
        <f>IF(ISNUMBER(SEARCH(V$1,raw[[#This Row],[active years]])),1,"")</f>
        <v/>
      </c>
      <c r="W3550">
        <f>IF(ISNUMBER(SEARCH(W$1,raw[[#This Row],[active years]])),1,"")</f>
        <v>1</v>
      </c>
      <c r="X3550">
        <f>IF(ISNUMBER(SEARCH(X$1,raw[[#This Row],[active years]])),1,"")</f>
        <v>1</v>
      </c>
      <c r="Y3550">
        <f>IF(ISNUMBER(SEARCH(Y$1,raw[[#This Row],[active years]])),1,"")</f>
        <v>1</v>
      </c>
      <c r="Z3550" t="str">
        <f>IF(ISNUMBER(SEARCH(Z$1,raw[[#This Row],[active years]])),1,"")</f>
        <v/>
      </c>
      <c r="AA3550" t="str">
        <f>IF(ISNUMBER(SEARCH(AA$1,raw[[#This Row],[active years]])),1,"")</f>
        <v/>
      </c>
    </row>
    <row r="3551" spans="1:27" x14ac:dyDescent="0.45">
      <c r="A3551">
        <f>raw[team]</f>
        <v>4252</v>
      </c>
      <c r="B3551">
        <f>raw[rookie year]</f>
        <v>2012</v>
      </c>
      <c r="C3551" t="str">
        <f>IF(ISNUMBER(SEARCH(C$1,raw[[#This Row],[active years]])),1,"")</f>
        <v/>
      </c>
      <c r="D3551" t="str">
        <f>IF(ISNUMBER(SEARCH(D$1,raw[[#This Row],[active years]])),1,"")</f>
        <v/>
      </c>
      <c r="E3551" t="str">
        <f>IF(ISNUMBER(SEARCH(E$1,raw[[#This Row],[active years]])),1,"")</f>
        <v/>
      </c>
      <c r="F3551" t="str">
        <f>IF(ISNUMBER(SEARCH(F$1,raw[[#This Row],[active years]])),1,"")</f>
        <v/>
      </c>
      <c r="G3551" t="str">
        <f>IF(ISNUMBER(SEARCH(G$1,raw[[#This Row],[active years]])),1,"")</f>
        <v/>
      </c>
      <c r="H3551" t="str">
        <f>IF(ISNUMBER(SEARCH(H$1,raw[[#This Row],[active years]])),1,"")</f>
        <v/>
      </c>
      <c r="I3551" t="str">
        <f>IF(ISNUMBER(SEARCH(I$1,raw[[#This Row],[active years]])),1,"")</f>
        <v/>
      </c>
      <c r="J3551" t="str">
        <f>IF(ISNUMBER(SEARCH(J$1,raw[[#This Row],[active years]])),1,"")</f>
        <v/>
      </c>
      <c r="K3551" t="str">
        <f>IF(ISNUMBER(SEARCH(K$1,raw[[#This Row],[active years]])),1,"")</f>
        <v/>
      </c>
      <c r="L3551" t="str">
        <f>IF(ISNUMBER(SEARCH(L$1,raw[[#This Row],[active years]])),1,"")</f>
        <v/>
      </c>
      <c r="M3551" t="str">
        <f>IF(ISNUMBER(SEARCH(M$1,raw[[#This Row],[active years]])),1,"")</f>
        <v/>
      </c>
      <c r="N3551" t="str">
        <f>IF(ISNUMBER(SEARCH(N$1,raw[[#This Row],[active years]])),1,"")</f>
        <v/>
      </c>
      <c r="O3551" t="str">
        <f>IF(ISNUMBER(SEARCH(O$1,raw[[#This Row],[active years]])),1,"")</f>
        <v/>
      </c>
      <c r="P3551" t="str">
        <f>IF(ISNUMBER(SEARCH(P$1,raw[[#This Row],[active years]])),1,"")</f>
        <v/>
      </c>
      <c r="Q3551" t="str">
        <f>IF(ISNUMBER(SEARCH(Q$1,raw[[#This Row],[active years]])),1,"")</f>
        <v/>
      </c>
      <c r="R3551" t="str">
        <f>IF(ISNUMBER(SEARCH(R$1,raw[[#This Row],[active years]])),1,"")</f>
        <v/>
      </c>
      <c r="S3551" t="str">
        <f>IF(ISNUMBER(SEARCH(S$1,raw[[#This Row],[active years]])),1,"")</f>
        <v/>
      </c>
      <c r="T3551" t="str">
        <f>IF(ISNUMBER(SEARCH(T$1,raw[[#This Row],[active years]])),1,"")</f>
        <v/>
      </c>
      <c r="U3551" t="str">
        <f>IF(ISNUMBER(SEARCH(U$1,raw[[#This Row],[active years]])),1,"")</f>
        <v/>
      </c>
      <c r="V3551" t="str">
        <f>IF(ISNUMBER(SEARCH(V$1,raw[[#This Row],[active years]])),1,"")</f>
        <v/>
      </c>
      <c r="W3551">
        <f>IF(ISNUMBER(SEARCH(W$1,raw[[#This Row],[active years]])),1,"")</f>
        <v>1</v>
      </c>
      <c r="X3551">
        <f>IF(ISNUMBER(SEARCH(X$1,raw[[#This Row],[active years]])),1,"")</f>
        <v>1</v>
      </c>
      <c r="Y3551">
        <f>IF(ISNUMBER(SEARCH(Y$1,raw[[#This Row],[active years]])),1,"")</f>
        <v>1</v>
      </c>
      <c r="Z3551">
        <f>IF(ISNUMBER(SEARCH(Z$1,raw[[#This Row],[active years]])),1,"")</f>
        <v>1</v>
      </c>
      <c r="AA3551">
        <f>IF(ISNUMBER(SEARCH(AA$1,raw[[#This Row],[active years]])),1,"")</f>
        <v>1</v>
      </c>
    </row>
    <row r="3552" spans="1:27" x14ac:dyDescent="0.45">
      <c r="A3552">
        <f>raw[team]</f>
        <v>4253</v>
      </c>
      <c r="B3552">
        <f>raw[rookie year]</f>
        <v>2012</v>
      </c>
      <c r="C3552" t="str">
        <f>IF(ISNUMBER(SEARCH(C$1,raw[[#This Row],[active years]])),1,"")</f>
        <v/>
      </c>
      <c r="D3552" t="str">
        <f>IF(ISNUMBER(SEARCH(D$1,raw[[#This Row],[active years]])),1,"")</f>
        <v/>
      </c>
      <c r="E3552" t="str">
        <f>IF(ISNUMBER(SEARCH(E$1,raw[[#This Row],[active years]])),1,"")</f>
        <v/>
      </c>
      <c r="F3552" t="str">
        <f>IF(ISNUMBER(SEARCH(F$1,raw[[#This Row],[active years]])),1,"")</f>
        <v/>
      </c>
      <c r="G3552" t="str">
        <f>IF(ISNUMBER(SEARCH(G$1,raw[[#This Row],[active years]])),1,"")</f>
        <v/>
      </c>
      <c r="H3552" t="str">
        <f>IF(ISNUMBER(SEARCH(H$1,raw[[#This Row],[active years]])),1,"")</f>
        <v/>
      </c>
      <c r="I3552" t="str">
        <f>IF(ISNUMBER(SEARCH(I$1,raw[[#This Row],[active years]])),1,"")</f>
        <v/>
      </c>
      <c r="J3552" t="str">
        <f>IF(ISNUMBER(SEARCH(J$1,raw[[#This Row],[active years]])),1,"")</f>
        <v/>
      </c>
      <c r="K3552" t="str">
        <f>IF(ISNUMBER(SEARCH(K$1,raw[[#This Row],[active years]])),1,"")</f>
        <v/>
      </c>
      <c r="L3552" t="str">
        <f>IF(ISNUMBER(SEARCH(L$1,raw[[#This Row],[active years]])),1,"")</f>
        <v/>
      </c>
      <c r="M3552" t="str">
        <f>IF(ISNUMBER(SEARCH(M$1,raw[[#This Row],[active years]])),1,"")</f>
        <v/>
      </c>
      <c r="N3552" t="str">
        <f>IF(ISNUMBER(SEARCH(N$1,raw[[#This Row],[active years]])),1,"")</f>
        <v/>
      </c>
      <c r="O3552" t="str">
        <f>IF(ISNUMBER(SEARCH(O$1,raw[[#This Row],[active years]])),1,"")</f>
        <v/>
      </c>
      <c r="P3552" t="str">
        <f>IF(ISNUMBER(SEARCH(P$1,raw[[#This Row],[active years]])),1,"")</f>
        <v/>
      </c>
      <c r="Q3552" t="str">
        <f>IF(ISNUMBER(SEARCH(Q$1,raw[[#This Row],[active years]])),1,"")</f>
        <v/>
      </c>
      <c r="R3552" t="str">
        <f>IF(ISNUMBER(SEARCH(R$1,raw[[#This Row],[active years]])),1,"")</f>
        <v/>
      </c>
      <c r="S3552" t="str">
        <f>IF(ISNUMBER(SEARCH(S$1,raw[[#This Row],[active years]])),1,"")</f>
        <v/>
      </c>
      <c r="T3552" t="str">
        <f>IF(ISNUMBER(SEARCH(T$1,raw[[#This Row],[active years]])),1,"")</f>
        <v/>
      </c>
      <c r="U3552" t="str">
        <f>IF(ISNUMBER(SEARCH(U$1,raw[[#This Row],[active years]])),1,"")</f>
        <v/>
      </c>
      <c r="V3552" t="str">
        <f>IF(ISNUMBER(SEARCH(V$1,raw[[#This Row],[active years]])),1,"")</f>
        <v/>
      </c>
      <c r="W3552">
        <f>IF(ISNUMBER(SEARCH(W$1,raw[[#This Row],[active years]])),1,"")</f>
        <v>1</v>
      </c>
      <c r="X3552">
        <f>IF(ISNUMBER(SEARCH(X$1,raw[[#This Row],[active years]])),1,"")</f>
        <v>1</v>
      </c>
      <c r="Y3552">
        <f>IF(ISNUMBER(SEARCH(Y$1,raw[[#This Row],[active years]])),1,"")</f>
        <v>1</v>
      </c>
      <c r="Z3552">
        <f>IF(ISNUMBER(SEARCH(Z$1,raw[[#This Row],[active years]])),1,"")</f>
        <v>1</v>
      </c>
      <c r="AA3552">
        <f>IF(ISNUMBER(SEARCH(AA$1,raw[[#This Row],[active years]])),1,"")</f>
        <v>1</v>
      </c>
    </row>
    <row r="3553" spans="1:27" x14ac:dyDescent="0.45">
      <c r="A3553">
        <f>raw[team]</f>
        <v>4254</v>
      </c>
      <c r="B3553">
        <f>raw[rookie year]</f>
        <v>2012</v>
      </c>
      <c r="C3553" t="str">
        <f>IF(ISNUMBER(SEARCH(C$1,raw[[#This Row],[active years]])),1,"")</f>
        <v/>
      </c>
      <c r="D3553" t="str">
        <f>IF(ISNUMBER(SEARCH(D$1,raw[[#This Row],[active years]])),1,"")</f>
        <v/>
      </c>
      <c r="E3553" t="str">
        <f>IF(ISNUMBER(SEARCH(E$1,raw[[#This Row],[active years]])),1,"")</f>
        <v/>
      </c>
      <c r="F3553" t="str">
        <f>IF(ISNUMBER(SEARCH(F$1,raw[[#This Row],[active years]])),1,"")</f>
        <v/>
      </c>
      <c r="G3553" t="str">
        <f>IF(ISNUMBER(SEARCH(G$1,raw[[#This Row],[active years]])),1,"")</f>
        <v/>
      </c>
      <c r="H3553" t="str">
        <f>IF(ISNUMBER(SEARCH(H$1,raw[[#This Row],[active years]])),1,"")</f>
        <v/>
      </c>
      <c r="I3553" t="str">
        <f>IF(ISNUMBER(SEARCH(I$1,raw[[#This Row],[active years]])),1,"")</f>
        <v/>
      </c>
      <c r="J3553" t="str">
        <f>IF(ISNUMBER(SEARCH(J$1,raw[[#This Row],[active years]])),1,"")</f>
        <v/>
      </c>
      <c r="K3553" t="str">
        <f>IF(ISNUMBER(SEARCH(K$1,raw[[#This Row],[active years]])),1,"")</f>
        <v/>
      </c>
      <c r="L3553" t="str">
        <f>IF(ISNUMBER(SEARCH(L$1,raw[[#This Row],[active years]])),1,"")</f>
        <v/>
      </c>
      <c r="M3553" t="str">
        <f>IF(ISNUMBER(SEARCH(M$1,raw[[#This Row],[active years]])),1,"")</f>
        <v/>
      </c>
      <c r="N3553" t="str">
        <f>IF(ISNUMBER(SEARCH(N$1,raw[[#This Row],[active years]])),1,"")</f>
        <v/>
      </c>
      <c r="O3553" t="str">
        <f>IF(ISNUMBER(SEARCH(O$1,raw[[#This Row],[active years]])),1,"")</f>
        <v/>
      </c>
      <c r="P3553" t="str">
        <f>IF(ISNUMBER(SEARCH(P$1,raw[[#This Row],[active years]])),1,"")</f>
        <v/>
      </c>
      <c r="Q3553" t="str">
        <f>IF(ISNUMBER(SEARCH(Q$1,raw[[#This Row],[active years]])),1,"")</f>
        <v/>
      </c>
      <c r="R3553" t="str">
        <f>IF(ISNUMBER(SEARCH(R$1,raw[[#This Row],[active years]])),1,"")</f>
        <v/>
      </c>
      <c r="S3553" t="str">
        <f>IF(ISNUMBER(SEARCH(S$1,raw[[#This Row],[active years]])),1,"")</f>
        <v/>
      </c>
      <c r="T3553" t="str">
        <f>IF(ISNUMBER(SEARCH(T$1,raw[[#This Row],[active years]])),1,"")</f>
        <v/>
      </c>
      <c r="U3553" t="str">
        <f>IF(ISNUMBER(SEARCH(U$1,raw[[#This Row],[active years]])),1,"")</f>
        <v/>
      </c>
      <c r="V3553" t="str">
        <f>IF(ISNUMBER(SEARCH(V$1,raw[[#This Row],[active years]])),1,"")</f>
        <v/>
      </c>
      <c r="W3553">
        <f>IF(ISNUMBER(SEARCH(W$1,raw[[#This Row],[active years]])),1,"")</f>
        <v>1</v>
      </c>
      <c r="X3553">
        <f>IF(ISNUMBER(SEARCH(X$1,raw[[#This Row],[active years]])),1,"")</f>
        <v>1</v>
      </c>
      <c r="Y3553" t="str">
        <f>IF(ISNUMBER(SEARCH(Y$1,raw[[#This Row],[active years]])),1,"")</f>
        <v/>
      </c>
      <c r="Z3553" t="str">
        <f>IF(ISNUMBER(SEARCH(Z$1,raw[[#This Row],[active years]])),1,"")</f>
        <v/>
      </c>
      <c r="AA3553" t="str">
        <f>IF(ISNUMBER(SEARCH(AA$1,raw[[#This Row],[active years]])),1,"")</f>
        <v/>
      </c>
    </row>
    <row r="3554" spans="1:27" x14ac:dyDescent="0.45">
      <c r="A3554">
        <f>raw[team]</f>
        <v>4255</v>
      </c>
      <c r="B3554">
        <f>raw[rookie year]</f>
        <v>2012</v>
      </c>
      <c r="C3554" t="str">
        <f>IF(ISNUMBER(SEARCH(C$1,raw[[#This Row],[active years]])),1,"")</f>
        <v/>
      </c>
      <c r="D3554" t="str">
        <f>IF(ISNUMBER(SEARCH(D$1,raw[[#This Row],[active years]])),1,"")</f>
        <v/>
      </c>
      <c r="E3554" t="str">
        <f>IF(ISNUMBER(SEARCH(E$1,raw[[#This Row],[active years]])),1,"")</f>
        <v/>
      </c>
      <c r="F3554" t="str">
        <f>IF(ISNUMBER(SEARCH(F$1,raw[[#This Row],[active years]])),1,"")</f>
        <v/>
      </c>
      <c r="G3554" t="str">
        <f>IF(ISNUMBER(SEARCH(G$1,raw[[#This Row],[active years]])),1,"")</f>
        <v/>
      </c>
      <c r="H3554" t="str">
        <f>IF(ISNUMBER(SEARCH(H$1,raw[[#This Row],[active years]])),1,"")</f>
        <v/>
      </c>
      <c r="I3554" t="str">
        <f>IF(ISNUMBER(SEARCH(I$1,raw[[#This Row],[active years]])),1,"")</f>
        <v/>
      </c>
      <c r="J3554" t="str">
        <f>IF(ISNUMBER(SEARCH(J$1,raw[[#This Row],[active years]])),1,"")</f>
        <v/>
      </c>
      <c r="K3554" t="str">
        <f>IF(ISNUMBER(SEARCH(K$1,raw[[#This Row],[active years]])),1,"")</f>
        <v/>
      </c>
      <c r="L3554" t="str">
        <f>IF(ISNUMBER(SEARCH(L$1,raw[[#This Row],[active years]])),1,"")</f>
        <v/>
      </c>
      <c r="M3554" t="str">
        <f>IF(ISNUMBER(SEARCH(M$1,raw[[#This Row],[active years]])),1,"")</f>
        <v/>
      </c>
      <c r="N3554" t="str">
        <f>IF(ISNUMBER(SEARCH(N$1,raw[[#This Row],[active years]])),1,"")</f>
        <v/>
      </c>
      <c r="O3554" t="str">
        <f>IF(ISNUMBER(SEARCH(O$1,raw[[#This Row],[active years]])),1,"")</f>
        <v/>
      </c>
      <c r="P3554" t="str">
        <f>IF(ISNUMBER(SEARCH(P$1,raw[[#This Row],[active years]])),1,"")</f>
        <v/>
      </c>
      <c r="Q3554" t="str">
        <f>IF(ISNUMBER(SEARCH(Q$1,raw[[#This Row],[active years]])),1,"")</f>
        <v/>
      </c>
      <c r="R3554" t="str">
        <f>IF(ISNUMBER(SEARCH(R$1,raw[[#This Row],[active years]])),1,"")</f>
        <v/>
      </c>
      <c r="S3554" t="str">
        <f>IF(ISNUMBER(SEARCH(S$1,raw[[#This Row],[active years]])),1,"")</f>
        <v/>
      </c>
      <c r="T3554" t="str">
        <f>IF(ISNUMBER(SEARCH(T$1,raw[[#This Row],[active years]])),1,"")</f>
        <v/>
      </c>
      <c r="U3554" t="str">
        <f>IF(ISNUMBER(SEARCH(U$1,raw[[#This Row],[active years]])),1,"")</f>
        <v/>
      </c>
      <c r="V3554" t="str">
        <f>IF(ISNUMBER(SEARCH(V$1,raw[[#This Row],[active years]])),1,"")</f>
        <v/>
      </c>
      <c r="W3554">
        <f>IF(ISNUMBER(SEARCH(W$1,raw[[#This Row],[active years]])),1,"")</f>
        <v>1</v>
      </c>
      <c r="X3554">
        <f>IF(ISNUMBER(SEARCH(X$1,raw[[#This Row],[active years]])),1,"")</f>
        <v>1</v>
      </c>
      <c r="Y3554">
        <f>IF(ISNUMBER(SEARCH(Y$1,raw[[#This Row],[active years]])),1,"")</f>
        <v>1</v>
      </c>
      <c r="Z3554">
        <f>IF(ISNUMBER(SEARCH(Z$1,raw[[#This Row],[active years]])),1,"")</f>
        <v>1</v>
      </c>
      <c r="AA3554">
        <f>IF(ISNUMBER(SEARCH(AA$1,raw[[#This Row],[active years]])),1,"")</f>
        <v>1</v>
      </c>
    </row>
    <row r="3555" spans="1:27" x14ac:dyDescent="0.45">
      <c r="A3555">
        <f>raw[team]</f>
        <v>4256</v>
      </c>
      <c r="B3555">
        <f>raw[rookie year]</f>
        <v>2012</v>
      </c>
      <c r="C3555" t="str">
        <f>IF(ISNUMBER(SEARCH(C$1,raw[[#This Row],[active years]])),1,"")</f>
        <v/>
      </c>
      <c r="D3555" t="str">
        <f>IF(ISNUMBER(SEARCH(D$1,raw[[#This Row],[active years]])),1,"")</f>
        <v/>
      </c>
      <c r="E3555" t="str">
        <f>IF(ISNUMBER(SEARCH(E$1,raw[[#This Row],[active years]])),1,"")</f>
        <v/>
      </c>
      <c r="F3555" t="str">
        <f>IF(ISNUMBER(SEARCH(F$1,raw[[#This Row],[active years]])),1,"")</f>
        <v/>
      </c>
      <c r="G3555" t="str">
        <f>IF(ISNUMBER(SEARCH(G$1,raw[[#This Row],[active years]])),1,"")</f>
        <v/>
      </c>
      <c r="H3555" t="str">
        <f>IF(ISNUMBER(SEARCH(H$1,raw[[#This Row],[active years]])),1,"")</f>
        <v/>
      </c>
      <c r="I3555" t="str">
        <f>IF(ISNUMBER(SEARCH(I$1,raw[[#This Row],[active years]])),1,"")</f>
        <v/>
      </c>
      <c r="J3555" t="str">
        <f>IF(ISNUMBER(SEARCH(J$1,raw[[#This Row],[active years]])),1,"")</f>
        <v/>
      </c>
      <c r="K3555" t="str">
        <f>IF(ISNUMBER(SEARCH(K$1,raw[[#This Row],[active years]])),1,"")</f>
        <v/>
      </c>
      <c r="L3555" t="str">
        <f>IF(ISNUMBER(SEARCH(L$1,raw[[#This Row],[active years]])),1,"")</f>
        <v/>
      </c>
      <c r="M3555" t="str">
        <f>IF(ISNUMBER(SEARCH(M$1,raw[[#This Row],[active years]])),1,"")</f>
        <v/>
      </c>
      <c r="N3555" t="str">
        <f>IF(ISNUMBER(SEARCH(N$1,raw[[#This Row],[active years]])),1,"")</f>
        <v/>
      </c>
      <c r="O3555" t="str">
        <f>IF(ISNUMBER(SEARCH(O$1,raw[[#This Row],[active years]])),1,"")</f>
        <v/>
      </c>
      <c r="P3555" t="str">
        <f>IF(ISNUMBER(SEARCH(P$1,raw[[#This Row],[active years]])),1,"")</f>
        <v/>
      </c>
      <c r="Q3555" t="str">
        <f>IF(ISNUMBER(SEARCH(Q$1,raw[[#This Row],[active years]])),1,"")</f>
        <v/>
      </c>
      <c r="R3555" t="str">
        <f>IF(ISNUMBER(SEARCH(R$1,raw[[#This Row],[active years]])),1,"")</f>
        <v/>
      </c>
      <c r="S3555" t="str">
        <f>IF(ISNUMBER(SEARCH(S$1,raw[[#This Row],[active years]])),1,"")</f>
        <v/>
      </c>
      <c r="T3555" t="str">
        <f>IF(ISNUMBER(SEARCH(T$1,raw[[#This Row],[active years]])),1,"")</f>
        <v/>
      </c>
      <c r="U3555" t="str">
        <f>IF(ISNUMBER(SEARCH(U$1,raw[[#This Row],[active years]])),1,"")</f>
        <v/>
      </c>
      <c r="V3555" t="str">
        <f>IF(ISNUMBER(SEARCH(V$1,raw[[#This Row],[active years]])),1,"")</f>
        <v/>
      </c>
      <c r="W3555">
        <f>IF(ISNUMBER(SEARCH(W$1,raw[[#This Row],[active years]])),1,"")</f>
        <v>1</v>
      </c>
      <c r="X3555">
        <f>IF(ISNUMBER(SEARCH(X$1,raw[[#This Row],[active years]])),1,"")</f>
        <v>1</v>
      </c>
      <c r="Y3555">
        <f>IF(ISNUMBER(SEARCH(Y$1,raw[[#This Row],[active years]])),1,"")</f>
        <v>1</v>
      </c>
      <c r="Z3555">
        <f>IF(ISNUMBER(SEARCH(Z$1,raw[[#This Row],[active years]])),1,"")</f>
        <v>1</v>
      </c>
      <c r="AA3555">
        <f>IF(ISNUMBER(SEARCH(AA$1,raw[[#This Row],[active years]])),1,"")</f>
        <v>1</v>
      </c>
    </row>
    <row r="3556" spans="1:27" x14ac:dyDescent="0.45">
      <c r="A3556">
        <f>raw[team]</f>
        <v>4257</v>
      </c>
      <c r="B3556">
        <f>raw[rookie year]</f>
        <v>2012</v>
      </c>
      <c r="C3556" t="str">
        <f>IF(ISNUMBER(SEARCH(C$1,raw[[#This Row],[active years]])),1,"")</f>
        <v/>
      </c>
      <c r="D3556" t="str">
        <f>IF(ISNUMBER(SEARCH(D$1,raw[[#This Row],[active years]])),1,"")</f>
        <v/>
      </c>
      <c r="E3556" t="str">
        <f>IF(ISNUMBER(SEARCH(E$1,raw[[#This Row],[active years]])),1,"")</f>
        <v/>
      </c>
      <c r="F3556" t="str">
        <f>IF(ISNUMBER(SEARCH(F$1,raw[[#This Row],[active years]])),1,"")</f>
        <v/>
      </c>
      <c r="G3556" t="str">
        <f>IF(ISNUMBER(SEARCH(G$1,raw[[#This Row],[active years]])),1,"")</f>
        <v/>
      </c>
      <c r="H3556" t="str">
        <f>IF(ISNUMBER(SEARCH(H$1,raw[[#This Row],[active years]])),1,"")</f>
        <v/>
      </c>
      <c r="I3556" t="str">
        <f>IF(ISNUMBER(SEARCH(I$1,raw[[#This Row],[active years]])),1,"")</f>
        <v/>
      </c>
      <c r="J3556" t="str">
        <f>IF(ISNUMBER(SEARCH(J$1,raw[[#This Row],[active years]])),1,"")</f>
        <v/>
      </c>
      <c r="K3556" t="str">
        <f>IF(ISNUMBER(SEARCH(K$1,raw[[#This Row],[active years]])),1,"")</f>
        <v/>
      </c>
      <c r="L3556" t="str">
        <f>IF(ISNUMBER(SEARCH(L$1,raw[[#This Row],[active years]])),1,"")</f>
        <v/>
      </c>
      <c r="M3556" t="str">
        <f>IF(ISNUMBER(SEARCH(M$1,raw[[#This Row],[active years]])),1,"")</f>
        <v/>
      </c>
      <c r="N3556" t="str">
        <f>IF(ISNUMBER(SEARCH(N$1,raw[[#This Row],[active years]])),1,"")</f>
        <v/>
      </c>
      <c r="O3556" t="str">
        <f>IF(ISNUMBER(SEARCH(O$1,raw[[#This Row],[active years]])),1,"")</f>
        <v/>
      </c>
      <c r="P3556" t="str">
        <f>IF(ISNUMBER(SEARCH(P$1,raw[[#This Row],[active years]])),1,"")</f>
        <v/>
      </c>
      <c r="Q3556" t="str">
        <f>IF(ISNUMBER(SEARCH(Q$1,raw[[#This Row],[active years]])),1,"")</f>
        <v/>
      </c>
      <c r="R3556" t="str">
        <f>IF(ISNUMBER(SEARCH(R$1,raw[[#This Row],[active years]])),1,"")</f>
        <v/>
      </c>
      <c r="S3556" t="str">
        <f>IF(ISNUMBER(SEARCH(S$1,raw[[#This Row],[active years]])),1,"")</f>
        <v/>
      </c>
      <c r="T3556" t="str">
        <f>IF(ISNUMBER(SEARCH(T$1,raw[[#This Row],[active years]])),1,"")</f>
        <v/>
      </c>
      <c r="U3556" t="str">
        <f>IF(ISNUMBER(SEARCH(U$1,raw[[#This Row],[active years]])),1,"")</f>
        <v/>
      </c>
      <c r="V3556" t="str">
        <f>IF(ISNUMBER(SEARCH(V$1,raw[[#This Row],[active years]])),1,"")</f>
        <v/>
      </c>
      <c r="W3556">
        <f>IF(ISNUMBER(SEARCH(W$1,raw[[#This Row],[active years]])),1,"")</f>
        <v>1</v>
      </c>
      <c r="X3556" t="str">
        <f>IF(ISNUMBER(SEARCH(X$1,raw[[#This Row],[active years]])),1,"")</f>
        <v/>
      </c>
      <c r="Y3556" t="str">
        <f>IF(ISNUMBER(SEARCH(Y$1,raw[[#This Row],[active years]])),1,"")</f>
        <v/>
      </c>
      <c r="Z3556" t="str">
        <f>IF(ISNUMBER(SEARCH(Z$1,raw[[#This Row],[active years]])),1,"")</f>
        <v/>
      </c>
      <c r="AA3556" t="str">
        <f>IF(ISNUMBER(SEARCH(AA$1,raw[[#This Row],[active years]])),1,"")</f>
        <v/>
      </c>
    </row>
    <row r="3557" spans="1:27" x14ac:dyDescent="0.45">
      <c r="A3557">
        <f>raw[team]</f>
        <v>4258</v>
      </c>
      <c r="B3557">
        <f>raw[rookie year]</f>
        <v>2012</v>
      </c>
      <c r="C3557" t="str">
        <f>IF(ISNUMBER(SEARCH(C$1,raw[[#This Row],[active years]])),1,"")</f>
        <v/>
      </c>
      <c r="D3557" t="str">
        <f>IF(ISNUMBER(SEARCH(D$1,raw[[#This Row],[active years]])),1,"")</f>
        <v/>
      </c>
      <c r="E3557" t="str">
        <f>IF(ISNUMBER(SEARCH(E$1,raw[[#This Row],[active years]])),1,"")</f>
        <v/>
      </c>
      <c r="F3557" t="str">
        <f>IF(ISNUMBER(SEARCH(F$1,raw[[#This Row],[active years]])),1,"")</f>
        <v/>
      </c>
      <c r="G3557" t="str">
        <f>IF(ISNUMBER(SEARCH(G$1,raw[[#This Row],[active years]])),1,"")</f>
        <v/>
      </c>
      <c r="H3557" t="str">
        <f>IF(ISNUMBER(SEARCH(H$1,raw[[#This Row],[active years]])),1,"")</f>
        <v/>
      </c>
      <c r="I3557" t="str">
        <f>IF(ISNUMBER(SEARCH(I$1,raw[[#This Row],[active years]])),1,"")</f>
        <v/>
      </c>
      <c r="J3557" t="str">
        <f>IF(ISNUMBER(SEARCH(J$1,raw[[#This Row],[active years]])),1,"")</f>
        <v/>
      </c>
      <c r="K3557" t="str">
        <f>IF(ISNUMBER(SEARCH(K$1,raw[[#This Row],[active years]])),1,"")</f>
        <v/>
      </c>
      <c r="L3557" t="str">
        <f>IF(ISNUMBER(SEARCH(L$1,raw[[#This Row],[active years]])),1,"")</f>
        <v/>
      </c>
      <c r="M3557" t="str">
        <f>IF(ISNUMBER(SEARCH(M$1,raw[[#This Row],[active years]])),1,"")</f>
        <v/>
      </c>
      <c r="N3557" t="str">
        <f>IF(ISNUMBER(SEARCH(N$1,raw[[#This Row],[active years]])),1,"")</f>
        <v/>
      </c>
      <c r="O3557" t="str">
        <f>IF(ISNUMBER(SEARCH(O$1,raw[[#This Row],[active years]])),1,"")</f>
        <v/>
      </c>
      <c r="P3557" t="str">
        <f>IF(ISNUMBER(SEARCH(P$1,raw[[#This Row],[active years]])),1,"")</f>
        <v/>
      </c>
      <c r="Q3557" t="str">
        <f>IF(ISNUMBER(SEARCH(Q$1,raw[[#This Row],[active years]])),1,"")</f>
        <v/>
      </c>
      <c r="R3557" t="str">
        <f>IF(ISNUMBER(SEARCH(R$1,raw[[#This Row],[active years]])),1,"")</f>
        <v/>
      </c>
      <c r="S3557" t="str">
        <f>IF(ISNUMBER(SEARCH(S$1,raw[[#This Row],[active years]])),1,"")</f>
        <v/>
      </c>
      <c r="T3557" t="str">
        <f>IF(ISNUMBER(SEARCH(T$1,raw[[#This Row],[active years]])),1,"")</f>
        <v/>
      </c>
      <c r="U3557" t="str">
        <f>IF(ISNUMBER(SEARCH(U$1,raw[[#This Row],[active years]])),1,"")</f>
        <v/>
      </c>
      <c r="V3557" t="str">
        <f>IF(ISNUMBER(SEARCH(V$1,raw[[#This Row],[active years]])),1,"")</f>
        <v/>
      </c>
      <c r="W3557">
        <f>IF(ISNUMBER(SEARCH(W$1,raw[[#This Row],[active years]])),1,"")</f>
        <v>1</v>
      </c>
      <c r="X3557" t="str">
        <f>IF(ISNUMBER(SEARCH(X$1,raw[[#This Row],[active years]])),1,"")</f>
        <v/>
      </c>
      <c r="Y3557" t="str">
        <f>IF(ISNUMBER(SEARCH(Y$1,raw[[#This Row],[active years]])),1,"")</f>
        <v/>
      </c>
      <c r="Z3557" t="str">
        <f>IF(ISNUMBER(SEARCH(Z$1,raw[[#This Row],[active years]])),1,"")</f>
        <v/>
      </c>
      <c r="AA3557" t="str">
        <f>IF(ISNUMBER(SEARCH(AA$1,raw[[#This Row],[active years]])),1,"")</f>
        <v/>
      </c>
    </row>
    <row r="3558" spans="1:27" x14ac:dyDescent="0.45">
      <c r="A3558">
        <f>raw[team]</f>
        <v>4259</v>
      </c>
      <c r="B3558">
        <f>raw[rookie year]</f>
        <v>2012</v>
      </c>
      <c r="C3558" t="str">
        <f>IF(ISNUMBER(SEARCH(C$1,raw[[#This Row],[active years]])),1,"")</f>
        <v/>
      </c>
      <c r="D3558" t="str">
        <f>IF(ISNUMBER(SEARCH(D$1,raw[[#This Row],[active years]])),1,"")</f>
        <v/>
      </c>
      <c r="E3558" t="str">
        <f>IF(ISNUMBER(SEARCH(E$1,raw[[#This Row],[active years]])),1,"")</f>
        <v/>
      </c>
      <c r="F3558" t="str">
        <f>IF(ISNUMBER(SEARCH(F$1,raw[[#This Row],[active years]])),1,"")</f>
        <v/>
      </c>
      <c r="G3558" t="str">
        <f>IF(ISNUMBER(SEARCH(G$1,raw[[#This Row],[active years]])),1,"")</f>
        <v/>
      </c>
      <c r="H3558" t="str">
        <f>IF(ISNUMBER(SEARCH(H$1,raw[[#This Row],[active years]])),1,"")</f>
        <v/>
      </c>
      <c r="I3558" t="str">
        <f>IF(ISNUMBER(SEARCH(I$1,raw[[#This Row],[active years]])),1,"")</f>
        <v/>
      </c>
      <c r="J3558" t="str">
        <f>IF(ISNUMBER(SEARCH(J$1,raw[[#This Row],[active years]])),1,"")</f>
        <v/>
      </c>
      <c r="K3558" t="str">
        <f>IF(ISNUMBER(SEARCH(K$1,raw[[#This Row],[active years]])),1,"")</f>
        <v/>
      </c>
      <c r="L3558" t="str">
        <f>IF(ISNUMBER(SEARCH(L$1,raw[[#This Row],[active years]])),1,"")</f>
        <v/>
      </c>
      <c r="M3558" t="str">
        <f>IF(ISNUMBER(SEARCH(M$1,raw[[#This Row],[active years]])),1,"")</f>
        <v/>
      </c>
      <c r="N3558" t="str">
        <f>IF(ISNUMBER(SEARCH(N$1,raw[[#This Row],[active years]])),1,"")</f>
        <v/>
      </c>
      <c r="O3558" t="str">
        <f>IF(ISNUMBER(SEARCH(O$1,raw[[#This Row],[active years]])),1,"")</f>
        <v/>
      </c>
      <c r="P3558" t="str">
        <f>IF(ISNUMBER(SEARCH(P$1,raw[[#This Row],[active years]])),1,"")</f>
        <v/>
      </c>
      <c r="Q3558" t="str">
        <f>IF(ISNUMBER(SEARCH(Q$1,raw[[#This Row],[active years]])),1,"")</f>
        <v/>
      </c>
      <c r="R3558" t="str">
        <f>IF(ISNUMBER(SEARCH(R$1,raw[[#This Row],[active years]])),1,"")</f>
        <v/>
      </c>
      <c r="S3558" t="str">
        <f>IF(ISNUMBER(SEARCH(S$1,raw[[#This Row],[active years]])),1,"")</f>
        <v/>
      </c>
      <c r="T3558" t="str">
        <f>IF(ISNUMBER(SEARCH(T$1,raw[[#This Row],[active years]])),1,"")</f>
        <v/>
      </c>
      <c r="U3558" t="str">
        <f>IF(ISNUMBER(SEARCH(U$1,raw[[#This Row],[active years]])),1,"")</f>
        <v/>
      </c>
      <c r="V3558" t="str">
        <f>IF(ISNUMBER(SEARCH(V$1,raw[[#This Row],[active years]])),1,"")</f>
        <v/>
      </c>
      <c r="W3558">
        <f>IF(ISNUMBER(SEARCH(W$1,raw[[#This Row],[active years]])),1,"")</f>
        <v>1</v>
      </c>
      <c r="X3558">
        <f>IF(ISNUMBER(SEARCH(X$1,raw[[#This Row],[active years]])),1,"")</f>
        <v>1</v>
      </c>
      <c r="Y3558" t="str">
        <f>IF(ISNUMBER(SEARCH(Y$1,raw[[#This Row],[active years]])),1,"")</f>
        <v/>
      </c>
      <c r="Z3558" t="str">
        <f>IF(ISNUMBER(SEARCH(Z$1,raw[[#This Row],[active years]])),1,"")</f>
        <v/>
      </c>
      <c r="AA3558" t="str">
        <f>IF(ISNUMBER(SEARCH(AA$1,raw[[#This Row],[active years]])),1,"")</f>
        <v/>
      </c>
    </row>
    <row r="3559" spans="1:27" x14ac:dyDescent="0.45">
      <c r="A3559">
        <f>raw[team]</f>
        <v>4260</v>
      </c>
      <c r="B3559">
        <f>raw[rookie year]</f>
        <v>2012</v>
      </c>
      <c r="C3559" t="str">
        <f>IF(ISNUMBER(SEARCH(C$1,raw[[#This Row],[active years]])),1,"")</f>
        <v/>
      </c>
      <c r="D3559" t="str">
        <f>IF(ISNUMBER(SEARCH(D$1,raw[[#This Row],[active years]])),1,"")</f>
        <v/>
      </c>
      <c r="E3559" t="str">
        <f>IF(ISNUMBER(SEARCH(E$1,raw[[#This Row],[active years]])),1,"")</f>
        <v/>
      </c>
      <c r="F3559" t="str">
        <f>IF(ISNUMBER(SEARCH(F$1,raw[[#This Row],[active years]])),1,"")</f>
        <v/>
      </c>
      <c r="G3559" t="str">
        <f>IF(ISNUMBER(SEARCH(G$1,raw[[#This Row],[active years]])),1,"")</f>
        <v/>
      </c>
      <c r="H3559" t="str">
        <f>IF(ISNUMBER(SEARCH(H$1,raw[[#This Row],[active years]])),1,"")</f>
        <v/>
      </c>
      <c r="I3559" t="str">
        <f>IF(ISNUMBER(SEARCH(I$1,raw[[#This Row],[active years]])),1,"")</f>
        <v/>
      </c>
      <c r="J3559" t="str">
        <f>IF(ISNUMBER(SEARCH(J$1,raw[[#This Row],[active years]])),1,"")</f>
        <v/>
      </c>
      <c r="K3559" t="str">
        <f>IF(ISNUMBER(SEARCH(K$1,raw[[#This Row],[active years]])),1,"")</f>
        <v/>
      </c>
      <c r="L3559" t="str">
        <f>IF(ISNUMBER(SEARCH(L$1,raw[[#This Row],[active years]])),1,"")</f>
        <v/>
      </c>
      <c r="M3559" t="str">
        <f>IF(ISNUMBER(SEARCH(M$1,raw[[#This Row],[active years]])),1,"")</f>
        <v/>
      </c>
      <c r="N3559" t="str">
        <f>IF(ISNUMBER(SEARCH(N$1,raw[[#This Row],[active years]])),1,"")</f>
        <v/>
      </c>
      <c r="O3559" t="str">
        <f>IF(ISNUMBER(SEARCH(O$1,raw[[#This Row],[active years]])),1,"")</f>
        <v/>
      </c>
      <c r="P3559" t="str">
        <f>IF(ISNUMBER(SEARCH(P$1,raw[[#This Row],[active years]])),1,"")</f>
        <v/>
      </c>
      <c r="Q3559" t="str">
        <f>IF(ISNUMBER(SEARCH(Q$1,raw[[#This Row],[active years]])),1,"")</f>
        <v/>
      </c>
      <c r="R3559" t="str">
        <f>IF(ISNUMBER(SEARCH(R$1,raw[[#This Row],[active years]])),1,"")</f>
        <v/>
      </c>
      <c r="S3559" t="str">
        <f>IF(ISNUMBER(SEARCH(S$1,raw[[#This Row],[active years]])),1,"")</f>
        <v/>
      </c>
      <c r="T3559" t="str">
        <f>IF(ISNUMBER(SEARCH(T$1,raw[[#This Row],[active years]])),1,"")</f>
        <v/>
      </c>
      <c r="U3559" t="str">
        <f>IF(ISNUMBER(SEARCH(U$1,raw[[#This Row],[active years]])),1,"")</f>
        <v/>
      </c>
      <c r="V3559" t="str">
        <f>IF(ISNUMBER(SEARCH(V$1,raw[[#This Row],[active years]])),1,"")</f>
        <v/>
      </c>
      <c r="W3559">
        <f>IF(ISNUMBER(SEARCH(W$1,raw[[#This Row],[active years]])),1,"")</f>
        <v>1</v>
      </c>
      <c r="X3559">
        <f>IF(ISNUMBER(SEARCH(X$1,raw[[#This Row],[active years]])),1,"")</f>
        <v>1</v>
      </c>
      <c r="Y3559">
        <f>IF(ISNUMBER(SEARCH(Y$1,raw[[#This Row],[active years]])),1,"")</f>
        <v>1</v>
      </c>
      <c r="Z3559">
        <f>IF(ISNUMBER(SEARCH(Z$1,raw[[#This Row],[active years]])),1,"")</f>
        <v>1</v>
      </c>
      <c r="AA3559">
        <f>IF(ISNUMBER(SEARCH(AA$1,raw[[#This Row],[active years]])),1,"")</f>
        <v>1</v>
      </c>
    </row>
    <row r="3560" spans="1:27" x14ac:dyDescent="0.45">
      <c r="A3560">
        <f>raw[team]</f>
        <v>4261</v>
      </c>
      <c r="B3560">
        <f>raw[rookie year]</f>
        <v>2012</v>
      </c>
      <c r="C3560" t="str">
        <f>IF(ISNUMBER(SEARCH(C$1,raw[[#This Row],[active years]])),1,"")</f>
        <v/>
      </c>
      <c r="D3560" t="str">
        <f>IF(ISNUMBER(SEARCH(D$1,raw[[#This Row],[active years]])),1,"")</f>
        <v/>
      </c>
      <c r="E3560" t="str">
        <f>IF(ISNUMBER(SEARCH(E$1,raw[[#This Row],[active years]])),1,"")</f>
        <v/>
      </c>
      <c r="F3560" t="str">
        <f>IF(ISNUMBER(SEARCH(F$1,raw[[#This Row],[active years]])),1,"")</f>
        <v/>
      </c>
      <c r="G3560" t="str">
        <f>IF(ISNUMBER(SEARCH(G$1,raw[[#This Row],[active years]])),1,"")</f>
        <v/>
      </c>
      <c r="H3560" t="str">
        <f>IF(ISNUMBER(SEARCH(H$1,raw[[#This Row],[active years]])),1,"")</f>
        <v/>
      </c>
      <c r="I3560" t="str">
        <f>IF(ISNUMBER(SEARCH(I$1,raw[[#This Row],[active years]])),1,"")</f>
        <v/>
      </c>
      <c r="J3560" t="str">
        <f>IF(ISNUMBER(SEARCH(J$1,raw[[#This Row],[active years]])),1,"")</f>
        <v/>
      </c>
      <c r="K3560" t="str">
        <f>IF(ISNUMBER(SEARCH(K$1,raw[[#This Row],[active years]])),1,"")</f>
        <v/>
      </c>
      <c r="L3560" t="str">
        <f>IF(ISNUMBER(SEARCH(L$1,raw[[#This Row],[active years]])),1,"")</f>
        <v/>
      </c>
      <c r="M3560" t="str">
        <f>IF(ISNUMBER(SEARCH(M$1,raw[[#This Row],[active years]])),1,"")</f>
        <v/>
      </c>
      <c r="N3560" t="str">
        <f>IF(ISNUMBER(SEARCH(N$1,raw[[#This Row],[active years]])),1,"")</f>
        <v/>
      </c>
      <c r="O3560" t="str">
        <f>IF(ISNUMBER(SEARCH(O$1,raw[[#This Row],[active years]])),1,"")</f>
        <v/>
      </c>
      <c r="P3560" t="str">
        <f>IF(ISNUMBER(SEARCH(P$1,raw[[#This Row],[active years]])),1,"")</f>
        <v/>
      </c>
      <c r="Q3560" t="str">
        <f>IF(ISNUMBER(SEARCH(Q$1,raw[[#This Row],[active years]])),1,"")</f>
        <v/>
      </c>
      <c r="R3560" t="str">
        <f>IF(ISNUMBER(SEARCH(R$1,raw[[#This Row],[active years]])),1,"")</f>
        <v/>
      </c>
      <c r="S3560" t="str">
        <f>IF(ISNUMBER(SEARCH(S$1,raw[[#This Row],[active years]])),1,"")</f>
        <v/>
      </c>
      <c r="T3560" t="str">
        <f>IF(ISNUMBER(SEARCH(T$1,raw[[#This Row],[active years]])),1,"")</f>
        <v/>
      </c>
      <c r="U3560" t="str">
        <f>IF(ISNUMBER(SEARCH(U$1,raw[[#This Row],[active years]])),1,"")</f>
        <v/>
      </c>
      <c r="V3560" t="str">
        <f>IF(ISNUMBER(SEARCH(V$1,raw[[#This Row],[active years]])),1,"")</f>
        <v/>
      </c>
      <c r="W3560">
        <f>IF(ISNUMBER(SEARCH(W$1,raw[[#This Row],[active years]])),1,"")</f>
        <v>1</v>
      </c>
      <c r="X3560">
        <f>IF(ISNUMBER(SEARCH(X$1,raw[[#This Row],[active years]])),1,"")</f>
        <v>1</v>
      </c>
      <c r="Y3560" t="str">
        <f>IF(ISNUMBER(SEARCH(Y$1,raw[[#This Row],[active years]])),1,"")</f>
        <v/>
      </c>
      <c r="Z3560" t="str">
        <f>IF(ISNUMBER(SEARCH(Z$1,raw[[#This Row],[active years]])),1,"")</f>
        <v/>
      </c>
      <c r="AA3560" t="str">
        <f>IF(ISNUMBER(SEARCH(AA$1,raw[[#This Row],[active years]])),1,"")</f>
        <v/>
      </c>
    </row>
    <row r="3561" spans="1:27" x14ac:dyDescent="0.45">
      <c r="A3561">
        <f>raw[team]</f>
        <v>4262</v>
      </c>
      <c r="B3561">
        <f>raw[rookie year]</f>
        <v>2012</v>
      </c>
      <c r="C3561" t="str">
        <f>IF(ISNUMBER(SEARCH(C$1,raw[[#This Row],[active years]])),1,"")</f>
        <v/>
      </c>
      <c r="D3561" t="str">
        <f>IF(ISNUMBER(SEARCH(D$1,raw[[#This Row],[active years]])),1,"")</f>
        <v/>
      </c>
      <c r="E3561" t="str">
        <f>IF(ISNUMBER(SEARCH(E$1,raw[[#This Row],[active years]])),1,"")</f>
        <v/>
      </c>
      <c r="F3561" t="str">
        <f>IF(ISNUMBER(SEARCH(F$1,raw[[#This Row],[active years]])),1,"")</f>
        <v/>
      </c>
      <c r="G3561" t="str">
        <f>IF(ISNUMBER(SEARCH(G$1,raw[[#This Row],[active years]])),1,"")</f>
        <v/>
      </c>
      <c r="H3561" t="str">
        <f>IF(ISNUMBER(SEARCH(H$1,raw[[#This Row],[active years]])),1,"")</f>
        <v/>
      </c>
      <c r="I3561" t="str">
        <f>IF(ISNUMBER(SEARCH(I$1,raw[[#This Row],[active years]])),1,"")</f>
        <v/>
      </c>
      <c r="J3561" t="str">
        <f>IF(ISNUMBER(SEARCH(J$1,raw[[#This Row],[active years]])),1,"")</f>
        <v/>
      </c>
      <c r="K3561" t="str">
        <f>IF(ISNUMBER(SEARCH(K$1,raw[[#This Row],[active years]])),1,"")</f>
        <v/>
      </c>
      <c r="L3561" t="str">
        <f>IF(ISNUMBER(SEARCH(L$1,raw[[#This Row],[active years]])),1,"")</f>
        <v/>
      </c>
      <c r="M3561" t="str">
        <f>IF(ISNUMBER(SEARCH(M$1,raw[[#This Row],[active years]])),1,"")</f>
        <v/>
      </c>
      <c r="N3561" t="str">
        <f>IF(ISNUMBER(SEARCH(N$1,raw[[#This Row],[active years]])),1,"")</f>
        <v/>
      </c>
      <c r="O3561" t="str">
        <f>IF(ISNUMBER(SEARCH(O$1,raw[[#This Row],[active years]])),1,"")</f>
        <v/>
      </c>
      <c r="P3561" t="str">
        <f>IF(ISNUMBER(SEARCH(P$1,raw[[#This Row],[active years]])),1,"")</f>
        <v/>
      </c>
      <c r="Q3561" t="str">
        <f>IF(ISNUMBER(SEARCH(Q$1,raw[[#This Row],[active years]])),1,"")</f>
        <v/>
      </c>
      <c r="R3561" t="str">
        <f>IF(ISNUMBER(SEARCH(R$1,raw[[#This Row],[active years]])),1,"")</f>
        <v/>
      </c>
      <c r="S3561" t="str">
        <f>IF(ISNUMBER(SEARCH(S$1,raw[[#This Row],[active years]])),1,"")</f>
        <v/>
      </c>
      <c r="T3561" t="str">
        <f>IF(ISNUMBER(SEARCH(T$1,raw[[#This Row],[active years]])),1,"")</f>
        <v/>
      </c>
      <c r="U3561" t="str">
        <f>IF(ISNUMBER(SEARCH(U$1,raw[[#This Row],[active years]])),1,"")</f>
        <v/>
      </c>
      <c r="V3561" t="str">
        <f>IF(ISNUMBER(SEARCH(V$1,raw[[#This Row],[active years]])),1,"")</f>
        <v/>
      </c>
      <c r="W3561">
        <f>IF(ISNUMBER(SEARCH(W$1,raw[[#This Row],[active years]])),1,"")</f>
        <v>1</v>
      </c>
      <c r="X3561">
        <f>IF(ISNUMBER(SEARCH(X$1,raw[[#This Row],[active years]])),1,"")</f>
        <v>1</v>
      </c>
      <c r="Y3561">
        <f>IF(ISNUMBER(SEARCH(Y$1,raw[[#This Row],[active years]])),1,"")</f>
        <v>1</v>
      </c>
      <c r="Z3561">
        <f>IF(ISNUMBER(SEARCH(Z$1,raw[[#This Row],[active years]])),1,"")</f>
        <v>1</v>
      </c>
      <c r="AA3561">
        <f>IF(ISNUMBER(SEARCH(AA$1,raw[[#This Row],[active years]])),1,"")</f>
        <v>1</v>
      </c>
    </row>
    <row r="3562" spans="1:27" x14ac:dyDescent="0.45">
      <c r="A3562">
        <f>raw[team]</f>
        <v>4263</v>
      </c>
      <c r="B3562">
        <f>raw[rookie year]</f>
        <v>2012</v>
      </c>
      <c r="C3562" t="str">
        <f>IF(ISNUMBER(SEARCH(C$1,raw[[#This Row],[active years]])),1,"")</f>
        <v/>
      </c>
      <c r="D3562" t="str">
        <f>IF(ISNUMBER(SEARCH(D$1,raw[[#This Row],[active years]])),1,"")</f>
        <v/>
      </c>
      <c r="E3562" t="str">
        <f>IF(ISNUMBER(SEARCH(E$1,raw[[#This Row],[active years]])),1,"")</f>
        <v/>
      </c>
      <c r="F3562" t="str">
        <f>IF(ISNUMBER(SEARCH(F$1,raw[[#This Row],[active years]])),1,"")</f>
        <v/>
      </c>
      <c r="G3562" t="str">
        <f>IF(ISNUMBER(SEARCH(G$1,raw[[#This Row],[active years]])),1,"")</f>
        <v/>
      </c>
      <c r="H3562" t="str">
        <f>IF(ISNUMBER(SEARCH(H$1,raw[[#This Row],[active years]])),1,"")</f>
        <v/>
      </c>
      <c r="I3562" t="str">
        <f>IF(ISNUMBER(SEARCH(I$1,raw[[#This Row],[active years]])),1,"")</f>
        <v/>
      </c>
      <c r="J3562" t="str">
        <f>IF(ISNUMBER(SEARCH(J$1,raw[[#This Row],[active years]])),1,"")</f>
        <v/>
      </c>
      <c r="K3562" t="str">
        <f>IF(ISNUMBER(SEARCH(K$1,raw[[#This Row],[active years]])),1,"")</f>
        <v/>
      </c>
      <c r="L3562" t="str">
        <f>IF(ISNUMBER(SEARCH(L$1,raw[[#This Row],[active years]])),1,"")</f>
        <v/>
      </c>
      <c r="M3562" t="str">
        <f>IF(ISNUMBER(SEARCH(M$1,raw[[#This Row],[active years]])),1,"")</f>
        <v/>
      </c>
      <c r="N3562" t="str">
        <f>IF(ISNUMBER(SEARCH(N$1,raw[[#This Row],[active years]])),1,"")</f>
        <v/>
      </c>
      <c r="O3562" t="str">
        <f>IF(ISNUMBER(SEARCH(O$1,raw[[#This Row],[active years]])),1,"")</f>
        <v/>
      </c>
      <c r="P3562" t="str">
        <f>IF(ISNUMBER(SEARCH(P$1,raw[[#This Row],[active years]])),1,"")</f>
        <v/>
      </c>
      <c r="Q3562" t="str">
        <f>IF(ISNUMBER(SEARCH(Q$1,raw[[#This Row],[active years]])),1,"")</f>
        <v/>
      </c>
      <c r="R3562" t="str">
        <f>IF(ISNUMBER(SEARCH(R$1,raw[[#This Row],[active years]])),1,"")</f>
        <v/>
      </c>
      <c r="S3562" t="str">
        <f>IF(ISNUMBER(SEARCH(S$1,raw[[#This Row],[active years]])),1,"")</f>
        <v/>
      </c>
      <c r="T3562" t="str">
        <f>IF(ISNUMBER(SEARCH(T$1,raw[[#This Row],[active years]])),1,"")</f>
        <v/>
      </c>
      <c r="U3562" t="str">
        <f>IF(ISNUMBER(SEARCH(U$1,raw[[#This Row],[active years]])),1,"")</f>
        <v/>
      </c>
      <c r="V3562" t="str">
        <f>IF(ISNUMBER(SEARCH(V$1,raw[[#This Row],[active years]])),1,"")</f>
        <v/>
      </c>
      <c r="W3562">
        <f>IF(ISNUMBER(SEARCH(W$1,raw[[#This Row],[active years]])),1,"")</f>
        <v>1</v>
      </c>
      <c r="X3562">
        <f>IF(ISNUMBER(SEARCH(X$1,raw[[#This Row],[active years]])),1,"")</f>
        <v>1</v>
      </c>
      <c r="Y3562">
        <f>IF(ISNUMBER(SEARCH(Y$1,raw[[#This Row],[active years]])),1,"")</f>
        <v>1</v>
      </c>
      <c r="Z3562">
        <f>IF(ISNUMBER(SEARCH(Z$1,raw[[#This Row],[active years]])),1,"")</f>
        <v>1</v>
      </c>
      <c r="AA3562">
        <f>IF(ISNUMBER(SEARCH(AA$1,raw[[#This Row],[active years]])),1,"")</f>
        <v>1</v>
      </c>
    </row>
    <row r="3563" spans="1:27" x14ac:dyDescent="0.45">
      <c r="A3563">
        <f>raw[team]</f>
        <v>4264</v>
      </c>
      <c r="B3563">
        <f>raw[rookie year]</f>
        <v>2012</v>
      </c>
      <c r="C3563" t="str">
        <f>IF(ISNUMBER(SEARCH(C$1,raw[[#This Row],[active years]])),1,"")</f>
        <v/>
      </c>
      <c r="D3563" t="str">
        <f>IF(ISNUMBER(SEARCH(D$1,raw[[#This Row],[active years]])),1,"")</f>
        <v/>
      </c>
      <c r="E3563" t="str">
        <f>IF(ISNUMBER(SEARCH(E$1,raw[[#This Row],[active years]])),1,"")</f>
        <v/>
      </c>
      <c r="F3563" t="str">
        <f>IF(ISNUMBER(SEARCH(F$1,raw[[#This Row],[active years]])),1,"")</f>
        <v/>
      </c>
      <c r="G3563" t="str">
        <f>IF(ISNUMBER(SEARCH(G$1,raw[[#This Row],[active years]])),1,"")</f>
        <v/>
      </c>
      <c r="H3563" t="str">
        <f>IF(ISNUMBER(SEARCH(H$1,raw[[#This Row],[active years]])),1,"")</f>
        <v/>
      </c>
      <c r="I3563" t="str">
        <f>IF(ISNUMBER(SEARCH(I$1,raw[[#This Row],[active years]])),1,"")</f>
        <v/>
      </c>
      <c r="J3563" t="str">
        <f>IF(ISNUMBER(SEARCH(J$1,raw[[#This Row],[active years]])),1,"")</f>
        <v/>
      </c>
      <c r="K3563" t="str">
        <f>IF(ISNUMBER(SEARCH(K$1,raw[[#This Row],[active years]])),1,"")</f>
        <v/>
      </c>
      <c r="L3563" t="str">
        <f>IF(ISNUMBER(SEARCH(L$1,raw[[#This Row],[active years]])),1,"")</f>
        <v/>
      </c>
      <c r="M3563" t="str">
        <f>IF(ISNUMBER(SEARCH(M$1,raw[[#This Row],[active years]])),1,"")</f>
        <v/>
      </c>
      <c r="N3563" t="str">
        <f>IF(ISNUMBER(SEARCH(N$1,raw[[#This Row],[active years]])),1,"")</f>
        <v/>
      </c>
      <c r="O3563" t="str">
        <f>IF(ISNUMBER(SEARCH(O$1,raw[[#This Row],[active years]])),1,"")</f>
        <v/>
      </c>
      <c r="P3563" t="str">
        <f>IF(ISNUMBER(SEARCH(P$1,raw[[#This Row],[active years]])),1,"")</f>
        <v/>
      </c>
      <c r="Q3563" t="str">
        <f>IF(ISNUMBER(SEARCH(Q$1,raw[[#This Row],[active years]])),1,"")</f>
        <v/>
      </c>
      <c r="R3563" t="str">
        <f>IF(ISNUMBER(SEARCH(R$1,raw[[#This Row],[active years]])),1,"")</f>
        <v/>
      </c>
      <c r="S3563" t="str">
        <f>IF(ISNUMBER(SEARCH(S$1,raw[[#This Row],[active years]])),1,"")</f>
        <v/>
      </c>
      <c r="T3563" t="str">
        <f>IF(ISNUMBER(SEARCH(T$1,raw[[#This Row],[active years]])),1,"")</f>
        <v/>
      </c>
      <c r="U3563" t="str">
        <f>IF(ISNUMBER(SEARCH(U$1,raw[[#This Row],[active years]])),1,"")</f>
        <v/>
      </c>
      <c r="V3563" t="str">
        <f>IF(ISNUMBER(SEARCH(V$1,raw[[#This Row],[active years]])),1,"")</f>
        <v/>
      </c>
      <c r="W3563">
        <f>IF(ISNUMBER(SEARCH(W$1,raw[[#This Row],[active years]])),1,"")</f>
        <v>1</v>
      </c>
      <c r="X3563">
        <f>IF(ISNUMBER(SEARCH(X$1,raw[[#This Row],[active years]])),1,"")</f>
        <v>1</v>
      </c>
      <c r="Y3563">
        <f>IF(ISNUMBER(SEARCH(Y$1,raw[[#This Row],[active years]])),1,"")</f>
        <v>1</v>
      </c>
      <c r="Z3563">
        <f>IF(ISNUMBER(SEARCH(Z$1,raw[[#This Row],[active years]])),1,"")</f>
        <v>1</v>
      </c>
      <c r="AA3563">
        <f>IF(ISNUMBER(SEARCH(AA$1,raw[[#This Row],[active years]])),1,"")</f>
        <v>1</v>
      </c>
    </row>
    <row r="3564" spans="1:27" x14ac:dyDescent="0.45">
      <c r="A3564">
        <f>raw[team]</f>
        <v>4265</v>
      </c>
      <c r="B3564">
        <f>raw[rookie year]</f>
        <v>2012</v>
      </c>
      <c r="C3564" t="str">
        <f>IF(ISNUMBER(SEARCH(C$1,raw[[#This Row],[active years]])),1,"")</f>
        <v/>
      </c>
      <c r="D3564" t="str">
        <f>IF(ISNUMBER(SEARCH(D$1,raw[[#This Row],[active years]])),1,"")</f>
        <v/>
      </c>
      <c r="E3564" t="str">
        <f>IF(ISNUMBER(SEARCH(E$1,raw[[#This Row],[active years]])),1,"")</f>
        <v/>
      </c>
      <c r="F3564" t="str">
        <f>IF(ISNUMBER(SEARCH(F$1,raw[[#This Row],[active years]])),1,"")</f>
        <v/>
      </c>
      <c r="G3564" t="str">
        <f>IF(ISNUMBER(SEARCH(G$1,raw[[#This Row],[active years]])),1,"")</f>
        <v/>
      </c>
      <c r="H3564" t="str">
        <f>IF(ISNUMBER(SEARCH(H$1,raw[[#This Row],[active years]])),1,"")</f>
        <v/>
      </c>
      <c r="I3564" t="str">
        <f>IF(ISNUMBER(SEARCH(I$1,raw[[#This Row],[active years]])),1,"")</f>
        <v/>
      </c>
      <c r="J3564" t="str">
        <f>IF(ISNUMBER(SEARCH(J$1,raw[[#This Row],[active years]])),1,"")</f>
        <v/>
      </c>
      <c r="K3564" t="str">
        <f>IF(ISNUMBER(SEARCH(K$1,raw[[#This Row],[active years]])),1,"")</f>
        <v/>
      </c>
      <c r="L3564" t="str">
        <f>IF(ISNUMBER(SEARCH(L$1,raw[[#This Row],[active years]])),1,"")</f>
        <v/>
      </c>
      <c r="M3564" t="str">
        <f>IF(ISNUMBER(SEARCH(M$1,raw[[#This Row],[active years]])),1,"")</f>
        <v/>
      </c>
      <c r="N3564" t="str">
        <f>IF(ISNUMBER(SEARCH(N$1,raw[[#This Row],[active years]])),1,"")</f>
        <v/>
      </c>
      <c r="O3564" t="str">
        <f>IF(ISNUMBER(SEARCH(O$1,raw[[#This Row],[active years]])),1,"")</f>
        <v/>
      </c>
      <c r="P3564" t="str">
        <f>IF(ISNUMBER(SEARCH(P$1,raw[[#This Row],[active years]])),1,"")</f>
        <v/>
      </c>
      <c r="Q3564" t="str">
        <f>IF(ISNUMBER(SEARCH(Q$1,raw[[#This Row],[active years]])),1,"")</f>
        <v/>
      </c>
      <c r="R3564" t="str">
        <f>IF(ISNUMBER(SEARCH(R$1,raw[[#This Row],[active years]])),1,"")</f>
        <v/>
      </c>
      <c r="S3564" t="str">
        <f>IF(ISNUMBER(SEARCH(S$1,raw[[#This Row],[active years]])),1,"")</f>
        <v/>
      </c>
      <c r="T3564" t="str">
        <f>IF(ISNUMBER(SEARCH(T$1,raw[[#This Row],[active years]])),1,"")</f>
        <v/>
      </c>
      <c r="U3564" t="str">
        <f>IF(ISNUMBER(SEARCH(U$1,raw[[#This Row],[active years]])),1,"")</f>
        <v/>
      </c>
      <c r="V3564" t="str">
        <f>IF(ISNUMBER(SEARCH(V$1,raw[[#This Row],[active years]])),1,"")</f>
        <v/>
      </c>
      <c r="W3564">
        <f>IF(ISNUMBER(SEARCH(W$1,raw[[#This Row],[active years]])),1,"")</f>
        <v>1</v>
      </c>
      <c r="X3564">
        <f>IF(ISNUMBER(SEARCH(X$1,raw[[#This Row],[active years]])),1,"")</f>
        <v>1</v>
      </c>
      <c r="Y3564">
        <f>IF(ISNUMBER(SEARCH(Y$1,raw[[#This Row],[active years]])),1,"")</f>
        <v>1</v>
      </c>
      <c r="Z3564">
        <f>IF(ISNUMBER(SEARCH(Z$1,raw[[#This Row],[active years]])),1,"")</f>
        <v>1</v>
      </c>
      <c r="AA3564">
        <f>IF(ISNUMBER(SEARCH(AA$1,raw[[#This Row],[active years]])),1,"")</f>
        <v>1</v>
      </c>
    </row>
    <row r="3565" spans="1:27" x14ac:dyDescent="0.45">
      <c r="A3565">
        <f>raw[team]</f>
        <v>4266</v>
      </c>
      <c r="B3565">
        <f>raw[rookie year]</f>
        <v>2012</v>
      </c>
      <c r="C3565" t="str">
        <f>IF(ISNUMBER(SEARCH(C$1,raw[[#This Row],[active years]])),1,"")</f>
        <v/>
      </c>
      <c r="D3565" t="str">
        <f>IF(ISNUMBER(SEARCH(D$1,raw[[#This Row],[active years]])),1,"")</f>
        <v/>
      </c>
      <c r="E3565" t="str">
        <f>IF(ISNUMBER(SEARCH(E$1,raw[[#This Row],[active years]])),1,"")</f>
        <v/>
      </c>
      <c r="F3565" t="str">
        <f>IF(ISNUMBER(SEARCH(F$1,raw[[#This Row],[active years]])),1,"")</f>
        <v/>
      </c>
      <c r="G3565" t="str">
        <f>IF(ISNUMBER(SEARCH(G$1,raw[[#This Row],[active years]])),1,"")</f>
        <v/>
      </c>
      <c r="H3565" t="str">
        <f>IF(ISNUMBER(SEARCH(H$1,raw[[#This Row],[active years]])),1,"")</f>
        <v/>
      </c>
      <c r="I3565" t="str">
        <f>IF(ISNUMBER(SEARCH(I$1,raw[[#This Row],[active years]])),1,"")</f>
        <v/>
      </c>
      <c r="J3565" t="str">
        <f>IF(ISNUMBER(SEARCH(J$1,raw[[#This Row],[active years]])),1,"")</f>
        <v/>
      </c>
      <c r="K3565" t="str">
        <f>IF(ISNUMBER(SEARCH(K$1,raw[[#This Row],[active years]])),1,"")</f>
        <v/>
      </c>
      <c r="L3565" t="str">
        <f>IF(ISNUMBER(SEARCH(L$1,raw[[#This Row],[active years]])),1,"")</f>
        <v/>
      </c>
      <c r="M3565" t="str">
        <f>IF(ISNUMBER(SEARCH(M$1,raw[[#This Row],[active years]])),1,"")</f>
        <v/>
      </c>
      <c r="N3565" t="str">
        <f>IF(ISNUMBER(SEARCH(N$1,raw[[#This Row],[active years]])),1,"")</f>
        <v/>
      </c>
      <c r="O3565" t="str">
        <f>IF(ISNUMBER(SEARCH(O$1,raw[[#This Row],[active years]])),1,"")</f>
        <v/>
      </c>
      <c r="P3565" t="str">
        <f>IF(ISNUMBER(SEARCH(P$1,raw[[#This Row],[active years]])),1,"")</f>
        <v/>
      </c>
      <c r="Q3565" t="str">
        <f>IF(ISNUMBER(SEARCH(Q$1,raw[[#This Row],[active years]])),1,"")</f>
        <v/>
      </c>
      <c r="R3565" t="str">
        <f>IF(ISNUMBER(SEARCH(R$1,raw[[#This Row],[active years]])),1,"")</f>
        <v/>
      </c>
      <c r="S3565" t="str">
        <f>IF(ISNUMBER(SEARCH(S$1,raw[[#This Row],[active years]])),1,"")</f>
        <v/>
      </c>
      <c r="T3565" t="str">
        <f>IF(ISNUMBER(SEARCH(T$1,raw[[#This Row],[active years]])),1,"")</f>
        <v/>
      </c>
      <c r="U3565" t="str">
        <f>IF(ISNUMBER(SEARCH(U$1,raw[[#This Row],[active years]])),1,"")</f>
        <v/>
      </c>
      <c r="V3565" t="str">
        <f>IF(ISNUMBER(SEARCH(V$1,raw[[#This Row],[active years]])),1,"")</f>
        <v/>
      </c>
      <c r="W3565">
        <f>IF(ISNUMBER(SEARCH(W$1,raw[[#This Row],[active years]])),1,"")</f>
        <v>1</v>
      </c>
      <c r="X3565">
        <f>IF(ISNUMBER(SEARCH(X$1,raw[[#This Row],[active years]])),1,"")</f>
        <v>1</v>
      </c>
      <c r="Y3565">
        <f>IF(ISNUMBER(SEARCH(Y$1,raw[[#This Row],[active years]])),1,"")</f>
        <v>1</v>
      </c>
      <c r="Z3565">
        <f>IF(ISNUMBER(SEARCH(Z$1,raw[[#This Row],[active years]])),1,"")</f>
        <v>1</v>
      </c>
      <c r="AA3565" t="str">
        <f>IF(ISNUMBER(SEARCH(AA$1,raw[[#This Row],[active years]])),1,"")</f>
        <v/>
      </c>
    </row>
    <row r="3566" spans="1:27" x14ac:dyDescent="0.45">
      <c r="A3566">
        <f>raw[team]</f>
        <v>4267</v>
      </c>
      <c r="B3566">
        <f>raw[rookie year]</f>
        <v>2012</v>
      </c>
      <c r="C3566" t="str">
        <f>IF(ISNUMBER(SEARCH(C$1,raw[[#This Row],[active years]])),1,"")</f>
        <v/>
      </c>
      <c r="D3566" t="str">
        <f>IF(ISNUMBER(SEARCH(D$1,raw[[#This Row],[active years]])),1,"")</f>
        <v/>
      </c>
      <c r="E3566" t="str">
        <f>IF(ISNUMBER(SEARCH(E$1,raw[[#This Row],[active years]])),1,"")</f>
        <v/>
      </c>
      <c r="F3566" t="str">
        <f>IF(ISNUMBER(SEARCH(F$1,raw[[#This Row],[active years]])),1,"")</f>
        <v/>
      </c>
      <c r="G3566" t="str">
        <f>IF(ISNUMBER(SEARCH(G$1,raw[[#This Row],[active years]])),1,"")</f>
        <v/>
      </c>
      <c r="H3566" t="str">
        <f>IF(ISNUMBER(SEARCH(H$1,raw[[#This Row],[active years]])),1,"")</f>
        <v/>
      </c>
      <c r="I3566" t="str">
        <f>IF(ISNUMBER(SEARCH(I$1,raw[[#This Row],[active years]])),1,"")</f>
        <v/>
      </c>
      <c r="J3566" t="str">
        <f>IF(ISNUMBER(SEARCH(J$1,raw[[#This Row],[active years]])),1,"")</f>
        <v/>
      </c>
      <c r="K3566" t="str">
        <f>IF(ISNUMBER(SEARCH(K$1,raw[[#This Row],[active years]])),1,"")</f>
        <v/>
      </c>
      <c r="L3566" t="str">
        <f>IF(ISNUMBER(SEARCH(L$1,raw[[#This Row],[active years]])),1,"")</f>
        <v/>
      </c>
      <c r="M3566" t="str">
        <f>IF(ISNUMBER(SEARCH(M$1,raw[[#This Row],[active years]])),1,"")</f>
        <v/>
      </c>
      <c r="N3566" t="str">
        <f>IF(ISNUMBER(SEARCH(N$1,raw[[#This Row],[active years]])),1,"")</f>
        <v/>
      </c>
      <c r="O3566" t="str">
        <f>IF(ISNUMBER(SEARCH(O$1,raw[[#This Row],[active years]])),1,"")</f>
        <v/>
      </c>
      <c r="P3566" t="str">
        <f>IF(ISNUMBER(SEARCH(P$1,raw[[#This Row],[active years]])),1,"")</f>
        <v/>
      </c>
      <c r="Q3566" t="str">
        <f>IF(ISNUMBER(SEARCH(Q$1,raw[[#This Row],[active years]])),1,"")</f>
        <v/>
      </c>
      <c r="R3566" t="str">
        <f>IF(ISNUMBER(SEARCH(R$1,raw[[#This Row],[active years]])),1,"")</f>
        <v/>
      </c>
      <c r="S3566" t="str">
        <f>IF(ISNUMBER(SEARCH(S$1,raw[[#This Row],[active years]])),1,"")</f>
        <v/>
      </c>
      <c r="T3566" t="str">
        <f>IF(ISNUMBER(SEARCH(T$1,raw[[#This Row],[active years]])),1,"")</f>
        <v/>
      </c>
      <c r="U3566" t="str">
        <f>IF(ISNUMBER(SEARCH(U$1,raw[[#This Row],[active years]])),1,"")</f>
        <v/>
      </c>
      <c r="V3566" t="str">
        <f>IF(ISNUMBER(SEARCH(V$1,raw[[#This Row],[active years]])),1,"")</f>
        <v/>
      </c>
      <c r="W3566">
        <f>IF(ISNUMBER(SEARCH(W$1,raw[[#This Row],[active years]])),1,"")</f>
        <v>1</v>
      </c>
      <c r="X3566">
        <f>IF(ISNUMBER(SEARCH(X$1,raw[[#This Row],[active years]])),1,"")</f>
        <v>1</v>
      </c>
      <c r="Y3566">
        <f>IF(ISNUMBER(SEARCH(Y$1,raw[[#This Row],[active years]])),1,"")</f>
        <v>1</v>
      </c>
      <c r="Z3566">
        <f>IF(ISNUMBER(SEARCH(Z$1,raw[[#This Row],[active years]])),1,"")</f>
        <v>1</v>
      </c>
      <c r="AA3566">
        <f>IF(ISNUMBER(SEARCH(AA$1,raw[[#This Row],[active years]])),1,"")</f>
        <v>1</v>
      </c>
    </row>
    <row r="3567" spans="1:27" x14ac:dyDescent="0.45">
      <c r="A3567">
        <f>raw[team]</f>
        <v>4268</v>
      </c>
      <c r="B3567">
        <f>raw[rookie year]</f>
        <v>2012</v>
      </c>
      <c r="C3567" t="str">
        <f>IF(ISNUMBER(SEARCH(C$1,raw[[#This Row],[active years]])),1,"")</f>
        <v/>
      </c>
      <c r="D3567" t="str">
        <f>IF(ISNUMBER(SEARCH(D$1,raw[[#This Row],[active years]])),1,"")</f>
        <v/>
      </c>
      <c r="E3567" t="str">
        <f>IF(ISNUMBER(SEARCH(E$1,raw[[#This Row],[active years]])),1,"")</f>
        <v/>
      </c>
      <c r="F3567" t="str">
        <f>IF(ISNUMBER(SEARCH(F$1,raw[[#This Row],[active years]])),1,"")</f>
        <v/>
      </c>
      <c r="G3567" t="str">
        <f>IF(ISNUMBER(SEARCH(G$1,raw[[#This Row],[active years]])),1,"")</f>
        <v/>
      </c>
      <c r="H3567" t="str">
        <f>IF(ISNUMBER(SEARCH(H$1,raw[[#This Row],[active years]])),1,"")</f>
        <v/>
      </c>
      <c r="I3567" t="str">
        <f>IF(ISNUMBER(SEARCH(I$1,raw[[#This Row],[active years]])),1,"")</f>
        <v/>
      </c>
      <c r="J3567" t="str">
        <f>IF(ISNUMBER(SEARCH(J$1,raw[[#This Row],[active years]])),1,"")</f>
        <v/>
      </c>
      <c r="K3567" t="str">
        <f>IF(ISNUMBER(SEARCH(K$1,raw[[#This Row],[active years]])),1,"")</f>
        <v/>
      </c>
      <c r="L3567" t="str">
        <f>IF(ISNUMBER(SEARCH(L$1,raw[[#This Row],[active years]])),1,"")</f>
        <v/>
      </c>
      <c r="M3567" t="str">
        <f>IF(ISNUMBER(SEARCH(M$1,raw[[#This Row],[active years]])),1,"")</f>
        <v/>
      </c>
      <c r="N3567" t="str">
        <f>IF(ISNUMBER(SEARCH(N$1,raw[[#This Row],[active years]])),1,"")</f>
        <v/>
      </c>
      <c r="O3567" t="str">
        <f>IF(ISNUMBER(SEARCH(O$1,raw[[#This Row],[active years]])),1,"")</f>
        <v/>
      </c>
      <c r="P3567" t="str">
        <f>IF(ISNUMBER(SEARCH(P$1,raw[[#This Row],[active years]])),1,"")</f>
        <v/>
      </c>
      <c r="Q3567" t="str">
        <f>IF(ISNUMBER(SEARCH(Q$1,raw[[#This Row],[active years]])),1,"")</f>
        <v/>
      </c>
      <c r="R3567" t="str">
        <f>IF(ISNUMBER(SEARCH(R$1,raw[[#This Row],[active years]])),1,"")</f>
        <v/>
      </c>
      <c r="S3567" t="str">
        <f>IF(ISNUMBER(SEARCH(S$1,raw[[#This Row],[active years]])),1,"")</f>
        <v/>
      </c>
      <c r="T3567" t="str">
        <f>IF(ISNUMBER(SEARCH(T$1,raw[[#This Row],[active years]])),1,"")</f>
        <v/>
      </c>
      <c r="U3567" t="str">
        <f>IF(ISNUMBER(SEARCH(U$1,raw[[#This Row],[active years]])),1,"")</f>
        <v/>
      </c>
      <c r="V3567" t="str">
        <f>IF(ISNUMBER(SEARCH(V$1,raw[[#This Row],[active years]])),1,"")</f>
        <v/>
      </c>
      <c r="W3567">
        <f>IF(ISNUMBER(SEARCH(W$1,raw[[#This Row],[active years]])),1,"")</f>
        <v>1</v>
      </c>
      <c r="X3567">
        <f>IF(ISNUMBER(SEARCH(X$1,raw[[#This Row],[active years]])),1,"")</f>
        <v>1</v>
      </c>
      <c r="Y3567">
        <f>IF(ISNUMBER(SEARCH(Y$1,raw[[#This Row],[active years]])),1,"")</f>
        <v>1</v>
      </c>
      <c r="Z3567">
        <f>IF(ISNUMBER(SEARCH(Z$1,raw[[#This Row],[active years]])),1,"")</f>
        <v>1</v>
      </c>
      <c r="AA3567">
        <f>IF(ISNUMBER(SEARCH(AA$1,raw[[#This Row],[active years]])),1,"")</f>
        <v>1</v>
      </c>
    </row>
    <row r="3568" spans="1:27" x14ac:dyDescent="0.45">
      <c r="A3568">
        <f>raw[team]</f>
        <v>4269</v>
      </c>
      <c r="B3568">
        <f>raw[rookie year]</f>
        <v>2012</v>
      </c>
      <c r="C3568" t="str">
        <f>IF(ISNUMBER(SEARCH(C$1,raw[[#This Row],[active years]])),1,"")</f>
        <v/>
      </c>
      <c r="D3568" t="str">
        <f>IF(ISNUMBER(SEARCH(D$1,raw[[#This Row],[active years]])),1,"")</f>
        <v/>
      </c>
      <c r="E3568" t="str">
        <f>IF(ISNUMBER(SEARCH(E$1,raw[[#This Row],[active years]])),1,"")</f>
        <v/>
      </c>
      <c r="F3568" t="str">
        <f>IF(ISNUMBER(SEARCH(F$1,raw[[#This Row],[active years]])),1,"")</f>
        <v/>
      </c>
      <c r="G3568" t="str">
        <f>IF(ISNUMBER(SEARCH(G$1,raw[[#This Row],[active years]])),1,"")</f>
        <v/>
      </c>
      <c r="H3568" t="str">
        <f>IF(ISNUMBER(SEARCH(H$1,raw[[#This Row],[active years]])),1,"")</f>
        <v/>
      </c>
      <c r="I3568" t="str">
        <f>IF(ISNUMBER(SEARCH(I$1,raw[[#This Row],[active years]])),1,"")</f>
        <v/>
      </c>
      <c r="J3568" t="str">
        <f>IF(ISNUMBER(SEARCH(J$1,raw[[#This Row],[active years]])),1,"")</f>
        <v/>
      </c>
      <c r="K3568" t="str">
        <f>IF(ISNUMBER(SEARCH(K$1,raw[[#This Row],[active years]])),1,"")</f>
        <v/>
      </c>
      <c r="L3568" t="str">
        <f>IF(ISNUMBER(SEARCH(L$1,raw[[#This Row],[active years]])),1,"")</f>
        <v/>
      </c>
      <c r="M3568" t="str">
        <f>IF(ISNUMBER(SEARCH(M$1,raw[[#This Row],[active years]])),1,"")</f>
        <v/>
      </c>
      <c r="N3568" t="str">
        <f>IF(ISNUMBER(SEARCH(N$1,raw[[#This Row],[active years]])),1,"")</f>
        <v/>
      </c>
      <c r="O3568" t="str">
        <f>IF(ISNUMBER(SEARCH(O$1,raw[[#This Row],[active years]])),1,"")</f>
        <v/>
      </c>
      <c r="P3568" t="str">
        <f>IF(ISNUMBER(SEARCH(P$1,raw[[#This Row],[active years]])),1,"")</f>
        <v/>
      </c>
      <c r="Q3568" t="str">
        <f>IF(ISNUMBER(SEARCH(Q$1,raw[[#This Row],[active years]])),1,"")</f>
        <v/>
      </c>
      <c r="R3568" t="str">
        <f>IF(ISNUMBER(SEARCH(R$1,raw[[#This Row],[active years]])),1,"")</f>
        <v/>
      </c>
      <c r="S3568" t="str">
        <f>IF(ISNUMBER(SEARCH(S$1,raw[[#This Row],[active years]])),1,"")</f>
        <v/>
      </c>
      <c r="T3568" t="str">
        <f>IF(ISNUMBER(SEARCH(T$1,raw[[#This Row],[active years]])),1,"")</f>
        <v/>
      </c>
      <c r="U3568" t="str">
        <f>IF(ISNUMBER(SEARCH(U$1,raw[[#This Row],[active years]])),1,"")</f>
        <v/>
      </c>
      <c r="V3568" t="str">
        <f>IF(ISNUMBER(SEARCH(V$1,raw[[#This Row],[active years]])),1,"")</f>
        <v/>
      </c>
      <c r="W3568">
        <f>IF(ISNUMBER(SEARCH(W$1,raw[[#This Row],[active years]])),1,"")</f>
        <v>1</v>
      </c>
      <c r="X3568">
        <f>IF(ISNUMBER(SEARCH(X$1,raw[[#This Row],[active years]])),1,"")</f>
        <v>1</v>
      </c>
      <c r="Y3568">
        <f>IF(ISNUMBER(SEARCH(Y$1,raw[[#This Row],[active years]])),1,"")</f>
        <v>1</v>
      </c>
      <c r="Z3568">
        <f>IF(ISNUMBER(SEARCH(Z$1,raw[[#This Row],[active years]])),1,"")</f>
        <v>1</v>
      </c>
      <c r="AA3568">
        <f>IF(ISNUMBER(SEARCH(AA$1,raw[[#This Row],[active years]])),1,"")</f>
        <v>1</v>
      </c>
    </row>
    <row r="3569" spans="1:27" x14ac:dyDescent="0.45">
      <c r="A3569">
        <f>raw[team]</f>
        <v>4270</v>
      </c>
      <c r="B3569">
        <f>raw[rookie year]</f>
        <v>2012</v>
      </c>
      <c r="C3569" t="str">
        <f>IF(ISNUMBER(SEARCH(C$1,raw[[#This Row],[active years]])),1,"")</f>
        <v/>
      </c>
      <c r="D3569" t="str">
        <f>IF(ISNUMBER(SEARCH(D$1,raw[[#This Row],[active years]])),1,"")</f>
        <v/>
      </c>
      <c r="E3569" t="str">
        <f>IF(ISNUMBER(SEARCH(E$1,raw[[#This Row],[active years]])),1,"")</f>
        <v/>
      </c>
      <c r="F3569" t="str">
        <f>IF(ISNUMBER(SEARCH(F$1,raw[[#This Row],[active years]])),1,"")</f>
        <v/>
      </c>
      <c r="G3569" t="str">
        <f>IF(ISNUMBER(SEARCH(G$1,raw[[#This Row],[active years]])),1,"")</f>
        <v/>
      </c>
      <c r="H3569" t="str">
        <f>IF(ISNUMBER(SEARCH(H$1,raw[[#This Row],[active years]])),1,"")</f>
        <v/>
      </c>
      <c r="I3569" t="str">
        <f>IF(ISNUMBER(SEARCH(I$1,raw[[#This Row],[active years]])),1,"")</f>
        <v/>
      </c>
      <c r="J3569" t="str">
        <f>IF(ISNUMBER(SEARCH(J$1,raw[[#This Row],[active years]])),1,"")</f>
        <v/>
      </c>
      <c r="K3569" t="str">
        <f>IF(ISNUMBER(SEARCH(K$1,raw[[#This Row],[active years]])),1,"")</f>
        <v/>
      </c>
      <c r="L3569" t="str">
        <f>IF(ISNUMBER(SEARCH(L$1,raw[[#This Row],[active years]])),1,"")</f>
        <v/>
      </c>
      <c r="M3569" t="str">
        <f>IF(ISNUMBER(SEARCH(M$1,raw[[#This Row],[active years]])),1,"")</f>
        <v/>
      </c>
      <c r="N3569" t="str">
        <f>IF(ISNUMBER(SEARCH(N$1,raw[[#This Row],[active years]])),1,"")</f>
        <v/>
      </c>
      <c r="O3569" t="str">
        <f>IF(ISNUMBER(SEARCH(O$1,raw[[#This Row],[active years]])),1,"")</f>
        <v/>
      </c>
      <c r="P3569" t="str">
        <f>IF(ISNUMBER(SEARCH(P$1,raw[[#This Row],[active years]])),1,"")</f>
        <v/>
      </c>
      <c r="Q3569" t="str">
        <f>IF(ISNUMBER(SEARCH(Q$1,raw[[#This Row],[active years]])),1,"")</f>
        <v/>
      </c>
      <c r="R3569" t="str">
        <f>IF(ISNUMBER(SEARCH(R$1,raw[[#This Row],[active years]])),1,"")</f>
        <v/>
      </c>
      <c r="S3569" t="str">
        <f>IF(ISNUMBER(SEARCH(S$1,raw[[#This Row],[active years]])),1,"")</f>
        <v/>
      </c>
      <c r="T3569" t="str">
        <f>IF(ISNUMBER(SEARCH(T$1,raw[[#This Row],[active years]])),1,"")</f>
        <v/>
      </c>
      <c r="U3569" t="str">
        <f>IF(ISNUMBER(SEARCH(U$1,raw[[#This Row],[active years]])),1,"")</f>
        <v/>
      </c>
      <c r="V3569" t="str">
        <f>IF(ISNUMBER(SEARCH(V$1,raw[[#This Row],[active years]])),1,"")</f>
        <v/>
      </c>
      <c r="W3569">
        <f>IF(ISNUMBER(SEARCH(W$1,raw[[#This Row],[active years]])),1,"")</f>
        <v>1</v>
      </c>
      <c r="X3569">
        <f>IF(ISNUMBER(SEARCH(X$1,raw[[#This Row],[active years]])),1,"")</f>
        <v>1</v>
      </c>
      <c r="Y3569">
        <f>IF(ISNUMBER(SEARCH(Y$1,raw[[#This Row],[active years]])),1,"")</f>
        <v>1</v>
      </c>
      <c r="Z3569" t="str">
        <f>IF(ISNUMBER(SEARCH(Z$1,raw[[#This Row],[active years]])),1,"")</f>
        <v/>
      </c>
      <c r="AA3569" t="str">
        <f>IF(ISNUMBER(SEARCH(AA$1,raw[[#This Row],[active years]])),1,"")</f>
        <v/>
      </c>
    </row>
    <row r="3570" spans="1:27" x14ac:dyDescent="0.45">
      <c r="A3570">
        <f>raw[team]</f>
        <v>4271</v>
      </c>
      <c r="B3570">
        <f>raw[rookie year]</f>
        <v>2012</v>
      </c>
      <c r="C3570" t="str">
        <f>IF(ISNUMBER(SEARCH(C$1,raw[[#This Row],[active years]])),1,"")</f>
        <v/>
      </c>
      <c r="D3570" t="str">
        <f>IF(ISNUMBER(SEARCH(D$1,raw[[#This Row],[active years]])),1,"")</f>
        <v/>
      </c>
      <c r="E3570" t="str">
        <f>IF(ISNUMBER(SEARCH(E$1,raw[[#This Row],[active years]])),1,"")</f>
        <v/>
      </c>
      <c r="F3570" t="str">
        <f>IF(ISNUMBER(SEARCH(F$1,raw[[#This Row],[active years]])),1,"")</f>
        <v/>
      </c>
      <c r="G3570" t="str">
        <f>IF(ISNUMBER(SEARCH(G$1,raw[[#This Row],[active years]])),1,"")</f>
        <v/>
      </c>
      <c r="H3570" t="str">
        <f>IF(ISNUMBER(SEARCH(H$1,raw[[#This Row],[active years]])),1,"")</f>
        <v/>
      </c>
      <c r="I3570" t="str">
        <f>IF(ISNUMBER(SEARCH(I$1,raw[[#This Row],[active years]])),1,"")</f>
        <v/>
      </c>
      <c r="J3570" t="str">
        <f>IF(ISNUMBER(SEARCH(J$1,raw[[#This Row],[active years]])),1,"")</f>
        <v/>
      </c>
      <c r="K3570" t="str">
        <f>IF(ISNUMBER(SEARCH(K$1,raw[[#This Row],[active years]])),1,"")</f>
        <v/>
      </c>
      <c r="L3570" t="str">
        <f>IF(ISNUMBER(SEARCH(L$1,raw[[#This Row],[active years]])),1,"")</f>
        <v/>
      </c>
      <c r="M3570" t="str">
        <f>IF(ISNUMBER(SEARCH(M$1,raw[[#This Row],[active years]])),1,"")</f>
        <v/>
      </c>
      <c r="N3570" t="str">
        <f>IF(ISNUMBER(SEARCH(N$1,raw[[#This Row],[active years]])),1,"")</f>
        <v/>
      </c>
      <c r="O3570" t="str">
        <f>IF(ISNUMBER(SEARCH(O$1,raw[[#This Row],[active years]])),1,"")</f>
        <v/>
      </c>
      <c r="P3570" t="str">
        <f>IF(ISNUMBER(SEARCH(P$1,raw[[#This Row],[active years]])),1,"")</f>
        <v/>
      </c>
      <c r="Q3570" t="str">
        <f>IF(ISNUMBER(SEARCH(Q$1,raw[[#This Row],[active years]])),1,"")</f>
        <v/>
      </c>
      <c r="R3570" t="str">
        <f>IF(ISNUMBER(SEARCH(R$1,raw[[#This Row],[active years]])),1,"")</f>
        <v/>
      </c>
      <c r="S3570" t="str">
        <f>IF(ISNUMBER(SEARCH(S$1,raw[[#This Row],[active years]])),1,"")</f>
        <v/>
      </c>
      <c r="T3570" t="str">
        <f>IF(ISNUMBER(SEARCH(T$1,raw[[#This Row],[active years]])),1,"")</f>
        <v/>
      </c>
      <c r="U3570" t="str">
        <f>IF(ISNUMBER(SEARCH(U$1,raw[[#This Row],[active years]])),1,"")</f>
        <v/>
      </c>
      <c r="V3570" t="str">
        <f>IF(ISNUMBER(SEARCH(V$1,raw[[#This Row],[active years]])),1,"")</f>
        <v/>
      </c>
      <c r="W3570">
        <f>IF(ISNUMBER(SEARCH(W$1,raw[[#This Row],[active years]])),1,"")</f>
        <v>1</v>
      </c>
      <c r="X3570">
        <f>IF(ISNUMBER(SEARCH(X$1,raw[[#This Row],[active years]])),1,"")</f>
        <v>1</v>
      </c>
      <c r="Y3570" t="str">
        <f>IF(ISNUMBER(SEARCH(Y$1,raw[[#This Row],[active years]])),1,"")</f>
        <v/>
      </c>
      <c r="Z3570" t="str">
        <f>IF(ISNUMBER(SEARCH(Z$1,raw[[#This Row],[active years]])),1,"")</f>
        <v/>
      </c>
      <c r="AA3570" t="str">
        <f>IF(ISNUMBER(SEARCH(AA$1,raw[[#This Row],[active years]])),1,"")</f>
        <v/>
      </c>
    </row>
    <row r="3571" spans="1:27" x14ac:dyDescent="0.45">
      <c r="A3571">
        <f>raw[team]</f>
        <v>4272</v>
      </c>
      <c r="B3571">
        <f>raw[rookie year]</f>
        <v>2012</v>
      </c>
      <c r="C3571" t="str">
        <f>IF(ISNUMBER(SEARCH(C$1,raw[[#This Row],[active years]])),1,"")</f>
        <v/>
      </c>
      <c r="D3571" t="str">
        <f>IF(ISNUMBER(SEARCH(D$1,raw[[#This Row],[active years]])),1,"")</f>
        <v/>
      </c>
      <c r="E3571" t="str">
        <f>IF(ISNUMBER(SEARCH(E$1,raw[[#This Row],[active years]])),1,"")</f>
        <v/>
      </c>
      <c r="F3571" t="str">
        <f>IF(ISNUMBER(SEARCH(F$1,raw[[#This Row],[active years]])),1,"")</f>
        <v/>
      </c>
      <c r="G3571" t="str">
        <f>IF(ISNUMBER(SEARCH(G$1,raw[[#This Row],[active years]])),1,"")</f>
        <v/>
      </c>
      <c r="H3571" t="str">
        <f>IF(ISNUMBER(SEARCH(H$1,raw[[#This Row],[active years]])),1,"")</f>
        <v/>
      </c>
      <c r="I3571" t="str">
        <f>IF(ISNUMBER(SEARCH(I$1,raw[[#This Row],[active years]])),1,"")</f>
        <v/>
      </c>
      <c r="J3571" t="str">
        <f>IF(ISNUMBER(SEARCH(J$1,raw[[#This Row],[active years]])),1,"")</f>
        <v/>
      </c>
      <c r="K3571" t="str">
        <f>IF(ISNUMBER(SEARCH(K$1,raw[[#This Row],[active years]])),1,"")</f>
        <v/>
      </c>
      <c r="L3571" t="str">
        <f>IF(ISNUMBER(SEARCH(L$1,raw[[#This Row],[active years]])),1,"")</f>
        <v/>
      </c>
      <c r="M3571" t="str">
        <f>IF(ISNUMBER(SEARCH(M$1,raw[[#This Row],[active years]])),1,"")</f>
        <v/>
      </c>
      <c r="N3571" t="str">
        <f>IF(ISNUMBER(SEARCH(N$1,raw[[#This Row],[active years]])),1,"")</f>
        <v/>
      </c>
      <c r="O3571" t="str">
        <f>IF(ISNUMBER(SEARCH(O$1,raw[[#This Row],[active years]])),1,"")</f>
        <v/>
      </c>
      <c r="P3571" t="str">
        <f>IF(ISNUMBER(SEARCH(P$1,raw[[#This Row],[active years]])),1,"")</f>
        <v/>
      </c>
      <c r="Q3571" t="str">
        <f>IF(ISNUMBER(SEARCH(Q$1,raw[[#This Row],[active years]])),1,"")</f>
        <v/>
      </c>
      <c r="R3571" t="str">
        <f>IF(ISNUMBER(SEARCH(R$1,raw[[#This Row],[active years]])),1,"")</f>
        <v/>
      </c>
      <c r="S3571" t="str">
        <f>IF(ISNUMBER(SEARCH(S$1,raw[[#This Row],[active years]])),1,"")</f>
        <v/>
      </c>
      <c r="T3571" t="str">
        <f>IF(ISNUMBER(SEARCH(T$1,raw[[#This Row],[active years]])),1,"")</f>
        <v/>
      </c>
      <c r="U3571" t="str">
        <f>IF(ISNUMBER(SEARCH(U$1,raw[[#This Row],[active years]])),1,"")</f>
        <v/>
      </c>
      <c r="V3571" t="str">
        <f>IF(ISNUMBER(SEARCH(V$1,raw[[#This Row],[active years]])),1,"")</f>
        <v/>
      </c>
      <c r="W3571">
        <f>IF(ISNUMBER(SEARCH(W$1,raw[[#This Row],[active years]])),1,"")</f>
        <v>1</v>
      </c>
      <c r="X3571">
        <f>IF(ISNUMBER(SEARCH(X$1,raw[[#This Row],[active years]])),1,"")</f>
        <v>1</v>
      </c>
      <c r="Y3571">
        <f>IF(ISNUMBER(SEARCH(Y$1,raw[[#This Row],[active years]])),1,"")</f>
        <v>1</v>
      </c>
      <c r="Z3571">
        <f>IF(ISNUMBER(SEARCH(Z$1,raw[[#This Row],[active years]])),1,"")</f>
        <v>1</v>
      </c>
      <c r="AA3571">
        <f>IF(ISNUMBER(SEARCH(AA$1,raw[[#This Row],[active years]])),1,"")</f>
        <v>1</v>
      </c>
    </row>
    <row r="3572" spans="1:27" x14ac:dyDescent="0.45">
      <c r="A3572">
        <f>raw[team]</f>
        <v>4273</v>
      </c>
      <c r="B3572">
        <f>raw[rookie year]</f>
        <v>2012</v>
      </c>
      <c r="C3572" t="str">
        <f>IF(ISNUMBER(SEARCH(C$1,raw[[#This Row],[active years]])),1,"")</f>
        <v/>
      </c>
      <c r="D3572" t="str">
        <f>IF(ISNUMBER(SEARCH(D$1,raw[[#This Row],[active years]])),1,"")</f>
        <v/>
      </c>
      <c r="E3572" t="str">
        <f>IF(ISNUMBER(SEARCH(E$1,raw[[#This Row],[active years]])),1,"")</f>
        <v/>
      </c>
      <c r="F3572" t="str">
        <f>IF(ISNUMBER(SEARCH(F$1,raw[[#This Row],[active years]])),1,"")</f>
        <v/>
      </c>
      <c r="G3572" t="str">
        <f>IF(ISNUMBER(SEARCH(G$1,raw[[#This Row],[active years]])),1,"")</f>
        <v/>
      </c>
      <c r="H3572" t="str">
        <f>IF(ISNUMBER(SEARCH(H$1,raw[[#This Row],[active years]])),1,"")</f>
        <v/>
      </c>
      <c r="I3572" t="str">
        <f>IF(ISNUMBER(SEARCH(I$1,raw[[#This Row],[active years]])),1,"")</f>
        <v/>
      </c>
      <c r="J3572" t="str">
        <f>IF(ISNUMBER(SEARCH(J$1,raw[[#This Row],[active years]])),1,"")</f>
        <v/>
      </c>
      <c r="K3572" t="str">
        <f>IF(ISNUMBER(SEARCH(K$1,raw[[#This Row],[active years]])),1,"")</f>
        <v/>
      </c>
      <c r="L3572" t="str">
        <f>IF(ISNUMBER(SEARCH(L$1,raw[[#This Row],[active years]])),1,"")</f>
        <v/>
      </c>
      <c r="M3572" t="str">
        <f>IF(ISNUMBER(SEARCH(M$1,raw[[#This Row],[active years]])),1,"")</f>
        <v/>
      </c>
      <c r="N3572" t="str">
        <f>IF(ISNUMBER(SEARCH(N$1,raw[[#This Row],[active years]])),1,"")</f>
        <v/>
      </c>
      <c r="O3572" t="str">
        <f>IF(ISNUMBER(SEARCH(O$1,raw[[#This Row],[active years]])),1,"")</f>
        <v/>
      </c>
      <c r="P3572" t="str">
        <f>IF(ISNUMBER(SEARCH(P$1,raw[[#This Row],[active years]])),1,"")</f>
        <v/>
      </c>
      <c r="Q3572" t="str">
        <f>IF(ISNUMBER(SEARCH(Q$1,raw[[#This Row],[active years]])),1,"")</f>
        <v/>
      </c>
      <c r="R3572" t="str">
        <f>IF(ISNUMBER(SEARCH(R$1,raw[[#This Row],[active years]])),1,"")</f>
        <v/>
      </c>
      <c r="S3572" t="str">
        <f>IF(ISNUMBER(SEARCH(S$1,raw[[#This Row],[active years]])),1,"")</f>
        <v/>
      </c>
      <c r="T3572" t="str">
        <f>IF(ISNUMBER(SEARCH(T$1,raw[[#This Row],[active years]])),1,"")</f>
        <v/>
      </c>
      <c r="U3572" t="str">
        <f>IF(ISNUMBER(SEARCH(U$1,raw[[#This Row],[active years]])),1,"")</f>
        <v/>
      </c>
      <c r="V3572" t="str">
        <f>IF(ISNUMBER(SEARCH(V$1,raw[[#This Row],[active years]])),1,"")</f>
        <v/>
      </c>
      <c r="W3572">
        <f>IF(ISNUMBER(SEARCH(W$1,raw[[#This Row],[active years]])),1,"")</f>
        <v>1</v>
      </c>
      <c r="X3572" t="str">
        <f>IF(ISNUMBER(SEARCH(X$1,raw[[#This Row],[active years]])),1,"")</f>
        <v/>
      </c>
      <c r="Y3572" t="str">
        <f>IF(ISNUMBER(SEARCH(Y$1,raw[[#This Row],[active years]])),1,"")</f>
        <v/>
      </c>
      <c r="Z3572" t="str">
        <f>IF(ISNUMBER(SEARCH(Z$1,raw[[#This Row],[active years]])),1,"")</f>
        <v/>
      </c>
      <c r="AA3572" t="str">
        <f>IF(ISNUMBER(SEARCH(AA$1,raw[[#This Row],[active years]])),1,"")</f>
        <v/>
      </c>
    </row>
    <row r="3573" spans="1:27" x14ac:dyDescent="0.45">
      <c r="A3573">
        <f>raw[team]</f>
        <v>4275</v>
      </c>
      <c r="B3573">
        <f>raw[rookie year]</f>
        <v>2012</v>
      </c>
      <c r="C3573" t="str">
        <f>IF(ISNUMBER(SEARCH(C$1,raw[[#This Row],[active years]])),1,"")</f>
        <v/>
      </c>
      <c r="D3573" t="str">
        <f>IF(ISNUMBER(SEARCH(D$1,raw[[#This Row],[active years]])),1,"")</f>
        <v/>
      </c>
      <c r="E3573" t="str">
        <f>IF(ISNUMBER(SEARCH(E$1,raw[[#This Row],[active years]])),1,"")</f>
        <v/>
      </c>
      <c r="F3573" t="str">
        <f>IF(ISNUMBER(SEARCH(F$1,raw[[#This Row],[active years]])),1,"")</f>
        <v/>
      </c>
      <c r="G3573" t="str">
        <f>IF(ISNUMBER(SEARCH(G$1,raw[[#This Row],[active years]])),1,"")</f>
        <v/>
      </c>
      <c r="H3573" t="str">
        <f>IF(ISNUMBER(SEARCH(H$1,raw[[#This Row],[active years]])),1,"")</f>
        <v/>
      </c>
      <c r="I3573" t="str">
        <f>IF(ISNUMBER(SEARCH(I$1,raw[[#This Row],[active years]])),1,"")</f>
        <v/>
      </c>
      <c r="J3573" t="str">
        <f>IF(ISNUMBER(SEARCH(J$1,raw[[#This Row],[active years]])),1,"")</f>
        <v/>
      </c>
      <c r="K3573" t="str">
        <f>IF(ISNUMBER(SEARCH(K$1,raw[[#This Row],[active years]])),1,"")</f>
        <v/>
      </c>
      <c r="L3573" t="str">
        <f>IF(ISNUMBER(SEARCH(L$1,raw[[#This Row],[active years]])),1,"")</f>
        <v/>
      </c>
      <c r="M3573" t="str">
        <f>IF(ISNUMBER(SEARCH(M$1,raw[[#This Row],[active years]])),1,"")</f>
        <v/>
      </c>
      <c r="N3573" t="str">
        <f>IF(ISNUMBER(SEARCH(N$1,raw[[#This Row],[active years]])),1,"")</f>
        <v/>
      </c>
      <c r="O3573" t="str">
        <f>IF(ISNUMBER(SEARCH(O$1,raw[[#This Row],[active years]])),1,"")</f>
        <v/>
      </c>
      <c r="P3573" t="str">
        <f>IF(ISNUMBER(SEARCH(P$1,raw[[#This Row],[active years]])),1,"")</f>
        <v/>
      </c>
      <c r="Q3573" t="str">
        <f>IF(ISNUMBER(SEARCH(Q$1,raw[[#This Row],[active years]])),1,"")</f>
        <v/>
      </c>
      <c r="R3573" t="str">
        <f>IF(ISNUMBER(SEARCH(R$1,raw[[#This Row],[active years]])),1,"")</f>
        <v/>
      </c>
      <c r="S3573" t="str">
        <f>IF(ISNUMBER(SEARCH(S$1,raw[[#This Row],[active years]])),1,"")</f>
        <v/>
      </c>
      <c r="T3573" t="str">
        <f>IF(ISNUMBER(SEARCH(T$1,raw[[#This Row],[active years]])),1,"")</f>
        <v/>
      </c>
      <c r="U3573" t="str">
        <f>IF(ISNUMBER(SEARCH(U$1,raw[[#This Row],[active years]])),1,"")</f>
        <v/>
      </c>
      <c r="V3573" t="str">
        <f>IF(ISNUMBER(SEARCH(V$1,raw[[#This Row],[active years]])),1,"")</f>
        <v/>
      </c>
      <c r="W3573">
        <f>IF(ISNUMBER(SEARCH(W$1,raw[[#This Row],[active years]])),1,"")</f>
        <v>1</v>
      </c>
      <c r="X3573">
        <f>IF(ISNUMBER(SEARCH(X$1,raw[[#This Row],[active years]])),1,"")</f>
        <v>1</v>
      </c>
      <c r="Y3573">
        <f>IF(ISNUMBER(SEARCH(Y$1,raw[[#This Row],[active years]])),1,"")</f>
        <v>1</v>
      </c>
      <c r="Z3573">
        <f>IF(ISNUMBER(SEARCH(Z$1,raw[[#This Row],[active years]])),1,"")</f>
        <v>1</v>
      </c>
      <c r="AA3573" t="str">
        <f>IF(ISNUMBER(SEARCH(AA$1,raw[[#This Row],[active years]])),1,"")</f>
        <v/>
      </c>
    </row>
    <row r="3574" spans="1:27" x14ac:dyDescent="0.45">
      <c r="A3574">
        <f>raw[team]</f>
        <v>4276</v>
      </c>
      <c r="B3574">
        <f>raw[rookie year]</f>
        <v>2012</v>
      </c>
      <c r="C3574" t="str">
        <f>IF(ISNUMBER(SEARCH(C$1,raw[[#This Row],[active years]])),1,"")</f>
        <v/>
      </c>
      <c r="D3574" t="str">
        <f>IF(ISNUMBER(SEARCH(D$1,raw[[#This Row],[active years]])),1,"")</f>
        <v/>
      </c>
      <c r="E3574" t="str">
        <f>IF(ISNUMBER(SEARCH(E$1,raw[[#This Row],[active years]])),1,"")</f>
        <v/>
      </c>
      <c r="F3574" t="str">
        <f>IF(ISNUMBER(SEARCH(F$1,raw[[#This Row],[active years]])),1,"")</f>
        <v/>
      </c>
      <c r="G3574" t="str">
        <f>IF(ISNUMBER(SEARCH(G$1,raw[[#This Row],[active years]])),1,"")</f>
        <v/>
      </c>
      <c r="H3574" t="str">
        <f>IF(ISNUMBER(SEARCH(H$1,raw[[#This Row],[active years]])),1,"")</f>
        <v/>
      </c>
      <c r="I3574" t="str">
        <f>IF(ISNUMBER(SEARCH(I$1,raw[[#This Row],[active years]])),1,"")</f>
        <v/>
      </c>
      <c r="J3574" t="str">
        <f>IF(ISNUMBER(SEARCH(J$1,raw[[#This Row],[active years]])),1,"")</f>
        <v/>
      </c>
      <c r="K3574" t="str">
        <f>IF(ISNUMBER(SEARCH(K$1,raw[[#This Row],[active years]])),1,"")</f>
        <v/>
      </c>
      <c r="L3574" t="str">
        <f>IF(ISNUMBER(SEARCH(L$1,raw[[#This Row],[active years]])),1,"")</f>
        <v/>
      </c>
      <c r="M3574" t="str">
        <f>IF(ISNUMBER(SEARCH(M$1,raw[[#This Row],[active years]])),1,"")</f>
        <v/>
      </c>
      <c r="N3574" t="str">
        <f>IF(ISNUMBER(SEARCH(N$1,raw[[#This Row],[active years]])),1,"")</f>
        <v/>
      </c>
      <c r="O3574" t="str">
        <f>IF(ISNUMBER(SEARCH(O$1,raw[[#This Row],[active years]])),1,"")</f>
        <v/>
      </c>
      <c r="P3574" t="str">
        <f>IF(ISNUMBER(SEARCH(P$1,raw[[#This Row],[active years]])),1,"")</f>
        <v/>
      </c>
      <c r="Q3574" t="str">
        <f>IF(ISNUMBER(SEARCH(Q$1,raw[[#This Row],[active years]])),1,"")</f>
        <v/>
      </c>
      <c r="R3574" t="str">
        <f>IF(ISNUMBER(SEARCH(R$1,raw[[#This Row],[active years]])),1,"")</f>
        <v/>
      </c>
      <c r="S3574" t="str">
        <f>IF(ISNUMBER(SEARCH(S$1,raw[[#This Row],[active years]])),1,"")</f>
        <v/>
      </c>
      <c r="T3574" t="str">
        <f>IF(ISNUMBER(SEARCH(T$1,raw[[#This Row],[active years]])),1,"")</f>
        <v/>
      </c>
      <c r="U3574" t="str">
        <f>IF(ISNUMBER(SEARCH(U$1,raw[[#This Row],[active years]])),1,"")</f>
        <v/>
      </c>
      <c r="V3574" t="str">
        <f>IF(ISNUMBER(SEARCH(V$1,raw[[#This Row],[active years]])),1,"")</f>
        <v/>
      </c>
      <c r="W3574">
        <f>IF(ISNUMBER(SEARCH(W$1,raw[[#This Row],[active years]])),1,"")</f>
        <v>1</v>
      </c>
      <c r="X3574">
        <f>IF(ISNUMBER(SEARCH(X$1,raw[[#This Row],[active years]])),1,"")</f>
        <v>1</v>
      </c>
      <c r="Y3574">
        <f>IF(ISNUMBER(SEARCH(Y$1,raw[[#This Row],[active years]])),1,"")</f>
        <v>1</v>
      </c>
      <c r="Z3574">
        <f>IF(ISNUMBER(SEARCH(Z$1,raw[[#This Row],[active years]])),1,"")</f>
        <v>1</v>
      </c>
      <c r="AA3574">
        <f>IF(ISNUMBER(SEARCH(AA$1,raw[[#This Row],[active years]])),1,"")</f>
        <v>1</v>
      </c>
    </row>
    <row r="3575" spans="1:27" x14ac:dyDescent="0.45">
      <c r="A3575">
        <f>raw[team]</f>
        <v>4277</v>
      </c>
      <c r="B3575">
        <f>raw[rookie year]</f>
        <v>2012</v>
      </c>
      <c r="C3575" t="str">
        <f>IF(ISNUMBER(SEARCH(C$1,raw[[#This Row],[active years]])),1,"")</f>
        <v/>
      </c>
      <c r="D3575" t="str">
        <f>IF(ISNUMBER(SEARCH(D$1,raw[[#This Row],[active years]])),1,"")</f>
        <v/>
      </c>
      <c r="E3575" t="str">
        <f>IF(ISNUMBER(SEARCH(E$1,raw[[#This Row],[active years]])),1,"")</f>
        <v/>
      </c>
      <c r="F3575" t="str">
        <f>IF(ISNUMBER(SEARCH(F$1,raw[[#This Row],[active years]])),1,"")</f>
        <v/>
      </c>
      <c r="G3575" t="str">
        <f>IF(ISNUMBER(SEARCH(G$1,raw[[#This Row],[active years]])),1,"")</f>
        <v/>
      </c>
      <c r="H3575" t="str">
        <f>IF(ISNUMBER(SEARCH(H$1,raw[[#This Row],[active years]])),1,"")</f>
        <v/>
      </c>
      <c r="I3575" t="str">
        <f>IF(ISNUMBER(SEARCH(I$1,raw[[#This Row],[active years]])),1,"")</f>
        <v/>
      </c>
      <c r="J3575" t="str">
        <f>IF(ISNUMBER(SEARCH(J$1,raw[[#This Row],[active years]])),1,"")</f>
        <v/>
      </c>
      <c r="K3575" t="str">
        <f>IF(ISNUMBER(SEARCH(K$1,raw[[#This Row],[active years]])),1,"")</f>
        <v/>
      </c>
      <c r="L3575" t="str">
        <f>IF(ISNUMBER(SEARCH(L$1,raw[[#This Row],[active years]])),1,"")</f>
        <v/>
      </c>
      <c r="M3575" t="str">
        <f>IF(ISNUMBER(SEARCH(M$1,raw[[#This Row],[active years]])),1,"")</f>
        <v/>
      </c>
      <c r="N3575" t="str">
        <f>IF(ISNUMBER(SEARCH(N$1,raw[[#This Row],[active years]])),1,"")</f>
        <v/>
      </c>
      <c r="O3575" t="str">
        <f>IF(ISNUMBER(SEARCH(O$1,raw[[#This Row],[active years]])),1,"")</f>
        <v/>
      </c>
      <c r="P3575" t="str">
        <f>IF(ISNUMBER(SEARCH(P$1,raw[[#This Row],[active years]])),1,"")</f>
        <v/>
      </c>
      <c r="Q3575" t="str">
        <f>IF(ISNUMBER(SEARCH(Q$1,raw[[#This Row],[active years]])),1,"")</f>
        <v/>
      </c>
      <c r="R3575" t="str">
        <f>IF(ISNUMBER(SEARCH(R$1,raw[[#This Row],[active years]])),1,"")</f>
        <v/>
      </c>
      <c r="S3575" t="str">
        <f>IF(ISNUMBER(SEARCH(S$1,raw[[#This Row],[active years]])),1,"")</f>
        <v/>
      </c>
      <c r="T3575" t="str">
        <f>IF(ISNUMBER(SEARCH(T$1,raw[[#This Row],[active years]])),1,"")</f>
        <v/>
      </c>
      <c r="U3575" t="str">
        <f>IF(ISNUMBER(SEARCH(U$1,raw[[#This Row],[active years]])),1,"")</f>
        <v/>
      </c>
      <c r="V3575" t="str">
        <f>IF(ISNUMBER(SEARCH(V$1,raw[[#This Row],[active years]])),1,"")</f>
        <v/>
      </c>
      <c r="W3575">
        <f>IF(ISNUMBER(SEARCH(W$1,raw[[#This Row],[active years]])),1,"")</f>
        <v>1</v>
      </c>
      <c r="X3575">
        <f>IF(ISNUMBER(SEARCH(X$1,raw[[#This Row],[active years]])),1,"")</f>
        <v>1</v>
      </c>
      <c r="Y3575">
        <f>IF(ISNUMBER(SEARCH(Y$1,raw[[#This Row],[active years]])),1,"")</f>
        <v>1</v>
      </c>
      <c r="Z3575">
        <f>IF(ISNUMBER(SEARCH(Z$1,raw[[#This Row],[active years]])),1,"")</f>
        <v>1</v>
      </c>
      <c r="AA3575">
        <f>IF(ISNUMBER(SEARCH(AA$1,raw[[#This Row],[active years]])),1,"")</f>
        <v>1</v>
      </c>
    </row>
    <row r="3576" spans="1:27" x14ac:dyDescent="0.45">
      <c r="A3576">
        <f>raw[team]</f>
        <v>4278</v>
      </c>
      <c r="B3576">
        <f>raw[rookie year]</f>
        <v>2012</v>
      </c>
      <c r="C3576" t="str">
        <f>IF(ISNUMBER(SEARCH(C$1,raw[[#This Row],[active years]])),1,"")</f>
        <v/>
      </c>
      <c r="D3576" t="str">
        <f>IF(ISNUMBER(SEARCH(D$1,raw[[#This Row],[active years]])),1,"")</f>
        <v/>
      </c>
      <c r="E3576" t="str">
        <f>IF(ISNUMBER(SEARCH(E$1,raw[[#This Row],[active years]])),1,"")</f>
        <v/>
      </c>
      <c r="F3576" t="str">
        <f>IF(ISNUMBER(SEARCH(F$1,raw[[#This Row],[active years]])),1,"")</f>
        <v/>
      </c>
      <c r="G3576" t="str">
        <f>IF(ISNUMBER(SEARCH(G$1,raw[[#This Row],[active years]])),1,"")</f>
        <v/>
      </c>
      <c r="H3576" t="str">
        <f>IF(ISNUMBER(SEARCH(H$1,raw[[#This Row],[active years]])),1,"")</f>
        <v/>
      </c>
      <c r="I3576" t="str">
        <f>IF(ISNUMBER(SEARCH(I$1,raw[[#This Row],[active years]])),1,"")</f>
        <v/>
      </c>
      <c r="J3576" t="str">
        <f>IF(ISNUMBER(SEARCH(J$1,raw[[#This Row],[active years]])),1,"")</f>
        <v/>
      </c>
      <c r="K3576" t="str">
        <f>IF(ISNUMBER(SEARCH(K$1,raw[[#This Row],[active years]])),1,"")</f>
        <v/>
      </c>
      <c r="L3576" t="str">
        <f>IF(ISNUMBER(SEARCH(L$1,raw[[#This Row],[active years]])),1,"")</f>
        <v/>
      </c>
      <c r="M3576" t="str">
        <f>IF(ISNUMBER(SEARCH(M$1,raw[[#This Row],[active years]])),1,"")</f>
        <v/>
      </c>
      <c r="N3576" t="str">
        <f>IF(ISNUMBER(SEARCH(N$1,raw[[#This Row],[active years]])),1,"")</f>
        <v/>
      </c>
      <c r="O3576" t="str">
        <f>IF(ISNUMBER(SEARCH(O$1,raw[[#This Row],[active years]])),1,"")</f>
        <v/>
      </c>
      <c r="P3576" t="str">
        <f>IF(ISNUMBER(SEARCH(P$1,raw[[#This Row],[active years]])),1,"")</f>
        <v/>
      </c>
      <c r="Q3576" t="str">
        <f>IF(ISNUMBER(SEARCH(Q$1,raw[[#This Row],[active years]])),1,"")</f>
        <v/>
      </c>
      <c r="R3576" t="str">
        <f>IF(ISNUMBER(SEARCH(R$1,raw[[#This Row],[active years]])),1,"")</f>
        <v/>
      </c>
      <c r="S3576" t="str">
        <f>IF(ISNUMBER(SEARCH(S$1,raw[[#This Row],[active years]])),1,"")</f>
        <v/>
      </c>
      <c r="T3576" t="str">
        <f>IF(ISNUMBER(SEARCH(T$1,raw[[#This Row],[active years]])),1,"")</f>
        <v/>
      </c>
      <c r="U3576" t="str">
        <f>IF(ISNUMBER(SEARCH(U$1,raw[[#This Row],[active years]])),1,"")</f>
        <v/>
      </c>
      <c r="V3576" t="str">
        <f>IF(ISNUMBER(SEARCH(V$1,raw[[#This Row],[active years]])),1,"")</f>
        <v/>
      </c>
      <c r="W3576" t="str">
        <f>IF(ISNUMBER(SEARCH(W$1,raw[[#This Row],[active years]])),1,"")</f>
        <v/>
      </c>
      <c r="X3576" t="str">
        <f>IF(ISNUMBER(SEARCH(X$1,raw[[#This Row],[active years]])),1,"")</f>
        <v/>
      </c>
      <c r="Y3576" t="str">
        <f>IF(ISNUMBER(SEARCH(Y$1,raw[[#This Row],[active years]])),1,"")</f>
        <v/>
      </c>
      <c r="Z3576" t="str">
        <f>IF(ISNUMBER(SEARCH(Z$1,raw[[#This Row],[active years]])),1,"")</f>
        <v/>
      </c>
      <c r="AA3576" t="str">
        <f>IF(ISNUMBER(SEARCH(AA$1,raw[[#This Row],[active years]])),1,"")</f>
        <v/>
      </c>
    </row>
    <row r="3577" spans="1:27" x14ac:dyDescent="0.45">
      <c r="A3577">
        <f>raw[team]</f>
        <v>4279</v>
      </c>
      <c r="B3577">
        <f>raw[rookie year]</f>
        <v>2012</v>
      </c>
      <c r="C3577" t="str">
        <f>IF(ISNUMBER(SEARCH(C$1,raw[[#This Row],[active years]])),1,"")</f>
        <v/>
      </c>
      <c r="D3577" t="str">
        <f>IF(ISNUMBER(SEARCH(D$1,raw[[#This Row],[active years]])),1,"")</f>
        <v/>
      </c>
      <c r="E3577" t="str">
        <f>IF(ISNUMBER(SEARCH(E$1,raw[[#This Row],[active years]])),1,"")</f>
        <v/>
      </c>
      <c r="F3577" t="str">
        <f>IF(ISNUMBER(SEARCH(F$1,raw[[#This Row],[active years]])),1,"")</f>
        <v/>
      </c>
      <c r="G3577" t="str">
        <f>IF(ISNUMBER(SEARCH(G$1,raw[[#This Row],[active years]])),1,"")</f>
        <v/>
      </c>
      <c r="H3577" t="str">
        <f>IF(ISNUMBER(SEARCH(H$1,raw[[#This Row],[active years]])),1,"")</f>
        <v/>
      </c>
      <c r="I3577" t="str">
        <f>IF(ISNUMBER(SEARCH(I$1,raw[[#This Row],[active years]])),1,"")</f>
        <v/>
      </c>
      <c r="J3577" t="str">
        <f>IF(ISNUMBER(SEARCH(J$1,raw[[#This Row],[active years]])),1,"")</f>
        <v/>
      </c>
      <c r="K3577" t="str">
        <f>IF(ISNUMBER(SEARCH(K$1,raw[[#This Row],[active years]])),1,"")</f>
        <v/>
      </c>
      <c r="L3577" t="str">
        <f>IF(ISNUMBER(SEARCH(L$1,raw[[#This Row],[active years]])),1,"")</f>
        <v/>
      </c>
      <c r="M3577" t="str">
        <f>IF(ISNUMBER(SEARCH(M$1,raw[[#This Row],[active years]])),1,"")</f>
        <v/>
      </c>
      <c r="N3577" t="str">
        <f>IF(ISNUMBER(SEARCH(N$1,raw[[#This Row],[active years]])),1,"")</f>
        <v/>
      </c>
      <c r="O3577" t="str">
        <f>IF(ISNUMBER(SEARCH(O$1,raw[[#This Row],[active years]])),1,"")</f>
        <v/>
      </c>
      <c r="P3577" t="str">
        <f>IF(ISNUMBER(SEARCH(P$1,raw[[#This Row],[active years]])),1,"")</f>
        <v/>
      </c>
      <c r="Q3577" t="str">
        <f>IF(ISNUMBER(SEARCH(Q$1,raw[[#This Row],[active years]])),1,"")</f>
        <v/>
      </c>
      <c r="R3577" t="str">
        <f>IF(ISNUMBER(SEARCH(R$1,raw[[#This Row],[active years]])),1,"")</f>
        <v/>
      </c>
      <c r="S3577" t="str">
        <f>IF(ISNUMBER(SEARCH(S$1,raw[[#This Row],[active years]])),1,"")</f>
        <v/>
      </c>
      <c r="T3577" t="str">
        <f>IF(ISNUMBER(SEARCH(T$1,raw[[#This Row],[active years]])),1,"")</f>
        <v/>
      </c>
      <c r="U3577" t="str">
        <f>IF(ISNUMBER(SEARCH(U$1,raw[[#This Row],[active years]])),1,"")</f>
        <v/>
      </c>
      <c r="V3577" t="str">
        <f>IF(ISNUMBER(SEARCH(V$1,raw[[#This Row],[active years]])),1,"")</f>
        <v/>
      </c>
      <c r="W3577">
        <f>IF(ISNUMBER(SEARCH(W$1,raw[[#This Row],[active years]])),1,"")</f>
        <v>1</v>
      </c>
      <c r="X3577">
        <f>IF(ISNUMBER(SEARCH(X$1,raw[[#This Row],[active years]])),1,"")</f>
        <v>1</v>
      </c>
      <c r="Y3577" t="str">
        <f>IF(ISNUMBER(SEARCH(Y$1,raw[[#This Row],[active years]])),1,"")</f>
        <v/>
      </c>
      <c r="Z3577" t="str">
        <f>IF(ISNUMBER(SEARCH(Z$1,raw[[#This Row],[active years]])),1,"")</f>
        <v/>
      </c>
      <c r="AA3577" t="str">
        <f>IF(ISNUMBER(SEARCH(AA$1,raw[[#This Row],[active years]])),1,"")</f>
        <v/>
      </c>
    </row>
    <row r="3578" spans="1:27" x14ac:dyDescent="0.45">
      <c r="A3578">
        <f>raw[team]</f>
        <v>4280</v>
      </c>
      <c r="B3578">
        <f>raw[rookie year]</f>
        <v>2012</v>
      </c>
      <c r="C3578" t="str">
        <f>IF(ISNUMBER(SEARCH(C$1,raw[[#This Row],[active years]])),1,"")</f>
        <v/>
      </c>
      <c r="D3578" t="str">
        <f>IF(ISNUMBER(SEARCH(D$1,raw[[#This Row],[active years]])),1,"")</f>
        <v/>
      </c>
      <c r="E3578" t="str">
        <f>IF(ISNUMBER(SEARCH(E$1,raw[[#This Row],[active years]])),1,"")</f>
        <v/>
      </c>
      <c r="F3578" t="str">
        <f>IF(ISNUMBER(SEARCH(F$1,raw[[#This Row],[active years]])),1,"")</f>
        <v/>
      </c>
      <c r="G3578" t="str">
        <f>IF(ISNUMBER(SEARCH(G$1,raw[[#This Row],[active years]])),1,"")</f>
        <v/>
      </c>
      <c r="H3578" t="str">
        <f>IF(ISNUMBER(SEARCH(H$1,raw[[#This Row],[active years]])),1,"")</f>
        <v/>
      </c>
      <c r="I3578" t="str">
        <f>IF(ISNUMBER(SEARCH(I$1,raw[[#This Row],[active years]])),1,"")</f>
        <v/>
      </c>
      <c r="J3578" t="str">
        <f>IF(ISNUMBER(SEARCH(J$1,raw[[#This Row],[active years]])),1,"")</f>
        <v/>
      </c>
      <c r="K3578" t="str">
        <f>IF(ISNUMBER(SEARCH(K$1,raw[[#This Row],[active years]])),1,"")</f>
        <v/>
      </c>
      <c r="L3578" t="str">
        <f>IF(ISNUMBER(SEARCH(L$1,raw[[#This Row],[active years]])),1,"")</f>
        <v/>
      </c>
      <c r="M3578" t="str">
        <f>IF(ISNUMBER(SEARCH(M$1,raw[[#This Row],[active years]])),1,"")</f>
        <v/>
      </c>
      <c r="N3578" t="str">
        <f>IF(ISNUMBER(SEARCH(N$1,raw[[#This Row],[active years]])),1,"")</f>
        <v/>
      </c>
      <c r="O3578" t="str">
        <f>IF(ISNUMBER(SEARCH(O$1,raw[[#This Row],[active years]])),1,"")</f>
        <v/>
      </c>
      <c r="P3578" t="str">
        <f>IF(ISNUMBER(SEARCH(P$1,raw[[#This Row],[active years]])),1,"")</f>
        <v/>
      </c>
      <c r="Q3578" t="str">
        <f>IF(ISNUMBER(SEARCH(Q$1,raw[[#This Row],[active years]])),1,"")</f>
        <v/>
      </c>
      <c r="R3578" t="str">
        <f>IF(ISNUMBER(SEARCH(R$1,raw[[#This Row],[active years]])),1,"")</f>
        <v/>
      </c>
      <c r="S3578" t="str">
        <f>IF(ISNUMBER(SEARCH(S$1,raw[[#This Row],[active years]])),1,"")</f>
        <v/>
      </c>
      <c r="T3578" t="str">
        <f>IF(ISNUMBER(SEARCH(T$1,raw[[#This Row],[active years]])),1,"")</f>
        <v/>
      </c>
      <c r="U3578" t="str">
        <f>IF(ISNUMBER(SEARCH(U$1,raw[[#This Row],[active years]])),1,"")</f>
        <v/>
      </c>
      <c r="V3578" t="str">
        <f>IF(ISNUMBER(SEARCH(V$1,raw[[#This Row],[active years]])),1,"")</f>
        <v/>
      </c>
      <c r="W3578">
        <f>IF(ISNUMBER(SEARCH(W$1,raw[[#This Row],[active years]])),1,"")</f>
        <v>1</v>
      </c>
      <c r="X3578">
        <f>IF(ISNUMBER(SEARCH(X$1,raw[[#This Row],[active years]])),1,"")</f>
        <v>1</v>
      </c>
      <c r="Y3578">
        <f>IF(ISNUMBER(SEARCH(Y$1,raw[[#This Row],[active years]])),1,"")</f>
        <v>1</v>
      </c>
      <c r="Z3578" t="str">
        <f>IF(ISNUMBER(SEARCH(Z$1,raw[[#This Row],[active years]])),1,"")</f>
        <v/>
      </c>
      <c r="AA3578" t="str">
        <f>IF(ISNUMBER(SEARCH(AA$1,raw[[#This Row],[active years]])),1,"")</f>
        <v/>
      </c>
    </row>
    <row r="3579" spans="1:27" x14ac:dyDescent="0.45">
      <c r="A3579">
        <f>raw[team]</f>
        <v>4281</v>
      </c>
      <c r="B3579">
        <f>raw[rookie year]</f>
        <v>2012</v>
      </c>
      <c r="C3579" t="str">
        <f>IF(ISNUMBER(SEARCH(C$1,raw[[#This Row],[active years]])),1,"")</f>
        <v/>
      </c>
      <c r="D3579" t="str">
        <f>IF(ISNUMBER(SEARCH(D$1,raw[[#This Row],[active years]])),1,"")</f>
        <v/>
      </c>
      <c r="E3579" t="str">
        <f>IF(ISNUMBER(SEARCH(E$1,raw[[#This Row],[active years]])),1,"")</f>
        <v/>
      </c>
      <c r="F3579" t="str">
        <f>IF(ISNUMBER(SEARCH(F$1,raw[[#This Row],[active years]])),1,"")</f>
        <v/>
      </c>
      <c r="G3579" t="str">
        <f>IF(ISNUMBER(SEARCH(G$1,raw[[#This Row],[active years]])),1,"")</f>
        <v/>
      </c>
      <c r="H3579" t="str">
        <f>IF(ISNUMBER(SEARCH(H$1,raw[[#This Row],[active years]])),1,"")</f>
        <v/>
      </c>
      <c r="I3579" t="str">
        <f>IF(ISNUMBER(SEARCH(I$1,raw[[#This Row],[active years]])),1,"")</f>
        <v/>
      </c>
      <c r="J3579" t="str">
        <f>IF(ISNUMBER(SEARCH(J$1,raw[[#This Row],[active years]])),1,"")</f>
        <v/>
      </c>
      <c r="K3579" t="str">
        <f>IF(ISNUMBER(SEARCH(K$1,raw[[#This Row],[active years]])),1,"")</f>
        <v/>
      </c>
      <c r="L3579" t="str">
        <f>IF(ISNUMBER(SEARCH(L$1,raw[[#This Row],[active years]])),1,"")</f>
        <v/>
      </c>
      <c r="M3579" t="str">
        <f>IF(ISNUMBER(SEARCH(M$1,raw[[#This Row],[active years]])),1,"")</f>
        <v/>
      </c>
      <c r="N3579" t="str">
        <f>IF(ISNUMBER(SEARCH(N$1,raw[[#This Row],[active years]])),1,"")</f>
        <v/>
      </c>
      <c r="O3579" t="str">
        <f>IF(ISNUMBER(SEARCH(O$1,raw[[#This Row],[active years]])),1,"")</f>
        <v/>
      </c>
      <c r="P3579" t="str">
        <f>IF(ISNUMBER(SEARCH(P$1,raw[[#This Row],[active years]])),1,"")</f>
        <v/>
      </c>
      <c r="Q3579" t="str">
        <f>IF(ISNUMBER(SEARCH(Q$1,raw[[#This Row],[active years]])),1,"")</f>
        <v/>
      </c>
      <c r="R3579" t="str">
        <f>IF(ISNUMBER(SEARCH(R$1,raw[[#This Row],[active years]])),1,"")</f>
        <v/>
      </c>
      <c r="S3579" t="str">
        <f>IF(ISNUMBER(SEARCH(S$1,raw[[#This Row],[active years]])),1,"")</f>
        <v/>
      </c>
      <c r="T3579" t="str">
        <f>IF(ISNUMBER(SEARCH(T$1,raw[[#This Row],[active years]])),1,"")</f>
        <v/>
      </c>
      <c r="U3579" t="str">
        <f>IF(ISNUMBER(SEARCH(U$1,raw[[#This Row],[active years]])),1,"")</f>
        <v/>
      </c>
      <c r="V3579" t="str">
        <f>IF(ISNUMBER(SEARCH(V$1,raw[[#This Row],[active years]])),1,"")</f>
        <v/>
      </c>
      <c r="W3579">
        <f>IF(ISNUMBER(SEARCH(W$1,raw[[#This Row],[active years]])),1,"")</f>
        <v>1</v>
      </c>
      <c r="X3579">
        <f>IF(ISNUMBER(SEARCH(X$1,raw[[#This Row],[active years]])),1,"")</f>
        <v>1</v>
      </c>
      <c r="Y3579">
        <f>IF(ISNUMBER(SEARCH(Y$1,raw[[#This Row],[active years]])),1,"")</f>
        <v>1</v>
      </c>
      <c r="Z3579">
        <f>IF(ISNUMBER(SEARCH(Z$1,raw[[#This Row],[active years]])),1,"")</f>
        <v>1</v>
      </c>
      <c r="AA3579">
        <f>IF(ISNUMBER(SEARCH(AA$1,raw[[#This Row],[active years]])),1,"")</f>
        <v>1</v>
      </c>
    </row>
    <row r="3580" spans="1:27" x14ac:dyDescent="0.45">
      <c r="A3580">
        <f>raw[team]</f>
        <v>4282</v>
      </c>
      <c r="B3580">
        <f>raw[rookie year]</f>
        <v>2012</v>
      </c>
      <c r="C3580" t="str">
        <f>IF(ISNUMBER(SEARCH(C$1,raw[[#This Row],[active years]])),1,"")</f>
        <v/>
      </c>
      <c r="D3580" t="str">
        <f>IF(ISNUMBER(SEARCH(D$1,raw[[#This Row],[active years]])),1,"")</f>
        <v/>
      </c>
      <c r="E3580" t="str">
        <f>IF(ISNUMBER(SEARCH(E$1,raw[[#This Row],[active years]])),1,"")</f>
        <v/>
      </c>
      <c r="F3580" t="str">
        <f>IF(ISNUMBER(SEARCH(F$1,raw[[#This Row],[active years]])),1,"")</f>
        <v/>
      </c>
      <c r="G3580" t="str">
        <f>IF(ISNUMBER(SEARCH(G$1,raw[[#This Row],[active years]])),1,"")</f>
        <v/>
      </c>
      <c r="H3580" t="str">
        <f>IF(ISNUMBER(SEARCH(H$1,raw[[#This Row],[active years]])),1,"")</f>
        <v/>
      </c>
      <c r="I3580" t="str">
        <f>IF(ISNUMBER(SEARCH(I$1,raw[[#This Row],[active years]])),1,"")</f>
        <v/>
      </c>
      <c r="J3580" t="str">
        <f>IF(ISNUMBER(SEARCH(J$1,raw[[#This Row],[active years]])),1,"")</f>
        <v/>
      </c>
      <c r="K3580" t="str">
        <f>IF(ISNUMBER(SEARCH(K$1,raw[[#This Row],[active years]])),1,"")</f>
        <v/>
      </c>
      <c r="L3580" t="str">
        <f>IF(ISNUMBER(SEARCH(L$1,raw[[#This Row],[active years]])),1,"")</f>
        <v/>
      </c>
      <c r="M3580" t="str">
        <f>IF(ISNUMBER(SEARCH(M$1,raw[[#This Row],[active years]])),1,"")</f>
        <v/>
      </c>
      <c r="N3580" t="str">
        <f>IF(ISNUMBER(SEARCH(N$1,raw[[#This Row],[active years]])),1,"")</f>
        <v/>
      </c>
      <c r="O3580" t="str">
        <f>IF(ISNUMBER(SEARCH(O$1,raw[[#This Row],[active years]])),1,"")</f>
        <v/>
      </c>
      <c r="P3580" t="str">
        <f>IF(ISNUMBER(SEARCH(P$1,raw[[#This Row],[active years]])),1,"")</f>
        <v/>
      </c>
      <c r="Q3580" t="str">
        <f>IF(ISNUMBER(SEARCH(Q$1,raw[[#This Row],[active years]])),1,"")</f>
        <v/>
      </c>
      <c r="R3580" t="str">
        <f>IF(ISNUMBER(SEARCH(R$1,raw[[#This Row],[active years]])),1,"")</f>
        <v/>
      </c>
      <c r="S3580" t="str">
        <f>IF(ISNUMBER(SEARCH(S$1,raw[[#This Row],[active years]])),1,"")</f>
        <v/>
      </c>
      <c r="T3580" t="str">
        <f>IF(ISNUMBER(SEARCH(T$1,raw[[#This Row],[active years]])),1,"")</f>
        <v/>
      </c>
      <c r="U3580" t="str">
        <f>IF(ISNUMBER(SEARCH(U$1,raw[[#This Row],[active years]])),1,"")</f>
        <v/>
      </c>
      <c r="V3580" t="str">
        <f>IF(ISNUMBER(SEARCH(V$1,raw[[#This Row],[active years]])),1,"")</f>
        <v/>
      </c>
      <c r="W3580">
        <f>IF(ISNUMBER(SEARCH(W$1,raw[[#This Row],[active years]])),1,"")</f>
        <v>1</v>
      </c>
      <c r="X3580">
        <f>IF(ISNUMBER(SEARCH(X$1,raw[[#This Row],[active years]])),1,"")</f>
        <v>1</v>
      </c>
      <c r="Y3580" t="str">
        <f>IF(ISNUMBER(SEARCH(Y$1,raw[[#This Row],[active years]])),1,"")</f>
        <v/>
      </c>
      <c r="Z3580" t="str">
        <f>IF(ISNUMBER(SEARCH(Z$1,raw[[#This Row],[active years]])),1,"")</f>
        <v/>
      </c>
      <c r="AA3580" t="str">
        <f>IF(ISNUMBER(SEARCH(AA$1,raw[[#This Row],[active years]])),1,"")</f>
        <v/>
      </c>
    </row>
    <row r="3581" spans="1:27" x14ac:dyDescent="0.45">
      <c r="A3581">
        <f>raw[team]</f>
        <v>4283</v>
      </c>
      <c r="B3581">
        <f>raw[rookie year]</f>
        <v>2012</v>
      </c>
      <c r="C3581" t="str">
        <f>IF(ISNUMBER(SEARCH(C$1,raw[[#This Row],[active years]])),1,"")</f>
        <v/>
      </c>
      <c r="D3581" t="str">
        <f>IF(ISNUMBER(SEARCH(D$1,raw[[#This Row],[active years]])),1,"")</f>
        <v/>
      </c>
      <c r="E3581" t="str">
        <f>IF(ISNUMBER(SEARCH(E$1,raw[[#This Row],[active years]])),1,"")</f>
        <v/>
      </c>
      <c r="F3581" t="str">
        <f>IF(ISNUMBER(SEARCH(F$1,raw[[#This Row],[active years]])),1,"")</f>
        <v/>
      </c>
      <c r="G3581" t="str">
        <f>IF(ISNUMBER(SEARCH(G$1,raw[[#This Row],[active years]])),1,"")</f>
        <v/>
      </c>
      <c r="H3581" t="str">
        <f>IF(ISNUMBER(SEARCH(H$1,raw[[#This Row],[active years]])),1,"")</f>
        <v/>
      </c>
      <c r="I3581" t="str">
        <f>IF(ISNUMBER(SEARCH(I$1,raw[[#This Row],[active years]])),1,"")</f>
        <v/>
      </c>
      <c r="J3581" t="str">
        <f>IF(ISNUMBER(SEARCH(J$1,raw[[#This Row],[active years]])),1,"")</f>
        <v/>
      </c>
      <c r="K3581" t="str">
        <f>IF(ISNUMBER(SEARCH(K$1,raw[[#This Row],[active years]])),1,"")</f>
        <v/>
      </c>
      <c r="L3581" t="str">
        <f>IF(ISNUMBER(SEARCH(L$1,raw[[#This Row],[active years]])),1,"")</f>
        <v/>
      </c>
      <c r="M3581" t="str">
        <f>IF(ISNUMBER(SEARCH(M$1,raw[[#This Row],[active years]])),1,"")</f>
        <v/>
      </c>
      <c r="N3581" t="str">
        <f>IF(ISNUMBER(SEARCH(N$1,raw[[#This Row],[active years]])),1,"")</f>
        <v/>
      </c>
      <c r="O3581" t="str">
        <f>IF(ISNUMBER(SEARCH(O$1,raw[[#This Row],[active years]])),1,"")</f>
        <v/>
      </c>
      <c r="P3581" t="str">
        <f>IF(ISNUMBER(SEARCH(P$1,raw[[#This Row],[active years]])),1,"")</f>
        <v/>
      </c>
      <c r="Q3581" t="str">
        <f>IF(ISNUMBER(SEARCH(Q$1,raw[[#This Row],[active years]])),1,"")</f>
        <v/>
      </c>
      <c r="R3581" t="str">
        <f>IF(ISNUMBER(SEARCH(R$1,raw[[#This Row],[active years]])),1,"")</f>
        <v/>
      </c>
      <c r="S3581" t="str">
        <f>IF(ISNUMBER(SEARCH(S$1,raw[[#This Row],[active years]])),1,"")</f>
        <v/>
      </c>
      <c r="T3581" t="str">
        <f>IF(ISNUMBER(SEARCH(T$1,raw[[#This Row],[active years]])),1,"")</f>
        <v/>
      </c>
      <c r="U3581" t="str">
        <f>IF(ISNUMBER(SEARCH(U$1,raw[[#This Row],[active years]])),1,"")</f>
        <v/>
      </c>
      <c r="V3581" t="str">
        <f>IF(ISNUMBER(SEARCH(V$1,raw[[#This Row],[active years]])),1,"")</f>
        <v/>
      </c>
      <c r="W3581">
        <f>IF(ISNUMBER(SEARCH(W$1,raw[[#This Row],[active years]])),1,"")</f>
        <v>1</v>
      </c>
      <c r="X3581">
        <f>IF(ISNUMBER(SEARCH(X$1,raw[[#This Row],[active years]])),1,"")</f>
        <v>1</v>
      </c>
      <c r="Y3581">
        <f>IF(ISNUMBER(SEARCH(Y$1,raw[[#This Row],[active years]])),1,"")</f>
        <v>1</v>
      </c>
      <c r="Z3581">
        <f>IF(ISNUMBER(SEARCH(Z$1,raw[[#This Row],[active years]])),1,"")</f>
        <v>1</v>
      </c>
      <c r="AA3581">
        <f>IF(ISNUMBER(SEARCH(AA$1,raw[[#This Row],[active years]])),1,"")</f>
        <v>1</v>
      </c>
    </row>
    <row r="3582" spans="1:27" x14ac:dyDescent="0.45">
      <c r="A3582">
        <f>raw[team]</f>
        <v>4284</v>
      </c>
      <c r="B3582">
        <f>raw[rookie year]</f>
        <v>2012</v>
      </c>
      <c r="C3582" t="str">
        <f>IF(ISNUMBER(SEARCH(C$1,raw[[#This Row],[active years]])),1,"")</f>
        <v/>
      </c>
      <c r="D3582" t="str">
        <f>IF(ISNUMBER(SEARCH(D$1,raw[[#This Row],[active years]])),1,"")</f>
        <v/>
      </c>
      <c r="E3582" t="str">
        <f>IF(ISNUMBER(SEARCH(E$1,raw[[#This Row],[active years]])),1,"")</f>
        <v/>
      </c>
      <c r="F3582" t="str">
        <f>IF(ISNUMBER(SEARCH(F$1,raw[[#This Row],[active years]])),1,"")</f>
        <v/>
      </c>
      <c r="G3582" t="str">
        <f>IF(ISNUMBER(SEARCH(G$1,raw[[#This Row],[active years]])),1,"")</f>
        <v/>
      </c>
      <c r="H3582" t="str">
        <f>IF(ISNUMBER(SEARCH(H$1,raw[[#This Row],[active years]])),1,"")</f>
        <v/>
      </c>
      <c r="I3582" t="str">
        <f>IF(ISNUMBER(SEARCH(I$1,raw[[#This Row],[active years]])),1,"")</f>
        <v/>
      </c>
      <c r="J3582" t="str">
        <f>IF(ISNUMBER(SEARCH(J$1,raw[[#This Row],[active years]])),1,"")</f>
        <v/>
      </c>
      <c r="K3582" t="str">
        <f>IF(ISNUMBER(SEARCH(K$1,raw[[#This Row],[active years]])),1,"")</f>
        <v/>
      </c>
      <c r="L3582" t="str">
        <f>IF(ISNUMBER(SEARCH(L$1,raw[[#This Row],[active years]])),1,"")</f>
        <v/>
      </c>
      <c r="M3582" t="str">
        <f>IF(ISNUMBER(SEARCH(M$1,raw[[#This Row],[active years]])),1,"")</f>
        <v/>
      </c>
      <c r="N3582" t="str">
        <f>IF(ISNUMBER(SEARCH(N$1,raw[[#This Row],[active years]])),1,"")</f>
        <v/>
      </c>
      <c r="O3582" t="str">
        <f>IF(ISNUMBER(SEARCH(O$1,raw[[#This Row],[active years]])),1,"")</f>
        <v/>
      </c>
      <c r="P3582" t="str">
        <f>IF(ISNUMBER(SEARCH(P$1,raw[[#This Row],[active years]])),1,"")</f>
        <v/>
      </c>
      <c r="Q3582" t="str">
        <f>IF(ISNUMBER(SEARCH(Q$1,raw[[#This Row],[active years]])),1,"")</f>
        <v/>
      </c>
      <c r="R3582" t="str">
        <f>IF(ISNUMBER(SEARCH(R$1,raw[[#This Row],[active years]])),1,"")</f>
        <v/>
      </c>
      <c r="S3582" t="str">
        <f>IF(ISNUMBER(SEARCH(S$1,raw[[#This Row],[active years]])),1,"")</f>
        <v/>
      </c>
      <c r="T3582" t="str">
        <f>IF(ISNUMBER(SEARCH(T$1,raw[[#This Row],[active years]])),1,"")</f>
        <v/>
      </c>
      <c r="U3582" t="str">
        <f>IF(ISNUMBER(SEARCH(U$1,raw[[#This Row],[active years]])),1,"")</f>
        <v/>
      </c>
      <c r="V3582" t="str">
        <f>IF(ISNUMBER(SEARCH(V$1,raw[[#This Row],[active years]])),1,"")</f>
        <v/>
      </c>
      <c r="W3582">
        <f>IF(ISNUMBER(SEARCH(W$1,raw[[#This Row],[active years]])),1,"")</f>
        <v>1</v>
      </c>
      <c r="X3582">
        <f>IF(ISNUMBER(SEARCH(X$1,raw[[#This Row],[active years]])),1,"")</f>
        <v>1</v>
      </c>
      <c r="Y3582">
        <f>IF(ISNUMBER(SEARCH(Y$1,raw[[#This Row],[active years]])),1,"")</f>
        <v>1</v>
      </c>
      <c r="Z3582">
        <f>IF(ISNUMBER(SEARCH(Z$1,raw[[#This Row],[active years]])),1,"")</f>
        <v>1</v>
      </c>
      <c r="AA3582">
        <f>IF(ISNUMBER(SEARCH(AA$1,raw[[#This Row],[active years]])),1,"")</f>
        <v>1</v>
      </c>
    </row>
    <row r="3583" spans="1:27" x14ac:dyDescent="0.45">
      <c r="A3583">
        <f>raw[team]</f>
        <v>4285</v>
      </c>
      <c r="B3583">
        <f>raw[rookie year]</f>
        <v>2012</v>
      </c>
      <c r="C3583" t="str">
        <f>IF(ISNUMBER(SEARCH(C$1,raw[[#This Row],[active years]])),1,"")</f>
        <v/>
      </c>
      <c r="D3583" t="str">
        <f>IF(ISNUMBER(SEARCH(D$1,raw[[#This Row],[active years]])),1,"")</f>
        <v/>
      </c>
      <c r="E3583" t="str">
        <f>IF(ISNUMBER(SEARCH(E$1,raw[[#This Row],[active years]])),1,"")</f>
        <v/>
      </c>
      <c r="F3583" t="str">
        <f>IF(ISNUMBER(SEARCH(F$1,raw[[#This Row],[active years]])),1,"")</f>
        <v/>
      </c>
      <c r="G3583" t="str">
        <f>IF(ISNUMBER(SEARCH(G$1,raw[[#This Row],[active years]])),1,"")</f>
        <v/>
      </c>
      <c r="H3583" t="str">
        <f>IF(ISNUMBER(SEARCH(H$1,raw[[#This Row],[active years]])),1,"")</f>
        <v/>
      </c>
      <c r="I3583" t="str">
        <f>IF(ISNUMBER(SEARCH(I$1,raw[[#This Row],[active years]])),1,"")</f>
        <v/>
      </c>
      <c r="J3583" t="str">
        <f>IF(ISNUMBER(SEARCH(J$1,raw[[#This Row],[active years]])),1,"")</f>
        <v/>
      </c>
      <c r="K3583" t="str">
        <f>IF(ISNUMBER(SEARCH(K$1,raw[[#This Row],[active years]])),1,"")</f>
        <v/>
      </c>
      <c r="L3583" t="str">
        <f>IF(ISNUMBER(SEARCH(L$1,raw[[#This Row],[active years]])),1,"")</f>
        <v/>
      </c>
      <c r="M3583" t="str">
        <f>IF(ISNUMBER(SEARCH(M$1,raw[[#This Row],[active years]])),1,"")</f>
        <v/>
      </c>
      <c r="N3583" t="str">
        <f>IF(ISNUMBER(SEARCH(N$1,raw[[#This Row],[active years]])),1,"")</f>
        <v/>
      </c>
      <c r="O3583" t="str">
        <f>IF(ISNUMBER(SEARCH(O$1,raw[[#This Row],[active years]])),1,"")</f>
        <v/>
      </c>
      <c r="P3583" t="str">
        <f>IF(ISNUMBER(SEARCH(P$1,raw[[#This Row],[active years]])),1,"")</f>
        <v/>
      </c>
      <c r="Q3583" t="str">
        <f>IF(ISNUMBER(SEARCH(Q$1,raw[[#This Row],[active years]])),1,"")</f>
        <v/>
      </c>
      <c r="R3583" t="str">
        <f>IF(ISNUMBER(SEARCH(R$1,raw[[#This Row],[active years]])),1,"")</f>
        <v/>
      </c>
      <c r="S3583" t="str">
        <f>IF(ISNUMBER(SEARCH(S$1,raw[[#This Row],[active years]])),1,"")</f>
        <v/>
      </c>
      <c r="T3583" t="str">
        <f>IF(ISNUMBER(SEARCH(T$1,raw[[#This Row],[active years]])),1,"")</f>
        <v/>
      </c>
      <c r="U3583" t="str">
        <f>IF(ISNUMBER(SEARCH(U$1,raw[[#This Row],[active years]])),1,"")</f>
        <v/>
      </c>
      <c r="V3583" t="str">
        <f>IF(ISNUMBER(SEARCH(V$1,raw[[#This Row],[active years]])),1,"")</f>
        <v/>
      </c>
      <c r="W3583">
        <f>IF(ISNUMBER(SEARCH(W$1,raw[[#This Row],[active years]])),1,"")</f>
        <v>1</v>
      </c>
      <c r="X3583">
        <f>IF(ISNUMBER(SEARCH(X$1,raw[[#This Row],[active years]])),1,"")</f>
        <v>1</v>
      </c>
      <c r="Y3583">
        <f>IF(ISNUMBER(SEARCH(Y$1,raw[[#This Row],[active years]])),1,"")</f>
        <v>1</v>
      </c>
      <c r="Z3583">
        <f>IF(ISNUMBER(SEARCH(Z$1,raw[[#This Row],[active years]])),1,"")</f>
        <v>1</v>
      </c>
      <c r="AA3583">
        <f>IF(ISNUMBER(SEARCH(AA$1,raw[[#This Row],[active years]])),1,"")</f>
        <v>1</v>
      </c>
    </row>
    <row r="3584" spans="1:27" x14ac:dyDescent="0.45">
      <c r="A3584">
        <f>raw[team]</f>
        <v>4286</v>
      </c>
      <c r="B3584">
        <f>raw[rookie year]</f>
        <v>2012</v>
      </c>
      <c r="C3584" t="str">
        <f>IF(ISNUMBER(SEARCH(C$1,raw[[#This Row],[active years]])),1,"")</f>
        <v/>
      </c>
      <c r="D3584" t="str">
        <f>IF(ISNUMBER(SEARCH(D$1,raw[[#This Row],[active years]])),1,"")</f>
        <v/>
      </c>
      <c r="E3584" t="str">
        <f>IF(ISNUMBER(SEARCH(E$1,raw[[#This Row],[active years]])),1,"")</f>
        <v/>
      </c>
      <c r="F3584" t="str">
        <f>IF(ISNUMBER(SEARCH(F$1,raw[[#This Row],[active years]])),1,"")</f>
        <v/>
      </c>
      <c r="G3584" t="str">
        <f>IF(ISNUMBER(SEARCH(G$1,raw[[#This Row],[active years]])),1,"")</f>
        <v/>
      </c>
      <c r="H3584" t="str">
        <f>IF(ISNUMBER(SEARCH(H$1,raw[[#This Row],[active years]])),1,"")</f>
        <v/>
      </c>
      <c r="I3584" t="str">
        <f>IF(ISNUMBER(SEARCH(I$1,raw[[#This Row],[active years]])),1,"")</f>
        <v/>
      </c>
      <c r="J3584" t="str">
        <f>IF(ISNUMBER(SEARCH(J$1,raw[[#This Row],[active years]])),1,"")</f>
        <v/>
      </c>
      <c r="K3584" t="str">
        <f>IF(ISNUMBER(SEARCH(K$1,raw[[#This Row],[active years]])),1,"")</f>
        <v/>
      </c>
      <c r="L3584" t="str">
        <f>IF(ISNUMBER(SEARCH(L$1,raw[[#This Row],[active years]])),1,"")</f>
        <v/>
      </c>
      <c r="M3584" t="str">
        <f>IF(ISNUMBER(SEARCH(M$1,raw[[#This Row],[active years]])),1,"")</f>
        <v/>
      </c>
      <c r="N3584" t="str">
        <f>IF(ISNUMBER(SEARCH(N$1,raw[[#This Row],[active years]])),1,"")</f>
        <v/>
      </c>
      <c r="O3584" t="str">
        <f>IF(ISNUMBER(SEARCH(O$1,raw[[#This Row],[active years]])),1,"")</f>
        <v/>
      </c>
      <c r="P3584" t="str">
        <f>IF(ISNUMBER(SEARCH(P$1,raw[[#This Row],[active years]])),1,"")</f>
        <v/>
      </c>
      <c r="Q3584" t="str">
        <f>IF(ISNUMBER(SEARCH(Q$1,raw[[#This Row],[active years]])),1,"")</f>
        <v/>
      </c>
      <c r="R3584" t="str">
        <f>IF(ISNUMBER(SEARCH(R$1,raw[[#This Row],[active years]])),1,"")</f>
        <v/>
      </c>
      <c r="S3584" t="str">
        <f>IF(ISNUMBER(SEARCH(S$1,raw[[#This Row],[active years]])),1,"")</f>
        <v/>
      </c>
      <c r="T3584" t="str">
        <f>IF(ISNUMBER(SEARCH(T$1,raw[[#This Row],[active years]])),1,"")</f>
        <v/>
      </c>
      <c r="U3584" t="str">
        <f>IF(ISNUMBER(SEARCH(U$1,raw[[#This Row],[active years]])),1,"")</f>
        <v/>
      </c>
      <c r="V3584" t="str">
        <f>IF(ISNUMBER(SEARCH(V$1,raw[[#This Row],[active years]])),1,"")</f>
        <v/>
      </c>
      <c r="W3584">
        <f>IF(ISNUMBER(SEARCH(W$1,raw[[#This Row],[active years]])),1,"")</f>
        <v>1</v>
      </c>
      <c r="X3584">
        <f>IF(ISNUMBER(SEARCH(X$1,raw[[#This Row],[active years]])),1,"")</f>
        <v>1</v>
      </c>
      <c r="Y3584">
        <f>IF(ISNUMBER(SEARCH(Y$1,raw[[#This Row],[active years]])),1,"")</f>
        <v>1</v>
      </c>
      <c r="Z3584">
        <f>IF(ISNUMBER(SEARCH(Z$1,raw[[#This Row],[active years]])),1,"")</f>
        <v>1</v>
      </c>
      <c r="AA3584">
        <f>IF(ISNUMBER(SEARCH(AA$1,raw[[#This Row],[active years]])),1,"")</f>
        <v>1</v>
      </c>
    </row>
    <row r="3585" spans="1:27" x14ac:dyDescent="0.45">
      <c r="A3585">
        <f>raw[team]</f>
        <v>4287</v>
      </c>
      <c r="B3585">
        <f>raw[rookie year]</f>
        <v>2012</v>
      </c>
      <c r="C3585" t="str">
        <f>IF(ISNUMBER(SEARCH(C$1,raw[[#This Row],[active years]])),1,"")</f>
        <v/>
      </c>
      <c r="D3585" t="str">
        <f>IF(ISNUMBER(SEARCH(D$1,raw[[#This Row],[active years]])),1,"")</f>
        <v/>
      </c>
      <c r="E3585" t="str">
        <f>IF(ISNUMBER(SEARCH(E$1,raw[[#This Row],[active years]])),1,"")</f>
        <v/>
      </c>
      <c r="F3585" t="str">
        <f>IF(ISNUMBER(SEARCH(F$1,raw[[#This Row],[active years]])),1,"")</f>
        <v/>
      </c>
      <c r="G3585" t="str">
        <f>IF(ISNUMBER(SEARCH(G$1,raw[[#This Row],[active years]])),1,"")</f>
        <v/>
      </c>
      <c r="H3585" t="str">
        <f>IF(ISNUMBER(SEARCH(H$1,raw[[#This Row],[active years]])),1,"")</f>
        <v/>
      </c>
      <c r="I3585" t="str">
        <f>IF(ISNUMBER(SEARCH(I$1,raw[[#This Row],[active years]])),1,"")</f>
        <v/>
      </c>
      <c r="J3585" t="str">
        <f>IF(ISNUMBER(SEARCH(J$1,raw[[#This Row],[active years]])),1,"")</f>
        <v/>
      </c>
      <c r="K3585" t="str">
        <f>IF(ISNUMBER(SEARCH(K$1,raw[[#This Row],[active years]])),1,"")</f>
        <v/>
      </c>
      <c r="L3585" t="str">
        <f>IF(ISNUMBER(SEARCH(L$1,raw[[#This Row],[active years]])),1,"")</f>
        <v/>
      </c>
      <c r="M3585" t="str">
        <f>IF(ISNUMBER(SEARCH(M$1,raw[[#This Row],[active years]])),1,"")</f>
        <v/>
      </c>
      <c r="N3585" t="str">
        <f>IF(ISNUMBER(SEARCH(N$1,raw[[#This Row],[active years]])),1,"")</f>
        <v/>
      </c>
      <c r="O3585" t="str">
        <f>IF(ISNUMBER(SEARCH(O$1,raw[[#This Row],[active years]])),1,"")</f>
        <v/>
      </c>
      <c r="P3585" t="str">
        <f>IF(ISNUMBER(SEARCH(P$1,raw[[#This Row],[active years]])),1,"")</f>
        <v/>
      </c>
      <c r="Q3585" t="str">
        <f>IF(ISNUMBER(SEARCH(Q$1,raw[[#This Row],[active years]])),1,"")</f>
        <v/>
      </c>
      <c r="R3585" t="str">
        <f>IF(ISNUMBER(SEARCH(R$1,raw[[#This Row],[active years]])),1,"")</f>
        <v/>
      </c>
      <c r="S3585" t="str">
        <f>IF(ISNUMBER(SEARCH(S$1,raw[[#This Row],[active years]])),1,"")</f>
        <v/>
      </c>
      <c r="T3585" t="str">
        <f>IF(ISNUMBER(SEARCH(T$1,raw[[#This Row],[active years]])),1,"")</f>
        <v/>
      </c>
      <c r="U3585" t="str">
        <f>IF(ISNUMBER(SEARCH(U$1,raw[[#This Row],[active years]])),1,"")</f>
        <v/>
      </c>
      <c r="V3585" t="str">
        <f>IF(ISNUMBER(SEARCH(V$1,raw[[#This Row],[active years]])),1,"")</f>
        <v/>
      </c>
      <c r="W3585">
        <f>IF(ISNUMBER(SEARCH(W$1,raw[[#This Row],[active years]])),1,"")</f>
        <v>1</v>
      </c>
      <c r="X3585" t="str">
        <f>IF(ISNUMBER(SEARCH(X$1,raw[[#This Row],[active years]])),1,"")</f>
        <v/>
      </c>
      <c r="Y3585" t="str">
        <f>IF(ISNUMBER(SEARCH(Y$1,raw[[#This Row],[active years]])),1,"")</f>
        <v/>
      </c>
      <c r="Z3585" t="str">
        <f>IF(ISNUMBER(SEARCH(Z$1,raw[[#This Row],[active years]])),1,"")</f>
        <v/>
      </c>
      <c r="AA3585" t="str">
        <f>IF(ISNUMBER(SEARCH(AA$1,raw[[#This Row],[active years]])),1,"")</f>
        <v/>
      </c>
    </row>
    <row r="3586" spans="1:27" x14ac:dyDescent="0.45">
      <c r="A3586">
        <f>raw[team]</f>
        <v>4288</v>
      </c>
      <c r="B3586">
        <f>raw[rookie year]</f>
        <v>2012</v>
      </c>
      <c r="C3586" t="str">
        <f>IF(ISNUMBER(SEARCH(C$1,raw[[#This Row],[active years]])),1,"")</f>
        <v/>
      </c>
      <c r="D3586" t="str">
        <f>IF(ISNUMBER(SEARCH(D$1,raw[[#This Row],[active years]])),1,"")</f>
        <v/>
      </c>
      <c r="E3586" t="str">
        <f>IF(ISNUMBER(SEARCH(E$1,raw[[#This Row],[active years]])),1,"")</f>
        <v/>
      </c>
      <c r="F3586" t="str">
        <f>IF(ISNUMBER(SEARCH(F$1,raw[[#This Row],[active years]])),1,"")</f>
        <v/>
      </c>
      <c r="G3586" t="str">
        <f>IF(ISNUMBER(SEARCH(G$1,raw[[#This Row],[active years]])),1,"")</f>
        <v/>
      </c>
      <c r="H3586" t="str">
        <f>IF(ISNUMBER(SEARCH(H$1,raw[[#This Row],[active years]])),1,"")</f>
        <v/>
      </c>
      <c r="I3586" t="str">
        <f>IF(ISNUMBER(SEARCH(I$1,raw[[#This Row],[active years]])),1,"")</f>
        <v/>
      </c>
      <c r="J3586" t="str">
        <f>IF(ISNUMBER(SEARCH(J$1,raw[[#This Row],[active years]])),1,"")</f>
        <v/>
      </c>
      <c r="K3586" t="str">
        <f>IF(ISNUMBER(SEARCH(K$1,raw[[#This Row],[active years]])),1,"")</f>
        <v/>
      </c>
      <c r="L3586" t="str">
        <f>IF(ISNUMBER(SEARCH(L$1,raw[[#This Row],[active years]])),1,"")</f>
        <v/>
      </c>
      <c r="M3586" t="str">
        <f>IF(ISNUMBER(SEARCH(M$1,raw[[#This Row],[active years]])),1,"")</f>
        <v/>
      </c>
      <c r="N3586" t="str">
        <f>IF(ISNUMBER(SEARCH(N$1,raw[[#This Row],[active years]])),1,"")</f>
        <v/>
      </c>
      <c r="O3586" t="str">
        <f>IF(ISNUMBER(SEARCH(O$1,raw[[#This Row],[active years]])),1,"")</f>
        <v/>
      </c>
      <c r="P3586" t="str">
        <f>IF(ISNUMBER(SEARCH(P$1,raw[[#This Row],[active years]])),1,"")</f>
        <v/>
      </c>
      <c r="Q3586" t="str">
        <f>IF(ISNUMBER(SEARCH(Q$1,raw[[#This Row],[active years]])),1,"")</f>
        <v/>
      </c>
      <c r="R3586" t="str">
        <f>IF(ISNUMBER(SEARCH(R$1,raw[[#This Row],[active years]])),1,"")</f>
        <v/>
      </c>
      <c r="S3586" t="str">
        <f>IF(ISNUMBER(SEARCH(S$1,raw[[#This Row],[active years]])),1,"")</f>
        <v/>
      </c>
      <c r="T3586" t="str">
        <f>IF(ISNUMBER(SEARCH(T$1,raw[[#This Row],[active years]])),1,"")</f>
        <v/>
      </c>
      <c r="U3586" t="str">
        <f>IF(ISNUMBER(SEARCH(U$1,raw[[#This Row],[active years]])),1,"")</f>
        <v/>
      </c>
      <c r="V3586" t="str">
        <f>IF(ISNUMBER(SEARCH(V$1,raw[[#This Row],[active years]])),1,"")</f>
        <v/>
      </c>
      <c r="W3586">
        <f>IF(ISNUMBER(SEARCH(W$1,raw[[#This Row],[active years]])),1,"")</f>
        <v>1</v>
      </c>
      <c r="X3586">
        <f>IF(ISNUMBER(SEARCH(X$1,raw[[#This Row],[active years]])),1,"")</f>
        <v>1</v>
      </c>
      <c r="Y3586">
        <f>IF(ISNUMBER(SEARCH(Y$1,raw[[#This Row],[active years]])),1,"")</f>
        <v>1</v>
      </c>
      <c r="Z3586">
        <f>IF(ISNUMBER(SEARCH(Z$1,raw[[#This Row],[active years]])),1,"")</f>
        <v>1</v>
      </c>
      <c r="AA3586" t="str">
        <f>IF(ISNUMBER(SEARCH(AA$1,raw[[#This Row],[active years]])),1,"")</f>
        <v/>
      </c>
    </row>
    <row r="3587" spans="1:27" x14ac:dyDescent="0.45">
      <c r="A3587">
        <f>raw[team]</f>
        <v>4289</v>
      </c>
      <c r="B3587">
        <f>raw[rookie year]</f>
        <v>2012</v>
      </c>
      <c r="C3587" t="str">
        <f>IF(ISNUMBER(SEARCH(C$1,raw[[#This Row],[active years]])),1,"")</f>
        <v/>
      </c>
      <c r="D3587" t="str">
        <f>IF(ISNUMBER(SEARCH(D$1,raw[[#This Row],[active years]])),1,"")</f>
        <v/>
      </c>
      <c r="E3587" t="str">
        <f>IF(ISNUMBER(SEARCH(E$1,raw[[#This Row],[active years]])),1,"")</f>
        <v/>
      </c>
      <c r="F3587" t="str">
        <f>IF(ISNUMBER(SEARCH(F$1,raw[[#This Row],[active years]])),1,"")</f>
        <v/>
      </c>
      <c r="G3587" t="str">
        <f>IF(ISNUMBER(SEARCH(G$1,raw[[#This Row],[active years]])),1,"")</f>
        <v/>
      </c>
      <c r="H3587" t="str">
        <f>IF(ISNUMBER(SEARCH(H$1,raw[[#This Row],[active years]])),1,"")</f>
        <v/>
      </c>
      <c r="I3587" t="str">
        <f>IF(ISNUMBER(SEARCH(I$1,raw[[#This Row],[active years]])),1,"")</f>
        <v/>
      </c>
      <c r="J3587" t="str">
        <f>IF(ISNUMBER(SEARCH(J$1,raw[[#This Row],[active years]])),1,"")</f>
        <v/>
      </c>
      <c r="K3587" t="str">
        <f>IF(ISNUMBER(SEARCH(K$1,raw[[#This Row],[active years]])),1,"")</f>
        <v/>
      </c>
      <c r="L3587" t="str">
        <f>IF(ISNUMBER(SEARCH(L$1,raw[[#This Row],[active years]])),1,"")</f>
        <v/>
      </c>
      <c r="M3587" t="str">
        <f>IF(ISNUMBER(SEARCH(M$1,raw[[#This Row],[active years]])),1,"")</f>
        <v/>
      </c>
      <c r="N3587" t="str">
        <f>IF(ISNUMBER(SEARCH(N$1,raw[[#This Row],[active years]])),1,"")</f>
        <v/>
      </c>
      <c r="O3587" t="str">
        <f>IF(ISNUMBER(SEARCH(O$1,raw[[#This Row],[active years]])),1,"")</f>
        <v/>
      </c>
      <c r="P3587" t="str">
        <f>IF(ISNUMBER(SEARCH(P$1,raw[[#This Row],[active years]])),1,"")</f>
        <v/>
      </c>
      <c r="Q3587" t="str">
        <f>IF(ISNUMBER(SEARCH(Q$1,raw[[#This Row],[active years]])),1,"")</f>
        <v/>
      </c>
      <c r="R3587" t="str">
        <f>IF(ISNUMBER(SEARCH(R$1,raw[[#This Row],[active years]])),1,"")</f>
        <v/>
      </c>
      <c r="S3587" t="str">
        <f>IF(ISNUMBER(SEARCH(S$1,raw[[#This Row],[active years]])),1,"")</f>
        <v/>
      </c>
      <c r="T3587" t="str">
        <f>IF(ISNUMBER(SEARCH(T$1,raw[[#This Row],[active years]])),1,"")</f>
        <v/>
      </c>
      <c r="U3587" t="str">
        <f>IF(ISNUMBER(SEARCH(U$1,raw[[#This Row],[active years]])),1,"")</f>
        <v/>
      </c>
      <c r="V3587" t="str">
        <f>IF(ISNUMBER(SEARCH(V$1,raw[[#This Row],[active years]])),1,"")</f>
        <v/>
      </c>
      <c r="W3587">
        <f>IF(ISNUMBER(SEARCH(W$1,raw[[#This Row],[active years]])),1,"")</f>
        <v>1</v>
      </c>
      <c r="X3587">
        <f>IF(ISNUMBER(SEARCH(X$1,raw[[#This Row],[active years]])),1,"")</f>
        <v>1</v>
      </c>
      <c r="Y3587">
        <f>IF(ISNUMBER(SEARCH(Y$1,raw[[#This Row],[active years]])),1,"")</f>
        <v>1</v>
      </c>
      <c r="Z3587" t="str">
        <f>IF(ISNUMBER(SEARCH(Z$1,raw[[#This Row],[active years]])),1,"")</f>
        <v/>
      </c>
      <c r="AA3587" t="str">
        <f>IF(ISNUMBER(SEARCH(AA$1,raw[[#This Row],[active years]])),1,"")</f>
        <v/>
      </c>
    </row>
    <row r="3588" spans="1:27" x14ac:dyDescent="0.45">
      <c r="A3588">
        <f>raw[team]</f>
        <v>4290</v>
      </c>
      <c r="B3588">
        <f>raw[rookie year]</f>
        <v>2012</v>
      </c>
      <c r="C3588" t="str">
        <f>IF(ISNUMBER(SEARCH(C$1,raw[[#This Row],[active years]])),1,"")</f>
        <v/>
      </c>
      <c r="D3588" t="str">
        <f>IF(ISNUMBER(SEARCH(D$1,raw[[#This Row],[active years]])),1,"")</f>
        <v/>
      </c>
      <c r="E3588" t="str">
        <f>IF(ISNUMBER(SEARCH(E$1,raw[[#This Row],[active years]])),1,"")</f>
        <v/>
      </c>
      <c r="F3588" t="str">
        <f>IF(ISNUMBER(SEARCH(F$1,raw[[#This Row],[active years]])),1,"")</f>
        <v/>
      </c>
      <c r="G3588" t="str">
        <f>IF(ISNUMBER(SEARCH(G$1,raw[[#This Row],[active years]])),1,"")</f>
        <v/>
      </c>
      <c r="H3588" t="str">
        <f>IF(ISNUMBER(SEARCH(H$1,raw[[#This Row],[active years]])),1,"")</f>
        <v/>
      </c>
      <c r="I3588" t="str">
        <f>IF(ISNUMBER(SEARCH(I$1,raw[[#This Row],[active years]])),1,"")</f>
        <v/>
      </c>
      <c r="J3588" t="str">
        <f>IF(ISNUMBER(SEARCH(J$1,raw[[#This Row],[active years]])),1,"")</f>
        <v/>
      </c>
      <c r="K3588" t="str">
        <f>IF(ISNUMBER(SEARCH(K$1,raw[[#This Row],[active years]])),1,"")</f>
        <v/>
      </c>
      <c r="L3588" t="str">
        <f>IF(ISNUMBER(SEARCH(L$1,raw[[#This Row],[active years]])),1,"")</f>
        <v/>
      </c>
      <c r="M3588" t="str">
        <f>IF(ISNUMBER(SEARCH(M$1,raw[[#This Row],[active years]])),1,"")</f>
        <v/>
      </c>
      <c r="N3588" t="str">
        <f>IF(ISNUMBER(SEARCH(N$1,raw[[#This Row],[active years]])),1,"")</f>
        <v/>
      </c>
      <c r="O3588" t="str">
        <f>IF(ISNUMBER(SEARCH(O$1,raw[[#This Row],[active years]])),1,"")</f>
        <v/>
      </c>
      <c r="P3588" t="str">
        <f>IF(ISNUMBER(SEARCH(P$1,raw[[#This Row],[active years]])),1,"")</f>
        <v/>
      </c>
      <c r="Q3588" t="str">
        <f>IF(ISNUMBER(SEARCH(Q$1,raw[[#This Row],[active years]])),1,"")</f>
        <v/>
      </c>
      <c r="R3588" t="str">
        <f>IF(ISNUMBER(SEARCH(R$1,raw[[#This Row],[active years]])),1,"")</f>
        <v/>
      </c>
      <c r="S3588" t="str">
        <f>IF(ISNUMBER(SEARCH(S$1,raw[[#This Row],[active years]])),1,"")</f>
        <v/>
      </c>
      <c r="T3588" t="str">
        <f>IF(ISNUMBER(SEARCH(T$1,raw[[#This Row],[active years]])),1,"")</f>
        <v/>
      </c>
      <c r="U3588" t="str">
        <f>IF(ISNUMBER(SEARCH(U$1,raw[[#This Row],[active years]])),1,"")</f>
        <v/>
      </c>
      <c r="V3588" t="str">
        <f>IF(ISNUMBER(SEARCH(V$1,raw[[#This Row],[active years]])),1,"")</f>
        <v/>
      </c>
      <c r="W3588">
        <f>IF(ISNUMBER(SEARCH(W$1,raw[[#This Row],[active years]])),1,"")</f>
        <v>1</v>
      </c>
      <c r="X3588">
        <f>IF(ISNUMBER(SEARCH(X$1,raw[[#This Row],[active years]])),1,"")</f>
        <v>1</v>
      </c>
      <c r="Y3588">
        <f>IF(ISNUMBER(SEARCH(Y$1,raw[[#This Row],[active years]])),1,"")</f>
        <v>1</v>
      </c>
      <c r="Z3588">
        <f>IF(ISNUMBER(SEARCH(Z$1,raw[[#This Row],[active years]])),1,"")</f>
        <v>1</v>
      </c>
      <c r="AA3588">
        <f>IF(ISNUMBER(SEARCH(AA$1,raw[[#This Row],[active years]])),1,"")</f>
        <v>1</v>
      </c>
    </row>
    <row r="3589" spans="1:27" x14ac:dyDescent="0.45">
      <c r="A3589">
        <f>raw[team]</f>
        <v>4291</v>
      </c>
      <c r="B3589">
        <f>raw[rookie year]</f>
        <v>2012</v>
      </c>
      <c r="C3589" t="str">
        <f>IF(ISNUMBER(SEARCH(C$1,raw[[#This Row],[active years]])),1,"")</f>
        <v/>
      </c>
      <c r="D3589" t="str">
        <f>IF(ISNUMBER(SEARCH(D$1,raw[[#This Row],[active years]])),1,"")</f>
        <v/>
      </c>
      <c r="E3589" t="str">
        <f>IF(ISNUMBER(SEARCH(E$1,raw[[#This Row],[active years]])),1,"")</f>
        <v/>
      </c>
      <c r="F3589" t="str">
        <f>IF(ISNUMBER(SEARCH(F$1,raw[[#This Row],[active years]])),1,"")</f>
        <v/>
      </c>
      <c r="G3589" t="str">
        <f>IF(ISNUMBER(SEARCH(G$1,raw[[#This Row],[active years]])),1,"")</f>
        <v/>
      </c>
      <c r="H3589" t="str">
        <f>IF(ISNUMBER(SEARCH(H$1,raw[[#This Row],[active years]])),1,"")</f>
        <v/>
      </c>
      <c r="I3589" t="str">
        <f>IF(ISNUMBER(SEARCH(I$1,raw[[#This Row],[active years]])),1,"")</f>
        <v/>
      </c>
      <c r="J3589" t="str">
        <f>IF(ISNUMBER(SEARCH(J$1,raw[[#This Row],[active years]])),1,"")</f>
        <v/>
      </c>
      <c r="K3589" t="str">
        <f>IF(ISNUMBER(SEARCH(K$1,raw[[#This Row],[active years]])),1,"")</f>
        <v/>
      </c>
      <c r="L3589" t="str">
        <f>IF(ISNUMBER(SEARCH(L$1,raw[[#This Row],[active years]])),1,"")</f>
        <v/>
      </c>
      <c r="M3589" t="str">
        <f>IF(ISNUMBER(SEARCH(M$1,raw[[#This Row],[active years]])),1,"")</f>
        <v/>
      </c>
      <c r="N3589" t="str">
        <f>IF(ISNUMBER(SEARCH(N$1,raw[[#This Row],[active years]])),1,"")</f>
        <v/>
      </c>
      <c r="O3589" t="str">
        <f>IF(ISNUMBER(SEARCH(O$1,raw[[#This Row],[active years]])),1,"")</f>
        <v/>
      </c>
      <c r="P3589" t="str">
        <f>IF(ISNUMBER(SEARCH(P$1,raw[[#This Row],[active years]])),1,"")</f>
        <v/>
      </c>
      <c r="Q3589" t="str">
        <f>IF(ISNUMBER(SEARCH(Q$1,raw[[#This Row],[active years]])),1,"")</f>
        <v/>
      </c>
      <c r="R3589" t="str">
        <f>IF(ISNUMBER(SEARCH(R$1,raw[[#This Row],[active years]])),1,"")</f>
        <v/>
      </c>
      <c r="S3589" t="str">
        <f>IF(ISNUMBER(SEARCH(S$1,raw[[#This Row],[active years]])),1,"")</f>
        <v/>
      </c>
      <c r="T3589" t="str">
        <f>IF(ISNUMBER(SEARCH(T$1,raw[[#This Row],[active years]])),1,"")</f>
        <v/>
      </c>
      <c r="U3589" t="str">
        <f>IF(ISNUMBER(SEARCH(U$1,raw[[#This Row],[active years]])),1,"")</f>
        <v/>
      </c>
      <c r="V3589" t="str">
        <f>IF(ISNUMBER(SEARCH(V$1,raw[[#This Row],[active years]])),1,"")</f>
        <v/>
      </c>
      <c r="W3589">
        <f>IF(ISNUMBER(SEARCH(W$1,raw[[#This Row],[active years]])),1,"")</f>
        <v>1</v>
      </c>
      <c r="X3589">
        <f>IF(ISNUMBER(SEARCH(X$1,raw[[#This Row],[active years]])),1,"")</f>
        <v>1</v>
      </c>
      <c r="Y3589">
        <f>IF(ISNUMBER(SEARCH(Y$1,raw[[#This Row],[active years]])),1,"")</f>
        <v>1</v>
      </c>
      <c r="Z3589">
        <f>IF(ISNUMBER(SEARCH(Z$1,raw[[#This Row],[active years]])),1,"")</f>
        <v>1</v>
      </c>
      <c r="AA3589">
        <f>IF(ISNUMBER(SEARCH(AA$1,raw[[#This Row],[active years]])),1,"")</f>
        <v>1</v>
      </c>
    </row>
    <row r="3590" spans="1:27" x14ac:dyDescent="0.45">
      <c r="A3590">
        <f>raw[team]</f>
        <v>4292</v>
      </c>
      <c r="B3590">
        <f>raw[rookie year]</f>
        <v>2012</v>
      </c>
      <c r="C3590" t="str">
        <f>IF(ISNUMBER(SEARCH(C$1,raw[[#This Row],[active years]])),1,"")</f>
        <v/>
      </c>
      <c r="D3590" t="str">
        <f>IF(ISNUMBER(SEARCH(D$1,raw[[#This Row],[active years]])),1,"")</f>
        <v/>
      </c>
      <c r="E3590" t="str">
        <f>IF(ISNUMBER(SEARCH(E$1,raw[[#This Row],[active years]])),1,"")</f>
        <v/>
      </c>
      <c r="F3590" t="str">
        <f>IF(ISNUMBER(SEARCH(F$1,raw[[#This Row],[active years]])),1,"")</f>
        <v/>
      </c>
      <c r="G3590" t="str">
        <f>IF(ISNUMBER(SEARCH(G$1,raw[[#This Row],[active years]])),1,"")</f>
        <v/>
      </c>
      <c r="H3590" t="str">
        <f>IF(ISNUMBER(SEARCH(H$1,raw[[#This Row],[active years]])),1,"")</f>
        <v/>
      </c>
      <c r="I3590" t="str">
        <f>IF(ISNUMBER(SEARCH(I$1,raw[[#This Row],[active years]])),1,"")</f>
        <v/>
      </c>
      <c r="J3590" t="str">
        <f>IF(ISNUMBER(SEARCH(J$1,raw[[#This Row],[active years]])),1,"")</f>
        <v/>
      </c>
      <c r="K3590" t="str">
        <f>IF(ISNUMBER(SEARCH(K$1,raw[[#This Row],[active years]])),1,"")</f>
        <v/>
      </c>
      <c r="L3590" t="str">
        <f>IF(ISNUMBER(SEARCH(L$1,raw[[#This Row],[active years]])),1,"")</f>
        <v/>
      </c>
      <c r="M3590" t="str">
        <f>IF(ISNUMBER(SEARCH(M$1,raw[[#This Row],[active years]])),1,"")</f>
        <v/>
      </c>
      <c r="N3590" t="str">
        <f>IF(ISNUMBER(SEARCH(N$1,raw[[#This Row],[active years]])),1,"")</f>
        <v/>
      </c>
      <c r="O3590" t="str">
        <f>IF(ISNUMBER(SEARCH(O$1,raw[[#This Row],[active years]])),1,"")</f>
        <v/>
      </c>
      <c r="P3590" t="str">
        <f>IF(ISNUMBER(SEARCH(P$1,raw[[#This Row],[active years]])),1,"")</f>
        <v/>
      </c>
      <c r="Q3590" t="str">
        <f>IF(ISNUMBER(SEARCH(Q$1,raw[[#This Row],[active years]])),1,"")</f>
        <v/>
      </c>
      <c r="R3590" t="str">
        <f>IF(ISNUMBER(SEARCH(R$1,raw[[#This Row],[active years]])),1,"")</f>
        <v/>
      </c>
      <c r="S3590" t="str">
        <f>IF(ISNUMBER(SEARCH(S$1,raw[[#This Row],[active years]])),1,"")</f>
        <v/>
      </c>
      <c r="T3590" t="str">
        <f>IF(ISNUMBER(SEARCH(T$1,raw[[#This Row],[active years]])),1,"")</f>
        <v/>
      </c>
      <c r="U3590" t="str">
        <f>IF(ISNUMBER(SEARCH(U$1,raw[[#This Row],[active years]])),1,"")</f>
        <v/>
      </c>
      <c r="V3590" t="str">
        <f>IF(ISNUMBER(SEARCH(V$1,raw[[#This Row],[active years]])),1,"")</f>
        <v/>
      </c>
      <c r="W3590">
        <f>IF(ISNUMBER(SEARCH(W$1,raw[[#This Row],[active years]])),1,"")</f>
        <v>1</v>
      </c>
      <c r="X3590">
        <f>IF(ISNUMBER(SEARCH(X$1,raw[[#This Row],[active years]])),1,"")</f>
        <v>1</v>
      </c>
      <c r="Y3590">
        <f>IF(ISNUMBER(SEARCH(Y$1,raw[[#This Row],[active years]])),1,"")</f>
        <v>1</v>
      </c>
      <c r="Z3590">
        <f>IF(ISNUMBER(SEARCH(Z$1,raw[[#This Row],[active years]])),1,"")</f>
        <v>1</v>
      </c>
      <c r="AA3590">
        <f>IF(ISNUMBER(SEARCH(AA$1,raw[[#This Row],[active years]])),1,"")</f>
        <v>1</v>
      </c>
    </row>
    <row r="3591" spans="1:27" x14ac:dyDescent="0.45">
      <c r="A3591">
        <f>raw[team]</f>
        <v>4293</v>
      </c>
      <c r="B3591">
        <f>raw[rookie year]</f>
        <v>2012</v>
      </c>
      <c r="C3591" t="str">
        <f>IF(ISNUMBER(SEARCH(C$1,raw[[#This Row],[active years]])),1,"")</f>
        <v/>
      </c>
      <c r="D3591" t="str">
        <f>IF(ISNUMBER(SEARCH(D$1,raw[[#This Row],[active years]])),1,"")</f>
        <v/>
      </c>
      <c r="E3591" t="str">
        <f>IF(ISNUMBER(SEARCH(E$1,raw[[#This Row],[active years]])),1,"")</f>
        <v/>
      </c>
      <c r="F3591" t="str">
        <f>IF(ISNUMBER(SEARCH(F$1,raw[[#This Row],[active years]])),1,"")</f>
        <v/>
      </c>
      <c r="G3591" t="str">
        <f>IF(ISNUMBER(SEARCH(G$1,raw[[#This Row],[active years]])),1,"")</f>
        <v/>
      </c>
      <c r="H3591" t="str">
        <f>IF(ISNUMBER(SEARCH(H$1,raw[[#This Row],[active years]])),1,"")</f>
        <v/>
      </c>
      <c r="I3591" t="str">
        <f>IF(ISNUMBER(SEARCH(I$1,raw[[#This Row],[active years]])),1,"")</f>
        <v/>
      </c>
      <c r="J3591" t="str">
        <f>IF(ISNUMBER(SEARCH(J$1,raw[[#This Row],[active years]])),1,"")</f>
        <v/>
      </c>
      <c r="K3591" t="str">
        <f>IF(ISNUMBER(SEARCH(K$1,raw[[#This Row],[active years]])),1,"")</f>
        <v/>
      </c>
      <c r="L3591" t="str">
        <f>IF(ISNUMBER(SEARCH(L$1,raw[[#This Row],[active years]])),1,"")</f>
        <v/>
      </c>
      <c r="M3591" t="str">
        <f>IF(ISNUMBER(SEARCH(M$1,raw[[#This Row],[active years]])),1,"")</f>
        <v/>
      </c>
      <c r="N3591" t="str">
        <f>IF(ISNUMBER(SEARCH(N$1,raw[[#This Row],[active years]])),1,"")</f>
        <v/>
      </c>
      <c r="O3591" t="str">
        <f>IF(ISNUMBER(SEARCH(O$1,raw[[#This Row],[active years]])),1,"")</f>
        <v/>
      </c>
      <c r="P3591" t="str">
        <f>IF(ISNUMBER(SEARCH(P$1,raw[[#This Row],[active years]])),1,"")</f>
        <v/>
      </c>
      <c r="Q3591" t="str">
        <f>IF(ISNUMBER(SEARCH(Q$1,raw[[#This Row],[active years]])),1,"")</f>
        <v/>
      </c>
      <c r="R3591" t="str">
        <f>IF(ISNUMBER(SEARCH(R$1,raw[[#This Row],[active years]])),1,"")</f>
        <v/>
      </c>
      <c r="S3591" t="str">
        <f>IF(ISNUMBER(SEARCH(S$1,raw[[#This Row],[active years]])),1,"")</f>
        <v/>
      </c>
      <c r="T3591" t="str">
        <f>IF(ISNUMBER(SEARCH(T$1,raw[[#This Row],[active years]])),1,"")</f>
        <v/>
      </c>
      <c r="U3591" t="str">
        <f>IF(ISNUMBER(SEARCH(U$1,raw[[#This Row],[active years]])),1,"")</f>
        <v/>
      </c>
      <c r="V3591" t="str">
        <f>IF(ISNUMBER(SEARCH(V$1,raw[[#This Row],[active years]])),1,"")</f>
        <v/>
      </c>
      <c r="W3591">
        <f>IF(ISNUMBER(SEARCH(W$1,raw[[#This Row],[active years]])),1,"")</f>
        <v>1</v>
      </c>
      <c r="X3591">
        <f>IF(ISNUMBER(SEARCH(X$1,raw[[#This Row],[active years]])),1,"")</f>
        <v>1</v>
      </c>
      <c r="Y3591">
        <f>IF(ISNUMBER(SEARCH(Y$1,raw[[#This Row],[active years]])),1,"")</f>
        <v>1</v>
      </c>
      <c r="Z3591">
        <f>IF(ISNUMBER(SEARCH(Z$1,raw[[#This Row],[active years]])),1,"")</f>
        <v>1</v>
      </c>
      <c r="AA3591">
        <f>IF(ISNUMBER(SEARCH(AA$1,raw[[#This Row],[active years]])),1,"")</f>
        <v>1</v>
      </c>
    </row>
    <row r="3592" spans="1:27" x14ac:dyDescent="0.45">
      <c r="A3592">
        <f>raw[team]</f>
        <v>4294</v>
      </c>
      <c r="B3592">
        <f>raw[rookie year]</f>
        <v>2012</v>
      </c>
      <c r="C3592" t="str">
        <f>IF(ISNUMBER(SEARCH(C$1,raw[[#This Row],[active years]])),1,"")</f>
        <v/>
      </c>
      <c r="D3592" t="str">
        <f>IF(ISNUMBER(SEARCH(D$1,raw[[#This Row],[active years]])),1,"")</f>
        <v/>
      </c>
      <c r="E3592" t="str">
        <f>IF(ISNUMBER(SEARCH(E$1,raw[[#This Row],[active years]])),1,"")</f>
        <v/>
      </c>
      <c r="F3592" t="str">
        <f>IF(ISNUMBER(SEARCH(F$1,raw[[#This Row],[active years]])),1,"")</f>
        <v/>
      </c>
      <c r="G3592" t="str">
        <f>IF(ISNUMBER(SEARCH(G$1,raw[[#This Row],[active years]])),1,"")</f>
        <v/>
      </c>
      <c r="H3592" t="str">
        <f>IF(ISNUMBER(SEARCH(H$1,raw[[#This Row],[active years]])),1,"")</f>
        <v/>
      </c>
      <c r="I3592" t="str">
        <f>IF(ISNUMBER(SEARCH(I$1,raw[[#This Row],[active years]])),1,"")</f>
        <v/>
      </c>
      <c r="J3592" t="str">
        <f>IF(ISNUMBER(SEARCH(J$1,raw[[#This Row],[active years]])),1,"")</f>
        <v/>
      </c>
      <c r="K3592" t="str">
        <f>IF(ISNUMBER(SEARCH(K$1,raw[[#This Row],[active years]])),1,"")</f>
        <v/>
      </c>
      <c r="L3592" t="str">
        <f>IF(ISNUMBER(SEARCH(L$1,raw[[#This Row],[active years]])),1,"")</f>
        <v/>
      </c>
      <c r="M3592" t="str">
        <f>IF(ISNUMBER(SEARCH(M$1,raw[[#This Row],[active years]])),1,"")</f>
        <v/>
      </c>
      <c r="N3592" t="str">
        <f>IF(ISNUMBER(SEARCH(N$1,raw[[#This Row],[active years]])),1,"")</f>
        <v/>
      </c>
      <c r="O3592" t="str">
        <f>IF(ISNUMBER(SEARCH(O$1,raw[[#This Row],[active years]])),1,"")</f>
        <v/>
      </c>
      <c r="P3592" t="str">
        <f>IF(ISNUMBER(SEARCH(P$1,raw[[#This Row],[active years]])),1,"")</f>
        <v/>
      </c>
      <c r="Q3592" t="str">
        <f>IF(ISNUMBER(SEARCH(Q$1,raw[[#This Row],[active years]])),1,"")</f>
        <v/>
      </c>
      <c r="R3592" t="str">
        <f>IF(ISNUMBER(SEARCH(R$1,raw[[#This Row],[active years]])),1,"")</f>
        <v/>
      </c>
      <c r="S3592" t="str">
        <f>IF(ISNUMBER(SEARCH(S$1,raw[[#This Row],[active years]])),1,"")</f>
        <v/>
      </c>
      <c r="T3592" t="str">
        <f>IF(ISNUMBER(SEARCH(T$1,raw[[#This Row],[active years]])),1,"")</f>
        <v/>
      </c>
      <c r="U3592" t="str">
        <f>IF(ISNUMBER(SEARCH(U$1,raw[[#This Row],[active years]])),1,"")</f>
        <v/>
      </c>
      <c r="V3592" t="str">
        <f>IF(ISNUMBER(SEARCH(V$1,raw[[#This Row],[active years]])),1,"")</f>
        <v/>
      </c>
      <c r="W3592">
        <f>IF(ISNUMBER(SEARCH(W$1,raw[[#This Row],[active years]])),1,"")</f>
        <v>1</v>
      </c>
      <c r="X3592">
        <f>IF(ISNUMBER(SEARCH(X$1,raw[[#This Row],[active years]])),1,"")</f>
        <v>1</v>
      </c>
      <c r="Y3592" t="str">
        <f>IF(ISNUMBER(SEARCH(Y$1,raw[[#This Row],[active years]])),1,"")</f>
        <v/>
      </c>
      <c r="Z3592" t="str">
        <f>IF(ISNUMBER(SEARCH(Z$1,raw[[#This Row],[active years]])),1,"")</f>
        <v/>
      </c>
      <c r="AA3592" t="str">
        <f>IF(ISNUMBER(SEARCH(AA$1,raw[[#This Row],[active years]])),1,"")</f>
        <v/>
      </c>
    </row>
    <row r="3593" spans="1:27" x14ac:dyDescent="0.45">
      <c r="A3593">
        <f>raw[team]</f>
        <v>4295</v>
      </c>
      <c r="B3593">
        <f>raw[rookie year]</f>
        <v>2012</v>
      </c>
      <c r="C3593" t="str">
        <f>IF(ISNUMBER(SEARCH(C$1,raw[[#This Row],[active years]])),1,"")</f>
        <v/>
      </c>
      <c r="D3593" t="str">
        <f>IF(ISNUMBER(SEARCH(D$1,raw[[#This Row],[active years]])),1,"")</f>
        <v/>
      </c>
      <c r="E3593" t="str">
        <f>IF(ISNUMBER(SEARCH(E$1,raw[[#This Row],[active years]])),1,"")</f>
        <v/>
      </c>
      <c r="F3593" t="str">
        <f>IF(ISNUMBER(SEARCH(F$1,raw[[#This Row],[active years]])),1,"")</f>
        <v/>
      </c>
      <c r="G3593" t="str">
        <f>IF(ISNUMBER(SEARCH(G$1,raw[[#This Row],[active years]])),1,"")</f>
        <v/>
      </c>
      <c r="H3593" t="str">
        <f>IF(ISNUMBER(SEARCH(H$1,raw[[#This Row],[active years]])),1,"")</f>
        <v/>
      </c>
      <c r="I3593" t="str">
        <f>IF(ISNUMBER(SEARCH(I$1,raw[[#This Row],[active years]])),1,"")</f>
        <v/>
      </c>
      <c r="J3593" t="str">
        <f>IF(ISNUMBER(SEARCH(J$1,raw[[#This Row],[active years]])),1,"")</f>
        <v/>
      </c>
      <c r="K3593" t="str">
        <f>IF(ISNUMBER(SEARCH(K$1,raw[[#This Row],[active years]])),1,"")</f>
        <v/>
      </c>
      <c r="L3593" t="str">
        <f>IF(ISNUMBER(SEARCH(L$1,raw[[#This Row],[active years]])),1,"")</f>
        <v/>
      </c>
      <c r="M3593" t="str">
        <f>IF(ISNUMBER(SEARCH(M$1,raw[[#This Row],[active years]])),1,"")</f>
        <v/>
      </c>
      <c r="N3593" t="str">
        <f>IF(ISNUMBER(SEARCH(N$1,raw[[#This Row],[active years]])),1,"")</f>
        <v/>
      </c>
      <c r="O3593" t="str">
        <f>IF(ISNUMBER(SEARCH(O$1,raw[[#This Row],[active years]])),1,"")</f>
        <v/>
      </c>
      <c r="P3593" t="str">
        <f>IF(ISNUMBER(SEARCH(P$1,raw[[#This Row],[active years]])),1,"")</f>
        <v/>
      </c>
      <c r="Q3593" t="str">
        <f>IF(ISNUMBER(SEARCH(Q$1,raw[[#This Row],[active years]])),1,"")</f>
        <v/>
      </c>
      <c r="R3593" t="str">
        <f>IF(ISNUMBER(SEARCH(R$1,raw[[#This Row],[active years]])),1,"")</f>
        <v/>
      </c>
      <c r="S3593" t="str">
        <f>IF(ISNUMBER(SEARCH(S$1,raw[[#This Row],[active years]])),1,"")</f>
        <v/>
      </c>
      <c r="T3593" t="str">
        <f>IF(ISNUMBER(SEARCH(T$1,raw[[#This Row],[active years]])),1,"")</f>
        <v/>
      </c>
      <c r="U3593" t="str">
        <f>IF(ISNUMBER(SEARCH(U$1,raw[[#This Row],[active years]])),1,"")</f>
        <v/>
      </c>
      <c r="V3593" t="str">
        <f>IF(ISNUMBER(SEARCH(V$1,raw[[#This Row],[active years]])),1,"")</f>
        <v/>
      </c>
      <c r="W3593">
        <f>IF(ISNUMBER(SEARCH(W$1,raw[[#This Row],[active years]])),1,"")</f>
        <v>1</v>
      </c>
      <c r="X3593">
        <f>IF(ISNUMBER(SEARCH(X$1,raw[[#This Row],[active years]])),1,"")</f>
        <v>1</v>
      </c>
      <c r="Y3593">
        <f>IF(ISNUMBER(SEARCH(Y$1,raw[[#This Row],[active years]])),1,"")</f>
        <v>1</v>
      </c>
      <c r="Z3593">
        <f>IF(ISNUMBER(SEARCH(Z$1,raw[[#This Row],[active years]])),1,"")</f>
        <v>1</v>
      </c>
      <c r="AA3593">
        <f>IF(ISNUMBER(SEARCH(AA$1,raw[[#This Row],[active years]])),1,"")</f>
        <v>1</v>
      </c>
    </row>
    <row r="3594" spans="1:27" x14ac:dyDescent="0.45">
      <c r="A3594">
        <f>raw[team]</f>
        <v>4296</v>
      </c>
      <c r="B3594">
        <f>raw[rookie year]</f>
        <v>2012</v>
      </c>
      <c r="C3594" t="str">
        <f>IF(ISNUMBER(SEARCH(C$1,raw[[#This Row],[active years]])),1,"")</f>
        <v/>
      </c>
      <c r="D3594" t="str">
        <f>IF(ISNUMBER(SEARCH(D$1,raw[[#This Row],[active years]])),1,"")</f>
        <v/>
      </c>
      <c r="E3594" t="str">
        <f>IF(ISNUMBER(SEARCH(E$1,raw[[#This Row],[active years]])),1,"")</f>
        <v/>
      </c>
      <c r="F3594" t="str">
        <f>IF(ISNUMBER(SEARCH(F$1,raw[[#This Row],[active years]])),1,"")</f>
        <v/>
      </c>
      <c r="G3594" t="str">
        <f>IF(ISNUMBER(SEARCH(G$1,raw[[#This Row],[active years]])),1,"")</f>
        <v/>
      </c>
      <c r="H3594" t="str">
        <f>IF(ISNUMBER(SEARCH(H$1,raw[[#This Row],[active years]])),1,"")</f>
        <v/>
      </c>
      <c r="I3594" t="str">
        <f>IF(ISNUMBER(SEARCH(I$1,raw[[#This Row],[active years]])),1,"")</f>
        <v/>
      </c>
      <c r="J3594" t="str">
        <f>IF(ISNUMBER(SEARCH(J$1,raw[[#This Row],[active years]])),1,"")</f>
        <v/>
      </c>
      <c r="K3594" t="str">
        <f>IF(ISNUMBER(SEARCH(K$1,raw[[#This Row],[active years]])),1,"")</f>
        <v/>
      </c>
      <c r="L3594" t="str">
        <f>IF(ISNUMBER(SEARCH(L$1,raw[[#This Row],[active years]])),1,"")</f>
        <v/>
      </c>
      <c r="M3594" t="str">
        <f>IF(ISNUMBER(SEARCH(M$1,raw[[#This Row],[active years]])),1,"")</f>
        <v/>
      </c>
      <c r="N3594" t="str">
        <f>IF(ISNUMBER(SEARCH(N$1,raw[[#This Row],[active years]])),1,"")</f>
        <v/>
      </c>
      <c r="O3594" t="str">
        <f>IF(ISNUMBER(SEARCH(O$1,raw[[#This Row],[active years]])),1,"")</f>
        <v/>
      </c>
      <c r="P3594" t="str">
        <f>IF(ISNUMBER(SEARCH(P$1,raw[[#This Row],[active years]])),1,"")</f>
        <v/>
      </c>
      <c r="Q3594" t="str">
        <f>IF(ISNUMBER(SEARCH(Q$1,raw[[#This Row],[active years]])),1,"")</f>
        <v/>
      </c>
      <c r="R3594" t="str">
        <f>IF(ISNUMBER(SEARCH(R$1,raw[[#This Row],[active years]])),1,"")</f>
        <v/>
      </c>
      <c r="S3594" t="str">
        <f>IF(ISNUMBER(SEARCH(S$1,raw[[#This Row],[active years]])),1,"")</f>
        <v/>
      </c>
      <c r="T3594" t="str">
        <f>IF(ISNUMBER(SEARCH(T$1,raw[[#This Row],[active years]])),1,"")</f>
        <v/>
      </c>
      <c r="U3594" t="str">
        <f>IF(ISNUMBER(SEARCH(U$1,raw[[#This Row],[active years]])),1,"")</f>
        <v/>
      </c>
      <c r="V3594" t="str">
        <f>IF(ISNUMBER(SEARCH(V$1,raw[[#This Row],[active years]])),1,"")</f>
        <v/>
      </c>
      <c r="W3594">
        <f>IF(ISNUMBER(SEARCH(W$1,raw[[#This Row],[active years]])),1,"")</f>
        <v>1</v>
      </c>
      <c r="X3594">
        <f>IF(ISNUMBER(SEARCH(X$1,raw[[#This Row],[active years]])),1,"")</f>
        <v>1</v>
      </c>
      <c r="Y3594">
        <f>IF(ISNUMBER(SEARCH(Y$1,raw[[#This Row],[active years]])),1,"")</f>
        <v>1</v>
      </c>
      <c r="Z3594">
        <f>IF(ISNUMBER(SEARCH(Z$1,raw[[#This Row],[active years]])),1,"")</f>
        <v>1</v>
      </c>
      <c r="AA3594">
        <f>IF(ISNUMBER(SEARCH(AA$1,raw[[#This Row],[active years]])),1,"")</f>
        <v>1</v>
      </c>
    </row>
    <row r="3595" spans="1:27" x14ac:dyDescent="0.45">
      <c r="A3595">
        <f>raw[team]</f>
        <v>4297</v>
      </c>
      <c r="B3595">
        <f>raw[rookie year]</f>
        <v>2012</v>
      </c>
      <c r="C3595" t="str">
        <f>IF(ISNUMBER(SEARCH(C$1,raw[[#This Row],[active years]])),1,"")</f>
        <v/>
      </c>
      <c r="D3595" t="str">
        <f>IF(ISNUMBER(SEARCH(D$1,raw[[#This Row],[active years]])),1,"")</f>
        <v/>
      </c>
      <c r="E3595" t="str">
        <f>IF(ISNUMBER(SEARCH(E$1,raw[[#This Row],[active years]])),1,"")</f>
        <v/>
      </c>
      <c r="F3595" t="str">
        <f>IF(ISNUMBER(SEARCH(F$1,raw[[#This Row],[active years]])),1,"")</f>
        <v/>
      </c>
      <c r="G3595" t="str">
        <f>IF(ISNUMBER(SEARCH(G$1,raw[[#This Row],[active years]])),1,"")</f>
        <v/>
      </c>
      <c r="H3595" t="str">
        <f>IF(ISNUMBER(SEARCH(H$1,raw[[#This Row],[active years]])),1,"")</f>
        <v/>
      </c>
      <c r="I3595" t="str">
        <f>IF(ISNUMBER(SEARCH(I$1,raw[[#This Row],[active years]])),1,"")</f>
        <v/>
      </c>
      <c r="J3595" t="str">
        <f>IF(ISNUMBER(SEARCH(J$1,raw[[#This Row],[active years]])),1,"")</f>
        <v/>
      </c>
      <c r="K3595" t="str">
        <f>IF(ISNUMBER(SEARCH(K$1,raw[[#This Row],[active years]])),1,"")</f>
        <v/>
      </c>
      <c r="L3595" t="str">
        <f>IF(ISNUMBER(SEARCH(L$1,raw[[#This Row],[active years]])),1,"")</f>
        <v/>
      </c>
      <c r="M3595" t="str">
        <f>IF(ISNUMBER(SEARCH(M$1,raw[[#This Row],[active years]])),1,"")</f>
        <v/>
      </c>
      <c r="N3595" t="str">
        <f>IF(ISNUMBER(SEARCH(N$1,raw[[#This Row],[active years]])),1,"")</f>
        <v/>
      </c>
      <c r="O3595" t="str">
        <f>IF(ISNUMBER(SEARCH(O$1,raw[[#This Row],[active years]])),1,"")</f>
        <v/>
      </c>
      <c r="P3595" t="str">
        <f>IF(ISNUMBER(SEARCH(P$1,raw[[#This Row],[active years]])),1,"")</f>
        <v/>
      </c>
      <c r="Q3595" t="str">
        <f>IF(ISNUMBER(SEARCH(Q$1,raw[[#This Row],[active years]])),1,"")</f>
        <v/>
      </c>
      <c r="R3595" t="str">
        <f>IF(ISNUMBER(SEARCH(R$1,raw[[#This Row],[active years]])),1,"")</f>
        <v/>
      </c>
      <c r="S3595" t="str">
        <f>IF(ISNUMBER(SEARCH(S$1,raw[[#This Row],[active years]])),1,"")</f>
        <v/>
      </c>
      <c r="T3595" t="str">
        <f>IF(ISNUMBER(SEARCH(T$1,raw[[#This Row],[active years]])),1,"")</f>
        <v/>
      </c>
      <c r="U3595" t="str">
        <f>IF(ISNUMBER(SEARCH(U$1,raw[[#This Row],[active years]])),1,"")</f>
        <v/>
      </c>
      <c r="V3595" t="str">
        <f>IF(ISNUMBER(SEARCH(V$1,raw[[#This Row],[active years]])),1,"")</f>
        <v/>
      </c>
      <c r="W3595">
        <f>IF(ISNUMBER(SEARCH(W$1,raw[[#This Row],[active years]])),1,"")</f>
        <v>1</v>
      </c>
      <c r="X3595" t="str">
        <f>IF(ISNUMBER(SEARCH(X$1,raw[[#This Row],[active years]])),1,"")</f>
        <v/>
      </c>
      <c r="Y3595" t="str">
        <f>IF(ISNUMBER(SEARCH(Y$1,raw[[#This Row],[active years]])),1,"")</f>
        <v/>
      </c>
      <c r="Z3595" t="str">
        <f>IF(ISNUMBER(SEARCH(Z$1,raw[[#This Row],[active years]])),1,"")</f>
        <v/>
      </c>
      <c r="AA3595" t="str">
        <f>IF(ISNUMBER(SEARCH(AA$1,raw[[#This Row],[active years]])),1,"")</f>
        <v/>
      </c>
    </row>
    <row r="3596" spans="1:27" x14ac:dyDescent="0.45">
      <c r="A3596">
        <f>raw[team]</f>
        <v>4298</v>
      </c>
      <c r="B3596">
        <f>raw[rookie year]</f>
        <v>2012</v>
      </c>
      <c r="C3596" t="str">
        <f>IF(ISNUMBER(SEARCH(C$1,raw[[#This Row],[active years]])),1,"")</f>
        <v/>
      </c>
      <c r="D3596" t="str">
        <f>IF(ISNUMBER(SEARCH(D$1,raw[[#This Row],[active years]])),1,"")</f>
        <v/>
      </c>
      <c r="E3596" t="str">
        <f>IF(ISNUMBER(SEARCH(E$1,raw[[#This Row],[active years]])),1,"")</f>
        <v/>
      </c>
      <c r="F3596" t="str">
        <f>IF(ISNUMBER(SEARCH(F$1,raw[[#This Row],[active years]])),1,"")</f>
        <v/>
      </c>
      <c r="G3596" t="str">
        <f>IF(ISNUMBER(SEARCH(G$1,raw[[#This Row],[active years]])),1,"")</f>
        <v/>
      </c>
      <c r="H3596" t="str">
        <f>IF(ISNUMBER(SEARCH(H$1,raw[[#This Row],[active years]])),1,"")</f>
        <v/>
      </c>
      <c r="I3596" t="str">
        <f>IF(ISNUMBER(SEARCH(I$1,raw[[#This Row],[active years]])),1,"")</f>
        <v/>
      </c>
      <c r="J3596" t="str">
        <f>IF(ISNUMBER(SEARCH(J$1,raw[[#This Row],[active years]])),1,"")</f>
        <v/>
      </c>
      <c r="K3596" t="str">
        <f>IF(ISNUMBER(SEARCH(K$1,raw[[#This Row],[active years]])),1,"")</f>
        <v/>
      </c>
      <c r="L3596" t="str">
        <f>IF(ISNUMBER(SEARCH(L$1,raw[[#This Row],[active years]])),1,"")</f>
        <v/>
      </c>
      <c r="M3596" t="str">
        <f>IF(ISNUMBER(SEARCH(M$1,raw[[#This Row],[active years]])),1,"")</f>
        <v/>
      </c>
      <c r="N3596" t="str">
        <f>IF(ISNUMBER(SEARCH(N$1,raw[[#This Row],[active years]])),1,"")</f>
        <v/>
      </c>
      <c r="O3596" t="str">
        <f>IF(ISNUMBER(SEARCH(O$1,raw[[#This Row],[active years]])),1,"")</f>
        <v/>
      </c>
      <c r="P3596" t="str">
        <f>IF(ISNUMBER(SEARCH(P$1,raw[[#This Row],[active years]])),1,"")</f>
        <v/>
      </c>
      <c r="Q3596" t="str">
        <f>IF(ISNUMBER(SEARCH(Q$1,raw[[#This Row],[active years]])),1,"")</f>
        <v/>
      </c>
      <c r="R3596" t="str">
        <f>IF(ISNUMBER(SEARCH(R$1,raw[[#This Row],[active years]])),1,"")</f>
        <v/>
      </c>
      <c r="S3596" t="str">
        <f>IF(ISNUMBER(SEARCH(S$1,raw[[#This Row],[active years]])),1,"")</f>
        <v/>
      </c>
      <c r="T3596" t="str">
        <f>IF(ISNUMBER(SEARCH(T$1,raw[[#This Row],[active years]])),1,"")</f>
        <v/>
      </c>
      <c r="U3596" t="str">
        <f>IF(ISNUMBER(SEARCH(U$1,raw[[#This Row],[active years]])),1,"")</f>
        <v/>
      </c>
      <c r="V3596" t="str">
        <f>IF(ISNUMBER(SEARCH(V$1,raw[[#This Row],[active years]])),1,"")</f>
        <v/>
      </c>
      <c r="W3596">
        <f>IF(ISNUMBER(SEARCH(W$1,raw[[#This Row],[active years]])),1,"")</f>
        <v>1</v>
      </c>
      <c r="X3596">
        <f>IF(ISNUMBER(SEARCH(X$1,raw[[#This Row],[active years]])),1,"")</f>
        <v>1</v>
      </c>
      <c r="Y3596">
        <f>IF(ISNUMBER(SEARCH(Y$1,raw[[#This Row],[active years]])),1,"")</f>
        <v>1</v>
      </c>
      <c r="Z3596">
        <f>IF(ISNUMBER(SEARCH(Z$1,raw[[#This Row],[active years]])),1,"")</f>
        <v>1</v>
      </c>
      <c r="AA3596">
        <f>IF(ISNUMBER(SEARCH(AA$1,raw[[#This Row],[active years]])),1,"")</f>
        <v>1</v>
      </c>
    </row>
    <row r="3597" spans="1:27" x14ac:dyDescent="0.45">
      <c r="A3597">
        <f>raw[team]</f>
        <v>4299</v>
      </c>
      <c r="B3597">
        <f>raw[rookie year]</f>
        <v>2012</v>
      </c>
      <c r="C3597" t="str">
        <f>IF(ISNUMBER(SEARCH(C$1,raw[[#This Row],[active years]])),1,"")</f>
        <v/>
      </c>
      <c r="D3597" t="str">
        <f>IF(ISNUMBER(SEARCH(D$1,raw[[#This Row],[active years]])),1,"")</f>
        <v/>
      </c>
      <c r="E3597" t="str">
        <f>IF(ISNUMBER(SEARCH(E$1,raw[[#This Row],[active years]])),1,"")</f>
        <v/>
      </c>
      <c r="F3597" t="str">
        <f>IF(ISNUMBER(SEARCH(F$1,raw[[#This Row],[active years]])),1,"")</f>
        <v/>
      </c>
      <c r="G3597" t="str">
        <f>IF(ISNUMBER(SEARCH(G$1,raw[[#This Row],[active years]])),1,"")</f>
        <v/>
      </c>
      <c r="H3597" t="str">
        <f>IF(ISNUMBER(SEARCH(H$1,raw[[#This Row],[active years]])),1,"")</f>
        <v/>
      </c>
      <c r="I3597" t="str">
        <f>IF(ISNUMBER(SEARCH(I$1,raw[[#This Row],[active years]])),1,"")</f>
        <v/>
      </c>
      <c r="J3597" t="str">
        <f>IF(ISNUMBER(SEARCH(J$1,raw[[#This Row],[active years]])),1,"")</f>
        <v/>
      </c>
      <c r="K3597" t="str">
        <f>IF(ISNUMBER(SEARCH(K$1,raw[[#This Row],[active years]])),1,"")</f>
        <v/>
      </c>
      <c r="L3597" t="str">
        <f>IF(ISNUMBER(SEARCH(L$1,raw[[#This Row],[active years]])),1,"")</f>
        <v/>
      </c>
      <c r="M3597" t="str">
        <f>IF(ISNUMBER(SEARCH(M$1,raw[[#This Row],[active years]])),1,"")</f>
        <v/>
      </c>
      <c r="N3597" t="str">
        <f>IF(ISNUMBER(SEARCH(N$1,raw[[#This Row],[active years]])),1,"")</f>
        <v/>
      </c>
      <c r="O3597" t="str">
        <f>IF(ISNUMBER(SEARCH(O$1,raw[[#This Row],[active years]])),1,"")</f>
        <v/>
      </c>
      <c r="P3597" t="str">
        <f>IF(ISNUMBER(SEARCH(P$1,raw[[#This Row],[active years]])),1,"")</f>
        <v/>
      </c>
      <c r="Q3597" t="str">
        <f>IF(ISNUMBER(SEARCH(Q$1,raw[[#This Row],[active years]])),1,"")</f>
        <v/>
      </c>
      <c r="R3597" t="str">
        <f>IF(ISNUMBER(SEARCH(R$1,raw[[#This Row],[active years]])),1,"")</f>
        <v/>
      </c>
      <c r="S3597" t="str">
        <f>IF(ISNUMBER(SEARCH(S$1,raw[[#This Row],[active years]])),1,"")</f>
        <v/>
      </c>
      <c r="T3597" t="str">
        <f>IF(ISNUMBER(SEARCH(T$1,raw[[#This Row],[active years]])),1,"")</f>
        <v/>
      </c>
      <c r="U3597" t="str">
        <f>IF(ISNUMBER(SEARCH(U$1,raw[[#This Row],[active years]])),1,"")</f>
        <v/>
      </c>
      <c r="V3597" t="str">
        <f>IF(ISNUMBER(SEARCH(V$1,raw[[#This Row],[active years]])),1,"")</f>
        <v/>
      </c>
      <c r="W3597">
        <f>IF(ISNUMBER(SEARCH(W$1,raw[[#This Row],[active years]])),1,"")</f>
        <v>1</v>
      </c>
      <c r="X3597">
        <f>IF(ISNUMBER(SEARCH(X$1,raw[[#This Row],[active years]])),1,"")</f>
        <v>1</v>
      </c>
      <c r="Y3597">
        <f>IF(ISNUMBER(SEARCH(Y$1,raw[[#This Row],[active years]])),1,"")</f>
        <v>1</v>
      </c>
      <c r="Z3597">
        <f>IF(ISNUMBER(SEARCH(Z$1,raw[[#This Row],[active years]])),1,"")</f>
        <v>1</v>
      </c>
      <c r="AA3597">
        <f>IF(ISNUMBER(SEARCH(AA$1,raw[[#This Row],[active years]])),1,"")</f>
        <v>1</v>
      </c>
    </row>
    <row r="3598" spans="1:27" x14ac:dyDescent="0.45">
      <c r="A3598">
        <f>raw[team]</f>
        <v>4300</v>
      </c>
      <c r="B3598">
        <f>raw[rookie year]</f>
        <v>2012</v>
      </c>
      <c r="C3598" t="str">
        <f>IF(ISNUMBER(SEARCH(C$1,raw[[#This Row],[active years]])),1,"")</f>
        <v/>
      </c>
      <c r="D3598" t="str">
        <f>IF(ISNUMBER(SEARCH(D$1,raw[[#This Row],[active years]])),1,"")</f>
        <v/>
      </c>
      <c r="E3598" t="str">
        <f>IF(ISNUMBER(SEARCH(E$1,raw[[#This Row],[active years]])),1,"")</f>
        <v/>
      </c>
      <c r="F3598" t="str">
        <f>IF(ISNUMBER(SEARCH(F$1,raw[[#This Row],[active years]])),1,"")</f>
        <v/>
      </c>
      <c r="G3598" t="str">
        <f>IF(ISNUMBER(SEARCH(G$1,raw[[#This Row],[active years]])),1,"")</f>
        <v/>
      </c>
      <c r="H3598" t="str">
        <f>IF(ISNUMBER(SEARCH(H$1,raw[[#This Row],[active years]])),1,"")</f>
        <v/>
      </c>
      <c r="I3598" t="str">
        <f>IF(ISNUMBER(SEARCH(I$1,raw[[#This Row],[active years]])),1,"")</f>
        <v/>
      </c>
      <c r="J3598" t="str">
        <f>IF(ISNUMBER(SEARCH(J$1,raw[[#This Row],[active years]])),1,"")</f>
        <v/>
      </c>
      <c r="K3598" t="str">
        <f>IF(ISNUMBER(SEARCH(K$1,raw[[#This Row],[active years]])),1,"")</f>
        <v/>
      </c>
      <c r="L3598" t="str">
        <f>IF(ISNUMBER(SEARCH(L$1,raw[[#This Row],[active years]])),1,"")</f>
        <v/>
      </c>
      <c r="M3598" t="str">
        <f>IF(ISNUMBER(SEARCH(M$1,raw[[#This Row],[active years]])),1,"")</f>
        <v/>
      </c>
      <c r="N3598" t="str">
        <f>IF(ISNUMBER(SEARCH(N$1,raw[[#This Row],[active years]])),1,"")</f>
        <v/>
      </c>
      <c r="O3598" t="str">
        <f>IF(ISNUMBER(SEARCH(O$1,raw[[#This Row],[active years]])),1,"")</f>
        <v/>
      </c>
      <c r="P3598" t="str">
        <f>IF(ISNUMBER(SEARCH(P$1,raw[[#This Row],[active years]])),1,"")</f>
        <v/>
      </c>
      <c r="Q3598" t="str">
        <f>IF(ISNUMBER(SEARCH(Q$1,raw[[#This Row],[active years]])),1,"")</f>
        <v/>
      </c>
      <c r="R3598" t="str">
        <f>IF(ISNUMBER(SEARCH(R$1,raw[[#This Row],[active years]])),1,"")</f>
        <v/>
      </c>
      <c r="S3598" t="str">
        <f>IF(ISNUMBER(SEARCH(S$1,raw[[#This Row],[active years]])),1,"")</f>
        <v/>
      </c>
      <c r="T3598" t="str">
        <f>IF(ISNUMBER(SEARCH(T$1,raw[[#This Row],[active years]])),1,"")</f>
        <v/>
      </c>
      <c r="U3598" t="str">
        <f>IF(ISNUMBER(SEARCH(U$1,raw[[#This Row],[active years]])),1,"")</f>
        <v/>
      </c>
      <c r="V3598" t="str">
        <f>IF(ISNUMBER(SEARCH(V$1,raw[[#This Row],[active years]])),1,"")</f>
        <v/>
      </c>
      <c r="W3598">
        <f>IF(ISNUMBER(SEARCH(W$1,raw[[#This Row],[active years]])),1,"")</f>
        <v>1</v>
      </c>
      <c r="X3598">
        <f>IF(ISNUMBER(SEARCH(X$1,raw[[#This Row],[active years]])),1,"")</f>
        <v>1</v>
      </c>
      <c r="Y3598" t="str">
        <f>IF(ISNUMBER(SEARCH(Y$1,raw[[#This Row],[active years]])),1,"")</f>
        <v/>
      </c>
      <c r="Z3598">
        <f>IF(ISNUMBER(SEARCH(Z$1,raw[[#This Row],[active years]])),1,"")</f>
        <v>1</v>
      </c>
      <c r="AA3598">
        <f>IF(ISNUMBER(SEARCH(AA$1,raw[[#This Row],[active years]])),1,"")</f>
        <v>1</v>
      </c>
    </row>
    <row r="3599" spans="1:27" x14ac:dyDescent="0.45">
      <c r="A3599">
        <f>raw[team]</f>
        <v>4301</v>
      </c>
      <c r="B3599">
        <f>raw[rookie year]</f>
        <v>2012</v>
      </c>
      <c r="C3599" t="str">
        <f>IF(ISNUMBER(SEARCH(C$1,raw[[#This Row],[active years]])),1,"")</f>
        <v/>
      </c>
      <c r="D3599" t="str">
        <f>IF(ISNUMBER(SEARCH(D$1,raw[[#This Row],[active years]])),1,"")</f>
        <v/>
      </c>
      <c r="E3599" t="str">
        <f>IF(ISNUMBER(SEARCH(E$1,raw[[#This Row],[active years]])),1,"")</f>
        <v/>
      </c>
      <c r="F3599" t="str">
        <f>IF(ISNUMBER(SEARCH(F$1,raw[[#This Row],[active years]])),1,"")</f>
        <v/>
      </c>
      <c r="G3599" t="str">
        <f>IF(ISNUMBER(SEARCH(G$1,raw[[#This Row],[active years]])),1,"")</f>
        <v/>
      </c>
      <c r="H3599" t="str">
        <f>IF(ISNUMBER(SEARCH(H$1,raw[[#This Row],[active years]])),1,"")</f>
        <v/>
      </c>
      <c r="I3599" t="str">
        <f>IF(ISNUMBER(SEARCH(I$1,raw[[#This Row],[active years]])),1,"")</f>
        <v/>
      </c>
      <c r="J3599" t="str">
        <f>IF(ISNUMBER(SEARCH(J$1,raw[[#This Row],[active years]])),1,"")</f>
        <v/>
      </c>
      <c r="K3599" t="str">
        <f>IF(ISNUMBER(SEARCH(K$1,raw[[#This Row],[active years]])),1,"")</f>
        <v/>
      </c>
      <c r="L3599" t="str">
        <f>IF(ISNUMBER(SEARCH(L$1,raw[[#This Row],[active years]])),1,"")</f>
        <v/>
      </c>
      <c r="M3599" t="str">
        <f>IF(ISNUMBER(SEARCH(M$1,raw[[#This Row],[active years]])),1,"")</f>
        <v/>
      </c>
      <c r="N3599" t="str">
        <f>IF(ISNUMBER(SEARCH(N$1,raw[[#This Row],[active years]])),1,"")</f>
        <v/>
      </c>
      <c r="O3599" t="str">
        <f>IF(ISNUMBER(SEARCH(O$1,raw[[#This Row],[active years]])),1,"")</f>
        <v/>
      </c>
      <c r="P3599" t="str">
        <f>IF(ISNUMBER(SEARCH(P$1,raw[[#This Row],[active years]])),1,"")</f>
        <v/>
      </c>
      <c r="Q3599" t="str">
        <f>IF(ISNUMBER(SEARCH(Q$1,raw[[#This Row],[active years]])),1,"")</f>
        <v/>
      </c>
      <c r="R3599" t="str">
        <f>IF(ISNUMBER(SEARCH(R$1,raw[[#This Row],[active years]])),1,"")</f>
        <v/>
      </c>
      <c r="S3599" t="str">
        <f>IF(ISNUMBER(SEARCH(S$1,raw[[#This Row],[active years]])),1,"")</f>
        <v/>
      </c>
      <c r="T3599" t="str">
        <f>IF(ISNUMBER(SEARCH(T$1,raw[[#This Row],[active years]])),1,"")</f>
        <v/>
      </c>
      <c r="U3599" t="str">
        <f>IF(ISNUMBER(SEARCH(U$1,raw[[#This Row],[active years]])),1,"")</f>
        <v/>
      </c>
      <c r="V3599" t="str">
        <f>IF(ISNUMBER(SEARCH(V$1,raw[[#This Row],[active years]])),1,"")</f>
        <v/>
      </c>
      <c r="W3599">
        <f>IF(ISNUMBER(SEARCH(W$1,raw[[#This Row],[active years]])),1,"")</f>
        <v>1</v>
      </c>
      <c r="X3599">
        <f>IF(ISNUMBER(SEARCH(X$1,raw[[#This Row],[active years]])),1,"")</f>
        <v>1</v>
      </c>
      <c r="Y3599">
        <f>IF(ISNUMBER(SEARCH(Y$1,raw[[#This Row],[active years]])),1,"")</f>
        <v>1</v>
      </c>
      <c r="Z3599">
        <f>IF(ISNUMBER(SEARCH(Z$1,raw[[#This Row],[active years]])),1,"")</f>
        <v>1</v>
      </c>
      <c r="AA3599">
        <f>IF(ISNUMBER(SEARCH(AA$1,raw[[#This Row],[active years]])),1,"")</f>
        <v>1</v>
      </c>
    </row>
    <row r="3600" spans="1:27" x14ac:dyDescent="0.45">
      <c r="A3600">
        <f>raw[team]</f>
        <v>4302</v>
      </c>
      <c r="B3600">
        <f>raw[rookie year]</f>
        <v>2012</v>
      </c>
      <c r="C3600" t="str">
        <f>IF(ISNUMBER(SEARCH(C$1,raw[[#This Row],[active years]])),1,"")</f>
        <v/>
      </c>
      <c r="D3600" t="str">
        <f>IF(ISNUMBER(SEARCH(D$1,raw[[#This Row],[active years]])),1,"")</f>
        <v/>
      </c>
      <c r="E3600" t="str">
        <f>IF(ISNUMBER(SEARCH(E$1,raw[[#This Row],[active years]])),1,"")</f>
        <v/>
      </c>
      <c r="F3600" t="str">
        <f>IF(ISNUMBER(SEARCH(F$1,raw[[#This Row],[active years]])),1,"")</f>
        <v/>
      </c>
      <c r="G3600" t="str">
        <f>IF(ISNUMBER(SEARCH(G$1,raw[[#This Row],[active years]])),1,"")</f>
        <v/>
      </c>
      <c r="H3600" t="str">
        <f>IF(ISNUMBER(SEARCH(H$1,raw[[#This Row],[active years]])),1,"")</f>
        <v/>
      </c>
      <c r="I3600" t="str">
        <f>IF(ISNUMBER(SEARCH(I$1,raw[[#This Row],[active years]])),1,"")</f>
        <v/>
      </c>
      <c r="J3600" t="str">
        <f>IF(ISNUMBER(SEARCH(J$1,raw[[#This Row],[active years]])),1,"")</f>
        <v/>
      </c>
      <c r="K3600" t="str">
        <f>IF(ISNUMBER(SEARCH(K$1,raw[[#This Row],[active years]])),1,"")</f>
        <v/>
      </c>
      <c r="L3600" t="str">
        <f>IF(ISNUMBER(SEARCH(L$1,raw[[#This Row],[active years]])),1,"")</f>
        <v/>
      </c>
      <c r="M3600" t="str">
        <f>IF(ISNUMBER(SEARCH(M$1,raw[[#This Row],[active years]])),1,"")</f>
        <v/>
      </c>
      <c r="N3600" t="str">
        <f>IF(ISNUMBER(SEARCH(N$1,raw[[#This Row],[active years]])),1,"")</f>
        <v/>
      </c>
      <c r="O3600" t="str">
        <f>IF(ISNUMBER(SEARCH(O$1,raw[[#This Row],[active years]])),1,"")</f>
        <v/>
      </c>
      <c r="P3600" t="str">
        <f>IF(ISNUMBER(SEARCH(P$1,raw[[#This Row],[active years]])),1,"")</f>
        <v/>
      </c>
      <c r="Q3600" t="str">
        <f>IF(ISNUMBER(SEARCH(Q$1,raw[[#This Row],[active years]])),1,"")</f>
        <v/>
      </c>
      <c r="R3600" t="str">
        <f>IF(ISNUMBER(SEARCH(R$1,raw[[#This Row],[active years]])),1,"")</f>
        <v/>
      </c>
      <c r="S3600" t="str">
        <f>IF(ISNUMBER(SEARCH(S$1,raw[[#This Row],[active years]])),1,"")</f>
        <v/>
      </c>
      <c r="T3600" t="str">
        <f>IF(ISNUMBER(SEARCH(T$1,raw[[#This Row],[active years]])),1,"")</f>
        <v/>
      </c>
      <c r="U3600" t="str">
        <f>IF(ISNUMBER(SEARCH(U$1,raw[[#This Row],[active years]])),1,"")</f>
        <v/>
      </c>
      <c r="V3600" t="str">
        <f>IF(ISNUMBER(SEARCH(V$1,raw[[#This Row],[active years]])),1,"")</f>
        <v/>
      </c>
      <c r="W3600">
        <f>IF(ISNUMBER(SEARCH(W$1,raw[[#This Row],[active years]])),1,"")</f>
        <v>1</v>
      </c>
      <c r="X3600">
        <f>IF(ISNUMBER(SEARCH(X$1,raw[[#This Row],[active years]])),1,"")</f>
        <v>1</v>
      </c>
      <c r="Y3600">
        <f>IF(ISNUMBER(SEARCH(Y$1,raw[[#This Row],[active years]])),1,"")</f>
        <v>1</v>
      </c>
      <c r="Z3600">
        <f>IF(ISNUMBER(SEARCH(Z$1,raw[[#This Row],[active years]])),1,"")</f>
        <v>1</v>
      </c>
      <c r="AA3600" t="str">
        <f>IF(ISNUMBER(SEARCH(AA$1,raw[[#This Row],[active years]])),1,"")</f>
        <v/>
      </c>
    </row>
    <row r="3601" spans="1:27" x14ac:dyDescent="0.45">
      <c r="A3601">
        <f>raw[team]</f>
        <v>4304</v>
      </c>
      <c r="B3601">
        <f>raw[rookie year]</f>
        <v>2012</v>
      </c>
      <c r="C3601" t="str">
        <f>IF(ISNUMBER(SEARCH(C$1,raw[[#This Row],[active years]])),1,"")</f>
        <v/>
      </c>
      <c r="D3601" t="str">
        <f>IF(ISNUMBER(SEARCH(D$1,raw[[#This Row],[active years]])),1,"")</f>
        <v/>
      </c>
      <c r="E3601" t="str">
        <f>IF(ISNUMBER(SEARCH(E$1,raw[[#This Row],[active years]])),1,"")</f>
        <v/>
      </c>
      <c r="F3601" t="str">
        <f>IF(ISNUMBER(SEARCH(F$1,raw[[#This Row],[active years]])),1,"")</f>
        <v/>
      </c>
      <c r="G3601" t="str">
        <f>IF(ISNUMBER(SEARCH(G$1,raw[[#This Row],[active years]])),1,"")</f>
        <v/>
      </c>
      <c r="H3601" t="str">
        <f>IF(ISNUMBER(SEARCH(H$1,raw[[#This Row],[active years]])),1,"")</f>
        <v/>
      </c>
      <c r="I3601" t="str">
        <f>IF(ISNUMBER(SEARCH(I$1,raw[[#This Row],[active years]])),1,"")</f>
        <v/>
      </c>
      <c r="J3601" t="str">
        <f>IF(ISNUMBER(SEARCH(J$1,raw[[#This Row],[active years]])),1,"")</f>
        <v/>
      </c>
      <c r="K3601" t="str">
        <f>IF(ISNUMBER(SEARCH(K$1,raw[[#This Row],[active years]])),1,"")</f>
        <v/>
      </c>
      <c r="L3601" t="str">
        <f>IF(ISNUMBER(SEARCH(L$1,raw[[#This Row],[active years]])),1,"")</f>
        <v/>
      </c>
      <c r="M3601" t="str">
        <f>IF(ISNUMBER(SEARCH(M$1,raw[[#This Row],[active years]])),1,"")</f>
        <v/>
      </c>
      <c r="N3601" t="str">
        <f>IF(ISNUMBER(SEARCH(N$1,raw[[#This Row],[active years]])),1,"")</f>
        <v/>
      </c>
      <c r="O3601" t="str">
        <f>IF(ISNUMBER(SEARCH(O$1,raw[[#This Row],[active years]])),1,"")</f>
        <v/>
      </c>
      <c r="P3601" t="str">
        <f>IF(ISNUMBER(SEARCH(P$1,raw[[#This Row],[active years]])),1,"")</f>
        <v/>
      </c>
      <c r="Q3601" t="str">
        <f>IF(ISNUMBER(SEARCH(Q$1,raw[[#This Row],[active years]])),1,"")</f>
        <v/>
      </c>
      <c r="R3601" t="str">
        <f>IF(ISNUMBER(SEARCH(R$1,raw[[#This Row],[active years]])),1,"")</f>
        <v/>
      </c>
      <c r="S3601" t="str">
        <f>IF(ISNUMBER(SEARCH(S$1,raw[[#This Row],[active years]])),1,"")</f>
        <v/>
      </c>
      <c r="T3601" t="str">
        <f>IF(ISNUMBER(SEARCH(T$1,raw[[#This Row],[active years]])),1,"")</f>
        <v/>
      </c>
      <c r="U3601" t="str">
        <f>IF(ISNUMBER(SEARCH(U$1,raw[[#This Row],[active years]])),1,"")</f>
        <v/>
      </c>
      <c r="V3601" t="str">
        <f>IF(ISNUMBER(SEARCH(V$1,raw[[#This Row],[active years]])),1,"")</f>
        <v/>
      </c>
      <c r="W3601">
        <f>IF(ISNUMBER(SEARCH(W$1,raw[[#This Row],[active years]])),1,"")</f>
        <v>1</v>
      </c>
      <c r="X3601">
        <f>IF(ISNUMBER(SEARCH(X$1,raw[[#This Row],[active years]])),1,"")</f>
        <v>1</v>
      </c>
      <c r="Y3601">
        <f>IF(ISNUMBER(SEARCH(Y$1,raw[[#This Row],[active years]])),1,"")</f>
        <v>1</v>
      </c>
      <c r="Z3601">
        <f>IF(ISNUMBER(SEARCH(Z$1,raw[[#This Row],[active years]])),1,"")</f>
        <v>1</v>
      </c>
      <c r="AA3601" t="str">
        <f>IF(ISNUMBER(SEARCH(AA$1,raw[[#This Row],[active years]])),1,"")</f>
        <v/>
      </c>
    </row>
    <row r="3602" spans="1:27" x14ac:dyDescent="0.45">
      <c r="A3602">
        <f>raw[team]</f>
        <v>4306</v>
      </c>
      <c r="B3602">
        <f>raw[rookie year]</f>
        <v>2012</v>
      </c>
      <c r="C3602" t="str">
        <f>IF(ISNUMBER(SEARCH(C$1,raw[[#This Row],[active years]])),1,"")</f>
        <v/>
      </c>
      <c r="D3602" t="str">
        <f>IF(ISNUMBER(SEARCH(D$1,raw[[#This Row],[active years]])),1,"")</f>
        <v/>
      </c>
      <c r="E3602" t="str">
        <f>IF(ISNUMBER(SEARCH(E$1,raw[[#This Row],[active years]])),1,"")</f>
        <v/>
      </c>
      <c r="F3602" t="str">
        <f>IF(ISNUMBER(SEARCH(F$1,raw[[#This Row],[active years]])),1,"")</f>
        <v/>
      </c>
      <c r="G3602" t="str">
        <f>IF(ISNUMBER(SEARCH(G$1,raw[[#This Row],[active years]])),1,"")</f>
        <v/>
      </c>
      <c r="H3602" t="str">
        <f>IF(ISNUMBER(SEARCH(H$1,raw[[#This Row],[active years]])),1,"")</f>
        <v/>
      </c>
      <c r="I3602" t="str">
        <f>IF(ISNUMBER(SEARCH(I$1,raw[[#This Row],[active years]])),1,"")</f>
        <v/>
      </c>
      <c r="J3602" t="str">
        <f>IF(ISNUMBER(SEARCH(J$1,raw[[#This Row],[active years]])),1,"")</f>
        <v/>
      </c>
      <c r="K3602" t="str">
        <f>IF(ISNUMBER(SEARCH(K$1,raw[[#This Row],[active years]])),1,"")</f>
        <v/>
      </c>
      <c r="L3602" t="str">
        <f>IF(ISNUMBER(SEARCH(L$1,raw[[#This Row],[active years]])),1,"")</f>
        <v/>
      </c>
      <c r="M3602" t="str">
        <f>IF(ISNUMBER(SEARCH(M$1,raw[[#This Row],[active years]])),1,"")</f>
        <v/>
      </c>
      <c r="N3602" t="str">
        <f>IF(ISNUMBER(SEARCH(N$1,raw[[#This Row],[active years]])),1,"")</f>
        <v/>
      </c>
      <c r="O3602" t="str">
        <f>IF(ISNUMBER(SEARCH(O$1,raw[[#This Row],[active years]])),1,"")</f>
        <v/>
      </c>
      <c r="P3602" t="str">
        <f>IF(ISNUMBER(SEARCH(P$1,raw[[#This Row],[active years]])),1,"")</f>
        <v/>
      </c>
      <c r="Q3602" t="str">
        <f>IF(ISNUMBER(SEARCH(Q$1,raw[[#This Row],[active years]])),1,"")</f>
        <v/>
      </c>
      <c r="R3602" t="str">
        <f>IF(ISNUMBER(SEARCH(R$1,raw[[#This Row],[active years]])),1,"")</f>
        <v/>
      </c>
      <c r="S3602" t="str">
        <f>IF(ISNUMBER(SEARCH(S$1,raw[[#This Row],[active years]])),1,"")</f>
        <v/>
      </c>
      <c r="T3602" t="str">
        <f>IF(ISNUMBER(SEARCH(T$1,raw[[#This Row],[active years]])),1,"")</f>
        <v/>
      </c>
      <c r="U3602" t="str">
        <f>IF(ISNUMBER(SEARCH(U$1,raw[[#This Row],[active years]])),1,"")</f>
        <v/>
      </c>
      <c r="V3602" t="str">
        <f>IF(ISNUMBER(SEARCH(V$1,raw[[#This Row],[active years]])),1,"")</f>
        <v/>
      </c>
      <c r="W3602">
        <f>IF(ISNUMBER(SEARCH(W$1,raw[[#This Row],[active years]])),1,"")</f>
        <v>1</v>
      </c>
      <c r="X3602">
        <f>IF(ISNUMBER(SEARCH(X$1,raw[[#This Row],[active years]])),1,"")</f>
        <v>1</v>
      </c>
      <c r="Y3602">
        <f>IF(ISNUMBER(SEARCH(Y$1,raw[[#This Row],[active years]])),1,"")</f>
        <v>1</v>
      </c>
      <c r="Z3602">
        <f>IF(ISNUMBER(SEARCH(Z$1,raw[[#This Row],[active years]])),1,"")</f>
        <v>1</v>
      </c>
      <c r="AA3602">
        <f>IF(ISNUMBER(SEARCH(AA$1,raw[[#This Row],[active years]])),1,"")</f>
        <v>1</v>
      </c>
    </row>
    <row r="3603" spans="1:27" x14ac:dyDescent="0.45">
      <c r="A3603">
        <f>raw[team]</f>
        <v>4307</v>
      </c>
      <c r="B3603">
        <f>raw[rookie year]</f>
        <v>2012</v>
      </c>
      <c r="C3603" t="str">
        <f>IF(ISNUMBER(SEARCH(C$1,raw[[#This Row],[active years]])),1,"")</f>
        <v/>
      </c>
      <c r="D3603" t="str">
        <f>IF(ISNUMBER(SEARCH(D$1,raw[[#This Row],[active years]])),1,"")</f>
        <v/>
      </c>
      <c r="E3603" t="str">
        <f>IF(ISNUMBER(SEARCH(E$1,raw[[#This Row],[active years]])),1,"")</f>
        <v/>
      </c>
      <c r="F3603" t="str">
        <f>IF(ISNUMBER(SEARCH(F$1,raw[[#This Row],[active years]])),1,"")</f>
        <v/>
      </c>
      <c r="G3603" t="str">
        <f>IF(ISNUMBER(SEARCH(G$1,raw[[#This Row],[active years]])),1,"")</f>
        <v/>
      </c>
      <c r="H3603" t="str">
        <f>IF(ISNUMBER(SEARCH(H$1,raw[[#This Row],[active years]])),1,"")</f>
        <v/>
      </c>
      <c r="I3603" t="str">
        <f>IF(ISNUMBER(SEARCH(I$1,raw[[#This Row],[active years]])),1,"")</f>
        <v/>
      </c>
      <c r="J3603" t="str">
        <f>IF(ISNUMBER(SEARCH(J$1,raw[[#This Row],[active years]])),1,"")</f>
        <v/>
      </c>
      <c r="K3603" t="str">
        <f>IF(ISNUMBER(SEARCH(K$1,raw[[#This Row],[active years]])),1,"")</f>
        <v/>
      </c>
      <c r="L3603" t="str">
        <f>IF(ISNUMBER(SEARCH(L$1,raw[[#This Row],[active years]])),1,"")</f>
        <v/>
      </c>
      <c r="M3603" t="str">
        <f>IF(ISNUMBER(SEARCH(M$1,raw[[#This Row],[active years]])),1,"")</f>
        <v/>
      </c>
      <c r="N3603" t="str">
        <f>IF(ISNUMBER(SEARCH(N$1,raw[[#This Row],[active years]])),1,"")</f>
        <v/>
      </c>
      <c r="O3603" t="str">
        <f>IF(ISNUMBER(SEARCH(O$1,raw[[#This Row],[active years]])),1,"")</f>
        <v/>
      </c>
      <c r="P3603" t="str">
        <f>IF(ISNUMBER(SEARCH(P$1,raw[[#This Row],[active years]])),1,"")</f>
        <v/>
      </c>
      <c r="Q3603" t="str">
        <f>IF(ISNUMBER(SEARCH(Q$1,raw[[#This Row],[active years]])),1,"")</f>
        <v/>
      </c>
      <c r="R3603" t="str">
        <f>IF(ISNUMBER(SEARCH(R$1,raw[[#This Row],[active years]])),1,"")</f>
        <v/>
      </c>
      <c r="S3603" t="str">
        <f>IF(ISNUMBER(SEARCH(S$1,raw[[#This Row],[active years]])),1,"")</f>
        <v/>
      </c>
      <c r="T3603" t="str">
        <f>IF(ISNUMBER(SEARCH(T$1,raw[[#This Row],[active years]])),1,"")</f>
        <v/>
      </c>
      <c r="U3603" t="str">
        <f>IF(ISNUMBER(SEARCH(U$1,raw[[#This Row],[active years]])),1,"")</f>
        <v/>
      </c>
      <c r="V3603" t="str">
        <f>IF(ISNUMBER(SEARCH(V$1,raw[[#This Row],[active years]])),1,"")</f>
        <v/>
      </c>
      <c r="W3603">
        <f>IF(ISNUMBER(SEARCH(W$1,raw[[#This Row],[active years]])),1,"")</f>
        <v>1</v>
      </c>
      <c r="X3603" t="str">
        <f>IF(ISNUMBER(SEARCH(X$1,raw[[#This Row],[active years]])),1,"")</f>
        <v/>
      </c>
      <c r="Y3603" t="str">
        <f>IF(ISNUMBER(SEARCH(Y$1,raw[[#This Row],[active years]])),1,"")</f>
        <v/>
      </c>
      <c r="Z3603" t="str">
        <f>IF(ISNUMBER(SEARCH(Z$1,raw[[#This Row],[active years]])),1,"")</f>
        <v/>
      </c>
      <c r="AA3603" t="str">
        <f>IF(ISNUMBER(SEARCH(AA$1,raw[[#This Row],[active years]])),1,"")</f>
        <v/>
      </c>
    </row>
    <row r="3604" spans="1:27" x14ac:dyDescent="0.45">
      <c r="A3604">
        <f>raw[team]</f>
        <v>4308</v>
      </c>
      <c r="B3604">
        <f>raw[rookie year]</f>
        <v>2012</v>
      </c>
      <c r="C3604" t="str">
        <f>IF(ISNUMBER(SEARCH(C$1,raw[[#This Row],[active years]])),1,"")</f>
        <v/>
      </c>
      <c r="D3604" t="str">
        <f>IF(ISNUMBER(SEARCH(D$1,raw[[#This Row],[active years]])),1,"")</f>
        <v/>
      </c>
      <c r="E3604" t="str">
        <f>IF(ISNUMBER(SEARCH(E$1,raw[[#This Row],[active years]])),1,"")</f>
        <v/>
      </c>
      <c r="F3604" t="str">
        <f>IF(ISNUMBER(SEARCH(F$1,raw[[#This Row],[active years]])),1,"")</f>
        <v/>
      </c>
      <c r="G3604" t="str">
        <f>IF(ISNUMBER(SEARCH(G$1,raw[[#This Row],[active years]])),1,"")</f>
        <v/>
      </c>
      <c r="H3604" t="str">
        <f>IF(ISNUMBER(SEARCH(H$1,raw[[#This Row],[active years]])),1,"")</f>
        <v/>
      </c>
      <c r="I3604" t="str">
        <f>IF(ISNUMBER(SEARCH(I$1,raw[[#This Row],[active years]])),1,"")</f>
        <v/>
      </c>
      <c r="J3604" t="str">
        <f>IF(ISNUMBER(SEARCH(J$1,raw[[#This Row],[active years]])),1,"")</f>
        <v/>
      </c>
      <c r="K3604" t="str">
        <f>IF(ISNUMBER(SEARCH(K$1,raw[[#This Row],[active years]])),1,"")</f>
        <v/>
      </c>
      <c r="L3604" t="str">
        <f>IF(ISNUMBER(SEARCH(L$1,raw[[#This Row],[active years]])),1,"")</f>
        <v/>
      </c>
      <c r="M3604" t="str">
        <f>IF(ISNUMBER(SEARCH(M$1,raw[[#This Row],[active years]])),1,"")</f>
        <v/>
      </c>
      <c r="N3604" t="str">
        <f>IF(ISNUMBER(SEARCH(N$1,raw[[#This Row],[active years]])),1,"")</f>
        <v/>
      </c>
      <c r="O3604" t="str">
        <f>IF(ISNUMBER(SEARCH(O$1,raw[[#This Row],[active years]])),1,"")</f>
        <v/>
      </c>
      <c r="P3604" t="str">
        <f>IF(ISNUMBER(SEARCH(P$1,raw[[#This Row],[active years]])),1,"")</f>
        <v/>
      </c>
      <c r="Q3604" t="str">
        <f>IF(ISNUMBER(SEARCH(Q$1,raw[[#This Row],[active years]])),1,"")</f>
        <v/>
      </c>
      <c r="R3604" t="str">
        <f>IF(ISNUMBER(SEARCH(R$1,raw[[#This Row],[active years]])),1,"")</f>
        <v/>
      </c>
      <c r="S3604" t="str">
        <f>IF(ISNUMBER(SEARCH(S$1,raw[[#This Row],[active years]])),1,"")</f>
        <v/>
      </c>
      <c r="T3604" t="str">
        <f>IF(ISNUMBER(SEARCH(T$1,raw[[#This Row],[active years]])),1,"")</f>
        <v/>
      </c>
      <c r="U3604" t="str">
        <f>IF(ISNUMBER(SEARCH(U$1,raw[[#This Row],[active years]])),1,"")</f>
        <v/>
      </c>
      <c r="V3604" t="str">
        <f>IF(ISNUMBER(SEARCH(V$1,raw[[#This Row],[active years]])),1,"")</f>
        <v/>
      </c>
      <c r="W3604">
        <f>IF(ISNUMBER(SEARCH(W$1,raw[[#This Row],[active years]])),1,"")</f>
        <v>1</v>
      </c>
      <c r="X3604" t="str">
        <f>IF(ISNUMBER(SEARCH(X$1,raw[[#This Row],[active years]])),1,"")</f>
        <v/>
      </c>
      <c r="Y3604">
        <f>IF(ISNUMBER(SEARCH(Y$1,raw[[#This Row],[active years]])),1,"")</f>
        <v>1</v>
      </c>
      <c r="Z3604">
        <f>IF(ISNUMBER(SEARCH(Z$1,raw[[#This Row],[active years]])),1,"")</f>
        <v>1</v>
      </c>
      <c r="AA3604">
        <f>IF(ISNUMBER(SEARCH(AA$1,raw[[#This Row],[active years]])),1,"")</f>
        <v>1</v>
      </c>
    </row>
    <row r="3605" spans="1:27" x14ac:dyDescent="0.45">
      <c r="A3605">
        <f>raw[team]</f>
        <v>4309</v>
      </c>
      <c r="B3605">
        <f>raw[rookie year]</f>
        <v>2012</v>
      </c>
      <c r="C3605" t="str">
        <f>IF(ISNUMBER(SEARCH(C$1,raw[[#This Row],[active years]])),1,"")</f>
        <v/>
      </c>
      <c r="D3605" t="str">
        <f>IF(ISNUMBER(SEARCH(D$1,raw[[#This Row],[active years]])),1,"")</f>
        <v/>
      </c>
      <c r="E3605" t="str">
        <f>IF(ISNUMBER(SEARCH(E$1,raw[[#This Row],[active years]])),1,"")</f>
        <v/>
      </c>
      <c r="F3605" t="str">
        <f>IF(ISNUMBER(SEARCH(F$1,raw[[#This Row],[active years]])),1,"")</f>
        <v/>
      </c>
      <c r="G3605" t="str">
        <f>IF(ISNUMBER(SEARCH(G$1,raw[[#This Row],[active years]])),1,"")</f>
        <v/>
      </c>
      <c r="H3605" t="str">
        <f>IF(ISNUMBER(SEARCH(H$1,raw[[#This Row],[active years]])),1,"")</f>
        <v/>
      </c>
      <c r="I3605" t="str">
        <f>IF(ISNUMBER(SEARCH(I$1,raw[[#This Row],[active years]])),1,"")</f>
        <v/>
      </c>
      <c r="J3605" t="str">
        <f>IF(ISNUMBER(SEARCH(J$1,raw[[#This Row],[active years]])),1,"")</f>
        <v/>
      </c>
      <c r="K3605" t="str">
        <f>IF(ISNUMBER(SEARCH(K$1,raw[[#This Row],[active years]])),1,"")</f>
        <v/>
      </c>
      <c r="L3605" t="str">
        <f>IF(ISNUMBER(SEARCH(L$1,raw[[#This Row],[active years]])),1,"")</f>
        <v/>
      </c>
      <c r="M3605" t="str">
        <f>IF(ISNUMBER(SEARCH(M$1,raw[[#This Row],[active years]])),1,"")</f>
        <v/>
      </c>
      <c r="N3605" t="str">
        <f>IF(ISNUMBER(SEARCH(N$1,raw[[#This Row],[active years]])),1,"")</f>
        <v/>
      </c>
      <c r="O3605" t="str">
        <f>IF(ISNUMBER(SEARCH(O$1,raw[[#This Row],[active years]])),1,"")</f>
        <v/>
      </c>
      <c r="P3605" t="str">
        <f>IF(ISNUMBER(SEARCH(P$1,raw[[#This Row],[active years]])),1,"")</f>
        <v/>
      </c>
      <c r="Q3605" t="str">
        <f>IF(ISNUMBER(SEARCH(Q$1,raw[[#This Row],[active years]])),1,"")</f>
        <v/>
      </c>
      <c r="R3605" t="str">
        <f>IF(ISNUMBER(SEARCH(R$1,raw[[#This Row],[active years]])),1,"")</f>
        <v/>
      </c>
      <c r="S3605" t="str">
        <f>IF(ISNUMBER(SEARCH(S$1,raw[[#This Row],[active years]])),1,"")</f>
        <v/>
      </c>
      <c r="T3605" t="str">
        <f>IF(ISNUMBER(SEARCH(T$1,raw[[#This Row],[active years]])),1,"")</f>
        <v/>
      </c>
      <c r="U3605" t="str">
        <f>IF(ISNUMBER(SEARCH(U$1,raw[[#This Row],[active years]])),1,"")</f>
        <v/>
      </c>
      <c r="V3605" t="str">
        <f>IF(ISNUMBER(SEARCH(V$1,raw[[#This Row],[active years]])),1,"")</f>
        <v/>
      </c>
      <c r="W3605">
        <f>IF(ISNUMBER(SEARCH(W$1,raw[[#This Row],[active years]])),1,"")</f>
        <v>1</v>
      </c>
      <c r="X3605">
        <f>IF(ISNUMBER(SEARCH(X$1,raw[[#This Row],[active years]])),1,"")</f>
        <v>1</v>
      </c>
      <c r="Y3605">
        <f>IF(ISNUMBER(SEARCH(Y$1,raw[[#This Row],[active years]])),1,"")</f>
        <v>1</v>
      </c>
      <c r="Z3605">
        <f>IF(ISNUMBER(SEARCH(Z$1,raw[[#This Row],[active years]])),1,"")</f>
        <v>1</v>
      </c>
      <c r="AA3605">
        <f>IF(ISNUMBER(SEARCH(AA$1,raw[[#This Row],[active years]])),1,"")</f>
        <v>1</v>
      </c>
    </row>
    <row r="3606" spans="1:27" x14ac:dyDescent="0.45">
      <c r="A3606">
        <f>raw[team]</f>
        <v>4310</v>
      </c>
      <c r="B3606">
        <f>raw[rookie year]</f>
        <v>2012</v>
      </c>
      <c r="C3606" t="str">
        <f>IF(ISNUMBER(SEARCH(C$1,raw[[#This Row],[active years]])),1,"")</f>
        <v/>
      </c>
      <c r="D3606" t="str">
        <f>IF(ISNUMBER(SEARCH(D$1,raw[[#This Row],[active years]])),1,"")</f>
        <v/>
      </c>
      <c r="E3606" t="str">
        <f>IF(ISNUMBER(SEARCH(E$1,raw[[#This Row],[active years]])),1,"")</f>
        <v/>
      </c>
      <c r="F3606" t="str">
        <f>IF(ISNUMBER(SEARCH(F$1,raw[[#This Row],[active years]])),1,"")</f>
        <v/>
      </c>
      <c r="G3606" t="str">
        <f>IF(ISNUMBER(SEARCH(G$1,raw[[#This Row],[active years]])),1,"")</f>
        <v/>
      </c>
      <c r="H3606" t="str">
        <f>IF(ISNUMBER(SEARCH(H$1,raw[[#This Row],[active years]])),1,"")</f>
        <v/>
      </c>
      <c r="I3606" t="str">
        <f>IF(ISNUMBER(SEARCH(I$1,raw[[#This Row],[active years]])),1,"")</f>
        <v/>
      </c>
      <c r="J3606" t="str">
        <f>IF(ISNUMBER(SEARCH(J$1,raw[[#This Row],[active years]])),1,"")</f>
        <v/>
      </c>
      <c r="K3606" t="str">
        <f>IF(ISNUMBER(SEARCH(K$1,raw[[#This Row],[active years]])),1,"")</f>
        <v/>
      </c>
      <c r="L3606" t="str">
        <f>IF(ISNUMBER(SEARCH(L$1,raw[[#This Row],[active years]])),1,"")</f>
        <v/>
      </c>
      <c r="M3606" t="str">
        <f>IF(ISNUMBER(SEARCH(M$1,raw[[#This Row],[active years]])),1,"")</f>
        <v/>
      </c>
      <c r="N3606" t="str">
        <f>IF(ISNUMBER(SEARCH(N$1,raw[[#This Row],[active years]])),1,"")</f>
        <v/>
      </c>
      <c r="O3606" t="str">
        <f>IF(ISNUMBER(SEARCH(O$1,raw[[#This Row],[active years]])),1,"")</f>
        <v/>
      </c>
      <c r="P3606" t="str">
        <f>IF(ISNUMBER(SEARCH(P$1,raw[[#This Row],[active years]])),1,"")</f>
        <v/>
      </c>
      <c r="Q3606" t="str">
        <f>IF(ISNUMBER(SEARCH(Q$1,raw[[#This Row],[active years]])),1,"")</f>
        <v/>
      </c>
      <c r="R3606" t="str">
        <f>IF(ISNUMBER(SEARCH(R$1,raw[[#This Row],[active years]])),1,"")</f>
        <v/>
      </c>
      <c r="S3606" t="str">
        <f>IF(ISNUMBER(SEARCH(S$1,raw[[#This Row],[active years]])),1,"")</f>
        <v/>
      </c>
      <c r="T3606" t="str">
        <f>IF(ISNUMBER(SEARCH(T$1,raw[[#This Row],[active years]])),1,"")</f>
        <v/>
      </c>
      <c r="U3606" t="str">
        <f>IF(ISNUMBER(SEARCH(U$1,raw[[#This Row],[active years]])),1,"")</f>
        <v/>
      </c>
      <c r="V3606" t="str">
        <f>IF(ISNUMBER(SEARCH(V$1,raw[[#This Row],[active years]])),1,"")</f>
        <v/>
      </c>
      <c r="W3606">
        <f>IF(ISNUMBER(SEARCH(W$1,raw[[#This Row],[active years]])),1,"")</f>
        <v>1</v>
      </c>
      <c r="X3606">
        <f>IF(ISNUMBER(SEARCH(X$1,raw[[#This Row],[active years]])),1,"")</f>
        <v>1</v>
      </c>
      <c r="Y3606">
        <f>IF(ISNUMBER(SEARCH(Y$1,raw[[#This Row],[active years]])),1,"")</f>
        <v>1</v>
      </c>
      <c r="Z3606">
        <f>IF(ISNUMBER(SEARCH(Z$1,raw[[#This Row],[active years]])),1,"")</f>
        <v>1</v>
      </c>
      <c r="AA3606">
        <f>IF(ISNUMBER(SEARCH(AA$1,raw[[#This Row],[active years]])),1,"")</f>
        <v>1</v>
      </c>
    </row>
    <row r="3607" spans="1:27" x14ac:dyDescent="0.45">
      <c r="A3607">
        <f>raw[team]</f>
        <v>4311</v>
      </c>
      <c r="B3607">
        <f>raw[rookie year]</f>
        <v>2012</v>
      </c>
      <c r="C3607" t="str">
        <f>IF(ISNUMBER(SEARCH(C$1,raw[[#This Row],[active years]])),1,"")</f>
        <v/>
      </c>
      <c r="D3607" t="str">
        <f>IF(ISNUMBER(SEARCH(D$1,raw[[#This Row],[active years]])),1,"")</f>
        <v/>
      </c>
      <c r="E3607" t="str">
        <f>IF(ISNUMBER(SEARCH(E$1,raw[[#This Row],[active years]])),1,"")</f>
        <v/>
      </c>
      <c r="F3607" t="str">
        <f>IF(ISNUMBER(SEARCH(F$1,raw[[#This Row],[active years]])),1,"")</f>
        <v/>
      </c>
      <c r="G3607" t="str">
        <f>IF(ISNUMBER(SEARCH(G$1,raw[[#This Row],[active years]])),1,"")</f>
        <v/>
      </c>
      <c r="H3607" t="str">
        <f>IF(ISNUMBER(SEARCH(H$1,raw[[#This Row],[active years]])),1,"")</f>
        <v/>
      </c>
      <c r="I3607" t="str">
        <f>IF(ISNUMBER(SEARCH(I$1,raw[[#This Row],[active years]])),1,"")</f>
        <v/>
      </c>
      <c r="J3607" t="str">
        <f>IF(ISNUMBER(SEARCH(J$1,raw[[#This Row],[active years]])),1,"")</f>
        <v/>
      </c>
      <c r="K3607" t="str">
        <f>IF(ISNUMBER(SEARCH(K$1,raw[[#This Row],[active years]])),1,"")</f>
        <v/>
      </c>
      <c r="L3607" t="str">
        <f>IF(ISNUMBER(SEARCH(L$1,raw[[#This Row],[active years]])),1,"")</f>
        <v/>
      </c>
      <c r="M3607" t="str">
        <f>IF(ISNUMBER(SEARCH(M$1,raw[[#This Row],[active years]])),1,"")</f>
        <v/>
      </c>
      <c r="N3607" t="str">
        <f>IF(ISNUMBER(SEARCH(N$1,raw[[#This Row],[active years]])),1,"")</f>
        <v/>
      </c>
      <c r="O3607" t="str">
        <f>IF(ISNUMBER(SEARCH(O$1,raw[[#This Row],[active years]])),1,"")</f>
        <v/>
      </c>
      <c r="P3607" t="str">
        <f>IF(ISNUMBER(SEARCH(P$1,raw[[#This Row],[active years]])),1,"")</f>
        <v/>
      </c>
      <c r="Q3607" t="str">
        <f>IF(ISNUMBER(SEARCH(Q$1,raw[[#This Row],[active years]])),1,"")</f>
        <v/>
      </c>
      <c r="R3607" t="str">
        <f>IF(ISNUMBER(SEARCH(R$1,raw[[#This Row],[active years]])),1,"")</f>
        <v/>
      </c>
      <c r="S3607" t="str">
        <f>IF(ISNUMBER(SEARCH(S$1,raw[[#This Row],[active years]])),1,"")</f>
        <v/>
      </c>
      <c r="T3607" t="str">
        <f>IF(ISNUMBER(SEARCH(T$1,raw[[#This Row],[active years]])),1,"")</f>
        <v/>
      </c>
      <c r="U3607" t="str">
        <f>IF(ISNUMBER(SEARCH(U$1,raw[[#This Row],[active years]])),1,"")</f>
        <v/>
      </c>
      <c r="V3607" t="str">
        <f>IF(ISNUMBER(SEARCH(V$1,raw[[#This Row],[active years]])),1,"")</f>
        <v/>
      </c>
      <c r="W3607">
        <f>IF(ISNUMBER(SEARCH(W$1,raw[[#This Row],[active years]])),1,"")</f>
        <v>1</v>
      </c>
      <c r="X3607">
        <f>IF(ISNUMBER(SEARCH(X$1,raw[[#This Row],[active years]])),1,"")</f>
        <v>1</v>
      </c>
      <c r="Y3607">
        <f>IF(ISNUMBER(SEARCH(Y$1,raw[[#This Row],[active years]])),1,"")</f>
        <v>1</v>
      </c>
      <c r="Z3607">
        <f>IF(ISNUMBER(SEARCH(Z$1,raw[[#This Row],[active years]])),1,"")</f>
        <v>1</v>
      </c>
      <c r="AA3607">
        <f>IF(ISNUMBER(SEARCH(AA$1,raw[[#This Row],[active years]])),1,"")</f>
        <v>1</v>
      </c>
    </row>
    <row r="3608" spans="1:27" x14ac:dyDescent="0.45">
      <c r="A3608">
        <f>raw[team]</f>
        <v>4314</v>
      </c>
      <c r="B3608">
        <f>raw[rookie year]</f>
        <v>2012</v>
      </c>
      <c r="C3608" t="str">
        <f>IF(ISNUMBER(SEARCH(C$1,raw[[#This Row],[active years]])),1,"")</f>
        <v/>
      </c>
      <c r="D3608" t="str">
        <f>IF(ISNUMBER(SEARCH(D$1,raw[[#This Row],[active years]])),1,"")</f>
        <v/>
      </c>
      <c r="E3608" t="str">
        <f>IF(ISNUMBER(SEARCH(E$1,raw[[#This Row],[active years]])),1,"")</f>
        <v/>
      </c>
      <c r="F3608" t="str">
        <f>IF(ISNUMBER(SEARCH(F$1,raw[[#This Row],[active years]])),1,"")</f>
        <v/>
      </c>
      <c r="G3608" t="str">
        <f>IF(ISNUMBER(SEARCH(G$1,raw[[#This Row],[active years]])),1,"")</f>
        <v/>
      </c>
      <c r="H3608" t="str">
        <f>IF(ISNUMBER(SEARCH(H$1,raw[[#This Row],[active years]])),1,"")</f>
        <v/>
      </c>
      <c r="I3608" t="str">
        <f>IF(ISNUMBER(SEARCH(I$1,raw[[#This Row],[active years]])),1,"")</f>
        <v/>
      </c>
      <c r="J3608" t="str">
        <f>IF(ISNUMBER(SEARCH(J$1,raw[[#This Row],[active years]])),1,"")</f>
        <v/>
      </c>
      <c r="K3608" t="str">
        <f>IF(ISNUMBER(SEARCH(K$1,raw[[#This Row],[active years]])),1,"")</f>
        <v/>
      </c>
      <c r="L3608" t="str">
        <f>IF(ISNUMBER(SEARCH(L$1,raw[[#This Row],[active years]])),1,"")</f>
        <v/>
      </c>
      <c r="M3608" t="str">
        <f>IF(ISNUMBER(SEARCH(M$1,raw[[#This Row],[active years]])),1,"")</f>
        <v/>
      </c>
      <c r="N3608" t="str">
        <f>IF(ISNUMBER(SEARCH(N$1,raw[[#This Row],[active years]])),1,"")</f>
        <v/>
      </c>
      <c r="O3608" t="str">
        <f>IF(ISNUMBER(SEARCH(O$1,raw[[#This Row],[active years]])),1,"")</f>
        <v/>
      </c>
      <c r="P3608" t="str">
        <f>IF(ISNUMBER(SEARCH(P$1,raw[[#This Row],[active years]])),1,"")</f>
        <v/>
      </c>
      <c r="Q3608" t="str">
        <f>IF(ISNUMBER(SEARCH(Q$1,raw[[#This Row],[active years]])),1,"")</f>
        <v/>
      </c>
      <c r="R3608" t="str">
        <f>IF(ISNUMBER(SEARCH(R$1,raw[[#This Row],[active years]])),1,"")</f>
        <v/>
      </c>
      <c r="S3608" t="str">
        <f>IF(ISNUMBER(SEARCH(S$1,raw[[#This Row],[active years]])),1,"")</f>
        <v/>
      </c>
      <c r="T3608" t="str">
        <f>IF(ISNUMBER(SEARCH(T$1,raw[[#This Row],[active years]])),1,"")</f>
        <v/>
      </c>
      <c r="U3608" t="str">
        <f>IF(ISNUMBER(SEARCH(U$1,raw[[#This Row],[active years]])),1,"")</f>
        <v/>
      </c>
      <c r="V3608" t="str">
        <f>IF(ISNUMBER(SEARCH(V$1,raw[[#This Row],[active years]])),1,"")</f>
        <v/>
      </c>
      <c r="W3608">
        <f>IF(ISNUMBER(SEARCH(W$1,raw[[#This Row],[active years]])),1,"")</f>
        <v>1</v>
      </c>
      <c r="X3608">
        <f>IF(ISNUMBER(SEARCH(X$1,raw[[#This Row],[active years]])),1,"")</f>
        <v>1</v>
      </c>
      <c r="Y3608">
        <f>IF(ISNUMBER(SEARCH(Y$1,raw[[#This Row],[active years]])),1,"")</f>
        <v>1</v>
      </c>
      <c r="Z3608">
        <f>IF(ISNUMBER(SEARCH(Z$1,raw[[#This Row],[active years]])),1,"")</f>
        <v>1</v>
      </c>
      <c r="AA3608">
        <f>IF(ISNUMBER(SEARCH(AA$1,raw[[#This Row],[active years]])),1,"")</f>
        <v>1</v>
      </c>
    </row>
    <row r="3609" spans="1:27" x14ac:dyDescent="0.45">
      <c r="A3609">
        <f>raw[team]</f>
        <v>4315</v>
      </c>
      <c r="B3609">
        <f>raw[rookie year]</f>
        <v>2012</v>
      </c>
      <c r="C3609" t="str">
        <f>IF(ISNUMBER(SEARCH(C$1,raw[[#This Row],[active years]])),1,"")</f>
        <v/>
      </c>
      <c r="D3609" t="str">
        <f>IF(ISNUMBER(SEARCH(D$1,raw[[#This Row],[active years]])),1,"")</f>
        <v/>
      </c>
      <c r="E3609" t="str">
        <f>IF(ISNUMBER(SEARCH(E$1,raw[[#This Row],[active years]])),1,"")</f>
        <v/>
      </c>
      <c r="F3609" t="str">
        <f>IF(ISNUMBER(SEARCH(F$1,raw[[#This Row],[active years]])),1,"")</f>
        <v/>
      </c>
      <c r="G3609" t="str">
        <f>IF(ISNUMBER(SEARCH(G$1,raw[[#This Row],[active years]])),1,"")</f>
        <v/>
      </c>
      <c r="H3609" t="str">
        <f>IF(ISNUMBER(SEARCH(H$1,raw[[#This Row],[active years]])),1,"")</f>
        <v/>
      </c>
      <c r="I3609" t="str">
        <f>IF(ISNUMBER(SEARCH(I$1,raw[[#This Row],[active years]])),1,"")</f>
        <v/>
      </c>
      <c r="J3609" t="str">
        <f>IF(ISNUMBER(SEARCH(J$1,raw[[#This Row],[active years]])),1,"")</f>
        <v/>
      </c>
      <c r="K3609" t="str">
        <f>IF(ISNUMBER(SEARCH(K$1,raw[[#This Row],[active years]])),1,"")</f>
        <v/>
      </c>
      <c r="L3609" t="str">
        <f>IF(ISNUMBER(SEARCH(L$1,raw[[#This Row],[active years]])),1,"")</f>
        <v/>
      </c>
      <c r="M3609" t="str">
        <f>IF(ISNUMBER(SEARCH(M$1,raw[[#This Row],[active years]])),1,"")</f>
        <v/>
      </c>
      <c r="N3609" t="str">
        <f>IF(ISNUMBER(SEARCH(N$1,raw[[#This Row],[active years]])),1,"")</f>
        <v/>
      </c>
      <c r="O3609" t="str">
        <f>IF(ISNUMBER(SEARCH(O$1,raw[[#This Row],[active years]])),1,"")</f>
        <v/>
      </c>
      <c r="P3609" t="str">
        <f>IF(ISNUMBER(SEARCH(P$1,raw[[#This Row],[active years]])),1,"")</f>
        <v/>
      </c>
      <c r="Q3609" t="str">
        <f>IF(ISNUMBER(SEARCH(Q$1,raw[[#This Row],[active years]])),1,"")</f>
        <v/>
      </c>
      <c r="R3609" t="str">
        <f>IF(ISNUMBER(SEARCH(R$1,raw[[#This Row],[active years]])),1,"")</f>
        <v/>
      </c>
      <c r="S3609" t="str">
        <f>IF(ISNUMBER(SEARCH(S$1,raw[[#This Row],[active years]])),1,"")</f>
        <v/>
      </c>
      <c r="T3609" t="str">
        <f>IF(ISNUMBER(SEARCH(T$1,raw[[#This Row],[active years]])),1,"")</f>
        <v/>
      </c>
      <c r="U3609" t="str">
        <f>IF(ISNUMBER(SEARCH(U$1,raw[[#This Row],[active years]])),1,"")</f>
        <v/>
      </c>
      <c r="V3609" t="str">
        <f>IF(ISNUMBER(SEARCH(V$1,raw[[#This Row],[active years]])),1,"")</f>
        <v/>
      </c>
      <c r="W3609">
        <f>IF(ISNUMBER(SEARCH(W$1,raw[[#This Row],[active years]])),1,"")</f>
        <v>1</v>
      </c>
      <c r="X3609" t="str">
        <f>IF(ISNUMBER(SEARCH(X$1,raw[[#This Row],[active years]])),1,"")</f>
        <v/>
      </c>
      <c r="Y3609" t="str">
        <f>IF(ISNUMBER(SEARCH(Y$1,raw[[#This Row],[active years]])),1,"")</f>
        <v/>
      </c>
      <c r="Z3609" t="str">
        <f>IF(ISNUMBER(SEARCH(Z$1,raw[[#This Row],[active years]])),1,"")</f>
        <v/>
      </c>
      <c r="AA3609" t="str">
        <f>IF(ISNUMBER(SEARCH(AA$1,raw[[#This Row],[active years]])),1,"")</f>
        <v/>
      </c>
    </row>
    <row r="3610" spans="1:27" x14ac:dyDescent="0.45">
      <c r="A3610">
        <f>raw[team]</f>
        <v>4316</v>
      </c>
      <c r="B3610">
        <f>raw[rookie year]</f>
        <v>2012</v>
      </c>
      <c r="C3610" t="str">
        <f>IF(ISNUMBER(SEARCH(C$1,raw[[#This Row],[active years]])),1,"")</f>
        <v/>
      </c>
      <c r="D3610" t="str">
        <f>IF(ISNUMBER(SEARCH(D$1,raw[[#This Row],[active years]])),1,"")</f>
        <v/>
      </c>
      <c r="E3610" t="str">
        <f>IF(ISNUMBER(SEARCH(E$1,raw[[#This Row],[active years]])),1,"")</f>
        <v/>
      </c>
      <c r="F3610" t="str">
        <f>IF(ISNUMBER(SEARCH(F$1,raw[[#This Row],[active years]])),1,"")</f>
        <v/>
      </c>
      <c r="G3610" t="str">
        <f>IF(ISNUMBER(SEARCH(G$1,raw[[#This Row],[active years]])),1,"")</f>
        <v/>
      </c>
      <c r="H3610" t="str">
        <f>IF(ISNUMBER(SEARCH(H$1,raw[[#This Row],[active years]])),1,"")</f>
        <v/>
      </c>
      <c r="I3610" t="str">
        <f>IF(ISNUMBER(SEARCH(I$1,raw[[#This Row],[active years]])),1,"")</f>
        <v/>
      </c>
      <c r="J3610" t="str">
        <f>IF(ISNUMBER(SEARCH(J$1,raw[[#This Row],[active years]])),1,"")</f>
        <v/>
      </c>
      <c r="K3610" t="str">
        <f>IF(ISNUMBER(SEARCH(K$1,raw[[#This Row],[active years]])),1,"")</f>
        <v/>
      </c>
      <c r="L3610" t="str">
        <f>IF(ISNUMBER(SEARCH(L$1,raw[[#This Row],[active years]])),1,"")</f>
        <v/>
      </c>
      <c r="M3610" t="str">
        <f>IF(ISNUMBER(SEARCH(M$1,raw[[#This Row],[active years]])),1,"")</f>
        <v/>
      </c>
      <c r="N3610" t="str">
        <f>IF(ISNUMBER(SEARCH(N$1,raw[[#This Row],[active years]])),1,"")</f>
        <v/>
      </c>
      <c r="O3610" t="str">
        <f>IF(ISNUMBER(SEARCH(O$1,raw[[#This Row],[active years]])),1,"")</f>
        <v/>
      </c>
      <c r="P3610" t="str">
        <f>IF(ISNUMBER(SEARCH(P$1,raw[[#This Row],[active years]])),1,"")</f>
        <v/>
      </c>
      <c r="Q3610" t="str">
        <f>IF(ISNUMBER(SEARCH(Q$1,raw[[#This Row],[active years]])),1,"")</f>
        <v/>
      </c>
      <c r="R3610" t="str">
        <f>IF(ISNUMBER(SEARCH(R$1,raw[[#This Row],[active years]])),1,"")</f>
        <v/>
      </c>
      <c r="S3610" t="str">
        <f>IF(ISNUMBER(SEARCH(S$1,raw[[#This Row],[active years]])),1,"")</f>
        <v/>
      </c>
      <c r="T3610" t="str">
        <f>IF(ISNUMBER(SEARCH(T$1,raw[[#This Row],[active years]])),1,"")</f>
        <v/>
      </c>
      <c r="U3610" t="str">
        <f>IF(ISNUMBER(SEARCH(U$1,raw[[#This Row],[active years]])),1,"")</f>
        <v/>
      </c>
      <c r="V3610" t="str">
        <f>IF(ISNUMBER(SEARCH(V$1,raw[[#This Row],[active years]])),1,"")</f>
        <v/>
      </c>
      <c r="W3610">
        <f>IF(ISNUMBER(SEARCH(W$1,raw[[#This Row],[active years]])),1,"")</f>
        <v>1</v>
      </c>
      <c r="X3610">
        <f>IF(ISNUMBER(SEARCH(X$1,raw[[#This Row],[active years]])),1,"")</f>
        <v>1</v>
      </c>
      <c r="Y3610">
        <f>IF(ISNUMBER(SEARCH(Y$1,raw[[#This Row],[active years]])),1,"")</f>
        <v>1</v>
      </c>
      <c r="Z3610">
        <f>IF(ISNUMBER(SEARCH(Z$1,raw[[#This Row],[active years]])),1,"")</f>
        <v>1</v>
      </c>
      <c r="AA3610">
        <f>IF(ISNUMBER(SEARCH(AA$1,raw[[#This Row],[active years]])),1,"")</f>
        <v>1</v>
      </c>
    </row>
    <row r="3611" spans="1:27" x14ac:dyDescent="0.45">
      <c r="A3611">
        <f>raw[team]</f>
        <v>4317</v>
      </c>
      <c r="B3611">
        <f>raw[rookie year]</f>
        <v>2012</v>
      </c>
      <c r="C3611" t="str">
        <f>IF(ISNUMBER(SEARCH(C$1,raw[[#This Row],[active years]])),1,"")</f>
        <v/>
      </c>
      <c r="D3611" t="str">
        <f>IF(ISNUMBER(SEARCH(D$1,raw[[#This Row],[active years]])),1,"")</f>
        <v/>
      </c>
      <c r="E3611" t="str">
        <f>IF(ISNUMBER(SEARCH(E$1,raw[[#This Row],[active years]])),1,"")</f>
        <v/>
      </c>
      <c r="F3611" t="str">
        <f>IF(ISNUMBER(SEARCH(F$1,raw[[#This Row],[active years]])),1,"")</f>
        <v/>
      </c>
      <c r="G3611" t="str">
        <f>IF(ISNUMBER(SEARCH(G$1,raw[[#This Row],[active years]])),1,"")</f>
        <v/>
      </c>
      <c r="H3611" t="str">
        <f>IF(ISNUMBER(SEARCH(H$1,raw[[#This Row],[active years]])),1,"")</f>
        <v/>
      </c>
      <c r="I3611" t="str">
        <f>IF(ISNUMBER(SEARCH(I$1,raw[[#This Row],[active years]])),1,"")</f>
        <v/>
      </c>
      <c r="J3611" t="str">
        <f>IF(ISNUMBER(SEARCH(J$1,raw[[#This Row],[active years]])),1,"")</f>
        <v/>
      </c>
      <c r="K3611" t="str">
        <f>IF(ISNUMBER(SEARCH(K$1,raw[[#This Row],[active years]])),1,"")</f>
        <v/>
      </c>
      <c r="L3611" t="str">
        <f>IF(ISNUMBER(SEARCH(L$1,raw[[#This Row],[active years]])),1,"")</f>
        <v/>
      </c>
      <c r="M3611" t="str">
        <f>IF(ISNUMBER(SEARCH(M$1,raw[[#This Row],[active years]])),1,"")</f>
        <v/>
      </c>
      <c r="N3611" t="str">
        <f>IF(ISNUMBER(SEARCH(N$1,raw[[#This Row],[active years]])),1,"")</f>
        <v/>
      </c>
      <c r="O3611" t="str">
        <f>IF(ISNUMBER(SEARCH(O$1,raw[[#This Row],[active years]])),1,"")</f>
        <v/>
      </c>
      <c r="P3611" t="str">
        <f>IF(ISNUMBER(SEARCH(P$1,raw[[#This Row],[active years]])),1,"")</f>
        <v/>
      </c>
      <c r="Q3611" t="str">
        <f>IF(ISNUMBER(SEARCH(Q$1,raw[[#This Row],[active years]])),1,"")</f>
        <v/>
      </c>
      <c r="R3611" t="str">
        <f>IF(ISNUMBER(SEARCH(R$1,raw[[#This Row],[active years]])),1,"")</f>
        <v/>
      </c>
      <c r="S3611" t="str">
        <f>IF(ISNUMBER(SEARCH(S$1,raw[[#This Row],[active years]])),1,"")</f>
        <v/>
      </c>
      <c r="T3611" t="str">
        <f>IF(ISNUMBER(SEARCH(T$1,raw[[#This Row],[active years]])),1,"")</f>
        <v/>
      </c>
      <c r="U3611" t="str">
        <f>IF(ISNUMBER(SEARCH(U$1,raw[[#This Row],[active years]])),1,"")</f>
        <v/>
      </c>
      <c r="V3611" t="str">
        <f>IF(ISNUMBER(SEARCH(V$1,raw[[#This Row],[active years]])),1,"")</f>
        <v/>
      </c>
      <c r="W3611">
        <f>IF(ISNUMBER(SEARCH(W$1,raw[[#This Row],[active years]])),1,"")</f>
        <v>1</v>
      </c>
      <c r="X3611">
        <f>IF(ISNUMBER(SEARCH(X$1,raw[[#This Row],[active years]])),1,"")</f>
        <v>1</v>
      </c>
      <c r="Y3611" t="str">
        <f>IF(ISNUMBER(SEARCH(Y$1,raw[[#This Row],[active years]])),1,"")</f>
        <v/>
      </c>
      <c r="Z3611" t="str">
        <f>IF(ISNUMBER(SEARCH(Z$1,raw[[#This Row],[active years]])),1,"")</f>
        <v/>
      </c>
      <c r="AA3611" t="str">
        <f>IF(ISNUMBER(SEARCH(AA$1,raw[[#This Row],[active years]])),1,"")</f>
        <v/>
      </c>
    </row>
    <row r="3612" spans="1:27" x14ac:dyDescent="0.45">
      <c r="A3612">
        <f>raw[team]</f>
        <v>4318</v>
      </c>
      <c r="B3612">
        <f>raw[rookie year]</f>
        <v>2012</v>
      </c>
      <c r="C3612" t="str">
        <f>IF(ISNUMBER(SEARCH(C$1,raw[[#This Row],[active years]])),1,"")</f>
        <v/>
      </c>
      <c r="D3612" t="str">
        <f>IF(ISNUMBER(SEARCH(D$1,raw[[#This Row],[active years]])),1,"")</f>
        <v/>
      </c>
      <c r="E3612" t="str">
        <f>IF(ISNUMBER(SEARCH(E$1,raw[[#This Row],[active years]])),1,"")</f>
        <v/>
      </c>
      <c r="F3612" t="str">
        <f>IF(ISNUMBER(SEARCH(F$1,raw[[#This Row],[active years]])),1,"")</f>
        <v/>
      </c>
      <c r="G3612" t="str">
        <f>IF(ISNUMBER(SEARCH(G$1,raw[[#This Row],[active years]])),1,"")</f>
        <v/>
      </c>
      <c r="H3612" t="str">
        <f>IF(ISNUMBER(SEARCH(H$1,raw[[#This Row],[active years]])),1,"")</f>
        <v/>
      </c>
      <c r="I3612" t="str">
        <f>IF(ISNUMBER(SEARCH(I$1,raw[[#This Row],[active years]])),1,"")</f>
        <v/>
      </c>
      <c r="J3612" t="str">
        <f>IF(ISNUMBER(SEARCH(J$1,raw[[#This Row],[active years]])),1,"")</f>
        <v/>
      </c>
      <c r="K3612" t="str">
        <f>IF(ISNUMBER(SEARCH(K$1,raw[[#This Row],[active years]])),1,"")</f>
        <v/>
      </c>
      <c r="L3612" t="str">
        <f>IF(ISNUMBER(SEARCH(L$1,raw[[#This Row],[active years]])),1,"")</f>
        <v/>
      </c>
      <c r="M3612" t="str">
        <f>IF(ISNUMBER(SEARCH(M$1,raw[[#This Row],[active years]])),1,"")</f>
        <v/>
      </c>
      <c r="N3612" t="str">
        <f>IF(ISNUMBER(SEARCH(N$1,raw[[#This Row],[active years]])),1,"")</f>
        <v/>
      </c>
      <c r="O3612" t="str">
        <f>IF(ISNUMBER(SEARCH(O$1,raw[[#This Row],[active years]])),1,"")</f>
        <v/>
      </c>
      <c r="P3612" t="str">
        <f>IF(ISNUMBER(SEARCH(P$1,raw[[#This Row],[active years]])),1,"")</f>
        <v/>
      </c>
      <c r="Q3612" t="str">
        <f>IF(ISNUMBER(SEARCH(Q$1,raw[[#This Row],[active years]])),1,"")</f>
        <v/>
      </c>
      <c r="R3612" t="str">
        <f>IF(ISNUMBER(SEARCH(R$1,raw[[#This Row],[active years]])),1,"")</f>
        <v/>
      </c>
      <c r="S3612" t="str">
        <f>IF(ISNUMBER(SEARCH(S$1,raw[[#This Row],[active years]])),1,"")</f>
        <v/>
      </c>
      <c r="T3612" t="str">
        <f>IF(ISNUMBER(SEARCH(T$1,raw[[#This Row],[active years]])),1,"")</f>
        <v/>
      </c>
      <c r="U3612" t="str">
        <f>IF(ISNUMBER(SEARCH(U$1,raw[[#This Row],[active years]])),1,"")</f>
        <v/>
      </c>
      <c r="V3612" t="str">
        <f>IF(ISNUMBER(SEARCH(V$1,raw[[#This Row],[active years]])),1,"")</f>
        <v/>
      </c>
      <c r="W3612">
        <f>IF(ISNUMBER(SEARCH(W$1,raw[[#This Row],[active years]])),1,"")</f>
        <v>1</v>
      </c>
      <c r="X3612" t="str">
        <f>IF(ISNUMBER(SEARCH(X$1,raw[[#This Row],[active years]])),1,"")</f>
        <v/>
      </c>
      <c r="Y3612" t="str">
        <f>IF(ISNUMBER(SEARCH(Y$1,raw[[#This Row],[active years]])),1,"")</f>
        <v/>
      </c>
      <c r="Z3612" t="str">
        <f>IF(ISNUMBER(SEARCH(Z$1,raw[[#This Row],[active years]])),1,"")</f>
        <v/>
      </c>
      <c r="AA3612" t="str">
        <f>IF(ISNUMBER(SEARCH(AA$1,raw[[#This Row],[active years]])),1,"")</f>
        <v/>
      </c>
    </row>
    <row r="3613" spans="1:27" x14ac:dyDescent="0.45">
      <c r="A3613">
        <f>raw[team]</f>
        <v>4319</v>
      </c>
      <c r="B3613">
        <f>raw[rookie year]</f>
        <v>2012</v>
      </c>
      <c r="C3613" t="str">
        <f>IF(ISNUMBER(SEARCH(C$1,raw[[#This Row],[active years]])),1,"")</f>
        <v/>
      </c>
      <c r="D3613" t="str">
        <f>IF(ISNUMBER(SEARCH(D$1,raw[[#This Row],[active years]])),1,"")</f>
        <v/>
      </c>
      <c r="E3613" t="str">
        <f>IF(ISNUMBER(SEARCH(E$1,raw[[#This Row],[active years]])),1,"")</f>
        <v/>
      </c>
      <c r="F3613" t="str">
        <f>IF(ISNUMBER(SEARCH(F$1,raw[[#This Row],[active years]])),1,"")</f>
        <v/>
      </c>
      <c r="G3613" t="str">
        <f>IF(ISNUMBER(SEARCH(G$1,raw[[#This Row],[active years]])),1,"")</f>
        <v/>
      </c>
      <c r="H3613" t="str">
        <f>IF(ISNUMBER(SEARCH(H$1,raw[[#This Row],[active years]])),1,"")</f>
        <v/>
      </c>
      <c r="I3613" t="str">
        <f>IF(ISNUMBER(SEARCH(I$1,raw[[#This Row],[active years]])),1,"")</f>
        <v/>
      </c>
      <c r="J3613" t="str">
        <f>IF(ISNUMBER(SEARCH(J$1,raw[[#This Row],[active years]])),1,"")</f>
        <v/>
      </c>
      <c r="K3613" t="str">
        <f>IF(ISNUMBER(SEARCH(K$1,raw[[#This Row],[active years]])),1,"")</f>
        <v/>
      </c>
      <c r="L3613" t="str">
        <f>IF(ISNUMBER(SEARCH(L$1,raw[[#This Row],[active years]])),1,"")</f>
        <v/>
      </c>
      <c r="M3613" t="str">
        <f>IF(ISNUMBER(SEARCH(M$1,raw[[#This Row],[active years]])),1,"")</f>
        <v/>
      </c>
      <c r="N3613" t="str">
        <f>IF(ISNUMBER(SEARCH(N$1,raw[[#This Row],[active years]])),1,"")</f>
        <v/>
      </c>
      <c r="O3613" t="str">
        <f>IF(ISNUMBER(SEARCH(O$1,raw[[#This Row],[active years]])),1,"")</f>
        <v/>
      </c>
      <c r="P3613" t="str">
        <f>IF(ISNUMBER(SEARCH(P$1,raw[[#This Row],[active years]])),1,"")</f>
        <v/>
      </c>
      <c r="Q3613" t="str">
        <f>IF(ISNUMBER(SEARCH(Q$1,raw[[#This Row],[active years]])),1,"")</f>
        <v/>
      </c>
      <c r="R3613" t="str">
        <f>IF(ISNUMBER(SEARCH(R$1,raw[[#This Row],[active years]])),1,"")</f>
        <v/>
      </c>
      <c r="S3613" t="str">
        <f>IF(ISNUMBER(SEARCH(S$1,raw[[#This Row],[active years]])),1,"")</f>
        <v/>
      </c>
      <c r="T3613" t="str">
        <f>IF(ISNUMBER(SEARCH(T$1,raw[[#This Row],[active years]])),1,"")</f>
        <v/>
      </c>
      <c r="U3613" t="str">
        <f>IF(ISNUMBER(SEARCH(U$1,raw[[#This Row],[active years]])),1,"")</f>
        <v/>
      </c>
      <c r="V3613" t="str">
        <f>IF(ISNUMBER(SEARCH(V$1,raw[[#This Row],[active years]])),1,"")</f>
        <v/>
      </c>
      <c r="W3613">
        <f>IF(ISNUMBER(SEARCH(W$1,raw[[#This Row],[active years]])),1,"")</f>
        <v>1</v>
      </c>
      <c r="X3613">
        <f>IF(ISNUMBER(SEARCH(X$1,raw[[#This Row],[active years]])),1,"")</f>
        <v>1</v>
      </c>
      <c r="Y3613">
        <f>IF(ISNUMBER(SEARCH(Y$1,raw[[#This Row],[active years]])),1,"")</f>
        <v>1</v>
      </c>
      <c r="Z3613">
        <f>IF(ISNUMBER(SEARCH(Z$1,raw[[#This Row],[active years]])),1,"")</f>
        <v>1</v>
      </c>
      <c r="AA3613">
        <f>IF(ISNUMBER(SEARCH(AA$1,raw[[#This Row],[active years]])),1,"")</f>
        <v>1</v>
      </c>
    </row>
    <row r="3614" spans="1:27" x14ac:dyDescent="0.45">
      <c r="A3614">
        <f>raw[team]</f>
        <v>4320</v>
      </c>
      <c r="B3614">
        <f>raw[rookie year]</f>
        <v>2012</v>
      </c>
      <c r="C3614" t="str">
        <f>IF(ISNUMBER(SEARCH(C$1,raw[[#This Row],[active years]])),1,"")</f>
        <v/>
      </c>
      <c r="D3614" t="str">
        <f>IF(ISNUMBER(SEARCH(D$1,raw[[#This Row],[active years]])),1,"")</f>
        <v/>
      </c>
      <c r="E3614" t="str">
        <f>IF(ISNUMBER(SEARCH(E$1,raw[[#This Row],[active years]])),1,"")</f>
        <v/>
      </c>
      <c r="F3614" t="str">
        <f>IF(ISNUMBER(SEARCH(F$1,raw[[#This Row],[active years]])),1,"")</f>
        <v/>
      </c>
      <c r="G3614" t="str">
        <f>IF(ISNUMBER(SEARCH(G$1,raw[[#This Row],[active years]])),1,"")</f>
        <v/>
      </c>
      <c r="H3614" t="str">
        <f>IF(ISNUMBER(SEARCH(H$1,raw[[#This Row],[active years]])),1,"")</f>
        <v/>
      </c>
      <c r="I3614" t="str">
        <f>IF(ISNUMBER(SEARCH(I$1,raw[[#This Row],[active years]])),1,"")</f>
        <v/>
      </c>
      <c r="J3614" t="str">
        <f>IF(ISNUMBER(SEARCH(J$1,raw[[#This Row],[active years]])),1,"")</f>
        <v/>
      </c>
      <c r="K3614" t="str">
        <f>IF(ISNUMBER(SEARCH(K$1,raw[[#This Row],[active years]])),1,"")</f>
        <v/>
      </c>
      <c r="L3614" t="str">
        <f>IF(ISNUMBER(SEARCH(L$1,raw[[#This Row],[active years]])),1,"")</f>
        <v/>
      </c>
      <c r="M3614" t="str">
        <f>IF(ISNUMBER(SEARCH(M$1,raw[[#This Row],[active years]])),1,"")</f>
        <v/>
      </c>
      <c r="N3614" t="str">
        <f>IF(ISNUMBER(SEARCH(N$1,raw[[#This Row],[active years]])),1,"")</f>
        <v/>
      </c>
      <c r="O3614" t="str">
        <f>IF(ISNUMBER(SEARCH(O$1,raw[[#This Row],[active years]])),1,"")</f>
        <v/>
      </c>
      <c r="P3614" t="str">
        <f>IF(ISNUMBER(SEARCH(P$1,raw[[#This Row],[active years]])),1,"")</f>
        <v/>
      </c>
      <c r="Q3614" t="str">
        <f>IF(ISNUMBER(SEARCH(Q$1,raw[[#This Row],[active years]])),1,"")</f>
        <v/>
      </c>
      <c r="R3614" t="str">
        <f>IF(ISNUMBER(SEARCH(R$1,raw[[#This Row],[active years]])),1,"")</f>
        <v/>
      </c>
      <c r="S3614" t="str">
        <f>IF(ISNUMBER(SEARCH(S$1,raw[[#This Row],[active years]])),1,"")</f>
        <v/>
      </c>
      <c r="T3614" t="str">
        <f>IF(ISNUMBER(SEARCH(T$1,raw[[#This Row],[active years]])),1,"")</f>
        <v/>
      </c>
      <c r="U3614" t="str">
        <f>IF(ISNUMBER(SEARCH(U$1,raw[[#This Row],[active years]])),1,"")</f>
        <v/>
      </c>
      <c r="V3614" t="str">
        <f>IF(ISNUMBER(SEARCH(V$1,raw[[#This Row],[active years]])),1,"")</f>
        <v/>
      </c>
      <c r="W3614">
        <f>IF(ISNUMBER(SEARCH(W$1,raw[[#This Row],[active years]])),1,"")</f>
        <v>1</v>
      </c>
      <c r="X3614">
        <f>IF(ISNUMBER(SEARCH(X$1,raw[[#This Row],[active years]])),1,"")</f>
        <v>1</v>
      </c>
      <c r="Y3614">
        <f>IF(ISNUMBER(SEARCH(Y$1,raw[[#This Row],[active years]])),1,"")</f>
        <v>1</v>
      </c>
      <c r="Z3614">
        <f>IF(ISNUMBER(SEARCH(Z$1,raw[[#This Row],[active years]])),1,"")</f>
        <v>1</v>
      </c>
      <c r="AA3614">
        <f>IF(ISNUMBER(SEARCH(AA$1,raw[[#This Row],[active years]])),1,"")</f>
        <v>1</v>
      </c>
    </row>
    <row r="3615" spans="1:27" x14ac:dyDescent="0.45">
      <c r="A3615">
        <f>raw[team]</f>
        <v>4321</v>
      </c>
      <c r="B3615">
        <f>raw[rookie year]</f>
        <v>2012</v>
      </c>
      <c r="C3615" t="str">
        <f>IF(ISNUMBER(SEARCH(C$1,raw[[#This Row],[active years]])),1,"")</f>
        <v/>
      </c>
      <c r="D3615" t="str">
        <f>IF(ISNUMBER(SEARCH(D$1,raw[[#This Row],[active years]])),1,"")</f>
        <v/>
      </c>
      <c r="E3615" t="str">
        <f>IF(ISNUMBER(SEARCH(E$1,raw[[#This Row],[active years]])),1,"")</f>
        <v/>
      </c>
      <c r="F3615" t="str">
        <f>IF(ISNUMBER(SEARCH(F$1,raw[[#This Row],[active years]])),1,"")</f>
        <v/>
      </c>
      <c r="G3615" t="str">
        <f>IF(ISNUMBER(SEARCH(G$1,raw[[#This Row],[active years]])),1,"")</f>
        <v/>
      </c>
      <c r="H3615" t="str">
        <f>IF(ISNUMBER(SEARCH(H$1,raw[[#This Row],[active years]])),1,"")</f>
        <v/>
      </c>
      <c r="I3615" t="str">
        <f>IF(ISNUMBER(SEARCH(I$1,raw[[#This Row],[active years]])),1,"")</f>
        <v/>
      </c>
      <c r="J3615" t="str">
        <f>IF(ISNUMBER(SEARCH(J$1,raw[[#This Row],[active years]])),1,"")</f>
        <v/>
      </c>
      <c r="K3615" t="str">
        <f>IF(ISNUMBER(SEARCH(K$1,raw[[#This Row],[active years]])),1,"")</f>
        <v/>
      </c>
      <c r="L3615" t="str">
        <f>IF(ISNUMBER(SEARCH(L$1,raw[[#This Row],[active years]])),1,"")</f>
        <v/>
      </c>
      <c r="M3615" t="str">
        <f>IF(ISNUMBER(SEARCH(M$1,raw[[#This Row],[active years]])),1,"")</f>
        <v/>
      </c>
      <c r="N3615" t="str">
        <f>IF(ISNUMBER(SEARCH(N$1,raw[[#This Row],[active years]])),1,"")</f>
        <v/>
      </c>
      <c r="O3615" t="str">
        <f>IF(ISNUMBER(SEARCH(O$1,raw[[#This Row],[active years]])),1,"")</f>
        <v/>
      </c>
      <c r="P3615" t="str">
        <f>IF(ISNUMBER(SEARCH(P$1,raw[[#This Row],[active years]])),1,"")</f>
        <v/>
      </c>
      <c r="Q3615" t="str">
        <f>IF(ISNUMBER(SEARCH(Q$1,raw[[#This Row],[active years]])),1,"")</f>
        <v/>
      </c>
      <c r="R3615" t="str">
        <f>IF(ISNUMBER(SEARCH(R$1,raw[[#This Row],[active years]])),1,"")</f>
        <v/>
      </c>
      <c r="S3615" t="str">
        <f>IF(ISNUMBER(SEARCH(S$1,raw[[#This Row],[active years]])),1,"")</f>
        <v/>
      </c>
      <c r="T3615" t="str">
        <f>IF(ISNUMBER(SEARCH(T$1,raw[[#This Row],[active years]])),1,"")</f>
        <v/>
      </c>
      <c r="U3615" t="str">
        <f>IF(ISNUMBER(SEARCH(U$1,raw[[#This Row],[active years]])),1,"")</f>
        <v/>
      </c>
      <c r="V3615" t="str">
        <f>IF(ISNUMBER(SEARCH(V$1,raw[[#This Row],[active years]])),1,"")</f>
        <v/>
      </c>
      <c r="W3615">
        <f>IF(ISNUMBER(SEARCH(W$1,raw[[#This Row],[active years]])),1,"")</f>
        <v>1</v>
      </c>
      <c r="X3615">
        <f>IF(ISNUMBER(SEARCH(X$1,raw[[#This Row],[active years]])),1,"")</f>
        <v>1</v>
      </c>
      <c r="Y3615" t="str">
        <f>IF(ISNUMBER(SEARCH(Y$1,raw[[#This Row],[active years]])),1,"")</f>
        <v/>
      </c>
      <c r="Z3615" t="str">
        <f>IF(ISNUMBER(SEARCH(Z$1,raw[[#This Row],[active years]])),1,"")</f>
        <v/>
      </c>
      <c r="AA3615" t="str">
        <f>IF(ISNUMBER(SEARCH(AA$1,raw[[#This Row],[active years]])),1,"")</f>
        <v/>
      </c>
    </row>
    <row r="3616" spans="1:27" x14ac:dyDescent="0.45">
      <c r="A3616">
        <f>raw[team]</f>
        <v>4322</v>
      </c>
      <c r="B3616">
        <f>raw[rookie year]</f>
        <v>2012</v>
      </c>
      <c r="C3616" t="str">
        <f>IF(ISNUMBER(SEARCH(C$1,raw[[#This Row],[active years]])),1,"")</f>
        <v/>
      </c>
      <c r="D3616" t="str">
        <f>IF(ISNUMBER(SEARCH(D$1,raw[[#This Row],[active years]])),1,"")</f>
        <v/>
      </c>
      <c r="E3616" t="str">
        <f>IF(ISNUMBER(SEARCH(E$1,raw[[#This Row],[active years]])),1,"")</f>
        <v/>
      </c>
      <c r="F3616" t="str">
        <f>IF(ISNUMBER(SEARCH(F$1,raw[[#This Row],[active years]])),1,"")</f>
        <v/>
      </c>
      <c r="G3616" t="str">
        <f>IF(ISNUMBER(SEARCH(G$1,raw[[#This Row],[active years]])),1,"")</f>
        <v/>
      </c>
      <c r="H3616" t="str">
        <f>IF(ISNUMBER(SEARCH(H$1,raw[[#This Row],[active years]])),1,"")</f>
        <v/>
      </c>
      <c r="I3616" t="str">
        <f>IF(ISNUMBER(SEARCH(I$1,raw[[#This Row],[active years]])),1,"")</f>
        <v/>
      </c>
      <c r="J3616" t="str">
        <f>IF(ISNUMBER(SEARCH(J$1,raw[[#This Row],[active years]])),1,"")</f>
        <v/>
      </c>
      <c r="K3616" t="str">
        <f>IF(ISNUMBER(SEARCH(K$1,raw[[#This Row],[active years]])),1,"")</f>
        <v/>
      </c>
      <c r="L3616" t="str">
        <f>IF(ISNUMBER(SEARCH(L$1,raw[[#This Row],[active years]])),1,"")</f>
        <v/>
      </c>
      <c r="M3616" t="str">
        <f>IF(ISNUMBER(SEARCH(M$1,raw[[#This Row],[active years]])),1,"")</f>
        <v/>
      </c>
      <c r="N3616" t="str">
        <f>IF(ISNUMBER(SEARCH(N$1,raw[[#This Row],[active years]])),1,"")</f>
        <v/>
      </c>
      <c r="O3616" t="str">
        <f>IF(ISNUMBER(SEARCH(O$1,raw[[#This Row],[active years]])),1,"")</f>
        <v/>
      </c>
      <c r="P3616" t="str">
        <f>IF(ISNUMBER(SEARCH(P$1,raw[[#This Row],[active years]])),1,"")</f>
        <v/>
      </c>
      <c r="Q3616" t="str">
        <f>IF(ISNUMBER(SEARCH(Q$1,raw[[#This Row],[active years]])),1,"")</f>
        <v/>
      </c>
      <c r="R3616" t="str">
        <f>IF(ISNUMBER(SEARCH(R$1,raw[[#This Row],[active years]])),1,"")</f>
        <v/>
      </c>
      <c r="S3616" t="str">
        <f>IF(ISNUMBER(SEARCH(S$1,raw[[#This Row],[active years]])),1,"")</f>
        <v/>
      </c>
      <c r="T3616" t="str">
        <f>IF(ISNUMBER(SEARCH(T$1,raw[[#This Row],[active years]])),1,"")</f>
        <v/>
      </c>
      <c r="U3616" t="str">
        <f>IF(ISNUMBER(SEARCH(U$1,raw[[#This Row],[active years]])),1,"")</f>
        <v/>
      </c>
      <c r="V3616" t="str">
        <f>IF(ISNUMBER(SEARCH(V$1,raw[[#This Row],[active years]])),1,"")</f>
        <v/>
      </c>
      <c r="W3616">
        <f>IF(ISNUMBER(SEARCH(W$1,raw[[#This Row],[active years]])),1,"")</f>
        <v>1</v>
      </c>
      <c r="X3616">
        <f>IF(ISNUMBER(SEARCH(X$1,raw[[#This Row],[active years]])),1,"")</f>
        <v>1</v>
      </c>
      <c r="Y3616">
        <f>IF(ISNUMBER(SEARCH(Y$1,raw[[#This Row],[active years]])),1,"")</f>
        <v>1</v>
      </c>
      <c r="Z3616">
        <f>IF(ISNUMBER(SEARCH(Z$1,raw[[#This Row],[active years]])),1,"")</f>
        <v>1</v>
      </c>
      <c r="AA3616">
        <f>IF(ISNUMBER(SEARCH(AA$1,raw[[#This Row],[active years]])),1,"")</f>
        <v>1</v>
      </c>
    </row>
    <row r="3617" spans="1:27" x14ac:dyDescent="0.45">
      <c r="A3617">
        <f>raw[team]</f>
        <v>4323</v>
      </c>
      <c r="B3617">
        <f>raw[rookie year]</f>
        <v>2012</v>
      </c>
      <c r="C3617" t="str">
        <f>IF(ISNUMBER(SEARCH(C$1,raw[[#This Row],[active years]])),1,"")</f>
        <v/>
      </c>
      <c r="D3617" t="str">
        <f>IF(ISNUMBER(SEARCH(D$1,raw[[#This Row],[active years]])),1,"")</f>
        <v/>
      </c>
      <c r="E3617" t="str">
        <f>IF(ISNUMBER(SEARCH(E$1,raw[[#This Row],[active years]])),1,"")</f>
        <v/>
      </c>
      <c r="F3617" t="str">
        <f>IF(ISNUMBER(SEARCH(F$1,raw[[#This Row],[active years]])),1,"")</f>
        <v/>
      </c>
      <c r="G3617" t="str">
        <f>IF(ISNUMBER(SEARCH(G$1,raw[[#This Row],[active years]])),1,"")</f>
        <v/>
      </c>
      <c r="H3617" t="str">
        <f>IF(ISNUMBER(SEARCH(H$1,raw[[#This Row],[active years]])),1,"")</f>
        <v/>
      </c>
      <c r="I3617" t="str">
        <f>IF(ISNUMBER(SEARCH(I$1,raw[[#This Row],[active years]])),1,"")</f>
        <v/>
      </c>
      <c r="J3617" t="str">
        <f>IF(ISNUMBER(SEARCH(J$1,raw[[#This Row],[active years]])),1,"")</f>
        <v/>
      </c>
      <c r="K3617" t="str">
        <f>IF(ISNUMBER(SEARCH(K$1,raw[[#This Row],[active years]])),1,"")</f>
        <v/>
      </c>
      <c r="L3617" t="str">
        <f>IF(ISNUMBER(SEARCH(L$1,raw[[#This Row],[active years]])),1,"")</f>
        <v/>
      </c>
      <c r="M3617" t="str">
        <f>IF(ISNUMBER(SEARCH(M$1,raw[[#This Row],[active years]])),1,"")</f>
        <v/>
      </c>
      <c r="N3617" t="str">
        <f>IF(ISNUMBER(SEARCH(N$1,raw[[#This Row],[active years]])),1,"")</f>
        <v/>
      </c>
      <c r="O3617" t="str">
        <f>IF(ISNUMBER(SEARCH(O$1,raw[[#This Row],[active years]])),1,"")</f>
        <v/>
      </c>
      <c r="P3617" t="str">
        <f>IF(ISNUMBER(SEARCH(P$1,raw[[#This Row],[active years]])),1,"")</f>
        <v/>
      </c>
      <c r="Q3617" t="str">
        <f>IF(ISNUMBER(SEARCH(Q$1,raw[[#This Row],[active years]])),1,"")</f>
        <v/>
      </c>
      <c r="R3617" t="str">
        <f>IF(ISNUMBER(SEARCH(R$1,raw[[#This Row],[active years]])),1,"")</f>
        <v/>
      </c>
      <c r="S3617" t="str">
        <f>IF(ISNUMBER(SEARCH(S$1,raw[[#This Row],[active years]])),1,"")</f>
        <v/>
      </c>
      <c r="T3617" t="str">
        <f>IF(ISNUMBER(SEARCH(T$1,raw[[#This Row],[active years]])),1,"")</f>
        <v/>
      </c>
      <c r="U3617" t="str">
        <f>IF(ISNUMBER(SEARCH(U$1,raw[[#This Row],[active years]])),1,"")</f>
        <v/>
      </c>
      <c r="V3617" t="str">
        <f>IF(ISNUMBER(SEARCH(V$1,raw[[#This Row],[active years]])),1,"")</f>
        <v/>
      </c>
      <c r="W3617">
        <f>IF(ISNUMBER(SEARCH(W$1,raw[[#This Row],[active years]])),1,"")</f>
        <v>1</v>
      </c>
      <c r="X3617" t="str">
        <f>IF(ISNUMBER(SEARCH(X$1,raw[[#This Row],[active years]])),1,"")</f>
        <v/>
      </c>
      <c r="Y3617" t="str">
        <f>IF(ISNUMBER(SEARCH(Y$1,raw[[#This Row],[active years]])),1,"")</f>
        <v/>
      </c>
      <c r="Z3617" t="str">
        <f>IF(ISNUMBER(SEARCH(Z$1,raw[[#This Row],[active years]])),1,"")</f>
        <v/>
      </c>
      <c r="AA3617" t="str">
        <f>IF(ISNUMBER(SEARCH(AA$1,raw[[#This Row],[active years]])),1,"")</f>
        <v/>
      </c>
    </row>
    <row r="3618" spans="1:27" x14ac:dyDescent="0.45">
      <c r="A3618">
        <f>raw[team]</f>
        <v>4324</v>
      </c>
      <c r="B3618">
        <f>raw[rookie year]</f>
        <v>2012</v>
      </c>
      <c r="C3618" t="str">
        <f>IF(ISNUMBER(SEARCH(C$1,raw[[#This Row],[active years]])),1,"")</f>
        <v/>
      </c>
      <c r="D3618" t="str">
        <f>IF(ISNUMBER(SEARCH(D$1,raw[[#This Row],[active years]])),1,"")</f>
        <v/>
      </c>
      <c r="E3618" t="str">
        <f>IF(ISNUMBER(SEARCH(E$1,raw[[#This Row],[active years]])),1,"")</f>
        <v/>
      </c>
      <c r="F3618" t="str">
        <f>IF(ISNUMBER(SEARCH(F$1,raw[[#This Row],[active years]])),1,"")</f>
        <v/>
      </c>
      <c r="G3618" t="str">
        <f>IF(ISNUMBER(SEARCH(G$1,raw[[#This Row],[active years]])),1,"")</f>
        <v/>
      </c>
      <c r="H3618" t="str">
        <f>IF(ISNUMBER(SEARCH(H$1,raw[[#This Row],[active years]])),1,"")</f>
        <v/>
      </c>
      <c r="I3618" t="str">
        <f>IF(ISNUMBER(SEARCH(I$1,raw[[#This Row],[active years]])),1,"")</f>
        <v/>
      </c>
      <c r="J3618" t="str">
        <f>IF(ISNUMBER(SEARCH(J$1,raw[[#This Row],[active years]])),1,"")</f>
        <v/>
      </c>
      <c r="K3618" t="str">
        <f>IF(ISNUMBER(SEARCH(K$1,raw[[#This Row],[active years]])),1,"")</f>
        <v/>
      </c>
      <c r="L3618" t="str">
        <f>IF(ISNUMBER(SEARCH(L$1,raw[[#This Row],[active years]])),1,"")</f>
        <v/>
      </c>
      <c r="M3618" t="str">
        <f>IF(ISNUMBER(SEARCH(M$1,raw[[#This Row],[active years]])),1,"")</f>
        <v/>
      </c>
      <c r="N3618" t="str">
        <f>IF(ISNUMBER(SEARCH(N$1,raw[[#This Row],[active years]])),1,"")</f>
        <v/>
      </c>
      <c r="O3618" t="str">
        <f>IF(ISNUMBER(SEARCH(O$1,raw[[#This Row],[active years]])),1,"")</f>
        <v/>
      </c>
      <c r="P3618" t="str">
        <f>IF(ISNUMBER(SEARCH(P$1,raw[[#This Row],[active years]])),1,"")</f>
        <v/>
      </c>
      <c r="Q3618" t="str">
        <f>IF(ISNUMBER(SEARCH(Q$1,raw[[#This Row],[active years]])),1,"")</f>
        <v/>
      </c>
      <c r="R3618" t="str">
        <f>IF(ISNUMBER(SEARCH(R$1,raw[[#This Row],[active years]])),1,"")</f>
        <v/>
      </c>
      <c r="S3618" t="str">
        <f>IF(ISNUMBER(SEARCH(S$1,raw[[#This Row],[active years]])),1,"")</f>
        <v/>
      </c>
      <c r="T3618" t="str">
        <f>IF(ISNUMBER(SEARCH(T$1,raw[[#This Row],[active years]])),1,"")</f>
        <v/>
      </c>
      <c r="U3618" t="str">
        <f>IF(ISNUMBER(SEARCH(U$1,raw[[#This Row],[active years]])),1,"")</f>
        <v/>
      </c>
      <c r="V3618" t="str">
        <f>IF(ISNUMBER(SEARCH(V$1,raw[[#This Row],[active years]])),1,"")</f>
        <v/>
      </c>
      <c r="W3618">
        <f>IF(ISNUMBER(SEARCH(W$1,raw[[#This Row],[active years]])),1,"")</f>
        <v>1</v>
      </c>
      <c r="X3618">
        <f>IF(ISNUMBER(SEARCH(X$1,raw[[#This Row],[active years]])),1,"")</f>
        <v>1</v>
      </c>
      <c r="Y3618" t="str">
        <f>IF(ISNUMBER(SEARCH(Y$1,raw[[#This Row],[active years]])),1,"")</f>
        <v/>
      </c>
      <c r="Z3618" t="str">
        <f>IF(ISNUMBER(SEARCH(Z$1,raw[[#This Row],[active years]])),1,"")</f>
        <v/>
      </c>
      <c r="AA3618" t="str">
        <f>IF(ISNUMBER(SEARCH(AA$1,raw[[#This Row],[active years]])),1,"")</f>
        <v/>
      </c>
    </row>
    <row r="3619" spans="1:27" x14ac:dyDescent="0.45">
      <c r="A3619">
        <f>raw[team]</f>
        <v>4325</v>
      </c>
      <c r="B3619">
        <f>raw[rookie year]</f>
        <v>2012</v>
      </c>
      <c r="C3619" t="str">
        <f>IF(ISNUMBER(SEARCH(C$1,raw[[#This Row],[active years]])),1,"")</f>
        <v/>
      </c>
      <c r="D3619" t="str">
        <f>IF(ISNUMBER(SEARCH(D$1,raw[[#This Row],[active years]])),1,"")</f>
        <v/>
      </c>
      <c r="E3619" t="str">
        <f>IF(ISNUMBER(SEARCH(E$1,raw[[#This Row],[active years]])),1,"")</f>
        <v/>
      </c>
      <c r="F3619" t="str">
        <f>IF(ISNUMBER(SEARCH(F$1,raw[[#This Row],[active years]])),1,"")</f>
        <v/>
      </c>
      <c r="G3619" t="str">
        <f>IF(ISNUMBER(SEARCH(G$1,raw[[#This Row],[active years]])),1,"")</f>
        <v/>
      </c>
      <c r="H3619" t="str">
        <f>IF(ISNUMBER(SEARCH(H$1,raw[[#This Row],[active years]])),1,"")</f>
        <v/>
      </c>
      <c r="I3619" t="str">
        <f>IF(ISNUMBER(SEARCH(I$1,raw[[#This Row],[active years]])),1,"")</f>
        <v/>
      </c>
      <c r="J3619" t="str">
        <f>IF(ISNUMBER(SEARCH(J$1,raw[[#This Row],[active years]])),1,"")</f>
        <v/>
      </c>
      <c r="K3619" t="str">
        <f>IF(ISNUMBER(SEARCH(K$1,raw[[#This Row],[active years]])),1,"")</f>
        <v/>
      </c>
      <c r="L3619" t="str">
        <f>IF(ISNUMBER(SEARCH(L$1,raw[[#This Row],[active years]])),1,"")</f>
        <v/>
      </c>
      <c r="M3619" t="str">
        <f>IF(ISNUMBER(SEARCH(M$1,raw[[#This Row],[active years]])),1,"")</f>
        <v/>
      </c>
      <c r="N3619" t="str">
        <f>IF(ISNUMBER(SEARCH(N$1,raw[[#This Row],[active years]])),1,"")</f>
        <v/>
      </c>
      <c r="O3619" t="str">
        <f>IF(ISNUMBER(SEARCH(O$1,raw[[#This Row],[active years]])),1,"")</f>
        <v/>
      </c>
      <c r="P3619" t="str">
        <f>IF(ISNUMBER(SEARCH(P$1,raw[[#This Row],[active years]])),1,"")</f>
        <v/>
      </c>
      <c r="Q3619" t="str">
        <f>IF(ISNUMBER(SEARCH(Q$1,raw[[#This Row],[active years]])),1,"")</f>
        <v/>
      </c>
      <c r="R3619" t="str">
        <f>IF(ISNUMBER(SEARCH(R$1,raw[[#This Row],[active years]])),1,"")</f>
        <v/>
      </c>
      <c r="S3619" t="str">
        <f>IF(ISNUMBER(SEARCH(S$1,raw[[#This Row],[active years]])),1,"")</f>
        <v/>
      </c>
      <c r="T3619" t="str">
        <f>IF(ISNUMBER(SEARCH(T$1,raw[[#This Row],[active years]])),1,"")</f>
        <v/>
      </c>
      <c r="U3619" t="str">
        <f>IF(ISNUMBER(SEARCH(U$1,raw[[#This Row],[active years]])),1,"")</f>
        <v/>
      </c>
      <c r="V3619" t="str">
        <f>IF(ISNUMBER(SEARCH(V$1,raw[[#This Row],[active years]])),1,"")</f>
        <v/>
      </c>
      <c r="W3619">
        <f>IF(ISNUMBER(SEARCH(W$1,raw[[#This Row],[active years]])),1,"")</f>
        <v>1</v>
      </c>
      <c r="X3619">
        <f>IF(ISNUMBER(SEARCH(X$1,raw[[#This Row],[active years]])),1,"")</f>
        <v>1</v>
      </c>
      <c r="Y3619">
        <f>IF(ISNUMBER(SEARCH(Y$1,raw[[#This Row],[active years]])),1,"")</f>
        <v>1</v>
      </c>
      <c r="Z3619">
        <f>IF(ISNUMBER(SEARCH(Z$1,raw[[#This Row],[active years]])),1,"")</f>
        <v>1</v>
      </c>
      <c r="AA3619">
        <f>IF(ISNUMBER(SEARCH(AA$1,raw[[#This Row],[active years]])),1,"")</f>
        <v>1</v>
      </c>
    </row>
    <row r="3620" spans="1:27" x14ac:dyDescent="0.45">
      <c r="A3620">
        <f>raw[team]</f>
        <v>4326</v>
      </c>
      <c r="B3620">
        <f>raw[rookie year]</f>
        <v>2012</v>
      </c>
      <c r="C3620" t="str">
        <f>IF(ISNUMBER(SEARCH(C$1,raw[[#This Row],[active years]])),1,"")</f>
        <v/>
      </c>
      <c r="D3620" t="str">
        <f>IF(ISNUMBER(SEARCH(D$1,raw[[#This Row],[active years]])),1,"")</f>
        <v/>
      </c>
      <c r="E3620" t="str">
        <f>IF(ISNUMBER(SEARCH(E$1,raw[[#This Row],[active years]])),1,"")</f>
        <v/>
      </c>
      <c r="F3620" t="str">
        <f>IF(ISNUMBER(SEARCH(F$1,raw[[#This Row],[active years]])),1,"")</f>
        <v/>
      </c>
      <c r="G3620" t="str">
        <f>IF(ISNUMBER(SEARCH(G$1,raw[[#This Row],[active years]])),1,"")</f>
        <v/>
      </c>
      <c r="H3620" t="str">
        <f>IF(ISNUMBER(SEARCH(H$1,raw[[#This Row],[active years]])),1,"")</f>
        <v/>
      </c>
      <c r="I3620" t="str">
        <f>IF(ISNUMBER(SEARCH(I$1,raw[[#This Row],[active years]])),1,"")</f>
        <v/>
      </c>
      <c r="J3620" t="str">
        <f>IF(ISNUMBER(SEARCH(J$1,raw[[#This Row],[active years]])),1,"")</f>
        <v/>
      </c>
      <c r="K3620" t="str">
        <f>IF(ISNUMBER(SEARCH(K$1,raw[[#This Row],[active years]])),1,"")</f>
        <v/>
      </c>
      <c r="L3620" t="str">
        <f>IF(ISNUMBER(SEARCH(L$1,raw[[#This Row],[active years]])),1,"")</f>
        <v/>
      </c>
      <c r="M3620" t="str">
        <f>IF(ISNUMBER(SEARCH(M$1,raw[[#This Row],[active years]])),1,"")</f>
        <v/>
      </c>
      <c r="N3620" t="str">
        <f>IF(ISNUMBER(SEARCH(N$1,raw[[#This Row],[active years]])),1,"")</f>
        <v/>
      </c>
      <c r="O3620" t="str">
        <f>IF(ISNUMBER(SEARCH(O$1,raw[[#This Row],[active years]])),1,"")</f>
        <v/>
      </c>
      <c r="P3620" t="str">
        <f>IF(ISNUMBER(SEARCH(P$1,raw[[#This Row],[active years]])),1,"")</f>
        <v/>
      </c>
      <c r="Q3620" t="str">
        <f>IF(ISNUMBER(SEARCH(Q$1,raw[[#This Row],[active years]])),1,"")</f>
        <v/>
      </c>
      <c r="R3620" t="str">
        <f>IF(ISNUMBER(SEARCH(R$1,raw[[#This Row],[active years]])),1,"")</f>
        <v/>
      </c>
      <c r="S3620" t="str">
        <f>IF(ISNUMBER(SEARCH(S$1,raw[[#This Row],[active years]])),1,"")</f>
        <v/>
      </c>
      <c r="T3620" t="str">
        <f>IF(ISNUMBER(SEARCH(T$1,raw[[#This Row],[active years]])),1,"")</f>
        <v/>
      </c>
      <c r="U3620" t="str">
        <f>IF(ISNUMBER(SEARCH(U$1,raw[[#This Row],[active years]])),1,"")</f>
        <v/>
      </c>
      <c r="V3620" t="str">
        <f>IF(ISNUMBER(SEARCH(V$1,raw[[#This Row],[active years]])),1,"")</f>
        <v/>
      </c>
      <c r="W3620">
        <f>IF(ISNUMBER(SEARCH(W$1,raw[[#This Row],[active years]])),1,"")</f>
        <v>1</v>
      </c>
      <c r="X3620" t="str">
        <f>IF(ISNUMBER(SEARCH(X$1,raw[[#This Row],[active years]])),1,"")</f>
        <v/>
      </c>
      <c r="Y3620" t="str">
        <f>IF(ISNUMBER(SEARCH(Y$1,raw[[#This Row],[active years]])),1,"")</f>
        <v/>
      </c>
      <c r="Z3620" t="str">
        <f>IF(ISNUMBER(SEARCH(Z$1,raw[[#This Row],[active years]])),1,"")</f>
        <v/>
      </c>
      <c r="AA3620" t="str">
        <f>IF(ISNUMBER(SEARCH(AA$1,raw[[#This Row],[active years]])),1,"")</f>
        <v/>
      </c>
    </row>
    <row r="3621" spans="1:27" x14ac:dyDescent="0.45">
      <c r="A3621">
        <f>raw[team]</f>
        <v>4327</v>
      </c>
      <c r="B3621">
        <f>raw[rookie year]</f>
        <v>2012</v>
      </c>
      <c r="C3621" t="str">
        <f>IF(ISNUMBER(SEARCH(C$1,raw[[#This Row],[active years]])),1,"")</f>
        <v/>
      </c>
      <c r="D3621" t="str">
        <f>IF(ISNUMBER(SEARCH(D$1,raw[[#This Row],[active years]])),1,"")</f>
        <v/>
      </c>
      <c r="E3621" t="str">
        <f>IF(ISNUMBER(SEARCH(E$1,raw[[#This Row],[active years]])),1,"")</f>
        <v/>
      </c>
      <c r="F3621" t="str">
        <f>IF(ISNUMBER(SEARCH(F$1,raw[[#This Row],[active years]])),1,"")</f>
        <v/>
      </c>
      <c r="G3621" t="str">
        <f>IF(ISNUMBER(SEARCH(G$1,raw[[#This Row],[active years]])),1,"")</f>
        <v/>
      </c>
      <c r="H3621" t="str">
        <f>IF(ISNUMBER(SEARCH(H$1,raw[[#This Row],[active years]])),1,"")</f>
        <v/>
      </c>
      <c r="I3621" t="str">
        <f>IF(ISNUMBER(SEARCH(I$1,raw[[#This Row],[active years]])),1,"")</f>
        <v/>
      </c>
      <c r="J3621" t="str">
        <f>IF(ISNUMBER(SEARCH(J$1,raw[[#This Row],[active years]])),1,"")</f>
        <v/>
      </c>
      <c r="K3621" t="str">
        <f>IF(ISNUMBER(SEARCH(K$1,raw[[#This Row],[active years]])),1,"")</f>
        <v/>
      </c>
      <c r="L3621" t="str">
        <f>IF(ISNUMBER(SEARCH(L$1,raw[[#This Row],[active years]])),1,"")</f>
        <v/>
      </c>
      <c r="M3621" t="str">
        <f>IF(ISNUMBER(SEARCH(M$1,raw[[#This Row],[active years]])),1,"")</f>
        <v/>
      </c>
      <c r="N3621" t="str">
        <f>IF(ISNUMBER(SEARCH(N$1,raw[[#This Row],[active years]])),1,"")</f>
        <v/>
      </c>
      <c r="O3621" t="str">
        <f>IF(ISNUMBER(SEARCH(O$1,raw[[#This Row],[active years]])),1,"")</f>
        <v/>
      </c>
      <c r="P3621" t="str">
        <f>IF(ISNUMBER(SEARCH(P$1,raw[[#This Row],[active years]])),1,"")</f>
        <v/>
      </c>
      <c r="Q3621" t="str">
        <f>IF(ISNUMBER(SEARCH(Q$1,raw[[#This Row],[active years]])),1,"")</f>
        <v/>
      </c>
      <c r="R3621" t="str">
        <f>IF(ISNUMBER(SEARCH(R$1,raw[[#This Row],[active years]])),1,"")</f>
        <v/>
      </c>
      <c r="S3621" t="str">
        <f>IF(ISNUMBER(SEARCH(S$1,raw[[#This Row],[active years]])),1,"")</f>
        <v/>
      </c>
      <c r="T3621" t="str">
        <f>IF(ISNUMBER(SEARCH(T$1,raw[[#This Row],[active years]])),1,"")</f>
        <v/>
      </c>
      <c r="U3621" t="str">
        <f>IF(ISNUMBER(SEARCH(U$1,raw[[#This Row],[active years]])),1,"")</f>
        <v/>
      </c>
      <c r="V3621" t="str">
        <f>IF(ISNUMBER(SEARCH(V$1,raw[[#This Row],[active years]])),1,"")</f>
        <v/>
      </c>
      <c r="W3621">
        <f>IF(ISNUMBER(SEARCH(W$1,raw[[#This Row],[active years]])),1,"")</f>
        <v>1</v>
      </c>
      <c r="X3621">
        <f>IF(ISNUMBER(SEARCH(X$1,raw[[#This Row],[active years]])),1,"")</f>
        <v>1</v>
      </c>
      <c r="Y3621">
        <f>IF(ISNUMBER(SEARCH(Y$1,raw[[#This Row],[active years]])),1,"")</f>
        <v>1</v>
      </c>
      <c r="Z3621">
        <f>IF(ISNUMBER(SEARCH(Z$1,raw[[#This Row],[active years]])),1,"")</f>
        <v>1</v>
      </c>
      <c r="AA3621">
        <f>IF(ISNUMBER(SEARCH(AA$1,raw[[#This Row],[active years]])),1,"")</f>
        <v>1</v>
      </c>
    </row>
    <row r="3622" spans="1:27" x14ac:dyDescent="0.45">
      <c r="A3622">
        <f>raw[team]</f>
        <v>4328</v>
      </c>
      <c r="B3622">
        <f>raw[rookie year]</f>
        <v>2012</v>
      </c>
      <c r="C3622" t="str">
        <f>IF(ISNUMBER(SEARCH(C$1,raw[[#This Row],[active years]])),1,"")</f>
        <v/>
      </c>
      <c r="D3622" t="str">
        <f>IF(ISNUMBER(SEARCH(D$1,raw[[#This Row],[active years]])),1,"")</f>
        <v/>
      </c>
      <c r="E3622" t="str">
        <f>IF(ISNUMBER(SEARCH(E$1,raw[[#This Row],[active years]])),1,"")</f>
        <v/>
      </c>
      <c r="F3622" t="str">
        <f>IF(ISNUMBER(SEARCH(F$1,raw[[#This Row],[active years]])),1,"")</f>
        <v/>
      </c>
      <c r="G3622" t="str">
        <f>IF(ISNUMBER(SEARCH(G$1,raw[[#This Row],[active years]])),1,"")</f>
        <v/>
      </c>
      <c r="H3622" t="str">
        <f>IF(ISNUMBER(SEARCH(H$1,raw[[#This Row],[active years]])),1,"")</f>
        <v/>
      </c>
      <c r="I3622" t="str">
        <f>IF(ISNUMBER(SEARCH(I$1,raw[[#This Row],[active years]])),1,"")</f>
        <v/>
      </c>
      <c r="J3622" t="str">
        <f>IF(ISNUMBER(SEARCH(J$1,raw[[#This Row],[active years]])),1,"")</f>
        <v/>
      </c>
      <c r="K3622" t="str">
        <f>IF(ISNUMBER(SEARCH(K$1,raw[[#This Row],[active years]])),1,"")</f>
        <v/>
      </c>
      <c r="L3622" t="str">
        <f>IF(ISNUMBER(SEARCH(L$1,raw[[#This Row],[active years]])),1,"")</f>
        <v/>
      </c>
      <c r="M3622" t="str">
        <f>IF(ISNUMBER(SEARCH(M$1,raw[[#This Row],[active years]])),1,"")</f>
        <v/>
      </c>
      <c r="N3622" t="str">
        <f>IF(ISNUMBER(SEARCH(N$1,raw[[#This Row],[active years]])),1,"")</f>
        <v/>
      </c>
      <c r="O3622" t="str">
        <f>IF(ISNUMBER(SEARCH(O$1,raw[[#This Row],[active years]])),1,"")</f>
        <v/>
      </c>
      <c r="P3622" t="str">
        <f>IF(ISNUMBER(SEARCH(P$1,raw[[#This Row],[active years]])),1,"")</f>
        <v/>
      </c>
      <c r="Q3622" t="str">
        <f>IF(ISNUMBER(SEARCH(Q$1,raw[[#This Row],[active years]])),1,"")</f>
        <v/>
      </c>
      <c r="R3622" t="str">
        <f>IF(ISNUMBER(SEARCH(R$1,raw[[#This Row],[active years]])),1,"")</f>
        <v/>
      </c>
      <c r="S3622" t="str">
        <f>IF(ISNUMBER(SEARCH(S$1,raw[[#This Row],[active years]])),1,"")</f>
        <v/>
      </c>
      <c r="T3622" t="str">
        <f>IF(ISNUMBER(SEARCH(T$1,raw[[#This Row],[active years]])),1,"")</f>
        <v/>
      </c>
      <c r="U3622" t="str">
        <f>IF(ISNUMBER(SEARCH(U$1,raw[[#This Row],[active years]])),1,"")</f>
        <v/>
      </c>
      <c r="V3622" t="str">
        <f>IF(ISNUMBER(SEARCH(V$1,raw[[#This Row],[active years]])),1,"")</f>
        <v/>
      </c>
      <c r="W3622">
        <f>IF(ISNUMBER(SEARCH(W$1,raw[[#This Row],[active years]])),1,"")</f>
        <v>1</v>
      </c>
      <c r="X3622">
        <f>IF(ISNUMBER(SEARCH(X$1,raw[[#This Row],[active years]])),1,"")</f>
        <v>1</v>
      </c>
      <c r="Y3622">
        <f>IF(ISNUMBER(SEARCH(Y$1,raw[[#This Row],[active years]])),1,"")</f>
        <v>1</v>
      </c>
      <c r="Z3622">
        <f>IF(ISNUMBER(SEARCH(Z$1,raw[[#This Row],[active years]])),1,"")</f>
        <v>1</v>
      </c>
      <c r="AA3622">
        <f>IF(ISNUMBER(SEARCH(AA$1,raw[[#This Row],[active years]])),1,"")</f>
        <v>1</v>
      </c>
    </row>
    <row r="3623" spans="1:27" x14ac:dyDescent="0.45">
      <c r="A3623">
        <f>raw[team]</f>
        <v>4329</v>
      </c>
      <c r="B3623">
        <f>raw[rookie year]</f>
        <v>2012</v>
      </c>
      <c r="C3623" t="str">
        <f>IF(ISNUMBER(SEARCH(C$1,raw[[#This Row],[active years]])),1,"")</f>
        <v/>
      </c>
      <c r="D3623" t="str">
        <f>IF(ISNUMBER(SEARCH(D$1,raw[[#This Row],[active years]])),1,"")</f>
        <v/>
      </c>
      <c r="E3623" t="str">
        <f>IF(ISNUMBER(SEARCH(E$1,raw[[#This Row],[active years]])),1,"")</f>
        <v/>
      </c>
      <c r="F3623" t="str">
        <f>IF(ISNUMBER(SEARCH(F$1,raw[[#This Row],[active years]])),1,"")</f>
        <v/>
      </c>
      <c r="G3623" t="str">
        <f>IF(ISNUMBER(SEARCH(G$1,raw[[#This Row],[active years]])),1,"")</f>
        <v/>
      </c>
      <c r="H3623" t="str">
        <f>IF(ISNUMBER(SEARCH(H$1,raw[[#This Row],[active years]])),1,"")</f>
        <v/>
      </c>
      <c r="I3623" t="str">
        <f>IF(ISNUMBER(SEARCH(I$1,raw[[#This Row],[active years]])),1,"")</f>
        <v/>
      </c>
      <c r="J3623" t="str">
        <f>IF(ISNUMBER(SEARCH(J$1,raw[[#This Row],[active years]])),1,"")</f>
        <v/>
      </c>
      <c r="K3623" t="str">
        <f>IF(ISNUMBER(SEARCH(K$1,raw[[#This Row],[active years]])),1,"")</f>
        <v/>
      </c>
      <c r="L3623" t="str">
        <f>IF(ISNUMBER(SEARCH(L$1,raw[[#This Row],[active years]])),1,"")</f>
        <v/>
      </c>
      <c r="M3623" t="str">
        <f>IF(ISNUMBER(SEARCH(M$1,raw[[#This Row],[active years]])),1,"")</f>
        <v/>
      </c>
      <c r="N3623" t="str">
        <f>IF(ISNUMBER(SEARCH(N$1,raw[[#This Row],[active years]])),1,"")</f>
        <v/>
      </c>
      <c r="O3623" t="str">
        <f>IF(ISNUMBER(SEARCH(O$1,raw[[#This Row],[active years]])),1,"")</f>
        <v/>
      </c>
      <c r="P3623" t="str">
        <f>IF(ISNUMBER(SEARCH(P$1,raw[[#This Row],[active years]])),1,"")</f>
        <v/>
      </c>
      <c r="Q3623" t="str">
        <f>IF(ISNUMBER(SEARCH(Q$1,raw[[#This Row],[active years]])),1,"")</f>
        <v/>
      </c>
      <c r="R3623" t="str">
        <f>IF(ISNUMBER(SEARCH(R$1,raw[[#This Row],[active years]])),1,"")</f>
        <v/>
      </c>
      <c r="S3623" t="str">
        <f>IF(ISNUMBER(SEARCH(S$1,raw[[#This Row],[active years]])),1,"")</f>
        <v/>
      </c>
      <c r="T3623" t="str">
        <f>IF(ISNUMBER(SEARCH(T$1,raw[[#This Row],[active years]])),1,"")</f>
        <v/>
      </c>
      <c r="U3623" t="str">
        <f>IF(ISNUMBER(SEARCH(U$1,raw[[#This Row],[active years]])),1,"")</f>
        <v/>
      </c>
      <c r="V3623" t="str">
        <f>IF(ISNUMBER(SEARCH(V$1,raw[[#This Row],[active years]])),1,"")</f>
        <v/>
      </c>
      <c r="W3623">
        <f>IF(ISNUMBER(SEARCH(W$1,raw[[#This Row],[active years]])),1,"")</f>
        <v>1</v>
      </c>
      <c r="X3623">
        <f>IF(ISNUMBER(SEARCH(X$1,raw[[#This Row],[active years]])),1,"")</f>
        <v>1</v>
      </c>
      <c r="Y3623">
        <f>IF(ISNUMBER(SEARCH(Y$1,raw[[#This Row],[active years]])),1,"")</f>
        <v>1</v>
      </c>
      <c r="Z3623">
        <f>IF(ISNUMBER(SEARCH(Z$1,raw[[#This Row],[active years]])),1,"")</f>
        <v>1</v>
      </c>
      <c r="AA3623">
        <f>IF(ISNUMBER(SEARCH(AA$1,raw[[#This Row],[active years]])),1,"")</f>
        <v>1</v>
      </c>
    </row>
    <row r="3624" spans="1:27" x14ac:dyDescent="0.45">
      <c r="A3624">
        <f>raw[team]</f>
        <v>4330</v>
      </c>
      <c r="B3624">
        <f>raw[rookie year]</f>
        <v>2012</v>
      </c>
      <c r="C3624" t="str">
        <f>IF(ISNUMBER(SEARCH(C$1,raw[[#This Row],[active years]])),1,"")</f>
        <v/>
      </c>
      <c r="D3624" t="str">
        <f>IF(ISNUMBER(SEARCH(D$1,raw[[#This Row],[active years]])),1,"")</f>
        <v/>
      </c>
      <c r="E3624" t="str">
        <f>IF(ISNUMBER(SEARCH(E$1,raw[[#This Row],[active years]])),1,"")</f>
        <v/>
      </c>
      <c r="F3624" t="str">
        <f>IF(ISNUMBER(SEARCH(F$1,raw[[#This Row],[active years]])),1,"")</f>
        <v/>
      </c>
      <c r="G3624" t="str">
        <f>IF(ISNUMBER(SEARCH(G$1,raw[[#This Row],[active years]])),1,"")</f>
        <v/>
      </c>
      <c r="H3624" t="str">
        <f>IF(ISNUMBER(SEARCH(H$1,raw[[#This Row],[active years]])),1,"")</f>
        <v/>
      </c>
      <c r="I3624" t="str">
        <f>IF(ISNUMBER(SEARCH(I$1,raw[[#This Row],[active years]])),1,"")</f>
        <v/>
      </c>
      <c r="J3624" t="str">
        <f>IF(ISNUMBER(SEARCH(J$1,raw[[#This Row],[active years]])),1,"")</f>
        <v/>
      </c>
      <c r="K3624" t="str">
        <f>IF(ISNUMBER(SEARCH(K$1,raw[[#This Row],[active years]])),1,"")</f>
        <v/>
      </c>
      <c r="L3624" t="str">
        <f>IF(ISNUMBER(SEARCH(L$1,raw[[#This Row],[active years]])),1,"")</f>
        <v/>
      </c>
      <c r="M3624" t="str">
        <f>IF(ISNUMBER(SEARCH(M$1,raw[[#This Row],[active years]])),1,"")</f>
        <v/>
      </c>
      <c r="N3624" t="str">
        <f>IF(ISNUMBER(SEARCH(N$1,raw[[#This Row],[active years]])),1,"")</f>
        <v/>
      </c>
      <c r="O3624" t="str">
        <f>IF(ISNUMBER(SEARCH(O$1,raw[[#This Row],[active years]])),1,"")</f>
        <v/>
      </c>
      <c r="P3624" t="str">
        <f>IF(ISNUMBER(SEARCH(P$1,raw[[#This Row],[active years]])),1,"")</f>
        <v/>
      </c>
      <c r="Q3624" t="str">
        <f>IF(ISNUMBER(SEARCH(Q$1,raw[[#This Row],[active years]])),1,"")</f>
        <v/>
      </c>
      <c r="R3624" t="str">
        <f>IF(ISNUMBER(SEARCH(R$1,raw[[#This Row],[active years]])),1,"")</f>
        <v/>
      </c>
      <c r="S3624" t="str">
        <f>IF(ISNUMBER(SEARCH(S$1,raw[[#This Row],[active years]])),1,"")</f>
        <v/>
      </c>
      <c r="T3624" t="str">
        <f>IF(ISNUMBER(SEARCH(T$1,raw[[#This Row],[active years]])),1,"")</f>
        <v/>
      </c>
      <c r="U3624" t="str">
        <f>IF(ISNUMBER(SEARCH(U$1,raw[[#This Row],[active years]])),1,"")</f>
        <v/>
      </c>
      <c r="V3624" t="str">
        <f>IF(ISNUMBER(SEARCH(V$1,raw[[#This Row],[active years]])),1,"")</f>
        <v/>
      </c>
      <c r="W3624">
        <f>IF(ISNUMBER(SEARCH(W$1,raw[[#This Row],[active years]])),1,"")</f>
        <v>1</v>
      </c>
      <c r="X3624">
        <f>IF(ISNUMBER(SEARCH(X$1,raw[[#This Row],[active years]])),1,"")</f>
        <v>1</v>
      </c>
      <c r="Y3624">
        <f>IF(ISNUMBER(SEARCH(Y$1,raw[[#This Row],[active years]])),1,"")</f>
        <v>1</v>
      </c>
      <c r="Z3624">
        <f>IF(ISNUMBER(SEARCH(Z$1,raw[[#This Row],[active years]])),1,"")</f>
        <v>1</v>
      </c>
      <c r="AA3624">
        <f>IF(ISNUMBER(SEARCH(AA$1,raw[[#This Row],[active years]])),1,"")</f>
        <v>1</v>
      </c>
    </row>
    <row r="3625" spans="1:27" x14ac:dyDescent="0.45">
      <c r="A3625">
        <f>raw[team]</f>
        <v>4331</v>
      </c>
      <c r="B3625">
        <f>raw[rookie year]</f>
        <v>2012</v>
      </c>
      <c r="C3625" t="str">
        <f>IF(ISNUMBER(SEARCH(C$1,raw[[#This Row],[active years]])),1,"")</f>
        <v/>
      </c>
      <c r="D3625" t="str">
        <f>IF(ISNUMBER(SEARCH(D$1,raw[[#This Row],[active years]])),1,"")</f>
        <v/>
      </c>
      <c r="E3625" t="str">
        <f>IF(ISNUMBER(SEARCH(E$1,raw[[#This Row],[active years]])),1,"")</f>
        <v/>
      </c>
      <c r="F3625" t="str">
        <f>IF(ISNUMBER(SEARCH(F$1,raw[[#This Row],[active years]])),1,"")</f>
        <v/>
      </c>
      <c r="G3625" t="str">
        <f>IF(ISNUMBER(SEARCH(G$1,raw[[#This Row],[active years]])),1,"")</f>
        <v/>
      </c>
      <c r="H3625" t="str">
        <f>IF(ISNUMBER(SEARCH(H$1,raw[[#This Row],[active years]])),1,"")</f>
        <v/>
      </c>
      <c r="I3625" t="str">
        <f>IF(ISNUMBER(SEARCH(I$1,raw[[#This Row],[active years]])),1,"")</f>
        <v/>
      </c>
      <c r="J3625" t="str">
        <f>IF(ISNUMBER(SEARCH(J$1,raw[[#This Row],[active years]])),1,"")</f>
        <v/>
      </c>
      <c r="K3625" t="str">
        <f>IF(ISNUMBER(SEARCH(K$1,raw[[#This Row],[active years]])),1,"")</f>
        <v/>
      </c>
      <c r="L3625" t="str">
        <f>IF(ISNUMBER(SEARCH(L$1,raw[[#This Row],[active years]])),1,"")</f>
        <v/>
      </c>
      <c r="M3625" t="str">
        <f>IF(ISNUMBER(SEARCH(M$1,raw[[#This Row],[active years]])),1,"")</f>
        <v/>
      </c>
      <c r="N3625" t="str">
        <f>IF(ISNUMBER(SEARCH(N$1,raw[[#This Row],[active years]])),1,"")</f>
        <v/>
      </c>
      <c r="O3625" t="str">
        <f>IF(ISNUMBER(SEARCH(O$1,raw[[#This Row],[active years]])),1,"")</f>
        <v/>
      </c>
      <c r="P3625" t="str">
        <f>IF(ISNUMBER(SEARCH(P$1,raw[[#This Row],[active years]])),1,"")</f>
        <v/>
      </c>
      <c r="Q3625" t="str">
        <f>IF(ISNUMBER(SEARCH(Q$1,raw[[#This Row],[active years]])),1,"")</f>
        <v/>
      </c>
      <c r="R3625" t="str">
        <f>IF(ISNUMBER(SEARCH(R$1,raw[[#This Row],[active years]])),1,"")</f>
        <v/>
      </c>
      <c r="S3625" t="str">
        <f>IF(ISNUMBER(SEARCH(S$1,raw[[#This Row],[active years]])),1,"")</f>
        <v/>
      </c>
      <c r="T3625" t="str">
        <f>IF(ISNUMBER(SEARCH(T$1,raw[[#This Row],[active years]])),1,"")</f>
        <v/>
      </c>
      <c r="U3625" t="str">
        <f>IF(ISNUMBER(SEARCH(U$1,raw[[#This Row],[active years]])),1,"")</f>
        <v/>
      </c>
      <c r="V3625" t="str">
        <f>IF(ISNUMBER(SEARCH(V$1,raw[[#This Row],[active years]])),1,"")</f>
        <v/>
      </c>
      <c r="W3625">
        <f>IF(ISNUMBER(SEARCH(W$1,raw[[#This Row],[active years]])),1,"")</f>
        <v>1</v>
      </c>
      <c r="X3625">
        <f>IF(ISNUMBER(SEARCH(X$1,raw[[#This Row],[active years]])),1,"")</f>
        <v>1</v>
      </c>
      <c r="Y3625">
        <f>IF(ISNUMBER(SEARCH(Y$1,raw[[#This Row],[active years]])),1,"")</f>
        <v>1</v>
      </c>
      <c r="Z3625">
        <f>IF(ISNUMBER(SEARCH(Z$1,raw[[#This Row],[active years]])),1,"")</f>
        <v>1</v>
      </c>
      <c r="AA3625">
        <f>IF(ISNUMBER(SEARCH(AA$1,raw[[#This Row],[active years]])),1,"")</f>
        <v>1</v>
      </c>
    </row>
    <row r="3626" spans="1:27" x14ac:dyDescent="0.45">
      <c r="A3626">
        <f>raw[team]</f>
        <v>4332</v>
      </c>
      <c r="B3626">
        <f>raw[rookie year]</f>
        <v>2012</v>
      </c>
      <c r="C3626" t="str">
        <f>IF(ISNUMBER(SEARCH(C$1,raw[[#This Row],[active years]])),1,"")</f>
        <v/>
      </c>
      <c r="D3626" t="str">
        <f>IF(ISNUMBER(SEARCH(D$1,raw[[#This Row],[active years]])),1,"")</f>
        <v/>
      </c>
      <c r="E3626" t="str">
        <f>IF(ISNUMBER(SEARCH(E$1,raw[[#This Row],[active years]])),1,"")</f>
        <v/>
      </c>
      <c r="F3626" t="str">
        <f>IF(ISNUMBER(SEARCH(F$1,raw[[#This Row],[active years]])),1,"")</f>
        <v/>
      </c>
      <c r="G3626" t="str">
        <f>IF(ISNUMBER(SEARCH(G$1,raw[[#This Row],[active years]])),1,"")</f>
        <v/>
      </c>
      <c r="H3626" t="str">
        <f>IF(ISNUMBER(SEARCH(H$1,raw[[#This Row],[active years]])),1,"")</f>
        <v/>
      </c>
      <c r="I3626" t="str">
        <f>IF(ISNUMBER(SEARCH(I$1,raw[[#This Row],[active years]])),1,"")</f>
        <v/>
      </c>
      <c r="J3626" t="str">
        <f>IF(ISNUMBER(SEARCH(J$1,raw[[#This Row],[active years]])),1,"")</f>
        <v/>
      </c>
      <c r="K3626" t="str">
        <f>IF(ISNUMBER(SEARCH(K$1,raw[[#This Row],[active years]])),1,"")</f>
        <v/>
      </c>
      <c r="L3626" t="str">
        <f>IF(ISNUMBER(SEARCH(L$1,raw[[#This Row],[active years]])),1,"")</f>
        <v/>
      </c>
      <c r="M3626" t="str">
        <f>IF(ISNUMBER(SEARCH(M$1,raw[[#This Row],[active years]])),1,"")</f>
        <v/>
      </c>
      <c r="N3626" t="str">
        <f>IF(ISNUMBER(SEARCH(N$1,raw[[#This Row],[active years]])),1,"")</f>
        <v/>
      </c>
      <c r="O3626" t="str">
        <f>IF(ISNUMBER(SEARCH(O$1,raw[[#This Row],[active years]])),1,"")</f>
        <v/>
      </c>
      <c r="P3626" t="str">
        <f>IF(ISNUMBER(SEARCH(P$1,raw[[#This Row],[active years]])),1,"")</f>
        <v/>
      </c>
      <c r="Q3626" t="str">
        <f>IF(ISNUMBER(SEARCH(Q$1,raw[[#This Row],[active years]])),1,"")</f>
        <v/>
      </c>
      <c r="R3626" t="str">
        <f>IF(ISNUMBER(SEARCH(R$1,raw[[#This Row],[active years]])),1,"")</f>
        <v/>
      </c>
      <c r="S3626" t="str">
        <f>IF(ISNUMBER(SEARCH(S$1,raw[[#This Row],[active years]])),1,"")</f>
        <v/>
      </c>
      <c r="T3626" t="str">
        <f>IF(ISNUMBER(SEARCH(T$1,raw[[#This Row],[active years]])),1,"")</f>
        <v/>
      </c>
      <c r="U3626" t="str">
        <f>IF(ISNUMBER(SEARCH(U$1,raw[[#This Row],[active years]])),1,"")</f>
        <v/>
      </c>
      <c r="V3626" t="str">
        <f>IF(ISNUMBER(SEARCH(V$1,raw[[#This Row],[active years]])),1,"")</f>
        <v/>
      </c>
      <c r="W3626">
        <f>IF(ISNUMBER(SEARCH(W$1,raw[[#This Row],[active years]])),1,"")</f>
        <v>1</v>
      </c>
      <c r="X3626">
        <f>IF(ISNUMBER(SEARCH(X$1,raw[[#This Row],[active years]])),1,"")</f>
        <v>1</v>
      </c>
      <c r="Y3626">
        <f>IF(ISNUMBER(SEARCH(Y$1,raw[[#This Row],[active years]])),1,"")</f>
        <v>1</v>
      </c>
      <c r="Z3626">
        <f>IF(ISNUMBER(SEARCH(Z$1,raw[[#This Row],[active years]])),1,"")</f>
        <v>1</v>
      </c>
      <c r="AA3626">
        <f>IF(ISNUMBER(SEARCH(AA$1,raw[[#This Row],[active years]])),1,"")</f>
        <v>1</v>
      </c>
    </row>
    <row r="3627" spans="1:27" x14ac:dyDescent="0.45">
      <c r="A3627">
        <f>raw[team]</f>
        <v>4333</v>
      </c>
      <c r="B3627">
        <f>raw[rookie year]</f>
        <v>2012</v>
      </c>
      <c r="C3627" t="str">
        <f>IF(ISNUMBER(SEARCH(C$1,raw[[#This Row],[active years]])),1,"")</f>
        <v/>
      </c>
      <c r="D3627" t="str">
        <f>IF(ISNUMBER(SEARCH(D$1,raw[[#This Row],[active years]])),1,"")</f>
        <v/>
      </c>
      <c r="E3627" t="str">
        <f>IF(ISNUMBER(SEARCH(E$1,raw[[#This Row],[active years]])),1,"")</f>
        <v/>
      </c>
      <c r="F3627" t="str">
        <f>IF(ISNUMBER(SEARCH(F$1,raw[[#This Row],[active years]])),1,"")</f>
        <v/>
      </c>
      <c r="G3627" t="str">
        <f>IF(ISNUMBER(SEARCH(G$1,raw[[#This Row],[active years]])),1,"")</f>
        <v/>
      </c>
      <c r="H3627" t="str">
        <f>IF(ISNUMBER(SEARCH(H$1,raw[[#This Row],[active years]])),1,"")</f>
        <v/>
      </c>
      <c r="I3627" t="str">
        <f>IF(ISNUMBER(SEARCH(I$1,raw[[#This Row],[active years]])),1,"")</f>
        <v/>
      </c>
      <c r="J3627" t="str">
        <f>IF(ISNUMBER(SEARCH(J$1,raw[[#This Row],[active years]])),1,"")</f>
        <v/>
      </c>
      <c r="K3627" t="str">
        <f>IF(ISNUMBER(SEARCH(K$1,raw[[#This Row],[active years]])),1,"")</f>
        <v/>
      </c>
      <c r="L3627" t="str">
        <f>IF(ISNUMBER(SEARCH(L$1,raw[[#This Row],[active years]])),1,"")</f>
        <v/>
      </c>
      <c r="M3627" t="str">
        <f>IF(ISNUMBER(SEARCH(M$1,raw[[#This Row],[active years]])),1,"")</f>
        <v/>
      </c>
      <c r="N3627" t="str">
        <f>IF(ISNUMBER(SEARCH(N$1,raw[[#This Row],[active years]])),1,"")</f>
        <v/>
      </c>
      <c r="O3627" t="str">
        <f>IF(ISNUMBER(SEARCH(O$1,raw[[#This Row],[active years]])),1,"")</f>
        <v/>
      </c>
      <c r="P3627" t="str">
        <f>IF(ISNUMBER(SEARCH(P$1,raw[[#This Row],[active years]])),1,"")</f>
        <v/>
      </c>
      <c r="Q3627" t="str">
        <f>IF(ISNUMBER(SEARCH(Q$1,raw[[#This Row],[active years]])),1,"")</f>
        <v/>
      </c>
      <c r="R3627" t="str">
        <f>IF(ISNUMBER(SEARCH(R$1,raw[[#This Row],[active years]])),1,"")</f>
        <v/>
      </c>
      <c r="S3627" t="str">
        <f>IF(ISNUMBER(SEARCH(S$1,raw[[#This Row],[active years]])),1,"")</f>
        <v/>
      </c>
      <c r="T3627" t="str">
        <f>IF(ISNUMBER(SEARCH(T$1,raw[[#This Row],[active years]])),1,"")</f>
        <v/>
      </c>
      <c r="U3627" t="str">
        <f>IF(ISNUMBER(SEARCH(U$1,raw[[#This Row],[active years]])),1,"")</f>
        <v/>
      </c>
      <c r="V3627" t="str">
        <f>IF(ISNUMBER(SEARCH(V$1,raw[[#This Row],[active years]])),1,"")</f>
        <v/>
      </c>
      <c r="W3627">
        <f>IF(ISNUMBER(SEARCH(W$1,raw[[#This Row],[active years]])),1,"")</f>
        <v>1</v>
      </c>
      <c r="X3627" t="str">
        <f>IF(ISNUMBER(SEARCH(X$1,raw[[#This Row],[active years]])),1,"")</f>
        <v/>
      </c>
      <c r="Y3627" t="str">
        <f>IF(ISNUMBER(SEARCH(Y$1,raw[[#This Row],[active years]])),1,"")</f>
        <v/>
      </c>
      <c r="Z3627" t="str">
        <f>IF(ISNUMBER(SEARCH(Z$1,raw[[#This Row],[active years]])),1,"")</f>
        <v/>
      </c>
      <c r="AA3627" t="str">
        <f>IF(ISNUMBER(SEARCH(AA$1,raw[[#This Row],[active years]])),1,"")</f>
        <v/>
      </c>
    </row>
    <row r="3628" spans="1:27" x14ac:dyDescent="0.45">
      <c r="A3628">
        <f>raw[team]</f>
        <v>4334</v>
      </c>
      <c r="B3628">
        <f>raw[rookie year]</f>
        <v>2012</v>
      </c>
      <c r="C3628" t="str">
        <f>IF(ISNUMBER(SEARCH(C$1,raw[[#This Row],[active years]])),1,"")</f>
        <v/>
      </c>
      <c r="D3628" t="str">
        <f>IF(ISNUMBER(SEARCH(D$1,raw[[#This Row],[active years]])),1,"")</f>
        <v/>
      </c>
      <c r="E3628" t="str">
        <f>IF(ISNUMBER(SEARCH(E$1,raw[[#This Row],[active years]])),1,"")</f>
        <v/>
      </c>
      <c r="F3628" t="str">
        <f>IF(ISNUMBER(SEARCH(F$1,raw[[#This Row],[active years]])),1,"")</f>
        <v/>
      </c>
      <c r="G3628" t="str">
        <f>IF(ISNUMBER(SEARCH(G$1,raw[[#This Row],[active years]])),1,"")</f>
        <v/>
      </c>
      <c r="H3628" t="str">
        <f>IF(ISNUMBER(SEARCH(H$1,raw[[#This Row],[active years]])),1,"")</f>
        <v/>
      </c>
      <c r="I3628" t="str">
        <f>IF(ISNUMBER(SEARCH(I$1,raw[[#This Row],[active years]])),1,"")</f>
        <v/>
      </c>
      <c r="J3628" t="str">
        <f>IF(ISNUMBER(SEARCH(J$1,raw[[#This Row],[active years]])),1,"")</f>
        <v/>
      </c>
      <c r="K3628" t="str">
        <f>IF(ISNUMBER(SEARCH(K$1,raw[[#This Row],[active years]])),1,"")</f>
        <v/>
      </c>
      <c r="L3628" t="str">
        <f>IF(ISNUMBER(SEARCH(L$1,raw[[#This Row],[active years]])),1,"")</f>
        <v/>
      </c>
      <c r="M3628" t="str">
        <f>IF(ISNUMBER(SEARCH(M$1,raw[[#This Row],[active years]])),1,"")</f>
        <v/>
      </c>
      <c r="N3628" t="str">
        <f>IF(ISNUMBER(SEARCH(N$1,raw[[#This Row],[active years]])),1,"")</f>
        <v/>
      </c>
      <c r="O3628" t="str">
        <f>IF(ISNUMBER(SEARCH(O$1,raw[[#This Row],[active years]])),1,"")</f>
        <v/>
      </c>
      <c r="P3628" t="str">
        <f>IF(ISNUMBER(SEARCH(P$1,raw[[#This Row],[active years]])),1,"")</f>
        <v/>
      </c>
      <c r="Q3628" t="str">
        <f>IF(ISNUMBER(SEARCH(Q$1,raw[[#This Row],[active years]])),1,"")</f>
        <v/>
      </c>
      <c r="R3628" t="str">
        <f>IF(ISNUMBER(SEARCH(R$1,raw[[#This Row],[active years]])),1,"")</f>
        <v/>
      </c>
      <c r="S3628" t="str">
        <f>IF(ISNUMBER(SEARCH(S$1,raw[[#This Row],[active years]])),1,"")</f>
        <v/>
      </c>
      <c r="T3628" t="str">
        <f>IF(ISNUMBER(SEARCH(T$1,raw[[#This Row],[active years]])),1,"")</f>
        <v/>
      </c>
      <c r="U3628" t="str">
        <f>IF(ISNUMBER(SEARCH(U$1,raw[[#This Row],[active years]])),1,"")</f>
        <v/>
      </c>
      <c r="V3628" t="str">
        <f>IF(ISNUMBER(SEARCH(V$1,raw[[#This Row],[active years]])),1,"")</f>
        <v/>
      </c>
      <c r="W3628">
        <f>IF(ISNUMBER(SEARCH(W$1,raw[[#This Row],[active years]])),1,"")</f>
        <v>1</v>
      </c>
      <c r="X3628">
        <f>IF(ISNUMBER(SEARCH(X$1,raw[[#This Row],[active years]])),1,"")</f>
        <v>1</v>
      </c>
      <c r="Y3628">
        <f>IF(ISNUMBER(SEARCH(Y$1,raw[[#This Row],[active years]])),1,"")</f>
        <v>1</v>
      </c>
      <c r="Z3628">
        <f>IF(ISNUMBER(SEARCH(Z$1,raw[[#This Row],[active years]])),1,"")</f>
        <v>1</v>
      </c>
      <c r="AA3628">
        <f>IF(ISNUMBER(SEARCH(AA$1,raw[[#This Row],[active years]])),1,"")</f>
        <v>1</v>
      </c>
    </row>
    <row r="3629" spans="1:27" x14ac:dyDescent="0.45">
      <c r="A3629">
        <f>raw[team]</f>
        <v>4335</v>
      </c>
      <c r="B3629">
        <f>raw[rookie year]</f>
        <v>2012</v>
      </c>
      <c r="C3629" t="str">
        <f>IF(ISNUMBER(SEARCH(C$1,raw[[#This Row],[active years]])),1,"")</f>
        <v/>
      </c>
      <c r="D3629" t="str">
        <f>IF(ISNUMBER(SEARCH(D$1,raw[[#This Row],[active years]])),1,"")</f>
        <v/>
      </c>
      <c r="E3629" t="str">
        <f>IF(ISNUMBER(SEARCH(E$1,raw[[#This Row],[active years]])),1,"")</f>
        <v/>
      </c>
      <c r="F3629" t="str">
        <f>IF(ISNUMBER(SEARCH(F$1,raw[[#This Row],[active years]])),1,"")</f>
        <v/>
      </c>
      <c r="G3629" t="str">
        <f>IF(ISNUMBER(SEARCH(G$1,raw[[#This Row],[active years]])),1,"")</f>
        <v/>
      </c>
      <c r="H3629" t="str">
        <f>IF(ISNUMBER(SEARCH(H$1,raw[[#This Row],[active years]])),1,"")</f>
        <v/>
      </c>
      <c r="I3629" t="str">
        <f>IF(ISNUMBER(SEARCH(I$1,raw[[#This Row],[active years]])),1,"")</f>
        <v/>
      </c>
      <c r="J3629" t="str">
        <f>IF(ISNUMBER(SEARCH(J$1,raw[[#This Row],[active years]])),1,"")</f>
        <v/>
      </c>
      <c r="K3629" t="str">
        <f>IF(ISNUMBER(SEARCH(K$1,raw[[#This Row],[active years]])),1,"")</f>
        <v/>
      </c>
      <c r="L3629" t="str">
        <f>IF(ISNUMBER(SEARCH(L$1,raw[[#This Row],[active years]])),1,"")</f>
        <v/>
      </c>
      <c r="M3629" t="str">
        <f>IF(ISNUMBER(SEARCH(M$1,raw[[#This Row],[active years]])),1,"")</f>
        <v/>
      </c>
      <c r="N3629" t="str">
        <f>IF(ISNUMBER(SEARCH(N$1,raw[[#This Row],[active years]])),1,"")</f>
        <v/>
      </c>
      <c r="O3629" t="str">
        <f>IF(ISNUMBER(SEARCH(O$1,raw[[#This Row],[active years]])),1,"")</f>
        <v/>
      </c>
      <c r="P3629" t="str">
        <f>IF(ISNUMBER(SEARCH(P$1,raw[[#This Row],[active years]])),1,"")</f>
        <v/>
      </c>
      <c r="Q3629" t="str">
        <f>IF(ISNUMBER(SEARCH(Q$1,raw[[#This Row],[active years]])),1,"")</f>
        <v/>
      </c>
      <c r="R3629" t="str">
        <f>IF(ISNUMBER(SEARCH(R$1,raw[[#This Row],[active years]])),1,"")</f>
        <v/>
      </c>
      <c r="S3629" t="str">
        <f>IF(ISNUMBER(SEARCH(S$1,raw[[#This Row],[active years]])),1,"")</f>
        <v/>
      </c>
      <c r="T3629" t="str">
        <f>IF(ISNUMBER(SEARCH(T$1,raw[[#This Row],[active years]])),1,"")</f>
        <v/>
      </c>
      <c r="U3629" t="str">
        <f>IF(ISNUMBER(SEARCH(U$1,raw[[#This Row],[active years]])),1,"")</f>
        <v/>
      </c>
      <c r="V3629" t="str">
        <f>IF(ISNUMBER(SEARCH(V$1,raw[[#This Row],[active years]])),1,"")</f>
        <v/>
      </c>
      <c r="W3629">
        <f>IF(ISNUMBER(SEARCH(W$1,raw[[#This Row],[active years]])),1,"")</f>
        <v>1</v>
      </c>
      <c r="X3629">
        <f>IF(ISNUMBER(SEARCH(X$1,raw[[#This Row],[active years]])),1,"")</f>
        <v>1</v>
      </c>
      <c r="Y3629">
        <f>IF(ISNUMBER(SEARCH(Y$1,raw[[#This Row],[active years]])),1,"")</f>
        <v>1</v>
      </c>
      <c r="Z3629">
        <f>IF(ISNUMBER(SEARCH(Z$1,raw[[#This Row],[active years]])),1,"")</f>
        <v>1</v>
      </c>
      <c r="AA3629">
        <f>IF(ISNUMBER(SEARCH(AA$1,raw[[#This Row],[active years]])),1,"")</f>
        <v>1</v>
      </c>
    </row>
    <row r="3630" spans="1:27" x14ac:dyDescent="0.45">
      <c r="A3630">
        <f>raw[team]</f>
        <v>4336</v>
      </c>
      <c r="B3630">
        <f>raw[rookie year]</f>
        <v>2012</v>
      </c>
      <c r="C3630" t="str">
        <f>IF(ISNUMBER(SEARCH(C$1,raw[[#This Row],[active years]])),1,"")</f>
        <v/>
      </c>
      <c r="D3630" t="str">
        <f>IF(ISNUMBER(SEARCH(D$1,raw[[#This Row],[active years]])),1,"")</f>
        <v/>
      </c>
      <c r="E3630" t="str">
        <f>IF(ISNUMBER(SEARCH(E$1,raw[[#This Row],[active years]])),1,"")</f>
        <v/>
      </c>
      <c r="F3630" t="str">
        <f>IF(ISNUMBER(SEARCH(F$1,raw[[#This Row],[active years]])),1,"")</f>
        <v/>
      </c>
      <c r="G3630" t="str">
        <f>IF(ISNUMBER(SEARCH(G$1,raw[[#This Row],[active years]])),1,"")</f>
        <v/>
      </c>
      <c r="H3630" t="str">
        <f>IF(ISNUMBER(SEARCH(H$1,raw[[#This Row],[active years]])),1,"")</f>
        <v/>
      </c>
      <c r="I3630" t="str">
        <f>IF(ISNUMBER(SEARCH(I$1,raw[[#This Row],[active years]])),1,"")</f>
        <v/>
      </c>
      <c r="J3630" t="str">
        <f>IF(ISNUMBER(SEARCH(J$1,raw[[#This Row],[active years]])),1,"")</f>
        <v/>
      </c>
      <c r="K3630" t="str">
        <f>IF(ISNUMBER(SEARCH(K$1,raw[[#This Row],[active years]])),1,"")</f>
        <v/>
      </c>
      <c r="L3630" t="str">
        <f>IF(ISNUMBER(SEARCH(L$1,raw[[#This Row],[active years]])),1,"")</f>
        <v/>
      </c>
      <c r="M3630" t="str">
        <f>IF(ISNUMBER(SEARCH(M$1,raw[[#This Row],[active years]])),1,"")</f>
        <v/>
      </c>
      <c r="N3630" t="str">
        <f>IF(ISNUMBER(SEARCH(N$1,raw[[#This Row],[active years]])),1,"")</f>
        <v/>
      </c>
      <c r="O3630" t="str">
        <f>IF(ISNUMBER(SEARCH(O$1,raw[[#This Row],[active years]])),1,"")</f>
        <v/>
      </c>
      <c r="P3630" t="str">
        <f>IF(ISNUMBER(SEARCH(P$1,raw[[#This Row],[active years]])),1,"")</f>
        <v/>
      </c>
      <c r="Q3630" t="str">
        <f>IF(ISNUMBER(SEARCH(Q$1,raw[[#This Row],[active years]])),1,"")</f>
        <v/>
      </c>
      <c r="R3630" t="str">
        <f>IF(ISNUMBER(SEARCH(R$1,raw[[#This Row],[active years]])),1,"")</f>
        <v/>
      </c>
      <c r="S3630" t="str">
        <f>IF(ISNUMBER(SEARCH(S$1,raw[[#This Row],[active years]])),1,"")</f>
        <v/>
      </c>
      <c r="T3630" t="str">
        <f>IF(ISNUMBER(SEARCH(T$1,raw[[#This Row],[active years]])),1,"")</f>
        <v/>
      </c>
      <c r="U3630" t="str">
        <f>IF(ISNUMBER(SEARCH(U$1,raw[[#This Row],[active years]])),1,"")</f>
        <v/>
      </c>
      <c r="V3630" t="str">
        <f>IF(ISNUMBER(SEARCH(V$1,raw[[#This Row],[active years]])),1,"")</f>
        <v/>
      </c>
      <c r="W3630">
        <f>IF(ISNUMBER(SEARCH(W$1,raw[[#This Row],[active years]])),1,"")</f>
        <v>1</v>
      </c>
      <c r="X3630">
        <f>IF(ISNUMBER(SEARCH(X$1,raw[[#This Row],[active years]])),1,"")</f>
        <v>1</v>
      </c>
      <c r="Y3630">
        <f>IF(ISNUMBER(SEARCH(Y$1,raw[[#This Row],[active years]])),1,"")</f>
        <v>1</v>
      </c>
      <c r="Z3630">
        <f>IF(ISNUMBER(SEARCH(Z$1,raw[[#This Row],[active years]])),1,"")</f>
        <v>1</v>
      </c>
      <c r="AA3630">
        <f>IF(ISNUMBER(SEARCH(AA$1,raw[[#This Row],[active years]])),1,"")</f>
        <v>1</v>
      </c>
    </row>
    <row r="3631" spans="1:27" x14ac:dyDescent="0.45">
      <c r="A3631">
        <f>raw[team]</f>
        <v>4337</v>
      </c>
      <c r="B3631">
        <f>raw[rookie year]</f>
        <v>2012</v>
      </c>
      <c r="C3631" t="str">
        <f>IF(ISNUMBER(SEARCH(C$1,raw[[#This Row],[active years]])),1,"")</f>
        <v/>
      </c>
      <c r="D3631" t="str">
        <f>IF(ISNUMBER(SEARCH(D$1,raw[[#This Row],[active years]])),1,"")</f>
        <v/>
      </c>
      <c r="E3631" t="str">
        <f>IF(ISNUMBER(SEARCH(E$1,raw[[#This Row],[active years]])),1,"")</f>
        <v/>
      </c>
      <c r="F3631" t="str">
        <f>IF(ISNUMBER(SEARCH(F$1,raw[[#This Row],[active years]])),1,"")</f>
        <v/>
      </c>
      <c r="G3631" t="str">
        <f>IF(ISNUMBER(SEARCH(G$1,raw[[#This Row],[active years]])),1,"")</f>
        <v/>
      </c>
      <c r="H3631" t="str">
        <f>IF(ISNUMBER(SEARCH(H$1,raw[[#This Row],[active years]])),1,"")</f>
        <v/>
      </c>
      <c r="I3631" t="str">
        <f>IF(ISNUMBER(SEARCH(I$1,raw[[#This Row],[active years]])),1,"")</f>
        <v/>
      </c>
      <c r="J3631" t="str">
        <f>IF(ISNUMBER(SEARCH(J$1,raw[[#This Row],[active years]])),1,"")</f>
        <v/>
      </c>
      <c r="K3631" t="str">
        <f>IF(ISNUMBER(SEARCH(K$1,raw[[#This Row],[active years]])),1,"")</f>
        <v/>
      </c>
      <c r="L3631" t="str">
        <f>IF(ISNUMBER(SEARCH(L$1,raw[[#This Row],[active years]])),1,"")</f>
        <v/>
      </c>
      <c r="M3631" t="str">
        <f>IF(ISNUMBER(SEARCH(M$1,raw[[#This Row],[active years]])),1,"")</f>
        <v/>
      </c>
      <c r="N3631" t="str">
        <f>IF(ISNUMBER(SEARCH(N$1,raw[[#This Row],[active years]])),1,"")</f>
        <v/>
      </c>
      <c r="O3631" t="str">
        <f>IF(ISNUMBER(SEARCH(O$1,raw[[#This Row],[active years]])),1,"")</f>
        <v/>
      </c>
      <c r="P3631" t="str">
        <f>IF(ISNUMBER(SEARCH(P$1,raw[[#This Row],[active years]])),1,"")</f>
        <v/>
      </c>
      <c r="Q3631" t="str">
        <f>IF(ISNUMBER(SEARCH(Q$1,raw[[#This Row],[active years]])),1,"")</f>
        <v/>
      </c>
      <c r="R3631" t="str">
        <f>IF(ISNUMBER(SEARCH(R$1,raw[[#This Row],[active years]])),1,"")</f>
        <v/>
      </c>
      <c r="S3631" t="str">
        <f>IF(ISNUMBER(SEARCH(S$1,raw[[#This Row],[active years]])),1,"")</f>
        <v/>
      </c>
      <c r="T3631" t="str">
        <f>IF(ISNUMBER(SEARCH(T$1,raw[[#This Row],[active years]])),1,"")</f>
        <v/>
      </c>
      <c r="U3631" t="str">
        <f>IF(ISNUMBER(SEARCH(U$1,raw[[#This Row],[active years]])),1,"")</f>
        <v/>
      </c>
      <c r="V3631" t="str">
        <f>IF(ISNUMBER(SEARCH(V$1,raw[[#This Row],[active years]])),1,"")</f>
        <v/>
      </c>
      <c r="W3631">
        <f>IF(ISNUMBER(SEARCH(W$1,raw[[#This Row],[active years]])),1,"")</f>
        <v>1</v>
      </c>
      <c r="X3631">
        <f>IF(ISNUMBER(SEARCH(X$1,raw[[#This Row],[active years]])),1,"")</f>
        <v>1</v>
      </c>
      <c r="Y3631">
        <f>IF(ISNUMBER(SEARCH(Y$1,raw[[#This Row],[active years]])),1,"")</f>
        <v>1</v>
      </c>
      <c r="Z3631">
        <f>IF(ISNUMBER(SEARCH(Z$1,raw[[#This Row],[active years]])),1,"")</f>
        <v>1</v>
      </c>
      <c r="AA3631">
        <f>IF(ISNUMBER(SEARCH(AA$1,raw[[#This Row],[active years]])),1,"")</f>
        <v>1</v>
      </c>
    </row>
    <row r="3632" spans="1:27" x14ac:dyDescent="0.45">
      <c r="A3632">
        <f>raw[team]</f>
        <v>4338</v>
      </c>
      <c r="B3632">
        <f>raw[rookie year]</f>
        <v>2012</v>
      </c>
      <c r="C3632" t="str">
        <f>IF(ISNUMBER(SEARCH(C$1,raw[[#This Row],[active years]])),1,"")</f>
        <v/>
      </c>
      <c r="D3632" t="str">
        <f>IF(ISNUMBER(SEARCH(D$1,raw[[#This Row],[active years]])),1,"")</f>
        <v/>
      </c>
      <c r="E3632" t="str">
        <f>IF(ISNUMBER(SEARCH(E$1,raw[[#This Row],[active years]])),1,"")</f>
        <v/>
      </c>
      <c r="F3632" t="str">
        <f>IF(ISNUMBER(SEARCH(F$1,raw[[#This Row],[active years]])),1,"")</f>
        <v/>
      </c>
      <c r="G3632" t="str">
        <f>IF(ISNUMBER(SEARCH(G$1,raw[[#This Row],[active years]])),1,"")</f>
        <v/>
      </c>
      <c r="H3632" t="str">
        <f>IF(ISNUMBER(SEARCH(H$1,raw[[#This Row],[active years]])),1,"")</f>
        <v/>
      </c>
      <c r="I3632" t="str">
        <f>IF(ISNUMBER(SEARCH(I$1,raw[[#This Row],[active years]])),1,"")</f>
        <v/>
      </c>
      <c r="J3632" t="str">
        <f>IF(ISNUMBER(SEARCH(J$1,raw[[#This Row],[active years]])),1,"")</f>
        <v/>
      </c>
      <c r="K3632" t="str">
        <f>IF(ISNUMBER(SEARCH(K$1,raw[[#This Row],[active years]])),1,"")</f>
        <v/>
      </c>
      <c r="L3632" t="str">
        <f>IF(ISNUMBER(SEARCH(L$1,raw[[#This Row],[active years]])),1,"")</f>
        <v/>
      </c>
      <c r="M3632" t="str">
        <f>IF(ISNUMBER(SEARCH(M$1,raw[[#This Row],[active years]])),1,"")</f>
        <v/>
      </c>
      <c r="N3632" t="str">
        <f>IF(ISNUMBER(SEARCH(N$1,raw[[#This Row],[active years]])),1,"")</f>
        <v/>
      </c>
      <c r="O3632" t="str">
        <f>IF(ISNUMBER(SEARCH(O$1,raw[[#This Row],[active years]])),1,"")</f>
        <v/>
      </c>
      <c r="P3632" t="str">
        <f>IF(ISNUMBER(SEARCH(P$1,raw[[#This Row],[active years]])),1,"")</f>
        <v/>
      </c>
      <c r="Q3632" t="str">
        <f>IF(ISNUMBER(SEARCH(Q$1,raw[[#This Row],[active years]])),1,"")</f>
        <v/>
      </c>
      <c r="R3632" t="str">
        <f>IF(ISNUMBER(SEARCH(R$1,raw[[#This Row],[active years]])),1,"")</f>
        <v/>
      </c>
      <c r="S3632" t="str">
        <f>IF(ISNUMBER(SEARCH(S$1,raw[[#This Row],[active years]])),1,"")</f>
        <v/>
      </c>
      <c r="T3632" t="str">
        <f>IF(ISNUMBER(SEARCH(T$1,raw[[#This Row],[active years]])),1,"")</f>
        <v/>
      </c>
      <c r="U3632" t="str">
        <f>IF(ISNUMBER(SEARCH(U$1,raw[[#This Row],[active years]])),1,"")</f>
        <v/>
      </c>
      <c r="V3632" t="str">
        <f>IF(ISNUMBER(SEARCH(V$1,raw[[#This Row],[active years]])),1,"")</f>
        <v/>
      </c>
      <c r="W3632">
        <f>IF(ISNUMBER(SEARCH(W$1,raw[[#This Row],[active years]])),1,"")</f>
        <v>1</v>
      </c>
      <c r="X3632">
        <f>IF(ISNUMBER(SEARCH(X$1,raw[[#This Row],[active years]])),1,"")</f>
        <v>1</v>
      </c>
      <c r="Y3632">
        <f>IF(ISNUMBER(SEARCH(Y$1,raw[[#This Row],[active years]])),1,"")</f>
        <v>1</v>
      </c>
      <c r="Z3632">
        <f>IF(ISNUMBER(SEARCH(Z$1,raw[[#This Row],[active years]])),1,"")</f>
        <v>1</v>
      </c>
      <c r="AA3632">
        <f>IF(ISNUMBER(SEARCH(AA$1,raw[[#This Row],[active years]])),1,"")</f>
        <v>1</v>
      </c>
    </row>
    <row r="3633" spans="1:27" x14ac:dyDescent="0.45">
      <c r="A3633">
        <f>raw[team]</f>
        <v>4339</v>
      </c>
      <c r="B3633">
        <f>raw[rookie year]</f>
        <v>2012</v>
      </c>
      <c r="C3633" t="str">
        <f>IF(ISNUMBER(SEARCH(C$1,raw[[#This Row],[active years]])),1,"")</f>
        <v/>
      </c>
      <c r="D3633" t="str">
        <f>IF(ISNUMBER(SEARCH(D$1,raw[[#This Row],[active years]])),1,"")</f>
        <v/>
      </c>
      <c r="E3633" t="str">
        <f>IF(ISNUMBER(SEARCH(E$1,raw[[#This Row],[active years]])),1,"")</f>
        <v/>
      </c>
      <c r="F3633" t="str">
        <f>IF(ISNUMBER(SEARCH(F$1,raw[[#This Row],[active years]])),1,"")</f>
        <v/>
      </c>
      <c r="G3633" t="str">
        <f>IF(ISNUMBER(SEARCH(G$1,raw[[#This Row],[active years]])),1,"")</f>
        <v/>
      </c>
      <c r="H3633" t="str">
        <f>IF(ISNUMBER(SEARCH(H$1,raw[[#This Row],[active years]])),1,"")</f>
        <v/>
      </c>
      <c r="I3633" t="str">
        <f>IF(ISNUMBER(SEARCH(I$1,raw[[#This Row],[active years]])),1,"")</f>
        <v/>
      </c>
      <c r="J3633" t="str">
        <f>IF(ISNUMBER(SEARCH(J$1,raw[[#This Row],[active years]])),1,"")</f>
        <v/>
      </c>
      <c r="K3633" t="str">
        <f>IF(ISNUMBER(SEARCH(K$1,raw[[#This Row],[active years]])),1,"")</f>
        <v/>
      </c>
      <c r="L3633" t="str">
        <f>IF(ISNUMBER(SEARCH(L$1,raw[[#This Row],[active years]])),1,"")</f>
        <v/>
      </c>
      <c r="M3633" t="str">
        <f>IF(ISNUMBER(SEARCH(M$1,raw[[#This Row],[active years]])),1,"")</f>
        <v/>
      </c>
      <c r="N3633" t="str">
        <f>IF(ISNUMBER(SEARCH(N$1,raw[[#This Row],[active years]])),1,"")</f>
        <v/>
      </c>
      <c r="O3633" t="str">
        <f>IF(ISNUMBER(SEARCH(O$1,raw[[#This Row],[active years]])),1,"")</f>
        <v/>
      </c>
      <c r="P3633" t="str">
        <f>IF(ISNUMBER(SEARCH(P$1,raw[[#This Row],[active years]])),1,"")</f>
        <v/>
      </c>
      <c r="Q3633" t="str">
        <f>IF(ISNUMBER(SEARCH(Q$1,raw[[#This Row],[active years]])),1,"")</f>
        <v/>
      </c>
      <c r="R3633" t="str">
        <f>IF(ISNUMBER(SEARCH(R$1,raw[[#This Row],[active years]])),1,"")</f>
        <v/>
      </c>
      <c r="S3633" t="str">
        <f>IF(ISNUMBER(SEARCH(S$1,raw[[#This Row],[active years]])),1,"")</f>
        <v/>
      </c>
      <c r="T3633" t="str">
        <f>IF(ISNUMBER(SEARCH(T$1,raw[[#This Row],[active years]])),1,"")</f>
        <v/>
      </c>
      <c r="U3633" t="str">
        <f>IF(ISNUMBER(SEARCH(U$1,raw[[#This Row],[active years]])),1,"")</f>
        <v/>
      </c>
      <c r="V3633" t="str">
        <f>IF(ISNUMBER(SEARCH(V$1,raw[[#This Row],[active years]])),1,"")</f>
        <v/>
      </c>
      <c r="W3633">
        <f>IF(ISNUMBER(SEARCH(W$1,raw[[#This Row],[active years]])),1,"")</f>
        <v>1</v>
      </c>
      <c r="X3633" t="str">
        <f>IF(ISNUMBER(SEARCH(X$1,raw[[#This Row],[active years]])),1,"")</f>
        <v/>
      </c>
      <c r="Y3633" t="str">
        <f>IF(ISNUMBER(SEARCH(Y$1,raw[[#This Row],[active years]])),1,"")</f>
        <v/>
      </c>
      <c r="Z3633" t="str">
        <f>IF(ISNUMBER(SEARCH(Z$1,raw[[#This Row],[active years]])),1,"")</f>
        <v/>
      </c>
      <c r="AA3633" t="str">
        <f>IF(ISNUMBER(SEARCH(AA$1,raw[[#This Row],[active years]])),1,"")</f>
        <v/>
      </c>
    </row>
    <row r="3634" spans="1:27" x14ac:dyDescent="0.45">
      <c r="A3634">
        <f>raw[team]</f>
        <v>4341</v>
      </c>
      <c r="B3634">
        <f>raw[rookie year]</f>
        <v>2012</v>
      </c>
      <c r="C3634" t="str">
        <f>IF(ISNUMBER(SEARCH(C$1,raw[[#This Row],[active years]])),1,"")</f>
        <v/>
      </c>
      <c r="D3634" t="str">
        <f>IF(ISNUMBER(SEARCH(D$1,raw[[#This Row],[active years]])),1,"")</f>
        <v/>
      </c>
      <c r="E3634" t="str">
        <f>IF(ISNUMBER(SEARCH(E$1,raw[[#This Row],[active years]])),1,"")</f>
        <v/>
      </c>
      <c r="F3634" t="str">
        <f>IF(ISNUMBER(SEARCH(F$1,raw[[#This Row],[active years]])),1,"")</f>
        <v/>
      </c>
      <c r="G3634" t="str">
        <f>IF(ISNUMBER(SEARCH(G$1,raw[[#This Row],[active years]])),1,"")</f>
        <v/>
      </c>
      <c r="H3634" t="str">
        <f>IF(ISNUMBER(SEARCH(H$1,raw[[#This Row],[active years]])),1,"")</f>
        <v/>
      </c>
      <c r="I3634" t="str">
        <f>IF(ISNUMBER(SEARCH(I$1,raw[[#This Row],[active years]])),1,"")</f>
        <v/>
      </c>
      <c r="J3634" t="str">
        <f>IF(ISNUMBER(SEARCH(J$1,raw[[#This Row],[active years]])),1,"")</f>
        <v/>
      </c>
      <c r="K3634" t="str">
        <f>IF(ISNUMBER(SEARCH(K$1,raw[[#This Row],[active years]])),1,"")</f>
        <v/>
      </c>
      <c r="L3634" t="str">
        <f>IF(ISNUMBER(SEARCH(L$1,raw[[#This Row],[active years]])),1,"")</f>
        <v/>
      </c>
      <c r="M3634" t="str">
        <f>IF(ISNUMBER(SEARCH(M$1,raw[[#This Row],[active years]])),1,"")</f>
        <v/>
      </c>
      <c r="N3634" t="str">
        <f>IF(ISNUMBER(SEARCH(N$1,raw[[#This Row],[active years]])),1,"")</f>
        <v/>
      </c>
      <c r="O3634" t="str">
        <f>IF(ISNUMBER(SEARCH(O$1,raw[[#This Row],[active years]])),1,"")</f>
        <v/>
      </c>
      <c r="P3634" t="str">
        <f>IF(ISNUMBER(SEARCH(P$1,raw[[#This Row],[active years]])),1,"")</f>
        <v/>
      </c>
      <c r="Q3634" t="str">
        <f>IF(ISNUMBER(SEARCH(Q$1,raw[[#This Row],[active years]])),1,"")</f>
        <v/>
      </c>
      <c r="R3634" t="str">
        <f>IF(ISNUMBER(SEARCH(R$1,raw[[#This Row],[active years]])),1,"")</f>
        <v/>
      </c>
      <c r="S3634" t="str">
        <f>IF(ISNUMBER(SEARCH(S$1,raw[[#This Row],[active years]])),1,"")</f>
        <v/>
      </c>
      <c r="T3634" t="str">
        <f>IF(ISNUMBER(SEARCH(T$1,raw[[#This Row],[active years]])),1,"")</f>
        <v/>
      </c>
      <c r="U3634" t="str">
        <f>IF(ISNUMBER(SEARCH(U$1,raw[[#This Row],[active years]])),1,"")</f>
        <v/>
      </c>
      <c r="V3634" t="str">
        <f>IF(ISNUMBER(SEARCH(V$1,raw[[#This Row],[active years]])),1,"")</f>
        <v/>
      </c>
      <c r="W3634">
        <f>IF(ISNUMBER(SEARCH(W$1,raw[[#This Row],[active years]])),1,"")</f>
        <v>1</v>
      </c>
      <c r="X3634">
        <f>IF(ISNUMBER(SEARCH(X$1,raw[[#This Row],[active years]])),1,"")</f>
        <v>1</v>
      </c>
      <c r="Y3634" t="str">
        <f>IF(ISNUMBER(SEARCH(Y$1,raw[[#This Row],[active years]])),1,"")</f>
        <v/>
      </c>
      <c r="Z3634" t="str">
        <f>IF(ISNUMBER(SEARCH(Z$1,raw[[#This Row],[active years]])),1,"")</f>
        <v/>
      </c>
      <c r="AA3634" t="str">
        <f>IF(ISNUMBER(SEARCH(AA$1,raw[[#This Row],[active years]])),1,"")</f>
        <v/>
      </c>
    </row>
    <row r="3635" spans="1:27" x14ac:dyDescent="0.45">
      <c r="A3635">
        <f>raw[team]</f>
        <v>4342</v>
      </c>
      <c r="B3635">
        <f>raw[rookie year]</f>
        <v>2012</v>
      </c>
      <c r="C3635" t="str">
        <f>IF(ISNUMBER(SEARCH(C$1,raw[[#This Row],[active years]])),1,"")</f>
        <v/>
      </c>
      <c r="D3635" t="str">
        <f>IF(ISNUMBER(SEARCH(D$1,raw[[#This Row],[active years]])),1,"")</f>
        <v/>
      </c>
      <c r="E3635" t="str">
        <f>IF(ISNUMBER(SEARCH(E$1,raw[[#This Row],[active years]])),1,"")</f>
        <v/>
      </c>
      <c r="F3635" t="str">
        <f>IF(ISNUMBER(SEARCH(F$1,raw[[#This Row],[active years]])),1,"")</f>
        <v/>
      </c>
      <c r="G3635" t="str">
        <f>IF(ISNUMBER(SEARCH(G$1,raw[[#This Row],[active years]])),1,"")</f>
        <v/>
      </c>
      <c r="H3635" t="str">
        <f>IF(ISNUMBER(SEARCH(H$1,raw[[#This Row],[active years]])),1,"")</f>
        <v/>
      </c>
      <c r="I3635" t="str">
        <f>IF(ISNUMBER(SEARCH(I$1,raw[[#This Row],[active years]])),1,"")</f>
        <v/>
      </c>
      <c r="J3635" t="str">
        <f>IF(ISNUMBER(SEARCH(J$1,raw[[#This Row],[active years]])),1,"")</f>
        <v/>
      </c>
      <c r="K3635" t="str">
        <f>IF(ISNUMBER(SEARCH(K$1,raw[[#This Row],[active years]])),1,"")</f>
        <v/>
      </c>
      <c r="L3635" t="str">
        <f>IF(ISNUMBER(SEARCH(L$1,raw[[#This Row],[active years]])),1,"")</f>
        <v/>
      </c>
      <c r="M3635" t="str">
        <f>IF(ISNUMBER(SEARCH(M$1,raw[[#This Row],[active years]])),1,"")</f>
        <v/>
      </c>
      <c r="N3635" t="str">
        <f>IF(ISNUMBER(SEARCH(N$1,raw[[#This Row],[active years]])),1,"")</f>
        <v/>
      </c>
      <c r="O3635" t="str">
        <f>IF(ISNUMBER(SEARCH(O$1,raw[[#This Row],[active years]])),1,"")</f>
        <v/>
      </c>
      <c r="P3635" t="str">
        <f>IF(ISNUMBER(SEARCH(P$1,raw[[#This Row],[active years]])),1,"")</f>
        <v/>
      </c>
      <c r="Q3635" t="str">
        <f>IF(ISNUMBER(SEARCH(Q$1,raw[[#This Row],[active years]])),1,"")</f>
        <v/>
      </c>
      <c r="R3635" t="str">
        <f>IF(ISNUMBER(SEARCH(R$1,raw[[#This Row],[active years]])),1,"")</f>
        <v/>
      </c>
      <c r="S3635" t="str">
        <f>IF(ISNUMBER(SEARCH(S$1,raw[[#This Row],[active years]])),1,"")</f>
        <v/>
      </c>
      <c r="T3635" t="str">
        <f>IF(ISNUMBER(SEARCH(T$1,raw[[#This Row],[active years]])),1,"")</f>
        <v/>
      </c>
      <c r="U3635" t="str">
        <f>IF(ISNUMBER(SEARCH(U$1,raw[[#This Row],[active years]])),1,"")</f>
        <v/>
      </c>
      <c r="V3635" t="str">
        <f>IF(ISNUMBER(SEARCH(V$1,raw[[#This Row],[active years]])),1,"")</f>
        <v/>
      </c>
      <c r="W3635">
        <f>IF(ISNUMBER(SEARCH(W$1,raw[[#This Row],[active years]])),1,"")</f>
        <v>1</v>
      </c>
      <c r="X3635">
        <f>IF(ISNUMBER(SEARCH(X$1,raw[[#This Row],[active years]])),1,"")</f>
        <v>1</v>
      </c>
      <c r="Y3635">
        <f>IF(ISNUMBER(SEARCH(Y$1,raw[[#This Row],[active years]])),1,"")</f>
        <v>1</v>
      </c>
      <c r="Z3635">
        <f>IF(ISNUMBER(SEARCH(Z$1,raw[[#This Row],[active years]])),1,"")</f>
        <v>1</v>
      </c>
      <c r="AA3635">
        <f>IF(ISNUMBER(SEARCH(AA$1,raw[[#This Row],[active years]])),1,"")</f>
        <v>1</v>
      </c>
    </row>
    <row r="3636" spans="1:27" x14ac:dyDescent="0.45">
      <c r="A3636">
        <f>raw[team]</f>
        <v>4343</v>
      </c>
      <c r="B3636">
        <f>raw[rookie year]</f>
        <v>2012</v>
      </c>
      <c r="C3636" t="str">
        <f>IF(ISNUMBER(SEARCH(C$1,raw[[#This Row],[active years]])),1,"")</f>
        <v/>
      </c>
      <c r="D3636" t="str">
        <f>IF(ISNUMBER(SEARCH(D$1,raw[[#This Row],[active years]])),1,"")</f>
        <v/>
      </c>
      <c r="E3636" t="str">
        <f>IF(ISNUMBER(SEARCH(E$1,raw[[#This Row],[active years]])),1,"")</f>
        <v/>
      </c>
      <c r="F3636" t="str">
        <f>IF(ISNUMBER(SEARCH(F$1,raw[[#This Row],[active years]])),1,"")</f>
        <v/>
      </c>
      <c r="G3636" t="str">
        <f>IF(ISNUMBER(SEARCH(G$1,raw[[#This Row],[active years]])),1,"")</f>
        <v/>
      </c>
      <c r="H3636" t="str">
        <f>IF(ISNUMBER(SEARCH(H$1,raw[[#This Row],[active years]])),1,"")</f>
        <v/>
      </c>
      <c r="I3636" t="str">
        <f>IF(ISNUMBER(SEARCH(I$1,raw[[#This Row],[active years]])),1,"")</f>
        <v/>
      </c>
      <c r="J3636" t="str">
        <f>IF(ISNUMBER(SEARCH(J$1,raw[[#This Row],[active years]])),1,"")</f>
        <v/>
      </c>
      <c r="K3636" t="str">
        <f>IF(ISNUMBER(SEARCH(K$1,raw[[#This Row],[active years]])),1,"")</f>
        <v/>
      </c>
      <c r="L3636" t="str">
        <f>IF(ISNUMBER(SEARCH(L$1,raw[[#This Row],[active years]])),1,"")</f>
        <v/>
      </c>
      <c r="M3636" t="str">
        <f>IF(ISNUMBER(SEARCH(M$1,raw[[#This Row],[active years]])),1,"")</f>
        <v/>
      </c>
      <c r="N3636" t="str">
        <f>IF(ISNUMBER(SEARCH(N$1,raw[[#This Row],[active years]])),1,"")</f>
        <v/>
      </c>
      <c r="O3636" t="str">
        <f>IF(ISNUMBER(SEARCH(O$1,raw[[#This Row],[active years]])),1,"")</f>
        <v/>
      </c>
      <c r="P3636" t="str">
        <f>IF(ISNUMBER(SEARCH(P$1,raw[[#This Row],[active years]])),1,"")</f>
        <v/>
      </c>
      <c r="Q3636" t="str">
        <f>IF(ISNUMBER(SEARCH(Q$1,raw[[#This Row],[active years]])),1,"")</f>
        <v/>
      </c>
      <c r="R3636" t="str">
        <f>IF(ISNUMBER(SEARCH(R$1,raw[[#This Row],[active years]])),1,"")</f>
        <v/>
      </c>
      <c r="S3636" t="str">
        <f>IF(ISNUMBER(SEARCH(S$1,raw[[#This Row],[active years]])),1,"")</f>
        <v/>
      </c>
      <c r="T3636" t="str">
        <f>IF(ISNUMBER(SEARCH(T$1,raw[[#This Row],[active years]])),1,"")</f>
        <v/>
      </c>
      <c r="U3636" t="str">
        <f>IF(ISNUMBER(SEARCH(U$1,raw[[#This Row],[active years]])),1,"")</f>
        <v/>
      </c>
      <c r="V3636" t="str">
        <f>IF(ISNUMBER(SEARCH(V$1,raw[[#This Row],[active years]])),1,"")</f>
        <v/>
      </c>
      <c r="W3636">
        <f>IF(ISNUMBER(SEARCH(W$1,raw[[#This Row],[active years]])),1,"")</f>
        <v>1</v>
      </c>
      <c r="X3636">
        <f>IF(ISNUMBER(SEARCH(X$1,raw[[#This Row],[active years]])),1,"")</f>
        <v>1</v>
      </c>
      <c r="Y3636">
        <f>IF(ISNUMBER(SEARCH(Y$1,raw[[#This Row],[active years]])),1,"")</f>
        <v>1</v>
      </c>
      <c r="Z3636">
        <f>IF(ISNUMBER(SEARCH(Z$1,raw[[#This Row],[active years]])),1,"")</f>
        <v>1</v>
      </c>
      <c r="AA3636">
        <f>IF(ISNUMBER(SEARCH(AA$1,raw[[#This Row],[active years]])),1,"")</f>
        <v>1</v>
      </c>
    </row>
    <row r="3637" spans="1:27" x14ac:dyDescent="0.45">
      <c r="A3637">
        <f>raw[team]</f>
        <v>4344</v>
      </c>
      <c r="B3637">
        <f>raw[rookie year]</f>
        <v>2012</v>
      </c>
      <c r="C3637" t="str">
        <f>IF(ISNUMBER(SEARCH(C$1,raw[[#This Row],[active years]])),1,"")</f>
        <v/>
      </c>
      <c r="D3637" t="str">
        <f>IF(ISNUMBER(SEARCH(D$1,raw[[#This Row],[active years]])),1,"")</f>
        <v/>
      </c>
      <c r="E3637" t="str">
        <f>IF(ISNUMBER(SEARCH(E$1,raw[[#This Row],[active years]])),1,"")</f>
        <v/>
      </c>
      <c r="F3637" t="str">
        <f>IF(ISNUMBER(SEARCH(F$1,raw[[#This Row],[active years]])),1,"")</f>
        <v/>
      </c>
      <c r="G3637" t="str">
        <f>IF(ISNUMBER(SEARCH(G$1,raw[[#This Row],[active years]])),1,"")</f>
        <v/>
      </c>
      <c r="H3637" t="str">
        <f>IF(ISNUMBER(SEARCH(H$1,raw[[#This Row],[active years]])),1,"")</f>
        <v/>
      </c>
      <c r="I3637" t="str">
        <f>IF(ISNUMBER(SEARCH(I$1,raw[[#This Row],[active years]])),1,"")</f>
        <v/>
      </c>
      <c r="J3637" t="str">
        <f>IF(ISNUMBER(SEARCH(J$1,raw[[#This Row],[active years]])),1,"")</f>
        <v/>
      </c>
      <c r="K3637" t="str">
        <f>IF(ISNUMBER(SEARCH(K$1,raw[[#This Row],[active years]])),1,"")</f>
        <v/>
      </c>
      <c r="L3637" t="str">
        <f>IF(ISNUMBER(SEARCH(L$1,raw[[#This Row],[active years]])),1,"")</f>
        <v/>
      </c>
      <c r="M3637" t="str">
        <f>IF(ISNUMBER(SEARCH(M$1,raw[[#This Row],[active years]])),1,"")</f>
        <v/>
      </c>
      <c r="N3637" t="str">
        <f>IF(ISNUMBER(SEARCH(N$1,raw[[#This Row],[active years]])),1,"")</f>
        <v/>
      </c>
      <c r="O3637" t="str">
        <f>IF(ISNUMBER(SEARCH(O$1,raw[[#This Row],[active years]])),1,"")</f>
        <v/>
      </c>
      <c r="P3637" t="str">
        <f>IF(ISNUMBER(SEARCH(P$1,raw[[#This Row],[active years]])),1,"")</f>
        <v/>
      </c>
      <c r="Q3637" t="str">
        <f>IF(ISNUMBER(SEARCH(Q$1,raw[[#This Row],[active years]])),1,"")</f>
        <v/>
      </c>
      <c r="R3637" t="str">
        <f>IF(ISNUMBER(SEARCH(R$1,raw[[#This Row],[active years]])),1,"")</f>
        <v/>
      </c>
      <c r="S3637" t="str">
        <f>IF(ISNUMBER(SEARCH(S$1,raw[[#This Row],[active years]])),1,"")</f>
        <v/>
      </c>
      <c r="T3637" t="str">
        <f>IF(ISNUMBER(SEARCH(T$1,raw[[#This Row],[active years]])),1,"")</f>
        <v/>
      </c>
      <c r="U3637" t="str">
        <f>IF(ISNUMBER(SEARCH(U$1,raw[[#This Row],[active years]])),1,"")</f>
        <v/>
      </c>
      <c r="V3637" t="str">
        <f>IF(ISNUMBER(SEARCH(V$1,raw[[#This Row],[active years]])),1,"")</f>
        <v/>
      </c>
      <c r="W3637">
        <f>IF(ISNUMBER(SEARCH(W$1,raw[[#This Row],[active years]])),1,"")</f>
        <v>1</v>
      </c>
      <c r="X3637">
        <f>IF(ISNUMBER(SEARCH(X$1,raw[[#This Row],[active years]])),1,"")</f>
        <v>1</v>
      </c>
      <c r="Y3637" t="str">
        <f>IF(ISNUMBER(SEARCH(Y$1,raw[[#This Row],[active years]])),1,"")</f>
        <v/>
      </c>
      <c r="Z3637" t="str">
        <f>IF(ISNUMBER(SEARCH(Z$1,raw[[#This Row],[active years]])),1,"")</f>
        <v/>
      </c>
      <c r="AA3637" t="str">
        <f>IF(ISNUMBER(SEARCH(AA$1,raw[[#This Row],[active years]])),1,"")</f>
        <v/>
      </c>
    </row>
    <row r="3638" spans="1:27" x14ac:dyDescent="0.45">
      <c r="A3638">
        <f>raw[team]</f>
        <v>4345</v>
      </c>
      <c r="B3638">
        <f>raw[rookie year]</f>
        <v>2012</v>
      </c>
      <c r="C3638" t="str">
        <f>IF(ISNUMBER(SEARCH(C$1,raw[[#This Row],[active years]])),1,"")</f>
        <v/>
      </c>
      <c r="D3638" t="str">
        <f>IF(ISNUMBER(SEARCH(D$1,raw[[#This Row],[active years]])),1,"")</f>
        <v/>
      </c>
      <c r="E3638" t="str">
        <f>IF(ISNUMBER(SEARCH(E$1,raw[[#This Row],[active years]])),1,"")</f>
        <v/>
      </c>
      <c r="F3638" t="str">
        <f>IF(ISNUMBER(SEARCH(F$1,raw[[#This Row],[active years]])),1,"")</f>
        <v/>
      </c>
      <c r="G3638" t="str">
        <f>IF(ISNUMBER(SEARCH(G$1,raw[[#This Row],[active years]])),1,"")</f>
        <v/>
      </c>
      <c r="H3638" t="str">
        <f>IF(ISNUMBER(SEARCH(H$1,raw[[#This Row],[active years]])),1,"")</f>
        <v/>
      </c>
      <c r="I3638" t="str">
        <f>IF(ISNUMBER(SEARCH(I$1,raw[[#This Row],[active years]])),1,"")</f>
        <v/>
      </c>
      <c r="J3638" t="str">
        <f>IF(ISNUMBER(SEARCH(J$1,raw[[#This Row],[active years]])),1,"")</f>
        <v/>
      </c>
      <c r="K3638" t="str">
        <f>IF(ISNUMBER(SEARCH(K$1,raw[[#This Row],[active years]])),1,"")</f>
        <v/>
      </c>
      <c r="L3638" t="str">
        <f>IF(ISNUMBER(SEARCH(L$1,raw[[#This Row],[active years]])),1,"")</f>
        <v/>
      </c>
      <c r="M3638" t="str">
        <f>IF(ISNUMBER(SEARCH(M$1,raw[[#This Row],[active years]])),1,"")</f>
        <v/>
      </c>
      <c r="N3638" t="str">
        <f>IF(ISNUMBER(SEARCH(N$1,raw[[#This Row],[active years]])),1,"")</f>
        <v/>
      </c>
      <c r="O3638" t="str">
        <f>IF(ISNUMBER(SEARCH(O$1,raw[[#This Row],[active years]])),1,"")</f>
        <v/>
      </c>
      <c r="P3638" t="str">
        <f>IF(ISNUMBER(SEARCH(P$1,raw[[#This Row],[active years]])),1,"")</f>
        <v/>
      </c>
      <c r="Q3638" t="str">
        <f>IF(ISNUMBER(SEARCH(Q$1,raw[[#This Row],[active years]])),1,"")</f>
        <v/>
      </c>
      <c r="R3638" t="str">
        <f>IF(ISNUMBER(SEARCH(R$1,raw[[#This Row],[active years]])),1,"")</f>
        <v/>
      </c>
      <c r="S3638" t="str">
        <f>IF(ISNUMBER(SEARCH(S$1,raw[[#This Row],[active years]])),1,"")</f>
        <v/>
      </c>
      <c r="T3638" t="str">
        <f>IF(ISNUMBER(SEARCH(T$1,raw[[#This Row],[active years]])),1,"")</f>
        <v/>
      </c>
      <c r="U3638" t="str">
        <f>IF(ISNUMBER(SEARCH(U$1,raw[[#This Row],[active years]])),1,"")</f>
        <v/>
      </c>
      <c r="V3638" t="str">
        <f>IF(ISNUMBER(SEARCH(V$1,raw[[#This Row],[active years]])),1,"")</f>
        <v/>
      </c>
      <c r="W3638">
        <f>IF(ISNUMBER(SEARCH(W$1,raw[[#This Row],[active years]])),1,"")</f>
        <v>1</v>
      </c>
      <c r="X3638">
        <f>IF(ISNUMBER(SEARCH(X$1,raw[[#This Row],[active years]])),1,"")</f>
        <v>1</v>
      </c>
      <c r="Y3638" t="str">
        <f>IF(ISNUMBER(SEARCH(Y$1,raw[[#This Row],[active years]])),1,"")</f>
        <v/>
      </c>
      <c r="Z3638" t="str">
        <f>IF(ISNUMBER(SEARCH(Z$1,raw[[#This Row],[active years]])),1,"")</f>
        <v/>
      </c>
      <c r="AA3638" t="str">
        <f>IF(ISNUMBER(SEARCH(AA$1,raw[[#This Row],[active years]])),1,"")</f>
        <v/>
      </c>
    </row>
    <row r="3639" spans="1:27" x14ac:dyDescent="0.45">
      <c r="A3639">
        <f>raw[team]</f>
        <v>4346</v>
      </c>
      <c r="B3639">
        <f>raw[rookie year]</f>
        <v>2012</v>
      </c>
      <c r="C3639" t="str">
        <f>IF(ISNUMBER(SEARCH(C$1,raw[[#This Row],[active years]])),1,"")</f>
        <v/>
      </c>
      <c r="D3639" t="str">
        <f>IF(ISNUMBER(SEARCH(D$1,raw[[#This Row],[active years]])),1,"")</f>
        <v/>
      </c>
      <c r="E3639" t="str">
        <f>IF(ISNUMBER(SEARCH(E$1,raw[[#This Row],[active years]])),1,"")</f>
        <v/>
      </c>
      <c r="F3639" t="str">
        <f>IF(ISNUMBER(SEARCH(F$1,raw[[#This Row],[active years]])),1,"")</f>
        <v/>
      </c>
      <c r="G3639" t="str">
        <f>IF(ISNUMBER(SEARCH(G$1,raw[[#This Row],[active years]])),1,"")</f>
        <v/>
      </c>
      <c r="H3639" t="str">
        <f>IF(ISNUMBER(SEARCH(H$1,raw[[#This Row],[active years]])),1,"")</f>
        <v/>
      </c>
      <c r="I3639" t="str">
        <f>IF(ISNUMBER(SEARCH(I$1,raw[[#This Row],[active years]])),1,"")</f>
        <v/>
      </c>
      <c r="J3639" t="str">
        <f>IF(ISNUMBER(SEARCH(J$1,raw[[#This Row],[active years]])),1,"")</f>
        <v/>
      </c>
      <c r="K3639" t="str">
        <f>IF(ISNUMBER(SEARCH(K$1,raw[[#This Row],[active years]])),1,"")</f>
        <v/>
      </c>
      <c r="L3639" t="str">
        <f>IF(ISNUMBER(SEARCH(L$1,raw[[#This Row],[active years]])),1,"")</f>
        <v/>
      </c>
      <c r="M3639" t="str">
        <f>IF(ISNUMBER(SEARCH(M$1,raw[[#This Row],[active years]])),1,"")</f>
        <v/>
      </c>
      <c r="N3639" t="str">
        <f>IF(ISNUMBER(SEARCH(N$1,raw[[#This Row],[active years]])),1,"")</f>
        <v/>
      </c>
      <c r="O3639" t="str">
        <f>IF(ISNUMBER(SEARCH(O$1,raw[[#This Row],[active years]])),1,"")</f>
        <v/>
      </c>
      <c r="P3639" t="str">
        <f>IF(ISNUMBER(SEARCH(P$1,raw[[#This Row],[active years]])),1,"")</f>
        <v/>
      </c>
      <c r="Q3639" t="str">
        <f>IF(ISNUMBER(SEARCH(Q$1,raw[[#This Row],[active years]])),1,"")</f>
        <v/>
      </c>
      <c r="R3639" t="str">
        <f>IF(ISNUMBER(SEARCH(R$1,raw[[#This Row],[active years]])),1,"")</f>
        <v/>
      </c>
      <c r="S3639" t="str">
        <f>IF(ISNUMBER(SEARCH(S$1,raw[[#This Row],[active years]])),1,"")</f>
        <v/>
      </c>
      <c r="T3639" t="str">
        <f>IF(ISNUMBER(SEARCH(T$1,raw[[#This Row],[active years]])),1,"")</f>
        <v/>
      </c>
      <c r="U3639" t="str">
        <f>IF(ISNUMBER(SEARCH(U$1,raw[[#This Row],[active years]])),1,"")</f>
        <v/>
      </c>
      <c r="V3639" t="str">
        <f>IF(ISNUMBER(SEARCH(V$1,raw[[#This Row],[active years]])),1,"")</f>
        <v/>
      </c>
      <c r="W3639">
        <f>IF(ISNUMBER(SEARCH(W$1,raw[[#This Row],[active years]])),1,"")</f>
        <v>1</v>
      </c>
      <c r="X3639">
        <f>IF(ISNUMBER(SEARCH(X$1,raw[[#This Row],[active years]])),1,"")</f>
        <v>1</v>
      </c>
      <c r="Y3639">
        <f>IF(ISNUMBER(SEARCH(Y$1,raw[[#This Row],[active years]])),1,"")</f>
        <v>1</v>
      </c>
      <c r="Z3639" t="str">
        <f>IF(ISNUMBER(SEARCH(Z$1,raw[[#This Row],[active years]])),1,"")</f>
        <v/>
      </c>
      <c r="AA3639" t="str">
        <f>IF(ISNUMBER(SEARCH(AA$1,raw[[#This Row],[active years]])),1,"")</f>
        <v/>
      </c>
    </row>
    <row r="3640" spans="1:27" x14ac:dyDescent="0.45">
      <c r="A3640">
        <f>raw[team]</f>
        <v>4347</v>
      </c>
      <c r="B3640">
        <f>raw[rookie year]</f>
        <v>2012</v>
      </c>
      <c r="C3640" t="str">
        <f>IF(ISNUMBER(SEARCH(C$1,raw[[#This Row],[active years]])),1,"")</f>
        <v/>
      </c>
      <c r="D3640" t="str">
        <f>IF(ISNUMBER(SEARCH(D$1,raw[[#This Row],[active years]])),1,"")</f>
        <v/>
      </c>
      <c r="E3640" t="str">
        <f>IF(ISNUMBER(SEARCH(E$1,raw[[#This Row],[active years]])),1,"")</f>
        <v/>
      </c>
      <c r="F3640" t="str">
        <f>IF(ISNUMBER(SEARCH(F$1,raw[[#This Row],[active years]])),1,"")</f>
        <v/>
      </c>
      <c r="G3640" t="str">
        <f>IF(ISNUMBER(SEARCH(G$1,raw[[#This Row],[active years]])),1,"")</f>
        <v/>
      </c>
      <c r="H3640" t="str">
        <f>IF(ISNUMBER(SEARCH(H$1,raw[[#This Row],[active years]])),1,"")</f>
        <v/>
      </c>
      <c r="I3640" t="str">
        <f>IF(ISNUMBER(SEARCH(I$1,raw[[#This Row],[active years]])),1,"")</f>
        <v/>
      </c>
      <c r="J3640" t="str">
        <f>IF(ISNUMBER(SEARCH(J$1,raw[[#This Row],[active years]])),1,"")</f>
        <v/>
      </c>
      <c r="K3640" t="str">
        <f>IF(ISNUMBER(SEARCH(K$1,raw[[#This Row],[active years]])),1,"")</f>
        <v/>
      </c>
      <c r="L3640" t="str">
        <f>IF(ISNUMBER(SEARCH(L$1,raw[[#This Row],[active years]])),1,"")</f>
        <v/>
      </c>
      <c r="M3640" t="str">
        <f>IF(ISNUMBER(SEARCH(M$1,raw[[#This Row],[active years]])),1,"")</f>
        <v/>
      </c>
      <c r="N3640" t="str">
        <f>IF(ISNUMBER(SEARCH(N$1,raw[[#This Row],[active years]])),1,"")</f>
        <v/>
      </c>
      <c r="O3640" t="str">
        <f>IF(ISNUMBER(SEARCH(O$1,raw[[#This Row],[active years]])),1,"")</f>
        <v/>
      </c>
      <c r="P3640" t="str">
        <f>IF(ISNUMBER(SEARCH(P$1,raw[[#This Row],[active years]])),1,"")</f>
        <v/>
      </c>
      <c r="Q3640" t="str">
        <f>IF(ISNUMBER(SEARCH(Q$1,raw[[#This Row],[active years]])),1,"")</f>
        <v/>
      </c>
      <c r="R3640" t="str">
        <f>IF(ISNUMBER(SEARCH(R$1,raw[[#This Row],[active years]])),1,"")</f>
        <v/>
      </c>
      <c r="S3640" t="str">
        <f>IF(ISNUMBER(SEARCH(S$1,raw[[#This Row],[active years]])),1,"")</f>
        <v/>
      </c>
      <c r="T3640" t="str">
        <f>IF(ISNUMBER(SEARCH(T$1,raw[[#This Row],[active years]])),1,"")</f>
        <v/>
      </c>
      <c r="U3640" t="str">
        <f>IF(ISNUMBER(SEARCH(U$1,raw[[#This Row],[active years]])),1,"")</f>
        <v/>
      </c>
      <c r="V3640" t="str">
        <f>IF(ISNUMBER(SEARCH(V$1,raw[[#This Row],[active years]])),1,"")</f>
        <v/>
      </c>
      <c r="W3640">
        <f>IF(ISNUMBER(SEARCH(W$1,raw[[#This Row],[active years]])),1,"")</f>
        <v>1</v>
      </c>
      <c r="X3640" t="str">
        <f>IF(ISNUMBER(SEARCH(X$1,raw[[#This Row],[active years]])),1,"")</f>
        <v/>
      </c>
      <c r="Y3640" t="str">
        <f>IF(ISNUMBER(SEARCH(Y$1,raw[[#This Row],[active years]])),1,"")</f>
        <v/>
      </c>
      <c r="Z3640" t="str">
        <f>IF(ISNUMBER(SEARCH(Z$1,raw[[#This Row],[active years]])),1,"")</f>
        <v/>
      </c>
      <c r="AA3640" t="str">
        <f>IF(ISNUMBER(SEARCH(AA$1,raw[[#This Row],[active years]])),1,"")</f>
        <v/>
      </c>
    </row>
    <row r="3641" spans="1:27" x14ac:dyDescent="0.45">
      <c r="A3641">
        <f>raw[team]</f>
        <v>4348</v>
      </c>
      <c r="B3641">
        <f>raw[rookie year]</f>
        <v>2012</v>
      </c>
      <c r="C3641" t="str">
        <f>IF(ISNUMBER(SEARCH(C$1,raw[[#This Row],[active years]])),1,"")</f>
        <v/>
      </c>
      <c r="D3641" t="str">
        <f>IF(ISNUMBER(SEARCH(D$1,raw[[#This Row],[active years]])),1,"")</f>
        <v/>
      </c>
      <c r="E3641" t="str">
        <f>IF(ISNUMBER(SEARCH(E$1,raw[[#This Row],[active years]])),1,"")</f>
        <v/>
      </c>
      <c r="F3641" t="str">
        <f>IF(ISNUMBER(SEARCH(F$1,raw[[#This Row],[active years]])),1,"")</f>
        <v/>
      </c>
      <c r="G3641" t="str">
        <f>IF(ISNUMBER(SEARCH(G$1,raw[[#This Row],[active years]])),1,"")</f>
        <v/>
      </c>
      <c r="H3641" t="str">
        <f>IF(ISNUMBER(SEARCH(H$1,raw[[#This Row],[active years]])),1,"")</f>
        <v/>
      </c>
      <c r="I3641" t="str">
        <f>IF(ISNUMBER(SEARCH(I$1,raw[[#This Row],[active years]])),1,"")</f>
        <v/>
      </c>
      <c r="J3641" t="str">
        <f>IF(ISNUMBER(SEARCH(J$1,raw[[#This Row],[active years]])),1,"")</f>
        <v/>
      </c>
      <c r="K3641" t="str">
        <f>IF(ISNUMBER(SEARCH(K$1,raw[[#This Row],[active years]])),1,"")</f>
        <v/>
      </c>
      <c r="L3641" t="str">
        <f>IF(ISNUMBER(SEARCH(L$1,raw[[#This Row],[active years]])),1,"")</f>
        <v/>
      </c>
      <c r="M3641" t="str">
        <f>IF(ISNUMBER(SEARCH(M$1,raw[[#This Row],[active years]])),1,"")</f>
        <v/>
      </c>
      <c r="N3641" t="str">
        <f>IF(ISNUMBER(SEARCH(N$1,raw[[#This Row],[active years]])),1,"")</f>
        <v/>
      </c>
      <c r="O3641" t="str">
        <f>IF(ISNUMBER(SEARCH(O$1,raw[[#This Row],[active years]])),1,"")</f>
        <v/>
      </c>
      <c r="P3641" t="str">
        <f>IF(ISNUMBER(SEARCH(P$1,raw[[#This Row],[active years]])),1,"")</f>
        <v/>
      </c>
      <c r="Q3641" t="str">
        <f>IF(ISNUMBER(SEARCH(Q$1,raw[[#This Row],[active years]])),1,"")</f>
        <v/>
      </c>
      <c r="R3641" t="str">
        <f>IF(ISNUMBER(SEARCH(R$1,raw[[#This Row],[active years]])),1,"")</f>
        <v/>
      </c>
      <c r="S3641" t="str">
        <f>IF(ISNUMBER(SEARCH(S$1,raw[[#This Row],[active years]])),1,"")</f>
        <v/>
      </c>
      <c r="T3641" t="str">
        <f>IF(ISNUMBER(SEARCH(T$1,raw[[#This Row],[active years]])),1,"")</f>
        <v/>
      </c>
      <c r="U3641" t="str">
        <f>IF(ISNUMBER(SEARCH(U$1,raw[[#This Row],[active years]])),1,"")</f>
        <v/>
      </c>
      <c r="V3641" t="str">
        <f>IF(ISNUMBER(SEARCH(V$1,raw[[#This Row],[active years]])),1,"")</f>
        <v/>
      </c>
      <c r="W3641">
        <f>IF(ISNUMBER(SEARCH(W$1,raw[[#This Row],[active years]])),1,"")</f>
        <v>1</v>
      </c>
      <c r="X3641">
        <f>IF(ISNUMBER(SEARCH(X$1,raw[[#This Row],[active years]])),1,"")</f>
        <v>1</v>
      </c>
      <c r="Y3641">
        <f>IF(ISNUMBER(SEARCH(Y$1,raw[[#This Row],[active years]])),1,"")</f>
        <v>1</v>
      </c>
      <c r="Z3641">
        <f>IF(ISNUMBER(SEARCH(Z$1,raw[[#This Row],[active years]])),1,"")</f>
        <v>1</v>
      </c>
      <c r="AA3641">
        <f>IF(ISNUMBER(SEARCH(AA$1,raw[[#This Row],[active years]])),1,"")</f>
        <v>1</v>
      </c>
    </row>
    <row r="3642" spans="1:27" x14ac:dyDescent="0.45">
      <c r="A3642">
        <f>raw[team]</f>
        <v>4349</v>
      </c>
      <c r="B3642">
        <f>raw[rookie year]</f>
        <v>2012</v>
      </c>
      <c r="C3642" t="str">
        <f>IF(ISNUMBER(SEARCH(C$1,raw[[#This Row],[active years]])),1,"")</f>
        <v/>
      </c>
      <c r="D3642" t="str">
        <f>IF(ISNUMBER(SEARCH(D$1,raw[[#This Row],[active years]])),1,"")</f>
        <v/>
      </c>
      <c r="E3642" t="str">
        <f>IF(ISNUMBER(SEARCH(E$1,raw[[#This Row],[active years]])),1,"")</f>
        <v/>
      </c>
      <c r="F3642" t="str">
        <f>IF(ISNUMBER(SEARCH(F$1,raw[[#This Row],[active years]])),1,"")</f>
        <v/>
      </c>
      <c r="G3642" t="str">
        <f>IF(ISNUMBER(SEARCH(G$1,raw[[#This Row],[active years]])),1,"")</f>
        <v/>
      </c>
      <c r="H3642" t="str">
        <f>IF(ISNUMBER(SEARCH(H$1,raw[[#This Row],[active years]])),1,"")</f>
        <v/>
      </c>
      <c r="I3642" t="str">
        <f>IF(ISNUMBER(SEARCH(I$1,raw[[#This Row],[active years]])),1,"")</f>
        <v/>
      </c>
      <c r="J3642" t="str">
        <f>IF(ISNUMBER(SEARCH(J$1,raw[[#This Row],[active years]])),1,"")</f>
        <v/>
      </c>
      <c r="K3642" t="str">
        <f>IF(ISNUMBER(SEARCH(K$1,raw[[#This Row],[active years]])),1,"")</f>
        <v/>
      </c>
      <c r="L3642" t="str">
        <f>IF(ISNUMBER(SEARCH(L$1,raw[[#This Row],[active years]])),1,"")</f>
        <v/>
      </c>
      <c r="M3642" t="str">
        <f>IF(ISNUMBER(SEARCH(M$1,raw[[#This Row],[active years]])),1,"")</f>
        <v/>
      </c>
      <c r="N3642" t="str">
        <f>IF(ISNUMBER(SEARCH(N$1,raw[[#This Row],[active years]])),1,"")</f>
        <v/>
      </c>
      <c r="O3642" t="str">
        <f>IF(ISNUMBER(SEARCH(O$1,raw[[#This Row],[active years]])),1,"")</f>
        <v/>
      </c>
      <c r="P3642" t="str">
        <f>IF(ISNUMBER(SEARCH(P$1,raw[[#This Row],[active years]])),1,"")</f>
        <v/>
      </c>
      <c r="Q3642" t="str">
        <f>IF(ISNUMBER(SEARCH(Q$1,raw[[#This Row],[active years]])),1,"")</f>
        <v/>
      </c>
      <c r="R3642" t="str">
        <f>IF(ISNUMBER(SEARCH(R$1,raw[[#This Row],[active years]])),1,"")</f>
        <v/>
      </c>
      <c r="S3642" t="str">
        <f>IF(ISNUMBER(SEARCH(S$1,raw[[#This Row],[active years]])),1,"")</f>
        <v/>
      </c>
      <c r="T3642" t="str">
        <f>IF(ISNUMBER(SEARCH(T$1,raw[[#This Row],[active years]])),1,"")</f>
        <v/>
      </c>
      <c r="U3642" t="str">
        <f>IF(ISNUMBER(SEARCH(U$1,raw[[#This Row],[active years]])),1,"")</f>
        <v/>
      </c>
      <c r="V3642" t="str">
        <f>IF(ISNUMBER(SEARCH(V$1,raw[[#This Row],[active years]])),1,"")</f>
        <v/>
      </c>
      <c r="W3642">
        <f>IF(ISNUMBER(SEARCH(W$1,raw[[#This Row],[active years]])),1,"")</f>
        <v>1</v>
      </c>
      <c r="X3642">
        <f>IF(ISNUMBER(SEARCH(X$1,raw[[#This Row],[active years]])),1,"")</f>
        <v>1</v>
      </c>
      <c r="Y3642">
        <f>IF(ISNUMBER(SEARCH(Y$1,raw[[#This Row],[active years]])),1,"")</f>
        <v>1</v>
      </c>
      <c r="Z3642" t="str">
        <f>IF(ISNUMBER(SEARCH(Z$1,raw[[#This Row],[active years]])),1,"")</f>
        <v/>
      </c>
      <c r="AA3642" t="str">
        <f>IF(ISNUMBER(SEARCH(AA$1,raw[[#This Row],[active years]])),1,"")</f>
        <v/>
      </c>
    </row>
    <row r="3643" spans="1:27" x14ac:dyDescent="0.45">
      <c r="A3643">
        <f>raw[team]</f>
        <v>4350</v>
      </c>
      <c r="B3643">
        <f>raw[rookie year]</f>
        <v>2012</v>
      </c>
      <c r="C3643" t="str">
        <f>IF(ISNUMBER(SEARCH(C$1,raw[[#This Row],[active years]])),1,"")</f>
        <v/>
      </c>
      <c r="D3643" t="str">
        <f>IF(ISNUMBER(SEARCH(D$1,raw[[#This Row],[active years]])),1,"")</f>
        <v/>
      </c>
      <c r="E3643" t="str">
        <f>IF(ISNUMBER(SEARCH(E$1,raw[[#This Row],[active years]])),1,"")</f>
        <v/>
      </c>
      <c r="F3643" t="str">
        <f>IF(ISNUMBER(SEARCH(F$1,raw[[#This Row],[active years]])),1,"")</f>
        <v/>
      </c>
      <c r="G3643" t="str">
        <f>IF(ISNUMBER(SEARCH(G$1,raw[[#This Row],[active years]])),1,"")</f>
        <v/>
      </c>
      <c r="H3643" t="str">
        <f>IF(ISNUMBER(SEARCH(H$1,raw[[#This Row],[active years]])),1,"")</f>
        <v/>
      </c>
      <c r="I3643" t="str">
        <f>IF(ISNUMBER(SEARCH(I$1,raw[[#This Row],[active years]])),1,"")</f>
        <v/>
      </c>
      <c r="J3643" t="str">
        <f>IF(ISNUMBER(SEARCH(J$1,raw[[#This Row],[active years]])),1,"")</f>
        <v/>
      </c>
      <c r="K3643" t="str">
        <f>IF(ISNUMBER(SEARCH(K$1,raw[[#This Row],[active years]])),1,"")</f>
        <v/>
      </c>
      <c r="L3643" t="str">
        <f>IF(ISNUMBER(SEARCH(L$1,raw[[#This Row],[active years]])),1,"")</f>
        <v/>
      </c>
      <c r="M3643" t="str">
        <f>IF(ISNUMBER(SEARCH(M$1,raw[[#This Row],[active years]])),1,"")</f>
        <v/>
      </c>
      <c r="N3643" t="str">
        <f>IF(ISNUMBER(SEARCH(N$1,raw[[#This Row],[active years]])),1,"")</f>
        <v/>
      </c>
      <c r="O3643" t="str">
        <f>IF(ISNUMBER(SEARCH(O$1,raw[[#This Row],[active years]])),1,"")</f>
        <v/>
      </c>
      <c r="P3643" t="str">
        <f>IF(ISNUMBER(SEARCH(P$1,raw[[#This Row],[active years]])),1,"")</f>
        <v/>
      </c>
      <c r="Q3643" t="str">
        <f>IF(ISNUMBER(SEARCH(Q$1,raw[[#This Row],[active years]])),1,"")</f>
        <v/>
      </c>
      <c r="R3643" t="str">
        <f>IF(ISNUMBER(SEARCH(R$1,raw[[#This Row],[active years]])),1,"")</f>
        <v/>
      </c>
      <c r="S3643" t="str">
        <f>IF(ISNUMBER(SEARCH(S$1,raw[[#This Row],[active years]])),1,"")</f>
        <v/>
      </c>
      <c r="T3643" t="str">
        <f>IF(ISNUMBER(SEARCH(T$1,raw[[#This Row],[active years]])),1,"")</f>
        <v/>
      </c>
      <c r="U3643" t="str">
        <f>IF(ISNUMBER(SEARCH(U$1,raw[[#This Row],[active years]])),1,"")</f>
        <v/>
      </c>
      <c r="V3643" t="str">
        <f>IF(ISNUMBER(SEARCH(V$1,raw[[#This Row],[active years]])),1,"")</f>
        <v/>
      </c>
      <c r="W3643">
        <f>IF(ISNUMBER(SEARCH(W$1,raw[[#This Row],[active years]])),1,"")</f>
        <v>1</v>
      </c>
      <c r="X3643" t="str">
        <f>IF(ISNUMBER(SEARCH(X$1,raw[[#This Row],[active years]])),1,"")</f>
        <v/>
      </c>
      <c r="Y3643" t="str">
        <f>IF(ISNUMBER(SEARCH(Y$1,raw[[#This Row],[active years]])),1,"")</f>
        <v/>
      </c>
      <c r="Z3643" t="str">
        <f>IF(ISNUMBER(SEARCH(Z$1,raw[[#This Row],[active years]])),1,"")</f>
        <v/>
      </c>
      <c r="AA3643" t="str">
        <f>IF(ISNUMBER(SEARCH(AA$1,raw[[#This Row],[active years]])),1,"")</f>
        <v/>
      </c>
    </row>
    <row r="3644" spans="1:27" x14ac:dyDescent="0.45">
      <c r="A3644">
        <f>raw[team]</f>
        <v>4351</v>
      </c>
      <c r="B3644">
        <f>raw[rookie year]</f>
        <v>2012</v>
      </c>
      <c r="C3644" t="str">
        <f>IF(ISNUMBER(SEARCH(C$1,raw[[#This Row],[active years]])),1,"")</f>
        <v/>
      </c>
      <c r="D3644" t="str">
        <f>IF(ISNUMBER(SEARCH(D$1,raw[[#This Row],[active years]])),1,"")</f>
        <v/>
      </c>
      <c r="E3644" t="str">
        <f>IF(ISNUMBER(SEARCH(E$1,raw[[#This Row],[active years]])),1,"")</f>
        <v/>
      </c>
      <c r="F3644" t="str">
        <f>IF(ISNUMBER(SEARCH(F$1,raw[[#This Row],[active years]])),1,"")</f>
        <v/>
      </c>
      <c r="G3644" t="str">
        <f>IF(ISNUMBER(SEARCH(G$1,raw[[#This Row],[active years]])),1,"")</f>
        <v/>
      </c>
      <c r="H3644" t="str">
        <f>IF(ISNUMBER(SEARCH(H$1,raw[[#This Row],[active years]])),1,"")</f>
        <v/>
      </c>
      <c r="I3644" t="str">
        <f>IF(ISNUMBER(SEARCH(I$1,raw[[#This Row],[active years]])),1,"")</f>
        <v/>
      </c>
      <c r="J3644" t="str">
        <f>IF(ISNUMBER(SEARCH(J$1,raw[[#This Row],[active years]])),1,"")</f>
        <v/>
      </c>
      <c r="K3644" t="str">
        <f>IF(ISNUMBER(SEARCH(K$1,raw[[#This Row],[active years]])),1,"")</f>
        <v/>
      </c>
      <c r="L3644" t="str">
        <f>IF(ISNUMBER(SEARCH(L$1,raw[[#This Row],[active years]])),1,"")</f>
        <v/>
      </c>
      <c r="M3644" t="str">
        <f>IF(ISNUMBER(SEARCH(M$1,raw[[#This Row],[active years]])),1,"")</f>
        <v/>
      </c>
      <c r="N3644" t="str">
        <f>IF(ISNUMBER(SEARCH(N$1,raw[[#This Row],[active years]])),1,"")</f>
        <v/>
      </c>
      <c r="O3644" t="str">
        <f>IF(ISNUMBER(SEARCH(O$1,raw[[#This Row],[active years]])),1,"")</f>
        <v/>
      </c>
      <c r="P3644" t="str">
        <f>IF(ISNUMBER(SEARCH(P$1,raw[[#This Row],[active years]])),1,"")</f>
        <v/>
      </c>
      <c r="Q3644" t="str">
        <f>IF(ISNUMBER(SEARCH(Q$1,raw[[#This Row],[active years]])),1,"")</f>
        <v/>
      </c>
      <c r="R3644" t="str">
        <f>IF(ISNUMBER(SEARCH(R$1,raw[[#This Row],[active years]])),1,"")</f>
        <v/>
      </c>
      <c r="S3644" t="str">
        <f>IF(ISNUMBER(SEARCH(S$1,raw[[#This Row],[active years]])),1,"")</f>
        <v/>
      </c>
      <c r="T3644" t="str">
        <f>IF(ISNUMBER(SEARCH(T$1,raw[[#This Row],[active years]])),1,"")</f>
        <v/>
      </c>
      <c r="U3644" t="str">
        <f>IF(ISNUMBER(SEARCH(U$1,raw[[#This Row],[active years]])),1,"")</f>
        <v/>
      </c>
      <c r="V3644" t="str">
        <f>IF(ISNUMBER(SEARCH(V$1,raw[[#This Row],[active years]])),1,"")</f>
        <v/>
      </c>
      <c r="W3644">
        <f>IF(ISNUMBER(SEARCH(W$1,raw[[#This Row],[active years]])),1,"")</f>
        <v>1</v>
      </c>
      <c r="X3644">
        <f>IF(ISNUMBER(SEARCH(X$1,raw[[#This Row],[active years]])),1,"")</f>
        <v>1</v>
      </c>
      <c r="Y3644" t="str">
        <f>IF(ISNUMBER(SEARCH(Y$1,raw[[#This Row],[active years]])),1,"")</f>
        <v/>
      </c>
      <c r="Z3644" t="str">
        <f>IF(ISNUMBER(SEARCH(Z$1,raw[[#This Row],[active years]])),1,"")</f>
        <v/>
      </c>
      <c r="AA3644" t="str">
        <f>IF(ISNUMBER(SEARCH(AA$1,raw[[#This Row],[active years]])),1,"")</f>
        <v/>
      </c>
    </row>
    <row r="3645" spans="1:27" x14ac:dyDescent="0.45">
      <c r="A3645">
        <f>raw[team]</f>
        <v>4352</v>
      </c>
      <c r="B3645">
        <f>raw[rookie year]</f>
        <v>2012</v>
      </c>
      <c r="C3645" t="str">
        <f>IF(ISNUMBER(SEARCH(C$1,raw[[#This Row],[active years]])),1,"")</f>
        <v/>
      </c>
      <c r="D3645" t="str">
        <f>IF(ISNUMBER(SEARCH(D$1,raw[[#This Row],[active years]])),1,"")</f>
        <v/>
      </c>
      <c r="E3645" t="str">
        <f>IF(ISNUMBER(SEARCH(E$1,raw[[#This Row],[active years]])),1,"")</f>
        <v/>
      </c>
      <c r="F3645" t="str">
        <f>IF(ISNUMBER(SEARCH(F$1,raw[[#This Row],[active years]])),1,"")</f>
        <v/>
      </c>
      <c r="G3645" t="str">
        <f>IF(ISNUMBER(SEARCH(G$1,raw[[#This Row],[active years]])),1,"")</f>
        <v/>
      </c>
      <c r="H3645" t="str">
        <f>IF(ISNUMBER(SEARCH(H$1,raw[[#This Row],[active years]])),1,"")</f>
        <v/>
      </c>
      <c r="I3645" t="str">
        <f>IF(ISNUMBER(SEARCH(I$1,raw[[#This Row],[active years]])),1,"")</f>
        <v/>
      </c>
      <c r="J3645" t="str">
        <f>IF(ISNUMBER(SEARCH(J$1,raw[[#This Row],[active years]])),1,"")</f>
        <v/>
      </c>
      <c r="K3645" t="str">
        <f>IF(ISNUMBER(SEARCH(K$1,raw[[#This Row],[active years]])),1,"")</f>
        <v/>
      </c>
      <c r="L3645" t="str">
        <f>IF(ISNUMBER(SEARCH(L$1,raw[[#This Row],[active years]])),1,"")</f>
        <v/>
      </c>
      <c r="M3645" t="str">
        <f>IF(ISNUMBER(SEARCH(M$1,raw[[#This Row],[active years]])),1,"")</f>
        <v/>
      </c>
      <c r="N3645" t="str">
        <f>IF(ISNUMBER(SEARCH(N$1,raw[[#This Row],[active years]])),1,"")</f>
        <v/>
      </c>
      <c r="O3645" t="str">
        <f>IF(ISNUMBER(SEARCH(O$1,raw[[#This Row],[active years]])),1,"")</f>
        <v/>
      </c>
      <c r="P3645" t="str">
        <f>IF(ISNUMBER(SEARCH(P$1,raw[[#This Row],[active years]])),1,"")</f>
        <v/>
      </c>
      <c r="Q3645" t="str">
        <f>IF(ISNUMBER(SEARCH(Q$1,raw[[#This Row],[active years]])),1,"")</f>
        <v/>
      </c>
      <c r="R3645" t="str">
        <f>IF(ISNUMBER(SEARCH(R$1,raw[[#This Row],[active years]])),1,"")</f>
        <v/>
      </c>
      <c r="S3645" t="str">
        <f>IF(ISNUMBER(SEARCH(S$1,raw[[#This Row],[active years]])),1,"")</f>
        <v/>
      </c>
      <c r="T3645" t="str">
        <f>IF(ISNUMBER(SEARCH(T$1,raw[[#This Row],[active years]])),1,"")</f>
        <v/>
      </c>
      <c r="U3645" t="str">
        <f>IF(ISNUMBER(SEARCH(U$1,raw[[#This Row],[active years]])),1,"")</f>
        <v/>
      </c>
      <c r="V3645" t="str">
        <f>IF(ISNUMBER(SEARCH(V$1,raw[[#This Row],[active years]])),1,"")</f>
        <v/>
      </c>
      <c r="W3645">
        <f>IF(ISNUMBER(SEARCH(W$1,raw[[#This Row],[active years]])),1,"")</f>
        <v>1</v>
      </c>
      <c r="X3645">
        <f>IF(ISNUMBER(SEARCH(X$1,raw[[#This Row],[active years]])),1,"")</f>
        <v>1</v>
      </c>
      <c r="Y3645">
        <f>IF(ISNUMBER(SEARCH(Y$1,raw[[#This Row],[active years]])),1,"")</f>
        <v>1</v>
      </c>
      <c r="Z3645">
        <f>IF(ISNUMBER(SEARCH(Z$1,raw[[#This Row],[active years]])),1,"")</f>
        <v>1</v>
      </c>
      <c r="AA3645">
        <f>IF(ISNUMBER(SEARCH(AA$1,raw[[#This Row],[active years]])),1,"")</f>
        <v>1</v>
      </c>
    </row>
    <row r="3646" spans="1:27" x14ac:dyDescent="0.45">
      <c r="A3646">
        <f>raw[team]</f>
        <v>4353</v>
      </c>
      <c r="B3646">
        <f>raw[rookie year]</f>
        <v>2012</v>
      </c>
      <c r="C3646" t="str">
        <f>IF(ISNUMBER(SEARCH(C$1,raw[[#This Row],[active years]])),1,"")</f>
        <v/>
      </c>
      <c r="D3646" t="str">
        <f>IF(ISNUMBER(SEARCH(D$1,raw[[#This Row],[active years]])),1,"")</f>
        <v/>
      </c>
      <c r="E3646" t="str">
        <f>IF(ISNUMBER(SEARCH(E$1,raw[[#This Row],[active years]])),1,"")</f>
        <v/>
      </c>
      <c r="F3646" t="str">
        <f>IF(ISNUMBER(SEARCH(F$1,raw[[#This Row],[active years]])),1,"")</f>
        <v/>
      </c>
      <c r="G3646" t="str">
        <f>IF(ISNUMBER(SEARCH(G$1,raw[[#This Row],[active years]])),1,"")</f>
        <v/>
      </c>
      <c r="H3646" t="str">
        <f>IF(ISNUMBER(SEARCH(H$1,raw[[#This Row],[active years]])),1,"")</f>
        <v/>
      </c>
      <c r="I3646" t="str">
        <f>IF(ISNUMBER(SEARCH(I$1,raw[[#This Row],[active years]])),1,"")</f>
        <v/>
      </c>
      <c r="J3646" t="str">
        <f>IF(ISNUMBER(SEARCH(J$1,raw[[#This Row],[active years]])),1,"")</f>
        <v/>
      </c>
      <c r="K3646" t="str">
        <f>IF(ISNUMBER(SEARCH(K$1,raw[[#This Row],[active years]])),1,"")</f>
        <v/>
      </c>
      <c r="L3646" t="str">
        <f>IF(ISNUMBER(SEARCH(L$1,raw[[#This Row],[active years]])),1,"")</f>
        <v/>
      </c>
      <c r="M3646" t="str">
        <f>IF(ISNUMBER(SEARCH(M$1,raw[[#This Row],[active years]])),1,"")</f>
        <v/>
      </c>
      <c r="N3646" t="str">
        <f>IF(ISNUMBER(SEARCH(N$1,raw[[#This Row],[active years]])),1,"")</f>
        <v/>
      </c>
      <c r="O3646" t="str">
        <f>IF(ISNUMBER(SEARCH(O$1,raw[[#This Row],[active years]])),1,"")</f>
        <v/>
      </c>
      <c r="P3646" t="str">
        <f>IF(ISNUMBER(SEARCH(P$1,raw[[#This Row],[active years]])),1,"")</f>
        <v/>
      </c>
      <c r="Q3646" t="str">
        <f>IF(ISNUMBER(SEARCH(Q$1,raw[[#This Row],[active years]])),1,"")</f>
        <v/>
      </c>
      <c r="R3646" t="str">
        <f>IF(ISNUMBER(SEARCH(R$1,raw[[#This Row],[active years]])),1,"")</f>
        <v/>
      </c>
      <c r="S3646" t="str">
        <f>IF(ISNUMBER(SEARCH(S$1,raw[[#This Row],[active years]])),1,"")</f>
        <v/>
      </c>
      <c r="T3646" t="str">
        <f>IF(ISNUMBER(SEARCH(T$1,raw[[#This Row],[active years]])),1,"")</f>
        <v/>
      </c>
      <c r="U3646" t="str">
        <f>IF(ISNUMBER(SEARCH(U$1,raw[[#This Row],[active years]])),1,"")</f>
        <v/>
      </c>
      <c r="V3646" t="str">
        <f>IF(ISNUMBER(SEARCH(V$1,raw[[#This Row],[active years]])),1,"")</f>
        <v/>
      </c>
      <c r="W3646">
        <f>IF(ISNUMBER(SEARCH(W$1,raw[[#This Row],[active years]])),1,"")</f>
        <v>1</v>
      </c>
      <c r="X3646">
        <f>IF(ISNUMBER(SEARCH(X$1,raw[[#This Row],[active years]])),1,"")</f>
        <v>1</v>
      </c>
      <c r="Y3646">
        <f>IF(ISNUMBER(SEARCH(Y$1,raw[[#This Row],[active years]])),1,"")</f>
        <v>1</v>
      </c>
      <c r="Z3646">
        <f>IF(ISNUMBER(SEARCH(Z$1,raw[[#This Row],[active years]])),1,"")</f>
        <v>1</v>
      </c>
      <c r="AA3646">
        <f>IF(ISNUMBER(SEARCH(AA$1,raw[[#This Row],[active years]])),1,"")</f>
        <v>1</v>
      </c>
    </row>
    <row r="3647" spans="1:27" x14ac:dyDescent="0.45">
      <c r="A3647">
        <f>raw[team]</f>
        <v>4354</v>
      </c>
      <c r="B3647">
        <f>raw[rookie year]</f>
        <v>2012</v>
      </c>
      <c r="C3647" t="str">
        <f>IF(ISNUMBER(SEARCH(C$1,raw[[#This Row],[active years]])),1,"")</f>
        <v/>
      </c>
      <c r="D3647" t="str">
        <f>IF(ISNUMBER(SEARCH(D$1,raw[[#This Row],[active years]])),1,"")</f>
        <v/>
      </c>
      <c r="E3647" t="str">
        <f>IF(ISNUMBER(SEARCH(E$1,raw[[#This Row],[active years]])),1,"")</f>
        <v/>
      </c>
      <c r="F3647" t="str">
        <f>IF(ISNUMBER(SEARCH(F$1,raw[[#This Row],[active years]])),1,"")</f>
        <v/>
      </c>
      <c r="G3647" t="str">
        <f>IF(ISNUMBER(SEARCH(G$1,raw[[#This Row],[active years]])),1,"")</f>
        <v/>
      </c>
      <c r="H3647" t="str">
        <f>IF(ISNUMBER(SEARCH(H$1,raw[[#This Row],[active years]])),1,"")</f>
        <v/>
      </c>
      <c r="I3647" t="str">
        <f>IF(ISNUMBER(SEARCH(I$1,raw[[#This Row],[active years]])),1,"")</f>
        <v/>
      </c>
      <c r="J3647" t="str">
        <f>IF(ISNUMBER(SEARCH(J$1,raw[[#This Row],[active years]])),1,"")</f>
        <v/>
      </c>
      <c r="K3647" t="str">
        <f>IF(ISNUMBER(SEARCH(K$1,raw[[#This Row],[active years]])),1,"")</f>
        <v/>
      </c>
      <c r="L3647" t="str">
        <f>IF(ISNUMBER(SEARCH(L$1,raw[[#This Row],[active years]])),1,"")</f>
        <v/>
      </c>
      <c r="M3647" t="str">
        <f>IF(ISNUMBER(SEARCH(M$1,raw[[#This Row],[active years]])),1,"")</f>
        <v/>
      </c>
      <c r="N3647" t="str">
        <f>IF(ISNUMBER(SEARCH(N$1,raw[[#This Row],[active years]])),1,"")</f>
        <v/>
      </c>
      <c r="O3647" t="str">
        <f>IF(ISNUMBER(SEARCH(O$1,raw[[#This Row],[active years]])),1,"")</f>
        <v/>
      </c>
      <c r="P3647" t="str">
        <f>IF(ISNUMBER(SEARCH(P$1,raw[[#This Row],[active years]])),1,"")</f>
        <v/>
      </c>
      <c r="Q3647" t="str">
        <f>IF(ISNUMBER(SEARCH(Q$1,raw[[#This Row],[active years]])),1,"")</f>
        <v/>
      </c>
      <c r="R3647" t="str">
        <f>IF(ISNUMBER(SEARCH(R$1,raw[[#This Row],[active years]])),1,"")</f>
        <v/>
      </c>
      <c r="S3647" t="str">
        <f>IF(ISNUMBER(SEARCH(S$1,raw[[#This Row],[active years]])),1,"")</f>
        <v/>
      </c>
      <c r="T3647" t="str">
        <f>IF(ISNUMBER(SEARCH(T$1,raw[[#This Row],[active years]])),1,"")</f>
        <v/>
      </c>
      <c r="U3647" t="str">
        <f>IF(ISNUMBER(SEARCH(U$1,raw[[#This Row],[active years]])),1,"")</f>
        <v/>
      </c>
      <c r="V3647" t="str">
        <f>IF(ISNUMBER(SEARCH(V$1,raw[[#This Row],[active years]])),1,"")</f>
        <v/>
      </c>
      <c r="W3647">
        <f>IF(ISNUMBER(SEARCH(W$1,raw[[#This Row],[active years]])),1,"")</f>
        <v>1</v>
      </c>
      <c r="X3647">
        <f>IF(ISNUMBER(SEARCH(X$1,raw[[#This Row],[active years]])),1,"")</f>
        <v>1</v>
      </c>
      <c r="Y3647">
        <f>IF(ISNUMBER(SEARCH(Y$1,raw[[#This Row],[active years]])),1,"")</f>
        <v>1</v>
      </c>
      <c r="Z3647">
        <f>IF(ISNUMBER(SEARCH(Z$1,raw[[#This Row],[active years]])),1,"")</f>
        <v>1</v>
      </c>
      <c r="AA3647" t="str">
        <f>IF(ISNUMBER(SEARCH(AA$1,raw[[#This Row],[active years]])),1,"")</f>
        <v/>
      </c>
    </row>
    <row r="3648" spans="1:27" x14ac:dyDescent="0.45">
      <c r="A3648">
        <f>raw[team]</f>
        <v>4355</v>
      </c>
      <c r="B3648">
        <f>raw[rookie year]</f>
        <v>2012</v>
      </c>
      <c r="C3648" t="str">
        <f>IF(ISNUMBER(SEARCH(C$1,raw[[#This Row],[active years]])),1,"")</f>
        <v/>
      </c>
      <c r="D3648" t="str">
        <f>IF(ISNUMBER(SEARCH(D$1,raw[[#This Row],[active years]])),1,"")</f>
        <v/>
      </c>
      <c r="E3648" t="str">
        <f>IF(ISNUMBER(SEARCH(E$1,raw[[#This Row],[active years]])),1,"")</f>
        <v/>
      </c>
      <c r="F3648" t="str">
        <f>IF(ISNUMBER(SEARCH(F$1,raw[[#This Row],[active years]])),1,"")</f>
        <v/>
      </c>
      <c r="G3648" t="str">
        <f>IF(ISNUMBER(SEARCH(G$1,raw[[#This Row],[active years]])),1,"")</f>
        <v/>
      </c>
      <c r="H3648" t="str">
        <f>IF(ISNUMBER(SEARCH(H$1,raw[[#This Row],[active years]])),1,"")</f>
        <v/>
      </c>
      <c r="I3648" t="str">
        <f>IF(ISNUMBER(SEARCH(I$1,raw[[#This Row],[active years]])),1,"")</f>
        <v/>
      </c>
      <c r="J3648" t="str">
        <f>IF(ISNUMBER(SEARCH(J$1,raw[[#This Row],[active years]])),1,"")</f>
        <v/>
      </c>
      <c r="K3648" t="str">
        <f>IF(ISNUMBER(SEARCH(K$1,raw[[#This Row],[active years]])),1,"")</f>
        <v/>
      </c>
      <c r="L3648" t="str">
        <f>IF(ISNUMBER(SEARCH(L$1,raw[[#This Row],[active years]])),1,"")</f>
        <v/>
      </c>
      <c r="M3648" t="str">
        <f>IF(ISNUMBER(SEARCH(M$1,raw[[#This Row],[active years]])),1,"")</f>
        <v/>
      </c>
      <c r="N3648" t="str">
        <f>IF(ISNUMBER(SEARCH(N$1,raw[[#This Row],[active years]])),1,"")</f>
        <v/>
      </c>
      <c r="O3648" t="str">
        <f>IF(ISNUMBER(SEARCH(O$1,raw[[#This Row],[active years]])),1,"")</f>
        <v/>
      </c>
      <c r="P3648" t="str">
        <f>IF(ISNUMBER(SEARCH(P$1,raw[[#This Row],[active years]])),1,"")</f>
        <v/>
      </c>
      <c r="Q3648" t="str">
        <f>IF(ISNUMBER(SEARCH(Q$1,raw[[#This Row],[active years]])),1,"")</f>
        <v/>
      </c>
      <c r="R3648" t="str">
        <f>IF(ISNUMBER(SEARCH(R$1,raw[[#This Row],[active years]])),1,"")</f>
        <v/>
      </c>
      <c r="S3648" t="str">
        <f>IF(ISNUMBER(SEARCH(S$1,raw[[#This Row],[active years]])),1,"")</f>
        <v/>
      </c>
      <c r="T3648" t="str">
        <f>IF(ISNUMBER(SEARCH(T$1,raw[[#This Row],[active years]])),1,"")</f>
        <v/>
      </c>
      <c r="U3648" t="str">
        <f>IF(ISNUMBER(SEARCH(U$1,raw[[#This Row],[active years]])),1,"")</f>
        <v/>
      </c>
      <c r="V3648" t="str">
        <f>IF(ISNUMBER(SEARCH(V$1,raw[[#This Row],[active years]])),1,"")</f>
        <v/>
      </c>
      <c r="W3648">
        <f>IF(ISNUMBER(SEARCH(W$1,raw[[#This Row],[active years]])),1,"")</f>
        <v>1</v>
      </c>
      <c r="X3648">
        <f>IF(ISNUMBER(SEARCH(X$1,raw[[#This Row],[active years]])),1,"")</f>
        <v>1</v>
      </c>
      <c r="Y3648">
        <f>IF(ISNUMBER(SEARCH(Y$1,raw[[#This Row],[active years]])),1,"")</f>
        <v>1</v>
      </c>
      <c r="Z3648">
        <f>IF(ISNUMBER(SEARCH(Z$1,raw[[#This Row],[active years]])),1,"")</f>
        <v>1</v>
      </c>
      <c r="AA3648">
        <f>IF(ISNUMBER(SEARCH(AA$1,raw[[#This Row],[active years]])),1,"")</f>
        <v>1</v>
      </c>
    </row>
    <row r="3649" spans="1:27" x14ac:dyDescent="0.45">
      <c r="A3649">
        <f>raw[team]</f>
        <v>4356</v>
      </c>
      <c r="B3649">
        <f>raw[rookie year]</f>
        <v>2012</v>
      </c>
      <c r="C3649" t="str">
        <f>IF(ISNUMBER(SEARCH(C$1,raw[[#This Row],[active years]])),1,"")</f>
        <v/>
      </c>
      <c r="D3649" t="str">
        <f>IF(ISNUMBER(SEARCH(D$1,raw[[#This Row],[active years]])),1,"")</f>
        <v/>
      </c>
      <c r="E3649" t="str">
        <f>IF(ISNUMBER(SEARCH(E$1,raw[[#This Row],[active years]])),1,"")</f>
        <v/>
      </c>
      <c r="F3649" t="str">
        <f>IF(ISNUMBER(SEARCH(F$1,raw[[#This Row],[active years]])),1,"")</f>
        <v/>
      </c>
      <c r="G3649" t="str">
        <f>IF(ISNUMBER(SEARCH(G$1,raw[[#This Row],[active years]])),1,"")</f>
        <v/>
      </c>
      <c r="H3649" t="str">
        <f>IF(ISNUMBER(SEARCH(H$1,raw[[#This Row],[active years]])),1,"")</f>
        <v/>
      </c>
      <c r="I3649" t="str">
        <f>IF(ISNUMBER(SEARCH(I$1,raw[[#This Row],[active years]])),1,"")</f>
        <v/>
      </c>
      <c r="J3649" t="str">
        <f>IF(ISNUMBER(SEARCH(J$1,raw[[#This Row],[active years]])),1,"")</f>
        <v/>
      </c>
      <c r="K3649" t="str">
        <f>IF(ISNUMBER(SEARCH(K$1,raw[[#This Row],[active years]])),1,"")</f>
        <v/>
      </c>
      <c r="L3649" t="str">
        <f>IF(ISNUMBER(SEARCH(L$1,raw[[#This Row],[active years]])),1,"")</f>
        <v/>
      </c>
      <c r="M3649" t="str">
        <f>IF(ISNUMBER(SEARCH(M$1,raw[[#This Row],[active years]])),1,"")</f>
        <v/>
      </c>
      <c r="N3649" t="str">
        <f>IF(ISNUMBER(SEARCH(N$1,raw[[#This Row],[active years]])),1,"")</f>
        <v/>
      </c>
      <c r="O3649" t="str">
        <f>IF(ISNUMBER(SEARCH(O$1,raw[[#This Row],[active years]])),1,"")</f>
        <v/>
      </c>
      <c r="P3649" t="str">
        <f>IF(ISNUMBER(SEARCH(P$1,raw[[#This Row],[active years]])),1,"")</f>
        <v/>
      </c>
      <c r="Q3649" t="str">
        <f>IF(ISNUMBER(SEARCH(Q$1,raw[[#This Row],[active years]])),1,"")</f>
        <v/>
      </c>
      <c r="R3649" t="str">
        <f>IF(ISNUMBER(SEARCH(R$1,raw[[#This Row],[active years]])),1,"")</f>
        <v/>
      </c>
      <c r="S3649" t="str">
        <f>IF(ISNUMBER(SEARCH(S$1,raw[[#This Row],[active years]])),1,"")</f>
        <v/>
      </c>
      <c r="T3649" t="str">
        <f>IF(ISNUMBER(SEARCH(T$1,raw[[#This Row],[active years]])),1,"")</f>
        <v/>
      </c>
      <c r="U3649" t="str">
        <f>IF(ISNUMBER(SEARCH(U$1,raw[[#This Row],[active years]])),1,"")</f>
        <v/>
      </c>
      <c r="V3649" t="str">
        <f>IF(ISNUMBER(SEARCH(V$1,raw[[#This Row],[active years]])),1,"")</f>
        <v/>
      </c>
      <c r="W3649">
        <f>IF(ISNUMBER(SEARCH(W$1,raw[[#This Row],[active years]])),1,"")</f>
        <v>1</v>
      </c>
      <c r="X3649">
        <f>IF(ISNUMBER(SEARCH(X$1,raw[[#This Row],[active years]])),1,"")</f>
        <v>1</v>
      </c>
      <c r="Y3649">
        <f>IF(ISNUMBER(SEARCH(Y$1,raw[[#This Row],[active years]])),1,"")</f>
        <v>1</v>
      </c>
      <c r="Z3649">
        <f>IF(ISNUMBER(SEARCH(Z$1,raw[[#This Row],[active years]])),1,"")</f>
        <v>1</v>
      </c>
      <c r="AA3649">
        <f>IF(ISNUMBER(SEARCH(AA$1,raw[[#This Row],[active years]])),1,"")</f>
        <v>1</v>
      </c>
    </row>
    <row r="3650" spans="1:27" x14ac:dyDescent="0.45">
      <c r="A3650">
        <f>raw[team]</f>
        <v>4357</v>
      </c>
      <c r="B3650">
        <f>raw[rookie year]</f>
        <v>2012</v>
      </c>
      <c r="C3650" t="str">
        <f>IF(ISNUMBER(SEARCH(C$1,raw[[#This Row],[active years]])),1,"")</f>
        <v/>
      </c>
      <c r="D3650" t="str">
        <f>IF(ISNUMBER(SEARCH(D$1,raw[[#This Row],[active years]])),1,"")</f>
        <v/>
      </c>
      <c r="E3650" t="str">
        <f>IF(ISNUMBER(SEARCH(E$1,raw[[#This Row],[active years]])),1,"")</f>
        <v/>
      </c>
      <c r="F3650" t="str">
        <f>IF(ISNUMBER(SEARCH(F$1,raw[[#This Row],[active years]])),1,"")</f>
        <v/>
      </c>
      <c r="G3650" t="str">
        <f>IF(ISNUMBER(SEARCH(G$1,raw[[#This Row],[active years]])),1,"")</f>
        <v/>
      </c>
      <c r="H3650" t="str">
        <f>IF(ISNUMBER(SEARCH(H$1,raw[[#This Row],[active years]])),1,"")</f>
        <v/>
      </c>
      <c r="I3650" t="str">
        <f>IF(ISNUMBER(SEARCH(I$1,raw[[#This Row],[active years]])),1,"")</f>
        <v/>
      </c>
      <c r="J3650" t="str">
        <f>IF(ISNUMBER(SEARCH(J$1,raw[[#This Row],[active years]])),1,"")</f>
        <v/>
      </c>
      <c r="K3650" t="str">
        <f>IF(ISNUMBER(SEARCH(K$1,raw[[#This Row],[active years]])),1,"")</f>
        <v/>
      </c>
      <c r="L3650" t="str">
        <f>IF(ISNUMBER(SEARCH(L$1,raw[[#This Row],[active years]])),1,"")</f>
        <v/>
      </c>
      <c r="M3650" t="str">
        <f>IF(ISNUMBER(SEARCH(M$1,raw[[#This Row],[active years]])),1,"")</f>
        <v/>
      </c>
      <c r="N3650" t="str">
        <f>IF(ISNUMBER(SEARCH(N$1,raw[[#This Row],[active years]])),1,"")</f>
        <v/>
      </c>
      <c r="O3650" t="str">
        <f>IF(ISNUMBER(SEARCH(O$1,raw[[#This Row],[active years]])),1,"")</f>
        <v/>
      </c>
      <c r="P3650" t="str">
        <f>IF(ISNUMBER(SEARCH(P$1,raw[[#This Row],[active years]])),1,"")</f>
        <v/>
      </c>
      <c r="Q3650" t="str">
        <f>IF(ISNUMBER(SEARCH(Q$1,raw[[#This Row],[active years]])),1,"")</f>
        <v/>
      </c>
      <c r="R3650" t="str">
        <f>IF(ISNUMBER(SEARCH(R$1,raw[[#This Row],[active years]])),1,"")</f>
        <v/>
      </c>
      <c r="S3650" t="str">
        <f>IF(ISNUMBER(SEARCH(S$1,raw[[#This Row],[active years]])),1,"")</f>
        <v/>
      </c>
      <c r="T3650" t="str">
        <f>IF(ISNUMBER(SEARCH(T$1,raw[[#This Row],[active years]])),1,"")</f>
        <v/>
      </c>
      <c r="U3650" t="str">
        <f>IF(ISNUMBER(SEARCH(U$1,raw[[#This Row],[active years]])),1,"")</f>
        <v/>
      </c>
      <c r="V3650" t="str">
        <f>IF(ISNUMBER(SEARCH(V$1,raw[[#This Row],[active years]])),1,"")</f>
        <v/>
      </c>
      <c r="W3650">
        <f>IF(ISNUMBER(SEARCH(W$1,raw[[#This Row],[active years]])),1,"")</f>
        <v>1</v>
      </c>
      <c r="X3650" t="str">
        <f>IF(ISNUMBER(SEARCH(X$1,raw[[#This Row],[active years]])),1,"")</f>
        <v/>
      </c>
      <c r="Y3650" t="str">
        <f>IF(ISNUMBER(SEARCH(Y$1,raw[[#This Row],[active years]])),1,"")</f>
        <v/>
      </c>
      <c r="Z3650">
        <f>IF(ISNUMBER(SEARCH(Z$1,raw[[#This Row],[active years]])),1,"")</f>
        <v>1</v>
      </c>
      <c r="AA3650" t="str">
        <f>IF(ISNUMBER(SEARCH(AA$1,raw[[#This Row],[active years]])),1,"")</f>
        <v/>
      </c>
    </row>
    <row r="3651" spans="1:27" x14ac:dyDescent="0.45">
      <c r="A3651">
        <f>raw[team]</f>
        <v>4358</v>
      </c>
      <c r="B3651">
        <f>raw[rookie year]</f>
        <v>2012</v>
      </c>
      <c r="C3651" t="str">
        <f>IF(ISNUMBER(SEARCH(C$1,raw[[#This Row],[active years]])),1,"")</f>
        <v/>
      </c>
      <c r="D3651" t="str">
        <f>IF(ISNUMBER(SEARCH(D$1,raw[[#This Row],[active years]])),1,"")</f>
        <v/>
      </c>
      <c r="E3651" t="str">
        <f>IF(ISNUMBER(SEARCH(E$1,raw[[#This Row],[active years]])),1,"")</f>
        <v/>
      </c>
      <c r="F3651" t="str">
        <f>IF(ISNUMBER(SEARCH(F$1,raw[[#This Row],[active years]])),1,"")</f>
        <v/>
      </c>
      <c r="G3651" t="str">
        <f>IF(ISNUMBER(SEARCH(G$1,raw[[#This Row],[active years]])),1,"")</f>
        <v/>
      </c>
      <c r="H3651" t="str">
        <f>IF(ISNUMBER(SEARCH(H$1,raw[[#This Row],[active years]])),1,"")</f>
        <v/>
      </c>
      <c r="I3651" t="str">
        <f>IF(ISNUMBER(SEARCH(I$1,raw[[#This Row],[active years]])),1,"")</f>
        <v/>
      </c>
      <c r="J3651" t="str">
        <f>IF(ISNUMBER(SEARCH(J$1,raw[[#This Row],[active years]])),1,"")</f>
        <v/>
      </c>
      <c r="K3651" t="str">
        <f>IF(ISNUMBER(SEARCH(K$1,raw[[#This Row],[active years]])),1,"")</f>
        <v/>
      </c>
      <c r="L3651" t="str">
        <f>IF(ISNUMBER(SEARCH(L$1,raw[[#This Row],[active years]])),1,"")</f>
        <v/>
      </c>
      <c r="M3651" t="str">
        <f>IF(ISNUMBER(SEARCH(M$1,raw[[#This Row],[active years]])),1,"")</f>
        <v/>
      </c>
      <c r="N3651" t="str">
        <f>IF(ISNUMBER(SEARCH(N$1,raw[[#This Row],[active years]])),1,"")</f>
        <v/>
      </c>
      <c r="O3651" t="str">
        <f>IF(ISNUMBER(SEARCH(O$1,raw[[#This Row],[active years]])),1,"")</f>
        <v/>
      </c>
      <c r="P3651" t="str">
        <f>IF(ISNUMBER(SEARCH(P$1,raw[[#This Row],[active years]])),1,"")</f>
        <v/>
      </c>
      <c r="Q3651" t="str">
        <f>IF(ISNUMBER(SEARCH(Q$1,raw[[#This Row],[active years]])),1,"")</f>
        <v/>
      </c>
      <c r="R3651" t="str">
        <f>IF(ISNUMBER(SEARCH(R$1,raw[[#This Row],[active years]])),1,"")</f>
        <v/>
      </c>
      <c r="S3651" t="str">
        <f>IF(ISNUMBER(SEARCH(S$1,raw[[#This Row],[active years]])),1,"")</f>
        <v/>
      </c>
      <c r="T3651" t="str">
        <f>IF(ISNUMBER(SEARCH(T$1,raw[[#This Row],[active years]])),1,"")</f>
        <v/>
      </c>
      <c r="U3651" t="str">
        <f>IF(ISNUMBER(SEARCH(U$1,raw[[#This Row],[active years]])),1,"")</f>
        <v/>
      </c>
      <c r="V3651" t="str">
        <f>IF(ISNUMBER(SEARCH(V$1,raw[[#This Row],[active years]])),1,"")</f>
        <v/>
      </c>
      <c r="W3651" t="str">
        <f>IF(ISNUMBER(SEARCH(W$1,raw[[#This Row],[active years]])),1,"")</f>
        <v/>
      </c>
      <c r="X3651" t="str">
        <f>IF(ISNUMBER(SEARCH(X$1,raw[[#This Row],[active years]])),1,"")</f>
        <v/>
      </c>
      <c r="Y3651" t="str">
        <f>IF(ISNUMBER(SEARCH(Y$1,raw[[#This Row],[active years]])),1,"")</f>
        <v/>
      </c>
      <c r="Z3651" t="str">
        <f>IF(ISNUMBER(SEARCH(Z$1,raw[[#This Row],[active years]])),1,"")</f>
        <v/>
      </c>
      <c r="AA3651" t="str">
        <f>IF(ISNUMBER(SEARCH(AA$1,raw[[#This Row],[active years]])),1,"")</f>
        <v/>
      </c>
    </row>
    <row r="3652" spans="1:27" x14ac:dyDescent="0.45">
      <c r="A3652">
        <f>raw[team]</f>
        <v>4359</v>
      </c>
      <c r="B3652">
        <f>raw[rookie year]</f>
        <v>2012</v>
      </c>
      <c r="C3652" t="str">
        <f>IF(ISNUMBER(SEARCH(C$1,raw[[#This Row],[active years]])),1,"")</f>
        <v/>
      </c>
      <c r="D3652" t="str">
        <f>IF(ISNUMBER(SEARCH(D$1,raw[[#This Row],[active years]])),1,"")</f>
        <v/>
      </c>
      <c r="E3652" t="str">
        <f>IF(ISNUMBER(SEARCH(E$1,raw[[#This Row],[active years]])),1,"")</f>
        <v/>
      </c>
      <c r="F3652" t="str">
        <f>IF(ISNUMBER(SEARCH(F$1,raw[[#This Row],[active years]])),1,"")</f>
        <v/>
      </c>
      <c r="G3652" t="str">
        <f>IF(ISNUMBER(SEARCH(G$1,raw[[#This Row],[active years]])),1,"")</f>
        <v/>
      </c>
      <c r="H3652" t="str">
        <f>IF(ISNUMBER(SEARCH(H$1,raw[[#This Row],[active years]])),1,"")</f>
        <v/>
      </c>
      <c r="I3652" t="str">
        <f>IF(ISNUMBER(SEARCH(I$1,raw[[#This Row],[active years]])),1,"")</f>
        <v/>
      </c>
      <c r="J3652" t="str">
        <f>IF(ISNUMBER(SEARCH(J$1,raw[[#This Row],[active years]])),1,"")</f>
        <v/>
      </c>
      <c r="K3652" t="str">
        <f>IF(ISNUMBER(SEARCH(K$1,raw[[#This Row],[active years]])),1,"")</f>
        <v/>
      </c>
      <c r="L3652" t="str">
        <f>IF(ISNUMBER(SEARCH(L$1,raw[[#This Row],[active years]])),1,"")</f>
        <v/>
      </c>
      <c r="M3652" t="str">
        <f>IF(ISNUMBER(SEARCH(M$1,raw[[#This Row],[active years]])),1,"")</f>
        <v/>
      </c>
      <c r="N3652" t="str">
        <f>IF(ISNUMBER(SEARCH(N$1,raw[[#This Row],[active years]])),1,"")</f>
        <v/>
      </c>
      <c r="O3652" t="str">
        <f>IF(ISNUMBER(SEARCH(O$1,raw[[#This Row],[active years]])),1,"")</f>
        <v/>
      </c>
      <c r="P3652" t="str">
        <f>IF(ISNUMBER(SEARCH(P$1,raw[[#This Row],[active years]])),1,"")</f>
        <v/>
      </c>
      <c r="Q3652" t="str">
        <f>IF(ISNUMBER(SEARCH(Q$1,raw[[#This Row],[active years]])),1,"")</f>
        <v/>
      </c>
      <c r="R3652" t="str">
        <f>IF(ISNUMBER(SEARCH(R$1,raw[[#This Row],[active years]])),1,"")</f>
        <v/>
      </c>
      <c r="S3652" t="str">
        <f>IF(ISNUMBER(SEARCH(S$1,raw[[#This Row],[active years]])),1,"")</f>
        <v/>
      </c>
      <c r="T3652" t="str">
        <f>IF(ISNUMBER(SEARCH(T$1,raw[[#This Row],[active years]])),1,"")</f>
        <v/>
      </c>
      <c r="U3652" t="str">
        <f>IF(ISNUMBER(SEARCH(U$1,raw[[#This Row],[active years]])),1,"")</f>
        <v/>
      </c>
      <c r="V3652" t="str">
        <f>IF(ISNUMBER(SEARCH(V$1,raw[[#This Row],[active years]])),1,"")</f>
        <v/>
      </c>
      <c r="W3652">
        <f>IF(ISNUMBER(SEARCH(W$1,raw[[#This Row],[active years]])),1,"")</f>
        <v>1</v>
      </c>
      <c r="X3652">
        <f>IF(ISNUMBER(SEARCH(X$1,raw[[#This Row],[active years]])),1,"")</f>
        <v>1</v>
      </c>
      <c r="Y3652" t="str">
        <f>IF(ISNUMBER(SEARCH(Y$1,raw[[#This Row],[active years]])),1,"")</f>
        <v/>
      </c>
      <c r="Z3652" t="str">
        <f>IF(ISNUMBER(SEARCH(Z$1,raw[[#This Row],[active years]])),1,"")</f>
        <v/>
      </c>
      <c r="AA3652" t="str">
        <f>IF(ISNUMBER(SEARCH(AA$1,raw[[#This Row],[active years]])),1,"")</f>
        <v/>
      </c>
    </row>
    <row r="3653" spans="1:27" x14ac:dyDescent="0.45">
      <c r="A3653">
        <f>raw[team]</f>
        <v>4360</v>
      </c>
      <c r="B3653">
        <f>raw[rookie year]</f>
        <v>2012</v>
      </c>
      <c r="C3653" t="str">
        <f>IF(ISNUMBER(SEARCH(C$1,raw[[#This Row],[active years]])),1,"")</f>
        <v/>
      </c>
      <c r="D3653" t="str">
        <f>IF(ISNUMBER(SEARCH(D$1,raw[[#This Row],[active years]])),1,"")</f>
        <v/>
      </c>
      <c r="E3653" t="str">
        <f>IF(ISNUMBER(SEARCH(E$1,raw[[#This Row],[active years]])),1,"")</f>
        <v/>
      </c>
      <c r="F3653" t="str">
        <f>IF(ISNUMBER(SEARCH(F$1,raw[[#This Row],[active years]])),1,"")</f>
        <v/>
      </c>
      <c r="G3653" t="str">
        <f>IF(ISNUMBER(SEARCH(G$1,raw[[#This Row],[active years]])),1,"")</f>
        <v/>
      </c>
      <c r="H3653" t="str">
        <f>IF(ISNUMBER(SEARCH(H$1,raw[[#This Row],[active years]])),1,"")</f>
        <v/>
      </c>
      <c r="I3653" t="str">
        <f>IF(ISNUMBER(SEARCH(I$1,raw[[#This Row],[active years]])),1,"")</f>
        <v/>
      </c>
      <c r="J3653" t="str">
        <f>IF(ISNUMBER(SEARCH(J$1,raw[[#This Row],[active years]])),1,"")</f>
        <v/>
      </c>
      <c r="K3653" t="str">
        <f>IF(ISNUMBER(SEARCH(K$1,raw[[#This Row],[active years]])),1,"")</f>
        <v/>
      </c>
      <c r="L3653" t="str">
        <f>IF(ISNUMBER(SEARCH(L$1,raw[[#This Row],[active years]])),1,"")</f>
        <v/>
      </c>
      <c r="M3653" t="str">
        <f>IF(ISNUMBER(SEARCH(M$1,raw[[#This Row],[active years]])),1,"")</f>
        <v/>
      </c>
      <c r="N3653" t="str">
        <f>IF(ISNUMBER(SEARCH(N$1,raw[[#This Row],[active years]])),1,"")</f>
        <v/>
      </c>
      <c r="O3653" t="str">
        <f>IF(ISNUMBER(SEARCH(O$1,raw[[#This Row],[active years]])),1,"")</f>
        <v/>
      </c>
      <c r="P3653" t="str">
        <f>IF(ISNUMBER(SEARCH(P$1,raw[[#This Row],[active years]])),1,"")</f>
        <v/>
      </c>
      <c r="Q3653" t="str">
        <f>IF(ISNUMBER(SEARCH(Q$1,raw[[#This Row],[active years]])),1,"")</f>
        <v/>
      </c>
      <c r="R3653" t="str">
        <f>IF(ISNUMBER(SEARCH(R$1,raw[[#This Row],[active years]])),1,"")</f>
        <v/>
      </c>
      <c r="S3653" t="str">
        <f>IF(ISNUMBER(SEARCH(S$1,raw[[#This Row],[active years]])),1,"")</f>
        <v/>
      </c>
      <c r="T3653" t="str">
        <f>IF(ISNUMBER(SEARCH(T$1,raw[[#This Row],[active years]])),1,"")</f>
        <v/>
      </c>
      <c r="U3653" t="str">
        <f>IF(ISNUMBER(SEARCH(U$1,raw[[#This Row],[active years]])),1,"")</f>
        <v/>
      </c>
      <c r="V3653" t="str">
        <f>IF(ISNUMBER(SEARCH(V$1,raw[[#This Row],[active years]])),1,"")</f>
        <v/>
      </c>
      <c r="W3653">
        <f>IF(ISNUMBER(SEARCH(W$1,raw[[#This Row],[active years]])),1,"")</f>
        <v>1</v>
      </c>
      <c r="X3653">
        <f>IF(ISNUMBER(SEARCH(X$1,raw[[#This Row],[active years]])),1,"")</f>
        <v>1</v>
      </c>
      <c r="Y3653">
        <f>IF(ISNUMBER(SEARCH(Y$1,raw[[#This Row],[active years]])),1,"")</f>
        <v>1</v>
      </c>
      <c r="Z3653">
        <f>IF(ISNUMBER(SEARCH(Z$1,raw[[#This Row],[active years]])),1,"")</f>
        <v>1</v>
      </c>
      <c r="AA3653">
        <f>IF(ISNUMBER(SEARCH(AA$1,raw[[#This Row],[active years]])),1,"")</f>
        <v>1</v>
      </c>
    </row>
    <row r="3654" spans="1:27" x14ac:dyDescent="0.45">
      <c r="A3654">
        <f>raw[team]</f>
        <v>4361</v>
      </c>
      <c r="B3654">
        <f>raw[rookie year]</f>
        <v>2012</v>
      </c>
      <c r="C3654" t="str">
        <f>IF(ISNUMBER(SEARCH(C$1,raw[[#This Row],[active years]])),1,"")</f>
        <v/>
      </c>
      <c r="D3654" t="str">
        <f>IF(ISNUMBER(SEARCH(D$1,raw[[#This Row],[active years]])),1,"")</f>
        <v/>
      </c>
      <c r="E3654" t="str">
        <f>IF(ISNUMBER(SEARCH(E$1,raw[[#This Row],[active years]])),1,"")</f>
        <v/>
      </c>
      <c r="F3654" t="str">
        <f>IF(ISNUMBER(SEARCH(F$1,raw[[#This Row],[active years]])),1,"")</f>
        <v/>
      </c>
      <c r="G3654" t="str">
        <f>IF(ISNUMBER(SEARCH(G$1,raw[[#This Row],[active years]])),1,"")</f>
        <v/>
      </c>
      <c r="H3654" t="str">
        <f>IF(ISNUMBER(SEARCH(H$1,raw[[#This Row],[active years]])),1,"")</f>
        <v/>
      </c>
      <c r="I3654" t="str">
        <f>IF(ISNUMBER(SEARCH(I$1,raw[[#This Row],[active years]])),1,"")</f>
        <v/>
      </c>
      <c r="J3654" t="str">
        <f>IF(ISNUMBER(SEARCH(J$1,raw[[#This Row],[active years]])),1,"")</f>
        <v/>
      </c>
      <c r="K3654" t="str">
        <f>IF(ISNUMBER(SEARCH(K$1,raw[[#This Row],[active years]])),1,"")</f>
        <v/>
      </c>
      <c r="L3654" t="str">
        <f>IF(ISNUMBER(SEARCH(L$1,raw[[#This Row],[active years]])),1,"")</f>
        <v/>
      </c>
      <c r="M3654" t="str">
        <f>IF(ISNUMBER(SEARCH(M$1,raw[[#This Row],[active years]])),1,"")</f>
        <v/>
      </c>
      <c r="N3654" t="str">
        <f>IF(ISNUMBER(SEARCH(N$1,raw[[#This Row],[active years]])),1,"")</f>
        <v/>
      </c>
      <c r="O3654" t="str">
        <f>IF(ISNUMBER(SEARCH(O$1,raw[[#This Row],[active years]])),1,"")</f>
        <v/>
      </c>
      <c r="P3654" t="str">
        <f>IF(ISNUMBER(SEARCH(P$1,raw[[#This Row],[active years]])),1,"")</f>
        <v/>
      </c>
      <c r="Q3654" t="str">
        <f>IF(ISNUMBER(SEARCH(Q$1,raw[[#This Row],[active years]])),1,"")</f>
        <v/>
      </c>
      <c r="R3654" t="str">
        <f>IF(ISNUMBER(SEARCH(R$1,raw[[#This Row],[active years]])),1,"")</f>
        <v/>
      </c>
      <c r="S3654" t="str">
        <f>IF(ISNUMBER(SEARCH(S$1,raw[[#This Row],[active years]])),1,"")</f>
        <v/>
      </c>
      <c r="T3654" t="str">
        <f>IF(ISNUMBER(SEARCH(T$1,raw[[#This Row],[active years]])),1,"")</f>
        <v/>
      </c>
      <c r="U3654" t="str">
        <f>IF(ISNUMBER(SEARCH(U$1,raw[[#This Row],[active years]])),1,"")</f>
        <v/>
      </c>
      <c r="V3654" t="str">
        <f>IF(ISNUMBER(SEARCH(V$1,raw[[#This Row],[active years]])),1,"")</f>
        <v/>
      </c>
      <c r="W3654">
        <f>IF(ISNUMBER(SEARCH(W$1,raw[[#This Row],[active years]])),1,"")</f>
        <v>1</v>
      </c>
      <c r="X3654">
        <f>IF(ISNUMBER(SEARCH(X$1,raw[[#This Row],[active years]])),1,"")</f>
        <v>1</v>
      </c>
      <c r="Y3654">
        <f>IF(ISNUMBER(SEARCH(Y$1,raw[[#This Row],[active years]])),1,"")</f>
        <v>1</v>
      </c>
      <c r="Z3654">
        <f>IF(ISNUMBER(SEARCH(Z$1,raw[[#This Row],[active years]])),1,"")</f>
        <v>1</v>
      </c>
      <c r="AA3654">
        <f>IF(ISNUMBER(SEARCH(AA$1,raw[[#This Row],[active years]])),1,"")</f>
        <v>1</v>
      </c>
    </row>
    <row r="3655" spans="1:27" x14ac:dyDescent="0.45">
      <c r="A3655">
        <f>raw[team]</f>
        <v>4362</v>
      </c>
      <c r="B3655">
        <f>raw[rookie year]</f>
        <v>2012</v>
      </c>
      <c r="C3655" t="str">
        <f>IF(ISNUMBER(SEARCH(C$1,raw[[#This Row],[active years]])),1,"")</f>
        <v/>
      </c>
      <c r="D3655" t="str">
        <f>IF(ISNUMBER(SEARCH(D$1,raw[[#This Row],[active years]])),1,"")</f>
        <v/>
      </c>
      <c r="E3655" t="str">
        <f>IF(ISNUMBER(SEARCH(E$1,raw[[#This Row],[active years]])),1,"")</f>
        <v/>
      </c>
      <c r="F3655" t="str">
        <f>IF(ISNUMBER(SEARCH(F$1,raw[[#This Row],[active years]])),1,"")</f>
        <v/>
      </c>
      <c r="G3655" t="str">
        <f>IF(ISNUMBER(SEARCH(G$1,raw[[#This Row],[active years]])),1,"")</f>
        <v/>
      </c>
      <c r="H3655" t="str">
        <f>IF(ISNUMBER(SEARCH(H$1,raw[[#This Row],[active years]])),1,"")</f>
        <v/>
      </c>
      <c r="I3655" t="str">
        <f>IF(ISNUMBER(SEARCH(I$1,raw[[#This Row],[active years]])),1,"")</f>
        <v/>
      </c>
      <c r="J3655" t="str">
        <f>IF(ISNUMBER(SEARCH(J$1,raw[[#This Row],[active years]])),1,"")</f>
        <v/>
      </c>
      <c r="K3655" t="str">
        <f>IF(ISNUMBER(SEARCH(K$1,raw[[#This Row],[active years]])),1,"")</f>
        <v/>
      </c>
      <c r="L3655" t="str">
        <f>IF(ISNUMBER(SEARCH(L$1,raw[[#This Row],[active years]])),1,"")</f>
        <v/>
      </c>
      <c r="M3655" t="str">
        <f>IF(ISNUMBER(SEARCH(M$1,raw[[#This Row],[active years]])),1,"")</f>
        <v/>
      </c>
      <c r="N3655" t="str">
        <f>IF(ISNUMBER(SEARCH(N$1,raw[[#This Row],[active years]])),1,"")</f>
        <v/>
      </c>
      <c r="O3655" t="str">
        <f>IF(ISNUMBER(SEARCH(O$1,raw[[#This Row],[active years]])),1,"")</f>
        <v/>
      </c>
      <c r="P3655" t="str">
        <f>IF(ISNUMBER(SEARCH(P$1,raw[[#This Row],[active years]])),1,"")</f>
        <v/>
      </c>
      <c r="Q3655" t="str">
        <f>IF(ISNUMBER(SEARCH(Q$1,raw[[#This Row],[active years]])),1,"")</f>
        <v/>
      </c>
      <c r="R3655" t="str">
        <f>IF(ISNUMBER(SEARCH(R$1,raw[[#This Row],[active years]])),1,"")</f>
        <v/>
      </c>
      <c r="S3655" t="str">
        <f>IF(ISNUMBER(SEARCH(S$1,raw[[#This Row],[active years]])),1,"")</f>
        <v/>
      </c>
      <c r="T3655" t="str">
        <f>IF(ISNUMBER(SEARCH(T$1,raw[[#This Row],[active years]])),1,"")</f>
        <v/>
      </c>
      <c r="U3655" t="str">
        <f>IF(ISNUMBER(SEARCH(U$1,raw[[#This Row],[active years]])),1,"")</f>
        <v/>
      </c>
      <c r="V3655" t="str">
        <f>IF(ISNUMBER(SEARCH(V$1,raw[[#This Row],[active years]])),1,"")</f>
        <v/>
      </c>
      <c r="W3655">
        <f>IF(ISNUMBER(SEARCH(W$1,raw[[#This Row],[active years]])),1,"")</f>
        <v>1</v>
      </c>
      <c r="X3655">
        <f>IF(ISNUMBER(SEARCH(X$1,raw[[#This Row],[active years]])),1,"")</f>
        <v>1</v>
      </c>
      <c r="Y3655">
        <f>IF(ISNUMBER(SEARCH(Y$1,raw[[#This Row],[active years]])),1,"")</f>
        <v>1</v>
      </c>
      <c r="Z3655">
        <f>IF(ISNUMBER(SEARCH(Z$1,raw[[#This Row],[active years]])),1,"")</f>
        <v>1</v>
      </c>
      <c r="AA3655">
        <f>IF(ISNUMBER(SEARCH(AA$1,raw[[#This Row],[active years]])),1,"")</f>
        <v>1</v>
      </c>
    </row>
    <row r="3656" spans="1:27" x14ac:dyDescent="0.45">
      <c r="A3656">
        <f>raw[team]</f>
        <v>4363</v>
      </c>
      <c r="B3656">
        <f>raw[rookie year]</f>
        <v>2012</v>
      </c>
      <c r="C3656" t="str">
        <f>IF(ISNUMBER(SEARCH(C$1,raw[[#This Row],[active years]])),1,"")</f>
        <v/>
      </c>
      <c r="D3656" t="str">
        <f>IF(ISNUMBER(SEARCH(D$1,raw[[#This Row],[active years]])),1,"")</f>
        <v/>
      </c>
      <c r="E3656" t="str">
        <f>IF(ISNUMBER(SEARCH(E$1,raw[[#This Row],[active years]])),1,"")</f>
        <v/>
      </c>
      <c r="F3656" t="str">
        <f>IF(ISNUMBER(SEARCH(F$1,raw[[#This Row],[active years]])),1,"")</f>
        <v/>
      </c>
      <c r="G3656" t="str">
        <f>IF(ISNUMBER(SEARCH(G$1,raw[[#This Row],[active years]])),1,"")</f>
        <v/>
      </c>
      <c r="H3656" t="str">
        <f>IF(ISNUMBER(SEARCH(H$1,raw[[#This Row],[active years]])),1,"")</f>
        <v/>
      </c>
      <c r="I3656" t="str">
        <f>IF(ISNUMBER(SEARCH(I$1,raw[[#This Row],[active years]])),1,"")</f>
        <v/>
      </c>
      <c r="J3656" t="str">
        <f>IF(ISNUMBER(SEARCH(J$1,raw[[#This Row],[active years]])),1,"")</f>
        <v/>
      </c>
      <c r="K3656" t="str">
        <f>IF(ISNUMBER(SEARCH(K$1,raw[[#This Row],[active years]])),1,"")</f>
        <v/>
      </c>
      <c r="L3656" t="str">
        <f>IF(ISNUMBER(SEARCH(L$1,raw[[#This Row],[active years]])),1,"")</f>
        <v/>
      </c>
      <c r="M3656" t="str">
        <f>IF(ISNUMBER(SEARCH(M$1,raw[[#This Row],[active years]])),1,"")</f>
        <v/>
      </c>
      <c r="N3656" t="str">
        <f>IF(ISNUMBER(SEARCH(N$1,raw[[#This Row],[active years]])),1,"")</f>
        <v/>
      </c>
      <c r="O3656" t="str">
        <f>IF(ISNUMBER(SEARCH(O$1,raw[[#This Row],[active years]])),1,"")</f>
        <v/>
      </c>
      <c r="P3656" t="str">
        <f>IF(ISNUMBER(SEARCH(P$1,raw[[#This Row],[active years]])),1,"")</f>
        <v/>
      </c>
      <c r="Q3656" t="str">
        <f>IF(ISNUMBER(SEARCH(Q$1,raw[[#This Row],[active years]])),1,"")</f>
        <v/>
      </c>
      <c r="R3656" t="str">
        <f>IF(ISNUMBER(SEARCH(R$1,raw[[#This Row],[active years]])),1,"")</f>
        <v/>
      </c>
      <c r="S3656" t="str">
        <f>IF(ISNUMBER(SEARCH(S$1,raw[[#This Row],[active years]])),1,"")</f>
        <v/>
      </c>
      <c r="T3656" t="str">
        <f>IF(ISNUMBER(SEARCH(T$1,raw[[#This Row],[active years]])),1,"")</f>
        <v/>
      </c>
      <c r="U3656" t="str">
        <f>IF(ISNUMBER(SEARCH(U$1,raw[[#This Row],[active years]])),1,"")</f>
        <v/>
      </c>
      <c r="V3656" t="str">
        <f>IF(ISNUMBER(SEARCH(V$1,raw[[#This Row],[active years]])),1,"")</f>
        <v/>
      </c>
      <c r="W3656">
        <f>IF(ISNUMBER(SEARCH(W$1,raw[[#This Row],[active years]])),1,"")</f>
        <v>1</v>
      </c>
      <c r="X3656" t="str">
        <f>IF(ISNUMBER(SEARCH(X$1,raw[[#This Row],[active years]])),1,"")</f>
        <v/>
      </c>
      <c r="Y3656" t="str">
        <f>IF(ISNUMBER(SEARCH(Y$1,raw[[#This Row],[active years]])),1,"")</f>
        <v/>
      </c>
      <c r="Z3656" t="str">
        <f>IF(ISNUMBER(SEARCH(Z$1,raw[[#This Row],[active years]])),1,"")</f>
        <v/>
      </c>
      <c r="AA3656" t="str">
        <f>IF(ISNUMBER(SEARCH(AA$1,raw[[#This Row],[active years]])),1,"")</f>
        <v/>
      </c>
    </row>
    <row r="3657" spans="1:27" x14ac:dyDescent="0.45">
      <c r="A3657">
        <f>raw[team]</f>
        <v>4364</v>
      </c>
      <c r="B3657">
        <f>raw[rookie year]</f>
        <v>2012</v>
      </c>
      <c r="C3657" t="str">
        <f>IF(ISNUMBER(SEARCH(C$1,raw[[#This Row],[active years]])),1,"")</f>
        <v/>
      </c>
      <c r="D3657" t="str">
        <f>IF(ISNUMBER(SEARCH(D$1,raw[[#This Row],[active years]])),1,"")</f>
        <v/>
      </c>
      <c r="E3657" t="str">
        <f>IF(ISNUMBER(SEARCH(E$1,raw[[#This Row],[active years]])),1,"")</f>
        <v/>
      </c>
      <c r="F3657" t="str">
        <f>IF(ISNUMBER(SEARCH(F$1,raw[[#This Row],[active years]])),1,"")</f>
        <v/>
      </c>
      <c r="G3657" t="str">
        <f>IF(ISNUMBER(SEARCH(G$1,raw[[#This Row],[active years]])),1,"")</f>
        <v/>
      </c>
      <c r="H3657" t="str">
        <f>IF(ISNUMBER(SEARCH(H$1,raw[[#This Row],[active years]])),1,"")</f>
        <v/>
      </c>
      <c r="I3657" t="str">
        <f>IF(ISNUMBER(SEARCH(I$1,raw[[#This Row],[active years]])),1,"")</f>
        <v/>
      </c>
      <c r="J3657" t="str">
        <f>IF(ISNUMBER(SEARCH(J$1,raw[[#This Row],[active years]])),1,"")</f>
        <v/>
      </c>
      <c r="K3657" t="str">
        <f>IF(ISNUMBER(SEARCH(K$1,raw[[#This Row],[active years]])),1,"")</f>
        <v/>
      </c>
      <c r="L3657" t="str">
        <f>IF(ISNUMBER(SEARCH(L$1,raw[[#This Row],[active years]])),1,"")</f>
        <v/>
      </c>
      <c r="M3657" t="str">
        <f>IF(ISNUMBER(SEARCH(M$1,raw[[#This Row],[active years]])),1,"")</f>
        <v/>
      </c>
      <c r="N3657" t="str">
        <f>IF(ISNUMBER(SEARCH(N$1,raw[[#This Row],[active years]])),1,"")</f>
        <v/>
      </c>
      <c r="O3657" t="str">
        <f>IF(ISNUMBER(SEARCH(O$1,raw[[#This Row],[active years]])),1,"")</f>
        <v/>
      </c>
      <c r="P3657" t="str">
        <f>IF(ISNUMBER(SEARCH(P$1,raw[[#This Row],[active years]])),1,"")</f>
        <v/>
      </c>
      <c r="Q3657" t="str">
        <f>IF(ISNUMBER(SEARCH(Q$1,raw[[#This Row],[active years]])),1,"")</f>
        <v/>
      </c>
      <c r="R3657" t="str">
        <f>IF(ISNUMBER(SEARCH(R$1,raw[[#This Row],[active years]])),1,"")</f>
        <v/>
      </c>
      <c r="S3657" t="str">
        <f>IF(ISNUMBER(SEARCH(S$1,raw[[#This Row],[active years]])),1,"")</f>
        <v/>
      </c>
      <c r="T3657" t="str">
        <f>IF(ISNUMBER(SEARCH(T$1,raw[[#This Row],[active years]])),1,"")</f>
        <v/>
      </c>
      <c r="U3657" t="str">
        <f>IF(ISNUMBER(SEARCH(U$1,raw[[#This Row],[active years]])),1,"")</f>
        <v/>
      </c>
      <c r="V3657" t="str">
        <f>IF(ISNUMBER(SEARCH(V$1,raw[[#This Row],[active years]])),1,"")</f>
        <v/>
      </c>
      <c r="W3657">
        <f>IF(ISNUMBER(SEARCH(W$1,raw[[#This Row],[active years]])),1,"")</f>
        <v>1</v>
      </c>
      <c r="X3657">
        <f>IF(ISNUMBER(SEARCH(X$1,raw[[#This Row],[active years]])),1,"")</f>
        <v>1</v>
      </c>
      <c r="Y3657">
        <f>IF(ISNUMBER(SEARCH(Y$1,raw[[#This Row],[active years]])),1,"")</f>
        <v>1</v>
      </c>
      <c r="Z3657">
        <f>IF(ISNUMBER(SEARCH(Z$1,raw[[#This Row],[active years]])),1,"")</f>
        <v>1</v>
      </c>
      <c r="AA3657">
        <f>IF(ISNUMBER(SEARCH(AA$1,raw[[#This Row],[active years]])),1,"")</f>
        <v>1</v>
      </c>
    </row>
    <row r="3658" spans="1:27" x14ac:dyDescent="0.45">
      <c r="A3658">
        <f>raw[team]</f>
        <v>4365</v>
      </c>
      <c r="B3658">
        <f>raw[rookie year]</f>
        <v>2012</v>
      </c>
      <c r="C3658" t="str">
        <f>IF(ISNUMBER(SEARCH(C$1,raw[[#This Row],[active years]])),1,"")</f>
        <v/>
      </c>
      <c r="D3658" t="str">
        <f>IF(ISNUMBER(SEARCH(D$1,raw[[#This Row],[active years]])),1,"")</f>
        <v/>
      </c>
      <c r="E3658" t="str">
        <f>IF(ISNUMBER(SEARCH(E$1,raw[[#This Row],[active years]])),1,"")</f>
        <v/>
      </c>
      <c r="F3658" t="str">
        <f>IF(ISNUMBER(SEARCH(F$1,raw[[#This Row],[active years]])),1,"")</f>
        <v/>
      </c>
      <c r="G3658" t="str">
        <f>IF(ISNUMBER(SEARCH(G$1,raw[[#This Row],[active years]])),1,"")</f>
        <v/>
      </c>
      <c r="H3658" t="str">
        <f>IF(ISNUMBER(SEARCH(H$1,raw[[#This Row],[active years]])),1,"")</f>
        <v/>
      </c>
      <c r="I3658" t="str">
        <f>IF(ISNUMBER(SEARCH(I$1,raw[[#This Row],[active years]])),1,"")</f>
        <v/>
      </c>
      <c r="J3658" t="str">
        <f>IF(ISNUMBER(SEARCH(J$1,raw[[#This Row],[active years]])),1,"")</f>
        <v/>
      </c>
      <c r="K3658" t="str">
        <f>IF(ISNUMBER(SEARCH(K$1,raw[[#This Row],[active years]])),1,"")</f>
        <v/>
      </c>
      <c r="L3658" t="str">
        <f>IF(ISNUMBER(SEARCH(L$1,raw[[#This Row],[active years]])),1,"")</f>
        <v/>
      </c>
      <c r="M3658" t="str">
        <f>IF(ISNUMBER(SEARCH(M$1,raw[[#This Row],[active years]])),1,"")</f>
        <v/>
      </c>
      <c r="N3658" t="str">
        <f>IF(ISNUMBER(SEARCH(N$1,raw[[#This Row],[active years]])),1,"")</f>
        <v/>
      </c>
      <c r="O3658" t="str">
        <f>IF(ISNUMBER(SEARCH(O$1,raw[[#This Row],[active years]])),1,"")</f>
        <v/>
      </c>
      <c r="P3658" t="str">
        <f>IF(ISNUMBER(SEARCH(P$1,raw[[#This Row],[active years]])),1,"")</f>
        <v/>
      </c>
      <c r="Q3658" t="str">
        <f>IF(ISNUMBER(SEARCH(Q$1,raw[[#This Row],[active years]])),1,"")</f>
        <v/>
      </c>
      <c r="R3658" t="str">
        <f>IF(ISNUMBER(SEARCH(R$1,raw[[#This Row],[active years]])),1,"")</f>
        <v/>
      </c>
      <c r="S3658" t="str">
        <f>IF(ISNUMBER(SEARCH(S$1,raw[[#This Row],[active years]])),1,"")</f>
        <v/>
      </c>
      <c r="T3658" t="str">
        <f>IF(ISNUMBER(SEARCH(T$1,raw[[#This Row],[active years]])),1,"")</f>
        <v/>
      </c>
      <c r="U3658" t="str">
        <f>IF(ISNUMBER(SEARCH(U$1,raw[[#This Row],[active years]])),1,"")</f>
        <v/>
      </c>
      <c r="V3658" t="str">
        <f>IF(ISNUMBER(SEARCH(V$1,raw[[#This Row],[active years]])),1,"")</f>
        <v/>
      </c>
      <c r="W3658" t="str">
        <f>IF(ISNUMBER(SEARCH(W$1,raw[[#This Row],[active years]])),1,"")</f>
        <v/>
      </c>
      <c r="X3658" t="str">
        <f>IF(ISNUMBER(SEARCH(X$1,raw[[#This Row],[active years]])),1,"")</f>
        <v/>
      </c>
      <c r="Y3658" t="str">
        <f>IF(ISNUMBER(SEARCH(Y$1,raw[[#This Row],[active years]])),1,"")</f>
        <v/>
      </c>
      <c r="Z3658" t="str">
        <f>IF(ISNUMBER(SEARCH(Z$1,raw[[#This Row],[active years]])),1,"")</f>
        <v/>
      </c>
      <c r="AA3658" t="str">
        <f>IF(ISNUMBER(SEARCH(AA$1,raw[[#This Row],[active years]])),1,"")</f>
        <v/>
      </c>
    </row>
    <row r="3659" spans="1:27" x14ac:dyDescent="0.45">
      <c r="A3659">
        <f>raw[team]</f>
        <v>4366</v>
      </c>
      <c r="B3659">
        <f>raw[rookie year]</f>
        <v>2012</v>
      </c>
      <c r="C3659" t="str">
        <f>IF(ISNUMBER(SEARCH(C$1,raw[[#This Row],[active years]])),1,"")</f>
        <v/>
      </c>
      <c r="D3659" t="str">
        <f>IF(ISNUMBER(SEARCH(D$1,raw[[#This Row],[active years]])),1,"")</f>
        <v/>
      </c>
      <c r="E3659" t="str">
        <f>IF(ISNUMBER(SEARCH(E$1,raw[[#This Row],[active years]])),1,"")</f>
        <v/>
      </c>
      <c r="F3659" t="str">
        <f>IF(ISNUMBER(SEARCH(F$1,raw[[#This Row],[active years]])),1,"")</f>
        <v/>
      </c>
      <c r="G3659" t="str">
        <f>IF(ISNUMBER(SEARCH(G$1,raw[[#This Row],[active years]])),1,"")</f>
        <v/>
      </c>
      <c r="H3659" t="str">
        <f>IF(ISNUMBER(SEARCH(H$1,raw[[#This Row],[active years]])),1,"")</f>
        <v/>
      </c>
      <c r="I3659" t="str">
        <f>IF(ISNUMBER(SEARCH(I$1,raw[[#This Row],[active years]])),1,"")</f>
        <v/>
      </c>
      <c r="J3659" t="str">
        <f>IF(ISNUMBER(SEARCH(J$1,raw[[#This Row],[active years]])),1,"")</f>
        <v/>
      </c>
      <c r="K3659" t="str">
        <f>IF(ISNUMBER(SEARCH(K$1,raw[[#This Row],[active years]])),1,"")</f>
        <v/>
      </c>
      <c r="L3659" t="str">
        <f>IF(ISNUMBER(SEARCH(L$1,raw[[#This Row],[active years]])),1,"")</f>
        <v/>
      </c>
      <c r="M3659" t="str">
        <f>IF(ISNUMBER(SEARCH(M$1,raw[[#This Row],[active years]])),1,"")</f>
        <v/>
      </c>
      <c r="N3659" t="str">
        <f>IF(ISNUMBER(SEARCH(N$1,raw[[#This Row],[active years]])),1,"")</f>
        <v/>
      </c>
      <c r="O3659" t="str">
        <f>IF(ISNUMBER(SEARCH(O$1,raw[[#This Row],[active years]])),1,"")</f>
        <v/>
      </c>
      <c r="P3659" t="str">
        <f>IF(ISNUMBER(SEARCH(P$1,raw[[#This Row],[active years]])),1,"")</f>
        <v/>
      </c>
      <c r="Q3659" t="str">
        <f>IF(ISNUMBER(SEARCH(Q$1,raw[[#This Row],[active years]])),1,"")</f>
        <v/>
      </c>
      <c r="R3659" t="str">
        <f>IF(ISNUMBER(SEARCH(R$1,raw[[#This Row],[active years]])),1,"")</f>
        <v/>
      </c>
      <c r="S3659" t="str">
        <f>IF(ISNUMBER(SEARCH(S$1,raw[[#This Row],[active years]])),1,"")</f>
        <v/>
      </c>
      <c r="T3659" t="str">
        <f>IF(ISNUMBER(SEARCH(T$1,raw[[#This Row],[active years]])),1,"")</f>
        <v/>
      </c>
      <c r="U3659" t="str">
        <f>IF(ISNUMBER(SEARCH(U$1,raw[[#This Row],[active years]])),1,"")</f>
        <v/>
      </c>
      <c r="V3659" t="str">
        <f>IF(ISNUMBER(SEARCH(V$1,raw[[#This Row],[active years]])),1,"")</f>
        <v/>
      </c>
      <c r="W3659">
        <f>IF(ISNUMBER(SEARCH(W$1,raw[[#This Row],[active years]])),1,"")</f>
        <v>1</v>
      </c>
      <c r="X3659">
        <f>IF(ISNUMBER(SEARCH(X$1,raw[[#This Row],[active years]])),1,"")</f>
        <v>1</v>
      </c>
      <c r="Y3659" t="str">
        <f>IF(ISNUMBER(SEARCH(Y$1,raw[[#This Row],[active years]])),1,"")</f>
        <v/>
      </c>
      <c r="Z3659" t="str">
        <f>IF(ISNUMBER(SEARCH(Z$1,raw[[#This Row],[active years]])),1,"")</f>
        <v/>
      </c>
      <c r="AA3659" t="str">
        <f>IF(ISNUMBER(SEARCH(AA$1,raw[[#This Row],[active years]])),1,"")</f>
        <v/>
      </c>
    </row>
    <row r="3660" spans="1:27" x14ac:dyDescent="0.45">
      <c r="A3660">
        <f>raw[team]</f>
        <v>4367</v>
      </c>
      <c r="B3660">
        <f>raw[rookie year]</f>
        <v>2012</v>
      </c>
      <c r="C3660" t="str">
        <f>IF(ISNUMBER(SEARCH(C$1,raw[[#This Row],[active years]])),1,"")</f>
        <v/>
      </c>
      <c r="D3660" t="str">
        <f>IF(ISNUMBER(SEARCH(D$1,raw[[#This Row],[active years]])),1,"")</f>
        <v/>
      </c>
      <c r="E3660" t="str">
        <f>IF(ISNUMBER(SEARCH(E$1,raw[[#This Row],[active years]])),1,"")</f>
        <v/>
      </c>
      <c r="F3660" t="str">
        <f>IF(ISNUMBER(SEARCH(F$1,raw[[#This Row],[active years]])),1,"")</f>
        <v/>
      </c>
      <c r="G3660" t="str">
        <f>IF(ISNUMBER(SEARCH(G$1,raw[[#This Row],[active years]])),1,"")</f>
        <v/>
      </c>
      <c r="H3660" t="str">
        <f>IF(ISNUMBER(SEARCH(H$1,raw[[#This Row],[active years]])),1,"")</f>
        <v/>
      </c>
      <c r="I3660" t="str">
        <f>IF(ISNUMBER(SEARCH(I$1,raw[[#This Row],[active years]])),1,"")</f>
        <v/>
      </c>
      <c r="J3660" t="str">
        <f>IF(ISNUMBER(SEARCH(J$1,raw[[#This Row],[active years]])),1,"")</f>
        <v/>
      </c>
      <c r="K3660" t="str">
        <f>IF(ISNUMBER(SEARCH(K$1,raw[[#This Row],[active years]])),1,"")</f>
        <v/>
      </c>
      <c r="L3660" t="str">
        <f>IF(ISNUMBER(SEARCH(L$1,raw[[#This Row],[active years]])),1,"")</f>
        <v/>
      </c>
      <c r="M3660" t="str">
        <f>IF(ISNUMBER(SEARCH(M$1,raw[[#This Row],[active years]])),1,"")</f>
        <v/>
      </c>
      <c r="N3660" t="str">
        <f>IF(ISNUMBER(SEARCH(N$1,raw[[#This Row],[active years]])),1,"")</f>
        <v/>
      </c>
      <c r="O3660" t="str">
        <f>IF(ISNUMBER(SEARCH(O$1,raw[[#This Row],[active years]])),1,"")</f>
        <v/>
      </c>
      <c r="P3660" t="str">
        <f>IF(ISNUMBER(SEARCH(P$1,raw[[#This Row],[active years]])),1,"")</f>
        <v/>
      </c>
      <c r="Q3660" t="str">
        <f>IF(ISNUMBER(SEARCH(Q$1,raw[[#This Row],[active years]])),1,"")</f>
        <v/>
      </c>
      <c r="R3660" t="str">
        <f>IF(ISNUMBER(SEARCH(R$1,raw[[#This Row],[active years]])),1,"")</f>
        <v/>
      </c>
      <c r="S3660" t="str">
        <f>IF(ISNUMBER(SEARCH(S$1,raw[[#This Row],[active years]])),1,"")</f>
        <v/>
      </c>
      <c r="T3660" t="str">
        <f>IF(ISNUMBER(SEARCH(T$1,raw[[#This Row],[active years]])),1,"")</f>
        <v/>
      </c>
      <c r="U3660" t="str">
        <f>IF(ISNUMBER(SEARCH(U$1,raw[[#This Row],[active years]])),1,"")</f>
        <v/>
      </c>
      <c r="V3660" t="str">
        <f>IF(ISNUMBER(SEARCH(V$1,raw[[#This Row],[active years]])),1,"")</f>
        <v/>
      </c>
      <c r="W3660">
        <f>IF(ISNUMBER(SEARCH(W$1,raw[[#This Row],[active years]])),1,"")</f>
        <v>1</v>
      </c>
      <c r="X3660" t="str">
        <f>IF(ISNUMBER(SEARCH(X$1,raw[[#This Row],[active years]])),1,"")</f>
        <v/>
      </c>
      <c r="Y3660" t="str">
        <f>IF(ISNUMBER(SEARCH(Y$1,raw[[#This Row],[active years]])),1,"")</f>
        <v/>
      </c>
      <c r="Z3660" t="str">
        <f>IF(ISNUMBER(SEARCH(Z$1,raw[[#This Row],[active years]])),1,"")</f>
        <v/>
      </c>
      <c r="AA3660" t="str">
        <f>IF(ISNUMBER(SEARCH(AA$1,raw[[#This Row],[active years]])),1,"")</f>
        <v/>
      </c>
    </row>
    <row r="3661" spans="1:27" x14ac:dyDescent="0.45">
      <c r="A3661">
        <f>raw[team]</f>
        <v>4368</v>
      </c>
      <c r="B3661">
        <f>raw[rookie year]</f>
        <v>2012</v>
      </c>
      <c r="C3661" t="str">
        <f>IF(ISNUMBER(SEARCH(C$1,raw[[#This Row],[active years]])),1,"")</f>
        <v/>
      </c>
      <c r="D3661" t="str">
        <f>IF(ISNUMBER(SEARCH(D$1,raw[[#This Row],[active years]])),1,"")</f>
        <v/>
      </c>
      <c r="E3661" t="str">
        <f>IF(ISNUMBER(SEARCH(E$1,raw[[#This Row],[active years]])),1,"")</f>
        <v/>
      </c>
      <c r="F3661" t="str">
        <f>IF(ISNUMBER(SEARCH(F$1,raw[[#This Row],[active years]])),1,"")</f>
        <v/>
      </c>
      <c r="G3661" t="str">
        <f>IF(ISNUMBER(SEARCH(G$1,raw[[#This Row],[active years]])),1,"")</f>
        <v/>
      </c>
      <c r="H3661" t="str">
        <f>IF(ISNUMBER(SEARCH(H$1,raw[[#This Row],[active years]])),1,"")</f>
        <v/>
      </c>
      <c r="I3661" t="str">
        <f>IF(ISNUMBER(SEARCH(I$1,raw[[#This Row],[active years]])),1,"")</f>
        <v/>
      </c>
      <c r="J3661" t="str">
        <f>IF(ISNUMBER(SEARCH(J$1,raw[[#This Row],[active years]])),1,"")</f>
        <v/>
      </c>
      <c r="K3661" t="str">
        <f>IF(ISNUMBER(SEARCH(K$1,raw[[#This Row],[active years]])),1,"")</f>
        <v/>
      </c>
      <c r="L3661" t="str">
        <f>IF(ISNUMBER(SEARCH(L$1,raw[[#This Row],[active years]])),1,"")</f>
        <v/>
      </c>
      <c r="M3661" t="str">
        <f>IF(ISNUMBER(SEARCH(M$1,raw[[#This Row],[active years]])),1,"")</f>
        <v/>
      </c>
      <c r="N3661" t="str">
        <f>IF(ISNUMBER(SEARCH(N$1,raw[[#This Row],[active years]])),1,"")</f>
        <v/>
      </c>
      <c r="O3661" t="str">
        <f>IF(ISNUMBER(SEARCH(O$1,raw[[#This Row],[active years]])),1,"")</f>
        <v/>
      </c>
      <c r="P3661" t="str">
        <f>IF(ISNUMBER(SEARCH(P$1,raw[[#This Row],[active years]])),1,"")</f>
        <v/>
      </c>
      <c r="Q3661" t="str">
        <f>IF(ISNUMBER(SEARCH(Q$1,raw[[#This Row],[active years]])),1,"")</f>
        <v/>
      </c>
      <c r="R3661" t="str">
        <f>IF(ISNUMBER(SEARCH(R$1,raw[[#This Row],[active years]])),1,"")</f>
        <v/>
      </c>
      <c r="S3661" t="str">
        <f>IF(ISNUMBER(SEARCH(S$1,raw[[#This Row],[active years]])),1,"")</f>
        <v/>
      </c>
      <c r="T3661" t="str">
        <f>IF(ISNUMBER(SEARCH(T$1,raw[[#This Row],[active years]])),1,"")</f>
        <v/>
      </c>
      <c r="U3661" t="str">
        <f>IF(ISNUMBER(SEARCH(U$1,raw[[#This Row],[active years]])),1,"")</f>
        <v/>
      </c>
      <c r="V3661" t="str">
        <f>IF(ISNUMBER(SEARCH(V$1,raw[[#This Row],[active years]])),1,"")</f>
        <v/>
      </c>
      <c r="W3661">
        <f>IF(ISNUMBER(SEARCH(W$1,raw[[#This Row],[active years]])),1,"")</f>
        <v>1</v>
      </c>
      <c r="X3661">
        <f>IF(ISNUMBER(SEARCH(X$1,raw[[#This Row],[active years]])),1,"")</f>
        <v>1</v>
      </c>
      <c r="Y3661">
        <f>IF(ISNUMBER(SEARCH(Y$1,raw[[#This Row],[active years]])),1,"")</f>
        <v>1</v>
      </c>
      <c r="Z3661">
        <f>IF(ISNUMBER(SEARCH(Z$1,raw[[#This Row],[active years]])),1,"")</f>
        <v>1</v>
      </c>
      <c r="AA3661">
        <f>IF(ISNUMBER(SEARCH(AA$1,raw[[#This Row],[active years]])),1,"")</f>
        <v>1</v>
      </c>
    </row>
    <row r="3662" spans="1:27" x14ac:dyDescent="0.45">
      <c r="A3662">
        <f>raw[team]</f>
        <v>4369</v>
      </c>
      <c r="B3662">
        <f>raw[rookie year]</f>
        <v>2012</v>
      </c>
      <c r="C3662" t="str">
        <f>IF(ISNUMBER(SEARCH(C$1,raw[[#This Row],[active years]])),1,"")</f>
        <v/>
      </c>
      <c r="D3662" t="str">
        <f>IF(ISNUMBER(SEARCH(D$1,raw[[#This Row],[active years]])),1,"")</f>
        <v/>
      </c>
      <c r="E3662" t="str">
        <f>IF(ISNUMBER(SEARCH(E$1,raw[[#This Row],[active years]])),1,"")</f>
        <v/>
      </c>
      <c r="F3662" t="str">
        <f>IF(ISNUMBER(SEARCH(F$1,raw[[#This Row],[active years]])),1,"")</f>
        <v/>
      </c>
      <c r="G3662" t="str">
        <f>IF(ISNUMBER(SEARCH(G$1,raw[[#This Row],[active years]])),1,"")</f>
        <v/>
      </c>
      <c r="H3662" t="str">
        <f>IF(ISNUMBER(SEARCH(H$1,raw[[#This Row],[active years]])),1,"")</f>
        <v/>
      </c>
      <c r="I3662" t="str">
        <f>IF(ISNUMBER(SEARCH(I$1,raw[[#This Row],[active years]])),1,"")</f>
        <v/>
      </c>
      <c r="J3662" t="str">
        <f>IF(ISNUMBER(SEARCH(J$1,raw[[#This Row],[active years]])),1,"")</f>
        <v/>
      </c>
      <c r="K3662" t="str">
        <f>IF(ISNUMBER(SEARCH(K$1,raw[[#This Row],[active years]])),1,"")</f>
        <v/>
      </c>
      <c r="L3662" t="str">
        <f>IF(ISNUMBER(SEARCH(L$1,raw[[#This Row],[active years]])),1,"")</f>
        <v/>
      </c>
      <c r="M3662" t="str">
        <f>IF(ISNUMBER(SEARCH(M$1,raw[[#This Row],[active years]])),1,"")</f>
        <v/>
      </c>
      <c r="N3662" t="str">
        <f>IF(ISNUMBER(SEARCH(N$1,raw[[#This Row],[active years]])),1,"")</f>
        <v/>
      </c>
      <c r="O3662" t="str">
        <f>IF(ISNUMBER(SEARCH(O$1,raw[[#This Row],[active years]])),1,"")</f>
        <v/>
      </c>
      <c r="P3662" t="str">
        <f>IF(ISNUMBER(SEARCH(P$1,raw[[#This Row],[active years]])),1,"")</f>
        <v/>
      </c>
      <c r="Q3662" t="str">
        <f>IF(ISNUMBER(SEARCH(Q$1,raw[[#This Row],[active years]])),1,"")</f>
        <v/>
      </c>
      <c r="R3662" t="str">
        <f>IF(ISNUMBER(SEARCH(R$1,raw[[#This Row],[active years]])),1,"")</f>
        <v/>
      </c>
      <c r="S3662" t="str">
        <f>IF(ISNUMBER(SEARCH(S$1,raw[[#This Row],[active years]])),1,"")</f>
        <v/>
      </c>
      <c r="T3662" t="str">
        <f>IF(ISNUMBER(SEARCH(T$1,raw[[#This Row],[active years]])),1,"")</f>
        <v/>
      </c>
      <c r="U3662" t="str">
        <f>IF(ISNUMBER(SEARCH(U$1,raw[[#This Row],[active years]])),1,"")</f>
        <v/>
      </c>
      <c r="V3662" t="str">
        <f>IF(ISNUMBER(SEARCH(V$1,raw[[#This Row],[active years]])),1,"")</f>
        <v/>
      </c>
      <c r="W3662" t="str">
        <f>IF(ISNUMBER(SEARCH(W$1,raw[[#This Row],[active years]])),1,"")</f>
        <v/>
      </c>
      <c r="X3662">
        <f>IF(ISNUMBER(SEARCH(X$1,raw[[#This Row],[active years]])),1,"")</f>
        <v>1</v>
      </c>
      <c r="Y3662" t="str">
        <f>IF(ISNUMBER(SEARCH(Y$1,raw[[#This Row],[active years]])),1,"")</f>
        <v/>
      </c>
      <c r="Z3662" t="str">
        <f>IF(ISNUMBER(SEARCH(Z$1,raw[[#This Row],[active years]])),1,"")</f>
        <v/>
      </c>
      <c r="AA3662" t="str">
        <f>IF(ISNUMBER(SEARCH(AA$1,raw[[#This Row],[active years]])),1,"")</f>
        <v/>
      </c>
    </row>
    <row r="3663" spans="1:27" x14ac:dyDescent="0.45">
      <c r="A3663">
        <f>raw[team]</f>
        <v>4370</v>
      </c>
      <c r="B3663">
        <f>raw[rookie year]</f>
        <v>2012</v>
      </c>
      <c r="C3663" t="str">
        <f>IF(ISNUMBER(SEARCH(C$1,raw[[#This Row],[active years]])),1,"")</f>
        <v/>
      </c>
      <c r="D3663" t="str">
        <f>IF(ISNUMBER(SEARCH(D$1,raw[[#This Row],[active years]])),1,"")</f>
        <v/>
      </c>
      <c r="E3663" t="str">
        <f>IF(ISNUMBER(SEARCH(E$1,raw[[#This Row],[active years]])),1,"")</f>
        <v/>
      </c>
      <c r="F3663" t="str">
        <f>IF(ISNUMBER(SEARCH(F$1,raw[[#This Row],[active years]])),1,"")</f>
        <v/>
      </c>
      <c r="G3663" t="str">
        <f>IF(ISNUMBER(SEARCH(G$1,raw[[#This Row],[active years]])),1,"")</f>
        <v/>
      </c>
      <c r="H3663" t="str">
        <f>IF(ISNUMBER(SEARCH(H$1,raw[[#This Row],[active years]])),1,"")</f>
        <v/>
      </c>
      <c r="I3663" t="str">
        <f>IF(ISNUMBER(SEARCH(I$1,raw[[#This Row],[active years]])),1,"")</f>
        <v/>
      </c>
      <c r="J3663" t="str">
        <f>IF(ISNUMBER(SEARCH(J$1,raw[[#This Row],[active years]])),1,"")</f>
        <v/>
      </c>
      <c r="K3663" t="str">
        <f>IF(ISNUMBER(SEARCH(K$1,raw[[#This Row],[active years]])),1,"")</f>
        <v/>
      </c>
      <c r="L3663" t="str">
        <f>IF(ISNUMBER(SEARCH(L$1,raw[[#This Row],[active years]])),1,"")</f>
        <v/>
      </c>
      <c r="M3663" t="str">
        <f>IF(ISNUMBER(SEARCH(M$1,raw[[#This Row],[active years]])),1,"")</f>
        <v/>
      </c>
      <c r="N3663" t="str">
        <f>IF(ISNUMBER(SEARCH(N$1,raw[[#This Row],[active years]])),1,"")</f>
        <v/>
      </c>
      <c r="O3663" t="str">
        <f>IF(ISNUMBER(SEARCH(O$1,raw[[#This Row],[active years]])),1,"")</f>
        <v/>
      </c>
      <c r="P3663" t="str">
        <f>IF(ISNUMBER(SEARCH(P$1,raw[[#This Row],[active years]])),1,"")</f>
        <v/>
      </c>
      <c r="Q3663" t="str">
        <f>IF(ISNUMBER(SEARCH(Q$1,raw[[#This Row],[active years]])),1,"")</f>
        <v/>
      </c>
      <c r="R3663" t="str">
        <f>IF(ISNUMBER(SEARCH(R$1,raw[[#This Row],[active years]])),1,"")</f>
        <v/>
      </c>
      <c r="S3663" t="str">
        <f>IF(ISNUMBER(SEARCH(S$1,raw[[#This Row],[active years]])),1,"")</f>
        <v/>
      </c>
      <c r="T3663" t="str">
        <f>IF(ISNUMBER(SEARCH(T$1,raw[[#This Row],[active years]])),1,"")</f>
        <v/>
      </c>
      <c r="U3663" t="str">
        <f>IF(ISNUMBER(SEARCH(U$1,raw[[#This Row],[active years]])),1,"")</f>
        <v/>
      </c>
      <c r="V3663" t="str">
        <f>IF(ISNUMBER(SEARCH(V$1,raw[[#This Row],[active years]])),1,"")</f>
        <v/>
      </c>
      <c r="W3663">
        <f>IF(ISNUMBER(SEARCH(W$1,raw[[#This Row],[active years]])),1,"")</f>
        <v>1</v>
      </c>
      <c r="X3663" t="str">
        <f>IF(ISNUMBER(SEARCH(X$1,raw[[#This Row],[active years]])),1,"")</f>
        <v/>
      </c>
      <c r="Y3663" t="str">
        <f>IF(ISNUMBER(SEARCH(Y$1,raw[[#This Row],[active years]])),1,"")</f>
        <v/>
      </c>
      <c r="Z3663" t="str">
        <f>IF(ISNUMBER(SEARCH(Z$1,raw[[#This Row],[active years]])),1,"")</f>
        <v/>
      </c>
      <c r="AA3663" t="str">
        <f>IF(ISNUMBER(SEARCH(AA$1,raw[[#This Row],[active years]])),1,"")</f>
        <v/>
      </c>
    </row>
    <row r="3664" spans="1:27" x14ac:dyDescent="0.45">
      <c r="A3664">
        <f>raw[team]</f>
        <v>4371</v>
      </c>
      <c r="B3664">
        <f>raw[rookie year]</f>
        <v>2012</v>
      </c>
      <c r="C3664" t="str">
        <f>IF(ISNUMBER(SEARCH(C$1,raw[[#This Row],[active years]])),1,"")</f>
        <v/>
      </c>
      <c r="D3664" t="str">
        <f>IF(ISNUMBER(SEARCH(D$1,raw[[#This Row],[active years]])),1,"")</f>
        <v/>
      </c>
      <c r="E3664" t="str">
        <f>IF(ISNUMBER(SEARCH(E$1,raw[[#This Row],[active years]])),1,"")</f>
        <v/>
      </c>
      <c r="F3664" t="str">
        <f>IF(ISNUMBER(SEARCH(F$1,raw[[#This Row],[active years]])),1,"")</f>
        <v/>
      </c>
      <c r="G3664" t="str">
        <f>IF(ISNUMBER(SEARCH(G$1,raw[[#This Row],[active years]])),1,"")</f>
        <v/>
      </c>
      <c r="H3664" t="str">
        <f>IF(ISNUMBER(SEARCH(H$1,raw[[#This Row],[active years]])),1,"")</f>
        <v/>
      </c>
      <c r="I3664" t="str">
        <f>IF(ISNUMBER(SEARCH(I$1,raw[[#This Row],[active years]])),1,"")</f>
        <v/>
      </c>
      <c r="J3664" t="str">
        <f>IF(ISNUMBER(SEARCH(J$1,raw[[#This Row],[active years]])),1,"")</f>
        <v/>
      </c>
      <c r="K3664" t="str">
        <f>IF(ISNUMBER(SEARCH(K$1,raw[[#This Row],[active years]])),1,"")</f>
        <v/>
      </c>
      <c r="L3664" t="str">
        <f>IF(ISNUMBER(SEARCH(L$1,raw[[#This Row],[active years]])),1,"")</f>
        <v/>
      </c>
      <c r="M3664" t="str">
        <f>IF(ISNUMBER(SEARCH(M$1,raw[[#This Row],[active years]])),1,"")</f>
        <v/>
      </c>
      <c r="N3664" t="str">
        <f>IF(ISNUMBER(SEARCH(N$1,raw[[#This Row],[active years]])),1,"")</f>
        <v/>
      </c>
      <c r="O3664" t="str">
        <f>IF(ISNUMBER(SEARCH(O$1,raw[[#This Row],[active years]])),1,"")</f>
        <v/>
      </c>
      <c r="P3664" t="str">
        <f>IF(ISNUMBER(SEARCH(P$1,raw[[#This Row],[active years]])),1,"")</f>
        <v/>
      </c>
      <c r="Q3664" t="str">
        <f>IF(ISNUMBER(SEARCH(Q$1,raw[[#This Row],[active years]])),1,"")</f>
        <v/>
      </c>
      <c r="R3664" t="str">
        <f>IF(ISNUMBER(SEARCH(R$1,raw[[#This Row],[active years]])),1,"")</f>
        <v/>
      </c>
      <c r="S3664" t="str">
        <f>IF(ISNUMBER(SEARCH(S$1,raw[[#This Row],[active years]])),1,"")</f>
        <v/>
      </c>
      <c r="T3664" t="str">
        <f>IF(ISNUMBER(SEARCH(T$1,raw[[#This Row],[active years]])),1,"")</f>
        <v/>
      </c>
      <c r="U3664" t="str">
        <f>IF(ISNUMBER(SEARCH(U$1,raw[[#This Row],[active years]])),1,"")</f>
        <v/>
      </c>
      <c r="V3664" t="str">
        <f>IF(ISNUMBER(SEARCH(V$1,raw[[#This Row],[active years]])),1,"")</f>
        <v/>
      </c>
      <c r="W3664">
        <f>IF(ISNUMBER(SEARCH(W$1,raw[[#This Row],[active years]])),1,"")</f>
        <v>1</v>
      </c>
      <c r="X3664">
        <f>IF(ISNUMBER(SEARCH(X$1,raw[[#This Row],[active years]])),1,"")</f>
        <v>1</v>
      </c>
      <c r="Y3664">
        <f>IF(ISNUMBER(SEARCH(Y$1,raw[[#This Row],[active years]])),1,"")</f>
        <v>1</v>
      </c>
      <c r="Z3664">
        <f>IF(ISNUMBER(SEARCH(Z$1,raw[[#This Row],[active years]])),1,"")</f>
        <v>1</v>
      </c>
      <c r="AA3664">
        <f>IF(ISNUMBER(SEARCH(AA$1,raw[[#This Row],[active years]])),1,"")</f>
        <v>1</v>
      </c>
    </row>
    <row r="3665" spans="1:27" x14ac:dyDescent="0.45">
      <c r="A3665">
        <f>raw[team]</f>
        <v>4372</v>
      </c>
      <c r="B3665">
        <f>raw[rookie year]</f>
        <v>2012</v>
      </c>
      <c r="C3665" t="str">
        <f>IF(ISNUMBER(SEARCH(C$1,raw[[#This Row],[active years]])),1,"")</f>
        <v/>
      </c>
      <c r="D3665" t="str">
        <f>IF(ISNUMBER(SEARCH(D$1,raw[[#This Row],[active years]])),1,"")</f>
        <v/>
      </c>
      <c r="E3665" t="str">
        <f>IF(ISNUMBER(SEARCH(E$1,raw[[#This Row],[active years]])),1,"")</f>
        <v/>
      </c>
      <c r="F3665" t="str">
        <f>IF(ISNUMBER(SEARCH(F$1,raw[[#This Row],[active years]])),1,"")</f>
        <v/>
      </c>
      <c r="G3665" t="str">
        <f>IF(ISNUMBER(SEARCH(G$1,raw[[#This Row],[active years]])),1,"")</f>
        <v/>
      </c>
      <c r="H3665" t="str">
        <f>IF(ISNUMBER(SEARCH(H$1,raw[[#This Row],[active years]])),1,"")</f>
        <v/>
      </c>
      <c r="I3665" t="str">
        <f>IF(ISNUMBER(SEARCH(I$1,raw[[#This Row],[active years]])),1,"")</f>
        <v/>
      </c>
      <c r="J3665" t="str">
        <f>IF(ISNUMBER(SEARCH(J$1,raw[[#This Row],[active years]])),1,"")</f>
        <v/>
      </c>
      <c r="K3665" t="str">
        <f>IF(ISNUMBER(SEARCH(K$1,raw[[#This Row],[active years]])),1,"")</f>
        <v/>
      </c>
      <c r="L3665" t="str">
        <f>IF(ISNUMBER(SEARCH(L$1,raw[[#This Row],[active years]])),1,"")</f>
        <v/>
      </c>
      <c r="M3665" t="str">
        <f>IF(ISNUMBER(SEARCH(M$1,raw[[#This Row],[active years]])),1,"")</f>
        <v/>
      </c>
      <c r="N3665" t="str">
        <f>IF(ISNUMBER(SEARCH(N$1,raw[[#This Row],[active years]])),1,"")</f>
        <v/>
      </c>
      <c r="O3665" t="str">
        <f>IF(ISNUMBER(SEARCH(O$1,raw[[#This Row],[active years]])),1,"")</f>
        <v/>
      </c>
      <c r="P3665" t="str">
        <f>IF(ISNUMBER(SEARCH(P$1,raw[[#This Row],[active years]])),1,"")</f>
        <v/>
      </c>
      <c r="Q3665" t="str">
        <f>IF(ISNUMBER(SEARCH(Q$1,raw[[#This Row],[active years]])),1,"")</f>
        <v/>
      </c>
      <c r="R3665" t="str">
        <f>IF(ISNUMBER(SEARCH(R$1,raw[[#This Row],[active years]])),1,"")</f>
        <v/>
      </c>
      <c r="S3665" t="str">
        <f>IF(ISNUMBER(SEARCH(S$1,raw[[#This Row],[active years]])),1,"")</f>
        <v/>
      </c>
      <c r="T3665" t="str">
        <f>IF(ISNUMBER(SEARCH(T$1,raw[[#This Row],[active years]])),1,"")</f>
        <v/>
      </c>
      <c r="U3665" t="str">
        <f>IF(ISNUMBER(SEARCH(U$1,raw[[#This Row],[active years]])),1,"")</f>
        <v/>
      </c>
      <c r="V3665" t="str">
        <f>IF(ISNUMBER(SEARCH(V$1,raw[[#This Row],[active years]])),1,"")</f>
        <v/>
      </c>
      <c r="W3665">
        <f>IF(ISNUMBER(SEARCH(W$1,raw[[#This Row],[active years]])),1,"")</f>
        <v>1</v>
      </c>
      <c r="X3665">
        <f>IF(ISNUMBER(SEARCH(X$1,raw[[#This Row],[active years]])),1,"")</f>
        <v>1</v>
      </c>
      <c r="Y3665" t="str">
        <f>IF(ISNUMBER(SEARCH(Y$1,raw[[#This Row],[active years]])),1,"")</f>
        <v/>
      </c>
      <c r="Z3665" t="str">
        <f>IF(ISNUMBER(SEARCH(Z$1,raw[[#This Row],[active years]])),1,"")</f>
        <v/>
      </c>
      <c r="AA3665" t="str">
        <f>IF(ISNUMBER(SEARCH(AA$1,raw[[#This Row],[active years]])),1,"")</f>
        <v/>
      </c>
    </row>
    <row r="3666" spans="1:27" x14ac:dyDescent="0.45">
      <c r="A3666">
        <f>raw[team]</f>
        <v>4373</v>
      </c>
      <c r="B3666">
        <f>raw[rookie year]</f>
        <v>2012</v>
      </c>
      <c r="C3666" t="str">
        <f>IF(ISNUMBER(SEARCH(C$1,raw[[#This Row],[active years]])),1,"")</f>
        <v/>
      </c>
      <c r="D3666" t="str">
        <f>IF(ISNUMBER(SEARCH(D$1,raw[[#This Row],[active years]])),1,"")</f>
        <v/>
      </c>
      <c r="E3666" t="str">
        <f>IF(ISNUMBER(SEARCH(E$1,raw[[#This Row],[active years]])),1,"")</f>
        <v/>
      </c>
      <c r="F3666" t="str">
        <f>IF(ISNUMBER(SEARCH(F$1,raw[[#This Row],[active years]])),1,"")</f>
        <v/>
      </c>
      <c r="G3666" t="str">
        <f>IF(ISNUMBER(SEARCH(G$1,raw[[#This Row],[active years]])),1,"")</f>
        <v/>
      </c>
      <c r="H3666" t="str">
        <f>IF(ISNUMBER(SEARCH(H$1,raw[[#This Row],[active years]])),1,"")</f>
        <v/>
      </c>
      <c r="I3666" t="str">
        <f>IF(ISNUMBER(SEARCH(I$1,raw[[#This Row],[active years]])),1,"")</f>
        <v/>
      </c>
      <c r="J3666" t="str">
        <f>IF(ISNUMBER(SEARCH(J$1,raw[[#This Row],[active years]])),1,"")</f>
        <v/>
      </c>
      <c r="K3666" t="str">
        <f>IF(ISNUMBER(SEARCH(K$1,raw[[#This Row],[active years]])),1,"")</f>
        <v/>
      </c>
      <c r="L3666" t="str">
        <f>IF(ISNUMBER(SEARCH(L$1,raw[[#This Row],[active years]])),1,"")</f>
        <v/>
      </c>
      <c r="M3666" t="str">
        <f>IF(ISNUMBER(SEARCH(M$1,raw[[#This Row],[active years]])),1,"")</f>
        <v/>
      </c>
      <c r="N3666" t="str">
        <f>IF(ISNUMBER(SEARCH(N$1,raw[[#This Row],[active years]])),1,"")</f>
        <v/>
      </c>
      <c r="O3666" t="str">
        <f>IF(ISNUMBER(SEARCH(O$1,raw[[#This Row],[active years]])),1,"")</f>
        <v/>
      </c>
      <c r="P3666" t="str">
        <f>IF(ISNUMBER(SEARCH(P$1,raw[[#This Row],[active years]])),1,"")</f>
        <v/>
      </c>
      <c r="Q3666" t="str">
        <f>IF(ISNUMBER(SEARCH(Q$1,raw[[#This Row],[active years]])),1,"")</f>
        <v/>
      </c>
      <c r="R3666" t="str">
        <f>IF(ISNUMBER(SEARCH(R$1,raw[[#This Row],[active years]])),1,"")</f>
        <v/>
      </c>
      <c r="S3666" t="str">
        <f>IF(ISNUMBER(SEARCH(S$1,raw[[#This Row],[active years]])),1,"")</f>
        <v/>
      </c>
      <c r="T3666" t="str">
        <f>IF(ISNUMBER(SEARCH(T$1,raw[[#This Row],[active years]])),1,"")</f>
        <v/>
      </c>
      <c r="U3666" t="str">
        <f>IF(ISNUMBER(SEARCH(U$1,raw[[#This Row],[active years]])),1,"")</f>
        <v/>
      </c>
      <c r="V3666" t="str">
        <f>IF(ISNUMBER(SEARCH(V$1,raw[[#This Row],[active years]])),1,"")</f>
        <v/>
      </c>
      <c r="W3666">
        <f>IF(ISNUMBER(SEARCH(W$1,raw[[#This Row],[active years]])),1,"")</f>
        <v>1</v>
      </c>
      <c r="X3666">
        <f>IF(ISNUMBER(SEARCH(X$1,raw[[#This Row],[active years]])),1,"")</f>
        <v>1</v>
      </c>
      <c r="Y3666">
        <f>IF(ISNUMBER(SEARCH(Y$1,raw[[#This Row],[active years]])),1,"")</f>
        <v>1</v>
      </c>
      <c r="Z3666">
        <f>IF(ISNUMBER(SEARCH(Z$1,raw[[#This Row],[active years]])),1,"")</f>
        <v>1</v>
      </c>
      <c r="AA3666">
        <f>IF(ISNUMBER(SEARCH(AA$1,raw[[#This Row],[active years]])),1,"")</f>
        <v>1</v>
      </c>
    </row>
    <row r="3667" spans="1:27" x14ac:dyDescent="0.45">
      <c r="A3667">
        <f>raw[team]</f>
        <v>4374</v>
      </c>
      <c r="B3667">
        <f>raw[rookie year]</f>
        <v>2012</v>
      </c>
      <c r="C3667" t="str">
        <f>IF(ISNUMBER(SEARCH(C$1,raw[[#This Row],[active years]])),1,"")</f>
        <v/>
      </c>
      <c r="D3667" t="str">
        <f>IF(ISNUMBER(SEARCH(D$1,raw[[#This Row],[active years]])),1,"")</f>
        <v/>
      </c>
      <c r="E3667" t="str">
        <f>IF(ISNUMBER(SEARCH(E$1,raw[[#This Row],[active years]])),1,"")</f>
        <v/>
      </c>
      <c r="F3667" t="str">
        <f>IF(ISNUMBER(SEARCH(F$1,raw[[#This Row],[active years]])),1,"")</f>
        <v/>
      </c>
      <c r="G3667" t="str">
        <f>IF(ISNUMBER(SEARCH(G$1,raw[[#This Row],[active years]])),1,"")</f>
        <v/>
      </c>
      <c r="H3667" t="str">
        <f>IF(ISNUMBER(SEARCH(H$1,raw[[#This Row],[active years]])),1,"")</f>
        <v/>
      </c>
      <c r="I3667" t="str">
        <f>IF(ISNUMBER(SEARCH(I$1,raw[[#This Row],[active years]])),1,"")</f>
        <v/>
      </c>
      <c r="J3667" t="str">
        <f>IF(ISNUMBER(SEARCH(J$1,raw[[#This Row],[active years]])),1,"")</f>
        <v/>
      </c>
      <c r="K3667" t="str">
        <f>IF(ISNUMBER(SEARCH(K$1,raw[[#This Row],[active years]])),1,"")</f>
        <v/>
      </c>
      <c r="L3667" t="str">
        <f>IF(ISNUMBER(SEARCH(L$1,raw[[#This Row],[active years]])),1,"")</f>
        <v/>
      </c>
      <c r="M3667" t="str">
        <f>IF(ISNUMBER(SEARCH(M$1,raw[[#This Row],[active years]])),1,"")</f>
        <v/>
      </c>
      <c r="N3667" t="str">
        <f>IF(ISNUMBER(SEARCH(N$1,raw[[#This Row],[active years]])),1,"")</f>
        <v/>
      </c>
      <c r="O3667" t="str">
        <f>IF(ISNUMBER(SEARCH(O$1,raw[[#This Row],[active years]])),1,"")</f>
        <v/>
      </c>
      <c r="P3667" t="str">
        <f>IF(ISNUMBER(SEARCH(P$1,raw[[#This Row],[active years]])),1,"")</f>
        <v/>
      </c>
      <c r="Q3667" t="str">
        <f>IF(ISNUMBER(SEARCH(Q$1,raw[[#This Row],[active years]])),1,"")</f>
        <v/>
      </c>
      <c r="R3667" t="str">
        <f>IF(ISNUMBER(SEARCH(R$1,raw[[#This Row],[active years]])),1,"")</f>
        <v/>
      </c>
      <c r="S3667" t="str">
        <f>IF(ISNUMBER(SEARCH(S$1,raw[[#This Row],[active years]])),1,"")</f>
        <v/>
      </c>
      <c r="T3667" t="str">
        <f>IF(ISNUMBER(SEARCH(T$1,raw[[#This Row],[active years]])),1,"")</f>
        <v/>
      </c>
      <c r="U3667" t="str">
        <f>IF(ISNUMBER(SEARCH(U$1,raw[[#This Row],[active years]])),1,"")</f>
        <v/>
      </c>
      <c r="V3667" t="str">
        <f>IF(ISNUMBER(SEARCH(V$1,raw[[#This Row],[active years]])),1,"")</f>
        <v/>
      </c>
      <c r="W3667">
        <f>IF(ISNUMBER(SEARCH(W$1,raw[[#This Row],[active years]])),1,"")</f>
        <v>1</v>
      </c>
      <c r="X3667">
        <f>IF(ISNUMBER(SEARCH(X$1,raw[[#This Row],[active years]])),1,"")</f>
        <v>1</v>
      </c>
      <c r="Y3667" t="str">
        <f>IF(ISNUMBER(SEARCH(Y$1,raw[[#This Row],[active years]])),1,"")</f>
        <v/>
      </c>
      <c r="Z3667" t="str">
        <f>IF(ISNUMBER(SEARCH(Z$1,raw[[#This Row],[active years]])),1,"")</f>
        <v/>
      </c>
      <c r="AA3667" t="str">
        <f>IF(ISNUMBER(SEARCH(AA$1,raw[[#This Row],[active years]])),1,"")</f>
        <v/>
      </c>
    </row>
    <row r="3668" spans="1:27" x14ac:dyDescent="0.45">
      <c r="A3668">
        <f>raw[team]</f>
        <v>4375</v>
      </c>
      <c r="B3668">
        <f>raw[rookie year]</f>
        <v>2012</v>
      </c>
      <c r="C3668" t="str">
        <f>IF(ISNUMBER(SEARCH(C$1,raw[[#This Row],[active years]])),1,"")</f>
        <v/>
      </c>
      <c r="D3668" t="str">
        <f>IF(ISNUMBER(SEARCH(D$1,raw[[#This Row],[active years]])),1,"")</f>
        <v/>
      </c>
      <c r="E3668" t="str">
        <f>IF(ISNUMBER(SEARCH(E$1,raw[[#This Row],[active years]])),1,"")</f>
        <v/>
      </c>
      <c r="F3668" t="str">
        <f>IF(ISNUMBER(SEARCH(F$1,raw[[#This Row],[active years]])),1,"")</f>
        <v/>
      </c>
      <c r="G3668" t="str">
        <f>IF(ISNUMBER(SEARCH(G$1,raw[[#This Row],[active years]])),1,"")</f>
        <v/>
      </c>
      <c r="H3668" t="str">
        <f>IF(ISNUMBER(SEARCH(H$1,raw[[#This Row],[active years]])),1,"")</f>
        <v/>
      </c>
      <c r="I3668" t="str">
        <f>IF(ISNUMBER(SEARCH(I$1,raw[[#This Row],[active years]])),1,"")</f>
        <v/>
      </c>
      <c r="J3668" t="str">
        <f>IF(ISNUMBER(SEARCH(J$1,raw[[#This Row],[active years]])),1,"")</f>
        <v/>
      </c>
      <c r="K3668" t="str">
        <f>IF(ISNUMBER(SEARCH(K$1,raw[[#This Row],[active years]])),1,"")</f>
        <v/>
      </c>
      <c r="L3668" t="str">
        <f>IF(ISNUMBER(SEARCH(L$1,raw[[#This Row],[active years]])),1,"")</f>
        <v/>
      </c>
      <c r="M3668" t="str">
        <f>IF(ISNUMBER(SEARCH(M$1,raw[[#This Row],[active years]])),1,"")</f>
        <v/>
      </c>
      <c r="N3668" t="str">
        <f>IF(ISNUMBER(SEARCH(N$1,raw[[#This Row],[active years]])),1,"")</f>
        <v/>
      </c>
      <c r="O3668" t="str">
        <f>IF(ISNUMBER(SEARCH(O$1,raw[[#This Row],[active years]])),1,"")</f>
        <v/>
      </c>
      <c r="P3668" t="str">
        <f>IF(ISNUMBER(SEARCH(P$1,raw[[#This Row],[active years]])),1,"")</f>
        <v/>
      </c>
      <c r="Q3668" t="str">
        <f>IF(ISNUMBER(SEARCH(Q$1,raw[[#This Row],[active years]])),1,"")</f>
        <v/>
      </c>
      <c r="R3668" t="str">
        <f>IF(ISNUMBER(SEARCH(R$1,raw[[#This Row],[active years]])),1,"")</f>
        <v/>
      </c>
      <c r="S3668" t="str">
        <f>IF(ISNUMBER(SEARCH(S$1,raw[[#This Row],[active years]])),1,"")</f>
        <v/>
      </c>
      <c r="T3668" t="str">
        <f>IF(ISNUMBER(SEARCH(T$1,raw[[#This Row],[active years]])),1,"")</f>
        <v/>
      </c>
      <c r="U3668" t="str">
        <f>IF(ISNUMBER(SEARCH(U$1,raw[[#This Row],[active years]])),1,"")</f>
        <v/>
      </c>
      <c r="V3668" t="str">
        <f>IF(ISNUMBER(SEARCH(V$1,raw[[#This Row],[active years]])),1,"")</f>
        <v/>
      </c>
      <c r="W3668">
        <f>IF(ISNUMBER(SEARCH(W$1,raw[[#This Row],[active years]])),1,"")</f>
        <v>1</v>
      </c>
      <c r="X3668">
        <f>IF(ISNUMBER(SEARCH(X$1,raw[[#This Row],[active years]])),1,"")</f>
        <v>1</v>
      </c>
      <c r="Y3668">
        <f>IF(ISNUMBER(SEARCH(Y$1,raw[[#This Row],[active years]])),1,"")</f>
        <v>1</v>
      </c>
      <c r="Z3668">
        <f>IF(ISNUMBER(SEARCH(Z$1,raw[[#This Row],[active years]])),1,"")</f>
        <v>1</v>
      </c>
      <c r="AA3668">
        <f>IF(ISNUMBER(SEARCH(AA$1,raw[[#This Row],[active years]])),1,"")</f>
        <v>1</v>
      </c>
    </row>
    <row r="3669" spans="1:27" x14ac:dyDescent="0.45">
      <c r="A3669">
        <f>raw[team]</f>
        <v>4376</v>
      </c>
      <c r="B3669">
        <f>raw[rookie year]</f>
        <v>2012</v>
      </c>
      <c r="C3669" t="str">
        <f>IF(ISNUMBER(SEARCH(C$1,raw[[#This Row],[active years]])),1,"")</f>
        <v/>
      </c>
      <c r="D3669" t="str">
        <f>IF(ISNUMBER(SEARCH(D$1,raw[[#This Row],[active years]])),1,"")</f>
        <v/>
      </c>
      <c r="E3669" t="str">
        <f>IF(ISNUMBER(SEARCH(E$1,raw[[#This Row],[active years]])),1,"")</f>
        <v/>
      </c>
      <c r="F3669" t="str">
        <f>IF(ISNUMBER(SEARCH(F$1,raw[[#This Row],[active years]])),1,"")</f>
        <v/>
      </c>
      <c r="G3669" t="str">
        <f>IF(ISNUMBER(SEARCH(G$1,raw[[#This Row],[active years]])),1,"")</f>
        <v/>
      </c>
      <c r="H3669" t="str">
        <f>IF(ISNUMBER(SEARCH(H$1,raw[[#This Row],[active years]])),1,"")</f>
        <v/>
      </c>
      <c r="I3669" t="str">
        <f>IF(ISNUMBER(SEARCH(I$1,raw[[#This Row],[active years]])),1,"")</f>
        <v/>
      </c>
      <c r="J3669" t="str">
        <f>IF(ISNUMBER(SEARCH(J$1,raw[[#This Row],[active years]])),1,"")</f>
        <v/>
      </c>
      <c r="K3669" t="str">
        <f>IF(ISNUMBER(SEARCH(K$1,raw[[#This Row],[active years]])),1,"")</f>
        <v/>
      </c>
      <c r="L3669" t="str">
        <f>IF(ISNUMBER(SEARCH(L$1,raw[[#This Row],[active years]])),1,"")</f>
        <v/>
      </c>
      <c r="M3669" t="str">
        <f>IF(ISNUMBER(SEARCH(M$1,raw[[#This Row],[active years]])),1,"")</f>
        <v/>
      </c>
      <c r="N3669" t="str">
        <f>IF(ISNUMBER(SEARCH(N$1,raw[[#This Row],[active years]])),1,"")</f>
        <v/>
      </c>
      <c r="O3669" t="str">
        <f>IF(ISNUMBER(SEARCH(O$1,raw[[#This Row],[active years]])),1,"")</f>
        <v/>
      </c>
      <c r="P3669" t="str">
        <f>IF(ISNUMBER(SEARCH(P$1,raw[[#This Row],[active years]])),1,"")</f>
        <v/>
      </c>
      <c r="Q3669" t="str">
        <f>IF(ISNUMBER(SEARCH(Q$1,raw[[#This Row],[active years]])),1,"")</f>
        <v/>
      </c>
      <c r="R3669" t="str">
        <f>IF(ISNUMBER(SEARCH(R$1,raw[[#This Row],[active years]])),1,"")</f>
        <v/>
      </c>
      <c r="S3669" t="str">
        <f>IF(ISNUMBER(SEARCH(S$1,raw[[#This Row],[active years]])),1,"")</f>
        <v/>
      </c>
      <c r="T3669" t="str">
        <f>IF(ISNUMBER(SEARCH(T$1,raw[[#This Row],[active years]])),1,"")</f>
        <v/>
      </c>
      <c r="U3669" t="str">
        <f>IF(ISNUMBER(SEARCH(U$1,raw[[#This Row],[active years]])),1,"")</f>
        <v/>
      </c>
      <c r="V3669" t="str">
        <f>IF(ISNUMBER(SEARCH(V$1,raw[[#This Row],[active years]])),1,"")</f>
        <v/>
      </c>
      <c r="W3669">
        <f>IF(ISNUMBER(SEARCH(W$1,raw[[#This Row],[active years]])),1,"")</f>
        <v>1</v>
      </c>
      <c r="X3669">
        <f>IF(ISNUMBER(SEARCH(X$1,raw[[#This Row],[active years]])),1,"")</f>
        <v>1</v>
      </c>
      <c r="Y3669">
        <f>IF(ISNUMBER(SEARCH(Y$1,raw[[#This Row],[active years]])),1,"")</f>
        <v>1</v>
      </c>
      <c r="Z3669">
        <f>IF(ISNUMBER(SEARCH(Z$1,raw[[#This Row],[active years]])),1,"")</f>
        <v>1</v>
      </c>
      <c r="AA3669">
        <f>IF(ISNUMBER(SEARCH(AA$1,raw[[#This Row],[active years]])),1,"")</f>
        <v>1</v>
      </c>
    </row>
    <row r="3670" spans="1:27" x14ac:dyDescent="0.45">
      <c r="A3670">
        <f>raw[team]</f>
        <v>4377</v>
      </c>
      <c r="B3670">
        <f>raw[rookie year]</f>
        <v>2012</v>
      </c>
      <c r="C3670" t="str">
        <f>IF(ISNUMBER(SEARCH(C$1,raw[[#This Row],[active years]])),1,"")</f>
        <v/>
      </c>
      <c r="D3670" t="str">
        <f>IF(ISNUMBER(SEARCH(D$1,raw[[#This Row],[active years]])),1,"")</f>
        <v/>
      </c>
      <c r="E3670" t="str">
        <f>IF(ISNUMBER(SEARCH(E$1,raw[[#This Row],[active years]])),1,"")</f>
        <v/>
      </c>
      <c r="F3670" t="str">
        <f>IF(ISNUMBER(SEARCH(F$1,raw[[#This Row],[active years]])),1,"")</f>
        <v/>
      </c>
      <c r="G3670" t="str">
        <f>IF(ISNUMBER(SEARCH(G$1,raw[[#This Row],[active years]])),1,"")</f>
        <v/>
      </c>
      <c r="H3670" t="str">
        <f>IF(ISNUMBER(SEARCH(H$1,raw[[#This Row],[active years]])),1,"")</f>
        <v/>
      </c>
      <c r="I3670" t="str">
        <f>IF(ISNUMBER(SEARCH(I$1,raw[[#This Row],[active years]])),1,"")</f>
        <v/>
      </c>
      <c r="J3670" t="str">
        <f>IF(ISNUMBER(SEARCH(J$1,raw[[#This Row],[active years]])),1,"")</f>
        <v/>
      </c>
      <c r="K3670" t="str">
        <f>IF(ISNUMBER(SEARCH(K$1,raw[[#This Row],[active years]])),1,"")</f>
        <v/>
      </c>
      <c r="L3670" t="str">
        <f>IF(ISNUMBER(SEARCH(L$1,raw[[#This Row],[active years]])),1,"")</f>
        <v/>
      </c>
      <c r="M3670" t="str">
        <f>IF(ISNUMBER(SEARCH(M$1,raw[[#This Row],[active years]])),1,"")</f>
        <v/>
      </c>
      <c r="N3670" t="str">
        <f>IF(ISNUMBER(SEARCH(N$1,raw[[#This Row],[active years]])),1,"")</f>
        <v/>
      </c>
      <c r="O3670" t="str">
        <f>IF(ISNUMBER(SEARCH(O$1,raw[[#This Row],[active years]])),1,"")</f>
        <v/>
      </c>
      <c r="P3670" t="str">
        <f>IF(ISNUMBER(SEARCH(P$1,raw[[#This Row],[active years]])),1,"")</f>
        <v/>
      </c>
      <c r="Q3670" t="str">
        <f>IF(ISNUMBER(SEARCH(Q$1,raw[[#This Row],[active years]])),1,"")</f>
        <v/>
      </c>
      <c r="R3670" t="str">
        <f>IF(ISNUMBER(SEARCH(R$1,raw[[#This Row],[active years]])),1,"")</f>
        <v/>
      </c>
      <c r="S3670" t="str">
        <f>IF(ISNUMBER(SEARCH(S$1,raw[[#This Row],[active years]])),1,"")</f>
        <v/>
      </c>
      <c r="T3670" t="str">
        <f>IF(ISNUMBER(SEARCH(T$1,raw[[#This Row],[active years]])),1,"")</f>
        <v/>
      </c>
      <c r="U3670" t="str">
        <f>IF(ISNUMBER(SEARCH(U$1,raw[[#This Row],[active years]])),1,"")</f>
        <v/>
      </c>
      <c r="V3670" t="str">
        <f>IF(ISNUMBER(SEARCH(V$1,raw[[#This Row],[active years]])),1,"")</f>
        <v/>
      </c>
      <c r="W3670">
        <f>IF(ISNUMBER(SEARCH(W$1,raw[[#This Row],[active years]])),1,"")</f>
        <v>1</v>
      </c>
      <c r="X3670">
        <f>IF(ISNUMBER(SEARCH(X$1,raw[[#This Row],[active years]])),1,"")</f>
        <v>1</v>
      </c>
      <c r="Y3670">
        <f>IF(ISNUMBER(SEARCH(Y$1,raw[[#This Row],[active years]])),1,"")</f>
        <v>1</v>
      </c>
      <c r="Z3670">
        <f>IF(ISNUMBER(SEARCH(Z$1,raw[[#This Row],[active years]])),1,"")</f>
        <v>1</v>
      </c>
      <c r="AA3670">
        <f>IF(ISNUMBER(SEARCH(AA$1,raw[[#This Row],[active years]])),1,"")</f>
        <v>1</v>
      </c>
    </row>
    <row r="3671" spans="1:27" x14ac:dyDescent="0.45">
      <c r="A3671">
        <f>raw[team]</f>
        <v>4378</v>
      </c>
      <c r="B3671">
        <f>raw[rookie year]</f>
        <v>2012</v>
      </c>
      <c r="C3671" t="str">
        <f>IF(ISNUMBER(SEARCH(C$1,raw[[#This Row],[active years]])),1,"")</f>
        <v/>
      </c>
      <c r="D3671" t="str">
        <f>IF(ISNUMBER(SEARCH(D$1,raw[[#This Row],[active years]])),1,"")</f>
        <v/>
      </c>
      <c r="E3671" t="str">
        <f>IF(ISNUMBER(SEARCH(E$1,raw[[#This Row],[active years]])),1,"")</f>
        <v/>
      </c>
      <c r="F3671" t="str">
        <f>IF(ISNUMBER(SEARCH(F$1,raw[[#This Row],[active years]])),1,"")</f>
        <v/>
      </c>
      <c r="G3671" t="str">
        <f>IF(ISNUMBER(SEARCH(G$1,raw[[#This Row],[active years]])),1,"")</f>
        <v/>
      </c>
      <c r="H3671" t="str">
        <f>IF(ISNUMBER(SEARCH(H$1,raw[[#This Row],[active years]])),1,"")</f>
        <v/>
      </c>
      <c r="I3671" t="str">
        <f>IF(ISNUMBER(SEARCH(I$1,raw[[#This Row],[active years]])),1,"")</f>
        <v/>
      </c>
      <c r="J3671" t="str">
        <f>IF(ISNUMBER(SEARCH(J$1,raw[[#This Row],[active years]])),1,"")</f>
        <v/>
      </c>
      <c r="K3671" t="str">
        <f>IF(ISNUMBER(SEARCH(K$1,raw[[#This Row],[active years]])),1,"")</f>
        <v/>
      </c>
      <c r="L3671" t="str">
        <f>IF(ISNUMBER(SEARCH(L$1,raw[[#This Row],[active years]])),1,"")</f>
        <v/>
      </c>
      <c r="M3671" t="str">
        <f>IF(ISNUMBER(SEARCH(M$1,raw[[#This Row],[active years]])),1,"")</f>
        <v/>
      </c>
      <c r="N3671" t="str">
        <f>IF(ISNUMBER(SEARCH(N$1,raw[[#This Row],[active years]])),1,"")</f>
        <v/>
      </c>
      <c r="O3671" t="str">
        <f>IF(ISNUMBER(SEARCH(O$1,raw[[#This Row],[active years]])),1,"")</f>
        <v/>
      </c>
      <c r="P3671" t="str">
        <f>IF(ISNUMBER(SEARCH(P$1,raw[[#This Row],[active years]])),1,"")</f>
        <v/>
      </c>
      <c r="Q3671" t="str">
        <f>IF(ISNUMBER(SEARCH(Q$1,raw[[#This Row],[active years]])),1,"")</f>
        <v/>
      </c>
      <c r="R3671" t="str">
        <f>IF(ISNUMBER(SEARCH(R$1,raw[[#This Row],[active years]])),1,"")</f>
        <v/>
      </c>
      <c r="S3671" t="str">
        <f>IF(ISNUMBER(SEARCH(S$1,raw[[#This Row],[active years]])),1,"")</f>
        <v/>
      </c>
      <c r="T3671" t="str">
        <f>IF(ISNUMBER(SEARCH(T$1,raw[[#This Row],[active years]])),1,"")</f>
        <v/>
      </c>
      <c r="U3671" t="str">
        <f>IF(ISNUMBER(SEARCH(U$1,raw[[#This Row],[active years]])),1,"")</f>
        <v/>
      </c>
      <c r="V3671" t="str">
        <f>IF(ISNUMBER(SEARCH(V$1,raw[[#This Row],[active years]])),1,"")</f>
        <v/>
      </c>
      <c r="W3671">
        <f>IF(ISNUMBER(SEARCH(W$1,raw[[#This Row],[active years]])),1,"")</f>
        <v>1</v>
      </c>
      <c r="X3671">
        <f>IF(ISNUMBER(SEARCH(X$1,raw[[#This Row],[active years]])),1,"")</f>
        <v>1</v>
      </c>
      <c r="Y3671">
        <f>IF(ISNUMBER(SEARCH(Y$1,raw[[#This Row],[active years]])),1,"")</f>
        <v>1</v>
      </c>
      <c r="Z3671">
        <f>IF(ISNUMBER(SEARCH(Z$1,raw[[#This Row],[active years]])),1,"")</f>
        <v>1</v>
      </c>
      <c r="AA3671">
        <f>IF(ISNUMBER(SEARCH(AA$1,raw[[#This Row],[active years]])),1,"")</f>
        <v>1</v>
      </c>
    </row>
    <row r="3672" spans="1:27" x14ac:dyDescent="0.45">
      <c r="A3672">
        <f>raw[team]</f>
        <v>4379</v>
      </c>
      <c r="B3672">
        <f>raw[rookie year]</f>
        <v>2012</v>
      </c>
      <c r="C3672" t="str">
        <f>IF(ISNUMBER(SEARCH(C$1,raw[[#This Row],[active years]])),1,"")</f>
        <v/>
      </c>
      <c r="D3672" t="str">
        <f>IF(ISNUMBER(SEARCH(D$1,raw[[#This Row],[active years]])),1,"")</f>
        <v/>
      </c>
      <c r="E3672" t="str">
        <f>IF(ISNUMBER(SEARCH(E$1,raw[[#This Row],[active years]])),1,"")</f>
        <v/>
      </c>
      <c r="F3672" t="str">
        <f>IF(ISNUMBER(SEARCH(F$1,raw[[#This Row],[active years]])),1,"")</f>
        <v/>
      </c>
      <c r="G3672" t="str">
        <f>IF(ISNUMBER(SEARCH(G$1,raw[[#This Row],[active years]])),1,"")</f>
        <v/>
      </c>
      <c r="H3672" t="str">
        <f>IF(ISNUMBER(SEARCH(H$1,raw[[#This Row],[active years]])),1,"")</f>
        <v/>
      </c>
      <c r="I3672" t="str">
        <f>IF(ISNUMBER(SEARCH(I$1,raw[[#This Row],[active years]])),1,"")</f>
        <v/>
      </c>
      <c r="J3672" t="str">
        <f>IF(ISNUMBER(SEARCH(J$1,raw[[#This Row],[active years]])),1,"")</f>
        <v/>
      </c>
      <c r="K3672" t="str">
        <f>IF(ISNUMBER(SEARCH(K$1,raw[[#This Row],[active years]])),1,"")</f>
        <v/>
      </c>
      <c r="L3672" t="str">
        <f>IF(ISNUMBER(SEARCH(L$1,raw[[#This Row],[active years]])),1,"")</f>
        <v/>
      </c>
      <c r="M3672" t="str">
        <f>IF(ISNUMBER(SEARCH(M$1,raw[[#This Row],[active years]])),1,"")</f>
        <v/>
      </c>
      <c r="N3672" t="str">
        <f>IF(ISNUMBER(SEARCH(N$1,raw[[#This Row],[active years]])),1,"")</f>
        <v/>
      </c>
      <c r="O3672" t="str">
        <f>IF(ISNUMBER(SEARCH(O$1,raw[[#This Row],[active years]])),1,"")</f>
        <v/>
      </c>
      <c r="P3672" t="str">
        <f>IF(ISNUMBER(SEARCH(P$1,raw[[#This Row],[active years]])),1,"")</f>
        <v/>
      </c>
      <c r="Q3672" t="str">
        <f>IF(ISNUMBER(SEARCH(Q$1,raw[[#This Row],[active years]])),1,"")</f>
        <v/>
      </c>
      <c r="R3672" t="str">
        <f>IF(ISNUMBER(SEARCH(R$1,raw[[#This Row],[active years]])),1,"")</f>
        <v/>
      </c>
      <c r="S3672" t="str">
        <f>IF(ISNUMBER(SEARCH(S$1,raw[[#This Row],[active years]])),1,"")</f>
        <v/>
      </c>
      <c r="T3672" t="str">
        <f>IF(ISNUMBER(SEARCH(T$1,raw[[#This Row],[active years]])),1,"")</f>
        <v/>
      </c>
      <c r="U3672" t="str">
        <f>IF(ISNUMBER(SEARCH(U$1,raw[[#This Row],[active years]])),1,"")</f>
        <v/>
      </c>
      <c r="V3672" t="str">
        <f>IF(ISNUMBER(SEARCH(V$1,raw[[#This Row],[active years]])),1,"")</f>
        <v/>
      </c>
      <c r="W3672">
        <f>IF(ISNUMBER(SEARCH(W$1,raw[[#This Row],[active years]])),1,"")</f>
        <v>1</v>
      </c>
      <c r="X3672" t="str">
        <f>IF(ISNUMBER(SEARCH(X$1,raw[[#This Row],[active years]])),1,"")</f>
        <v/>
      </c>
      <c r="Y3672" t="str">
        <f>IF(ISNUMBER(SEARCH(Y$1,raw[[#This Row],[active years]])),1,"")</f>
        <v/>
      </c>
      <c r="Z3672" t="str">
        <f>IF(ISNUMBER(SEARCH(Z$1,raw[[#This Row],[active years]])),1,"")</f>
        <v/>
      </c>
      <c r="AA3672" t="str">
        <f>IF(ISNUMBER(SEARCH(AA$1,raw[[#This Row],[active years]])),1,"")</f>
        <v/>
      </c>
    </row>
    <row r="3673" spans="1:27" x14ac:dyDescent="0.45">
      <c r="A3673">
        <f>raw[team]</f>
        <v>4380</v>
      </c>
      <c r="B3673">
        <f>raw[rookie year]</f>
        <v>2012</v>
      </c>
      <c r="C3673" t="str">
        <f>IF(ISNUMBER(SEARCH(C$1,raw[[#This Row],[active years]])),1,"")</f>
        <v/>
      </c>
      <c r="D3673" t="str">
        <f>IF(ISNUMBER(SEARCH(D$1,raw[[#This Row],[active years]])),1,"")</f>
        <v/>
      </c>
      <c r="E3673" t="str">
        <f>IF(ISNUMBER(SEARCH(E$1,raw[[#This Row],[active years]])),1,"")</f>
        <v/>
      </c>
      <c r="F3673" t="str">
        <f>IF(ISNUMBER(SEARCH(F$1,raw[[#This Row],[active years]])),1,"")</f>
        <v/>
      </c>
      <c r="G3673" t="str">
        <f>IF(ISNUMBER(SEARCH(G$1,raw[[#This Row],[active years]])),1,"")</f>
        <v/>
      </c>
      <c r="H3673" t="str">
        <f>IF(ISNUMBER(SEARCH(H$1,raw[[#This Row],[active years]])),1,"")</f>
        <v/>
      </c>
      <c r="I3673" t="str">
        <f>IF(ISNUMBER(SEARCH(I$1,raw[[#This Row],[active years]])),1,"")</f>
        <v/>
      </c>
      <c r="J3673" t="str">
        <f>IF(ISNUMBER(SEARCH(J$1,raw[[#This Row],[active years]])),1,"")</f>
        <v/>
      </c>
      <c r="K3673" t="str">
        <f>IF(ISNUMBER(SEARCH(K$1,raw[[#This Row],[active years]])),1,"")</f>
        <v/>
      </c>
      <c r="L3673" t="str">
        <f>IF(ISNUMBER(SEARCH(L$1,raw[[#This Row],[active years]])),1,"")</f>
        <v/>
      </c>
      <c r="M3673" t="str">
        <f>IF(ISNUMBER(SEARCH(M$1,raw[[#This Row],[active years]])),1,"")</f>
        <v/>
      </c>
      <c r="N3673" t="str">
        <f>IF(ISNUMBER(SEARCH(N$1,raw[[#This Row],[active years]])),1,"")</f>
        <v/>
      </c>
      <c r="O3673" t="str">
        <f>IF(ISNUMBER(SEARCH(O$1,raw[[#This Row],[active years]])),1,"")</f>
        <v/>
      </c>
      <c r="P3673" t="str">
        <f>IF(ISNUMBER(SEARCH(P$1,raw[[#This Row],[active years]])),1,"")</f>
        <v/>
      </c>
      <c r="Q3673" t="str">
        <f>IF(ISNUMBER(SEARCH(Q$1,raw[[#This Row],[active years]])),1,"")</f>
        <v/>
      </c>
      <c r="R3673" t="str">
        <f>IF(ISNUMBER(SEARCH(R$1,raw[[#This Row],[active years]])),1,"")</f>
        <v/>
      </c>
      <c r="S3673" t="str">
        <f>IF(ISNUMBER(SEARCH(S$1,raw[[#This Row],[active years]])),1,"")</f>
        <v/>
      </c>
      <c r="T3673" t="str">
        <f>IF(ISNUMBER(SEARCH(T$1,raw[[#This Row],[active years]])),1,"")</f>
        <v/>
      </c>
      <c r="U3673" t="str">
        <f>IF(ISNUMBER(SEARCH(U$1,raw[[#This Row],[active years]])),1,"")</f>
        <v/>
      </c>
      <c r="V3673" t="str">
        <f>IF(ISNUMBER(SEARCH(V$1,raw[[#This Row],[active years]])),1,"")</f>
        <v/>
      </c>
      <c r="W3673">
        <f>IF(ISNUMBER(SEARCH(W$1,raw[[#This Row],[active years]])),1,"")</f>
        <v>1</v>
      </c>
      <c r="X3673">
        <f>IF(ISNUMBER(SEARCH(X$1,raw[[#This Row],[active years]])),1,"")</f>
        <v>1</v>
      </c>
      <c r="Y3673">
        <f>IF(ISNUMBER(SEARCH(Y$1,raw[[#This Row],[active years]])),1,"")</f>
        <v>1</v>
      </c>
      <c r="Z3673">
        <f>IF(ISNUMBER(SEARCH(Z$1,raw[[#This Row],[active years]])),1,"")</f>
        <v>1</v>
      </c>
      <c r="AA3673">
        <f>IF(ISNUMBER(SEARCH(AA$1,raw[[#This Row],[active years]])),1,"")</f>
        <v>1</v>
      </c>
    </row>
    <row r="3674" spans="1:27" x14ac:dyDescent="0.45">
      <c r="A3674">
        <f>raw[team]</f>
        <v>4381</v>
      </c>
      <c r="B3674">
        <f>raw[rookie year]</f>
        <v>2012</v>
      </c>
      <c r="C3674" t="str">
        <f>IF(ISNUMBER(SEARCH(C$1,raw[[#This Row],[active years]])),1,"")</f>
        <v/>
      </c>
      <c r="D3674" t="str">
        <f>IF(ISNUMBER(SEARCH(D$1,raw[[#This Row],[active years]])),1,"")</f>
        <v/>
      </c>
      <c r="E3674" t="str">
        <f>IF(ISNUMBER(SEARCH(E$1,raw[[#This Row],[active years]])),1,"")</f>
        <v/>
      </c>
      <c r="F3674" t="str">
        <f>IF(ISNUMBER(SEARCH(F$1,raw[[#This Row],[active years]])),1,"")</f>
        <v/>
      </c>
      <c r="G3674" t="str">
        <f>IF(ISNUMBER(SEARCH(G$1,raw[[#This Row],[active years]])),1,"")</f>
        <v/>
      </c>
      <c r="H3674" t="str">
        <f>IF(ISNUMBER(SEARCH(H$1,raw[[#This Row],[active years]])),1,"")</f>
        <v/>
      </c>
      <c r="I3674" t="str">
        <f>IF(ISNUMBER(SEARCH(I$1,raw[[#This Row],[active years]])),1,"")</f>
        <v/>
      </c>
      <c r="J3674" t="str">
        <f>IF(ISNUMBER(SEARCH(J$1,raw[[#This Row],[active years]])),1,"")</f>
        <v/>
      </c>
      <c r="K3674" t="str">
        <f>IF(ISNUMBER(SEARCH(K$1,raw[[#This Row],[active years]])),1,"")</f>
        <v/>
      </c>
      <c r="L3674" t="str">
        <f>IF(ISNUMBER(SEARCH(L$1,raw[[#This Row],[active years]])),1,"")</f>
        <v/>
      </c>
      <c r="M3674" t="str">
        <f>IF(ISNUMBER(SEARCH(M$1,raw[[#This Row],[active years]])),1,"")</f>
        <v/>
      </c>
      <c r="N3674" t="str">
        <f>IF(ISNUMBER(SEARCH(N$1,raw[[#This Row],[active years]])),1,"")</f>
        <v/>
      </c>
      <c r="O3674" t="str">
        <f>IF(ISNUMBER(SEARCH(O$1,raw[[#This Row],[active years]])),1,"")</f>
        <v/>
      </c>
      <c r="P3674" t="str">
        <f>IF(ISNUMBER(SEARCH(P$1,raw[[#This Row],[active years]])),1,"")</f>
        <v/>
      </c>
      <c r="Q3674" t="str">
        <f>IF(ISNUMBER(SEARCH(Q$1,raw[[#This Row],[active years]])),1,"")</f>
        <v/>
      </c>
      <c r="R3674" t="str">
        <f>IF(ISNUMBER(SEARCH(R$1,raw[[#This Row],[active years]])),1,"")</f>
        <v/>
      </c>
      <c r="S3674" t="str">
        <f>IF(ISNUMBER(SEARCH(S$1,raw[[#This Row],[active years]])),1,"")</f>
        <v/>
      </c>
      <c r="T3674" t="str">
        <f>IF(ISNUMBER(SEARCH(T$1,raw[[#This Row],[active years]])),1,"")</f>
        <v/>
      </c>
      <c r="U3674" t="str">
        <f>IF(ISNUMBER(SEARCH(U$1,raw[[#This Row],[active years]])),1,"")</f>
        <v/>
      </c>
      <c r="V3674" t="str">
        <f>IF(ISNUMBER(SEARCH(V$1,raw[[#This Row],[active years]])),1,"")</f>
        <v/>
      </c>
      <c r="W3674">
        <f>IF(ISNUMBER(SEARCH(W$1,raw[[#This Row],[active years]])),1,"")</f>
        <v>1</v>
      </c>
      <c r="X3674">
        <f>IF(ISNUMBER(SEARCH(X$1,raw[[#This Row],[active years]])),1,"")</f>
        <v>1</v>
      </c>
      <c r="Y3674">
        <f>IF(ISNUMBER(SEARCH(Y$1,raw[[#This Row],[active years]])),1,"")</f>
        <v>1</v>
      </c>
      <c r="Z3674">
        <f>IF(ISNUMBER(SEARCH(Z$1,raw[[#This Row],[active years]])),1,"")</f>
        <v>1</v>
      </c>
      <c r="AA3674">
        <f>IF(ISNUMBER(SEARCH(AA$1,raw[[#This Row],[active years]])),1,"")</f>
        <v>1</v>
      </c>
    </row>
    <row r="3675" spans="1:27" x14ac:dyDescent="0.45">
      <c r="A3675">
        <f>raw[team]</f>
        <v>4382</v>
      </c>
      <c r="B3675">
        <f>raw[rookie year]</f>
        <v>2012</v>
      </c>
      <c r="C3675" t="str">
        <f>IF(ISNUMBER(SEARCH(C$1,raw[[#This Row],[active years]])),1,"")</f>
        <v/>
      </c>
      <c r="D3675" t="str">
        <f>IF(ISNUMBER(SEARCH(D$1,raw[[#This Row],[active years]])),1,"")</f>
        <v/>
      </c>
      <c r="E3675" t="str">
        <f>IF(ISNUMBER(SEARCH(E$1,raw[[#This Row],[active years]])),1,"")</f>
        <v/>
      </c>
      <c r="F3675" t="str">
        <f>IF(ISNUMBER(SEARCH(F$1,raw[[#This Row],[active years]])),1,"")</f>
        <v/>
      </c>
      <c r="G3675" t="str">
        <f>IF(ISNUMBER(SEARCH(G$1,raw[[#This Row],[active years]])),1,"")</f>
        <v/>
      </c>
      <c r="H3675" t="str">
        <f>IF(ISNUMBER(SEARCH(H$1,raw[[#This Row],[active years]])),1,"")</f>
        <v/>
      </c>
      <c r="I3675" t="str">
        <f>IF(ISNUMBER(SEARCH(I$1,raw[[#This Row],[active years]])),1,"")</f>
        <v/>
      </c>
      <c r="J3675" t="str">
        <f>IF(ISNUMBER(SEARCH(J$1,raw[[#This Row],[active years]])),1,"")</f>
        <v/>
      </c>
      <c r="K3675" t="str">
        <f>IF(ISNUMBER(SEARCH(K$1,raw[[#This Row],[active years]])),1,"")</f>
        <v/>
      </c>
      <c r="L3675" t="str">
        <f>IF(ISNUMBER(SEARCH(L$1,raw[[#This Row],[active years]])),1,"")</f>
        <v/>
      </c>
      <c r="M3675" t="str">
        <f>IF(ISNUMBER(SEARCH(M$1,raw[[#This Row],[active years]])),1,"")</f>
        <v/>
      </c>
      <c r="N3675" t="str">
        <f>IF(ISNUMBER(SEARCH(N$1,raw[[#This Row],[active years]])),1,"")</f>
        <v/>
      </c>
      <c r="O3675" t="str">
        <f>IF(ISNUMBER(SEARCH(O$1,raw[[#This Row],[active years]])),1,"")</f>
        <v/>
      </c>
      <c r="P3675" t="str">
        <f>IF(ISNUMBER(SEARCH(P$1,raw[[#This Row],[active years]])),1,"")</f>
        <v/>
      </c>
      <c r="Q3675" t="str">
        <f>IF(ISNUMBER(SEARCH(Q$1,raw[[#This Row],[active years]])),1,"")</f>
        <v/>
      </c>
      <c r="R3675" t="str">
        <f>IF(ISNUMBER(SEARCH(R$1,raw[[#This Row],[active years]])),1,"")</f>
        <v/>
      </c>
      <c r="S3675" t="str">
        <f>IF(ISNUMBER(SEARCH(S$1,raw[[#This Row],[active years]])),1,"")</f>
        <v/>
      </c>
      <c r="T3675" t="str">
        <f>IF(ISNUMBER(SEARCH(T$1,raw[[#This Row],[active years]])),1,"")</f>
        <v/>
      </c>
      <c r="U3675" t="str">
        <f>IF(ISNUMBER(SEARCH(U$1,raw[[#This Row],[active years]])),1,"")</f>
        <v/>
      </c>
      <c r="V3675" t="str">
        <f>IF(ISNUMBER(SEARCH(V$1,raw[[#This Row],[active years]])),1,"")</f>
        <v/>
      </c>
      <c r="W3675">
        <f>IF(ISNUMBER(SEARCH(W$1,raw[[#This Row],[active years]])),1,"")</f>
        <v>1</v>
      </c>
      <c r="X3675">
        <f>IF(ISNUMBER(SEARCH(X$1,raw[[#This Row],[active years]])),1,"")</f>
        <v>1</v>
      </c>
      <c r="Y3675">
        <f>IF(ISNUMBER(SEARCH(Y$1,raw[[#This Row],[active years]])),1,"")</f>
        <v>1</v>
      </c>
      <c r="Z3675" t="str">
        <f>IF(ISNUMBER(SEARCH(Z$1,raw[[#This Row],[active years]])),1,"")</f>
        <v/>
      </c>
      <c r="AA3675" t="str">
        <f>IF(ISNUMBER(SEARCH(AA$1,raw[[#This Row],[active years]])),1,"")</f>
        <v/>
      </c>
    </row>
    <row r="3676" spans="1:27" x14ac:dyDescent="0.45">
      <c r="A3676">
        <f>raw[team]</f>
        <v>4383</v>
      </c>
      <c r="B3676">
        <f>raw[rookie year]</f>
        <v>2012</v>
      </c>
      <c r="C3676" t="str">
        <f>IF(ISNUMBER(SEARCH(C$1,raw[[#This Row],[active years]])),1,"")</f>
        <v/>
      </c>
      <c r="D3676" t="str">
        <f>IF(ISNUMBER(SEARCH(D$1,raw[[#This Row],[active years]])),1,"")</f>
        <v/>
      </c>
      <c r="E3676" t="str">
        <f>IF(ISNUMBER(SEARCH(E$1,raw[[#This Row],[active years]])),1,"")</f>
        <v/>
      </c>
      <c r="F3676" t="str">
        <f>IF(ISNUMBER(SEARCH(F$1,raw[[#This Row],[active years]])),1,"")</f>
        <v/>
      </c>
      <c r="G3676" t="str">
        <f>IF(ISNUMBER(SEARCH(G$1,raw[[#This Row],[active years]])),1,"")</f>
        <v/>
      </c>
      <c r="H3676" t="str">
        <f>IF(ISNUMBER(SEARCH(H$1,raw[[#This Row],[active years]])),1,"")</f>
        <v/>
      </c>
      <c r="I3676" t="str">
        <f>IF(ISNUMBER(SEARCH(I$1,raw[[#This Row],[active years]])),1,"")</f>
        <v/>
      </c>
      <c r="J3676" t="str">
        <f>IF(ISNUMBER(SEARCH(J$1,raw[[#This Row],[active years]])),1,"")</f>
        <v/>
      </c>
      <c r="K3676" t="str">
        <f>IF(ISNUMBER(SEARCH(K$1,raw[[#This Row],[active years]])),1,"")</f>
        <v/>
      </c>
      <c r="L3676" t="str">
        <f>IF(ISNUMBER(SEARCH(L$1,raw[[#This Row],[active years]])),1,"")</f>
        <v/>
      </c>
      <c r="M3676" t="str">
        <f>IF(ISNUMBER(SEARCH(M$1,raw[[#This Row],[active years]])),1,"")</f>
        <v/>
      </c>
      <c r="N3676" t="str">
        <f>IF(ISNUMBER(SEARCH(N$1,raw[[#This Row],[active years]])),1,"")</f>
        <v/>
      </c>
      <c r="O3676" t="str">
        <f>IF(ISNUMBER(SEARCH(O$1,raw[[#This Row],[active years]])),1,"")</f>
        <v/>
      </c>
      <c r="P3676" t="str">
        <f>IF(ISNUMBER(SEARCH(P$1,raw[[#This Row],[active years]])),1,"")</f>
        <v/>
      </c>
      <c r="Q3676" t="str">
        <f>IF(ISNUMBER(SEARCH(Q$1,raw[[#This Row],[active years]])),1,"")</f>
        <v/>
      </c>
      <c r="R3676" t="str">
        <f>IF(ISNUMBER(SEARCH(R$1,raw[[#This Row],[active years]])),1,"")</f>
        <v/>
      </c>
      <c r="S3676" t="str">
        <f>IF(ISNUMBER(SEARCH(S$1,raw[[#This Row],[active years]])),1,"")</f>
        <v/>
      </c>
      <c r="T3676" t="str">
        <f>IF(ISNUMBER(SEARCH(T$1,raw[[#This Row],[active years]])),1,"")</f>
        <v/>
      </c>
      <c r="U3676" t="str">
        <f>IF(ISNUMBER(SEARCH(U$1,raw[[#This Row],[active years]])),1,"")</f>
        <v/>
      </c>
      <c r="V3676" t="str">
        <f>IF(ISNUMBER(SEARCH(V$1,raw[[#This Row],[active years]])),1,"")</f>
        <v/>
      </c>
      <c r="W3676">
        <f>IF(ISNUMBER(SEARCH(W$1,raw[[#This Row],[active years]])),1,"")</f>
        <v>1</v>
      </c>
      <c r="X3676">
        <f>IF(ISNUMBER(SEARCH(X$1,raw[[#This Row],[active years]])),1,"")</f>
        <v>1</v>
      </c>
      <c r="Y3676">
        <f>IF(ISNUMBER(SEARCH(Y$1,raw[[#This Row],[active years]])),1,"")</f>
        <v>1</v>
      </c>
      <c r="Z3676">
        <f>IF(ISNUMBER(SEARCH(Z$1,raw[[#This Row],[active years]])),1,"")</f>
        <v>1</v>
      </c>
      <c r="AA3676">
        <f>IF(ISNUMBER(SEARCH(AA$1,raw[[#This Row],[active years]])),1,"")</f>
        <v>1</v>
      </c>
    </row>
    <row r="3677" spans="1:27" x14ac:dyDescent="0.45">
      <c r="A3677">
        <f>raw[team]</f>
        <v>4384</v>
      </c>
      <c r="B3677">
        <f>raw[rookie year]</f>
        <v>2012</v>
      </c>
      <c r="C3677" t="str">
        <f>IF(ISNUMBER(SEARCH(C$1,raw[[#This Row],[active years]])),1,"")</f>
        <v/>
      </c>
      <c r="D3677" t="str">
        <f>IF(ISNUMBER(SEARCH(D$1,raw[[#This Row],[active years]])),1,"")</f>
        <v/>
      </c>
      <c r="E3677" t="str">
        <f>IF(ISNUMBER(SEARCH(E$1,raw[[#This Row],[active years]])),1,"")</f>
        <v/>
      </c>
      <c r="F3677" t="str">
        <f>IF(ISNUMBER(SEARCH(F$1,raw[[#This Row],[active years]])),1,"")</f>
        <v/>
      </c>
      <c r="G3677" t="str">
        <f>IF(ISNUMBER(SEARCH(G$1,raw[[#This Row],[active years]])),1,"")</f>
        <v/>
      </c>
      <c r="H3677" t="str">
        <f>IF(ISNUMBER(SEARCH(H$1,raw[[#This Row],[active years]])),1,"")</f>
        <v/>
      </c>
      <c r="I3677" t="str">
        <f>IF(ISNUMBER(SEARCH(I$1,raw[[#This Row],[active years]])),1,"")</f>
        <v/>
      </c>
      <c r="J3677" t="str">
        <f>IF(ISNUMBER(SEARCH(J$1,raw[[#This Row],[active years]])),1,"")</f>
        <v/>
      </c>
      <c r="K3677" t="str">
        <f>IF(ISNUMBER(SEARCH(K$1,raw[[#This Row],[active years]])),1,"")</f>
        <v/>
      </c>
      <c r="L3677" t="str">
        <f>IF(ISNUMBER(SEARCH(L$1,raw[[#This Row],[active years]])),1,"")</f>
        <v/>
      </c>
      <c r="M3677" t="str">
        <f>IF(ISNUMBER(SEARCH(M$1,raw[[#This Row],[active years]])),1,"")</f>
        <v/>
      </c>
      <c r="N3677" t="str">
        <f>IF(ISNUMBER(SEARCH(N$1,raw[[#This Row],[active years]])),1,"")</f>
        <v/>
      </c>
      <c r="O3677" t="str">
        <f>IF(ISNUMBER(SEARCH(O$1,raw[[#This Row],[active years]])),1,"")</f>
        <v/>
      </c>
      <c r="P3677" t="str">
        <f>IF(ISNUMBER(SEARCH(P$1,raw[[#This Row],[active years]])),1,"")</f>
        <v/>
      </c>
      <c r="Q3677" t="str">
        <f>IF(ISNUMBER(SEARCH(Q$1,raw[[#This Row],[active years]])),1,"")</f>
        <v/>
      </c>
      <c r="R3677" t="str">
        <f>IF(ISNUMBER(SEARCH(R$1,raw[[#This Row],[active years]])),1,"")</f>
        <v/>
      </c>
      <c r="S3677" t="str">
        <f>IF(ISNUMBER(SEARCH(S$1,raw[[#This Row],[active years]])),1,"")</f>
        <v/>
      </c>
      <c r="T3677" t="str">
        <f>IF(ISNUMBER(SEARCH(T$1,raw[[#This Row],[active years]])),1,"")</f>
        <v/>
      </c>
      <c r="U3677" t="str">
        <f>IF(ISNUMBER(SEARCH(U$1,raw[[#This Row],[active years]])),1,"")</f>
        <v/>
      </c>
      <c r="V3677" t="str">
        <f>IF(ISNUMBER(SEARCH(V$1,raw[[#This Row],[active years]])),1,"")</f>
        <v/>
      </c>
      <c r="W3677">
        <f>IF(ISNUMBER(SEARCH(W$1,raw[[#This Row],[active years]])),1,"")</f>
        <v>1</v>
      </c>
      <c r="X3677">
        <f>IF(ISNUMBER(SEARCH(X$1,raw[[#This Row],[active years]])),1,"")</f>
        <v>1</v>
      </c>
      <c r="Y3677">
        <f>IF(ISNUMBER(SEARCH(Y$1,raw[[#This Row],[active years]])),1,"")</f>
        <v>1</v>
      </c>
      <c r="Z3677">
        <f>IF(ISNUMBER(SEARCH(Z$1,raw[[#This Row],[active years]])),1,"")</f>
        <v>1</v>
      </c>
      <c r="AA3677">
        <f>IF(ISNUMBER(SEARCH(AA$1,raw[[#This Row],[active years]])),1,"")</f>
        <v>1</v>
      </c>
    </row>
    <row r="3678" spans="1:27" x14ac:dyDescent="0.45">
      <c r="A3678">
        <f>raw[team]</f>
        <v>4385</v>
      </c>
      <c r="B3678">
        <f>raw[rookie year]</f>
        <v>2012</v>
      </c>
      <c r="C3678" t="str">
        <f>IF(ISNUMBER(SEARCH(C$1,raw[[#This Row],[active years]])),1,"")</f>
        <v/>
      </c>
      <c r="D3678" t="str">
        <f>IF(ISNUMBER(SEARCH(D$1,raw[[#This Row],[active years]])),1,"")</f>
        <v/>
      </c>
      <c r="E3678" t="str">
        <f>IF(ISNUMBER(SEARCH(E$1,raw[[#This Row],[active years]])),1,"")</f>
        <v/>
      </c>
      <c r="F3678" t="str">
        <f>IF(ISNUMBER(SEARCH(F$1,raw[[#This Row],[active years]])),1,"")</f>
        <v/>
      </c>
      <c r="G3678" t="str">
        <f>IF(ISNUMBER(SEARCH(G$1,raw[[#This Row],[active years]])),1,"")</f>
        <v/>
      </c>
      <c r="H3678" t="str">
        <f>IF(ISNUMBER(SEARCH(H$1,raw[[#This Row],[active years]])),1,"")</f>
        <v/>
      </c>
      <c r="I3678" t="str">
        <f>IF(ISNUMBER(SEARCH(I$1,raw[[#This Row],[active years]])),1,"")</f>
        <v/>
      </c>
      <c r="J3678" t="str">
        <f>IF(ISNUMBER(SEARCH(J$1,raw[[#This Row],[active years]])),1,"")</f>
        <v/>
      </c>
      <c r="K3678" t="str">
        <f>IF(ISNUMBER(SEARCH(K$1,raw[[#This Row],[active years]])),1,"")</f>
        <v/>
      </c>
      <c r="L3678" t="str">
        <f>IF(ISNUMBER(SEARCH(L$1,raw[[#This Row],[active years]])),1,"")</f>
        <v/>
      </c>
      <c r="M3678" t="str">
        <f>IF(ISNUMBER(SEARCH(M$1,raw[[#This Row],[active years]])),1,"")</f>
        <v/>
      </c>
      <c r="N3678" t="str">
        <f>IF(ISNUMBER(SEARCH(N$1,raw[[#This Row],[active years]])),1,"")</f>
        <v/>
      </c>
      <c r="O3678" t="str">
        <f>IF(ISNUMBER(SEARCH(O$1,raw[[#This Row],[active years]])),1,"")</f>
        <v/>
      </c>
      <c r="P3678" t="str">
        <f>IF(ISNUMBER(SEARCH(P$1,raw[[#This Row],[active years]])),1,"")</f>
        <v/>
      </c>
      <c r="Q3678" t="str">
        <f>IF(ISNUMBER(SEARCH(Q$1,raw[[#This Row],[active years]])),1,"")</f>
        <v/>
      </c>
      <c r="R3678" t="str">
        <f>IF(ISNUMBER(SEARCH(R$1,raw[[#This Row],[active years]])),1,"")</f>
        <v/>
      </c>
      <c r="S3678" t="str">
        <f>IF(ISNUMBER(SEARCH(S$1,raw[[#This Row],[active years]])),1,"")</f>
        <v/>
      </c>
      <c r="T3678" t="str">
        <f>IF(ISNUMBER(SEARCH(T$1,raw[[#This Row],[active years]])),1,"")</f>
        <v/>
      </c>
      <c r="U3678" t="str">
        <f>IF(ISNUMBER(SEARCH(U$1,raw[[#This Row],[active years]])),1,"")</f>
        <v/>
      </c>
      <c r="V3678" t="str">
        <f>IF(ISNUMBER(SEARCH(V$1,raw[[#This Row],[active years]])),1,"")</f>
        <v/>
      </c>
      <c r="W3678">
        <f>IF(ISNUMBER(SEARCH(W$1,raw[[#This Row],[active years]])),1,"")</f>
        <v>1</v>
      </c>
      <c r="X3678">
        <f>IF(ISNUMBER(SEARCH(X$1,raw[[#This Row],[active years]])),1,"")</f>
        <v>1</v>
      </c>
      <c r="Y3678" t="str">
        <f>IF(ISNUMBER(SEARCH(Y$1,raw[[#This Row],[active years]])),1,"")</f>
        <v/>
      </c>
      <c r="Z3678" t="str">
        <f>IF(ISNUMBER(SEARCH(Z$1,raw[[#This Row],[active years]])),1,"")</f>
        <v/>
      </c>
      <c r="AA3678" t="str">
        <f>IF(ISNUMBER(SEARCH(AA$1,raw[[#This Row],[active years]])),1,"")</f>
        <v/>
      </c>
    </row>
    <row r="3679" spans="1:27" x14ac:dyDescent="0.45">
      <c r="A3679">
        <f>raw[team]</f>
        <v>4386</v>
      </c>
      <c r="B3679">
        <f>raw[rookie year]</f>
        <v>2012</v>
      </c>
      <c r="C3679" t="str">
        <f>IF(ISNUMBER(SEARCH(C$1,raw[[#This Row],[active years]])),1,"")</f>
        <v/>
      </c>
      <c r="D3679" t="str">
        <f>IF(ISNUMBER(SEARCH(D$1,raw[[#This Row],[active years]])),1,"")</f>
        <v/>
      </c>
      <c r="E3679" t="str">
        <f>IF(ISNUMBER(SEARCH(E$1,raw[[#This Row],[active years]])),1,"")</f>
        <v/>
      </c>
      <c r="F3679" t="str">
        <f>IF(ISNUMBER(SEARCH(F$1,raw[[#This Row],[active years]])),1,"")</f>
        <v/>
      </c>
      <c r="G3679" t="str">
        <f>IF(ISNUMBER(SEARCH(G$1,raw[[#This Row],[active years]])),1,"")</f>
        <v/>
      </c>
      <c r="H3679" t="str">
        <f>IF(ISNUMBER(SEARCH(H$1,raw[[#This Row],[active years]])),1,"")</f>
        <v/>
      </c>
      <c r="I3679" t="str">
        <f>IF(ISNUMBER(SEARCH(I$1,raw[[#This Row],[active years]])),1,"")</f>
        <v/>
      </c>
      <c r="J3679" t="str">
        <f>IF(ISNUMBER(SEARCH(J$1,raw[[#This Row],[active years]])),1,"")</f>
        <v/>
      </c>
      <c r="K3679" t="str">
        <f>IF(ISNUMBER(SEARCH(K$1,raw[[#This Row],[active years]])),1,"")</f>
        <v/>
      </c>
      <c r="L3679" t="str">
        <f>IF(ISNUMBER(SEARCH(L$1,raw[[#This Row],[active years]])),1,"")</f>
        <v/>
      </c>
      <c r="M3679" t="str">
        <f>IF(ISNUMBER(SEARCH(M$1,raw[[#This Row],[active years]])),1,"")</f>
        <v/>
      </c>
      <c r="N3679" t="str">
        <f>IF(ISNUMBER(SEARCH(N$1,raw[[#This Row],[active years]])),1,"")</f>
        <v/>
      </c>
      <c r="O3679" t="str">
        <f>IF(ISNUMBER(SEARCH(O$1,raw[[#This Row],[active years]])),1,"")</f>
        <v/>
      </c>
      <c r="P3679" t="str">
        <f>IF(ISNUMBER(SEARCH(P$1,raw[[#This Row],[active years]])),1,"")</f>
        <v/>
      </c>
      <c r="Q3679" t="str">
        <f>IF(ISNUMBER(SEARCH(Q$1,raw[[#This Row],[active years]])),1,"")</f>
        <v/>
      </c>
      <c r="R3679" t="str">
        <f>IF(ISNUMBER(SEARCH(R$1,raw[[#This Row],[active years]])),1,"")</f>
        <v/>
      </c>
      <c r="S3679" t="str">
        <f>IF(ISNUMBER(SEARCH(S$1,raw[[#This Row],[active years]])),1,"")</f>
        <v/>
      </c>
      <c r="T3679" t="str">
        <f>IF(ISNUMBER(SEARCH(T$1,raw[[#This Row],[active years]])),1,"")</f>
        <v/>
      </c>
      <c r="U3679" t="str">
        <f>IF(ISNUMBER(SEARCH(U$1,raw[[#This Row],[active years]])),1,"")</f>
        <v/>
      </c>
      <c r="V3679" t="str">
        <f>IF(ISNUMBER(SEARCH(V$1,raw[[#This Row],[active years]])),1,"")</f>
        <v/>
      </c>
      <c r="W3679">
        <f>IF(ISNUMBER(SEARCH(W$1,raw[[#This Row],[active years]])),1,"")</f>
        <v>1</v>
      </c>
      <c r="X3679">
        <f>IF(ISNUMBER(SEARCH(X$1,raw[[#This Row],[active years]])),1,"")</f>
        <v>1</v>
      </c>
      <c r="Y3679">
        <f>IF(ISNUMBER(SEARCH(Y$1,raw[[#This Row],[active years]])),1,"")</f>
        <v>1</v>
      </c>
      <c r="Z3679">
        <f>IF(ISNUMBER(SEARCH(Z$1,raw[[#This Row],[active years]])),1,"")</f>
        <v>1</v>
      </c>
      <c r="AA3679">
        <f>IF(ISNUMBER(SEARCH(AA$1,raw[[#This Row],[active years]])),1,"")</f>
        <v>1</v>
      </c>
    </row>
    <row r="3680" spans="1:27" x14ac:dyDescent="0.45">
      <c r="A3680">
        <f>raw[team]</f>
        <v>4387</v>
      </c>
      <c r="B3680">
        <f>raw[rookie year]</f>
        <v>2012</v>
      </c>
      <c r="C3680" t="str">
        <f>IF(ISNUMBER(SEARCH(C$1,raw[[#This Row],[active years]])),1,"")</f>
        <v/>
      </c>
      <c r="D3680" t="str">
        <f>IF(ISNUMBER(SEARCH(D$1,raw[[#This Row],[active years]])),1,"")</f>
        <v/>
      </c>
      <c r="E3680" t="str">
        <f>IF(ISNUMBER(SEARCH(E$1,raw[[#This Row],[active years]])),1,"")</f>
        <v/>
      </c>
      <c r="F3680" t="str">
        <f>IF(ISNUMBER(SEARCH(F$1,raw[[#This Row],[active years]])),1,"")</f>
        <v/>
      </c>
      <c r="G3680" t="str">
        <f>IF(ISNUMBER(SEARCH(G$1,raw[[#This Row],[active years]])),1,"")</f>
        <v/>
      </c>
      <c r="H3680" t="str">
        <f>IF(ISNUMBER(SEARCH(H$1,raw[[#This Row],[active years]])),1,"")</f>
        <v/>
      </c>
      <c r="I3680" t="str">
        <f>IF(ISNUMBER(SEARCH(I$1,raw[[#This Row],[active years]])),1,"")</f>
        <v/>
      </c>
      <c r="J3680" t="str">
        <f>IF(ISNUMBER(SEARCH(J$1,raw[[#This Row],[active years]])),1,"")</f>
        <v/>
      </c>
      <c r="K3680" t="str">
        <f>IF(ISNUMBER(SEARCH(K$1,raw[[#This Row],[active years]])),1,"")</f>
        <v/>
      </c>
      <c r="L3680" t="str">
        <f>IF(ISNUMBER(SEARCH(L$1,raw[[#This Row],[active years]])),1,"")</f>
        <v/>
      </c>
      <c r="M3680" t="str">
        <f>IF(ISNUMBER(SEARCH(M$1,raw[[#This Row],[active years]])),1,"")</f>
        <v/>
      </c>
      <c r="N3680" t="str">
        <f>IF(ISNUMBER(SEARCH(N$1,raw[[#This Row],[active years]])),1,"")</f>
        <v/>
      </c>
      <c r="O3680" t="str">
        <f>IF(ISNUMBER(SEARCH(O$1,raw[[#This Row],[active years]])),1,"")</f>
        <v/>
      </c>
      <c r="P3680" t="str">
        <f>IF(ISNUMBER(SEARCH(P$1,raw[[#This Row],[active years]])),1,"")</f>
        <v/>
      </c>
      <c r="Q3680" t="str">
        <f>IF(ISNUMBER(SEARCH(Q$1,raw[[#This Row],[active years]])),1,"")</f>
        <v/>
      </c>
      <c r="R3680" t="str">
        <f>IF(ISNUMBER(SEARCH(R$1,raw[[#This Row],[active years]])),1,"")</f>
        <v/>
      </c>
      <c r="S3680" t="str">
        <f>IF(ISNUMBER(SEARCH(S$1,raw[[#This Row],[active years]])),1,"")</f>
        <v/>
      </c>
      <c r="T3680" t="str">
        <f>IF(ISNUMBER(SEARCH(T$1,raw[[#This Row],[active years]])),1,"")</f>
        <v/>
      </c>
      <c r="U3680" t="str">
        <f>IF(ISNUMBER(SEARCH(U$1,raw[[#This Row],[active years]])),1,"")</f>
        <v/>
      </c>
      <c r="V3680" t="str">
        <f>IF(ISNUMBER(SEARCH(V$1,raw[[#This Row],[active years]])),1,"")</f>
        <v/>
      </c>
      <c r="W3680">
        <f>IF(ISNUMBER(SEARCH(W$1,raw[[#This Row],[active years]])),1,"")</f>
        <v>1</v>
      </c>
      <c r="X3680">
        <f>IF(ISNUMBER(SEARCH(X$1,raw[[#This Row],[active years]])),1,"")</f>
        <v>1</v>
      </c>
      <c r="Y3680" t="str">
        <f>IF(ISNUMBER(SEARCH(Y$1,raw[[#This Row],[active years]])),1,"")</f>
        <v/>
      </c>
      <c r="Z3680" t="str">
        <f>IF(ISNUMBER(SEARCH(Z$1,raw[[#This Row],[active years]])),1,"")</f>
        <v/>
      </c>
      <c r="AA3680" t="str">
        <f>IF(ISNUMBER(SEARCH(AA$1,raw[[#This Row],[active years]])),1,"")</f>
        <v/>
      </c>
    </row>
    <row r="3681" spans="1:27" x14ac:dyDescent="0.45">
      <c r="A3681">
        <f>raw[team]</f>
        <v>4388</v>
      </c>
      <c r="B3681">
        <f>raw[rookie year]</f>
        <v>2012</v>
      </c>
      <c r="C3681" t="str">
        <f>IF(ISNUMBER(SEARCH(C$1,raw[[#This Row],[active years]])),1,"")</f>
        <v/>
      </c>
      <c r="D3681" t="str">
        <f>IF(ISNUMBER(SEARCH(D$1,raw[[#This Row],[active years]])),1,"")</f>
        <v/>
      </c>
      <c r="E3681" t="str">
        <f>IF(ISNUMBER(SEARCH(E$1,raw[[#This Row],[active years]])),1,"")</f>
        <v/>
      </c>
      <c r="F3681" t="str">
        <f>IF(ISNUMBER(SEARCH(F$1,raw[[#This Row],[active years]])),1,"")</f>
        <v/>
      </c>
      <c r="G3681" t="str">
        <f>IF(ISNUMBER(SEARCH(G$1,raw[[#This Row],[active years]])),1,"")</f>
        <v/>
      </c>
      <c r="H3681" t="str">
        <f>IF(ISNUMBER(SEARCH(H$1,raw[[#This Row],[active years]])),1,"")</f>
        <v/>
      </c>
      <c r="I3681" t="str">
        <f>IF(ISNUMBER(SEARCH(I$1,raw[[#This Row],[active years]])),1,"")</f>
        <v/>
      </c>
      <c r="J3681" t="str">
        <f>IF(ISNUMBER(SEARCH(J$1,raw[[#This Row],[active years]])),1,"")</f>
        <v/>
      </c>
      <c r="K3681" t="str">
        <f>IF(ISNUMBER(SEARCH(K$1,raw[[#This Row],[active years]])),1,"")</f>
        <v/>
      </c>
      <c r="L3681" t="str">
        <f>IF(ISNUMBER(SEARCH(L$1,raw[[#This Row],[active years]])),1,"")</f>
        <v/>
      </c>
      <c r="M3681" t="str">
        <f>IF(ISNUMBER(SEARCH(M$1,raw[[#This Row],[active years]])),1,"")</f>
        <v/>
      </c>
      <c r="N3681" t="str">
        <f>IF(ISNUMBER(SEARCH(N$1,raw[[#This Row],[active years]])),1,"")</f>
        <v/>
      </c>
      <c r="O3681" t="str">
        <f>IF(ISNUMBER(SEARCH(O$1,raw[[#This Row],[active years]])),1,"")</f>
        <v/>
      </c>
      <c r="P3681" t="str">
        <f>IF(ISNUMBER(SEARCH(P$1,raw[[#This Row],[active years]])),1,"")</f>
        <v/>
      </c>
      <c r="Q3681" t="str">
        <f>IF(ISNUMBER(SEARCH(Q$1,raw[[#This Row],[active years]])),1,"")</f>
        <v/>
      </c>
      <c r="R3681" t="str">
        <f>IF(ISNUMBER(SEARCH(R$1,raw[[#This Row],[active years]])),1,"")</f>
        <v/>
      </c>
      <c r="S3681" t="str">
        <f>IF(ISNUMBER(SEARCH(S$1,raw[[#This Row],[active years]])),1,"")</f>
        <v/>
      </c>
      <c r="T3681" t="str">
        <f>IF(ISNUMBER(SEARCH(T$1,raw[[#This Row],[active years]])),1,"")</f>
        <v/>
      </c>
      <c r="U3681" t="str">
        <f>IF(ISNUMBER(SEARCH(U$1,raw[[#This Row],[active years]])),1,"")</f>
        <v/>
      </c>
      <c r="V3681" t="str">
        <f>IF(ISNUMBER(SEARCH(V$1,raw[[#This Row],[active years]])),1,"")</f>
        <v/>
      </c>
      <c r="W3681">
        <f>IF(ISNUMBER(SEARCH(W$1,raw[[#This Row],[active years]])),1,"")</f>
        <v>1</v>
      </c>
      <c r="X3681">
        <f>IF(ISNUMBER(SEARCH(X$1,raw[[#This Row],[active years]])),1,"")</f>
        <v>1</v>
      </c>
      <c r="Y3681">
        <f>IF(ISNUMBER(SEARCH(Y$1,raw[[#This Row],[active years]])),1,"")</f>
        <v>1</v>
      </c>
      <c r="Z3681">
        <f>IF(ISNUMBER(SEARCH(Z$1,raw[[#This Row],[active years]])),1,"")</f>
        <v>1</v>
      </c>
      <c r="AA3681">
        <f>IF(ISNUMBER(SEARCH(AA$1,raw[[#This Row],[active years]])),1,"")</f>
        <v>1</v>
      </c>
    </row>
    <row r="3682" spans="1:27" x14ac:dyDescent="0.45">
      <c r="A3682">
        <f>raw[team]</f>
        <v>4389</v>
      </c>
      <c r="B3682">
        <f>raw[rookie year]</f>
        <v>2012</v>
      </c>
      <c r="C3682" t="str">
        <f>IF(ISNUMBER(SEARCH(C$1,raw[[#This Row],[active years]])),1,"")</f>
        <v/>
      </c>
      <c r="D3682" t="str">
        <f>IF(ISNUMBER(SEARCH(D$1,raw[[#This Row],[active years]])),1,"")</f>
        <v/>
      </c>
      <c r="E3682" t="str">
        <f>IF(ISNUMBER(SEARCH(E$1,raw[[#This Row],[active years]])),1,"")</f>
        <v/>
      </c>
      <c r="F3682" t="str">
        <f>IF(ISNUMBER(SEARCH(F$1,raw[[#This Row],[active years]])),1,"")</f>
        <v/>
      </c>
      <c r="G3682" t="str">
        <f>IF(ISNUMBER(SEARCH(G$1,raw[[#This Row],[active years]])),1,"")</f>
        <v/>
      </c>
      <c r="H3682" t="str">
        <f>IF(ISNUMBER(SEARCH(H$1,raw[[#This Row],[active years]])),1,"")</f>
        <v/>
      </c>
      <c r="I3682" t="str">
        <f>IF(ISNUMBER(SEARCH(I$1,raw[[#This Row],[active years]])),1,"")</f>
        <v/>
      </c>
      <c r="J3682" t="str">
        <f>IF(ISNUMBER(SEARCH(J$1,raw[[#This Row],[active years]])),1,"")</f>
        <v/>
      </c>
      <c r="K3682" t="str">
        <f>IF(ISNUMBER(SEARCH(K$1,raw[[#This Row],[active years]])),1,"")</f>
        <v/>
      </c>
      <c r="L3682" t="str">
        <f>IF(ISNUMBER(SEARCH(L$1,raw[[#This Row],[active years]])),1,"")</f>
        <v/>
      </c>
      <c r="M3682" t="str">
        <f>IF(ISNUMBER(SEARCH(M$1,raw[[#This Row],[active years]])),1,"")</f>
        <v/>
      </c>
      <c r="N3682" t="str">
        <f>IF(ISNUMBER(SEARCH(N$1,raw[[#This Row],[active years]])),1,"")</f>
        <v/>
      </c>
      <c r="O3682" t="str">
        <f>IF(ISNUMBER(SEARCH(O$1,raw[[#This Row],[active years]])),1,"")</f>
        <v/>
      </c>
      <c r="P3682" t="str">
        <f>IF(ISNUMBER(SEARCH(P$1,raw[[#This Row],[active years]])),1,"")</f>
        <v/>
      </c>
      <c r="Q3682" t="str">
        <f>IF(ISNUMBER(SEARCH(Q$1,raw[[#This Row],[active years]])),1,"")</f>
        <v/>
      </c>
      <c r="R3682" t="str">
        <f>IF(ISNUMBER(SEARCH(R$1,raw[[#This Row],[active years]])),1,"")</f>
        <v/>
      </c>
      <c r="S3682" t="str">
        <f>IF(ISNUMBER(SEARCH(S$1,raw[[#This Row],[active years]])),1,"")</f>
        <v/>
      </c>
      <c r="T3682" t="str">
        <f>IF(ISNUMBER(SEARCH(T$1,raw[[#This Row],[active years]])),1,"")</f>
        <v/>
      </c>
      <c r="U3682" t="str">
        <f>IF(ISNUMBER(SEARCH(U$1,raw[[#This Row],[active years]])),1,"")</f>
        <v/>
      </c>
      <c r="V3682" t="str">
        <f>IF(ISNUMBER(SEARCH(V$1,raw[[#This Row],[active years]])),1,"")</f>
        <v/>
      </c>
      <c r="W3682">
        <f>IF(ISNUMBER(SEARCH(W$1,raw[[#This Row],[active years]])),1,"")</f>
        <v>1</v>
      </c>
      <c r="X3682">
        <f>IF(ISNUMBER(SEARCH(X$1,raw[[#This Row],[active years]])),1,"")</f>
        <v>1</v>
      </c>
      <c r="Y3682" t="str">
        <f>IF(ISNUMBER(SEARCH(Y$1,raw[[#This Row],[active years]])),1,"")</f>
        <v/>
      </c>
      <c r="Z3682" t="str">
        <f>IF(ISNUMBER(SEARCH(Z$1,raw[[#This Row],[active years]])),1,"")</f>
        <v/>
      </c>
      <c r="AA3682" t="str">
        <f>IF(ISNUMBER(SEARCH(AA$1,raw[[#This Row],[active years]])),1,"")</f>
        <v/>
      </c>
    </row>
    <row r="3683" spans="1:27" x14ac:dyDescent="0.45">
      <c r="A3683">
        <f>raw[team]</f>
        <v>4390</v>
      </c>
      <c r="B3683">
        <f>raw[rookie year]</f>
        <v>2012</v>
      </c>
      <c r="C3683" t="str">
        <f>IF(ISNUMBER(SEARCH(C$1,raw[[#This Row],[active years]])),1,"")</f>
        <v/>
      </c>
      <c r="D3683" t="str">
        <f>IF(ISNUMBER(SEARCH(D$1,raw[[#This Row],[active years]])),1,"")</f>
        <v/>
      </c>
      <c r="E3683" t="str">
        <f>IF(ISNUMBER(SEARCH(E$1,raw[[#This Row],[active years]])),1,"")</f>
        <v/>
      </c>
      <c r="F3683" t="str">
        <f>IF(ISNUMBER(SEARCH(F$1,raw[[#This Row],[active years]])),1,"")</f>
        <v/>
      </c>
      <c r="G3683" t="str">
        <f>IF(ISNUMBER(SEARCH(G$1,raw[[#This Row],[active years]])),1,"")</f>
        <v/>
      </c>
      <c r="H3683" t="str">
        <f>IF(ISNUMBER(SEARCH(H$1,raw[[#This Row],[active years]])),1,"")</f>
        <v/>
      </c>
      <c r="I3683" t="str">
        <f>IF(ISNUMBER(SEARCH(I$1,raw[[#This Row],[active years]])),1,"")</f>
        <v/>
      </c>
      <c r="J3683" t="str">
        <f>IF(ISNUMBER(SEARCH(J$1,raw[[#This Row],[active years]])),1,"")</f>
        <v/>
      </c>
      <c r="K3683" t="str">
        <f>IF(ISNUMBER(SEARCH(K$1,raw[[#This Row],[active years]])),1,"")</f>
        <v/>
      </c>
      <c r="L3683" t="str">
        <f>IF(ISNUMBER(SEARCH(L$1,raw[[#This Row],[active years]])),1,"")</f>
        <v/>
      </c>
      <c r="M3683" t="str">
        <f>IF(ISNUMBER(SEARCH(M$1,raw[[#This Row],[active years]])),1,"")</f>
        <v/>
      </c>
      <c r="N3683" t="str">
        <f>IF(ISNUMBER(SEARCH(N$1,raw[[#This Row],[active years]])),1,"")</f>
        <v/>
      </c>
      <c r="O3683" t="str">
        <f>IF(ISNUMBER(SEARCH(O$1,raw[[#This Row],[active years]])),1,"")</f>
        <v/>
      </c>
      <c r="P3683" t="str">
        <f>IF(ISNUMBER(SEARCH(P$1,raw[[#This Row],[active years]])),1,"")</f>
        <v/>
      </c>
      <c r="Q3683" t="str">
        <f>IF(ISNUMBER(SEARCH(Q$1,raw[[#This Row],[active years]])),1,"")</f>
        <v/>
      </c>
      <c r="R3683" t="str">
        <f>IF(ISNUMBER(SEARCH(R$1,raw[[#This Row],[active years]])),1,"")</f>
        <v/>
      </c>
      <c r="S3683" t="str">
        <f>IF(ISNUMBER(SEARCH(S$1,raw[[#This Row],[active years]])),1,"")</f>
        <v/>
      </c>
      <c r="T3683" t="str">
        <f>IF(ISNUMBER(SEARCH(T$1,raw[[#This Row],[active years]])),1,"")</f>
        <v/>
      </c>
      <c r="U3683" t="str">
        <f>IF(ISNUMBER(SEARCH(U$1,raw[[#This Row],[active years]])),1,"")</f>
        <v/>
      </c>
      <c r="V3683" t="str">
        <f>IF(ISNUMBER(SEARCH(V$1,raw[[#This Row],[active years]])),1,"")</f>
        <v/>
      </c>
      <c r="W3683">
        <f>IF(ISNUMBER(SEARCH(W$1,raw[[#This Row],[active years]])),1,"")</f>
        <v>1</v>
      </c>
      <c r="X3683">
        <f>IF(ISNUMBER(SEARCH(X$1,raw[[#This Row],[active years]])),1,"")</f>
        <v>1</v>
      </c>
      <c r="Y3683">
        <f>IF(ISNUMBER(SEARCH(Y$1,raw[[#This Row],[active years]])),1,"")</f>
        <v>1</v>
      </c>
      <c r="Z3683">
        <f>IF(ISNUMBER(SEARCH(Z$1,raw[[#This Row],[active years]])),1,"")</f>
        <v>1</v>
      </c>
      <c r="AA3683">
        <f>IF(ISNUMBER(SEARCH(AA$1,raw[[#This Row],[active years]])),1,"")</f>
        <v>1</v>
      </c>
    </row>
    <row r="3684" spans="1:27" x14ac:dyDescent="0.45">
      <c r="A3684">
        <f>raw[team]</f>
        <v>4391</v>
      </c>
      <c r="B3684">
        <f>raw[rookie year]</f>
        <v>2012</v>
      </c>
      <c r="C3684" t="str">
        <f>IF(ISNUMBER(SEARCH(C$1,raw[[#This Row],[active years]])),1,"")</f>
        <v/>
      </c>
      <c r="D3684" t="str">
        <f>IF(ISNUMBER(SEARCH(D$1,raw[[#This Row],[active years]])),1,"")</f>
        <v/>
      </c>
      <c r="E3684" t="str">
        <f>IF(ISNUMBER(SEARCH(E$1,raw[[#This Row],[active years]])),1,"")</f>
        <v/>
      </c>
      <c r="F3684" t="str">
        <f>IF(ISNUMBER(SEARCH(F$1,raw[[#This Row],[active years]])),1,"")</f>
        <v/>
      </c>
      <c r="G3684" t="str">
        <f>IF(ISNUMBER(SEARCH(G$1,raw[[#This Row],[active years]])),1,"")</f>
        <v/>
      </c>
      <c r="H3684" t="str">
        <f>IF(ISNUMBER(SEARCH(H$1,raw[[#This Row],[active years]])),1,"")</f>
        <v/>
      </c>
      <c r="I3684" t="str">
        <f>IF(ISNUMBER(SEARCH(I$1,raw[[#This Row],[active years]])),1,"")</f>
        <v/>
      </c>
      <c r="J3684" t="str">
        <f>IF(ISNUMBER(SEARCH(J$1,raw[[#This Row],[active years]])),1,"")</f>
        <v/>
      </c>
      <c r="K3684" t="str">
        <f>IF(ISNUMBER(SEARCH(K$1,raw[[#This Row],[active years]])),1,"")</f>
        <v/>
      </c>
      <c r="L3684" t="str">
        <f>IF(ISNUMBER(SEARCH(L$1,raw[[#This Row],[active years]])),1,"")</f>
        <v/>
      </c>
      <c r="M3684" t="str">
        <f>IF(ISNUMBER(SEARCH(M$1,raw[[#This Row],[active years]])),1,"")</f>
        <v/>
      </c>
      <c r="N3684" t="str">
        <f>IF(ISNUMBER(SEARCH(N$1,raw[[#This Row],[active years]])),1,"")</f>
        <v/>
      </c>
      <c r="O3684" t="str">
        <f>IF(ISNUMBER(SEARCH(O$1,raw[[#This Row],[active years]])),1,"")</f>
        <v/>
      </c>
      <c r="P3684" t="str">
        <f>IF(ISNUMBER(SEARCH(P$1,raw[[#This Row],[active years]])),1,"")</f>
        <v/>
      </c>
      <c r="Q3684" t="str">
        <f>IF(ISNUMBER(SEARCH(Q$1,raw[[#This Row],[active years]])),1,"")</f>
        <v/>
      </c>
      <c r="R3684" t="str">
        <f>IF(ISNUMBER(SEARCH(R$1,raw[[#This Row],[active years]])),1,"")</f>
        <v/>
      </c>
      <c r="S3684" t="str">
        <f>IF(ISNUMBER(SEARCH(S$1,raw[[#This Row],[active years]])),1,"")</f>
        <v/>
      </c>
      <c r="T3684" t="str">
        <f>IF(ISNUMBER(SEARCH(T$1,raw[[#This Row],[active years]])),1,"")</f>
        <v/>
      </c>
      <c r="U3684" t="str">
        <f>IF(ISNUMBER(SEARCH(U$1,raw[[#This Row],[active years]])),1,"")</f>
        <v/>
      </c>
      <c r="V3684" t="str">
        <f>IF(ISNUMBER(SEARCH(V$1,raw[[#This Row],[active years]])),1,"")</f>
        <v/>
      </c>
      <c r="W3684">
        <f>IF(ISNUMBER(SEARCH(W$1,raw[[#This Row],[active years]])),1,"")</f>
        <v>1</v>
      </c>
      <c r="X3684">
        <f>IF(ISNUMBER(SEARCH(X$1,raw[[#This Row],[active years]])),1,"")</f>
        <v>1</v>
      </c>
      <c r="Y3684">
        <f>IF(ISNUMBER(SEARCH(Y$1,raw[[#This Row],[active years]])),1,"")</f>
        <v>1</v>
      </c>
      <c r="Z3684">
        <f>IF(ISNUMBER(SEARCH(Z$1,raw[[#This Row],[active years]])),1,"")</f>
        <v>1</v>
      </c>
      <c r="AA3684">
        <f>IF(ISNUMBER(SEARCH(AA$1,raw[[#This Row],[active years]])),1,"")</f>
        <v>1</v>
      </c>
    </row>
    <row r="3685" spans="1:27" x14ac:dyDescent="0.45">
      <c r="A3685">
        <f>raw[team]</f>
        <v>4392</v>
      </c>
      <c r="B3685">
        <f>raw[rookie year]</f>
        <v>2012</v>
      </c>
      <c r="C3685" t="str">
        <f>IF(ISNUMBER(SEARCH(C$1,raw[[#This Row],[active years]])),1,"")</f>
        <v/>
      </c>
      <c r="D3685" t="str">
        <f>IF(ISNUMBER(SEARCH(D$1,raw[[#This Row],[active years]])),1,"")</f>
        <v/>
      </c>
      <c r="E3685" t="str">
        <f>IF(ISNUMBER(SEARCH(E$1,raw[[#This Row],[active years]])),1,"")</f>
        <v/>
      </c>
      <c r="F3685" t="str">
        <f>IF(ISNUMBER(SEARCH(F$1,raw[[#This Row],[active years]])),1,"")</f>
        <v/>
      </c>
      <c r="G3685" t="str">
        <f>IF(ISNUMBER(SEARCH(G$1,raw[[#This Row],[active years]])),1,"")</f>
        <v/>
      </c>
      <c r="H3685" t="str">
        <f>IF(ISNUMBER(SEARCH(H$1,raw[[#This Row],[active years]])),1,"")</f>
        <v/>
      </c>
      <c r="I3685" t="str">
        <f>IF(ISNUMBER(SEARCH(I$1,raw[[#This Row],[active years]])),1,"")</f>
        <v/>
      </c>
      <c r="J3685" t="str">
        <f>IF(ISNUMBER(SEARCH(J$1,raw[[#This Row],[active years]])),1,"")</f>
        <v/>
      </c>
      <c r="K3685" t="str">
        <f>IF(ISNUMBER(SEARCH(K$1,raw[[#This Row],[active years]])),1,"")</f>
        <v/>
      </c>
      <c r="L3685" t="str">
        <f>IF(ISNUMBER(SEARCH(L$1,raw[[#This Row],[active years]])),1,"")</f>
        <v/>
      </c>
      <c r="M3685" t="str">
        <f>IF(ISNUMBER(SEARCH(M$1,raw[[#This Row],[active years]])),1,"")</f>
        <v/>
      </c>
      <c r="N3685" t="str">
        <f>IF(ISNUMBER(SEARCH(N$1,raw[[#This Row],[active years]])),1,"")</f>
        <v/>
      </c>
      <c r="O3685" t="str">
        <f>IF(ISNUMBER(SEARCH(O$1,raw[[#This Row],[active years]])),1,"")</f>
        <v/>
      </c>
      <c r="P3685" t="str">
        <f>IF(ISNUMBER(SEARCH(P$1,raw[[#This Row],[active years]])),1,"")</f>
        <v/>
      </c>
      <c r="Q3685" t="str">
        <f>IF(ISNUMBER(SEARCH(Q$1,raw[[#This Row],[active years]])),1,"")</f>
        <v/>
      </c>
      <c r="R3685" t="str">
        <f>IF(ISNUMBER(SEARCH(R$1,raw[[#This Row],[active years]])),1,"")</f>
        <v/>
      </c>
      <c r="S3685" t="str">
        <f>IF(ISNUMBER(SEARCH(S$1,raw[[#This Row],[active years]])),1,"")</f>
        <v/>
      </c>
      <c r="T3685" t="str">
        <f>IF(ISNUMBER(SEARCH(T$1,raw[[#This Row],[active years]])),1,"")</f>
        <v/>
      </c>
      <c r="U3685" t="str">
        <f>IF(ISNUMBER(SEARCH(U$1,raw[[#This Row],[active years]])),1,"")</f>
        <v/>
      </c>
      <c r="V3685" t="str">
        <f>IF(ISNUMBER(SEARCH(V$1,raw[[#This Row],[active years]])),1,"")</f>
        <v/>
      </c>
      <c r="W3685">
        <f>IF(ISNUMBER(SEARCH(W$1,raw[[#This Row],[active years]])),1,"")</f>
        <v>1</v>
      </c>
      <c r="X3685">
        <f>IF(ISNUMBER(SEARCH(X$1,raw[[#This Row],[active years]])),1,"")</f>
        <v>1</v>
      </c>
      <c r="Y3685">
        <f>IF(ISNUMBER(SEARCH(Y$1,raw[[#This Row],[active years]])),1,"")</f>
        <v>1</v>
      </c>
      <c r="Z3685">
        <f>IF(ISNUMBER(SEARCH(Z$1,raw[[#This Row],[active years]])),1,"")</f>
        <v>1</v>
      </c>
      <c r="AA3685">
        <f>IF(ISNUMBER(SEARCH(AA$1,raw[[#This Row],[active years]])),1,"")</f>
        <v>1</v>
      </c>
    </row>
    <row r="3686" spans="1:27" x14ac:dyDescent="0.45">
      <c r="A3686">
        <f>raw[team]</f>
        <v>4394</v>
      </c>
      <c r="B3686">
        <f>raw[rookie year]</f>
        <v>2012</v>
      </c>
      <c r="C3686" t="str">
        <f>IF(ISNUMBER(SEARCH(C$1,raw[[#This Row],[active years]])),1,"")</f>
        <v/>
      </c>
      <c r="D3686" t="str">
        <f>IF(ISNUMBER(SEARCH(D$1,raw[[#This Row],[active years]])),1,"")</f>
        <v/>
      </c>
      <c r="E3686" t="str">
        <f>IF(ISNUMBER(SEARCH(E$1,raw[[#This Row],[active years]])),1,"")</f>
        <v/>
      </c>
      <c r="F3686" t="str">
        <f>IF(ISNUMBER(SEARCH(F$1,raw[[#This Row],[active years]])),1,"")</f>
        <v/>
      </c>
      <c r="G3686" t="str">
        <f>IF(ISNUMBER(SEARCH(G$1,raw[[#This Row],[active years]])),1,"")</f>
        <v/>
      </c>
      <c r="H3686" t="str">
        <f>IF(ISNUMBER(SEARCH(H$1,raw[[#This Row],[active years]])),1,"")</f>
        <v/>
      </c>
      <c r="I3686" t="str">
        <f>IF(ISNUMBER(SEARCH(I$1,raw[[#This Row],[active years]])),1,"")</f>
        <v/>
      </c>
      <c r="J3686" t="str">
        <f>IF(ISNUMBER(SEARCH(J$1,raw[[#This Row],[active years]])),1,"")</f>
        <v/>
      </c>
      <c r="K3686" t="str">
        <f>IF(ISNUMBER(SEARCH(K$1,raw[[#This Row],[active years]])),1,"")</f>
        <v/>
      </c>
      <c r="L3686" t="str">
        <f>IF(ISNUMBER(SEARCH(L$1,raw[[#This Row],[active years]])),1,"")</f>
        <v/>
      </c>
      <c r="M3686" t="str">
        <f>IF(ISNUMBER(SEARCH(M$1,raw[[#This Row],[active years]])),1,"")</f>
        <v/>
      </c>
      <c r="N3686" t="str">
        <f>IF(ISNUMBER(SEARCH(N$1,raw[[#This Row],[active years]])),1,"")</f>
        <v/>
      </c>
      <c r="O3686" t="str">
        <f>IF(ISNUMBER(SEARCH(O$1,raw[[#This Row],[active years]])),1,"")</f>
        <v/>
      </c>
      <c r="P3686" t="str">
        <f>IF(ISNUMBER(SEARCH(P$1,raw[[#This Row],[active years]])),1,"")</f>
        <v/>
      </c>
      <c r="Q3686" t="str">
        <f>IF(ISNUMBER(SEARCH(Q$1,raw[[#This Row],[active years]])),1,"")</f>
        <v/>
      </c>
      <c r="R3686" t="str">
        <f>IF(ISNUMBER(SEARCH(R$1,raw[[#This Row],[active years]])),1,"")</f>
        <v/>
      </c>
      <c r="S3686" t="str">
        <f>IF(ISNUMBER(SEARCH(S$1,raw[[#This Row],[active years]])),1,"")</f>
        <v/>
      </c>
      <c r="T3686" t="str">
        <f>IF(ISNUMBER(SEARCH(T$1,raw[[#This Row],[active years]])),1,"")</f>
        <v/>
      </c>
      <c r="U3686" t="str">
        <f>IF(ISNUMBER(SEARCH(U$1,raw[[#This Row],[active years]])),1,"")</f>
        <v/>
      </c>
      <c r="V3686" t="str">
        <f>IF(ISNUMBER(SEARCH(V$1,raw[[#This Row],[active years]])),1,"")</f>
        <v/>
      </c>
      <c r="W3686">
        <f>IF(ISNUMBER(SEARCH(W$1,raw[[#This Row],[active years]])),1,"")</f>
        <v>1</v>
      </c>
      <c r="X3686" t="str">
        <f>IF(ISNUMBER(SEARCH(X$1,raw[[#This Row],[active years]])),1,"")</f>
        <v/>
      </c>
      <c r="Y3686" t="str">
        <f>IF(ISNUMBER(SEARCH(Y$1,raw[[#This Row],[active years]])),1,"")</f>
        <v/>
      </c>
      <c r="Z3686" t="str">
        <f>IF(ISNUMBER(SEARCH(Z$1,raw[[#This Row],[active years]])),1,"")</f>
        <v/>
      </c>
      <c r="AA3686" t="str">
        <f>IF(ISNUMBER(SEARCH(AA$1,raw[[#This Row],[active years]])),1,"")</f>
        <v/>
      </c>
    </row>
    <row r="3687" spans="1:27" x14ac:dyDescent="0.45">
      <c r="A3687">
        <f>raw[team]</f>
        <v>4395</v>
      </c>
      <c r="B3687">
        <f>raw[rookie year]</f>
        <v>2012</v>
      </c>
      <c r="C3687" t="str">
        <f>IF(ISNUMBER(SEARCH(C$1,raw[[#This Row],[active years]])),1,"")</f>
        <v/>
      </c>
      <c r="D3687" t="str">
        <f>IF(ISNUMBER(SEARCH(D$1,raw[[#This Row],[active years]])),1,"")</f>
        <v/>
      </c>
      <c r="E3687" t="str">
        <f>IF(ISNUMBER(SEARCH(E$1,raw[[#This Row],[active years]])),1,"")</f>
        <v/>
      </c>
      <c r="F3687" t="str">
        <f>IF(ISNUMBER(SEARCH(F$1,raw[[#This Row],[active years]])),1,"")</f>
        <v/>
      </c>
      <c r="G3687" t="str">
        <f>IF(ISNUMBER(SEARCH(G$1,raw[[#This Row],[active years]])),1,"")</f>
        <v/>
      </c>
      <c r="H3687" t="str">
        <f>IF(ISNUMBER(SEARCH(H$1,raw[[#This Row],[active years]])),1,"")</f>
        <v/>
      </c>
      <c r="I3687" t="str">
        <f>IF(ISNUMBER(SEARCH(I$1,raw[[#This Row],[active years]])),1,"")</f>
        <v/>
      </c>
      <c r="J3687" t="str">
        <f>IF(ISNUMBER(SEARCH(J$1,raw[[#This Row],[active years]])),1,"")</f>
        <v/>
      </c>
      <c r="K3687" t="str">
        <f>IF(ISNUMBER(SEARCH(K$1,raw[[#This Row],[active years]])),1,"")</f>
        <v/>
      </c>
      <c r="L3687" t="str">
        <f>IF(ISNUMBER(SEARCH(L$1,raw[[#This Row],[active years]])),1,"")</f>
        <v/>
      </c>
      <c r="M3687" t="str">
        <f>IF(ISNUMBER(SEARCH(M$1,raw[[#This Row],[active years]])),1,"")</f>
        <v/>
      </c>
      <c r="N3687" t="str">
        <f>IF(ISNUMBER(SEARCH(N$1,raw[[#This Row],[active years]])),1,"")</f>
        <v/>
      </c>
      <c r="O3687" t="str">
        <f>IF(ISNUMBER(SEARCH(O$1,raw[[#This Row],[active years]])),1,"")</f>
        <v/>
      </c>
      <c r="P3687" t="str">
        <f>IF(ISNUMBER(SEARCH(P$1,raw[[#This Row],[active years]])),1,"")</f>
        <v/>
      </c>
      <c r="Q3687" t="str">
        <f>IF(ISNUMBER(SEARCH(Q$1,raw[[#This Row],[active years]])),1,"")</f>
        <v/>
      </c>
      <c r="R3687" t="str">
        <f>IF(ISNUMBER(SEARCH(R$1,raw[[#This Row],[active years]])),1,"")</f>
        <v/>
      </c>
      <c r="S3687" t="str">
        <f>IF(ISNUMBER(SEARCH(S$1,raw[[#This Row],[active years]])),1,"")</f>
        <v/>
      </c>
      <c r="T3687" t="str">
        <f>IF(ISNUMBER(SEARCH(T$1,raw[[#This Row],[active years]])),1,"")</f>
        <v/>
      </c>
      <c r="U3687" t="str">
        <f>IF(ISNUMBER(SEARCH(U$1,raw[[#This Row],[active years]])),1,"")</f>
        <v/>
      </c>
      <c r="V3687" t="str">
        <f>IF(ISNUMBER(SEARCH(V$1,raw[[#This Row],[active years]])),1,"")</f>
        <v/>
      </c>
      <c r="W3687">
        <f>IF(ISNUMBER(SEARCH(W$1,raw[[#This Row],[active years]])),1,"")</f>
        <v>1</v>
      </c>
      <c r="X3687">
        <f>IF(ISNUMBER(SEARCH(X$1,raw[[#This Row],[active years]])),1,"")</f>
        <v>1</v>
      </c>
      <c r="Y3687">
        <f>IF(ISNUMBER(SEARCH(Y$1,raw[[#This Row],[active years]])),1,"")</f>
        <v>1</v>
      </c>
      <c r="Z3687">
        <f>IF(ISNUMBER(SEARCH(Z$1,raw[[#This Row],[active years]])),1,"")</f>
        <v>1</v>
      </c>
      <c r="AA3687">
        <f>IF(ISNUMBER(SEARCH(AA$1,raw[[#This Row],[active years]])),1,"")</f>
        <v>1</v>
      </c>
    </row>
    <row r="3688" spans="1:27" x14ac:dyDescent="0.45">
      <c r="A3688">
        <f>raw[team]</f>
        <v>4396</v>
      </c>
      <c r="B3688">
        <f>raw[rookie year]</f>
        <v>2012</v>
      </c>
      <c r="C3688" t="str">
        <f>IF(ISNUMBER(SEARCH(C$1,raw[[#This Row],[active years]])),1,"")</f>
        <v/>
      </c>
      <c r="D3688" t="str">
        <f>IF(ISNUMBER(SEARCH(D$1,raw[[#This Row],[active years]])),1,"")</f>
        <v/>
      </c>
      <c r="E3688" t="str">
        <f>IF(ISNUMBER(SEARCH(E$1,raw[[#This Row],[active years]])),1,"")</f>
        <v/>
      </c>
      <c r="F3688" t="str">
        <f>IF(ISNUMBER(SEARCH(F$1,raw[[#This Row],[active years]])),1,"")</f>
        <v/>
      </c>
      <c r="G3688" t="str">
        <f>IF(ISNUMBER(SEARCH(G$1,raw[[#This Row],[active years]])),1,"")</f>
        <v/>
      </c>
      <c r="H3688" t="str">
        <f>IF(ISNUMBER(SEARCH(H$1,raw[[#This Row],[active years]])),1,"")</f>
        <v/>
      </c>
      <c r="I3688" t="str">
        <f>IF(ISNUMBER(SEARCH(I$1,raw[[#This Row],[active years]])),1,"")</f>
        <v/>
      </c>
      <c r="J3688" t="str">
        <f>IF(ISNUMBER(SEARCH(J$1,raw[[#This Row],[active years]])),1,"")</f>
        <v/>
      </c>
      <c r="K3688" t="str">
        <f>IF(ISNUMBER(SEARCH(K$1,raw[[#This Row],[active years]])),1,"")</f>
        <v/>
      </c>
      <c r="L3688" t="str">
        <f>IF(ISNUMBER(SEARCH(L$1,raw[[#This Row],[active years]])),1,"")</f>
        <v/>
      </c>
      <c r="M3688" t="str">
        <f>IF(ISNUMBER(SEARCH(M$1,raw[[#This Row],[active years]])),1,"")</f>
        <v/>
      </c>
      <c r="N3688" t="str">
        <f>IF(ISNUMBER(SEARCH(N$1,raw[[#This Row],[active years]])),1,"")</f>
        <v/>
      </c>
      <c r="O3688" t="str">
        <f>IF(ISNUMBER(SEARCH(O$1,raw[[#This Row],[active years]])),1,"")</f>
        <v/>
      </c>
      <c r="P3688" t="str">
        <f>IF(ISNUMBER(SEARCH(P$1,raw[[#This Row],[active years]])),1,"")</f>
        <v/>
      </c>
      <c r="Q3688" t="str">
        <f>IF(ISNUMBER(SEARCH(Q$1,raw[[#This Row],[active years]])),1,"")</f>
        <v/>
      </c>
      <c r="R3688" t="str">
        <f>IF(ISNUMBER(SEARCH(R$1,raw[[#This Row],[active years]])),1,"")</f>
        <v/>
      </c>
      <c r="S3688" t="str">
        <f>IF(ISNUMBER(SEARCH(S$1,raw[[#This Row],[active years]])),1,"")</f>
        <v/>
      </c>
      <c r="T3688" t="str">
        <f>IF(ISNUMBER(SEARCH(T$1,raw[[#This Row],[active years]])),1,"")</f>
        <v/>
      </c>
      <c r="U3688" t="str">
        <f>IF(ISNUMBER(SEARCH(U$1,raw[[#This Row],[active years]])),1,"")</f>
        <v/>
      </c>
      <c r="V3688" t="str">
        <f>IF(ISNUMBER(SEARCH(V$1,raw[[#This Row],[active years]])),1,"")</f>
        <v/>
      </c>
      <c r="W3688">
        <f>IF(ISNUMBER(SEARCH(W$1,raw[[#This Row],[active years]])),1,"")</f>
        <v>1</v>
      </c>
      <c r="X3688">
        <f>IF(ISNUMBER(SEARCH(X$1,raw[[#This Row],[active years]])),1,"")</f>
        <v>1</v>
      </c>
      <c r="Y3688">
        <f>IF(ISNUMBER(SEARCH(Y$1,raw[[#This Row],[active years]])),1,"")</f>
        <v>1</v>
      </c>
      <c r="Z3688">
        <f>IF(ISNUMBER(SEARCH(Z$1,raw[[#This Row],[active years]])),1,"")</f>
        <v>1</v>
      </c>
      <c r="AA3688" t="str">
        <f>IF(ISNUMBER(SEARCH(AA$1,raw[[#This Row],[active years]])),1,"")</f>
        <v/>
      </c>
    </row>
    <row r="3689" spans="1:27" x14ac:dyDescent="0.45">
      <c r="A3689">
        <f>raw[team]</f>
        <v>4397</v>
      </c>
      <c r="B3689">
        <f>raw[rookie year]</f>
        <v>2012</v>
      </c>
      <c r="C3689" t="str">
        <f>IF(ISNUMBER(SEARCH(C$1,raw[[#This Row],[active years]])),1,"")</f>
        <v/>
      </c>
      <c r="D3689" t="str">
        <f>IF(ISNUMBER(SEARCH(D$1,raw[[#This Row],[active years]])),1,"")</f>
        <v/>
      </c>
      <c r="E3689" t="str">
        <f>IF(ISNUMBER(SEARCH(E$1,raw[[#This Row],[active years]])),1,"")</f>
        <v/>
      </c>
      <c r="F3689" t="str">
        <f>IF(ISNUMBER(SEARCH(F$1,raw[[#This Row],[active years]])),1,"")</f>
        <v/>
      </c>
      <c r="G3689" t="str">
        <f>IF(ISNUMBER(SEARCH(G$1,raw[[#This Row],[active years]])),1,"")</f>
        <v/>
      </c>
      <c r="H3689" t="str">
        <f>IF(ISNUMBER(SEARCH(H$1,raw[[#This Row],[active years]])),1,"")</f>
        <v/>
      </c>
      <c r="I3689" t="str">
        <f>IF(ISNUMBER(SEARCH(I$1,raw[[#This Row],[active years]])),1,"")</f>
        <v/>
      </c>
      <c r="J3689" t="str">
        <f>IF(ISNUMBER(SEARCH(J$1,raw[[#This Row],[active years]])),1,"")</f>
        <v/>
      </c>
      <c r="K3689" t="str">
        <f>IF(ISNUMBER(SEARCH(K$1,raw[[#This Row],[active years]])),1,"")</f>
        <v/>
      </c>
      <c r="L3689" t="str">
        <f>IF(ISNUMBER(SEARCH(L$1,raw[[#This Row],[active years]])),1,"")</f>
        <v/>
      </c>
      <c r="M3689" t="str">
        <f>IF(ISNUMBER(SEARCH(M$1,raw[[#This Row],[active years]])),1,"")</f>
        <v/>
      </c>
      <c r="N3689" t="str">
        <f>IF(ISNUMBER(SEARCH(N$1,raw[[#This Row],[active years]])),1,"")</f>
        <v/>
      </c>
      <c r="O3689" t="str">
        <f>IF(ISNUMBER(SEARCH(O$1,raw[[#This Row],[active years]])),1,"")</f>
        <v/>
      </c>
      <c r="P3689" t="str">
        <f>IF(ISNUMBER(SEARCH(P$1,raw[[#This Row],[active years]])),1,"")</f>
        <v/>
      </c>
      <c r="Q3689" t="str">
        <f>IF(ISNUMBER(SEARCH(Q$1,raw[[#This Row],[active years]])),1,"")</f>
        <v/>
      </c>
      <c r="R3689" t="str">
        <f>IF(ISNUMBER(SEARCH(R$1,raw[[#This Row],[active years]])),1,"")</f>
        <v/>
      </c>
      <c r="S3689" t="str">
        <f>IF(ISNUMBER(SEARCH(S$1,raw[[#This Row],[active years]])),1,"")</f>
        <v/>
      </c>
      <c r="T3689" t="str">
        <f>IF(ISNUMBER(SEARCH(T$1,raw[[#This Row],[active years]])),1,"")</f>
        <v/>
      </c>
      <c r="U3689" t="str">
        <f>IF(ISNUMBER(SEARCH(U$1,raw[[#This Row],[active years]])),1,"")</f>
        <v/>
      </c>
      <c r="V3689" t="str">
        <f>IF(ISNUMBER(SEARCH(V$1,raw[[#This Row],[active years]])),1,"")</f>
        <v/>
      </c>
      <c r="W3689">
        <f>IF(ISNUMBER(SEARCH(W$1,raw[[#This Row],[active years]])),1,"")</f>
        <v>1</v>
      </c>
      <c r="X3689">
        <f>IF(ISNUMBER(SEARCH(X$1,raw[[#This Row],[active years]])),1,"")</f>
        <v>1</v>
      </c>
      <c r="Y3689">
        <f>IF(ISNUMBER(SEARCH(Y$1,raw[[#This Row],[active years]])),1,"")</f>
        <v>1</v>
      </c>
      <c r="Z3689">
        <f>IF(ISNUMBER(SEARCH(Z$1,raw[[#This Row],[active years]])),1,"")</f>
        <v>1</v>
      </c>
      <c r="AA3689">
        <f>IF(ISNUMBER(SEARCH(AA$1,raw[[#This Row],[active years]])),1,"")</f>
        <v>1</v>
      </c>
    </row>
    <row r="3690" spans="1:27" x14ac:dyDescent="0.45">
      <c r="A3690">
        <f>raw[team]</f>
        <v>4398</v>
      </c>
      <c r="B3690">
        <f>raw[rookie year]</f>
        <v>2012</v>
      </c>
      <c r="C3690" t="str">
        <f>IF(ISNUMBER(SEARCH(C$1,raw[[#This Row],[active years]])),1,"")</f>
        <v/>
      </c>
      <c r="D3690" t="str">
        <f>IF(ISNUMBER(SEARCH(D$1,raw[[#This Row],[active years]])),1,"")</f>
        <v/>
      </c>
      <c r="E3690" t="str">
        <f>IF(ISNUMBER(SEARCH(E$1,raw[[#This Row],[active years]])),1,"")</f>
        <v/>
      </c>
      <c r="F3690" t="str">
        <f>IF(ISNUMBER(SEARCH(F$1,raw[[#This Row],[active years]])),1,"")</f>
        <v/>
      </c>
      <c r="G3690" t="str">
        <f>IF(ISNUMBER(SEARCH(G$1,raw[[#This Row],[active years]])),1,"")</f>
        <v/>
      </c>
      <c r="H3690" t="str">
        <f>IF(ISNUMBER(SEARCH(H$1,raw[[#This Row],[active years]])),1,"")</f>
        <v/>
      </c>
      <c r="I3690" t="str">
        <f>IF(ISNUMBER(SEARCH(I$1,raw[[#This Row],[active years]])),1,"")</f>
        <v/>
      </c>
      <c r="J3690" t="str">
        <f>IF(ISNUMBER(SEARCH(J$1,raw[[#This Row],[active years]])),1,"")</f>
        <v/>
      </c>
      <c r="K3690" t="str">
        <f>IF(ISNUMBER(SEARCH(K$1,raw[[#This Row],[active years]])),1,"")</f>
        <v/>
      </c>
      <c r="L3690" t="str">
        <f>IF(ISNUMBER(SEARCH(L$1,raw[[#This Row],[active years]])),1,"")</f>
        <v/>
      </c>
      <c r="M3690" t="str">
        <f>IF(ISNUMBER(SEARCH(M$1,raw[[#This Row],[active years]])),1,"")</f>
        <v/>
      </c>
      <c r="N3690" t="str">
        <f>IF(ISNUMBER(SEARCH(N$1,raw[[#This Row],[active years]])),1,"")</f>
        <v/>
      </c>
      <c r="O3690" t="str">
        <f>IF(ISNUMBER(SEARCH(O$1,raw[[#This Row],[active years]])),1,"")</f>
        <v/>
      </c>
      <c r="P3690" t="str">
        <f>IF(ISNUMBER(SEARCH(P$1,raw[[#This Row],[active years]])),1,"")</f>
        <v/>
      </c>
      <c r="Q3690" t="str">
        <f>IF(ISNUMBER(SEARCH(Q$1,raw[[#This Row],[active years]])),1,"")</f>
        <v/>
      </c>
      <c r="R3690" t="str">
        <f>IF(ISNUMBER(SEARCH(R$1,raw[[#This Row],[active years]])),1,"")</f>
        <v/>
      </c>
      <c r="S3690" t="str">
        <f>IF(ISNUMBER(SEARCH(S$1,raw[[#This Row],[active years]])),1,"")</f>
        <v/>
      </c>
      <c r="T3690" t="str">
        <f>IF(ISNUMBER(SEARCH(T$1,raw[[#This Row],[active years]])),1,"")</f>
        <v/>
      </c>
      <c r="U3690" t="str">
        <f>IF(ISNUMBER(SEARCH(U$1,raw[[#This Row],[active years]])),1,"")</f>
        <v/>
      </c>
      <c r="V3690" t="str">
        <f>IF(ISNUMBER(SEARCH(V$1,raw[[#This Row],[active years]])),1,"")</f>
        <v/>
      </c>
      <c r="W3690">
        <f>IF(ISNUMBER(SEARCH(W$1,raw[[#This Row],[active years]])),1,"")</f>
        <v>1</v>
      </c>
      <c r="X3690">
        <f>IF(ISNUMBER(SEARCH(X$1,raw[[#This Row],[active years]])),1,"")</f>
        <v>1</v>
      </c>
      <c r="Y3690">
        <f>IF(ISNUMBER(SEARCH(Y$1,raw[[#This Row],[active years]])),1,"")</f>
        <v>1</v>
      </c>
      <c r="Z3690">
        <f>IF(ISNUMBER(SEARCH(Z$1,raw[[#This Row],[active years]])),1,"")</f>
        <v>1</v>
      </c>
      <c r="AA3690">
        <f>IF(ISNUMBER(SEARCH(AA$1,raw[[#This Row],[active years]])),1,"")</f>
        <v>1</v>
      </c>
    </row>
    <row r="3691" spans="1:27" x14ac:dyDescent="0.45">
      <c r="A3691">
        <f>raw[team]</f>
        <v>4400</v>
      </c>
      <c r="B3691">
        <f>raw[rookie year]</f>
        <v>2012</v>
      </c>
      <c r="C3691" t="str">
        <f>IF(ISNUMBER(SEARCH(C$1,raw[[#This Row],[active years]])),1,"")</f>
        <v/>
      </c>
      <c r="D3691" t="str">
        <f>IF(ISNUMBER(SEARCH(D$1,raw[[#This Row],[active years]])),1,"")</f>
        <v/>
      </c>
      <c r="E3691" t="str">
        <f>IF(ISNUMBER(SEARCH(E$1,raw[[#This Row],[active years]])),1,"")</f>
        <v/>
      </c>
      <c r="F3691" t="str">
        <f>IF(ISNUMBER(SEARCH(F$1,raw[[#This Row],[active years]])),1,"")</f>
        <v/>
      </c>
      <c r="G3691" t="str">
        <f>IF(ISNUMBER(SEARCH(G$1,raw[[#This Row],[active years]])),1,"")</f>
        <v/>
      </c>
      <c r="H3691" t="str">
        <f>IF(ISNUMBER(SEARCH(H$1,raw[[#This Row],[active years]])),1,"")</f>
        <v/>
      </c>
      <c r="I3691" t="str">
        <f>IF(ISNUMBER(SEARCH(I$1,raw[[#This Row],[active years]])),1,"")</f>
        <v/>
      </c>
      <c r="J3691" t="str">
        <f>IF(ISNUMBER(SEARCH(J$1,raw[[#This Row],[active years]])),1,"")</f>
        <v/>
      </c>
      <c r="K3691" t="str">
        <f>IF(ISNUMBER(SEARCH(K$1,raw[[#This Row],[active years]])),1,"")</f>
        <v/>
      </c>
      <c r="L3691" t="str">
        <f>IF(ISNUMBER(SEARCH(L$1,raw[[#This Row],[active years]])),1,"")</f>
        <v/>
      </c>
      <c r="M3691" t="str">
        <f>IF(ISNUMBER(SEARCH(M$1,raw[[#This Row],[active years]])),1,"")</f>
        <v/>
      </c>
      <c r="N3691" t="str">
        <f>IF(ISNUMBER(SEARCH(N$1,raw[[#This Row],[active years]])),1,"")</f>
        <v/>
      </c>
      <c r="O3691" t="str">
        <f>IF(ISNUMBER(SEARCH(O$1,raw[[#This Row],[active years]])),1,"")</f>
        <v/>
      </c>
      <c r="P3691" t="str">
        <f>IF(ISNUMBER(SEARCH(P$1,raw[[#This Row],[active years]])),1,"")</f>
        <v/>
      </c>
      <c r="Q3691" t="str">
        <f>IF(ISNUMBER(SEARCH(Q$1,raw[[#This Row],[active years]])),1,"")</f>
        <v/>
      </c>
      <c r="R3691" t="str">
        <f>IF(ISNUMBER(SEARCH(R$1,raw[[#This Row],[active years]])),1,"")</f>
        <v/>
      </c>
      <c r="S3691" t="str">
        <f>IF(ISNUMBER(SEARCH(S$1,raw[[#This Row],[active years]])),1,"")</f>
        <v/>
      </c>
      <c r="T3691" t="str">
        <f>IF(ISNUMBER(SEARCH(T$1,raw[[#This Row],[active years]])),1,"")</f>
        <v/>
      </c>
      <c r="U3691" t="str">
        <f>IF(ISNUMBER(SEARCH(U$1,raw[[#This Row],[active years]])),1,"")</f>
        <v/>
      </c>
      <c r="V3691" t="str">
        <f>IF(ISNUMBER(SEARCH(V$1,raw[[#This Row],[active years]])),1,"")</f>
        <v/>
      </c>
      <c r="W3691">
        <f>IF(ISNUMBER(SEARCH(W$1,raw[[#This Row],[active years]])),1,"")</f>
        <v>1</v>
      </c>
      <c r="X3691">
        <f>IF(ISNUMBER(SEARCH(X$1,raw[[#This Row],[active years]])),1,"")</f>
        <v>1</v>
      </c>
      <c r="Y3691">
        <f>IF(ISNUMBER(SEARCH(Y$1,raw[[#This Row],[active years]])),1,"")</f>
        <v>1</v>
      </c>
      <c r="Z3691">
        <f>IF(ISNUMBER(SEARCH(Z$1,raw[[#This Row],[active years]])),1,"")</f>
        <v>1</v>
      </c>
      <c r="AA3691">
        <f>IF(ISNUMBER(SEARCH(AA$1,raw[[#This Row],[active years]])),1,"")</f>
        <v>1</v>
      </c>
    </row>
    <row r="3692" spans="1:27" x14ac:dyDescent="0.45">
      <c r="A3692">
        <f>raw[team]</f>
        <v>4401</v>
      </c>
      <c r="B3692">
        <f>raw[rookie year]</f>
        <v>2012</v>
      </c>
      <c r="C3692" t="str">
        <f>IF(ISNUMBER(SEARCH(C$1,raw[[#This Row],[active years]])),1,"")</f>
        <v/>
      </c>
      <c r="D3692" t="str">
        <f>IF(ISNUMBER(SEARCH(D$1,raw[[#This Row],[active years]])),1,"")</f>
        <v/>
      </c>
      <c r="E3692" t="str">
        <f>IF(ISNUMBER(SEARCH(E$1,raw[[#This Row],[active years]])),1,"")</f>
        <v/>
      </c>
      <c r="F3692" t="str">
        <f>IF(ISNUMBER(SEARCH(F$1,raw[[#This Row],[active years]])),1,"")</f>
        <v/>
      </c>
      <c r="G3692" t="str">
        <f>IF(ISNUMBER(SEARCH(G$1,raw[[#This Row],[active years]])),1,"")</f>
        <v/>
      </c>
      <c r="H3692" t="str">
        <f>IF(ISNUMBER(SEARCH(H$1,raw[[#This Row],[active years]])),1,"")</f>
        <v/>
      </c>
      <c r="I3692" t="str">
        <f>IF(ISNUMBER(SEARCH(I$1,raw[[#This Row],[active years]])),1,"")</f>
        <v/>
      </c>
      <c r="J3692" t="str">
        <f>IF(ISNUMBER(SEARCH(J$1,raw[[#This Row],[active years]])),1,"")</f>
        <v/>
      </c>
      <c r="K3692" t="str">
        <f>IF(ISNUMBER(SEARCH(K$1,raw[[#This Row],[active years]])),1,"")</f>
        <v/>
      </c>
      <c r="L3692" t="str">
        <f>IF(ISNUMBER(SEARCH(L$1,raw[[#This Row],[active years]])),1,"")</f>
        <v/>
      </c>
      <c r="M3692" t="str">
        <f>IF(ISNUMBER(SEARCH(M$1,raw[[#This Row],[active years]])),1,"")</f>
        <v/>
      </c>
      <c r="N3692" t="str">
        <f>IF(ISNUMBER(SEARCH(N$1,raw[[#This Row],[active years]])),1,"")</f>
        <v/>
      </c>
      <c r="O3692" t="str">
        <f>IF(ISNUMBER(SEARCH(O$1,raw[[#This Row],[active years]])),1,"")</f>
        <v/>
      </c>
      <c r="P3692" t="str">
        <f>IF(ISNUMBER(SEARCH(P$1,raw[[#This Row],[active years]])),1,"")</f>
        <v/>
      </c>
      <c r="Q3692" t="str">
        <f>IF(ISNUMBER(SEARCH(Q$1,raw[[#This Row],[active years]])),1,"")</f>
        <v/>
      </c>
      <c r="R3692" t="str">
        <f>IF(ISNUMBER(SEARCH(R$1,raw[[#This Row],[active years]])),1,"")</f>
        <v/>
      </c>
      <c r="S3692" t="str">
        <f>IF(ISNUMBER(SEARCH(S$1,raw[[#This Row],[active years]])),1,"")</f>
        <v/>
      </c>
      <c r="T3692" t="str">
        <f>IF(ISNUMBER(SEARCH(T$1,raw[[#This Row],[active years]])),1,"")</f>
        <v/>
      </c>
      <c r="U3692" t="str">
        <f>IF(ISNUMBER(SEARCH(U$1,raw[[#This Row],[active years]])),1,"")</f>
        <v/>
      </c>
      <c r="V3692" t="str">
        <f>IF(ISNUMBER(SEARCH(V$1,raw[[#This Row],[active years]])),1,"")</f>
        <v/>
      </c>
      <c r="W3692">
        <f>IF(ISNUMBER(SEARCH(W$1,raw[[#This Row],[active years]])),1,"")</f>
        <v>1</v>
      </c>
      <c r="X3692">
        <f>IF(ISNUMBER(SEARCH(X$1,raw[[#This Row],[active years]])),1,"")</f>
        <v>1</v>
      </c>
      <c r="Y3692">
        <f>IF(ISNUMBER(SEARCH(Y$1,raw[[#This Row],[active years]])),1,"")</f>
        <v>1</v>
      </c>
      <c r="Z3692">
        <f>IF(ISNUMBER(SEARCH(Z$1,raw[[#This Row],[active years]])),1,"")</f>
        <v>1</v>
      </c>
      <c r="AA3692">
        <f>IF(ISNUMBER(SEARCH(AA$1,raw[[#This Row],[active years]])),1,"")</f>
        <v>1</v>
      </c>
    </row>
    <row r="3693" spans="1:27" x14ac:dyDescent="0.45">
      <c r="A3693">
        <f>raw[team]</f>
        <v>4402</v>
      </c>
      <c r="B3693">
        <f>raw[rookie year]</f>
        <v>2012</v>
      </c>
      <c r="C3693" t="str">
        <f>IF(ISNUMBER(SEARCH(C$1,raw[[#This Row],[active years]])),1,"")</f>
        <v/>
      </c>
      <c r="D3693" t="str">
        <f>IF(ISNUMBER(SEARCH(D$1,raw[[#This Row],[active years]])),1,"")</f>
        <v/>
      </c>
      <c r="E3693" t="str">
        <f>IF(ISNUMBER(SEARCH(E$1,raw[[#This Row],[active years]])),1,"")</f>
        <v/>
      </c>
      <c r="F3693" t="str">
        <f>IF(ISNUMBER(SEARCH(F$1,raw[[#This Row],[active years]])),1,"")</f>
        <v/>
      </c>
      <c r="G3693" t="str">
        <f>IF(ISNUMBER(SEARCH(G$1,raw[[#This Row],[active years]])),1,"")</f>
        <v/>
      </c>
      <c r="H3693" t="str">
        <f>IF(ISNUMBER(SEARCH(H$1,raw[[#This Row],[active years]])),1,"")</f>
        <v/>
      </c>
      <c r="I3693" t="str">
        <f>IF(ISNUMBER(SEARCH(I$1,raw[[#This Row],[active years]])),1,"")</f>
        <v/>
      </c>
      <c r="J3693" t="str">
        <f>IF(ISNUMBER(SEARCH(J$1,raw[[#This Row],[active years]])),1,"")</f>
        <v/>
      </c>
      <c r="K3693" t="str">
        <f>IF(ISNUMBER(SEARCH(K$1,raw[[#This Row],[active years]])),1,"")</f>
        <v/>
      </c>
      <c r="L3693" t="str">
        <f>IF(ISNUMBER(SEARCH(L$1,raw[[#This Row],[active years]])),1,"")</f>
        <v/>
      </c>
      <c r="M3693" t="str">
        <f>IF(ISNUMBER(SEARCH(M$1,raw[[#This Row],[active years]])),1,"")</f>
        <v/>
      </c>
      <c r="N3693" t="str">
        <f>IF(ISNUMBER(SEARCH(N$1,raw[[#This Row],[active years]])),1,"")</f>
        <v/>
      </c>
      <c r="O3693" t="str">
        <f>IF(ISNUMBER(SEARCH(O$1,raw[[#This Row],[active years]])),1,"")</f>
        <v/>
      </c>
      <c r="P3693" t="str">
        <f>IF(ISNUMBER(SEARCH(P$1,raw[[#This Row],[active years]])),1,"")</f>
        <v/>
      </c>
      <c r="Q3693" t="str">
        <f>IF(ISNUMBER(SEARCH(Q$1,raw[[#This Row],[active years]])),1,"")</f>
        <v/>
      </c>
      <c r="R3693" t="str">
        <f>IF(ISNUMBER(SEARCH(R$1,raw[[#This Row],[active years]])),1,"")</f>
        <v/>
      </c>
      <c r="S3693" t="str">
        <f>IF(ISNUMBER(SEARCH(S$1,raw[[#This Row],[active years]])),1,"")</f>
        <v/>
      </c>
      <c r="T3693" t="str">
        <f>IF(ISNUMBER(SEARCH(T$1,raw[[#This Row],[active years]])),1,"")</f>
        <v/>
      </c>
      <c r="U3693" t="str">
        <f>IF(ISNUMBER(SEARCH(U$1,raw[[#This Row],[active years]])),1,"")</f>
        <v/>
      </c>
      <c r="V3693" t="str">
        <f>IF(ISNUMBER(SEARCH(V$1,raw[[#This Row],[active years]])),1,"")</f>
        <v/>
      </c>
      <c r="W3693">
        <f>IF(ISNUMBER(SEARCH(W$1,raw[[#This Row],[active years]])),1,"")</f>
        <v>1</v>
      </c>
      <c r="X3693">
        <f>IF(ISNUMBER(SEARCH(X$1,raw[[#This Row],[active years]])),1,"")</f>
        <v>1</v>
      </c>
      <c r="Y3693" t="str">
        <f>IF(ISNUMBER(SEARCH(Y$1,raw[[#This Row],[active years]])),1,"")</f>
        <v/>
      </c>
      <c r="Z3693" t="str">
        <f>IF(ISNUMBER(SEARCH(Z$1,raw[[#This Row],[active years]])),1,"")</f>
        <v/>
      </c>
      <c r="AA3693" t="str">
        <f>IF(ISNUMBER(SEARCH(AA$1,raw[[#This Row],[active years]])),1,"")</f>
        <v/>
      </c>
    </row>
    <row r="3694" spans="1:27" x14ac:dyDescent="0.45">
      <c r="A3694">
        <f>raw[team]</f>
        <v>4403</v>
      </c>
      <c r="B3694">
        <f>raw[rookie year]</f>
        <v>2012</v>
      </c>
      <c r="C3694" t="str">
        <f>IF(ISNUMBER(SEARCH(C$1,raw[[#This Row],[active years]])),1,"")</f>
        <v/>
      </c>
      <c r="D3694" t="str">
        <f>IF(ISNUMBER(SEARCH(D$1,raw[[#This Row],[active years]])),1,"")</f>
        <v/>
      </c>
      <c r="E3694" t="str">
        <f>IF(ISNUMBER(SEARCH(E$1,raw[[#This Row],[active years]])),1,"")</f>
        <v/>
      </c>
      <c r="F3694" t="str">
        <f>IF(ISNUMBER(SEARCH(F$1,raw[[#This Row],[active years]])),1,"")</f>
        <v/>
      </c>
      <c r="G3694" t="str">
        <f>IF(ISNUMBER(SEARCH(G$1,raw[[#This Row],[active years]])),1,"")</f>
        <v/>
      </c>
      <c r="H3694" t="str">
        <f>IF(ISNUMBER(SEARCH(H$1,raw[[#This Row],[active years]])),1,"")</f>
        <v/>
      </c>
      <c r="I3694" t="str">
        <f>IF(ISNUMBER(SEARCH(I$1,raw[[#This Row],[active years]])),1,"")</f>
        <v/>
      </c>
      <c r="J3694" t="str">
        <f>IF(ISNUMBER(SEARCH(J$1,raw[[#This Row],[active years]])),1,"")</f>
        <v/>
      </c>
      <c r="K3694" t="str">
        <f>IF(ISNUMBER(SEARCH(K$1,raw[[#This Row],[active years]])),1,"")</f>
        <v/>
      </c>
      <c r="L3694" t="str">
        <f>IF(ISNUMBER(SEARCH(L$1,raw[[#This Row],[active years]])),1,"")</f>
        <v/>
      </c>
      <c r="M3694" t="str">
        <f>IF(ISNUMBER(SEARCH(M$1,raw[[#This Row],[active years]])),1,"")</f>
        <v/>
      </c>
      <c r="N3694" t="str">
        <f>IF(ISNUMBER(SEARCH(N$1,raw[[#This Row],[active years]])),1,"")</f>
        <v/>
      </c>
      <c r="O3694" t="str">
        <f>IF(ISNUMBER(SEARCH(O$1,raw[[#This Row],[active years]])),1,"")</f>
        <v/>
      </c>
      <c r="P3694" t="str">
        <f>IF(ISNUMBER(SEARCH(P$1,raw[[#This Row],[active years]])),1,"")</f>
        <v/>
      </c>
      <c r="Q3694" t="str">
        <f>IF(ISNUMBER(SEARCH(Q$1,raw[[#This Row],[active years]])),1,"")</f>
        <v/>
      </c>
      <c r="R3694" t="str">
        <f>IF(ISNUMBER(SEARCH(R$1,raw[[#This Row],[active years]])),1,"")</f>
        <v/>
      </c>
      <c r="S3694" t="str">
        <f>IF(ISNUMBER(SEARCH(S$1,raw[[#This Row],[active years]])),1,"")</f>
        <v/>
      </c>
      <c r="T3694" t="str">
        <f>IF(ISNUMBER(SEARCH(T$1,raw[[#This Row],[active years]])),1,"")</f>
        <v/>
      </c>
      <c r="U3694" t="str">
        <f>IF(ISNUMBER(SEARCH(U$1,raw[[#This Row],[active years]])),1,"")</f>
        <v/>
      </c>
      <c r="V3694" t="str">
        <f>IF(ISNUMBER(SEARCH(V$1,raw[[#This Row],[active years]])),1,"")</f>
        <v/>
      </c>
      <c r="W3694">
        <f>IF(ISNUMBER(SEARCH(W$1,raw[[#This Row],[active years]])),1,"")</f>
        <v>1</v>
      </c>
      <c r="X3694">
        <f>IF(ISNUMBER(SEARCH(X$1,raw[[#This Row],[active years]])),1,"")</f>
        <v>1</v>
      </c>
      <c r="Y3694">
        <f>IF(ISNUMBER(SEARCH(Y$1,raw[[#This Row],[active years]])),1,"")</f>
        <v>1</v>
      </c>
      <c r="Z3694">
        <f>IF(ISNUMBER(SEARCH(Z$1,raw[[#This Row],[active years]])),1,"")</f>
        <v>1</v>
      </c>
      <c r="AA3694">
        <f>IF(ISNUMBER(SEARCH(AA$1,raw[[#This Row],[active years]])),1,"")</f>
        <v>1</v>
      </c>
    </row>
    <row r="3695" spans="1:27" x14ac:dyDescent="0.45">
      <c r="A3695">
        <f>raw[team]</f>
        <v>4404</v>
      </c>
      <c r="B3695">
        <f>raw[rookie year]</f>
        <v>2012</v>
      </c>
      <c r="C3695" t="str">
        <f>IF(ISNUMBER(SEARCH(C$1,raw[[#This Row],[active years]])),1,"")</f>
        <v/>
      </c>
      <c r="D3695" t="str">
        <f>IF(ISNUMBER(SEARCH(D$1,raw[[#This Row],[active years]])),1,"")</f>
        <v/>
      </c>
      <c r="E3695" t="str">
        <f>IF(ISNUMBER(SEARCH(E$1,raw[[#This Row],[active years]])),1,"")</f>
        <v/>
      </c>
      <c r="F3695" t="str">
        <f>IF(ISNUMBER(SEARCH(F$1,raw[[#This Row],[active years]])),1,"")</f>
        <v/>
      </c>
      <c r="G3695" t="str">
        <f>IF(ISNUMBER(SEARCH(G$1,raw[[#This Row],[active years]])),1,"")</f>
        <v/>
      </c>
      <c r="H3695" t="str">
        <f>IF(ISNUMBER(SEARCH(H$1,raw[[#This Row],[active years]])),1,"")</f>
        <v/>
      </c>
      <c r="I3695" t="str">
        <f>IF(ISNUMBER(SEARCH(I$1,raw[[#This Row],[active years]])),1,"")</f>
        <v/>
      </c>
      <c r="J3695" t="str">
        <f>IF(ISNUMBER(SEARCH(J$1,raw[[#This Row],[active years]])),1,"")</f>
        <v/>
      </c>
      <c r="K3695" t="str">
        <f>IF(ISNUMBER(SEARCH(K$1,raw[[#This Row],[active years]])),1,"")</f>
        <v/>
      </c>
      <c r="L3695" t="str">
        <f>IF(ISNUMBER(SEARCH(L$1,raw[[#This Row],[active years]])),1,"")</f>
        <v/>
      </c>
      <c r="M3695" t="str">
        <f>IF(ISNUMBER(SEARCH(M$1,raw[[#This Row],[active years]])),1,"")</f>
        <v/>
      </c>
      <c r="N3695" t="str">
        <f>IF(ISNUMBER(SEARCH(N$1,raw[[#This Row],[active years]])),1,"")</f>
        <v/>
      </c>
      <c r="O3695" t="str">
        <f>IF(ISNUMBER(SEARCH(O$1,raw[[#This Row],[active years]])),1,"")</f>
        <v/>
      </c>
      <c r="P3695" t="str">
        <f>IF(ISNUMBER(SEARCH(P$1,raw[[#This Row],[active years]])),1,"")</f>
        <v/>
      </c>
      <c r="Q3695" t="str">
        <f>IF(ISNUMBER(SEARCH(Q$1,raw[[#This Row],[active years]])),1,"")</f>
        <v/>
      </c>
      <c r="R3695" t="str">
        <f>IF(ISNUMBER(SEARCH(R$1,raw[[#This Row],[active years]])),1,"")</f>
        <v/>
      </c>
      <c r="S3695" t="str">
        <f>IF(ISNUMBER(SEARCH(S$1,raw[[#This Row],[active years]])),1,"")</f>
        <v/>
      </c>
      <c r="T3695" t="str">
        <f>IF(ISNUMBER(SEARCH(T$1,raw[[#This Row],[active years]])),1,"")</f>
        <v/>
      </c>
      <c r="U3695" t="str">
        <f>IF(ISNUMBER(SEARCH(U$1,raw[[#This Row],[active years]])),1,"")</f>
        <v/>
      </c>
      <c r="V3695" t="str">
        <f>IF(ISNUMBER(SEARCH(V$1,raw[[#This Row],[active years]])),1,"")</f>
        <v/>
      </c>
      <c r="W3695">
        <f>IF(ISNUMBER(SEARCH(W$1,raw[[#This Row],[active years]])),1,"")</f>
        <v>1</v>
      </c>
      <c r="X3695">
        <f>IF(ISNUMBER(SEARCH(X$1,raw[[#This Row],[active years]])),1,"")</f>
        <v>1</v>
      </c>
      <c r="Y3695">
        <f>IF(ISNUMBER(SEARCH(Y$1,raw[[#This Row],[active years]])),1,"")</f>
        <v>1</v>
      </c>
      <c r="Z3695">
        <f>IF(ISNUMBER(SEARCH(Z$1,raw[[#This Row],[active years]])),1,"")</f>
        <v>1</v>
      </c>
      <c r="AA3695">
        <f>IF(ISNUMBER(SEARCH(AA$1,raw[[#This Row],[active years]])),1,"")</f>
        <v>1</v>
      </c>
    </row>
    <row r="3696" spans="1:27" x14ac:dyDescent="0.45">
      <c r="A3696">
        <f>raw[team]</f>
        <v>4405</v>
      </c>
      <c r="B3696">
        <f>raw[rookie year]</f>
        <v>2012</v>
      </c>
      <c r="C3696" t="str">
        <f>IF(ISNUMBER(SEARCH(C$1,raw[[#This Row],[active years]])),1,"")</f>
        <v/>
      </c>
      <c r="D3696" t="str">
        <f>IF(ISNUMBER(SEARCH(D$1,raw[[#This Row],[active years]])),1,"")</f>
        <v/>
      </c>
      <c r="E3696" t="str">
        <f>IF(ISNUMBER(SEARCH(E$1,raw[[#This Row],[active years]])),1,"")</f>
        <v/>
      </c>
      <c r="F3696" t="str">
        <f>IF(ISNUMBER(SEARCH(F$1,raw[[#This Row],[active years]])),1,"")</f>
        <v/>
      </c>
      <c r="G3696" t="str">
        <f>IF(ISNUMBER(SEARCH(G$1,raw[[#This Row],[active years]])),1,"")</f>
        <v/>
      </c>
      <c r="H3696" t="str">
        <f>IF(ISNUMBER(SEARCH(H$1,raw[[#This Row],[active years]])),1,"")</f>
        <v/>
      </c>
      <c r="I3696" t="str">
        <f>IF(ISNUMBER(SEARCH(I$1,raw[[#This Row],[active years]])),1,"")</f>
        <v/>
      </c>
      <c r="J3696" t="str">
        <f>IF(ISNUMBER(SEARCH(J$1,raw[[#This Row],[active years]])),1,"")</f>
        <v/>
      </c>
      <c r="K3696" t="str">
        <f>IF(ISNUMBER(SEARCH(K$1,raw[[#This Row],[active years]])),1,"")</f>
        <v/>
      </c>
      <c r="L3696" t="str">
        <f>IF(ISNUMBER(SEARCH(L$1,raw[[#This Row],[active years]])),1,"")</f>
        <v/>
      </c>
      <c r="M3696" t="str">
        <f>IF(ISNUMBER(SEARCH(M$1,raw[[#This Row],[active years]])),1,"")</f>
        <v/>
      </c>
      <c r="N3696" t="str">
        <f>IF(ISNUMBER(SEARCH(N$1,raw[[#This Row],[active years]])),1,"")</f>
        <v/>
      </c>
      <c r="O3696" t="str">
        <f>IF(ISNUMBER(SEARCH(O$1,raw[[#This Row],[active years]])),1,"")</f>
        <v/>
      </c>
      <c r="P3696" t="str">
        <f>IF(ISNUMBER(SEARCH(P$1,raw[[#This Row],[active years]])),1,"")</f>
        <v/>
      </c>
      <c r="Q3696" t="str">
        <f>IF(ISNUMBER(SEARCH(Q$1,raw[[#This Row],[active years]])),1,"")</f>
        <v/>
      </c>
      <c r="R3696" t="str">
        <f>IF(ISNUMBER(SEARCH(R$1,raw[[#This Row],[active years]])),1,"")</f>
        <v/>
      </c>
      <c r="S3696" t="str">
        <f>IF(ISNUMBER(SEARCH(S$1,raw[[#This Row],[active years]])),1,"")</f>
        <v/>
      </c>
      <c r="T3696" t="str">
        <f>IF(ISNUMBER(SEARCH(T$1,raw[[#This Row],[active years]])),1,"")</f>
        <v/>
      </c>
      <c r="U3696" t="str">
        <f>IF(ISNUMBER(SEARCH(U$1,raw[[#This Row],[active years]])),1,"")</f>
        <v/>
      </c>
      <c r="V3696" t="str">
        <f>IF(ISNUMBER(SEARCH(V$1,raw[[#This Row],[active years]])),1,"")</f>
        <v/>
      </c>
      <c r="W3696">
        <f>IF(ISNUMBER(SEARCH(W$1,raw[[#This Row],[active years]])),1,"")</f>
        <v>1</v>
      </c>
      <c r="X3696">
        <f>IF(ISNUMBER(SEARCH(X$1,raw[[#This Row],[active years]])),1,"")</f>
        <v>1</v>
      </c>
      <c r="Y3696">
        <f>IF(ISNUMBER(SEARCH(Y$1,raw[[#This Row],[active years]])),1,"")</f>
        <v>1</v>
      </c>
      <c r="Z3696">
        <f>IF(ISNUMBER(SEARCH(Z$1,raw[[#This Row],[active years]])),1,"")</f>
        <v>1</v>
      </c>
      <c r="AA3696">
        <f>IF(ISNUMBER(SEARCH(AA$1,raw[[#This Row],[active years]])),1,"")</f>
        <v>1</v>
      </c>
    </row>
    <row r="3697" spans="1:27" x14ac:dyDescent="0.45">
      <c r="A3697">
        <f>raw[team]</f>
        <v>4406</v>
      </c>
      <c r="B3697">
        <f>raw[rookie year]</f>
        <v>2012</v>
      </c>
      <c r="C3697" t="str">
        <f>IF(ISNUMBER(SEARCH(C$1,raw[[#This Row],[active years]])),1,"")</f>
        <v/>
      </c>
      <c r="D3697" t="str">
        <f>IF(ISNUMBER(SEARCH(D$1,raw[[#This Row],[active years]])),1,"")</f>
        <v/>
      </c>
      <c r="E3697" t="str">
        <f>IF(ISNUMBER(SEARCH(E$1,raw[[#This Row],[active years]])),1,"")</f>
        <v/>
      </c>
      <c r="F3697" t="str">
        <f>IF(ISNUMBER(SEARCH(F$1,raw[[#This Row],[active years]])),1,"")</f>
        <v/>
      </c>
      <c r="G3697" t="str">
        <f>IF(ISNUMBER(SEARCH(G$1,raw[[#This Row],[active years]])),1,"")</f>
        <v/>
      </c>
      <c r="H3697" t="str">
        <f>IF(ISNUMBER(SEARCH(H$1,raw[[#This Row],[active years]])),1,"")</f>
        <v/>
      </c>
      <c r="I3697" t="str">
        <f>IF(ISNUMBER(SEARCH(I$1,raw[[#This Row],[active years]])),1,"")</f>
        <v/>
      </c>
      <c r="J3697" t="str">
        <f>IF(ISNUMBER(SEARCH(J$1,raw[[#This Row],[active years]])),1,"")</f>
        <v/>
      </c>
      <c r="K3697" t="str">
        <f>IF(ISNUMBER(SEARCH(K$1,raw[[#This Row],[active years]])),1,"")</f>
        <v/>
      </c>
      <c r="L3697" t="str">
        <f>IF(ISNUMBER(SEARCH(L$1,raw[[#This Row],[active years]])),1,"")</f>
        <v/>
      </c>
      <c r="M3697" t="str">
        <f>IF(ISNUMBER(SEARCH(M$1,raw[[#This Row],[active years]])),1,"")</f>
        <v/>
      </c>
      <c r="N3697" t="str">
        <f>IF(ISNUMBER(SEARCH(N$1,raw[[#This Row],[active years]])),1,"")</f>
        <v/>
      </c>
      <c r="O3697" t="str">
        <f>IF(ISNUMBER(SEARCH(O$1,raw[[#This Row],[active years]])),1,"")</f>
        <v/>
      </c>
      <c r="P3697" t="str">
        <f>IF(ISNUMBER(SEARCH(P$1,raw[[#This Row],[active years]])),1,"")</f>
        <v/>
      </c>
      <c r="Q3697" t="str">
        <f>IF(ISNUMBER(SEARCH(Q$1,raw[[#This Row],[active years]])),1,"")</f>
        <v/>
      </c>
      <c r="R3697" t="str">
        <f>IF(ISNUMBER(SEARCH(R$1,raw[[#This Row],[active years]])),1,"")</f>
        <v/>
      </c>
      <c r="S3697" t="str">
        <f>IF(ISNUMBER(SEARCH(S$1,raw[[#This Row],[active years]])),1,"")</f>
        <v/>
      </c>
      <c r="T3697" t="str">
        <f>IF(ISNUMBER(SEARCH(T$1,raw[[#This Row],[active years]])),1,"")</f>
        <v/>
      </c>
      <c r="U3697" t="str">
        <f>IF(ISNUMBER(SEARCH(U$1,raw[[#This Row],[active years]])),1,"")</f>
        <v/>
      </c>
      <c r="V3697" t="str">
        <f>IF(ISNUMBER(SEARCH(V$1,raw[[#This Row],[active years]])),1,"")</f>
        <v/>
      </c>
      <c r="W3697">
        <f>IF(ISNUMBER(SEARCH(W$1,raw[[#This Row],[active years]])),1,"")</f>
        <v>1</v>
      </c>
      <c r="X3697">
        <f>IF(ISNUMBER(SEARCH(X$1,raw[[#This Row],[active years]])),1,"")</f>
        <v>1</v>
      </c>
      <c r="Y3697">
        <f>IF(ISNUMBER(SEARCH(Y$1,raw[[#This Row],[active years]])),1,"")</f>
        <v>1</v>
      </c>
      <c r="Z3697">
        <f>IF(ISNUMBER(SEARCH(Z$1,raw[[#This Row],[active years]])),1,"")</f>
        <v>1</v>
      </c>
      <c r="AA3697">
        <f>IF(ISNUMBER(SEARCH(AA$1,raw[[#This Row],[active years]])),1,"")</f>
        <v>1</v>
      </c>
    </row>
    <row r="3698" spans="1:27" x14ac:dyDescent="0.45">
      <c r="A3698">
        <f>raw[team]</f>
        <v>4407</v>
      </c>
      <c r="B3698">
        <f>raw[rookie year]</f>
        <v>2012</v>
      </c>
      <c r="C3698" t="str">
        <f>IF(ISNUMBER(SEARCH(C$1,raw[[#This Row],[active years]])),1,"")</f>
        <v/>
      </c>
      <c r="D3698" t="str">
        <f>IF(ISNUMBER(SEARCH(D$1,raw[[#This Row],[active years]])),1,"")</f>
        <v/>
      </c>
      <c r="E3698" t="str">
        <f>IF(ISNUMBER(SEARCH(E$1,raw[[#This Row],[active years]])),1,"")</f>
        <v/>
      </c>
      <c r="F3698" t="str">
        <f>IF(ISNUMBER(SEARCH(F$1,raw[[#This Row],[active years]])),1,"")</f>
        <v/>
      </c>
      <c r="G3698" t="str">
        <f>IF(ISNUMBER(SEARCH(G$1,raw[[#This Row],[active years]])),1,"")</f>
        <v/>
      </c>
      <c r="H3698" t="str">
        <f>IF(ISNUMBER(SEARCH(H$1,raw[[#This Row],[active years]])),1,"")</f>
        <v/>
      </c>
      <c r="I3698" t="str">
        <f>IF(ISNUMBER(SEARCH(I$1,raw[[#This Row],[active years]])),1,"")</f>
        <v/>
      </c>
      <c r="J3698" t="str">
        <f>IF(ISNUMBER(SEARCH(J$1,raw[[#This Row],[active years]])),1,"")</f>
        <v/>
      </c>
      <c r="K3698" t="str">
        <f>IF(ISNUMBER(SEARCH(K$1,raw[[#This Row],[active years]])),1,"")</f>
        <v/>
      </c>
      <c r="L3698" t="str">
        <f>IF(ISNUMBER(SEARCH(L$1,raw[[#This Row],[active years]])),1,"")</f>
        <v/>
      </c>
      <c r="M3698" t="str">
        <f>IF(ISNUMBER(SEARCH(M$1,raw[[#This Row],[active years]])),1,"")</f>
        <v/>
      </c>
      <c r="N3698" t="str">
        <f>IF(ISNUMBER(SEARCH(N$1,raw[[#This Row],[active years]])),1,"")</f>
        <v/>
      </c>
      <c r="O3698" t="str">
        <f>IF(ISNUMBER(SEARCH(O$1,raw[[#This Row],[active years]])),1,"")</f>
        <v/>
      </c>
      <c r="P3698" t="str">
        <f>IF(ISNUMBER(SEARCH(P$1,raw[[#This Row],[active years]])),1,"")</f>
        <v/>
      </c>
      <c r="Q3698" t="str">
        <f>IF(ISNUMBER(SEARCH(Q$1,raw[[#This Row],[active years]])),1,"")</f>
        <v/>
      </c>
      <c r="R3698" t="str">
        <f>IF(ISNUMBER(SEARCH(R$1,raw[[#This Row],[active years]])),1,"")</f>
        <v/>
      </c>
      <c r="S3698" t="str">
        <f>IF(ISNUMBER(SEARCH(S$1,raw[[#This Row],[active years]])),1,"")</f>
        <v/>
      </c>
      <c r="T3698" t="str">
        <f>IF(ISNUMBER(SEARCH(T$1,raw[[#This Row],[active years]])),1,"")</f>
        <v/>
      </c>
      <c r="U3698" t="str">
        <f>IF(ISNUMBER(SEARCH(U$1,raw[[#This Row],[active years]])),1,"")</f>
        <v/>
      </c>
      <c r="V3698" t="str">
        <f>IF(ISNUMBER(SEARCH(V$1,raw[[#This Row],[active years]])),1,"")</f>
        <v/>
      </c>
      <c r="W3698" t="str">
        <f>IF(ISNUMBER(SEARCH(W$1,raw[[#This Row],[active years]])),1,"")</f>
        <v/>
      </c>
      <c r="X3698" t="str">
        <f>IF(ISNUMBER(SEARCH(X$1,raw[[#This Row],[active years]])),1,"")</f>
        <v/>
      </c>
      <c r="Y3698" t="str">
        <f>IF(ISNUMBER(SEARCH(Y$1,raw[[#This Row],[active years]])),1,"")</f>
        <v/>
      </c>
      <c r="Z3698" t="str">
        <f>IF(ISNUMBER(SEARCH(Z$1,raw[[#This Row],[active years]])),1,"")</f>
        <v/>
      </c>
      <c r="AA3698" t="str">
        <f>IF(ISNUMBER(SEARCH(AA$1,raw[[#This Row],[active years]])),1,"")</f>
        <v/>
      </c>
    </row>
    <row r="3699" spans="1:27" x14ac:dyDescent="0.45">
      <c r="A3699">
        <f>raw[team]</f>
        <v>4408</v>
      </c>
      <c r="B3699">
        <f>raw[rookie year]</f>
        <v>2012</v>
      </c>
      <c r="C3699" t="str">
        <f>IF(ISNUMBER(SEARCH(C$1,raw[[#This Row],[active years]])),1,"")</f>
        <v/>
      </c>
      <c r="D3699" t="str">
        <f>IF(ISNUMBER(SEARCH(D$1,raw[[#This Row],[active years]])),1,"")</f>
        <v/>
      </c>
      <c r="E3699" t="str">
        <f>IF(ISNUMBER(SEARCH(E$1,raw[[#This Row],[active years]])),1,"")</f>
        <v/>
      </c>
      <c r="F3699" t="str">
        <f>IF(ISNUMBER(SEARCH(F$1,raw[[#This Row],[active years]])),1,"")</f>
        <v/>
      </c>
      <c r="G3699" t="str">
        <f>IF(ISNUMBER(SEARCH(G$1,raw[[#This Row],[active years]])),1,"")</f>
        <v/>
      </c>
      <c r="H3699" t="str">
        <f>IF(ISNUMBER(SEARCH(H$1,raw[[#This Row],[active years]])),1,"")</f>
        <v/>
      </c>
      <c r="I3699" t="str">
        <f>IF(ISNUMBER(SEARCH(I$1,raw[[#This Row],[active years]])),1,"")</f>
        <v/>
      </c>
      <c r="J3699" t="str">
        <f>IF(ISNUMBER(SEARCH(J$1,raw[[#This Row],[active years]])),1,"")</f>
        <v/>
      </c>
      <c r="K3699" t="str">
        <f>IF(ISNUMBER(SEARCH(K$1,raw[[#This Row],[active years]])),1,"")</f>
        <v/>
      </c>
      <c r="L3699" t="str">
        <f>IF(ISNUMBER(SEARCH(L$1,raw[[#This Row],[active years]])),1,"")</f>
        <v/>
      </c>
      <c r="M3699" t="str">
        <f>IF(ISNUMBER(SEARCH(M$1,raw[[#This Row],[active years]])),1,"")</f>
        <v/>
      </c>
      <c r="N3699" t="str">
        <f>IF(ISNUMBER(SEARCH(N$1,raw[[#This Row],[active years]])),1,"")</f>
        <v/>
      </c>
      <c r="O3699" t="str">
        <f>IF(ISNUMBER(SEARCH(O$1,raw[[#This Row],[active years]])),1,"")</f>
        <v/>
      </c>
      <c r="P3699" t="str">
        <f>IF(ISNUMBER(SEARCH(P$1,raw[[#This Row],[active years]])),1,"")</f>
        <v/>
      </c>
      <c r="Q3699" t="str">
        <f>IF(ISNUMBER(SEARCH(Q$1,raw[[#This Row],[active years]])),1,"")</f>
        <v/>
      </c>
      <c r="R3699" t="str">
        <f>IF(ISNUMBER(SEARCH(R$1,raw[[#This Row],[active years]])),1,"")</f>
        <v/>
      </c>
      <c r="S3699" t="str">
        <f>IF(ISNUMBER(SEARCH(S$1,raw[[#This Row],[active years]])),1,"")</f>
        <v/>
      </c>
      <c r="T3699" t="str">
        <f>IF(ISNUMBER(SEARCH(T$1,raw[[#This Row],[active years]])),1,"")</f>
        <v/>
      </c>
      <c r="U3699" t="str">
        <f>IF(ISNUMBER(SEARCH(U$1,raw[[#This Row],[active years]])),1,"")</f>
        <v/>
      </c>
      <c r="V3699" t="str">
        <f>IF(ISNUMBER(SEARCH(V$1,raw[[#This Row],[active years]])),1,"")</f>
        <v/>
      </c>
      <c r="W3699">
        <f>IF(ISNUMBER(SEARCH(W$1,raw[[#This Row],[active years]])),1,"")</f>
        <v>1</v>
      </c>
      <c r="X3699">
        <f>IF(ISNUMBER(SEARCH(X$1,raw[[#This Row],[active years]])),1,"")</f>
        <v>1</v>
      </c>
      <c r="Y3699">
        <f>IF(ISNUMBER(SEARCH(Y$1,raw[[#This Row],[active years]])),1,"")</f>
        <v>1</v>
      </c>
      <c r="Z3699">
        <f>IF(ISNUMBER(SEARCH(Z$1,raw[[#This Row],[active years]])),1,"")</f>
        <v>1</v>
      </c>
      <c r="AA3699">
        <f>IF(ISNUMBER(SEARCH(AA$1,raw[[#This Row],[active years]])),1,"")</f>
        <v>1</v>
      </c>
    </row>
    <row r="3700" spans="1:27" x14ac:dyDescent="0.45">
      <c r="A3700">
        <f>raw[team]</f>
        <v>4409</v>
      </c>
      <c r="B3700">
        <f>raw[rookie year]</f>
        <v>2012</v>
      </c>
      <c r="C3700" t="str">
        <f>IF(ISNUMBER(SEARCH(C$1,raw[[#This Row],[active years]])),1,"")</f>
        <v/>
      </c>
      <c r="D3700" t="str">
        <f>IF(ISNUMBER(SEARCH(D$1,raw[[#This Row],[active years]])),1,"")</f>
        <v/>
      </c>
      <c r="E3700" t="str">
        <f>IF(ISNUMBER(SEARCH(E$1,raw[[#This Row],[active years]])),1,"")</f>
        <v/>
      </c>
      <c r="F3700" t="str">
        <f>IF(ISNUMBER(SEARCH(F$1,raw[[#This Row],[active years]])),1,"")</f>
        <v/>
      </c>
      <c r="G3700" t="str">
        <f>IF(ISNUMBER(SEARCH(G$1,raw[[#This Row],[active years]])),1,"")</f>
        <v/>
      </c>
      <c r="H3700" t="str">
        <f>IF(ISNUMBER(SEARCH(H$1,raw[[#This Row],[active years]])),1,"")</f>
        <v/>
      </c>
      <c r="I3700" t="str">
        <f>IF(ISNUMBER(SEARCH(I$1,raw[[#This Row],[active years]])),1,"")</f>
        <v/>
      </c>
      <c r="J3700" t="str">
        <f>IF(ISNUMBER(SEARCH(J$1,raw[[#This Row],[active years]])),1,"")</f>
        <v/>
      </c>
      <c r="K3700" t="str">
        <f>IF(ISNUMBER(SEARCH(K$1,raw[[#This Row],[active years]])),1,"")</f>
        <v/>
      </c>
      <c r="L3700" t="str">
        <f>IF(ISNUMBER(SEARCH(L$1,raw[[#This Row],[active years]])),1,"")</f>
        <v/>
      </c>
      <c r="M3700" t="str">
        <f>IF(ISNUMBER(SEARCH(M$1,raw[[#This Row],[active years]])),1,"")</f>
        <v/>
      </c>
      <c r="N3700" t="str">
        <f>IF(ISNUMBER(SEARCH(N$1,raw[[#This Row],[active years]])),1,"")</f>
        <v/>
      </c>
      <c r="O3700" t="str">
        <f>IF(ISNUMBER(SEARCH(O$1,raw[[#This Row],[active years]])),1,"")</f>
        <v/>
      </c>
      <c r="P3700" t="str">
        <f>IF(ISNUMBER(SEARCH(P$1,raw[[#This Row],[active years]])),1,"")</f>
        <v/>
      </c>
      <c r="Q3700" t="str">
        <f>IF(ISNUMBER(SEARCH(Q$1,raw[[#This Row],[active years]])),1,"")</f>
        <v/>
      </c>
      <c r="R3700" t="str">
        <f>IF(ISNUMBER(SEARCH(R$1,raw[[#This Row],[active years]])),1,"")</f>
        <v/>
      </c>
      <c r="S3700" t="str">
        <f>IF(ISNUMBER(SEARCH(S$1,raw[[#This Row],[active years]])),1,"")</f>
        <v/>
      </c>
      <c r="T3700" t="str">
        <f>IF(ISNUMBER(SEARCH(T$1,raw[[#This Row],[active years]])),1,"")</f>
        <v/>
      </c>
      <c r="U3700" t="str">
        <f>IF(ISNUMBER(SEARCH(U$1,raw[[#This Row],[active years]])),1,"")</f>
        <v/>
      </c>
      <c r="V3700" t="str">
        <f>IF(ISNUMBER(SEARCH(V$1,raw[[#This Row],[active years]])),1,"")</f>
        <v/>
      </c>
      <c r="W3700">
        <f>IF(ISNUMBER(SEARCH(W$1,raw[[#This Row],[active years]])),1,"")</f>
        <v>1</v>
      </c>
      <c r="X3700">
        <f>IF(ISNUMBER(SEARCH(X$1,raw[[#This Row],[active years]])),1,"")</f>
        <v>1</v>
      </c>
      <c r="Y3700">
        <f>IF(ISNUMBER(SEARCH(Y$1,raw[[#This Row],[active years]])),1,"")</f>
        <v>1</v>
      </c>
      <c r="Z3700">
        <f>IF(ISNUMBER(SEARCH(Z$1,raw[[#This Row],[active years]])),1,"")</f>
        <v>1</v>
      </c>
      <c r="AA3700">
        <f>IF(ISNUMBER(SEARCH(AA$1,raw[[#This Row],[active years]])),1,"")</f>
        <v>1</v>
      </c>
    </row>
    <row r="3701" spans="1:27" x14ac:dyDescent="0.45">
      <c r="A3701">
        <f>raw[team]</f>
        <v>4410</v>
      </c>
      <c r="B3701">
        <f>raw[rookie year]</f>
        <v>2012</v>
      </c>
      <c r="C3701" t="str">
        <f>IF(ISNUMBER(SEARCH(C$1,raw[[#This Row],[active years]])),1,"")</f>
        <v/>
      </c>
      <c r="D3701" t="str">
        <f>IF(ISNUMBER(SEARCH(D$1,raw[[#This Row],[active years]])),1,"")</f>
        <v/>
      </c>
      <c r="E3701" t="str">
        <f>IF(ISNUMBER(SEARCH(E$1,raw[[#This Row],[active years]])),1,"")</f>
        <v/>
      </c>
      <c r="F3701" t="str">
        <f>IF(ISNUMBER(SEARCH(F$1,raw[[#This Row],[active years]])),1,"")</f>
        <v/>
      </c>
      <c r="G3701" t="str">
        <f>IF(ISNUMBER(SEARCH(G$1,raw[[#This Row],[active years]])),1,"")</f>
        <v/>
      </c>
      <c r="H3701" t="str">
        <f>IF(ISNUMBER(SEARCH(H$1,raw[[#This Row],[active years]])),1,"")</f>
        <v/>
      </c>
      <c r="I3701" t="str">
        <f>IF(ISNUMBER(SEARCH(I$1,raw[[#This Row],[active years]])),1,"")</f>
        <v/>
      </c>
      <c r="J3701" t="str">
        <f>IF(ISNUMBER(SEARCH(J$1,raw[[#This Row],[active years]])),1,"")</f>
        <v/>
      </c>
      <c r="K3701" t="str">
        <f>IF(ISNUMBER(SEARCH(K$1,raw[[#This Row],[active years]])),1,"")</f>
        <v/>
      </c>
      <c r="L3701" t="str">
        <f>IF(ISNUMBER(SEARCH(L$1,raw[[#This Row],[active years]])),1,"")</f>
        <v/>
      </c>
      <c r="M3701" t="str">
        <f>IF(ISNUMBER(SEARCH(M$1,raw[[#This Row],[active years]])),1,"")</f>
        <v/>
      </c>
      <c r="N3701" t="str">
        <f>IF(ISNUMBER(SEARCH(N$1,raw[[#This Row],[active years]])),1,"")</f>
        <v/>
      </c>
      <c r="O3701" t="str">
        <f>IF(ISNUMBER(SEARCH(O$1,raw[[#This Row],[active years]])),1,"")</f>
        <v/>
      </c>
      <c r="P3701" t="str">
        <f>IF(ISNUMBER(SEARCH(P$1,raw[[#This Row],[active years]])),1,"")</f>
        <v/>
      </c>
      <c r="Q3701" t="str">
        <f>IF(ISNUMBER(SEARCH(Q$1,raw[[#This Row],[active years]])),1,"")</f>
        <v/>
      </c>
      <c r="R3701" t="str">
        <f>IF(ISNUMBER(SEARCH(R$1,raw[[#This Row],[active years]])),1,"")</f>
        <v/>
      </c>
      <c r="S3701" t="str">
        <f>IF(ISNUMBER(SEARCH(S$1,raw[[#This Row],[active years]])),1,"")</f>
        <v/>
      </c>
      <c r="T3701" t="str">
        <f>IF(ISNUMBER(SEARCH(T$1,raw[[#This Row],[active years]])),1,"")</f>
        <v/>
      </c>
      <c r="U3701" t="str">
        <f>IF(ISNUMBER(SEARCH(U$1,raw[[#This Row],[active years]])),1,"")</f>
        <v/>
      </c>
      <c r="V3701" t="str">
        <f>IF(ISNUMBER(SEARCH(V$1,raw[[#This Row],[active years]])),1,"")</f>
        <v/>
      </c>
      <c r="W3701">
        <f>IF(ISNUMBER(SEARCH(W$1,raw[[#This Row],[active years]])),1,"")</f>
        <v>1</v>
      </c>
      <c r="X3701">
        <f>IF(ISNUMBER(SEARCH(X$1,raw[[#This Row],[active years]])),1,"")</f>
        <v>1</v>
      </c>
      <c r="Y3701" t="str">
        <f>IF(ISNUMBER(SEARCH(Y$1,raw[[#This Row],[active years]])),1,"")</f>
        <v/>
      </c>
      <c r="Z3701" t="str">
        <f>IF(ISNUMBER(SEARCH(Z$1,raw[[#This Row],[active years]])),1,"")</f>
        <v/>
      </c>
      <c r="AA3701" t="str">
        <f>IF(ISNUMBER(SEARCH(AA$1,raw[[#This Row],[active years]])),1,"")</f>
        <v/>
      </c>
    </row>
    <row r="3702" spans="1:27" x14ac:dyDescent="0.45">
      <c r="A3702">
        <f>raw[team]</f>
        <v>4411</v>
      </c>
      <c r="B3702">
        <f>raw[rookie year]</f>
        <v>2012</v>
      </c>
      <c r="C3702" t="str">
        <f>IF(ISNUMBER(SEARCH(C$1,raw[[#This Row],[active years]])),1,"")</f>
        <v/>
      </c>
      <c r="D3702" t="str">
        <f>IF(ISNUMBER(SEARCH(D$1,raw[[#This Row],[active years]])),1,"")</f>
        <v/>
      </c>
      <c r="E3702" t="str">
        <f>IF(ISNUMBER(SEARCH(E$1,raw[[#This Row],[active years]])),1,"")</f>
        <v/>
      </c>
      <c r="F3702" t="str">
        <f>IF(ISNUMBER(SEARCH(F$1,raw[[#This Row],[active years]])),1,"")</f>
        <v/>
      </c>
      <c r="G3702" t="str">
        <f>IF(ISNUMBER(SEARCH(G$1,raw[[#This Row],[active years]])),1,"")</f>
        <v/>
      </c>
      <c r="H3702" t="str">
        <f>IF(ISNUMBER(SEARCH(H$1,raw[[#This Row],[active years]])),1,"")</f>
        <v/>
      </c>
      <c r="I3702" t="str">
        <f>IF(ISNUMBER(SEARCH(I$1,raw[[#This Row],[active years]])),1,"")</f>
        <v/>
      </c>
      <c r="J3702" t="str">
        <f>IF(ISNUMBER(SEARCH(J$1,raw[[#This Row],[active years]])),1,"")</f>
        <v/>
      </c>
      <c r="K3702" t="str">
        <f>IF(ISNUMBER(SEARCH(K$1,raw[[#This Row],[active years]])),1,"")</f>
        <v/>
      </c>
      <c r="L3702" t="str">
        <f>IF(ISNUMBER(SEARCH(L$1,raw[[#This Row],[active years]])),1,"")</f>
        <v/>
      </c>
      <c r="M3702" t="str">
        <f>IF(ISNUMBER(SEARCH(M$1,raw[[#This Row],[active years]])),1,"")</f>
        <v/>
      </c>
      <c r="N3702" t="str">
        <f>IF(ISNUMBER(SEARCH(N$1,raw[[#This Row],[active years]])),1,"")</f>
        <v/>
      </c>
      <c r="O3702" t="str">
        <f>IF(ISNUMBER(SEARCH(O$1,raw[[#This Row],[active years]])),1,"")</f>
        <v/>
      </c>
      <c r="P3702" t="str">
        <f>IF(ISNUMBER(SEARCH(P$1,raw[[#This Row],[active years]])),1,"")</f>
        <v/>
      </c>
      <c r="Q3702" t="str">
        <f>IF(ISNUMBER(SEARCH(Q$1,raw[[#This Row],[active years]])),1,"")</f>
        <v/>
      </c>
      <c r="R3702" t="str">
        <f>IF(ISNUMBER(SEARCH(R$1,raw[[#This Row],[active years]])),1,"")</f>
        <v/>
      </c>
      <c r="S3702" t="str">
        <f>IF(ISNUMBER(SEARCH(S$1,raw[[#This Row],[active years]])),1,"")</f>
        <v/>
      </c>
      <c r="T3702" t="str">
        <f>IF(ISNUMBER(SEARCH(T$1,raw[[#This Row],[active years]])),1,"")</f>
        <v/>
      </c>
      <c r="U3702" t="str">
        <f>IF(ISNUMBER(SEARCH(U$1,raw[[#This Row],[active years]])),1,"")</f>
        <v/>
      </c>
      <c r="V3702" t="str">
        <f>IF(ISNUMBER(SEARCH(V$1,raw[[#This Row],[active years]])),1,"")</f>
        <v/>
      </c>
      <c r="W3702" t="str">
        <f>IF(ISNUMBER(SEARCH(W$1,raw[[#This Row],[active years]])),1,"")</f>
        <v/>
      </c>
      <c r="X3702" t="str">
        <f>IF(ISNUMBER(SEARCH(X$1,raw[[#This Row],[active years]])),1,"")</f>
        <v/>
      </c>
      <c r="Y3702" t="str">
        <f>IF(ISNUMBER(SEARCH(Y$1,raw[[#This Row],[active years]])),1,"")</f>
        <v/>
      </c>
      <c r="Z3702" t="str">
        <f>IF(ISNUMBER(SEARCH(Z$1,raw[[#This Row],[active years]])),1,"")</f>
        <v/>
      </c>
      <c r="AA3702" t="str">
        <f>IF(ISNUMBER(SEARCH(AA$1,raw[[#This Row],[active years]])),1,"")</f>
        <v/>
      </c>
    </row>
    <row r="3703" spans="1:27" x14ac:dyDescent="0.45">
      <c r="A3703">
        <f>raw[team]</f>
        <v>4412</v>
      </c>
      <c r="B3703">
        <f>raw[rookie year]</f>
        <v>2012</v>
      </c>
      <c r="C3703" t="str">
        <f>IF(ISNUMBER(SEARCH(C$1,raw[[#This Row],[active years]])),1,"")</f>
        <v/>
      </c>
      <c r="D3703" t="str">
        <f>IF(ISNUMBER(SEARCH(D$1,raw[[#This Row],[active years]])),1,"")</f>
        <v/>
      </c>
      <c r="E3703" t="str">
        <f>IF(ISNUMBER(SEARCH(E$1,raw[[#This Row],[active years]])),1,"")</f>
        <v/>
      </c>
      <c r="F3703" t="str">
        <f>IF(ISNUMBER(SEARCH(F$1,raw[[#This Row],[active years]])),1,"")</f>
        <v/>
      </c>
      <c r="G3703" t="str">
        <f>IF(ISNUMBER(SEARCH(G$1,raw[[#This Row],[active years]])),1,"")</f>
        <v/>
      </c>
      <c r="H3703" t="str">
        <f>IF(ISNUMBER(SEARCH(H$1,raw[[#This Row],[active years]])),1,"")</f>
        <v/>
      </c>
      <c r="I3703" t="str">
        <f>IF(ISNUMBER(SEARCH(I$1,raw[[#This Row],[active years]])),1,"")</f>
        <v/>
      </c>
      <c r="J3703" t="str">
        <f>IF(ISNUMBER(SEARCH(J$1,raw[[#This Row],[active years]])),1,"")</f>
        <v/>
      </c>
      <c r="K3703" t="str">
        <f>IF(ISNUMBER(SEARCH(K$1,raw[[#This Row],[active years]])),1,"")</f>
        <v/>
      </c>
      <c r="L3703" t="str">
        <f>IF(ISNUMBER(SEARCH(L$1,raw[[#This Row],[active years]])),1,"")</f>
        <v/>
      </c>
      <c r="M3703" t="str">
        <f>IF(ISNUMBER(SEARCH(M$1,raw[[#This Row],[active years]])),1,"")</f>
        <v/>
      </c>
      <c r="N3703" t="str">
        <f>IF(ISNUMBER(SEARCH(N$1,raw[[#This Row],[active years]])),1,"")</f>
        <v/>
      </c>
      <c r="O3703" t="str">
        <f>IF(ISNUMBER(SEARCH(O$1,raw[[#This Row],[active years]])),1,"")</f>
        <v/>
      </c>
      <c r="P3703" t="str">
        <f>IF(ISNUMBER(SEARCH(P$1,raw[[#This Row],[active years]])),1,"")</f>
        <v/>
      </c>
      <c r="Q3703" t="str">
        <f>IF(ISNUMBER(SEARCH(Q$1,raw[[#This Row],[active years]])),1,"")</f>
        <v/>
      </c>
      <c r="R3703" t="str">
        <f>IF(ISNUMBER(SEARCH(R$1,raw[[#This Row],[active years]])),1,"")</f>
        <v/>
      </c>
      <c r="S3703" t="str">
        <f>IF(ISNUMBER(SEARCH(S$1,raw[[#This Row],[active years]])),1,"")</f>
        <v/>
      </c>
      <c r="T3703" t="str">
        <f>IF(ISNUMBER(SEARCH(T$1,raw[[#This Row],[active years]])),1,"")</f>
        <v/>
      </c>
      <c r="U3703" t="str">
        <f>IF(ISNUMBER(SEARCH(U$1,raw[[#This Row],[active years]])),1,"")</f>
        <v/>
      </c>
      <c r="V3703" t="str">
        <f>IF(ISNUMBER(SEARCH(V$1,raw[[#This Row],[active years]])),1,"")</f>
        <v/>
      </c>
      <c r="W3703" t="str">
        <f>IF(ISNUMBER(SEARCH(W$1,raw[[#This Row],[active years]])),1,"")</f>
        <v/>
      </c>
      <c r="X3703">
        <f>IF(ISNUMBER(SEARCH(X$1,raw[[#This Row],[active years]])),1,"")</f>
        <v>1</v>
      </c>
      <c r="Y3703">
        <f>IF(ISNUMBER(SEARCH(Y$1,raw[[#This Row],[active years]])),1,"")</f>
        <v>1</v>
      </c>
      <c r="Z3703">
        <f>IF(ISNUMBER(SEARCH(Z$1,raw[[#This Row],[active years]])),1,"")</f>
        <v>1</v>
      </c>
      <c r="AA3703">
        <f>IF(ISNUMBER(SEARCH(AA$1,raw[[#This Row],[active years]])),1,"")</f>
        <v>1</v>
      </c>
    </row>
    <row r="3704" spans="1:27" x14ac:dyDescent="0.45">
      <c r="A3704">
        <f>raw[team]</f>
        <v>4413</v>
      </c>
      <c r="B3704">
        <f>raw[rookie year]</f>
        <v>2012</v>
      </c>
      <c r="C3704" t="str">
        <f>IF(ISNUMBER(SEARCH(C$1,raw[[#This Row],[active years]])),1,"")</f>
        <v/>
      </c>
      <c r="D3704" t="str">
        <f>IF(ISNUMBER(SEARCH(D$1,raw[[#This Row],[active years]])),1,"")</f>
        <v/>
      </c>
      <c r="E3704" t="str">
        <f>IF(ISNUMBER(SEARCH(E$1,raw[[#This Row],[active years]])),1,"")</f>
        <v/>
      </c>
      <c r="F3704" t="str">
        <f>IF(ISNUMBER(SEARCH(F$1,raw[[#This Row],[active years]])),1,"")</f>
        <v/>
      </c>
      <c r="G3704" t="str">
        <f>IF(ISNUMBER(SEARCH(G$1,raw[[#This Row],[active years]])),1,"")</f>
        <v/>
      </c>
      <c r="H3704" t="str">
        <f>IF(ISNUMBER(SEARCH(H$1,raw[[#This Row],[active years]])),1,"")</f>
        <v/>
      </c>
      <c r="I3704" t="str">
        <f>IF(ISNUMBER(SEARCH(I$1,raw[[#This Row],[active years]])),1,"")</f>
        <v/>
      </c>
      <c r="J3704" t="str">
        <f>IF(ISNUMBER(SEARCH(J$1,raw[[#This Row],[active years]])),1,"")</f>
        <v/>
      </c>
      <c r="K3704" t="str">
        <f>IF(ISNUMBER(SEARCH(K$1,raw[[#This Row],[active years]])),1,"")</f>
        <v/>
      </c>
      <c r="L3704" t="str">
        <f>IF(ISNUMBER(SEARCH(L$1,raw[[#This Row],[active years]])),1,"")</f>
        <v/>
      </c>
      <c r="M3704" t="str">
        <f>IF(ISNUMBER(SEARCH(M$1,raw[[#This Row],[active years]])),1,"")</f>
        <v/>
      </c>
      <c r="N3704" t="str">
        <f>IF(ISNUMBER(SEARCH(N$1,raw[[#This Row],[active years]])),1,"")</f>
        <v/>
      </c>
      <c r="O3704" t="str">
        <f>IF(ISNUMBER(SEARCH(O$1,raw[[#This Row],[active years]])),1,"")</f>
        <v/>
      </c>
      <c r="P3704" t="str">
        <f>IF(ISNUMBER(SEARCH(P$1,raw[[#This Row],[active years]])),1,"")</f>
        <v/>
      </c>
      <c r="Q3704" t="str">
        <f>IF(ISNUMBER(SEARCH(Q$1,raw[[#This Row],[active years]])),1,"")</f>
        <v/>
      </c>
      <c r="R3704" t="str">
        <f>IF(ISNUMBER(SEARCH(R$1,raw[[#This Row],[active years]])),1,"")</f>
        <v/>
      </c>
      <c r="S3704" t="str">
        <f>IF(ISNUMBER(SEARCH(S$1,raw[[#This Row],[active years]])),1,"")</f>
        <v/>
      </c>
      <c r="T3704" t="str">
        <f>IF(ISNUMBER(SEARCH(T$1,raw[[#This Row],[active years]])),1,"")</f>
        <v/>
      </c>
      <c r="U3704" t="str">
        <f>IF(ISNUMBER(SEARCH(U$1,raw[[#This Row],[active years]])),1,"")</f>
        <v/>
      </c>
      <c r="V3704" t="str">
        <f>IF(ISNUMBER(SEARCH(V$1,raw[[#This Row],[active years]])),1,"")</f>
        <v/>
      </c>
      <c r="W3704" t="str">
        <f>IF(ISNUMBER(SEARCH(W$1,raw[[#This Row],[active years]])),1,"")</f>
        <v/>
      </c>
      <c r="X3704" t="str">
        <f>IF(ISNUMBER(SEARCH(X$1,raw[[#This Row],[active years]])),1,"")</f>
        <v/>
      </c>
      <c r="Y3704">
        <f>IF(ISNUMBER(SEARCH(Y$1,raw[[#This Row],[active years]])),1,"")</f>
        <v>1</v>
      </c>
      <c r="Z3704">
        <f>IF(ISNUMBER(SEARCH(Z$1,raw[[#This Row],[active years]])),1,"")</f>
        <v>1</v>
      </c>
      <c r="AA3704" t="str">
        <f>IF(ISNUMBER(SEARCH(AA$1,raw[[#This Row],[active years]])),1,"")</f>
        <v/>
      </c>
    </row>
    <row r="3705" spans="1:27" x14ac:dyDescent="0.45">
      <c r="A3705">
        <f>raw[team]</f>
        <v>4414</v>
      </c>
      <c r="B3705">
        <f>raw[rookie year]</f>
        <v>2012</v>
      </c>
      <c r="C3705" t="str">
        <f>IF(ISNUMBER(SEARCH(C$1,raw[[#This Row],[active years]])),1,"")</f>
        <v/>
      </c>
      <c r="D3705" t="str">
        <f>IF(ISNUMBER(SEARCH(D$1,raw[[#This Row],[active years]])),1,"")</f>
        <v/>
      </c>
      <c r="E3705" t="str">
        <f>IF(ISNUMBER(SEARCH(E$1,raw[[#This Row],[active years]])),1,"")</f>
        <v/>
      </c>
      <c r="F3705" t="str">
        <f>IF(ISNUMBER(SEARCH(F$1,raw[[#This Row],[active years]])),1,"")</f>
        <v/>
      </c>
      <c r="G3705" t="str">
        <f>IF(ISNUMBER(SEARCH(G$1,raw[[#This Row],[active years]])),1,"")</f>
        <v/>
      </c>
      <c r="H3705" t="str">
        <f>IF(ISNUMBER(SEARCH(H$1,raw[[#This Row],[active years]])),1,"")</f>
        <v/>
      </c>
      <c r="I3705" t="str">
        <f>IF(ISNUMBER(SEARCH(I$1,raw[[#This Row],[active years]])),1,"")</f>
        <v/>
      </c>
      <c r="J3705" t="str">
        <f>IF(ISNUMBER(SEARCH(J$1,raw[[#This Row],[active years]])),1,"")</f>
        <v/>
      </c>
      <c r="K3705" t="str">
        <f>IF(ISNUMBER(SEARCH(K$1,raw[[#This Row],[active years]])),1,"")</f>
        <v/>
      </c>
      <c r="L3705" t="str">
        <f>IF(ISNUMBER(SEARCH(L$1,raw[[#This Row],[active years]])),1,"")</f>
        <v/>
      </c>
      <c r="M3705" t="str">
        <f>IF(ISNUMBER(SEARCH(M$1,raw[[#This Row],[active years]])),1,"")</f>
        <v/>
      </c>
      <c r="N3705" t="str">
        <f>IF(ISNUMBER(SEARCH(N$1,raw[[#This Row],[active years]])),1,"")</f>
        <v/>
      </c>
      <c r="O3705" t="str">
        <f>IF(ISNUMBER(SEARCH(O$1,raw[[#This Row],[active years]])),1,"")</f>
        <v/>
      </c>
      <c r="P3705" t="str">
        <f>IF(ISNUMBER(SEARCH(P$1,raw[[#This Row],[active years]])),1,"")</f>
        <v/>
      </c>
      <c r="Q3705" t="str">
        <f>IF(ISNUMBER(SEARCH(Q$1,raw[[#This Row],[active years]])),1,"")</f>
        <v/>
      </c>
      <c r="R3705" t="str">
        <f>IF(ISNUMBER(SEARCH(R$1,raw[[#This Row],[active years]])),1,"")</f>
        <v/>
      </c>
      <c r="S3705" t="str">
        <f>IF(ISNUMBER(SEARCH(S$1,raw[[#This Row],[active years]])),1,"")</f>
        <v/>
      </c>
      <c r="T3705" t="str">
        <f>IF(ISNUMBER(SEARCH(T$1,raw[[#This Row],[active years]])),1,"")</f>
        <v/>
      </c>
      <c r="U3705" t="str">
        <f>IF(ISNUMBER(SEARCH(U$1,raw[[#This Row],[active years]])),1,"")</f>
        <v/>
      </c>
      <c r="V3705" t="str">
        <f>IF(ISNUMBER(SEARCH(V$1,raw[[#This Row],[active years]])),1,"")</f>
        <v/>
      </c>
      <c r="W3705" t="str">
        <f>IF(ISNUMBER(SEARCH(W$1,raw[[#This Row],[active years]])),1,"")</f>
        <v/>
      </c>
      <c r="X3705" t="str">
        <f>IF(ISNUMBER(SEARCH(X$1,raw[[#This Row],[active years]])),1,"")</f>
        <v/>
      </c>
      <c r="Y3705" t="str">
        <f>IF(ISNUMBER(SEARCH(Y$1,raw[[#This Row],[active years]])),1,"")</f>
        <v/>
      </c>
      <c r="Z3705" t="str">
        <f>IF(ISNUMBER(SEARCH(Z$1,raw[[#This Row],[active years]])),1,"")</f>
        <v/>
      </c>
      <c r="AA3705" t="str">
        <f>IF(ISNUMBER(SEARCH(AA$1,raw[[#This Row],[active years]])),1,"")</f>
        <v/>
      </c>
    </row>
    <row r="3706" spans="1:27" x14ac:dyDescent="0.45">
      <c r="A3706">
        <f>raw[team]</f>
        <v>4415</v>
      </c>
      <c r="B3706">
        <f>raw[rookie year]</f>
        <v>2012</v>
      </c>
      <c r="C3706" t="str">
        <f>IF(ISNUMBER(SEARCH(C$1,raw[[#This Row],[active years]])),1,"")</f>
        <v/>
      </c>
      <c r="D3706" t="str">
        <f>IF(ISNUMBER(SEARCH(D$1,raw[[#This Row],[active years]])),1,"")</f>
        <v/>
      </c>
      <c r="E3706" t="str">
        <f>IF(ISNUMBER(SEARCH(E$1,raw[[#This Row],[active years]])),1,"")</f>
        <v/>
      </c>
      <c r="F3706" t="str">
        <f>IF(ISNUMBER(SEARCH(F$1,raw[[#This Row],[active years]])),1,"")</f>
        <v/>
      </c>
      <c r="G3706" t="str">
        <f>IF(ISNUMBER(SEARCH(G$1,raw[[#This Row],[active years]])),1,"")</f>
        <v/>
      </c>
      <c r="H3706" t="str">
        <f>IF(ISNUMBER(SEARCH(H$1,raw[[#This Row],[active years]])),1,"")</f>
        <v/>
      </c>
      <c r="I3706" t="str">
        <f>IF(ISNUMBER(SEARCH(I$1,raw[[#This Row],[active years]])),1,"")</f>
        <v/>
      </c>
      <c r="J3706" t="str">
        <f>IF(ISNUMBER(SEARCH(J$1,raw[[#This Row],[active years]])),1,"")</f>
        <v/>
      </c>
      <c r="K3706" t="str">
        <f>IF(ISNUMBER(SEARCH(K$1,raw[[#This Row],[active years]])),1,"")</f>
        <v/>
      </c>
      <c r="L3706" t="str">
        <f>IF(ISNUMBER(SEARCH(L$1,raw[[#This Row],[active years]])),1,"")</f>
        <v/>
      </c>
      <c r="M3706" t="str">
        <f>IF(ISNUMBER(SEARCH(M$1,raw[[#This Row],[active years]])),1,"")</f>
        <v/>
      </c>
      <c r="N3706" t="str">
        <f>IF(ISNUMBER(SEARCH(N$1,raw[[#This Row],[active years]])),1,"")</f>
        <v/>
      </c>
      <c r="O3706" t="str">
        <f>IF(ISNUMBER(SEARCH(O$1,raw[[#This Row],[active years]])),1,"")</f>
        <v/>
      </c>
      <c r="P3706" t="str">
        <f>IF(ISNUMBER(SEARCH(P$1,raw[[#This Row],[active years]])),1,"")</f>
        <v/>
      </c>
      <c r="Q3706" t="str">
        <f>IF(ISNUMBER(SEARCH(Q$1,raw[[#This Row],[active years]])),1,"")</f>
        <v/>
      </c>
      <c r="R3706" t="str">
        <f>IF(ISNUMBER(SEARCH(R$1,raw[[#This Row],[active years]])),1,"")</f>
        <v/>
      </c>
      <c r="S3706" t="str">
        <f>IF(ISNUMBER(SEARCH(S$1,raw[[#This Row],[active years]])),1,"")</f>
        <v/>
      </c>
      <c r="T3706" t="str">
        <f>IF(ISNUMBER(SEARCH(T$1,raw[[#This Row],[active years]])),1,"")</f>
        <v/>
      </c>
      <c r="U3706" t="str">
        <f>IF(ISNUMBER(SEARCH(U$1,raw[[#This Row],[active years]])),1,"")</f>
        <v/>
      </c>
      <c r="V3706" t="str">
        <f>IF(ISNUMBER(SEARCH(V$1,raw[[#This Row],[active years]])),1,"")</f>
        <v/>
      </c>
      <c r="W3706" t="str">
        <f>IF(ISNUMBER(SEARCH(W$1,raw[[#This Row],[active years]])),1,"")</f>
        <v/>
      </c>
      <c r="X3706" t="str">
        <f>IF(ISNUMBER(SEARCH(X$1,raw[[#This Row],[active years]])),1,"")</f>
        <v/>
      </c>
      <c r="Y3706">
        <f>IF(ISNUMBER(SEARCH(Y$1,raw[[#This Row],[active years]])),1,"")</f>
        <v>1</v>
      </c>
      <c r="Z3706">
        <f>IF(ISNUMBER(SEARCH(Z$1,raw[[#This Row],[active years]])),1,"")</f>
        <v>1</v>
      </c>
      <c r="AA3706">
        <f>IF(ISNUMBER(SEARCH(AA$1,raw[[#This Row],[active years]])),1,"")</f>
        <v>1</v>
      </c>
    </row>
    <row r="3707" spans="1:27" x14ac:dyDescent="0.45">
      <c r="A3707">
        <f>raw[team]</f>
        <v>4416</v>
      </c>
      <c r="B3707">
        <f>raw[rookie year]</f>
        <v>2012</v>
      </c>
      <c r="C3707" t="str">
        <f>IF(ISNUMBER(SEARCH(C$1,raw[[#This Row],[active years]])),1,"")</f>
        <v/>
      </c>
      <c r="D3707" t="str">
        <f>IF(ISNUMBER(SEARCH(D$1,raw[[#This Row],[active years]])),1,"")</f>
        <v/>
      </c>
      <c r="E3707" t="str">
        <f>IF(ISNUMBER(SEARCH(E$1,raw[[#This Row],[active years]])),1,"")</f>
        <v/>
      </c>
      <c r="F3707" t="str">
        <f>IF(ISNUMBER(SEARCH(F$1,raw[[#This Row],[active years]])),1,"")</f>
        <v/>
      </c>
      <c r="G3707" t="str">
        <f>IF(ISNUMBER(SEARCH(G$1,raw[[#This Row],[active years]])),1,"")</f>
        <v/>
      </c>
      <c r="H3707" t="str">
        <f>IF(ISNUMBER(SEARCH(H$1,raw[[#This Row],[active years]])),1,"")</f>
        <v/>
      </c>
      <c r="I3707" t="str">
        <f>IF(ISNUMBER(SEARCH(I$1,raw[[#This Row],[active years]])),1,"")</f>
        <v/>
      </c>
      <c r="J3707" t="str">
        <f>IF(ISNUMBER(SEARCH(J$1,raw[[#This Row],[active years]])),1,"")</f>
        <v/>
      </c>
      <c r="K3707" t="str">
        <f>IF(ISNUMBER(SEARCH(K$1,raw[[#This Row],[active years]])),1,"")</f>
        <v/>
      </c>
      <c r="L3707" t="str">
        <f>IF(ISNUMBER(SEARCH(L$1,raw[[#This Row],[active years]])),1,"")</f>
        <v/>
      </c>
      <c r="M3707" t="str">
        <f>IF(ISNUMBER(SEARCH(M$1,raw[[#This Row],[active years]])),1,"")</f>
        <v/>
      </c>
      <c r="N3707" t="str">
        <f>IF(ISNUMBER(SEARCH(N$1,raw[[#This Row],[active years]])),1,"")</f>
        <v/>
      </c>
      <c r="O3707" t="str">
        <f>IF(ISNUMBER(SEARCH(O$1,raw[[#This Row],[active years]])),1,"")</f>
        <v/>
      </c>
      <c r="P3707" t="str">
        <f>IF(ISNUMBER(SEARCH(P$1,raw[[#This Row],[active years]])),1,"")</f>
        <v/>
      </c>
      <c r="Q3707" t="str">
        <f>IF(ISNUMBER(SEARCH(Q$1,raw[[#This Row],[active years]])),1,"")</f>
        <v/>
      </c>
      <c r="R3707" t="str">
        <f>IF(ISNUMBER(SEARCH(R$1,raw[[#This Row],[active years]])),1,"")</f>
        <v/>
      </c>
      <c r="S3707" t="str">
        <f>IF(ISNUMBER(SEARCH(S$1,raw[[#This Row],[active years]])),1,"")</f>
        <v/>
      </c>
      <c r="T3707" t="str">
        <f>IF(ISNUMBER(SEARCH(T$1,raw[[#This Row],[active years]])),1,"")</f>
        <v/>
      </c>
      <c r="U3707" t="str">
        <f>IF(ISNUMBER(SEARCH(U$1,raw[[#This Row],[active years]])),1,"")</f>
        <v/>
      </c>
      <c r="V3707" t="str">
        <f>IF(ISNUMBER(SEARCH(V$1,raw[[#This Row],[active years]])),1,"")</f>
        <v/>
      </c>
      <c r="W3707" t="str">
        <f>IF(ISNUMBER(SEARCH(W$1,raw[[#This Row],[active years]])),1,"")</f>
        <v/>
      </c>
      <c r="X3707" t="str">
        <f>IF(ISNUMBER(SEARCH(X$1,raw[[#This Row],[active years]])),1,"")</f>
        <v/>
      </c>
      <c r="Y3707">
        <f>IF(ISNUMBER(SEARCH(Y$1,raw[[#This Row],[active years]])),1,"")</f>
        <v>1</v>
      </c>
      <c r="Z3707">
        <f>IF(ISNUMBER(SEARCH(Z$1,raw[[#This Row],[active years]])),1,"")</f>
        <v>1</v>
      </c>
      <c r="AA3707">
        <f>IF(ISNUMBER(SEARCH(AA$1,raw[[#This Row],[active years]])),1,"")</f>
        <v>1</v>
      </c>
    </row>
    <row r="3708" spans="1:27" x14ac:dyDescent="0.45">
      <c r="A3708">
        <f>raw[team]</f>
        <v>4418</v>
      </c>
      <c r="B3708">
        <f>raw[rookie year]</f>
        <v>2012</v>
      </c>
      <c r="C3708" t="str">
        <f>IF(ISNUMBER(SEARCH(C$1,raw[[#This Row],[active years]])),1,"")</f>
        <v/>
      </c>
      <c r="D3708" t="str">
        <f>IF(ISNUMBER(SEARCH(D$1,raw[[#This Row],[active years]])),1,"")</f>
        <v/>
      </c>
      <c r="E3708" t="str">
        <f>IF(ISNUMBER(SEARCH(E$1,raw[[#This Row],[active years]])),1,"")</f>
        <v/>
      </c>
      <c r="F3708" t="str">
        <f>IF(ISNUMBER(SEARCH(F$1,raw[[#This Row],[active years]])),1,"")</f>
        <v/>
      </c>
      <c r="G3708" t="str">
        <f>IF(ISNUMBER(SEARCH(G$1,raw[[#This Row],[active years]])),1,"")</f>
        <v/>
      </c>
      <c r="H3708" t="str">
        <f>IF(ISNUMBER(SEARCH(H$1,raw[[#This Row],[active years]])),1,"")</f>
        <v/>
      </c>
      <c r="I3708" t="str">
        <f>IF(ISNUMBER(SEARCH(I$1,raw[[#This Row],[active years]])),1,"")</f>
        <v/>
      </c>
      <c r="J3708" t="str">
        <f>IF(ISNUMBER(SEARCH(J$1,raw[[#This Row],[active years]])),1,"")</f>
        <v/>
      </c>
      <c r="K3708" t="str">
        <f>IF(ISNUMBER(SEARCH(K$1,raw[[#This Row],[active years]])),1,"")</f>
        <v/>
      </c>
      <c r="L3708" t="str">
        <f>IF(ISNUMBER(SEARCH(L$1,raw[[#This Row],[active years]])),1,"")</f>
        <v/>
      </c>
      <c r="M3708" t="str">
        <f>IF(ISNUMBER(SEARCH(M$1,raw[[#This Row],[active years]])),1,"")</f>
        <v/>
      </c>
      <c r="N3708" t="str">
        <f>IF(ISNUMBER(SEARCH(N$1,raw[[#This Row],[active years]])),1,"")</f>
        <v/>
      </c>
      <c r="O3708" t="str">
        <f>IF(ISNUMBER(SEARCH(O$1,raw[[#This Row],[active years]])),1,"")</f>
        <v/>
      </c>
      <c r="P3708" t="str">
        <f>IF(ISNUMBER(SEARCH(P$1,raw[[#This Row],[active years]])),1,"")</f>
        <v/>
      </c>
      <c r="Q3708" t="str">
        <f>IF(ISNUMBER(SEARCH(Q$1,raw[[#This Row],[active years]])),1,"")</f>
        <v/>
      </c>
      <c r="R3708" t="str">
        <f>IF(ISNUMBER(SEARCH(R$1,raw[[#This Row],[active years]])),1,"")</f>
        <v/>
      </c>
      <c r="S3708" t="str">
        <f>IF(ISNUMBER(SEARCH(S$1,raw[[#This Row],[active years]])),1,"")</f>
        <v/>
      </c>
      <c r="T3708" t="str">
        <f>IF(ISNUMBER(SEARCH(T$1,raw[[#This Row],[active years]])),1,"")</f>
        <v/>
      </c>
      <c r="U3708" t="str">
        <f>IF(ISNUMBER(SEARCH(U$1,raw[[#This Row],[active years]])),1,"")</f>
        <v/>
      </c>
      <c r="V3708" t="str">
        <f>IF(ISNUMBER(SEARCH(V$1,raw[[#This Row],[active years]])),1,"")</f>
        <v/>
      </c>
      <c r="W3708" t="str">
        <f>IF(ISNUMBER(SEARCH(W$1,raw[[#This Row],[active years]])),1,"")</f>
        <v/>
      </c>
      <c r="X3708" t="str">
        <f>IF(ISNUMBER(SEARCH(X$1,raw[[#This Row],[active years]])),1,"")</f>
        <v/>
      </c>
      <c r="Y3708">
        <f>IF(ISNUMBER(SEARCH(Y$1,raw[[#This Row],[active years]])),1,"")</f>
        <v>1</v>
      </c>
      <c r="Z3708">
        <f>IF(ISNUMBER(SEARCH(Z$1,raw[[#This Row],[active years]])),1,"")</f>
        <v>1</v>
      </c>
      <c r="AA3708">
        <f>IF(ISNUMBER(SEARCH(AA$1,raw[[#This Row],[active years]])),1,"")</f>
        <v>1</v>
      </c>
    </row>
    <row r="3709" spans="1:27" x14ac:dyDescent="0.45">
      <c r="A3709">
        <f>raw[team]</f>
        <v>4450</v>
      </c>
      <c r="B3709">
        <f>raw[rookie year]</f>
        <v>2013</v>
      </c>
      <c r="C3709" t="str">
        <f>IF(ISNUMBER(SEARCH(C$1,raw[[#This Row],[active years]])),1,"")</f>
        <v/>
      </c>
      <c r="D3709" t="str">
        <f>IF(ISNUMBER(SEARCH(D$1,raw[[#This Row],[active years]])),1,"")</f>
        <v/>
      </c>
      <c r="E3709" t="str">
        <f>IF(ISNUMBER(SEARCH(E$1,raw[[#This Row],[active years]])),1,"")</f>
        <v/>
      </c>
      <c r="F3709" t="str">
        <f>IF(ISNUMBER(SEARCH(F$1,raw[[#This Row],[active years]])),1,"")</f>
        <v/>
      </c>
      <c r="G3709" t="str">
        <f>IF(ISNUMBER(SEARCH(G$1,raw[[#This Row],[active years]])),1,"")</f>
        <v/>
      </c>
      <c r="H3709" t="str">
        <f>IF(ISNUMBER(SEARCH(H$1,raw[[#This Row],[active years]])),1,"")</f>
        <v/>
      </c>
      <c r="I3709" t="str">
        <f>IF(ISNUMBER(SEARCH(I$1,raw[[#This Row],[active years]])),1,"")</f>
        <v/>
      </c>
      <c r="J3709" t="str">
        <f>IF(ISNUMBER(SEARCH(J$1,raw[[#This Row],[active years]])),1,"")</f>
        <v/>
      </c>
      <c r="K3709" t="str">
        <f>IF(ISNUMBER(SEARCH(K$1,raw[[#This Row],[active years]])),1,"")</f>
        <v/>
      </c>
      <c r="L3709" t="str">
        <f>IF(ISNUMBER(SEARCH(L$1,raw[[#This Row],[active years]])),1,"")</f>
        <v/>
      </c>
      <c r="M3709" t="str">
        <f>IF(ISNUMBER(SEARCH(M$1,raw[[#This Row],[active years]])),1,"")</f>
        <v/>
      </c>
      <c r="N3709" t="str">
        <f>IF(ISNUMBER(SEARCH(N$1,raw[[#This Row],[active years]])),1,"")</f>
        <v/>
      </c>
      <c r="O3709" t="str">
        <f>IF(ISNUMBER(SEARCH(O$1,raw[[#This Row],[active years]])),1,"")</f>
        <v/>
      </c>
      <c r="P3709" t="str">
        <f>IF(ISNUMBER(SEARCH(P$1,raw[[#This Row],[active years]])),1,"")</f>
        <v/>
      </c>
      <c r="Q3709" t="str">
        <f>IF(ISNUMBER(SEARCH(Q$1,raw[[#This Row],[active years]])),1,"")</f>
        <v/>
      </c>
      <c r="R3709" t="str">
        <f>IF(ISNUMBER(SEARCH(R$1,raw[[#This Row],[active years]])),1,"")</f>
        <v/>
      </c>
      <c r="S3709" t="str">
        <f>IF(ISNUMBER(SEARCH(S$1,raw[[#This Row],[active years]])),1,"")</f>
        <v/>
      </c>
      <c r="T3709" t="str">
        <f>IF(ISNUMBER(SEARCH(T$1,raw[[#This Row],[active years]])),1,"")</f>
        <v/>
      </c>
      <c r="U3709" t="str">
        <f>IF(ISNUMBER(SEARCH(U$1,raw[[#This Row],[active years]])),1,"")</f>
        <v/>
      </c>
      <c r="V3709" t="str">
        <f>IF(ISNUMBER(SEARCH(V$1,raw[[#This Row],[active years]])),1,"")</f>
        <v/>
      </c>
      <c r="W3709" t="str">
        <f>IF(ISNUMBER(SEARCH(W$1,raw[[#This Row],[active years]])),1,"")</f>
        <v/>
      </c>
      <c r="X3709">
        <f>IF(ISNUMBER(SEARCH(X$1,raw[[#This Row],[active years]])),1,"")</f>
        <v>1</v>
      </c>
      <c r="Y3709">
        <f>IF(ISNUMBER(SEARCH(Y$1,raw[[#This Row],[active years]])),1,"")</f>
        <v>1</v>
      </c>
      <c r="Z3709">
        <f>IF(ISNUMBER(SEARCH(Z$1,raw[[#This Row],[active years]])),1,"")</f>
        <v>1</v>
      </c>
      <c r="AA3709">
        <f>IF(ISNUMBER(SEARCH(AA$1,raw[[#This Row],[active years]])),1,"")</f>
        <v>1</v>
      </c>
    </row>
    <row r="3710" spans="1:27" x14ac:dyDescent="0.45">
      <c r="A3710">
        <f>raw[team]</f>
        <v>4451</v>
      </c>
      <c r="B3710">
        <f>raw[rookie year]</f>
        <v>2013</v>
      </c>
      <c r="C3710" t="str">
        <f>IF(ISNUMBER(SEARCH(C$1,raw[[#This Row],[active years]])),1,"")</f>
        <v/>
      </c>
      <c r="D3710" t="str">
        <f>IF(ISNUMBER(SEARCH(D$1,raw[[#This Row],[active years]])),1,"")</f>
        <v/>
      </c>
      <c r="E3710" t="str">
        <f>IF(ISNUMBER(SEARCH(E$1,raw[[#This Row],[active years]])),1,"")</f>
        <v/>
      </c>
      <c r="F3710" t="str">
        <f>IF(ISNUMBER(SEARCH(F$1,raw[[#This Row],[active years]])),1,"")</f>
        <v/>
      </c>
      <c r="G3710" t="str">
        <f>IF(ISNUMBER(SEARCH(G$1,raw[[#This Row],[active years]])),1,"")</f>
        <v/>
      </c>
      <c r="H3710" t="str">
        <f>IF(ISNUMBER(SEARCH(H$1,raw[[#This Row],[active years]])),1,"")</f>
        <v/>
      </c>
      <c r="I3710" t="str">
        <f>IF(ISNUMBER(SEARCH(I$1,raw[[#This Row],[active years]])),1,"")</f>
        <v/>
      </c>
      <c r="J3710" t="str">
        <f>IF(ISNUMBER(SEARCH(J$1,raw[[#This Row],[active years]])),1,"")</f>
        <v/>
      </c>
      <c r="K3710" t="str">
        <f>IF(ISNUMBER(SEARCH(K$1,raw[[#This Row],[active years]])),1,"")</f>
        <v/>
      </c>
      <c r="L3710" t="str">
        <f>IF(ISNUMBER(SEARCH(L$1,raw[[#This Row],[active years]])),1,"")</f>
        <v/>
      </c>
      <c r="M3710" t="str">
        <f>IF(ISNUMBER(SEARCH(M$1,raw[[#This Row],[active years]])),1,"")</f>
        <v/>
      </c>
      <c r="N3710" t="str">
        <f>IF(ISNUMBER(SEARCH(N$1,raw[[#This Row],[active years]])),1,"")</f>
        <v/>
      </c>
      <c r="O3710" t="str">
        <f>IF(ISNUMBER(SEARCH(O$1,raw[[#This Row],[active years]])),1,"")</f>
        <v/>
      </c>
      <c r="P3710" t="str">
        <f>IF(ISNUMBER(SEARCH(P$1,raw[[#This Row],[active years]])),1,"")</f>
        <v/>
      </c>
      <c r="Q3710" t="str">
        <f>IF(ISNUMBER(SEARCH(Q$1,raw[[#This Row],[active years]])),1,"")</f>
        <v/>
      </c>
      <c r="R3710" t="str">
        <f>IF(ISNUMBER(SEARCH(R$1,raw[[#This Row],[active years]])),1,"")</f>
        <v/>
      </c>
      <c r="S3710" t="str">
        <f>IF(ISNUMBER(SEARCH(S$1,raw[[#This Row],[active years]])),1,"")</f>
        <v/>
      </c>
      <c r="T3710" t="str">
        <f>IF(ISNUMBER(SEARCH(T$1,raw[[#This Row],[active years]])),1,"")</f>
        <v/>
      </c>
      <c r="U3710" t="str">
        <f>IF(ISNUMBER(SEARCH(U$1,raw[[#This Row],[active years]])),1,"")</f>
        <v/>
      </c>
      <c r="V3710" t="str">
        <f>IF(ISNUMBER(SEARCH(V$1,raw[[#This Row],[active years]])),1,"")</f>
        <v/>
      </c>
      <c r="W3710" t="str">
        <f>IF(ISNUMBER(SEARCH(W$1,raw[[#This Row],[active years]])),1,"")</f>
        <v/>
      </c>
      <c r="X3710">
        <f>IF(ISNUMBER(SEARCH(X$1,raw[[#This Row],[active years]])),1,"")</f>
        <v>1</v>
      </c>
      <c r="Y3710">
        <f>IF(ISNUMBER(SEARCH(Y$1,raw[[#This Row],[active years]])),1,"")</f>
        <v>1</v>
      </c>
      <c r="Z3710">
        <f>IF(ISNUMBER(SEARCH(Z$1,raw[[#This Row],[active years]])),1,"")</f>
        <v>1</v>
      </c>
      <c r="AA3710">
        <f>IF(ISNUMBER(SEARCH(AA$1,raw[[#This Row],[active years]])),1,"")</f>
        <v>1</v>
      </c>
    </row>
    <row r="3711" spans="1:27" x14ac:dyDescent="0.45">
      <c r="A3711">
        <f>raw[team]</f>
        <v>4452</v>
      </c>
      <c r="B3711">
        <f>raw[rookie year]</f>
        <v>2013</v>
      </c>
      <c r="C3711" t="str">
        <f>IF(ISNUMBER(SEARCH(C$1,raw[[#This Row],[active years]])),1,"")</f>
        <v/>
      </c>
      <c r="D3711" t="str">
        <f>IF(ISNUMBER(SEARCH(D$1,raw[[#This Row],[active years]])),1,"")</f>
        <v/>
      </c>
      <c r="E3711" t="str">
        <f>IF(ISNUMBER(SEARCH(E$1,raw[[#This Row],[active years]])),1,"")</f>
        <v/>
      </c>
      <c r="F3711" t="str">
        <f>IF(ISNUMBER(SEARCH(F$1,raw[[#This Row],[active years]])),1,"")</f>
        <v/>
      </c>
      <c r="G3711" t="str">
        <f>IF(ISNUMBER(SEARCH(G$1,raw[[#This Row],[active years]])),1,"")</f>
        <v/>
      </c>
      <c r="H3711" t="str">
        <f>IF(ISNUMBER(SEARCH(H$1,raw[[#This Row],[active years]])),1,"")</f>
        <v/>
      </c>
      <c r="I3711" t="str">
        <f>IF(ISNUMBER(SEARCH(I$1,raw[[#This Row],[active years]])),1,"")</f>
        <v/>
      </c>
      <c r="J3711" t="str">
        <f>IF(ISNUMBER(SEARCH(J$1,raw[[#This Row],[active years]])),1,"")</f>
        <v/>
      </c>
      <c r="K3711" t="str">
        <f>IF(ISNUMBER(SEARCH(K$1,raw[[#This Row],[active years]])),1,"")</f>
        <v/>
      </c>
      <c r="L3711" t="str">
        <f>IF(ISNUMBER(SEARCH(L$1,raw[[#This Row],[active years]])),1,"")</f>
        <v/>
      </c>
      <c r="M3711" t="str">
        <f>IF(ISNUMBER(SEARCH(M$1,raw[[#This Row],[active years]])),1,"")</f>
        <v/>
      </c>
      <c r="N3711" t="str">
        <f>IF(ISNUMBER(SEARCH(N$1,raw[[#This Row],[active years]])),1,"")</f>
        <v/>
      </c>
      <c r="O3711" t="str">
        <f>IF(ISNUMBER(SEARCH(O$1,raw[[#This Row],[active years]])),1,"")</f>
        <v/>
      </c>
      <c r="P3711" t="str">
        <f>IF(ISNUMBER(SEARCH(P$1,raw[[#This Row],[active years]])),1,"")</f>
        <v/>
      </c>
      <c r="Q3711" t="str">
        <f>IF(ISNUMBER(SEARCH(Q$1,raw[[#This Row],[active years]])),1,"")</f>
        <v/>
      </c>
      <c r="R3711" t="str">
        <f>IF(ISNUMBER(SEARCH(R$1,raw[[#This Row],[active years]])),1,"")</f>
        <v/>
      </c>
      <c r="S3711" t="str">
        <f>IF(ISNUMBER(SEARCH(S$1,raw[[#This Row],[active years]])),1,"")</f>
        <v/>
      </c>
      <c r="T3711" t="str">
        <f>IF(ISNUMBER(SEARCH(T$1,raw[[#This Row],[active years]])),1,"")</f>
        <v/>
      </c>
      <c r="U3711" t="str">
        <f>IF(ISNUMBER(SEARCH(U$1,raw[[#This Row],[active years]])),1,"")</f>
        <v/>
      </c>
      <c r="V3711" t="str">
        <f>IF(ISNUMBER(SEARCH(V$1,raw[[#This Row],[active years]])),1,"")</f>
        <v/>
      </c>
      <c r="W3711" t="str">
        <f>IF(ISNUMBER(SEARCH(W$1,raw[[#This Row],[active years]])),1,"")</f>
        <v/>
      </c>
      <c r="X3711">
        <f>IF(ISNUMBER(SEARCH(X$1,raw[[#This Row],[active years]])),1,"")</f>
        <v>1</v>
      </c>
      <c r="Y3711">
        <f>IF(ISNUMBER(SEARCH(Y$1,raw[[#This Row],[active years]])),1,"")</f>
        <v>1</v>
      </c>
      <c r="Z3711">
        <f>IF(ISNUMBER(SEARCH(Z$1,raw[[#This Row],[active years]])),1,"")</f>
        <v>1</v>
      </c>
      <c r="AA3711" t="str">
        <f>IF(ISNUMBER(SEARCH(AA$1,raw[[#This Row],[active years]])),1,"")</f>
        <v/>
      </c>
    </row>
    <row r="3712" spans="1:27" x14ac:dyDescent="0.45">
      <c r="A3712">
        <f>raw[team]</f>
        <v>4453</v>
      </c>
      <c r="B3712">
        <f>raw[rookie year]</f>
        <v>2013</v>
      </c>
      <c r="C3712" t="str">
        <f>IF(ISNUMBER(SEARCH(C$1,raw[[#This Row],[active years]])),1,"")</f>
        <v/>
      </c>
      <c r="D3712" t="str">
        <f>IF(ISNUMBER(SEARCH(D$1,raw[[#This Row],[active years]])),1,"")</f>
        <v/>
      </c>
      <c r="E3712" t="str">
        <f>IF(ISNUMBER(SEARCH(E$1,raw[[#This Row],[active years]])),1,"")</f>
        <v/>
      </c>
      <c r="F3712" t="str">
        <f>IF(ISNUMBER(SEARCH(F$1,raw[[#This Row],[active years]])),1,"")</f>
        <v/>
      </c>
      <c r="G3712" t="str">
        <f>IF(ISNUMBER(SEARCH(G$1,raw[[#This Row],[active years]])),1,"")</f>
        <v/>
      </c>
      <c r="H3712" t="str">
        <f>IF(ISNUMBER(SEARCH(H$1,raw[[#This Row],[active years]])),1,"")</f>
        <v/>
      </c>
      <c r="I3712" t="str">
        <f>IF(ISNUMBER(SEARCH(I$1,raw[[#This Row],[active years]])),1,"")</f>
        <v/>
      </c>
      <c r="J3712" t="str">
        <f>IF(ISNUMBER(SEARCH(J$1,raw[[#This Row],[active years]])),1,"")</f>
        <v/>
      </c>
      <c r="K3712" t="str">
        <f>IF(ISNUMBER(SEARCH(K$1,raw[[#This Row],[active years]])),1,"")</f>
        <v/>
      </c>
      <c r="L3712" t="str">
        <f>IF(ISNUMBER(SEARCH(L$1,raw[[#This Row],[active years]])),1,"")</f>
        <v/>
      </c>
      <c r="M3712" t="str">
        <f>IF(ISNUMBER(SEARCH(M$1,raw[[#This Row],[active years]])),1,"")</f>
        <v/>
      </c>
      <c r="N3712" t="str">
        <f>IF(ISNUMBER(SEARCH(N$1,raw[[#This Row],[active years]])),1,"")</f>
        <v/>
      </c>
      <c r="O3712" t="str">
        <f>IF(ISNUMBER(SEARCH(O$1,raw[[#This Row],[active years]])),1,"")</f>
        <v/>
      </c>
      <c r="P3712" t="str">
        <f>IF(ISNUMBER(SEARCH(P$1,raw[[#This Row],[active years]])),1,"")</f>
        <v/>
      </c>
      <c r="Q3712" t="str">
        <f>IF(ISNUMBER(SEARCH(Q$1,raw[[#This Row],[active years]])),1,"")</f>
        <v/>
      </c>
      <c r="R3712" t="str">
        <f>IF(ISNUMBER(SEARCH(R$1,raw[[#This Row],[active years]])),1,"")</f>
        <v/>
      </c>
      <c r="S3712" t="str">
        <f>IF(ISNUMBER(SEARCH(S$1,raw[[#This Row],[active years]])),1,"")</f>
        <v/>
      </c>
      <c r="T3712" t="str">
        <f>IF(ISNUMBER(SEARCH(T$1,raw[[#This Row],[active years]])),1,"")</f>
        <v/>
      </c>
      <c r="U3712" t="str">
        <f>IF(ISNUMBER(SEARCH(U$1,raw[[#This Row],[active years]])),1,"")</f>
        <v/>
      </c>
      <c r="V3712" t="str">
        <f>IF(ISNUMBER(SEARCH(V$1,raw[[#This Row],[active years]])),1,"")</f>
        <v/>
      </c>
      <c r="W3712" t="str">
        <f>IF(ISNUMBER(SEARCH(W$1,raw[[#This Row],[active years]])),1,"")</f>
        <v/>
      </c>
      <c r="X3712">
        <f>IF(ISNUMBER(SEARCH(X$1,raw[[#This Row],[active years]])),1,"")</f>
        <v>1</v>
      </c>
      <c r="Y3712">
        <f>IF(ISNUMBER(SEARCH(Y$1,raw[[#This Row],[active years]])),1,"")</f>
        <v>1</v>
      </c>
      <c r="Z3712">
        <f>IF(ISNUMBER(SEARCH(Z$1,raw[[#This Row],[active years]])),1,"")</f>
        <v>1</v>
      </c>
      <c r="AA3712">
        <f>IF(ISNUMBER(SEARCH(AA$1,raw[[#This Row],[active years]])),1,"")</f>
        <v>1</v>
      </c>
    </row>
    <row r="3713" spans="1:27" x14ac:dyDescent="0.45">
      <c r="A3713">
        <f>raw[team]</f>
        <v>4454</v>
      </c>
      <c r="B3713">
        <f>raw[rookie year]</f>
        <v>2013</v>
      </c>
      <c r="C3713" t="str">
        <f>IF(ISNUMBER(SEARCH(C$1,raw[[#This Row],[active years]])),1,"")</f>
        <v/>
      </c>
      <c r="D3713" t="str">
        <f>IF(ISNUMBER(SEARCH(D$1,raw[[#This Row],[active years]])),1,"")</f>
        <v/>
      </c>
      <c r="E3713" t="str">
        <f>IF(ISNUMBER(SEARCH(E$1,raw[[#This Row],[active years]])),1,"")</f>
        <v/>
      </c>
      <c r="F3713" t="str">
        <f>IF(ISNUMBER(SEARCH(F$1,raw[[#This Row],[active years]])),1,"")</f>
        <v/>
      </c>
      <c r="G3713" t="str">
        <f>IF(ISNUMBER(SEARCH(G$1,raw[[#This Row],[active years]])),1,"")</f>
        <v/>
      </c>
      <c r="H3713" t="str">
        <f>IF(ISNUMBER(SEARCH(H$1,raw[[#This Row],[active years]])),1,"")</f>
        <v/>
      </c>
      <c r="I3713" t="str">
        <f>IF(ISNUMBER(SEARCH(I$1,raw[[#This Row],[active years]])),1,"")</f>
        <v/>
      </c>
      <c r="J3713" t="str">
        <f>IF(ISNUMBER(SEARCH(J$1,raw[[#This Row],[active years]])),1,"")</f>
        <v/>
      </c>
      <c r="K3713" t="str">
        <f>IF(ISNUMBER(SEARCH(K$1,raw[[#This Row],[active years]])),1,"")</f>
        <v/>
      </c>
      <c r="L3713" t="str">
        <f>IF(ISNUMBER(SEARCH(L$1,raw[[#This Row],[active years]])),1,"")</f>
        <v/>
      </c>
      <c r="M3713" t="str">
        <f>IF(ISNUMBER(SEARCH(M$1,raw[[#This Row],[active years]])),1,"")</f>
        <v/>
      </c>
      <c r="N3713" t="str">
        <f>IF(ISNUMBER(SEARCH(N$1,raw[[#This Row],[active years]])),1,"")</f>
        <v/>
      </c>
      <c r="O3713" t="str">
        <f>IF(ISNUMBER(SEARCH(O$1,raw[[#This Row],[active years]])),1,"")</f>
        <v/>
      </c>
      <c r="P3713" t="str">
        <f>IF(ISNUMBER(SEARCH(P$1,raw[[#This Row],[active years]])),1,"")</f>
        <v/>
      </c>
      <c r="Q3713" t="str">
        <f>IF(ISNUMBER(SEARCH(Q$1,raw[[#This Row],[active years]])),1,"")</f>
        <v/>
      </c>
      <c r="R3713" t="str">
        <f>IF(ISNUMBER(SEARCH(R$1,raw[[#This Row],[active years]])),1,"")</f>
        <v/>
      </c>
      <c r="S3713" t="str">
        <f>IF(ISNUMBER(SEARCH(S$1,raw[[#This Row],[active years]])),1,"")</f>
        <v/>
      </c>
      <c r="T3713" t="str">
        <f>IF(ISNUMBER(SEARCH(T$1,raw[[#This Row],[active years]])),1,"")</f>
        <v/>
      </c>
      <c r="U3713" t="str">
        <f>IF(ISNUMBER(SEARCH(U$1,raw[[#This Row],[active years]])),1,"")</f>
        <v/>
      </c>
      <c r="V3713" t="str">
        <f>IF(ISNUMBER(SEARCH(V$1,raw[[#This Row],[active years]])),1,"")</f>
        <v/>
      </c>
      <c r="W3713" t="str">
        <f>IF(ISNUMBER(SEARCH(W$1,raw[[#This Row],[active years]])),1,"")</f>
        <v/>
      </c>
      <c r="X3713">
        <f>IF(ISNUMBER(SEARCH(X$1,raw[[#This Row],[active years]])),1,"")</f>
        <v>1</v>
      </c>
      <c r="Y3713">
        <f>IF(ISNUMBER(SEARCH(Y$1,raw[[#This Row],[active years]])),1,"")</f>
        <v>1</v>
      </c>
      <c r="Z3713">
        <f>IF(ISNUMBER(SEARCH(Z$1,raw[[#This Row],[active years]])),1,"")</f>
        <v>1</v>
      </c>
      <c r="AA3713">
        <f>IF(ISNUMBER(SEARCH(AA$1,raw[[#This Row],[active years]])),1,"")</f>
        <v>1</v>
      </c>
    </row>
    <row r="3714" spans="1:27" x14ac:dyDescent="0.45">
      <c r="A3714">
        <f>raw[team]</f>
        <v>4455</v>
      </c>
      <c r="B3714">
        <f>raw[rookie year]</f>
        <v>2013</v>
      </c>
      <c r="C3714" t="str">
        <f>IF(ISNUMBER(SEARCH(C$1,raw[[#This Row],[active years]])),1,"")</f>
        <v/>
      </c>
      <c r="D3714" t="str">
        <f>IF(ISNUMBER(SEARCH(D$1,raw[[#This Row],[active years]])),1,"")</f>
        <v/>
      </c>
      <c r="E3714" t="str">
        <f>IF(ISNUMBER(SEARCH(E$1,raw[[#This Row],[active years]])),1,"")</f>
        <v/>
      </c>
      <c r="F3714" t="str">
        <f>IF(ISNUMBER(SEARCH(F$1,raw[[#This Row],[active years]])),1,"")</f>
        <v/>
      </c>
      <c r="G3714" t="str">
        <f>IF(ISNUMBER(SEARCH(G$1,raw[[#This Row],[active years]])),1,"")</f>
        <v/>
      </c>
      <c r="H3714" t="str">
        <f>IF(ISNUMBER(SEARCH(H$1,raw[[#This Row],[active years]])),1,"")</f>
        <v/>
      </c>
      <c r="I3714" t="str">
        <f>IF(ISNUMBER(SEARCH(I$1,raw[[#This Row],[active years]])),1,"")</f>
        <v/>
      </c>
      <c r="J3714" t="str">
        <f>IF(ISNUMBER(SEARCH(J$1,raw[[#This Row],[active years]])),1,"")</f>
        <v/>
      </c>
      <c r="K3714" t="str">
        <f>IF(ISNUMBER(SEARCH(K$1,raw[[#This Row],[active years]])),1,"")</f>
        <v/>
      </c>
      <c r="L3714" t="str">
        <f>IF(ISNUMBER(SEARCH(L$1,raw[[#This Row],[active years]])),1,"")</f>
        <v/>
      </c>
      <c r="M3714" t="str">
        <f>IF(ISNUMBER(SEARCH(M$1,raw[[#This Row],[active years]])),1,"")</f>
        <v/>
      </c>
      <c r="N3714" t="str">
        <f>IF(ISNUMBER(SEARCH(N$1,raw[[#This Row],[active years]])),1,"")</f>
        <v/>
      </c>
      <c r="O3714" t="str">
        <f>IF(ISNUMBER(SEARCH(O$1,raw[[#This Row],[active years]])),1,"")</f>
        <v/>
      </c>
      <c r="P3714" t="str">
        <f>IF(ISNUMBER(SEARCH(P$1,raw[[#This Row],[active years]])),1,"")</f>
        <v/>
      </c>
      <c r="Q3714" t="str">
        <f>IF(ISNUMBER(SEARCH(Q$1,raw[[#This Row],[active years]])),1,"")</f>
        <v/>
      </c>
      <c r="R3714" t="str">
        <f>IF(ISNUMBER(SEARCH(R$1,raw[[#This Row],[active years]])),1,"")</f>
        <v/>
      </c>
      <c r="S3714" t="str">
        <f>IF(ISNUMBER(SEARCH(S$1,raw[[#This Row],[active years]])),1,"")</f>
        <v/>
      </c>
      <c r="T3714" t="str">
        <f>IF(ISNUMBER(SEARCH(T$1,raw[[#This Row],[active years]])),1,"")</f>
        <v/>
      </c>
      <c r="U3714" t="str">
        <f>IF(ISNUMBER(SEARCH(U$1,raw[[#This Row],[active years]])),1,"")</f>
        <v/>
      </c>
      <c r="V3714" t="str">
        <f>IF(ISNUMBER(SEARCH(V$1,raw[[#This Row],[active years]])),1,"")</f>
        <v/>
      </c>
      <c r="W3714" t="str">
        <f>IF(ISNUMBER(SEARCH(W$1,raw[[#This Row],[active years]])),1,"")</f>
        <v/>
      </c>
      <c r="X3714">
        <f>IF(ISNUMBER(SEARCH(X$1,raw[[#This Row],[active years]])),1,"")</f>
        <v>1</v>
      </c>
      <c r="Y3714">
        <f>IF(ISNUMBER(SEARCH(Y$1,raw[[#This Row],[active years]])),1,"")</f>
        <v>1</v>
      </c>
      <c r="Z3714">
        <f>IF(ISNUMBER(SEARCH(Z$1,raw[[#This Row],[active years]])),1,"")</f>
        <v>1</v>
      </c>
      <c r="AA3714">
        <f>IF(ISNUMBER(SEARCH(AA$1,raw[[#This Row],[active years]])),1,"")</f>
        <v>1</v>
      </c>
    </row>
    <row r="3715" spans="1:27" x14ac:dyDescent="0.45">
      <c r="A3715">
        <f>raw[team]</f>
        <v>4456</v>
      </c>
      <c r="B3715">
        <f>raw[rookie year]</f>
        <v>2013</v>
      </c>
      <c r="C3715" t="str">
        <f>IF(ISNUMBER(SEARCH(C$1,raw[[#This Row],[active years]])),1,"")</f>
        <v/>
      </c>
      <c r="D3715" t="str">
        <f>IF(ISNUMBER(SEARCH(D$1,raw[[#This Row],[active years]])),1,"")</f>
        <v/>
      </c>
      <c r="E3715" t="str">
        <f>IF(ISNUMBER(SEARCH(E$1,raw[[#This Row],[active years]])),1,"")</f>
        <v/>
      </c>
      <c r="F3715" t="str">
        <f>IF(ISNUMBER(SEARCH(F$1,raw[[#This Row],[active years]])),1,"")</f>
        <v/>
      </c>
      <c r="G3715" t="str">
        <f>IF(ISNUMBER(SEARCH(G$1,raw[[#This Row],[active years]])),1,"")</f>
        <v/>
      </c>
      <c r="H3715" t="str">
        <f>IF(ISNUMBER(SEARCH(H$1,raw[[#This Row],[active years]])),1,"")</f>
        <v/>
      </c>
      <c r="I3715" t="str">
        <f>IF(ISNUMBER(SEARCH(I$1,raw[[#This Row],[active years]])),1,"")</f>
        <v/>
      </c>
      <c r="J3715" t="str">
        <f>IF(ISNUMBER(SEARCH(J$1,raw[[#This Row],[active years]])),1,"")</f>
        <v/>
      </c>
      <c r="K3715" t="str">
        <f>IF(ISNUMBER(SEARCH(K$1,raw[[#This Row],[active years]])),1,"")</f>
        <v/>
      </c>
      <c r="L3715" t="str">
        <f>IF(ISNUMBER(SEARCH(L$1,raw[[#This Row],[active years]])),1,"")</f>
        <v/>
      </c>
      <c r="M3715" t="str">
        <f>IF(ISNUMBER(SEARCH(M$1,raw[[#This Row],[active years]])),1,"")</f>
        <v/>
      </c>
      <c r="N3715" t="str">
        <f>IF(ISNUMBER(SEARCH(N$1,raw[[#This Row],[active years]])),1,"")</f>
        <v/>
      </c>
      <c r="O3715" t="str">
        <f>IF(ISNUMBER(SEARCH(O$1,raw[[#This Row],[active years]])),1,"")</f>
        <v/>
      </c>
      <c r="P3715" t="str">
        <f>IF(ISNUMBER(SEARCH(P$1,raw[[#This Row],[active years]])),1,"")</f>
        <v/>
      </c>
      <c r="Q3715" t="str">
        <f>IF(ISNUMBER(SEARCH(Q$1,raw[[#This Row],[active years]])),1,"")</f>
        <v/>
      </c>
      <c r="R3715" t="str">
        <f>IF(ISNUMBER(SEARCH(R$1,raw[[#This Row],[active years]])),1,"")</f>
        <v/>
      </c>
      <c r="S3715" t="str">
        <f>IF(ISNUMBER(SEARCH(S$1,raw[[#This Row],[active years]])),1,"")</f>
        <v/>
      </c>
      <c r="T3715" t="str">
        <f>IF(ISNUMBER(SEARCH(T$1,raw[[#This Row],[active years]])),1,"")</f>
        <v/>
      </c>
      <c r="U3715" t="str">
        <f>IF(ISNUMBER(SEARCH(U$1,raw[[#This Row],[active years]])),1,"")</f>
        <v/>
      </c>
      <c r="V3715" t="str">
        <f>IF(ISNUMBER(SEARCH(V$1,raw[[#This Row],[active years]])),1,"")</f>
        <v/>
      </c>
      <c r="W3715" t="str">
        <f>IF(ISNUMBER(SEARCH(W$1,raw[[#This Row],[active years]])),1,"")</f>
        <v/>
      </c>
      <c r="X3715">
        <f>IF(ISNUMBER(SEARCH(X$1,raw[[#This Row],[active years]])),1,"")</f>
        <v>1</v>
      </c>
      <c r="Y3715">
        <f>IF(ISNUMBER(SEARCH(Y$1,raw[[#This Row],[active years]])),1,"")</f>
        <v>1</v>
      </c>
      <c r="Z3715">
        <f>IF(ISNUMBER(SEARCH(Z$1,raw[[#This Row],[active years]])),1,"")</f>
        <v>1</v>
      </c>
      <c r="AA3715">
        <f>IF(ISNUMBER(SEARCH(AA$1,raw[[#This Row],[active years]])),1,"")</f>
        <v>1</v>
      </c>
    </row>
    <row r="3716" spans="1:27" x14ac:dyDescent="0.45">
      <c r="A3716">
        <f>raw[team]</f>
        <v>4457</v>
      </c>
      <c r="B3716">
        <f>raw[rookie year]</f>
        <v>2013</v>
      </c>
      <c r="C3716" t="str">
        <f>IF(ISNUMBER(SEARCH(C$1,raw[[#This Row],[active years]])),1,"")</f>
        <v/>
      </c>
      <c r="D3716" t="str">
        <f>IF(ISNUMBER(SEARCH(D$1,raw[[#This Row],[active years]])),1,"")</f>
        <v/>
      </c>
      <c r="E3716" t="str">
        <f>IF(ISNUMBER(SEARCH(E$1,raw[[#This Row],[active years]])),1,"")</f>
        <v/>
      </c>
      <c r="F3716" t="str">
        <f>IF(ISNUMBER(SEARCH(F$1,raw[[#This Row],[active years]])),1,"")</f>
        <v/>
      </c>
      <c r="G3716" t="str">
        <f>IF(ISNUMBER(SEARCH(G$1,raw[[#This Row],[active years]])),1,"")</f>
        <v/>
      </c>
      <c r="H3716" t="str">
        <f>IF(ISNUMBER(SEARCH(H$1,raw[[#This Row],[active years]])),1,"")</f>
        <v/>
      </c>
      <c r="I3716" t="str">
        <f>IF(ISNUMBER(SEARCH(I$1,raw[[#This Row],[active years]])),1,"")</f>
        <v/>
      </c>
      <c r="J3716" t="str">
        <f>IF(ISNUMBER(SEARCH(J$1,raw[[#This Row],[active years]])),1,"")</f>
        <v/>
      </c>
      <c r="K3716" t="str">
        <f>IF(ISNUMBER(SEARCH(K$1,raw[[#This Row],[active years]])),1,"")</f>
        <v/>
      </c>
      <c r="L3716" t="str">
        <f>IF(ISNUMBER(SEARCH(L$1,raw[[#This Row],[active years]])),1,"")</f>
        <v/>
      </c>
      <c r="M3716" t="str">
        <f>IF(ISNUMBER(SEARCH(M$1,raw[[#This Row],[active years]])),1,"")</f>
        <v/>
      </c>
      <c r="N3716" t="str">
        <f>IF(ISNUMBER(SEARCH(N$1,raw[[#This Row],[active years]])),1,"")</f>
        <v/>
      </c>
      <c r="O3716" t="str">
        <f>IF(ISNUMBER(SEARCH(O$1,raw[[#This Row],[active years]])),1,"")</f>
        <v/>
      </c>
      <c r="P3716" t="str">
        <f>IF(ISNUMBER(SEARCH(P$1,raw[[#This Row],[active years]])),1,"")</f>
        <v/>
      </c>
      <c r="Q3716" t="str">
        <f>IF(ISNUMBER(SEARCH(Q$1,raw[[#This Row],[active years]])),1,"")</f>
        <v/>
      </c>
      <c r="R3716" t="str">
        <f>IF(ISNUMBER(SEARCH(R$1,raw[[#This Row],[active years]])),1,"")</f>
        <v/>
      </c>
      <c r="S3716" t="str">
        <f>IF(ISNUMBER(SEARCH(S$1,raw[[#This Row],[active years]])),1,"")</f>
        <v/>
      </c>
      <c r="T3716" t="str">
        <f>IF(ISNUMBER(SEARCH(T$1,raw[[#This Row],[active years]])),1,"")</f>
        <v/>
      </c>
      <c r="U3716" t="str">
        <f>IF(ISNUMBER(SEARCH(U$1,raw[[#This Row],[active years]])),1,"")</f>
        <v/>
      </c>
      <c r="V3716" t="str">
        <f>IF(ISNUMBER(SEARCH(V$1,raw[[#This Row],[active years]])),1,"")</f>
        <v/>
      </c>
      <c r="W3716" t="str">
        <f>IF(ISNUMBER(SEARCH(W$1,raw[[#This Row],[active years]])),1,"")</f>
        <v/>
      </c>
      <c r="X3716">
        <f>IF(ISNUMBER(SEARCH(X$1,raw[[#This Row],[active years]])),1,"")</f>
        <v>1</v>
      </c>
      <c r="Y3716">
        <f>IF(ISNUMBER(SEARCH(Y$1,raw[[#This Row],[active years]])),1,"")</f>
        <v>1</v>
      </c>
      <c r="Z3716" t="str">
        <f>IF(ISNUMBER(SEARCH(Z$1,raw[[#This Row],[active years]])),1,"")</f>
        <v/>
      </c>
      <c r="AA3716" t="str">
        <f>IF(ISNUMBER(SEARCH(AA$1,raw[[#This Row],[active years]])),1,"")</f>
        <v/>
      </c>
    </row>
    <row r="3717" spans="1:27" x14ac:dyDescent="0.45">
      <c r="A3717">
        <f>raw[team]</f>
        <v>4458</v>
      </c>
      <c r="B3717">
        <f>raw[rookie year]</f>
        <v>2013</v>
      </c>
      <c r="C3717" t="str">
        <f>IF(ISNUMBER(SEARCH(C$1,raw[[#This Row],[active years]])),1,"")</f>
        <v/>
      </c>
      <c r="D3717" t="str">
        <f>IF(ISNUMBER(SEARCH(D$1,raw[[#This Row],[active years]])),1,"")</f>
        <v/>
      </c>
      <c r="E3717" t="str">
        <f>IF(ISNUMBER(SEARCH(E$1,raw[[#This Row],[active years]])),1,"")</f>
        <v/>
      </c>
      <c r="F3717" t="str">
        <f>IF(ISNUMBER(SEARCH(F$1,raw[[#This Row],[active years]])),1,"")</f>
        <v/>
      </c>
      <c r="G3717" t="str">
        <f>IF(ISNUMBER(SEARCH(G$1,raw[[#This Row],[active years]])),1,"")</f>
        <v/>
      </c>
      <c r="H3717" t="str">
        <f>IF(ISNUMBER(SEARCH(H$1,raw[[#This Row],[active years]])),1,"")</f>
        <v/>
      </c>
      <c r="I3717" t="str">
        <f>IF(ISNUMBER(SEARCH(I$1,raw[[#This Row],[active years]])),1,"")</f>
        <v/>
      </c>
      <c r="J3717" t="str">
        <f>IF(ISNUMBER(SEARCH(J$1,raw[[#This Row],[active years]])),1,"")</f>
        <v/>
      </c>
      <c r="K3717" t="str">
        <f>IF(ISNUMBER(SEARCH(K$1,raw[[#This Row],[active years]])),1,"")</f>
        <v/>
      </c>
      <c r="L3717" t="str">
        <f>IF(ISNUMBER(SEARCH(L$1,raw[[#This Row],[active years]])),1,"")</f>
        <v/>
      </c>
      <c r="M3717" t="str">
        <f>IF(ISNUMBER(SEARCH(M$1,raw[[#This Row],[active years]])),1,"")</f>
        <v/>
      </c>
      <c r="N3717" t="str">
        <f>IF(ISNUMBER(SEARCH(N$1,raw[[#This Row],[active years]])),1,"")</f>
        <v/>
      </c>
      <c r="O3717" t="str">
        <f>IF(ISNUMBER(SEARCH(O$1,raw[[#This Row],[active years]])),1,"")</f>
        <v/>
      </c>
      <c r="P3717" t="str">
        <f>IF(ISNUMBER(SEARCH(P$1,raw[[#This Row],[active years]])),1,"")</f>
        <v/>
      </c>
      <c r="Q3717" t="str">
        <f>IF(ISNUMBER(SEARCH(Q$1,raw[[#This Row],[active years]])),1,"")</f>
        <v/>
      </c>
      <c r="R3717" t="str">
        <f>IF(ISNUMBER(SEARCH(R$1,raw[[#This Row],[active years]])),1,"")</f>
        <v/>
      </c>
      <c r="S3717" t="str">
        <f>IF(ISNUMBER(SEARCH(S$1,raw[[#This Row],[active years]])),1,"")</f>
        <v/>
      </c>
      <c r="T3717" t="str">
        <f>IF(ISNUMBER(SEARCH(T$1,raw[[#This Row],[active years]])),1,"")</f>
        <v/>
      </c>
      <c r="U3717" t="str">
        <f>IF(ISNUMBER(SEARCH(U$1,raw[[#This Row],[active years]])),1,"")</f>
        <v/>
      </c>
      <c r="V3717" t="str">
        <f>IF(ISNUMBER(SEARCH(V$1,raw[[#This Row],[active years]])),1,"")</f>
        <v/>
      </c>
      <c r="W3717" t="str">
        <f>IF(ISNUMBER(SEARCH(W$1,raw[[#This Row],[active years]])),1,"")</f>
        <v/>
      </c>
      <c r="X3717">
        <f>IF(ISNUMBER(SEARCH(X$1,raw[[#This Row],[active years]])),1,"")</f>
        <v>1</v>
      </c>
      <c r="Y3717">
        <f>IF(ISNUMBER(SEARCH(Y$1,raw[[#This Row],[active years]])),1,"")</f>
        <v>1</v>
      </c>
      <c r="Z3717">
        <f>IF(ISNUMBER(SEARCH(Z$1,raw[[#This Row],[active years]])),1,"")</f>
        <v>1</v>
      </c>
      <c r="AA3717">
        <f>IF(ISNUMBER(SEARCH(AA$1,raw[[#This Row],[active years]])),1,"")</f>
        <v>1</v>
      </c>
    </row>
    <row r="3718" spans="1:27" x14ac:dyDescent="0.45">
      <c r="A3718">
        <f>raw[team]</f>
        <v>4459</v>
      </c>
      <c r="B3718">
        <f>raw[rookie year]</f>
        <v>2013</v>
      </c>
      <c r="C3718" t="str">
        <f>IF(ISNUMBER(SEARCH(C$1,raw[[#This Row],[active years]])),1,"")</f>
        <v/>
      </c>
      <c r="D3718" t="str">
        <f>IF(ISNUMBER(SEARCH(D$1,raw[[#This Row],[active years]])),1,"")</f>
        <v/>
      </c>
      <c r="E3718" t="str">
        <f>IF(ISNUMBER(SEARCH(E$1,raw[[#This Row],[active years]])),1,"")</f>
        <v/>
      </c>
      <c r="F3718" t="str">
        <f>IF(ISNUMBER(SEARCH(F$1,raw[[#This Row],[active years]])),1,"")</f>
        <v/>
      </c>
      <c r="G3718" t="str">
        <f>IF(ISNUMBER(SEARCH(G$1,raw[[#This Row],[active years]])),1,"")</f>
        <v/>
      </c>
      <c r="H3718" t="str">
        <f>IF(ISNUMBER(SEARCH(H$1,raw[[#This Row],[active years]])),1,"")</f>
        <v/>
      </c>
      <c r="I3718" t="str">
        <f>IF(ISNUMBER(SEARCH(I$1,raw[[#This Row],[active years]])),1,"")</f>
        <v/>
      </c>
      <c r="J3718" t="str">
        <f>IF(ISNUMBER(SEARCH(J$1,raw[[#This Row],[active years]])),1,"")</f>
        <v/>
      </c>
      <c r="K3718" t="str">
        <f>IF(ISNUMBER(SEARCH(K$1,raw[[#This Row],[active years]])),1,"")</f>
        <v/>
      </c>
      <c r="L3718" t="str">
        <f>IF(ISNUMBER(SEARCH(L$1,raw[[#This Row],[active years]])),1,"")</f>
        <v/>
      </c>
      <c r="M3718" t="str">
        <f>IF(ISNUMBER(SEARCH(M$1,raw[[#This Row],[active years]])),1,"")</f>
        <v/>
      </c>
      <c r="N3718" t="str">
        <f>IF(ISNUMBER(SEARCH(N$1,raw[[#This Row],[active years]])),1,"")</f>
        <v/>
      </c>
      <c r="O3718" t="str">
        <f>IF(ISNUMBER(SEARCH(O$1,raw[[#This Row],[active years]])),1,"")</f>
        <v/>
      </c>
      <c r="P3718" t="str">
        <f>IF(ISNUMBER(SEARCH(P$1,raw[[#This Row],[active years]])),1,"")</f>
        <v/>
      </c>
      <c r="Q3718" t="str">
        <f>IF(ISNUMBER(SEARCH(Q$1,raw[[#This Row],[active years]])),1,"")</f>
        <v/>
      </c>
      <c r="R3718" t="str">
        <f>IF(ISNUMBER(SEARCH(R$1,raw[[#This Row],[active years]])),1,"")</f>
        <v/>
      </c>
      <c r="S3718" t="str">
        <f>IF(ISNUMBER(SEARCH(S$1,raw[[#This Row],[active years]])),1,"")</f>
        <v/>
      </c>
      <c r="T3718" t="str">
        <f>IF(ISNUMBER(SEARCH(T$1,raw[[#This Row],[active years]])),1,"")</f>
        <v/>
      </c>
      <c r="U3718" t="str">
        <f>IF(ISNUMBER(SEARCH(U$1,raw[[#This Row],[active years]])),1,"")</f>
        <v/>
      </c>
      <c r="V3718" t="str">
        <f>IF(ISNUMBER(SEARCH(V$1,raw[[#This Row],[active years]])),1,"")</f>
        <v/>
      </c>
      <c r="W3718" t="str">
        <f>IF(ISNUMBER(SEARCH(W$1,raw[[#This Row],[active years]])),1,"")</f>
        <v/>
      </c>
      <c r="X3718">
        <f>IF(ISNUMBER(SEARCH(X$1,raw[[#This Row],[active years]])),1,"")</f>
        <v>1</v>
      </c>
      <c r="Y3718">
        <f>IF(ISNUMBER(SEARCH(Y$1,raw[[#This Row],[active years]])),1,"")</f>
        <v>1</v>
      </c>
      <c r="Z3718">
        <f>IF(ISNUMBER(SEARCH(Z$1,raw[[#This Row],[active years]])),1,"")</f>
        <v>1</v>
      </c>
      <c r="AA3718">
        <f>IF(ISNUMBER(SEARCH(AA$1,raw[[#This Row],[active years]])),1,"")</f>
        <v>1</v>
      </c>
    </row>
    <row r="3719" spans="1:27" x14ac:dyDescent="0.45">
      <c r="A3719">
        <f>raw[team]</f>
        <v>4460</v>
      </c>
      <c r="B3719">
        <f>raw[rookie year]</f>
        <v>2013</v>
      </c>
      <c r="C3719" t="str">
        <f>IF(ISNUMBER(SEARCH(C$1,raw[[#This Row],[active years]])),1,"")</f>
        <v/>
      </c>
      <c r="D3719" t="str">
        <f>IF(ISNUMBER(SEARCH(D$1,raw[[#This Row],[active years]])),1,"")</f>
        <v/>
      </c>
      <c r="E3719" t="str">
        <f>IF(ISNUMBER(SEARCH(E$1,raw[[#This Row],[active years]])),1,"")</f>
        <v/>
      </c>
      <c r="F3719" t="str">
        <f>IF(ISNUMBER(SEARCH(F$1,raw[[#This Row],[active years]])),1,"")</f>
        <v/>
      </c>
      <c r="G3719" t="str">
        <f>IF(ISNUMBER(SEARCH(G$1,raw[[#This Row],[active years]])),1,"")</f>
        <v/>
      </c>
      <c r="H3719" t="str">
        <f>IF(ISNUMBER(SEARCH(H$1,raw[[#This Row],[active years]])),1,"")</f>
        <v/>
      </c>
      <c r="I3719" t="str">
        <f>IF(ISNUMBER(SEARCH(I$1,raw[[#This Row],[active years]])),1,"")</f>
        <v/>
      </c>
      <c r="J3719" t="str">
        <f>IF(ISNUMBER(SEARCH(J$1,raw[[#This Row],[active years]])),1,"")</f>
        <v/>
      </c>
      <c r="K3719" t="str">
        <f>IF(ISNUMBER(SEARCH(K$1,raw[[#This Row],[active years]])),1,"")</f>
        <v/>
      </c>
      <c r="L3719" t="str">
        <f>IF(ISNUMBER(SEARCH(L$1,raw[[#This Row],[active years]])),1,"")</f>
        <v/>
      </c>
      <c r="M3719" t="str">
        <f>IF(ISNUMBER(SEARCH(M$1,raw[[#This Row],[active years]])),1,"")</f>
        <v/>
      </c>
      <c r="N3719" t="str">
        <f>IF(ISNUMBER(SEARCH(N$1,raw[[#This Row],[active years]])),1,"")</f>
        <v/>
      </c>
      <c r="O3719" t="str">
        <f>IF(ISNUMBER(SEARCH(O$1,raw[[#This Row],[active years]])),1,"")</f>
        <v/>
      </c>
      <c r="P3719" t="str">
        <f>IF(ISNUMBER(SEARCH(P$1,raw[[#This Row],[active years]])),1,"")</f>
        <v/>
      </c>
      <c r="Q3719" t="str">
        <f>IF(ISNUMBER(SEARCH(Q$1,raw[[#This Row],[active years]])),1,"")</f>
        <v/>
      </c>
      <c r="R3719" t="str">
        <f>IF(ISNUMBER(SEARCH(R$1,raw[[#This Row],[active years]])),1,"")</f>
        <v/>
      </c>
      <c r="S3719" t="str">
        <f>IF(ISNUMBER(SEARCH(S$1,raw[[#This Row],[active years]])),1,"")</f>
        <v/>
      </c>
      <c r="T3719" t="str">
        <f>IF(ISNUMBER(SEARCH(T$1,raw[[#This Row],[active years]])),1,"")</f>
        <v/>
      </c>
      <c r="U3719" t="str">
        <f>IF(ISNUMBER(SEARCH(U$1,raw[[#This Row],[active years]])),1,"")</f>
        <v/>
      </c>
      <c r="V3719" t="str">
        <f>IF(ISNUMBER(SEARCH(V$1,raw[[#This Row],[active years]])),1,"")</f>
        <v/>
      </c>
      <c r="W3719" t="str">
        <f>IF(ISNUMBER(SEARCH(W$1,raw[[#This Row],[active years]])),1,"")</f>
        <v/>
      </c>
      <c r="X3719">
        <f>IF(ISNUMBER(SEARCH(X$1,raw[[#This Row],[active years]])),1,"")</f>
        <v>1</v>
      </c>
      <c r="Y3719">
        <f>IF(ISNUMBER(SEARCH(Y$1,raw[[#This Row],[active years]])),1,"")</f>
        <v>1</v>
      </c>
      <c r="Z3719">
        <f>IF(ISNUMBER(SEARCH(Z$1,raw[[#This Row],[active years]])),1,"")</f>
        <v>1</v>
      </c>
      <c r="AA3719" t="str">
        <f>IF(ISNUMBER(SEARCH(AA$1,raw[[#This Row],[active years]])),1,"")</f>
        <v/>
      </c>
    </row>
    <row r="3720" spans="1:27" x14ac:dyDescent="0.45">
      <c r="A3720">
        <f>raw[team]</f>
        <v>4461</v>
      </c>
      <c r="B3720">
        <f>raw[rookie year]</f>
        <v>2013</v>
      </c>
      <c r="C3720" t="str">
        <f>IF(ISNUMBER(SEARCH(C$1,raw[[#This Row],[active years]])),1,"")</f>
        <v/>
      </c>
      <c r="D3720" t="str">
        <f>IF(ISNUMBER(SEARCH(D$1,raw[[#This Row],[active years]])),1,"")</f>
        <v/>
      </c>
      <c r="E3720" t="str">
        <f>IF(ISNUMBER(SEARCH(E$1,raw[[#This Row],[active years]])),1,"")</f>
        <v/>
      </c>
      <c r="F3720" t="str">
        <f>IF(ISNUMBER(SEARCH(F$1,raw[[#This Row],[active years]])),1,"")</f>
        <v/>
      </c>
      <c r="G3720" t="str">
        <f>IF(ISNUMBER(SEARCH(G$1,raw[[#This Row],[active years]])),1,"")</f>
        <v/>
      </c>
      <c r="H3720" t="str">
        <f>IF(ISNUMBER(SEARCH(H$1,raw[[#This Row],[active years]])),1,"")</f>
        <v/>
      </c>
      <c r="I3720" t="str">
        <f>IF(ISNUMBER(SEARCH(I$1,raw[[#This Row],[active years]])),1,"")</f>
        <v/>
      </c>
      <c r="J3720" t="str">
        <f>IF(ISNUMBER(SEARCH(J$1,raw[[#This Row],[active years]])),1,"")</f>
        <v/>
      </c>
      <c r="K3720" t="str">
        <f>IF(ISNUMBER(SEARCH(K$1,raw[[#This Row],[active years]])),1,"")</f>
        <v/>
      </c>
      <c r="L3720" t="str">
        <f>IF(ISNUMBER(SEARCH(L$1,raw[[#This Row],[active years]])),1,"")</f>
        <v/>
      </c>
      <c r="M3720" t="str">
        <f>IF(ISNUMBER(SEARCH(M$1,raw[[#This Row],[active years]])),1,"")</f>
        <v/>
      </c>
      <c r="N3720" t="str">
        <f>IF(ISNUMBER(SEARCH(N$1,raw[[#This Row],[active years]])),1,"")</f>
        <v/>
      </c>
      <c r="O3720" t="str">
        <f>IF(ISNUMBER(SEARCH(O$1,raw[[#This Row],[active years]])),1,"")</f>
        <v/>
      </c>
      <c r="P3720" t="str">
        <f>IF(ISNUMBER(SEARCH(P$1,raw[[#This Row],[active years]])),1,"")</f>
        <v/>
      </c>
      <c r="Q3720" t="str">
        <f>IF(ISNUMBER(SEARCH(Q$1,raw[[#This Row],[active years]])),1,"")</f>
        <v/>
      </c>
      <c r="R3720" t="str">
        <f>IF(ISNUMBER(SEARCH(R$1,raw[[#This Row],[active years]])),1,"")</f>
        <v/>
      </c>
      <c r="S3720" t="str">
        <f>IF(ISNUMBER(SEARCH(S$1,raw[[#This Row],[active years]])),1,"")</f>
        <v/>
      </c>
      <c r="T3720" t="str">
        <f>IF(ISNUMBER(SEARCH(T$1,raw[[#This Row],[active years]])),1,"")</f>
        <v/>
      </c>
      <c r="U3720" t="str">
        <f>IF(ISNUMBER(SEARCH(U$1,raw[[#This Row],[active years]])),1,"")</f>
        <v/>
      </c>
      <c r="V3720" t="str">
        <f>IF(ISNUMBER(SEARCH(V$1,raw[[#This Row],[active years]])),1,"")</f>
        <v/>
      </c>
      <c r="W3720" t="str">
        <f>IF(ISNUMBER(SEARCH(W$1,raw[[#This Row],[active years]])),1,"")</f>
        <v/>
      </c>
      <c r="X3720">
        <f>IF(ISNUMBER(SEARCH(X$1,raw[[#This Row],[active years]])),1,"")</f>
        <v>1</v>
      </c>
      <c r="Y3720">
        <f>IF(ISNUMBER(SEARCH(Y$1,raw[[#This Row],[active years]])),1,"")</f>
        <v>1</v>
      </c>
      <c r="Z3720">
        <f>IF(ISNUMBER(SEARCH(Z$1,raw[[#This Row],[active years]])),1,"")</f>
        <v>1</v>
      </c>
      <c r="AA3720">
        <f>IF(ISNUMBER(SEARCH(AA$1,raw[[#This Row],[active years]])),1,"")</f>
        <v>1</v>
      </c>
    </row>
    <row r="3721" spans="1:27" x14ac:dyDescent="0.45">
      <c r="A3721">
        <f>raw[team]</f>
        <v>4462</v>
      </c>
      <c r="B3721">
        <f>raw[rookie year]</f>
        <v>2013</v>
      </c>
      <c r="C3721" t="str">
        <f>IF(ISNUMBER(SEARCH(C$1,raw[[#This Row],[active years]])),1,"")</f>
        <v/>
      </c>
      <c r="D3721" t="str">
        <f>IF(ISNUMBER(SEARCH(D$1,raw[[#This Row],[active years]])),1,"")</f>
        <v/>
      </c>
      <c r="E3721" t="str">
        <f>IF(ISNUMBER(SEARCH(E$1,raw[[#This Row],[active years]])),1,"")</f>
        <v/>
      </c>
      <c r="F3721" t="str">
        <f>IF(ISNUMBER(SEARCH(F$1,raw[[#This Row],[active years]])),1,"")</f>
        <v/>
      </c>
      <c r="G3721" t="str">
        <f>IF(ISNUMBER(SEARCH(G$1,raw[[#This Row],[active years]])),1,"")</f>
        <v/>
      </c>
      <c r="H3721" t="str">
        <f>IF(ISNUMBER(SEARCH(H$1,raw[[#This Row],[active years]])),1,"")</f>
        <v/>
      </c>
      <c r="I3721" t="str">
        <f>IF(ISNUMBER(SEARCH(I$1,raw[[#This Row],[active years]])),1,"")</f>
        <v/>
      </c>
      <c r="J3721" t="str">
        <f>IF(ISNUMBER(SEARCH(J$1,raw[[#This Row],[active years]])),1,"")</f>
        <v/>
      </c>
      <c r="K3721" t="str">
        <f>IF(ISNUMBER(SEARCH(K$1,raw[[#This Row],[active years]])),1,"")</f>
        <v/>
      </c>
      <c r="L3721" t="str">
        <f>IF(ISNUMBER(SEARCH(L$1,raw[[#This Row],[active years]])),1,"")</f>
        <v/>
      </c>
      <c r="M3721" t="str">
        <f>IF(ISNUMBER(SEARCH(M$1,raw[[#This Row],[active years]])),1,"")</f>
        <v/>
      </c>
      <c r="N3721" t="str">
        <f>IF(ISNUMBER(SEARCH(N$1,raw[[#This Row],[active years]])),1,"")</f>
        <v/>
      </c>
      <c r="O3721" t="str">
        <f>IF(ISNUMBER(SEARCH(O$1,raw[[#This Row],[active years]])),1,"")</f>
        <v/>
      </c>
      <c r="P3721" t="str">
        <f>IF(ISNUMBER(SEARCH(P$1,raw[[#This Row],[active years]])),1,"")</f>
        <v/>
      </c>
      <c r="Q3721" t="str">
        <f>IF(ISNUMBER(SEARCH(Q$1,raw[[#This Row],[active years]])),1,"")</f>
        <v/>
      </c>
      <c r="R3721" t="str">
        <f>IF(ISNUMBER(SEARCH(R$1,raw[[#This Row],[active years]])),1,"")</f>
        <v/>
      </c>
      <c r="S3721" t="str">
        <f>IF(ISNUMBER(SEARCH(S$1,raw[[#This Row],[active years]])),1,"")</f>
        <v/>
      </c>
      <c r="T3721" t="str">
        <f>IF(ISNUMBER(SEARCH(T$1,raw[[#This Row],[active years]])),1,"")</f>
        <v/>
      </c>
      <c r="U3721" t="str">
        <f>IF(ISNUMBER(SEARCH(U$1,raw[[#This Row],[active years]])),1,"")</f>
        <v/>
      </c>
      <c r="V3721" t="str">
        <f>IF(ISNUMBER(SEARCH(V$1,raw[[#This Row],[active years]])),1,"")</f>
        <v/>
      </c>
      <c r="W3721" t="str">
        <f>IF(ISNUMBER(SEARCH(W$1,raw[[#This Row],[active years]])),1,"")</f>
        <v/>
      </c>
      <c r="X3721">
        <f>IF(ISNUMBER(SEARCH(X$1,raw[[#This Row],[active years]])),1,"")</f>
        <v>1</v>
      </c>
      <c r="Y3721">
        <f>IF(ISNUMBER(SEARCH(Y$1,raw[[#This Row],[active years]])),1,"")</f>
        <v>1</v>
      </c>
      <c r="Z3721">
        <f>IF(ISNUMBER(SEARCH(Z$1,raw[[#This Row],[active years]])),1,"")</f>
        <v>1</v>
      </c>
      <c r="AA3721">
        <f>IF(ISNUMBER(SEARCH(AA$1,raw[[#This Row],[active years]])),1,"")</f>
        <v>1</v>
      </c>
    </row>
    <row r="3722" spans="1:27" x14ac:dyDescent="0.45">
      <c r="A3722">
        <f>raw[team]</f>
        <v>4463</v>
      </c>
      <c r="B3722">
        <f>raw[rookie year]</f>
        <v>2013</v>
      </c>
      <c r="C3722" t="str">
        <f>IF(ISNUMBER(SEARCH(C$1,raw[[#This Row],[active years]])),1,"")</f>
        <v/>
      </c>
      <c r="D3722" t="str">
        <f>IF(ISNUMBER(SEARCH(D$1,raw[[#This Row],[active years]])),1,"")</f>
        <v/>
      </c>
      <c r="E3722" t="str">
        <f>IF(ISNUMBER(SEARCH(E$1,raw[[#This Row],[active years]])),1,"")</f>
        <v/>
      </c>
      <c r="F3722" t="str">
        <f>IF(ISNUMBER(SEARCH(F$1,raw[[#This Row],[active years]])),1,"")</f>
        <v/>
      </c>
      <c r="G3722" t="str">
        <f>IF(ISNUMBER(SEARCH(G$1,raw[[#This Row],[active years]])),1,"")</f>
        <v/>
      </c>
      <c r="H3722" t="str">
        <f>IF(ISNUMBER(SEARCH(H$1,raw[[#This Row],[active years]])),1,"")</f>
        <v/>
      </c>
      <c r="I3722" t="str">
        <f>IF(ISNUMBER(SEARCH(I$1,raw[[#This Row],[active years]])),1,"")</f>
        <v/>
      </c>
      <c r="J3722" t="str">
        <f>IF(ISNUMBER(SEARCH(J$1,raw[[#This Row],[active years]])),1,"")</f>
        <v/>
      </c>
      <c r="K3722" t="str">
        <f>IF(ISNUMBER(SEARCH(K$1,raw[[#This Row],[active years]])),1,"")</f>
        <v/>
      </c>
      <c r="L3722" t="str">
        <f>IF(ISNUMBER(SEARCH(L$1,raw[[#This Row],[active years]])),1,"")</f>
        <v/>
      </c>
      <c r="M3722" t="str">
        <f>IF(ISNUMBER(SEARCH(M$1,raw[[#This Row],[active years]])),1,"")</f>
        <v/>
      </c>
      <c r="N3722" t="str">
        <f>IF(ISNUMBER(SEARCH(N$1,raw[[#This Row],[active years]])),1,"")</f>
        <v/>
      </c>
      <c r="O3722" t="str">
        <f>IF(ISNUMBER(SEARCH(O$1,raw[[#This Row],[active years]])),1,"")</f>
        <v/>
      </c>
      <c r="P3722" t="str">
        <f>IF(ISNUMBER(SEARCH(P$1,raw[[#This Row],[active years]])),1,"")</f>
        <v/>
      </c>
      <c r="Q3722" t="str">
        <f>IF(ISNUMBER(SEARCH(Q$1,raw[[#This Row],[active years]])),1,"")</f>
        <v/>
      </c>
      <c r="R3722" t="str">
        <f>IF(ISNUMBER(SEARCH(R$1,raw[[#This Row],[active years]])),1,"")</f>
        <v/>
      </c>
      <c r="S3722" t="str">
        <f>IF(ISNUMBER(SEARCH(S$1,raw[[#This Row],[active years]])),1,"")</f>
        <v/>
      </c>
      <c r="T3722" t="str">
        <f>IF(ISNUMBER(SEARCH(T$1,raw[[#This Row],[active years]])),1,"")</f>
        <v/>
      </c>
      <c r="U3722" t="str">
        <f>IF(ISNUMBER(SEARCH(U$1,raw[[#This Row],[active years]])),1,"")</f>
        <v/>
      </c>
      <c r="V3722" t="str">
        <f>IF(ISNUMBER(SEARCH(V$1,raw[[#This Row],[active years]])),1,"")</f>
        <v/>
      </c>
      <c r="W3722" t="str">
        <f>IF(ISNUMBER(SEARCH(W$1,raw[[#This Row],[active years]])),1,"")</f>
        <v/>
      </c>
      <c r="X3722">
        <f>IF(ISNUMBER(SEARCH(X$1,raw[[#This Row],[active years]])),1,"")</f>
        <v>1</v>
      </c>
      <c r="Y3722" t="str">
        <f>IF(ISNUMBER(SEARCH(Y$1,raw[[#This Row],[active years]])),1,"")</f>
        <v/>
      </c>
      <c r="Z3722" t="str">
        <f>IF(ISNUMBER(SEARCH(Z$1,raw[[#This Row],[active years]])),1,"")</f>
        <v/>
      </c>
      <c r="AA3722" t="str">
        <f>IF(ISNUMBER(SEARCH(AA$1,raw[[#This Row],[active years]])),1,"")</f>
        <v/>
      </c>
    </row>
    <row r="3723" spans="1:27" x14ac:dyDescent="0.45">
      <c r="A3723">
        <f>raw[team]</f>
        <v>4464</v>
      </c>
      <c r="B3723">
        <f>raw[rookie year]</f>
        <v>2013</v>
      </c>
      <c r="C3723" t="str">
        <f>IF(ISNUMBER(SEARCH(C$1,raw[[#This Row],[active years]])),1,"")</f>
        <v/>
      </c>
      <c r="D3723" t="str">
        <f>IF(ISNUMBER(SEARCH(D$1,raw[[#This Row],[active years]])),1,"")</f>
        <v/>
      </c>
      <c r="E3723" t="str">
        <f>IF(ISNUMBER(SEARCH(E$1,raw[[#This Row],[active years]])),1,"")</f>
        <v/>
      </c>
      <c r="F3723" t="str">
        <f>IF(ISNUMBER(SEARCH(F$1,raw[[#This Row],[active years]])),1,"")</f>
        <v/>
      </c>
      <c r="G3723" t="str">
        <f>IF(ISNUMBER(SEARCH(G$1,raw[[#This Row],[active years]])),1,"")</f>
        <v/>
      </c>
      <c r="H3723" t="str">
        <f>IF(ISNUMBER(SEARCH(H$1,raw[[#This Row],[active years]])),1,"")</f>
        <v/>
      </c>
      <c r="I3723" t="str">
        <f>IF(ISNUMBER(SEARCH(I$1,raw[[#This Row],[active years]])),1,"")</f>
        <v/>
      </c>
      <c r="J3723" t="str">
        <f>IF(ISNUMBER(SEARCH(J$1,raw[[#This Row],[active years]])),1,"")</f>
        <v/>
      </c>
      <c r="K3723" t="str">
        <f>IF(ISNUMBER(SEARCH(K$1,raw[[#This Row],[active years]])),1,"")</f>
        <v/>
      </c>
      <c r="L3723" t="str">
        <f>IF(ISNUMBER(SEARCH(L$1,raw[[#This Row],[active years]])),1,"")</f>
        <v/>
      </c>
      <c r="M3723" t="str">
        <f>IF(ISNUMBER(SEARCH(M$1,raw[[#This Row],[active years]])),1,"")</f>
        <v/>
      </c>
      <c r="N3723" t="str">
        <f>IF(ISNUMBER(SEARCH(N$1,raw[[#This Row],[active years]])),1,"")</f>
        <v/>
      </c>
      <c r="O3723" t="str">
        <f>IF(ISNUMBER(SEARCH(O$1,raw[[#This Row],[active years]])),1,"")</f>
        <v/>
      </c>
      <c r="P3723" t="str">
        <f>IF(ISNUMBER(SEARCH(P$1,raw[[#This Row],[active years]])),1,"")</f>
        <v/>
      </c>
      <c r="Q3723" t="str">
        <f>IF(ISNUMBER(SEARCH(Q$1,raw[[#This Row],[active years]])),1,"")</f>
        <v/>
      </c>
      <c r="R3723" t="str">
        <f>IF(ISNUMBER(SEARCH(R$1,raw[[#This Row],[active years]])),1,"")</f>
        <v/>
      </c>
      <c r="S3723" t="str">
        <f>IF(ISNUMBER(SEARCH(S$1,raw[[#This Row],[active years]])),1,"")</f>
        <v/>
      </c>
      <c r="T3723" t="str">
        <f>IF(ISNUMBER(SEARCH(T$1,raw[[#This Row],[active years]])),1,"")</f>
        <v/>
      </c>
      <c r="U3723" t="str">
        <f>IF(ISNUMBER(SEARCH(U$1,raw[[#This Row],[active years]])),1,"")</f>
        <v/>
      </c>
      <c r="V3723" t="str">
        <f>IF(ISNUMBER(SEARCH(V$1,raw[[#This Row],[active years]])),1,"")</f>
        <v/>
      </c>
      <c r="W3723" t="str">
        <f>IF(ISNUMBER(SEARCH(W$1,raw[[#This Row],[active years]])),1,"")</f>
        <v/>
      </c>
      <c r="X3723">
        <f>IF(ISNUMBER(SEARCH(X$1,raw[[#This Row],[active years]])),1,"")</f>
        <v>1</v>
      </c>
      <c r="Y3723">
        <f>IF(ISNUMBER(SEARCH(Y$1,raw[[#This Row],[active years]])),1,"")</f>
        <v>1</v>
      </c>
      <c r="Z3723">
        <f>IF(ISNUMBER(SEARCH(Z$1,raw[[#This Row],[active years]])),1,"")</f>
        <v>1</v>
      </c>
      <c r="AA3723">
        <f>IF(ISNUMBER(SEARCH(AA$1,raw[[#This Row],[active years]])),1,"")</f>
        <v>1</v>
      </c>
    </row>
    <row r="3724" spans="1:27" x14ac:dyDescent="0.45">
      <c r="A3724">
        <f>raw[team]</f>
        <v>4465</v>
      </c>
      <c r="B3724">
        <f>raw[rookie year]</f>
        <v>2013</v>
      </c>
      <c r="C3724" t="str">
        <f>IF(ISNUMBER(SEARCH(C$1,raw[[#This Row],[active years]])),1,"")</f>
        <v/>
      </c>
      <c r="D3724" t="str">
        <f>IF(ISNUMBER(SEARCH(D$1,raw[[#This Row],[active years]])),1,"")</f>
        <v/>
      </c>
      <c r="E3724" t="str">
        <f>IF(ISNUMBER(SEARCH(E$1,raw[[#This Row],[active years]])),1,"")</f>
        <v/>
      </c>
      <c r="F3724" t="str">
        <f>IF(ISNUMBER(SEARCH(F$1,raw[[#This Row],[active years]])),1,"")</f>
        <v/>
      </c>
      <c r="G3724" t="str">
        <f>IF(ISNUMBER(SEARCH(G$1,raw[[#This Row],[active years]])),1,"")</f>
        <v/>
      </c>
      <c r="H3724" t="str">
        <f>IF(ISNUMBER(SEARCH(H$1,raw[[#This Row],[active years]])),1,"")</f>
        <v/>
      </c>
      <c r="I3724" t="str">
        <f>IF(ISNUMBER(SEARCH(I$1,raw[[#This Row],[active years]])),1,"")</f>
        <v/>
      </c>
      <c r="J3724" t="str">
        <f>IF(ISNUMBER(SEARCH(J$1,raw[[#This Row],[active years]])),1,"")</f>
        <v/>
      </c>
      <c r="K3724" t="str">
        <f>IF(ISNUMBER(SEARCH(K$1,raw[[#This Row],[active years]])),1,"")</f>
        <v/>
      </c>
      <c r="L3724" t="str">
        <f>IF(ISNUMBER(SEARCH(L$1,raw[[#This Row],[active years]])),1,"")</f>
        <v/>
      </c>
      <c r="M3724" t="str">
        <f>IF(ISNUMBER(SEARCH(M$1,raw[[#This Row],[active years]])),1,"")</f>
        <v/>
      </c>
      <c r="N3724" t="str">
        <f>IF(ISNUMBER(SEARCH(N$1,raw[[#This Row],[active years]])),1,"")</f>
        <v/>
      </c>
      <c r="O3724" t="str">
        <f>IF(ISNUMBER(SEARCH(O$1,raw[[#This Row],[active years]])),1,"")</f>
        <v/>
      </c>
      <c r="P3724" t="str">
        <f>IF(ISNUMBER(SEARCH(P$1,raw[[#This Row],[active years]])),1,"")</f>
        <v/>
      </c>
      <c r="Q3724" t="str">
        <f>IF(ISNUMBER(SEARCH(Q$1,raw[[#This Row],[active years]])),1,"")</f>
        <v/>
      </c>
      <c r="R3724" t="str">
        <f>IF(ISNUMBER(SEARCH(R$1,raw[[#This Row],[active years]])),1,"")</f>
        <v/>
      </c>
      <c r="S3724" t="str">
        <f>IF(ISNUMBER(SEARCH(S$1,raw[[#This Row],[active years]])),1,"")</f>
        <v/>
      </c>
      <c r="T3724" t="str">
        <f>IF(ISNUMBER(SEARCH(T$1,raw[[#This Row],[active years]])),1,"")</f>
        <v/>
      </c>
      <c r="U3724" t="str">
        <f>IF(ISNUMBER(SEARCH(U$1,raw[[#This Row],[active years]])),1,"")</f>
        <v/>
      </c>
      <c r="V3724" t="str">
        <f>IF(ISNUMBER(SEARCH(V$1,raw[[#This Row],[active years]])),1,"")</f>
        <v/>
      </c>
      <c r="W3724" t="str">
        <f>IF(ISNUMBER(SEARCH(W$1,raw[[#This Row],[active years]])),1,"")</f>
        <v/>
      </c>
      <c r="X3724" t="str">
        <f>IF(ISNUMBER(SEARCH(X$1,raw[[#This Row],[active years]])),1,"")</f>
        <v/>
      </c>
      <c r="Y3724" t="str">
        <f>IF(ISNUMBER(SEARCH(Y$1,raw[[#This Row],[active years]])),1,"")</f>
        <v/>
      </c>
      <c r="Z3724" t="str">
        <f>IF(ISNUMBER(SEARCH(Z$1,raw[[#This Row],[active years]])),1,"")</f>
        <v/>
      </c>
      <c r="AA3724" t="str">
        <f>IF(ISNUMBER(SEARCH(AA$1,raw[[#This Row],[active years]])),1,"")</f>
        <v/>
      </c>
    </row>
    <row r="3725" spans="1:27" x14ac:dyDescent="0.45">
      <c r="A3725">
        <f>raw[team]</f>
        <v>4466</v>
      </c>
      <c r="B3725">
        <f>raw[rookie year]</f>
        <v>2013</v>
      </c>
      <c r="C3725" t="str">
        <f>IF(ISNUMBER(SEARCH(C$1,raw[[#This Row],[active years]])),1,"")</f>
        <v/>
      </c>
      <c r="D3725" t="str">
        <f>IF(ISNUMBER(SEARCH(D$1,raw[[#This Row],[active years]])),1,"")</f>
        <v/>
      </c>
      <c r="E3725" t="str">
        <f>IF(ISNUMBER(SEARCH(E$1,raw[[#This Row],[active years]])),1,"")</f>
        <v/>
      </c>
      <c r="F3725" t="str">
        <f>IF(ISNUMBER(SEARCH(F$1,raw[[#This Row],[active years]])),1,"")</f>
        <v/>
      </c>
      <c r="G3725" t="str">
        <f>IF(ISNUMBER(SEARCH(G$1,raw[[#This Row],[active years]])),1,"")</f>
        <v/>
      </c>
      <c r="H3725" t="str">
        <f>IF(ISNUMBER(SEARCH(H$1,raw[[#This Row],[active years]])),1,"")</f>
        <v/>
      </c>
      <c r="I3725" t="str">
        <f>IF(ISNUMBER(SEARCH(I$1,raw[[#This Row],[active years]])),1,"")</f>
        <v/>
      </c>
      <c r="J3725" t="str">
        <f>IF(ISNUMBER(SEARCH(J$1,raw[[#This Row],[active years]])),1,"")</f>
        <v/>
      </c>
      <c r="K3725" t="str">
        <f>IF(ISNUMBER(SEARCH(K$1,raw[[#This Row],[active years]])),1,"")</f>
        <v/>
      </c>
      <c r="L3725" t="str">
        <f>IF(ISNUMBER(SEARCH(L$1,raw[[#This Row],[active years]])),1,"")</f>
        <v/>
      </c>
      <c r="M3725" t="str">
        <f>IF(ISNUMBER(SEARCH(M$1,raw[[#This Row],[active years]])),1,"")</f>
        <v/>
      </c>
      <c r="N3725" t="str">
        <f>IF(ISNUMBER(SEARCH(N$1,raw[[#This Row],[active years]])),1,"")</f>
        <v/>
      </c>
      <c r="O3725" t="str">
        <f>IF(ISNUMBER(SEARCH(O$1,raw[[#This Row],[active years]])),1,"")</f>
        <v/>
      </c>
      <c r="P3725" t="str">
        <f>IF(ISNUMBER(SEARCH(P$1,raw[[#This Row],[active years]])),1,"")</f>
        <v/>
      </c>
      <c r="Q3725" t="str">
        <f>IF(ISNUMBER(SEARCH(Q$1,raw[[#This Row],[active years]])),1,"")</f>
        <v/>
      </c>
      <c r="R3725" t="str">
        <f>IF(ISNUMBER(SEARCH(R$1,raw[[#This Row],[active years]])),1,"")</f>
        <v/>
      </c>
      <c r="S3725" t="str">
        <f>IF(ISNUMBER(SEARCH(S$1,raw[[#This Row],[active years]])),1,"")</f>
        <v/>
      </c>
      <c r="T3725" t="str">
        <f>IF(ISNUMBER(SEARCH(T$1,raw[[#This Row],[active years]])),1,"")</f>
        <v/>
      </c>
      <c r="U3725" t="str">
        <f>IF(ISNUMBER(SEARCH(U$1,raw[[#This Row],[active years]])),1,"")</f>
        <v/>
      </c>
      <c r="V3725" t="str">
        <f>IF(ISNUMBER(SEARCH(V$1,raw[[#This Row],[active years]])),1,"")</f>
        <v/>
      </c>
      <c r="W3725" t="str">
        <f>IF(ISNUMBER(SEARCH(W$1,raw[[#This Row],[active years]])),1,"")</f>
        <v/>
      </c>
      <c r="X3725">
        <f>IF(ISNUMBER(SEARCH(X$1,raw[[#This Row],[active years]])),1,"")</f>
        <v>1</v>
      </c>
      <c r="Y3725">
        <f>IF(ISNUMBER(SEARCH(Y$1,raw[[#This Row],[active years]])),1,"")</f>
        <v>1</v>
      </c>
      <c r="Z3725">
        <f>IF(ISNUMBER(SEARCH(Z$1,raw[[#This Row],[active years]])),1,"")</f>
        <v>1</v>
      </c>
      <c r="AA3725">
        <f>IF(ISNUMBER(SEARCH(AA$1,raw[[#This Row],[active years]])),1,"")</f>
        <v>1</v>
      </c>
    </row>
    <row r="3726" spans="1:27" x14ac:dyDescent="0.45">
      <c r="A3726">
        <f>raw[team]</f>
        <v>4467</v>
      </c>
      <c r="B3726">
        <f>raw[rookie year]</f>
        <v>2013</v>
      </c>
      <c r="C3726" t="str">
        <f>IF(ISNUMBER(SEARCH(C$1,raw[[#This Row],[active years]])),1,"")</f>
        <v/>
      </c>
      <c r="D3726" t="str">
        <f>IF(ISNUMBER(SEARCH(D$1,raw[[#This Row],[active years]])),1,"")</f>
        <v/>
      </c>
      <c r="E3726" t="str">
        <f>IF(ISNUMBER(SEARCH(E$1,raw[[#This Row],[active years]])),1,"")</f>
        <v/>
      </c>
      <c r="F3726" t="str">
        <f>IF(ISNUMBER(SEARCH(F$1,raw[[#This Row],[active years]])),1,"")</f>
        <v/>
      </c>
      <c r="G3726" t="str">
        <f>IF(ISNUMBER(SEARCH(G$1,raw[[#This Row],[active years]])),1,"")</f>
        <v/>
      </c>
      <c r="H3726" t="str">
        <f>IF(ISNUMBER(SEARCH(H$1,raw[[#This Row],[active years]])),1,"")</f>
        <v/>
      </c>
      <c r="I3726" t="str">
        <f>IF(ISNUMBER(SEARCH(I$1,raw[[#This Row],[active years]])),1,"")</f>
        <v/>
      </c>
      <c r="J3726" t="str">
        <f>IF(ISNUMBER(SEARCH(J$1,raw[[#This Row],[active years]])),1,"")</f>
        <v/>
      </c>
      <c r="K3726" t="str">
        <f>IF(ISNUMBER(SEARCH(K$1,raw[[#This Row],[active years]])),1,"")</f>
        <v/>
      </c>
      <c r="L3726" t="str">
        <f>IF(ISNUMBER(SEARCH(L$1,raw[[#This Row],[active years]])),1,"")</f>
        <v/>
      </c>
      <c r="M3726" t="str">
        <f>IF(ISNUMBER(SEARCH(M$1,raw[[#This Row],[active years]])),1,"")</f>
        <v/>
      </c>
      <c r="N3726" t="str">
        <f>IF(ISNUMBER(SEARCH(N$1,raw[[#This Row],[active years]])),1,"")</f>
        <v/>
      </c>
      <c r="O3726" t="str">
        <f>IF(ISNUMBER(SEARCH(O$1,raw[[#This Row],[active years]])),1,"")</f>
        <v/>
      </c>
      <c r="P3726" t="str">
        <f>IF(ISNUMBER(SEARCH(P$1,raw[[#This Row],[active years]])),1,"")</f>
        <v/>
      </c>
      <c r="Q3726" t="str">
        <f>IF(ISNUMBER(SEARCH(Q$1,raw[[#This Row],[active years]])),1,"")</f>
        <v/>
      </c>
      <c r="R3726" t="str">
        <f>IF(ISNUMBER(SEARCH(R$1,raw[[#This Row],[active years]])),1,"")</f>
        <v/>
      </c>
      <c r="S3726" t="str">
        <f>IF(ISNUMBER(SEARCH(S$1,raw[[#This Row],[active years]])),1,"")</f>
        <v/>
      </c>
      <c r="T3726" t="str">
        <f>IF(ISNUMBER(SEARCH(T$1,raw[[#This Row],[active years]])),1,"")</f>
        <v/>
      </c>
      <c r="U3726" t="str">
        <f>IF(ISNUMBER(SEARCH(U$1,raw[[#This Row],[active years]])),1,"")</f>
        <v/>
      </c>
      <c r="V3726" t="str">
        <f>IF(ISNUMBER(SEARCH(V$1,raw[[#This Row],[active years]])),1,"")</f>
        <v/>
      </c>
      <c r="W3726" t="str">
        <f>IF(ISNUMBER(SEARCH(W$1,raw[[#This Row],[active years]])),1,"")</f>
        <v/>
      </c>
      <c r="X3726">
        <f>IF(ISNUMBER(SEARCH(X$1,raw[[#This Row],[active years]])),1,"")</f>
        <v>1</v>
      </c>
      <c r="Y3726">
        <f>IF(ISNUMBER(SEARCH(Y$1,raw[[#This Row],[active years]])),1,"")</f>
        <v>1</v>
      </c>
      <c r="Z3726">
        <f>IF(ISNUMBER(SEARCH(Z$1,raw[[#This Row],[active years]])),1,"")</f>
        <v>1</v>
      </c>
      <c r="AA3726">
        <f>IF(ISNUMBER(SEARCH(AA$1,raw[[#This Row],[active years]])),1,"")</f>
        <v>1</v>
      </c>
    </row>
    <row r="3727" spans="1:27" x14ac:dyDescent="0.45">
      <c r="A3727">
        <f>raw[team]</f>
        <v>4468</v>
      </c>
      <c r="B3727">
        <f>raw[rookie year]</f>
        <v>2013</v>
      </c>
      <c r="C3727" t="str">
        <f>IF(ISNUMBER(SEARCH(C$1,raw[[#This Row],[active years]])),1,"")</f>
        <v/>
      </c>
      <c r="D3727" t="str">
        <f>IF(ISNUMBER(SEARCH(D$1,raw[[#This Row],[active years]])),1,"")</f>
        <v/>
      </c>
      <c r="E3727" t="str">
        <f>IF(ISNUMBER(SEARCH(E$1,raw[[#This Row],[active years]])),1,"")</f>
        <v/>
      </c>
      <c r="F3727" t="str">
        <f>IF(ISNUMBER(SEARCH(F$1,raw[[#This Row],[active years]])),1,"")</f>
        <v/>
      </c>
      <c r="G3727" t="str">
        <f>IF(ISNUMBER(SEARCH(G$1,raw[[#This Row],[active years]])),1,"")</f>
        <v/>
      </c>
      <c r="H3727" t="str">
        <f>IF(ISNUMBER(SEARCH(H$1,raw[[#This Row],[active years]])),1,"")</f>
        <v/>
      </c>
      <c r="I3727" t="str">
        <f>IF(ISNUMBER(SEARCH(I$1,raw[[#This Row],[active years]])),1,"")</f>
        <v/>
      </c>
      <c r="J3727" t="str">
        <f>IF(ISNUMBER(SEARCH(J$1,raw[[#This Row],[active years]])),1,"")</f>
        <v/>
      </c>
      <c r="K3727" t="str">
        <f>IF(ISNUMBER(SEARCH(K$1,raw[[#This Row],[active years]])),1,"")</f>
        <v/>
      </c>
      <c r="L3727" t="str">
        <f>IF(ISNUMBER(SEARCH(L$1,raw[[#This Row],[active years]])),1,"")</f>
        <v/>
      </c>
      <c r="M3727" t="str">
        <f>IF(ISNUMBER(SEARCH(M$1,raw[[#This Row],[active years]])),1,"")</f>
        <v/>
      </c>
      <c r="N3727" t="str">
        <f>IF(ISNUMBER(SEARCH(N$1,raw[[#This Row],[active years]])),1,"")</f>
        <v/>
      </c>
      <c r="O3727" t="str">
        <f>IF(ISNUMBER(SEARCH(O$1,raw[[#This Row],[active years]])),1,"")</f>
        <v/>
      </c>
      <c r="P3727" t="str">
        <f>IF(ISNUMBER(SEARCH(P$1,raw[[#This Row],[active years]])),1,"")</f>
        <v/>
      </c>
      <c r="Q3727" t="str">
        <f>IF(ISNUMBER(SEARCH(Q$1,raw[[#This Row],[active years]])),1,"")</f>
        <v/>
      </c>
      <c r="R3727" t="str">
        <f>IF(ISNUMBER(SEARCH(R$1,raw[[#This Row],[active years]])),1,"")</f>
        <v/>
      </c>
      <c r="S3727" t="str">
        <f>IF(ISNUMBER(SEARCH(S$1,raw[[#This Row],[active years]])),1,"")</f>
        <v/>
      </c>
      <c r="T3727" t="str">
        <f>IF(ISNUMBER(SEARCH(T$1,raw[[#This Row],[active years]])),1,"")</f>
        <v/>
      </c>
      <c r="U3727" t="str">
        <f>IF(ISNUMBER(SEARCH(U$1,raw[[#This Row],[active years]])),1,"")</f>
        <v/>
      </c>
      <c r="V3727" t="str">
        <f>IF(ISNUMBER(SEARCH(V$1,raw[[#This Row],[active years]])),1,"")</f>
        <v/>
      </c>
      <c r="W3727" t="str">
        <f>IF(ISNUMBER(SEARCH(W$1,raw[[#This Row],[active years]])),1,"")</f>
        <v/>
      </c>
      <c r="X3727">
        <f>IF(ISNUMBER(SEARCH(X$1,raw[[#This Row],[active years]])),1,"")</f>
        <v>1</v>
      </c>
      <c r="Y3727">
        <f>IF(ISNUMBER(SEARCH(Y$1,raw[[#This Row],[active years]])),1,"")</f>
        <v>1</v>
      </c>
      <c r="Z3727">
        <f>IF(ISNUMBER(SEARCH(Z$1,raw[[#This Row],[active years]])),1,"")</f>
        <v>1</v>
      </c>
      <c r="AA3727">
        <f>IF(ISNUMBER(SEARCH(AA$1,raw[[#This Row],[active years]])),1,"")</f>
        <v>1</v>
      </c>
    </row>
    <row r="3728" spans="1:27" x14ac:dyDescent="0.45">
      <c r="A3728">
        <f>raw[team]</f>
        <v>4469</v>
      </c>
      <c r="B3728">
        <f>raw[rookie year]</f>
        <v>2013</v>
      </c>
      <c r="C3728" t="str">
        <f>IF(ISNUMBER(SEARCH(C$1,raw[[#This Row],[active years]])),1,"")</f>
        <v/>
      </c>
      <c r="D3728" t="str">
        <f>IF(ISNUMBER(SEARCH(D$1,raw[[#This Row],[active years]])),1,"")</f>
        <v/>
      </c>
      <c r="E3728" t="str">
        <f>IF(ISNUMBER(SEARCH(E$1,raw[[#This Row],[active years]])),1,"")</f>
        <v/>
      </c>
      <c r="F3728" t="str">
        <f>IF(ISNUMBER(SEARCH(F$1,raw[[#This Row],[active years]])),1,"")</f>
        <v/>
      </c>
      <c r="G3728" t="str">
        <f>IF(ISNUMBER(SEARCH(G$1,raw[[#This Row],[active years]])),1,"")</f>
        <v/>
      </c>
      <c r="H3728" t="str">
        <f>IF(ISNUMBER(SEARCH(H$1,raw[[#This Row],[active years]])),1,"")</f>
        <v/>
      </c>
      <c r="I3728" t="str">
        <f>IF(ISNUMBER(SEARCH(I$1,raw[[#This Row],[active years]])),1,"")</f>
        <v/>
      </c>
      <c r="J3728" t="str">
        <f>IF(ISNUMBER(SEARCH(J$1,raw[[#This Row],[active years]])),1,"")</f>
        <v/>
      </c>
      <c r="K3728" t="str">
        <f>IF(ISNUMBER(SEARCH(K$1,raw[[#This Row],[active years]])),1,"")</f>
        <v/>
      </c>
      <c r="L3728" t="str">
        <f>IF(ISNUMBER(SEARCH(L$1,raw[[#This Row],[active years]])),1,"")</f>
        <v/>
      </c>
      <c r="M3728" t="str">
        <f>IF(ISNUMBER(SEARCH(M$1,raw[[#This Row],[active years]])),1,"")</f>
        <v/>
      </c>
      <c r="N3728" t="str">
        <f>IF(ISNUMBER(SEARCH(N$1,raw[[#This Row],[active years]])),1,"")</f>
        <v/>
      </c>
      <c r="O3728" t="str">
        <f>IF(ISNUMBER(SEARCH(O$1,raw[[#This Row],[active years]])),1,"")</f>
        <v/>
      </c>
      <c r="P3728" t="str">
        <f>IF(ISNUMBER(SEARCH(P$1,raw[[#This Row],[active years]])),1,"")</f>
        <v/>
      </c>
      <c r="Q3728" t="str">
        <f>IF(ISNUMBER(SEARCH(Q$1,raw[[#This Row],[active years]])),1,"")</f>
        <v/>
      </c>
      <c r="R3728" t="str">
        <f>IF(ISNUMBER(SEARCH(R$1,raw[[#This Row],[active years]])),1,"")</f>
        <v/>
      </c>
      <c r="S3728" t="str">
        <f>IF(ISNUMBER(SEARCH(S$1,raw[[#This Row],[active years]])),1,"")</f>
        <v/>
      </c>
      <c r="T3728" t="str">
        <f>IF(ISNUMBER(SEARCH(T$1,raw[[#This Row],[active years]])),1,"")</f>
        <v/>
      </c>
      <c r="U3728" t="str">
        <f>IF(ISNUMBER(SEARCH(U$1,raw[[#This Row],[active years]])),1,"")</f>
        <v/>
      </c>
      <c r="V3728" t="str">
        <f>IF(ISNUMBER(SEARCH(V$1,raw[[#This Row],[active years]])),1,"")</f>
        <v/>
      </c>
      <c r="W3728" t="str">
        <f>IF(ISNUMBER(SEARCH(W$1,raw[[#This Row],[active years]])),1,"")</f>
        <v/>
      </c>
      <c r="X3728">
        <f>IF(ISNUMBER(SEARCH(X$1,raw[[#This Row],[active years]])),1,"")</f>
        <v>1</v>
      </c>
      <c r="Y3728">
        <f>IF(ISNUMBER(SEARCH(Y$1,raw[[#This Row],[active years]])),1,"")</f>
        <v>1</v>
      </c>
      <c r="Z3728">
        <f>IF(ISNUMBER(SEARCH(Z$1,raw[[#This Row],[active years]])),1,"")</f>
        <v>1</v>
      </c>
      <c r="AA3728">
        <f>IF(ISNUMBER(SEARCH(AA$1,raw[[#This Row],[active years]])),1,"")</f>
        <v>1</v>
      </c>
    </row>
    <row r="3729" spans="1:27" x14ac:dyDescent="0.45">
      <c r="A3729">
        <f>raw[team]</f>
        <v>4470</v>
      </c>
      <c r="B3729">
        <f>raw[rookie year]</f>
        <v>2013</v>
      </c>
      <c r="C3729" t="str">
        <f>IF(ISNUMBER(SEARCH(C$1,raw[[#This Row],[active years]])),1,"")</f>
        <v/>
      </c>
      <c r="D3729" t="str">
        <f>IF(ISNUMBER(SEARCH(D$1,raw[[#This Row],[active years]])),1,"")</f>
        <v/>
      </c>
      <c r="E3729" t="str">
        <f>IF(ISNUMBER(SEARCH(E$1,raw[[#This Row],[active years]])),1,"")</f>
        <v/>
      </c>
      <c r="F3729" t="str">
        <f>IF(ISNUMBER(SEARCH(F$1,raw[[#This Row],[active years]])),1,"")</f>
        <v/>
      </c>
      <c r="G3729" t="str">
        <f>IF(ISNUMBER(SEARCH(G$1,raw[[#This Row],[active years]])),1,"")</f>
        <v/>
      </c>
      <c r="H3729" t="str">
        <f>IF(ISNUMBER(SEARCH(H$1,raw[[#This Row],[active years]])),1,"")</f>
        <v/>
      </c>
      <c r="I3729" t="str">
        <f>IF(ISNUMBER(SEARCH(I$1,raw[[#This Row],[active years]])),1,"")</f>
        <v/>
      </c>
      <c r="J3729" t="str">
        <f>IF(ISNUMBER(SEARCH(J$1,raw[[#This Row],[active years]])),1,"")</f>
        <v/>
      </c>
      <c r="K3729" t="str">
        <f>IF(ISNUMBER(SEARCH(K$1,raw[[#This Row],[active years]])),1,"")</f>
        <v/>
      </c>
      <c r="L3729" t="str">
        <f>IF(ISNUMBER(SEARCH(L$1,raw[[#This Row],[active years]])),1,"")</f>
        <v/>
      </c>
      <c r="M3729" t="str">
        <f>IF(ISNUMBER(SEARCH(M$1,raw[[#This Row],[active years]])),1,"")</f>
        <v/>
      </c>
      <c r="N3729" t="str">
        <f>IF(ISNUMBER(SEARCH(N$1,raw[[#This Row],[active years]])),1,"")</f>
        <v/>
      </c>
      <c r="O3729" t="str">
        <f>IF(ISNUMBER(SEARCH(O$1,raw[[#This Row],[active years]])),1,"")</f>
        <v/>
      </c>
      <c r="P3729" t="str">
        <f>IF(ISNUMBER(SEARCH(P$1,raw[[#This Row],[active years]])),1,"")</f>
        <v/>
      </c>
      <c r="Q3729" t="str">
        <f>IF(ISNUMBER(SEARCH(Q$1,raw[[#This Row],[active years]])),1,"")</f>
        <v/>
      </c>
      <c r="R3729" t="str">
        <f>IF(ISNUMBER(SEARCH(R$1,raw[[#This Row],[active years]])),1,"")</f>
        <v/>
      </c>
      <c r="S3729" t="str">
        <f>IF(ISNUMBER(SEARCH(S$1,raw[[#This Row],[active years]])),1,"")</f>
        <v/>
      </c>
      <c r="T3729" t="str">
        <f>IF(ISNUMBER(SEARCH(T$1,raw[[#This Row],[active years]])),1,"")</f>
        <v/>
      </c>
      <c r="U3729" t="str">
        <f>IF(ISNUMBER(SEARCH(U$1,raw[[#This Row],[active years]])),1,"")</f>
        <v/>
      </c>
      <c r="V3729" t="str">
        <f>IF(ISNUMBER(SEARCH(V$1,raw[[#This Row],[active years]])),1,"")</f>
        <v/>
      </c>
      <c r="W3729" t="str">
        <f>IF(ISNUMBER(SEARCH(W$1,raw[[#This Row],[active years]])),1,"")</f>
        <v/>
      </c>
      <c r="X3729">
        <f>IF(ISNUMBER(SEARCH(X$1,raw[[#This Row],[active years]])),1,"")</f>
        <v>1</v>
      </c>
      <c r="Y3729">
        <f>IF(ISNUMBER(SEARCH(Y$1,raw[[#This Row],[active years]])),1,"")</f>
        <v>1</v>
      </c>
      <c r="Z3729">
        <f>IF(ISNUMBER(SEARCH(Z$1,raw[[#This Row],[active years]])),1,"")</f>
        <v>1</v>
      </c>
      <c r="AA3729">
        <f>IF(ISNUMBER(SEARCH(AA$1,raw[[#This Row],[active years]])),1,"")</f>
        <v>1</v>
      </c>
    </row>
    <row r="3730" spans="1:27" x14ac:dyDescent="0.45">
      <c r="A3730">
        <f>raw[team]</f>
        <v>4471</v>
      </c>
      <c r="B3730">
        <f>raw[rookie year]</f>
        <v>2013</v>
      </c>
      <c r="C3730" t="str">
        <f>IF(ISNUMBER(SEARCH(C$1,raw[[#This Row],[active years]])),1,"")</f>
        <v/>
      </c>
      <c r="D3730" t="str">
        <f>IF(ISNUMBER(SEARCH(D$1,raw[[#This Row],[active years]])),1,"")</f>
        <v/>
      </c>
      <c r="E3730" t="str">
        <f>IF(ISNUMBER(SEARCH(E$1,raw[[#This Row],[active years]])),1,"")</f>
        <v/>
      </c>
      <c r="F3730" t="str">
        <f>IF(ISNUMBER(SEARCH(F$1,raw[[#This Row],[active years]])),1,"")</f>
        <v/>
      </c>
      <c r="G3730" t="str">
        <f>IF(ISNUMBER(SEARCH(G$1,raw[[#This Row],[active years]])),1,"")</f>
        <v/>
      </c>
      <c r="H3730" t="str">
        <f>IF(ISNUMBER(SEARCH(H$1,raw[[#This Row],[active years]])),1,"")</f>
        <v/>
      </c>
      <c r="I3730" t="str">
        <f>IF(ISNUMBER(SEARCH(I$1,raw[[#This Row],[active years]])),1,"")</f>
        <v/>
      </c>
      <c r="J3730" t="str">
        <f>IF(ISNUMBER(SEARCH(J$1,raw[[#This Row],[active years]])),1,"")</f>
        <v/>
      </c>
      <c r="K3730" t="str">
        <f>IF(ISNUMBER(SEARCH(K$1,raw[[#This Row],[active years]])),1,"")</f>
        <v/>
      </c>
      <c r="L3730" t="str">
        <f>IF(ISNUMBER(SEARCH(L$1,raw[[#This Row],[active years]])),1,"")</f>
        <v/>
      </c>
      <c r="M3730" t="str">
        <f>IF(ISNUMBER(SEARCH(M$1,raw[[#This Row],[active years]])),1,"")</f>
        <v/>
      </c>
      <c r="N3730" t="str">
        <f>IF(ISNUMBER(SEARCH(N$1,raw[[#This Row],[active years]])),1,"")</f>
        <v/>
      </c>
      <c r="O3730" t="str">
        <f>IF(ISNUMBER(SEARCH(O$1,raw[[#This Row],[active years]])),1,"")</f>
        <v/>
      </c>
      <c r="P3730" t="str">
        <f>IF(ISNUMBER(SEARCH(P$1,raw[[#This Row],[active years]])),1,"")</f>
        <v/>
      </c>
      <c r="Q3730" t="str">
        <f>IF(ISNUMBER(SEARCH(Q$1,raw[[#This Row],[active years]])),1,"")</f>
        <v/>
      </c>
      <c r="R3730" t="str">
        <f>IF(ISNUMBER(SEARCH(R$1,raw[[#This Row],[active years]])),1,"")</f>
        <v/>
      </c>
      <c r="S3730" t="str">
        <f>IF(ISNUMBER(SEARCH(S$1,raw[[#This Row],[active years]])),1,"")</f>
        <v/>
      </c>
      <c r="T3730" t="str">
        <f>IF(ISNUMBER(SEARCH(T$1,raw[[#This Row],[active years]])),1,"")</f>
        <v/>
      </c>
      <c r="U3730" t="str">
        <f>IF(ISNUMBER(SEARCH(U$1,raw[[#This Row],[active years]])),1,"")</f>
        <v/>
      </c>
      <c r="V3730" t="str">
        <f>IF(ISNUMBER(SEARCH(V$1,raw[[#This Row],[active years]])),1,"")</f>
        <v/>
      </c>
      <c r="W3730" t="str">
        <f>IF(ISNUMBER(SEARCH(W$1,raw[[#This Row],[active years]])),1,"")</f>
        <v/>
      </c>
      <c r="X3730">
        <f>IF(ISNUMBER(SEARCH(X$1,raw[[#This Row],[active years]])),1,"")</f>
        <v>1</v>
      </c>
      <c r="Y3730">
        <f>IF(ISNUMBER(SEARCH(Y$1,raw[[#This Row],[active years]])),1,"")</f>
        <v>1</v>
      </c>
      <c r="Z3730">
        <f>IF(ISNUMBER(SEARCH(Z$1,raw[[#This Row],[active years]])),1,"")</f>
        <v>1</v>
      </c>
      <c r="AA3730">
        <f>IF(ISNUMBER(SEARCH(AA$1,raw[[#This Row],[active years]])),1,"")</f>
        <v>1</v>
      </c>
    </row>
    <row r="3731" spans="1:27" x14ac:dyDescent="0.45">
      <c r="A3731">
        <f>raw[team]</f>
        <v>4472</v>
      </c>
      <c r="B3731">
        <f>raw[rookie year]</f>
        <v>2013</v>
      </c>
      <c r="C3731" t="str">
        <f>IF(ISNUMBER(SEARCH(C$1,raw[[#This Row],[active years]])),1,"")</f>
        <v/>
      </c>
      <c r="D3731" t="str">
        <f>IF(ISNUMBER(SEARCH(D$1,raw[[#This Row],[active years]])),1,"")</f>
        <v/>
      </c>
      <c r="E3731" t="str">
        <f>IF(ISNUMBER(SEARCH(E$1,raw[[#This Row],[active years]])),1,"")</f>
        <v/>
      </c>
      <c r="F3731" t="str">
        <f>IF(ISNUMBER(SEARCH(F$1,raw[[#This Row],[active years]])),1,"")</f>
        <v/>
      </c>
      <c r="G3731" t="str">
        <f>IF(ISNUMBER(SEARCH(G$1,raw[[#This Row],[active years]])),1,"")</f>
        <v/>
      </c>
      <c r="H3731" t="str">
        <f>IF(ISNUMBER(SEARCH(H$1,raw[[#This Row],[active years]])),1,"")</f>
        <v/>
      </c>
      <c r="I3731" t="str">
        <f>IF(ISNUMBER(SEARCH(I$1,raw[[#This Row],[active years]])),1,"")</f>
        <v/>
      </c>
      <c r="J3731" t="str">
        <f>IF(ISNUMBER(SEARCH(J$1,raw[[#This Row],[active years]])),1,"")</f>
        <v/>
      </c>
      <c r="K3731" t="str">
        <f>IF(ISNUMBER(SEARCH(K$1,raw[[#This Row],[active years]])),1,"")</f>
        <v/>
      </c>
      <c r="L3731" t="str">
        <f>IF(ISNUMBER(SEARCH(L$1,raw[[#This Row],[active years]])),1,"")</f>
        <v/>
      </c>
      <c r="M3731" t="str">
        <f>IF(ISNUMBER(SEARCH(M$1,raw[[#This Row],[active years]])),1,"")</f>
        <v/>
      </c>
      <c r="N3731" t="str">
        <f>IF(ISNUMBER(SEARCH(N$1,raw[[#This Row],[active years]])),1,"")</f>
        <v/>
      </c>
      <c r="O3731" t="str">
        <f>IF(ISNUMBER(SEARCH(O$1,raw[[#This Row],[active years]])),1,"")</f>
        <v/>
      </c>
      <c r="P3731" t="str">
        <f>IF(ISNUMBER(SEARCH(P$1,raw[[#This Row],[active years]])),1,"")</f>
        <v/>
      </c>
      <c r="Q3731" t="str">
        <f>IF(ISNUMBER(SEARCH(Q$1,raw[[#This Row],[active years]])),1,"")</f>
        <v/>
      </c>
      <c r="R3731" t="str">
        <f>IF(ISNUMBER(SEARCH(R$1,raw[[#This Row],[active years]])),1,"")</f>
        <v/>
      </c>
      <c r="S3731" t="str">
        <f>IF(ISNUMBER(SEARCH(S$1,raw[[#This Row],[active years]])),1,"")</f>
        <v/>
      </c>
      <c r="T3731" t="str">
        <f>IF(ISNUMBER(SEARCH(T$1,raw[[#This Row],[active years]])),1,"")</f>
        <v/>
      </c>
      <c r="U3731" t="str">
        <f>IF(ISNUMBER(SEARCH(U$1,raw[[#This Row],[active years]])),1,"")</f>
        <v/>
      </c>
      <c r="V3731" t="str">
        <f>IF(ISNUMBER(SEARCH(V$1,raw[[#This Row],[active years]])),1,"")</f>
        <v/>
      </c>
      <c r="W3731" t="str">
        <f>IF(ISNUMBER(SEARCH(W$1,raw[[#This Row],[active years]])),1,"")</f>
        <v/>
      </c>
      <c r="X3731">
        <f>IF(ISNUMBER(SEARCH(X$1,raw[[#This Row],[active years]])),1,"")</f>
        <v>1</v>
      </c>
      <c r="Y3731">
        <f>IF(ISNUMBER(SEARCH(Y$1,raw[[#This Row],[active years]])),1,"")</f>
        <v>1</v>
      </c>
      <c r="Z3731">
        <f>IF(ISNUMBER(SEARCH(Z$1,raw[[#This Row],[active years]])),1,"")</f>
        <v>1</v>
      </c>
      <c r="AA3731">
        <f>IF(ISNUMBER(SEARCH(AA$1,raw[[#This Row],[active years]])),1,"")</f>
        <v>1</v>
      </c>
    </row>
    <row r="3732" spans="1:27" x14ac:dyDescent="0.45">
      <c r="A3732">
        <f>raw[team]</f>
        <v>4473</v>
      </c>
      <c r="B3732">
        <f>raw[rookie year]</f>
        <v>2013</v>
      </c>
      <c r="C3732" t="str">
        <f>IF(ISNUMBER(SEARCH(C$1,raw[[#This Row],[active years]])),1,"")</f>
        <v/>
      </c>
      <c r="D3732" t="str">
        <f>IF(ISNUMBER(SEARCH(D$1,raw[[#This Row],[active years]])),1,"")</f>
        <v/>
      </c>
      <c r="E3732" t="str">
        <f>IF(ISNUMBER(SEARCH(E$1,raw[[#This Row],[active years]])),1,"")</f>
        <v/>
      </c>
      <c r="F3732" t="str">
        <f>IF(ISNUMBER(SEARCH(F$1,raw[[#This Row],[active years]])),1,"")</f>
        <v/>
      </c>
      <c r="G3732" t="str">
        <f>IF(ISNUMBER(SEARCH(G$1,raw[[#This Row],[active years]])),1,"")</f>
        <v/>
      </c>
      <c r="H3732" t="str">
        <f>IF(ISNUMBER(SEARCH(H$1,raw[[#This Row],[active years]])),1,"")</f>
        <v/>
      </c>
      <c r="I3732" t="str">
        <f>IF(ISNUMBER(SEARCH(I$1,raw[[#This Row],[active years]])),1,"")</f>
        <v/>
      </c>
      <c r="J3732" t="str">
        <f>IF(ISNUMBER(SEARCH(J$1,raw[[#This Row],[active years]])),1,"")</f>
        <v/>
      </c>
      <c r="K3732" t="str">
        <f>IF(ISNUMBER(SEARCH(K$1,raw[[#This Row],[active years]])),1,"")</f>
        <v/>
      </c>
      <c r="L3732" t="str">
        <f>IF(ISNUMBER(SEARCH(L$1,raw[[#This Row],[active years]])),1,"")</f>
        <v/>
      </c>
      <c r="M3732" t="str">
        <f>IF(ISNUMBER(SEARCH(M$1,raw[[#This Row],[active years]])),1,"")</f>
        <v/>
      </c>
      <c r="N3732" t="str">
        <f>IF(ISNUMBER(SEARCH(N$1,raw[[#This Row],[active years]])),1,"")</f>
        <v/>
      </c>
      <c r="O3732" t="str">
        <f>IF(ISNUMBER(SEARCH(O$1,raw[[#This Row],[active years]])),1,"")</f>
        <v/>
      </c>
      <c r="P3732" t="str">
        <f>IF(ISNUMBER(SEARCH(P$1,raw[[#This Row],[active years]])),1,"")</f>
        <v/>
      </c>
      <c r="Q3732" t="str">
        <f>IF(ISNUMBER(SEARCH(Q$1,raw[[#This Row],[active years]])),1,"")</f>
        <v/>
      </c>
      <c r="R3732" t="str">
        <f>IF(ISNUMBER(SEARCH(R$1,raw[[#This Row],[active years]])),1,"")</f>
        <v/>
      </c>
      <c r="S3732" t="str">
        <f>IF(ISNUMBER(SEARCH(S$1,raw[[#This Row],[active years]])),1,"")</f>
        <v/>
      </c>
      <c r="T3732" t="str">
        <f>IF(ISNUMBER(SEARCH(T$1,raw[[#This Row],[active years]])),1,"")</f>
        <v/>
      </c>
      <c r="U3732" t="str">
        <f>IF(ISNUMBER(SEARCH(U$1,raw[[#This Row],[active years]])),1,"")</f>
        <v/>
      </c>
      <c r="V3732" t="str">
        <f>IF(ISNUMBER(SEARCH(V$1,raw[[#This Row],[active years]])),1,"")</f>
        <v/>
      </c>
      <c r="W3732" t="str">
        <f>IF(ISNUMBER(SEARCH(W$1,raw[[#This Row],[active years]])),1,"")</f>
        <v/>
      </c>
      <c r="X3732">
        <f>IF(ISNUMBER(SEARCH(X$1,raw[[#This Row],[active years]])),1,"")</f>
        <v>1</v>
      </c>
      <c r="Y3732">
        <f>IF(ISNUMBER(SEARCH(Y$1,raw[[#This Row],[active years]])),1,"")</f>
        <v>1</v>
      </c>
      <c r="Z3732">
        <f>IF(ISNUMBER(SEARCH(Z$1,raw[[#This Row],[active years]])),1,"")</f>
        <v>1</v>
      </c>
      <c r="AA3732">
        <f>IF(ISNUMBER(SEARCH(AA$1,raw[[#This Row],[active years]])),1,"")</f>
        <v>1</v>
      </c>
    </row>
    <row r="3733" spans="1:27" x14ac:dyDescent="0.45">
      <c r="A3733">
        <f>raw[team]</f>
        <v>4474</v>
      </c>
      <c r="B3733">
        <f>raw[rookie year]</f>
        <v>2013</v>
      </c>
      <c r="C3733" t="str">
        <f>IF(ISNUMBER(SEARCH(C$1,raw[[#This Row],[active years]])),1,"")</f>
        <v/>
      </c>
      <c r="D3733" t="str">
        <f>IF(ISNUMBER(SEARCH(D$1,raw[[#This Row],[active years]])),1,"")</f>
        <v/>
      </c>
      <c r="E3733" t="str">
        <f>IF(ISNUMBER(SEARCH(E$1,raw[[#This Row],[active years]])),1,"")</f>
        <v/>
      </c>
      <c r="F3733" t="str">
        <f>IF(ISNUMBER(SEARCH(F$1,raw[[#This Row],[active years]])),1,"")</f>
        <v/>
      </c>
      <c r="G3733" t="str">
        <f>IF(ISNUMBER(SEARCH(G$1,raw[[#This Row],[active years]])),1,"")</f>
        <v/>
      </c>
      <c r="H3733" t="str">
        <f>IF(ISNUMBER(SEARCH(H$1,raw[[#This Row],[active years]])),1,"")</f>
        <v/>
      </c>
      <c r="I3733" t="str">
        <f>IF(ISNUMBER(SEARCH(I$1,raw[[#This Row],[active years]])),1,"")</f>
        <v/>
      </c>
      <c r="J3733" t="str">
        <f>IF(ISNUMBER(SEARCH(J$1,raw[[#This Row],[active years]])),1,"")</f>
        <v/>
      </c>
      <c r="K3733" t="str">
        <f>IF(ISNUMBER(SEARCH(K$1,raw[[#This Row],[active years]])),1,"")</f>
        <v/>
      </c>
      <c r="L3733" t="str">
        <f>IF(ISNUMBER(SEARCH(L$1,raw[[#This Row],[active years]])),1,"")</f>
        <v/>
      </c>
      <c r="M3733" t="str">
        <f>IF(ISNUMBER(SEARCH(M$1,raw[[#This Row],[active years]])),1,"")</f>
        <v/>
      </c>
      <c r="N3733" t="str">
        <f>IF(ISNUMBER(SEARCH(N$1,raw[[#This Row],[active years]])),1,"")</f>
        <v/>
      </c>
      <c r="O3733" t="str">
        <f>IF(ISNUMBER(SEARCH(O$1,raw[[#This Row],[active years]])),1,"")</f>
        <v/>
      </c>
      <c r="P3733" t="str">
        <f>IF(ISNUMBER(SEARCH(P$1,raw[[#This Row],[active years]])),1,"")</f>
        <v/>
      </c>
      <c r="Q3733" t="str">
        <f>IF(ISNUMBER(SEARCH(Q$1,raw[[#This Row],[active years]])),1,"")</f>
        <v/>
      </c>
      <c r="R3733" t="str">
        <f>IF(ISNUMBER(SEARCH(R$1,raw[[#This Row],[active years]])),1,"")</f>
        <v/>
      </c>
      <c r="S3733" t="str">
        <f>IF(ISNUMBER(SEARCH(S$1,raw[[#This Row],[active years]])),1,"")</f>
        <v/>
      </c>
      <c r="T3733" t="str">
        <f>IF(ISNUMBER(SEARCH(T$1,raw[[#This Row],[active years]])),1,"")</f>
        <v/>
      </c>
      <c r="U3733" t="str">
        <f>IF(ISNUMBER(SEARCH(U$1,raw[[#This Row],[active years]])),1,"")</f>
        <v/>
      </c>
      <c r="V3733" t="str">
        <f>IF(ISNUMBER(SEARCH(V$1,raw[[#This Row],[active years]])),1,"")</f>
        <v/>
      </c>
      <c r="W3733" t="str">
        <f>IF(ISNUMBER(SEARCH(W$1,raw[[#This Row],[active years]])),1,"")</f>
        <v/>
      </c>
      <c r="X3733">
        <f>IF(ISNUMBER(SEARCH(X$1,raw[[#This Row],[active years]])),1,"")</f>
        <v>1</v>
      </c>
      <c r="Y3733">
        <f>IF(ISNUMBER(SEARCH(Y$1,raw[[#This Row],[active years]])),1,"")</f>
        <v>1</v>
      </c>
      <c r="Z3733">
        <f>IF(ISNUMBER(SEARCH(Z$1,raw[[#This Row],[active years]])),1,"")</f>
        <v>1</v>
      </c>
      <c r="AA3733">
        <f>IF(ISNUMBER(SEARCH(AA$1,raw[[#This Row],[active years]])),1,"")</f>
        <v>1</v>
      </c>
    </row>
    <row r="3734" spans="1:27" x14ac:dyDescent="0.45">
      <c r="A3734">
        <f>raw[team]</f>
        <v>4475</v>
      </c>
      <c r="B3734">
        <f>raw[rookie year]</f>
        <v>2013</v>
      </c>
      <c r="C3734" t="str">
        <f>IF(ISNUMBER(SEARCH(C$1,raw[[#This Row],[active years]])),1,"")</f>
        <v/>
      </c>
      <c r="D3734" t="str">
        <f>IF(ISNUMBER(SEARCH(D$1,raw[[#This Row],[active years]])),1,"")</f>
        <v/>
      </c>
      <c r="E3734" t="str">
        <f>IF(ISNUMBER(SEARCH(E$1,raw[[#This Row],[active years]])),1,"")</f>
        <v/>
      </c>
      <c r="F3734" t="str">
        <f>IF(ISNUMBER(SEARCH(F$1,raw[[#This Row],[active years]])),1,"")</f>
        <v/>
      </c>
      <c r="G3734" t="str">
        <f>IF(ISNUMBER(SEARCH(G$1,raw[[#This Row],[active years]])),1,"")</f>
        <v/>
      </c>
      <c r="H3734" t="str">
        <f>IF(ISNUMBER(SEARCH(H$1,raw[[#This Row],[active years]])),1,"")</f>
        <v/>
      </c>
      <c r="I3734" t="str">
        <f>IF(ISNUMBER(SEARCH(I$1,raw[[#This Row],[active years]])),1,"")</f>
        <v/>
      </c>
      <c r="J3734" t="str">
        <f>IF(ISNUMBER(SEARCH(J$1,raw[[#This Row],[active years]])),1,"")</f>
        <v/>
      </c>
      <c r="K3734" t="str">
        <f>IF(ISNUMBER(SEARCH(K$1,raw[[#This Row],[active years]])),1,"")</f>
        <v/>
      </c>
      <c r="L3734" t="str">
        <f>IF(ISNUMBER(SEARCH(L$1,raw[[#This Row],[active years]])),1,"")</f>
        <v/>
      </c>
      <c r="M3734" t="str">
        <f>IF(ISNUMBER(SEARCH(M$1,raw[[#This Row],[active years]])),1,"")</f>
        <v/>
      </c>
      <c r="N3734" t="str">
        <f>IF(ISNUMBER(SEARCH(N$1,raw[[#This Row],[active years]])),1,"")</f>
        <v/>
      </c>
      <c r="O3734" t="str">
        <f>IF(ISNUMBER(SEARCH(O$1,raw[[#This Row],[active years]])),1,"")</f>
        <v/>
      </c>
      <c r="P3734" t="str">
        <f>IF(ISNUMBER(SEARCH(P$1,raw[[#This Row],[active years]])),1,"")</f>
        <v/>
      </c>
      <c r="Q3734" t="str">
        <f>IF(ISNUMBER(SEARCH(Q$1,raw[[#This Row],[active years]])),1,"")</f>
        <v/>
      </c>
      <c r="R3734" t="str">
        <f>IF(ISNUMBER(SEARCH(R$1,raw[[#This Row],[active years]])),1,"")</f>
        <v/>
      </c>
      <c r="S3734" t="str">
        <f>IF(ISNUMBER(SEARCH(S$1,raw[[#This Row],[active years]])),1,"")</f>
        <v/>
      </c>
      <c r="T3734" t="str">
        <f>IF(ISNUMBER(SEARCH(T$1,raw[[#This Row],[active years]])),1,"")</f>
        <v/>
      </c>
      <c r="U3734" t="str">
        <f>IF(ISNUMBER(SEARCH(U$1,raw[[#This Row],[active years]])),1,"")</f>
        <v/>
      </c>
      <c r="V3734" t="str">
        <f>IF(ISNUMBER(SEARCH(V$1,raw[[#This Row],[active years]])),1,"")</f>
        <v/>
      </c>
      <c r="W3734" t="str">
        <f>IF(ISNUMBER(SEARCH(W$1,raw[[#This Row],[active years]])),1,"")</f>
        <v/>
      </c>
      <c r="X3734">
        <f>IF(ISNUMBER(SEARCH(X$1,raw[[#This Row],[active years]])),1,"")</f>
        <v>1</v>
      </c>
      <c r="Y3734">
        <f>IF(ISNUMBER(SEARCH(Y$1,raw[[#This Row],[active years]])),1,"")</f>
        <v>1</v>
      </c>
      <c r="Z3734">
        <f>IF(ISNUMBER(SEARCH(Z$1,raw[[#This Row],[active years]])),1,"")</f>
        <v>1</v>
      </c>
      <c r="AA3734">
        <f>IF(ISNUMBER(SEARCH(AA$1,raw[[#This Row],[active years]])),1,"")</f>
        <v>1</v>
      </c>
    </row>
    <row r="3735" spans="1:27" x14ac:dyDescent="0.45">
      <c r="A3735">
        <f>raw[team]</f>
        <v>4476</v>
      </c>
      <c r="B3735">
        <f>raw[rookie year]</f>
        <v>2013</v>
      </c>
      <c r="C3735" t="str">
        <f>IF(ISNUMBER(SEARCH(C$1,raw[[#This Row],[active years]])),1,"")</f>
        <v/>
      </c>
      <c r="D3735" t="str">
        <f>IF(ISNUMBER(SEARCH(D$1,raw[[#This Row],[active years]])),1,"")</f>
        <v/>
      </c>
      <c r="E3735" t="str">
        <f>IF(ISNUMBER(SEARCH(E$1,raw[[#This Row],[active years]])),1,"")</f>
        <v/>
      </c>
      <c r="F3735" t="str">
        <f>IF(ISNUMBER(SEARCH(F$1,raw[[#This Row],[active years]])),1,"")</f>
        <v/>
      </c>
      <c r="G3735" t="str">
        <f>IF(ISNUMBER(SEARCH(G$1,raw[[#This Row],[active years]])),1,"")</f>
        <v/>
      </c>
      <c r="H3735" t="str">
        <f>IF(ISNUMBER(SEARCH(H$1,raw[[#This Row],[active years]])),1,"")</f>
        <v/>
      </c>
      <c r="I3735" t="str">
        <f>IF(ISNUMBER(SEARCH(I$1,raw[[#This Row],[active years]])),1,"")</f>
        <v/>
      </c>
      <c r="J3735" t="str">
        <f>IF(ISNUMBER(SEARCH(J$1,raw[[#This Row],[active years]])),1,"")</f>
        <v/>
      </c>
      <c r="K3735" t="str">
        <f>IF(ISNUMBER(SEARCH(K$1,raw[[#This Row],[active years]])),1,"")</f>
        <v/>
      </c>
      <c r="L3735" t="str">
        <f>IF(ISNUMBER(SEARCH(L$1,raw[[#This Row],[active years]])),1,"")</f>
        <v/>
      </c>
      <c r="M3735" t="str">
        <f>IF(ISNUMBER(SEARCH(M$1,raw[[#This Row],[active years]])),1,"")</f>
        <v/>
      </c>
      <c r="N3735" t="str">
        <f>IF(ISNUMBER(SEARCH(N$1,raw[[#This Row],[active years]])),1,"")</f>
        <v/>
      </c>
      <c r="O3735" t="str">
        <f>IF(ISNUMBER(SEARCH(O$1,raw[[#This Row],[active years]])),1,"")</f>
        <v/>
      </c>
      <c r="P3735" t="str">
        <f>IF(ISNUMBER(SEARCH(P$1,raw[[#This Row],[active years]])),1,"")</f>
        <v/>
      </c>
      <c r="Q3735" t="str">
        <f>IF(ISNUMBER(SEARCH(Q$1,raw[[#This Row],[active years]])),1,"")</f>
        <v/>
      </c>
      <c r="R3735" t="str">
        <f>IF(ISNUMBER(SEARCH(R$1,raw[[#This Row],[active years]])),1,"")</f>
        <v/>
      </c>
      <c r="S3735" t="str">
        <f>IF(ISNUMBER(SEARCH(S$1,raw[[#This Row],[active years]])),1,"")</f>
        <v/>
      </c>
      <c r="T3735" t="str">
        <f>IF(ISNUMBER(SEARCH(T$1,raw[[#This Row],[active years]])),1,"")</f>
        <v/>
      </c>
      <c r="U3735" t="str">
        <f>IF(ISNUMBER(SEARCH(U$1,raw[[#This Row],[active years]])),1,"")</f>
        <v/>
      </c>
      <c r="V3735" t="str">
        <f>IF(ISNUMBER(SEARCH(V$1,raw[[#This Row],[active years]])),1,"")</f>
        <v/>
      </c>
      <c r="W3735" t="str">
        <f>IF(ISNUMBER(SEARCH(W$1,raw[[#This Row],[active years]])),1,"")</f>
        <v/>
      </c>
      <c r="X3735">
        <f>IF(ISNUMBER(SEARCH(X$1,raw[[#This Row],[active years]])),1,"")</f>
        <v>1</v>
      </c>
      <c r="Y3735">
        <f>IF(ISNUMBER(SEARCH(Y$1,raw[[#This Row],[active years]])),1,"")</f>
        <v>1</v>
      </c>
      <c r="Z3735">
        <f>IF(ISNUMBER(SEARCH(Z$1,raw[[#This Row],[active years]])),1,"")</f>
        <v>1</v>
      </c>
      <c r="AA3735">
        <f>IF(ISNUMBER(SEARCH(AA$1,raw[[#This Row],[active years]])),1,"")</f>
        <v>1</v>
      </c>
    </row>
    <row r="3736" spans="1:27" x14ac:dyDescent="0.45">
      <c r="A3736">
        <f>raw[team]</f>
        <v>4477</v>
      </c>
      <c r="B3736">
        <f>raw[rookie year]</f>
        <v>2013</v>
      </c>
      <c r="C3736" t="str">
        <f>IF(ISNUMBER(SEARCH(C$1,raw[[#This Row],[active years]])),1,"")</f>
        <v/>
      </c>
      <c r="D3736" t="str">
        <f>IF(ISNUMBER(SEARCH(D$1,raw[[#This Row],[active years]])),1,"")</f>
        <v/>
      </c>
      <c r="E3736" t="str">
        <f>IF(ISNUMBER(SEARCH(E$1,raw[[#This Row],[active years]])),1,"")</f>
        <v/>
      </c>
      <c r="F3736" t="str">
        <f>IF(ISNUMBER(SEARCH(F$1,raw[[#This Row],[active years]])),1,"")</f>
        <v/>
      </c>
      <c r="G3736" t="str">
        <f>IF(ISNUMBER(SEARCH(G$1,raw[[#This Row],[active years]])),1,"")</f>
        <v/>
      </c>
      <c r="H3736" t="str">
        <f>IF(ISNUMBER(SEARCH(H$1,raw[[#This Row],[active years]])),1,"")</f>
        <v/>
      </c>
      <c r="I3736" t="str">
        <f>IF(ISNUMBER(SEARCH(I$1,raw[[#This Row],[active years]])),1,"")</f>
        <v/>
      </c>
      <c r="J3736" t="str">
        <f>IF(ISNUMBER(SEARCH(J$1,raw[[#This Row],[active years]])),1,"")</f>
        <v/>
      </c>
      <c r="K3736" t="str">
        <f>IF(ISNUMBER(SEARCH(K$1,raw[[#This Row],[active years]])),1,"")</f>
        <v/>
      </c>
      <c r="L3736" t="str">
        <f>IF(ISNUMBER(SEARCH(L$1,raw[[#This Row],[active years]])),1,"")</f>
        <v/>
      </c>
      <c r="M3736" t="str">
        <f>IF(ISNUMBER(SEARCH(M$1,raw[[#This Row],[active years]])),1,"")</f>
        <v/>
      </c>
      <c r="N3736" t="str">
        <f>IF(ISNUMBER(SEARCH(N$1,raw[[#This Row],[active years]])),1,"")</f>
        <v/>
      </c>
      <c r="O3736" t="str">
        <f>IF(ISNUMBER(SEARCH(O$1,raw[[#This Row],[active years]])),1,"")</f>
        <v/>
      </c>
      <c r="P3736" t="str">
        <f>IF(ISNUMBER(SEARCH(P$1,raw[[#This Row],[active years]])),1,"")</f>
        <v/>
      </c>
      <c r="Q3736" t="str">
        <f>IF(ISNUMBER(SEARCH(Q$1,raw[[#This Row],[active years]])),1,"")</f>
        <v/>
      </c>
      <c r="R3736" t="str">
        <f>IF(ISNUMBER(SEARCH(R$1,raw[[#This Row],[active years]])),1,"")</f>
        <v/>
      </c>
      <c r="S3736" t="str">
        <f>IF(ISNUMBER(SEARCH(S$1,raw[[#This Row],[active years]])),1,"")</f>
        <v/>
      </c>
      <c r="T3736" t="str">
        <f>IF(ISNUMBER(SEARCH(T$1,raw[[#This Row],[active years]])),1,"")</f>
        <v/>
      </c>
      <c r="U3736" t="str">
        <f>IF(ISNUMBER(SEARCH(U$1,raw[[#This Row],[active years]])),1,"")</f>
        <v/>
      </c>
      <c r="V3736" t="str">
        <f>IF(ISNUMBER(SEARCH(V$1,raw[[#This Row],[active years]])),1,"")</f>
        <v/>
      </c>
      <c r="W3736" t="str">
        <f>IF(ISNUMBER(SEARCH(W$1,raw[[#This Row],[active years]])),1,"")</f>
        <v/>
      </c>
      <c r="X3736">
        <f>IF(ISNUMBER(SEARCH(X$1,raw[[#This Row],[active years]])),1,"")</f>
        <v>1</v>
      </c>
      <c r="Y3736" t="str">
        <f>IF(ISNUMBER(SEARCH(Y$1,raw[[#This Row],[active years]])),1,"")</f>
        <v/>
      </c>
      <c r="Z3736" t="str">
        <f>IF(ISNUMBER(SEARCH(Z$1,raw[[#This Row],[active years]])),1,"")</f>
        <v/>
      </c>
      <c r="AA3736" t="str">
        <f>IF(ISNUMBER(SEARCH(AA$1,raw[[#This Row],[active years]])),1,"")</f>
        <v/>
      </c>
    </row>
    <row r="3737" spans="1:27" x14ac:dyDescent="0.45">
      <c r="A3737">
        <f>raw[team]</f>
        <v>4478</v>
      </c>
      <c r="B3737">
        <f>raw[rookie year]</f>
        <v>2013</v>
      </c>
      <c r="C3737" t="str">
        <f>IF(ISNUMBER(SEARCH(C$1,raw[[#This Row],[active years]])),1,"")</f>
        <v/>
      </c>
      <c r="D3737" t="str">
        <f>IF(ISNUMBER(SEARCH(D$1,raw[[#This Row],[active years]])),1,"")</f>
        <v/>
      </c>
      <c r="E3737" t="str">
        <f>IF(ISNUMBER(SEARCH(E$1,raw[[#This Row],[active years]])),1,"")</f>
        <v/>
      </c>
      <c r="F3737" t="str">
        <f>IF(ISNUMBER(SEARCH(F$1,raw[[#This Row],[active years]])),1,"")</f>
        <v/>
      </c>
      <c r="G3737" t="str">
        <f>IF(ISNUMBER(SEARCH(G$1,raw[[#This Row],[active years]])),1,"")</f>
        <v/>
      </c>
      <c r="H3737" t="str">
        <f>IF(ISNUMBER(SEARCH(H$1,raw[[#This Row],[active years]])),1,"")</f>
        <v/>
      </c>
      <c r="I3737" t="str">
        <f>IF(ISNUMBER(SEARCH(I$1,raw[[#This Row],[active years]])),1,"")</f>
        <v/>
      </c>
      <c r="J3737" t="str">
        <f>IF(ISNUMBER(SEARCH(J$1,raw[[#This Row],[active years]])),1,"")</f>
        <v/>
      </c>
      <c r="K3737" t="str">
        <f>IF(ISNUMBER(SEARCH(K$1,raw[[#This Row],[active years]])),1,"")</f>
        <v/>
      </c>
      <c r="L3737" t="str">
        <f>IF(ISNUMBER(SEARCH(L$1,raw[[#This Row],[active years]])),1,"")</f>
        <v/>
      </c>
      <c r="M3737" t="str">
        <f>IF(ISNUMBER(SEARCH(M$1,raw[[#This Row],[active years]])),1,"")</f>
        <v/>
      </c>
      <c r="N3737" t="str">
        <f>IF(ISNUMBER(SEARCH(N$1,raw[[#This Row],[active years]])),1,"")</f>
        <v/>
      </c>
      <c r="O3737" t="str">
        <f>IF(ISNUMBER(SEARCH(O$1,raw[[#This Row],[active years]])),1,"")</f>
        <v/>
      </c>
      <c r="P3737" t="str">
        <f>IF(ISNUMBER(SEARCH(P$1,raw[[#This Row],[active years]])),1,"")</f>
        <v/>
      </c>
      <c r="Q3737" t="str">
        <f>IF(ISNUMBER(SEARCH(Q$1,raw[[#This Row],[active years]])),1,"")</f>
        <v/>
      </c>
      <c r="R3737" t="str">
        <f>IF(ISNUMBER(SEARCH(R$1,raw[[#This Row],[active years]])),1,"")</f>
        <v/>
      </c>
      <c r="S3737" t="str">
        <f>IF(ISNUMBER(SEARCH(S$1,raw[[#This Row],[active years]])),1,"")</f>
        <v/>
      </c>
      <c r="T3737" t="str">
        <f>IF(ISNUMBER(SEARCH(T$1,raw[[#This Row],[active years]])),1,"")</f>
        <v/>
      </c>
      <c r="U3737" t="str">
        <f>IF(ISNUMBER(SEARCH(U$1,raw[[#This Row],[active years]])),1,"")</f>
        <v/>
      </c>
      <c r="V3737" t="str">
        <f>IF(ISNUMBER(SEARCH(V$1,raw[[#This Row],[active years]])),1,"")</f>
        <v/>
      </c>
      <c r="W3737" t="str">
        <f>IF(ISNUMBER(SEARCH(W$1,raw[[#This Row],[active years]])),1,"")</f>
        <v/>
      </c>
      <c r="X3737">
        <f>IF(ISNUMBER(SEARCH(X$1,raw[[#This Row],[active years]])),1,"")</f>
        <v>1</v>
      </c>
      <c r="Y3737" t="str">
        <f>IF(ISNUMBER(SEARCH(Y$1,raw[[#This Row],[active years]])),1,"")</f>
        <v/>
      </c>
      <c r="Z3737" t="str">
        <f>IF(ISNUMBER(SEARCH(Z$1,raw[[#This Row],[active years]])),1,"")</f>
        <v/>
      </c>
      <c r="AA3737" t="str">
        <f>IF(ISNUMBER(SEARCH(AA$1,raw[[#This Row],[active years]])),1,"")</f>
        <v/>
      </c>
    </row>
    <row r="3738" spans="1:27" x14ac:dyDescent="0.45">
      <c r="A3738">
        <f>raw[team]</f>
        <v>4479</v>
      </c>
      <c r="B3738">
        <f>raw[rookie year]</f>
        <v>2013</v>
      </c>
      <c r="C3738" t="str">
        <f>IF(ISNUMBER(SEARCH(C$1,raw[[#This Row],[active years]])),1,"")</f>
        <v/>
      </c>
      <c r="D3738" t="str">
        <f>IF(ISNUMBER(SEARCH(D$1,raw[[#This Row],[active years]])),1,"")</f>
        <v/>
      </c>
      <c r="E3738" t="str">
        <f>IF(ISNUMBER(SEARCH(E$1,raw[[#This Row],[active years]])),1,"")</f>
        <v/>
      </c>
      <c r="F3738" t="str">
        <f>IF(ISNUMBER(SEARCH(F$1,raw[[#This Row],[active years]])),1,"")</f>
        <v/>
      </c>
      <c r="G3738" t="str">
        <f>IF(ISNUMBER(SEARCH(G$1,raw[[#This Row],[active years]])),1,"")</f>
        <v/>
      </c>
      <c r="H3738" t="str">
        <f>IF(ISNUMBER(SEARCH(H$1,raw[[#This Row],[active years]])),1,"")</f>
        <v/>
      </c>
      <c r="I3738" t="str">
        <f>IF(ISNUMBER(SEARCH(I$1,raw[[#This Row],[active years]])),1,"")</f>
        <v/>
      </c>
      <c r="J3738" t="str">
        <f>IF(ISNUMBER(SEARCH(J$1,raw[[#This Row],[active years]])),1,"")</f>
        <v/>
      </c>
      <c r="K3738" t="str">
        <f>IF(ISNUMBER(SEARCH(K$1,raw[[#This Row],[active years]])),1,"")</f>
        <v/>
      </c>
      <c r="L3738" t="str">
        <f>IF(ISNUMBER(SEARCH(L$1,raw[[#This Row],[active years]])),1,"")</f>
        <v/>
      </c>
      <c r="M3738" t="str">
        <f>IF(ISNUMBER(SEARCH(M$1,raw[[#This Row],[active years]])),1,"")</f>
        <v/>
      </c>
      <c r="N3738" t="str">
        <f>IF(ISNUMBER(SEARCH(N$1,raw[[#This Row],[active years]])),1,"")</f>
        <v/>
      </c>
      <c r="O3738" t="str">
        <f>IF(ISNUMBER(SEARCH(O$1,raw[[#This Row],[active years]])),1,"")</f>
        <v/>
      </c>
      <c r="P3738" t="str">
        <f>IF(ISNUMBER(SEARCH(P$1,raw[[#This Row],[active years]])),1,"")</f>
        <v/>
      </c>
      <c r="Q3738" t="str">
        <f>IF(ISNUMBER(SEARCH(Q$1,raw[[#This Row],[active years]])),1,"")</f>
        <v/>
      </c>
      <c r="R3738" t="str">
        <f>IF(ISNUMBER(SEARCH(R$1,raw[[#This Row],[active years]])),1,"")</f>
        <v/>
      </c>
      <c r="S3738" t="str">
        <f>IF(ISNUMBER(SEARCH(S$1,raw[[#This Row],[active years]])),1,"")</f>
        <v/>
      </c>
      <c r="T3738" t="str">
        <f>IF(ISNUMBER(SEARCH(T$1,raw[[#This Row],[active years]])),1,"")</f>
        <v/>
      </c>
      <c r="U3738" t="str">
        <f>IF(ISNUMBER(SEARCH(U$1,raw[[#This Row],[active years]])),1,"")</f>
        <v/>
      </c>
      <c r="V3738" t="str">
        <f>IF(ISNUMBER(SEARCH(V$1,raw[[#This Row],[active years]])),1,"")</f>
        <v/>
      </c>
      <c r="W3738" t="str">
        <f>IF(ISNUMBER(SEARCH(W$1,raw[[#This Row],[active years]])),1,"")</f>
        <v/>
      </c>
      <c r="X3738">
        <f>IF(ISNUMBER(SEARCH(X$1,raw[[#This Row],[active years]])),1,"")</f>
        <v>1</v>
      </c>
      <c r="Y3738" t="str">
        <f>IF(ISNUMBER(SEARCH(Y$1,raw[[#This Row],[active years]])),1,"")</f>
        <v/>
      </c>
      <c r="Z3738" t="str">
        <f>IF(ISNUMBER(SEARCH(Z$1,raw[[#This Row],[active years]])),1,"")</f>
        <v/>
      </c>
      <c r="AA3738" t="str">
        <f>IF(ISNUMBER(SEARCH(AA$1,raw[[#This Row],[active years]])),1,"")</f>
        <v/>
      </c>
    </row>
    <row r="3739" spans="1:27" x14ac:dyDescent="0.45">
      <c r="A3739">
        <f>raw[team]</f>
        <v>4480</v>
      </c>
      <c r="B3739">
        <f>raw[rookie year]</f>
        <v>2013</v>
      </c>
      <c r="C3739" t="str">
        <f>IF(ISNUMBER(SEARCH(C$1,raw[[#This Row],[active years]])),1,"")</f>
        <v/>
      </c>
      <c r="D3739" t="str">
        <f>IF(ISNUMBER(SEARCH(D$1,raw[[#This Row],[active years]])),1,"")</f>
        <v/>
      </c>
      <c r="E3739" t="str">
        <f>IF(ISNUMBER(SEARCH(E$1,raw[[#This Row],[active years]])),1,"")</f>
        <v/>
      </c>
      <c r="F3739" t="str">
        <f>IF(ISNUMBER(SEARCH(F$1,raw[[#This Row],[active years]])),1,"")</f>
        <v/>
      </c>
      <c r="G3739" t="str">
        <f>IF(ISNUMBER(SEARCH(G$1,raw[[#This Row],[active years]])),1,"")</f>
        <v/>
      </c>
      <c r="H3739" t="str">
        <f>IF(ISNUMBER(SEARCH(H$1,raw[[#This Row],[active years]])),1,"")</f>
        <v/>
      </c>
      <c r="I3739" t="str">
        <f>IF(ISNUMBER(SEARCH(I$1,raw[[#This Row],[active years]])),1,"")</f>
        <v/>
      </c>
      <c r="J3739" t="str">
        <f>IF(ISNUMBER(SEARCH(J$1,raw[[#This Row],[active years]])),1,"")</f>
        <v/>
      </c>
      <c r="K3739" t="str">
        <f>IF(ISNUMBER(SEARCH(K$1,raw[[#This Row],[active years]])),1,"")</f>
        <v/>
      </c>
      <c r="L3739" t="str">
        <f>IF(ISNUMBER(SEARCH(L$1,raw[[#This Row],[active years]])),1,"")</f>
        <v/>
      </c>
      <c r="M3739" t="str">
        <f>IF(ISNUMBER(SEARCH(M$1,raw[[#This Row],[active years]])),1,"")</f>
        <v/>
      </c>
      <c r="N3739" t="str">
        <f>IF(ISNUMBER(SEARCH(N$1,raw[[#This Row],[active years]])),1,"")</f>
        <v/>
      </c>
      <c r="O3739" t="str">
        <f>IF(ISNUMBER(SEARCH(O$1,raw[[#This Row],[active years]])),1,"")</f>
        <v/>
      </c>
      <c r="P3739" t="str">
        <f>IF(ISNUMBER(SEARCH(P$1,raw[[#This Row],[active years]])),1,"")</f>
        <v/>
      </c>
      <c r="Q3739" t="str">
        <f>IF(ISNUMBER(SEARCH(Q$1,raw[[#This Row],[active years]])),1,"")</f>
        <v/>
      </c>
      <c r="R3739" t="str">
        <f>IF(ISNUMBER(SEARCH(R$1,raw[[#This Row],[active years]])),1,"")</f>
        <v/>
      </c>
      <c r="S3739" t="str">
        <f>IF(ISNUMBER(SEARCH(S$1,raw[[#This Row],[active years]])),1,"")</f>
        <v/>
      </c>
      <c r="T3739" t="str">
        <f>IF(ISNUMBER(SEARCH(T$1,raw[[#This Row],[active years]])),1,"")</f>
        <v/>
      </c>
      <c r="U3739" t="str">
        <f>IF(ISNUMBER(SEARCH(U$1,raw[[#This Row],[active years]])),1,"")</f>
        <v/>
      </c>
      <c r="V3739" t="str">
        <f>IF(ISNUMBER(SEARCH(V$1,raw[[#This Row],[active years]])),1,"")</f>
        <v/>
      </c>
      <c r="W3739" t="str">
        <f>IF(ISNUMBER(SEARCH(W$1,raw[[#This Row],[active years]])),1,"")</f>
        <v/>
      </c>
      <c r="X3739">
        <f>IF(ISNUMBER(SEARCH(X$1,raw[[#This Row],[active years]])),1,"")</f>
        <v>1</v>
      </c>
      <c r="Y3739">
        <f>IF(ISNUMBER(SEARCH(Y$1,raw[[#This Row],[active years]])),1,"")</f>
        <v>1</v>
      </c>
      <c r="Z3739">
        <f>IF(ISNUMBER(SEARCH(Z$1,raw[[#This Row],[active years]])),1,"")</f>
        <v>1</v>
      </c>
      <c r="AA3739">
        <f>IF(ISNUMBER(SEARCH(AA$1,raw[[#This Row],[active years]])),1,"")</f>
        <v>1</v>
      </c>
    </row>
    <row r="3740" spans="1:27" x14ac:dyDescent="0.45">
      <c r="A3740">
        <f>raw[team]</f>
        <v>4481</v>
      </c>
      <c r="B3740">
        <f>raw[rookie year]</f>
        <v>2013</v>
      </c>
      <c r="C3740" t="str">
        <f>IF(ISNUMBER(SEARCH(C$1,raw[[#This Row],[active years]])),1,"")</f>
        <v/>
      </c>
      <c r="D3740" t="str">
        <f>IF(ISNUMBER(SEARCH(D$1,raw[[#This Row],[active years]])),1,"")</f>
        <v/>
      </c>
      <c r="E3740" t="str">
        <f>IF(ISNUMBER(SEARCH(E$1,raw[[#This Row],[active years]])),1,"")</f>
        <v/>
      </c>
      <c r="F3740" t="str">
        <f>IF(ISNUMBER(SEARCH(F$1,raw[[#This Row],[active years]])),1,"")</f>
        <v/>
      </c>
      <c r="G3740" t="str">
        <f>IF(ISNUMBER(SEARCH(G$1,raw[[#This Row],[active years]])),1,"")</f>
        <v/>
      </c>
      <c r="H3740" t="str">
        <f>IF(ISNUMBER(SEARCH(H$1,raw[[#This Row],[active years]])),1,"")</f>
        <v/>
      </c>
      <c r="I3740" t="str">
        <f>IF(ISNUMBER(SEARCH(I$1,raw[[#This Row],[active years]])),1,"")</f>
        <v/>
      </c>
      <c r="J3740" t="str">
        <f>IF(ISNUMBER(SEARCH(J$1,raw[[#This Row],[active years]])),1,"")</f>
        <v/>
      </c>
      <c r="K3740" t="str">
        <f>IF(ISNUMBER(SEARCH(K$1,raw[[#This Row],[active years]])),1,"")</f>
        <v/>
      </c>
      <c r="L3740" t="str">
        <f>IF(ISNUMBER(SEARCH(L$1,raw[[#This Row],[active years]])),1,"")</f>
        <v/>
      </c>
      <c r="M3740" t="str">
        <f>IF(ISNUMBER(SEARCH(M$1,raw[[#This Row],[active years]])),1,"")</f>
        <v/>
      </c>
      <c r="N3740" t="str">
        <f>IF(ISNUMBER(SEARCH(N$1,raw[[#This Row],[active years]])),1,"")</f>
        <v/>
      </c>
      <c r="O3740" t="str">
        <f>IF(ISNUMBER(SEARCH(O$1,raw[[#This Row],[active years]])),1,"")</f>
        <v/>
      </c>
      <c r="P3740" t="str">
        <f>IF(ISNUMBER(SEARCH(P$1,raw[[#This Row],[active years]])),1,"")</f>
        <v/>
      </c>
      <c r="Q3740" t="str">
        <f>IF(ISNUMBER(SEARCH(Q$1,raw[[#This Row],[active years]])),1,"")</f>
        <v/>
      </c>
      <c r="R3740" t="str">
        <f>IF(ISNUMBER(SEARCH(R$1,raw[[#This Row],[active years]])),1,"")</f>
        <v/>
      </c>
      <c r="S3740" t="str">
        <f>IF(ISNUMBER(SEARCH(S$1,raw[[#This Row],[active years]])),1,"")</f>
        <v/>
      </c>
      <c r="T3740" t="str">
        <f>IF(ISNUMBER(SEARCH(T$1,raw[[#This Row],[active years]])),1,"")</f>
        <v/>
      </c>
      <c r="U3740" t="str">
        <f>IF(ISNUMBER(SEARCH(U$1,raw[[#This Row],[active years]])),1,"")</f>
        <v/>
      </c>
      <c r="V3740" t="str">
        <f>IF(ISNUMBER(SEARCH(V$1,raw[[#This Row],[active years]])),1,"")</f>
        <v/>
      </c>
      <c r="W3740" t="str">
        <f>IF(ISNUMBER(SEARCH(W$1,raw[[#This Row],[active years]])),1,"")</f>
        <v/>
      </c>
      <c r="X3740">
        <f>IF(ISNUMBER(SEARCH(X$1,raw[[#This Row],[active years]])),1,"")</f>
        <v>1</v>
      </c>
      <c r="Y3740">
        <f>IF(ISNUMBER(SEARCH(Y$1,raw[[#This Row],[active years]])),1,"")</f>
        <v>1</v>
      </c>
      <c r="Z3740">
        <f>IF(ISNUMBER(SEARCH(Z$1,raw[[#This Row],[active years]])),1,"")</f>
        <v>1</v>
      </c>
      <c r="AA3740">
        <f>IF(ISNUMBER(SEARCH(AA$1,raw[[#This Row],[active years]])),1,"")</f>
        <v>1</v>
      </c>
    </row>
    <row r="3741" spans="1:27" x14ac:dyDescent="0.45">
      <c r="A3741">
        <f>raw[team]</f>
        <v>4482</v>
      </c>
      <c r="B3741">
        <f>raw[rookie year]</f>
        <v>2013</v>
      </c>
      <c r="C3741" t="str">
        <f>IF(ISNUMBER(SEARCH(C$1,raw[[#This Row],[active years]])),1,"")</f>
        <v/>
      </c>
      <c r="D3741" t="str">
        <f>IF(ISNUMBER(SEARCH(D$1,raw[[#This Row],[active years]])),1,"")</f>
        <v/>
      </c>
      <c r="E3741" t="str">
        <f>IF(ISNUMBER(SEARCH(E$1,raw[[#This Row],[active years]])),1,"")</f>
        <v/>
      </c>
      <c r="F3741" t="str">
        <f>IF(ISNUMBER(SEARCH(F$1,raw[[#This Row],[active years]])),1,"")</f>
        <v/>
      </c>
      <c r="G3741" t="str">
        <f>IF(ISNUMBER(SEARCH(G$1,raw[[#This Row],[active years]])),1,"")</f>
        <v/>
      </c>
      <c r="H3741" t="str">
        <f>IF(ISNUMBER(SEARCH(H$1,raw[[#This Row],[active years]])),1,"")</f>
        <v/>
      </c>
      <c r="I3741" t="str">
        <f>IF(ISNUMBER(SEARCH(I$1,raw[[#This Row],[active years]])),1,"")</f>
        <v/>
      </c>
      <c r="J3741" t="str">
        <f>IF(ISNUMBER(SEARCH(J$1,raw[[#This Row],[active years]])),1,"")</f>
        <v/>
      </c>
      <c r="K3741" t="str">
        <f>IF(ISNUMBER(SEARCH(K$1,raw[[#This Row],[active years]])),1,"")</f>
        <v/>
      </c>
      <c r="L3741" t="str">
        <f>IF(ISNUMBER(SEARCH(L$1,raw[[#This Row],[active years]])),1,"")</f>
        <v/>
      </c>
      <c r="M3741" t="str">
        <f>IF(ISNUMBER(SEARCH(M$1,raw[[#This Row],[active years]])),1,"")</f>
        <v/>
      </c>
      <c r="N3741" t="str">
        <f>IF(ISNUMBER(SEARCH(N$1,raw[[#This Row],[active years]])),1,"")</f>
        <v/>
      </c>
      <c r="O3741" t="str">
        <f>IF(ISNUMBER(SEARCH(O$1,raw[[#This Row],[active years]])),1,"")</f>
        <v/>
      </c>
      <c r="P3741" t="str">
        <f>IF(ISNUMBER(SEARCH(P$1,raw[[#This Row],[active years]])),1,"")</f>
        <v/>
      </c>
      <c r="Q3741" t="str">
        <f>IF(ISNUMBER(SEARCH(Q$1,raw[[#This Row],[active years]])),1,"")</f>
        <v/>
      </c>
      <c r="R3741" t="str">
        <f>IF(ISNUMBER(SEARCH(R$1,raw[[#This Row],[active years]])),1,"")</f>
        <v/>
      </c>
      <c r="S3741" t="str">
        <f>IF(ISNUMBER(SEARCH(S$1,raw[[#This Row],[active years]])),1,"")</f>
        <v/>
      </c>
      <c r="T3741" t="str">
        <f>IF(ISNUMBER(SEARCH(T$1,raw[[#This Row],[active years]])),1,"")</f>
        <v/>
      </c>
      <c r="U3741" t="str">
        <f>IF(ISNUMBER(SEARCH(U$1,raw[[#This Row],[active years]])),1,"")</f>
        <v/>
      </c>
      <c r="V3741" t="str">
        <f>IF(ISNUMBER(SEARCH(V$1,raw[[#This Row],[active years]])),1,"")</f>
        <v/>
      </c>
      <c r="W3741" t="str">
        <f>IF(ISNUMBER(SEARCH(W$1,raw[[#This Row],[active years]])),1,"")</f>
        <v/>
      </c>
      <c r="X3741">
        <f>IF(ISNUMBER(SEARCH(X$1,raw[[#This Row],[active years]])),1,"")</f>
        <v>1</v>
      </c>
      <c r="Y3741">
        <f>IF(ISNUMBER(SEARCH(Y$1,raw[[#This Row],[active years]])),1,"")</f>
        <v>1</v>
      </c>
      <c r="Z3741">
        <f>IF(ISNUMBER(SEARCH(Z$1,raw[[#This Row],[active years]])),1,"")</f>
        <v>1</v>
      </c>
      <c r="AA3741">
        <f>IF(ISNUMBER(SEARCH(AA$1,raw[[#This Row],[active years]])),1,"")</f>
        <v>1</v>
      </c>
    </row>
    <row r="3742" spans="1:27" x14ac:dyDescent="0.45">
      <c r="A3742">
        <f>raw[team]</f>
        <v>4483</v>
      </c>
      <c r="B3742">
        <f>raw[rookie year]</f>
        <v>2013</v>
      </c>
      <c r="C3742" t="str">
        <f>IF(ISNUMBER(SEARCH(C$1,raw[[#This Row],[active years]])),1,"")</f>
        <v/>
      </c>
      <c r="D3742" t="str">
        <f>IF(ISNUMBER(SEARCH(D$1,raw[[#This Row],[active years]])),1,"")</f>
        <v/>
      </c>
      <c r="E3742" t="str">
        <f>IF(ISNUMBER(SEARCH(E$1,raw[[#This Row],[active years]])),1,"")</f>
        <v/>
      </c>
      <c r="F3742" t="str">
        <f>IF(ISNUMBER(SEARCH(F$1,raw[[#This Row],[active years]])),1,"")</f>
        <v/>
      </c>
      <c r="G3742" t="str">
        <f>IF(ISNUMBER(SEARCH(G$1,raw[[#This Row],[active years]])),1,"")</f>
        <v/>
      </c>
      <c r="H3742" t="str">
        <f>IF(ISNUMBER(SEARCH(H$1,raw[[#This Row],[active years]])),1,"")</f>
        <v/>
      </c>
      <c r="I3742" t="str">
        <f>IF(ISNUMBER(SEARCH(I$1,raw[[#This Row],[active years]])),1,"")</f>
        <v/>
      </c>
      <c r="J3742" t="str">
        <f>IF(ISNUMBER(SEARCH(J$1,raw[[#This Row],[active years]])),1,"")</f>
        <v/>
      </c>
      <c r="K3742" t="str">
        <f>IF(ISNUMBER(SEARCH(K$1,raw[[#This Row],[active years]])),1,"")</f>
        <v/>
      </c>
      <c r="L3742" t="str">
        <f>IF(ISNUMBER(SEARCH(L$1,raw[[#This Row],[active years]])),1,"")</f>
        <v/>
      </c>
      <c r="M3742" t="str">
        <f>IF(ISNUMBER(SEARCH(M$1,raw[[#This Row],[active years]])),1,"")</f>
        <v/>
      </c>
      <c r="N3742" t="str">
        <f>IF(ISNUMBER(SEARCH(N$1,raw[[#This Row],[active years]])),1,"")</f>
        <v/>
      </c>
      <c r="O3742" t="str">
        <f>IF(ISNUMBER(SEARCH(O$1,raw[[#This Row],[active years]])),1,"")</f>
        <v/>
      </c>
      <c r="P3742" t="str">
        <f>IF(ISNUMBER(SEARCH(P$1,raw[[#This Row],[active years]])),1,"")</f>
        <v/>
      </c>
      <c r="Q3742" t="str">
        <f>IF(ISNUMBER(SEARCH(Q$1,raw[[#This Row],[active years]])),1,"")</f>
        <v/>
      </c>
      <c r="R3742" t="str">
        <f>IF(ISNUMBER(SEARCH(R$1,raw[[#This Row],[active years]])),1,"")</f>
        <v/>
      </c>
      <c r="S3742" t="str">
        <f>IF(ISNUMBER(SEARCH(S$1,raw[[#This Row],[active years]])),1,"")</f>
        <v/>
      </c>
      <c r="T3742" t="str">
        <f>IF(ISNUMBER(SEARCH(T$1,raw[[#This Row],[active years]])),1,"")</f>
        <v/>
      </c>
      <c r="U3742" t="str">
        <f>IF(ISNUMBER(SEARCH(U$1,raw[[#This Row],[active years]])),1,"")</f>
        <v/>
      </c>
      <c r="V3742" t="str">
        <f>IF(ISNUMBER(SEARCH(V$1,raw[[#This Row],[active years]])),1,"")</f>
        <v/>
      </c>
      <c r="W3742" t="str">
        <f>IF(ISNUMBER(SEARCH(W$1,raw[[#This Row],[active years]])),1,"")</f>
        <v/>
      </c>
      <c r="X3742">
        <f>IF(ISNUMBER(SEARCH(X$1,raw[[#This Row],[active years]])),1,"")</f>
        <v>1</v>
      </c>
      <c r="Y3742">
        <f>IF(ISNUMBER(SEARCH(Y$1,raw[[#This Row],[active years]])),1,"")</f>
        <v>1</v>
      </c>
      <c r="Z3742" t="str">
        <f>IF(ISNUMBER(SEARCH(Z$1,raw[[#This Row],[active years]])),1,"")</f>
        <v/>
      </c>
      <c r="AA3742" t="str">
        <f>IF(ISNUMBER(SEARCH(AA$1,raw[[#This Row],[active years]])),1,"")</f>
        <v/>
      </c>
    </row>
    <row r="3743" spans="1:27" x14ac:dyDescent="0.45">
      <c r="A3743">
        <f>raw[team]</f>
        <v>4484</v>
      </c>
      <c r="B3743">
        <f>raw[rookie year]</f>
        <v>2013</v>
      </c>
      <c r="C3743" t="str">
        <f>IF(ISNUMBER(SEARCH(C$1,raw[[#This Row],[active years]])),1,"")</f>
        <v/>
      </c>
      <c r="D3743" t="str">
        <f>IF(ISNUMBER(SEARCH(D$1,raw[[#This Row],[active years]])),1,"")</f>
        <v/>
      </c>
      <c r="E3743" t="str">
        <f>IF(ISNUMBER(SEARCH(E$1,raw[[#This Row],[active years]])),1,"")</f>
        <v/>
      </c>
      <c r="F3743" t="str">
        <f>IF(ISNUMBER(SEARCH(F$1,raw[[#This Row],[active years]])),1,"")</f>
        <v/>
      </c>
      <c r="G3743" t="str">
        <f>IF(ISNUMBER(SEARCH(G$1,raw[[#This Row],[active years]])),1,"")</f>
        <v/>
      </c>
      <c r="H3743" t="str">
        <f>IF(ISNUMBER(SEARCH(H$1,raw[[#This Row],[active years]])),1,"")</f>
        <v/>
      </c>
      <c r="I3743" t="str">
        <f>IF(ISNUMBER(SEARCH(I$1,raw[[#This Row],[active years]])),1,"")</f>
        <v/>
      </c>
      <c r="J3743" t="str">
        <f>IF(ISNUMBER(SEARCH(J$1,raw[[#This Row],[active years]])),1,"")</f>
        <v/>
      </c>
      <c r="K3743" t="str">
        <f>IF(ISNUMBER(SEARCH(K$1,raw[[#This Row],[active years]])),1,"")</f>
        <v/>
      </c>
      <c r="L3743" t="str">
        <f>IF(ISNUMBER(SEARCH(L$1,raw[[#This Row],[active years]])),1,"")</f>
        <v/>
      </c>
      <c r="M3743" t="str">
        <f>IF(ISNUMBER(SEARCH(M$1,raw[[#This Row],[active years]])),1,"")</f>
        <v/>
      </c>
      <c r="N3743" t="str">
        <f>IF(ISNUMBER(SEARCH(N$1,raw[[#This Row],[active years]])),1,"")</f>
        <v/>
      </c>
      <c r="O3743" t="str">
        <f>IF(ISNUMBER(SEARCH(O$1,raw[[#This Row],[active years]])),1,"")</f>
        <v/>
      </c>
      <c r="P3743" t="str">
        <f>IF(ISNUMBER(SEARCH(P$1,raw[[#This Row],[active years]])),1,"")</f>
        <v/>
      </c>
      <c r="Q3743" t="str">
        <f>IF(ISNUMBER(SEARCH(Q$1,raw[[#This Row],[active years]])),1,"")</f>
        <v/>
      </c>
      <c r="R3743" t="str">
        <f>IF(ISNUMBER(SEARCH(R$1,raw[[#This Row],[active years]])),1,"")</f>
        <v/>
      </c>
      <c r="S3743" t="str">
        <f>IF(ISNUMBER(SEARCH(S$1,raw[[#This Row],[active years]])),1,"")</f>
        <v/>
      </c>
      <c r="T3743" t="str">
        <f>IF(ISNUMBER(SEARCH(T$1,raw[[#This Row],[active years]])),1,"")</f>
        <v/>
      </c>
      <c r="U3743" t="str">
        <f>IF(ISNUMBER(SEARCH(U$1,raw[[#This Row],[active years]])),1,"")</f>
        <v/>
      </c>
      <c r="V3743" t="str">
        <f>IF(ISNUMBER(SEARCH(V$1,raw[[#This Row],[active years]])),1,"")</f>
        <v/>
      </c>
      <c r="W3743" t="str">
        <f>IF(ISNUMBER(SEARCH(W$1,raw[[#This Row],[active years]])),1,"")</f>
        <v/>
      </c>
      <c r="X3743">
        <f>IF(ISNUMBER(SEARCH(X$1,raw[[#This Row],[active years]])),1,"")</f>
        <v>1</v>
      </c>
      <c r="Y3743">
        <f>IF(ISNUMBER(SEARCH(Y$1,raw[[#This Row],[active years]])),1,"")</f>
        <v>1</v>
      </c>
      <c r="Z3743">
        <f>IF(ISNUMBER(SEARCH(Z$1,raw[[#This Row],[active years]])),1,"")</f>
        <v>1</v>
      </c>
      <c r="AA3743" t="str">
        <f>IF(ISNUMBER(SEARCH(AA$1,raw[[#This Row],[active years]])),1,"")</f>
        <v/>
      </c>
    </row>
    <row r="3744" spans="1:27" x14ac:dyDescent="0.45">
      <c r="A3744">
        <f>raw[team]</f>
        <v>4485</v>
      </c>
      <c r="B3744">
        <f>raw[rookie year]</f>
        <v>2013</v>
      </c>
      <c r="C3744" t="str">
        <f>IF(ISNUMBER(SEARCH(C$1,raw[[#This Row],[active years]])),1,"")</f>
        <v/>
      </c>
      <c r="D3744" t="str">
        <f>IF(ISNUMBER(SEARCH(D$1,raw[[#This Row],[active years]])),1,"")</f>
        <v/>
      </c>
      <c r="E3744" t="str">
        <f>IF(ISNUMBER(SEARCH(E$1,raw[[#This Row],[active years]])),1,"")</f>
        <v/>
      </c>
      <c r="F3744" t="str">
        <f>IF(ISNUMBER(SEARCH(F$1,raw[[#This Row],[active years]])),1,"")</f>
        <v/>
      </c>
      <c r="G3744" t="str">
        <f>IF(ISNUMBER(SEARCH(G$1,raw[[#This Row],[active years]])),1,"")</f>
        <v/>
      </c>
      <c r="H3744" t="str">
        <f>IF(ISNUMBER(SEARCH(H$1,raw[[#This Row],[active years]])),1,"")</f>
        <v/>
      </c>
      <c r="I3744" t="str">
        <f>IF(ISNUMBER(SEARCH(I$1,raw[[#This Row],[active years]])),1,"")</f>
        <v/>
      </c>
      <c r="J3744" t="str">
        <f>IF(ISNUMBER(SEARCH(J$1,raw[[#This Row],[active years]])),1,"")</f>
        <v/>
      </c>
      <c r="K3744" t="str">
        <f>IF(ISNUMBER(SEARCH(K$1,raw[[#This Row],[active years]])),1,"")</f>
        <v/>
      </c>
      <c r="L3744" t="str">
        <f>IF(ISNUMBER(SEARCH(L$1,raw[[#This Row],[active years]])),1,"")</f>
        <v/>
      </c>
      <c r="M3744" t="str">
        <f>IF(ISNUMBER(SEARCH(M$1,raw[[#This Row],[active years]])),1,"")</f>
        <v/>
      </c>
      <c r="N3744" t="str">
        <f>IF(ISNUMBER(SEARCH(N$1,raw[[#This Row],[active years]])),1,"")</f>
        <v/>
      </c>
      <c r="O3744" t="str">
        <f>IF(ISNUMBER(SEARCH(O$1,raw[[#This Row],[active years]])),1,"")</f>
        <v/>
      </c>
      <c r="P3744" t="str">
        <f>IF(ISNUMBER(SEARCH(P$1,raw[[#This Row],[active years]])),1,"")</f>
        <v/>
      </c>
      <c r="Q3744" t="str">
        <f>IF(ISNUMBER(SEARCH(Q$1,raw[[#This Row],[active years]])),1,"")</f>
        <v/>
      </c>
      <c r="R3744" t="str">
        <f>IF(ISNUMBER(SEARCH(R$1,raw[[#This Row],[active years]])),1,"")</f>
        <v/>
      </c>
      <c r="S3744" t="str">
        <f>IF(ISNUMBER(SEARCH(S$1,raw[[#This Row],[active years]])),1,"")</f>
        <v/>
      </c>
      <c r="T3744" t="str">
        <f>IF(ISNUMBER(SEARCH(T$1,raw[[#This Row],[active years]])),1,"")</f>
        <v/>
      </c>
      <c r="U3744" t="str">
        <f>IF(ISNUMBER(SEARCH(U$1,raw[[#This Row],[active years]])),1,"")</f>
        <v/>
      </c>
      <c r="V3744" t="str">
        <f>IF(ISNUMBER(SEARCH(V$1,raw[[#This Row],[active years]])),1,"")</f>
        <v/>
      </c>
      <c r="W3744" t="str">
        <f>IF(ISNUMBER(SEARCH(W$1,raw[[#This Row],[active years]])),1,"")</f>
        <v/>
      </c>
      <c r="X3744">
        <f>IF(ISNUMBER(SEARCH(X$1,raw[[#This Row],[active years]])),1,"")</f>
        <v>1</v>
      </c>
      <c r="Y3744">
        <f>IF(ISNUMBER(SEARCH(Y$1,raw[[#This Row],[active years]])),1,"")</f>
        <v>1</v>
      </c>
      <c r="Z3744">
        <f>IF(ISNUMBER(SEARCH(Z$1,raw[[#This Row],[active years]])),1,"")</f>
        <v>1</v>
      </c>
      <c r="AA3744">
        <f>IF(ISNUMBER(SEARCH(AA$1,raw[[#This Row],[active years]])),1,"")</f>
        <v>1</v>
      </c>
    </row>
    <row r="3745" spans="1:27" x14ac:dyDescent="0.45">
      <c r="A3745">
        <f>raw[team]</f>
        <v>4486</v>
      </c>
      <c r="B3745">
        <f>raw[rookie year]</f>
        <v>2013</v>
      </c>
      <c r="C3745" t="str">
        <f>IF(ISNUMBER(SEARCH(C$1,raw[[#This Row],[active years]])),1,"")</f>
        <v/>
      </c>
      <c r="D3745" t="str">
        <f>IF(ISNUMBER(SEARCH(D$1,raw[[#This Row],[active years]])),1,"")</f>
        <v/>
      </c>
      <c r="E3745" t="str">
        <f>IF(ISNUMBER(SEARCH(E$1,raw[[#This Row],[active years]])),1,"")</f>
        <v/>
      </c>
      <c r="F3745" t="str">
        <f>IF(ISNUMBER(SEARCH(F$1,raw[[#This Row],[active years]])),1,"")</f>
        <v/>
      </c>
      <c r="G3745" t="str">
        <f>IF(ISNUMBER(SEARCH(G$1,raw[[#This Row],[active years]])),1,"")</f>
        <v/>
      </c>
      <c r="H3745" t="str">
        <f>IF(ISNUMBER(SEARCH(H$1,raw[[#This Row],[active years]])),1,"")</f>
        <v/>
      </c>
      <c r="I3745" t="str">
        <f>IF(ISNUMBER(SEARCH(I$1,raw[[#This Row],[active years]])),1,"")</f>
        <v/>
      </c>
      <c r="J3745" t="str">
        <f>IF(ISNUMBER(SEARCH(J$1,raw[[#This Row],[active years]])),1,"")</f>
        <v/>
      </c>
      <c r="K3745" t="str">
        <f>IF(ISNUMBER(SEARCH(K$1,raw[[#This Row],[active years]])),1,"")</f>
        <v/>
      </c>
      <c r="L3745" t="str">
        <f>IF(ISNUMBER(SEARCH(L$1,raw[[#This Row],[active years]])),1,"")</f>
        <v/>
      </c>
      <c r="M3745" t="str">
        <f>IF(ISNUMBER(SEARCH(M$1,raw[[#This Row],[active years]])),1,"")</f>
        <v/>
      </c>
      <c r="N3745" t="str">
        <f>IF(ISNUMBER(SEARCH(N$1,raw[[#This Row],[active years]])),1,"")</f>
        <v/>
      </c>
      <c r="O3745" t="str">
        <f>IF(ISNUMBER(SEARCH(O$1,raw[[#This Row],[active years]])),1,"")</f>
        <v/>
      </c>
      <c r="P3745" t="str">
        <f>IF(ISNUMBER(SEARCH(P$1,raw[[#This Row],[active years]])),1,"")</f>
        <v/>
      </c>
      <c r="Q3745" t="str">
        <f>IF(ISNUMBER(SEARCH(Q$1,raw[[#This Row],[active years]])),1,"")</f>
        <v/>
      </c>
      <c r="R3745" t="str">
        <f>IF(ISNUMBER(SEARCH(R$1,raw[[#This Row],[active years]])),1,"")</f>
        <v/>
      </c>
      <c r="S3745" t="str">
        <f>IF(ISNUMBER(SEARCH(S$1,raw[[#This Row],[active years]])),1,"")</f>
        <v/>
      </c>
      <c r="T3745" t="str">
        <f>IF(ISNUMBER(SEARCH(T$1,raw[[#This Row],[active years]])),1,"")</f>
        <v/>
      </c>
      <c r="U3745" t="str">
        <f>IF(ISNUMBER(SEARCH(U$1,raw[[#This Row],[active years]])),1,"")</f>
        <v/>
      </c>
      <c r="V3745" t="str">
        <f>IF(ISNUMBER(SEARCH(V$1,raw[[#This Row],[active years]])),1,"")</f>
        <v/>
      </c>
      <c r="W3745" t="str">
        <f>IF(ISNUMBER(SEARCH(W$1,raw[[#This Row],[active years]])),1,"")</f>
        <v/>
      </c>
      <c r="X3745">
        <f>IF(ISNUMBER(SEARCH(X$1,raw[[#This Row],[active years]])),1,"")</f>
        <v>1</v>
      </c>
      <c r="Y3745">
        <f>IF(ISNUMBER(SEARCH(Y$1,raw[[#This Row],[active years]])),1,"")</f>
        <v>1</v>
      </c>
      <c r="Z3745">
        <f>IF(ISNUMBER(SEARCH(Z$1,raw[[#This Row],[active years]])),1,"")</f>
        <v>1</v>
      </c>
      <c r="AA3745">
        <f>IF(ISNUMBER(SEARCH(AA$1,raw[[#This Row],[active years]])),1,"")</f>
        <v>1</v>
      </c>
    </row>
    <row r="3746" spans="1:27" x14ac:dyDescent="0.45">
      <c r="A3746">
        <f>raw[team]</f>
        <v>4487</v>
      </c>
      <c r="B3746">
        <f>raw[rookie year]</f>
        <v>2013</v>
      </c>
      <c r="C3746" t="str">
        <f>IF(ISNUMBER(SEARCH(C$1,raw[[#This Row],[active years]])),1,"")</f>
        <v/>
      </c>
      <c r="D3746" t="str">
        <f>IF(ISNUMBER(SEARCH(D$1,raw[[#This Row],[active years]])),1,"")</f>
        <v/>
      </c>
      <c r="E3746" t="str">
        <f>IF(ISNUMBER(SEARCH(E$1,raw[[#This Row],[active years]])),1,"")</f>
        <v/>
      </c>
      <c r="F3746" t="str">
        <f>IF(ISNUMBER(SEARCH(F$1,raw[[#This Row],[active years]])),1,"")</f>
        <v/>
      </c>
      <c r="G3746" t="str">
        <f>IF(ISNUMBER(SEARCH(G$1,raw[[#This Row],[active years]])),1,"")</f>
        <v/>
      </c>
      <c r="H3746" t="str">
        <f>IF(ISNUMBER(SEARCH(H$1,raw[[#This Row],[active years]])),1,"")</f>
        <v/>
      </c>
      <c r="I3746" t="str">
        <f>IF(ISNUMBER(SEARCH(I$1,raw[[#This Row],[active years]])),1,"")</f>
        <v/>
      </c>
      <c r="J3746" t="str">
        <f>IF(ISNUMBER(SEARCH(J$1,raw[[#This Row],[active years]])),1,"")</f>
        <v/>
      </c>
      <c r="K3746" t="str">
        <f>IF(ISNUMBER(SEARCH(K$1,raw[[#This Row],[active years]])),1,"")</f>
        <v/>
      </c>
      <c r="L3746" t="str">
        <f>IF(ISNUMBER(SEARCH(L$1,raw[[#This Row],[active years]])),1,"")</f>
        <v/>
      </c>
      <c r="M3746" t="str">
        <f>IF(ISNUMBER(SEARCH(M$1,raw[[#This Row],[active years]])),1,"")</f>
        <v/>
      </c>
      <c r="N3746" t="str">
        <f>IF(ISNUMBER(SEARCH(N$1,raw[[#This Row],[active years]])),1,"")</f>
        <v/>
      </c>
      <c r="O3746" t="str">
        <f>IF(ISNUMBER(SEARCH(O$1,raw[[#This Row],[active years]])),1,"")</f>
        <v/>
      </c>
      <c r="P3746" t="str">
        <f>IF(ISNUMBER(SEARCH(P$1,raw[[#This Row],[active years]])),1,"")</f>
        <v/>
      </c>
      <c r="Q3746" t="str">
        <f>IF(ISNUMBER(SEARCH(Q$1,raw[[#This Row],[active years]])),1,"")</f>
        <v/>
      </c>
      <c r="R3746" t="str">
        <f>IF(ISNUMBER(SEARCH(R$1,raw[[#This Row],[active years]])),1,"")</f>
        <v/>
      </c>
      <c r="S3746" t="str">
        <f>IF(ISNUMBER(SEARCH(S$1,raw[[#This Row],[active years]])),1,"")</f>
        <v/>
      </c>
      <c r="T3746" t="str">
        <f>IF(ISNUMBER(SEARCH(T$1,raw[[#This Row],[active years]])),1,"")</f>
        <v/>
      </c>
      <c r="U3746" t="str">
        <f>IF(ISNUMBER(SEARCH(U$1,raw[[#This Row],[active years]])),1,"")</f>
        <v/>
      </c>
      <c r="V3746" t="str">
        <f>IF(ISNUMBER(SEARCH(V$1,raw[[#This Row],[active years]])),1,"")</f>
        <v/>
      </c>
      <c r="W3746" t="str">
        <f>IF(ISNUMBER(SEARCH(W$1,raw[[#This Row],[active years]])),1,"")</f>
        <v/>
      </c>
      <c r="X3746">
        <f>IF(ISNUMBER(SEARCH(X$1,raw[[#This Row],[active years]])),1,"")</f>
        <v>1</v>
      </c>
      <c r="Y3746">
        <f>IF(ISNUMBER(SEARCH(Y$1,raw[[#This Row],[active years]])),1,"")</f>
        <v>1</v>
      </c>
      <c r="Z3746" t="str">
        <f>IF(ISNUMBER(SEARCH(Z$1,raw[[#This Row],[active years]])),1,"")</f>
        <v/>
      </c>
      <c r="AA3746" t="str">
        <f>IF(ISNUMBER(SEARCH(AA$1,raw[[#This Row],[active years]])),1,"")</f>
        <v/>
      </c>
    </row>
    <row r="3747" spans="1:27" x14ac:dyDescent="0.45">
      <c r="A3747">
        <f>raw[team]</f>
        <v>4488</v>
      </c>
      <c r="B3747">
        <f>raw[rookie year]</f>
        <v>2013</v>
      </c>
      <c r="C3747" t="str">
        <f>IF(ISNUMBER(SEARCH(C$1,raw[[#This Row],[active years]])),1,"")</f>
        <v/>
      </c>
      <c r="D3747" t="str">
        <f>IF(ISNUMBER(SEARCH(D$1,raw[[#This Row],[active years]])),1,"")</f>
        <v/>
      </c>
      <c r="E3747" t="str">
        <f>IF(ISNUMBER(SEARCH(E$1,raw[[#This Row],[active years]])),1,"")</f>
        <v/>
      </c>
      <c r="F3747" t="str">
        <f>IF(ISNUMBER(SEARCH(F$1,raw[[#This Row],[active years]])),1,"")</f>
        <v/>
      </c>
      <c r="G3747" t="str">
        <f>IF(ISNUMBER(SEARCH(G$1,raw[[#This Row],[active years]])),1,"")</f>
        <v/>
      </c>
      <c r="H3747" t="str">
        <f>IF(ISNUMBER(SEARCH(H$1,raw[[#This Row],[active years]])),1,"")</f>
        <v/>
      </c>
      <c r="I3747" t="str">
        <f>IF(ISNUMBER(SEARCH(I$1,raw[[#This Row],[active years]])),1,"")</f>
        <v/>
      </c>
      <c r="J3747" t="str">
        <f>IF(ISNUMBER(SEARCH(J$1,raw[[#This Row],[active years]])),1,"")</f>
        <v/>
      </c>
      <c r="K3747" t="str">
        <f>IF(ISNUMBER(SEARCH(K$1,raw[[#This Row],[active years]])),1,"")</f>
        <v/>
      </c>
      <c r="L3747" t="str">
        <f>IF(ISNUMBER(SEARCH(L$1,raw[[#This Row],[active years]])),1,"")</f>
        <v/>
      </c>
      <c r="M3747" t="str">
        <f>IF(ISNUMBER(SEARCH(M$1,raw[[#This Row],[active years]])),1,"")</f>
        <v/>
      </c>
      <c r="N3747" t="str">
        <f>IF(ISNUMBER(SEARCH(N$1,raw[[#This Row],[active years]])),1,"")</f>
        <v/>
      </c>
      <c r="O3747" t="str">
        <f>IF(ISNUMBER(SEARCH(O$1,raw[[#This Row],[active years]])),1,"")</f>
        <v/>
      </c>
      <c r="P3747" t="str">
        <f>IF(ISNUMBER(SEARCH(P$1,raw[[#This Row],[active years]])),1,"")</f>
        <v/>
      </c>
      <c r="Q3747" t="str">
        <f>IF(ISNUMBER(SEARCH(Q$1,raw[[#This Row],[active years]])),1,"")</f>
        <v/>
      </c>
      <c r="R3747" t="str">
        <f>IF(ISNUMBER(SEARCH(R$1,raw[[#This Row],[active years]])),1,"")</f>
        <v/>
      </c>
      <c r="S3747" t="str">
        <f>IF(ISNUMBER(SEARCH(S$1,raw[[#This Row],[active years]])),1,"")</f>
        <v/>
      </c>
      <c r="T3747" t="str">
        <f>IF(ISNUMBER(SEARCH(T$1,raw[[#This Row],[active years]])),1,"")</f>
        <v/>
      </c>
      <c r="U3747" t="str">
        <f>IF(ISNUMBER(SEARCH(U$1,raw[[#This Row],[active years]])),1,"")</f>
        <v/>
      </c>
      <c r="V3747" t="str">
        <f>IF(ISNUMBER(SEARCH(V$1,raw[[#This Row],[active years]])),1,"")</f>
        <v/>
      </c>
      <c r="W3747" t="str">
        <f>IF(ISNUMBER(SEARCH(W$1,raw[[#This Row],[active years]])),1,"")</f>
        <v/>
      </c>
      <c r="X3747">
        <f>IF(ISNUMBER(SEARCH(X$1,raw[[#This Row],[active years]])),1,"")</f>
        <v>1</v>
      </c>
      <c r="Y3747">
        <f>IF(ISNUMBER(SEARCH(Y$1,raw[[#This Row],[active years]])),1,"")</f>
        <v>1</v>
      </c>
      <c r="Z3747">
        <f>IF(ISNUMBER(SEARCH(Z$1,raw[[#This Row],[active years]])),1,"")</f>
        <v>1</v>
      </c>
      <c r="AA3747">
        <f>IF(ISNUMBER(SEARCH(AA$1,raw[[#This Row],[active years]])),1,"")</f>
        <v>1</v>
      </c>
    </row>
    <row r="3748" spans="1:27" x14ac:dyDescent="0.45">
      <c r="A3748">
        <f>raw[team]</f>
        <v>4489</v>
      </c>
      <c r="B3748">
        <f>raw[rookie year]</f>
        <v>2013</v>
      </c>
      <c r="C3748" t="str">
        <f>IF(ISNUMBER(SEARCH(C$1,raw[[#This Row],[active years]])),1,"")</f>
        <v/>
      </c>
      <c r="D3748" t="str">
        <f>IF(ISNUMBER(SEARCH(D$1,raw[[#This Row],[active years]])),1,"")</f>
        <v/>
      </c>
      <c r="E3748" t="str">
        <f>IF(ISNUMBER(SEARCH(E$1,raw[[#This Row],[active years]])),1,"")</f>
        <v/>
      </c>
      <c r="F3748" t="str">
        <f>IF(ISNUMBER(SEARCH(F$1,raw[[#This Row],[active years]])),1,"")</f>
        <v/>
      </c>
      <c r="G3748" t="str">
        <f>IF(ISNUMBER(SEARCH(G$1,raw[[#This Row],[active years]])),1,"")</f>
        <v/>
      </c>
      <c r="H3748" t="str">
        <f>IF(ISNUMBER(SEARCH(H$1,raw[[#This Row],[active years]])),1,"")</f>
        <v/>
      </c>
      <c r="I3748" t="str">
        <f>IF(ISNUMBER(SEARCH(I$1,raw[[#This Row],[active years]])),1,"")</f>
        <v/>
      </c>
      <c r="J3748" t="str">
        <f>IF(ISNUMBER(SEARCH(J$1,raw[[#This Row],[active years]])),1,"")</f>
        <v/>
      </c>
      <c r="K3748" t="str">
        <f>IF(ISNUMBER(SEARCH(K$1,raw[[#This Row],[active years]])),1,"")</f>
        <v/>
      </c>
      <c r="L3748" t="str">
        <f>IF(ISNUMBER(SEARCH(L$1,raw[[#This Row],[active years]])),1,"")</f>
        <v/>
      </c>
      <c r="M3748" t="str">
        <f>IF(ISNUMBER(SEARCH(M$1,raw[[#This Row],[active years]])),1,"")</f>
        <v/>
      </c>
      <c r="N3748" t="str">
        <f>IF(ISNUMBER(SEARCH(N$1,raw[[#This Row],[active years]])),1,"")</f>
        <v/>
      </c>
      <c r="O3748" t="str">
        <f>IF(ISNUMBER(SEARCH(O$1,raw[[#This Row],[active years]])),1,"")</f>
        <v/>
      </c>
      <c r="P3748" t="str">
        <f>IF(ISNUMBER(SEARCH(P$1,raw[[#This Row],[active years]])),1,"")</f>
        <v/>
      </c>
      <c r="Q3748" t="str">
        <f>IF(ISNUMBER(SEARCH(Q$1,raw[[#This Row],[active years]])),1,"")</f>
        <v/>
      </c>
      <c r="R3748" t="str">
        <f>IF(ISNUMBER(SEARCH(R$1,raw[[#This Row],[active years]])),1,"")</f>
        <v/>
      </c>
      <c r="S3748" t="str">
        <f>IF(ISNUMBER(SEARCH(S$1,raw[[#This Row],[active years]])),1,"")</f>
        <v/>
      </c>
      <c r="T3748" t="str">
        <f>IF(ISNUMBER(SEARCH(T$1,raw[[#This Row],[active years]])),1,"")</f>
        <v/>
      </c>
      <c r="U3748" t="str">
        <f>IF(ISNUMBER(SEARCH(U$1,raw[[#This Row],[active years]])),1,"")</f>
        <v/>
      </c>
      <c r="V3748" t="str">
        <f>IF(ISNUMBER(SEARCH(V$1,raw[[#This Row],[active years]])),1,"")</f>
        <v/>
      </c>
      <c r="W3748" t="str">
        <f>IF(ISNUMBER(SEARCH(W$1,raw[[#This Row],[active years]])),1,"")</f>
        <v/>
      </c>
      <c r="X3748">
        <f>IF(ISNUMBER(SEARCH(X$1,raw[[#This Row],[active years]])),1,"")</f>
        <v>1</v>
      </c>
      <c r="Y3748">
        <f>IF(ISNUMBER(SEARCH(Y$1,raw[[#This Row],[active years]])),1,"")</f>
        <v>1</v>
      </c>
      <c r="Z3748" t="str">
        <f>IF(ISNUMBER(SEARCH(Z$1,raw[[#This Row],[active years]])),1,"")</f>
        <v/>
      </c>
      <c r="AA3748" t="str">
        <f>IF(ISNUMBER(SEARCH(AA$1,raw[[#This Row],[active years]])),1,"")</f>
        <v/>
      </c>
    </row>
    <row r="3749" spans="1:27" x14ac:dyDescent="0.45">
      <c r="A3749">
        <f>raw[team]</f>
        <v>4490</v>
      </c>
      <c r="B3749">
        <f>raw[rookie year]</f>
        <v>2013</v>
      </c>
      <c r="C3749" t="str">
        <f>IF(ISNUMBER(SEARCH(C$1,raw[[#This Row],[active years]])),1,"")</f>
        <v/>
      </c>
      <c r="D3749" t="str">
        <f>IF(ISNUMBER(SEARCH(D$1,raw[[#This Row],[active years]])),1,"")</f>
        <v/>
      </c>
      <c r="E3749" t="str">
        <f>IF(ISNUMBER(SEARCH(E$1,raw[[#This Row],[active years]])),1,"")</f>
        <v/>
      </c>
      <c r="F3749" t="str">
        <f>IF(ISNUMBER(SEARCH(F$1,raw[[#This Row],[active years]])),1,"")</f>
        <v/>
      </c>
      <c r="G3749" t="str">
        <f>IF(ISNUMBER(SEARCH(G$1,raw[[#This Row],[active years]])),1,"")</f>
        <v/>
      </c>
      <c r="H3749" t="str">
        <f>IF(ISNUMBER(SEARCH(H$1,raw[[#This Row],[active years]])),1,"")</f>
        <v/>
      </c>
      <c r="I3749" t="str">
        <f>IF(ISNUMBER(SEARCH(I$1,raw[[#This Row],[active years]])),1,"")</f>
        <v/>
      </c>
      <c r="J3749" t="str">
        <f>IF(ISNUMBER(SEARCH(J$1,raw[[#This Row],[active years]])),1,"")</f>
        <v/>
      </c>
      <c r="K3749" t="str">
        <f>IF(ISNUMBER(SEARCH(K$1,raw[[#This Row],[active years]])),1,"")</f>
        <v/>
      </c>
      <c r="L3749" t="str">
        <f>IF(ISNUMBER(SEARCH(L$1,raw[[#This Row],[active years]])),1,"")</f>
        <v/>
      </c>
      <c r="M3749" t="str">
        <f>IF(ISNUMBER(SEARCH(M$1,raw[[#This Row],[active years]])),1,"")</f>
        <v/>
      </c>
      <c r="N3749" t="str">
        <f>IF(ISNUMBER(SEARCH(N$1,raw[[#This Row],[active years]])),1,"")</f>
        <v/>
      </c>
      <c r="O3749" t="str">
        <f>IF(ISNUMBER(SEARCH(O$1,raw[[#This Row],[active years]])),1,"")</f>
        <v/>
      </c>
      <c r="P3749" t="str">
        <f>IF(ISNUMBER(SEARCH(P$1,raw[[#This Row],[active years]])),1,"")</f>
        <v/>
      </c>
      <c r="Q3749" t="str">
        <f>IF(ISNUMBER(SEARCH(Q$1,raw[[#This Row],[active years]])),1,"")</f>
        <v/>
      </c>
      <c r="R3749" t="str">
        <f>IF(ISNUMBER(SEARCH(R$1,raw[[#This Row],[active years]])),1,"")</f>
        <v/>
      </c>
      <c r="S3749" t="str">
        <f>IF(ISNUMBER(SEARCH(S$1,raw[[#This Row],[active years]])),1,"")</f>
        <v/>
      </c>
      <c r="T3749" t="str">
        <f>IF(ISNUMBER(SEARCH(T$1,raw[[#This Row],[active years]])),1,"")</f>
        <v/>
      </c>
      <c r="U3749" t="str">
        <f>IF(ISNUMBER(SEARCH(U$1,raw[[#This Row],[active years]])),1,"")</f>
        <v/>
      </c>
      <c r="V3749" t="str">
        <f>IF(ISNUMBER(SEARCH(V$1,raw[[#This Row],[active years]])),1,"")</f>
        <v/>
      </c>
      <c r="W3749" t="str">
        <f>IF(ISNUMBER(SEARCH(W$1,raw[[#This Row],[active years]])),1,"")</f>
        <v/>
      </c>
      <c r="X3749">
        <f>IF(ISNUMBER(SEARCH(X$1,raw[[#This Row],[active years]])),1,"")</f>
        <v>1</v>
      </c>
      <c r="Y3749">
        <f>IF(ISNUMBER(SEARCH(Y$1,raw[[#This Row],[active years]])),1,"")</f>
        <v>1</v>
      </c>
      <c r="Z3749">
        <f>IF(ISNUMBER(SEARCH(Z$1,raw[[#This Row],[active years]])),1,"")</f>
        <v>1</v>
      </c>
      <c r="AA3749">
        <f>IF(ISNUMBER(SEARCH(AA$1,raw[[#This Row],[active years]])),1,"")</f>
        <v>1</v>
      </c>
    </row>
    <row r="3750" spans="1:27" x14ac:dyDescent="0.45">
      <c r="A3750">
        <f>raw[team]</f>
        <v>4491</v>
      </c>
      <c r="B3750">
        <f>raw[rookie year]</f>
        <v>2013</v>
      </c>
      <c r="C3750" t="str">
        <f>IF(ISNUMBER(SEARCH(C$1,raw[[#This Row],[active years]])),1,"")</f>
        <v/>
      </c>
      <c r="D3750" t="str">
        <f>IF(ISNUMBER(SEARCH(D$1,raw[[#This Row],[active years]])),1,"")</f>
        <v/>
      </c>
      <c r="E3750" t="str">
        <f>IF(ISNUMBER(SEARCH(E$1,raw[[#This Row],[active years]])),1,"")</f>
        <v/>
      </c>
      <c r="F3750" t="str">
        <f>IF(ISNUMBER(SEARCH(F$1,raw[[#This Row],[active years]])),1,"")</f>
        <v/>
      </c>
      <c r="G3750" t="str">
        <f>IF(ISNUMBER(SEARCH(G$1,raw[[#This Row],[active years]])),1,"")</f>
        <v/>
      </c>
      <c r="H3750" t="str">
        <f>IF(ISNUMBER(SEARCH(H$1,raw[[#This Row],[active years]])),1,"")</f>
        <v/>
      </c>
      <c r="I3750" t="str">
        <f>IF(ISNUMBER(SEARCH(I$1,raw[[#This Row],[active years]])),1,"")</f>
        <v/>
      </c>
      <c r="J3750" t="str">
        <f>IF(ISNUMBER(SEARCH(J$1,raw[[#This Row],[active years]])),1,"")</f>
        <v/>
      </c>
      <c r="K3750" t="str">
        <f>IF(ISNUMBER(SEARCH(K$1,raw[[#This Row],[active years]])),1,"")</f>
        <v/>
      </c>
      <c r="L3750" t="str">
        <f>IF(ISNUMBER(SEARCH(L$1,raw[[#This Row],[active years]])),1,"")</f>
        <v/>
      </c>
      <c r="M3750" t="str">
        <f>IF(ISNUMBER(SEARCH(M$1,raw[[#This Row],[active years]])),1,"")</f>
        <v/>
      </c>
      <c r="N3750" t="str">
        <f>IF(ISNUMBER(SEARCH(N$1,raw[[#This Row],[active years]])),1,"")</f>
        <v/>
      </c>
      <c r="O3750" t="str">
        <f>IF(ISNUMBER(SEARCH(O$1,raw[[#This Row],[active years]])),1,"")</f>
        <v/>
      </c>
      <c r="P3750" t="str">
        <f>IF(ISNUMBER(SEARCH(P$1,raw[[#This Row],[active years]])),1,"")</f>
        <v/>
      </c>
      <c r="Q3750" t="str">
        <f>IF(ISNUMBER(SEARCH(Q$1,raw[[#This Row],[active years]])),1,"")</f>
        <v/>
      </c>
      <c r="R3750" t="str">
        <f>IF(ISNUMBER(SEARCH(R$1,raw[[#This Row],[active years]])),1,"")</f>
        <v/>
      </c>
      <c r="S3750" t="str">
        <f>IF(ISNUMBER(SEARCH(S$1,raw[[#This Row],[active years]])),1,"")</f>
        <v/>
      </c>
      <c r="T3750" t="str">
        <f>IF(ISNUMBER(SEARCH(T$1,raw[[#This Row],[active years]])),1,"")</f>
        <v/>
      </c>
      <c r="U3750" t="str">
        <f>IF(ISNUMBER(SEARCH(U$1,raw[[#This Row],[active years]])),1,"")</f>
        <v/>
      </c>
      <c r="V3750" t="str">
        <f>IF(ISNUMBER(SEARCH(V$1,raw[[#This Row],[active years]])),1,"")</f>
        <v/>
      </c>
      <c r="W3750" t="str">
        <f>IF(ISNUMBER(SEARCH(W$1,raw[[#This Row],[active years]])),1,"")</f>
        <v/>
      </c>
      <c r="X3750">
        <f>IF(ISNUMBER(SEARCH(X$1,raw[[#This Row],[active years]])),1,"")</f>
        <v>1</v>
      </c>
      <c r="Y3750">
        <f>IF(ISNUMBER(SEARCH(Y$1,raw[[#This Row],[active years]])),1,"")</f>
        <v>1</v>
      </c>
      <c r="Z3750">
        <f>IF(ISNUMBER(SEARCH(Z$1,raw[[#This Row],[active years]])),1,"")</f>
        <v>1</v>
      </c>
      <c r="AA3750">
        <f>IF(ISNUMBER(SEARCH(AA$1,raw[[#This Row],[active years]])),1,"")</f>
        <v>1</v>
      </c>
    </row>
    <row r="3751" spans="1:27" x14ac:dyDescent="0.45">
      <c r="A3751">
        <f>raw[team]</f>
        <v>4492</v>
      </c>
      <c r="B3751">
        <f>raw[rookie year]</f>
        <v>2013</v>
      </c>
      <c r="C3751" t="str">
        <f>IF(ISNUMBER(SEARCH(C$1,raw[[#This Row],[active years]])),1,"")</f>
        <v/>
      </c>
      <c r="D3751" t="str">
        <f>IF(ISNUMBER(SEARCH(D$1,raw[[#This Row],[active years]])),1,"")</f>
        <v/>
      </c>
      <c r="E3751" t="str">
        <f>IF(ISNUMBER(SEARCH(E$1,raw[[#This Row],[active years]])),1,"")</f>
        <v/>
      </c>
      <c r="F3751" t="str">
        <f>IF(ISNUMBER(SEARCH(F$1,raw[[#This Row],[active years]])),1,"")</f>
        <v/>
      </c>
      <c r="G3751" t="str">
        <f>IF(ISNUMBER(SEARCH(G$1,raw[[#This Row],[active years]])),1,"")</f>
        <v/>
      </c>
      <c r="H3751" t="str">
        <f>IF(ISNUMBER(SEARCH(H$1,raw[[#This Row],[active years]])),1,"")</f>
        <v/>
      </c>
      <c r="I3751" t="str">
        <f>IF(ISNUMBER(SEARCH(I$1,raw[[#This Row],[active years]])),1,"")</f>
        <v/>
      </c>
      <c r="J3751" t="str">
        <f>IF(ISNUMBER(SEARCH(J$1,raw[[#This Row],[active years]])),1,"")</f>
        <v/>
      </c>
      <c r="K3751" t="str">
        <f>IF(ISNUMBER(SEARCH(K$1,raw[[#This Row],[active years]])),1,"")</f>
        <v/>
      </c>
      <c r="L3751" t="str">
        <f>IF(ISNUMBER(SEARCH(L$1,raw[[#This Row],[active years]])),1,"")</f>
        <v/>
      </c>
      <c r="M3751" t="str">
        <f>IF(ISNUMBER(SEARCH(M$1,raw[[#This Row],[active years]])),1,"")</f>
        <v/>
      </c>
      <c r="N3751" t="str">
        <f>IF(ISNUMBER(SEARCH(N$1,raw[[#This Row],[active years]])),1,"")</f>
        <v/>
      </c>
      <c r="O3751" t="str">
        <f>IF(ISNUMBER(SEARCH(O$1,raw[[#This Row],[active years]])),1,"")</f>
        <v/>
      </c>
      <c r="P3751" t="str">
        <f>IF(ISNUMBER(SEARCH(P$1,raw[[#This Row],[active years]])),1,"")</f>
        <v/>
      </c>
      <c r="Q3751" t="str">
        <f>IF(ISNUMBER(SEARCH(Q$1,raw[[#This Row],[active years]])),1,"")</f>
        <v/>
      </c>
      <c r="R3751" t="str">
        <f>IF(ISNUMBER(SEARCH(R$1,raw[[#This Row],[active years]])),1,"")</f>
        <v/>
      </c>
      <c r="S3751" t="str">
        <f>IF(ISNUMBER(SEARCH(S$1,raw[[#This Row],[active years]])),1,"")</f>
        <v/>
      </c>
      <c r="T3751" t="str">
        <f>IF(ISNUMBER(SEARCH(T$1,raw[[#This Row],[active years]])),1,"")</f>
        <v/>
      </c>
      <c r="U3751" t="str">
        <f>IF(ISNUMBER(SEARCH(U$1,raw[[#This Row],[active years]])),1,"")</f>
        <v/>
      </c>
      <c r="V3751" t="str">
        <f>IF(ISNUMBER(SEARCH(V$1,raw[[#This Row],[active years]])),1,"")</f>
        <v/>
      </c>
      <c r="W3751" t="str">
        <f>IF(ISNUMBER(SEARCH(W$1,raw[[#This Row],[active years]])),1,"")</f>
        <v/>
      </c>
      <c r="X3751">
        <f>IF(ISNUMBER(SEARCH(X$1,raw[[#This Row],[active years]])),1,"")</f>
        <v>1</v>
      </c>
      <c r="Y3751">
        <f>IF(ISNUMBER(SEARCH(Y$1,raw[[#This Row],[active years]])),1,"")</f>
        <v>1</v>
      </c>
      <c r="Z3751" t="str">
        <f>IF(ISNUMBER(SEARCH(Z$1,raw[[#This Row],[active years]])),1,"")</f>
        <v/>
      </c>
      <c r="AA3751" t="str">
        <f>IF(ISNUMBER(SEARCH(AA$1,raw[[#This Row],[active years]])),1,"")</f>
        <v/>
      </c>
    </row>
    <row r="3752" spans="1:27" x14ac:dyDescent="0.45">
      <c r="A3752">
        <f>raw[team]</f>
        <v>4493</v>
      </c>
      <c r="B3752">
        <f>raw[rookie year]</f>
        <v>2013</v>
      </c>
      <c r="C3752" t="str">
        <f>IF(ISNUMBER(SEARCH(C$1,raw[[#This Row],[active years]])),1,"")</f>
        <v/>
      </c>
      <c r="D3752" t="str">
        <f>IF(ISNUMBER(SEARCH(D$1,raw[[#This Row],[active years]])),1,"")</f>
        <v/>
      </c>
      <c r="E3752" t="str">
        <f>IF(ISNUMBER(SEARCH(E$1,raw[[#This Row],[active years]])),1,"")</f>
        <v/>
      </c>
      <c r="F3752" t="str">
        <f>IF(ISNUMBER(SEARCH(F$1,raw[[#This Row],[active years]])),1,"")</f>
        <v/>
      </c>
      <c r="G3752" t="str">
        <f>IF(ISNUMBER(SEARCH(G$1,raw[[#This Row],[active years]])),1,"")</f>
        <v/>
      </c>
      <c r="H3752" t="str">
        <f>IF(ISNUMBER(SEARCH(H$1,raw[[#This Row],[active years]])),1,"")</f>
        <v/>
      </c>
      <c r="I3752" t="str">
        <f>IF(ISNUMBER(SEARCH(I$1,raw[[#This Row],[active years]])),1,"")</f>
        <v/>
      </c>
      <c r="J3752" t="str">
        <f>IF(ISNUMBER(SEARCH(J$1,raw[[#This Row],[active years]])),1,"")</f>
        <v/>
      </c>
      <c r="K3752" t="str">
        <f>IF(ISNUMBER(SEARCH(K$1,raw[[#This Row],[active years]])),1,"")</f>
        <v/>
      </c>
      <c r="L3752" t="str">
        <f>IF(ISNUMBER(SEARCH(L$1,raw[[#This Row],[active years]])),1,"")</f>
        <v/>
      </c>
      <c r="M3752" t="str">
        <f>IF(ISNUMBER(SEARCH(M$1,raw[[#This Row],[active years]])),1,"")</f>
        <v/>
      </c>
      <c r="N3752" t="str">
        <f>IF(ISNUMBER(SEARCH(N$1,raw[[#This Row],[active years]])),1,"")</f>
        <v/>
      </c>
      <c r="O3752" t="str">
        <f>IF(ISNUMBER(SEARCH(O$1,raw[[#This Row],[active years]])),1,"")</f>
        <v/>
      </c>
      <c r="P3752" t="str">
        <f>IF(ISNUMBER(SEARCH(P$1,raw[[#This Row],[active years]])),1,"")</f>
        <v/>
      </c>
      <c r="Q3752" t="str">
        <f>IF(ISNUMBER(SEARCH(Q$1,raw[[#This Row],[active years]])),1,"")</f>
        <v/>
      </c>
      <c r="R3752" t="str">
        <f>IF(ISNUMBER(SEARCH(R$1,raw[[#This Row],[active years]])),1,"")</f>
        <v/>
      </c>
      <c r="S3752" t="str">
        <f>IF(ISNUMBER(SEARCH(S$1,raw[[#This Row],[active years]])),1,"")</f>
        <v/>
      </c>
      <c r="T3752" t="str">
        <f>IF(ISNUMBER(SEARCH(T$1,raw[[#This Row],[active years]])),1,"")</f>
        <v/>
      </c>
      <c r="U3752" t="str">
        <f>IF(ISNUMBER(SEARCH(U$1,raw[[#This Row],[active years]])),1,"")</f>
        <v/>
      </c>
      <c r="V3752" t="str">
        <f>IF(ISNUMBER(SEARCH(V$1,raw[[#This Row],[active years]])),1,"")</f>
        <v/>
      </c>
      <c r="W3752" t="str">
        <f>IF(ISNUMBER(SEARCH(W$1,raw[[#This Row],[active years]])),1,"")</f>
        <v/>
      </c>
      <c r="X3752" t="str">
        <f>IF(ISNUMBER(SEARCH(X$1,raw[[#This Row],[active years]])),1,"")</f>
        <v/>
      </c>
      <c r="Y3752" t="str">
        <f>IF(ISNUMBER(SEARCH(Y$1,raw[[#This Row],[active years]])),1,"")</f>
        <v/>
      </c>
      <c r="Z3752" t="str">
        <f>IF(ISNUMBER(SEARCH(Z$1,raw[[#This Row],[active years]])),1,"")</f>
        <v/>
      </c>
      <c r="AA3752" t="str">
        <f>IF(ISNUMBER(SEARCH(AA$1,raw[[#This Row],[active years]])),1,"")</f>
        <v/>
      </c>
    </row>
    <row r="3753" spans="1:27" x14ac:dyDescent="0.45">
      <c r="A3753">
        <f>raw[team]</f>
        <v>4494</v>
      </c>
      <c r="B3753">
        <f>raw[rookie year]</f>
        <v>2013</v>
      </c>
      <c r="C3753" t="str">
        <f>IF(ISNUMBER(SEARCH(C$1,raw[[#This Row],[active years]])),1,"")</f>
        <v/>
      </c>
      <c r="D3753" t="str">
        <f>IF(ISNUMBER(SEARCH(D$1,raw[[#This Row],[active years]])),1,"")</f>
        <v/>
      </c>
      <c r="E3753" t="str">
        <f>IF(ISNUMBER(SEARCH(E$1,raw[[#This Row],[active years]])),1,"")</f>
        <v/>
      </c>
      <c r="F3753" t="str">
        <f>IF(ISNUMBER(SEARCH(F$1,raw[[#This Row],[active years]])),1,"")</f>
        <v/>
      </c>
      <c r="G3753" t="str">
        <f>IF(ISNUMBER(SEARCH(G$1,raw[[#This Row],[active years]])),1,"")</f>
        <v/>
      </c>
      <c r="H3753" t="str">
        <f>IF(ISNUMBER(SEARCH(H$1,raw[[#This Row],[active years]])),1,"")</f>
        <v/>
      </c>
      <c r="I3753" t="str">
        <f>IF(ISNUMBER(SEARCH(I$1,raw[[#This Row],[active years]])),1,"")</f>
        <v/>
      </c>
      <c r="J3753" t="str">
        <f>IF(ISNUMBER(SEARCH(J$1,raw[[#This Row],[active years]])),1,"")</f>
        <v/>
      </c>
      <c r="K3753" t="str">
        <f>IF(ISNUMBER(SEARCH(K$1,raw[[#This Row],[active years]])),1,"")</f>
        <v/>
      </c>
      <c r="L3753" t="str">
        <f>IF(ISNUMBER(SEARCH(L$1,raw[[#This Row],[active years]])),1,"")</f>
        <v/>
      </c>
      <c r="M3753" t="str">
        <f>IF(ISNUMBER(SEARCH(M$1,raw[[#This Row],[active years]])),1,"")</f>
        <v/>
      </c>
      <c r="N3753" t="str">
        <f>IF(ISNUMBER(SEARCH(N$1,raw[[#This Row],[active years]])),1,"")</f>
        <v/>
      </c>
      <c r="O3753" t="str">
        <f>IF(ISNUMBER(SEARCH(O$1,raw[[#This Row],[active years]])),1,"")</f>
        <v/>
      </c>
      <c r="P3753" t="str">
        <f>IF(ISNUMBER(SEARCH(P$1,raw[[#This Row],[active years]])),1,"")</f>
        <v/>
      </c>
      <c r="Q3753" t="str">
        <f>IF(ISNUMBER(SEARCH(Q$1,raw[[#This Row],[active years]])),1,"")</f>
        <v/>
      </c>
      <c r="R3753" t="str">
        <f>IF(ISNUMBER(SEARCH(R$1,raw[[#This Row],[active years]])),1,"")</f>
        <v/>
      </c>
      <c r="S3753" t="str">
        <f>IF(ISNUMBER(SEARCH(S$1,raw[[#This Row],[active years]])),1,"")</f>
        <v/>
      </c>
      <c r="T3753" t="str">
        <f>IF(ISNUMBER(SEARCH(T$1,raw[[#This Row],[active years]])),1,"")</f>
        <v/>
      </c>
      <c r="U3753" t="str">
        <f>IF(ISNUMBER(SEARCH(U$1,raw[[#This Row],[active years]])),1,"")</f>
        <v/>
      </c>
      <c r="V3753" t="str">
        <f>IF(ISNUMBER(SEARCH(V$1,raw[[#This Row],[active years]])),1,"")</f>
        <v/>
      </c>
      <c r="W3753" t="str">
        <f>IF(ISNUMBER(SEARCH(W$1,raw[[#This Row],[active years]])),1,"")</f>
        <v/>
      </c>
      <c r="X3753" t="str">
        <f>IF(ISNUMBER(SEARCH(X$1,raw[[#This Row],[active years]])),1,"")</f>
        <v/>
      </c>
      <c r="Y3753" t="str">
        <f>IF(ISNUMBER(SEARCH(Y$1,raw[[#This Row],[active years]])),1,"")</f>
        <v/>
      </c>
      <c r="Z3753" t="str">
        <f>IF(ISNUMBER(SEARCH(Z$1,raw[[#This Row],[active years]])),1,"")</f>
        <v/>
      </c>
      <c r="AA3753" t="str">
        <f>IF(ISNUMBER(SEARCH(AA$1,raw[[#This Row],[active years]])),1,"")</f>
        <v/>
      </c>
    </row>
    <row r="3754" spans="1:27" x14ac:dyDescent="0.45">
      <c r="A3754">
        <f>raw[team]</f>
        <v>4495</v>
      </c>
      <c r="B3754">
        <f>raw[rookie year]</f>
        <v>2013</v>
      </c>
      <c r="C3754" t="str">
        <f>IF(ISNUMBER(SEARCH(C$1,raw[[#This Row],[active years]])),1,"")</f>
        <v/>
      </c>
      <c r="D3754" t="str">
        <f>IF(ISNUMBER(SEARCH(D$1,raw[[#This Row],[active years]])),1,"")</f>
        <v/>
      </c>
      <c r="E3754" t="str">
        <f>IF(ISNUMBER(SEARCH(E$1,raw[[#This Row],[active years]])),1,"")</f>
        <v/>
      </c>
      <c r="F3754" t="str">
        <f>IF(ISNUMBER(SEARCH(F$1,raw[[#This Row],[active years]])),1,"")</f>
        <v/>
      </c>
      <c r="G3754" t="str">
        <f>IF(ISNUMBER(SEARCH(G$1,raw[[#This Row],[active years]])),1,"")</f>
        <v/>
      </c>
      <c r="H3754" t="str">
        <f>IF(ISNUMBER(SEARCH(H$1,raw[[#This Row],[active years]])),1,"")</f>
        <v/>
      </c>
      <c r="I3754" t="str">
        <f>IF(ISNUMBER(SEARCH(I$1,raw[[#This Row],[active years]])),1,"")</f>
        <v/>
      </c>
      <c r="J3754" t="str">
        <f>IF(ISNUMBER(SEARCH(J$1,raw[[#This Row],[active years]])),1,"")</f>
        <v/>
      </c>
      <c r="K3754" t="str">
        <f>IF(ISNUMBER(SEARCH(K$1,raw[[#This Row],[active years]])),1,"")</f>
        <v/>
      </c>
      <c r="L3754" t="str">
        <f>IF(ISNUMBER(SEARCH(L$1,raw[[#This Row],[active years]])),1,"")</f>
        <v/>
      </c>
      <c r="M3754" t="str">
        <f>IF(ISNUMBER(SEARCH(M$1,raw[[#This Row],[active years]])),1,"")</f>
        <v/>
      </c>
      <c r="N3754" t="str">
        <f>IF(ISNUMBER(SEARCH(N$1,raw[[#This Row],[active years]])),1,"")</f>
        <v/>
      </c>
      <c r="O3754" t="str">
        <f>IF(ISNUMBER(SEARCH(O$1,raw[[#This Row],[active years]])),1,"")</f>
        <v/>
      </c>
      <c r="P3754" t="str">
        <f>IF(ISNUMBER(SEARCH(P$1,raw[[#This Row],[active years]])),1,"")</f>
        <v/>
      </c>
      <c r="Q3754" t="str">
        <f>IF(ISNUMBER(SEARCH(Q$1,raw[[#This Row],[active years]])),1,"")</f>
        <v/>
      </c>
      <c r="R3754" t="str">
        <f>IF(ISNUMBER(SEARCH(R$1,raw[[#This Row],[active years]])),1,"")</f>
        <v/>
      </c>
      <c r="S3754" t="str">
        <f>IF(ISNUMBER(SEARCH(S$1,raw[[#This Row],[active years]])),1,"")</f>
        <v/>
      </c>
      <c r="T3754" t="str">
        <f>IF(ISNUMBER(SEARCH(T$1,raw[[#This Row],[active years]])),1,"")</f>
        <v/>
      </c>
      <c r="U3754" t="str">
        <f>IF(ISNUMBER(SEARCH(U$1,raw[[#This Row],[active years]])),1,"")</f>
        <v/>
      </c>
      <c r="V3754" t="str">
        <f>IF(ISNUMBER(SEARCH(V$1,raw[[#This Row],[active years]])),1,"")</f>
        <v/>
      </c>
      <c r="W3754" t="str">
        <f>IF(ISNUMBER(SEARCH(W$1,raw[[#This Row],[active years]])),1,"")</f>
        <v/>
      </c>
      <c r="X3754">
        <f>IF(ISNUMBER(SEARCH(X$1,raw[[#This Row],[active years]])),1,"")</f>
        <v>1</v>
      </c>
      <c r="Y3754">
        <f>IF(ISNUMBER(SEARCH(Y$1,raw[[#This Row],[active years]])),1,"")</f>
        <v>1</v>
      </c>
      <c r="Z3754">
        <f>IF(ISNUMBER(SEARCH(Z$1,raw[[#This Row],[active years]])),1,"")</f>
        <v>1</v>
      </c>
      <c r="AA3754">
        <f>IF(ISNUMBER(SEARCH(AA$1,raw[[#This Row],[active years]])),1,"")</f>
        <v>1</v>
      </c>
    </row>
    <row r="3755" spans="1:27" x14ac:dyDescent="0.45">
      <c r="A3755">
        <f>raw[team]</f>
        <v>4496</v>
      </c>
      <c r="B3755">
        <f>raw[rookie year]</f>
        <v>2013</v>
      </c>
      <c r="C3755" t="str">
        <f>IF(ISNUMBER(SEARCH(C$1,raw[[#This Row],[active years]])),1,"")</f>
        <v/>
      </c>
      <c r="D3755" t="str">
        <f>IF(ISNUMBER(SEARCH(D$1,raw[[#This Row],[active years]])),1,"")</f>
        <v/>
      </c>
      <c r="E3755" t="str">
        <f>IF(ISNUMBER(SEARCH(E$1,raw[[#This Row],[active years]])),1,"")</f>
        <v/>
      </c>
      <c r="F3755" t="str">
        <f>IF(ISNUMBER(SEARCH(F$1,raw[[#This Row],[active years]])),1,"")</f>
        <v/>
      </c>
      <c r="G3755" t="str">
        <f>IF(ISNUMBER(SEARCH(G$1,raw[[#This Row],[active years]])),1,"")</f>
        <v/>
      </c>
      <c r="H3755" t="str">
        <f>IF(ISNUMBER(SEARCH(H$1,raw[[#This Row],[active years]])),1,"")</f>
        <v/>
      </c>
      <c r="I3755" t="str">
        <f>IF(ISNUMBER(SEARCH(I$1,raw[[#This Row],[active years]])),1,"")</f>
        <v/>
      </c>
      <c r="J3755" t="str">
        <f>IF(ISNUMBER(SEARCH(J$1,raw[[#This Row],[active years]])),1,"")</f>
        <v/>
      </c>
      <c r="K3755" t="str">
        <f>IF(ISNUMBER(SEARCH(K$1,raw[[#This Row],[active years]])),1,"")</f>
        <v/>
      </c>
      <c r="L3755" t="str">
        <f>IF(ISNUMBER(SEARCH(L$1,raw[[#This Row],[active years]])),1,"")</f>
        <v/>
      </c>
      <c r="M3755" t="str">
        <f>IF(ISNUMBER(SEARCH(M$1,raw[[#This Row],[active years]])),1,"")</f>
        <v/>
      </c>
      <c r="N3755" t="str">
        <f>IF(ISNUMBER(SEARCH(N$1,raw[[#This Row],[active years]])),1,"")</f>
        <v/>
      </c>
      <c r="O3755" t="str">
        <f>IF(ISNUMBER(SEARCH(O$1,raw[[#This Row],[active years]])),1,"")</f>
        <v/>
      </c>
      <c r="P3755" t="str">
        <f>IF(ISNUMBER(SEARCH(P$1,raw[[#This Row],[active years]])),1,"")</f>
        <v/>
      </c>
      <c r="Q3755" t="str">
        <f>IF(ISNUMBER(SEARCH(Q$1,raw[[#This Row],[active years]])),1,"")</f>
        <v/>
      </c>
      <c r="R3755" t="str">
        <f>IF(ISNUMBER(SEARCH(R$1,raw[[#This Row],[active years]])),1,"")</f>
        <v/>
      </c>
      <c r="S3755" t="str">
        <f>IF(ISNUMBER(SEARCH(S$1,raw[[#This Row],[active years]])),1,"")</f>
        <v/>
      </c>
      <c r="T3755" t="str">
        <f>IF(ISNUMBER(SEARCH(T$1,raw[[#This Row],[active years]])),1,"")</f>
        <v/>
      </c>
      <c r="U3755" t="str">
        <f>IF(ISNUMBER(SEARCH(U$1,raw[[#This Row],[active years]])),1,"")</f>
        <v/>
      </c>
      <c r="V3755" t="str">
        <f>IF(ISNUMBER(SEARCH(V$1,raw[[#This Row],[active years]])),1,"")</f>
        <v/>
      </c>
      <c r="W3755" t="str">
        <f>IF(ISNUMBER(SEARCH(W$1,raw[[#This Row],[active years]])),1,"")</f>
        <v/>
      </c>
      <c r="X3755">
        <f>IF(ISNUMBER(SEARCH(X$1,raw[[#This Row],[active years]])),1,"")</f>
        <v>1</v>
      </c>
      <c r="Y3755">
        <f>IF(ISNUMBER(SEARCH(Y$1,raw[[#This Row],[active years]])),1,"")</f>
        <v>1</v>
      </c>
      <c r="Z3755">
        <f>IF(ISNUMBER(SEARCH(Z$1,raw[[#This Row],[active years]])),1,"")</f>
        <v>1</v>
      </c>
      <c r="AA3755">
        <f>IF(ISNUMBER(SEARCH(AA$1,raw[[#This Row],[active years]])),1,"")</f>
        <v>1</v>
      </c>
    </row>
    <row r="3756" spans="1:27" x14ac:dyDescent="0.45">
      <c r="A3756">
        <f>raw[team]</f>
        <v>4497</v>
      </c>
      <c r="B3756">
        <f>raw[rookie year]</f>
        <v>2013</v>
      </c>
      <c r="C3756" t="str">
        <f>IF(ISNUMBER(SEARCH(C$1,raw[[#This Row],[active years]])),1,"")</f>
        <v/>
      </c>
      <c r="D3756" t="str">
        <f>IF(ISNUMBER(SEARCH(D$1,raw[[#This Row],[active years]])),1,"")</f>
        <v/>
      </c>
      <c r="E3756" t="str">
        <f>IF(ISNUMBER(SEARCH(E$1,raw[[#This Row],[active years]])),1,"")</f>
        <v/>
      </c>
      <c r="F3756" t="str">
        <f>IF(ISNUMBER(SEARCH(F$1,raw[[#This Row],[active years]])),1,"")</f>
        <v/>
      </c>
      <c r="G3756" t="str">
        <f>IF(ISNUMBER(SEARCH(G$1,raw[[#This Row],[active years]])),1,"")</f>
        <v/>
      </c>
      <c r="H3756" t="str">
        <f>IF(ISNUMBER(SEARCH(H$1,raw[[#This Row],[active years]])),1,"")</f>
        <v/>
      </c>
      <c r="I3756" t="str">
        <f>IF(ISNUMBER(SEARCH(I$1,raw[[#This Row],[active years]])),1,"")</f>
        <v/>
      </c>
      <c r="J3756" t="str">
        <f>IF(ISNUMBER(SEARCH(J$1,raw[[#This Row],[active years]])),1,"")</f>
        <v/>
      </c>
      <c r="K3756" t="str">
        <f>IF(ISNUMBER(SEARCH(K$1,raw[[#This Row],[active years]])),1,"")</f>
        <v/>
      </c>
      <c r="L3756" t="str">
        <f>IF(ISNUMBER(SEARCH(L$1,raw[[#This Row],[active years]])),1,"")</f>
        <v/>
      </c>
      <c r="M3756" t="str">
        <f>IF(ISNUMBER(SEARCH(M$1,raw[[#This Row],[active years]])),1,"")</f>
        <v/>
      </c>
      <c r="N3756" t="str">
        <f>IF(ISNUMBER(SEARCH(N$1,raw[[#This Row],[active years]])),1,"")</f>
        <v/>
      </c>
      <c r="O3756" t="str">
        <f>IF(ISNUMBER(SEARCH(O$1,raw[[#This Row],[active years]])),1,"")</f>
        <v/>
      </c>
      <c r="P3756" t="str">
        <f>IF(ISNUMBER(SEARCH(P$1,raw[[#This Row],[active years]])),1,"")</f>
        <v/>
      </c>
      <c r="Q3756" t="str">
        <f>IF(ISNUMBER(SEARCH(Q$1,raw[[#This Row],[active years]])),1,"")</f>
        <v/>
      </c>
      <c r="R3756" t="str">
        <f>IF(ISNUMBER(SEARCH(R$1,raw[[#This Row],[active years]])),1,"")</f>
        <v/>
      </c>
      <c r="S3756" t="str">
        <f>IF(ISNUMBER(SEARCH(S$1,raw[[#This Row],[active years]])),1,"")</f>
        <v/>
      </c>
      <c r="T3756" t="str">
        <f>IF(ISNUMBER(SEARCH(T$1,raw[[#This Row],[active years]])),1,"")</f>
        <v/>
      </c>
      <c r="U3756" t="str">
        <f>IF(ISNUMBER(SEARCH(U$1,raw[[#This Row],[active years]])),1,"")</f>
        <v/>
      </c>
      <c r="V3756" t="str">
        <f>IF(ISNUMBER(SEARCH(V$1,raw[[#This Row],[active years]])),1,"")</f>
        <v/>
      </c>
      <c r="W3756" t="str">
        <f>IF(ISNUMBER(SEARCH(W$1,raw[[#This Row],[active years]])),1,"")</f>
        <v/>
      </c>
      <c r="X3756">
        <f>IF(ISNUMBER(SEARCH(X$1,raw[[#This Row],[active years]])),1,"")</f>
        <v>1</v>
      </c>
      <c r="Y3756">
        <f>IF(ISNUMBER(SEARCH(Y$1,raw[[#This Row],[active years]])),1,"")</f>
        <v>1</v>
      </c>
      <c r="Z3756">
        <f>IF(ISNUMBER(SEARCH(Z$1,raw[[#This Row],[active years]])),1,"")</f>
        <v>1</v>
      </c>
      <c r="AA3756">
        <f>IF(ISNUMBER(SEARCH(AA$1,raw[[#This Row],[active years]])),1,"")</f>
        <v>1</v>
      </c>
    </row>
    <row r="3757" spans="1:27" x14ac:dyDescent="0.45">
      <c r="A3757">
        <f>raw[team]</f>
        <v>4498</v>
      </c>
      <c r="B3757">
        <f>raw[rookie year]</f>
        <v>2013</v>
      </c>
      <c r="C3757" t="str">
        <f>IF(ISNUMBER(SEARCH(C$1,raw[[#This Row],[active years]])),1,"")</f>
        <v/>
      </c>
      <c r="D3757" t="str">
        <f>IF(ISNUMBER(SEARCH(D$1,raw[[#This Row],[active years]])),1,"")</f>
        <v/>
      </c>
      <c r="E3757" t="str">
        <f>IF(ISNUMBER(SEARCH(E$1,raw[[#This Row],[active years]])),1,"")</f>
        <v/>
      </c>
      <c r="F3757" t="str">
        <f>IF(ISNUMBER(SEARCH(F$1,raw[[#This Row],[active years]])),1,"")</f>
        <v/>
      </c>
      <c r="G3757" t="str">
        <f>IF(ISNUMBER(SEARCH(G$1,raw[[#This Row],[active years]])),1,"")</f>
        <v/>
      </c>
      <c r="H3757" t="str">
        <f>IF(ISNUMBER(SEARCH(H$1,raw[[#This Row],[active years]])),1,"")</f>
        <v/>
      </c>
      <c r="I3757" t="str">
        <f>IF(ISNUMBER(SEARCH(I$1,raw[[#This Row],[active years]])),1,"")</f>
        <v/>
      </c>
      <c r="J3757" t="str">
        <f>IF(ISNUMBER(SEARCH(J$1,raw[[#This Row],[active years]])),1,"")</f>
        <v/>
      </c>
      <c r="K3757" t="str">
        <f>IF(ISNUMBER(SEARCH(K$1,raw[[#This Row],[active years]])),1,"")</f>
        <v/>
      </c>
      <c r="L3757" t="str">
        <f>IF(ISNUMBER(SEARCH(L$1,raw[[#This Row],[active years]])),1,"")</f>
        <v/>
      </c>
      <c r="M3757" t="str">
        <f>IF(ISNUMBER(SEARCH(M$1,raw[[#This Row],[active years]])),1,"")</f>
        <v/>
      </c>
      <c r="N3757" t="str">
        <f>IF(ISNUMBER(SEARCH(N$1,raw[[#This Row],[active years]])),1,"")</f>
        <v/>
      </c>
      <c r="O3757" t="str">
        <f>IF(ISNUMBER(SEARCH(O$1,raw[[#This Row],[active years]])),1,"")</f>
        <v/>
      </c>
      <c r="P3757" t="str">
        <f>IF(ISNUMBER(SEARCH(P$1,raw[[#This Row],[active years]])),1,"")</f>
        <v/>
      </c>
      <c r="Q3757" t="str">
        <f>IF(ISNUMBER(SEARCH(Q$1,raw[[#This Row],[active years]])),1,"")</f>
        <v/>
      </c>
      <c r="R3757" t="str">
        <f>IF(ISNUMBER(SEARCH(R$1,raw[[#This Row],[active years]])),1,"")</f>
        <v/>
      </c>
      <c r="S3757" t="str">
        <f>IF(ISNUMBER(SEARCH(S$1,raw[[#This Row],[active years]])),1,"")</f>
        <v/>
      </c>
      <c r="T3757" t="str">
        <f>IF(ISNUMBER(SEARCH(T$1,raw[[#This Row],[active years]])),1,"")</f>
        <v/>
      </c>
      <c r="U3757" t="str">
        <f>IF(ISNUMBER(SEARCH(U$1,raw[[#This Row],[active years]])),1,"")</f>
        <v/>
      </c>
      <c r="V3757" t="str">
        <f>IF(ISNUMBER(SEARCH(V$1,raw[[#This Row],[active years]])),1,"")</f>
        <v/>
      </c>
      <c r="W3757" t="str">
        <f>IF(ISNUMBER(SEARCH(W$1,raw[[#This Row],[active years]])),1,"")</f>
        <v/>
      </c>
      <c r="X3757">
        <f>IF(ISNUMBER(SEARCH(X$1,raw[[#This Row],[active years]])),1,"")</f>
        <v>1</v>
      </c>
      <c r="Y3757">
        <f>IF(ISNUMBER(SEARCH(Y$1,raw[[#This Row],[active years]])),1,"")</f>
        <v>1</v>
      </c>
      <c r="Z3757">
        <f>IF(ISNUMBER(SEARCH(Z$1,raw[[#This Row],[active years]])),1,"")</f>
        <v>1</v>
      </c>
      <c r="AA3757" t="str">
        <f>IF(ISNUMBER(SEARCH(AA$1,raw[[#This Row],[active years]])),1,"")</f>
        <v/>
      </c>
    </row>
    <row r="3758" spans="1:27" x14ac:dyDescent="0.45">
      <c r="A3758">
        <f>raw[team]</f>
        <v>4499</v>
      </c>
      <c r="B3758">
        <f>raw[rookie year]</f>
        <v>2013</v>
      </c>
      <c r="C3758" t="str">
        <f>IF(ISNUMBER(SEARCH(C$1,raw[[#This Row],[active years]])),1,"")</f>
        <v/>
      </c>
      <c r="D3758" t="str">
        <f>IF(ISNUMBER(SEARCH(D$1,raw[[#This Row],[active years]])),1,"")</f>
        <v/>
      </c>
      <c r="E3758" t="str">
        <f>IF(ISNUMBER(SEARCH(E$1,raw[[#This Row],[active years]])),1,"")</f>
        <v/>
      </c>
      <c r="F3758" t="str">
        <f>IF(ISNUMBER(SEARCH(F$1,raw[[#This Row],[active years]])),1,"")</f>
        <v/>
      </c>
      <c r="G3758" t="str">
        <f>IF(ISNUMBER(SEARCH(G$1,raw[[#This Row],[active years]])),1,"")</f>
        <v/>
      </c>
      <c r="H3758" t="str">
        <f>IF(ISNUMBER(SEARCH(H$1,raw[[#This Row],[active years]])),1,"")</f>
        <v/>
      </c>
      <c r="I3758" t="str">
        <f>IF(ISNUMBER(SEARCH(I$1,raw[[#This Row],[active years]])),1,"")</f>
        <v/>
      </c>
      <c r="J3758" t="str">
        <f>IF(ISNUMBER(SEARCH(J$1,raw[[#This Row],[active years]])),1,"")</f>
        <v/>
      </c>
      <c r="K3758" t="str">
        <f>IF(ISNUMBER(SEARCH(K$1,raw[[#This Row],[active years]])),1,"")</f>
        <v/>
      </c>
      <c r="L3758" t="str">
        <f>IF(ISNUMBER(SEARCH(L$1,raw[[#This Row],[active years]])),1,"")</f>
        <v/>
      </c>
      <c r="M3758" t="str">
        <f>IF(ISNUMBER(SEARCH(M$1,raw[[#This Row],[active years]])),1,"")</f>
        <v/>
      </c>
      <c r="N3758" t="str">
        <f>IF(ISNUMBER(SEARCH(N$1,raw[[#This Row],[active years]])),1,"")</f>
        <v/>
      </c>
      <c r="O3758" t="str">
        <f>IF(ISNUMBER(SEARCH(O$1,raw[[#This Row],[active years]])),1,"")</f>
        <v/>
      </c>
      <c r="P3758" t="str">
        <f>IF(ISNUMBER(SEARCH(P$1,raw[[#This Row],[active years]])),1,"")</f>
        <v/>
      </c>
      <c r="Q3758" t="str">
        <f>IF(ISNUMBER(SEARCH(Q$1,raw[[#This Row],[active years]])),1,"")</f>
        <v/>
      </c>
      <c r="R3758" t="str">
        <f>IF(ISNUMBER(SEARCH(R$1,raw[[#This Row],[active years]])),1,"")</f>
        <v/>
      </c>
      <c r="S3758" t="str">
        <f>IF(ISNUMBER(SEARCH(S$1,raw[[#This Row],[active years]])),1,"")</f>
        <v/>
      </c>
      <c r="T3758" t="str">
        <f>IF(ISNUMBER(SEARCH(T$1,raw[[#This Row],[active years]])),1,"")</f>
        <v/>
      </c>
      <c r="U3758" t="str">
        <f>IF(ISNUMBER(SEARCH(U$1,raw[[#This Row],[active years]])),1,"")</f>
        <v/>
      </c>
      <c r="V3758" t="str">
        <f>IF(ISNUMBER(SEARCH(V$1,raw[[#This Row],[active years]])),1,"")</f>
        <v/>
      </c>
      <c r="W3758" t="str">
        <f>IF(ISNUMBER(SEARCH(W$1,raw[[#This Row],[active years]])),1,"")</f>
        <v/>
      </c>
      <c r="X3758">
        <f>IF(ISNUMBER(SEARCH(X$1,raw[[#This Row],[active years]])),1,"")</f>
        <v>1</v>
      </c>
      <c r="Y3758">
        <f>IF(ISNUMBER(SEARCH(Y$1,raw[[#This Row],[active years]])),1,"")</f>
        <v>1</v>
      </c>
      <c r="Z3758">
        <f>IF(ISNUMBER(SEARCH(Z$1,raw[[#This Row],[active years]])),1,"")</f>
        <v>1</v>
      </c>
      <c r="AA3758">
        <f>IF(ISNUMBER(SEARCH(AA$1,raw[[#This Row],[active years]])),1,"")</f>
        <v>1</v>
      </c>
    </row>
    <row r="3759" spans="1:27" x14ac:dyDescent="0.45">
      <c r="A3759">
        <f>raw[team]</f>
        <v>4500</v>
      </c>
      <c r="B3759">
        <f>raw[rookie year]</f>
        <v>2013</v>
      </c>
      <c r="C3759" t="str">
        <f>IF(ISNUMBER(SEARCH(C$1,raw[[#This Row],[active years]])),1,"")</f>
        <v/>
      </c>
      <c r="D3759" t="str">
        <f>IF(ISNUMBER(SEARCH(D$1,raw[[#This Row],[active years]])),1,"")</f>
        <v/>
      </c>
      <c r="E3759" t="str">
        <f>IF(ISNUMBER(SEARCH(E$1,raw[[#This Row],[active years]])),1,"")</f>
        <v/>
      </c>
      <c r="F3759" t="str">
        <f>IF(ISNUMBER(SEARCH(F$1,raw[[#This Row],[active years]])),1,"")</f>
        <v/>
      </c>
      <c r="G3759" t="str">
        <f>IF(ISNUMBER(SEARCH(G$1,raw[[#This Row],[active years]])),1,"")</f>
        <v/>
      </c>
      <c r="H3759" t="str">
        <f>IF(ISNUMBER(SEARCH(H$1,raw[[#This Row],[active years]])),1,"")</f>
        <v/>
      </c>
      <c r="I3759" t="str">
        <f>IF(ISNUMBER(SEARCH(I$1,raw[[#This Row],[active years]])),1,"")</f>
        <v/>
      </c>
      <c r="J3759" t="str">
        <f>IF(ISNUMBER(SEARCH(J$1,raw[[#This Row],[active years]])),1,"")</f>
        <v/>
      </c>
      <c r="K3759" t="str">
        <f>IF(ISNUMBER(SEARCH(K$1,raw[[#This Row],[active years]])),1,"")</f>
        <v/>
      </c>
      <c r="L3759" t="str">
        <f>IF(ISNUMBER(SEARCH(L$1,raw[[#This Row],[active years]])),1,"")</f>
        <v/>
      </c>
      <c r="M3759" t="str">
        <f>IF(ISNUMBER(SEARCH(M$1,raw[[#This Row],[active years]])),1,"")</f>
        <v/>
      </c>
      <c r="N3759" t="str">
        <f>IF(ISNUMBER(SEARCH(N$1,raw[[#This Row],[active years]])),1,"")</f>
        <v/>
      </c>
      <c r="O3759" t="str">
        <f>IF(ISNUMBER(SEARCH(O$1,raw[[#This Row],[active years]])),1,"")</f>
        <v/>
      </c>
      <c r="P3759" t="str">
        <f>IF(ISNUMBER(SEARCH(P$1,raw[[#This Row],[active years]])),1,"")</f>
        <v/>
      </c>
      <c r="Q3759" t="str">
        <f>IF(ISNUMBER(SEARCH(Q$1,raw[[#This Row],[active years]])),1,"")</f>
        <v/>
      </c>
      <c r="R3759" t="str">
        <f>IF(ISNUMBER(SEARCH(R$1,raw[[#This Row],[active years]])),1,"")</f>
        <v/>
      </c>
      <c r="S3759" t="str">
        <f>IF(ISNUMBER(SEARCH(S$1,raw[[#This Row],[active years]])),1,"")</f>
        <v/>
      </c>
      <c r="T3759" t="str">
        <f>IF(ISNUMBER(SEARCH(T$1,raw[[#This Row],[active years]])),1,"")</f>
        <v/>
      </c>
      <c r="U3759" t="str">
        <f>IF(ISNUMBER(SEARCH(U$1,raw[[#This Row],[active years]])),1,"")</f>
        <v/>
      </c>
      <c r="V3759" t="str">
        <f>IF(ISNUMBER(SEARCH(V$1,raw[[#This Row],[active years]])),1,"")</f>
        <v/>
      </c>
      <c r="W3759" t="str">
        <f>IF(ISNUMBER(SEARCH(W$1,raw[[#This Row],[active years]])),1,"")</f>
        <v/>
      </c>
      <c r="X3759">
        <f>IF(ISNUMBER(SEARCH(X$1,raw[[#This Row],[active years]])),1,"")</f>
        <v>1</v>
      </c>
      <c r="Y3759">
        <f>IF(ISNUMBER(SEARCH(Y$1,raw[[#This Row],[active years]])),1,"")</f>
        <v>1</v>
      </c>
      <c r="Z3759">
        <f>IF(ISNUMBER(SEARCH(Z$1,raw[[#This Row],[active years]])),1,"")</f>
        <v>1</v>
      </c>
      <c r="AA3759">
        <f>IF(ISNUMBER(SEARCH(AA$1,raw[[#This Row],[active years]])),1,"")</f>
        <v>1</v>
      </c>
    </row>
    <row r="3760" spans="1:27" x14ac:dyDescent="0.45">
      <c r="A3760">
        <f>raw[team]</f>
        <v>4501</v>
      </c>
      <c r="B3760">
        <f>raw[rookie year]</f>
        <v>2013</v>
      </c>
      <c r="C3760" t="str">
        <f>IF(ISNUMBER(SEARCH(C$1,raw[[#This Row],[active years]])),1,"")</f>
        <v/>
      </c>
      <c r="D3760" t="str">
        <f>IF(ISNUMBER(SEARCH(D$1,raw[[#This Row],[active years]])),1,"")</f>
        <v/>
      </c>
      <c r="E3760" t="str">
        <f>IF(ISNUMBER(SEARCH(E$1,raw[[#This Row],[active years]])),1,"")</f>
        <v/>
      </c>
      <c r="F3760" t="str">
        <f>IF(ISNUMBER(SEARCH(F$1,raw[[#This Row],[active years]])),1,"")</f>
        <v/>
      </c>
      <c r="G3760" t="str">
        <f>IF(ISNUMBER(SEARCH(G$1,raw[[#This Row],[active years]])),1,"")</f>
        <v/>
      </c>
      <c r="H3760" t="str">
        <f>IF(ISNUMBER(SEARCH(H$1,raw[[#This Row],[active years]])),1,"")</f>
        <v/>
      </c>
      <c r="I3760" t="str">
        <f>IF(ISNUMBER(SEARCH(I$1,raw[[#This Row],[active years]])),1,"")</f>
        <v/>
      </c>
      <c r="J3760" t="str">
        <f>IF(ISNUMBER(SEARCH(J$1,raw[[#This Row],[active years]])),1,"")</f>
        <v/>
      </c>
      <c r="K3760" t="str">
        <f>IF(ISNUMBER(SEARCH(K$1,raw[[#This Row],[active years]])),1,"")</f>
        <v/>
      </c>
      <c r="L3760" t="str">
        <f>IF(ISNUMBER(SEARCH(L$1,raw[[#This Row],[active years]])),1,"")</f>
        <v/>
      </c>
      <c r="M3760" t="str">
        <f>IF(ISNUMBER(SEARCH(M$1,raw[[#This Row],[active years]])),1,"")</f>
        <v/>
      </c>
      <c r="N3760" t="str">
        <f>IF(ISNUMBER(SEARCH(N$1,raw[[#This Row],[active years]])),1,"")</f>
        <v/>
      </c>
      <c r="O3760" t="str">
        <f>IF(ISNUMBER(SEARCH(O$1,raw[[#This Row],[active years]])),1,"")</f>
        <v/>
      </c>
      <c r="P3760" t="str">
        <f>IF(ISNUMBER(SEARCH(P$1,raw[[#This Row],[active years]])),1,"")</f>
        <v/>
      </c>
      <c r="Q3760" t="str">
        <f>IF(ISNUMBER(SEARCH(Q$1,raw[[#This Row],[active years]])),1,"")</f>
        <v/>
      </c>
      <c r="R3760" t="str">
        <f>IF(ISNUMBER(SEARCH(R$1,raw[[#This Row],[active years]])),1,"")</f>
        <v/>
      </c>
      <c r="S3760" t="str">
        <f>IF(ISNUMBER(SEARCH(S$1,raw[[#This Row],[active years]])),1,"")</f>
        <v/>
      </c>
      <c r="T3760" t="str">
        <f>IF(ISNUMBER(SEARCH(T$1,raw[[#This Row],[active years]])),1,"")</f>
        <v/>
      </c>
      <c r="U3760" t="str">
        <f>IF(ISNUMBER(SEARCH(U$1,raw[[#This Row],[active years]])),1,"")</f>
        <v/>
      </c>
      <c r="V3760" t="str">
        <f>IF(ISNUMBER(SEARCH(V$1,raw[[#This Row],[active years]])),1,"")</f>
        <v/>
      </c>
      <c r="W3760" t="str">
        <f>IF(ISNUMBER(SEARCH(W$1,raw[[#This Row],[active years]])),1,"")</f>
        <v/>
      </c>
      <c r="X3760">
        <f>IF(ISNUMBER(SEARCH(X$1,raw[[#This Row],[active years]])),1,"")</f>
        <v>1</v>
      </c>
      <c r="Y3760">
        <f>IF(ISNUMBER(SEARCH(Y$1,raw[[#This Row],[active years]])),1,"")</f>
        <v>1</v>
      </c>
      <c r="Z3760">
        <f>IF(ISNUMBER(SEARCH(Z$1,raw[[#This Row],[active years]])),1,"")</f>
        <v>1</v>
      </c>
      <c r="AA3760">
        <f>IF(ISNUMBER(SEARCH(AA$1,raw[[#This Row],[active years]])),1,"")</f>
        <v>1</v>
      </c>
    </row>
    <row r="3761" spans="1:27" x14ac:dyDescent="0.45">
      <c r="A3761">
        <f>raw[team]</f>
        <v>4502</v>
      </c>
      <c r="B3761">
        <f>raw[rookie year]</f>
        <v>2013</v>
      </c>
      <c r="C3761" t="str">
        <f>IF(ISNUMBER(SEARCH(C$1,raw[[#This Row],[active years]])),1,"")</f>
        <v/>
      </c>
      <c r="D3761" t="str">
        <f>IF(ISNUMBER(SEARCH(D$1,raw[[#This Row],[active years]])),1,"")</f>
        <v/>
      </c>
      <c r="E3761" t="str">
        <f>IF(ISNUMBER(SEARCH(E$1,raw[[#This Row],[active years]])),1,"")</f>
        <v/>
      </c>
      <c r="F3761" t="str">
        <f>IF(ISNUMBER(SEARCH(F$1,raw[[#This Row],[active years]])),1,"")</f>
        <v/>
      </c>
      <c r="G3761" t="str">
        <f>IF(ISNUMBER(SEARCH(G$1,raw[[#This Row],[active years]])),1,"")</f>
        <v/>
      </c>
      <c r="H3761" t="str">
        <f>IF(ISNUMBER(SEARCH(H$1,raw[[#This Row],[active years]])),1,"")</f>
        <v/>
      </c>
      <c r="I3761" t="str">
        <f>IF(ISNUMBER(SEARCH(I$1,raw[[#This Row],[active years]])),1,"")</f>
        <v/>
      </c>
      <c r="J3761" t="str">
        <f>IF(ISNUMBER(SEARCH(J$1,raw[[#This Row],[active years]])),1,"")</f>
        <v/>
      </c>
      <c r="K3761" t="str">
        <f>IF(ISNUMBER(SEARCH(K$1,raw[[#This Row],[active years]])),1,"")</f>
        <v/>
      </c>
      <c r="L3761" t="str">
        <f>IF(ISNUMBER(SEARCH(L$1,raw[[#This Row],[active years]])),1,"")</f>
        <v/>
      </c>
      <c r="M3761" t="str">
        <f>IF(ISNUMBER(SEARCH(M$1,raw[[#This Row],[active years]])),1,"")</f>
        <v/>
      </c>
      <c r="N3761" t="str">
        <f>IF(ISNUMBER(SEARCH(N$1,raw[[#This Row],[active years]])),1,"")</f>
        <v/>
      </c>
      <c r="O3761" t="str">
        <f>IF(ISNUMBER(SEARCH(O$1,raw[[#This Row],[active years]])),1,"")</f>
        <v/>
      </c>
      <c r="P3761" t="str">
        <f>IF(ISNUMBER(SEARCH(P$1,raw[[#This Row],[active years]])),1,"")</f>
        <v/>
      </c>
      <c r="Q3761" t="str">
        <f>IF(ISNUMBER(SEARCH(Q$1,raw[[#This Row],[active years]])),1,"")</f>
        <v/>
      </c>
      <c r="R3761" t="str">
        <f>IF(ISNUMBER(SEARCH(R$1,raw[[#This Row],[active years]])),1,"")</f>
        <v/>
      </c>
      <c r="S3761" t="str">
        <f>IF(ISNUMBER(SEARCH(S$1,raw[[#This Row],[active years]])),1,"")</f>
        <v/>
      </c>
      <c r="T3761" t="str">
        <f>IF(ISNUMBER(SEARCH(T$1,raw[[#This Row],[active years]])),1,"")</f>
        <v/>
      </c>
      <c r="U3761" t="str">
        <f>IF(ISNUMBER(SEARCH(U$1,raw[[#This Row],[active years]])),1,"")</f>
        <v/>
      </c>
      <c r="V3761" t="str">
        <f>IF(ISNUMBER(SEARCH(V$1,raw[[#This Row],[active years]])),1,"")</f>
        <v/>
      </c>
      <c r="W3761" t="str">
        <f>IF(ISNUMBER(SEARCH(W$1,raw[[#This Row],[active years]])),1,"")</f>
        <v/>
      </c>
      <c r="X3761">
        <f>IF(ISNUMBER(SEARCH(X$1,raw[[#This Row],[active years]])),1,"")</f>
        <v>1</v>
      </c>
      <c r="Y3761" t="str">
        <f>IF(ISNUMBER(SEARCH(Y$1,raw[[#This Row],[active years]])),1,"")</f>
        <v/>
      </c>
      <c r="Z3761" t="str">
        <f>IF(ISNUMBER(SEARCH(Z$1,raw[[#This Row],[active years]])),1,"")</f>
        <v/>
      </c>
      <c r="AA3761" t="str">
        <f>IF(ISNUMBER(SEARCH(AA$1,raw[[#This Row],[active years]])),1,"")</f>
        <v/>
      </c>
    </row>
    <row r="3762" spans="1:27" x14ac:dyDescent="0.45">
      <c r="A3762">
        <f>raw[team]</f>
        <v>4503</v>
      </c>
      <c r="B3762">
        <f>raw[rookie year]</f>
        <v>2013</v>
      </c>
      <c r="C3762" t="str">
        <f>IF(ISNUMBER(SEARCH(C$1,raw[[#This Row],[active years]])),1,"")</f>
        <v/>
      </c>
      <c r="D3762" t="str">
        <f>IF(ISNUMBER(SEARCH(D$1,raw[[#This Row],[active years]])),1,"")</f>
        <v/>
      </c>
      <c r="E3762" t="str">
        <f>IF(ISNUMBER(SEARCH(E$1,raw[[#This Row],[active years]])),1,"")</f>
        <v/>
      </c>
      <c r="F3762" t="str">
        <f>IF(ISNUMBER(SEARCH(F$1,raw[[#This Row],[active years]])),1,"")</f>
        <v/>
      </c>
      <c r="G3762" t="str">
        <f>IF(ISNUMBER(SEARCH(G$1,raw[[#This Row],[active years]])),1,"")</f>
        <v/>
      </c>
      <c r="H3762" t="str">
        <f>IF(ISNUMBER(SEARCH(H$1,raw[[#This Row],[active years]])),1,"")</f>
        <v/>
      </c>
      <c r="I3762" t="str">
        <f>IF(ISNUMBER(SEARCH(I$1,raw[[#This Row],[active years]])),1,"")</f>
        <v/>
      </c>
      <c r="J3762" t="str">
        <f>IF(ISNUMBER(SEARCH(J$1,raw[[#This Row],[active years]])),1,"")</f>
        <v/>
      </c>
      <c r="K3762" t="str">
        <f>IF(ISNUMBER(SEARCH(K$1,raw[[#This Row],[active years]])),1,"")</f>
        <v/>
      </c>
      <c r="L3762" t="str">
        <f>IF(ISNUMBER(SEARCH(L$1,raw[[#This Row],[active years]])),1,"")</f>
        <v/>
      </c>
      <c r="M3762" t="str">
        <f>IF(ISNUMBER(SEARCH(M$1,raw[[#This Row],[active years]])),1,"")</f>
        <v/>
      </c>
      <c r="N3762" t="str">
        <f>IF(ISNUMBER(SEARCH(N$1,raw[[#This Row],[active years]])),1,"")</f>
        <v/>
      </c>
      <c r="O3762" t="str">
        <f>IF(ISNUMBER(SEARCH(O$1,raw[[#This Row],[active years]])),1,"")</f>
        <v/>
      </c>
      <c r="P3762" t="str">
        <f>IF(ISNUMBER(SEARCH(P$1,raw[[#This Row],[active years]])),1,"")</f>
        <v/>
      </c>
      <c r="Q3762" t="str">
        <f>IF(ISNUMBER(SEARCH(Q$1,raw[[#This Row],[active years]])),1,"")</f>
        <v/>
      </c>
      <c r="R3762" t="str">
        <f>IF(ISNUMBER(SEARCH(R$1,raw[[#This Row],[active years]])),1,"")</f>
        <v/>
      </c>
      <c r="S3762" t="str">
        <f>IF(ISNUMBER(SEARCH(S$1,raw[[#This Row],[active years]])),1,"")</f>
        <v/>
      </c>
      <c r="T3762" t="str">
        <f>IF(ISNUMBER(SEARCH(T$1,raw[[#This Row],[active years]])),1,"")</f>
        <v/>
      </c>
      <c r="U3762" t="str">
        <f>IF(ISNUMBER(SEARCH(U$1,raw[[#This Row],[active years]])),1,"")</f>
        <v/>
      </c>
      <c r="V3762" t="str">
        <f>IF(ISNUMBER(SEARCH(V$1,raw[[#This Row],[active years]])),1,"")</f>
        <v/>
      </c>
      <c r="W3762" t="str">
        <f>IF(ISNUMBER(SEARCH(W$1,raw[[#This Row],[active years]])),1,"")</f>
        <v/>
      </c>
      <c r="X3762" t="str">
        <f>IF(ISNUMBER(SEARCH(X$1,raw[[#This Row],[active years]])),1,"")</f>
        <v/>
      </c>
      <c r="Y3762" t="str">
        <f>IF(ISNUMBER(SEARCH(Y$1,raw[[#This Row],[active years]])),1,"")</f>
        <v/>
      </c>
      <c r="Z3762" t="str">
        <f>IF(ISNUMBER(SEARCH(Z$1,raw[[#This Row],[active years]])),1,"")</f>
        <v/>
      </c>
      <c r="AA3762" t="str">
        <f>IF(ISNUMBER(SEARCH(AA$1,raw[[#This Row],[active years]])),1,"")</f>
        <v/>
      </c>
    </row>
    <row r="3763" spans="1:27" x14ac:dyDescent="0.45">
      <c r="A3763">
        <f>raw[team]</f>
        <v>4504</v>
      </c>
      <c r="B3763">
        <f>raw[rookie year]</f>
        <v>2013</v>
      </c>
      <c r="C3763" t="str">
        <f>IF(ISNUMBER(SEARCH(C$1,raw[[#This Row],[active years]])),1,"")</f>
        <v/>
      </c>
      <c r="D3763" t="str">
        <f>IF(ISNUMBER(SEARCH(D$1,raw[[#This Row],[active years]])),1,"")</f>
        <v/>
      </c>
      <c r="E3763" t="str">
        <f>IF(ISNUMBER(SEARCH(E$1,raw[[#This Row],[active years]])),1,"")</f>
        <v/>
      </c>
      <c r="F3763" t="str">
        <f>IF(ISNUMBER(SEARCH(F$1,raw[[#This Row],[active years]])),1,"")</f>
        <v/>
      </c>
      <c r="G3763" t="str">
        <f>IF(ISNUMBER(SEARCH(G$1,raw[[#This Row],[active years]])),1,"")</f>
        <v/>
      </c>
      <c r="H3763" t="str">
        <f>IF(ISNUMBER(SEARCH(H$1,raw[[#This Row],[active years]])),1,"")</f>
        <v/>
      </c>
      <c r="I3763" t="str">
        <f>IF(ISNUMBER(SEARCH(I$1,raw[[#This Row],[active years]])),1,"")</f>
        <v/>
      </c>
      <c r="J3763" t="str">
        <f>IF(ISNUMBER(SEARCH(J$1,raw[[#This Row],[active years]])),1,"")</f>
        <v/>
      </c>
      <c r="K3763" t="str">
        <f>IF(ISNUMBER(SEARCH(K$1,raw[[#This Row],[active years]])),1,"")</f>
        <v/>
      </c>
      <c r="L3763" t="str">
        <f>IF(ISNUMBER(SEARCH(L$1,raw[[#This Row],[active years]])),1,"")</f>
        <v/>
      </c>
      <c r="M3763" t="str">
        <f>IF(ISNUMBER(SEARCH(M$1,raw[[#This Row],[active years]])),1,"")</f>
        <v/>
      </c>
      <c r="N3763" t="str">
        <f>IF(ISNUMBER(SEARCH(N$1,raw[[#This Row],[active years]])),1,"")</f>
        <v/>
      </c>
      <c r="O3763" t="str">
        <f>IF(ISNUMBER(SEARCH(O$1,raw[[#This Row],[active years]])),1,"")</f>
        <v/>
      </c>
      <c r="P3763" t="str">
        <f>IF(ISNUMBER(SEARCH(P$1,raw[[#This Row],[active years]])),1,"")</f>
        <v/>
      </c>
      <c r="Q3763" t="str">
        <f>IF(ISNUMBER(SEARCH(Q$1,raw[[#This Row],[active years]])),1,"")</f>
        <v/>
      </c>
      <c r="R3763" t="str">
        <f>IF(ISNUMBER(SEARCH(R$1,raw[[#This Row],[active years]])),1,"")</f>
        <v/>
      </c>
      <c r="S3763" t="str">
        <f>IF(ISNUMBER(SEARCH(S$1,raw[[#This Row],[active years]])),1,"")</f>
        <v/>
      </c>
      <c r="T3763" t="str">
        <f>IF(ISNUMBER(SEARCH(T$1,raw[[#This Row],[active years]])),1,"")</f>
        <v/>
      </c>
      <c r="U3763" t="str">
        <f>IF(ISNUMBER(SEARCH(U$1,raw[[#This Row],[active years]])),1,"")</f>
        <v/>
      </c>
      <c r="V3763" t="str">
        <f>IF(ISNUMBER(SEARCH(V$1,raw[[#This Row],[active years]])),1,"")</f>
        <v/>
      </c>
      <c r="W3763" t="str">
        <f>IF(ISNUMBER(SEARCH(W$1,raw[[#This Row],[active years]])),1,"")</f>
        <v/>
      </c>
      <c r="X3763">
        <f>IF(ISNUMBER(SEARCH(X$1,raw[[#This Row],[active years]])),1,"")</f>
        <v>1</v>
      </c>
      <c r="Y3763">
        <f>IF(ISNUMBER(SEARCH(Y$1,raw[[#This Row],[active years]])),1,"")</f>
        <v>1</v>
      </c>
      <c r="Z3763">
        <f>IF(ISNUMBER(SEARCH(Z$1,raw[[#This Row],[active years]])),1,"")</f>
        <v>1</v>
      </c>
      <c r="AA3763">
        <f>IF(ISNUMBER(SEARCH(AA$1,raw[[#This Row],[active years]])),1,"")</f>
        <v>1</v>
      </c>
    </row>
    <row r="3764" spans="1:27" x14ac:dyDescent="0.45">
      <c r="A3764">
        <f>raw[team]</f>
        <v>4505</v>
      </c>
      <c r="B3764">
        <f>raw[rookie year]</f>
        <v>2013</v>
      </c>
      <c r="C3764" t="str">
        <f>IF(ISNUMBER(SEARCH(C$1,raw[[#This Row],[active years]])),1,"")</f>
        <v/>
      </c>
      <c r="D3764" t="str">
        <f>IF(ISNUMBER(SEARCH(D$1,raw[[#This Row],[active years]])),1,"")</f>
        <v/>
      </c>
      <c r="E3764" t="str">
        <f>IF(ISNUMBER(SEARCH(E$1,raw[[#This Row],[active years]])),1,"")</f>
        <v/>
      </c>
      <c r="F3764" t="str">
        <f>IF(ISNUMBER(SEARCH(F$1,raw[[#This Row],[active years]])),1,"")</f>
        <v/>
      </c>
      <c r="G3764" t="str">
        <f>IF(ISNUMBER(SEARCH(G$1,raw[[#This Row],[active years]])),1,"")</f>
        <v/>
      </c>
      <c r="H3764" t="str">
        <f>IF(ISNUMBER(SEARCH(H$1,raw[[#This Row],[active years]])),1,"")</f>
        <v/>
      </c>
      <c r="I3764" t="str">
        <f>IF(ISNUMBER(SEARCH(I$1,raw[[#This Row],[active years]])),1,"")</f>
        <v/>
      </c>
      <c r="J3764" t="str">
        <f>IF(ISNUMBER(SEARCH(J$1,raw[[#This Row],[active years]])),1,"")</f>
        <v/>
      </c>
      <c r="K3764" t="str">
        <f>IF(ISNUMBER(SEARCH(K$1,raw[[#This Row],[active years]])),1,"")</f>
        <v/>
      </c>
      <c r="L3764" t="str">
        <f>IF(ISNUMBER(SEARCH(L$1,raw[[#This Row],[active years]])),1,"")</f>
        <v/>
      </c>
      <c r="M3764" t="str">
        <f>IF(ISNUMBER(SEARCH(M$1,raw[[#This Row],[active years]])),1,"")</f>
        <v/>
      </c>
      <c r="N3764" t="str">
        <f>IF(ISNUMBER(SEARCH(N$1,raw[[#This Row],[active years]])),1,"")</f>
        <v/>
      </c>
      <c r="O3764" t="str">
        <f>IF(ISNUMBER(SEARCH(O$1,raw[[#This Row],[active years]])),1,"")</f>
        <v/>
      </c>
      <c r="P3764" t="str">
        <f>IF(ISNUMBER(SEARCH(P$1,raw[[#This Row],[active years]])),1,"")</f>
        <v/>
      </c>
      <c r="Q3764" t="str">
        <f>IF(ISNUMBER(SEARCH(Q$1,raw[[#This Row],[active years]])),1,"")</f>
        <v/>
      </c>
      <c r="R3764" t="str">
        <f>IF(ISNUMBER(SEARCH(R$1,raw[[#This Row],[active years]])),1,"")</f>
        <v/>
      </c>
      <c r="S3764" t="str">
        <f>IF(ISNUMBER(SEARCH(S$1,raw[[#This Row],[active years]])),1,"")</f>
        <v/>
      </c>
      <c r="T3764" t="str">
        <f>IF(ISNUMBER(SEARCH(T$1,raw[[#This Row],[active years]])),1,"")</f>
        <v/>
      </c>
      <c r="U3764" t="str">
        <f>IF(ISNUMBER(SEARCH(U$1,raw[[#This Row],[active years]])),1,"")</f>
        <v/>
      </c>
      <c r="V3764" t="str">
        <f>IF(ISNUMBER(SEARCH(V$1,raw[[#This Row],[active years]])),1,"")</f>
        <v/>
      </c>
      <c r="W3764" t="str">
        <f>IF(ISNUMBER(SEARCH(W$1,raw[[#This Row],[active years]])),1,"")</f>
        <v/>
      </c>
      <c r="X3764">
        <f>IF(ISNUMBER(SEARCH(X$1,raw[[#This Row],[active years]])),1,"")</f>
        <v>1</v>
      </c>
      <c r="Y3764">
        <f>IF(ISNUMBER(SEARCH(Y$1,raw[[#This Row],[active years]])),1,"")</f>
        <v>1</v>
      </c>
      <c r="Z3764">
        <f>IF(ISNUMBER(SEARCH(Z$1,raw[[#This Row],[active years]])),1,"")</f>
        <v>1</v>
      </c>
      <c r="AA3764">
        <f>IF(ISNUMBER(SEARCH(AA$1,raw[[#This Row],[active years]])),1,"")</f>
        <v>1</v>
      </c>
    </row>
    <row r="3765" spans="1:27" x14ac:dyDescent="0.45">
      <c r="A3765">
        <f>raw[team]</f>
        <v>4506</v>
      </c>
      <c r="B3765">
        <f>raw[rookie year]</f>
        <v>2013</v>
      </c>
      <c r="C3765" t="str">
        <f>IF(ISNUMBER(SEARCH(C$1,raw[[#This Row],[active years]])),1,"")</f>
        <v/>
      </c>
      <c r="D3765" t="str">
        <f>IF(ISNUMBER(SEARCH(D$1,raw[[#This Row],[active years]])),1,"")</f>
        <v/>
      </c>
      <c r="E3765" t="str">
        <f>IF(ISNUMBER(SEARCH(E$1,raw[[#This Row],[active years]])),1,"")</f>
        <v/>
      </c>
      <c r="F3765" t="str">
        <f>IF(ISNUMBER(SEARCH(F$1,raw[[#This Row],[active years]])),1,"")</f>
        <v/>
      </c>
      <c r="G3765" t="str">
        <f>IF(ISNUMBER(SEARCH(G$1,raw[[#This Row],[active years]])),1,"")</f>
        <v/>
      </c>
      <c r="H3765" t="str">
        <f>IF(ISNUMBER(SEARCH(H$1,raw[[#This Row],[active years]])),1,"")</f>
        <v/>
      </c>
      <c r="I3765" t="str">
        <f>IF(ISNUMBER(SEARCH(I$1,raw[[#This Row],[active years]])),1,"")</f>
        <v/>
      </c>
      <c r="J3765" t="str">
        <f>IF(ISNUMBER(SEARCH(J$1,raw[[#This Row],[active years]])),1,"")</f>
        <v/>
      </c>
      <c r="K3765" t="str">
        <f>IF(ISNUMBER(SEARCH(K$1,raw[[#This Row],[active years]])),1,"")</f>
        <v/>
      </c>
      <c r="L3765" t="str">
        <f>IF(ISNUMBER(SEARCH(L$1,raw[[#This Row],[active years]])),1,"")</f>
        <v/>
      </c>
      <c r="M3765" t="str">
        <f>IF(ISNUMBER(SEARCH(M$1,raw[[#This Row],[active years]])),1,"")</f>
        <v/>
      </c>
      <c r="N3765" t="str">
        <f>IF(ISNUMBER(SEARCH(N$1,raw[[#This Row],[active years]])),1,"")</f>
        <v/>
      </c>
      <c r="O3765" t="str">
        <f>IF(ISNUMBER(SEARCH(O$1,raw[[#This Row],[active years]])),1,"")</f>
        <v/>
      </c>
      <c r="P3765" t="str">
        <f>IF(ISNUMBER(SEARCH(P$1,raw[[#This Row],[active years]])),1,"")</f>
        <v/>
      </c>
      <c r="Q3765" t="str">
        <f>IF(ISNUMBER(SEARCH(Q$1,raw[[#This Row],[active years]])),1,"")</f>
        <v/>
      </c>
      <c r="R3765" t="str">
        <f>IF(ISNUMBER(SEARCH(R$1,raw[[#This Row],[active years]])),1,"")</f>
        <v/>
      </c>
      <c r="S3765" t="str">
        <f>IF(ISNUMBER(SEARCH(S$1,raw[[#This Row],[active years]])),1,"")</f>
        <v/>
      </c>
      <c r="T3765" t="str">
        <f>IF(ISNUMBER(SEARCH(T$1,raw[[#This Row],[active years]])),1,"")</f>
        <v/>
      </c>
      <c r="U3765" t="str">
        <f>IF(ISNUMBER(SEARCH(U$1,raw[[#This Row],[active years]])),1,"")</f>
        <v/>
      </c>
      <c r="V3765" t="str">
        <f>IF(ISNUMBER(SEARCH(V$1,raw[[#This Row],[active years]])),1,"")</f>
        <v/>
      </c>
      <c r="W3765" t="str">
        <f>IF(ISNUMBER(SEARCH(W$1,raw[[#This Row],[active years]])),1,"")</f>
        <v/>
      </c>
      <c r="X3765">
        <f>IF(ISNUMBER(SEARCH(X$1,raw[[#This Row],[active years]])),1,"")</f>
        <v>1</v>
      </c>
      <c r="Y3765">
        <f>IF(ISNUMBER(SEARCH(Y$1,raw[[#This Row],[active years]])),1,"")</f>
        <v>1</v>
      </c>
      <c r="Z3765">
        <f>IF(ISNUMBER(SEARCH(Z$1,raw[[#This Row],[active years]])),1,"")</f>
        <v>1</v>
      </c>
      <c r="AA3765">
        <f>IF(ISNUMBER(SEARCH(AA$1,raw[[#This Row],[active years]])),1,"")</f>
        <v>1</v>
      </c>
    </row>
    <row r="3766" spans="1:27" x14ac:dyDescent="0.45">
      <c r="A3766">
        <f>raw[team]</f>
        <v>4507</v>
      </c>
      <c r="B3766">
        <f>raw[rookie year]</f>
        <v>2013</v>
      </c>
      <c r="C3766" t="str">
        <f>IF(ISNUMBER(SEARCH(C$1,raw[[#This Row],[active years]])),1,"")</f>
        <v/>
      </c>
      <c r="D3766" t="str">
        <f>IF(ISNUMBER(SEARCH(D$1,raw[[#This Row],[active years]])),1,"")</f>
        <v/>
      </c>
      <c r="E3766" t="str">
        <f>IF(ISNUMBER(SEARCH(E$1,raw[[#This Row],[active years]])),1,"")</f>
        <v/>
      </c>
      <c r="F3766" t="str">
        <f>IF(ISNUMBER(SEARCH(F$1,raw[[#This Row],[active years]])),1,"")</f>
        <v/>
      </c>
      <c r="G3766" t="str">
        <f>IF(ISNUMBER(SEARCH(G$1,raw[[#This Row],[active years]])),1,"")</f>
        <v/>
      </c>
      <c r="H3766" t="str">
        <f>IF(ISNUMBER(SEARCH(H$1,raw[[#This Row],[active years]])),1,"")</f>
        <v/>
      </c>
      <c r="I3766" t="str">
        <f>IF(ISNUMBER(SEARCH(I$1,raw[[#This Row],[active years]])),1,"")</f>
        <v/>
      </c>
      <c r="J3766" t="str">
        <f>IF(ISNUMBER(SEARCH(J$1,raw[[#This Row],[active years]])),1,"")</f>
        <v/>
      </c>
      <c r="K3766" t="str">
        <f>IF(ISNUMBER(SEARCH(K$1,raw[[#This Row],[active years]])),1,"")</f>
        <v/>
      </c>
      <c r="L3766" t="str">
        <f>IF(ISNUMBER(SEARCH(L$1,raw[[#This Row],[active years]])),1,"")</f>
        <v/>
      </c>
      <c r="M3766" t="str">
        <f>IF(ISNUMBER(SEARCH(M$1,raw[[#This Row],[active years]])),1,"")</f>
        <v/>
      </c>
      <c r="N3766" t="str">
        <f>IF(ISNUMBER(SEARCH(N$1,raw[[#This Row],[active years]])),1,"")</f>
        <v/>
      </c>
      <c r="O3766" t="str">
        <f>IF(ISNUMBER(SEARCH(O$1,raw[[#This Row],[active years]])),1,"")</f>
        <v/>
      </c>
      <c r="P3766" t="str">
        <f>IF(ISNUMBER(SEARCH(P$1,raw[[#This Row],[active years]])),1,"")</f>
        <v/>
      </c>
      <c r="Q3766" t="str">
        <f>IF(ISNUMBER(SEARCH(Q$1,raw[[#This Row],[active years]])),1,"")</f>
        <v/>
      </c>
      <c r="R3766" t="str">
        <f>IF(ISNUMBER(SEARCH(R$1,raw[[#This Row],[active years]])),1,"")</f>
        <v/>
      </c>
      <c r="S3766" t="str">
        <f>IF(ISNUMBER(SEARCH(S$1,raw[[#This Row],[active years]])),1,"")</f>
        <v/>
      </c>
      <c r="T3766" t="str">
        <f>IF(ISNUMBER(SEARCH(T$1,raw[[#This Row],[active years]])),1,"")</f>
        <v/>
      </c>
      <c r="U3766" t="str">
        <f>IF(ISNUMBER(SEARCH(U$1,raw[[#This Row],[active years]])),1,"")</f>
        <v/>
      </c>
      <c r="V3766" t="str">
        <f>IF(ISNUMBER(SEARCH(V$1,raw[[#This Row],[active years]])),1,"")</f>
        <v/>
      </c>
      <c r="W3766" t="str">
        <f>IF(ISNUMBER(SEARCH(W$1,raw[[#This Row],[active years]])),1,"")</f>
        <v/>
      </c>
      <c r="X3766">
        <f>IF(ISNUMBER(SEARCH(X$1,raw[[#This Row],[active years]])),1,"")</f>
        <v>1</v>
      </c>
      <c r="Y3766">
        <f>IF(ISNUMBER(SEARCH(Y$1,raw[[#This Row],[active years]])),1,"")</f>
        <v>1</v>
      </c>
      <c r="Z3766">
        <f>IF(ISNUMBER(SEARCH(Z$1,raw[[#This Row],[active years]])),1,"")</f>
        <v>1</v>
      </c>
      <c r="AA3766">
        <f>IF(ISNUMBER(SEARCH(AA$1,raw[[#This Row],[active years]])),1,"")</f>
        <v>1</v>
      </c>
    </row>
    <row r="3767" spans="1:27" x14ac:dyDescent="0.45">
      <c r="A3767">
        <f>raw[team]</f>
        <v>4508</v>
      </c>
      <c r="B3767">
        <f>raw[rookie year]</f>
        <v>2013</v>
      </c>
      <c r="C3767" t="str">
        <f>IF(ISNUMBER(SEARCH(C$1,raw[[#This Row],[active years]])),1,"")</f>
        <v/>
      </c>
      <c r="D3767" t="str">
        <f>IF(ISNUMBER(SEARCH(D$1,raw[[#This Row],[active years]])),1,"")</f>
        <v/>
      </c>
      <c r="E3767" t="str">
        <f>IF(ISNUMBER(SEARCH(E$1,raw[[#This Row],[active years]])),1,"")</f>
        <v/>
      </c>
      <c r="F3767" t="str">
        <f>IF(ISNUMBER(SEARCH(F$1,raw[[#This Row],[active years]])),1,"")</f>
        <v/>
      </c>
      <c r="G3767" t="str">
        <f>IF(ISNUMBER(SEARCH(G$1,raw[[#This Row],[active years]])),1,"")</f>
        <v/>
      </c>
      <c r="H3767" t="str">
        <f>IF(ISNUMBER(SEARCH(H$1,raw[[#This Row],[active years]])),1,"")</f>
        <v/>
      </c>
      <c r="I3767" t="str">
        <f>IF(ISNUMBER(SEARCH(I$1,raw[[#This Row],[active years]])),1,"")</f>
        <v/>
      </c>
      <c r="J3767" t="str">
        <f>IF(ISNUMBER(SEARCH(J$1,raw[[#This Row],[active years]])),1,"")</f>
        <v/>
      </c>
      <c r="K3767" t="str">
        <f>IF(ISNUMBER(SEARCH(K$1,raw[[#This Row],[active years]])),1,"")</f>
        <v/>
      </c>
      <c r="L3767" t="str">
        <f>IF(ISNUMBER(SEARCH(L$1,raw[[#This Row],[active years]])),1,"")</f>
        <v/>
      </c>
      <c r="M3767" t="str">
        <f>IF(ISNUMBER(SEARCH(M$1,raw[[#This Row],[active years]])),1,"")</f>
        <v/>
      </c>
      <c r="N3767" t="str">
        <f>IF(ISNUMBER(SEARCH(N$1,raw[[#This Row],[active years]])),1,"")</f>
        <v/>
      </c>
      <c r="O3767" t="str">
        <f>IF(ISNUMBER(SEARCH(O$1,raw[[#This Row],[active years]])),1,"")</f>
        <v/>
      </c>
      <c r="P3767" t="str">
        <f>IF(ISNUMBER(SEARCH(P$1,raw[[#This Row],[active years]])),1,"")</f>
        <v/>
      </c>
      <c r="Q3767" t="str">
        <f>IF(ISNUMBER(SEARCH(Q$1,raw[[#This Row],[active years]])),1,"")</f>
        <v/>
      </c>
      <c r="R3767" t="str">
        <f>IF(ISNUMBER(SEARCH(R$1,raw[[#This Row],[active years]])),1,"")</f>
        <v/>
      </c>
      <c r="S3767" t="str">
        <f>IF(ISNUMBER(SEARCH(S$1,raw[[#This Row],[active years]])),1,"")</f>
        <v/>
      </c>
      <c r="T3767" t="str">
        <f>IF(ISNUMBER(SEARCH(T$1,raw[[#This Row],[active years]])),1,"")</f>
        <v/>
      </c>
      <c r="U3767" t="str">
        <f>IF(ISNUMBER(SEARCH(U$1,raw[[#This Row],[active years]])),1,"")</f>
        <v/>
      </c>
      <c r="V3767" t="str">
        <f>IF(ISNUMBER(SEARCH(V$1,raw[[#This Row],[active years]])),1,"")</f>
        <v/>
      </c>
      <c r="W3767" t="str">
        <f>IF(ISNUMBER(SEARCH(W$1,raw[[#This Row],[active years]])),1,"")</f>
        <v/>
      </c>
      <c r="X3767">
        <f>IF(ISNUMBER(SEARCH(X$1,raw[[#This Row],[active years]])),1,"")</f>
        <v>1</v>
      </c>
      <c r="Y3767">
        <f>IF(ISNUMBER(SEARCH(Y$1,raw[[#This Row],[active years]])),1,"")</f>
        <v>1</v>
      </c>
      <c r="Z3767">
        <f>IF(ISNUMBER(SEARCH(Z$1,raw[[#This Row],[active years]])),1,"")</f>
        <v>1</v>
      </c>
      <c r="AA3767">
        <f>IF(ISNUMBER(SEARCH(AA$1,raw[[#This Row],[active years]])),1,"")</f>
        <v>1</v>
      </c>
    </row>
    <row r="3768" spans="1:27" x14ac:dyDescent="0.45">
      <c r="A3768">
        <f>raw[team]</f>
        <v>4509</v>
      </c>
      <c r="B3768">
        <f>raw[rookie year]</f>
        <v>2013</v>
      </c>
      <c r="C3768" t="str">
        <f>IF(ISNUMBER(SEARCH(C$1,raw[[#This Row],[active years]])),1,"")</f>
        <v/>
      </c>
      <c r="D3768" t="str">
        <f>IF(ISNUMBER(SEARCH(D$1,raw[[#This Row],[active years]])),1,"")</f>
        <v/>
      </c>
      <c r="E3768" t="str">
        <f>IF(ISNUMBER(SEARCH(E$1,raw[[#This Row],[active years]])),1,"")</f>
        <v/>
      </c>
      <c r="F3768" t="str">
        <f>IF(ISNUMBER(SEARCH(F$1,raw[[#This Row],[active years]])),1,"")</f>
        <v/>
      </c>
      <c r="G3768" t="str">
        <f>IF(ISNUMBER(SEARCH(G$1,raw[[#This Row],[active years]])),1,"")</f>
        <v/>
      </c>
      <c r="H3768" t="str">
        <f>IF(ISNUMBER(SEARCH(H$1,raw[[#This Row],[active years]])),1,"")</f>
        <v/>
      </c>
      <c r="I3768" t="str">
        <f>IF(ISNUMBER(SEARCH(I$1,raw[[#This Row],[active years]])),1,"")</f>
        <v/>
      </c>
      <c r="J3768" t="str">
        <f>IF(ISNUMBER(SEARCH(J$1,raw[[#This Row],[active years]])),1,"")</f>
        <v/>
      </c>
      <c r="K3768" t="str">
        <f>IF(ISNUMBER(SEARCH(K$1,raw[[#This Row],[active years]])),1,"")</f>
        <v/>
      </c>
      <c r="L3768" t="str">
        <f>IF(ISNUMBER(SEARCH(L$1,raw[[#This Row],[active years]])),1,"")</f>
        <v/>
      </c>
      <c r="M3768" t="str">
        <f>IF(ISNUMBER(SEARCH(M$1,raw[[#This Row],[active years]])),1,"")</f>
        <v/>
      </c>
      <c r="N3768" t="str">
        <f>IF(ISNUMBER(SEARCH(N$1,raw[[#This Row],[active years]])),1,"")</f>
        <v/>
      </c>
      <c r="O3768" t="str">
        <f>IF(ISNUMBER(SEARCH(O$1,raw[[#This Row],[active years]])),1,"")</f>
        <v/>
      </c>
      <c r="P3768" t="str">
        <f>IF(ISNUMBER(SEARCH(P$1,raw[[#This Row],[active years]])),1,"")</f>
        <v/>
      </c>
      <c r="Q3768" t="str">
        <f>IF(ISNUMBER(SEARCH(Q$1,raw[[#This Row],[active years]])),1,"")</f>
        <v/>
      </c>
      <c r="R3768" t="str">
        <f>IF(ISNUMBER(SEARCH(R$1,raw[[#This Row],[active years]])),1,"")</f>
        <v/>
      </c>
      <c r="S3768" t="str">
        <f>IF(ISNUMBER(SEARCH(S$1,raw[[#This Row],[active years]])),1,"")</f>
        <v/>
      </c>
      <c r="T3768" t="str">
        <f>IF(ISNUMBER(SEARCH(T$1,raw[[#This Row],[active years]])),1,"")</f>
        <v/>
      </c>
      <c r="U3768" t="str">
        <f>IF(ISNUMBER(SEARCH(U$1,raw[[#This Row],[active years]])),1,"")</f>
        <v/>
      </c>
      <c r="V3768" t="str">
        <f>IF(ISNUMBER(SEARCH(V$1,raw[[#This Row],[active years]])),1,"")</f>
        <v/>
      </c>
      <c r="W3768" t="str">
        <f>IF(ISNUMBER(SEARCH(W$1,raw[[#This Row],[active years]])),1,"")</f>
        <v/>
      </c>
      <c r="X3768">
        <f>IF(ISNUMBER(SEARCH(X$1,raw[[#This Row],[active years]])),1,"")</f>
        <v>1</v>
      </c>
      <c r="Y3768">
        <f>IF(ISNUMBER(SEARCH(Y$1,raw[[#This Row],[active years]])),1,"")</f>
        <v>1</v>
      </c>
      <c r="Z3768">
        <f>IF(ISNUMBER(SEARCH(Z$1,raw[[#This Row],[active years]])),1,"")</f>
        <v>1</v>
      </c>
      <c r="AA3768" t="str">
        <f>IF(ISNUMBER(SEARCH(AA$1,raw[[#This Row],[active years]])),1,"")</f>
        <v/>
      </c>
    </row>
    <row r="3769" spans="1:27" x14ac:dyDescent="0.45">
      <c r="A3769">
        <f>raw[team]</f>
        <v>4510</v>
      </c>
      <c r="B3769">
        <f>raw[rookie year]</f>
        <v>2013</v>
      </c>
      <c r="C3769" t="str">
        <f>IF(ISNUMBER(SEARCH(C$1,raw[[#This Row],[active years]])),1,"")</f>
        <v/>
      </c>
      <c r="D3769" t="str">
        <f>IF(ISNUMBER(SEARCH(D$1,raw[[#This Row],[active years]])),1,"")</f>
        <v/>
      </c>
      <c r="E3769" t="str">
        <f>IF(ISNUMBER(SEARCH(E$1,raw[[#This Row],[active years]])),1,"")</f>
        <v/>
      </c>
      <c r="F3769" t="str">
        <f>IF(ISNUMBER(SEARCH(F$1,raw[[#This Row],[active years]])),1,"")</f>
        <v/>
      </c>
      <c r="G3769" t="str">
        <f>IF(ISNUMBER(SEARCH(G$1,raw[[#This Row],[active years]])),1,"")</f>
        <v/>
      </c>
      <c r="H3769" t="str">
        <f>IF(ISNUMBER(SEARCH(H$1,raw[[#This Row],[active years]])),1,"")</f>
        <v/>
      </c>
      <c r="I3769" t="str">
        <f>IF(ISNUMBER(SEARCH(I$1,raw[[#This Row],[active years]])),1,"")</f>
        <v/>
      </c>
      <c r="J3769" t="str">
        <f>IF(ISNUMBER(SEARCH(J$1,raw[[#This Row],[active years]])),1,"")</f>
        <v/>
      </c>
      <c r="K3769" t="str">
        <f>IF(ISNUMBER(SEARCH(K$1,raw[[#This Row],[active years]])),1,"")</f>
        <v/>
      </c>
      <c r="L3769" t="str">
        <f>IF(ISNUMBER(SEARCH(L$1,raw[[#This Row],[active years]])),1,"")</f>
        <v/>
      </c>
      <c r="M3769" t="str">
        <f>IF(ISNUMBER(SEARCH(M$1,raw[[#This Row],[active years]])),1,"")</f>
        <v/>
      </c>
      <c r="N3769" t="str">
        <f>IF(ISNUMBER(SEARCH(N$1,raw[[#This Row],[active years]])),1,"")</f>
        <v/>
      </c>
      <c r="O3769" t="str">
        <f>IF(ISNUMBER(SEARCH(O$1,raw[[#This Row],[active years]])),1,"")</f>
        <v/>
      </c>
      <c r="P3769" t="str">
        <f>IF(ISNUMBER(SEARCH(P$1,raw[[#This Row],[active years]])),1,"")</f>
        <v/>
      </c>
      <c r="Q3769" t="str">
        <f>IF(ISNUMBER(SEARCH(Q$1,raw[[#This Row],[active years]])),1,"")</f>
        <v/>
      </c>
      <c r="R3769" t="str">
        <f>IF(ISNUMBER(SEARCH(R$1,raw[[#This Row],[active years]])),1,"")</f>
        <v/>
      </c>
      <c r="S3769" t="str">
        <f>IF(ISNUMBER(SEARCH(S$1,raw[[#This Row],[active years]])),1,"")</f>
        <v/>
      </c>
      <c r="T3769" t="str">
        <f>IF(ISNUMBER(SEARCH(T$1,raw[[#This Row],[active years]])),1,"")</f>
        <v/>
      </c>
      <c r="U3769" t="str">
        <f>IF(ISNUMBER(SEARCH(U$1,raw[[#This Row],[active years]])),1,"")</f>
        <v/>
      </c>
      <c r="V3769" t="str">
        <f>IF(ISNUMBER(SEARCH(V$1,raw[[#This Row],[active years]])),1,"")</f>
        <v/>
      </c>
      <c r="W3769" t="str">
        <f>IF(ISNUMBER(SEARCH(W$1,raw[[#This Row],[active years]])),1,"")</f>
        <v/>
      </c>
      <c r="X3769">
        <f>IF(ISNUMBER(SEARCH(X$1,raw[[#This Row],[active years]])),1,"")</f>
        <v>1</v>
      </c>
      <c r="Y3769" t="str">
        <f>IF(ISNUMBER(SEARCH(Y$1,raw[[#This Row],[active years]])),1,"")</f>
        <v/>
      </c>
      <c r="Z3769" t="str">
        <f>IF(ISNUMBER(SEARCH(Z$1,raw[[#This Row],[active years]])),1,"")</f>
        <v/>
      </c>
      <c r="AA3769" t="str">
        <f>IF(ISNUMBER(SEARCH(AA$1,raw[[#This Row],[active years]])),1,"")</f>
        <v/>
      </c>
    </row>
    <row r="3770" spans="1:27" x14ac:dyDescent="0.45">
      <c r="A3770">
        <f>raw[team]</f>
        <v>4511</v>
      </c>
      <c r="B3770">
        <f>raw[rookie year]</f>
        <v>2013</v>
      </c>
      <c r="C3770" t="str">
        <f>IF(ISNUMBER(SEARCH(C$1,raw[[#This Row],[active years]])),1,"")</f>
        <v/>
      </c>
      <c r="D3770" t="str">
        <f>IF(ISNUMBER(SEARCH(D$1,raw[[#This Row],[active years]])),1,"")</f>
        <v/>
      </c>
      <c r="E3770" t="str">
        <f>IF(ISNUMBER(SEARCH(E$1,raw[[#This Row],[active years]])),1,"")</f>
        <v/>
      </c>
      <c r="F3770" t="str">
        <f>IF(ISNUMBER(SEARCH(F$1,raw[[#This Row],[active years]])),1,"")</f>
        <v/>
      </c>
      <c r="G3770" t="str">
        <f>IF(ISNUMBER(SEARCH(G$1,raw[[#This Row],[active years]])),1,"")</f>
        <v/>
      </c>
      <c r="H3770" t="str">
        <f>IF(ISNUMBER(SEARCH(H$1,raw[[#This Row],[active years]])),1,"")</f>
        <v/>
      </c>
      <c r="I3770" t="str">
        <f>IF(ISNUMBER(SEARCH(I$1,raw[[#This Row],[active years]])),1,"")</f>
        <v/>
      </c>
      <c r="J3770" t="str">
        <f>IF(ISNUMBER(SEARCH(J$1,raw[[#This Row],[active years]])),1,"")</f>
        <v/>
      </c>
      <c r="K3770" t="str">
        <f>IF(ISNUMBER(SEARCH(K$1,raw[[#This Row],[active years]])),1,"")</f>
        <v/>
      </c>
      <c r="L3770" t="str">
        <f>IF(ISNUMBER(SEARCH(L$1,raw[[#This Row],[active years]])),1,"")</f>
        <v/>
      </c>
      <c r="M3770" t="str">
        <f>IF(ISNUMBER(SEARCH(M$1,raw[[#This Row],[active years]])),1,"")</f>
        <v/>
      </c>
      <c r="N3770" t="str">
        <f>IF(ISNUMBER(SEARCH(N$1,raw[[#This Row],[active years]])),1,"")</f>
        <v/>
      </c>
      <c r="O3770" t="str">
        <f>IF(ISNUMBER(SEARCH(O$1,raw[[#This Row],[active years]])),1,"")</f>
        <v/>
      </c>
      <c r="P3770" t="str">
        <f>IF(ISNUMBER(SEARCH(P$1,raw[[#This Row],[active years]])),1,"")</f>
        <v/>
      </c>
      <c r="Q3770" t="str">
        <f>IF(ISNUMBER(SEARCH(Q$1,raw[[#This Row],[active years]])),1,"")</f>
        <v/>
      </c>
      <c r="R3770" t="str">
        <f>IF(ISNUMBER(SEARCH(R$1,raw[[#This Row],[active years]])),1,"")</f>
        <v/>
      </c>
      <c r="S3770" t="str">
        <f>IF(ISNUMBER(SEARCH(S$1,raw[[#This Row],[active years]])),1,"")</f>
        <v/>
      </c>
      <c r="T3770" t="str">
        <f>IF(ISNUMBER(SEARCH(T$1,raw[[#This Row],[active years]])),1,"")</f>
        <v/>
      </c>
      <c r="U3770" t="str">
        <f>IF(ISNUMBER(SEARCH(U$1,raw[[#This Row],[active years]])),1,"")</f>
        <v/>
      </c>
      <c r="V3770" t="str">
        <f>IF(ISNUMBER(SEARCH(V$1,raw[[#This Row],[active years]])),1,"")</f>
        <v/>
      </c>
      <c r="W3770" t="str">
        <f>IF(ISNUMBER(SEARCH(W$1,raw[[#This Row],[active years]])),1,"")</f>
        <v/>
      </c>
      <c r="X3770">
        <f>IF(ISNUMBER(SEARCH(X$1,raw[[#This Row],[active years]])),1,"")</f>
        <v>1</v>
      </c>
      <c r="Y3770">
        <f>IF(ISNUMBER(SEARCH(Y$1,raw[[#This Row],[active years]])),1,"")</f>
        <v>1</v>
      </c>
      <c r="Z3770">
        <f>IF(ISNUMBER(SEARCH(Z$1,raw[[#This Row],[active years]])),1,"")</f>
        <v>1</v>
      </c>
      <c r="AA3770">
        <f>IF(ISNUMBER(SEARCH(AA$1,raw[[#This Row],[active years]])),1,"")</f>
        <v>1</v>
      </c>
    </row>
    <row r="3771" spans="1:27" x14ac:dyDescent="0.45">
      <c r="A3771">
        <f>raw[team]</f>
        <v>4512</v>
      </c>
      <c r="B3771">
        <f>raw[rookie year]</f>
        <v>2013</v>
      </c>
      <c r="C3771" t="str">
        <f>IF(ISNUMBER(SEARCH(C$1,raw[[#This Row],[active years]])),1,"")</f>
        <v/>
      </c>
      <c r="D3771" t="str">
        <f>IF(ISNUMBER(SEARCH(D$1,raw[[#This Row],[active years]])),1,"")</f>
        <v/>
      </c>
      <c r="E3771" t="str">
        <f>IF(ISNUMBER(SEARCH(E$1,raw[[#This Row],[active years]])),1,"")</f>
        <v/>
      </c>
      <c r="F3771" t="str">
        <f>IF(ISNUMBER(SEARCH(F$1,raw[[#This Row],[active years]])),1,"")</f>
        <v/>
      </c>
      <c r="G3771" t="str">
        <f>IF(ISNUMBER(SEARCH(G$1,raw[[#This Row],[active years]])),1,"")</f>
        <v/>
      </c>
      <c r="H3771" t="str">
        <f>IF(ISNUMBER(SEARCH(H$1,raw[[#This Row],[active years]])),1,"")</f>
        <v/>
      </c>
      <c r="I3771" t="str">
        <f>IF(ISNUMBER(SEARCH(I$1,raw[[#This Row],[active years]])),1,"")</f>
        <v/>
      </c>
      <c r="J3771" t="str">
        <f>IF(ISNUMBER(SEARCH(J$1,raw[[#This Row],[active years]])),1,"")</f>
        <v/>
      </c>
      <c r="K3771" t="str">
        <f>IF(ISNUMBER(SEARCH(K$1,raw[[#This Row],[active years]])),1,"")</f>
        <v/>
      </c>
      <c r="L3771" t="str">
        <f>IF(ISNUMBER(SEARCH(L$1,raw[[#This Row],[active years]])),1,"")</f>
        <v/>
      </c>
      <c r="M3771" t="str">
        <f>IF(ISNUMBER(SEARCH(M$1,raw[[#This Row],[active years]])),1,"")</f>
        <v/>
      </c>
      <c r="N3771" t="str">
        <f>IF(ISNUMBER(SEARCH(N$1,raw[[#This Row],[active years]])),1,"")</f>
        <v/>
      </c>
      <c r="O3771" t="str">
        <f>IF(ISNUMBER(SEARCH(O$1,raw[[#This Row],[active years]])),1,"")</f>
        <v/>
      </c>
      <c r="P3771" t="str">
        <f>IF(ISNUMBER(SEARCH(P$1,raw[[#This Row],[active years]])),1,"")</f>
        <v/>
      </c>
      <c r="Q3771" t="str">
        <f>IF(ISNUMBER(SEARCH(Q$1,raw[[#This Row],[active years]])),1,"")</f>
        <v/>
      </c>
      <c r="R3771" t="str">
        <f>IF(ISNUMBER(SEARCH(R$1,raw[[#This Row],[active years]])),1,"")</f>
        <v/>
      </c>
      <c r="S3771" t="str">
        <f>IF(ISNUMBER(SEARCH(S$1,raw[[#This Row],[active years]])),1,"")</f>
        <v/>
      </c>
      <c r="T3771" t="str">
        <f>IF(ISNUMBER(SEARCH(T$1,raw[[#This Row],[active years]])),1,"")</f>
        <v/>
      </c>
      <c r="U3771" t="str">
        <f>IF(ISNUMBER(SEARCH(U$1,raw[[#This Row],[active years]])),1,"")</f>
        <v/>
      </c>
      <c r="V3771" t="str">
        <f>IF(ISNUMBER(SEARCH(V$1,raw[[#This Row],[active years]])),1,"")</f>
        <v/>
      </c>
      <c r="W3771" t="str">
        <f>IF(ISNUMBER(SEARCH(W$1,raw[[#This Row],[active years]])),1,"")</f>
        <v/>
      </c>
      <c r="X3771">
        <f>IF(ISNUMBER(SEARCH(X$1,raw[[#This Row],[active years]])),1,"")</f>
        <v>1</v>
      </c>
      <c r="Y3771">
        <f>IF(ISNUMBER(SEARCH(Y$1,raw[[#This Row],[active years]])),1,"")</f>
        <v>1</v>
      </c>
      <c r="Z3771">
        <f>IF(ISNUMBER(SEARCH(Z$1,raw[[#This Row],[active years]])),1,"")</f>
        <v>1</v>
      </c>
      <c r="AA3771">
        <f>IF(ISNUMBER(SEARCH(AA$1,raw[[#This Row],[active years]])),1,"")</f>
        <v>1</v>
      </c>
    </row>
    <row r="3772" spans="1:27" x14ac:dyDescent="0.45">
      <c r="A3772">
        <f>raw[team]</f>
        <v>4513</v>
      </c>
      <c r="B3772">
        <f>raw[rookie year]</f>
        <v>2013</v>
      </c>
      <c r="C3772" t="str">
        <f>IF(ISNUMBER(SEARCH(C$1,raw[[#This Row],[active years]])),1,"")</f>
        <v/>
      </c>
      <c r="D3772" t="str">
        <f>IF(ISNUMBER(SEARCH(D$1,raw[[#This Row],[active years]])),1,"")</f>
        <v/>
      </c>
      <c r="E3772" t="str">
        <f>IF(ISNUMBER(SEARCH(E$1,raw[[#This Row],[active years]])),1,"")</f>
        <v/>
      </c>
      <c r="F3772" t="str">
        <f>IF(ISNUMBER(SEARCH(F$1,raw[[#This Row],[active years]])),1,"")</f>
        <v/>
      </c>
      <c r="G3772" t="str">
        <f>IF(ISNUMBER(SEARCH(G$1,raw[[#This Row],[active years]])),1,"")</f>
        <v/>
      </c>
      <c r="H3772" t="str">
        <f>IF(ISNUMBER(SEARCH(H$1,raw[[#This Row],[active years]])),1,"")</f>
        <v/>
      </c>
      <c r="I3772" t="str">
        <f>IF(ISNUMBER(SEARCH(I$1,raw[[#This Row],[active years]])),1,"")</f>
        <v/>
      </c>
      <c r="J3772" t="str">
        <f>IF(ISNUMBER(SEARCH(J$1,raw[[#This Row],[active years]])),1,"")</f>
        <v/>
      </c>
      <c r="K3772" t="str">
        <f>IF(ISNUMBER(SEARCH(K$1,raw[[#This Row],[active years]])),1,"")</f>
        <v/>
      </c>
      <c r="L3772" t="str">
        <f>IF(ISNUMBER(SEARCH(L$1,raw[[#This Row],[active years]])),1,"")</f>
        <v/>
      </c>
      <c r="M3772" t="str">
        <f>IF(ISNUMBER(SEARCH(M$1,raw[[#This Row],[active years]])),1,"")</f>
        <v/>
      </c>
      <c r="N3772" t="str">
        <f>IF(ISNUMBER(SEARCH(N$1,raw[[#This Row],[active years]])),1,"")</f>
        <v/>
      </c>
      <c r="O3772" t="str">
        <f>IF(ISNUMBER(SEARCH(O$1,raw[[#This Row],[active years]])),1,"")</f>
        <v/>
      </c>
      <c r="P3772" t="str">
        <f>IF(ISNUMBER(SEARCH(P$1,raw[[#This Row],[active years]])),1,"")</f>
        <v/>
      </c>
      <c r="Q3772" t="str">
        <f>IF(ISNUMBER(SEARCH(Q$1,raw[[#This Row],[active years]])),1,"")</f>
        <v/>
      </c>
      <c r="R3772" t="str">
        <f>IF(ISNUMBER(SEARCH(R$1,raw[[#This Row],[active years]])),1,"")</f>
        <v/>
      </c>
      <c r="S3772" t="str">
        <f>IF(ISNUMBER(SEARCH(S$1,raw[[#This Row],[active years]])),1,"")</f>
        <v/>
      </c>
      <c r="T3772" t="str">
        <f>IF(ISNUMBER(SEARCH(T$1,raw[[#This Row],[active years]])),1,"")</f>
        <v/>
      </c>
      <c r="U3772" t="str">
        <f>IF(ISNUMBER(SEARCH(U$1,raw[[#This Row],[active years]])),1,"")</f>
        <v/>
      </c>
      <c r="V3772" t="str">
        <f>IF(ISNUMBER(SEARCH(V$1,raw[[#This Row],[active years]])),1,"")</f>
        <v/>
      </c>
      <c r="W3772" t="str">
        <f>IF(ISNUMBER(SEARCH(W$1,raw[[#This Row],[active years]])),1,"")</f>
        <v/>
      </c>
      <c r="X3772">
        <f>IF(ISNUMBER(SEARCH(X$1,raw[[#This Row],[active years]])),1,"")</f>
        <v>1</v>
      </c>
      <c r="Y3772">
        <f>IF(ISNUMBER(SEARCH(Y$1,raw[[#This Row],[active years]])),1,"")</f>
        <v>1</v>
      </c>
      <c r="Z3772">
        <f>IF(ISNUMBER(SEARCH(Z$1,raw[[#This Row],[active years]])),1,"")</f>
        <v>1</v>
      </c>
      <c r="AA3772">
        <f>IF(ISNUMBER(SEARCH(AA$1,raw[[#This Row],[active years]])),1,"")</f>
        <v>1</v>
      </c>
    </row>
    <row r="3773" spans="1:27" x14ac:dyDescent="0.45">
      <c r="A3773">
        <f>raw[team]</f>
        <v>4514</v>
      </c>
      <c r="B3773">
        <f>raw[rookie year]</f>
        <v>2013</v>
      </c>
      <c r="C3773" t="str">
        <f>IF(ISNUMBER(SEARCH(C$1,raw[[#This Row],[active years]])),1,"")</f>
        <v/>
      </c>
      <c r="D3773" t="str">
        <f>IF(ISNUMBER(SEARCH(D$1,raw[[#This Row],[active years]])),1,"")</f>
        <v/>
      </c>
      <c r="E3773" t="str">
        <f>IF(ISNUMBER(SEARCH(E$1,raw[[#This Row],[active years]])),1,"")</f>
        <v/>
      </c>
      <c r="F3773" t="str">
        <f>IF(ISNUMBER(SEARCH(F$1,raw[[#This Row],[active years]])),1,"")</f>
        <v/>
      </c>
      <c r="G3773" t="str">
        <f>IF(ISNUMBER(SEARCH(G$1,raw[[#This Row],[active years]])),1,"")</f>
        <v/>
      </c>
      <c r="H3773" t="str">
        <f>IF(ISNUMBER(SEARCH(H$1,raw[[#This Row],[active years]])),1,"")</f>
        <v/>
      </c>
      <c r="I3773" t="str">
        <f>IF(ISNUMBER(SEARCH(I$1,raw[[#This Row],[active years]])),1,"")</f>
        <v/>
      </c>
      <c r="J3773" t="str">
        <f>IF(ISNUMBER(SEARCH(J$1,raw[[#This Row],[active years]])),1,"")</f>
        <v/>
      </c>
      <c r="K3773" t="str">
        <f>IF(ISNUMBER(SEARCH(K$1,raw[[#This Row],[active years]])),1,"")</f>
        <v/>
      </c>
      <c r="L3773" t="str">
        <f>IF(ISNUMBER(SEARCH(L$1,raw[[#This Row],[active years]])),1,"")</f>
        <v/>
      </c>
      <c r="M3773" t="str">
        <f>IF(ISNUMBER(SEARCH(M$1,raw[[#This Row],[active years]])),1,"")</f>
        <v/>
      </c>
      <c r="N3773" t="str">
        <f>IF(ISNUMBER(SEARCH(N$1,raw[[#This Row],[active years]])),1,"")</f>
        <v/>
      </c>
      <c r="O3773" t="str">
        <f>IF(ISNUMBER(SEARCH(O$1,raw[[#This Row],[active years]])),1,"")</f>
        <v/>
      </c>
      <c r="P3773" t="str">
        <f>IF(ISNUMBER(SEARCH(P$1,raw[[#This Row],[active years]])),1,"")</f>
        <v/>
      </c>
      <c r="Q3773" t="str">
        <f>IF(ISNUMBER(SEARCH(Q$1,raw[[#This Row],[active years]])),1,"")</f>
        <v/>
      </c>
      <c r="R3773" t="str">
        <f>IF(ISNUMBER(SEARCH(R$1,raw[[#This Row],[active years]])),1,"")</f>
        <v/>
      </c>
      <c r="S3773" t="str">
        <f>IF(ISNUMBER(SEARCH(S$1,raw[[#This Row],[active years]])),1,"")</f>
        <v/>
      </c>
      <c r="T3773" t="str">
        <f>IF(ISNUMBER(SEARCH(T$1,raw[[#This Row],[active years]])),1,"")</f>
        <v/>
      </c>
      <c r="U3773" t="str">
        <f>IF(ISNUMBER(SEARCH(U$1,raw[[#This Row],[active years]])),1,"")</f>
        <v/>
      </c>
      <c r="V3773" t="str">
        <f>IF(ISNUMBER(SEARCH(V$1,raw[[#This Row],[active years]])),1,"")</f>
        <v/>
      </c>
      <c r="W3773" t="str">
        <f>IF(ISNUMBER(SEARCH(W$1,raw[[#This Row],[active years]])),1,"")</f>
        <v/>
      </c>
      <c r="X3773">
        <f>IF(ISNUMBER(SEARCH(X$1,raw[[#This Row],[active years]])),1,"")</f>
        <v>1</v>
      </c>
      <c r="Y3773">
        <f>IF(ISNUMBER(SEARCH(Y$1,raw[[#This Row],[active years]])),1,"")</f>
        <v>1</v>
      </c>
      <c r="Z3773">
        <f>IF(ISNUMBER(SEARCH(Z$1,raw[[#This Row],[active years]])),1,"")</f>
        <v>1</v>
      </c>
      <c r="AA3773">
        <f>IF(ISNUMBER(SEARCH(AA$1,raw[[#This Row],[active years]])),1,"")</f>
        <v>1</v>
      </c>
    </row>
    <row r="3774" spans="1:27" x14ac:dyDescent="0.45">
      <c r="A3774">
        <f>raw[team]</f>
        <v>4515</v>
      </c>
      <c r="B3774">
        <f>raw[rookie year]</f>
        <v>2013</v>
      </c>
      <c r="C3774" t="str">
        <f>IF(ISNUMBER(SEARCH(C$1,raw[[#This Row],[active years]])),1,"")</f>
        <v/>
      </c>
      <c r="D3774" t="str">
        <f>IF(ISNUMBER(SEARCH(D$1,raw[[#This Row],[active years]])),1,"")</f>
        <v/>
      </c>
      <c r="E3774" t="str">
        <f>IF(ISNUMBER(SEARCH(E$1,raw[[#This Row],[active years]])),1,"")</f>
        <v/>
      </c>
      <c r="F3774" t="str">
        <f>IF(ISNUMBER(SEARCH(F$1,raw[[#This Row],[active years]])),1,"")</f>
        <v/>
      </c>
      <c r="G3774" t="str">
        <f>IF(ISNUMBER(SEARCH(G$1,raw[[#This Row],[active years]])),1,"")</f>
        <v/>
      </c>
      <c r="H3774" t="str">
        <f>IF(ISNUMBER(SEARCH(H$1,raw[[#This Row],[active years]])),1,"")</f>
        <v/>
      </c>
      <c r="I3774" t="str">
        <f>IF(ISNUMBER(SEARCH(I$1,raw[[#This Row],[active years]])),1,"")</f>
        <v/>
      </c>
      <c r="J3774" t="str">
        <f>IF(ISNUMBER(SEARCH(J$1,raw[[#This Row],[active years]])),1,"")</f>
        <v/>
      </c>
      <c r="K3774" t="str">
        <f>IF(ISNUMBER(SEARCH(K$1,raw[[#This Row],[active years]])),1,"")</f>
        <v/>
      </c>
      <c r="L3774" t="str">
        <f>IF(ISNUMBER(SEARCH(L$1,raw[[#This Row],[active years]])),1,"")</f>
        <v/>
      </c>
      <c r="M3774" t="str">
        <f>IF(ISNUMBER(SEARCH(M$1,raw[[#This Row],[active years]])),1,"")</f>
        <v/>
      </c>
      <c r="N3774" t="str">
        <f>IF(ISNUMBER(SEARCH(N$1,raw[[#This Row],[active years]])),1,"")</f>
        <v/>
      </c>
      <c r="O3774" t="str">
        <f>IF(ISNUMBER(SEARCH(O$1,raw[[#This Row],[active years]])),1,"")</f>
        <v/>
      </c>
      <c r="P3774" t="str">
        <f>IF(ISNUMBER(SEARCH(P$1,raw[[#This Row],[active years]])),1,"")</f>
        <v/>
      </c>
      <c r="Q3774" t="str">
        <f>IF(ISNUMBER(SEARCH(Q$1,raw[[#This Row],[active years]])),1,"")</f>
        <v/>
      </c>
      <c r="R3774" t="str">
        <f>IF(ISNUMBER(SEARCH(R$1,raw[[#This Row],[active years]])),1,"")</f>
        <v/>
      </c>
      <c r="S3774" t="str">
        <f>IF(ISNUMBER(SEARCH(S$1,raw[[#This Row],[active years]])),1,"")</f>
        <v/>
      </c>
      <c r="T3774" t="str">
        <f>IF(ISNUMBER(SEARCH(T$1,raw[[#This Row],[active years]])),1,"")</f>
        <v/>
      </c>
      <c r="U3774" t="str">
        <f>IF(ISNUMBER(SEARCH(U$1,raw[[#This Row],[active years]])),1,"")</f>
        <v/>
      </c>
      <c r="V3774" t="str">
        <f>IF(ISNUMBER(SEARCH(V$1,raw[[#This Row],[active years]])),1,"")</f>
        <v/>
      </c>
      <c r="W3774" t="str">
        <f>IF(ISNUMBER(SEARCH(W$1,raw[[#This Row],[active years]])),1,"")</f>
        <v/>
      </c>
      <c r="X3774" t="str">
        <f>IF(ISNUMBER(SEARCH(X$1,raw[[#This Row],[active years]])),1,"")</f>
        <v/>
      </c>
      <c r="Y3774" t="str">
        <f>IF(ISNUMBER(SEARCH(Y$1,raw[[#This Row],[active years]])),1,"")</f>
        <v/>
      </c>
      <c r="Z3774" t="str">
        <f>IF(ISNUMBER(SEARCH(Z$1,raw[[#This Row],[active years]])),1,"")</f>
        <v/>
      </c>
      <c r="AA3774" t="str">
        <f>IF(ISNUMBER(SEARCH(AA$1,raw[[#This Row],[active years]])),1,"")</f>
        <v/>
      </c>
    </row>
    <row r="3775" spans="1:27" x14ac:dyDescent="0.45">
      <c r="A3775">
        <f>raw[team]</f>
        <v>4516</v>
      </c>
      <c r="B3775">
        <f>raw[rookie year]</f>
        <v>2013</v>
      </c>
      <c r="C3775" t="str">
        <f>IF(ISNUMBER(SEARCH(C$1,raw[[#This Row],[active years]])),1,"")</f>
        <v/>
      </c>
      <c r="D3775" t="str">
        <f>IF(ISNUMBER(SEARCH(D$1,raw[[#This Row],[active years]])),1,"")</f>
        <v/>
      </c>
      <c r="E3775" t="str">
        <f>IF(ISNUMBER(SEARCH(E$1,raw[[#This Row],[active years]])),1,"")</f>
        <v/>
      </c>
      <c r="F3775" t="str">
        <f>IF(ISNUMBER(SEARCH(F$1,raw[[#This Row],[active years]])),1,"")</f>
        <v/>
      </c>
      <c r="G3775" t="str">
        <f>IF(ISNUMBER(SEARCH(G$1,raw[[#This Row],[active years]])),1,"")</f>
        <v/>
      </c>
      <c r="H3775" t="str">
        <f>IF(ISNUMBER(SEARCH(H$1,raw[[#This Row],[active years]])),1,"")</f>
        <v/>
      </c>
      <c r="I3775" t="str">
        <f>IF(ISNUMBER(SEARCH(I$1,raw[[#This Row],[active years]])),1,"")</f>
        <v/>
      </c>
      <c r="J3775" t="str">
        <f>IF(ISNUMBER(SEARCH(J$1,raw[[#This Row],[active years]])),1,"")</f>
        <v/>
      </c>
      <c r="K3775" t="str">
        <f>IF(ISNUMBER(SEARCH(K$1,raw[[#This Row],[active years]])),1,"")</f>
        <v/>
      </c>
      <c r="L3775" t="str">
        <f>IF(ISNUMBER(SEARCH(L$1,raw[[#This Row],[active years]])),1,"")</f>
        <v/>
      </c>
      <c r="M3775" t="str">
        <f>IF(ISNUMBER(SEARCH(M$1,raw[[#This Row],[active years]])),1,"")</f>
        <v/>
      </c>
      <c r="N3775" t="str">
        <f>IF(ISNUMBER(SEARCH(N$1,raw[[#This Row],[active years]])),1,"")</f>
        <v/>
      </c>
      <c r="O3775" t="str">
        <f>IF(ISNUMBER(SEARCH(O$1,raw[[#This Row],[active years]])),1,"")</f>
        <v/>
      </c>
      <c r="P3775" t="str">
        <f>IF(ISNUMBER(SEARCH(P$1,raw[[#This Row],[active years]])),1,"")</f>
        <v/>
      </c>
      <c r="Q3775" t="str">
        <f>IF(ISNUMBER(SEARCH(Q$1,raw[[#This Row],[active years]])),1,"")</f>
        <v/>
      </c>
      <c r="R3775" t="str">
        <f>IF(ISNUMBER(SEARCH(R$1,raw[[#This Row],[active years]])),1,"")</f>
        <v/>
      </c>
      <c r="S3775" t="str">
        <f>IF(ISNUMBER(SEARCH(S$1,raw[[#This Row],[active years]])),1,"")</f>
        <v/>
      </c>
      <c r="T3775" t="str">
        <f>IF(ISNUMBER(SEARCH(T$1,raw[[#This Row],[active years]])),1,"")</f>
        <v/>
      </c>
      <c r="U3775" t="str">
        <f>IF(ISNUMBER(SEARCH(U$1,raw[[#This Row],[active years]])),1,"")</f>
        <v/>
      </c>
      <c r="V3775" t="str">
        <f>IF(ISNUMBER(SEARCH(V$1,raw[[#This Row],[active years]])),1,"")</f>
        <v/>
      </c>
      <c r="W3775" t="str">
        <f>IF(ISNUMBER(SEARCH(W$1,raw[[#This Row],[active years]])),1,"")</f>
        <v/>
      </c>
      <c r="X3775">
        <f>IF(ISNUMBER(SEARCH(X$1,raw[[#This Row],[active years]])),1,"")</f>
        <v>1</v>
      </c>
      <c r="Y3775">
        <f>IF(ISNUMBER(SEARCH(Y$1,raw[[#This Row],[active years]])),1,"")</f>
        <v>1</v>
      </c>
      <c r="Z3775">
        <f>IF(ISNUMBER(SEARCH(Z$1,raw[[#This Row],[active years]])),1,"")</f>
        <v>1</v>
      </c>
      <c r="AA3775">
        <f>IF(ISNUMBER(SEARCH(AA$1,raw[[#This Row],[active years]])),1,"")</f>
        <v>1</v>
      </c>
    </row>
    <row r="3776" spans="1:27" x14ac:dyDescent="0.45">
      <c r="A3776">
        <f>raw[team]</f>
        <v>4517</v>
      </c>
      <c r="B3776">
        <f>raw[rookie year]</f>
        <v>2013</v>
      </c>
      <c r="C3776" t="str">
        <f>IF(ISNUMBER(SEARCH(C$1,raw[[#This Row],[active years]])),1,"")</f>
        <v/>
      </c>
      <c r="D3776" t="str">
        <f>IF(ISNUMBER(SEARCH(D$1,raw[[#This Row],[active years]])),1,"")</f>
        <v/>
      </c>
      <c r="E3776" t="str">
        <f>IF(ISNUMBER(SEARCH(E$1,raw[[#This Row],[active years]])),1,"")</f>
        <v/>
      </c>
      <c r="F3776" t="str">
        <f>IF(ISNUMBER(SEARCH(F$1,raw[[#This Row],[active years]])),1,"")</f>
        <v/>
      </c>
      <c r="G3776" t="str">
        <f>IF(ISNUMBER(SEARCH(G$1,raw[[#This Row],[active years]])),1,"")</f>
        <v/>
      </c>
      <c r="H3776" t="str">
        <f>IF(ISNUMBER(SEARCH(H$1,raw[[#This Row],[active years]])),1,"")</f>
        <v/>
      </c>
      <c r="I3776" t="str">
        <f>IF(ISNUMBER(SEARCH(I$1,raw[[#This Row],[active years]])),1,"")</f>
        <v/>
      </c>
      <c r="J3776" t="str">
        <f>IF(ISNUMBER(SEARCH(J$1,raw[[#This Row],[active years]])),1,"")</f>
        <v/>
      </c>
      <c r="K3776" t="str">
        <f>IF(ISNUMBER(SEARCH(K$1,raw[[#This Row],[active years]])),1,"")</f>
        <v/>
      </c>
      <c r="L3776" t="str">
        <f>IF(ISNUMBER(SEARCH(L$1,raw[[#This Row],[active years]])),1,"")</f>
        <v/>
      </c>
      <c r="M3776" t="str">
        <f>IF(ISNUMBER(SEARCH(M$1,raw[[#This Row],[active years]])),1,"")</f>
        <v/>
      </c>
      <c r="N3776" t="str">
        <f>IF(ISNUMBER(SEARCH(N$1,raw[[#This Row],[active years]])),1,"")</f>
        <v/>
      </c>
      <c r="O3776" t="str">
        <f>IF(ISNUMBER(SEARCH(O$1,raw[[#This Row],[active years]])),1,"")</f>
        <v/>
      </c>
      <c r="P3776" t="str">
        <f>IF(ISNUMBER(SEARCH(P$1,raw[[#This Row],[active years]])),1,"")</f>
        <v/>
      </c>
      <c r="Q3776" t="str">
        <f>IF(ISNUMBER(SEARCH(Q$1,raw[[#This Row],[active years]])),1,"")</f>
        <v/>
      </c>
      <c r="R3776" t="str">
        <f>IF(ISNUMBER(SEARCH(R$1,raw[[#This Row],[active years]])),1,"")</f>
        <v/>
      </c>
      <c r="S3776" t="str">
        <f>IF(ISNUMBER(SEARCH(S$1,raw[[#This Row],[active years]])),1,"")</f>
        <v/>
      </c>
      <c r="T3776" t="str">
        <f>IF(ISNUMBER(SEARCH(T$1,raw[[#This Row],[active years]])),1,"")</f>
        <v/>
      </c>
      <c r="U3776" t="str">
        <f>IF(ISNUMBER(SEARCH(U$1,raw[[#This Row],[active years]])),1,"")</f>
        <v/>
      </c>
      <c r="V3776" t="str">
        <f>IF(ISNUMBER(SEARCH(V$1,raw[[#This Row],[active years]])),1,"")</f>
        <v/>
      </c>
      <c r="W3776" t="str">
        <f>IF(ISNUMBER(SEARCH(W$1,raw[[#This Row],[active years]])),1,"")</f>
        <v/>
      </c>
      <c r="X3776">
        <f>IF(ISNUMBER(SEARCH(X$1,raw[[#This Row],[active years]])),1,"")</f>
        <v>1</v>
      </c>
      <c r="Y3776">
        <f>IF(ISNUMBER(SEARCH(Y$1,raw[[#This Row],[active years]])),1,"")</f>
        <v>1</v>
      </c>
      <c r="Z3776">
        <f>IF(ISNUMBER(SEARCH(Z$1,raw[[#This Row],[active years]])),1,"")</f>
        <v>1</v>
      </c>
      <c r="AA3776">
        <f>IF(ISNUMBER(SEARCH(AA$1,raw[[#This Row],[active years]])),1,"")</f>
        <v>1</v>
      </c>
    </row>
    <row r="3777" spans="1:27" x14ac:dyDescent="0.45">
      <c r="A3777">
        <f>raw[team]</f>
        <v>4518</v>
      </c>
      <c r="B3777">
        <f>raw[rookie year]</f>
        <v>2013</v>
      </c>
      <c r="C3777" t="str">
        <f>IF(ISNUMBER(SEARCH(C$1,raw[[#This Row],[active years]])),1,"")</f>
        <v/>
      </c>
      <c r="D3777" t="str">
        <f>IF(ISNUMBER(SEARCH(D$1,raw[[#This Row],[active years]])),1,"")</f>
        <v/>
      </c>
      <c r="E3777" t="str">
        <f>IF(ISNUMBER(SEARCH(E$1,raw[[#This Row],[active years]])),1,"")</f>
        <v/>
      </c>
      <c r="F3777" t="str">
        <f>IF(ISNUMBER(SEARCH(F$1,raw[[#This Row],[active years]])),1,"")</f>
        <v/>
      </c>
      <c r="G3777" t="str">
        <f>IF(ISNUMBER(SEARCH(G$1,raw[[#This Row],[active years]])),1,"")</f>
        <v/>
      </c>
      <c r="H3777" t="str">
        <f>IF(ISNUMBER(SEARCH(H$1,raw[[#This Row],[active years]])),1,"")</f>
        <v/>
      </c>
      <c r="I3777" t="str">
        <f>IF(ISNUMBER(SEARCH(I$1,raw[[#This Row],[active years]])),1,"")</f>
        <v/>
      </c>
      <c r="J3777" t="str">
        <f>IF(ISNUMBER(SEARCH(J$1,raw[[#This Row],[active years]])),1,"")</f>
        <v/>
      </c>
      <c r="K3777" t="str">
        <f>IF(ISNUMBER(SEARCH(K$1,raw[[#This Row],[active years]])),1,"")</f>
        <v/>
      </c>
      <c r="L3777" t="str">
        <f>IF(ISNUMBER(SEARCH(L$1,raw[[#This Row],[active years]])),1,"")</f>
        <v/>
      </c>
      <c r="M3777" t="str">
        <f>IF(ISNUMBER(SEARCH(M$1,raw[[#This Row],[active years]])),1,"")</f>
        <v/>
      </c>
      <c r="N3777" t="str">
        <f>IF(ISNUMBER(SEARCH(N$1,raw[[#This Row],[active years]])),1,"")</f>
        <v/>
      </c>
      <c r="O3777" t="str">
        <f>IF(ISNUMBER(SEARCH(O$1,raw[[#This Row],[active years]])),1,"")</f>
        <v/>
      </c>
      <c r="P3777" t="str">
        <f>IF(ISNUMBER(SEARCH(P$1,raw[[#This Row],[active years]])),1,"")</f>
        <v/>
      </c>
      <c r="Q3777" t="str">
        <f>IF(ISNUMBER(SEARCH(Q$1,raw[[#This Row],[active years]])),1,"")</f>
        <v/>
      </c>
      <c r="R3777" t="str">
        <f>IF(ISNUMBER(SEARCH(R$1,raw[[#This Row],[active years]])),1,"")</f>
        <v/>
      </c>
      <c r="S3777" t="str">
        <f>IF(ISNUMBER(SEARCH(S$1,raw[[#This Row],[active years]])),1,"")</f>
        <v/>
      </c>
      <c r="T3777" t="str">
        <f>IF(ISNUMBER(SEARCH(T$1,raw[[#This Row],[active years]])),1,"")</f>
        <v/>
      </c>
      <c r="U3777" t="str">
        <f>IF(ISNUMBER(SEARCH(U$1,raw[[#This Row],[active years]])),1,"")</f>
        <v/>
      </c>
      <c r="V3777" t="str">
        <f>IF(ISNUMBER(SEARCH(V$1,raw[[#This Row],[active years]])),1,"")</f>
        <v/>
      </c>
      <c r="W3777" t="str">
        <f>IF(ISNUMBER(SEARCH(W$1,raw[[#This Row],[active years]])),1,"")</f>
        <v/>
      </c>
      <c r="X3777">
        <f>IF(ISNUMBER(SEARCH(X$1,raw[[#This Row],[active years]])),1,"")</f>
        <v>1</v>
      </c>
      <c r="Y3777" t="str">
        <f>IF(ISNUMBER(SEARCH(Y$1,raw[[#This Row],[active years]])),1,"")</f>
        <v/>
      </c>
      <c r="Z3777" t="str">
        <f>IF(ISNUMBER(SEARCH(Z$1,raw[[#This Row],[active years]])),1,"")</f>
        <v/>
      </c>
      <c r="AA3777" t="str">
        <f>IF(ISNUMBER(SEARCH(AA$1,raw[[#This Row],[active years]])),1,"")</f>
        <v/>
      </c>
    </row>
    <row r="3778" spans="1:27" x14ac:dyDescent="0.45">
      <c r="A3778">
        <f>raw[team]</f>
        <v>4519</v>
      </c>
      <c r="B3778">
        <f>raw[rookie year]</f>
        <v>2013</v>
      </c>
      <c r="C3778" t="str">
        <f>IF(ISNUMBER(SEARCH(C$1,raw[[#This Row],[active years]])),1,"")</f>
        <v/>
      </c>
      <c r="D3778" t="str">
        <f>IF(ISNUMBER(SEARCH(D$1,raw[[#This Row],[active years]])),1,"")</f>
        <v/>
      </c>
      <c r="E3778" t="str">
        <f>IF(ISNUMBER(SEARCH(E$1,raw[[#This Row],[active years]])),1,"")</f>
        <v/>
      </c>
      <c r="F3778" t="str">
        <f>IF(ISNUMBER(SEARCH(F$1,raw[[#This Row],[active years]])),1,"")</f>
        <v/>
      </c>
      <c r="G3778" t="str">
        <f>IF(ISNUMBER(SEARCH(G$1,raw[[#This Row],[active years]])),1,"")</f>
        <v/>
      </c>
      <c r="H3778" t="str">
        <f>IF(ISNUMBER(SEARCH(H$1,raw[[#This Row],[active years]])),1,"")</f>
        <v/>
      </c>
      <c r="I3778" t="str">
        <f>IF(ISNUMBER(SEARCH(I$1,raw[[#This Row],[active years]])),1,"")</f>
        <v/>
      </c>
      <c r="J3778" t="str">
        <f>IF(ISNUMBER(SEARCH(J$1,raw[[#This Row],[active years]])),1,"")</f>
        <v/>
      </c>
      <c r="K3778" t="str">
        <f>IF(ISNUMBER(SEARCH(K$1,raw[[#This Row],[active years]])),1,"")</f>
        <v/>
      </c>
      <c r="L3778" t="str">
        <f>IF(ISNUMBER(SEARCH(L$1,raw[[#This Row],[active years]])),1,"")</f>
        <v/>
      </c>
      <c r="M3778" t="str">
        <f>IF(ISNUMBER(SEARCH(M$1,raw[[#This Row],[active years]])),1,"")</f>
        <v/>
      </c>
      <c r="N3778" t="str">
        <f>IF(ISNUMBER(SEARCH(N$1,raw[[#This Row],[active years]])),1,"")</f>
        <v/>
      </c>
      <c r="O3778" t="str">
        <f>IF(ISNUMBER(SEARCH(O$1,raw[[#This Row],[active years]])),1,"")</f>
        <v/>
      </c>
      <c r="P3778" t="str">
        <f>IF(ISNUMBER(SEARCH(P$1,raw[[#This Row],[active years]])),1,"")</f>
        <v/>
      </c>
      <c r="Q3778" t="str">
        <f>IF(ISNUMBER(SEARCH(Q$1,raw[[#This Row],[active years]])),1,"")</f>
        <v/>
      </c>
      <c r="R3778" t="str">
        <f>IF(ISNUMBER(SEARCH(R$1,raw[[#This Row],[active years]])),1,"")</f>
        <v/>
      </c>
      <c r="S3778" t="str">
        <f>IF(ISNUMBER(SEARCH(S$1,raw[[#This Row],[active years]])),1,"")</f>
        <v/>
      </c>
      <c r="T3778" t="str">
        <f>IF(ISNUMBER(SEARCH(T$1,raw[[#This Row],[active years]])),1,"")</f>
        <v/>
      </c>
      <c r="U3778" t="str">
        <f>IF(ISNUMBER(SEARCH(U$1,raw[[#This Row],[active years]])),1,"")</f>
        <v/>
      </c>
      <c r="V3778" t="str">
        <f>IF(ISNUMBER(SEARCH(V$1,raw[[#This Row],[active years]])),1,"")</f>
        <v/>
      </c>
      <c r="W3778" t="str">
        <f>IF(ISNUMBER(SEARCH(W$1,raw[[#This Row],[active years]])),1,"")</f>
        <v/>
      </c>
      <c r="X3778">
        <f>IF(ISNUMBER(SEARCH(X$1,raw[[#This Row],[active years]])),1,"")</f>
        <v>1</v>
      </c>
      <c r="Y3778">
        <f>IF(ISNUMBER(SEARCH(Y$1,raw[[#This Row],[active years]])),1,"")</f>
        <v>1</v>
      </c>
      <c r="Z3778">
        <f>IF(ISNUMBER(SEARCH(Z$1,raw[[#This Row],[active years]])),1,"")</f>
        <v>1</v>
      </c>
      <c r="AA3778">
        <f>IF(ISNUMBER(SEARCH(AA$1,raw[[#This Row],[active years]])),1,"")</f>
        <v>1</v>
      </c>
    </row>
    <row r="3779" spans="1:27" x14ac:dyDescent="0.45">
      <c r="A3779">
        <f>raw[team]</f>
        <v>4520</v>
      </c>
      <c r="B3779">
        <f>raw[rookie year]</f>
        <v>2013</v>
      </c>
      <c r="C3779" t="str">
        <f>IF(ISNUMBER(SEARCH(C$1,raw[[#This Row],[active years]])),1,"")</f>
        <v/>
      </c>
      <c r="D3779" t="str">
        <f>IF(ISNUMBER(SEARCH(D$1,raw[[#This Row],[active years]])),1,"")</f>
        <v/>
      </c>
      <c r="E3779" t="str">
        <f>IF(ISNUMBER(SEARCH(E$1,raw[[#This Row],[active years]])),1,"")</f>
        <v/>
      </c>
      <c r="F3779" t="str">
        <f>IF(ISNUMBER(SEARCH(F$1,raw[[#This Row],[active years]])),1,"")</f>
        <v/>
      </c>
      <c r="G3779" t="str">
        <f>IF(ISNUMBER(SEARCH(G$1,raw[[#This Row],[active years]])),1,"")</f>
        <v/>
      </c>
      <c r="H3779" t="str">
        <f>IF(ISNUMBER(SEARCH(H$1,raw[[#This Row],[active years]])),1,"")</f>
        <v/>
      </c>
      <c r="I3779" t="str">
        <f>IF(ISNUMBER(SEARCH(I$1,raw[[#This Row],[active years]])),1,"")</f>
        <v/>
      </c>
      <c r="J3779" t="str">
        <f>IF(ISNUMBER(SEARCH(J$1,raw[[#This Row],[active years]])),1,"")</f>
        <v/>
      </c>
      <c r="K3779" t="str">
        <f>IF(ISNUMBER(SEARCH(K$1,raw[[#This Row],[active years]])),1,"")</f>
        <v/>
      </c>
      <c r="L3779" t="str">
        <f>IF(ISNUMBER(SEARCH(L$1,raw[[#This Row],[active years]])),1,"")</f>
        <v/>
      </c>
      <c r="M3779" t="str">
        <f>IF(ISNUMBER(SEARCH(M$1,raw[[#This Row],[active years]])),1,"")</f>
        <v/>
      </c>
      <c r="N3779" t="str">
        <f>IF(ISNUMBER(SEARCH(N$1,raw[[#This Row],[active years]])),1,"")</f>
        <v/>
      </c>
      <c r="O3779" t="str">
        <f>IF(ISNUMBER(SEARCH(O$1,raw[[#This Row],[active years]])),1,"")</f>
        <v/>
      </c>
      <c r="P3779" t="str">
        <f>IF(ISNUMBER(SEARCH(P$1,raw[[#This Row],[active years]])),1,"")</f>
        <v/>
      </c>
      <c r="Q3779" t="str">
        <f>IF(ISNUMBER(SEARCH(Q$1,raw[[#This Row],[active years]])),1,"")</f>
        <v/>
      </c>
      <c r="R3779" t="str">
        <f>IF(ISNUMBER(SEARCH(R$1,raw[[#This Row],[active years]])),1,"")</f>
        <v/>
      </c>
      <c r="S3779" t="str">
        <f>IF(ISNUMBER(SEARCH(S$1,raw[[#This Row],[active years]])),1,"")</f>
        <v/>
      </c>
      <c r="T3779" t="str">
        <f>IF(ISNUMBER(SEARCH(T$1,raw[[#This Row],[active years]])),1,"")</f>
        <v/>
      </c>
      <c r="U3779" t="str">
        <f>IF(ISNUMBER(SEARCH(U$1,raw[[#This Row],[active years]])),1,"")</f>
        <v/>
      </c>
      <c r="V3779" t="str">
        <f>IF(ISNUMBER(SEARCH(V$1,raw[[#This Row],[active years]])),1,"")</f>
        <v/>
      </c>
      <c r="W3779" t="str">
        <f>IF(ISNUMBER(SEARCH(W$1,raw[[#This Row],[active years]])),1,"")</f>
        <v/>
      </c>
      <c r="X3779">
        <f>IF(ISNUMBER(SEARCH(X$1,raw[[#This Row],[active years]])),1,"")</f>
        <v>1</v>
      </c>
      <c r="Y3779" t="str">
        <f>IF(ISNUMBER(SEARCH(Y$1,raw[[#This Row],[active years]])),1,"")</f>
        <v/>
      </c>
      <c r="Z3779" t="str">
        <f>IF(ISNUMBER(SEARCH(Z$1,raw[[#This Row],[active years]])),1,"")</f>
        <v/>
      </c>
      <c r="AA3779" t="str">
        <f>IF(ISNUMBER(SEARCH(AA$1,raw[[#This Row],[active years]])),1,"")</f>
        <v/>
      </c>
    </row>
    <row r="3780" spans="1:27" x14ac:dyDescent="0.45">
      <c r="A3780">
        <f>raw[team]</f>
        <v>4521</v>
      </c>
      <c r="B3780">
        <f>raw[rookie year]</f>
        <v>2013</v>
      </c>
      <c r="C3780" t="str">
        <f>IF(ISNUMBER(SEARCH(C$1,raw[[#This Row],[active years]])),1,"")</f>
        <v/>
      </c>
      <c r="D3780" t="str">
        <f>IF(ISNUMBER(SEARCH(D$1,raw[[#This Row],[active years]])),1,"")</f>
        <v/>
      </c>
      <c r="E3780" t="str">
        <f>IF(ISNUMBER(SEARCH(E$1,raw[[#This Row],[active years]])),1,"")</f>
        <v/>
      </c>
      <c r="F3780" t="str">
        <f>IF(ISNUMBER(SEARCH(F$1,raw[[#This Row],[active years]])),1,"")</f>
        <v/>
      </c>
      <c r="G3780" t="str">
        <f>IF(ISNUMBER(SEARCH(G$1,raw[[#This Row],[active years]])),1,"")</f>
        <v/>
      </c>
      <c r="H3780" t="str">
        <f>IF(ISNUMBER(SEARCH(H$1,raw[[#This Row],[active years]])),1,"")</f>
        <v/>
      </c>
      <c r="I3780" t="str">
        <f>IF(ISNUMBER(SEARCH(I$1,raw[[#This Row],[active years]])),1,"")</f>
        <v/>
      </c>
      <c r="J3780" t="str">
        <f>IF(ISNUMBER(SEARCH(J$1,raw[[#This Row],[active years]])),1,"")</f>
        <v/>
      </c>
      <c r="K3780" t="str">
        <f>IF(ISNUMBER(SEARCH(K$1,raw[[#This Row],[active years]])),1,"")</f>
        <v/>
      </c>
      <c r="L3780" t="str">
        <f>IF(ISNUMBER(SEARCH(L$1,raw[[#This Row],[active years]])),1,"")</f>
        <v/>
      </c>
      <c r="M3780" t="str">
        <f>IF(ISNUMBER(SEARCH(M$1,raw[[#This Row],[active years]])),1,"")</f>
        <v/>
      </c>
      <c r="N3780" t="str">
        <f>IF(ISNUMBER(SEARCH(N$1,raw[[#This Row],[active years]])),1,"")</f>
        <v/>
      </c>
      <c r="O3780" t="str">
        <f>IF(ISNUMBER(SEARCH(O$1,raw[[#This Row],[active years]])),1,"")</f>
        <v/>
      </c>
      <c r="P3780" t="str">
        <f>IF(ISNUMBER(SEARCH(P$1,raw[[#This Row],[active years]])),1,"")</f>
        <v/>
      </c>
      <c r="Q3780" t="str">
        <f>IF(ISNUMBER(SEARCH(Q$1,raw[[#This Row],[active years]])),1,"")</f>
        <v/>
      </c>
      <c r="R3780" t="str">
        <f>IF(ISNUMBER(SEARCH(R$1,raw[[#This Row],[active years]])),1,"")</f>
        <v/>
      </c>
      <c r="S3780" t="str">
        <f>IF(ISNUMBER(SEARCH(S$1,raw[[#This Row],[active years]])),1,"")</f>
        <v/>
      </c>
      <c r="T3780" t="str">
        <f>IF(ISNUMBER(SEARCH(T$1,raw[[#This Row],[active years]])),1,"")</f>
        <v/>
      </c>
      <c r="U3780" t="str">
        <f>IF(ISNUMBER(SEARCH(U$1,raw[[#This Row],[active years]])),1,"")</f>
        <v/>
      </c>
      <c r="V3780" t="str">
        <f>IF(ISNUMBER(SEARCH(V$1,raw[[#This Row],[active years]])),1,"")</f>
        <v/>
      </c>
      <c r="W3780" t="str">
        <f>IF(ISNUMBER(SEARCH(W$1,raw[[#This Row],[active years]])),1,"")</f>
        <v/>
      </c>
      <c r="X3780">
        <f>IF(ISNUMBER(SEARCH(X$1,raw[[#This Row],[active years]])),1,"")</f>
        <v>1</v>
      </c>
      <c r="Y3780">
        <f>IF(ISNUMBER(SEARCH(Y$1,raw[[#This Row],[active years]])),1,"")</f>
        <v>1</v>
      </c>
      <c r="Z3780">
        <f>IF(ISNUMBER(SEARCH(Z$1,raw[[#This Row],[active years]])),1,"")</f>
        <v>1</v>
      </c>
      <c r="AA3780">
        <f>IF(ISNUMBER(SEARCH(AA$1,raw[[#This Row],[active years]])),1,"")</f>
        <v>1</v>
      </c>
    </row>
    <row r="3781" spans="1:27" x14ac:dyDescent="0.45">
      <c r="A3781">
        <f>raw[team]</f>
        <v>4522</v>
      </c>
      <c r="B3781">
        <f>raw[rookie year]</f>
        <v>2013</v>
      </c>
      <c r="C3781" t="str">
        <f>IF(ISNUMBER(SEARCH(C$1,raw[[#This Row],[active years]])),1,"")</f>
        <v/>
      </c>
      <c r="D3781" t="str">
        <f>IF(ISNUMBER(SEARCH(D$1,raw[[#This Row],[active years]])),1,"")</f>
        <v/>
      </c>
      <c r="E3781" t="str">
        <f>IF(ISNUMBER(SEARCH(E$1,raw[[#This Row],[active years]])),1,"")</f>
        <v/>
      </c>
      <c r="F3781" t="str">
        <f>IF(ISNUMBER(SEARCH(F$1,raw[[#This Row],[active years]])),1,"")</f>
        <v/>
      </c>
      <c r="G3781" t="str">
        <f>IF(ISNUMBER(SEARCH(G$1,raw[[#This Row],[active years]])),1,"")</f>
        <v/>
      </c>
      <c r="H3781" t="str">
        <f>IF(ISNUMBER(SEARCH(H$1,raw[[#This Row],[active years]])),1,"")</f>
        <v/>
      </c>
      <c r="I3781" t="str">
        <f>IF(ISNUMBER(SEARCH(I$1,raw[[#This Row],[active years]])),1,"")</f>
        <v/>
      </c>
      <c r="J3781" t="str">
        <f>IF(ISNUMBER(SEARCH(J$1,raw[[#This Row],[active years]])),1,"")</f>
        <v/>
      </c>
      <c r="K3781" t="str">
        <f>IF(ISNUMBER(SEARCH(K$1,raw[[#This Row],[active years]])),1,"")</f>
        <v/>
      </c>
      <c r="L3781" t="str">
        <f>IF(ISNUMBER(SEARCH(L$1,raw[[#This Row],[active years]])),1,"")</f>
        <v/>
      </c>
      <c r="M3781" t="str">
        <f>IF(ISNUMBER(SEARCH(M$1,raw[[#This Row],[active years]])),1,"")</f>
        <v/>
      </c>
      <c r="N3781" t="str">
        <f>IF(ISNUMBER(SEARCH(N$1,raw[[#This Row],[active years]])),1,"")</f>
        <v/>
      </c>
      <c r="O3781" t="str">
        <f>IF(ISNUMBER(SEARCH(O$1,raw[[#This Row],[active years]])),1,"")</f>
        <v/>
      </c>
      <c r="P3781" t="str">
        <f>IF(ISNUMBER(SEARCH(P$1,raw[[#This Row],[active years]])),1,"")</f>
        <v/>
      </c>
      <c r="Q3781" t="str">
        <f>IF(ISNUMBER(SEARCH(Q$1,raw[[#This Row],[active years]])),1,"")</f>
        <v/>
      </c>
      <c r="R3781" t="str">
        <f>IF(ISNUMBER(SEARCH(R$1,raw[[#This Row],[active years]])),1,"")</f>
        <v/>
      </c>
      <c r="S3781" t="str">
        <f>IF(ISNUMBER(SEARCH(S$1,raw[[#This Row],[active years]])),1,"")</f>
        <v/>
      </c>
      <c r="T3781" t="str">
        <f>IF(ISNUMBER(SEARCH(T$1,raw[[#This Row],[active years]])),1,"")</f>
        <v/>
      </c>
      <c r="U3781" t="str">
        <f>IF(ISNUMBER(SEARCH(U$1,raw[[#This Row],[active years]])),1,"")</f>
        <v/>
      </c>
      <c r="V3781" t="str">
        <f>IF(ISNUMBER(SEARCH(V$1,raw[[#This Row],[active years]])),1,"")</f>
        <v/>
      </c>
      <c r="W3781" t="str">
        <f>IF(ISNUMBER(SEARCH(W$1,raw[[#This Row],[active years]])),1,"")</f>
        <v/>
      </c>
      <c r="X3781">
        <f>IF(ISNUMBER(SEARCH(X$1,raw[[#This Row],[active years]])),1,"")</f>
        <v>1</v>
      </c>
      <c r="Y3781">
        <f>IF(ISNUMBER(SEARCH(Y$1,raw[[#This Row],[active years]])),1,"")</f>
        <v>1</v>
      </c>
      <c r="Z3781">
        <f>IF(ISNUMBER(SEARCH(Z$1,raw[[#This Row],[active years]])),1,"")</f>
        <v>1</v>
      </c>
      <c r="AA3781">
        <f>IF(ISNUMBER(SEARCH(AA$1,raw[[#This Row],[active years]])),1,"")</f>
        <v>1</v>
      </c>
    </row>
    <row r="3782" spans="1:27" x14ac:dyDescent="0.45">
      <c r="A3782">
        <f>raw[team]</f>
        <v>4523</v>
      </c>
      <c r="B3782">
        <f>raw[rookie year]</f>
        <v>2013</v>
      </c>
      <c r="C3782" t="str">
        <f>IF(ISNUMBER(SEARCH(C$1,raw[[#This Row],[active years]])),1,"")</f>
        <v/>
      </c>
      <c r="D3782" t="str">
        <f>IF(ISNUMBER(SEARCH(D$1,raw[[#This Row],[active years]])),1,"")</f>
        <v/>
      </c>
      <c r="E3782" t="str">
        <f>IF(ISNUMBER(SEARCH(E$1,raw[[#This Row],[active years]])),1,"")</f>
        <v/>
      </c>
      <c r="F3782" t="str">
        <f>IF(ISNUMBER(SEARCH(F$1,raw[[#This Row],[active years]])),1,"")</f>
        <v/>
      </c>
      <c r="G3782" t="str">
        <f>IF(ISNUMBER(SEARCH(G$1,raw[[#This Row],[active years]])),1,"")</f>
        <v/>
      </c>
      <c r="H3782" t="str">
        <f>IF(ISNUMBER(SEARCH(H$1,raw[[#This Row],[active years]])),1,"")</f>
        <v/>
      </c>
      <c r="I3782" t="str">
        <f>IF(ISNUMBER(SEARCH(I$1,raw[[#This Row],[active years]])),1,"")</f>
        <v/>
      </c>
      <c r="J3782" t="str">
        <f>IF(ISNUMBER(SEARCH(J$1,raw[[#This Row],[active years]])),1,"")</f>
        <v/>
      </c>
      <c r="K3782" t="str">
        <f>IF(ISNUMBER(SEARCH(K$1,raw[[#This Row],[active years]])),1,"")</f>
        <v/>
      </c>
      <c r="L3782" t="str">
        <f>IF(ISNUMBER(SEARCH(L$1,raw[[#This Row],[active years]])),1,"")</f>
        <v/>
      </c>
      <c r="M3782" t="str">
        <f>IF(ISNUMBER(SEARCH(M$1,raw[[#This Row],[active years]])),1,"")</f>
        <v/>
      </c>
      <c r="N3782" t="str">
        <f>IF(ISNUMBER(SEARCH(N$1,raw[[#This Row],[active years]])),1,"")</f>
        <v/>
      </c>
      <c r="O3782" t="str">
        <f>IF(ISNUMBER(SEARCH(O$1,raw[[#This Row],[active years]])),1,"")</f>
        <v/>
      </c>
      <c r="P3782" t="str">
        <f>IF(ISNUMBER(SEARCH(P$1,raw[[#This Row],[active years]])),1,"")</f>
        <v/>
      </c>
      <c r="Q3782" t="str">
        <f>IF(ISNUMBER(SEARCH(Q$1,raw[[#This Row],[active years]])),1,"")</f>
        <v/>
      </c>
      <c r="R3782" t="str">
        <f>IF(ISNUMBER(SEARCH(R$1,raw[[#This Row],[active years]])),1,"")</f>
        <v/>
      </c>
      <c r="S3782" t="str">
        <f>IF(ISNUMBER(SEARCH(S$1,raw[[#This Row],[active years]])),1,"")</f>
        <v/>
      </c>
      <c r="T3782" t="str">
        <f>IF(ISNUMBER(SEARCH(T$1,raw[[#This Row],[active years]])),1,"")</f>
        <v/>
      </c>
      <c r="U3782" t="str">
        <f>IF(ISNUMBER(SEARCH(U$1,raw[[#This Row],[active years]])),1,"")</f>
        <v/>
      </c>
      <c r="V3782" t="str">
        <f>IF(ISNUMBER(SEARCH(V$1,raw[[#This Row],[active years]])),1,"")</f>
        <v/>
      </c>
      <c r="W3782" t="str">
        <f>IF(ISNUMBER(SEARCH(W$1,raw[[#This Row],[active years]])),1,"")</f>
        <v/>
      </c>
      <c r="X3782">
        <f>IF(ISNUMBER(SEARCH(X$1,raw[[#This Row],[active years]])),1,"")</f>
        <v>1</v>
      </c>
      <c r="Y3782">
        <f>IF(ISNUMBER(SEARCH(Y$1,raw[[#This Row],[active years]])),1,"")</f>
        <v>1</v>
      </c>
      <c r="Z3782">
        <f>IF(ISNUMBER(SEARCH(Z$1,raw[[#This Row],[active years]])),1,"")</f>
        <v>1</v>
      </c>
      <c r="AA3782">
        <f>IF(ISNUMBER(SEARCH(AA$1,raw[[#This Row],[active years]])),1,"")</f>
        <v>1</v>
      </c>
    </row>
    <row r="3783" spans="1:27" x14ac:dyDescent="0.45">
      <c r="A3783">
        <f>raw[team]</f>
        <v>4524</v>
      </c>
      <c r="B3783">
        <f>raw[rookie year]</f>
        <v>2013</v>
      </c>
      <c r="C3783" t="str">
        <f>IF(ISNUMBER(SEARCH(C$1,raw[[#This Row],[active years]])),1,"")</f>
        <v/>
      </c>
      <c r="D3783" t="str">
        <f>IF(ISNUMBER(SEARCH(D$1,raw[[#This Row],[active years]])),1,"")</f>
        <v/>
      </c>
      <c r="E3783" t="str">
        <f>IF(ISNUMBER(SEARCH(E$1,raw[[#This Row],[active years]])),1,"")</f>
        <v/>
      </c>
      <c r="F3783" t="str">
        <f>IF(ISNUMBER(SEARCH(F$1,raw[[#This Row],[active years]])),1,"")</f>
        <v/>
      </c>
      <c r="G3783" t="str">
        <f>IF(ISNUMBER(SEARCH(G$1,raw[[#This Row],[active years]])),1,"")</f>
        <v/>
      </c>
      <c r="H3783" t="str">
        <f>IF(ISNUMBER(SEARCH(H$1,raw[[#This Row],[active years]])),1,"")</f>
        <v/>
      </c>
      <c r="I3783" t="str">
        <f>IF(ISNUMBER(SEARCH(I$1,raw[[#This Row],[active years]])),1,"")</f>
        <v/>
      </c>
      <c r="J3783" t="str">
        <f>IF(ISNUMBER(SEARCH(J$1,raw[[#This Row],[active years]])),1,"")</f>
        <v/>
      </c>
      <c r="K3783" t="str">
        <f>IF(ISNUMBER(SEARCH(K$1,raw[[#This Row],[active years]])),1,"")</f>
        <v/>
      </c>
      <c r="L3783" t="str">
        <f>IF(ISNUMBER(SEARCH(L$1,raw[[#This Row],[active years]])),1,"")</f>
        <v/>
      </c>
      <c r="M3783" t="str">
        <f>IF(ISNUMBER(SEARCH(M$1,raw[[#This Row],[active years]])),1,"")</f>
        <v/>
      </c>
      <c r="N3783" t="str">
        <f>IF(ISNUMBER(SEARCH(N$1,raw[[#This Row],[active years]])),1,"")</f>
        <v/>
      </c>
      <c r="O3783" t="str">
        <f>IF(ISNUMBER(SEARCH(O$1,raw[[#This Row],[active years]])),1,"")</f>
        <v/>
      </c>
      <c r="P3783" t="str">
        <f>IF(ISNUMBER(SEARCH(P$1,raw[[#This Row],[active years]])),1,"")</f>
        <v/>
      </c>
      <c r="Q3783" t="str">
        <f>IF(ISNUMBER(SEARCH(Q$1,raw[[#This Row],[active years]])),1,"")</f>
        <v/>
      </c>
      <c r="R3783" t="str">
        <f>IF(ISNUMBER(SEARCH(R$1,raw[[#This Row],[active years]])),1,"")</f>
        <v/>
      </c>
      <c r="S3783" t="str">
        <f>IF(ISNUMBER(SEARCH(S$1,raw[[#This Row],[active years]])),1,"")</f>
        <v/>
      </c>
      <c r="T3783" t="str">
        <f>IF(ISNUMBER(SEARCH(T$1,raw[[#This Row],[active years]])),1,"")</f>
        <v/>
      </c>
      <c r="U3783" t="str">
        <f>IF(ISNUMBER(SEARCH(U$1,raw[[#This Row],[active years]])),1,"")</f>
        <v/>
      </c>
      <c r="V3783" t="str">
        <f>IF(ISNUMBER(SEARCH(V$1,raw[[#This Row],[active years]])),1,"")</f>
        <v/>
      </c>
      <c r="W3783" t="str">
        <f>IF(ISNUMBER(SEARCH(W$1,raw[[#This Row],[active years]])),1,"")</f>
        <v/>
      </c>
      <c r="X3783" t="str">
        <f>IF(ISNUMBER(SEARCH(X$1,raw[[#This Row],[active years]])),1,"")</f>
        <v/>
      </c>
      <c r="Y3783" t="str">
        <f>IF(ISNUMBER(SEARCH(Y$1,raw[[#This Row],[active years]])),1,"")</f>
        <v/>
      </c>
      <c r="Z3783">
        <f>IF(ISNUMBER(SEARCH(Z$1,raw[[#This Row],[active years]])),1,"")</f>
        <v>1</v>
      </c>
      <c r="AA3783" t="str">
        <f>IF(ISNUMBER(SEARCH(AA$1,raw[[#This Row],[active years]])),1,"")</f>
        <v/>
      </c>
    </row>
    <row r="3784" spans="1:27" x14ac:dyDescent="0.45">
      <c r="A3784">
        <f>raw[team]</f>
        <v>4525</v>
      </c>
      <c r="B3784">
        <f>raw[rookie year]</f>
        <v>2013</v>
      </c>
      <c r="C3784" t="str">
        <f>IF(ISNUMBER(SEARCH(C$1,raw[[#This Row],[active years]])),1,"")</f>
        <v/>
      </c>
      <c r="D3784" t="str">
        <f>IF(ISNUMBER(SEARCH(D$1,raw[[#This Row],[active years]])),1,"")</f>
        <v/>
      </c>
      <c r="E3784" t="str">
        <f>IF(ISNUMBER(SEARCH(E$1,raw[[#This Row],[active years]])),1,"")</f>
        <v/>
      </c>
      <c r="F3784" t="str">
        <f>IF(ISNUMBER(SEARCH(F$1,raw[[#This Row],[active years]])),1,"")</f>
        <v/>
      </c>
      <c r="G3784" t="str">
        <f>IF(ISNUMBER(SEARCH(G$1,raw[[#This Row],[active years]])),1,"")</f>
        <v/>
      </c>
      <c r="H3784" t="str">
        <f>IF(ISNUMBER(SEARCH(H$1,raw[[#This Row],[active years]])),1,"")</f>
        <v/>
      </c>
      <c r="I3784" t="str">
        <f>IF(ISNUMBER(SEARCH(I$1,raw[[#This Row],[active years]])),1,"")</f>
        <v/>
      </c>
      <c r="J3784" t="str">
        <f>IF(ISNUMBER(SEARCH(J$1,raw[[#This Row],[active years]])),1,"")</f>
        <v/>
      </c>
      <c r="K3784" t="str">
        <f>IF(ISNUMBER(SEARCH(K$1,raw[[#This Row],[active years]])),1,"")</f>
        <v/>
      </c>
      <c r="L3784" t="str">
        <f>IF(ISNUMBER(SEARCH(L$1,raw[[#This Row],[active years]])),1,"")</f>
        <v/>
      </c>
      <c r="M3784" t="str">
        <f>IF(ISNUMBER(SEARCH(M$1,raw[[#This Row],[active years]])),1,"")</f>
        <v/>
      </c>
      <c r="N3784" t="str">
        <f>IF(ISNUMBER(SEARCH(N$1,raw[[#This Row],[active years]])),1,"")</f>
        <v/>
      </c>
      <c r="O3784" t="str">
        <f>IF(ISNUMBER(SEARCH(O$1,raw[[#This Row],[active years]])),1,"")</f>
        <v/>
      </c>
      <c r="P3784" t="str">
        <f>IF(ISNUMBER(SEARCH(P$1,raw[[#This Row],[active years]])),1,"")</f>
        <v/>
      </c>
      <c r="Q3784" t="str">
        <f>IF(ISNUMBER(SEARCH(Q$1,raw[[#This Row],[active years]])),1,"")</f>
        <v/>
      </c>
      <c r="R3784" t="str">
        <f>IF(ISNUMBER(SEARCH(R$1,raw[[#This Row],[active years]])),1,"")</f>
        <v/>
      </c>
      <c r="S3784" t="str">
        <f>IF(ISNUMBER(SEARCH(S$1,raw[[#This Row],[active years]])),1,"")</f>
        <v/>
      </c>
      <c r="T3784" t="str">
        <f>IF(ISNUMBER(SEARCH(T$1,raw[[#This Row],[active years]])),1,"")</f>
        <v/>
      </c>
      <c r="U3784" t="str">
        <f>IF(ISNUMBER(SEARCH(U$1,raw[[#This Row],[active years]])),1,"")</f>
        <v/>
      </c>
      <c r="V3784" t="str">
        <f>IF(ISNUMBER(SEARCH(V$1,raw[[#This Row],[active years]])),1,"")</f>
        <v/>
      </c>
      <c r="W3784" t="str">
        <f>IF(ISNUMBER(SEARCH(W$1,raw[[#This Row],[active years]])),1,"")</f>
        <v/>
      </c>
      <c r="X3784">
        <f>IF(ISNUMBER(SEARCH(X$1,raw[[#This Row],[active years]])),1,"")</f>
        <v>1</v>
      </c>
      <c r="Y3784">
        <f>IF(ISNUMBER(SEARCH(Y$1,raw[[#This Row],[active years]])),1,"")</f>
        <v>1</v>
      </c>
      <c r="Z3784">
        <f>IF(ISNUMBER(SEARCH(Z$1,raw[[#This Row],[active years]])),1,"")</f>
        <v>1</v>
      </c>
      <c r="AA3784">
        <f>IF(ISNUMBER(SEARCH(AA$1,raw[[#This Row],[active years]])),1,"")</f>
        <v>1</v>
      </c>
    </row>
    <row r="3785" spans="1:27" x14ac:dyDescent="0.45">
      <c r="A3785">
        <f>raw[team]</f>
        <v>4526</v>
      </c>
      <c r="B3785">
        <f>raw[rookie year]</f>
        <v>2013</v>
      </c>
      <c r="C3785" t="str">
        <f>IF(ISNUMBER(SEARCH(C$1,raw[[#This Row],[active years]])),1,"")</f>
        <v/>
      </c>
      <c r="D3785" t="str">
        <f>IF(ISNUMBER(SEARCH(D$1,raw[[#This Row],[active years]])),1,"")</f>
        <v/>
      </c>
      <c r="E3785" t="str">
        <f>IF(ISNUMBER(SEARCH(E$1,raw[[#This Row],[active years]])),1,"")</f>
        <v/>
      </c>
      <c r="F3785" t="str">
        <f>IF(ISNUMBER(SEARCH(F$1,raw[[#This Row],[active years]])),1,"")</f>
        <v/>
      </c>
      <c r="G3785" t="str">
        <f>IF(ISNUMBER(SEARCH(G$1,raw[[#This Row],[active years]])),1,"")</f>
        <v/>
      </c>
      <c r="H3785" t="str">
        <f>IF(ISNUMBER(SEARCH(H$1,raw[[#This Row],[active years]])),1,"")</f>
        <v/>
      </c>
      <c r="I3785" t="str">
        <f>IF(ISNUMBER(SEARCH(I$1,raw[[#This Row],[active years]])),1,"")</f>
        <v/>
      </c>
      <c r="J3785" t="str">
        <f>IF(ISNUMBER(SEARCH(J$1,raw[[#This Row],[active years]])),1,"")</f>
        <v/>
      </c>
      <c r="K3785" t="str">
        <f>IF(ISNUMBER(SEARCH(K$1,raw[[#This Row],[active years]])),1,"")</f>
        <v/>
      </c>
      <c r="L3785" t="str">
        <f>IF(ISNUMBER(SEARCH(L$1,raw[[#This Row],[active years]])),1,"")</f>
        <v/>
      </c>
      <c r="M3785" t="str">
        <f>IF(ISNUMBER(SEARCH(M$1,raw[[#This Row],[active years]])),1,"")</f>
        <v/>
      </c>
      <c r="N3785" t="str">
        <f>IF(ISNUMBER(SEARCH(N$1,raw[[#This Row],[active years]])),1,"")</f>
        <v/>
      </c>
      <c r="O3785" t="str">
        <f>IF(ISNUMBER(SEARCH(O$1,raw[[#This Row],[active years]])),1,"")</f>
        <v/>
      </c>
      <c r="P3785" t="str">
        <f>IF(ISNUMBER(SEARCH(P$1,raw[[#This Row],[active years]])),1,"")</f>
        <v/>
      </c>
      <c r="Q3785" t="str">
        <f>IF(ISNUMBER(SEARCH(Q$1,raw[[#This Row],[active years]])),1,"")</f>
        <v/>
      </c>
      <c r="R3785" t="str">
        <f>IF(ISNUMBER(SEARCH(R$1,raw[[#This Row],[active years]])),1,"")</f>
        <v/>
      </c>
      <c r="S3785" t="str">
        <f>IF(ISNUMBER(SEARCH(S$1,raw[[#This Row],[active years]])),1,"")</f>
        <v/>
      </c>
      <c r="T3785" t="str">
        <f>IF(ISNUMBER(SEARCH(T$1,raw[[#This Row],[active years]])),1,"")</f>
        <v/>
      </c>
      <c r="U3785" t="str">
        <f>IF(ISNUMBER(SEARCH(U$1,raw[[#This Row],[active years]])),1,"")</f>
        <v/>
      </c>
      <c r="V3785" t="str">
        <f>IF(ISNUMBER(SEARCH(V$1,raw[[#This Row],[active years]])),1,"")</f>
        <v/>
      </c>
      <c r="W3785" t="str">
        <f>IF(ISNUMBER(SEARCH(W$1,raw[[#This Row],[active years]])),1,"")</f>
        <v/>
      </c>
      <c r="X3785">
        <f>IF(ISNUMBER(SEARCH(X$1,raw[[#This Row],[active years]])),1,"")</f>
        <v>1</v>
      </c>
      <c r="Y3785">
        <f>IF(ISNUMBER(SEARCH(Y$1,raw[[#This Row],[active years]])),1,"")</f>
        <v>1</v>
      </c>
      <c r="Z3785">
        <f>IF(ISNUMBER(SEARCH(Z$1,raw[[#This Row],[active years]])),1,"")</f>
        <v>1</v>
      </c>
      <c r="AA3785">
        <f>IF(ISNUMBER(SEARCH(AA$1,raw[[#This Row],[active years]])),1,"")</f>
        <v>1</v>
      </c>
    </row>
    <row r="3786" spans="1:27" x14ac:dyDescent="0.45">
      <c r="A3786">
        <f>raw[team]</f>
        <v>4527</v>
      </c>
      <c r="B3786">
        <f>raw[rookie year]</f>
        <v>2013</v>
      </c>
      <c r="C3786" t="str">
        <f>IF(ISNUMBER(SEARCH(C$1,raw[[#This Row],[active years]])),1,"")</f>
        <v/>
      </c>
      <c r="D3786" t="str">
        <f>IF(ISNUMBER(SEARCH(D$1,raw[[#This Row],[active years]])),1,"")</f>
        <v/>
      </c>
      <c r="E3786" t="str">
        <f>IF(ISNUMBER(SEARCH(E$1,raw[[#This Row],[active years]])),1,"")</f>
        <v/>
      </c>
      <c r="F3786" t="str">
        <f>IF(ISNUMBER(SEARCH(F$1,raw[[#This Row],[active years]])),1,"")</f>
        <v/>
      </c>
      <c r="G3786" t="str">
        <f>IF(ISNUMBER(SEARCH(G$1,raw[[#This Row],[active years]])),1,"")</f>
        <v/>
      </c>
      <c r="H3786" t="str">
        <f>IF(ISNUMBER(SEARCH(H$1,raw[[#This Row],[active years]])),1,"")</f>
        <v/>
      </c>
      <c r="I3786" t="str">
        <f>IF(ISNUMBER(SEARCH(I$1,raw[[#This Row],[active years]])),1,"")</f>
        <v/>
      </c>
      <c r="J3786" t="str">
        <f>IF(ISNUMBER(SEARCH(J$1,raw[[#This Row],[active years]])),1,"")</f>
        <v/>
      </c>
      <c r="K3786" t="str">
        <f>IF(ISNUMBER(SEARCH(K$1,raw[[#This Row],[active years]])),1,"")</f>
        <v/>
      </c>
      <c r="L3786" t="str">
        <f>IF(ISNUMBER(SEARCH(L$1,raw[[#This Row],[active years]])),1,"")</f>
        <v/>
      </c>
      <c r="M3786" t="str">
        <f>IF(ISNUMBER(SEARCH(M$1,raw[[#This Row],[active years]])),1,"")</f>
        <v/>
      </c>
      <c r="N3786" t="str">
        <f>IF(ISNUMBER(SEARCH(N$1,raw[[#This Row],[active years]])),1,"")</f>
        <v/>
      </c>
      <c r="O3786" t="str">
        <f>IF(ISNUMBER(SEARCH(O$1,raw[[#This Row],[active years]])),1,"")</f>
        <v/>
      </c>
      <c r="P3786" t="str">
        <f>IF(ISNUMBER(SEARCH(P$1,raw[[#This Row],[active years]])),1,"")</f>
        <v/>
      </c>
      <c r="Q3786" t="str">
        <f>IF(ISNUMBER(SEARCH(Q$1,raw[[#This Row],[active years]])),1,"")</f>
        <v/>
      </c>
      <c r="R3786" t="str">
        <f>IF(ISNUMBER(SEARCH(R$1,raw[[#This Row],[active years]])),1,"")</f>
        <v/>
      </c>
      <c r="S3786" t="str">
        <f>IF(ISNUMBER(SEARCH(S$1,raw[[#This Row],[active years]])),1,"")</f>
        <v/>
      </c>
      <c r="T3786" t="str">
        <f>IF(ISNUMBER(SEARCH(T$1,raw[[#This Row],[active years]])),1,"")</f>
        <v/>
      </c>
      <c r="U3786" t="str">
        <f>IF(ISNUMBER(SEARCH(U$1,raw[[#This Row],[active years]])),1,"")</f>
        <v/>
      </c>
      <c r="V3786" t="str">
        <f>IF(ISNUMBER(SEARCH(V$1,raw[[#This Row],[active years]])),1,"")</f>
        <v/>
      </c>
      <c r="W3786" t="str">
        <f>IF(ISNUMBER(SEARCH(W$1,raw[[#This Row],[active years]])),1,"")</f>
        <v/>
      </c>
      <c r="X3786" t="str">
        <f>IF(ISNUMBER(SEARCH(X$1,raw[[#This Row],[active years]])),1,"")</f>
        <v/>
      </c>
      <c r="Y3786" t="str">
        <f>IF(ISNUMBER(SEARCH(Y$1,raw[[#This Row],[active years]])),1,"")</f>
        <v/>
      </c>
      <c r="Z3786" t="str">
        <f>IF(ISNUMBER(SEARCH(Z$1,raw[[#This Row],[active years]])),1,"")</f>
        <v/>
      </c>
      <c r="AA3786" t="str">
        <f>IF(ISNUMBER(SEARCH(AA$1,raw[[#This Row],[active years]])),1,"")</f>
        <v/>
      </c>
    </row>
    <row r="3787" spans="1:27" x14ac:dyDescent="0.45">
      <c r="A3787">
        <f>raw[team]</f>
        <v>4528</v>
      </c>
      <c r="B3787">
        <f>raw[rookie year]</f>
        <v>2013</v>
      </c>
      <c r="C3787" t="str">
        <f>IF(ISNUMBER(SEARCH(C$1,raw[[#This Row],[active years]])),1,"")</f>
        <v/>
      </c>
      <c r="D3787" t="str">
        <f>IF(ISNUMBER(SEARCH(D$1,raw[[#This Row],[active years]])),1,"")</f>
        <v/>
      </c>
      <c r="E3787" t="str">
        <f>IF(ISNUMBER(SEARCH(E$1,raw[[#This Row],[active years]])),1,"")</f>
        <v/>
      </c>
      <c r="F3787" t="str">
        <f>IF(ISNUMBER(SEARCH(F$1,raw[[#This Row],[active years]])),1,"")</f>
        <v/>
      </c>
      <c r="G3787" t="str">
        <f>IF(ISNUMBER(SEARCH(G$1,raw[[#This Row],[active years]])),1,"")</f>
        <v/>
      </c>
      <c r="H3787" t="str">
        <f>IF(ISNUMBER(SEARCH(H$1,raw[[#This Row],[active years]])),1,"")</f>
        <v/>
      </c>
      <c r="I3787" t="str">
        <f>IF(ISNUMBER(SEARCH(I$1,raw[[#This Row],[active years]])),1,"")</f>
        <v/>
      </c>
      <c r="J3787" t="str">
        <f>IF(ISNUMBER(SEARCH(J$1,raw[[#This Row],[active years]])),1,"")</f>
        <v/>
      </c>
      <c r="K3787" t="str">
        <f>IF(ISNUMBER(SEARCH(K$1,raw[[#This Row],[active years]])),1,"")</f>
        <v/>
      </c>
      <c r="L3787" t="str">
        <f>IF(ISNUMBER(SEARCH(L$1,raw[[#This Row],[active years]])),1,"")</f>
        <v/>
      </c>
      <c r="M3787" t="str">
        <f>IF(ISNUMBER(SEARCH(M$1,raw[[#This Row],[active years]])),1,"")</f>
        <v/>
      </c>
      <c r="N3787" t="str">
        <f>IF(ISNUMBER(SEARCH(N$1,raw[[#This Row],[active years]])),1,"")</f>
        <v/>
      </c>
      <c r="O3787" t="str">
        <f>IF(ISNUMBER(SEARCH(O$1,raw[[#This Row],[active years]])),1,"")</f>
        <v/>
      </c>
      <c r="P3787" t="str">
        <f>IF(ISNUMBER(SEARCH(P$1,raw[[#This Row],[active years]])),1,"")</f>
        <v/>
      </c>
      <c r="Q3787" t="str">
        <f>IF(ISNUMBER(SEARCH(Q$1,raw[[#This Row],[active years]])),1,"")</f>
        <v/>
      </c>
      <c r="R3787" t="str">
        <f>IF(ISNUMBER(SEARCH(R$1,raw[[#This Row],[active years]])),1,"")</f>
        <v/>
      </c>
      <c r="S3787" t="str">
        <f>IF(ISNUMBER(SEARCH(S$1,raw[[#This Row],[active years]])),1,"")</f>
        <v/>
      </c>
      <c r="T3787" t="str">
        <f>IF(ISNUMBER(SEARCH(T$1,raw[[#This Row],[active years]])),1,"")</f>
        <v/>
      </c>
      <c r="U3787" t="str">
        <f>IF(ISNUMBER(SEARCH(U$1,raw[[#This Row],[active years]])),1,"")</f>
        <v/>
      </c>
      <c r="V3787" t="str">
        <f>IF(ISNUMBER(SEARCH(V$1,raw[[#This Row],[active years]])),1,"")</f>
        <v/>
      </c>
      <c r="W3787" t="str">
        <f>IF(ISNUMBER(SEARCH(W$1,raw[[#This Row],[active years]])),1,"")</f>
        <v/>
      </c>
      <c r="X3787">
        <f>IF(ISNUMBER(SEARCH(X$1,raw[[#This Row],[active years]])),1,"")</f>
        <v>1</v>
      </c>
      <c r="Y3787">
        <f>IF(ISNUMBER(SEARCH(Y$1,raw[[#This Row],[active years]])),1,"")</f>
        <v>1</v>
      </c>
      <c r="Z3787">
        <f>IF(ISNUMBER(SEARCH(Z$1,raw[[#This Row],[active years]])),1,"")</f>
        <v>1</v>
      </c>
      <c r="AA3787">
        <f>IF(ISNUMBER(SEARCH(AA$1,raw[[#This Row],[active years]])),1,"")</f>
        <v>1</v>
      </c>
    </row>
    <row r="3788" spans="1:27" x14ac:dyDescent="0.45">
      <c r="A3788">
        <f>raw[team]</f>
        <v>4529</v>
      </c>
      <c r="B3788">
        <f>raw[rookie year]</f>
        <v>2013</v>
      </c>
      <c r="C3788" t="str">
        <f>IF(ISNUMBER(SEARCH(C$1,raw[[#This Row],[active years]])),1,"")</f>
        <v/>
      </c>
      <c r="D3788" t="str">
        <f>IF(ISNUMBER(SEARCH(D$1,raw[[#This Row],[active years]])),1,"")</f>
        <v/>
      </c>
      <c r="E3788" t="str">
        <f>IF(ISNUMBER(SEARCH(E$1,raw[[#This Row],[active years]])),1,"")</f>
        <v/>
      </c>
      <c r="F3788" t="str">
        <f>IF(ISNUMBER(SEARCH(F$1,raw[[#This Row],[active years]])),1,"")</f>
        <v/>
      </c>
      <c r="G3788" t="str">
        <f>IF(ISNUMBER(SEARCH(G$1,raw[[#This Row],[active years]])),1,"")</f>
        <v/>
      </c>
      <c r="H3788" t="str">
        <f>IF(ISNUMBER(SEARCH(H$1,raw[[#This Row],[active years]])),1,"")</f>
        <v/>
      </c>
      <c r="I3788" t="str">
        <f>IF(ISNUMBER(SEARCH(I$1,raw[[#This Row],[active years]])),1,"")</f>
        <v/>
      </c>
      <c r="J3788" t="str">
        <f>IF(ISNUMBER(SEARCH(J$1,raw[[#This Row],[active years]])),1,"")</f>
        <v/>
      </c>
      <c r="K3788" t="str">
        <f>IF(ISNUMBER(SEARCH(K$1,raw[[#This Row],[active years]])),1,"")</f>
        <v/>
      </c>
      <c r="L3788" t="str">
        <f>IF(ISNUMBER(SEARCH(L$1,raw[[#This Row],[active years]])),1,"")</f>
        <v/>
      </c>
      <c r="M3788" t="str">
        <f>IF(ISNUMBER(SEARCH(M$1,raw[[#This Row],[active years]])),1,"")</f>
        <v/>
      </c>
      <c r="N3788" t="str">
        <f>IF(ISNUMBER(SEARCH(N$1,raw[[#This Row],[active years]])),1,"")</f>
        <v/>
      </c>
      <c r="O3788" t="str">
        <f>IF(ISNUMBER(SEARCH(O$1,raw[[#This Row],[active years]])),1,"")</f>
        <v/>
      </c>
      <c r="P3788" t="str">
        <f>IF(ISNUMBER(SEARCH(P$1,raw[[#This Row],[active years]])),1,"")</f>
        <v/>
      </c>
      <c r="Q3788" t="str">
        <f>IF(ISNUMBER(SEARCH(Q$1,raw[[#This Row],[active years]])),1,"")</f>
        <v/>
      </c>
      <c r="R3788" t="str">
        <f>IF(ISNUMBER(SEARCH(R$1,raw[[#This Row],[active years]])),1,"")</f>
        <v/>
      </c>
      <c r="S3788" t="str">
        <f>IF(ISNUMBER(SEARCH(S$1,raw[[#This Row],[active years]])),1,"")</f>
        <v/>
      </c>
      <c r="T3788" t="str">
        <f>IF(ISNUMBER(SEARCH(T$1,raw[[#This Row],[active years]])),1,"")</f>
        <v/>
      </c>
      <c r="U3788" t="str">
        <f>IF(ISNUMBER(SEARCH(U$1,raw[[#This Row],[active years]])),1,"")</f>
        <v/>
      </c>
      <c r="V3788" t="str">
        <f>IF(ISNUMBER(SEARCH(V$1,raw[[#This Row],[active years]])),1,"")</f>
        <v/>
      </c>
      <c r="W3788" t="str">
        <f>IF(ISNUMBER(SEARCH(W$1,raw[[#This Row],[active years]])),1,"")</f>
        <v/>
      </c>
      <c r="X3788">
        <f>IF(ISNUMBER(SEARCH(X$1,raw[[#This Row],[active years]])),1,"")</f>
        <v>1</v>
      </c>
      <c r="Y3788">
        <f>IF(ISNUMBER(SEARCH(Y$1,raw[[#This Row],[active years]])),1,"")</f>
        <v>1</v>
      </c>
      <c r="Z3788">
        <f>IF(ISNUMBER(SEARCH(Z$1,raw[[#This Row],[active years]])),1,"")</f>
        <v>1</v>
      </c>
      <c r="AA3788">
        <f>IF(ISNUMBER(SEARCH(AA$1,raw[[#This Row],[active years]])),1,"")</f>
        <v>1</v>
      </c>
    </row>
    <row r="3789" spans="1:27" x14ac:dyDescent="0.45">
      <c r="A3789">
        <f>raw[team]</f>
        <v>4530</v>
      </c>
      <c r="B3789">
        <f>raw[rookie year]</f>
        <v>2013</v>
      </c>
      <c r="C3789" t="str">
        <f>IF(ISNUMBER(SEARCH(C$1,raw[[#This Row],[active years]])),1,"")</f>
        <v/>
      </c>
      <c r="D3789" t="str">
        <f>IF(ISNUMBER(SEARCH(D$1,raw[[#This Row],[active years]])),1,"")</f>
        <v/>
      </c>
      <c r="E3789" t="str">
        <f>IF(ISNUMBER(SEARCH(E$1,raw[[#This Row],[active years]])),1,"")</f>
        <v/>
      </c>
      <c r="F3789" t="str">
        <f>IF(ISNUMBER(SEARCH(F$1,raw[[#This Row],[active years]])),1,"")</f>
        <v/>
      </c>
      <c r="G3789" t="str">
        <f>IF(ISNUMBER(SEARCH(G$1,raw[[#This Row],[active years]])),1,"")</f>
        <v/>
      </c>
      <c r="H3789" t="str">
        <f>IF(ISNUMBER(SEARCH(H$1,raw[[#This Row],[active years]])),1,"")</f>
        <v/>
      </c>
      <c r="I3789" t="str">
        <f>IF(ISNUMBER(SEARCH(I$1,raw[[#This Row],[active years]])),1,"")</f>
        <v/>
      </c>
      <c r="J3789" t="str">
        <f>IF(ISNUMBER(SEARCH(J$1,raw[[#This Row],[active years]])),1,"")</f>
        <v/>
      </c>
      <c r="K3789" t="str">
        <f>IF(ISNUMBER(SEARCH(K$1,raw[[#This Row],[active years]])),1,"")</f>
        <v/>
      </c>
      <c r="L3789" t="str">
        <f>IF(ISNUMBER(SEARCH(L$1,raw[[#This Row],[active years]])),1,"")</f>
        <v/>
      </c>
      <c r="M3789" t="str">
        <f>IF(ISNUMBER(SEARCH(M$1,raw[[#This Row],[active years]])),1,"")</f>
        <v/>
      </c>
      <c r="N3789" t="str">
        <f>IF(ISNUMBER(SEARCH(N$1,raw[[#This Row],[active years]])),1,"")</f>
        <v/>
      </c>
      <c r="O3789" t="str">
        <f>IF(ISNUMBER(SEARCH(O$1,raw[[#This Row],[active years]])),1,"")</f>
        <v/>
      </c>
      <c r="P3789" t="str">
        <f>IF(ISNUMBER(SEARCH(P$1,raw[[#This Row],[active years]])),1,"")</f>
        <v/>
      </c>
      <c r="Q3789" t="str">
        <f>IF(ISNUMBER(SEARCH(Q$1,raw[[#This Row],[active years]])),1,"")</f>
        <v/>
      </c>
      <c r="R3789" t="str">
        <f>IF(ISNUMBER(SEARCH(R$1,raw[[#This Row],[active years]])),1,"")</f>
        <v/>
      </c>
      <c r="S3789" t="str">
        <f>IF(ISNUMBER(SEARCH(S$1,raw[[#This Row],[active years]])),1,"")</f>
        <v/>
      </c>
      <c r="T3789" t="str">
        <f>IF(ISNUMBER(SEARCH(T$1,raw[[#This Row],[active years]])),1,"")</f>
        <v/>
      </c>
      <c r="U3789" t="str">
        <f>IF(ISNUMBER(SEARCH(U$1,raw[[#This Row],[active years]])),1,"")</f>
        <v/>
      </c>
      <c r="V3789" t="str">
        <f>IF(ISNUMBER(SEARCH(V$1,raw[[#This Row],[active years]])),1,"")</f>
        <v/>
      </c>
      <c r="W3789" t="str">
        <f>IF(ISNUMBER(SEARCH(W$1,raw[[#This Row],[active years]])),1,"")</f>
        <v/>
      </c>
      <c r="X3789" t="str">
        <f>IF(ISNUMBER(SEARCH(X$1,raw[[#This Row],[active years]])),1,"")</f>
        <v/>
      </c>
      <c r="Y3789" t="str">
        <f>IF(ISNUMBER(SEARCH(Y$1,raw[[#This Row],[active years]])),1,"")</f>
        <v/>
      </c>
      <c r="Z3789" t="str">
        <f>IF(ISNUMBER(SEARCH(Z$1,raw[[#This Row],[active years]])),1,"")</f>
        <v/>
      </c>
      <c r="AA3789" t="str">
        <f>IF(ISNUMBER(SEARCH(AA$1,raw[[#This Row],[active years]])),1,"")</f>
        <v/>
      </c>
    </row>
    <row r="3790" spans="1:27" x14ac:dyDescent="0.45">
      <c r="A3790">
        <f>raw[team]</f>
        <v>4531</v>
      </c>
      <c r="B3790">
        <f>raw[rookie year]</f>
        <v>2013</v>
      </c>
      <c r="C3790" t="str">
        <f>IF(ISNUMBER(SEARCH(C$1,raw[[#This Row],[active years]])),1,"")</f>
        <v/>
      </c>
      <c r="D3790" t="str">
        <f>IF(ISNUMBER(SEARCH(D$1,raw[[#This Row],[active years]])),1,"")</f>
        <v/>
      </c>
      <c r="E3790" t="str">
        <f>IF(ISNUMBER(SEARCH(E$1,raw[[#This Row],[active years]])),1,"")</f>
        <v/>
      </c>
      <c r="F3790" t="str">
        <f>IF(ISNUMBER(SEARCH(F$1,raw[[#This Row],[active years]])),1,"")</f>
        <v/>
      </c>
      <c r="G3790" t="str">
        <f>IF(ISNUMBER(SEARCH(G$1,raw[[#This Row],[active years]])),1,"")</f>
        <v/>
      </c>
      <c r="H3790" t="str">
        <f>IF(ISNUMBER(SEARCH(H$1,raw[[#This Row],[active years]])),1,"")</f>
        <v/>
      </c>
      <c r="I3790" t="str">
        <f>IF(ISNUMBER(SEARCH(I$1,raw[[#This Row],[active years]])),1,"")</f>
        <v/>
      </c>
      <c r="J3790" t="str">
        <f>IF(ISNUMBER(SEARCH(J$1,raw[[#This Row],[active years]])),1,"")</f>
        <v/>
      </c>
      <c r="K3790" t="str">
        <f>IF(ISNUMBER(SEARCH(K$1,raw[[#This Row],[active years]])),1,"")</f>
        <v/>
      </c>
      <c r="L3790" t="str">
        <f>IF(ISNUMBER(SEARCH(L$1,raw[[#This Row],[active years]])),1,"")</f>
        <v/>
      </c>
      <c r="M3790" t="str">
        <f>IF(ISNUMBER(SEARCH(M$1,raw[[#This Row],[active years]])),1,"")</f>
        <v/>
      </c>
      <c r="N3790" t="str">
        <f>IF(ISNUMBER(SEARCH(N$1,raw[[#This Row],[active years]])),1,"")</f>
        <v/>
      </c>
      <c r="O3790" t="str">
        <f>IF(ISNUMBER(SEARCH(O$1,raw[[#This Row],[active years]])),1,"")</f>
        <v/>
      </c>
      <c r="P3790" t="str">
        <f>IF(ISNUMBER(SEARCH(P$1,raw[[#This Row],[active years]])),1,"")</f>
        <v/>
      </c>
      <c r="Q3790" t="str">
        <f>IF(ISNUMBER(SEARCH(Q$1,raw[[#This Row],[active years]])),1,"")</f>
        <v/>
      </c>
      <c r="R3790" t="str">
        <f>IF(ISNUMBER(SEARCH(R$1,raw[[#This Row],[active years]])),1,"")</f>
        <v/>
      </c>
      <c r="S3790" t="str">
        <f>IF(ISNUMBER(SEARCH(S$1,raw[[#This Row],[active years]])),1,"")</f>
        <v/>
      </c>
      <c r="T3790" t="str">
        <f>IF(ISNUMBER(SEARCH(T$1,raw[[#This Row],[active years]])),1,"")</f>
        <v/>
      </c>
      <c r="U3790" t="str">
        <f>IF(ISNUMBER(SEARCH(U$1,raw[[#This Row],[active years]])),1,"")</f>
        <v/>
      </c>
      <c r="V3790" t="str">
        <f>IF(ISNUMBER(SEARCH(V$1,raw[[#This Row],[active years]])),1,"")</f>
        <v/>
      </c>
      <c r="W3790" t="str">
        <f>IF(ISNUMBER(SEARCH(W$1,raw[[#This Row],[active years]])),1,"")</f>
        <v/>
      </c>
      <c r="X3790">
        <f>IF(ISNUMBER(SEARCH(X$1,raw[[#This Row],[active years]])),1,"")</f>
        <v>1</v>
      </c>
      <c r="Y3790">
        <f>IF(ISNUMBER(SEARCH(Y$1,raw[[#This Row],[active years]])),1,"")</f>
        <v>1</v>
      </c>
      <c r="Z3790">
        <f>IF(ISNUMBER(SEARCH(Z$1,raw[[#This Row],[active years]])),1,"")</f>
        <v>1</v>
      </c>
      <c r="AA3790">
        <f>IF(ISNUMBER(SEARCH(AA$1,raw[[#This Row],[active years]])),1,"")</f>
        <v>1</v>
      </c>
    </row>
    <row r="3791" spans="1:27" x14ac:dyDescent="0.45">
      <c r="A3791">
        <f>raw[team]</f>
        <v>4532</v>
      </c>
      <c r="B3791">
        <f>raw[rookie year]</f>
        <v>2013</v>
      </c>
      <c r="C3791" t="str">
        <f>IF(ISNUMBER(SEARCH(C$1,raw[[#This Row],[active years]])),1,"")</f>
        <v/>
      </c>
      <c r="D3791" t="str">
        <f>IF(ISNUMBER(SEARCH(D$1,raw[[#This Row],[active years]])),1,"")</f>
        <v/>
      </c>
      <c r="E3791" t="str">
        <f>IF(ISNUMBER(SEARCH(E$1,raw[[#This Row],[active years]])),1,"")</f>
        <v/>
      </c>
      <c r="F3791" t="str">
        <f>IF(ISNUMBER(SEARCH(F$1,raw[[#This Row],[active years]])),1,"")</f>
        <v/>
      </c>
      <c r="G3791" t="str">
        <f>IF(ISNUMBER(SEARCH(G$1,raw[[#This Row],[active years]])),1,"")</f>
        <v/>
      </c>
      <c r="H3791" t="str">
        <f>IF(ISNUMBER(SEARCH(H$1,raw[[#This Row],[active years]])),1,"")</f>
        <v/>
      </c>
      <c r="I3791" t="str">
        <f>IF(ISNUMBER(SEARCH(I$1,raw[[#This Row],[active years]])),1,"")</f>
        <v/>
      </c>
      <c r="J3791" t="str">
        <f>IF(ISNUMBER(SEARCH(J$1,raw[[#This Row],[active years]])),1,"")</f>
        <v/>
      </c>
      <c r="K3791" t="str">
        <f>IF(ISNUMBER(SEARCH(K$1,raw[[#This Row],[active years]])),1,"")</f>
        <v/>
      </c>
      <c r="L3791" t="str">
        <f>IF(ISNUMBER(SEARCH(L$1,raw[[#This Row],[active years]])),1,"")</f>
        <v/>
      </c>
      <c r="M3791" t="str">
        <f>IF(ISNUMBER(SEARCH(M$1,raw[[#This Row],[active years]])),1,"")</f>
        <v/>
      </c>
      <c r="N3791" t="str">
        <f>IF(ISNUMBER(SEARCH(N$1,raw[[#This Row],[active years]])),1,"")</f>
        <v/>
      </c>
      <c r="O3791" t="str">
        <f>IF(ISNUMBER(SEARCH(O$1,raw[[#This Row],[active years]])),1,"")</f>
        <v/>
      </c>
      <c r="P3791" t="str">
        <f>IF(ISNUMBER(SEARCH(P$1,raw[[#This Row],[active years]])),1,"")</f>
        <v/>
      </c>
      <c r="Q3791" t="str">
        <f>IF(ISNUMBER(SEARCH(Q$1,raw[[#This Row],[active years]])),1,"")</f>
        <v/>
      </c>
      <c r="R3791" t="str">
        <f>IF(ISNUMBER(SEARCH(R$1,raw[[#This Row],[active years]])),1,"")</f>
        <v/>
      </c>
      <c r="S3791" t="str">
        <f>IF(ISNUMBER(SEARCH(S$1,raw[[#This Row],[active years]])),1,"")</f>
        <v/>
      </c>
      <c r="T3791" t="str">
        <f>IF(ISNUMBER(SEARCH(T$1,raw[[#This Row],[active years]])),1,"")</f>
        <v/>
      </c>
      <c r="U3791" t="str">
        <f>IF(ISNUMBER(SEARCH(U$1,raw[[#This Row],[active years]])),1,"")</f>
        <v/>
      </c>
      <c r="V3791" t="str">
        <f>IF(ISNUMBER(SEARCH(V$1,raw[[#This Row],[active years]])),1,"")</f>
        <v/>
      </c>
      <c r="W3791" t="str">
        <f>IF(ISNUMBER(SEARCH(W$1,raw[[#This Row],[active years]])),1,"")</f>
        <v/>
      </c>
      <c r="X3791">
        <f>IF(ISNUMBER(SEARCH(X$1,raw[[#This Row],[active years]])),1,"")</f>
        <v>1</v>
      </c>
      <c r="Y3791">
        <f>IF(ISNUMBER(SEARCH(Y$1,raw[[#This Row],[active years]])),1,"")</f>
        <v>1</v>
      </c>
      <c r="Z3791" t="str">
        <f>IF(ISNUMBER(SEARCH(Z$1,raw[[#This Row],[active years]])),1,"")</f>
        <v/>
      </c>
      <c r="AA3791" t="str">
        <f>IF(ISNUMBER(SEARCH(AA$1,raw[[#This Row],[active years]])),1,"")</f>
        <v/>
      </c>
    </row>
    <row r="3792" spans="1:27" x14ac:dyDescent="0.45">
      <c r="A3792">
        <f>raw[team]</f>
        <v>4533</v>
      </c>
      <c r="B3792">
        <f>raw[rookie year]</f>
        <v>2013</v>
      </c>
      <c r="C3792" t="str">
        <f>IF(ISNUMBER(SEARCH(C$1,raw[[#This Row],[active years]])),1,"")</f>
        <v/>
      </c>
      <c r="D3792" t="str">
        <f>IF(ISNUMBER(SEARCH(D$1,raw[[#This Row],[active years]])),1,"")</f>
        <v/>
      </c>
      <c r="E3792" t="str">
        <f>IF(ISNUMBER(SEARCH(E$1,raw[[#This Row],[active years]])),1,"")</f>
        <v/>
      </c>
      <c r="F3792" t="str">
        <f>IF(ISNUMBER(SEARCH(F$1,raw[[#This Row],[active years]])),1,"")</f>
        <v/>
      </c>
      <c r="G3792" t="str">
        <f>IF(ISNUMBER(SEARCH(G$1,raw[[#This Row],[active years]])),1,"")</f>
        <v/>
      </c>
      <c r="H3792" t="str">
        <f>IF(ISNUMBER(SEARCH(H$1,raw[[#This Row],[active years]])),1,"")</f>
        <v/>
      </c>
      <c r="I3792" t="str">
        <f>IF(ISNUMBER(SEARCH(I$1,raw[[#This Row],[active years]])),1,"")</f>
        <v/>
      </c>
      <c r="J3792" t="str">
        <f>IF(ISNUMBER(SEARCH(J$1,raw[[#This Row],[active years]])),1,"")</f>
        <v/>
      </c>
      <c r="K3792" t="str">
        <f>IF(ISNUMBER(SEARCH(K$1,raw[[#This Row],[active years]])),1,"")</f>
        <v/>
      </c>
      <c r="L3792" t="str">
        <f>IF(ISNUMBER(SEARCH(L$1,raw[[#This Row],[active years]])),1,"")</f>
        <v/>
      </c>
      <c r="M3792" t="str">
        <f>IF(ISNUMBER(SEARCH(M$1,raw[[#This Row],[active years]])),1,"")</f>
        <v/>
      </c>
      <c r="N3792" t="str">
        <f>IF(ISNUMBER(SEARCH(N$1,raw[[#This Row],[active years]])),1,"")</f>
        <v/>
      </c>
      <c r="O3792" t="str">
        <f>IF(ISNUMBER(SEARCH(O$1,raw[[#This Row],[active years]])),1,"")</f>
        <v/>
      </c>
      <c r="P3792" t="str">
        <f>IF(ISNUMBER(SEARCH(P$1,raw[[#This Row],[active years]])),1,"")</f>
        <v/>
      </c>
      <c r="Q3792" t="str">
        <f>IF(ISNUMBER(SEARCH(Q$1,raw[[#This Row],[active years]])),1,"")</f>
        <v/>
      </c>
      <c r="R3792" t="str">
        <f>IF(ISNUMBER(SEARCH(R$1,raw[[#This Row],[active years]])),1,"")</f>
        <v/>
      </c>
      <c r="S3792" t="str">
        <f>IF(ISNUMBER(SEARCH(S$1,raw[[#This Row],[active years]])),1,"")</f>
        <v/>
      </c>
      <c r="T3792" t="str">
        <f>IF(ISNUMBER(SEARCH(T$1,raw[[#This Row],[active years]])),1,"")</f>
        <v/>
      </c>
      <c r="U3792" t="str">
        <f>IF(ISNUMBER(SEARCH(U$1,raw[[#This Row],[active years]])),1,"")</f>
        <v/>
      </c>
      <c r="V3792" t="str">
        <f>IF(ISNUMBER(SEARCH(V$1,raw[[#This Row],[active years]])),1,"")</f>
        <v/>
      </c>
      <c r="W3792" t="str">
        <f>IF(ISNUMBER(SEARCH(W$1,raw[[#This Row],[active years]])),1,"")</f>
        <v/>
      </c>
      <c r="X3792">
        <f>IF(ISNUMBER(SEARCH(X$1,raw[[#This Row],[active years]])),1,"")</f>
        <v>1</v>
      </c>
      <c r="Y3792">
        <f>IF(ISNUMBER(SEARCH(Y$1,raw[[#This Row],[active years]])),1,"")</f>
        <v>1</v>
      </c>
      <c r="Z3792">
        <f>IF(ISNUMBER(SEARCH(Z$1,raw[[#This Row],[active years]])),1,"")</f>
        <v>1</v>
      </c>
      <c r="AA3792">
        <f>IF(ISNUMBER(SEARCH(AA$1,raw[[#This Row],[active years]])),1,"")</f>
        <v>1</v>
      </c>
    </row>
    <row r="3793" spans="1:27" x14ac:dyDescent="0.45">
      <c r="A3793">
        <f>raw[team]</f>
        <v>4534</v>
      </c>
      <c r="B3793">
        <f>raw[rookie year]</f>
        <v>2013</v>
      </c>
      <c r="C3793" t="str">
        <f>IF(ISNUMBER(SEARCH(C$1,raw[[#This Row],[active years]])),1,"")</f>
        <v/>
      </c>
      <c r="D3793" t="str">
        <f>IF(ISNUMBER(SEARCH(D$1,raw[[#This Row],[active years]])),1,"")</f>
        <v/>
      </c>
      <c r="E3793" t="str">
        <f>IF(ISNUMBER(SEARCH(E$1,raw[[#This Row],[active years]])),1,"")</f>
        <v/>
      </c>
      <c r="F3793" t="str">
        <f>IF(ISNUMBER(SEARCH(F$1,raw[[#This Row],[active years]])),1,"")</f>
        <v/>
      </c>
      <c r="G3793" t="str">
        <f>IF(ISNUMBER(SEARCH(G$1,raw[[#This Row],[active years]])),1,"")</f>
        <v/>
      </c>
      <c r="H3793" t="str">
        <f>IF(ISNUMBER(SEARCH(H$1,raw[[#This Row],[active years]])),1,"")</f>
        <v/>
      </c>
      <c r="I3793" t="str">
        <f>IF(ISNUMBER(SEARCH(I$1,raw[[#This Row],[active years]])),1,"")</f>
        <v/>
      </c>
      <c r="J3793" t="str">
        <f>IF(ISNUMBER(SEARCH(J$1,raw[[#This Row],[active years]])),1,"")</f>
        <v/>
      </c>
      <c r="K3793" t="str">
        <f>IF(ISNUMBER(SEARCH(K$1,raw[[#This Row],[active years]])),1,"")</f>
        <v/>
      </c>
      <c r="L3793" t="str">
        <f>IF(ISNUMBER(SEARCH(L$1,raw[[#This Row],[active years]])),1,"")</f>
        <v/>
      </c>
      <c r="M3793" t="str">
        <f>IF(ISNUMBER(SEARCH(M$1,raw[[#This Row],[active years]])),1,"")</f>
        <v/>
      </c>
      <c r="N3793" t="str">
        <f>IF(ISNUMBER(SEARCH(N$1,raw[[#This Row],[active years]])),1,"")</f>
        <v/>
      </c>
      <c r="O3793" t="str">
        <f>IF(ISNUMBER(SEARCH(O$1,raw[[#This Row],[active years]])),1,"")</f>
        <v/>
      </c>
      <c r="P3793" t="str">
        <f>IF(ISNUMBER(SEARCH(P$1,raw[[#This Row],[active years]])),1,"")</f>
        <v/>
      </c>
      <c r="Q3793" t="str">
        <f>IF(ISNUMBER(SEARCH(Q$1,raw[[#This Row],[active years]])),1,"")</f>
        <v/>
      </c>
      <c r="R3793" t="str">
        <f>IF(ISNUMBER(SEARCH(R$1,raw[[#This Row],[active years]])),1,"")</f>
        <v/>
      </c>
      <c r="S3793" t="str">
        <f>IF(ISNUMBER(SEARCH(S$1,raw[[#This Row],[active years]])),1,"")</f>
        <v/>
      </c>
      <c r="T3793" t="str">
        <f>IF(ISNUMBER(SEARCH(T$1,raw[[#This Row],[active years]])),1,"")</f>
        <v/>
      </c>
      <c r="U3793" t="str">
        <f>IF(ISNUMBER(SEARCH(U$1,raw[[#This Row],[active years]])),1,"")</f>
        <v/>
      </c>
      <c r="V3793" t="str">
        <f>IF(ISNUMBER(SEARCH(V$1,raw[[#This Row],[active years]])),1,"")</f>
        <v/>
      </c>
      <c r="W3793" t="str">
        <f>IF(ISNUMBER(SEARCH(W$1,raw[[#This Row],[active years]])),1,"")</f>
        <v/>
      </c>
      <c r="X3793">
        <f>IF(ISNUMBER(SEARCH(X$1,raw[[#This Row],[active years]])),1,"")</f>
        <v>1</v>
      </c>
      <c r="Y3793">
        <f>IF(ISNUMBER(SEARCH(Y$1,raw[[#This Row],[active years]])),1,"")</f>
        <v>1</v>
      </c>
      <c r="Z3793">
        <f>IF(ISNUMBER(SEARCH(Z$1,raw[[#This Row],[active years]])),1,"")</f>
        <v>1</v>
      </c>
      <c r="AA3793">
        <f>IF(ISNUMBER(SEARCH(AA$1,raw[[#This Row],[active years]])),1,"")</f>
        <v>1</v>
      </c>
    </row>
    <row r="3794" spans="1:27" x14ac:dyDescent="0.45">
      <c r="A3794">
        <f>raw[team]</f>
        <v>4535</v>
      </c>
      <c r="B3794">
        <f>raw[rookie year]</f>
        <v>2013</v>
      </c>
      <c r="C3794" t="str">
        <f>IF(ISNUMBER(SEARCH(C$1,raw[[#This Row],[active years]])),1,"")</f>
        <v/>
      </c>
      <c r="D3794" t="str">
        <f>IF(ISNUMBER(SEARCH(D$1,raw[[#This Row],[active years]])),1,"")</f>
        <v/>
      </c>
      <c r="E3794" t="str">
        <f>IF(ISNUMBER(SEARCH(E$1,raw[[#This Row],[active years]])),1,"")</f>
        <v/>
      </c>
      <c r="F3794" t="str">
        <f>IF(ISNUMBER(SEARCH(F$1,raw[[#This Row],[active years]])),1,"")</f>
        <v/>
      </c>
      <c r="G3794" t="str">
        <f>IF(ISNUMBER(SEARCH(G$1,raw[[#This Row],[active years]])),1,"")</f>
        <v/>
      </c>
      <c r="H3794" t="str">
        <f>IF(ISNUMBER(SEARCH(H$1,raw[[#This Row],[active years]])),1,"")</f>
        <v/>
      </c>
      <c r="I3794" t="str">
        <f>IF(ISNUMBER(SEARCH(I$1,raw[[#This Row],[active years]])),1,"")</f>
        <v/>
      </c>
      <c r="J3794" t="str">
        <f>IF(ISNUMBER(SEARCH(J$1,raw[[#This Row],[active years]])),1,"")</f>
        <v/>
      </c>
      <c r="K3794" t="str">
        <f>IF(ISNUMBER(SEARCH(K$1,raw[[#This Row],[active years]])),1,"")</f>
        <v/>
      </c>
      <c r="L3794" t="str">
        <f>IF(ISNUMBER(SEARCH(L$1,raw[[#This Row],[active years]])),1,"")</f>
        <v/>
      </c>
      <c r="M3794" t="str">
        <f>IF(ISNUMBER(SEARCH(M$1,raw[[#This Row],[active years]])),1,"")</f>
        <v/>
      </c>
      <c r="N3794" t="str">
        <f>IF(ISNUMBER(SEARCH(N$1,raw[[#This Row],[active years]])),1,"")</f>
        <v/>
      </c>
      <c r="O3794" t="str">
        <f>IF(ISNUMBER(SEARCH(O$1,raw[[#This Row],[active years]])),1,"")</f>
        <v/>
      </c>
      <c r="P3794" t="str">
        <f>IF(ISNUMBER(SEARCH(P$1,raw[[#This Row],[active years]])),1,"")</f>
        <v/>
      </c>
      <c r="Q3794" t="str">
        <f>IF(ISNUMBER(SEARCH(Q$1,raw[[#This Row],[active years]])),1,"")</f>
        <v/>
      </c>
      <c r="R3794" t="str">
        <f>IF(ISNUMBER(SEARCH(R$1,raw[[#This Row],[active years]])),1,"")</f>
        <v/>
      </c>
      <c r="S3794" t="str">
        <f>IF(ISNUMBER(SEARCH(S$1,raw[[#This Row],[active years]])),1,"")</f>
        <v/>
      </c>
      <c r="T3794" t="str">
        <f>IF(ISNUMBER(SEARCH(T$1,raw[[#This Row],[active years]])),1,"")</f>
        <v/>
      </c>
      <c r="U3794" t="str">
        <f>IF(ISNUMBER(SEARCH(U$1,raw[[#This Row],[active years]])),1,"")</f>
        <v/>
      </c>
      <c r="V3794" t="str">
        <f>IF(ISNUMBER(SEARCH(V$1,raw[[#This Row],[active years]])),1,"")</f>
        <v/>
      </c>
      <c r="W3794" t="str">
        <f>IF(ISNUMBER(SEARCH(W$1,raw[[#This Row],[active years]])),1,"")</f>
        <v/>
      </c>
      <c r="X3794">
        <f>IF(ISNUMBER(SEARCH(X$1,raw[[#This Row],[active years]])),1,"")</f>
        <v>1</v>
      </c>
      <c r="Y3794">
        <f>IF(ISNUMBER(SEARCH(Y$1,raw[[#This Row],[active years]])),1,"")</f>
        <v>1</v>
      </c>
      <c r="Z3794" t="str">
        <f>IF(ISNUMBER(SEARCH(Z$1,raw[[#This Row],[active years]])),1,"")</f>
        <v/>
      </c>
      <c r="AA3794" t="str">
        <f>IF(ISNUMBER(SEARCH(AA$1,raw[[#This Row],[active years]])),1,"")</f>
        <v/>
      </c>
    </row>
    <row r="3795" spans="1:27" x14ac:dyDescent="0.45">
      <c r="A3795">
        <f>raw[team]</f>
        <v>4536</v>
      </c>
      <c r="B3795">
        <f>raw[rookie year]</f>
        <v>2013</v>
      </c>
      <c r="C3795" t="str">
        <f>IF(ISNUMBER(SEARCH(C$1,raw[[#This Row],[active years]])),1,"")</f>
        <v/>
      </c>
      <c r="D3795" t="str">
        <f>IF(ISNUMBER(SEARCH(D$1,raw[[#This Row],[active years]])),1,"")</f>
        <v/>
      </c>
      <c r="E3795" t="str">
        <f>IF(ISNUMBER(SEARCH(E$1,raw[[#This Row],[active years]])),1,"")</f>
        <v/>
      </c>
      <c r="F3795" t="str">
        <f>IF(ISNUMBER(SEARCH(F$1,raw[[#This Row],[active years]])),1,"")</f>
        <v/>
      </c>
      <c r="G3795" t="str">
        <f>IF(ISNUMBER(SEARCH(G$1,raw[[#This Row],[active years]])),1,"")</f>
        <v/>
      </c>
      <c r="H3795" t="str">
        <f>IF(ISNUMBER(SEARCH(H$1,raw[[#This Row],[active years]])),1,"")</f>
        <v/>
      </c>
      <c r="I3795" t="str">
        <f>IF(ISNUMBER(SEARCH(I$1,raw[[#This Row],[active years]])),1,"")</f>
        <v/>
      </c>
      <c r="J3795" t="str">
        <f>IF(ISNUMBER(SEARCH(J$1,raw[[#This Row],[active years]])),1,"")</f>
        <v/>
      </c>
      <c r="K3795" t="str">
        <f>IF(ISNUMBER(SEARCH(K$1,raw[[#This Row],[active years]])),1,"")</f>
        <v/>
      </c>
      <c r="L3795" t="str">
        <f>IF(ISNUMBER(SEARCH(L$1,raw[[#This Row],[active years]])),1,"")</f>
        <v/>
      </c>
      <c r="M3795" t="str">
        <f>IF(ISNUMBER(SEARCH(M$1,raw[[#This Row],[active years]])),1,"")</f>
        <v/>
      </c>
      <c r="N3795" t="str">
        <f>IF(ISNUMBER(SEARCH(N$1,raw[[#This Row],[active years]])),1,"")</f>
        <v/>
      </c>
      <c r="O3795" t="str">
        <f>IF(ISNUMBER(SEARCH(O$1,raw[[#This Row],[active years]])),1,"")</f>
        <v/>
      </c>
      <c r="P3795" t="str">
        <f>IF(ISNUMBER(SEARCH(P$1,raw[[#This Row],[active years]])),1,"")</f>
        <v/>
      </c>
      <c r="Q3795" t="str">
        <f>IF(ISNUMBER(SEARCH(Q$1,raw[[#This Row],[active years]])),1,"")</f>
        <v/>
      </c>
      <c r="R3795" t="str">
        <f>IF(ISNUMBER(SEARCH(R$1,raw[[#This Row],[active years]])),1,"")</f>
        <v/>
      </c>
      <c r="S3795" t="str">
        <f>IF(ISNUMBER(SEARCH(S$1,raw[[#This Row],[active years]])),1,"")</f>
        <v/>
      </c>
      <c r="T3795" t="str">
        <f>IF(ISNUMBER(SEARCH(T$1,raw[[#This Row],[active years]])),1,"")</f>
        <v/>
      </c>
      <c r="U3795" t="str">
        <f>IF(ISNUMBER(SEARCH(U$1,raw[[#This Row],[active years]])),1,"")</f>
        <v/>
      </c>
      <c r="V3795" t="str">
        <f>IF(ISNUMBER(SEARCH(V$1,raw[[#This Row],[active years]])),1,"")</f>
        <v/>
      </c>
      <c r="W3795" t="str">
        <f>IF(ISNUMBER(SEARCH(W$1,raw[[#This Row],[active years]])),1,"")</f>
        <v/>
      </c>
      <c r="X3795">
        <f>IF(ISNUMBER(SEARCH(X$1,raw[[#This Row],[active years]])),1,"")</f>
        <v>1</v>
      </c>
      <c r="Y3795">
        <f>IF(ISNUMBER(SEARCH(Y$1,raw[[#This Row],[active years]])),1,"")</f>
        <v>1</v>
      </c>
      <c r="Z3795">
        <f>IF(ISNUMBER(SEARCH(Z$1,raw[[#This Row],[active years]])),1,"")</f>
        <v>1</v>
      </c>
      <c r="AA3795">
        <f>IF(ISNUMBER(SEARCH(AA$1,raw[[#This Row],[active years]])),1,"")</f>
        <v>1</v>
      </c>
    </row>
    <row r="3796" spans="1:27" x14ac:dyDescent="0.45">
      <c r="A3796">
        <f>raw[team]</f>
        <v>4537</v>
      </c>
      <c r="B3796">
        <f>raw[rookie year]</f>
        <v>2013</v>
      </c>
      <c r="C3796" t="str">
        <f>IF(ISNUMBER(SEARCH(C$1,raw[[#This Row],[active years]])),1,"")</f>
        <v/>
      </c>
      <c r="D3796" t="str">
        <f>IF(ISNUMBER(SEARCH(D$1,raw[[#This Row],[active years]])),1,"")</f>
        <v/>
      </c>
      <c r="E3796" t="str">
        <f>IF(ISNUMBER(SEARCH(E$1,raw[[#This Row],[active years]])),1,"")</f>
        <v/>
      </c>
      <c r="F3796" t="str">
        <f>IF(ISNUMBER(SEARCH(F$1,raw[[#This Row],[active years]])),1,"")</f>
        <v/>
      </c>
      <c r="G3796" t="str">
        <f>IF(ISNUMBER(SEARCH(G$1,raw[[#This Row],[active years]])),1,"")</f>
        <v/>
      </c>
      <c r="H3796" t="str">
        <f>IF(ISNUMBER(SEARCH(H$1,raw[[#This Row],[active years]])),1,"")</f>
        <v/>
      </c>
      <c r="I3796" t="str">
        <f>IF(ISNUMBER(SEARCH(I$1,raw[[#This Row],[active years]])),1,"")</f>
        <v/>
      </c>
      <c r="J3796" t="str">
        <f>IF(ISNUMBER(SEARCH(J$1,raw[[#This Row],[active years]])),1,"")</f>
        <v/>
      </c>
      <c r="K3796" t="str">
        <f>IF(ISNUMBER(SEARCH(K$1,raw[[#This Row],[active years]])),1,"")</f>
        <v/>
      </c>
      <c r="L3796" t="str">
        <f>IF(ISNUMBER(SEARCH(L$1,raw[[#This Row],[active years]])),1,"")</f>
        <v/>
      </c>
      <c r="M3796" t="str">
        <f>IF(ISNUMBER(SEARCH(M$1,raw[[#This Row],[active years]])),1,"")</f>
        <v/>
      </c>
      <c r="N3796" t="str">
        <f>IF(ISNUMBER(SEARCH(N$1,raw[[#This Row],[active years]])),1,"")</f>
        <v/>
      </c>
      <c r="O3796" t="str">
        <f>IF(ISNUMBER(SEARCH(O$1,raw[[#This Row],[active years]])),1,"")</f>
        <v/>
      </c>
      <c r="P3796" t="str">
        <f>IF(ISNUMBER(SEARCH(P$1,raw[[#This Row],[active years]])),1,"")</f>
        <v/>
      </c>
      <c r="Q3796" t="str">
        <f>IF(ISNUMBER(SEARCH(Q$1,raw[[#This Row],[active years]])),1,"")</f>
        <v/>
      </c>
      <c r="R3796" t="str">
        <f>IF(ISNUMBER(SEARCH(R$1,raw[[#This Row],[active years]])),1,"")</f>
        <v/>
      </c>
      <c r="S3796" t="str">
        <f>IF(ISNUMBER(SEARCH(S$1,raw[[#This Row],[active years]])),1,"")</f>
        <v/>
      </c>
      <c r="T3796" t="str">
        <f>IF(ISNUMBER(SEARCH(T$1,raw[[#This Row],[active years]])),1,"")</f>
        <v/>
      </c>
      <c r="U3796" t="str">
        <f>IF(ISNUMBER(SEARCH(U$1,raw[[#This Row],[active years]])),1,"")</f>
        <v/>
      </c>
      <c r="V3796" t="str">
        <f>IF(ISNUMBER(SEARCH(V$1,raw[[#This Row],[active years]])),1,"")</f>
        <v/>
      </c>
      <c r="W3796" t="str">
        <f>IF(ISNUMBER(SEARCH(W$1,raw[[#This Row],[active years]])),1,"")</f>
        <v/>
      </c>
      <c r="X3796">
        <f>IF(ISNUMBER(SEARCH(X$1,raw[[#This Row],[active years]])),1,"")</f>
        <v>1</v>
      </c>
      <c r="Y3796">
        <f>IF(ISNUMBER(SEARCH(Y$1,raw[[#This Row],[active years]])),1,"")</f>
        <v>1</v>
      </c>
      <c r="Z3796">
        <f>IF(ISNUMBER(SEARCH(Z$1,raw[[#This Row],[active years]])),1,"")</f>
        <v>1</v>
      </c>
      <c r="AA3796">
        <f>IF(ISNUMBER(SEARCH(AA$1,raw[[#This Row],[active years]])),1,"")</f>
        <v>1</v>
      </c>
    </row>
    <row r="3797" spans="1:27" x14ac:dyDescent="0.45">
      <c r="A3797">
        <f>raw[team]</f>
        <v>4538</v>
      </c>
      <c r="B3797">
        <f>raw[rookie year]</f>
        <v>2013</v>
      </c>
      <c r="C3797" t="str">
        <f>IF(ISNUMBER(SEARCH(C$1,raw[[#This Row],[active years]])),1,"")</f>
        <v/>
      </c>
      <c r="D3797" t="str">
        <f>IF(ISNUMBER(SEARCH(D$1,raw[[#This Row],[active years]])),1,"")</f>
        <v/>
      </c>
      <c r="E3797" t="str">
        <f>IF(ISNUMBER(SEARCH(E$1,raw[[#This Row],[active years]])),1,"")</f>
        <v/>
      </c>
      <c r="F3797" t="str">
        <f>IF(ISNUMBER(SEARCH(F$1,raw[[#This Row],[active years]])),1,"")</f>
        <v/>
      </c>
      <c r="G3797" t="str">
        <f>IF(ISNUMBER(SEARCH(G$1,raw[[#This Row],[active years]])),1,"")</f>
        <v/>
      </c>
      <c r="H3797" t="str">
        <f>IF(ISNUMBER(SEARCH(H$1,raw[[#This Row],[active years]])),1,"")</f>
        <v/>
      </c>
      <c r="I3797" t="str">
        <f>IF(ISNUMBER(SEARCH(I$1,raw[[#This Row],[active years]])),1,"")</f>
        <v/>
      </c>
      <c r="J3797" t="str">
        <f>IF(ISNUMBER(SEARCH(J$1,raw[[#This Row],[active years]])),1,"")</f>
        <v/>
      </c>
      <c r="K3797" t="str">
        <f>IF(ISNUMBER(SEARCH(K$1,raw[[#This Row],[active years]])),1,"")</f>
        <v/>
      </c>
      <c r="L3797" t="str">
        <f>IF(ISNUMBER(SEARCH(L$1,raw[[#This Row],[active years]])),1,"")</f>
        <v/>
      </c>
      <c r="M3797" t="str">
        <f>IF(ISNUMBER(SEARCH(M$1,raw[[#This Row],[active years]])),1,"")</f>
        <v/>
      </c>
      <c r="N3797" t="str">
        <f>IF(ISNUMBER(SEARCH(N$1,raw[[#This Row],[active years]])),1,"")</f>
        <v/>
      </c>
      <c r="O3797" t="str">
        <f>IF(ISNUMBER(SEARCH(O$1,raw[[#This Row],[active years]])),1,"")</f>
        <v/>
      </c>
      <c r="P3797" t="str">
        <f>IF(ISNUMBER(SEARCH(P$1,raw[[#This Row],[active years]])),1,"")</f>
        <v/>
      </c>
      <c r="Q3797" t="str">
        <f>IF(ISNUMBER(SEARCH(Q$1,raw[[#This Row],[active years]])),1,"")</f>
        <v/>
      </c>
      <c r="R3797" t="str">
        <f>IF(ISNUMBER(SEARCH(R$1,raw[[#This Row],[active years]])),1,"")</f>
        <v/>
      </c>
      <c r="S3797" t="str">
        <f>IF(ISNUMBER(SEARCH(S$1,raw[[#This Row],[active years]])),1,"")</f>
        <v/>
      </c>
      <c r="T3797" t="str">
        <f>IF(ISNUMBER(SEARCH(T$1,raw[[#This Row],[active years]])),1,"")</f>
        <v/>
      </c>
      <c r="U3797" t="str">
        <f>IF(ISNUMBER(SEARCH(U$1,raw[[#This Row],[active years]])),1,"")</f>
        <v/>
      </c>
      <c r="V3797" t="str">
        <f>IF(ISNUMBER(SEARCH(V$1,raw[[#This Row],[active years]])),1,"")</f>
        <v/>
      </c>
      <c r="W3797" t="str">
        <f>IF(ISNUMBER(SEARCH(W$1,raw[[#This Row],[active years]])),1,"")</f>
        <v/>
      </c>
      <c r="X3797">
        <f>IF(ISNUMBER(SEARCH(X$1,raw[[#This Row],[active years]])),1,"")</f>
        <v>1</v>
      </c>
      <c r="Y3797">
        <f>IF(ISNUMBER(SEARCH(Y$1,raw[[#This Row],[active years]])),1,"")</f>
        <v>1</v>
      </c>
      <c r="Z3797">
        <f>IF(ISNUMBER(SEARCH(Z$1,raw[[#This Row],[active years]])),1,"")</f>
        <v>1</v>
      </c>
      <c r="AA3797">
        <f>IF(ISNUMBER(SEARCH(AA$1,raw[[#This Row],[active years]])),1,"")</f>
        <v>1</v>
      </c>
    </row>
    <row r="3798" spans="1:27" x14ac:dyDescent="0.45">
      <c r="A3798">
        <f>raw[team]</f>
        <v>4539</v>
      </c>
      <c r="B3798">
        <f>raw[rookie year]</f>
        <v>2013</v>
      </c>
      <c r="C3798" t="str">
        <f>IF(ISNUMBER(SEARCH(C$1,raw[[#This Row],[active years]])),1,"")</f>
        <v/>
      </c>
      <c r="D3798" t="str">
        <f>IF(ISNUMBER(SEARCH(D$1,raw[[#This Row],[active years]])),1,"")</f>
        <v/>
      </c>
      <c r="E3798" t="str">
        <f>IF(ISNUMBER(SEARCH(E$1,raw[[#This Row],[active years]])),1,"")</f>
        <v/>
      </c>
      <c r="F3798" t="str">
        <f>IF(ISNUMBER(SEARCH(F$1,raw[[#This Row],[active years]])),1,"")</f>
        <v/>
      </c>
      <c r="G3798" t="str">
        <f>IF(ISNUMBER(SEARCH(G$1,raw[[#This Row],[active years]])),1,"")</f>
        <v/>
      </c>
      <c r="H3798" t="str">
        <f>IF(ISNUMBER(SEARCH(H$1,raw[[#This Row],[active years]])),1,"")</f>
        <v/>
      </c>
      <c r="I3798" t="str">
        <f>IF(ISNUMBER(SEARCH(I$1,raw[[#This Row],[active years]])),1,"")</f>
        <v/>
      </c>
      <c r="J3798" t="str">
        <f>IF(ISNUMBER(SEARCH(J$1,raw[[#This Row],[active years]])),1,"")</f>
        <v/>
      </c>
      <c r="K3798" t="str">
        <f>IF(ISNUMBER(SEARCH(K$1,raw[[#This Row],[active years]])),1,"")</f>
        <v/>
      </c>
      <c r="L3798" t="str">
        <f>IF(ISNUMBER(SEARCH(L$1,raw[[#This Row],[active years]])),1,"")</f>
        <v/>
      </c>
      <c r="M3798" t="str">
        <f>IF(ISNUMBER(SEARCH(M$1,raw[[#This Row],[active years]])),1,"")</f>
        <v/>
      </c>
      <c r="N3798" t="str">
        <f>IF(ISNUMBER(SEARCH(N$1,raw[[#This Row],[active years]])),1,"")</f>
        <v/>
      </c>
      <c r="O3798" t="str">
        <f>IF(ISNUMBER(SEARCH(O$1,raw[[#This Row],[active years]])),1,"")</f>
        <v/>
      </c>
      <c r="P3798" t="str">
        <f>IF(ISNUMBER(SEARCH(P$1,raw[[#This Row],[active years]])),1,"")</f>
        <v/>
      </c>
      <c r="Q3798" t="str">
        <f>IF(ISNUMBER(SEARCH(Q$1,raw[[#This Row],[active years]])),1,"")</f>
        <v/>
      </c>
      <c r="R3798" t="str">
        <f>IF(ISNUMBER(SEARCH(R$1,raw[[#This Row],[active years]])),1,"")</f>
        <v/>
      </c>
      <c r="S3798" t="str">
        <f>IF(ISNUMBER(SEARCH(S$1,raw[[#This Row],[active years]])),1,"")</f>
        <v/>
      </c>
      <c r="T3798" t="str">
        <f>IF(ISNUMBER(SEARCH(T$1,raw[[#This Row],[active years]])),1,"")</f>
        <v/>
      </c>
      <c r="U3798" t="str">
        <f>IF(ISNUMBER(SEARCH(U$1,raw[[#This Row],[active years]])),1,"")</f>
        <v/>
      </c>
      <c r="V3798" t="str">
        <f>IF(ISNUMBER(SEARCH(V$1,raw[[#This Row],[active years]])),1,"")</f>
        <v/>
      </c>
      <c r="W3798" t="str">
        <f>IF(ISNUMBER(SEARCH(W$1,raw[[#This Row],[active years]])),1,"")</f>
        <v/>
      </c>
      <c r="X3798">
        <f>IF(ISNUMBER(SEARCH(X$1,raw[[#This Row],[active years]])),1,"")</f>
        <v>1</v>
      </c>
      <c r="Y3798">
        <f>IF(ISNUMBER(SEARCH(Y$1,raw[[#This Row],[active years]])),1,"")</f>
        <v>1</v>
      </c>
      <c r="Z3798">
        <f>IF(ISNUMBER(SEARCH(Z$1,raw[[#This Row],[active years]])),1,"")</f>
        <v>1</v>
      </c>
      <c r="AA3798">
        <f>IF(ISNUMBER(SEARCH(AA$1,raw[[#This Row],[active years]])),1,"")</f>
        <v>1</v>
      </c>
    </row>
    <row r="3799" spans="1:27" x14ac:dyDescent="0.45">
      <c r="A3799">
        <f>raw[team]</f>
        <v>4540</v>
      </c>
      <c r="B3799">
        <f>raw[rookie year]</f>
        <v>2013</v>
      </c>
      <c r="C3799" t="str">
        <f>IF(ISNUMBER(SEARCH(C$1,raw[[#This Row],[active years]])),1,"")</f>
        <v/>
      </c>
      <c r="D3799" t="str">
        <f>IF(ISNUMBER(SEARCH(D$1,raw[[#This Row],[active years]])),1,"")</f>
        <v/>
      </c>
      <c r="E3799" t="str">
        <f>IF(ISNUMBER(SEARCH(E$1,raw[[#This Row],[active years]])),1,"")</f>
        <v/>
      </c>
      <c r="F3799" t="str">
        <f>IF(ISNUMBER(SEARCH(F$1,raw[[#This Row],[active years]])),1,"")</f>
        <v/>
      </c>
      <c r="G3799" t="str">
        <f>IF(ISNUMBER(SEARCH(G$1,raw[[#This Row],[active years]])),1,"")</f>
        <v/>
      </c>
      <c r="H3799" t="str">
        <f>IF(ISNUMBER(SEARCH(H$1,raw[[#This Row],[active years]])),1,"")</f>
        <v/>
      </c>
      <c r="I3799" t="str">
        <f>IF(ISNUMBER(SEARCH(I$1,raw[[#This Row],[active years]])),1,"")</f>
        <v/>
      </c>
      <c r="J3799" t="str">
        <f>IF(ISNUMBER(SEARCH(J$1,raw[[#This Row],[active years]])),1,"")</f>
        <v/>
      </c>
      <c r="K3799" t="str">
        <f>IF(ISNUMBER(SEARCH(K$1,raw[[#This Row],[active years]])),1,"")</f>
        <v/>
      </c>
      <c r="L3799" t="str">
        <f>IF(ISNUMBER(SEARCH(L$1,raw[[#This Row],[active years]])),1,"")</f>
        <v/>
      </c>
      <c r="M3799" t="str">
        <f>IF(ISNUMBER(SEARCH(M$1,raw[[#This Row],[active years]])),1,"")</f>
        <v/>
      </c>
      <c r="N3799" t="str">
        <f>IF(ISNUMBER(SEARCH(N$1,raw[[#This Row],[active years]])),1,"")</f>
        <v/>
      </c>
      <c r="O3799" t="str">
        <f>IF(ISNUMBER(SEARCH(O$1,raw[[#This Row],[active years]])),1,"")</f>
        <v/>
      </c>
      <c r="P3799" t="str">
        <f>IF(ISNUMBER(SEARCH(P$1,raw[[#This Row],[active years]])),1,"")</f>
        <v/>
      </c>
      <c r="Q3799" t="str">
        <f>IF(ISNUMBER(SEARCH(Q$1,raw[[#This Row],[active years]])),1,"")</f>
        <v/>
      </c>
      <c r="R3799" t="str">
        <f>IF(ISNUMBER(SEARCH(R$1,raw[[#This Row],[active years]])),1,"")</f>
        <v/>
      </c>
      <c r="S3799" t="str">
        <f>IF(ISNUMBER(SEARCH(S$1,raw[[#This Row],[active years]])),1,"")</f>
        <v/>
      </c>
      <c r="T3799" t="str">
        <f>IF(ISNUMBER(SEARCH(T$1,raw[[#This Row],[active years]])),1,"")</f>
        <v/>
      </c>
      <c r="U3799" t="str">
        <f>IF(ISNUMBER(SEARCH(U$1,raw[[#This Row],[active years]])),1,"")</f>
        <v/>
      </c>
      <c r="V3799" t="str">
        <f>IF(ISNUMBER(SEARCH(V$1,raw[[#This Row],[active years]])),1,"")</f>
        <v/>
      </c>
      <c r="W3799" t="str">
        <f>IF(ISNUMBER(SEARCH(W$1,raw[[#This Row],[active years]])),1,"")</f>
        <v/>
      </c>
      <c r="X3799" t="str">
        <f>IF(ISNUMBER(SEARCH(X$1,raw[[#This Row],[active years]])),1,"")</f>
        <v/>
      </c>
      <c r="Y3799" t="str">
        <f>IF(ISNUMBER(SEARCH(Y$1,raw[[#This Row],[active years]])),1,"")</f>
        <v/>
      </c>
      <c r="Z3799" t="str">
        <f>IF(ISNUMBER(SEARCH(Z$1,raw[[#This Row],[active years]])),1,"")</f>
        <v/>
      </c>
      <c r="AA3799" t="str">
        <f>IF(ISNUMBER(SEARCH(AA$1,raw[[#This Row],[active years]])),1,"")</f>
        <v/>
      </c>
    </row>
    <row r="3800" spans="1:27" x14ac:dyDescent="0.45">
      <c r="A3800">
        <f>raw[team]</f>
        <v>4541</v>
      </c>
      <c r="B3800">
        <f>raw[rookie year]</f>
        <v>2013</v>
      </c>
      <c r="C3800" t="str">
        <f>IF(ISNUMBER(SEARCH(C$1,raw[[#This Row],[active years]])),1,"")</f>
        <v/>
      </c>
      <c r="D3800" t="str">
        <f>IF(ISNUMBER(SEARCH(D$1,raw[[#This Row],[active years]])),1,"")</f>
        <v/>
      </c>
      <c r="E3800" t="str">
        <f>IF(ISNUMBER(SEARCH(E$1,raw[[#This Row],[active years]])),1,"")</f>
        <v/>
      </c>
      <c r="F3800" t="str">
        <f>IF(ISNUMBER(SEARCH(F$1,raw[[#This Row],[active years]])),1,"")</f>
        <v/>
      </c>
      <c r="G3800" t="str">
        <f>IF(ISNUMBER(SEARCH(G$1,raw[[#This Row],[active years]])),1,"")</f>
        <v/>
      </c>
      <c r="H3800" t="str">
        <f>IF(ISNUMBER(SEARCH(H$1,raw[[#This Row],[active years]])),1,"")</f>
        <v/>
      </c>
      <c r="I3800" t="str">
        <f>IF(ISNUMBER(SEARCH(I$1,raw[[#This Row],[active years]])),1,"")</f>
        <v/>
      </c>
      <c r="J3800" t="str">
        <f>IF(ISNUMBER(SEARCH(J$1,raw[[#This Row],[active years]])),1,"")</f>
        <v/>
      </c>
      <c r="K3800" t="str">
        <f>IF(ISNUMBER(SEARCH(K$1,raw[[#This Row],[active years]])),1,"")</f>
        <v/>
      </c>
      <c r="L3800" t="str">
        <f>IF(ISNUMBER(SEARCH(L$1,raw[[#This Row],[active years]])),1,"")</f>
        <v/>
      </c>
      <c r="M3800" t="str">
        <f>IF(ISNUMBER(SEARCH(M$1,raw[[#This Row],[active years]])),1,"")</f>
        <v/>
      </c>
      <c r="N3800" t="str">
        <f>IF(ISNUMBER(SEARCH(N$1,raw[[#This Row],[active years]])),1,"")</f>
        <v/>
      </c>
      <c r="O3800" t="str">
        <f>IF(ISNUMBER(SEARCH(O$1,raw[[#This Row],[active years]])),1,"")</f>
        <v/>
      </c>
      <c r="P3800" t="str">
        <f>IF(ISNUMBER(SEARCH(P$1,raw[[#This Row],[active years]])),1,"")</f>
        <v/>
      </c>
      <c r="Q3800" t="str">
        <f>IF(ISNUMBER(SEARCH(Q$1,raw[[#This Row],[active years]])),1,"")</f>
        <v/>
      </c>
      <c r="R3800" t="str">
        <f>IF(ISNUMBER(SEARCH(R$1,raw[[#This Row],[active years]])),1,"")</f>
        <v/>
      </c>
      <c r="S3800" t="str">
        <f>IF(ISNUMBER(SEARCH(S$1,raw[[#This Row],[active years]])),1,"")</f>
        <v/>
      </c>
      <c r="T3800" t="str">
        <f>IF(ISNUMBER(SEARCH(T$1,raw[[#This Row],[active years]])),1,"")</f>
        <v/>
      </c>
      <c r="U3800" t="str">
        <f>IF(ISNUMBER(SEARCH(U$1,raw[[#This Row],[active years]])),1,"")</f>
        <v/>
      </c>
      <c r="V3800" t="str">
        <f>IF(ISNUMBER(SEARCH(V$1,raw[[#This Row],[active years]])),1,"")</f>
        <v/>
      </c>
      <c r="W3800" t="str">
        <f>IF(ISNUMBER(SEARCH(W$1,raw[[#This Row],[active years]])),1,"")</f>
        <v/>
      </c>
      <c r="X3800">
        <f>IF(ISNUMBER(SEARCH(X$1,raw[[#This Row],[active years]])),1,"")</f>
        <v>1</v>
      </c>
      <c r="Y3800">
        <f>IF(ISNUMBER(SEARCH(Y$1,raw[[#This Row],[active years]])),1,"")</f>
        <v>1</v>
      </c>
      <c r="Z3800">
        <f>IF(ISNUMBER(SEARCH(Z$1,raw[[#This Row],[active years]])),1,"")</f>
        <v>1</v>
      </c>
      <c r="AA3800">
        <f>IF(ISNUMBER(SEARCH(AA$1,raw[[#This Row],[active years]])),1,"")</f>
        <v>1</v>
      </c>
    </row>
    <row r="3801" spans="1:27" x14ac:dyDescent="0.45">
      <c r="A3801">
        <f>raw[team]</f>
        <v>4542</v>
      </c>
      <c r="B3801">
        <f>raw[rookie year]</f>
        <v>2013</v>
      </c>
      <c r="C3801" t="str">
        <f>IF(ISNUMBER(SEARCH(C$1,raw[[#This Row],[active years]])),1,"")</f>
        <v/>
      </c>
      <c r="D3801" t="str">
        <f>IF(ISNUMBER(SEARCH(D$1,raw[[#This Row],[active years]])),1,"")</f>
        <v/>
      </c>
      <c r="E3801" t="str">
        <f>IF(ISNUMBER(SEARCH(E$1,raw[[#This Row],[active years]])),1,"")</f>
        <v/>
      </c>
      <c r="F3801" t="str">
        <f>IF(ISNUMBER(SEARCH(F$1,raw[[#This Row],[active years]])),1,"")</f>
        <v/>
      </c>
      <c r="G3801" t="str">
        <f>IF(ISNUMBER(SEARCH(G$1,raw[[#This Row],[active years]])),1,"")</f>
        <v/>
      </c>
      <c r="H3801" t="str">
        <f>IF(ISNUMBER(SEARCH(H$1,raw[[#This Row],[active years]])),1,"")</f>
        <v/>
      </c>
      <c r="I3801" t="str">
        <f>IF(ISNUMBER(SEARCH(I$1,raw[[#This Row],[active years]])),1,"")</f>
        <v/>
      </c>
      <c r="J3801" t="str">
        <f>IF(ISNUMBER(SEARCH(J$1,raw[[#This Row],[active years]])),1,"")</f>
        <v/>
      </c>
      <c r="K3801" t="str">
        <f>IF(ISNUMBER(SEARCH(K$1,raw[[#This Row],[active years]])),1,"")</f>
        <v/>
      </c>
      <c r="L3801" t="str">
        <f>IF(ISNUMBER(SEARCH(L$1,raw[[#This Row],[active years]])),1,"")</f>
        <v/>
      </c>
      <c r="M3801" t="str">
        <f>IF(ISNUMBER(SEARCH(M$1,raw[[#This Row],[active years]])),1,"")</f>
        <v/>
      </c>
      <c r="N3801" t="str">
        <f>IF(ISNUMBER(SEARCH(N$1,raw[[#This Row],[active years]])),1,"")</f>
        <v/>
      </c>
      <c r="O3801" t="str">
        <f>IF(ISNUMBER(SEARCH(O$1,raw[[#This Row],[active years]])),1,"")</f>
        <v/>
      </c>
      <c r="P3801" t="str">
        <f>IF(ISNUMBER(SEARCH(P$1,raw[[#This Row],[active years]])),1,"")</f>
        <v/>
      </c>
      <c r="Q3801" t="str">
        <f>IF(ISNUMBER(SEARCH(Q$1,raw[[#This Row],[active years]])),1,"")</f>
        <v/>
      </c>
      <c r="R3801" t="str">
        <f>IF(ISNUMBER(SEARCH(R$1,raw[[#This Row],[active years]])),1,"")</f>
        <v/>
      </c>
      <c r="S3801" t="str">
        <f>IF(ISNUMBER(SEARCH(S$1,raw[[#This Row],[active years]])),1,"")</f>
        <v/>
      </c>
      <c r="T3801" t="str">
        <f>IF(ISNUMBER(SEARCH(T$1,raw[[#This Row],[active years]])),1,"")</f>
        <v/>
      </c>
      <c r="U3801" t="str">
        <f>IF(ISNUMBER(SEARCH(U$1,raw[[#This Row],[active years]])),1,"")</f>
        <v/>
      </c>
      <c r="V3801" t="str">
        <f>IF(ISNUMBER(SEARCH(V$1,raw[[#This Row],[active years]])),1,"")</f>
        <v/>
      </c>
      <c r="W3801" t="str">
        <f>IF(ISNUMBER(SEARCH(W$1,raw[[#This Row],[active years]])),1,"")</f>
        <v/>
      </c>
      <c r="X3801">
        <f>IF(ISNUMBER(SEARCH(X$1,raw[[#This Row],[active years]])),1,"")</f>
        <v>1</v>
      </c>
      <c r="Y3801">
        <f>IF(ISNUMBER(SEARCH(Y$1,raw[[#This Row],[active years]])),1,"")</f>
        <v>1</v>
      </c>
      <c r="Z3801">
        <f>IF(ISNUMBER(SEARCH(Z$1,raw[[#This Row],[active years]])),1,"")</f>
        <v>1</v>
      </c>
      <c r="AA3801" t="str">
        <f>IF(ISNUMBER(SEARCH(AA$1,raw[[#This Row],[active years]])),1,"")</f>
        <v/>
      </c>
    </row>
    <row r="3802" spans="1:27" x14ac:dyDescent="0.45">
      <c r="A3802">
        <f>raw[team]</f>
        <v>4543</v>
      </c>
      <c r="B3802">
        <f>raw[rookie year]</f>
        <v>2013</v>
      </c>
      <c r="C3802" t="str">
        <f>IF(ISNUMBER(SEARCH(C$1,raw[[#This Row],[active years]])),1,"")</f>
        <v/>
      </c>
      <c r="D3802" t="str">
        <f>IF(ISNUMBER(SEARCH(D$1,raw[[#This Row],[active years]])),1,"")</f>
        <v/>
      </c>
      <c r="E3802" t="str">
        <f>IF(ISNUMBER(SEARCH(E$1,raw[[#This Row],[active years]])),1,"")</f>
        <v/>
      </c>
      <c r="F3802" t="str">
        <f>IF(ISNUMBER(SEARCH(F$1,raw[[#This Row],[active years]])),1,"")</f>
        <v/>
      </c>
      <c r="G3802" t="str">
        <f>IF(ISNUMBER(SEARCH(G$1,raw[[#This Row],[active years]])),1,"")</f>
        <v/>
      </c>
      <c r="H3802" t="str">
        <f>IF(ISNUMBER(SEARCH(H$1,raw[[#This Row],[active years]])),1,"")</f>
        <v/>
      </c>
      <c r="I3802" t="str">
        <f>IF(ISNUMBER(SEARCH(I$1,raw[[#This Row],[active years]])),1,"")</f>
        <v/>
      </c>
      <c r="J3802" t="str">
        <f>IF(ISNUMBER(SEARCH(J$1,raw[[#This Row],[active years]])),1,"")</f>
        <v/>
      </c>
      <c r="K3802" t="str">
        <f>IF(ISNUMBER(SEARCH(K$1,raw[[#This Row],[active years]])),1,"")</f>
        <v/>
      </c>
      <c r="L3802" t="str">
        <f>IF(ISNUMBER(SEARCH(L$1,raw[[#This Row],[active years]])),1,"")</f>
        <v/>
      </c>
      <c r="M3802" t="str">
        <f>IF(ISNUMBER(SEARCH(M$1,raw[[#This Row],[active years]])),1,"")</f>
        <v/>
      </c>
      <c r="N3802" t="str">
        <f>IF(ISNUMBER(SEARCH(N$1,raw[[#This Row],[active years]])),1,"")</f>
        <v/>
      </c>
      <c r="O3802" t="str">
        <f>IF(ISNUMBER(SEARCH(O$1,raw[[#This Row],[active years]])),1,"")</f>
        <v/>
      </c>
      <c r="P3802" t="str">
        <f>IF(ISNUMBER(SEARCH(P$1,raw[[#This Row],[active years]])),1,"")</f>
        <v/>
      </c>
      <c r="Q3802" t="str">
        <f>IF(ISNUMBER(SEARCH(Q$1,raw[[#This Row],[active years]])),1,"")</f>
        <v/>
      </c>
      <c r="R3802" t="str">
        <f>IF(ISNUMBER(SEARCH(R$1,raw[[#This Row],[active years]])),1,"")</f>
        <v/>
      </c>
      <c r="S3802" t="str">
        <f>IF(ISNUMBER(SEARCH(S$1,raw[[#This Row],[active years]])),1,"")</f>
        <v/>
      </c>
      <c r="T3802" t="str">
        <f>IF(ISNUMBER(SEARCH(T$1,raw[[#This Row],[active years]])),1,"")</f>
        <v/>
      </c>
      <c r="U3802" t="str">
        <f>IF(ISNUMBER(SEARCH(U$1,raw[[#This Row],[active years]])),1,"")</f>
        <v/>
      </c>
      <c r="V3802" t="str">
        <f>IF(ISNUMBER(SEARCH(V$1,raw[[#This Row],[active years]])),1,"")</f>
        <v/>
      </c>
      <c r="W3802">
        <f>IF(ISNUMBER(SEARCH(W$1,raw[[#This Row],[active years]])),1,"")</f>
        <v>1</v>
      </c>
      <c r="X3802">
        <f>IF(ISNUMBER(SEARCH(X$1,raw[[#This Row],[active years]])),1,"")</f>
        <v>1</v>
      </c>
      <c r="Y3802">
        <f>IF(ISNUMBER(SEARCH(Y$1,raw[[#This Row],[active years]])),1,"")</f>
        <v>1</v>
      </c>
      <c r="Z3802">
        <f>IF(ISNUMBER(SEARCH(Z$1,raw[[#This Row],[active years]])),1,"")</f>
        <v>1</v>
      </c>
      <c r="AA3802">
        <f>IF(ISNUMBER(SEARCH(AA$1,raw[[#This Row],[active years]])),1,"")</f>
        <v>1</v>
      </c>
    </row>
    <row r="3803" spans="1:27" x14ac:dyDescent="0.45">
      <c r="A3803">
        <f>raw[team]</f>
        <v>4544</v>
      </c>
      <c r="B3803">
        <f>raw[rookie year]</f>
        <v>2013</v>
      </c>
      <c r="C3803" t="str">
        <f>IF(ISNUMBER(SEARCH(C$1,raw[[#This Row],[active years]])),1,"")</f>
        <v/>
      </c>
      <c r="D3803" t="str">
        <f>IF(ISNUMBER(SEARCH(D$1,raw[[#This Row],[active years]])),1,"")</f>
        <v/>
      </c>
      <c r="E3803" t="str">
        <f>IF(ISNUMBER(SEARCH(E$1,raw[[#This Row],[active years]])),1,"")</f>
        <v/>
      </c>
      <c r="F3803" t="str">
        <f>IF(ISNUMBER(SEARCH(F$1,raw[[#This Row],[active years]])),1,"")</f>
        <v/>
      </c>
      <c r="G3803" t="str">
        <f>IF(ISNUMBER(SEARCH(G$1,raw[[#This Row],[active years]])),1,"")</f>
        <v/>
      </c>
      <c r="H3803" t="str">
        <f>IF(ISNUMBER(SEARCH(H$1,raw[[#This Row],[active years]])),1,"")</f>
        <v/>
      </c>
      <c r="I3803" t="str">
        <f>IF(ISNUMBER(SEARCH(I$1,raw[[#This Row],[active years]])),1,"")</f>
        <v/>
      </c>
      <c r="J3803" t="str">
        <f>IF(ISNUMBER(SEARCH(J$1,raw[[#This Row],[active years]])),1,"")</f>
        <v/>
      </c>
      <c r="K3803" t="str">
        <f>IF(ISNUMBER(SEARCH(K$1,raw[[#This Row],[active years]])),1,"")</f>
        <v/>
      </c>
      <c r="L3803" t="str">
        <f>IF(ISNUMBER(SEARCH(L$1,raw[[#This Row],[active years]])),1,"")</f>
        <v/>
      </c>
      <c r="M3803" t="str">
        <f>IF(ISNUMBER(SEARCH(M$1,raw[[#This Row],[active years]])),1,"")</f>
        <v/>
      </c>
      <c r="N3803" t="str">
        <f>IF(ISNUMBER(SEARCH(N$1,raw[[#This Row],[active years]])),1,"")</f>
        <v/>
      </c>
      <c r="O3803" t="str">
        <f>IF(ISNUMBER(SEARCH(O$1,raw[[#This Row],[active years]])),1,"")</f>
        <v/>
      </c>
      <c r="P3803" t="str">
        <f>IF(ISNUMBER(SEARCH(P$1,raw[[#This Row],[active years]])),1,"")</f>
        <v/>
      </c>
      <c r="Q3803" t="str">
        <f>IF(ISNUMBER(SEARCH(Q$1,raw[[#This Row],[active years]])),1,"")</f>
        <v/>
      </c>
      <c r="R3803" t="str">
        <f>IF(ISNUMBER(SEARCH(R$1,raw[[#This Row],[active years]])),1,"")</f>
        <v/>
      </c>
      <c r="S3803" t="str">
        <f>IF(ISNUMBER(SEARCH(S$1,raw[[#This Row],[active years]])),1,"")</f>
        <v/>
      </c>
      <c r="T3803" t="str">
        <f>IF(ISNUMBER(SEARCH(T$1,raw[[#This Row],[active years]])),1,"")</f>
        <v/>
      </c>
      <c r="U3803" t="str">
        <f>IF(ISNUMBER(SEARCH(U$1,raw[[#This Row],[active years]])),1,"")</f>
        <v/>
      </c>
      <c r="V3803" t="str">
        <f>IF(ISNUMBER(SEARCH(V$1,raw[[#This Row],[active years]])),1,"")</f>
        <v/>
      </c>
      <c r="W3803" t="str">
        <f>IF(ISNUMBER(SEARCH(W$1,raw[[#This Row],[active years]])),1,"")</f>
        <v/>
      </c>
      <c r="X3803">
        <f>IF(ISNUMBER(SEARCH(X$1,raw[[#This Row],[active years]])),1,"")</f>
        <v>1</v>
      </c>
      <c r="Y3803" t="str">
        <f>IF(ISNUMBER(SEARCH(Y$1,raw[[#This Row],[active years]])),1,"")</f>
        <v/>
      </c>
      <c r="Z3803" t="str">
        <f>IF(ISNUMBER(SEARCH(Z$1,raw[[#This Row],[active years]])),1,"")</f>
        <v/>
      </c>
      <c r="AA3803" t="str">
        <f>IF(ISNUMBER(SEARCH(AA$1,raw[[#This Row],[active years]])),1,"")</f>
        <v/>
      </c>
    </row>
    <row r="3804" spans="1:27" x14ac:dyDescent="0.45">
      <c r="A3804">
        <f>raw[team]</f>
        <v>4545</v>
      </c>
      <c r="B3804">
        <f>raw[rookie year]</f>
        <v>2013</v>
      </c>
      <c r="C3804" t="str">
        <f>IF(ISNUMBER(SEARCH(C$1,raw[[#This Row],[active years]])),1,"")</f>
        <v/>
      </c>
      <c r="D3804" t="str">
        <f>IF(ISNUMBER(SEARCH(D$1,raw[[#This Row],[active years]])),1,"")</f>
        <v/>
      </c>
      <c r="E3804" t="str">
        <f>IF(ISNUMBER(SEARCH(E$1,raw[[#This Row],[active years]])),1,"")</f>
        <v/>
      </c>
      <c r="F3804" t="str">
        <f>IF(ISNUMBER(SEARCH(F$1,raw[[#This Row],[active years]])),1,"")</f>
        <v/>
      </c>
      <c r="G3804" t="str">
        <f>IF(ISNUMBER(SEARCH(G$1,raw[[#This Row],[active years]])),1,"")</f>
        <v/>
      </c>
      <c r="H3804" t="str">
        <f>IF(ISNUMBER(SEARCH(H$1,raw[[#This Row],[active years]])),1,"")</f>
        <v/>
      </c>
      <c r="I3804" t="str">
        <f>IF(ISNUMBER(SEARCH(I$1,raw[[#This Row],[active years]])),1,"")</f>
        <v/>
      </c>
      <c r="J3804" t="str">
        <f>IF(ISNUMBER(SEARCH(J$1,raw[[#This Row],[active years]])),1,"")</f>
        <v/>
      </c>
      <c r="K3804" t="str">
        <f>IF(ISNUMBER(SEARCH(K$1,raw[[#This Row],[active years]])),1,"")</f>
        <v/>
      </c>
      <c r="L3804" t="str">
        <f>IF(ISNUMBER(SEARCH(L$1,raw[[#This Row],[active years]])),1,"")</f>
        <v/>
      </c>
      <c r="M3804" t="str">
        <f>IF(ISNUMBER(SEARCH(M$1,raw[[#This Row],[active years]])),1,"")</f>
        <v/>
      </c>
      <c r="N3804" t="str">
        <f>IF(ISNUMBER(SEARCH(N$1,raw[[#This Row],[active years]])),1,"")</f>
        <v/>
      </c>
      <c r="O3804" t="str">
        <f>IF(ISNUMBER(SEARCH(O$1,raw[[#This Row],[active years]])),1,"")</f>
        <v/>
      </c>
      <c r="P3804" t="str">
        <f>IF(ISNUMBER(SEARCH(P$1,raw[[#This Row],[active years]])),1,"")</f>
        <v/>
      </c>
      <c r="Q3804" t="str">
        <f>IF(ISNUMBER(SEARCH(Q$1,raw[[#This Row],[active years]])),1,"")</f>
        <v/>
      </c>
      <c r="R3804" t="str">
        <f>IF(ISNUMBER(SEARCH(R$1,raw[[#This Row],[active years]])),1,"")</f>
        <v/>
      </c>
      <c r="S3804" t="str">
        <f>IF(ISNUMBER(SEARCH(S$1,raw[[#This Row],[active years]])),1,"")</f>
        <v/>
      </c>
      <c r="T3804" t="str">
        <f>IF(ISNUMBER(SEARCH(T$1,raw[[#This Row],[active years]])),1,"")</f>
        <v/>
      </c>
      <c r="U3804" t="str">
        <f>IF(ISNUMBER(SEARCH(U$1,raw[[#This Row],[active years]])),1,"")</f>
        <v/>
      </c>
      <c r="V3804" t="str">
        <f>IF(ISNUMBER(SEARCH(V$1,raw[[#This Row],[active years]])),1,"")</f>
        <v/>
      </c>
      <c r="W3804" t="str">
        <f>IF(ISNUMBER(SEARCH(W$1,raw[[#This Row],[active years]])),1,"")</f>
        <v/>
      </c>
      <c r="X3804">
        <f>IF(ISNUMBER(SEARCH(X$1,raw[[#This Row],[active years]])),1,"")</f>
        <v>1</v>
      </c>
      <c r="Y3804">
        <f>IF(ISNUMBER(SEARCH(Y$1,raw[[#This Row],[active years]])),1,"")</f>
        <v>1</v>
      </c>
      <c r="Z3804" t="str">
        <f>IF(ISNUMBER(SEARCH(Z$1,raw[[#This Row],[active years]])),1,"")</f>
        <v/>
      </c>
      <c r="AA3804" t="str">
        <f>IF(ISNUMBER(SEARCH(AA$1,raw[[#This Row],[active years]])),1,"")</f>
        <v/>
      </c>
    </row>
    <row r="3805" spans="1:27" x14ac:dyDescent="0.45">
      <c r="A3805">
        <f>raw[team]</f>
        <v>4546</v>
      </c>
      <c r="B3805">
        <f>raw[rookie year]</f>
        <v>2013</v>
      </c>
      <c r="C3805" t="str">
        <f>IF(ISNUMBER(SEARCH(C$1,raw[[#This Row],[active years]])),1,"")</f>
        <v/>
      </c>
      <c r="D3805" t="str">
        <f>IF(ISNUMBER(SEARCH(D$1,raw[[#This Row],[active years]])),1,"")</f>
        <v/>
      </c>
      <c r="E3805" t="str">
        <f>IF(ISNUMBER(SEARCH(E$1,raw[[#This Row],[active years]])),1,"")</f>
        <v/>
      </c>
      <c r="F3805" t="str">
        <f>IF(ISNUMBER(SEARCH(F$1,raw[[#This Row],[active years]])),1,"")</f>
        <v/>
      </c>
      <c r="G3805" t="str">
        <f>IF(ISNUMBER(SEARCH(G$1,raw[[#This Row],[active years]])),1,"")</f>
        <v/>
      </c>
      <c r="H3805" t="str">
        <f>IF(ISNUMBER(SEARCH(H$1,raw[[#This Row],[active years]])),1,"")</f>
        <v/>
      </c>
      <c r="I3805" t="str">
        <f>IF(ISNUMBER(SEARCH(I$1,raw[[#This Row],[active years]])),1,"")</f>
        <v/>
      </c>
      <c r="J3805" t="str">
        <f>IF(ISNUMBER(SEARCH(J$1,raw[[#This Row],[active years]])),1,"")</f>
        <v/>
      </c>
      <c r="K3805" t="str">
        <f>IF(ISNUMBER(SEARCH(K$1,raw[[#This Row],[active years]])),1,"")</f>
        <v/>
      </c>
      <c r="L3805" t="str">
        <f>IF(ISNUMBER(SEARCH(L$1,raw[[#This Row],[active years]])),1,"")</f>
        <v/>
      </c>
      <c r="M3805" t="str">
        <f>IF(ISNUMBER(SEARCH(M$1,raw[[#This Row],[active years]])),1,"")</f>
        <v/>
      </c>
      <c r="N3805" t="str">
        <f>IF(ISNUMBER(SEARCH(N$1,raw[[#This Row],[active years]])),1,"")</f>
        <v/>
      </c>
      <c r="O3805" t="str">
        <f>IF(ISNUMBER(SEARCH(O$1,raw[[#This Row],[active years]])),1,"")</f>
        <v/>
      </c>
      <c r="P3805" t="str">
        <f>IF(ISNUMBER(SEARCH(P$1,raw[[#This Row],[active years]])),1,"")</f>
        <v/>
      </c>
      <c r="Q3805" t="str">
        <f>IF(ISNUMBER(SEARCH(Q$1,raw[[#This Row],[active years]])),1,"")</f>
        <v/>
      </c>
      <c r="R3805" t="str">
        <f>IF(ISNUMBER(SEARCH(R$1,raw[[#This Row],[active years]])),1,"")</f>
        <v/>
      </c>
      <c r="S3805" t="str">
        <f>IF(ISNUMBER(SEARCH(S$1,raw[[#This Row],[active years]])),1,"")</f>
        <v/>
      </c>
      <c r="T3805" t="str">
        <f>IF(ISNUMBER(SEARCH(T$1,raw[[#This Row],[active years]])),1,"")</f>
        <v/>
      </c>
      <c r="U3805" t="str">
        <f>IF(ISNUMBER(SEARCH(U$1,raw[[#This Row],[active years]])),1,"")</f>
        <v/>
      </c>
      <c r="V3805" t="str">
        <f>IF(ISNUMBER(SEARCH(V$1,raw[[#This Row],[active years]])),1,"")</f>
        <v/>
      </c>
      <c r="W3805" t="str">
        <f>IF(ISNUMBER(SEARCH(W$1,raw[[#This Row],[active years]])),1,"")</f>
        <v/>
      </c>
      <c r="X3805">
        <f>IF(ISNUMBER(SEARCH(X$1,raw[[#This Row],[active years]])),1,"")</f>
        <v>1</v>
      </c>
      <c r="Y3805">
        <f>IF(ISNUMBER(SEARCH(Y$1,raw[[#This Row],[active years]])),1,"")</f>
        <v>1</v>
      </c>
      <c r="Z3805">
        <f>IF(ISNUMBER(SEARCH(Z$1,raw[[#This Row],[active years]])),1,"")</f>
        <v>1</v>
      </c>
      <c r="AA3805">
        <f>IF(ISNUMBER(SEARCH(AA$1,raw[[#This Row],[active years]])),1,"")</f>
        <v>1</v>
      </c>
    </row>
    <row r="3806" spans="1:27" x14ac:dyDescent="0.45">
      <c r="A3806">
        <f>raw[team]</f>
        <v>4547</v>
      </c>
      <c r="B3806">
        <f>raw[rookie year]</f>
        <v>2013</v>
      </c>
      <c r="C3806" t="str">
        <f>IF(ISNUMBER(SEARCH(C$1,raw[[#This Row],[active years]])),1,"")</f>
        <v/>
      </c>
      <c r="D3806" t="str">
        <f>IF(ISNUMBER(SEARCH(D$1,raw[[#This Row],[active years]])),1,"")</f>
        <v/>
      </c>
      <c r="E3806" t="str">
        <f>IF(ISNUMBER(SEARCH(E$1,raw[[#This Row],[active years]])),1,"")</f>
        <v/>
      </c>
      <c r="F3806" t="str">
        <f>IF(ISNUMBER(SEARCH(F$1,raw[[#This Row],[active years]])),1,"")</f>
        <v/>
      </c>
      <c r="G3806" t="str">
        <f>IF(ISNUMBER(SEARCH(G$1,raw[[#This Row],[active years]])),1,"")</f>
        <v/>
      </c>
      <c r="H3806" t="str">
        <f>IF(ISNUMBER(SEARCH(H$1,raw[[#This Row],[active years]])),1,"")</f>
        <v/>
      </c>
      <c r="I3806" t="str">
        <f>IF(ISNUMBER(SEARCH(I$1,raw[[#This Row],[active years]])),1,"")</f>
        <v/>
      </c>
      <c r="J3806" t="str">
        <f>IF(ISNUMBER(SEARCH(J$1,raw[[#This Row],[active years]])),1,"")</f>
        <v/>
      </c>
      <c r="K3806" t="str">
        <f>IF(ISNUMBER(SEARCH(K$1,raw[[#This Row],[active years]])),1,"")</f>
        <v/>
      </c>
      <c r="L3806" t="str">
        <f>IF(ISNUMBER(SEARCH(L$1,raw[[#This Row],[active years]])),1,"")</f>
        <v/>
      </c>
      <c r="M3806" t="str">
        <f>IF(ISNUMBER(SEARCH(M$1,raw[[#This Row],[active years]])),1,"")</f>
        <v/>
      </c>
      <c r="N3806" t="str">
        <f>IF(ISNUMBER(SEARCH(N$1,raw[[#This Row],[active years]])),1,"")</f>
        <v/>
      </c>
      <c r="O3806" t="str">
        <f>IF(ISNUMBER(SEARCH(O$1,raw[[#This Row],[active years]])),1,"")</f>
        <v/>
      </c>
      <c r="P3806" t="str">
        <f>IF(ISNUMBER(SEARCH(P$1,raw[[#This Row],[active years]])),1,"")</f>
        <v/>
      </c>
      <c r="Q3806" t="str">
        <f>IF(ISNUMBER(SEARCH(Q$1,raw[[#This Row],[active years]])),1,"")</f>
        <v/>
      </c>
      <c r="R3806" t="str">
        <f>IF(ISNUMBER(SEARCH(R$1,raw[[#This Row],[active years]])),1,"")</f>
        <v/>
      </c>
      <c r="S3806" t="str">
        <f>IF(ISNUMBER(SEARCH(S$1,raw[[#This Row],[active years]])),1,"")</f>
        <v/>
      </c>
      <c r="T3806" t="str">
        <f>IF(ISNUMBER(SEARCH(T$1,raw[[#This Row],[active years]])),1,"")</f>
        <v/>
      </c>
      <c r="U3806" t="str">
        <f>IF(ISNUMBER(SEARCH(U$1,raw[[#This Row],[active years]])),1,"")</f>
        <v/>
      </c>
      <c r="V3806" t="str">
        <f>IF(ISNUMBER(SEARCH(V$1,raw[[#This Row],[active years]])),1,"")</f>
        <v/>
      </c>
      <c r="W3806" t="str">
        <f>IF(ISNUMBER(SEARCH(W$1,raw[[#This Row],[active years]])),1,"")</f>
        <v/>
      </c>
      <c r="X3806">
        <f>IF(ISNUMBER(SEARCH(X$1,raw[[#This Row],[active years]])),1,"")</f>
        <v>1</v>
      </c>
      <c r="Y3806">
        <f>IF(ISNUMBER(SEARCH(Y$1,raw[[#This Row],[active years]])),1,"")</f>
        <v>1</v>
      </c>
      <c r="Z3806">
        <f>IF(ISNUMBER(SEARCH(Z$1,raw[[#This Row],[active years]])),1,"")</f>
        <v>1</v>
      </c>
      <c r="AA3806">
        <f>IF(ISNUMBER(SEARCH(AA$1,raw[[#This Row],[active years]])),1,"")</f>
        <v>1</v>
      </c>
    </row>
    <row r="3807" spans="1:27" x14ac:dyDescent="0.45">
      <c r="A3807">
        <f>raw[team]</f>
        <v>4548</v>
      </c>
      <c r="B3807">
        <f>raw[rookie year]</f>
        <v>2013</v>
      </c>
      <c r="C3807" t="str">
        <f>IF(ISNUMBER(SEARCH(C$1,raw[[#This Row],[active years]])),1,"")</f>
        <v/>
      </c>
      <c r="D3807" t="str">
        <f>IF(ISNUMBER(SEARCH(D$1,raw[[#This Row],[active years]])),1,"")</f>
        <v/>
      </c>
      <c r="E3807" t="str">
        <f>IF(ISNUMBER(SEARCH(E$1,raw[[#This Row],[active years]])),1,"")</f>
        <v/>
      </c>
      <c r="F3807" t="str">
        <f>IF(ISNUMBER(SEARCH(F$1,raw[[#This Row],[active years]])),1,"")</f>
        <v/>
      </c>
      <c r="G3807" t="str">
        <f>IF(ISNUMBER(SEARCH(G$1,raw[[#This Row],[active years]])),1,"")</f>
        <v/>
      </c>
      <c r="H3807" t="str">
        <f>IF(ISNUMBER(SEARCH(H$1,raw[[#This Row],[active years]])),1,"")</f>
        <v/>
      </c>
      <c r="I3807" t="str">
        <f>IF(ISNUMBER(SEARCH(I$1,raw[[#This Row],[active years]])),1,"")</f>
        <v/>
      </c>
      <c r="J3807" t="str">
        <f>IF(ISNUMBER(SEARCH(J$1,raw[[#This Row],[active years]])),1,"")</f>
        <v/>
      </c>
      <c r="K3807" t="str">
        <f>IF(ISNUMBER(SEARCH(K$1,raw[[#This Row],[active years]])),1,"")</f>
        <v/>
      </c>
      <c r="L3807" t="str">
        <f>IF(ISNUMBER(SEARCH(L$1,raw[[#This Row],[active years]])),1,"")</f>
        <v/>
      </c>
      <c r="M3807" t="str">
        <f>IF(ISNUMBER(SEARCH(M$1,raw[[#This Row],[active years]])),1,"")</f>
        <v/>
      </c>
      <c r="N3807" t="str">
        <f>IF(ISNUMBER(SEARCH(N$1,raw[[#This Row],[active years]])),1,"")</f>
        <v/>
      </c>
      <c r="O3807" t="str">
        <f>IF(ISNUMBER(SEARCH(O$1,raw[[#This Row],[active years]])),1,"")</f>
        <v/>
      </c>
      <c r="P3807" t="str">
        <f>IF(ISNUMBER(SEARCH(P$1,raw[[#This Row],[active years]])),1,"")</f>
        <v/>
      </c>
      <c r="Q3807" t="str">
        <f>IF(ISNUMBER(SEARCH(Q$1,raw[[#This Row],[active years]])),1,"")</f>
        <v/>
      </c>
      <c r="R3807" t="str">
        <f>IF(ISNUMBER(SEARCH(R$1,raw[[#This Row],[active years]])),1,"")</f>
        <v/>
      </c>
      <c r="S3807" t="str">
        <f>IF(ISNUMBER(SEARCH(S$1,raw[[#This Row],[active years]])),1,"")</f>
        <v/>
      </c>
      <c r="T3807" t="str">
        <f>IF(ISNUMBER(SEARCH(T$1,raw[[#This Row],[active years]])),1,"")</f>
        <v/>
      </c>
      <c r="U3807" t="str">
        <f>IF(ISNUMBER(SEARCH(U$1,raw[[#This Row],[active years]])),1,"")</f>
        <v/>
      </c>
      <c r="V3807" t="str">
        <f>IF(ISNUMBER(SEARCH(V$1,raw[[#This Row],[active years]])),1,"")</f>
        <v/>
      </c>
      <c r="W3807" t="str">
        <f>IF(ISNUMBER(SEARCH(W$1,raw[[#This Row],[active years]])),1,"")</f>
        <v/>
      </c>
      <c r="X3807">
        <f>IF(ISNUMBER(SEARCH(X$1,raw[[#This Row],[active years]])),1,"")</f>
        <v>1</v>
      </c>
      <c r="Y3807" t="str">
        <f>IF(ISNUMBER(SEARCH(Y$1,raw[[#This Row],[active years]])),1,"")</f>
        <v/>
      </c>
      <c r="Z3807" t="str">
        <f>IF(ISNUMBER(SEARCH(Z$1,raw[[#This Row],[active years]])),1,"")</f>
        <v/>
      </c>
      <c r="AA3807" t="str">
        <f>IF(ISNUMBER(SEARCH(AA$1,raw[[#This Row],[active years]])),1,"")</f>
        <v/>
      </c>
    </row>
    <row r="3808" spans="1:27" x14ac:dyDescent="0.45">
      <c r="A3808">
        <f>raw[team]</f>
        <v>4549</v>
      </c>
      <c r="B3808">
        <f>raw[rookie year]</f>
        <v>2013</v>
      </c>
      <c r="C3808" t="str">
        <f>IF(ISNUMBER(SEARCH(C$1,raw[[#This Row],[active years]])),1,"")</f>
        <v/>
      </c>
      <c r="D3808" t="str">
        <f>IF(ISNUMBER(SEARCH(D$1,raw[[#This Row],[active years]])),1,"")</f>
        <v/>
      </c>
      <c r="E3808" t="str">
        <f>IF(ISNUMBER(SEARCH(E$1,raw[[#This Row],[active years]])),1,"")</f>
        <v/>
      </c>
      <c r="F3808" t="str">
        <f>IF(ISNUMBER(SEARCH(F$1,raw[[#This Row],[active years]])),1,"")</f>
        <v/>
      </c>
      <c r="G3808" t="str">
        <f>IF(ISNUMBER(SEARCH(G$1,raw[[#This Row],[active years]])),1,"")</f>
        <v/>
      </c>
      <c r="H3808" t="str">
        <f>IF(ISNUMBER(SEARCH(H$1,raw[[#This Row],[active years]])),1,"")</f>
        <v/>
      </c>
      <c r="I3808" t="str">
        <f>IF(ISNUMBER(SEARCH(I$1,raw[[#This Row],[active years]])),1,"")</f>
        <v/>
      </c>
      <c r="J3808" t="str">
        <f>IF(ISNUMBER(SEARCH(J$1,raw[[#This Row],[active years]])),1,"")</f>
        <v/>
      </c>
      <c r="K3808" t="str">
        <f>IF(ISNUMBER(SEARCH(K$1,raw[[#This Row],[active years]])),1,"")</f>
        <v/>
      </c>
      <c r="L3808" t="str">
        <f>IF(ISNUMBER(SEARCH(L$1,raw[[#This Row],[active years]])),1,"")</f>
        <v/>
      </c>
      <c r="M3808" t="str">
        <f>IF(ISNUMBER(SEARCH(M$1,raw[[#This Row],[active years]])),1,"")</f>
        <v/>
      </c>
      <c r="N3808" t="str">
        <f>IF(ISNUMBER(SEARCH(N$1,raw[[#This Row],[active years]])),1,"")</f>
        <v/>
      </c>
      <c r="O3808" t="str">
        <f>IF(ISNUMBER(SEARCH(O$1,raw[[#This Row],[active years]])),1,"")</f>
        <v/>
      </c>
      <c r="P3808" t="str">
        <f>IF(ISNUMBER(SEARCH(P$1,raw[[#This Row],[active years]])),1,"")</f>
        <v/>
      </c>
      <c r="Q3808" t="str">
        <f>IF(ISNUMBER(SEARCH(Q$1,raw[[#This Row],[active years]])),1,"")</f>
        <v/>
      </c>
      <c r="R3808" t="str">
        <f>IF(ISNUMBER(SEARCH(R$1,raw[[#This Row],[active years]])),1,"")</f>
        <v/>
      </c>
      <c r="S3808" t="str">
        <f>IF(ISNUMBER(SEARCH(S$1,raw[[#This Row],[active years]])),1,"")</f>
        <v/>
      </c>
      <c r="T3808" t="str">
        <f>IF(ISNUMBER(SEARCH(T$1,raw[[#This Row],[active years]])),1,"")</f>
        <v/>
      </c>
      <c r="U3808" t="str">
        <f>IF(ISNUMBER(SEARCH(U$1,raw[[#This Row],[active years]])),1,"")</f>
        <v/>
      </c>
      <c r="V3808" t="str">
        <f>IF(ISNUMBER(SEARCH(V$1,raw[[#This Row],[active years]])),1,"")</f>
        <v/>
      </c>
      <c r="W3808" t="str">
        <f>IF(ISNUMBER(SEARCH(W$1,raw[[#This Row],[active years]])),1,"")</f>
        <v/>
      </c>
      <c r="X3808">
        <f>IF(ISNUMBER(SEARCH(X$1,raw[[#This Row],[active years]])),1,"")</f>
        <v>1</v>
      </c>
      <c r="Y3808">
        <f>IF(ISNUMBER(SEARCH(Y$1,raw[[#This Row],[active years]])),1,"")</f>
        <v>1</v>
      </c>
      <c r="Z3808">
        <f>IF(ISNUMBER(SEARCH(Z$1,raw[[#This Row],[active years]])),1,"")</f>
        <v>1</v>
      </c>
      <c r="AA3808">
        <f>IF(ISNUMBER(SEARCH(AA$1,raw[[#This Row],[active years]])),1,"")</f>
        <v>1</v>
      </c>
    </row>
    <row r="3809" spans="1:27" x14ac:dyDescent="0.45">
      <c r="A3809">
        <f>raw[team]</f>
        <v>4550</v>
      </c>
      <c r="B3809">
        <f>raw[rookie year]</f>
        <v>2013</v>
      </c>
      <c r="C3809" t="str">
        <f>IF(ISNUMBER(SEARCH(C$1,raw[[#This Row],[active years]])),1,"")</f>
        <v/>
      </c>
      <c r="D3809" t="str">
        <f>IF(ISNUMBER(SEARCH(D$1,raw[[#This Row],[active years]])),1,"")</f>
        <v/>
      </c>
      <c r="E3809" t="str">
        <f>IF(ISNUMBER(SEARCH(E$1,raw[[#This Row],[active years]])),1,"")</f>
        <v/>
      </c>
      <c r="F3809" t="str">
        <f>IF(ISNUMBER(SEARCH(F$1,raw[[#This Row],[active years]])),1,"")</f>
        <v/>
      </c>
      <c r="G3809" t="str">
        <f>IF(ISNUMBER(SEARCH(G$1,raw[[#This Row],[active years]])),1,"")</f>
        <v/>
      </c>
      <c r="H3809" t="str">
        <f>IF(ISNUMBER(SEARCH(H$1,raw[[#This Row],[active years]])),1,"")</f>
        <v/>
      </c>
      <c r="I3809" t="str">
        <f>IF(ISNUMBER(SEARCH(I$1,raw[[#This Row],[active years]])),1,"")</f>
        <v/>
      </c>
      <c r="J3809" t="str">
        <f>IF(ISNUMBER(SEARCH(J$1,raw[[#This Row],[active years]])),1,"")</f>
        <v/>
      </c>
      <c r="K3809" t="str">
        <f>IF(ISNUMBER(SEARCH(K$1,raw[[#This Row],[active years]])),1,"")</f>
        <v/>
      </c>
      <c r="L3809" t="str">
        <f>IF(ISNUMBER(SEARCH(L$1,raw[[#This Row],[active years]])),1,"")</f>
        <v/>
      </c>
      <c r="M3809" t="str">
        <f>IF(ISNUMBER(SEARCH(M$1,raw[[#This Row],[active years]])),1,"")</f>
        <v/>
      </c>
      <c r="N3809" t="str">
        <f>IF(ISNUMBER(SEARCH(N$1,raw[[#This Row],[active years]])),1,"")</f>
        <v/>
      </c>
      <c r="O3809" t="str">
        <f>IF(ISNUMBER(SEARCH(O$1,raw[[#This Row],[active years]])),1,"")</f>
        <v/>
      </c>
      <c r="P3809" t="str">
        <f>IF(ISNUMBER(SEARCH(P$1,raw[[#This Row],[active years]])),1,"")</f>
        <v/>
      </c>
      <c r="Q3809" t="str">
        <f>IF(ISNUMBER(SEARCH(Q$1,raw[[#This Row],[active years]])),1,"")</f>
        <v/>
      </c>
      <c r="R3809" t="str">
        <f>IF(ISNUMBER(SEARCH(R$1,raw[[#This Row],[active years]])),1,"")</f>
        <v/>
      </c>
      <c r="S3809" t="str">
        <f>IF(ISNUMBER(SEARCH(S$1,raw[[#This Row],[active years]])),1,"")</f>
        <v/>
      </c>
      <c r="T3809" t="str">
        <f>IF(ISNUMBER(SEARCH(T$1,raw[[#This Row],[active years]])),1,"")</f>
        <v/>
      </c>
      <c r="U3809" t="str">
        <f>IF(ISNUMBER(SEARCH(U$1,raw[[#This Row],[active years]])),1,"")</f>
        <v/>
      </c>
      <c r="V3809" t="str">
        <f>IF(ISNUMBER(SEARCH(V$1,raw[[#This Row],[active years]])),1,"")</f>
        <v/>
      </c>
      <c r="W3809" t="str">
        <f>IF(ISNUMBER(SEARCH(W$1,raw[[#This Row],[active years]])),1,"")</f>
        <v/>
      </c>
      <c r="X3809">
        <f>IF(ISNUMBER(SEARCH(X$1,raw[[#This Row],[active years]])),1,"")</f>
        <v>1</v>
      </c>
      <c r="Y3809">
        <f>IF(ISNUMBER(SEARCH(Y$1,raw[[#This Row],[active years]])),1,"")</f>
        <v>1</v>
      </c>
      <c r="Z3809">
        <f>IF(ISNUMBER(SEARCH(Z$1,raw[[#This Row],[active years]])),1,"")</f>
        <v>1</v>
      </c>
      <c r="AA3809">
        <f>IF(ISNUMBER(SEARCH(AA$1,raw[[#This Row],[active years]])),1,"")</f>
        <v>1</v>
      </c>
    </row>
    <row r="3810" spans="1:27" x14ac:dyDescent="0.45">
      <c r="A3810">
        <f>raw[team]</f>
        <v>4551</v>
      </c>
      <c r="B3810">
        <f>raw[rookie year]</f>
        <v>2013</v>
      </c>
      <c r="C3810" t="str">
        <f>IF(ISNUMBER(SEARCH(C$1,raw[[#This Row],[active years]])),1,"")</f>
        <v/>
      </c>
      <c r="D3810" t="str">
        <f>IF(ISNUMBER(SEARCH(D$1,raw[[#This Row],[active years]])),1,"")</f>
        <v/>
      </c>
      <c r="E3810" t="str">
        <f>IF(ISNUMBER(SEARCH(E$1,raw[[#This Row],[active years]])),1,"")</f>
        <v/>
      </c>
      <c r="F3810" t="str">
        <f>IF(ISNUMBER(SEARCH(F$1,raw[[#This Row],[active years]])),1,"")</f>
        <v/>
      </c>
      <c r="G3810" t="str">
        <f>IF(ISNUMBER(SEARCH(G$1,raw[[#This Row],[active years]])),1,"")</f>
        <v/>
      </c>
      <c r="H3810" t="str">
        <f>IF(ISNUMBER(SEARCH(H$1,raw[[#This Row],[active years]])),1,"")</f>
        <v/>
      </c>
      <c r="I3810" t="str">
        <f>IF(ISNUMBER(SEARCH(I$1,raw[[#This Row],[active years]])),1,"")</f>
        <v/>
      </c>
      <c r="J3810" t="str">
        <f>IF(ISNUMBER(SEARCH(J$1,raw[[#This Row],[active years]])),1,"")</f>
        <v/>
      </c>
      <c r="K3810" t="str">
        <f>IF(ISNUMBER(SEARCH(K$1,raw[[#This Row],[active years]])),1,"")</f>
        <v/>
      </c>
      <c r="L3810" t="str">
        <f>IF(ISNUMBER(SEARCH(L$1,raw[[#This Row],[active years]])),1,"")</f>
        <v/>
      </c>
      <c r="M3810" t="str">
        <f>IF(ISNUMBER(SEARCH(M$1,raw[[#This Row],[active years]])),1,"")</f>
        <v/>
      </c>
      <c r="N3810" t="str">
        <f>IF(ISNUMBER(SEARCH(N$1,raw[[#This Row],[active years]])),1,"")</f>
        <v/>
      </c>
      <c r="O3810" t="str">
        <f>IF(ISNUMBER(SEARCH(O$1,raw[[#This Row],[active years]])),1,"")</f>
        <v/>
      </c>
      <c r="P3810" t="str">
        <f>IF(ISNUMBER(SEARCH(P$1,raw[[#This Row],[active years]])),1,"")</f>
        <v/>
      </c>
      <c r="Q3810" t="str">
        <f>IF(ISNUMBER(SEARCH(Q$1,raw[[#This Row],[active years]])),1,"")</f>
        <v/>
      </c>
      <c r="R3810" t="str">
        <f>IF(ISNUMBER(SEARCH(R$1,raw[[#This Row],[active years]])),1,"")</f>
        <v/>
      </c>
      <c r="S3810" t="str">
        <f>IF(ISNUMBER(SEARCH(S$1,raw[[#This Row],[active years]])),1,"")</f>
        <v/>
      </c>
      <c r="T3810" t="str">
        <f>IF(ISNUMBER(SEARCH(T$1,raw[[#This Row],[active years]])),1,"")</f>
        <v/>
      </c>
      <c r="U3810" t="str">
        <f>IF(ISNUMBER(SEARCH(U$1,raw[[#This Row],[active years]])),1,"")</f>
        <v/>
      </c>
      <c r="V3810" t="str">
        <f>IF(ISNUMBER(SEARCH(V$1,raw[[#This Row],[active years]])),1,"")</f>
        <v/>
      </c>
      <c r="W3810" t="str">
        <f>IF(ISNUMBER(SEARCH(W$1,raw[[#This Row],[active years]])),1,"")</f>
        <v/>
      </c>
      <c r="X3810">
        <f>IF(ISNUMBER(SEARCH(X$1,raw[[#This Row],[active years]])),1,"")</f>
        <v>1</v>
      </c>
      <c r="Y3810">
        <f>IF(ISNUMBER(SEARCH(Y$1,raw[[#This Row],[active years]])),1,"")</f>
        <v>1</v>
      </c>
      <c r="Z3810" t="str">
        <f>IF(ISNUMBER(SEARCH(Z$1,raw[[#This Row],[active years]])),1,"")</f>
        <v/>
      </c>
      <c r="AA3810" t="str">
        <f>IF(ISNUMBER(SEARCH(AA$1,raw[[#This Row],[active years]])),1,"")</f>
        <v/>
      </c>
    </row>
    <row r="3811" spans="1:27" x14ac:dyDescent="0.45">
      <c r="A3811">
        <f>raw[team]</f>
        <v>4552</v>
      </c>
      <c r="B3811">
        <f>raw[rookie year]</f>
        <v>2013</v>
      </c>
      <c r="C3811" t="str">
        <f>IF(ISNUMBER(SEARCH(C$1,raw[[#This Row],[active years]])),1,"")</f>
        <v/>
      </c>
      <c r="D3811" t="str">
        <f>IF(ISNUMBER(SEARCH(D$1,raw[[#This Row],[active years]])),1,"")</f>
        <v/>
      </c>
      <c r="E3811" t="str">
        <f>IF(ISNUMBER(SEARCH(E$1,raw[[#This Row],[active years]])),1,"")</f>
        <v/>
      </c>
      <c r="F3811" t="str">
        <f>IF(ISNUMBER(SEARCH(F$1,raw[[#This Row],[active years]])),1,"")</f>
        <v/>
      </c>
      <c r="G3811" t="str">
        <f>IF(ISNUMBER(SEARCH(G$1,raw[[#This Row],[active years]])),1,"")</f>
        <v/>
      </c>
      <c r="H3811" t="str">
        <f>IF(ISNUMBER(SEARCH(H$1,raw[[#This Row],[active years]])),1,"")</f>
        <v/>
      </c>
      <c r="I3811" t="str">
        <f>IF(ISNUMBER(SEARCH(I$1,raw[[#This Row],[active years]])),1,"")</f>
        <v/>
      </c>
      <c r="J3811" t="str">
        <f>IF(ISNUMBER(SEARCH(J$1,raw[[#This Row],[active years]])),1,"")</f>
        <v/>
      </c>
      <c r="K3811" t="str">
        <f>IF(ISNUMBER(SEARCH(K$1,raw[[#This Row],[active years]])),1,"")</f>
        <v/>
      </c>
      <c r="L3811" t="str">
        <f>IF(ISNUMBER(SEARCH(L$1,raw[[#This Row],[active years]])),1,"")</f>
        <v/>
      </c>
      <c r="M3811" t="str">
        <f>IF(ISNUMBER(SEARCH(M$1,raw[[#This Row],[active years]])),1,"")</f>
        <v/>
      </c>
      <c r="N3811" t="str">
        <f>IF(ISNUMBER(SEARCH(N$1,raw[[#This Row],[active years]])),1,"")</f>
        <v/>
      </c>
      <c r="O3811" t="str">
        <f>IF(ISNUMBER(SEARCH(O$1,raw[[#This Row],[active years]])),1,"")</f>
        <v/>
      </c>
      <c r="P3811" t="str">
        <f>IF(ISNUMBER(SEARCH(P$1,raw[[#This Row],[active years]])),1,"")</f>
        <v/>
      </c>
      <c r="Q3811" t="str">
        <f>IF(ISNUMBER(SEARCH(Q$1,raw[[#This Row],[active years]])),1,"")</f>
        <v/>
      </c>
      <c r="R3811" t="str">
        <f>IF(ISNUMBER(SEARCH(R$1,raw[[#This Row],[active years]])),1,"")</f>
        <v/>
      </c>
      <c r="S3811" t="str">
        <f>IF(ISNUMBER(SEARCH(S$1,raw[[#This Row],[active years]])),1,"")</f>
        <v/>
      </c>
      <c r="T3811" t="str">
        <f>IF(ISNUMBER(SEARCH(T$1,raw[[#This Row],[active years]])),1,"")</f>
        <v/>
      </c>
      <c r="U3811" t="str">
        <f>IF(ISNUMBER(SEARCH(U$1,raw[[#This Row],[active years]])),1,"")</f>
        <v/>
      </c>
      <c r="V3811" t="str">
        <f>IF(ISNUMBER(SEARCH(V$1,raw[[#This Row],[active years]])),1,"")</f>
        <v/>
      </c>
      <c r="W3811" t="str">
        <f>IF(ISNUMBER(SEARCH(W$1,raw[[#This Row],[active years]])),1,"")</f>
        <v/>
      </c>
      <c r="X3811">
        <f>IF(ISNUMBER(SEARCH(X$1,raw[[#This Row],[active years]])),1,"")</f>
        <v>1</v>
      </c>
      <c r="Y3811" t="str">
        <f>IF(ISNUMBER(SEARCH(Y$1,raw[[#This Row],[active years]])),1,"")</f>
        <v/>
      </c>
      <c r="Z3811" t="str">
        <f>IF(ISNUMBER(SEARCH(Z$1,raw[[#This Row],[active years]])),1,"")</f>
        <v/>
      </c>
      <c r="AA3811" t="str">
        <f>IF(ISNUMBER(SEARCH(AA$1,raw[[#This Row],[active years]])),1,"")</f>
        <v/>
      </c>
    </row>
    <row r="3812" spans="1:27" x14ac:dyDescent="0.45">
      <c r="A3812">
        <f>raw[team]</f>
        <v>4553</v>
      </c>
      <c r="B3812">
        <f>raw[rookie year]</f>
        <v>2013</v>
      </c>
      <c r="C3812" t="str">
        <f>IF(ISNUMBER(SEARCH(C$1,raw[[#This Row],[active years]])),1,"")</f>
        <v/>
      </c>
      <c r="D3812" t="str">
        <f>IF(ISNUMBER(SEARCH(D$1,raw[[#This Row],[active years]])),1,"")</f>
        <v/>
      </c>
      <c r="E3812" t="str">
        <f>IF(ISNUMBER(SEARCH(E$1,raw[[#This Row],[active years]])),1,"")</f>
        <v/>
      </c>
      <c r="F3812" t="str">
        <f>IF(ISNUMBER(SEARCH(F$1,raw[[#This Row],[active years]])),1,"")</f>
        <v/>
      </c>
      <c r="G3812" t="str">
        <f>IF(ISNUMBER(SEARCH(G$1,raw[[#This Row],[active years]])),1,"")</f>
        <v/>
      </c>
      <c r="H3812" t="str">
        <f>IF(ISNUMBER(SEARCH(H$1,raw[[#This Row],[active years]])),1,"")</f>
        <v/>
      </c>
      <c r="I3812" t="str">
        <f>IF(ISNUMBER(SEARCH(I$1,raw[[#This Row],[active years]])),1,"")</f>
        <v/>
      </c>
      <c r="J3812" t="str">
        <f>IF(ISNUMBER(SEARCH(J$1,raw[[#This Row],[active years]])),1,"")</f>
        <v/>
      </c>
      <c r="K3812" t="str">
        <f>IF(ISNUMBER(SEARCH(K$1,raw[[#This Row],[active years]])),1,"")</f>
        <v/>
      </c>
      <c r="L3812" t="str">
        <f>IF(ISNUMBER(SEARCH(L$1,raw[[#This Row],[active years]])),1,"")</f>
        <v/>
      </c>
      <c r="M3812" t="str">
        <f>IF(ISNUMBER(SEARCH(M$1,raw[[#This Row],[active years]])),1,"")</f>
        <v/>
      </c>
      <c r="N3812" t="str">
        <f>IF(ISNUMBER(SEARCH(N$1,raw[[#This Row],[active years]])),1,"")</f>
        <v/>
      </c>
      <c r="O3812" t="str">
        <f>IF(ISNUMBER(SEARCH(O$1,raw[[#This Row],[active years]])),1,"")</f>
        <v/>
      </c>
      <c r="P3812" t="str">
        <f>IF(ISNUMBER(SEARCH(P$1,raw[[#This Row],[active years]])),1,"")</f>
        <v/>
      </c>
      <c r="Q3812" t="str">
        <f>IF(ISNUMBER(SEARCH(Q$1,raw[[#This Row],[active years]])),1,"")</f>
        <v/>
      </c>
      <c r="R3812" t="str">
        <f>IF(ISNUMBER(SEARCH(R$1,raw[[#This Row],[active years]])),1,"")</f>
        <v/>
      </c>
      <c r="S3812" t="str">
        <f>IF(ISNUMBER(SEARCH(S$1,raw[[#This Row],[active years]])),1,"")</f>
        <v/>
      </c>
      <c r="T3812" t="str">
        <f>IF(ISNUMBER(SEARCH(T$1,raw[[#This Row],[active years]])),1,"")</f>
        <v/>
      </c>
      <c r="U3812" t="str">
        <f>IF(ISNUMBER(SEARCH(U$1,raw[[#This Row],[active years]])),1,"")</f>
        <v/>
      </c>
      <c r="V3812" t="str">
        <f>IF(ISNUMBER(SEARCH(V$1,raw[[#This Row],[active years]])),1,"")</f>
        <v/>
      </c>
      <c r="W3812" t="str">
        <f>IF(ISNUMBER(SEARCH(W$1,raw[[#This Row],[active years]])),1,"")</f>
        <v/>
      </c>
      <c r="X3812">
        <f>IF(ISNUMBER(SEARCH(X$1,raw[[#This Row],[active years]])),1,"")</f>
        <v>1</v>
      </c>
      <c r="Y3812">
        <f>IF(ISNUMBER(SEARCH(Y$1,raw[[#This Row],[active years]])),1,"")</f>
        <v>1</v>
      </c>
      <c r="Z3812">
        <f>IF(ISNUMBER(SEARCH(Z$1,raw[[#This Row],[active years]])),1,"")</f>
        <v>1</v>
      </c>
      <c r="AA3812">
        <f>IF(ISNUMBER(SEARCH(AA$1,raw[[#This Row],[active years]])),1,"")</f>
        <v>1</v>
      </c>
    </row>
    <row r="3813" spans="1:27" x14ac:dyDescent="0.45">
      <c r="A3813">
        <f>raw[team]</f>
        <v>4554</v>
      </c>
      <c r="B3813">
        <f>raw[rookie year]</f>
        <v>2013</v>
      </c>
      <c r="C3813" t="str">
        <f>IF(ISNUMBER(SEARCH(C$1,raw[[#This Row],[active years]])),1,"")</f>
        <v/>
      </c>
      <c r="D3813" t="str">
        <f>IF(ISNUMBER(SEARCH(D$1,raw[[#This Row],[active years]])),1,"")</f>
        <v/>
      </c>
      <c r="E3813" t="str">
        <f>IF(ISNUMBER(SEARCH(E$1,raw[[#This Row],[active years]])),1,"")</f>
        <v/>
      </c>
      <c r="F3813" t="str">
        <f>IF(ISNUMBER(SEARCH(F$1,raw[[#This Row],[active years]])),1,"")</f>
        <v/>
      </c>
      <c r="G3813" t="str">
        <f>IF(ISNUMBER(SEARCH(G$1,raw[[#This Row],[active years]])),1,"")</f>
        <v/>
      </c>
      <c r="H3813" t="str">
        <f>IF(ISNUMBER(SEARCH(H$1,raw[[#This Row],[active years]])),1,"")</f>
        <v/>
      </c>
      <c r="I3813" t="str">
        <f>IF(ISNUMBER(SEARCH(I$1,raw[[#This Row],[active years]])),1,"")</f>
        <v/>
      </c>
      <c r="J3813" t="str">
        <f>IF(ISNUMBER(SEARCH(J$1,raw[[#This Row],[active years]])),1,"")</f>
        <v/>
      </c>
      <c r="K3813" t="str">
        <f>IF(ISNUMBER(SEARCH(K$1,raw[[#This Row],[active years]])),1,"")</f>
        <v/>
      </c>
      <c r="L3813" t="str">
        <f>IF(ISNUMBER(SEARCH(L$1,raw[[#This Row],[active years]])),1,"")</f>
        <v/>
      </c>
      <c r="M3813" t="str">
        <f>IF(ISNUMBER(SEARCH(M$1,raw[[#This Row],[active years]])),1,"")</f>
        <v/>
      </c>
      <c r="N3813" t="str">
        <f>IF(ISNUMBER(SEARCH(N$1,raw[[#This Row],[active years]])),1,"")</f>
        <v/>
      </c>
      <c r="O3813" t="str">
        <f>IF(ISNUMBER(SEARCH(O$1,raw[[#This Row],[active years]])),1,"")</f>
        <v/>
      </c>
      <c r="P3813" t="str">
        <f>IF(ISNUMBER(SEARCH(P$1,raw[[#This Row],[active years]])),1,"")</f>
        <v/>
      </c>
      <c r="Q3813" t="str">
        <f>IF(ISNUMBER(SEARCH(Q$1,raw[[#This Row],[active years]])),1,"")</f>
        <v/>
      </c>
      <c r="R3813" t="str">
        <f>IF(ISNUMBER(SEARCH(R$1,raw[[#This Row],[active years]])),1,"")</f>
        <v/>
      </c>
      <c r="S3813" t="str">
        <f>IF(ISNUMBER(SEARCH(S$1,raw[[#This Row],[active years]])),1,"")</f>
        <v/>
      </c>
      <c r="T3813" t="str">
        <f>IF(ISNUMBER(SEARCH(T$1,raw[[#This Row],[active years]])),1,"")</f>
        <v/>
      </c>
      <c r="U3813" t="str">
        <f>IF(ISNUMBER(SEARCH(U$1,raw[[#This Row],[active years]])),1,"")</f>
        <v/>
      </c>
      <c r="V3813" t="str">
        <f>IF(ISNUMBER(SEARCH(V$1,raw[[#This Row],[active years]])),1,"")</f>
        <v/>
      </c>
      <c r="W3813" t="str">
        <f>IF(ISNUMBER(SEARCH(W$1,raw[[#This Row],[active years]])),1,"")</f>
        <v/>
      </c>
      <c r="X3813">
        <f>IF(ISNUMBER(SEARCH(X$1,raw[[#This Row],[active years]])),1,"")</f>
        <v>1</v>
      </c>
      <c r="Y3813" t="str">
        <f>IF(ISNUMBER(SEARCH(Y$1,raw[[#This Row],[active years]])),1,"")</f>
        <v/>
      </c>
      <c r="Z3813" t="str">
        <f>IF(ISNUMBER(SEARCH(Z$1,raw[[#This Row],[active years]])),1,"")</f>
        <v/>
      </c>
      <c r="AA3813" t="str">
        <f>IF(ISNUMBER(SEARCH(AA$1,raw[[#This Row],[active years]])),1,"")</f>
        <v/>
      </c>
    </row>
    <row r="3814" spans="1:27" x14ac:dyDescent="0.45">
      <c r="A3814">
        <f>raw[team]</f>
        <v>4555</v>
      </c>
      <c r="B3814">
        <f>raw[rookie year]</f>
        <v>2013</v>
      </c>
      <c r="C3814" t="str">
        <f>IF(ISNUMBER(SEARCH(C$1,raw[[#This Row],[active years]])),1,"")</f>
        <v/>
      </c>
      <c r="D3814" t="str">
        <f>IF(ISNUMBER(SEARCH(D$1,raw[[#This Row],[active years]])),1,"")</f>
        <v/>
      </c>
      <c r="E3814" t="str">
        <f>IF(ISNUMBER(SEARCH(E$1,raw[[#This Row],[active years]])),1,"")</f>
        <v/>
      </c>
      <c r="F3814" t="str">
        <f>IF(ISNUMBER(SEARCH(F$1,raw[[#This Row],[active years]])),1,"")</f>
        <v/>
      </c>
      <c r="G3814" t="str">
        <f>IF(ISNUMBER(SEARCH(G$1,raw[[#This Row],[active years]])),1,"")</f>
        <v/>
      </c>
      <c r="H3814" t="str">
        <f>IF(ISNUMBER(SEARCH(H$1,raw[[#This Row],[active years]])),1,"")</f>
        <v/>
      </c>
      <c r="I3814" t="str">
        <f>IF(ISNUMBER(SEARCH(I$1,raw[[#This Row],[active years]])),1,"")</f>
        <v/>
      </c>
      <c r="J3814" t="str">
        <f>IF(ISNUMBER(SEARCH(J$1,raw[[#This Row],[active years]])),1,"")</f>
        <v/>
      </c>
      <c r="K3814" t="str">
        <f>IF(ISNUMBER(SEARCH(K$1,raw[[#This Row],[active years]])),1,"")</f>
        <v/>
      </c>
      <c r="L3814" t="str">
        <f>IF(ISNUMBER(SEARCH(L$1,raw[[#This Row],[active years]])),1,"")</f>
        <v/>
      </c>
      <c r="M3814" t="str">
        <f>IF(ISNUMBER(SEARCH(M$1,raw[[#This Row],[active years]])),1,"")</f>
        <v/>
      </c>
      <c r="N3814" t="str">
        <f>IF(ISNUMBER(SEARCH(N$1,raw[[#This Row],[active years]])),1,"")</f>
        <v/>
      </c>
      <c r="O3814" t="str">
        <f>IF(ISNUMBER(SEARCH(O$1,raw[[#This Row],[active years]])),1,"")</f>
        <v/>
      </c>
      <c r="P3814" t="str">
        <f>IF(ISNUMBER(SEARCH(P$1,raw[[#This Row],[active years]])),1,"")</f>
        <v/>
      </c>
      <c r="Q3814" t="str">
        <f>IF(ISNUMBER(SEARCH(Q$1,raw[[#This Row],[active years]])),1,"")</f>
        <v/>
      </c>
      <c r="R3814" t="str">
        <f>IF(ISNUMBER(SEARCH(R$1,raw[[#This Row],[active years]])),1,"")</f>
        <v/>
      </c>
      <c r="S3814" t="str">
        <f>IF(ISNUMBER(SEARCH(S$1,raw[[#This Row],[active years]])),1,"")</f>
        <v/>
      </c>
      <c r="T3814" t="str">
        <f>IF(ISNUMBER(SEARCH(T$1,raw[[#This Row],[active years]])),1,"")</f>
        <v/>
      </c>
      <c r="U3814" t="str">
        <f>IF(ISNUMBER(SEARCH(U$1,raw[[#This Row],[active years]])),1,"")</f>
        <v/>
      </c>
      <c r="V3814" t="str">
        <f>IF(ISNUMBER(SEARCH(V$1,raw[[#This Row],[active years]])),1,"")</f>
        <v/>
      </c>
      <c r="W3814" t="str">
        <f>IF(ISNUMBER(SEARCH(W$1,raw[[#This Row],[active years]])),1,"")</f>
        <v/>
      </c>
      <c r="X3814">
        <f>IF(ISNUMBER(SEARCH(X$1,raw[[#This Row],[active years]])),1,"")</f>
        <v>1</v>
      </c>
      <c r="Y3814">
        <f>IF(ISNUMBER(SEARCH(Y$1,raw[[#This Row],[active years]])),1,"")</f>
        <v>1</v>
      </c>
      <c r="Z3814">
        <f>IF(ISNUMBER(SEARCH(Z$1,raw[[#This Row],[active years]])),1,"")</f>
        <v>1</v>
      </c>
      <c r="AA3814">
        <f>IF(ISNUMBER(SEARCH(AA$1,raw[[#This Row],[active years]])),1,"")</f>
        <v>1</v>
      </c>
    </row>
    <row r="3815" spans="1:27" x14ac:dyDescent="0.45">
      <c r="A3815">
        <f>raw[team]</f>
        <v>4556</v>
      </c>
      <c r="B3815">
        <f>raw[rookie year]</f>
        <v>2013</v>
      </c>
      <c r="C3815" t="str">
        <f>IF(ISNUMBER(SEARCH(C$1,raw[[#This Row],[active years]])),1,"")</f>
        <v/>
      </c>
      <c r="D3815" t="str">
        <f>IF(ISNUMBER(SEARCH(D$1,raw[[#This Row],[active years]])),1,"")</f>
        <v/>
      </c>
      <c r="E3815" t="str">
        <f>IF(ISNUMBER(SEARCH(E$1,raw[[#This Row],[active years]])),1,"")</f>
        <v/>
      </c>
      <c r="F3815" t="str">
        <f>IF(ISNUMBER(SEARCH(F$1,raw[[#This Row],[active years]])),1,"")</f>
        <v/>
      </c>
      <c r="G3815" t="str">
        <f>IF(ISNUMBER(SEARCH(G$1,raw[[#This Row],[active years]])),1,"")</f>
        <v/>
      </c>
      <c r="H3815" t="str">
        <f>IF(ISNUMBER(SEARCH(H$1,raw[[#This Row],[active years]])),1,"")</f>
        <v/>
      </c>
      <c r="I3815" t="str">
        <f>IF(ISNUMBER(SEARCH(I$1,raw[[#This Row],[active years]])),1,"")</f>
        <v/>
      </c>
      <c r="J3815" t="str">
        <f>IF(ISNUMBER(SEARCH(J$1,raw[[#This Row],[active years]])),1,"")</f>
        <v/>
      </c>
      <c r="K3815" t="str">
        <f>IF(ISNUMBER(SEARCH(K$1,raw[[#This Row],[active years]])),1,"")</f>
        <v/>
      </c>
      <c r="L3815" t="str">
        <f>IF(ISNUMBER(SEARCH(L$1,raw[[#This Row],[active years]])),1,"")</f>
        <v/>
      </c>
      <c r="M3815" t="str">
        <f>IF(ISNUMBER(SEARCH(M$1,raw[[#This Row],[active years]])),1,"")</f>
        <v/>
      </c>
      <c r="N3815" t="str">
        <f>IF(ISNUMBER(SEARCH(N$1,raw[[#This Row],[active years]])),1,"")</f>
        <v/>
      </c>
      <c r="O3815" t="str">
        <f>IF(ISNUMBER(SEARCH(O$1,raw[[#This Row],[active years]])),1,"")</f>
        <v/>
      </c>
      <c r="P3815" t="str">
        <f>IF(ISNUMBER(SEARCH(P$1,raw[[#This Row],[active years]])),1,"")</f>
        <v/>
      </c>
      <c r="Q3815" t="str">
        <f>IF(ISNUMBER(SEARCH(Q$1,raw[[#This Row],[active years]])),1,"")</f>
        <v/>
      </c>
      <c r="R3815" t="str">
        <f>IF(ISNUMBER(SEARCH(R$1,raw[[#This Row],[active years]])),1,"")</f>
        <v/>
      </c>
      <c r="S3815" t="str">
        <f>IF(ISNUMBER(SEARCH(S$1,raw[[#This Row],[active years]])),1,"")</f>
        <v/>
      </c>
      <c r="T3815" t="str">
        <f>IF(ISNUMBER(SEARCH(T$1,raw[[#This Row],[active years]])),1,"")</f>
        <v/>
      </c>
      <c r="U3815" t="str">
        <f>IF(ISNUMBER(SEARCH(U$1,raw[[#This Row],[active years]])),1,"")</f>
        <v/>
      </c>
      <c r="V3815" t="str">
        <f>IF(ISNUMBER(SEARCH(V$1,raw[[#This Row],[active years]])),1,"")</f>
        <v/>
      </c>
      <c r="W3815" t="str">
        <f>IF(ISNUMBER(SEARCH(W$1,raw[[#This Row],[active years]])),1,"")</f>
        <v/>
      </c>
      <c r="X3815">
        <f>IF(ISNUMBER(SEARCH(X$1,raw[[#This Row],[active years]])),1,"")</f>
        <v>1</v>
      </c>
      <c r="Y3815">
        <f>IF(ISNUMBER(SEARCH(Y$1,raw[[#This Row],[active years]])),1,"")</f>
        <v>1</v>
      </c>
      <c r="Z3815" t="str">
        <f>IF(ISNUMBER(SEARCH(Z$1,raw[[#This Row],[active years]])),1,"")</f>
        <v/>
      </c>
      <c r="AA3815" t="str">
        <f>IF(ISNUMBER(SEARCH(AA$1,raw[[#This Row],[active years]])),1,"")</f>
        <v/>
      </c>
    </row>
    <row r="3816" spans="1:27" x14ac:dyDescent="0.45">
      <c r="A3816">
        <f>raw[team]</f>
        <v>4557</v>
      </c>
      <c r="B3816">
        <f>raw[rookie year]</f>
        <v>2013</v>
      </c>
      <c r="C3816" t="str">
        <f>IF(ISNUMBER(SEARCH(C$1,raw[[#This Row],[active years]])),1,"")</f>
        <v/>
      </c>
      <c r="D3816" t="str">
        <f>IF(ISNUMBER(SEARCH(D$1,raw[[#This Row],[active years]])),1,"")</f>
        <v/>
      </c>
      <c r="E3816" t="str">
        <f>IF(ISNUMBER(SEARCH(E$1,raw[[#This Row],[active years]])),1,"")</f>
        <v/>
      </c>
      <c r="F3816" t="str">
        <f>IF(ISNUMBER(SEARCH(F$1,raw[[#This Row],[active years]])),1,"")</f>
        <v/>
      </c>
      <c r="G3816" t="str">
        <f>IF(ISNUMBER(SEARCH(G$1,raw[[#This Row],[active years]])),1,"")</f>
        <v/>
      </c>
      <c r="H3816" t="str">
        <f>IF(ISNUMBER(SEARCH(H$1,raw[[#This Row],[active years]])),1,"")</f>
        <v/>
      </c>
      <c r="I3816" t="str">
        <f>IF(ISNUMBER(SEARCH(I$1,raw[[#This Row],[active years]])),1,"")</f>
        <v/>
      </c>
      <c r="J3816" t="str">
        <f>IF(ISNUMBER(SEARCH(J$1,raw[[#This Row],[active years]])),1,"")</f>
        <v/>
      </c>
      <c r="K3816" t="str">
        <f>IF(ISNUMBER(SEARCH(K$1,raw[[#This Row],[active years]])),1,"")</f>
        <v/>
      </c>
      <c r="L3816" t="str">
        <f>IF(ISNUMBER(SEARCH(L$1,raw[[#This Row],[active years]])),1,"")</f>
        <v/>
      </c>
      <c r="M3816" t="str">
        <f>IF(ISNUMBER(SEARCH(M$1,raw[[#This Row],[active years]])),1,"")</f>
        <v/>
      </c>
      <c r="N3816" t="str">
        <f>IF(ISNUMBER(SEARCH(N$1,raw[[#This Row],[active years]])),1,"")</f>
        <v/>
      </c>
      <c r="O3816" t="str">
        <f>IF(ISNUMBER(SEARCH(O$1,raw[[#This Row],[active years]])),1,"")</f>
        <v/>
      </c>
      <c r="P3816" t="str">
        <f>IF(ISNUMBER(SEARCH(P$1,raw[[#This Row],[active years]])),1,"")</f>
        <v/>
      </c>
      <c r="Q3816" t="str">
        <f>IF(ISNUMBER(SEARCH(Q$1,raw[[#This Row],[active years]])),1,"")</f>
        <v/>
      </c>
      <c r="R3816" t="str">
        <f>IF(ISNUMBER(SEARCH(R$1,raw[[#This Row],[active years]])),1,"")</f>
        <v/>
      </c>
      <c r="S3816" t="str">
        <f>IF(ISNUMBER(SEARCH(S$1,raw[[#This Row],[active years]])),1,"")</f>
        <v/>
      </c>
      <c r="T3816" t="str">
        <f>IF(ISNUMBER(SEARCH(T$1,raw[[#This Row],[active years]])),1,"")</f>
        <v/>
      </c>
      <c r="U3816" t="str">
        <f>IF(ISNUMBER(SEARCH(U$1,raw[[#This Row],[active years]])),1,"")</f>
        <v/>
      </c>
      <c r="V3816" t="str">
        <f>IF(ISNUMBER(SEARCH(V$1,raw[[#This Row],[active years]])),1,"")</f>
        <v/>
      </c>
      <c r="W3816" t="str">
        <f>IF(ISNUMBER(SEARCH(W$1,raw[[#This Row],[active years]])),1,"")</f>
        <v/>
      </c>
      <c r="X3816">
        <f>IF(ISNUMBER(SEARCH(X$1,raw[[#This Row],[active years]])),1,"")</f>
        <v>1</v>
      </c>
      <c r="Y3816">
        <f>IF(ISNUMBER(SEARCH(Y$1,raw[[#This Row],[active years]])),1,"")</f>
        <v>1</v>
      </c>
      <c r="Z3816">
        <f>IF(ISNUMBER(SEARCH(Z$1,raw[[#This Row],[active years]])),1,"")</f>
        <v>1</v>
      </c>
      <c r="AA3816">
        <f>IF(ISNUMBER(SEARCH(AA$1,raw[[#This Row],[active years]])),1,"")</f>
        <v>1</v>
      </c>
    </row>
    <row r="3817" spans="1:27" x14ac:dyDescent="0.45">
      <c r="A3817">
        <f>raw[team]</f>
        <v>4558</v>
      </c>
      <c r="B3817">
        <f>raw[rookie year]</f>
        <v>2013</v>
      </c>
      <c r="C3817" t="str">
        <f>IF(ISNUMBER(SEARCH(C$1,raw[[#This Row],[active years]])),1,"")</f>
        <v/>
      </c>
      <c r="D3817" t="str">
        <f>IF(ISNUMBER(SEARCH(D$1,raw[[#This Row],[active years]])),1,"")</f>
        <v/>
      </c>
      <c r="E3817" t="str">
        <f>IF(ISNUMBER(SEARCH(E$1,raw[[#This Row],[active years]])),1,"")</f>
        <v/>
      </c>
      <c r="F3817" t="str">
        <f>IF(ISNUMBER(SEARCH(F$1,raw[[#This Row],[active years]])),1,"")</f>
        <v/>
      </c>
      <c r="G3817" t="str">
        <f>IF(ISNUMBER(SEARCH(G$1,raw[[#This Row],[active years]])),1,"")</f>
        <v/>
      </c>
      <c r="H3817" t="str">
        <f>IF(ISNUMBER(SEARCH(H$1,raw[[#This Row],[active years]])),1,"")</f>
        <v/>
      </c>
      <c r="I3817" t="str">
        <f>IF(ISNUMBER(SEARCH(I$1,raw[[#This Row],[active years]])),1,"")</f>
        <v/>
      </c>
      <c r="J3817" t="str">
        <f>IF(ISNUMBER(SEARCH(J$1,raw[[#This Row],[active years]])),1,"")</f>
        <v/>
      </c>
      <c r="K3817" t="str">
        <f>IF(ISNUMBER(SEARCH(K$1,raw[[#This Row],[active years]])),1,"")</f>
        <v/>
      </c>
      <c r="L3817" t="str">
        <f>IF(ISNUMBER(SEARCH(L$1,raw[[#This Row],[active years]])),1,"")</f>
        <v/>
      </c>
      <c r="M3817" t="str">
        <f>IF(ISNUMBER(SEARCH(M$1,raw[[#This Row],[active years]])),1,"")</f>
        <v/>
      </c>
      <c r="N3817" t="str">
        <f>IF(ISNUMBER(SEARCH(N$1,raw[[#This Row],[active years]])),1,"")</f>
        <v/>
      </c>
      <c r="O3817" t="str">
        <f>IF(ISNUMBER(SEARCH(O$1,raw[[#This Row],[active years]])),1,"")</f>
        <v/>
      </c>
      <c r="P3817" t="str">
        <f>IF(ISNUMBER(SEARCH(P$1,raw[[#This Row],[active years]])),1,"")</f>
        <v/>
      </c>
      <c r="Q3817" t="str">
        <f>IF(ISNUMBER(SEARCH(Q$1,raw[[#This Row],[active years]])),1,"")</f>
        <v/>
      </c>
      <c r="R3817" t="str">
        <f>IF(ISNUMBER(SEARCH(R$1,raw[[#This Row],[active years]])),1,"")</f>
        <v/>
      </c>
      <c r="S3817" t="str">
        <f>IF(ISNUMBER(SEARCH(S$1,raw[[#This Row],[active years]])),1,"")</f>
        <v/>
      </c>
      <c r="T3817" t="str">
        <f>IF(ISNUMBER(SEARCH(T$1,raw[[#This Row],[active years]])),1,"")</f>
        <v/>
      </c>
      <c r="U3817" t="str">
        <f>IF(ISNUMBER(SEARCH(U$1,raw[[#This Row],[active years]])),1,"")</f>
        <v/>
      </c>
      <c r="V3817" t="str">
        <f>IF(ISNUMBER(SEARCH(V$1,raw[[#This Row],[active years]])),1,"")</f>
        <v/>
      </c>
      <c r="W3817" t="str">
        <f>IF(ISNUMBER(SEARCH(W$1,raw[[#This Row],[active years]])),1,"")</f>
        <v/>
      </c>
      <c r="X3817" t="str">
        <f>IF(ISNUMBER(SEARCH(X$1,raw[[#This Row],[active years]])),1,"")</f>
        <v/>
      </c>
      <c r="Y3817" t="str">
        <f>IF(ISNUMBER(SEARCH(Y$1,raw[[#This Row],[active years]])),1,"")</f>
        <v/>
      </c>
      <c r="Z3817" t="str">
        <f>IF(ISNUMBER(SEARCH(Z$1,raw[[#This Row],[active years]])),1,"")</f>
        <v/>
      </c>
      <c r="AA3817" t="str">
        <f>IF(ISNUMBER(SEARCH(AA$1,raw[[#This Row],[active years]])),1,"")</f>
        <v/>
      </c>
    </row>
    <row r="3818" spans="1:27" x14ac:dyDescent="0.45">
      <c r="A3818">
        <f>raw[team]</f>
        <v>4559</v>
      </c>
      <c r="B3818">
        <f>raw[rookie year]</f>
        <v>2013</v>
      </c>
      <c r="C3818" t="str">
        <f>IF(ISNUMBER(SEARCH(C$1,raw[[#This Row],[active years]])),1,"")</f>
        <v/>
      </c>
      <c r="D3818" t="str">
        <f>IF(ISNUMBER(SEARCH(D$1,raw[[#This Row],[active years]])),1,"")</f>
        <v/>
      </c>
      <c r="E3818" t="str">
        <f>IF(ISNUMBER(SEARCH(E$1,raw[[#This Row],[active years]])),1,"")</f>
        <v/>
      </c>
      <c r="F3818" t="str">
        <f>IF(ISNUMBER(SEARCH(F$1,raw[[#This Row],[active years]])),1,"")</f>
        <v/>
      </c>
      <c r="G3818" t="str">
        <f>IF(ISNUMBER(SEARCH(G$1,raw[[#This Row],[active years]])),1,"")</f>
        <v/>
      </c>
      <c r="H3818" t="str">
        <f>IF(ISNUMBER(SEARCH(H$1,raw[[#This Row],[active years]])),1,"")</f>
        <v/>
      </c>
      <c r="I3818" t="str">
        <f>IF(ISNUMBER(SEARCH(I$1,raw[[#This Row],[active years]])),1,"")</f>
        <v/>
      </c>
      <c r="J3818" t="str">
        <f>IF(ISNUMBER(SEARCH(J$1,raw[[#This Row],[active years]])),1,"")</f>
        <v/>
      </c>
      <c r="K3818" t="str">
        <f>IF(ISNUMBER(SEARCH(K$1,raw[[#This Row],[active years]])),1,"")</f>
        <v/>
      </c>
      <c r="L3818" t="str">
        <f>IF(ISNUMBER(SEARCH(L$1,raw[[#This Row],[active years]])),1,"")</f>
        <v/>
      </c>
      <c r="M3818" t="str">
        <f>IF(ISNUMBER(SEARCH(M$1,raw[[#This Row],[active years]])),1,"")</f>
        <v/>
      </c>
      <c r="N3818" t="str">
        <f>IF(ISNUMBER(SEARCH(N$1,raw[[#This Row],[active years]])),1,"")</f>
        <v/>
      </c>
      <c r="O3818" t="str">
        <f>IF(ISNUMBER(SEARCH(O$1,raw[[#This Row],[active years]])),1,"")</f>
        <v/>
      </c>
      <c r="P3818" t="str">
        <f>IF(ISNUMBER(SEARCH(P$1,raw[[#This Row],[active years]])),1,"")</f>
        <v/>
      </c>
      <c r="Q3818" t="str">
        <f>IF(ISNUMBER(SEARCH(Q$1,raw[[#This Row],[active years]])),1,"")</f>
        <v/>
      </c>
      <c r="R3818" t="str">
        <f>IF(ISNUMBER(SEARCH(R$1,raw[[#This Row],[active years]])),1,"")</f>
        <v/>
      </c>
      <c r="S3818" t="str">
        <f>IF(ISNUMBER(SEARCH(S$1,raw[[#This Row],[active years]])),1,"")</f>
        <v/>
      </c>
      <c r="T3818" t="str">
        <f>IF(ISNUMBER(SEARCH(T$1,raw[[#This Row],[active years]])),1,"")</f>
        <v/>
      </c>
      <c r="U3818" t="str">
        <f>IF(ISNUMBER(SEARCH(U$1,raw[[#This Row],[active years]])),1,"")</f>
        <v/>
      </c>
      <c r="V3818" t="str">
        <f>IF(ISNUMBER(SEARCH(V$1,raw[[#This Row],[active years]])),1,"")</f>
        <v/>
      </c>
      <c r="W3818" t="str">
        <f>IF(ISNUMBER(SEARCH(W$1,raw[[#This Row],[active years]])),1,"")</f>
        <v/>
      </c>
      <c r="X3818">
        <f>IF(ISNUMBER(SEARCH(X$1,raw[[#This Row],[active years]])),1,"")</f>
        <v>1</v>
      </c>
      <c r="Y3818">
        <f>IF(ISNUMBER(SEARCH(Y$1,raw[[#This Row],[active years]])),1,"")</f>
        <v>1</v>
      </c>
      <c r="Z3818" t="str">
        <f>IF(ISNUMBER(SEARCH(Z$1,raw[[#This Row],[active years]])),1,"")</f>
        <v/>
      </c>
      <c r="AA3818" t="str">
        <f>IF(ISNUMBER(SEARCH(AA$1,raw[[#This Row],[active years]])),1,"")</f>
        <v/>
      </c>
    </row>
    <row r="3819" spans="1:27" x14ac:dyDescent="0.45">
      <c r="A3819">
        <f>raw[team]</f>
        <v>4560</v>
      </c>
      <c r="B3819">
        <f>raw[rookie year]</f>
        <v>2013</v>
      </c>
      <c r="C3819" t="str">
        <f>IF(ISNUMBER(SEARCH(C$1,raw[[#This Row],[active years]])),1,"")</f>
        <v/>
      </c>
      <c r="D3819" t="str">
        <f>IF(ISNUMBER(SEARCH(D$1,raw[[#This Row],[active years]])),1,"")</f>
        <v/>
      </c>
      <c r="E3819" t="str">
        <f>IF(ISNUMBER(SEARCH(E$1,raw[[#This Row],[active years]])),1,"")</f>
        <v/>
      </c>
      <c r="F3819" t="str">
        <f>IF(ISNUMBER(SEARCH(F$1,raw[[#This Row],[active years]])),1,"")</f>
        <v/>
      </c>
      <c r="G3819" t="str">
        <f>IF(ISNUMBER(SEARCH(G$1,raw[[#This Row],[active years]])),1,"")</f>
        <v/>
      </c>
      <c r="H3819" t="str">
        <f>IF(ISNUMBER(SEARCH(H$1,raw[[#This Row],[active years]])),1,"")</f>
        <v/>
      </c>
      <c r="I3819" t="str">
        <f>IF(ISNUMBER(SEARCH(I$1,raw[[#This Row],[active years]])),1,"")</f>
        <v/>
      </c>
      <c r="J3819" t="str">
        <f>IF(ISNUMBER(SEARCH(J$1,raw[[#This Row],[active years]])),1,"")</f>
        <v/>
      </c>
      <c r="K3819" t="str">
        <f>IF(ISNUMBER(SEARCH(K$1,raw[[#This Row],[active years]])),1,"")</f>
        <v/>
      </c>
      <c r="L3819" t="str">
        <f>IF(ISNUMBER(SEARCH(L$1,raw[[#This Row],[active years]])),1,"")</f>
        <v/>
      </c>
      <c r="M3819" t="str">
        <f>IF(ISNUMBER(SEARCH(M$1,raw[[#This Row],[active years]])),1,"")</f>
        <v/>
      </c>
      <c r="N3819" t="str">
        <f>IF(ISNUMBER(SEARCH(N$1,raw[[#This Row],[active years]])),1,"")</f>
        <v/>
      </c>
      <c r="O3819" t="str">
        <f>IF(ISNUMBER(SEARCH(O$1,raw[[#This Row],[active years]])),1,"")</f>
        <v/>
      </c>
      <c r="P3819" t="str">
        <f>IF(ISNUMBER(SEARCH(P$1,raw[[#This Row],[active years]])),1,"")</f>
        <v/>
      </c>
      <c r="Q3819" t="str">
        <f>IF(ISNUMBER(SEARCH(Q$1,raw[[#This Row],[active years]])),1,"")</f>
        <v/>
      </c>
      <c r="R3819" t="str">
        <f>IF(ISNUMBER(SEARCH(R$1,raw[[#This Row],[active years]])),1,"")</f>
        <v/>
      </c>
      <c r="S3819" t="str">
        <f>IF(ISNUMBER(SEARCH(S$1,raw[[#This Row],[active years]])),1,"")</f>
        <v/>
      </c>
      <c r="T3819" t="str">
        <f>IF(ISNUMBER(SEARCH(T$1,raw[[#This Row],[active years]])),1,"")</f>
        <v/>
      </c>
      <c r="U3819" t="str">
        <f>IF(ISNUMBER(SEARCH(U$1,raw[[#This Row],[active years]])),1,"")</f>
        <v/>
      </c>
      <c r="V3819" t="str">
        <f>IF(ISNUMBER(SEARCH(V$1,raw[[#This Row],[active years]])),1,"")</f>
        <v/>
      </c>
      <c r="W3819" t="str">
        <f>IF(ISNUMBER(SEARCH(W$1,raw[[#This Row],[active years]])),1,"")</f>
        <v/>
      </c>
      <c r="X3819">
        <f>IF(ISNUMBER(SEARCH(X$1,raw[[#This Row],[active years]])),1,"")</f>
        <v>1</v>
      </c>
      <c r="Y3819" t="str">
        <f>IF(ISNUMBER(SEARCH(Y$1,raw[[#This Row],[active years]])),1,"")</f>
        <v/>
      </c>
      <c r="Z3819" t="str">
        <f>IF(ISNUMBER(SEARCH(Z$1,raw[[#This Row],[active years]])),1,"")</f>
        <v/>
      </c>
      <c r="AA3819" t="str">
        <f>IF(ISNUMBER(SEARCH(AA$1,raw[[#This Row],[active years]])),1,"")</f>
        <v/>
      </c>
    </row>
    <row r="3820" spans="1:27" x14ac:dyDescent="0.45">
      <c r="A3820">
        <f>raw[team]</f>
        <v>4561</v>
      </c>
      <c r="B3820">
        <f>raw[rookie year]</f>
        <v>2013</v>
      </c>
      <c r="C3820" t="str">
        <f>IF(ISNUMBER(SEARCH(C$1,raw[[#This Row],[active years]])),1,"")</f>
        <v/>
      </c>
      <c r="D3820" t="str">
        <f>IF(ISNUMBER(SEARCH(D$1,raw[[#This Row],[active years]])),1,"")</f>
        <v/>
      </c>
      <c r="E3820" t="str">
        <f>IF(ISNUMBER(SEARCH(E$1,raw[[#This Row],[active years]])),1,"")</f>
        <v/>
      </c>
      <c r="F3820" t="str">
        <f>IF(ISNUMBER(SEARCH(F$1,raw[[#This Row],[active years]])),1,"")</f>
        <v/>
      </c>
      <c r="G3820" t="str">
        <f>IF(ISNUMBER(SEARCH(G$1,raw[[#This Row],[active years]])),1,"")</f>
        <v/>
      </c>
      <c r="H3820" t="str">
        <f>IF(ISNUMBER(SEARCH(H$1,raw[[#This Row],[active years]])),1,"")</f>
        <v/>
      </c>
      <c r="I3820" t="str">
        <f>IF(ISNUMBER(SEARCH(I$1,raw[[#This Row],[active years]])),1,"")</f>
        <v/>
      </c>
      <c r="J3820" t="str">
        <f>IF(ISNUMBER(SEARCH(J$1,raw[[#This Row],[active years]])),1,"")</f>
        <v/>
      </c>
      <c r="K3820" t="str">
        <f>IF(ISNUMBER(SEARCH(K$1,raw[[#This Row],[active years]])),1,"")</f>
        <v/>
      </c>
      <c r="L3820" t="str">
        <f>IF(ISNUMBER(SEARCH(L$1,raw[[#This Row],[active years]])),1,"")</f>
        <v/>
      </c>
      <c r="M3820" t="str">
        <f>IF(ISNUMBER(SEARCH(M$1,raw[[#This Row],[active years]])),1,"")</f>
        <v/>
      </c>
      <c r="N3820" t="str">
        <f>IF(ISNUMBER(SEARCH(N$1,raw[[#This Row],[active years]])),1,"")</f>
        <v/>
      </c>
      <c r="O3820" t="str">
        <f>IF(ISNUMBER(SEARCH(O$1,raw[[#This Row],[active years]])),1,"")</f>
        <v/>
      </c>
      <c r="P3820" t="str">
        <f>IF(ISNUMBER(SEARCH(P$1,raw[[#This Row],[active years]])),1,"")</f>
        <v/>
      </c>
      <c r="Q3820" t="str">
        <f>IF(ISNUMBER(SEARCH(Q$1,raw[[#This Row],[active years]])),1,"")</f>
        <v/>
      </c>
      <c r="R3820" t="str">
        <f>IF(ISNUMBER(SEARCH(R$1,raw[[#This Row],[active years]])),1,"")</f>
        <v/>
      </c>
      <c r="S3820" t="str">
        <f>IF(ISNUMBER(SEARCH(S$1,raw[[#This Row],[active years]])),1,"")</f>
        <v/>
      </c>
      <c r="T3820" t="str">
        <f>IF(ISNUMBER(SEARCH(T$1,raw[[#This Row],[active years]])),1,"")</f>
        <v/>
      </c>
      <c r="U3820" t="str">
        <f>IF(ISNUMBER(SEARCH(U$1,raw[[#This Row],[active years]])),1,"")</f>
        <v/>
      </c>
      <c r="V3820" t="str">
        <f>IF(ISNUMBER(SEARCH(V$1,raw[[#This Row],[active years]])),1,"")</f>
        <v/>
      </c>
      <c r="W3820" t="str">
        <f>IF(ISNUMBER(SEARCH(W$1,raw[[#This Row],[active years]])),1,"")</f>
        <v/>
      </c>
      <c r="X3820">
        <f>IF(ISNUMBER(SEARCH(X$1,raw[[#This Row],[active years]])),1,"")</f>
        <v>1</v>
      </c>
      <c r="Y3820">
        <f>IF(ISNUMBER(SEARCH(Y$1,raw[[#This Row],[active years]])),1,"")</f>
        <v>1</v>
      </c>
      <c r="Z3820">
        <f>IF(ISNUMBER(SEARCH(Z$1,raw[[#This Row],[active years]])),1,"")</f>
        <v>1</v>
      </c>
      <c r="AA3820">
        <f>IF(ISNUMBER(SEARCH(AA$1,raw[[#This Row],[active years]])),1,"")</f>
        <v>1</v>
      </c>
    </row>
    <row r="3821" spans="1:27" x14ac:dyDescent="0.45">
      <c r="A3821">
        <f>raw[team]</f>
        <v>4562</v>
      </c>
      <c r="B3821">
        <f>raw[rookie year]</f>
        <v>2013</v>
      </c>
      <c r="C3821" t="str">
        <f>IF(ISNUMBER(SEARCH(C$1,raw[[#This Row],[active years]])),1,"")</f>
        <v/>
      </c>
      <c r="D3821" t="str">
        <f>IF(ISNUMBER(SEARCH(D$1,raw[[#This Row],[active years]])),1,"")</f>
        <v/>
      </c>
      <c r="E3821" t="str">
        <f>IF(ISNUMBER(SEARCH(E$1,raw[[#This Row],[active years]])),1,"")</f>
        <v/>
      </c>
      <c r="F3821" t="str">
        <f>IF(ISNUMBER(SEARCH(F$1,raw[[#This Row],[active years]])),1,"")</f>
        <v/>
      </c>
      <c r="G3821" t="str">
        <f>IF(ISNUMBER(SEARCH(G$1,raw[[#This Row],[active years]])),1,"")</f>
        <v/>
      </c>
      <c r="H3821" t="str">
        <f>IF(ISNUMBER(SEARCH(H$1,raw[[#This Row],[active years]])),1,"")</f>
        <v/>
      </c>
      <c r="I3821" t="str">
        <f>IF(ISNUMBER(SEARCH(I$1,raw[[#This Row],[active years]])),1,"")</f>
        <v/>
      </c>
      <c r="J3821" t="str">
        <f>IF(ISNUMBER(SEARCH(J$1,raw[[#This Row],[active years]])),1,"")</f>
        <v/>
      </c>
      <c r="K3821" t="str">
        <f>IF(ISNUMBER(SEARCH(K$1,raw[[#This Row],[active years]])),1,"")</f>
        <v/>
      </c>
      <c r="L3821" t="str">
        <f>IF(ISNUMBER(SEARCH(L$1,raw[[#This Row],[active years]])),1,"")</f>
        <v/>
      </c>
      <c r="M3821" t="str">
        <f>IF(ISNUMBER(SEARCH(M$1,raw[[#This Row],[active years]])),1,"")</f>
        <v/>
      </c>
      <c r="N3821" t="str">
        <f>IF(ISNUMBER(SEARCH(N$1,raw[[#This Row],[active years]])),1,"")</f>
        <v/>
      </c>
      <c r="O3821" t="str">
        <f>IF(ISNUMBER(SEARCH(O$1,raw[[#This Row],[active years]])),1,"")</f>
        <v/>
      </c>
      <c r="P3821" t="str">
        <f>IF(ISNUMBER(SEARCH(P$1,raw[[#This Row],[active years]])),1,"")</f>
        <v/>
      </c>
      <c r="Q3821" t="str">
        <f>IF(ISNUMBER(SEARCH(Q$1,raw[[#This Row],[active years]])),1,"")</f>
        <v/>
      </c>
      <c r="R3821" t="str">
        <f>IF(ISNUMBER(SEARCH(R$1,raw[[#This Row],[active years]])),1,"")</f>
        <v/>
      </c>
      <c r="S3821" t="str">
        <f>IF(ISNUMBER(SEARCH(S$1,raw[[#This Row],[active years]])),1,"")</f>
        <v/>
      </c>
      <c r="T3821" t="str">
        <f>IF(ISNUMBER(SEARCH(T$1,raw[[#This Row],[active years]])),1,"")</f>
        <v/>
      </c>
      <c r="U3821" t="str">
        <f>IF(ISNUMBER(SEARCH(U$1,raw[[#This Row],[active years]])),1,"")</f>
        <v/>
      </c>
      <c r="V3821" t="str">
        <f>IF(ISNUMBER(SEARCH(V$1,raw[[#This Row],[active years]])),1,"")</f>
        <v/>
      </c>
      <c r="W3821" t="str">
        <f>IF(ISNUMBER(SEARCH(W$1,raw[[#This Row],[active years]])),1,"")</f>
        <v/>
      </c>
      <c r="X3821">
        <f>IF(ISNUMBER(SEARCH(X$1,raw[[#This Row],[active years]])),1,"")</f>
        <v>1</v>
      </c>
      <c r="Y3821">
        <f>IF(ISNUMBER(SEARCH(Y$1,raw[[#This Row],[active years]])),1,"")</f>
        <v>1</v>
      </c>
      <c r="Z3821">
        <f>IF(ISNUMBER(SEARCH(Z$1,raw[[#This Row],[active years]])),1,"")</f>
        <v>1</v>
      </c>
      <c r="AA3821">
        <f>IF(ISNUMBER(SEARCH(AA$1,raw[[#This Row],[active years]])),1,"")</f>
        <v>1</v>
      </c>
    </row>
    <row r="3822" spans="1:27" x14ac:dyDescent="0.45">
      <c r="A3822">
        <f>raw[team]</f>
        <v>4563</v>
      </c>
      <c r="B3822">
        <f>raw[rookie year]</f>
        <v>2013</v>
      </c>
      <c r="C3822" t="str">
        <f>IF(ISNUMBER(SEARCH(C$1,raw[[#This Row],[active years]])),1,"")</f>
        <v/>
      </c>
      <c r="D3822" t="str">
        <f>IF(ISNUMBER(SEARCH(D$1,raw[[#This Row],[active years]])),1,"")</f>
        <v/>
      </c>
      <c r="E3822" t="str">
        <f>IF(ISNUMBER(SEARCH(E$1,raw[[#This Row],[active years]])),1,"")</f>
        <v/>
      </c>
      <c r="F3822" t="str">
        <f>IF(ISNUMBER(SEARCH(F$1,raw[[#This Row],[active years]])),1,"")</f>
        <v/>
      </c>
      <c r="G3822" t="str">
        <f>IF(ISNUMBER(SEARCH(G$1,raw[[#This Row],[active years]])),1,"")</f>
        <v/>
      </c>
      <c r="H3822" t="str">
        <f>IF(ISNUMBER(SEARCH(H$1,raw[[#This Row],[active years]])),1,"")</f>
        <v/>
      </c>
      <c r="I3822" t="str">
        <f>IF(ISNUMBER(SEARCH(I$1,raw[[#This Row],[active years]])),1,"")</f>
        <v/>
      </c>
      <c r="J3822" t="str">
        <f>IF(ISNUMBER(SEARCH(J$1,raw[[#This Row],[active years]])),1,"")</f>
        <v/>
      </c>
      <c r="K3822" t="str">
        <f>IF(ISNUMBER(SEARCH(K$1,raw[[#This Row],[active years]])),1,"")</f>
        <v/>
      </c>
      <c r="L3822" t="str">
        <f>IF(ISNUMBER(SEARCH(L$1,raw[[#This Row],[active years]])),1,"")</f>
        <v/>
      </c>
      <c r="M3822" t="str">
        <f>IF(ISNUMBER(SEARCH(M$1,raw[[#This Row],[active years]])),1,"")</f>
        <v/>
      </c>
      <c r="N3822" t="str">
        <f>IF(ISNUMBER(SEARCH(N$1,raw[[#This Row],[active years]])),1,"")</f>
        <v/>
      </c>
      <c r="O3822" t="str">
        <f>IF(ISNUMBER(SEARCH(O$1,raw[[#This Row],[active years]])),1,"")</f>
        <v/>
      </c>
      <c r="P3822" t="str">
        <f>IF(ISNUMBER(SEARCH(P$1,raw[[#This Row],[active years]])),1,"")</f>
        <v/>
      </c>
      <c r="Q3822" t="str">
        <f>IF(ISNUMBER(SEARCH(Q$1,raw[[#This Row],[active years]])),1,"")</f>
        <v/>
      </c>
      <c r="R3822" t="str">
        <f>IF(ISNUMBER(SEARCH(R$1,raw[[#This Row],[active years]])),1,"")</f>
        <v/>
      </c>
      <c r="S3822" t="str">
        <f>IF(ISNUMBER(SEARCH(S$1,raw[[#This Row],[active years]])),1,"")</f>
        <v/>
      </c>
      <c r="T3822" t="str">
        <f>IF(ISNUMBER(SEARCH(T$1,raw[[#This Row],[active years]])),1,"")</f>
        <v/>
      </c>
      <c r="U3822" t="str">
        <f>IF(ISNUMBER(SEARCH(U$1,raw[[#This Row],[active years]])),1,"")</f>
        <v/>
      </c>
      <c r="V3822" t="str">
        <f>IF(ISNUMBER(SEARCH(V$1,raw[[#This Row],[active years]])),1,"")</f>
        <v/>
      </c>
      <c r="W3822" t="str">
        <f>IF(ISNUMBER(SEARCH(W$1,raw[[#This Row],[active years]])),1,"")</f>
        <v/>
      </c>
      <c r="X3822">
        <f>IF(ISNUMBER(SEARCH(X$1,raw[[#This Row],[active years]])),1,"")</f>
        <v>1</v>
      </c>
      <c r="Y3822" t="str">
        <f>IF(ISNUMBER(SEARCH(Y$1,raw[[#This Row],[active years]])),1,"")</f>
        <v/>
      </c>
      <c r="Z3822" t="str">
        <f>IF(ISNUMBER(SEARCH(Z$1,raw[[#This Row],[active years]])),1,"")</f>
        <v/>
      </c>
      <c r="AA3822" t="str">
        <f>IF(ISNUMBER(SEARCH(AA$1,raw[[#This Row],[active years]])),1,"")</f>
        <v/>
      </c>
    </row>
    <row r="3823" spans="1:27" x14ac:dyDescent="0.45">
      <c r="A3823">
        <f>raw[team]</f>
        <v>4564</v>
      </c>
      <c r="B3823">
        <f>raw[rookie year]</f>
        <v>2013</v>
      </c>
      <c r="C3823" t="str">
        <f>IF(ISNUMBER(SEARCH(C$1,raw[[#This Row],[active years]])),1,"")</f>
        <v/>
      </c>
      <c r="D3823" t="str">
        <f>IF(ISNUMBER(SEARCH(D$1,raw[[#This Row],[active years]])),1,"")</f>
        <v/>
      </c>
      <c r="E3823" t="str">
        <f>IF(ISNUMBER(SEARCH(E$1,raw[[#This Row],[active years]])),1,"")</f>
        <v/>
      </c>
      <c r="F3823" t="str">
        <f>IF(ISNUMBER(SEARCH(F$1,raw[[#This Row],[active years]])),1,"")</f>
        <v/>
      </c>
      <c r="G3823" t="str">
        <f>IF(ISNUMBER(SEARCH(G$1,raw[[#This Row],[active years]])),1,"")</f>
        <v/>
      </c>
      <c r="H3823" t="str">
        <f>IF(ISNUMBER(SEARCH(H$1,raw[[#This Row],[active years]])),1,"")</f>
        <v/>
      </c>
      <c r="I3823" t="str">
        <f>IF(ISNUMBER(SEARCH(I$1,raw[[#This Row],[active years]])),1,"")</f>
        <v/>
      </c>
      <c r="J3823" t="str">
        <f>IF(ISNUMBER(SEARCH(J$1,raw[[#This Row],[active years]])),1,"")</f>
        <v/>
      </c>
      <c r="K3823" t="str">
        <f>IF(ISNUMBER(SEARCH(K$1,raw[[#This Row],[active years]])),1,"")</f>
        <v/>
      </c>
      <c r="L3823" t="str">
        <f>IF(ISNUMBER(SEARCH(L$1,raw[[#This Row],[active years]])),1,"")</f>
        <v/>
      </c>
      <c r="M3823" t="str">
        <f>IF(ISNUMBER(SEARCH(M$1,raw[[#This Row],[active years]])),1,"")</f>
        <v/>
      </c>
      <c r="N3823" t="str">
        <f>IF(ISNUMBER(SEARCH(N$1,raw[[#This Row],[active years]])),1,"")</f>
        <v/>
      </c>
      <c r="O3823" t="str">
        <f>IF(ISNUMBER(SEARCH(O$1,raw[[#This Row],[active years]])),1,"")</f>
        <v/>
      </c>
      <c r="P3823" t="str">
        <f>IF(ISNUMBER(SEARCH(P$1,raw[[#This Row],[active years]])),1,"")</f>
        <v/>
      </c>
      <c r="Q3823" t="str">
        <f>IF(ISNUMBER(SEARCH(Q$1,raw[[#This Row],[active years]])),1,"")</f>
        <v/>
      </c>
      <c r="R3823" t="str">
        <f>IF(ISNUMBER(SEARCH(R$1,raw[[#This Row],[active years]])),1,"")</f>
        <v/>
      </c>
      <c r="S3823" t="str">
        <f>IF(ISNUMBER(SEARCH(S$1,raw[[#This Row],[active years]])),1,"")</f>
        <v/>
      </c>
      <c r="T3823" t="str">
        <f>IF(ISNUMBER(SEARCH(T$1,raw[[#This Row],[active years]])),1,"")</f>
        <v/>
      </c>
      <c r="U3823" t="str">
        <f>IF(ISNUMBER(SEARCH(U$1,raw[[#This Row],[active years]])),1,"")</f>
        <v/>
      </c>
      <c r="V3823" t="str">
        <f>IF(ISNUMBER(SEARCH(V$1,raw[[#This Row],[active years]])),1,"")</f>
        <v/>
      </c>
      <c r="W3823" t="str">
        <f>IF(ISNUMBER(SEARCH(W$1,raw[[#This Row],[active years]])),1,"")</f>
        <v/>
      </c>
      <c r="X3823">
        <f>IF(ISNUMBER(SEARCH(X$1,raw[[#This Row],[active years]])),1,"")</f>
        <v>1</v>
      </c>
      <c r="Y3823">
        <f>IF(ISNUMBER(SEARCH(Y$1,raw[[#This Row],[active years]])),1,"")</f>
        <v>1</v>
      </c>
      <c r="Z3823">
        <f>IF(ISNUMBER(SEARCH(Z$1,raw[[#This Row],[active years]])),1,"")</f>
        <v>1</v>
      </c>
      <c r="AA3823">
        <f>IF(ISNUMBER(SEARCH(AA$1,raw[[#This Row],[active years]])),1,"")</f>
        <v>1</v>
      </c>
    </row>
    <row r="3824" spans="1:27" x14ac:dyDescent="0.45">
      <c r="A3824">
        <f>raw[team]</f>
        <v>4565</v>
      </c>
      <c r="B3824">
        <f>raw[rookie year]</f>
        <v>2013</v>
      </c>
      <c r="C3824" t="str">
        <f>IF(ISNUMBER(SEARCH(C$1,raw[[#This Row],[active years]])),1,"")</f>
        <v/>
      </c>
      <c r="D3824" t="str">
        <f>IF(ISNUMBER(SEARCH(D$1,raw[[#This Row],[active years]])),1,"")</f>
        <v/>
      </c>
      <c r="E3824" t="str">
        <f>IF(ISNUMBER(SEARCH(E$1,raw[[#This Row],[active years]])),1,"")</f>
        <v/>
      </c>
      <c r="F3824" t="str">
        <f>IF(ISNUMBER(SEARCH(F$1,raw[[#This Row],[active years]])),1,"")</f>
        <v/>
      </c>
      <c r="G3824" t="str">
        <f>IF(ISNUMBER(SEARCH(G$1,raw[[#This Row],[active years]])),1,"")</f>
        <v/>
      </c>
      <c r="H3824" t="str">
        <f>IF(ISNUMBER(SEARCH(H$1,raw[[#This Row],[active years]])),1,"")</f>
        <v/>
      </c>
      <c r="I3824" t="str">
        <f>IF(ISNUMBER(SEARCH(I$1,raw[[#This Row],[active years]])),1,"")</f>
        <v/>
      </c>
      <c r="J3824" t="str">
        <f>IF(ISNUMBER(SEARCH(J$1,raw[[#This Row],[active years]])),1,"")</f>
        <v/>
      </c>
      <c r="K3824" t="str">
        <f>IF(ISNUMBER(SEARCH(K$1,raw[[#This Row],[active years]])),1,"")</f>
        <v/>
      </c>
      <c r="L3824" t="str">
        <f>IF(ISNUMBER(SEARCH(L$1,raw[[#This Row],[active years]])),1,"")</f>
        <v/>
      </c>
      <c r="M3824" t="str">
        <f>IF(ISNUMBER(SEARCH(M$1,raw[[#This Row],[active years]])),1,"")</f>
        <v/>
      </c>
      <c r="N3824" t="str">
        <f>IF(ISNUMBER(SEARCH(N$1,raw[[#This Row],[active years]])),1,"")</f>
        <v/>
      </c>
      <c r="O3824" t="str">
        <f>IF(ISNUMBER(SEARCH(O$1,raw[[#This Row],[active years]])),1,"")</f>
        <v/>
      </c>
      <c r="P3824" t="str">
        <f>IF(ISNUMBER(SEARCH(P$1,raw[[#This Row],[active years]])),1,"")</f>
        <v/>
      </c>
      <c r="Q3824" t="str">
        <f>IF(ISNUMBER(SEARCH(Q$1,raw[[#This Row],[active years]])),1,"")</f>
        <v/>
      </c>
      <c r="R3824" t="str">
        <f>IF(ISNUMBER(SEARCH(R$1,raw[[#This Row],[active years]])),1,"")</f>
        <v/>
      </c>
      <c r="S3824" t="str">
        <f>IF(ISNUMBER(SEARCH(S$1,raw[[#This Row],[active years]])),1,"")</f>
        <v/>
      </c>
      <c r="T3824" t="str">
        <f>IF(ISNUMBER(SEARCH(T$1,raw[[#This Row],[active years]])),1,"")</f>
        <v/>
      </c>
      <c r="U3824" t="str">
        <f>IF(ISNUMBER(SEARCH(U$1,raw[[#This Row],[active years]])),1,"")</f>
        <v/>
      </c>
      <c r="V3824" t="str">
        <f>IF(ISNUMBER(SEARCH(V$1,raw[[#This Row],[active years]])),1,"")</f>
        <v/>
      </c>
      <c r="W3824" t="str">
        <f>IF(ISNUMBER(SEARCH(W$1,raw[[#This Row],[active years]])),1,"")</f>
        <v/>
      </c>
      <c r="X3824">
        <f>IF(ISNUMBER(SEARCH(X$1,raw[[#This Row],[active years]])),1,"")</f>
        <v>1</v>
      </c>
      <c r="Y3824">
        <f>IF(ISNUMBER(SEARCH(Y$1,raw[[#This Row],[active years]])),1,"")</f>
        <v>1</v>
      </c>
      <c r="Z3824">
        <f>IF(ISNUMBER(SEARCH(Z$1,raw[[#This Row],[active years]])),1,"")</f>
        <v>1</v>
      </c>
      <c r="AA3824">
        <f>IF(ISNUMBER(SEARCH(AA$1,raw[[#This Row],[active years]])),1,"")</f>
        <v>1</v>
      </c>
    </row>
    <row r="3825" spans="1:27" x14ac:dyDescent="0.45">
      <c r="A3825">
        <f>raw[team]</f>
        <v>4566</v>
      </c>
      <c r="B3825">
        <f>raw[rookie year]</f>
        <v>2013</v>
      </c>
      <c r="C3825" t="str">
        <f>IF(ISNUMBER(SEARCH(C$1,raw[[#This Row],[active years]])),1,"")</f>
        <v/>
      </c>
      <c r="D3825" t="str">
        <f>IF(ISNUMBER(SEARCH(D$1,raw[[#This Row],[active years]])),1,"")</f>
        <v/>
      </c>
      <c r="E3825" t="str">
        <f>IF(ISNUMBER(SEARCH(E$1,raw[[#This Row],[active years]])),1,"")</f>
        <v/>
      </c>
      <c r="F3825" t="str">
        <f>IF(ISNUMBER(SEARCH(F$1,raw[[#This Row],[active years]])),1,"")</f>
        <v/>
      </c>
      <c r="G3825" t="str">
        <f>IF(ISNUMBER(SEARCH(G$1,raw[[#This Row],[active years]])),1,"")</f>
        <v/>
      </c>
      <c r="H3825" t="str">
        <f>IF(ISNUMBER(SEARCH(H$1,raw[[#This Row],[active years]])),1,"")</f>
        <v/>
      </c>
      <c r="I3825" t="str">
        <f>IF(ISNUMBER(SEARCH(I$1,raw[[#This Row],[active years]])),1,"")</f>
        <v/>
      </c>
      <c r="J3825" t="str">
        <f>IF(ISNUMBER(SEARCH(J$1,raw[[#This Row],[active years]])),1,"")</f>
        <v/>
      </c>
      <c r="K3825" t="str">
        <f>IF(ISNUMBER(SEARCH(K$1,raw[[#This Row],[active years]])),1,"")</f>
        <v/>
      </c>
      <c r="L3825" t="str">
        <f>IF(ISNUMBER(SEARCH(L$1,raw[[#This Row],[active years]])),1,"")</f>
        <v/>
      </c>
      <c r="M3825" t="str">
        <f>IF(ISNUMBER(SEARCH(M$1,raw[[#This Row],[active years]])),1,"")</f>
        <v/>
      </c>
      <c r="N3825" t="str">
        <f>IF(ISNUMBER(SEARCH(N$1,raw[[#This Row],[active years]])),1,"")</f>
        <v/>
      </c>
      <c r="O3825" t="str">
        <f>IF(ISNUMBER(SEARCH(O$1,raw[[#This Row],[active years]])),1,"")</f>
        <v/>
      </c>
      <c r="P3825" t="str">
        <f>IF(ISNUMBER(SEARCH(P$1,raw[[#This Row],[active years]])),1,"")</f>
        <v/>
      </c>
      <c r="Q3825" t="str">
        <f>IF(ISNUMBER(SEARCH(Q$1,raw[[#This Row],[active years]])),1,"")</f>
        <v/>
      </c>
      <c r="R3825" t="str">
        <f>IF(ISNUMBER(SEARCH(R$1,raw[[#This Row],[active years]])),1,"")</f>
        <v/>
      </c>
      <c r="S3825" t="str">
        <f>IF(ISNUMBER(SEARCH(S$1,raw[[#This Row],[active years]])),1,"")</f>
        <v/>
      </c>
      <c r="T3825" t="str">
        <f>IF(ISNUMBER(SEARCH(T$1,raw[[#This Row],[active years]])),1,"")</f>
        <v/>
      </c>
      <c r="U3825" t="str">
        <f>IF(ISNUMBER(SEARCH(U$1,raw[[#This Row],[active years]])),1,"")</f>
        <v/>
      </c>
      <c r="V3825" t="str">
        <f>IF(ISNUMBER(SEARCH(V$1,raw[[#This Row],[active years]])),1,"")</f>
        <v/>
      </c>
      <c r="W3825" t="str">
        <f>IF(ISNUMBER(SEARCH(W$1,raw[[#This Row],[active years]])),1,"")</f>
        <v/>
      </c>
      <c r="X3825">
        <f>IF(ISNUMBER(SEARCH(X$1,raw[[#This Row],[active years]])),1,"")</f>
        <v>1</v>
      </c>
      <c r="Y3825">
        <f>IF(ISNUMBER(SEARCH(Y$1,raw[[#This Row],[active years]])),1,"")</f>
        <v>1</v>
      </c>
      <c r="Z3825" t="str">
        <f>IF(ISNUMBER(SEARCH(Z$1,raw[[#This Row],[active years]])),1,"")</f>
        <v/>
      </c>
      <c r="AA3825" t="str">
        <f>IF(ISNUMBER(SEARCH(AA$1,raw[[#This Row],[active years]])),1,"")</f>
        <v/>
      </c>
    </row>
    <row r="3826" spans="1:27" x14ac:dyDescent="0.45">
      <c r="A3826">
        <f>raw[team]</f>
        <v>4567</v>
      </c>
      <c r="B3826">
        <f>raw[rookie year]</f>
        <v>2013</v>
      </c>
      <c r="C3826" t="str">
        <f>IF(ISNUMBER(SEARCH(C$1,raw[[#This Row],[active years]])),1,"")</f>
        <v/>
      </c>
      <c r="D3826" t="str">
        <f>IF(ISNUMBER(SEARCH(D$1,raw[[#This Row],[active years]])),1,"")</f>
        <v/>
      </c>
      <c r="E3826" t="str">
        <f>IF(ISNUMBER(SEARCH(E$1,raw[[#This Row],[active years]])),1,"")</f>
        <v/>
      </c>
      <c r="F3826" t="str">
        <f>IF(ISNUMBER(SEARCH(F$1,raw[[#This Row],[active years]])),1,"")</f>
        <v/>
      </c>
      <c r="G3826" t="str">
        <f>IF(ISNUMBER(SEARCH(G$1,raw[[#This Row],[active years]])),1,"")</f>
        <v/>
      </c>
      <c r="H3826" t="str">
        <f>IF(ISNUMBER(SEARCH(H$1,raw[[#This Row],[active years]])),1,"")</f>
        <v/>
      </c>
      <c r="I3826" t="str">
        <f>IF(ISNUMBER(SEARCH(I$1,raw[[#This Row],[active years]])),1,"")</f>
        <v/>
      </c>
      <c r="J3826" t="str">
        <f>IF(ISNUMBER(SEARCH(J$1,raw[[#This Row],[active years]])),1,"")</f>
        <v/>
      </c>
      <c r="K3826" t="str">
        <f>IF(ISNUMBER(SEARCH(K$1,raw[[#This Row],[active years]])),1,"")</f>
        <v/>
      </c>
      <c r="L3826" t="str">
        <f>IF(ISNUMBER(SEARCH(L$1,raw[[#This Row],[active years]])),1,"")</f>
        <v/>
      </c>
      <c r="M3826" t="str">
        <f>IF(ISNUMBER(SEARCH(M$1,raw[[#This Row],[active years]])),1,"")</f>
        <v/>
      </c>
      <c r="N3826" t="str">
        <f>IF(ISNUMBER(SEARCH(N$1,raw[[#This Row],[active years]])),1,"")</f>
        <v/>
      </c>
      <c r="O3826" t="str">
        <f>IF(ISNUMBER(SEARCH(O$1,raw[[#This Row],[active years]])),1,"")</f>
        <v/>
      </c>
      <c r="P3826" t="str">
        <f>IF(ISNUMBER(SEARCH(P$1,raw[[#This Row],[active years]])),1,"")</f>
        <v/>
      </c>
      <c r="Q3826" t="str">
        <f>IF(ISNUMBER(SEARCH(Q$1,raw[[#This Row],[active years]])),1,"")</f>
        <v/>
      </c>
      <c r="R3826" t="str">
        <f>IF(ISNUMBER(SEARCH(R$1,raw[[#This Row],[active years]])),1,"")</f>
        <v/>
      </c>
      <c r="S3826" t="str">
        <f>IF(ISNUMBER(SEARCH(S$1,raw[[#This Row],[active years]])),1,"")</f>
        <v/>
      </c>
      <c r="T3826" t="str">
        <f>IF(ISNUMBER(SEARCH(T$1,raw[[#This Row],[active years]])),1,"")</f>
        <v/>
      </c>
      <c r="U3826" t="str">
        <f>IF(ISNUMBER(SEARCH(U$1,raw[[#This Row],[active years]])),1,"")</f>
        <v/>
      </c>
      <c r="V3826" t="str">
        <f>IF(ISNUMBER(SEARCH(V$1,raw[[#This Row],[active years]])),1,"")</f>
        <v/>
      </c>
      <c r="W3826" t="str">
        <f>IF(ISNUMBER(SEARCH(W$1,raw[[#This Row],[active years]])),1,"")</f>
        <v/>
      </c>
      <c r="X3826">
        <f>IF(ISNUMBER(SEARCH(X$1,raw[[#This Row],[active years]])),1,"")</f>
        <v>1</v>
      </c>
      <c r="Y3826">
        <f>IF(ISNUMBER(SEARCH(Y$1,raw[[#This Row],[active years]])),1,"")</f>
        <v>1</v>
      </c>
      <c r="Z3826">
        <f>IF(ISNUMBER(SEARCH(Z$1,raw[[#This Row],[active years]])),1,"")</f>
        <v>1</v>
      </c>
      <c r="AA3826">
        <f>IF(ISNUMBER(SEARCH(AA$1,raw[[#This Row],[active years]])),1,"")</f>
        <v>1</v>
      </c>
    </row>
    <row r="3827" spans="1:27" x14ac:dyDescent="0.45">
      <c r="A3827">
        <f>raw[team]</f>
        <v>4568</v>
      </c>
      <c r="B3827">
        <f>raw[rookie year]</f>
        <v>2013</v>
      </c>
      <c r="C3827" t="str">
        <f>IF(ISNUMBER(SEARCH(C$1,raw[[#This Row],[active years]])),1,"")</f>
        <v/>
      </c>
      <c r="D3827" t="str">
        <f>IF(ISNUMBER(SEARCH(D$1,raw[[#This Row],[active years]])),1,"")</f>
        <v/>
      </c>
      <c r="E3827" t="str">
        <f>IF(ISNUMBER(SEARCH(E$1,raw[[#This Row],[active years]])),1,"")</f>
        <v/>
      </c>
      <c r="F3827" t="str">
        <f>IF(ISNUMBER(SEARCH(F$1,raw[[#This Row],[active years]])),1,"")</f>
        <v/>
      </c>
      <c r="G3827" t="str">
        <f>IF(ISNUMBER(SEARCH(G$1,raw[[#This Row],[active years]])),1,"")</f>
        <v/>
      </c>
      <c r="H3827" t="str">
        <f>IF(ISNUMBER(SEARCH(H$1,raw[[#This Row],[active years]])),1,"")</f>
        <v/>
      </c>
      <c r="I3827" t="str">
        <f>IF(ISNUMBER(SEARCH(I$1,raw[[#This Row],[active years]])),1,"")</f>
        <v/>
      </c>
      <c r="J3827" t="str">
        <f>IF(ISNUMBER(SEARCH(J$1,raw[[#This Row],[active years]])),1,"")</f>
        <v/>
      </c>
      <c r="K3827" t="str">
        <f>IF(ISNUMBER(SEARCH(K$1,raw[[#This Row],[active years]])),1,"")</f>
        <v/>
      </c>
      <c r="L3827" t="str">
        <f>IF(ISNUMBER(SEARCH(L$1,raw[[#This Row],[active years]])),1,"")</f>
        <v/>
      </c>
      <c r="M3827" t="str">
        <f>IF(ISNUMBER(SEARCH(M$1,raw[[#This Row],[active years]])),1,"")</f>
        <v/>
      </c>
      <c r="N3827" t="str">
        <f>IF(ISNUMBER(SEARCH(N$1,raw[[#This Row],[active years]])),1,"")</f>
        <v/>
      </c>
      <c r="O3827" t="str">
        <f>IF(ISNUMBER(SEARCH(O$1,raw[[#This Row],[active years]])),1,"")</f>
        <v/>
      </c>
      <c r="P3827" t="str">
        <f>IF(ISNUMBER(SEARCH(P$1,raw[[#This Row],[active years]])),1,"")</f>
        <v/>
      </c>
      <c r="Q3827" t="str">
        <f>IF(ISNUMBER(SEARCH(Q$1,raw[[#This Row],[active years]])),1,"")</f>
        <v/>
      </c>
      <c r="R3827" t="str">
        <f>IF(ISNUMBER(SEARCH(R$1,raw[[#This Row],[active years]])),1,"")</f>
        <v/>
      </c>
      <c r="S3827" t="str">
        <f>IF(ISNUMBER(SEARCH(S$1,raw[[#This Row],[active years]])),1,"")</f>
        <v/>
      </c>
      <c r="T3827" t="str">
        <f>IF(ISNUMBER(SEARCH(T$1,raw[[#This Row],[active years]])),1,"")</f>
        <v/>
      </c>
      <c r="U3827" t="str">
        <f>IF(ISNUMBER(SEARCH(U$1,raw[[#This Row],[active years]])),1,"")</f>
        <v/>
      </c>
      <c r="V3827" t="str">
        <f>IF(ISNUMBER(SEARCH(V$1,raw[[#This Row],[active years]])),1,"")</f>
        <v/>
      </c>
      <c r="W3827" t="str">
        <f>IF(ISNUMBER(SEARCH(W$1,raw[[#This Row],[active years]])),1,"")</f>
        <v/>
      </c>
      <c r="X3827">
        <f>IF(ISNUMBER(SEARCH(X$1,raw[[#This Row],[active years]])),1,"")</f>
        <v>1</v>
      </c>
      <c r="Y3827">
        <f>IF(ISNUMBER(SEARCH(Y$1,raw[[#This Row],[active years]])),1,"")</f>
        <v>1</v>
      </c>
      <c r="Z3827">
        <f>IF(ISNUMBER(SEARCH(Z$1,raw[[#This Row],[active years]])),1,"")</f>
        <v>1</v>
      </c>
      <c r="AA3827">
        <f>IF(ISNUMBER(SEARCH(AA$1,raw[[#This Row],[active years]])),1,"")</f>
        <v>1</v>
      </c>
    </row>
    <row r="3828" spans="1:27" x14ac:dyDescent="0.45">
      <c r="A3828">
        <f>raw[team]</f>
        <v>4569</v>
      </c>
      <c r="B3828">
        <f>raw[rookie year]</f>
        <v>2013</v>
      </c>
      <c r="C3828" t="str">
        <f>IF(ISNUMBER(SEARCH(C$1,raw[[#This Row],[active years]])),1,"")</f>
        <v/>
      </c>
      <c r="D3828" t="str">
        <f>IF(ISNUMBER(SEARCH(D$1,raw[[#This Row],[active years]])),1,"")</f>
        <v/>
      </c>
      <c r="E3828" t="str">
        <f>IF(ISNUMBER(SEARCH(E$1,raw[[#This Row],[active years]])),1,"")</f>
        <v/>
      </c>
      <c r="F3828" t="str">
        <f>IF(ISNUMBER(SEARCH(F$1,raw[[#This Row],[active years]])),1,"")</f>
        <v/>
      </c>
      <c r="G3828" t="str">
        <f>IF(ISNUMBER(SEARCH(G$1,raw[[#This Row],[active years]])),1,"")</f>
        <v/>
      </c>
      <c r="H3828" t="str">
        <f>IF(ISNUMBER(SEARCH(H$1,raw[[#This Row],[active years]])),1,"")</f>
        <v/>
      </c>
      <c r="I3828" t="str">
        <f>IF(ISNUMBER(SEARCH(I$1,raw[[#This Row],[active years]])),1,"")</f>
        <v/>
      </c>
      <c r="J3828" t="str">
        <f>IF(ISNUMBER(SEARCH(J$1,raw[[#This Row],[active years]])),1,"")</f>
        <v/>
      </c>
      <c r="K3828" t="str">
        <f>IF(ISNUMBER(SEARCH(K$1,raw[[#This Row],[active years]])),1,"")</f>
        <v/>
      </c>
      <c r="L3828" t="str">
        <f>IF(ISNUMBER(SEARCH(L$1,raw[[#This Row],[active years]])),1,"")</f>
        <v/>
      </c>
      <c r="M3828" t="str">
        <f>IF(ISNUMBER(SEARCH(M$1,raw[[#This Row],[active years]])),1,"")</f>
        <v/>
      </c>
      <c r="N3828" t="str">
        <f>IF(ISNUMBER(SEARCH(N$1,raw[[#This Row],[active years]])),1,"")</f>
        <v/>
      </c>
      <c r="O3828" t="str">
        <f>IF(ISNUMBER(SEARCH(O$1,raw[[#This Row],[active years]])),1,"")</f>
        <v/>
      </c>
      <c r="P3828" t="str">
        <f>IF(ISNUMBER(SEARCH(P$1,raw[[#This Row],[active years]])),1,"")</f>
        <v/>
      </c>
      <c r="Q3828" t="str">
        <f>IF(ISNUMBER(SEARCH(Q$1,raw[[#This Row],[active years]])),1,"")</f>
        <v/>
      </c>
      <c r="R3828" t="str">
        <f>IF(ISNUMBER(SEARCH(R$1,raw[[#This Row],[active years]])),1,"")</f>
        <v/>
      </c>
      <c r="S3828" t="str">
        <f>IF(ISNUMBER(SEARCH(S$1,raw[[#This Row],[active years]])),1,"")</f>
        <v/>
      </c>
      <c r="T3828" t="str">
        <f>IF(ISNUMBER(SEARCH(T$1,raw[[#This Row],[active years]])),1,"")</f>
        <v/>
      </c>
      <c r="U3828" t="str">
        <f>IF(ISNUMBER(SEARCH(U$1,raw[[#This Row],[active years]])),1,"")</f>
        <v/>
      </c>
      <c r="V3828" t="str">
        <f>IF(ISNUMBER(SEARCH(V$1,raw[[#This Row],[active years]])),1,"")</f>
        <v/>
      </c>
      <c r="W3828" t="str">
        <f>IF(ISNUMBER(SEARCH(W$1,raw[[#This Row],[active years]])),1,"")</f>
        <v/>
      </c>
      <c r="X3828" t="str">
        <f>IF(ISNUMBER(SEARCH(X$1,raw[[#This Row],[active years]])),1,"")</f>
        <v/>
      </c>
      <c r="Y3828" t="str">
        <f>IF(ISNUMBER(SEARCH(Y$1,raw[[#This Row],[active years]])),1,"")</f>
        <v/>
      </c>
      <c r="Z3828" t="str">
        <f>IF(ISNUMBER(SEARCH(Z$1,raw[[#This Row],[active years]])),1,"")</f>
        <v/>
      </c>
      <c r="AA3828" t="str">
        <f>IF(ISNUMBER(SEARCH(AA$1,raw[[#This Row],[active years]])),1,"")</f>
        <v/>
      </c>
    </row>
    <row r="3829" spans="1:27" x14ac:dyDescent="0.45">
      <c r="A3829">
        <f>raw[team]</f>
        <v>4570</v>
      </c>
      <c r="B3829">
        <f>raw[rookie year]</f>
        <v>2013</v>
      </c>
      <c r="C3829" t="str">
        <f>IF(ISNUMBER(SEARCH(C$1,raw[[#This Row],[active years]])),1,"")</f>
        <v/>
      </c>
      <c r="D3829" t="str">
        <f>IF(ISNUMBER(SEARCH(D$1,raw[[#This Row],[active years]])),1,"")</f>
        <v/>
      </c>
      <c r="E3829" t="str">
        <f>IF(ISNUMBER(SEARCH(E$1,raw[[#This Row],[active years]])),1,"")</f>
        <v/>
      </c>
      <c r="F3829" t="str">
        <f>IF(ISNUMBER(SEARCH(F$1,raw[[#This Row],[active years]])),1,"")</f>
        <v/>
      </c>
      <c r="G3829" t="str">
        <f>IF(ISNUMBER(SEARCH(G$1,raw[[#This Row],[active years]])),1,"")</f>
        <v/>
      </c>
      <c r="H3829" t="str">
        <f>IF(ISNUMBER(SEARCH(H$1,raw[[#This Row],[active years]])),1,"")</f>
        <v/>
      </c>
      <c r="I3829" t="str">
        <f>IF(ISNUMBER(SEARCH(I$1,raw[[#This Row],[active years]])),1,"")</f>
        <v/>
      </c>
      <c r="J3829" t="str">
        <f>IF(ISNUMBER(SEARCH(J$1,raw[[#This Row],[active years]])),1,"")</f>
        <v/>
      </c>
      <c r="K3829" t="str">
        <f>IF(ISNUMBER(SEARCH(K$1,raw[[#This Row],[active years]])),1,"")</f>
        <v/>
      </c>
      <c r="L3829" t="str">
        <f>IF(ISNUMBER(SEARCH(L$1,raw[[#This Row],[active years]])),1,"")</f>
        <v/>
      </c>
      <c r="M3829" t="str">
        <f>IF(ISNUMBER(SEARCH(M$1,raw[[#This Row],[active years]])),1,"")</f>
        <v/>
      </c>
      <c r="N3829" t="str">
        <f>IF(ISNUMBER(SEARCH(N$1,raw[[#This Row],[active years]])),1,"")</f>
        <v/>
      </c>
      <c r="O3829" t="str">
        <f>IF(ISNUMBER(SEARCH(O$1,raw[[#This Row],[active years]])),1,"")</f>
        <v/>
      </c>
      <c r="P3829" t="str">
        <f>IF(ISNUMBER(SEARCH(P$1,raw[[#This Row],[active years]])),1,"")</f>
        <v/>
      </c>
      <c r="Q3829" t="str">
        <f>IF(ISNUMBER(SEARCH(Q$1,raw[[#This Row],[active years]])),1,"")</f>
        <v/>
      </c>
      <c r="R3829" t="str">
        <f>IF(ISNUMBER(SEARCH(R$1,raw[[#This Row],[active years]])),1,"")</f>
        <v/>
      </c>
      <c r="S3829" t="str">
        <f>IF(ISNUMBER(SEARCH(S$1,raw[[#This Row],[active years]])),1,"")</f>
        <v/>
      </c>
      <c r="T3829" t="str">
        <f>IF(ISNUMBER(SEARCH(T$1,raw[[#This Row],[active years]])),1,"")</f>
        <v/>
      </c>
      <c r="U3829" t="str">
        <f>IF(ISNUMBER(SEARCH(U$1,raw[[#This Row],[active years]])),1,"")</f>
        <v/>
      </c>
      <c r="V3829" t="str">
        <f>IF(ISNUMBER(SEARCH(V$1,raw[[#This Row],[active years]])),1,"")</f>
        <v/>
      </c>
      <c r="W3829" t="str">
        <f>IF(ISNUMBER(SEARCH(W$1,raw[[#This Row],[active years]])),1,"")</f>
        <v/>
      </c>
      <c r="X3829">
        <f>IF(ISNUMBER(SEARCH(X$1,raw[[#This Row],[active years]])),1,"")</f>
        <v>1</v>
      </c>
      <c r="Y3829">
        <f>IF(ISNUMBER(SEARCH(Y$1,raw[[#This Row],[active years]])),1,"")</f>
        <v>1</v>
      </c>
      <c r="Z3829">
        <f>IF(ISNUMBER(SEARCH(Z$1,raw[[#This Row],[active years]])),1,"")</f>
        <v>1</v>
      </c>
      <c r="AA3829">
        <f>IF(ISNUMBER(SEARCH(AA$1,raw[[#This Row],[active years]])),1,"")</f>
        <v>1</v>
      </c>
    </row>
    <row r="3830" spans="1:27" x14ac:dyDescent="0.45">
      <c r="A3830">
        <f>raw[team]</f>
        <v>4571</v>
      </c>
      <c r="B3830">
        <f>raw[rookie year]</f>
        <v>2013</v>
      </c>
      <c r="C3830" t="str">
        <f>IF(ISNUMBER(SEARCH(C$1,raw[[#This Row],[active years]])),1,"")</f>
        <v/>
      </c>
      <c r="D3830" t="str">
        <f>IF(ISNUMBER(SEARCH(D$1,raw[[#This Row],[active years]])),1,"")</f>
        <v/>
      </c>
      <c r="E3830" t="str">
        <f>IF(ISNUMBER(SEARCH(E$1,raw[[#This Row],[active years]])),1,"")</f>
        <v/>
      </c>
      <c r="F3830" t="str">
        <f>IF(ISNUMBER(SEARCH(F$1,raw[[#This Row],[active years]])),1,"")</f>
        <v/>
      </c>
      <c r="G3830" t="str">
        <f>IF(ISNUMBER(SEARCH(G$1,raw[[#This Row],[active years]])),1,"")</f>
        <v/>
      </c>
      <c r="H3830" t="str">
        <f>IF(ISNUMBER(SEARCH(H$1,raw[[#This Row],[active years]])),1,"")</f>
        <v/>
      </c>
      <c r="I3830" t="str">
        <f>IF(ISNUMBER(SEARCH(I$1,raw[[#This Row],[active years]])),1,"")</f>
        <v/>
      </c>
      <c r="J3830" t="str">
        <f>IF(ISNUMBER(SEARCH(J$1,raw[[#This Row],[active years]])),1,"")</f>
        <v/>
      </c>
      <c r="K3830" t="str">
        <f>IF(ISNUMBER(SEARCH(K$1,raw[[#This Row],[active years]])),1,"")</f>
        <v/>
      </c>
      <c r="L3830" t="str">
        <f>IF(ISNUMBER(SEARCH(L$1,raw[[#This Row],[active years]])),1,"")</f>
        <v/>
      </c>
      <c r="M3830" t="str">
        <f>IF(ISNUMBER(SEARCH(M$1,raw[[#This Row],[active years]])),1,"")</f>
        <v/>
      </c>
      <c r="N3830" t="str">
        <f>IF(ISNUMBER(SEARCH(N$1,raw[[#This Row],[active years]])),1,"")</f>
        <v/>
      </c>
      <c r="O3830" t="str">
        <f>IF(ISNUMBER(SEARCH(O$1,raw[[#This Row],[active years]])),1,"")</f>
        <v/>
      </c>
      <c r="P3830" t="str">
        <f>IF(ISNUMBER(SEARCH(P$1,raw[[#This Row],[active years]])),1,"")</f>
        <v/>
      </c>
      <c r="Q3830" t="str">
        <f>IF(ISNUMBER(SEARCH(Q$1,raw[[#This Row],[active years]])),1,"")</f>
        <v/>
      </c>
      <c r="R3830" t="str">
        <f>IF(ISNUMBER(SEARCH(R$1,raw[[#This Row],[active years]])),1,"")</f>
        <v/>
      </c>
      <c r="S3830" t="str">
        <f>IF(ISNUMBER(SEARCH(S$1,raw[[#This Row],[active years]])),1,"")</f>
        <v/>
      </c>
      <c r="T3830" t="str">
        <f>IF(ISNUMBER(SEARCH(T$1,raw[[#This Row],[active years]])),1,"")</f>
        <v/>
      </c>
      <c r="U3830" t="str">
        <f>IF(ISNUMBER(SEARCH(U$1,raw[[#This Row],[active years]])),1,"")</f>
        <v/>
      </c>
      <c r="V3830" t="str">
        <f>IF(ISNUMBER(SEARCH(V$1,raw[[#This Row],[active years]])),1,"")</f>
        <v/>
      </c>
      <c r="W3830" t="str">
        <f>IF(ISNUMBER(SEARCH(W$1,raw[[#This Row],[active years]])),1,"")</f>
        <v/>
      </c>
      <c r="X3830">
        <f>IF(ISNUMBER(SEARCH(X$1,raw[[#This Row],[active years]])),1,"")</f>
        <v>1</v>
      </c>
      <c r="Y3830">
        <f>IF(ISNUMBER(SEARCH(Y$1,raw[[#This Row],[active years]])),1,"")</f>
        <v>1</v>
      </c>
      <c r="Z3830">
        <f>IF(ISNUMBER(SEARCH(Z$1,raw[[#This Row],[active years]])),1,"")</f>
        <v>1</v>
      </c>
      <c r="AA3830">
        <f>IF(ISNUMBER(SEARCH(AA$1,raw[[#This Row],[active years]])),1,"")</f>
        <v>1</v>
      </c>
    </row>
    <row r="3831" spans="1:27" x14ac:dyDescent="0.45">
      <c r="A3831">
        <f>raw[team]</f>
        <v>4572</v>
      </c>
      <c r="B3831">
        <f>raw[rookie year]</f>
        <v>2013</v>
      </c>
      <c r="C3831" t="str">
        <f>IF(ISNUMBER(SEARCH(C$1,raw[[#This Row],[active years]])),1,"")</f>
        <v/>
      </c>
      <c r="D3831" t="str">
        <f>IF(ISNUMBER(SEARCH(D$1,raw[[#This Row],[active years]])),1,"")</f>
        <v/>
      </c>
      <c r="E3831" t="str">
        <f>IF(ISNUMBER(SEARCH(E$1,raw[[#This Row],[active years]])),1,"")</f>
        <v/>
      </c>
      <c r="F3831" t="str">
        <f>IF(ISNUMBER(SEARCH(F$1,raw[[#This Row],[active years]])),1,"")</f>
        <v/>
      </c>
      <c r="G3831" t="str">
        <f>IF(ISNUMBER(SEARCH(G$1,raw[[#This Row],[active years]])),1,"")</f>
        <v/>
      </c>
      <c r="H3831" t="str">
        <f>IF(ISNUMBER(SEARCH(H$1,raw[[#This Row],[active years]])),1,"")</f>
        <v/>
      </c>
      <c r="I3831" t="str">
        <f>IF(ISNUMBER(SEARCH(I$1,raw[[#This Row],[active years]])),1,"")</f>
        <v/>
      </c>
      <c r="J3831" t="str">
        <f>IF(ISNUMBER(SEARCH(J$1,raw[[#This Row],[active years]])),1,"")</f>
        <v/>
      </c>
      <c r="K3831" t="str">
        <f>IF(ISNUMBER(SEARCH(K$1,raw[[#This Row],[active years]])),1,"")</f>
        <v/>
      </c>
      <c r="L3831" t="str">
        <f>IF(ISNUMBER(SEARCH(L$1,raw[[#This Row],[active years]])),1,"")</f>
        <v/>
      </c>
      <c r="M3831" t="str">
        <f>IF(ISNUMBER(SEARCH(M$1,raw[[#This Row],[active years]])),1,"")</f>
        <v/>
      </c>
      <c r="N3831" t="str">
        <f>IF(ISNUMBER(SEARCH(N$1,raw[[#This Row],[active years]])),1,"")</f>
        <v/>
      </c>
      <c r="O3831" t="str">
        <f>IF(ISNUMBER(SEARCH(O$1,raw[[#This Row],[active years]])),1,"")</f>
        <v/>
      </c>
      <c r="P3831" t="str">
        <f>IF(ISNUMBER(SEARCH(P$1,raw[[#This Row],[active years]])),1,"")</f>
        <v/>
      </c>
      <c r="Q3831" t="str">
        <f>IF(ISNUMBER(SEARCH(Q$1,raw[[#This Row],[active years]])),1,"")</f>
        <v/>
      </c>
      <c r="R3831" t="str">
        <f>IF(ISNUMBER(SEARCH(R$1,raw[[#This Row],[active years]])),1,"")</f>
        <v/>
      </c>
      <c r="S3831" t="str">
        <f>IF(ISNUMBER(SEARCH(S$1,raw[[#This Row],[active years]])),1,"")</f>
        <v/>
      </c>
      <c r="T3831" t="str">
        <f>IF(ISNUMBER(SEARCH(T$1,raw[[#This Row],[active years]])),1,"")</f>
        <v/>
      </c>
      <c r="U3831" t="str">
        <f>IF(ISNUMBER(SEARCH(U$1,raw[[#This Row],[active years]])),1,"")</f>
        <v/>
      </c>
      <c r="V3831" t="str">
        <f>IF(ISNUMBER(SEARCH(V$1,raw[[#This Row],[active years]])),1,"")</f>
        <v/>
      </c>
      <c r="W3831" t="str">
        <f>IF(ISNUMBER(SEARCH(W$1,raw[[#This Row],[active years]])),1,"")</f>
        <v/>
      </c>
      <c r="X3831">
        <f>IF(ISNUMBER(SEARCH(X$1,raw[[#This Row],[active years]])),1,"")</f>
        <v>1</v>
      </c>
      <c r="Y3831">
        <f>IF(ISNUMBER(SEARCH(Y$1,raw[[#This Row],[active years]])),1,"")</f>
        <v>1</v>
      </c>
      <c r="Z3831">
        <f>IF(ISNUMBER(SEARCH(Z$1,raw[[#This Row],[active years]])),1,"")</f>
        <v>1</v>
      </c>
      <c r="AA3831">
        <f>IF(ISNUMBER(SEARCH(AA$1,raw[[#This Row],[active years]])),1,"")</f>
        <v>1</v>
      </c>
    </row>
    <row r="3832" spans="1:27" x14ac:dyDescent="0.45">
      <c r="A3832">
        <f>raw[team]</f>
        <v>4573</v>
      </c>
      <c r="B3832">
        <f>raw[rookie year]</f>
        <v>2013</v>
      </c>
      <c r="C3832" t="str">
        <f>IF(ISNUMBER(SEARCH(C$1,raw[[#This Row],[active years]])),1,"")</f>
        <v/>
      </c>
      <c r="D3832" t="str">
        <f>IF(ISNUMBER(SEARCH(D$1,raw[[#This Row],[active years]])),1,"")</f>
        <v/>
      </c>
      <c r="E3832" t="str">
        <f>IF(ISNUMBER(SEARCH(E$1,raw[[#This Row],[active years]])),1,"")</f>
        <v/>
      </c>
      <c r="F3832" t="str">
        <f>IF(ISNUMBER(SEARCH(F$1,raw[[#This Row],[active years]])),1,"")</f>
        <v/>
      </c>
      <c r="G3832" t="str">
        <f>IF(ISNUMBER(SEARCH(G$1,raw[[#This Row],[active years]])),1,"")</f>
        <v/>
      </c>
      <c r="H3832" t="str">
        <f>IF(ISNUMBER(SEARCH(H$1,raw[[#This Row],[active years]])),1,"")</f>
        <v/>
      </c>
      <c r="I3832" t="str">
        <f>IF(ISNUMBER(SEARCH(I$1,raw[[#This Row],[active years]])),1,"")</f>
        <v/>
      </c>
      <c r="J3832" t="str">
        <f>IF(ISNUMBER(SEARCH(J$1,raw[[#This Row],[active years]])),1,"")</f>
        <v/>
      </c>
      <c r="K3832" t="str">
        <f>IF(ISNUMBER(SEARCH(K$1,raw[[#This Row],[active years]])),1,"")</f>
        <v/>
      </c>
      <c r="L3832" t="str">
        <f>IF(ISNUMBER(SEARCH(L$1,raw[[#This Row],[active years]])),1,"")</f>
        <v/>
      </c>
      <c r="M3832" t="str">
        <f>IF(ISNUMBER(SEARCH(M$1,raw[[#This Row],[active years]])),1,"")</f>
        <v/>
      </c>
      <c r="N3832" t="str">
        <f>IF(ISNUMBER(SEARCH(N$1,raw[[#This Row],[active years]])),1,"")</f>
        <v/>
      </c>
      <c r="O3832" t="str">
        <f>IF(ISNUMBER(SEARCH(O$1,raw[[#This Row],[active years]])),1,"")</f>
        <v/>
      </c>
      <c r="P3832" t="str">
        <f>IF(ISNUMBER(SEARCH(P$1,raw[[#This Row],[active years]])),1,"")</f>
        <v/>
      </c>
      <c r="Q3832" t="str">
        <f>IF(ISNUMBER(SEARCH(Q$1,raw[[#This Row],[active years]])),1,"")</f>
        <v/>
      </c>
      <c r="R3832" t="str">
        <f>IF(ISNUMBER(SEARCH(R$1,raw[[#This Row],[active years]])),1,"")</f>
        <v/>
      </c>
      <c r="S3832" t="str">
        <f>IF(ISNUMBER(SEARCH(S$1,raw[[#This Row],[active years]])),1,"")</f>
        <v/>
      </c>
      <c r="T3832" t="str">
        <f>IF(ISNUMBER(SEARCH(T$1,raw[[#This Row],[active years]])),1,"")</f>
        <v/>
      </c>
      <c r="U3832" t="str">
        <f>IF(ISNUMBER(SEARCH(U$1,raw[[#This Row],[active years]])),1,"")</f>
        <v/>
      </c>
      <c r="V3832" t="str">
        <f>IF(ISNUMBER(SEARCH(V$1,raw[[#This Row],[active years]])),1,"")</f>
        <v/>
      </c>
      <c r="W3832" t="str">
        <f>IF(ISNUMBER(SEARCH(W$1,raw[[#This Row],[active years]])),1,"")</f>
        <v/>
      </c>
      <c r="X3832">
        <f>IF(ISNUMBER(SEARCH(X$1,raw[[#This Row],[active years]])),1,"")</f>
        <v>1</v>
      </c>
      <c r="Y3832">
        <f>IF(ISNUMBER(SEARCH(Y$1,raw[[#This Row],[active years]])),1,"")</f>
        <v>1</v>
      </c>
      <c r="Z3832">
        <f>IF(ISNUMBER(SEARCH(Z$1,raw[[#This Row],[active years]])),1,"")</f>
        <v>1</v>
      </c>
      <c r="AA3832">
        <f>IF(ISNUMBER(SEARCH(AA$1,raw[[#This Row],[active years]])),1,"")</f>
        <v>1</v>
      </c>
    </row>
    <row r="3833" spans="1:27" x14ac:dyDescent="0.45">
      <c r="A3833">
        <f>raw[team]</f>
        <v>4574</v>
      </c>
      <c r="B3833">
        <f>raw[rookie year]</f>
        <v>2013</v>
      </c>
      <c r="C3833" t="str">
        <f>IF(ISNUMBER(SEARCH(C$1,raw[[#This Row],[active years]])),1,"")</f>
        <v/>
      </c>
      <c r="D3833" t="str">
        <f>IF(ISNUMBER(SEARCH(D$1,raw[[#This Row],[active years]])),1,"")</f>
        <v/>
      </c>
      <c r="E3833" t="str">
        <f>IF(ISNUMBER(SEARCH(E$1,raw[[#This Row],[active years]])),1,"")</f>
        <v/>
      </c>
      <c r="F3833" t="str">
        <f>IF(ISNUMBER(SEARCH(F$1,raw[[#This Row],[active years]])),1,"")</f>
        <v/>
      </c>
      <c r="G3833" t="str">
        <f>IF(ISNUMBER(SEARCH(G$1,raw[[#This Row],[active years]])),1,"")</f>
        <v/>
      </c>
      <c r="H3833" t="str">
        <f>IF(ISNUMBER(SEARCH(H$1,raw[[#This Row],[active years]])),1,"")</f>
        <v/>
      </c>
      <c r="I3833" t="str">
        <f>IF(ISNUMBER(SEARCH(I$1,raw[[#This Row],[active years]])),1,"")</f>
        <v/>
      </c>
      <c r="J3833" t="str">
        <f>IF(ISNUMBER(SEARCH(J$1,raw[[#This Row],[active years]])),1,"")</f>
        <v/>
      </c>
      <c r="K3833" t="str">
        <f>IF(ISNUMBER(SEARCH(K$1,raw[[#This Row],[active years]])),1,"")</f>
        <v/>
      </c>
      <c r="L3833" t="str">
        <f>IF(ISNUMBER(SEARCH(L$1,raw[[#This Row],[active years]])),1,"")</f>
        <v/>
      </c>
      <c r="M3833" t="str">
        <f>IF(ISNUMBER(SEARCH(M$1,raw[[#This Row],[active years]])),1,"")</f>
        <v/>
      </c>
      <c r="N3833" t="str">
        <f>IF(ISNUMBER(SEARCH(N$1,raw[[#This Row],[active years]])),1,"")</f>
        <v/>
      </c>
      <c r="O3833" t="str">
        <f>IF(ISNUMBER(SEARCH(O$1,raw[[#This Row],[active years]])),1,"")</f>
        <v/>
      </c>
      <c r="P3833" t="str">
        <f>IF(ISNUMBER(SEARCH(P$1,raw[[#This Row],[active years]])),1,"")</f>
        <v/>
      </c>
      <c r="Q3833" t="str">
        <f>IF(ISNUMBER(SEARCH(Q$1,raw[[#This Row],[active years]])),1,"")</f>
        <v/>
      </c>
      <c r="R3833" t="str">
        <f>IF(ISNUMBER(SEARCH(R$1,raw[[#This Row],[active years]])),1,"")</f>
        <v/>
      </c>
      <c r="S3833" t="str">
        <f>IF(ISNUMBER(SEARCH(S$1,raw[[#This Row],[active years]])),1,"")</f>
        <v/>
      </c>
      <c r="T3833" t="str">
        <f>IF(ISNUMBER(SEARCH(T$1,raw[[#This Row],[active years]])),1,"")</f>
        <v/>
      </c>
      <c r="U3833" t="str">
        <f>IF(ISNUMBER(SEARCH(U$1,raw[[#This Row],[active years]])),1,"")</f>
        <v/>
      </c>
      <c r="V3833" t="str">
        <f>IF(ISNUMBER(SEARCH(V$1,raw[[#This Row],[active years]])),1,"")</f>
        <v/>
      </c>
      <c r="W3833" t="str">
        <f>IF(ISNUMBER(SEARCH(W$1,raw[[#This Row],[active years]])),1,"")</f>
        <v/>
      </c>
      <c r="X3833">
        <f>IF(ISNUMBER(SEARCH(X$1,raw[[#This Row],[active years]])),1,"")</f>
        <v>1</v>
      </c>
      <c r="Y3833">
        <f>IF(ISNUMBER(SEARCH(Y$1,raw[[#This Row],[active years]])),1,"")</f>
        <v>1</v>
      </c>
      <c r="Z3833">
        <f>IF(ISNUMBER(SEARCH(Z$1,raw[[#This Row],[active years]])),1,"")</f>
        <v>1</v>
      </c>
      <c r="AA3833" t="str">
        <f>IF(ISNUMBER(SEARCH(AA$1,raw[[#This Row],[active years]])),1,"")</f>
        <v/>
      </c>
    </row>
    <row r="3834" spans="1:27" x14ac:dyDescent="0.45">
      <c r="A3834">
        <f>raw[team]</f>
        <v>4575</v>
      </c>
      <c r="B3834">
        <f>raw[rookie year]</f>
        <v>2013</v>
      </c>
      <c r="C3834" t="str">
        <f>IF(ISNUMBER(SEARCH(C$1,raw[[#This Row],[active years]])),1,"")</f>
        <v/>
      </c>
      <c r="D3834" t="str">
        <f>IF(ISNUMBER(SEARCH(D$1,raw[[#This Row],[active years]])),1,"")</f>
        <v/>
      </c>
      <c r="E3834" t="str">
        <f>IF(ISNUMBER(SEARCH(E$1,raw[[#This Row],[active years]])),1,"")</f>
        <v/>
      </c>
      <c r="F3834" t="str">
        <f>IF(ISNUMBER(SEARCH(F$1,raw[[#This Row],[active years]])),1,"")</f>
        <v/>
      </c>
      <c r="G3834" t="str">
        <f>IF(ISNUMBER(SEARCH(G$1,raw[[#This Row],[active years]])),1,"")</f>
        <v/>
      </c>
      <c r="H3834" t="str">
        <f>IF(ISNUMBER(SEARCH(H$1,raw[[#This Row],[active years]])),1,"")</f>
        <v/>
      </c>
      <c r="I3834" t="str">
        <f>IF(ISNUMBER(SEARCH(I$1,raw[[#This Row],[active years]])),1,"")</f>
        <v/>
      </c>
      <c r="J3834" t="str">
        <f>IF(ISNUMBER(SEARCH(J$1,raw[[#This Row],[active years]])),1,"")</f>
        <v/>
      </c>
      <c r="K3834" t="str">
        <f>IF(ISNUMBER(SEARCH(K$1,raw[[#This Row],[active years]])),1,"")</f>
        <v/>
      </c>
      <c r="L3834" t="str">
        <f>IF(ISNUMBER(SEARCH(L$1,raw[[#This Row],[active years]])),1,"")</f>
        <v/>
      </c>
      <c r="M3834" t="str">
        <f>IF(ISNUMBER(SEARCH(M$1,raw[[#This Row],[active years]])),1,"")</f>
        <v/>
      </c>
      <c r="N3834" t="str">
        <f>IF(ISNUMBER(SEARCH(N$1,raw[[#This Row],[active years]])),1,"")</f>
        <v/>
      </c>
      <c r="O3834" t="str">
        <f>IF(ISNUMBER(SEARCH(O$1,raw[[#This Row],[active years]])),1,"")</f>
        <v/>
      </c>
      <c r="P3834" t="str">
        <f>IF(ISNUMBER(SEARCH(P$1,raw[[#This Row],[active years]])),1,"")</f>
        <v/>
      </c>
      <c r="Q3834" t="str">
        <f>IF(ISNUMBER(SEARCH(Q$1,raw[[#This Row],[active years]])),1,"")</f>
        <v/>
      </c>
      <c r="R3834" t="str">
        <f>IF(ISNUMBER(SEARCH(R$1,raw[[#This Row],[active years]])),1,"")</f>
        <v/>
      </c>
      <c r="S3834" t="str">
        <f>IF(ISNUMBER(SEARCH(S$1,raw[[#This Row],[active years]])),1,"")</f>
        <v/>
      </c>
      <c r="T3834" t="str">
        <f>IF(ISNUMBER(SEARCH(T$1,raw[[#This Row],[active years]])),1,"")</f>
        <v/>
      </c>
      <c r="U3834" t="str">
        <f>IF(ISNUMBER(SEARCH(U$1,raw[[#This Row],[active years]])),1,"")</f>
        <v/>
      </c>
      <c r="V3834" t="str">
        <f>IF(ISNUMBER(SEARCH(V$1,raw[[#This Row],[active years]])),1,"")</f>
        <v/>
      </c>
      <c r="W3834" t="str">
        <f>IF(ISNUMBER(SEARCH(W$1,raw[[#This Row],[active years]])),1,"")</f>
        <v/>
      </c>
      <c r="X3834">
        <f>IF(ISNUMBER(SEARCH(X$1,raw[[#This Row],[active years]])),1,"")</f>
        <v>1</v>
      </c>
      <c r="Y3834">
        <f>IF(ISNUMBER(SEARCH(Y$1,raw[[#This Row],[active years]])),1,"")</f>
        <v>1</v>
      </c>
      <c r="Z3834">
        <f>IF(ISNUMBER(SEARCH(Z$1,raw[[#This Row],[active years]])),1,"")</f>
        <v>1</v>
      </c>
      <c r="AA3834">
        <f>IF(ISNUMBER(SEARCH(AA$1,raw[[#This Row],[active years]])),1,"")</f>
        <v>1</v>
      </c>
    </row>
    <row r="3835" spans="1:27" x14ac:dyDescent="0.45">
      <c r="A3835">
        <f>raw[team]</f>
        <v>4576</v>
      </c>
      <c r="B3835">
        <f>raw[rookie year]</f>
        <v>2013</v>
      </c>
      <c r="C3835" t="str">
        <f>IF(ISNUMBER(SEARCH(C$1,raw[[#This Row],[active years]])),1,"")</f>
        <v/>
      </c>
      <c r="D3835" t="str">
        <f>IF(ISNUMBER(SEARCH(D$1,raw[[#This Row],[active years]])),1,"")</f>
        <v/>
      </c>
      <c r="E3835" t="str">
        <f>IF(ISNUMBER(SEARCH(E$1,raw[[#This Row],[active years]])),1,"")</f>
        <v/>
      </c>
      <c r="F3835" t="str">
        <f>IF(ISNUMBER(SEARCH(F$1,raw[[#This Row],[active years]])),1,"")</f>
        <v/>
      </c>
      <c r="G3835" t="str">
        <f>IF(ISNUMBER(SEARCH(G$1,raw[[#This Row],[active years]])),1,"")</f>
        <v/>
      </c>
      <c r="H3835" t="str">
        <f>IF(ISNUMBER(SEARCH(H$1,raw[[#This Row],[active years]])),1,"")</f>
        <v/>
      </c>
      <c r="I3835" t="str">
        <f>IF(ISNUMBER(SEARCH(I$1,raw[[#This Row],[active years]])),1,"")</f>
        <v/>
      </c>
      <c r="J3835" t="str">
        <f>IF(ISNUMBER(SEARCH(J$1,raw[[#This Row],[active years]])),1,"")</f>
        <v/>
      </c>
      <c r="K3835" t="str">
        <f>IF(ISNUMBER(SEARCH(K$1,raw[[#This Row],[active years]])),1,"")</f>
        <v/>
      </c>
      <c r="L3835" t="str">
        <f>IF(ISNUMBER(SEARCH(L$1,raw[[#This Row],[active years]])),1,"")</f>
        <v/>
      </c>
      <c r="M3835" t="str">
        <f>IF(ISNUMBER(SEARCH(M$1,raw[[#This Row],[active years]])),1,"")</f>
        <v/>
      </c>
      <c r="N3835" t="str">
        <f>IF(ISNUMBER(SEARCH(N$1,raw[[#This Row],[active years]])),1,"")</f>
        <v/>
      </c>
      <c r="O3835" t="str">
        <f>IF(ISNUMBER(SEARCH(O$1,raw[[#This Row],[active years]])),1,"")</f>
        <v/>
      </c>
      <c r="P3835" t="str">
        <f>IF(ISNUMBER(SEARCH(P$1,raw[[#This Row],[active years]])),1,"")</f>
        <v/>
      </c>
      <c r="Q3835" t="str">
        <f>IF(ISNUMBER(SEARCH(Q$1,raw[[#This Row],[active years]])),1,"")</f>
        <v/>
      </c>
      <c r="R3835" t="str">
        <f>IF(ISNUMBER(SEARCH(R$1,raw[[#This Row],[active years]])),1,"")</f>
        <v/>
      </c>
      <c r="S3835" t="str">
        <f>IF(ISNUMBER(SEARCH(S$1,raw[[#This Row],[active years]])),1,"")</f>
        <v/>
      </c>
      <c r="T3835" t="str">
        <f>IF(ISNUMBER(SEARCH(T$1,raw[[#This Row],[active years]])),1,"")</f>
        <v/>
      </c>
      <c r="U3835" t="str">
        <f>IF(ISNUMBER(SEARCH(U$1,raw[[#This Row],[active years]])),1,"")</f>
        <v/>
      </c>
      <c r="V3835" t="str">
        <f>IF(ISNUMBER(SEARCH(V$1,raw[[#This Row],[active years]])),1,"")</f>
        <v/>
      </c>
      <c r="W3835" t="str">
        <f>IF(ISNUMBER(SEARCH(W$1,raw[[#This Row],[active years]])),1,"")</f>
        <v/>
      </c>
      <c r="X3835">
        <f>IF(ISNUMBER(SEARCH(X$1,raw[[#This Row],[active years]])),1,"")</f>
        <v>1</v>
      </c>
      <c r="Y3835">
        <f>IF(ISNUMBER(SEARCH(Y$1,raw[[#This Row],[active years]])),1,"")</f>
        <v>1</v>
      </c>
      <c r="Z3835">
        <f>IF(ISNUMBER(SEARCH(Z$1,raw[[#This Row],[active years]])),1,"")</f>
        <v>1</v>
      </c>
      <c r="AA3835">
        <f>IF(ISNUMBER(SEARCH(AA$1,raw[[#This Row],[active years]])),1,"")</f>
        <v>1</v>
      </c>
    </row>
    <row r="3836" spans="1:27" x14ac:dyDescent="0.45">
      <c r="A3836">
        <f>raw[team]</f>
        <v>4577</v>
      </c>
      <c r="B3836">
        <f>raw[rookie year]</f>
        <v>2013</v>
      </c>
      <c r="C3836" t="str">
        <f>IF(ISNUMBER(SEARCH(C$1,raw[[#This Row],[active years]])),1,"")</f>
        <v/>
      </c>
      <c r="D3836" t="str">
        <f>IF(ISNUMBER(SEARCH(D$1,raw[[#This Row],[active years]])),1,"")</f>
        <v/>
      </c>
      <c r="E3836" t="str">
        <f>IF(ISNUMBER(SEARCH(E$1,raw[[#This Row],[active years]])),1,"")</f>
        <v/>
      </c>
      <c r="F3836" t="str">
        <f>IF(ISNUMBER(SEARCH(F$1,raw[[#This Row],[active years]])),1,"")</f>
        <v/>
      </c>
      <c r="G3836" t="str">
        <f>IF(ISNUMBER(SEARCH(G$1,raw[[#This Row],[active years]])),1,"")</f>
        <v/>
      </c>
      <c r="H3836" t="str">
        <f>IF(ISNUMBER(SEARCH(H$1,raw[[#This Row],[active years]])),1,"")</f>
        <v/>
      </c>
      <c r="I3836" t="str">
        <f>IF(ISNUMBER(SEARCH(I$1,raw[[#This Row],[active years]])),1,"")</f>
        <v/>
      </c>
      <c r="J3836" t="str">
        <f>IF(ISNUMBER(SEARCH(J$1,raw[[#This Row],[active years]])),1,"")</f>
        <v/>
      </c>
      <c r="K3836" t="str">
        <f>IF(ISNUMBER(SEARCH(K$1,raw[[#This Row],[active years]])),1,"")</f>
        <v/>
      </c>
      <c r="L3836" t="str">
        <f>IF(ISNUMBER(SEARCH(L$1,raw[[#This Row],[active years]])),1,"")</f>
        <v/>
      </c>
      <c r="M3836" t="str">
        <f>IF(ISNUMBER(SEARCH(M$1,raw[[#This Row],[active years]])),1,"")</f>
        <v/>
      </c>
      <c r="N3836" t="str">
        <f>IF(ISNUMBER(SEARCH(N$1,raw[[#This Row],[active years]])),1,"")</f>
        <v/>
      </c>
      <c r="O3836" t="str">
        <f>IF(ISNUMBER(SEARCH(O$1,raw[[#This Row],[active years]])),1,"")</f>
        <v/>
      </c>
      <c r="P3836" t="str">
        <f>IF(ISNUMBER(SEARCH(P$1,raw[[#This Row],[active years]])),1,"")</f>
        <v/>
      </c>
      <c r="Q3836" t="str">
        <f>IF(ISNUMBER(SEARCH(Q$1,raw[[#This Row],[active years]])),1,"")</f>
        <v/>
      </c>
      <c r="R3836" t="str">
        <f>IF(ISNUMBER(SEARCH(R$1,raw[[#This Row],[active years]])),1,"")</f>
        <v/>
      </c>
      <c r="S3836" t="str">
        <f>IF(ISNUMBER(SEARCH(S$1,raw[[#This Row],[active years]])),1,"")</f>
        <v/>
      </c>
      <c r="T3836" t="str">
        <f>IF(ISNUMBER(SEARCH(T$1,raw[[#This Row],[active years]])),1,"")</f>
        <v/>
      </c>
      <c r="U3836" t="str">
        <f>IF(ISNUMBER(SEARCH(U$1,raw[[#This Row],[active years]])),1,"")</f>
        <v/>
      </c>
      <c r="V3836" t="str">
        <f>IF(ISNUMBER(SEARCH(V$1,raw[[#This Row],[active years]])),1,"")</f>
        <v/>
      </c>
      <c r="W3836" t="str">
        <f>IF(ISNUMBER(SEARCH(W$1,raw[[#This Row],[active years]])),1,"")</f>
        <v/>
      </c>
      <c r="X3836">
        <f>IF(ISNUMBER(SEARCH(X$1,raw[[#This Row],[active years]])),1,"")</f>
        <v>1</v>
      </c>
      <c r="Y3836" t="str">
        <f>IF(ISNUMBER(SEARCH(Y$1,raw[[#This Row],[active years]])),1,"")</f>
        <v/>
      </c>
      <c r="Z3836" t="str">
        <f>IF(ISNUMBER(SEARCH(Z$1,raw[[#This Row],[active years]])),1,"")</f>
        <v/>
      </c>
      <c r="AA3836" t="str">
        <f>IF(ISNUMBER(SEARCH(AA$1,raw[[#This Row],[active years]])),1,"")</f>
        <v/>
      </c>
    </row>
    <row r="3837" spans="1:27" x14ac:dyDescent="0.45">
      <c r="A3837">
        <f>raw[team]</f>
        <v>4578</v>
      </c>
      <c r="B3837">
        <f>raw[rookie year]</f>
        <v>2013</v>
      </c>
      <c r="C3837" t="str">
        <f>IF(ISNUMBER(SEARCH(C$1,raw[[#This Row],[active years]])),1,"")</f>
        <v/>
      </c>
      <c r="D3837" t="str">
        <f>IF(ISNUMBER(SEARCH(D$1,raw[[#This Row],[active years]])),1,"")</f>
        <v/>
      </c>
      <c r="E3837" t="str">
        <f>IF(ISNUMBER(SEARCH(E$1,raw[[#This Row],[active years]])),1,"")</f>
        <v/>
      </c>
      <c r="F3837" t="str">
        <f>IF(ISNUMBER(SEARCH(F$1,raw[[#This Row],[active years]])),1,"")</f>
        <v/>
      </c>
      <c r="G3837" t="str">
        <f>IF(ISNUMBER(SEARCH(G$1,raw[[#This Row],[active years]])),1,"")</f>
        <v/>
      </c>
      <c r="H3837" t="str">
        <f>IF(ISNUMBER(SEARCH(H$1,raw[[#This Row],[active years]])),1,"")</f>
        <v/>
      </c>
      <c r="I3837" t="str">
        <f>IF(ISNUMBER(SEARCH(I$1,raw[[#This Row],[active years]])),1,"")</f>
        <v/>
      </c>
      <c r="J3837" t="str">
        <f>IF(ISNUMBER(SEARCH(J$1,raw[[#This Row],[active years]])),1,"")</f>
        <v/>
      </c>
      <c r="K3837" t="str">
        <f>IF(ISNUMBER(SEARCH(K$1,raw[[#This Row],[active years]])),1,"")</f>
        <v/>
      </c>
      <c r="L3837" t="str">
        <f>IF(ISNUMBER(SEARCH(L$1,raw[[#This Row],[active years]])),1,"")</f>
        <v/>
      </c>
      <c r="M3837" t="str">
        <f>IF(ISNUMBER(SEARCH(M$1,raw[[#This Row],[active years]])),1,"")</f>
        <v/>
      </c>
      <c r="N3837" t="str">
        <f>IF(ISNUMBER(SEARCH(N$1,raw[[#This Row],[active years]])),1,"")</f>
        <v/>
      </c>
      <c r="O3837" t="str">
        <f>IF(ISNUMBER(SEARCH(O$1,raw[[#This Row],[active years]])),1,"")</f>
        <v/>
      </c>
      <c r="P3837" t="str">
        <f>IF(ISNUMBER(SEARCH(P$1,raw[[#This Row],[active years]])),1,"")</f>
        <v/>
      </c>
      <c r="Q3837" t="str">
        <f>IF(ISNUMBER(SEARCH(Q$1,raw[[#This Row],[active years]])),1,"")</f>
        <v/>
      </c>
      <c r="R3837" t="str">
        <f>IF(ISNUMBER(SEARCH(R$1,raw[[#This Row],[active years]])),1,"")</f>
        <v/>
      </c>
      <c r="S3837" t="str">
        <f>IF(ISNUMBER(SEARCH(S$1,raw[[#This Row],[active years]])),1,"")</f>
        <v/>
      </c>
      <c r="T3837" t="str">
        <f>IF(ISNUMBER(SEARCH(T$1,raw[[#This Row],[active years]])),1,"")</f>
        <v/>
      </c>
      <c r="U3837" t="str">
        <f>IF(ISNUMBER(SEARCH(U$1,raw[[#This Row],[active years]])),1,"")</f>
        <v/>
      </c>
      <c r="V3837" t="str">
        <f>IF(ISNUMBER(SEARCH(V$1,raw[[#This Row],[active years]])),1,"")</f>
        <v/>
      </c>
      <c r="W3837" t="str">
        <f>IF(ISNUMBER(SEARCH(W$1,raw[[#This Row],[active years]])),1,"")</f>
        <v/>
      </c>
      <c r="X3837">
        <f>IF(ISNUMBER(SEARCH(X$1,raw[[#This Row],[active years]])),1,"")</f>
        <v>1</v>
      </c>
      <c r="Y3837" t="str">
        <f>IF(ISNUMBER(SEARCH(Y$1,raw[[#This Row],[active years]])),1,"")</f>
        <v/>
      </c>
      <c r="Z3837" t="str">
        <f>IF(ISNUMBER(SEARCH(Z$1,raw[[#This Row],[active years]])),1,"")</f>
        <v/>
      </c>
      <c r="AA3837">
        <f>IF(ISNUMBER(SEARCH(AA$1,raw[[#This Row],[active years]])),1,"")</f>
        <v>1</v>
      </c>
    </row>
    <row r="3838" spans="1:27" x14ac:dyDescent="0.45">
      <c r="A3838">
        <f>raw[team]</f>
        <v>4579</v>
      </c>
      <c r="B3838">
        <f>raw[rookie year]</f>
        <v>2013</v>
      </c>
      <c r="C3838" t="str">
        <f>IF(ISNUMBER(SEARCH(C$1,raw[[#This Row],[active years]])),1,"")</f>
        <v/>
      </c>
      <c r="D3838" t="str">
        <f>IF(ISNUMBER(SEARCH(D$1,raw[[#This Row],[active years]])),1,"")</f>
        <v/>
      </c>
      <c r="E3838" t="str">
        <f>IF(ISNUMBER(SEARCH(E$1,raw[[#This Row],[active years]])),1,"")</f>
        <v/>
      </c>
      <c r="F3838" t="str">
        <f>IF(ISNUMBER(SEARCH(F$1,raw[[#This Row],[active years]])),1,"")</f>
        <v/>
      </c>
      <c r="G3838" t="str">
        <f>IF(ISNUMBER(SEARCH(G$1,raw[[#This Row],[active years]])),1,"")</f>
        <v/>
      </c>
      <c r="H3838" t="str">
        <f>IF(ISNUMBER(SEARCH(H$1,raw[[#This Row],[active years]])),1,"")</f>
        <v/>
      </c>
      <c r="I3838" t="str">
        <f>IF(ISNUMBER(SEARCH(I$1,raw[[#This Row],[active years]])),1,"")</f>
        <v/>
      </c>
      <c r="J3838" t="str">
        <f>IF(ISNUMBER(SEARCH(J$1,raw[[#This Row],[active years]])),1,"")</f>
        <v/>
      </c>
      <c r="K3838" t="str">
        <f>IF(ISNUMBER(SEARCH(K$1,raw[[#This Row],[active years]])),1,"")</f>
        <v/>
      </c>
      <c r="L3838" t="str">
        <f>IF(ISNUMBER(SEARCH(L$1,raw[[#This Row],[active years]])),1,"")</f>
        <v/>
      </c>
      <c r="M3838" t="str">
        <f>IF(ISNUMBER(SEARCH(M$1,raw[[#This Row],[active years]])),1,"")</f>
        <v/>
      </c>
      <c r="N3838" t="str">
        <f>IF(ISNUMBER(SEARCH(N$1,raw[[#This Row],[active years]])),1,"")</f>
        <v/>
      </c>
      <c r="O3838" t="str">
        <f>IF(ISNUMBER(SEARCH(O$1,raw[[#This Row],[active years]])),1,"")</f>
        <v/>
      </c>
      <c r="P3838" t="str">
        <f>IF(ISNUMBER(SEARCH(P$1,raw[[#This Row],[active years]])),1,"")</f>
        <v/>
      </c>
      <c r="Q3838" t="str">
        <f>IF(ISNUMBER(SEARCH(Q$1,raw[[#This Row],[active years]])),1,"")</f>
        <v/>
      </c>
      <c r="R3838" t="str">
        <f>IF(ISNUMBER(SEARCH(R$1,raw[[#This Row],[active years]])),1,"")</f>
        <v/>
      </c>
      <c r="S3838" t="str">
        <f>IF(ISNUMBER(SEARCH(S$1,raw[[#This Row],[active years]])),1,"")</f>
        <v/>
      </c>
      <c r="T3838" t="str">
        <f>IF(ISNUMBER(SEARCH(T$1,raw[[#This Row],[active years]])),1,"")</f>
        <v/>
      </c>
      <c r="U3838" t="str">
        <f>IF(ISNUMBER(SEARCH(U$1,raw[[#This Row],[active years]])),1,"")</f>
        <v/>
      </c>
      <c r="V3838" t="str">
        <f>IF(ISNUMBER(SEARCH(V$1,raw[[#This Row],[active years]])),1,"")</f>
        <v/>
      </c>
      <c r="W3838" t="str">
        <f>IF(ISNUMBER(SEARCH(W$1,raw[[#This Row],[active years]])),1,"")</f>
        <v/>
      </c>
      <c r="X3838">
        <f>IF(ISNUMBER(SEARCH(X$1,raw[[#This Row],[active years]])),1,"")</f>
        <v>1</v>
      </c>
      <c r="Y3838">
        <f>IF(ISNUMBER(SEARCH(Y$1,raw[[#This Row],[active years]])),1,"")</f>
        <v>1</v>
      </c>
      <c r="Z3838">
        <f>IF(ISNUMBER(SEARCH(Z$1,raw[[#This Row],[active years]])),1,"")</f>
        <v>1</v>
      </c>
      <c r="AA3838">
        <f>IF(ISNUMBER(SEARCH(AA$1,raw[[#This Row],[active years]])),1,"")</f>
        <v>1</v>
      </c>
    </row>
    <row r="3839" spans="1:27" x14ac:dyDescent="0.45">
      <c r="A3839">
        <f>raw[team]</f>
        <v>4580</v>
      </c>
      <c r="B3839">
        <f>raw[rookie year]</f>
        <v>2013</v>
      </c>
      <c r="C3839" t="str">
        <f>IF(ISNUMBER(SEARCH(C$1,raw[[#This Row],[active years]])),1,"")</f>
        <v/>
      </c>
      <c r="D3839" t="str">
        <f>IF(ISNUMBER(SEARCH(D$1,raw[[#This Row],[active years]])),1,"")</f>
        <v/>
      </c>
      <c r="E3839" t="str">
        <f>IF(ISNUMBER(SEARCH(E$1,raw[[#This Row],[active years]])),1,"")</f>
        <v/>
      </c>
      <c r="F3839" t="str">
        <f>IF(ISNUMBER(SEARCH(F$1,raw[[#This Row],[active years]])),1,"")</f>
        <v/>
      </c>
      <c r="G3839" t="str">
        <f>IF(ISNUMBER(SEARCH(G$1,raw[[#This Row],[active years]])),1,"")</f>
        <v/>
      </c>
      <c r="H3839" t="str">
        <f>IF(ISNUMBER(SEARCH(H$1,raw[[#This Row],[active years]])),1,"")</f>
        <v/>
      </c>
      <c r="I3839" t="str">
        <f>IF(ISNUMBER(SEARCH(I$1,raw[[#This Row],[active years]])),1,"")</f>
        <v/>
      </c>
      <c r="J3839" t="str">
        <f>IF(ISNUMBER(SEARCH(J$1,raw[[#This Row],[active years]])),1,"")</f>
        <v/>
      </c>
      <c r="K3839" t="str">
        <f>IF(ISNUMBER(SEARCH(K$1,raw[[#This Row],[active years]])),1,"")</f>
        <v/>
      </c>
      <c r="L3839" t="str">
        <f>IF(ISNUMBER(SEARCH(L$1,raw[[#This Row],[active years]])),1,"")</f>
        <v/>
      </c>
      <c r="M3839" t="str">
        <f>IF(ISNUMBER(SEARCH(M$1,raw[[#This Row],[active years]])),1,"")</f>
        <v/>
      </c>
      <c r="N3839" t="str">
        <f>IF(ISNUMBER(SEARCH(N$1,raw[[#This Row],[active years]])),1,"")</f>
        <v/>
      </c>
      <c r="O3839" t="str">
        <f>IF(ISNUMBER(SEARCH(O$1,raw[[#This Row],[active years]])),1,"")</f>
        <v/>
      </c>
      <c r="P3839" t="str">
        <f>IF(ISNUMBER(SEARCH(P$1,raw[[#This Row],[active years]])),1,"")</f>
        <v/>
      </c>
      <c r="Q3839" t="str">
        <f>IF(ISNUMBER(SEARCH(Q$1,raw[[#This Row],[active years]])),1,"")</f>
        <v/>
      </c>
      <c r="R3839" t="str">
        <f>IF(ISNUMBER(SEARCH(R$1,raw[[#This Row],[active years]])),1,"")</f>
        <v/>
      </c>
      <c r="S3839" t="str">
        <f>IF(ISNUMBER(SEARCH(S$1,raw[[#This Row],[active years]])),1,"")</f>
        <v/>
      </c>
      <c r="T3839" t="str">
        <f>IF(ISNUMBER(SEARCH(T$1,raw[[#This Row],[active years]])),1,"")</f>
        <v/>
      </c>
      <c r="U3839" t="str">
        <f>IF(ISNUMBER(SEARCH(U$1,raw[[#This Row],[active years]])),1,"")</f>
        <v/>
      </c>
      <c r="V3839" t="str">
        <f>IF(ISNUMBER(SEARCH(V$1,raw[[#This Row],[active years]])),1,"")</f>
        <v/>
      </c>
      <c r="W3839" t="str">
        <f>IF(ISNUMBER(SEARCH(W$1,raw[[#This Row],[active years]])),1,"")</f>
        <v/>
      </c>
      <c r="X3839">
        <f>IF(ISNUMBER(SEARCH(X$1,raw[[#This Row],[active years]])),1,"")</f>
        <v>1</v>
      </c>
      <c r="Y3839">
        <f>IF(ISNUMBER(SEARCH(Y$1,raw[[#This Row],[active years]])),1,"")</f>
        <v>1</v>
      </c>
      <c r="Z3839">
        <f>IF(ISNUMBER(SEARCH(Z$1,raw[[#This Row],[active years]])),1,"")</f>
        <v>1</v>
      </c>
      <c r="AA3839">
        <f>IF(ISNUMBER(SEARCH(AA$1,raw[[#This Row],[active years]])),1,"")</f>
        <v>1</v>
      </c>
    </row>
    <row r="3840" spans="1:27" x14ac:dyDescent="0.45">
      <c r="A3840">
        <f>raw[team]</f>
        <v>4581</v>
      </c>
      <c r="B3840">
        <f>raw[rookie year]</f>
        <v>2013</v>
      </c>
      <c r="C3840" t="str">
        <f>IF(ISNUMBER(SEARCH(C$1,raw[[#This Row],[active years]])),1,"")</f>
        <v/>
      </c>
      <c r="D3840" t="str">
        <f>IF(ISNUMBER(SEARCH(D$1,raw[[#This Row],[active years]])),1,"")</f>
        <v/>
      </c>
      <c r="E3840" t="str">
        <f>IF(ISNUMBER(SEARCH(E$1,raw[[#This Row],[active years]])),1,"")</f>
        <v/>
      </c>
      <c r="F3840" t="str">
        <f>IF(ISNUMBER(SEARCH(F$1,raw[[#This Row],[active years]])),1,"")</f>
        <v/>
      </c>
      <c r="G3840" t="str">
        <f>IF(ISNUMBER(SEARCH(G$1,raw[[#This Row],[active years]])),1,"")</f>
        <v/>
      </c>
      <c r="H3840" t="str">
        <f>IF(ISNUMBER(SEARCH(H$1,raw[[#This Row],[active years]])),1,"")</f>
        <v/>
      </c>
      <c r="I3840" t="str">
        <f>IF(ISNUMBER(SEARCH(I$1,raw[[#This Row],[active years]])),1,"")</f>
        <v/>
      </c>
      <c r="J3840" t="str">
        <f>IF(ISNUMBER(SEARCH(J$1,raw[[#This Row],[active years]])),1,"")</f>
        <v/>
      </c>
      <c r="K3840" t="str">
        <f>IF(ISNUMBER(SEARCH(K$1,raw[[#This Row],[active years]])),1,"")</f>
        <v/>
      </c>
      <c r="L3840" t="str">
        <f>IF(ISNUMBER(SEARCH(L$1,raw[[#This Row],[active years]])),1,"")</f>
        <v/>
      </c>
      <c r="M3840" t="str">
        <f>IF(ISNUMBER(SEARCH(M$1,raw[[#This Row],[active years]])),1,"")</f>
        <v/>
      </c>
      <c r="N3840" t="str">
        <f>IF(ISNUMBER(SEARCH(N$1,raw[[#This Row],[active years]])),1,"")</f>
        <v/>
      </c>
      <c r="O3840" t="str">
        <f>IF(ISNUMBER(SEARCH(O$1,raw[[#This Row],[active years]])),1,"")</f>
        <v/>
      </c>
      <c r="P3840" t="str">
        <f>IF(ISNUMBER(SEARCH(P$1,raw[[#This Row],[active years]])),1,"")</f>
        <v/>
      </c>
      <c r="Q3840" t="str">
        <f>IF(ISNUMBER(SEARCH(Q$1,raw[[#This Row],[active years]])),1,"")</f>
        <v/>
      </c>
      <c r="R3840" t="str">
        <f>IF(ISNUMBER(SEARCH(R$1,raw[[#This Row],[active years]])),1,"")</f>
        <v/>
      </c>
      <c r="S3840" t="str">
        <f>IF(ISNUMBER(SEARCH(S$1,raw[[#This Row],[active years]])),1,"")</f>
        <v/>
      </c>
      <c r="T3840" t="str">
        <f>IF(ISNUMBER(SEARCH(T$1,raw[[#This Row],[active years]])),1,"")</f>
        <v/>
      </c>
      <c r="U3840" t="str">
        <f>IF(ISNUMBER(SEARCH(U$1,raw[[#This Row],[active years]])),1,"")</f>
        <v/>
      </c>
      <c r="V3840" t="str">
        <f>IF(ISNUMBER(SEARCH(V$1,raw[[#This Row],[active years]])),1,"")</f>
        <v/>
      </c>
      <c r="W3840" t="str">
        <f>IF(ISNUMBER(SEARCH(W$1,raw[[#This Row],[active years]])),1,"")</f>
        <v/>
      </c>
      <c r="X3840">
        <f>IF(ISNUMBER(SEARCH(X$1,raw[[#This Row],[active years]])),1,"")</f>
        <v>1</v>
      </c>
      <c r="Y3840">
        <f>IF(ISNUMBER(SEARCH(Y$1,raw[[#This Row],[active years]])),1,"")</f>
        <v>1</v>
      </c>
      <c r="Z3840" t="str">
        <f>IF(ISNUMBER(SEARCH(Z$1,raw[[#This Row],[active years]])),1,"")</f>
        <v/>
      </c>
      <c r="AA3840" t="str">
        <f>IF(ISNUMBER(SEARCH(AA$1,raw[[#This Row],[active years]])),1,"")</f>
        <v/>
      </c>
    </row>
    <row r="3841" spans="1:27" x14ac:dyDescent="0.45">
      <c r="A3841">
        <f>raw[team]</f>
        <v>4582</v>
      </c>
      <c r="B3841">
        <f>raw[rookie year]</f>
        <v>2013</v>
      </c>
      <c r="C3841" t="str">
        <f>IF(ISNUMBER(SEARCH(C$1,raw[[#This Row],[active years]])),1,"")</f>
        <v/>
      </c>
      <c r="D3841" t="str">
        <f>IF(ISNUMBER(SEARCH(D$1,raw[[#This Row],[active years]])),1,"")</f>
        <v/>
      </c>
      <c r="E3841" t="str">
        <f>IF(ISNUMBER(SEARCH(E$1,raw[[#This Row],[active years]])),1,"")</f>
        <v/>
      </c>
      <c r="F3841" t="str">
        <f>IF(ISNUMBER(SEARCH(F$1,raw[[#This Row],[active years]])),1,"")</f>
        <v/>
      </c>
      <c r="G3841" t="str">
        <f>IF(ISNUMBER(SEARCH(G$1,raw[[#This Row],[active years]])),1,"")</f>
        <v/>
      </c>
      <c r="H3841" t="str">
        <f>IF(ISNUMBER(SEARCH(H$1,raw[[#This Row],[active years]])),1,"")</f>
        <v/>
      </c>
      <c r="I3841" t="str">
        <f>IF(ISNUMBER(SEARCH(I$1,raw[[#This Row],[active years]])),1,"")</f>
        <v/>
      </c>
      <c r="J3841" t="str">
        <f>IF(ISNUMBER(SEARCH(J$1,raw[[#This Row],[active years]])),1,"")</f>
        <v/>
      </c>
      <c r="K3841" t="str">
        <f>IF(ISNUMBER(SEARCH(K$1,raw[[#This Row],[active years]])),1,"")</f>
        <v/>
      </c>
      <c r="L3841" t="str">
        <f>IF(ISNUMBER(SEARCH(L$1,raw[[#This Row],[active years]])),1,"")</f>
        <v/>
      </c>
      <c r="M3841" t="str">
        <f>IF(ISNUMBER(SEARCH(M$1,raw[[#This Row],[active years]])),1,"")</f>
        <v/>
      </c>
      <c r="N3841" t="str">
        <f>IF(ISNUMBER(SEARCH(N$1,raw[[#This Row],[active years]])),1,"")</f>
        <v/>
      </c>
      <c r="O3841" t="str">
        <f>IF(ISNUMBER(SEARCH(O$1,raw[[#This Row],[active years]])),1,"")</f>
        <v/>
      </c>
      <c r="P3841" t="str">
        <f>IF(ISNUMBER(SEARCH(P$1,raw[[#This Row],[active years]])),1,"")</f>
        <v/>
      </c>
      <c r="Q3841" t="str">
        <f>IF(ISNUMBER(SEARCH(Q$1,raw[[#This Row],[active years]])),1,"")</f>
        <v/>
      </c>
      <c r="R3841" t="str">
        <f>IF(ISNUMBER(SEARCH(R$1,raw[[#This Row],[active years]])),1,"")</f>
        <v/>
      </c>
      <c r="S3841" t="str">
        <f>IF(ISNUMBER(SEARCH(S$1,raw[[#This Row],[active years]])),1,"")</f>
        <v/>
      </c>
      <c r="T3841" t="str">
        <f>IF(ISNUMBER(SEARCH(T$1,raw[[#This Row],[active years]])),1,"")</f>
        <v/>
      </c>
      <c r="U3841" t="str">
        <f>IF(ISNUMBER(SEARCH(U$1,raw[[#This Row],[active years]])),1,"")</f>
        <v/>
      </c>
      <c r="V3841" t="str">
        <f>IF(ISNUMBER(SEARCH(V$1,raw[[#This Row],[active years]])),1,"")</f>
        <v/>
      </c>
      <c r="W3841" t="str">
        <f>IF(ISNUMBER(SEARCH(W$1,raw[[#This Row],[active years]])),1,"")</f>
        <v/>
      </c>
      <c r="X3841">
        <f>IF(ISNUMBER(SEARCH(X$1,raw[[#This Row],[active years]])),1,"")</f>
        <v>1</v>
      </c>
      <c r="Y3841">
        <f>IF(ISNUMBER(SEARCH(Y$1,raw[[#This Row],[active years]])),1,"")</f>
        <v>1</v>
      </c>
      <c r="Z3841">
        <f>IF(ISNUMBER(SEARCH(Z$1,raw[[#This Row],[active years]])),1,"")</f>
        <v>1</v>
      </c>
      <c r="AA3841">
        <f>IF(ISNUMBER(SEARCH(AA$1,raw[[#This Row],[active years]])),1,"")</f>
        <v>1</v>
      </c>
    </row>
    <row r="3842" spans="1:27" x14ac:dyDescent="0.45">
      <c r="A3842">
        <f>raw[team]</f>
        <v>4583</v>
      </c>
      <c r="B3842">
        <f>raw[rookie year]</f>
        <v>2013</v>
      </c>
      <c r="C3842" t="str">
        <f>IF(ISNUMBER(SEARCH(C$1,raw[[#This Row],[active years]])),1,"")</f>
        <v/>
      </c>
      <c r="D3842" t="str">
        <f>IF(ISNUMBER(SEARCH(D$1,raw[[#This Row],[active years]])),1,"")</f>
        <v/>
      </c>
      <c r="E3842" t="str">
        <f>IF(ISNUMBER(SEARCH(E$1,raw[[#This Row],[active years]])),1,"")</f>
        <v/>
      </c>
      <c r="F3842" t="str">
        <f>IF(ISNUMBER(SEARCH(F$1,raw[[#This Row],[active years]])),1,"")</f>
        <v/>
      </c>
      <c r="G3842" t="str">
        <f>IF(ISNUMBER(SEARCH(G$1,raw[[#This Row],[active years]])),1,"")</f>
        <v/>
      </c>
      <c r="H3842" t="str">
        <f>IF(ISNUMBER(SEARCH(H$1,raw[[#This Row],[active years]])),1,"")</f>
        <v/>
      </c>
      <c r="I3842" t="str">
        <f>IF(ISNUMBER(SEARCH(I$1,raw[[#This Row],[active years]])),1,"")</f>
        <v/>
      </c>
      <c r="J3842" t="str">
        <f>IF(ISNUMBER(SEARCH(J$1,raw[[#This Row],[active years]])),1,"")</f>
        <v/>
      </c>
      <c r="K3842" t="str">
        <f>IF(ISNUMBER(SEARCH(K$1,raw[[#This Row],[active years]])),1,"")</f>
        <v/>
      </c>
      <c r="L3842" t="str">
        <f>IF(ISNUMBER(SEARCH(L$1,raw[[#This Row],[active years]])),1,"")</f>
        <v/>
      </c>
      <c r="M3842" t="str">
        <f>IF(ISNUMBER(SEARCH(M$1,raw[[#This Row],[active years]])),1,"")</f>
        <v/>
      </c>
      <c r="N3842" t="str">
        <f>IF(ISNUMBER(SEARCH(N$1,raw[[#This Row],[active years]])),1,"")</f>
        <v/>
      </c>
      <c r="O3842" t="str">
        <f>IF(ISNUMBER(SEARCH(O$1,raw[[#This Row],[active years]])),1,"")</f>
        <v/>
      </c>
      <c r="P3842" t="str">
        <f>IF(ISNUMBER(SEARCH(P$1,raw[[#This Row],[active years]])),1,"")</f>
        <v/>
      </c>
      <c r="Q3842" t="str">
        <f>IF(ISNUMBER(SEARCH(Q$1,raw[[#This Row],[active years]])),1,"")</f>
        <v/>
      </c>
      <c r="R3842" t="str">
        <f>IF(ISNUMBER(SEARCH(R$1,raw[[#This Row],[active years]])),1,"")</f>
        <v/>
      </c>
      <c r="S3842" t="str">
        <f>IF(ISNUMBER(SEARCH(S$1,raw[[#This Row],[active years]])),1,"")</f>
        <v/>
      </c>
      <c r="T3842" t="str">
        <f>IF(ISNUMBER(SEARCH(T$1,raw[[#This Row],[active years]])),1,"")</f>
        <v/>
      </c>
      <c r="U3842" t="str">
        <f>IF(ISNUMBER(SEARCH(U$1,raw[[#This Row],[active years]])),1,"")</f>
        <v/>
      </c>
      <c r="V3842" t="str">
        <f>IF(ISNUMBER(SEARCH(V$1,raw[[#This Row],[active years]])),1,"")</f>
        <v/>
      </c>
      <c r="W3842" t="str">
        <f>IF(ISNUMBER(SEARCH(W$1,raw[[#This Row],[active years]])),1,"")</f>
        <v/>
      </c>
      <c r="X3842">
        <f>IF(ISNUMBER(SEARCH(X$1,raw[[#This Row],[active years]])),1,"")</f>
        <v>1</v>
      </c>
      <c r="Y3842">
        <f>IF(ISNUMBER(SEARCH(Y$1,raw[[#This Row],[active years]])),1,"")</f>
        <v>1</v>
      </c>
      <c r="Z3842">
        <f>IF(ISNUMBER(SEARCH(Z$1,raw[[#This Row],[active years]])),1,"")</f>
        <v>1</v>
      </c>
      <c r="AA3842">
        <f>IF(ISNUMBER(SEARCH(AA$1,raw[[#This Row],[active years]])),1,"")</f>
        <v>1</v>
      </c>
    </row>
    <row r="3843" spans="1:27" x14ac:dyDescent="0.45">
      <c r="A3843">
        <f>raw[team]</f>
        <v>4584</v>
      </c>
      <c r="B3843">
        <f>raw[rookie year]</f>
        <v>2013</v>
      </c>
      <c r="C3843" t="str">
        <f>IF(ISNUMBER(SEARCH(C$1,raw[[#This Row],[active years]])),1,"")</f>
        <v/>
      </c>
      <c r="D3843" t="str">
        <f>IF(ISNUMBER(SEARCH(D$1,raw[[#This Row],[active years]])),1,"")</f>
        <v/>
      </c>
      <c r="E3843" t="str">
        <f>IF(ISNUMBER(SEARCH(E$1,raw[[#This Row],[active years]])),1,"")</f>
        <v/>
      </c>
      <c r="F3843" t="str">
        <f>IF(ISNUMBER(SEARCH(F$1,raw[[#This Row],[active years]])),1,"")</f>
        <v/>
      </c>
      <c r="G3843" t="str">
        <f>IF(ISNUMBER(SEARCH(G$1,raw[[#This Row],[active years]])),1,"")</f>
        <v/>
      </c>
      <c r="H3843" t="str">
        <f>IF(ISNUMBER(SEARCH(H$1,raw[[#This Row],[active years]])),1,"")</f>
        <v/>
      </c>
      <c r="I3843" t="str">
        <f>IF(ISNUMBER(SEARCH(I$1,raw[[#This Row],[active years]])),1,"")</f>
        <v/>
      </c>
      <c r="J3843" t="str">
        <f>IF(ISNUMBER(SEARCH(J$1,raw[[#This Row],[active years]])),1,"")</f>
        <v/>
      </c>
      <c r="K3843" t="str">
        <f>IF(ISNUMBER(SEARCH(K$1,raw[[#This Row],[active years]])),1,"")</f>
        <v/>
      </c>
      <c r="L3843" t="str">
        <f>IF(ISNUMBER(SEARCH(L$1,raw[[#This Row],[active years]])),1,"")</f>
        <v/>
      </c>
      <c r="M3843" t="str">
        <f>IF(ISNUMBER(SEARCH(M$1,raw[[#This Row],[active years]])),1,"")</f>
        <v/>
      </c>
      <c r="N3843" t="str">
        <f>IF(ISNUMBER(SEARCH(N$1,raw[[#This Row],[active years]])),1,"")</f>
        <v/>
      </c>
      <c r="O3843" t="str">
        <f>IF(ISNUMBER(SEARCH(O$1,raw[[#This Row],[active years]])),1,"")</f>
        <v/>
      </c>
      <c r="P3843" t="str">
        <f>IF(ISNUMBER(SEARCH(P$1,raw[[#This Row],[active years]])),1,"")</f>
        <v/>
      </c>
      <c r="Q3843" t="str">
        <f>IF(ISNUMBER(SEARCH(Q$1,raw[[#This Row],[active years]])),1,"")</f>
        <v/>
      </c>
      <c r="R3843" t="str">
        <f>IF(ISNUMBER(SEARCH(R$1,raw[[#This Row],[active years]])),1,"")</f>
        <v/>
      </c>
      <c r="S3843" t="str">
        <f>IF(ISNUMBER(SEARCH(S$1,raw[[#This Row],[active years]])),1,"")</f>
        <v/>
      </c>
      <c r="T3843" t="str">
        <f>IF(ISNUMBER(SEARCH(T$1,raw[[#This Row],[active years]])),1,"")</f>
        <v/>
      </c>
      <c r="U3843" t="str">
        <f>IF(ISNUMBER(SEARCH(U$1,raw[[#This Row],[active years]])),1,"")</f>
        <v/>
      </c>
      <c r="V3843" t="str">
        <f>IF(ISNUMBER(SEARCH(V$1,raw[[#This Row],[active years]])),1,"")</f>
        <v/>
      </c>
      <c r="W3843" t="str">
        <f>IF(ISNUMBER(SEARCH(W$1,raw[[#This Row],[active years]])),1,"")</f>
        <v/>
      </c>
      <c r="X3843" t="str">
        <f>IF(ISNUMBER(SEARCH(X$1,raw[[#This Row],[active years]])),1,"")</f>
        <v/>
      </c>
      <c r="Y3843" t="str">
        <f>IF(ISNUMBER(SEARCH(Y$1,raw[[#This Row],[active years]])),1,"")</f>
        <v/>
      </c>
      <c r="Z3843">
        <f>IF(ISNUMBER(SEARCH(Z$1,raw[[#This Row],[active years]])),1,"")</f>
        <v>1</v>
      </c>
      <c r="AA3843">
        <f>IF(ISNUMBER(SEARCH(AA$1,raw[[#This Row],[active years]])),1,"")</f>
        <v>1</v>
      </c>
    </row>
    <row r="3844" spans="1:27" x14ac:dyDescent="0.45">
      <c r="A3844">
        <f>raw[team]</f>
        <v>4585</v>
      </c>
      <c r="B3844">
        <f>raw[rookie year]</f>
        <v>2013</v>
      </c>
      <c r="C3844" t="str">
        <f>IF(ISNUMBER(SEARCH(C$1,raw[[#This Row],[active years]])),1,"")</f>
        <v/>
      </c>
      <c r="D3844" t="str">
        <f>IF(ISNUMBER(SEARCH(D$1,raw[[#This Row],[active years]])),1,"")</f>
        <v/>
      </c>
      <c r="E3844" t="str">
        <f>IF(ISNUMBER(SEARCH(E$1,raw[[#This Row],[active years]])),1,"")</f>
        <v/>
      </c>
      <c r="F3844" t="str">
        <f>IF(ISNUMBER(SEARCH(F$1,raw[[#This Row],[active years]])),1,"")</f>
        <v/>
      </c>
      <c r="G3844" t="str">
        <f>IF(ISNUMBER(SEARCH(G$1,raw[[#This Row],[active years]])),1,"")</f>
        <v/>
      </c>
      <c r="H3844" t="str">
        <f>IF(ISNUMBER(SEARCH(H$1,raw[[#This Row],[active years]])),1,"")</f>
        <v/>
      </c>
      <c r="I3844" t="str">
        <f>IF(ISNUMBER(SEARCH(I$1,raw[[#This Row],[active years]])),1,"")</f>
        <v/>
      </c>
      <c r="J3844" t="str">
        <f>IF(ISNUMBER(SEARCH(J$1,raw[[#This Row],[active years]])),1,"")</f>
        <v/>
      </c>
      <c r="K3844" t="str">
        <f>IF(ISNUMBER(SEARCH(K$1,raw[[#This Row],[active years]])),1,"")</f>
        <v/>
      </c>
      <c r="L3844" t="str">
        <f>IF(ISNUMBER(SEARCH(L$1,raw[[#This Row],[active years]])),1,"")</f>
        <v/>
      </c>
      <c r="M3844" t="str">
        <f>IF(ISNUMBER(SEARCH(M$1,raw[[#This Row],[active years]])),1,"")</f>
        <v/>
      </c>
      <c r="N3844" t="str">
        <f>IF(ISNUMBER(SEARCH(N$1,raw[[#This Row],[active years]])),1,"")</f>
        <v/>
      </c>
      <c r="O3844" t="str">
        <f>IF(ISNUMBER(SEARCH(O$1,raw[[#This Row],[active years]])),1,"")</f>
        <v/>
      </c>
      <c r="P3844" t="str">
        <f>IF(ISNUMBER(SEARCH(P$1,raw[[#This Row],[active years]])),1,"")</f>
        <v/>
      </c>
      <c r="Q3844" t="str">
        <f>IF(ISNUMBER(SEARCH(Q$1,raw[[#This Row],[active years]])),1,"")</f>
        <v/>
      </c>
      <c r="R3844" t="str">
        <f>IF(ISNUMBER(SEARCH(R$1,raw[[#This Row],[active years]])),1,"")</f>
        <v/>
      </c>
      <c r="S3844" t="str">
        <f>IF(ISNUMBER(SEARCH(S$1,raw[[#This Row],[active years]])),1,"")</f>
        <v/>
      </c>
      <c r="T3844" t="str">
        <f>IF(ISNUMBER(SEARCH(T$1,raw[[#This Row],[active years]])),1,"")</f>
        <v/>
      </c>
      <c r="U3844" t="str">
        <f>IF(ISNUMBER(SEARCH(U$1,raw[[#This Row],[active years]])),1,"")</f>
        <v/>
      </c>
      <c r="V3844" t="str">
        <f>IF(ISNUMBER(SEARCH(V$1,raw[[#This Row],[active years]])),1,"")</f>
        <v/>
      </c>
      <c r="W3844" t="str">
        <f>IF(ISNUMBER(SEARCH(W$1,raw[[#This Row],[active years]])),1,"")</f>
        <v/>
      </c>
      <c r="X3844">
        <f>IF(ISNUMBER(SEARCH(X$1,raw[[#This Row],[active years]])),1,"")</f>
        <v>1</v>
      </c>
      <c r="Y3844">
        <f>IF(ISNUMBER(SEARCH(Y$1,raw[[#This Row],[active years]])),1,"")</f>
        <v>1</v>
      </c>
      <c r="Z3844">
        <f>IF(ISNUMBER(SEARCH(Z$1,raw[[#This Row],[active years]])),1,"")</f>
        <v>1</v>
      </c>
      <c r="AA3844">
        <f>IF(ISNUMBER(SEARCH(AA$1,raw[[#This Row],[active years]])),1,"")</f>
        <v>1</v>
      </c>
    </row>
    <row r="3845" spans="1:27" x14ac:dyDescent="0.45">
      <c r="A3845">
        <f>raw[team]</f>
        <v>4586</v>
      </c>
      <c r="B3845">
        <f>raw[rookie year]</f>
        <v>2013</v>
      </c>
      <c r="C3845" t="str">
        <f>IF(ISNUMBER(SEARCH(C$1,raw[[#This Row],[active years]])),1,"")</f>
        <v/>
      </c>
      <c r="D3845" t="str">
        <f>IF(ISNUMBER(SEARCH(D$1,raw[[#This Row],[active years]])),1,"")</f>
        <v/>
      </c>
      <c r="E3845" t="str">
        <f>IF(ISNUMBER(SEARCH(E$1,raw[[#This Row],[active years]])),1,"")</f>
        <v/>
      </c>
      <c r="F3845" t="str">
        <f>IF(ISNUMBER(SEARCH(F$1,raw[[#This Row],[active years]])),1,"")</f>
        <v/>
      </c>
      <c r="G3845" t="str">
        <f>IF(ISNUMBER(SEARCH(G$1,raw[[#This Row],[active years]])),1,"")</f>
        <v/>
      </c>
      <c r="H3845" t="str">
        <f>IF(ISNUMBER(SEARCH(H$1,raw[[#This Row],[active years]])),1,"")</f>
        <v/>
      </c>
      <c r="I3845" t="str">
        <f>IF(ISNUMBER(SEARCH(I$1,raw[[#This Row],[active years]])),1,"")</f>
        <v/>
      </c>
      <c r="J3845" t="str">
        <f>IF(ISNUMBER(SEARCH(J$1,raw[[#This Row],[active years]])),1,"")</f>
        <v/>
      </c>
      <c r="K3845" t="str">
        <f>IF(ISNUMBER(SEARCH(K$1,raw[[#This Row],[active years]])),1,"")</f>
        <v/>
      </c>
      <c r="L3845" t="str">
        <f>IF(ISNUMBER(SEARCH(L$1,raw[[#This Row],[active years]])),1,"")</f>
        <v/>
      </c>
      <c r="M3845" t="str">
        <f>IF(ISNUMBER(SEARCH(M$1,raw[[#This Row],[active years]])),1,"")</f>
        <v/>
      </c>
      <c r="N3845" t="str">
        <f>IF(ISNUMBER(SEARCH(N$1,raw[[#This Row],[active years]])),1,"")</f>
        <v/>
      </c>
      <c r="O3845" t="str">
        <f>IF(ISNUMBER(SEARCH(O$1,raw[[#This Row],[active years]])),1,"")</f>
        <v/>
      </c>
      <c r="P3845" t="str">
        <f>IF(ISNUMBER(SEARCH(P$1,raw[[#This Row],[active years]])),1,"")</f>
        <v/>
      </c>
      <c r="Q3845" t="str">
        <f>IF(ISNUMBER(SEARCH(Q$1,raw[[#This Row],[active years]])),1,"")</f>
        <v/>
      </c>
      <c r="R3845" t="str">
        <f>IF(ISNUMBER(SEARCH(R$1,raw[[#This Row],[active years]])),1,"")</f>
        <v/>
      </c>
      <c r="S3845" t="str">
        <f>IF(ISNUMBER(SEARCH(S$1,raw[[#This Row],[active years]])),1,"")</f>
        <v/>
      </c>
      <c r="T3845" t="str">
        <f>IF(ISNUMBER(SEARCH(T$1,raw[[#This Row],[active years]])),1,"")</f>
        <v/>
      </c>
      <c r="U3845" t="str">
        <f>IF(ISNUMBER(SEARCH(U$1,raw[[#This Row],[active years]])),1,"")</f>
        <v/>
      </c>
      <c r="V3845" t="str">
        <f>IF(ISNUMBER(SEARCH(V$1,raw[[#This Row],[active years]])),1,"")</f>
        <v/>
      </c>
      <c r="W3845" t="str">
        <f>IF(ISNUMBER(SEARCH(W$1,raw[[#This Row],[active years]])),1,"")</f>
        <v/>
      </c>
      <c r="X3845">
        <f>IF(ISNUMBER(SEARCH(X$1,raw[[#This Row],[active years]])),1,"")</f>
        <v>1</v>
      </c>
      <c r="Y3845">
        <f>IF(ISNUMBER(SEARCH(Y$1,raw[[#This Row],[active years]])),1,"")</f>
        <v>1</v>
      </c>
      <c r="Z3845">
        <f>IF(ISNUMBER(SEARCH(Z$1,raw[[#This Row],[active years]])),1,"")</f>
        <v>1</v>
      </c>
      <c r="AA3845">
        <f>IF(ISNUMBER(SEARCH(AA$1,raw[[#This Row],[active years]])),1,"")</f>
        <v>1</v>
      </c>
    </row>
    <row r="3846" spans="1:27" x14ac:dyDescent="0.45">
      <c r="A3846">
        <f>raw[team]</f>
        <v>4587</v>
      </c>
      <c r="B3846">
        <f>raw[rookie year]</f>
        <v>2013</v>
      </c>
      <c r="C3846" t="str">
        <f>IF(ISNUMBER(SEARCH(C$1,raw[[#This Row],[active years]])),1,"")</f>
        <v/>
      </c>
      <c r="D3846" t="str">
        <f>IF(ISNUMBER(SEARCH(D$1,raw[[#This Row],[active years]])),1,"")</f>
        <v/>
      </c>
      <c r="E3846" t="str">
        <f>IF(ISNUMBER(SEARCH(E$1,raw[[#This Row],[active years]])),1,"")</f>
        <v/>
      </c>
      <c r="F3846" t="str">
        <f>IF(ISNUMBER(SEARCH(F$1,raw[[#This Row],[active years]])),1,"")</f>
        <v/>
      </c>
      <c r="G3846" t="str">
        <f>IF(ISNUMBER(SEARCH(G$1,raw[[#This Row],[active years]])),1,"")</f>
        <v/>
      </c>
      <c r="H3846" t="str">
        <f>IF(ISNUMBER(SEARCH(H$1,raw[[#This Row],[active years]])),1,"")</f>
        <v/>
      </c>
      <c r="I3846" t="str">
        <f>IF(ISNUMBER(SEARCH(I$1,raw[[#This Row],[active years]])),1,"")</f>
        <v/>
      </c>
      <c r="J3846" t="str">
        <f>IF(ISNUMBER(SEARCH(J$1,raw[[#This Row],[active years]])),1,"")</f>
        <v/>
      </c>
      <c r="K3846" t="str">
        <f>IF(ISNUMBER(SEARCH(K$1,raw[[#This Row],[active years]])),1,"")</f>
        <v/>
      </c>
      <c r="L3846" t="str">
        <f>IF(ISNUMBER(SEARCH(L$1,raw[[#This Row],[active years]])),1,"")</f>
        <v/>
      </c>
      <c r="M3846" t="str">
        <f>IF(ISNUMBER(SEARCH(M$1,raw[[#This Row],[active years]])),1,"")</f>
        <v/>
      </c>
      <c r="N3846" t="str">
        <f>IF(ISNUMBER(SEARCH(N$1,raw[[#This Row],[active years]])),1,"")</f>
        <v/>
      </c>
      <c r="O3846" t="str">
        <f>IF(ISNUMBER(SEARCH(O$1,raw[[#This Row],[active years]])),1,"")</f>
        <v/>
      </c>
      <c r="P3846" t="str">
        <f>IF(ISNUMBER(SEARCH(P$1,raw[[#This Row],[active years]])),1,"")</f>
        <v/>
      </c>
      <c r="Q3846" t="str">
        <f>IF(ISNUMBER(SEARCH(Q$1,raw[[#This Row],[active years]])),1,"")</f>
        <v/>
      </c>
      <c r="R3846" t="str">
        <f>IF(ISNUMBER(SEARCH(R$1,raw[[#This Row],[active years]])),1,"")</f>
        <v/>
      </c>
      <c r="S3846" t="str">
        <f>IF(ISNUMBER(SEARCH(S$1,raw[[#This Row],[active years]])),1,"")</f>
        <v/>
      </c>
      <c r="T3846" t="str">
        <f>IF(ISNUMBER(SEARCH(T$1,raw[[#This Row],[active years]])),1,"")</f>
        <v/>
      </c>
      <c r="U3846" t="str">
        <f>IF(ISNUMBER(SEARCH(U$1,raw[[#This Row],[active years]])),1,"")</f>
        <v/>
      </c>
      <c r="V3846" t="str">
        <f>IF(ISNUMBER(SEARCH(V$1,raw[[#This Row],[active years]])),1,"")</f>
        <v/>
      </c>
      <c r="W3846" t="str">
        <f>IF(ISNUMBER(SEARCH(W$1,raw[[#This Row],[active years]])),1,"")</f>
        <v/>
      </c>
      <c r="X3846">
        <f>IF(ISNUMBER(SEARCH(X$1,raw[[#This Row],[active years]])),1,"")</f>
        <v>1</v>
      </c>
      <c r="Y3846">
        <f>IF(ISNUMBER(SEARCH(Y$1,raw[[#This Row],[active years]])),1,"")</f>
        <v>1</v>
      </c>
      <c r="Z3846">
        <f>IF(ISNUMBER(SEARCH(Z$1,raw[[#This Row],[active years]])),1,"")</f>
        <v>1</v>
      </c>
      <c r="AA3846">
        <f>IF(ISNUMBER(SEARCH(AA$1,raw[[#This Row],[active years]])),1,"")</f>
        <v>1</v>
      </c>
    </row>
    <row r="3847" spans="1:27" x14ac:dyDescent="0.45">
      <c r="A3847">
        <f>raw[team]</f>
        <v>4588</v>
      </c>
      <c r="B3847">
        <f>raw[rookie year]</f>
        <v>2013</v>
      </c>
      <c r="C3847" t="str">
        <f>IF(ISNUMBER(SEARCH(C$1,raw[[#This Row],[active years]])),1,"")</f>
        <v/>
      </c>
      <c r="D3847" t="str">
        <f>IF(ISNUMBER(SEARCH(D$1,raw[[#This Row],[active years]])),1,"")</f>
        <v/>
      </c>
      <c r="E3847" t="str">
        <f>IF(ISNUMBER(SEARCH(E$1,raw[[#This Row],[active years]])),1,"")</f>
        <v/>
      </c>
      <c r="F3847" t="str">
        <f>IF(ISNUMBER(SEARCH(F$1,raw[[#This Row],[active years]])),1,"")</f>
        <v/>
      </c>
      <c r="G3847" t="str">
        <f>IF(ISNUMBER(SEARCH(G$1,raw[[#This Row],[active years]])),1,"")</f>
        <v/>
      </c>
      <c r="H3847" t="str">
        <f>IF(ISNUMBER(SEARCH(H$1,raw[[#This Row],[active years]])),1,"")</f>
        <v/>
      </c>
      <c r="I3847" t="str">
        <f>IF(ISNUMBER(SEARCH(I$1,raw[[#This Row],[active years]])),1,"")</f>
        <v/>
      </c>
      <c r="J3847" t="str">
        <f>IF(ISNUMBER(SEARCH(J$1,raw[[#This Row],[active years]])),1,"")</f>
        <v/>
      </c>
      <c r="K3847" t="str">
        <f>IF(ISNUMBER(SEARCH(K$1,raw[[#This Row],[active years]])),1,"")</f>
        <v/>
      </c>
      <c r="L3847" t="str">
        <f>IF(ISNUMBER(SEARCH(L$1,raw[[#This Row],[active years]])),1,"")</f>
        <v/>
      </c>
      <c r="M3847" t="str">
        <f>IF(ISNUMBER(SEARCH(M$1,raw[[#This Row],[active years]])),1,"")</f>
        <v/>
      </c>
      <c r="N3847" t="str">
        <f>IF(ISNUMBER(SEARCH(N$1,raw[[#This Row],[active years]])),1,"")</f>
        <v/>
      </c>
      <c r="O3847" t="str">
        <f>IF(ISNUMBER(SEARCH(O$1,raw[[#This Row],[active years]])),1,"")</f>
        <v/>
      </c>
      <c r="P3847" t="str">
        <f>IF(ISNUMBER(SEARCH(P$1,raw[[#This Row],[active years]])),1,"")</f>
        <v/>
      </c>
      <c r="Q3847" t="str">
        <f>IF(ISNUMBER(SEARCH(Q$1,raw[[#This Row],[active years]])),1,"")</f>
        <v/>
      </c>
      <c r="R3847" t="str">
        <f>IF(ISNUMBER(SEARCH(R$1,raw[[#This Row],[active years]])),1,"")</f>
        <v/>
      </c>
      <c r="S3847" t="str">
        <f>IF(ISNUMBER(SEARCH(S$1,raw[[#This Row],[active years]])),1,"")</f>
        <v/>
      </c>
      <c r="T3847" t="str">
        <f>IF(ISNUMBER(SEARCH(T$1,raw[[#This Row],[active years]])),1,"")</f>
        <v/>
      </c>
      <c r="U3847" t="str">
        <f>IF(ISNUMBER(SEARCH(U$1,raw[[#This Row],[active years]])),1,"")</f>
        <v/>
      </c>
      <c r="V3847" t="str">
        <f>IF(ISNUMBER(SEARCH(V$1,raw[[#This Row],[active years]])),1,"")</f>
        <v/>
      </c>
      <c r="W3847" t="str">
        <f>IF(ISNUMBER(SEARCH(W$1,raw[[#This Row],[active years]])),1,"")</f>
        <v/>
      </c>
      <c r="X3847" t="str">
        <f>IF(ISNUMBER(SEARCH(X$1,raw[[#This Row],[active years]])),1,"")</f>
        <v/>
      </c>
      <c r="Y3847" t="str">
        <f>IF(ISNUMBER(SEARCH(Y$1,raw[[#This Row],[active years]])),1,"")</f>
        <v/>
      </c>
      <c r="Z3847" t="str">
        <f>IF(ISNUMBER(SEARCH(Z$1,raw[[#This Row],[active years]])),1,"")</f>
        <v/>
      </c>
      <c r="AA3847" t="str">
        <f>IF(ISNUMBER(SEARCH(AA$1,raw[[#This Row],[active years]])),1,"")</f>
        <v/>
      </c>
    </row>
    <row r="3848" spans="1:27" x14ac:dyDescent="0.45">
      <c r="A3848">
        <f>raw[team]</f>
        <v>4589</v>
      </c>
      <c r="B3848">
        <f>raw[rookie year]</f>
        <v>2013</v>
      </c>
      <c r="C3848" t="str">
        <f>IF(ISNUMBER(SEARCH(C$1,raw[[#This Row],[active years]])),1,"")</f>
        <v/>
      </c>
      <c r="D3848" t="str">
        <f>IF(ISNUMBER(SEARCH(D$1,raw[[#This Row],[active years]])),1,"")</f>
        <v/>
      </c>
      <c r="E3848" t="str">
        <f>IF(ISNUMBER(SEARCH(E$1,raw[[#This Row],[active years]])),1,"")</f>
        <v/>
      </c>
      <c r="F3848" t="str">
        <f>IF(ISNUMBER(SEARCH(F$1,raw[[#This Row],[active years]])),1,"")</f>
        <v/>
      </c>
      <c r="G3848" t="str">
        <f>IF(ISNUMBER(SEARCH(G$1,raw[[#This Row],[active years]])),1,"")</f>
        <v/>
      </c>
      <c r="H3848" t="str">
        <f>IF(ISNUMBER(SEARCH(H$1,raw[[#This Row],[active years]])),1,"")</f>
        <v/>
      </c>
      <c r="I3848" t="str">
        <f>IF(ISNUMBER(SEARCH(I$1,raw[[#This Row],[active years]])),1,"")</f>
        <v/>
      </c>
      <c r="J3848" t="str">
        <f>IF(ISNUMBER(SEARCH(J$1,raw[[#This Row],[active years]])),1,"")</f>
        <v/>
      </c>
      <c r="K3848" t="str">
        <f>IF(ISNUMBER(SEARCH(K$1,raw[[#This Row],[active years]])),1,"")</f>
        <v/>
      </c>
      <c r="L3848" t="str">
        <f>IF(ISNUMBER(SEARCH(L$1,raw[[#This Row],[active years]])),1,"")</f>
        <v/>
      </c>
      <c r="M3848" t="str">
        <f>IF(ISNUMBER(SEARCH(M$1,raw[[#This Row],[active years]])),1,"")</f>
        <v/>
      </c>
      <c r="N3848" t="str">
        <f>IF(ISNUMBER(SEARCH(N$1,raw[[#This Row],[active years]])),1,"")</f>
        <v/>
      </c>
      <c r="O3848" t="str">
        <f>IF(ISNUMBER(SEARCH(O$1,raw[[#This Row],[active years]])),1,"")</f>
        <v/>
      </c>
      <c r="P3848" t="str">
        <f>IF(ISNUMBER(SEARCH(P$1,raw[[#This Row],[active years]])),1,"")</f>
        <v/>
      </c>
      <c r="Q3848" t="str">
        <f>IF(ISNUMBER(SEARCH(Q$1,raw[[#This Row],[active years]])),1,"")</f>
        <v/>
      </c>
      <c r="R3848" t="str">
        <f>IF(ISNUMBER(SEARCH(R$1,raw[[#This Row],[active years]])),1,"")</f>
        <v/>
      </c>
      <c r="S3848" t="str">
        <f>IF(ISNUMBER(SEARCH(S$1,raw[[#This Row],[active years]])),1,"")</f>
        <v/>
      </c>
      <c r="T3848" t="str">
        <f>IF(ISNUMBER(SEARCH(T$1,raw[[#This Row],[active years]])),1,"")</f>
        <v/>
      </c>
      <c r="U3848" t="str">
        <f>IF(ISNUMBER(SEARCH(U$1,raw[[#This Row],[active years]])),1,"")</f>
        <v/>
      </c>
      <c r="V3848" t="str">
        <f>IF(ISNUMBER(SEARCH(V$1,raw[[#This Row],[active years]])),1,"")</f>
        <v/>
      </c>
      <c r="W3848" t="str">
        <f>IF(ISNUMBER(SEARCH(W$1,raw[[#This Row],[active years]])),1,"")</f>
        <v/>
      </c>
      <c r="X3848">
        <f>IF(ISNUMBER(SEARCH(X$1,raw[[#This Row],[active years]])),1,"")</f>
        <v>1</v>
      </c>
      <c r="Y3848">
        <f>IF(ISNUMBER(SEARCH(Y$1,raw[[#This Row],[active years]])),1,"")</f>
        <v>1</v>
      </c>
      <c r="Z3848">
        <f>IF(ISNUMBER(SEARCH(Z$1,raw[[#This Row],[active years]])),1,"")</f>
        <v>1</v>
      </c>
      <c r="AA3848" t="str">
        <f>IF(ISNUMBER(SEARCH(AA$1,raw[[#This Row],[active years]])),1,"")</f>
        <v/>
      </c>
    </row>
    <row r="3849" spans="1:27" x14ac:dyDescent="0.45">
      <c r="A3849">
        <f>raw[team]</f>
        <v>4590</v>
      </c>
      <c r="B3849">
        <f>raw[rookie year]</f>
        <v>2013</v>
      </c>
      <c r="C3849" t="str">
        <f>IF(ISNUMBER(SEARCH(C$1,raw[[#This Row],[active years]])),1,"")</f>
        <v/>
      </c>
      <c r="D3849" t="str">
        <f>IF(ISNUMBER(SEARCH(D$1,raw[[#This Row],[active years]])),1,"")</f>
        <v/>
      </c>
      <c r="E3849" t="str">
        <f>IF(ISNUMBER(SEARCH(E$1,raw[[#This Row],[active years]])),1,"")</f>
        <v/>
      </c>
      <c r="F3849" t="str">
        <f>IF(ISNUMBER(SEARCH(F$1,raw[[#This Row],[active years]])),1,"")</f>
        <v/>
      </c>
      <c r="G3849" t="str">
        <f>IF(ISNUMBER(SEARCH(G$1,raw[[#This Row],[active years]])),1,"")</f>
        <v/>
      </c>
      <c r="H3849" t="str">
        <f>IF(ISNUMBER(SEARCH(H$1,raw[[#This Row],[active years]])),1,"")</f>
        <v/>
      </c>
      <c r="I3849" t="str">
        <f>IF(ISNUMBER(SEARCH(I$1,raw[[#This Row],[active years]])),1,"")</f>
        <v/>
      </c>
      <c r="J3849" t="str">
        <f>IF(ISNUMBER(SEARCH(J$1,raw[[#This Row],[active years]])),1,"")</f>
        <v/>
      </c>
      <c r="K3849" t="str">
        <f>IF(ISNUMBER(SEARCH(K$1,raw[[#This Row],[active years]])),1,"")</f>
        <v/>
      </c>
      <c r="L3849" t="str">
        <f>IF(ISNUMBER(SEARCH(L$1,raw[[#This Row],[active years]])),1,"")</f>
        <v/>
      </c>
      <c r="M3849" t="str">
        <f>IF(ISNUMBER(SEARCH(M$1,raw[[#This Row],[active years]])),1,"")</f>
        <v/>
      </c>
      <c r="N3849" t="str">
        <f>IF(ISNUMBER(SEARCH(N$1,raw[[#This Row],[active years]])),1,"")</f>
        <v/>
      </c>
      <c r="O3849" t="str">
        <f>IF(ISNUMBER(SEARCH(O$1,raw[[#This Row],[active years]])),1,"")</f>
        <v/>
      </c>
      <c r="P3849" t="str">
        <f>IF(ISNUMBER(SEARCH(P$1,raw[[#This Row],[active years]])),1,"")</f>
        <v/>
      </c>
      <c r="Q3849" t="str">
        <f>IF(ISNUMBER(SEARCH(Q$1,raw[[#This Row],[active years]])),1,"")</f>
        <v/>
      </c>
      <c r="R3849" t="str">
        <f>IF(ISNUMBER(SEARCH(R$1,raw[[#This Row],[active years]])),1,"")</f>
        <v/>
      </c>
      <c r="S3849" t="str">
        <f>IF(ISNUMBER(SEARCH(S$1,raw[[#This Row],[active years]])),1,"")</f>
        <v/>
      </c>
      <c r="T3849" t="str">
        <f>IF(ISNUMBER(SEARCH(T$1,raw[[#This Row],[active years]])),1,"")</f>
        <v/>
      </c>
      <c r="U3849" t="str">
        <f>IF(ISNUMBER(SEARCH(U$1,raw[[#This Row],[active years]])),1,"")</f>
        <v/>
      </c>
      <c r="V3849" t="str">
        <f>IF(ISNUMBER(SEARCH(V$1,raw[[#This Row],[active years]])),1,"")</f>
        <v/>
      </c>
      <c r="W3849" t="str">
        <f>IF(ISNUMBER(SEARCH(W$1,raw[[#This Row],[active years]])),1,"")</f>
        <v/>
      </c>
      <c r="X3849">
        <f>IF(ISNUMBER(SEARCH(X$1,raw[[#This Row],[active years]])),1,"")</f>
        <v>1</v>
      </c>
      <c r="Y3849">
        <f>IF(ISNUMBER(SEARCH(Y$1,raw[[#This Row],[active years]])),1,"")</f>
        <v>1</v>
      </c>
      <c r="Z3849">
        <f>IF(ISNUMBER(SEARCH(Z$1,raw[[#This Row],[active years]])),1,"")</f>
        <v>1</v>
      </c>
      <c r="AA3849">
        <f>IF(ISNUMBER(SEARCH(AA$1,raw[[#This Row],[active years]])),1,"")</f>
        <v>1</v>
      </c>
    </row>
    <row r="3850" spans="1:27" x14ac:dyDescent="0.45">
      <c r="A3850">
        <f>raw[team]</f>
        <v>4591</v>
      </c>
      <c r="B3850">
        <f>raw[rookie year]</f>
        <v>2013</v>
      </c>
      <c r="C3850" t="str">
        <f>IF(ISNUMBER(SEARCH(C$1,raw[[#This Row],[active years]])),1,"")</f>
        <v/>
      </c>
      <c r="D3850" t="str">
        <f>IF(ISNUMBER(SEARCH(D$1,raw[[#This Row],[active years]])),1,"")</f>
        <v/>
      </c>
      <c r="E3850" t="str">
        <f>IF(ISNUMBER(SEARCH(E$1,raw[[#This Row],[active years]])),1,"")</f>
        <v/>
      </c>
      <c r="F3850" t="str">
        <f>IF(ISNUMBER(SEARCH(F$1,raw[[#This Row],[active years]])),1,"")</f>
        <v/>
      </c>
      <c r="G3850" t="str">
        <f>IF(ISNUMBER(SEARCH(G$1,raw[[#This Row],[active years]])),1,"")</f>
        <v/>
      </c>
      <c r="H3850" t="str">
        <f>IF(ISNUMBER(SEARCH(H$1,raw[[#This Row],[active years]])),1,"")</f>
        <v/>
      </c>
      <c r="I3850" t="str">
        <f>IF(ISNUMBER(SEARCH(I$1,raw[[#This Row],[active years]])),1,"")</f>
        <v/>
      </c>
      <c r="J3850" t="str">
        <f>IF(ISNUMBER(SEARCH(J$1,raw[[#This Row],[active years]])),1,"")</f>
        <v/>
      </c>
      <c r="K3850" t="str">
        <f>IF(ISNUMBER(SEARCH(K$1,raw[[#This Row],[active years]])),1,"")</f>
        <v/>
      </c>
      <c r="L3850" t="str">
        <f>IF(ISNUMBER(SEARCH(L$1,raw[[#This Row],[active years]])),1,"")</f>
        <v/>
      </c>
      <c r="M3850" t="str">
        <f>IF(ISNUMBER(SEARCH(M$1,raw[[#This Row],[active years]])),1,"")</f>
        <v/>
      </c>
      <c r="N3850" t="str">
        <f>IF(ISNUMBER(SEARCH(N$1,raw[[#This Row],[active years]])),1,"")</f>
        <v/>
      </c>
      <c r="O3850" t="str">
        <f>IF(ISNUMBER(SEARCH(O$1,raw[[#This Row],[active years]])),1,"")</f>
        <v/>
      </c>
      <c r="P3850" t="str">
        <f>IF(ISNUMBER(SEARCH(P$1,raw[[#This Row],[active years]])),1,"")</f>
        <v/>
      </c>
      <c r="Q3850" t="str">
        <f>IF(ISNUMBER(SEARCH(Q$1,raw[[#This Row],[active years]])),1,"")</f>
        <v/>
      </c>
      <c r="R3850" t="str">
        <f>IF(ISNUMBER(SEARCH(R$1,raw[[#This Row],[active years]])),1,"")</f>
        <v/>
      </c>
      <c r="S3850" t="str">
        <f>IF(ISNUMBER(SEARCH(S$1,raw[[#This Row],[active years]])),1,"")</f>
        <v/>
      </c>
      <c r="T3850" t="str">
        <f>IF(ISNUMBER(SEARCH(T$1,raw[[#This Row],[active years]])),1,"")</f>
        <v/>
      </c>
      <c r="U3850" t="str">
        <f>IF(ISNUMBER(SEARCH(U$1,raw[[#This Row],[active years]])),1,"")</f>
        <v/>
      </c>
      <c r="V3850" t="str">
        <f>IF(ISNUMBER(SEARCH(V$1,raw[[#This Row],[active years]])),1,"")</f>
        <v/>
      </c>
      <c r="W3850" t="str">
        <f>IF(ISNUMBER(SEARCH(W$1,raw[[#This Row],[active years]])),1,"")</f>
        <v/>
      </c>
      <c r="X3850">
        <f>IF(ISNUMBER(SEARCH(X$1,raw[[#This Row],[active years]])),1,"")</f>
        <v>1</v>
      </c>
      <c r="Y3850">
        <f>IF(ISNUMBER(SEARCH(Y$1,raw[[#This Row],[active years]])),1,"")</f>
        <v>1</v>
      </c>
      <c r="Z3850">
        <f>IF(ISNUMBER(SEARCH(Z$1,raw[[#This Row],[active years]])),1,"")</f>
        <v>1</v>
      </c>
      <c r="AA3850" t="str">
        <f>IF(ISNUMBER(SEARCH(AA$1,raw[[#This Row],[active years]])),1,"")</f>
        <v/>
      </c>
    </row>
    <row r="3851" spans="1:27" x14ac:dyDescent="0.45">
      <c r="A3851">
        <f>raw[team]</f>
        <v>4592</v>
      </c>
      <c r="B3851">
        <f>raw[rookie year]</f>
        <v>2013</v>
      </c>
      <c r="C3851" t="str">
        <f>IF(ISNUMBER(SEARCH(C$1,raw[[#This Row],[active years]])),1,"")</f>
        <v/>
      </c>
      <c r="D3851" t="str">
        <f>IF(ISNUMBER(SEARCH(D$1,raw[[#This Row],[active years]])),1,"")</f>
        <v/>
      </c>
      <c r="E3851" t="str">
        <f>IF(ISNUMBER(SEARCH(E$1,raw[[#This Row],[active years]])),1,"")</f>
        <v/>
      </c>
      <c r="F3851" t="str">
        <f>IF(ISNUMBER(SEARCH(F$1,raw[[#This Row],[active years]])),1,"")</f>
        <v/>
      </c>
      <c r="G3851" t="str">
        <f>IF(ISNUMBER(SEARCH(G$1,raw[[#This Row],[active years]])),1,"")</f>
        <v/>
      </c>
      <c r="H3851" t="str">
        <f>IF(ISNUMBER(SEARCH(H$1,raw[[#This Row],[active years]])),1,"")</f>
        <v/>
      </c>
      <c r="I3851" t="str">
        <f>IF(ISNUMBER(SEARCH(I$1,raw[[#This Row],[active years]])),1,"")</f>
        <v/>
      </c>
      <c r="J3851" t="str">
        <f>IF(ISNUMBER(SEARCH(J$1,raw[[#This Row],[active years]])),1,"")</f>
        <v/>
      </c>
      <c r="K3851" t="str">
        <f>IF(ISNUMBER(SEARCH(K$1,raw[[#This Row],[active years]])),1,"")</f>
        <v/>
      </c>
      <c r="L3851" t="str">
        <f>IF(ISNUMBER(SEARCH(L$1,raw[[#This Row],[active years]])),1,"")</f>
        <v/>
      </c>
      <c r="M3851" t="str">
        <f>IF(ISNUMBER(SEARCH(M$1,raw[[#This Row],[active years]])),1,"")</f>
        <v/>
      </c>
      <c r="N3851" t="str">
        <f>IF(ISNUMBER(SEARCH(N$1,raw[[#This Row],[active years]])),1,"")</f>
        <v/>
      </c>
      <c r="O3851" t="str">
        <f>IF(ISNUMBER(SEARCH(O$1,raw[[#This Row],[active years]])),1,"")</f>
        <v/>
      </c>
      <c r="P3851" t="str">
        <f>IF(ISNUMBER(SEARCH(P$1,raw[[#This Row],[active years]])),1,"")</f>
        <v/>
      </c>
      <c r="Q3851" t="str">
        <f>IF(ISNUMBER(SEARCH(Q$1,raw[[#This Row],[active years]])),1,"")</f>
        <v/>
      </c>
      <c r="R3851" t="str">
        <f>IF(ISNUMBER(SEARCH(R$1,raw[[#This Row],[active years]])),1,"")</f>
        <v/>
      </c>
      <c r="S3851" t="str">
        <f>IF(ISNUMBER(SEARCH(S$1,raw[[#This Row],[active years]])),1,"")</f>
        <v/>
      </c>
      <c r="T3851" t="str">
        <f>IF(ISNUMBER(SEARCH(T$1,raw[[#This Row],[active years]])),1,"")</f>
        <v/>
      </c>
      <c r="U3851" t="str">
        <f>IF(ISNUMBER(SEARCH(U$1,raw[[#This Row],[active years]])),1,"")</f>
        <v/>
      </c>
      <c r="V3851" t="str">
        <f>IF(ISNUMBER(SEARCH(V$1,raw[[#This Row],[active years]])),1,"")</f>
        <v/>
      </c>
      <c r="W3851" t="str">
        <f>IF(ISNUMBER(SEARCH(W$1,raw[[#This Row],[active years]])),1,"")</f>
        <v/>
      </c>
      <c r="X3851">
        <f>IF(ISNUMBER(SEARCH(X$1,raw[[#This Row],[active years]])),1,"")</f>
        <v>1</v>
      </c>
      <c r="Y3851">
        <f>IF(ISNUMBER(SEARCH(Y$1,raw[[#This Row],[active years]])),1,"")</f>
        <v>1</v>
      </c>
      <c r="Z3851">
        <f>IF(ISNUMBER(SEARCH(Z$1,raw[[#This Row],[active years]])),1,"")</f>
        <v>1</v>
      </c>
      <c r="AA3851">
        <f>IF(ISNUMBER(SEARCH(AA$1,raw[[#This Row],[active years]])),1,"")</f>
        <v>1</v>
      </c>
    </row>
    <row r="3852" spans="1:27" x14ac:dyDescent="0.45">
      <c r="A3852">
        <f>raw[team]</f>
        <v>4593</v>
      </c>
      <c r="B3852">
        <f>raw[rookie year]</f>
        <v>2013</v>
      </c>
      <c r="C3852" t="str">
        <f>IF(ISNUMBER(SEARCH(C$1,raw[[#This Row],[active years]])),1,"")</f>
        <v/>
      </c>
      <c r="D3852" t="str">
        <f>IF(ISNUMBER(SEARCH(D$1,raw[[#This Row],[active years]])),1,"")</f>
        <v/>
      </c>
      <c r="E3852" t="str">
        <f>IF(ISNUMBER(SEARCH(E$1,raw[[#This Row],[active years]])),1,"")</f>
        <v/>
      </c>
      <c r="F3852" t="str">
        <f>IF(ISNUMBER(SEARCH(F$1,raw[[#This Row],[active years]])),1,"")</f>
        <v/>
      </c>
      <c r="G3852" t="str">
        <f>IF(ISNUMBER(SEARCH(G$1,raw[[#This Row],[active years]])),1,"")</f>
        <v/>
      </c>
      <c r="H3852" t="str">
        <f>IF(ISNUMBER(SEARCH(H$1,raw[[#This Row],[active years]])),1,"")</f>
        <v/>
      </c>
      <c r="I3852" t="str">
        <f>IF(ISNUMBER(SEARCH(I$1,raw[[#This Row],[active years]])),1,"")</f>
        <v/>
      </c>
      <c r="J3852" t="str">
        <f>IF(ISNUMBER(SEARCH(J$1,raw[[#This Row],[active years]])),1,"")</f>
        <v/>
      </c>
      <c r="K3852" t="str">
        <f>IF(ISNUMBER(SEARCH(K$1,raw[[#This Row],[active years]])),1,"")</f>
        <v/>
      </c>
      <c r="L3852" t="str">
        <f>IF(ISNUMBER(SEARCH(L$1,raw[[#This Row],[active years]])),1,"")</f>
        <v/>
      </c>
      <c r="M3852" t="str">
        <f>IF(ISNUMBER(SEARCH(M$1,raw[[#This Row],[active years]])),1,"")</f>
        <v/>
      </c>
      <c r="N3852" t="str">
        <f>IF(ISNUMBER(SEARCH(N$1,raw[[#This Row],[active years]])),1,"")</f>
        <v/>
      </c>
      <c r="O3852" t="str">
        <f>IF(ISNUMBER(SEARCH(O$1,raw[[#This Row],[active years]])),1,"")</f>
        <v/>
      </c>
      <c r="P3852" t="str">
        <f>IF(ISNUMBER(SEARCH(P$1,raw[[#This Row],[active years]])),1,"")</f>
        <v/>
      </c>
      <c r="Q3852" t="str">
        <f>IF(ISNUMBER(SEARCH(Q$1,raw[[#This Row],[active years]])),1,"")</f>
        <v/>
      </c>
      <c r="R3852" t="str">
        <f>IF(ISNUMBER(SEARCH(R$1,raw[[#This Row],[active years]])),1,"")</f>
        <v/>
      </c>
      <c r="S3852" t="str">
        <f>IF(ISNUMBER(SEARCH(S$1,raw[[#This Row],[active years]])),1,"")</f>
        <v/>
      </c>
      <c r="T3852" t="str">
        <f>IF(ISNUMBER(SEARCH(T$1,raw[[#This Row],[active years]])),1,"")</f>
        <v/>
      </c>
      <c r="U3852" t="str">
        <f>IF(ISNUMBER(SEARCH(U$1,raw[[#This Row],[active years]])),1,"")</f>
        <v/>
      </c>
      <c r="V3852" t="str">
        <f>IF(ISNUMBER(SEARCH(V$1,raw[[#This Row],[active years]])),1,"")</f>
        <v/>
      </c>
      <c r="W3852" t="str">
        <f>IF(ISNUMBER(SEARCH(W$1,raw[[#This Row],[active years]])),1,"")</f>
        <v/>
      </c>
      <c r="X3852">
        <f>IF(ISNUMBER(SEARCH(X$1,raw[[#This Row],[active years]])),1,"")</f>
        <v>1</v>
      </c>
      <c r="Y3852">
        <f>IF(ISNUMBER(SEARCH(Y$1,raw[[#This Row],[active years]])),1,"")</f>
        <v>1</v>
      </c>
      <c r="Z3852">
        <f>IF(ISNUMBER(SEARCH(Z$1,raw[[#This Row],[active years]])),1,"")</f>
        <v>1</v>
      </c>
      <c r="AA3852">
        <f>IF(ISNUMBER(SEARCH(AA$1,raw[[#This Row],[active years]])),1,"")</f>
        <v>1</v>
      </c>
    </row>
    <row r="3853" spans="1:27" x14ac:dyDescent="0.45">
      <c r="A3853">
        <f>raw[team]</f>
        <v>4594</v>
      </c>
      <c r="B3853">
        <f>raw[rookie year]</f>
        <v>2013</v>
      </c>
      <c r="C3853" t="str">
        <f>IF(ISNUMBER(SEARCH(C$1,raw[[#This Row],[active years]])),1,"")</f>
        <v/>
      </c>
      <c r="D3853" t="str">
        <f>IF(ISNUMBER(SEARCH(D$1,raw[[#This Row],[active years]])),1,"")</f>
        <v/>
      </c>
      <c r="E3853" t="str">
        <f>IF(ISNUMBER(SEARCH(E$1,raw[[#This Row],[active years]])),1,"")</f>
        <v/>
      </c>
      <c r="F3853" t="str">
        <f>IF(ISNUMBER(SEARCH(F$1,raw[[#This Row],[active years]])),1,"")</f>
        <v/>
      </c>
      <c r="G3853" t="str">
        <f>IF(ISNUMBER(SEARCH(G$1,raw[[#This Row],[active years]])),1,"")</f>
        <v/>
      </c>
      <c r="H3853" t="str">
        <f>IF(ISNUMBER(SEARCH(H$1,raw[[#This Row],[active years]])),1,"")</f>
        <v/>
      </c>
      <c r="I3853" t="str">
        <f>IF(ISNUMBER(SEARCH(I$1,raw[[#This Row],[active years]])),1,"")</f>
        <v/>
      </c>
      <c r="J3853" t="str">
        <f>IF(ISNUMBER(SEARCH(J$1,raw[[#This Row],[active years]])),1,"")</f>
        <v/>
      </c>
      <c r="K3853" t="str">
        <f>IF(ISNUMBER(SEARCH(K$1,raw[[#This Row],[active years]])),1,"")</f>
        <v/>
      </c>
      <c r="L3853" t="str">
        <f>IF(ISNUMBER(SEARCH(L$1,raw[[#This Row],[active years]])),1,"")</f>
        <v/>
      </c>
      <c r="M3853" t="str">
        <f>IF(ISNUMBER(SEARCH(M$1,raw[[#This Row],[active years]])),1,"")</f>
        <v/>
      </c>
      <c r="N3853" t="str">
        <f>IF(ISNUMBER(SEARCH(N$1,raw[[#This Row],[active years]])),1,"")</f>
        <v/>
      </c>
      <c r="O3853" t="str">
        <f>IF(ISNUMBER(SEARCH(O$1,raw[[#This Row],[active years]])),1,"")</f>
        <v/>
      </c>
      <c r="P3853" t="str">
        <f>IF(ISNUMBER(SEARCH(P$1,raw[[#This Row],[active years]])),1,"")</f>
        <v/>
      </c>
      <c r="Q3853" t="str">
        <f>IF(ISNUMBER(SEARCH(Q$1,raw[[#This Row],[active years]])),1,"")</f>
        <v/>
      </c>
      <c r="R3853" t="str">
        <f>IF(ISNUMBER(SEARCH(R$1,raw[[#This Row],[active years]])),1,"")</f>
        <v/>
      </c>
      <c r="S3853" t="str">
        <f>IF(ISNUMBER(SEARCH(S$1,raw[[#This Row],[active years]])),1,"")</f>
        <v/>
      </c>
      <c r="T3853" t="str">
        <f>IF(ISNUMBER(SEARCH(T$1,raw[[#This Row],[active years]])),1,"")</f>
        <v/>
      </c>
      <c r="U3853" t="str">
        <f>IF(ISNUMBER(SEARCH(U$1,raw[[#This Row],[active years]])),1,"")</f>
        <v/>
      </c>
      <c r="V3853" t="str">
        <f>IF(ISNUMBER(SEARCH(V$1,raw[[#This Row],[active years]])),1,"")</f>
        <v/>
      </c>
      <c r="W3853" t="str">
        <f>IF(ISNUMBER(SEARCH(W$1,raw[[#This Row],[active years]])),1,"")</f>
        <v/>
      </c>
      <c r="X3853">
        <f>IF(ISNUMBER(SEARCH(X$1,raw[[#This Row],[active years]])),1,"")</f>
        <v>1</v>
      </c>
      <c r="Y3853">
        <f>IF(ISNUMBER(SEARCH(Y$1,raw[[#This Row],[active years]])),1,"")</f>
        <v>1</v>
      </c>
      <c r="Z3853">
        <f>IF(ISNUMBER(SEARCH(Z$1,raw[[#This Row],[active years]])),1,"")</f>
        <v>1</v>
      </c>
      <c r="AA3853">
        <f>IF(ISNUMBER(SEARCH(AA$1,raw[[#This Row],[active years]])),1,"")</f>
        <v>1</v>
      </c>
    </row>
    <row r="3854" spans="1:27" x14ac:dyDescent="0.45">
      <c r="A3854">
        <f>raw[team]</f>
        <v>4595</v>
      </c>
      <c r="B3854">
        <f>raw[rookie year]</f>
        <v>2013</v>
      </c>
      <c r="C3854" t="str">
        <f>IF(ISNUMBER(SEARCH(C$1,raw[[#This Row],[active years]])),1,"")</f>
        <v/>
      </c>
      <c r="D3854" t="str">
        <f>IF(ISNUMBER(SEARCH(D$1,raw[[#This Row],[active years]])),1,"")</f>
        <v/>
      </c>
      <c r="E3854" t="str">
        <f>IF(ISNUMBER(SEARCH(E$1,raw[[#This Row],[active years]])),1,"")</f>
        <v/>
      </c>
      <c r="F3854" t="str">
        <f>IF(ISNUMBER(SEARCH(F$1,raw[[#This Row],[active years]])),1,"")</f>
        <v/>
      </c>
      <c r="G3854" t="str">
        <f>IF(ISNUMBER(SEARCH(G$1,raw[[#This Row],[active years]])),1,"")</f>
        <v/>
      </c>
      <c r="H3854" t="str">
        <f>IF(ISNUMBER(SEARCH(H$1,raw[[#This Row],[active years]])),1,"")</f>
        <v/>
      </c>
      <c r="I3854" t="str">
        <f>IF(ISNUMBER(SEARCH(I$1,raw[[#This Row],[active years]])),1,"")</f>
        <v/>
      </c>
      <c r="J3854" t="str">
        <f>IF(ISNUMBER(SEARCH(J$1,raw[[#This Row],[active years]])),1,"")</f>
        <v/>
      </c>
      <c r="K3854" t="str">
        <f>IF(ISNUMBER(SEARCH(K$1,raw[[#This Row],[active years]])),1,"")</f>
        <v/>
      </c>
      <c r="L3854" t="str">
        <f>IF(ISNUMBER(SEARCH(L$1,raw[[#This Row],[active years]])),1,"")</f>
        <v/>
      </c>
      <c r="M3854" t="str">
        <f>IF(ISNUMBER(SEARCH(M$1,raw[[#This Row],[active years]])),1,"")</f>
        <v/>
      </c>
      <c r="N3854" t="str">
        <f>IF(ISNUMBER(SEARCH(N$1,raw[[#This Row],[active years]])),1,"")</f>
        <v/>
      </c>
      <c r="O3854" t="str">
        <f>IF(ISNUMBER(SEARCH(O$1,raw[[#This Row],[active years]])),1,"")</f>
        <v/>
      </c>
      <c r="P3854" t="str">
        <f>IF(ISNUMBER(SEARCH(P$1,raw[[#This Row],[active years]])),1,"")</f>
        <v/>
      </c>
      <c r="Q3854" t="str">
        <f>IF(ISNUMBER(SEARCH(Q$1,raw[[#This Row],[active years]])),1,"")</f>
        <v/>
      </c>
      <c r="R3854" t="str">
        <f>IF(ISNUMBER(SEARCH(R$1,raw[[#This Row],[active years]])),1,"")</f>
        <v/>
      </c>
      <c r="S3854" t="str">
        <f>IF(ISNUMBER(SEARCH(S$1,raw[[#This Row],[active years]])),1,"")</f>
        <v/>
      </c>
      <c r="T3854" t="str">
        <f>IF(ISNUMBER(SEARCH(T$1,raw[[#This Row],[active years]])),1,"")</f>
        <v/>
      </c>
      <c r="U3854" t="str">
        <f>IF(ISNUMBER(SEARCH(U$1,raw[[#This Row],[active years]])),1,"")</f>
        <v/>
      </c>
      <c r="V3854" t="str">
        <f>IF(ISNUMBER(SEARCH(V$1,raw[[#This Row],[active years]])),1,"")</f>
        <v/>
      </c>
      <c r="W3854" t="str">
        <f>IF(ISNUMBER(SEARCH(W$1,raw[[#This Row],[active years]])),1,"")</f>
        <v/>
      </c>
      <c r="X3854">
        <f>IF(ISNUMBER(SEARCH(X$1,raw[[#This Row],[active years]])),1,"")</f>
        <v>1</v>
      </c>
      <c r="Y3854">
        <f>IF(ISNUMBER(SEARCH(Y$1,raw[[#This Row],[active years]])),1,"")</f>
        <v>1</v>
      </c>
      <c r="Z3854">
        <f>IF(ISNUMBER(SEARCH(Z$1,raw[[#This Row],[active years]])),1,"")</f>
        <v>1</v>
      </c>
      <c r="AA3854">
        <f>IF(ISNUMBER(SEARCH(AA$1,raw[[#This Row],[active years]])),1,"")</f>
        <v>1</v>
      </c>
    </row>
    <row r="3855" spans="1:27" x14ac:dyDescent="0.45">
      <c r="A3855">
        <f>raw[team]</f>
        <v>4596</v>
      </c>
      <c r="B3855">
        <f>raw[rookie year]</f>
        <v>2013</v>
      </c>
      <c r="C3855" t="str">
        <f>IF(ISNUMBER(SEARCH(C$1,raw[[#This Row],[active years]])),1,"")</f>
        <v/>
      </c>
      <c r="D3855" t="str">
        <f>IF(ISNUMBER(SEARCH(D$1,raw[[#This Row],[active years]])),1,"")</f>
        <v/>
      </c>
      <c r="E3855" t="str">
        <f>IF(ISNUMBER(SEARCH(E$1,raw[[#This Row],[active years]])),1,"")</f>
        <v/>
      </c>
      <c r="F3855" t="str">
        <f>IF(ISNUMBER(SEARCH(F$1,raw[[#This Row],[active years]])),1,"")</f>
        <v/>
      </c>
      <c r="G3855" t="str">
        <f>IF(ISNUMBER(SEARCH(G$1,raw[[#This Row],[active years]])),1,"")</f>
        <v/>
      </c>
      <c r="H3855" t="str">
        <f>IF(ISNUMBER(SEARCH(H$1,raw[[#This Row],[active years]])),1,"")</f>
        <v/>
      </c>
      <c r="I3855" t="str">
        <f>IF(ISNUMBER(SEARCH(I$1,raw[[#This Row],[active years]])),1,"")</f>
        <v/>
      </c>
      <c r="J3855" t="str">
        <f>IF(ISNUMBER(SEARCH(J$1,raw[[#This Row],[active years]])),1,"")</f>
        <v/>
      </c>
      <c r="K3855" t="str">
        <f>IF(ISNUMBER(SEARCH(K$1,raw[[#This Row],[active years]])),1,"")</f>
        <v/>
      </c>
      <c r="L3855" t="str">
        <f>IF(ISNUMBER(SEARCH(L$1,raw[[#This Row],[active years]])),1,"")</f>
        <v/>
      </c>
      <c r="M3855" t="str">
        <f>IF(ISNUMBER(SEARCH(M$1,raw[[#This Row],[active years]])),1,"")</f>
        <v/>
      </c>
      <c r="N3855" t="str">
        <f>IF(ISNUMBER(SEARCH(N$1,raw[[#This Row],[active years]])),1,"")</f>
        <v/>
      </c>
      <c r="O3855" t="str">
        <f>IF(ISNUMBER(SEARCH(O$1,raw[[#This Row],[active years]])),1,"")</f>
        <v/>
      </c>
      <c r="P3855" t="str">
        <f>IF(ISNUMBER(SEARCH(P$1,raw[[#This Row],[active years]])),1,"")</f>
        <v/>
      </c>
      <c r="Q3855" t="str">
        <f>IF(ISNUMBER(SEARCH(Q$1,raw[[#This Row],[active years]])),1,"")</f>
        <v/>
      </c>
      <c r="R3855" t="str">
        <f>IF(ISNUMBER(SEARCH(R$1,raw[[#This Row],[active years]])),1,"")</f>
        <v/>
      </c>
      <c r="S3855" t="str">
        <f>IF(ISNUMBER(SEARCH(S$1,raw[[#This Row],[active years]])),1,"")</f>
        <v/>
      </c>
      <c r="T3855" t="str">
        <f>IF(ISNUMBER(SEARCH(T$1,raw[[#This Row],[active years]])),1,"")</f>
        <v/>
      </c>
      <c r="U3855" t="str">
        <f>IF(ISNUMBER(SEARCH(U$1,raw[[#This Row],[active years]])),1,"")</f>
        <v/>
      </c>
      <c r="V3855" t="str">
        <f>IF(ISNUMBER(SEARCH(V$1,raw[[#This Row],[active years]])),1,"")</f>
        <v/>
      </c>
      <c r="W3855" t="str">
        <f>IF(ISNUMBER(SEARCH(W$1,raw[[#This Row],[active years]])),1,"")</f>
        <v/>
      </c>
      <c r="X3855">
        <f>IF(ISNUMBER(SEARCH(X$1,raw[[#This Row],[active years]])),1,"")</f>
        <v>1</v>
      </c>
      <c r="Y3855" t="str">
        <f>IF(ISNUMBER(SEARCH(Y$1,raw[[#This Row],[active years]])),1,"")</f>
        <v/>
      </c>
      <c r="Z3855" t="str">
        <f>IF(ISNUMBER(SEARCH(Z$1,raw[[#This Row],[active years]])),1,"")</f>
        <v/>
      </c>
      <c r="AA3855" t="str">
        <f>IF(ISNUMBER(SEARCH(AA$1,raw[[#This Row],[active years]])),1,"")</f>
        <v/>
      </c>
    </row>
    <row r="3856" spans="1:27" x14ac:dyDescent="0.45">
      <c r="A3856">
        <f>raw[team]</f>
        <v>4597</v>
      </c>
      <c r="B3856">
        <f>raw[rookie year]</f>
        <v>2013</v>
      </c>
      <c r="C3856" t="str">
        <f>IF(ISNUMBER(SEARCH(C$1,raw[[#This Row],[active years]])),1,"")</f>
        <v/>
      </c>
      <c r="D3856" t="str">
        <f>IF(ISNUMBER(SEARCH(D$1,raw[[#This Row],[active years]])),1,"")</f>
        <v/>
      </c>
      <c r="E3856" t="str">
        <f>IF(ISNUMBER(SEARCH(E$1,raw[[#This Row],[active years]])),1,"")</f>
        <v/>
      </c>
      <c r="F3856" t="str">
        <f>IF(ISNUMBER(SEARCH(F$1,raw[[#This Row],[active years]])),1,"")</f>
        <v/>
      </c>
      <c r="G3856" t="str">
        <f>IF(ISNUMBER(SEARCH(G$1,raw[[#This Row],[active years]])),1,"")</f>
        <v/>
      </c>
      <c r="H3856" t="str">
        <f>IF(ISNUMBER(SEARCH(H$1,raw[[#This Row],[active years]])),1,"")</f>
        <v/>
      </c>
      <c r="I3856" t="str">
        <f>IF(ISNUMBER(SEARCH(I$1,raw[[#This Row],[active years]])),1,"")</f>
        <v/>
      </c>
      <c r="J3856" t="str">
        <f>IF(ISNUMBER(SEARCH(J$1,raw[[#This Row],[active years]])),1,"")</f>
        <v/>
      </c>
      <c r="K3856" t="str">
        <f>IF(ISNUMBER(SEARCH(K$1,raw[[#This Row],[active years]])),1,"")</f>
        <v/>
      </c>
      <c r="L3856" t="str">
        <f>IF(ISNUMBER(SEARCH(L$1,raw[[#This Row],[active years]])),1,"")</f>
        <v/>
      </c>
      <c r="M3856" t="str">
        <f>IF(ISNUMBER(SEARCH(M$1,raw[[#This Row],[active years]])),1,"")</f>
        <v/>
      </c>
      <c r="N3856" t="str">
        <f>IF(ISNUMBER(SEARCH(N$1,raw[[#This Row],[active years]])),1,"")</f>
        <v/>
      </c>
      <c r="O3856" t="str">
        <f>IF(ISNUMBER(SEARCH(O$1,raw[[#This Row],[active years]])),1,"")</f>
        <v/>
      </c>
      <c r="P3856" t="str">
        <f>IF(ISNUMBER(SEARCH(P$1,raw[[#This Row],[active years]])),1,"")</f>
        <v/>
      </c>
      <c r="Q3856" t="str">
        <f>IF(ISNUMBER(SEARCH(Q$1,raw[[#This Row],[active years]])),1,"")</f>
        <v/>
      </c>
      <c r="R3856" t="str">
        <f>IF(ISNUMBER(SEARCH(R$1,raw[[#This Row],[active years]])),1,"")</f>
        <v/>
      </c>
      <c r="S3856" t="str">
        <f>IF(ISNUMBER(SEARCH(S$1,raw[[#This Row],[active years]])),1,"")</f>
        <v/>
      </c>
      <c r="T3856" t="str">
        <f>IF(ISNUMBER(SEARCH(T$1,raw[[#This Row],[active years]])),1,"")</f>
        <v/>
      </c>
      <c r="U3856" t="str">
        <f>IF(ISNUMBER(SEARCH(U$1,raw[[#This Row],[active years]])),1,"")</f>
        <v/>
      </c>
      <c r="V3856" t="str">
        <f>IF(ISNUMBER(SEARCH(V$1,raw[[#This Row],[active years]])),1,"")</f>
        <v/>
      </c>
      <c r="W3856" t="str">
        <f>IF(ISNUMBER(SEARCH(W$1,raw[[#This Row],[active years]])),1,"")</f>
        <v/>
      </c>
      <c r="X3856">
        <f>IF(ISNUMBER(SEARCH(X$1,raw[[#This Row],[active years]])),1,"")</f>
        <v>1</v>
      </c>
      <c r="Y3856">
        <f>IF(ISNUMBER(SEARCH(Y$1,raw[[#This Row],[active years]])),1,"")</f>
        <v>1</v>
      </c>
      <c r="Z3856">
        <f>IF(ISNUMBER(SEARCH(Z$1,raw[[#This Row],[active years]])),1,"")</f>
        <v>1</v>
      </c>
      <c r="AA3856">
        <f>IF(ISNUMBER(SEARCH(AA$1,raw[[#This Row],[active years]])),1,"")</f>
        <v>1</v>
      </c>
    </row>
    <row r="3857" spans="1:27" x14ac:dyDescent="0.45">
      <c r="A3857">
        <f>raw[team]</f>
        <v>4598</v>
      </c>
      <c r="B3857">
        <f>raw[rookie year]</f>
        <v>2013</v>
      </c>
      <c r="C3857" t="str">
        <f>IF(ISNUMBER(SEARCH(C$1,raw[[#This Row],[active years]])),1,"")</f>
        <v/>
      </c>
      <c r="D3857" t="str">
        <f>IF(ISNUMBER(SEARCH(D$1,raw[[#This Row],[active years]])),1,"")</f>
        <v/>
      </c>
      <c r="E3857" t="str">
        <f>IF(ISNUMBER(SEARCH(E$1,raw[[#This Row],[active years]])),1,"")</f>
        <v/>
      </c>
      <c r="F3857" t="str">
        <f>IF(ISNUMBER(SEARCH(F$1,raw[[#This Row],[active years]])),1,"")</f>
        <v/>
      </c>
      <c r="G3857" t="str">
        <f>IF(ISNUMBER(SEARCH(G$1,raw[[#This Row],[active years]])),1,"")</f>
        <v/>
      </c>
      <c r="H3857" t="str">
        <f>IF(ISNUMBER(SEARCH(H$1,raw[[#This Row],[active years]])),1,"")</f>
        <v/>
      </c>
      <c r="I3857" t="str">
        <f>IF(ISNUMBER(SEARCH(I$1,raw[[#This Row],[active years]])),1,"")</f>
        <v/>
      </c>
      <c r="J3857" t="str">
        <f>IF(ISNUMBER(SEARCH(J$1,raw[[#This Row],[active years]])),1,"")</f>
        <v/>
      </c>
      <c r="K3857" t="str">
        <f>IF(ISNUMBER(SEARCH(K$1,raw[[#This Row],[active years]])),1,"")</f>
        <v/>
      </c>
      <c r="L3857" t="str">
        <f>IF(ISNUMBER(SEARCH(L$1,raw[[#This Row],[active years]])),1,"")</f>
        <v/>
      </c>
      <c r="M3857" t="str">
        <f>IF(ISNUMBER(SEARCH(M$1,raw[[#This Row],[active years]])),1,"")</f>
        <v/>
      </c>
      <c r="N3857" t="str">
        <f>IF(ISNUMBER(SEARCH(N$1,raw[[#This Row],[active years]])),1,"")</f>
        <v/>
      </c>
      <c r="O3857" t="str">
        <f>IF(ISNUMBER(SEARCH(O$1,raw[[#This Row],[active years]])),1,"")</f>
        <v/>
      </c>
      <c r="P3857" t="str">
        <f>IF(ISNUMBER(SEARCH(P$1,raw[[#This Row],[active years]])),1,"")</f>
        <v/>
      </c>
      <c r="Q3857" t="str">
        <f>IF(ISNUMBER(SEARCH(Q$1,raw[[#This Row],[active years]])),1,"")</f>
        <v/>
      </c>
      <c r="R3857" t="str">
        <f>IF(ISNUMBER(SEARCH(R$1,raw[[#This Row],[active years]])),1,"")</f>
        <v/>
      </c>
      <c r="S3857" t="str">
        <f>IF(ISNUMBER(SEARCH(S$1,raw[[#This Row],[active years]])),1,"")</f>
        <v/>
      </c>
      <c r="T3857" t="str">
        <f>IF(ISNUMBER(SEARCH(T$1,raw[[#This Row],[active years]])),1,"")</f>
        <v/>
      </c>
      <c r="U3857" t="str">
        <f>IF(ISNUMBER(SEARCH(U$1,raw[[#This Row],[active years]])),1,"")</f>
        <v/>
      </c>
      <c r="V3857" t="str">
        <f>IF(ISNUMBER(SEARCH(V$1,raw[[#This Row],[active years]])),1,"")</f>
        <v/>
      </c>
      <c r="W3857" t="str">
        <f>IF(ISNUMBER(SEARCH(W$1,raw[[#This Row],[active years]])),1,"")</f>
        <v/>
      </c>
      <c r="X3857">
        <f>IF(ISNUMBER(SEARCH(X$1,raw[[#This Row],[active years]])),1,"")</f>
        <v>1</v>
      </c>
      <c r="Y3857">
        <f>IF(ISNUMBER(SEARCH(Y$1,raw[[#This Row],[active years]])),1,"")</f>
        <v>1</v>
      </c>
      <c r="Z3857">
        <f>IF(ISNUMBER(SEARCH(Z$1,raw[[#This Row],[active years]])),1,"")</f>
        <v>1</v>
      </c>
      <c r="AA3857">
        <f>IF(ISNUMBER(SEARCH(AA$1,raw[[#This Row],[active years]])),1,"")</f>
        <v>1</v>
      </c>
    </row>
    <row r="3858" spans="1:27" x14ac:dyDescent="0.45">
      <c r="A3858">
        <f>raw[team]</f>
        <v>4599</v>
      </c>
      <c r="B3858">
        <f>raw[rookie year]</f>
        <v>2013</v>
      </c>
      <c r="C3858" t="str">
        <f>IF(ISNUMBER(SEARCH(C$1,raw[[#This Row],[active years]])),1,"")</f>
        <v/>
      </c>
      <c r="D3858" t="str">
        <f>IF(ISNUMBER(SEARCH(D$1,raw[[#This Row],[active years]])),1,"")</f>
        <v/>
      </c>
      <c r="E3858" t="str">
        <f>IF(ISNUMBER(SEARCH(E$1,raw[[#This Row],[active years]])),1,"")</f>
        <v/>
      </c>
      <c r="F3858" t="str">
        <f>IF(ISNUMBER(SEARCH(F$1,raw[[#This Row],[active years]])),1,"")</f>
        <v/>
      </c>
      <c r="G3858" t="str">
        <f>IF(ISNUMBER(SEARCH(G$1,raw[[#This Row],[active years]])),1,"")</f>
        <v/>
      </c>
      <c r="H3858" t="str">
        <f>IF(ISNUMBER(SEARCH(H$1,raw[[#This Row],[active years]])),1,"")</f>
        <v/>
      </c>
      <c r="I3858" t="str">
        <f>IF(ISNUMBER(SEARCH(I$1,raw[[#This Row],[active years]])),1,"")</f>
        <v/>
      </c>
      <c r="J3858" t="str">
        <f>IF(ISNUMBER(SEARCH(J$1,raw[[#This Row],[active years]])),1,"")</f>
        <v/>
      </c>
      <c r="K3858" t="str">
        <f>IF(ISNUMBER(SEARCH(K$1,raw[[#This Row],[active years]])),1,"")</f>
        <v/>
      </c>
      <c r="L3858" t="str">
        <f>IF(ISNUMBER(SEARCH(L$1,raw[[#This Row],[active years]])),1,"")</f>
        <v/>
      </c>
      <c r="M3858" t="str">
        <f>IF(ISNUMBER(SEARCH(M$1,raw[[#This Row],[active years]])),1,"")</f>
        <v/>
      </c>
      <c r="N3858" t="str">
        <f>IF(ISNUMBER(SEARCH(N$1,raw[[#This Row],[active years]])),1,"")</f>
        <v/>
      </c>
      <c r="O3858" t="str">
        <f>IF(ISNUMBER(SEARCH(O$1,raw[[#This Row],[active years]])),1,"")</f>
        <v/>
      </c>
      <c r="P3858" t="str">
        <f>IF(ISNUMBER(SEARCH(P$1,raw[[#This Row],[active years]])),1,"")</f>
        <v/>
      </c>
      <c r="Q3858" t="str">
        <f>IF(ISNUMBER(SEARCH(Q$1,raw[[#This Row],[active years]])),1,"")</f>
        <v/>
      </c>
      <c r="R3858" t="str">
        <f>IF(ISNUMBER(SEARCH(R$1,raw[[#This Row],[active years]])),1,"")</f>
        <v/>
      </c>
      <c r="S3858" t="str">
        <f>IF(ISNUMBER(SEARCH(S$1,raw[[#This Row],[active years]])),1,"")</f>
        <v/>
      </c>
      <c r="T3858" t="str">
        <f>IF(ISNUMBER(SEARCH(T$1,raw[[#This Row],[active years]])),1,"")</f>
        <v/>
      </c>
      <c r="U3858" t="str">
        <f>IF(ISNUMBER(SEARCH(U$1,raw[[#This Row],[active years]])),1,"")</f>
        <v/>
      </c>
      <c r="V3858" t="str">
        <f>IF(ISNUMBER(SEARCH(V$1,raw[[#This Row],[active years]])),1,"")</f>
        <v/>
      </c>
      <c r="W3858" t="str">
        <f>IF(ISNUMBER(SEARCH(W$1,raw[[#This Row],[active years]])),1,"")</f>
        <v/>
      </c>
      <c r="X3858" t="str">
        <f>IF(ISNUMBER(SEARCH(X$1,raw[[#This Row],[active years]])),1,"")</f>
        <v/>
      </c>
      <c r="Y3858" t="str">
        <f>IF(ISNUMBER(SEARCH(Y$1,raw[[#This Row],[active years]])),1,"")</f>
        <v/>
      </c>
      <c r="Z3858" t="str">
        <f>IF(ISNUMBER(SEARCH(Z$1,raw[[#This Row],[active years]])),1,"")</f>
        <v/>
      </c>
      <c r="AA3858" t="str">
        <f>IF(ISNUMBER(SEARCH(AA$1,raw[[#This Row],[active years]])),1,"")</f>
        <v/>
      </c>
    </row>
    <row r="3859" spans="1:27" x14ac:dyDescent="0.45">
      <c r="A3859">
        <f>raw[team]</f>
        <v>4600</v>
      </c>
      <c r="B3859">
        <f>raw[rookie year]</f>
        <v>2013</v>
      </c>
      <c r="C3859" t="str">
        <f>IF(ISNUMBER(SEARCH(C$1,raw[[#This Row],[active years]])),1,"")</f>
        <v/>
      </c>
      <c r="D3859" t="str">
        <f>IF(ISNUMBER(SEARCH(D$1,raw[[#This Row],[active years]])),1,"")</f>
        <v/>
      </c>
      <c r="E3859" t="str">
        <f>IF(ISNUMBER(SEARCH(E$1,raw[[#This Row],[active years]])),1,"")</f>
        <v/>
      </c>
      <c r="F3859" t="str">
        <f>IF(ISNUMBER(SEARCH(F$1,raw[[#This Row],[active years]])),1,"")</f>
        <v/>
      </c>
      <c r="G3859" t="str">
        <f>IF(ISNUMBER(SEARCH(G$1,raw[[#This Row],[active years]])),1,"")</f>
        <v/>
      </c>
      <c r="H3859" t="str">
        <f>IF(ISNUMBER(SEARCH(H$1,raw[[#This Row],[active years]])),1,"")</f>
        <v/>
      </c>
      <c r="I3859" t="str">
        <f>IF(ISNUMBER(SEARCH(I$1,raw[[#This Row],[active years]])),1,"")</f>
        <v/>
      </c>
      <c r="J3859" t="str">
        <f>IF(ISNUMBER(SEARCH(J$1,raw[[#This Row],[active years]])),1,"")</f>
        <v/>
      </c>
      <c r="K3859" t="str">
        <f>IF(ISNUMBER(SEARCH(K$1,raw[[#This Row],[active years]])),1,"")</f>
        <v/>
      </c>
      <c r="L3859" t="str">
        <f>IF(ISNUMBER(SEARCH(L$1,raw[[#This Row],[active years]])),1,"")</f>
        <v/>
      </c>
      <c r="M3859" t="str">
        <f>IF(ISNUMBER(SEARCH(M$1,raw[[#This Row],[active years]])),1,"")</f>
        <v/>
      </c>
      <c r="N3859" t="str">
        <f>IF(ISNUMBER(SEARCH(N$1,raw[[#This Row],[active years]])),1,"")</f>
        <v/>
      </c>
      <c r="O3859" t="str">
        <f>IF(ISNUMBER(SEARCH(O$1,raw[[#This Row],[active years]])),1,"")</f>
        <v/>
      </c>
      <c r="P3859" t="str">
        <f>IF(ISNUMBER(SEARCH(P$1,raw[[#This Row],[active years]])),1,"")</f>
        <v/>
      </c>
      <c r="Q3859" t="str">
        <f>IF(ISNUMBER(SEARCH(Q$1,raw[[#This Row],[active years]])),1,"")</f>
        <v/>
      </c>
      <c r="R3859" t="str">
        <f>IF(ISNUMBER(SEARCH(R$1,raw[[#This Row],[active years]])),1,"")</f>
        <v/>
      </c>
      <c r="S3859" t="str">
        <f>IF(ISNUMBER(SEARCH(S$1,raw[[#This Row],[active years]])),1,"")</f>
        <v/>
      </c>
      <c r="T3859" t="str">
        <f>IF(ISNUMBER(SEARCH(T$1,raw[[#This Row],[active years]])),1,"")</f>
        <v/>
      </c>
      <c r="U3859" t="str">
        <f>IF(ISNUMBER(SEARCH(U$1,raw[[#This Row],[active years]])),1,"")</f>
        <v/>
      </c>
      <c r="V3859" t="str">
        <f>IF(ISNUMBER(SEARCH(V$1,raw[[#This Row],[active years]])),1,"")</f>
        <v/>
      </c>
      <c r="W3859" t="str">
        <f>IF(ISNUMBER(SEARCH(W$1,raw[[#This Row],[active years]])),1,"")</f>
        <v/>
      </c>
      <c r="X3859">
        <f>IF(ISNUMBER(SEARCH(X$1,raw[[#This Row],[active years]])),1,"")</f>
        <v>1</v>
      </c>
      <c r="Y3859">
        <f>IF(ISNUMBER(SEARCH(Y$1,raw[[#This Row],[active years]])),1,"")</f>
        <v>1</v>
      </c>
      <c r="Z3859">
        <f>IF(ISNUMBER(SEARCH(Z$1,raw[[#This Row],[active years]])),1,"")</f>
        <v>1</v>
      </c>
      <c r="AA3859">
        <f>IF(ISNUMBER(SEARCH(AA$1,raw[[#This Row],[active years]])),1,"")</f>
        <v>1</v>
      </c>
    </row>
    <row r="3860" spans="1:27" x14ac:dyDescent="0.45">
      <c r="A3860">
        <f>raw[team]</f>
        <v>4601</v>
      </c>
      <c r="B3860">
        <f>raw[rookie year]</f>
        <v>2013</v>
      </c>
      <c r="C3860" t="str">
        <f>IF(ISNUMBER(SEARCH(C$1,raw[[#This Row],[active years]])),1,"")</f>
        <v/>
      </c>
      <c r="D3860" t="str">
        <f>IF(ISNUMBER(SEARCH(D$1,raw[[#This Row],[active years]])),1,"")</f>
        <v/>
      </c>
      <c r="E3860" t="str">
        <f>IF(ISNUMBER(SEARCH(E$1,raw[[#This Row],[active years]])),1,"")</f>
        <v/>
      </c>
      <c r="F3860" t="str">
        <f>IF(ISNUMBER(SEARCH(F$1,raw[[#This Row],[active years]])),1,"")</f>
        <v/>
      </c>
      <c r="G3860" t="str">
        <f>IF(ISNUMBER(SEARCH(G$1,raw[[#This Row],[active years]])),1,"")</f>
        <v/>
      </c>
      <c r="H3860" t="str">
        <f>IF(ISNUMBER(SEARCH(H$1,raw[[#This Row],[active years]])),1,"")</f>
        <v/>
      </c>
      <c r="I3860" t="str">
        <f>IF(ISNUMBER(SEARCH(I$1,raw[[#This Row],[active years]])),1,"")</f>
        <v/>
      </c>
      <c r="J3860" t="str">
        <f>IF(ISNUMBER(SEARCH(J$1,raw[[#This Row],[active years]])),1,"")</f>
        <v/>
      </c>
      <c r="K3860" t="str">
        <f>IF(ISNUMBER(SEARCH(K$1,raw[[#This Row],[active years]])),1,"")</f>
        <v/>
      </c>
      <c r="L3860" t="str">
        <f>IF(ISNUMBER(SEARCH(L$1,raw[[#This Row],[active years]])),1,"")</f>
        <v/>
      </c>
      <c r="M3860" t="str">
        <f>IF(ISNUMBER(SEARCH(M$1,raw[[#This Row],[active years]])),1,"")</f>
        <v/>
      </c>
      <c r="N3860" t="str">
        <f>IF(ISNUMBER(SEARCH(N$1,raw[[#This Row],[active years]])),1,"")</f>
        <v/>
      </c>
      <c r="O3860" t="str">
        <f>IF(ISNUMBER(SEARCH(O$1,raw[[#This Row],[active years]])),1,"")</f>
        <v/>
      </c>
      <c r="P3860" t="str">
        <f>IF(ISNUMBER(SEARCH(P$1,raw[[#This Row],[active years]])),1,"")</f>
        <v/>
      </c>
      <c r="Q3860" t="str">
        <f>IF(ISNUMBER(SEARCH(Q$1,raw[[#This Row],[active years]])),1,"")</f>
        <v/>
      </c>
      <c r="R3860" t="str">
        <f>IF(ISNUMBER(SEARCH(R$1,raw[[#This Row],[active years]])),1,"")</f>
        <v/>
      </c>
      <c r="S3860" t="str">
        <f>IF(ISNUMBER(SEARCH(S$1,raw[[#This Row],[active years]])),1,"")</f>
        <v/>
      </c>
      <c r="T3860" t="str">
        <f>IF(ISNUMBER(SEARCH(T$1,raw[[#This Row],[active years]])),1,"")</f>
        <v/>
      </c>
      <c r="U3860" t="str">
        <f>IF(ISNUMBER(SEARCH(U$1,raw[[#This Row],[active years]])),1,"")</f>
        <v/>
      </c>
      <c r="V3860" t="str">
        <f>IF(ISNUMBER(SEARCH(V$1,raw[[#This Row],[active years]])),1,"")</f>
        <v/>
      </c>
      <c r="W3860" t="str">
        <f>IF(ISNUMBER(SEARCH(W$1,raw[[#This Row],[active years]])),1,"")</f>
        <v/>
      </c>
      <c r="X3860">
        <f>IF(ISNUMBER(SEARCH(X$1,raw[[#This Row],[active years]])),1,"")</f>
        <v>1</v>
      </c>
      <c r="Y3860">
        <f>IF(ISNUMBER(SEARCH(Y$1,raw[[#This Row],[active years]])),1,"")</f>
        <v>1</v>
      </c>
      <c r="Z3860">
        <f>IF(ISNUMBER(SEARCH(Z$1,raw[[#This Row],[active years]])),1,"")</f>
        <v>1</v>
      </c>
      <c r="AA3860">
        <f>IF(ISNUMBER(SEARCH(AA$1,raw[[#This Row],[active years]])),1,"")</f>
        <v>1</v>
      </c>
    </row>
    <row r="3861" spans="1:27" x14ac:dyDescent="0.45">
      <c r="A3861">
        <f>raw[team]</f>
        <v>4602</v>
      </c>
      <c r="B3861">
        <f>raw[rookie year]</f>
        <v>2013</v>
      </c>
      <c r="C3861" t="str">
        <f>IF(ISNUMBER(SEARCH(C$1,raw[[#This Row],[active years]])),1,"")</f>
        <v/>
      </c>
      <c r="D3861" t="str">
        <f>IF(ISNUMBER(SEARCH(D$1,raw[[#This Row],[active years]])),1,"")</f>
        <v/>
      </c>
      <c r="E3861" t="str">
        <f>IF(ISNUMBER(SEARCH(E$1,raw[[#This Row],[active years]])),1,"")</f>
        <v/>
      </c>
      <c r="F3861" t="str">
        <f>IF(ISNUMBER(SEARCH(F$1,raw[[#This Row],[active years]])),1,"")</f>
        <v/>
      </c>
      <c r="G3861" t="str">
        <f>IF(ISNUMBER(SEARCH(G$1,raw[[#This Row],[active years]])),1,"")</f>
        <v/>
      </c>
      <c r="H3861" t="str">
        <f>IF(ISNUMBER(SEARCH(H$1,raw[[#This Row],[active years]])),1,"")</f>
        <v/>
      </c>
      <c r="I3861" t="str">
        <f>IF(ISNUMBER(SEARCH(I$1,raw[[#This Row],[active years]])),1,"")</f>
        <v/>
      </c>
      <c r="J3861" t="str">
        <f>IF(ISNUMBER(SEARCH(J$1,raw[[#This Row],[active years]])),1,"")</f>
        <v/>
      </c>
      <c r="K3861" t="str">
        <f>IF(ISNUMBER(SEARCH(K$1,raw[[#This Row],[active years]])),1,"")</f>
        <v/>
      </c>
      <c r="L3861" t="str">
        <f>IF(ISNUMBER(SEARCH(L$1,raw[[#This Row],[active years]])),1,"")</f>
        <v/>
      </c>
      <c r="M3861" t="str">
        <f>IF(ISNUMBER(SEARCH(M$1,raw[[#This Row],[active years]])),1,"")</f>
        <v/>
      </c>
      <c r="N3861" t="str">
        <f>IF(ISNUMBER(SEARCH(N$1,raw[[#This Row],[active years]])),1,"")</f>
        <v/>
      </c>
      <c r="O3861" t="str">
        <f>IF(ISNUMBER(SEARCH(O$1,raw[[#This Row],[active years]])),1,"")</f>
        <v/>
      </c>
      <c r="P3861" t="str">
        <f>IF(ISNUMBER(SEARCH(P$1,raw[[#This Row],[active years]])),1,"")</f>
        <v/>
      </c>
      <c r="Q3861" t="str">
        <f>IF(ISNUMBER(SEARCH(Q$1,raw[[#This Row],[active years]])),1,"")</f>
        <v/>
      </c>
      <c r="R3861" t="str">
        <f>IF(ISNUMBER(SEARCH(R$1,raw[[#This Row],[active years]])),1,"")</f>
        <v/>
      </c>
      <c r="S3861" t="str">
        <f>IF(ISNUMBER(SEARCH(S$1,raw[[#This Row],[active years]])),1,"")</f>
        <v/>
      </c>
      <c r="T3861" t="str">
        <f>IF(ISNUMBER(SEARCH(T$1,raw[[#This Row],[active years]])),1,"")</f>
        <v/>
      </c>
      <c r="U3861" t="str">
        <f>IF(ISNUMBER(SEARCH(U$1,raw[[#This Row],[active years]])),1,"")</f>
        <v/>
      </c>
      <c r="V3861" t="str">
        <f>IF(ISNUMBER(SEARCH(V$1,raw[[#This Row],[active years]])),1,"")</f>
        <v/>
      </c>
      <c r="W3861" t="str">
        <f>IF(ISNUMBER(SEARCH(W$1,raw[[#This Row],[active years]])),1,"")</f>
        <v/>
      </c>
      <c r="X3861" t="str">
        <f>IF(ISNUMBER(SEARCH(X$1,raw[[#This Row],[active years]])),1,"")</f>
        <v/>
      </c>
      <c r="Y3861" t="str">
        <f>IF(ISNUMBER(SEARCH(Y$1,raw[[#This Row],[active years]])),1,"")</f>
        <v/>
      </c>
      <c r="Z3861" t="str">
        <f>IF(ISNUMBER(SEARCH(Z$1,raw[[#This Row],[active years]])),1,"")</f>
        <v/>
      </c>
      <c r="AA3861" t="str">
        <f>IF(ISNUMBER(SEARCH(AA$1,raw[[#This Row],[active years]])),1,"")</f>
        <v/>
      </c>
    </row>
    <row r="3862" spans="1:27" x14ac:dyDescent="0.45">
      <c r="A3862">
        <f>raw[team]</f>
        <v>4603</v>
      </c>
      <c r="B3862">
        <f>raw[rookie year]</f>
        <v>2013</v>
      </c>
      <c r="C3862" t="str">
        <f>IF(ISNUMBER(SEARCH(C$1,raw[[#This Row],[active years]])),1,"")</f>
        <v/>
      </c>
      <c r="D3862" t="str">
        <f>IF(ISNUMBER(SEARCH(D$1,raw[[#This Row],[active years]])),1,"")</f>
        <v/>
      </c>
      <c r="E3862" t="str">
        <f>IF(ISNUMBER(SEARCH(E$1,raw[[#This Row],[active years]])),1,"")</f>
        <v/>
      </c>
      <c r="F3862" t="str">
        <f>IF(ISNUMBER(SEARCH(F$1,raw[[#This Row],[active years]])),1,"")</f>
        <v/>
      </c>
      <c r="G3862" t="str">
        <f>IF(ISNUMBER(SEARCH(G$1,raw[[#This Row],[active years]])),1,"")</f>
        <v/>
      </c>
      <c r="H3862" t="str">
        <f>IF(ISNUMBER(SEARCH(H$1,raw[[#This Row],[active years]])),1,"")</f>
        <v/>
      </c>
      <c r="I3862" t="str">
        <f>IF(ISNUMBER(SEARCH(I$1,raw[[#This Row],[active years]])),1,"")</f>
        <v/>
      </c>
      <c r="J3862" t="str">
        <f>IF(ISNUMBER(SEARCH(J$1,raw[[#This Row],[active years]])),1,"")</f>
        <v/>
      </c>
      <c r="K3862" t="str">
        <f>IF(ISNUMBER(SEARCH(K$1,raw[[#This Row],[active years]])),1,"")</f>
        <v/>
      </c>
      <c r="L3862" t="str">
        <f>IF(ISNUMBER(SEARCH(L$1,raw[[#This Row],[active years]])),1,"")</f>
        <v/>
      </c>
      <c r="M3862" t="str">
        <f>IF(ISNUMBER(SEARCH(M$1,raw[[#This Row],[active years]])),1,"")</f>
        <v/>
      </c>
      <c r="N3862" t="str">
        <f>IF(ISNUMBER(SEARCH(N$1,raw[[#This Row],[active years]])),1,"")</f>
        <v/>
      </c>
      <c r="O3862" t="str">
        <f>IF(ISNUMBER(SEARCH(O$1,raw[[#This Row],[active years]])),1,"")</f>
        <v/>
      </c>
      <c r="P3862" t="str">
        <f>IF(ISNUMBER(SEARCH(P$1,raw[[#This Row],[active years]])),1,"")</f>
        <v/>
      </c>
      <c r="Q3862" t="str">
        <f>IF(ISNUMBER(SEARCH(Q$1,raw[[#This Row],[active years]])),1,"")</f>
        <v/>
      </c>
      <c r="R3862" t="str">
        <f>IF(ISNUMBER(SEARCH(R$1,raw[[#This Row],[active years]])),1,"")</f>
        <v/>
      </c>
      <c r="S3862" t="str">
        <f>IF(ISNUMBER(SEARCH(S$1,raw[[#This Row],[active years]])),1,"")</f>
        <v/>
      </c>
      <c r="T3862" t="str">
        <f>IF(ISNUMBER(SEARCH(T$1,raw[[#This Row],[active years]])),1,"")</f>
        <v/>
      </c>
      <c r="U3862" t="str">
        <f>IF(ISNUMBER(SEARCH(U$1,raw[[#This Row],[active years]])),1,"")</f>
        <v/>
      </c>
      <c r="V3862" t="str">
        <f>IF(ISNUMBER(SEARCH(V$1,raw[[#This Row],[active years]])),1,"")</f>
        <v/>
      </c>
      <c r="W3862" t="str">
        <f>IF(ISNUMBER(SEARCH(W$1,raw[[#This Row],[active years]])),1,"")</f>
        <v/>
      </c>
      <c r="X3862">
        <f>IF(ISNUMBER(SEARCH(X$1,raw[[#This Row],[active years]])),1,"")</f>
        <v>1</v>
      </c>
      <c r="Y3862">
        <f>IF(ISNUMBER(SEARCH(Y$1,raw[[#This Row],[active years]])),1,"")</f>
        <v>1</v>
      </c>
      <c r="Z3862">
        <f>IF(ISNUMBER(SEARCH(Z$1,raw[[#This Row],[active years]])),1,"")</f>
        <v>1</v>
      </c>
      <c r="AA3862">
        <f>IF(ISNUMBER(SEARCH(AA$1,raw[[#This Row],[active years]])),1,"")</f>
        <v>1</v>
      </c>
    </row>
    <row r="3863" spans="1:27" x14ac:dyDescent="0.45">
      <c r="A3863">
        <f>raw[team]</f>
        <v>4604</v>
      </c>
      <c r="B3863">
        <f>raw[rookie year]</f>
        <v>2013</v>
      </c>
      <c r="C3863" t="str">
        <f>IF(ISNUMBER(SEARCH(C$1,raw[[#This Row],[active years]])),1,"")</f>
        <v/>
      </c>
      <c r="D3863" t="str">
        <f>IF(ISNUMBER(SEARCH(D$1,raw[[#This Row],[active years]])),1,"")</f>
        <v/>
      </c>
      <c r="E3863" t="str">
        <f>IF(ISNUMBER(SEARCH(E$1,raw[[#This Row],[active years]])),1,"")</f>
        <v/>
      </c>
      <c r="F3863" t="str">
        <f>IF(ISNUMBER(SEARCH(F$1,raw[[#This Row],[active years]])),1,"")</f>
        <v/>
      </c>
      <c r="G3863" t="str">
        <f>IF(ISNUMBER(SEARCH(G$1,raw[[#This Row],[active years]])),1,"")</f>
        <v/>
      </c>
      <c r="H3863" t="str">
        <f>IF(ISNUMBER(SEARCH(H$1,raw[[#This Row],[active years]])),1,"")</f>
        <v/>
      </c>
      <c r="I3863" t="str">
        <f>IF(ISNUMBER(SEARCH(I$1,raw[[#This Row],[active years]])),1,"")</f>
        <v/>
      </c>
      <c r="J3863" t="str">
        <f>IF(ISNUMBER(SEARCH(J$1,raw[[#This Row],[active years]])),1,"")</f>
        <v/>
      </c>
      <c r="K3863" t="str">
        <f>IF(ISNUMBER(SEARCH(K$1,raw[[#This Row],[active years]])),1,"")</f>
        <v/>
      </c>
      <c r="L3863" t="str">
        <f>IF(ISNUMBER(SEARCH(L$1,raw[[#This Row],[active years]])),1,"")</f>
        <v/>
      </c>
      <c r="M3863" t="str">
        <f>IF(ISNUMBER(SEARCH(M$1,raw[[#This Row],[active years]])),1,"")</f>
        <v/>
      </c>
      <c r="N3863" t="str">
        <f>IF(ISNUMBER(SEARCH(N$1,raw[[#This Row],[active years]])),1,"")</f>
        <v/>
      </c>
      <c r="O3863" t="str">
        <f>IF(ISNUMBER(SEARCH(O$1,raw[[#This Row],[active years]])),1,"")</f>
        <v/>
      </c>
      <c r="P3863" t="str">
        <f>IF(ISNUMBER(SEARCH(P$1,raw[[#This Row],[active years]])),1,"")</f>
        <v/>
      </c>
      <c r="Q3863" t="str">
        <f>IF(ISNUMBER(SEARCH(Q$1,raw[[#This Row],[active years]])),1,"")</f>
        <v/>
      </c>
      <c r="R3863" t="str">
        <f>IF(ISNUMBER(SEARCH(R$1,raw[[#This Row],[active years]])),1,"")</f>
        <v/>
      </c>
      <c r="S3863" t="str">
        <f>IF(ISNUMBER(SEARCH(S$1,raw[[#This Row],[active years]])),1,"")</f>
        <v/>
      </c>
      <c r="T3863" t="str">
        <f>IF(ISNUMBER(SEARCH(T$1,raw[[#This Row],[active years]])),1,"")</f>
        <v/>
      </c>
      <c r="U3863" t="str">
        <f>IF(ISNUMBER(SEARCH(U$1,raw[[#This Row],[active years]])),1,"")</f>
        <v/>
      </c>
      <c r="V3863" t="str">
        <f>IF(ISNUMBER(SEARCH(V$1,raw[[#This Row],[active years]])),1,"")</f>
        <v/>
      </c>
      <c r="W3863" t="str">
        <f>IF(ISNUMBER(SEARCH(W$1,raw[[#This Row],[active years]])),1,"")</f>
        <v/>
      </c>
      <c r="X3863">
        <f>IF(ISNUMBER(SEARCH(X$1,raw[[#This Row],[active years]])),1,"")</f>
        <v>1</v>
      </c>
      <c r="Y3863">
        <f>IF(ISNUMBER(SEARCH(Y$1,raw[[#This Row],[active years]])),1,"")</f>
        <v>1</v>
      </c>
      <c r="Z3863">
        <f>IF(ISNUMBER(SEARCH(Z$1,raw[[#This Row],[active years]])),1,"")</f>
        <v>1</v>
      </c>
      <c r="AA3863">
        <f>IF(ISNUMBER(SEARCH(AA$1,raw[[#This Row],[active years]])),1,"")</f>
        <v>1</v>
      </c>
    </row>
    <row r="3864" spans="1:27" x14ac:dyDescent="0.45">
      <c r="A3864">
        <f>raw[team]</f>
        <v>4605</v>
      </c>
      <c r="B3864">
        <f>raw[rookie year]</f>
        <v>2013</v>
      </c>
      <c r="C3864" t="str">
        <f>IF(ISNUMBER(SEARCH(C$1,raw[[#This Row],[active years]])),1,"")</f>
        <v/>
      </c>
      <c r="D3864" t="str">
        <f>IF(ISNUMBER(SEARCH(D$1,raw[[#This Row],[active years]])),1,"")</f>
        <v/>
      </c>
      <c r="E3864" t="str">
        <f>IF(ISNUMBER(SEARCH(E$1,raw[[#This Row],[active years]])),1,"")</f>
        <v/>
      </c>
      <c r="F3864" t="str">
        <f>IF(ISNUMBER(SEARCH(F$1,raw[[#This Row],[active years]])),1,"")</f>
        <v/>
      </c>
      <c r="G3864" t="str">
        <f>IF(ISNUMBER(SEARCH(G$1,raw[[#This Row],[active years]])),1,"")</f>
        <v/>
      </c>
      <c r="H3864" t="str">
        <f>IF(ISNUMBER(SEARCH(H$1,raw[[#This Row],[active years]])),1,"")</f>
        <v/>
      </c>
      <c r="I3864" t="str">
        <f>IF(ISNUMBER(SEARCH(I$1,raw[[#This Row],[active years]])),1,"")</f>
        <v/>
      </c>
      <c r="J3864" t="str">
        <f>IF(ISNUMBER(SEARCH(J$1,raw[[#This Row],[active years]])),1,"")</f>
        <v/>
      </c>
      <c r="K3864" t="str">
        <f>IF(ISNUMBER(SEARCH(K$1,raw[[#This Row],[active years]])),1,"")</f>
        <v/>
      </c>
      <c r="L3864" t="str">
        <f>IF(ISNUMBER(SEARCH(L$1,raw[[#This Row],[active years]])),1,"")</f>
        <v/>
      </c>
      <c r="M3864" t="str">
        <f>IF(ISNUMBER(SEARCH(M$1,raw[[#This Row],[active years]])),1,"")</f>
        <v/>
      </c>
      <c r="N3864" t="str">
        <f>IF(ISNUMBER(SEARCH(N$1,raw[[#This Row],[active years]])),1,"")</f>
        <v/>
      </c>
      <c r="O3864" t="str">
        <f>IF(ISNUMBER(SEARCH(O$1,raw[[#This Row],[active years]])),1,"")</f>
        <v/>
      </c>
      <c r="P3864" t="str">
        <f>IF(ISNUMBER(SEARCH(P$1,raw[[#This Row],[active years]])),1,"")</f>
        <v/>
      </c>
      <c r="Q3864" t="str">
        <f>IF(ISNUMBER(SEARCH(Q$1,raw[[#This Row],[active years]])),1,"")</f>
        <v/>
      </c>
      <c r="R3864" t="str">
        <f>IF(ISNUMBER(SEARCH(R$1,raw[[#This Row],[active years]])),1,"")</f>
        <v/>
      </c>
      <c r="S3864" t="str">
        <f>IF(ISNUMBER(SEARCH(S$1,raw[[#This Row],[active years]])),1,"")</f>
        <v/>
      </c>
      <c r="T3864" t="str">
        <f>IF(ISNUMBER(SEARCH(T$1,raw[[#This Row],[active years]])),1,"")</f>
        <v/>
      </c>
      <c r="U3864" t="str">
        <f>IF(ISNUMBER(SEARCH(U$1,raw[[#This Row],[active years]])),1,"")</f>
        <v/>
      </c>
      <c r="V3864" t="str">
        <f>IF(ISNUMBER(SEARCH(V$1,raw[[#This Row],[active years]])),1,"")</f>
        <v/>
      </c>
      <c r="W3864" t="str">
        <f>IF(ISNUMBER(SEARCH(W$1,raw[[#This Row],[active years]])),1,"")</f>
        <v/>
      </c>
      <c r="X3864" t="str">
        <f>IF(ISNUMBER(SEARCH(X$1,raw[[#This Row],[active years]])),1,"")</f>
        <v/>
      </c>
      <c r="Y3864" t="str">
        <f>IF(ISNUMBER(SEARCH(Y$1,raw[[#This Row],[active years]])),1,"")</f>
        <v/>
      </c>
      <c r="Z3864" t="str">
        <f>IF(ISNUMBER(SEARCH(Z$1,raw[[#This Row],[active years]])),1,"")</f>
        <v/>
      </c>
      <c r="AA3864" t="str">
        <f>IF(ISNUMBER(SEARCH(AA$1,raw[[#This Row],[active years]])),1,"")</f>
        <v/>
      </c>
    </row>
    <row r="3865" spans="1:27" x14ac:dyDescent="0.45">
      <c r="A3865">
        <f>raw[team]</f>
        <v>4606</v>
      </c>
      <c r="B3865">
        <f>raw[rookie year]</f>
        <v>2013</v>
      </c>
      <c r="C3865" t="str">
        <f>IF(ISNUMBER(SEARCH(C$1,raw[[#This Row],[active years]])),1,"")</f>
        <v/>
      </c>
      <c r="D3865" t="str">
        <f>IF(ISNUMBER(SEARCH(D$1,raw[[#This Row],[active years]])),1,"")</f>
        <v/>
      </c>
      <c r="E3865" t="str">
        <f>IF(ISNUMBER(SEARCH(E$1,raw[[#This Row],[active years]])),1,"")</f>
        <v/>
      </c>
      <c r="F3865" t="str">
        <f>IF(ISNUMBER(SEARCH(F$1,raw[[#This Row],[active years]])),1,"")</f>
        <v/>
      </c>
      <c r="G3865" t="str">
        <f>IF(ISNUMBER(SEARCH(G$1,raw[[#This Row],[active years]])),1,"")</f>
        <v/>
      </c>
      <c r="H3865" t="str">
        <f>IF(ISNUMBER(SEARCH(H$1,raw[[#This Row],[active years]])),1,"")</f>
        <v/>
      </c>
      <c r="I3865" t="str">
        <f>IF(ISNUMBER(SEARCH(I$1,raw[[#This Row],[active years]])),1,"")</f>
        <v/>
      </c>
      <c r="J3865" t="str">
        <f>IF(ISNUMBER(SEARCH(J$1,raw[[#This Row],[active years]])),1,"")</f>
        <v/>
      </c>
      <c r="K3865" t="str">
        <f>IF(ISNUMBER(SEARCH(K$1,raw[[#This Row],[active years]])),1,"")</f>
        <v/>
      </c>
      <c r="L3865" t="str">
        <f>IF(ISNUMBER(SEARCH(L$1,raw[[#This Row],[active years]])),1,"")</f>
        <v/>
      </c>
      <c r="M3865" t="str">
        <f>IF(ISNUMBER(SEARCH(M$1,raw[[#This Row],[active years]])),1,"")</f>
        <v/>
      </c>
      <c r="N3865" t="str">
        <f>IF(ISNUMBER(SEARCH(N$1,raw[[#This Row],[active years]])),1,"")</f>
        <v/>
      </c>
      <c r="O3865" t="str">
        <f>IF(ISNUMBER(SEARCH(O$1,raw[[#This Row],[active years]])),1,"")</f>
        <v/>
      </c>
      <c r="P3865" t="str">
        <f>IF(ISNUMBER(SEARCH(P$1,raw[[#This Row],[active years]])),1,"")</f>
        <v/>
      </c>
      <c r="Q3865" t="str">
        <f>IF(ISNUMBER(SEARCH(Q$1,raw[[#This Row],[active years]])),1,"")</f>
        <v/>
      </c>
      <c r="R3865" t="str">
        <f>IF(ISNUMBER(SEARCH(R$1,raw[[#This Row],[active years]])),1,"")</f>
        <v/>
      </c>
      <c r="S3865" t="str">
        <f>IF(ISNUMBER(SEARCH(S$1,raw[[#This Row],[active years]])),1,"")</f>
        <v/>
      </c>
      <c r="T3865" t="str">
        <f>IF(ISNUMBER(SEARCH(T$1,raw[[#This Row],[active years]])),1,"")</f>
        <v/>
      </c>
      <c r="U3865" t="str">
        <f>IF(ISNUMBER(SEARCH(U$1,raw[[#This Row],[active years]])),1,"")</f>
        <v/>
      </c>
      <c r="V3865" t="str">
        <f>IF(ISNUMBER(SEARCH(V$1,raw[[#This Row],[active years]])),1,"")</f>
        <v/>
      </c>
      <c r="W3865" t="str">
        <f>IF(ISNUMBER(SEARCH(W$1,raw[[#This Row],[active years]])),1,"")</f>
        <v/>
      </c>
      <c r="X3865">
        <f>IF(ISNUMBER(SEARCH(X$1,raw[[#This Row],[active years]])),1,"")</f>
        <v>1</v>
      </c>
      <c r="Y3865" t="str">
        <f>IF(ISNUMBER(SEARCH(Y$1,raw[[#This Row],[active years]])),1,"")</f>
        <v/>
      </c>
      <c r="Z3865" t="str">
        <f>IF(ISNUMBER(SEARCH(Z$1,raw[[#This Row],[active years]])),1,"")</f>
        <v/>
      </c>
      <c r="AA3865" t="str">
        <f>IF(ISNUMBER(SEARCH(AA$1,raw[[#This Row],[active years]])),1,"")</f>
        <v/>
      </c>
    </row>
    <row r="3866" spans="1:27" x14ac:dyDescent="0.45">
      <c r="A3866">
        <f>raw[team]</f>
        <v>4607</v>
      </c>
      <c r="B3866">
        <f>raw[rookie year]</f>
        <v>2013</v>
      </c>
      <c r="C3866" t="str">
        <f>IF(ISNUMBER(SEARCH(C$1,raw[[#This Row],[active years]])),1,"")</f>
        <v/>
      </c>
      <c r="D3866" t="str">
        <f>IF(ISNUMBER(SEARCH(D$1,raw[[#This Row],[active years]])),1,"")</f>
        <v/>
      </c>
      <c r="E3866" t="str">
        <f>IF(ISNUMBER(SEARCH(E$1,raw[[#This Row],[active years]])),1,"")</f>
        <v/>
      </c>
      <c r="F3866" t="str">
        <f>IF(ISNUMBER(SEARCH(F$1,raw[[#This Row],[active years]])),1,"")</f>
        <v/>
      </c>
      <c r="G3866" t="str">
        <f>IF(ISNUMBER(SEARCH(G$1,raw[[#This Row],[active years]])),1,"")</f>
        <v/>
      </c>
      <c r="H3866" t="str">
        <f>IF(ISNUMBER(SEARCH(H$1,raw[[#This Row],[active years]])),1,"")</f>
        <v/>
      </c>
      <c r="I3866" t="str">
        <f>IF(ISNUMBER(SEARCH(I$1,raw[[#This Row],[active years]])),1,"")</f>
        <v/>
      </c>
      <c r="J3866" t="str">
        <f>IF(ISNUMBER(SEARCH(J$1,raw[[#This Row],[active years]])),1,"")</f>
        <v/>
      </c>
      <c r="K3866" t="str">
        <f>IF(ISNUMBER(SEARCH(K$1,raw[[#This Row],[active years]])),1,"")</f>
        <v/>
      </c>
      <c r="L3866" t="str">
        <f>IF(ISNUMBER(SEARCH(L$1,raw[[#This Row],[active years]])),1,"")</f>
        <v/>
      </c>
      <c r="M3866" t="str">
        <f>IF(ISNUMBER(SEARCH(M$1,raw[[#This Row],[active years]])),1,"")</f>
        <v/>
      </c>
      <c r="N3866" t="str">
        <f>IF(ISNUMBER(SEARCH(N$1,raw[[#This Row],[active years]])),1,"")</f>
        <v/>
      </c>
      <c r="O3866" t="str">
        <f>IF(ISNUMBER(SEARCH(O$1,raw[[#This Row],[active years]])),1,"")</f>
        <v/>
      </c>
      <c r="P3866" t="str">
        <f>IF(ISNUMBER(SEARCH(P$1,raw[[#This Row],[active years]])),1,"")</f>
        <v/>
      </c>
      <c r="Q3866" t="str">
        <f>IF(ISNUMBER(SEARCH(Q$1,raw[[#This Row],[active years]])),1,"")</f>
        <v/>
      </c>
      <c r="R3866" t="str">
        <f>IF(ISNUMBER(SEARCH(R$1,raw[[#This Row],[active years]])),1,"")</f>
        <v/>
      </c>
      <c r="S3866" t="str">
        <f>IF(ISNUMBER(SEARCH(S$1,raw[[#This Row],[active years]])),1,"")</f>
        <v/>
      </c>
      <c r="T3866" t="str">
        <f>IF(ISNUMBER(SEARCH(T$1,raw[[#This Row],[active years]])),1,"")</f>
        <v/>
      </c>
      <c r="U3866" t="str">
        <f>IF(ISNUMBER(SEARCH(U$1,raw[[#This Row],[active years]])),1,"")</f>
        <v/>
      </c>
      <c r="V3866" t="str">
        <f>IF(ISNUMBER(SEARCH(V$1,raw[[#This Row],[active years]])),1,"")</f>
        <v/>
      </c>
      <c r="W3866" t="str">
        <f>IF(ISNUMBER(SEARCH(W$1,raw[[#This Row],[active years]])),1,"")</f>
        <v/>
      </c>
      <c r="X3866">
        <f>IF(ISNUMBER(SEARCH(X$1,raw[[#This Row],[active years]])),1,"")</f>
        <v>1</v>
      </c>
      <c r="Y3866">
        <f>IF(ISNUMBER(SEARCH(Y$1,raw[[#This Row],[active years]])),1,"")</f>
        <v>1</v>
      </c>
      <c r="Z3866">
        <f>IF(ISNUMBER(SEARCH(Z$1,raw[[#This Row],[active years]])),1,"")</f>
        <v>1</v>
      </c>
      <c r="AA3866">
        <f>IF(ISNUMBER(SEARCH(AA$1,raw[[#This Row],[active years]])),1,"")</f>
        <v>1</v>
      </c>
    </row>
    <row r="3867" spans="1:27" x14ac:dyDescent="0.45">
      <c r="A3867">
        <f>raw[team]</f>
        <v>4608</v>
      </c>
      <c r="B3867">
        <f>raw[rookie year]</f>
        <v>2013</v>
      </c>
      <c r="C3867" t="str">
        <f>IF(ISNUMBER(SEARCH(C$1,raw[[#This Row],[active years]])),1,"")</f>
        <v/>
      </c>
      <c r="D3867" t="str">
        <f>IF(ISNUMBER(SEARCH(D$1,raw[[#This Row],[active years]])),1,"")</f>
        <v/>
      </c>
      <c r="E3867" t="str">
        <f>IF(ISNUMBER(SEARCH(E$1,raw[[#This Row],[active years]])),1,"")</f>
        <v/>
      </c>
      <c r="F3867" t="str">
        <f>IF(ISNUMBER(SEARCH(F$1,raw[[#This Row],[active years]])),1,"")</f>
        <v/>
      </c>
      <c r="G3867" t="str">
        <f>IF(ISNUMBER(SEARCH(G$1,raw[[#This Row],[active years]])),1,"")</f>
        <v/>
      </c>
      <c r="H3867" t="str">
        <f>IF(ISNUMBER(SEARCH(H$1,raw[[#This Row],[active years]])),1,"")</f>
        <v/>
      </c>
      <c r="I3867" t="str">
        <f>IF(ISNUMBER(SEARCH(I$1,raw[[#This Row],[active years]])),1,"")</f>
        <v/>
      </c>
      <c r="J3867" t="str">
        <f>IF(ISNUMBER(SEARCH(J$1,raw[[#This Row],[active years]])),1,"")</f>
        <v/>
      </c>
      <c r="K3867" t="str">
        <f>IF(ISNUMBER(SEARCH(K$1,raw[[#This Row],[active years]])),1,"")</f>
        <v/>
      </c>
      <c r="L3867" t="str">
        <f>IF(ISNUMBER(SEARCH(L$1,raw[[#This Row],[active years]])),1,"")</f>
        <v/>
      </c>
      <c r="M3867" t="str">
        <f>IF(ISNUMBER(SEARCH(M$1,raw[[#This Row],[active years]])),1,"")</f>
        <v/>
      </c>
      <c r="N3867" t="str">
        <f>IF(ISNUMBER(SEARCH(N$1,raw[[#This Row],[active years]])),1,"")</f>
        <v/>
      </c>
      <c r="O3867" t="str">
        <f>IF(ISNUMBER(SEARCH(O$1,raw[[#This Row],[active years]])),1,"")</f>
        <v/>
      </c>
      <c r="P3867" t="str">
        <f>IF(ISNUMBER(SEARCH(P$1,raw[[#This Row],[active years]])),1,"")</f>
        <v/>
      </c>
      <c r="Q3867" t="str">
        <f>IF(ISNUMBER(SEARCH(Q$1,raw[[#This Row],[active years]])),1,"")</f>
        <v/>
      </c>
      <c r="R3867" t="str">
        <f>IF(ISNUMBER(SEARCH(R$1,raw[[#This Row],[active years]])),1,"")</f>
        <v/>
      </c>
      <c r="S3867" t="str">
        <f>IF(ISNUMBER(SEARCH(S$1,raw[[#This Row],[active years]])),1,"")</f>
        <v/>
      </c>
      <c r="T3867" t="str">
        <f>IF(ISNUMBER(SEARCH(T$1,raw[[#This Row],[active years]])),1,"")</f>
        <v/>
      </c>
      <c r="U3867" t="str">
        <f>IF(ISNUMBER(SEARCH(U$1,raw[[#This Row],[active years]])),1,"")</f>
        <v/>
      </c>
      <c r="V3867" t="str">
        <f>IF(ISNUMBER(SEARCH(V$1,raw[[#This Row],[active years]])),1,"")</f>
        <v/>
      </c>
      <c r="W3867" t="str">
        <f>IF(ISNUMBER(SEARCH(W$1,raw[[#This Row],[active years]])),1,"")</f>
        <v/>
      </c>
      <c r="X3867">
        <f>IF(ISNUMBER(SEARCH(X$1,raw[[#This Row],[active years]])),1,"")</f>
        <v>1</v>
      </c>
      <c r="Y3867">
        <f>IF(ISNUMBER(SEARCH(Y$1,raw[[#This Row],[active years]])),1,"")</f>
        <v>1</v>
      </c>
      <c r="Z3867">
        <f>IF(ISNUMBER(SEARCH(Z$1,raw[[#This Row],[active years]])),1,"")</f>
        <v>1</v>
      </c>
      <c r="AA3867">
        <f>IF(ISNUMBER(SEARCH(AA$1,raw[[#This Row],[active years]])),1,"")</f>
        <v>1</v>
      </c>
    </row>
    <row r="3868" spans="1:27" x14ac:dyDescent="0.45">
      <c r="A3868">
        <f>raw[team]</f>
        <v>4609</v>
      </c>
      <c r="B3868">
        <f>raw[rookie year]</f>
        <v>2013</v>
      </c>
      <c r="C3868" t="str">
        <f>IF(ISNUMBER(SEARCH(C$1,raw[[#This Row],[active years]])),1,"")</f>
        <v/>
      </c>
      <c r="D3868" t="str">
        <f>IF(ISNUMBER(SEARCH(D$1,raw[[#This Row],[active years]])),1,"")</f>
        <v/>
      </c>
      <c r="E3868" t="str">
        <f>IF(ISNUMBER(SEARCH(E$1,raw[[#This Row],[active years]])),1,"")</f>
        <v/>
      </c>
      <c r="F3868" t="str">
        <f>IF(ISNUMBER(SEARCH(F$1,raw[[#This Row],[active years]])),1,"")</f>
        <v/>
      </c>
      <c r="G3868" t="str">
        <f>IF(ISNUMBER(SEARCH(G$1,raw[[#This Row],[active years]])),1,"")</f>
        <v/>
      </c>
      <c r="H3868" t="str">
        <f>IF(ISNUMBER(SEARCH(H$1,raw[[#This Row],[active years]])),1,"")</f>
        <v/>
      </c>
      <c r="I3868" t="str">
        <f>IF(ISNUMBER(SEARCH(I$1,raw[[#This Row],[active years]])),1,"")</f>
        <v/>
      </c>
      <c r="J3868" t="str">
        <f>IF(ISNUMBER(SEARCH(J$1,raw[[#This Row],[active years]])),1,"")</f>
        <v/>
      </c>
      <c r="K3868" t="str">
        <f>IF(ISNUMBER(SEARCH(K$1,raw[[#This Row],[active years]])),1,"")</f>
        <v/>
      </c>
      <c r="L3868" t="str">
        <f>IF(ISNUMBER(SEARCH(L$1,raw[[#This Row],[active years]])),1,"")</f>
        <v/>
      </c>
      <c r="M3868" t="str">
        <f>IF(ISNUMBER(SEARCH(M$1,raw[[#This Row],[active years]])),1,"")</f>
        <v/>
      </c>
      <c r="N3868" t="str">
        <f>IF(ISNUMBER(SEARCH(N$1,raw[[#This Row],[active years]])),1,"")</f>
        <v/>
      </c>
      <c r="O3868" t="str">
        <f>IF(ISNUMBER(SEARCH(O$1,raw[[#This Row],[active years]])),1,"")</f>
        <v/>
      </c>
      <c r="P3868" t="str">
        <f>IF(ISNUMBER(SEARCH(P$1,raw[[#This Row],[active years]])),1,"")</f>
        <v/>
      </c>
      <c r="Q3868" t="str">
        <f>IF(ISNUMBER(SEARCH(Q$1,raw[[#This Row],[active years]])),1,"")</f>
        <v/>
      </c>
      <c r="R3868" t="str">
        <f>IF(ISNUMBER(SEARCH(R$1,raw[[#This Row],[active years]])),1,"")</f>
        <v/>
      </c>
      <c r="S3868" t="str">
        <f>IF(ISNUMBER(SEARCH(S$1,raw[[#This Row],[active years]])),1,"")</f>
        <v/>
      </c>
      <c r="T3868" t="str">
        <f>IF(ISNUMBER(SEARCH(T$1,raw[[#This Row],[active years]])),1,"")</f>
        <v/>
      </c>
      <c r="U3868" t="str">
        <f>IF(ISNUMBER(SEARCH(U$1,raw[[#This Row],[active years]])),1,"")</f>
        <v/>
      </c>
      <c r="V3868" t="str">
        <f>IF(ISNUMBER(SEARCH(V$1,raw[[#This Row],[active years]])),1,"")</f>
        <v/>
      </c>
      <c r="W3868" t="str">
        <f>IF(ISNUMBER(SEARCH(W$1,raw[[#This Row],[active years]])),1,"")</f>
        <v/>
      </c>
      <c r="X3868">
        <f>IF(ISNUMBER(SEARCH(X$1,raw[[#This Row],[active years]])),1,"")</f>
        <v>1</v>
      </c>
      <c r="Y3868" t="str">
        <f>IF(ISNUMBER(SEARCH(Y$1,raw[[#This Row],[active years]])),1,"")</f>
        <v/>
      </c>
      <c r="Z3868" t="str">
        <f>IF(ISNUMBER(SEARCH(Z$1,raw[[#This Row],[active years]])),1,"")</f>
        <v/>
      </c>
      <c r="AA3868" t="str">
        <f>IF(ISNUMBER(SEARCH(AA$1,raw[[#This Row],[active years]])),1,"")</f>
        <v/>
      </c>
    </row>
    <row r="3869" spans="1:27" x14ac:dyDescent="0.45">
      <c r="A3869">
        <f>raw[team]</f>
        <v>4610</v>
      </c>
      <c r="B3869">
        <f>raw[rookie year]</f>
        <v>2013</v>
      </c>
      <c r="C3869" t="str">
        <f>IF(ISNUMBER(SEARCH(C$1,raw[[#This Row],[active years]])),1,"")</f>
        <v/>
      </c>
      <c r="D3869" t="str">
        <f>IF(ISNUMBER(SEARCH(D$1,raw[[#This Row],[active years]])),1,"")</f>
        <v/>
      </c>
      <c r="E3869" t="str">
        <f>IF(ISNUMBER(SEARCH(E$1,raw[[#This Row],[active years]])),1,"")</f>
        <v/>
      </c>
      <c r="F3869" t="str">
        <f>IF(ISNUMBER(SEARCH(F$1,raw[[#This Row],[active years]])),1,"")</f>
        <v/>
      </c>
      <c r="G3869" t="str">
        <f>IF(ISNUMBER(SEARCH(G$1,raw[[#This Row],[active years]])),1,"")</f>
        <v/>
      </c>
      <c r="H3869" t="str">
        <f>IF(ISNUMBER(SEARCH(H$1,raw[[#This Row],[active years]])),1,"")</f>
        <v/>
      </c>
      <c r="I3869" t="str">
        <f>IF(ISNUMBER(SEARCH(I$1,raw[[#This Row],[active years]])),1,"")</f>
        <v/>
      </c>
      <c r="J3869" t="str">
        <f>IF(ISNUMBER(SEARCH(J$1,raw[[#This Row],[active years]])),1,"")</f>
        <v/>
      </c>
      <c r="K3869" t="str">
        <f>IF(ISNUMBER(SEARCH(K$1,raw[[#This Row],[active years]])),1,"")</f>
        <v/>
      </c>
      <c r="L3869" t="str">
        <f>IF(ISNUMBER(SEARCH(L$1,raw[[#This Row],[active years]])),1,"")</f>
        <v/>
      </c>
      <c r="M3869" t="str">
        <f>IF(ISNUMBER(SEARCH(M$1,raw[[#This Row],[active years]])),1,"")</f>
        <v/>
      </c>
      <c r="N3869" t="str">
        <f>IF(ISNUMBER(SEARCH(N$1,raw[[#This Row],[active years]])),1,"")</f>
        <v/>
      </c>
      <c r="O3869" t="str">
        <f>IF(ISNUMBER(SEARCH(O$1,raw[[#This Row],[active years]])),1,"")</f>
        <v/>
      </c>
      <c r="P3869" t="str">
        <f>IF(ISNUMBER(SEARCH(P$1,raw[[#This Row],[active years]])),1,"")</f>
        <v/>
      </c>
      <c r="Q3869" t="str">
        <f>IF(ISNUMBER(SEARCH(Q$1,raw[[#This Row],[active years]])),1,"")</f>
        <v/>
      </c>
      <c r="R3869" t="str">
        <f>IF(ISNUMBER(SEARCH(R$1,raw[[#This Row],[active years]])),1,"")</f>
        <v/>
      </c>
      <c r="S3869" t="str">
        <f>IF(ISNUMBER(SEARCH(S$1,raw[[#This Row],[active years]])),1,"")</f>
        <v/>
      </c>
      <c r="T3869" t="str">
        <f>IF(ISNUMBER(SEARCH(T$1,raw[[#This Row],[active years]])),1,"")</f>
        <v/>
      </c>
      <c r="U3869" t="str">
        <f>IF(ISNUMBER(SEARCH(U$1,raw[[#This Row],[active years]])),1,"")</f>
        <v/>
      </c>
      <c r="V3869" t="str">
        <f>IF(ISNUMBER(SEARCH(V$1,raw[[#This Row],[active years]])),1,"")</f>
        <v/>
      </c>
      <c r="W3869" t="str">
        <f>IF(ISNUMBER(SEARCH(W$1,raw[[#This Row],[active years]])),1,"")</f>
        <v/>
      </c>
      <c r="X3869">
        <f>IF(ISNUMBER(SEARCH(X$1,raw[[#This Row],[active years]])),1,"")</f>
        <v>1</v>
      </c>
      <c r="Y3869">
        <f>IF(ISNUMBER(SEARCH(Y$1,raw[[#This Row],[active years]])),1,"")</f>
        <v>1</v>
      </c>
      <c r="Z3869">
        <f>IF(ISNUMBER(SEARCH(Z$1,raw[[#This Row],[active years]])),1,"")</f>
        <v>1</v>
      </c>
      <c r="AA3869">
        <f>IF(ISNUMBER(SEARCH(AA$1,raw[[#This Row],[active years]])),1,"")</f>
        <v>1</v>
      </c>
    </row>
    <row r="3870" spans="1:27" x14ac:dyDescent="0.45">
      <c r="A3870">
        <f>raw[team]</f>
        <v>4611</v>
      </c>
      <c r="B3870">
        <f>raw[rookie year]</f>
        <v>2013</v>
      </c>
      <c r="C3870" t="str">
        <f>IF(ISNUMBER(SEARCH(C$1,raw[[#This Row],[active years]])),1,"")</f>
        <v/>
      </c>
      <c r="D3870" t="str">
        <f>IF(ISNUMBER(SEARCH(D$1,raw[[#This Row],[active years]])),1,"")</f>
        <v/>
      </c>
      <c r="E3870" t="str">
        <f>IF(ISNUMBER(SEARCH(E$1,raw[[#This Row],[active years]])),1,"")</f>
        <v/>
      </c>
      <c r="F3870" t="str">
        <f>IF(ISNUMBER(SEARCH(F$1,raw[[#This Row],[active years]])),1,"")</f>
        <v/>
      </c>
      <c r="G3870" t="str">
        <f>IF(ISNUMBER(SEARCH(G$1,raw[[#This Row],[active years]])),1,"")</f>
        <v/>
      </c>
      <c r="H3870" t="str">
        <f>IF(ISNUMBER(SEARCH(H$1,raw[[#This Row],[active years]])),1,"")</f>
        <v/>
      </c>
      <c r="I3870" t="str">
        <f>IF(ISNUMBER(SEARCH(I$1,raw[[#This Row],[active years]])),1,"")</f>
        <v/>
      </c>
      <c r="J3870" t="str">
        <f>IF(ISNUMBER(SEARCH(J$1,raw[[#This Row],[active years]])),1,"")</f>
        <v/>
      </c>
      <c r="K3870" t="str">
        <f>IF(ISNUMBER(SEARCH(K$1,raw[[#This Row],[active years]])),1,"")</f>
        <v/>
      </c>
      <c r="L3870" t="str">
        <f>IF(ISNUMBER(SEARCH(L$1,raw[[#This Row],[active years]])),1,"")</f>
        <v/>
      </c>
      <c r="M3870" t="str">
        <f>IF(ISNUMBER(SEARCH(M$1,raw[[#This Row],[active years]])),1,"")</f>
        <v/>
      </c>
      <c r="N3870" t="str">
        <f>IF(ISNUMBER(SEARCH(N$1,raw[[#This Row],[active years]])),1,"")</f>
        <v/>
      </c>
      <c r="O3870" t="str">
        <f>IF(ISNUMBER(SEARCH(O$1,raw[[#This Row],[active years]])),1,"")</f>
        <v/>
      </c>
      <c r="P3870" t="str">
        <f>IF(ISNUMBER(SEARCH(P$1,raw[[#This Row],[active years]])),1,"")</f>
        <v/>
      </c>
      <c r="Q3870" t="str">
        <f>IF(ISNUMBER(SEARCH(Q$1,raw[[#This Row],[active years]])),1,"")</f>
        <v/>
      </c>
      <c r="R3870" t="str">
        <f>IF(ISNUMBER(SEARCH(R$1,raw[[#This Row],[active years]])),1,"")</f>
        <v/>
      </c>
      <c r="S3870" t="str">
        <f>IF(ISNUMBER(SEARCH(S$1,raw[[#This Row],[active years]])),1,"")</f>
        <v/>
      </c>
      <c r="T3870" t="str">
        <f>IF(ISNUMBER(SEARCH(T$1,raw[[#This Row],[active years]])),1,"")</f>
        <v/>
      </c>
      <c r="U3870" t="str">
        <f>IF(ISNUMBER(SEARCH(U$1,raw[[#This Row],[active years]])),1,"")</f>
        <v/>
      </c>
      <c r="V3870" t="str">
        <f>IF(ISNUMBER(SEARCH(V$1,raw[[#This Row],[active years]])),1,"")</f>
        <v/>
      </c>
      <c r="W3870" t="str">
        <f>IF(ISNUMBER(SEARCH(W$1,raw[[#This Row],[active years]])),1,"")</f>
        <v/>
      </c>
      <c r="X3870">
        <f>IF(ISNUMBER(SEARCH(X$1,raw[[#This Row],[active years]])),1,"")</f>
        <v>1</v>
      </c>
      <c r="Y3870">
        <f>IF(ISNUMBER(SEARCH(Y$1,raw[[#This Row],[active years]])),1,"")</f>
        <v>1</v>
      </c>
      <c r="Z3870">
        <f>IF(ISNUMBER(SEARCH(Z$1,raw[[#This Row],[active years]])),1,"")</f>
        <v>1</v>
      </c>
      <c r="AA3870">
        <f>IF(ISNUMBER(SEARCH(AA$1,raw[[#This Row],[active years]])),1,"")</f>
        <v>1</v>
      </c>
    </row>
    <row r="3871" spans="1:27" x14ac:dyDescent="0.45">
      <c r="A3871">
        <f>raw[team]</f>
        <v>4612</v>
      </c>
      <c r="B3871">
        <f>raw[rookie year]</f>
        <v>2013</v>
      </c>
      <c r="C3871" t="str">
        <f>IF(ISNUMBER(SEARCH(C$1,raw[[#This Row],[active years]])),1,"")</f>
        <v/>
      </c>
      <c r="D3871" t="str">
        <f>IF(ISNUMBER(SEARCH(D$1,raw[[#This Row],[active years]])),1,"")</f>
        <v/>
      </c>
      <c r="E3871" t="str">
        <f>IF(ISNUMBER(SEARCH(E$1,raw[[#This Row],[active years]])),1,"")</f>
        <v/>
      </c>
      <c r="F3871" t="str">
        <f>IF(ISNUMBER(SEARCH(F$1,raw[[#This Row],[active years]])),1,"")</f>
        <v/>
      </c>
      <c r="G3871" t="str">
        <f>IF(ISNUMBER(SEARCH(G$1,raw[[#This Row],[active years]])),1,"")</f>
        <v/>
      </c>
      <c r="H3871" t="str">
        <f>IF(ISNUMBER(SEARCH(H$1,raw[[#This Row],[active years]])),1,"")</f>
        <v/>
      </c>
      <c r="I3871" t="str">
        <f>IF(ISNUMBER(SEARCH(I$1,raw[[#This Row],[active years]])),1,"")</f>
        <v/>
      </c>
      <c r="J3871" t="str">
        <f>IF(ISNUMBER(SEARCH(J$1,raw[[#This Row],[active years]])),1,"")</f>
        <v/>
      </c>
      <c r="K3871" t="str">
        <f>IF(ISNUMBER(SEARCH(K$1,raw[[#This Row],[active years]])),1,"")</f>
        <v/>
      </c>
      <c r="L3871" t="str">
        <f>IF(ISNUMBER(SEARCH(L$1,raw[[#This Row],[active years]])),1,"")</f>
        <v/>
      </c>
      <c r="M3871" t="str">
        <f>IF(ISNUMBER(SEARCH(M$1,raw[[#This Row],[active years]])),1,"")</f>
        <v/>
      </c>
      <c r="N3871" t="str">
        <f>IF(ISNUMBER(SEARCH(N$1,raw[[#This Row],[active years]])),1,"")</f>
        <v/>
      </c>
      <c r="O3871" t="str">
        <f>IF(ISNUMBER(SEARCH(O$1,raw[[#This Row],[active years]])),1,"")</f>
        <v/>
      </c>
      <c r="P3871" t="str">
        <f>IF(ISNUMBER(SEARCH(P$1,raw[[#This Row],[active years]])),1,"")</f>
        <v/>
      </c>
      <c r="Q3871" t="str">
        <f>IF(ISNUMBER(SEARCH(Q$1,raw[[#This Row],[active years]])),1,"")</f>
        <v/>
      </c>
      <c r="R3871" t="str">
        <f>IF(ISNUMBER(SEARCH(R$1,raw[[#This Row],[active years]])),1,"")</f>
        <v/>
      </c>
      <c r="S3871" t="str">
        <f>IF(ISNUMBER(SEARCH(S$1,raw[[#This Row],[active years]])),1,"")</f>
        <v/>
      </c>
      <c r="T3871" t="str">
        <f>IF(ISNUMBER(SEARCH(T$1,raw[[#This Row],[active years]])),1,"")</f>
        <v/>
      </c>
      <c r="U3871" t="str">
        <f>IF(ISNUMBER(SEARCH(U$1,raw[[#This Row],[active years]])),1,"")</f>
        <v/>
      </c>
      <c r="V3871" t="str">
        <f>IF(ISNUMBER(SEARCH(V$1,raw[[#This Row],[active years]])),1,"")</f>
        <v/>
      </c>
      <c r="W3871" t="str">
        <f>IF(ISNUMBER(SEARCH(W$1,raw[[#This Row],[active years]])),1,"")</f>
        <v/>
      </c>
      <c r="X3871">
        <f>IF(ISNUMBER(SEARCH(X$1,raw[[#This Row],[active years]])),1,"")</f>
        <v>1</v>
      </c>
      <c r="Y3871">
        <f>IF(ISNUMBER(SEARCH(Y$1,raw[[#This Row],[active years]])),1,"")</f>
        <v>1</v>
      </c>
      <c r="Z3871">
        <f>IF(ISNUMBER(SEARCH(Z$1,raw[[#This Row],[active years]])),1,"")</f>
        <v>1</v>
      </c>
      <c r="AA3871">
        <f>IF(ISNUMBER(SEARCH(AA$1,raw[[#This Row],[active years]])),1,"")</f>
        <v>1</v>
      </c>
    </row>
    <row r="3872" spans="1:27" x14ac:dyDescent="0.45">
      <c r="A3872">
        <f>raw[team]</f>
        <v>4613</v>
      </c>
      <c r="B3872">
        <f>raw[rookie year]</f>
        <v>2013</v>
      </c>
      <c r="C3872" t="str">
        <f>IF(ISNUMBER(SEARCH(C$1,raw[[#This Row],[active years]])),1,"")</f>
        <v/>
      </c>
      <c r="D3872" t="str">
        <f>IF(ISNUMBER(SEARCH(D$1,raw[[#This Row],[active years]])),1,"")</f>
        <v/>
      </c>
      <c r="E3872" t="str">
        <f>IF(ISNUMBER(SEARCH(E$1,raw[[#This Row],[active years]])),1,"")</f>
        <v/>
      </c>
      <c r="F3872" t="str">
        <f>IF(ISNUMBER(SEARCH(F$1,raw[[#This Row],[active years]])),1,"")</f>
        <v/>
      </c>
      <c r="G3872" t="str">
        <f>IF(ISNUMBER(SEARCH(G$1,raw[[#This Row],[active years]])),1,"")</f>
        <v/>
      </c>
      <c r="H3872" t="str">
        <f>IF(ISNUMBER(SEARCH(H$1,raw[[#This Row],[active years]])),1,"")</f>
        <v/>
      </c>
      <c r="I3872" t="str">
        <f>IF(ISNUMBER(SEARCH(I$1,raw[[#This Row],[active years]])),1,"")</f>
        <v/>
      </c>
      <c r="J3872" t="str">
        <f>IF(ISNUMBER(SEARCH(J$1,raw[[#This Row],[active years]])),1,"")</f>
        <v/>
      </c>
      <c r="K3872" t="str">
        <f>IF(ISNUMBER(SEARCH(K$1,raw[[#This Row],[active years]])),1,"")</f>
        <v/>
      </c>
      <c r="L3872" t="str">
        <f>IF(ISNUMBER(SEARCH(L$1,raw[[#This Row],[active years]])),1,"")</f>
        <v/>
      </c>
      <c r="M3872" t="str">
        <f>IF(ISNUMBER(SEARCH(M$1,raw[[#This Row],[active years]])),1,"")</f>
        <v/>
      </c>
      <c r="N3872" t="str">
        <f>IF(ISNUMBER(SEARCH(N$1,raw[[#This Row],[active years]])),1,"")</f>
        <v/>
      </c>
      <c r="O3872" t="str">
        <f>IF(ISNUMBER(SEARCH(O$1,raw[[#This Row],[active years]])),1,"")</f>
        <v/>
      </c>
      <c r="P3872" t="str">
        <f>IF(ISNUMBER(SEARCH(P$1,raw[[#This Row],[active years]])),1,"")</f>
        <v/>
      </c>
      <c r="Q3872" t="str">
        <f>IF(ISNUMBER(SEARCH(Q$1,raw[[#This Row],[active years]])),1,"")</f>
        <v/>
      </c>
      <c r="R3872" t="str">
        <f>IF(ISNUMBER(SEARCH(R$1,raw[[#This Row],[active years]])),1,"")</f>
        <v/>
      </c>
      <c r="S3872" t="str">
        <f>IF(ISNUMBER(SEARCH(S$1,raw[[#This Row],[active years]])),1,"")</f>
        <v/>
      </c>
      <c r="T3872" t="str">
        <f>IF(ISNUMBER(SEARCH(T$1,raw[[#This Row],[active years]])),1,"")</f>
        <v/>
      </c>
      <c r="U3872" t="str">
        <f>IF(ISNUMBER(SEARCH(U$1,raw[[#This Row],[active years]])),1,"")</f>
        <v/>
      </c>
      <c r="V3872" t="str">
        <f>IF(ISNUMBER(SEARCH(V$1,raw[[#This Row],[active years]])),1,"")</f>
        <v/>
      </c>
      <c r="W3872" t="str">
        <f>IF(ISNUMBER(SEARCH(W$1,raw[[#This Row],[active years]])),1,"")</f>
        <v/>
      </c>
      <c r="X3872" t="str">
        <f>IF(ISNUMBER(SEARCH(X$1,raw[[#This Row],[active years]])),1,"")</f>
        <v/>
      </c>
      <c r="Y3872" t="str">
        <f>IF(ISNUMBER(SEARCH(Y$1,raw[[#This Row],[active years]])),1,"")</f>
        <v/>
      </c>
      <c r="Z3872">
        <f>IF(ISNUMBER(SEARCH(Z$1,raw[[#This Row],[active years]])),1,"")</f>
        <v>1</v>
      </c>
      <c r="AA3872">
        <f>IF(ISNUMBER(SEARCH(AA$1,raw[[#This Row],[active years]])),1,"")</f>
        <v>1</v>
      </c>
    </row>
    <row r="3873" spans="1:27" x14ac:dyDescent="0.45">
      <c r="A3873">
        <f>raw[team]</f>
        <v>4614</v>
      </c>
      <c r="B3873">
        <f>raw[rookie year]</f>
        <v>2013</v>
      </c>
      <c r="C3873" t="str">
        <f>IF(ISNUMBER(SEARCH(C$1,raw[[#This Row],[active years]])),1,"")</f>
        <v/>
      </c>
      <c r="D3873" t="str">
        <f>IF(ISNUMBER(SEARCH(D$1,raw[[#This Row],[active years]])),1,"")</f>
        <v/>
      </c>
      <c r="E3873" t="str">
        <f>IF(ISNUMBER(SEARCH(E$1,raw[[#This Row],[active years]])),1,"")</f>
        <v/>
      </c>
      <c r="F3873" t="str">
        <f>IF(ISNUMBER(SEARCH(F$1,raw[[#This Row],[active years]])),1,"")</f>
        <v/>
      </c>
      <c r="G3873" t="str">
        <f>IF(ISNUMBER(SEARCH(G$1,raw[[#This Row],[active years]])),1,"")</f>
        <v/>
      </c>
      <c r="H3873" t="str">
        <f>IF(ISNUMBER(SEARCH(H$1,raw[[#This Row],[active years]])),1,"")</f>
        <v/>
      </c>
      <c r="I3873" t="str">
        <f>IF(ISNUMBER(SEARCH(I$1,raw[[#This Row],[active years]])),1,"")</f>
        <v/>
      </c>
      <c r="J3873" t="str">
        <f>IF(ISNUMBER(SEARCH(J$1,raw[[#This Row],[active years]])),1,"")</f>
        <v/>
      </c>
      <c r="K3873" t="str">
        <f>IF(ISNUMBER(SEARCH(K$1,raw[[#This Row],[active years]])),1,"")</f>
        <v/>
      </c>
      <c r="L3873" t="str">
        <f>IF(ISNUMBER(SEARCH(L$1,raw[[#This Row],[active years]])),1,"")</f>
        <v/>
      </c>
      <c r="M3873" t="str">
        <f>IF(ISNUMBER(SEARCH(M$1,raw[[#This Row],[active years]])),1,"")</f>
        <v/>
      </c>
      <c r="N3873" t="str">
        <f>IF(ISNUMBER(SEARCH(N$1,raw[[#This Row],[active years]])),1,"")</f>
        <v/>
      </c>
      <c r="O3873" t="str">
        <f>IF(ISNUMBER(SEARCH(O$1,raw[[#This Row],[active years]])),1,"")</f>
        <v/>
      </c>
      <c r="P3873" t="str">
        <f>IF(ISNUMBER(SEARCH(P$1,raw[[#This Row],[active years]])),1,"")</f>
        <v/>
      </c>
      <c r="Q3873" t="str">
        <f>IF(ISNUMBER(SEARCH(Q$1,raw[[#This Row],[active years]])),1,"")</f>
        <v/>
      </c>
      <c r="R3873" t="str">
        <f>IF(ISNUMBER(SEARCH(R$1,raw[[#This Row],[active years]])),1,"")</f>
        <v/>
      </c>
      <c r="S3873" t="str">
        <f>IF(ISNUMBER(SEARCH(S$1,raw[[#This Row],[active years]])),1,"")</f>
        <v/>
      </c>
      <c r="T3873" t="str">
        <f>IF(ISNUMBER(SEARCH(T$1,raw[[#This Row],[active years]])),1,"")</f>
        <v/>
      </c>
      <c r="U3873" t="str">
        <f>IF(ISNUMBER(SEARCH(U$1,raw[[#This Row],[active years]])),1,"")</f>
        <v/>
      </c>
      <c r="V3873" t="str">
        <f>IF(ISNUMBER(SEARCH(V$1,raw[[#This Row],[active years]])),1,"")</f>
        <v/>
      </c>
      <c r="W3873" t="str">
        <f>IF(ISNUMBER(SEARCH(W$1,raw[[#This Row],[active years]])),1,"")</f>
        <v/>
      </c>
      <c r="X3873" t="str">
        <f>IF(ISNUMBER(SEARCH(X$1,raw[[#This Row],[active years]])),1,"")</f>
        <v/>
      </c>
      <c r="Y3873" t="str">
        <f>IF(ISNUMBER(SEARCH(Y$1,raw[[#This Row],[active years]])),1,"")</f>
        <v/>
      </c>
      <c r="Z3873">
        <f>IF(ISNUMBER(SEARCH(Z$1,raw[[#This Row],[active years]])),1,"")</f>
        <v>1</v>
      </c>
      <c r="AA3873">
        <f>IF(ISNUMBER(SEARCH(AA$1,raw[[#This Row],[active years]])),1,"")</f>
        <v>1</v>
      </c>
    </row>
    <row r="3874" spans="1:27" x14ac:dyDescent="0.45">
      <c r="A3874">
        <f>raw[team]</f>
        <v>4615</v>
      </c>
      <c r="B3874">
        <f>raw[rookie year]</f>
        <v>2013</v>
      </c>
      <c r="C3874" t="str">
        <f>IF(ISNUMBER(SEARCH(C$1,raw[[#This Row],[active years]])),1,"")</f>
        <v/>
      </c>
      <c r="D3874" t="str">
        <f>IF(ISNUMBER(SEARCH(D$1,raw[[#This Row],[active years]])),1,"")</f>
        <v/>
      </c>
      <c r="E3874" t="str">
        <f>IF(ISNUMBER(SEARCH(E$1,raw[[#This Row],[active years]])),1,"")</f>
        <v/>
      </c>
      <c r="F3874" t="str">
        <f>IF(ISNUMBER(SEARCH(F$1,raw[[#This Row],[active years]])),1,"")</f>
        <v/>
      </c>
      <c r="G3874" t="str">
        <f>IF(ISNUMBER(SEARCH(G$1,raw[[#This Row],[active years]])),1,"")</f>
        <v/>
      </c>
      <c r="H3874" t="str">
        <f>IF(ISNUMBER(SEARCH(H$1,raw[[#This Row],[active years]])),1,"")</f>
        <v/>
      </c>
      <c r="I3874" t="str">
        <f>IF(ISNUMBER(SEARCH(I$1,raw[[#This Row],[active years]])),1,"")</f>
        <v/>
      </c>
      <c r="J3874" t="str">
        <f>IF(ISNUMBER(SEARCH(J$1,raw[[#This Row],[active years]])),1,"")</f>
        <v/>
      </c>
      <c r="K3874" t="str">
        <f>IF(ISNUMBER(SEARCH(K$1,raw[[#This Row],[active years]])),1,"")</f>
        <v/>
      </c>
      <c r="L3874" t="str">
        <f>IF(ISNUMBER(SEARCH(L$1,raw[[#This Row],[active years]])),1,"")</f>
        <v/>
      </c>
      <c r="M3874" t="str">
        <f>IF(ISNUMBER(SEARCH(M$1,raw[[#This Row],[active years]])),1,"")</f>
        <v/>
      </c>
      <c r="N3874" t="str">
        <f>IF(ISNUMBER(SEARCH(N$1,raw[[#This Row],[active years]])),1,"")</f>
        <v/>
      </c>
      <c r="O3874" t="str">
        <f>IF(ISNUMBER(SEARCH(O$1,raw[[#This Row],[active years]])),1,"")</f>
        <v/>
      </c>
      <c r="P3874" t="str">
        <f>IF(ISNUMBER(SEARCH(P$1,raw[[#This Row],[active years]])),1,"")</f>
        <v/>
      </c>
      <c r="Q3874" t="str">
        <f>IF(ISNUMBER(SEARCH(Q$1,raw[[#This Row],[active years]])),1,"")</f>
        <v/>
      </c>
      <c r="R3874" t="str">
        <f>IF(ISNUMBER(SEARCH(R$1,raw[[#This Row],[active years]])),1,"")</f>
        <v/>
      </c>
      <c r="S3874" t="str">
        <f>IF(ISNUMBER(SEARCH(S$1,raw[[#This Row],[active years]])),1,"")</f>
        <v/>
      </c>
      <c r="T3874" t="str">
        <f>IF(ISNUMBER(SEARCH(T$1,raw[[#This Row],[active years]])),1,"")</f>
        <v/>
      </c>
      <c r="U3874" t="str">
        <f>IF(ISNUMBER(SEARCH(U$1,raw[[#This Row],[active years]])),1,"")</f>
        <v/>
      </c>
      <c r="V3874" t="str">
        <f>IF(ISNUMBER(SEARCH(V$1,raw[[#This Row],[active years]])),1,"")</f>
        <v/>
      </c>
      <c r="W3874" t="str">
        <f>IF(ISNUMBER(SEARCH(W$1,raw[[#This Row],[active years]])),1,"")</f>
        <v/>
      </c>
      <c r="X3874">
        <f>IF(ISNUMBER(SEARCH(X$1,raw[[#This Row],[active years]])),1,"")</f>
        <v>1</v>
      </c>
      <c r="Y3874">
        <f>IF(ISNUMBER(SEARCH(Y$1,raw[[#This Row],[active years]])),1,"")</f>
        <v>1</v>
      </c>
      <c r="Z3874">
        <f>IF(ISNUMBER(SEARCH(Z$1,raw[[#This Row],[active years]])),1,"")</f>
        <v>1</v>
      </c>
      <c r="AA3874">
        <f>IF(ISNUMBER(SEARCH(AA$1,raw[[#This Row],[active years]])),1,"")</f>
        <v>1</v>
      </c>
    </row>
    <row r="3875" spans="1:27" x14ac:dyDescent="0.45">
      <c r="A3875">
        <f>raw[team]</f>
        <v>4616</v>
      </c>
      <c r="B3875">
        <f>raw[rookie year]</f>
        <v>2013</v>
      </c>
      <c r="C3875" t="str">
        <f>IF(ISNUMBER(SEARCH(C$1,raw[[#This Row],[active years]])),1,"")</f>
        <v/>
      </c>
      <c r="D3875" t="str">
        <f>IF(ISNUMBER(SEARCH(D$1,raw[[#This Row],[active years]])),1,"")</f>
        <v/>
      </c>
      <c r="E3875" t="str">
        <f>IF(ISNUMBER(SEARCH(E$1,raw[[#This Row],[active years]])),1,"")</f>
        <v/>
      </c>
      <c r="F3875" t="str">
        <f>IF(ISNUMBER(SEARCH(F$1,raw[[#This Row],[active years]])),1,"")</f>
        <v/>
      </c>
      <c r="G3875" t="str">
        <f>IF(ISNUMBER(SEARCH(G$1,raw[[#This Row],[active years]])),1,"")</f>
        <v/>
      </c>
      <c r="H3875" t="str">
        <f>IF(ISNUMBER(SEARCH(H$1,raw[[#This Row],[active years]])),1,"")</f>
        <v/>
      </c>
      <c r="I3875" t="str">
        <f>IF(ISNUMBER(SEARCH(I$1,raw[[#This Row],[active years]])),1,"")</f>
        <v/>
      </c>
      <c r="J3875" t="str">
        <f>IF(ISNUMBER(SEARCH(J$1,raw[[#This Row],[active years]])),1,"")</f>
        <v/>
      </c>
      <c r="K3875" t="str">
        <f>IF(ISNUMBER(SEARCH(K$1,raw[[#This Row],[active years]])),1,"")</f>
        <v/>
      </c>
      <c r="L3875" t="str">
        <f>IF(ISNUMBER(SEARCH(L$1,raw[[#This Row],[active years]])),1,"")</f>
        <v/>
      </c>
      <c r="M3875" t="str">
        <f>IF(ISNUMBER(SEARCH(M$1,raw[[#This Row],[active years]])),1,"")</f>
        <v/>
      </c>
      <c r="N3875" t="str">
        <f>IF(ISNUMBER(SEARCH(N$1,raw[[#This Row],[active years]])),1,"")</f>
        <v/>
      </c>
      <c r="O3875" t="str">
        <f>IF(ISNUMBER(SEARCH(O$1,raw[[#This Row],[active years]])),1,"")</f>
        <v/>
      </c>
      <c r="P3875" t="str">
        <f>IF(ISNUMBER(SEARCH(P$1,raw[[#This Row],[active years]])),1,"")</f>
        <v/>
      </c>
      <c r="Q3875" t="str">
        <f>IF(ISNUMBER(SEARCH(Q$1,raw[[#This Row],[active years]])),1,"")</f>
        <v/>
      </c>
      <c r="R3875" t="str">
        <f>IF(ISNUMBER(SEARCH(R$1,raw[[#This Row],[active years]])),1,"")</f>
        <v/>
      </c>
      <c r="S3875" t="str">
        <f>IF(ISNUMBER(SEARCH(S$1,raw[[#This Row],[active years]])),1,"")</f>
        <v/>
      </c>
      <c r="T3875" t="str">
        <f>IF(ISNUMBER(SEARCH(T$1,raw[[#This Row],[active years]])),1,"")</f>
        <v/>
      </c>
      <c r="U3875" t="str">
        <f>IF(ISNUMBER(SEARCH(U$1,raw[[#This Row],[active years]])),1,"")</f>
        <v/>
      </c>
      <c r="V3875" t="str">
        <f>IF(ISNUMBER(SEARCH(V$1,raw[[#This Row],[active years]])),1,"")</f>
        <v/>
      </c>
      <c r="W3875" t="str">
        <f>IF(ISNUMBER(SEARCH(W$1,raw[[#This Row],[active years]])),1,"")</f>
        <v/>
      </c>
      <c r="X3875">
        <f>IF(ISNUMBER(SEARCH(X$1,raw[[#This Row],[active years]])),1,"")</f>
        <v>1</v>
      </c>
      <c r="Y3875">
        <f>IF(ISNUMBER(SEARCH(Y$1,raw[[#This Row],[active years]])),1,"")</f>
        <v>1</v>
      </c>
      <c r="Z3875">
        <f>IF(ISNUMBER(SEARCH(Z$1,raw[[#This Row],[active years]])),1,"")</f>
        <v>1</v>
      </c>
      <c r="AA3875">
        <f>IF(ISNUMBER(SEARCH(AA$1,raw[[#This Row],[active years]])),1,"")</f>
        <v>1</v>
      </c>
    </row>
    <row r="3876" spans="1:27" x14ac:dyDescent="0.45">
      <c r="A3876">
        <f>raw[team]</f>
        <v>4617</v>
      </c>
      <c r="B3876">
        <f>raw[rookie year]</f>
        <v>2013</v>
      </c>
      <c r="C3876" t="str">
        <f>IF(ISNUMBER(SEARCH(C$1,raw[[#This Row],[active years]])),1,"")</f>
        <v/>
      </c>
      <c r="D3876" t="str">
        <f>IF(ISNUMBER(SEARCH(D$1,raw[[#This Row],[active years]])),1,"")</f>
        <v/>
      </c>
      <c r="E3876" t="str">
        <f>IF(ISNUMBER(SEARCH(E$1,raw[[#This Row],[active years]])),1,"")</f>
        <v/>
      </c>
      <c r="F3876" t="str">
        <f>IF(ISNUMBER(SEARCH(F$1,raw[[#This Row],[active years]])),1,"")</f>
        <v/>
      </c>
      <c r="G3876" t="str">
        <f>IF(ISNUMBER(SEARCH(G$1,raw[[#This Row],[active years]])),1,"")</f>
        <v/>
      </c>
      <c r="H3876" t="str">
        <f>IF(ISNUMBER(SEARCH(H$1,raw[[#This Row],[active years]])),1,"")</f>
        <v/>
      </c>
      <c r="I3876" t="str">
        <f>IF(ISNUMBER(SEARCH(I$1,raw[[#This Row],[active years]])),1,"")</f>
        <v/>
      </c>
      <c r="J3876" t="str">
        <f>IF(ISNUMBER(SEARCH(J$1,raw[[#This Row],[active years]])),1,"")</f>
        <v/>
      </c>
      <c r="K3876" t="str">
        <f>IF(ISNUMBER(SEARCH(K$1,raw[[#This Row],[active years]])),1,"")</f>
        <v/>
      </c>
      <c r="L3876" t="str">
        <f>IF(ISNUMBER(SEARCH(L$1,raw[[#This Row],[active years]])),1,"")</f>
        <v/>
      </c>
      <c r="M3876" t="str">
        <f>IF(ISNUMBER(SEARCH(M$1,raw[[#This Row],[active years]])),1,"")</f>
        <v/>
      </c>
      <c r="N3876" t="str">
        <f>IF(ISNUMBER(SEARCH(N$1,raw[[#This Row],[active years]])),1,"")</f>
        <v/>
      </c>
      <c r="O3876" t="str">
        <f>IF(ISNUMBER(SEARCH(O$1,raw[[#This Row],[active years]])),1,"")</f>
        <v/>
      </c>
      <c r="P3876" t="str">
        <f>IF(ISNUMBER(SEARCH(P$1,raw[[#This Row],[active years]])),1,"")</f>
        <v/>
      </c>
      <c r="Q3876" t="str">
        <f>IF(ISNUMBER(SEARCH(Q$1,raw[[#This Row],[active years]])),1,"")</f>
        <v/>
      </c>
      <c r="R3876" t="str">
        <f>IF(ISNUMBER(SEARCH(R$1,raw[[#This Row],[active years]])),1,"")</f>
        <v/>
      </c>
      <c r="S3876" t="str">
        <f>IF(ISNUMBER(SEARCH(S$1,raw[[#This Row],[active years]])),1,"")</f>
        <v/>
      </c>
      <c r="T3876" t="str">
        <f>IF(ISNUMBER(SEARCH(T$1,raw[[#This Row],[active years]])),1,"")</f>
        <v/>
      </c>
      <c r="U3876" t="str">
        <f>IF(ISNUMBER(SEARCH(U$1,raw[[#This Row],[active years]])),1,"")</f>
        <v/>
      </c>
      <c r="V3876" t="str">
        <f>IF(ISNUMBER(SEARCH(V$1,raw[[#This Row],[active years]])),1,"")</f>
        <v/>
      </c>
      <c r="W3876" t="str">
        <f>IF(ISNUMBER(SEARCH(W$1,raw[[#This Row],[active years]])),1,"")</f>
        <v/>
      </c>
      <c r="X3876" t="str">
        <f>IF(ISNUMBER(SEARCH(X$1,raw[[#This Row],[active years]])),1,"")</f>
        <v/>
      </c>
      <c r="Y3876" t="str">
        <f>IF(ISNUMBER(SEARCH(Y$1,raw[[#This Row],[active years]])),1,"")</f>
        <v/>
      </c>
      <c r="Z3876">
        <f>IF(ISNUMBER(SEARCH(Z$1,raw[[#This Row],[active years]])),1,"")</f>
        <v>1</v>
      </c>
      <c r="AA3876">
        <f>IF(ISNUMBER(SEARCH(AA$1,raw[[#This Row],[active years]])),1,"")</f>
        <v>1</v>
      </c>
    </row>
    <row r="3877" spans="1:27" x14ac:dyDescent="0.45">
      <c r="A3877">
        <f>raw[team]</f>
        <v>4618</v>
      </c>
      <c r="B3877">
        <f>raw[rookie year]</f>
        <v>2013</v>
      </c>
      <c r="C3877" t="str">
        <f>IF(ISNUMBER(SEARCH(C$1,raw[[#This Row],[active years]])),1,"")</f>
        <v/>
      </c>
      <c r="D3877" t="str">
        <f>IF(ISNUMBER(SEARCH(D$1,raw[[#This Row],[active years]])),1,"")</f>
        <v/>
      </c>
      <c r="E3877" t="str">
        <f>IF(ISNUMBER(SEARCH(E$1,raw[[#This Row],[active years]])),1,"")</f>
        <v/>
      </c>
      <c r="F3877" t="str">
        <f>IF(ISNUMBER(SEARCH(F$1,raw[[#This Row],[active years]])),1,"")</f>
        <v/>
      </c>
      <c r="G3877" t="str">
        <f>IF(ISNUMBER(SEARCH(G$1,raw[[#This Row],[active years]])),1,"")</f>
        <v/>
      </c>
      <c r="H3877" t="str">
        <f>IF(ISNUMBER(SEARCH(H$1,raw[[#This Row],[active years]])),1,"")</f>
        <v/>
      </c>
      <c r="I3877" t="str">
        <f>IF(ISNUMBER(SEARCH(I$1,raw[[#This Row],[active years]])),1,"")</f>
        <v/>
      </c>
      <c r="J3877" t="str">
        <f>IF(ISNUMBER(SEARCH(J$1,raw[[#This Row],[active years]])),1,"")</f>
        <v/>
      </c>
      <c r="K3877" t="str">
        <f>IF(ISNUMBER(SEARCH(K$1,raw[[#This Row],[active years]])),1,"")</f>
        <v/>
      </c>
      <c r="L3877" t="str">
        <f>IF(ISNUMBER(SEARCH(L$1,raw[[#This Row],[active years]])),1,"")</f>
        <v/>
      </c>
      <c r="M3877" t="str">
        <f>IF(ISNUMBER(SEARCH(M$1,raw[[#This Row],[active years]])),1,"")</f>
        <v/>
      </c>
      <c r="N3877" t="str">
        <f>IF(ISNUMBER(SEARCH(N$1,raw[[#This Row],[active years]])),1,"")</f>
        <v/>
      </c>
      <c r="O3877" t="str">
        <f>IF(ISNUMBER(SEARCH(O$1,raw[[#This Row],[active years]])),1,"")</f>
        <v/>
      </c>
      <c r="P3877" t="str">
        <f>IF(ISNUMBER(SEARCH(P$1,raw[[#This Row],[active years]])),1,"")</f>
        <v/>
      </c>
      <c r="Q3877" t="str">
        <f>IF(ISNUMBER(SEARCH(Q$1,raw[[#This Row],[active years]])),1,"")</f>
        <v/>
      </c>
      <c r="R3877" t="str">
        <f>IF(ISNUMBER(SEARCH(R$1,raw[[#This Row],[active years]])),1,"")</f>
        <v/>
      </c>
      <c r="S3877" t="str">
        <f>IF(ISNUMBER(SEARCH(S$1,raw[[#This Row],[active years]])),1,"")</f>
        <v/>
      </c>
      <c r="T3877" t="str">
        <f>IF(ISNUMBER(SEARCH(T$1,raw[[#This Row],[active years]])),1,"")</f>
        <v/>
      </c>
      <c r="U3877" t="str">
        <f>IF(ISNUMBER(SEARCH(U$1,raw[[#This Row],[active years]])),1,"")</f>
        <v/>
      </c>
      <c r="V3877" t="str">
        <f>IF(ISNUMBER(SEARCH(V$1,raw[[#This Row],[active years]])),1,"")</f>
        <v/>
      </c>
      <c r="W3877" t="str">
        <f>IF(ISNUMBER(SEARCH(W$1,raw[[#This Row],[active years]])),1,"")</f>
        <v/>
      </c>
      <c r="X3877">
        <f>IF(ISNUMBER(SEARCH(X$1,raw[[#This Row],[active years]])),1,"")</f>
        <v>1</v>
      </c>
      <c r="Y3877">
        <f>IF(ISNUMBER(SEARCH(Y$1,raw[[#This Row],[active years]])),1,"")</f>
        <v>1</v>
      </c>
      <c r="Z3877">
        <f>IF(ISNUMBER(SEARCH(Z$1,raw[[#This Row],[active years]])),1,"")</f>
        <v>1</v>
      </c>
      <c r="AA3877">
        <f>IF(ISNUMBER(SEARCH(AA$1,raw[[#This Row],[active years]])),1,"")</f>
        <v>1</v>
      </c>
    </row>
    <row r="3878" spans="1:27" x14ac:dyDescent="0.45">
      <c r="A3878">
        <f>raw[team]</f>
        <v>4619</v>
      </c>
      <c r="B3878">
        <f>raw[rookie year]</f>
        <v>2013</v>
      </c>
      <c r="C3878" t="str">
        <f>IF(ISNUMBER(SEARCH(C$1,raw[[#This Row],[active years]])),1,"")</f>
        <v/>
      </c>
      <c r="D3878" t="str">
        <f>IF(ISNUMBER(SEARCH(D$1,raw[[#This Row],[active years]])),1,"")</f>
        <v/>
      </c>
      <c r="E3878" t="str">
        <f>IF(ISNUMBER(SEARCH(E$1,raw[[#This Row],[active years]])),1,"")</f>
        <v/>
      </c>
      <c r="F3878" t="str">
        <f>IF(ISNUMBER(SEARCH(F$1,raw[[#This Row],[active years]])),1,"")</f>
        <v/>
      </c>
      <c r="G3878" t="str">
        <f>IF(ISNUMBER(SEARCH(G$1,raw[[#This Row],[active years]])),1,"")</f>
        <v/>
      </c>
      <c r="H3878" t="str">
        <f>IF(ISNUMBER(SEARCH(H$1,raw[[#This Row],[active years]])),1,"")</f>
        <v/>
      </c>
      <c r="I3878" t="str">
        <f>IF(ISNUMBER(SEARCH(I$1,raw[[#This Row],[active years]])),1,"")</f>
        <v/>
      </c>
      <c r="J3878" t="str">
        <f>IF(ISNUMBER(SEARCH(J$1,raw[[#This Row],[active years]])),1,"")</f>
        <v/>
      </c>
      <c r="K3878" t="str">
        <f>IF(ISNUMBER(SEARCH(K$1,raw[[#This Row],[active years]])),1,"")</f>
        <v/>
      </c>
      <c r="L3878" t="str">
        <f>IF(ISNUMBER(SEARCH(L$1,raw[[#This Row],[active years]])),1,"")</f>
        <v/>
      </c>
      <c r="M3878" t="str">
        <f>IF(ISNUMBER(SEARCH(M$1,raw[[#This Row],[active years]])),1,"")</f>
        <v/>
      </c>
      <c r="N3878" t="str">
        <f>IF(ISNUMBER(SEARCH(N$1,raw[[#This Row],[active years]])),1,"")</f>
        <v/>
      </c>
      <c r="O3878" t="str">
        <f>IF(ISNUMBER(SEARCH(O$1,raw[[#This Row],[active years]])),1,"")</f>
        <v/>
      </c>
      <c r="P3878" t="str">
        <f>IF(ISNUMBER(SEARCH(P$1,raw[[#This Row],[active years]])),1,"")</f>
        <v/>
      </c>
      <c r="Q3878" t="str">
        <f>IF(ISNUMBER(SEARCH(Q$1,raw[[#This Row],[active years]])),1,"")</f>
        <v/>
      </c>
      <c r="R3878" t="str">
        <f>IF(ISNUMBER(SEARCH(R$1,raw[[#This Row],[active years]])),1,"")</f>
        <v/>
      </c>
      <c r="S3878" t="str">
        <f>IF(ISNUMBER(SEARCH(S$1,raw[[#This Row],[active years]])),1,"")</f>
        <v/>
      </c>
      <c r="T3878" t="str">
        <f>IF(ISNUMBER(SEARCH(T$1,raw[[#This Row],[active years]])),1,"")</f>
        <v/>
      </c>
      <c r="U3878" t="str">
        <f>IF(ISNUMBER(SEARCH(U$1,raw[[#This Row],[active years]])),1,"")</f>
        <v/>
      </c>
      <c r="V3878" t="str">
        <f>IF(ISNUMBER(SEARCH(V$1,raw[[#This Row],[active years]])),1,"")</f>
        <v/>
      </c>
      <c r="W3878" t="str">
        <f>IF(ISNUMBER(SEARCH(W$1,raw[[#This Row],[active years]])),1,"")</f>
        <v/>
      </c>
      <c r="X3878">
        <f>IF(ISNUMBER(SEARCH(X$1,raw[[#This Row],[active years]])),1,"")</f>
        <v>1</v>
      </c>
      <c r="Y3878">
        <f>IF(ISNUMBER(SEARCH(Y$1,raw[[#This Row],[active years]])),1,"")</f>
        <v>1</v>
      </c>
      <c r="Z3878">
        <f>IF(ISNUMBER(SEARCH(Z$1,raw[[#This Row],[active years]])),1,"")</f>
        <v>1</v>
      </c>
      <c r="AA3878">
        <f>IF(ISNUMBER(SEARCH(AA$1,raw[[#This Row],[active years]])),1,"")</f>
        <v>1</v>
      </c>
    </row>
    <row r="3879" spans="1:27" x14ac:dyDescent="0.45">
      <c r="A3879">
        <f>raw[team]</f>
        <v>4620</v>
      </c>
      <c r="B3879">
        <f>raw[rookie year]</f>
        <v>2013</v>
      </c>
      <c r="C3879" t="str">
        <f>IF(ISNUMBER(SEARCH(C$1,raw[[#This Row],[active years]])),1,"")</f>
        <v/>
      </c>
      <c r="D3879" t="str">
        <f>IF(ISNUMBER(SEARCH(D$1,raw[[#This Row],[active years]])),1,"")</f>
        <v/>
      </c>
      <c r="E3879" t="str">
        <f>IF(ISNUMBER(SEARCH(E$1,raw[[#This Row],[active years]])),1,"")</f>
        <v/>
      </c>
      <c r="F3879" t="str">
        <f>IF(ISNUMBER(SEARCH(F$1,raw[[#This Row],[active years]])),1,"")</f>
        <v/>
      </c>
      <c r="G3879" t="str">
        <f>IF(ISNUMBER(SEARCH(G$1,raw[[#This Row],[active years]])),1,"")</f>
        <v/>
      </c>
      <c r="H3879" t="str">
        <f>IF(ISNUMBER(SEARCH(H$1,raw[[#This Row],[active years]])),1,"")</f>
        <v/>
      </c>
      <c r="I3879" t="str">
        <f>IF(ISNUMBER(SEARCH(I$1,raw[[#This Row],[active years]])),1,"")</f>
        <v/>
      </c>
      <c r="J3879" t="str">
        <f>IF(ISNUMBER(SEARCH(J$1,raw[[#This Row],[active years]])),1,"")</f>
        <v/>
      </c>
      <c r="K3879" t="str">
        <f>IF(ISNUMBER(SEARCH(K$1,raw[[#This Row],[active years]])),1,"")</f>
        <v/>
      </c>
      <c r="L3879" t="str">
        <f>IF(ISNUMBER(SEARCH(L$1,raw[[#This Row],[active years]])),1,"")</f>
        <v/>
      </c>
      <c r="M3879" t="str">
        <f>IF(ISNUMBER(SEARCH(M$1,raw[[#This Row],[active years]])),1,"")</f>
        <v/>
      </c>
      <c r="N3879" t="str">
        <f>IF(ISNUMBER(SEARCH(N$1,raw[[#This Row],[active years]])),1,"")</f>
        <v/>
      </c>
      <c r="O3879" t="str">
        <f>IF(ISNUMBER(SEARCH(O$1,raw[[#This Row],[active years]])),1,"")</f>
        <v/>
      </c>
      <c r="P3879" t="str">
        <f>IF(ISNUMBER(SEARCH(P$1,raw[[#This Row],[active years]])),1,"")</f>
        <v/>
      </c>
      <c r="Q3879" t="str">
        <f>IF(ISNUMBER(SEARCH(Q$1,raw[[#This Row],[active years]])),1,"")</f>
        <v/>
      </c>
      <c r="R3879" t="str">
        <f>IF(ISNUMBER(SEARCH(R$1,raw[[#This Row],[active years]])),1,"")</f>
        <v/>
      </c>
      <c r="S3879" t="str">
        <f>IF(ISNUMBER(SEARCH(S$1,raw[[#This Row],[active years]])),1,"")</f>
        <v/>
      </c>
      <c r="T3879" t="str">
        <f>IF(ISNUMBER(SEARCH(T$1,raw[[#This Row],[active years]])),1,"")</f>
        <v/>
      </c>
      <c r="U3879" t="str">
        <f>IF(ISNUMBER(SEARCH(U$1,raw[[#This Row],[active years]])),1,"")</f>
        <v/>
      </c>
      <c r="V3879" t="str">
        <f>IF(ISNUMBER(SEARCH(V$1,raw[[#This Row],[active years]])),1,"")</f>
        <v/>
      </c>
      <c r="W3879" t="str">
        <f>IF(ISNUMBER(SEARCH(W$1,raw[[#This Row],[active years]])),1,"")</f>
        <v/>
      </c>
      <c r="X3879" t="str">
        <f>IF(ISNUMBER(SEARCH(X$1,raw[[#This Row],[active years]])),1,"")</f>
        <v/>
      </c>
      <c r="Y3879" t="str">
        <f>IF(ISNUMBER(SEARCH(Y$1,raw[[#This Row],[active years]])),1,"")</f>
        <v/>
      </c>
      <c r="Z3879" t="str">
        <f>IF(ISNUMBER(SEARCH(Z$1,raw[[#This Row],[active years]])),1,"")</f>
        <v/>
      </c>
      <c r="AA3879" t="str">
        <f>IF(ISNUMBER(SEARCH(AA$1,raw[[#This Row],[active years]])),1,"")</f>
        <v/>
      </c>
    </row>
    <row r="3880" spans="1:27" x14ac:dyDescent="0.45">
      <c r="A3880">
        <f>raw[team]</f>
        <v>4621</v>
      </c>
      <c r="B3880">
        <f>raw[rookie year]</f>
        <v>2013</v>
      </c>
      <c r="C3880" t="str">
        <f>IF(ISNUMBER(SEARCH(C$1,raw[[#This Row],[active years]])),1,"")</f>
        <v/>
      </c>
      <c r="D3880" t="str">
        <f>IF(ISNUMBER(SEARCH(D$1,raw[[#This Row],[active years]])),1,"")</f>
        <v/>
      </c>
      <c r="E3880" t="str">
        <f>IF(ISNUMBER(SEARCH(E$1,raw[[#This Row],[active years]])),1,"")</f>
        <v/>
      </c>
      <c r="F3880" t="str">
        <f>IF(ISNUMBER(SEARCH(F$1,raw[[#This Row],[active years]])),1,"")</f>
        <v/>
      </c>
      <c r="G3880" t="str">
        <f>IF(ISNUMBER(SEARCH(G$1,raw[[#This Row],[active years]])),1,"")</f>
        <v/>
      </c>
      <c r="H3880" t="str">
        <f>IF(ISNUMBER(SEARCH(H$1,raw[[#This Row],[active years]])),1,"")</f>
        <v/>
      </c>
      <c r="I3880" t="str">
        <f>IF(ISNUMBER(SEARCH(I$1,raw[[#This Row],[active years]])),1,"")</f>
        <v/>
      </c>
      <c r="J3880" t="str">
        <f>IF(ISNUMBER(SEARCH(J$1,raw[[#This Row],[active years]])),1,"")</f>
        <v/>
      </c>
      <c r="K3880" t="str">
        <f>IF(ISNUMBER(SEARCH(K$1,raw[[#This Row],[active years]])),1,"")</f>
        <v/>
      </c>
      <c r="L3880" t="str">
        <f>IF(ISNUMBER(SEARCH(L$1,raw[[#This Row],[active years]])),1,"")</f>
        <v/>
      </c>
      <c r="M3880" t="str">
        <f>IF(ISNUMBER(SEARCH(M$1,raw[[#This Row],[active years]])),1,"")</f>
        <v/>
      </c>
      <c r="N3880" t="str">
        <f>IF(ISNUMBER(SEARCH(N$1,raw[[#This Row],[active years]])),1,"")</f>
        <v/>
      </c>
      <c r="O3880" t="str">
        <f>IF(ISNUMBER(SEARCH(O$1,raw[[#This Row],[active years]])),1,"")</f>
        <v/>
      </c>
      <c r="P3880" t="str">
        <f>IF(ISNUMBER(SEARCH(P$1,raw[[#This Row],[active years]])),1,"")</f>
        <v/>
      </c>
      <c r="Q3880" t="str">
        <f>IF(ISNUMBER(SEARCH(Q$1,raw[[#This Row],[active years]])),1,"")</f>
        <v/>
      </c>
      <c r="R3880" t="str">
        <f>IF(ISNUMBER(SEARCH(R$1,raw[[#This Row],[active years]])),1,"")</f>
        <v/>
      </c>
      <c r="S3880" t="str">
        <f>IF(ISNUMBER(SEARCH(S$1,raw[[#This Row],[active years]])),1,"")</f>
        <v/>
      </c>
      <c r="T3880" t="str">
        <f>IF(ISNUMBER(SEARCH(T$1,raw[[#This Row],[active years]])),1,"")</f>
        <v/>
      </c>
      <c r="U3880" t="str">
        <f>IF(ISNUMBER(SEARCH(U$1,raw[[#This Row],[active years]])),1,"")</f>
        <v/>
      </c>
      <c r="V3880" t="str">
        <f>IF(ISNUMBER(SEARCH(V$1,raw[[#This Row],[active years]])),1,"")</f>
        <v/>
      </c>
      <c r="W3880" t="str">
        <f>IF(ISNUMBER(SEARCH(W$1,raw[[#This Row],[active years]])),1,"")</f>
        <v/>
      </c>
      <c r="X3880">
        <f>IF(ISNUMBER(SEARCH(X$1,raw[[#This Row],[active years]])),1,"")</f>
        <v>1</v>
      </c>
      <c r="Y3880" t="str">
        <f>IF(ISNUMBER(SEARCH(Y$1,raw[[#This Row],[active years]])),1,"")</f>
        <v/>
      </c>
      <c r="Z3880" t="str">
        <f>IF(ISNUMBER(SEARCH(Z$1,raw[[#This Row],[active years]])),1,"")</f>
        <v/>
      </c>
      <c r="AA3880" t="str">
        <f>IF(ISNUMBER(SEARCH(AA$1,raw[[#This Row],[active years]])),1,"")</f>
        <v/>
      </c>
    </row>
    <row r="3881" spans="1:27" x14ac:dyDescent="0.45">
      <c r="A3881">
        <f>raw[team]</f>
        <v>4622</v>
      </c>
      <c r="B3881">
        <f>raw[rookie year]</f>
        <v>2013</v>
      </c>
      <c r="C3881" t="str">
        <f>IF(ISNUMBER(SEARCH(C$1,raw[[#This Row],[active years]])),1,"")</f>
        <v/>
      </c>
      <c r="D3881" t="str">
        <f>IF(ISNUMBER(SEARCH(D$1,raw[[#This Row],[active years]])),1,"")</f>
        <v/>
      </c>
      <c r="E3881" t="str">
        <f>IF(ISNUMBER(SEARCH(E$1,raw[[#This Row],[active years]])),1,"")</f>
        <v/>
      </c>
      <c r="F3881" t="str">
        <f>IF(ISNUMBER(SEARCH(F$1,raw[[#This Row],[active years]])),1,"")</f>
        <v/>
      </c>
      <c r="G3881" t="str">
        <f>IF(ISNUMBER(SEARCH(G$1,raw[[#This Row],[active years]])),1,"")</f>
        <v/>
      </c>
      <c r="H3881" t="str">
        <f>IF(ISNUMBER(SEARCH(H$1,raw[[#This Row],[active years]])),1,"")</f>
        <v/>
      </c>
      <c r="I3881" t="str">
        <f>IF(ISNUMBER(SEARCH(I$1,raw[[#This Row],[active years]])),1,"")</f>
        <v/>
      </c>
      <c r="J3881" t="str">
        <f>IF(ISNUMBER(SEARCH(J$1,raw[[#This Row],[active years]])),1,"")</f>
        <v/>
      </c>
      <c r="K3881" t="str">
        <f>IF(ISNUMBER(SEARCH(K$1,raw[[#This Row],[active years]])),1,"")</f>
        <v/>
      </c>
      <c r="L3881" t="str">
        <f>IF(ISNUMBER(SEARCH(L$1,raw[[#This Row],[active years]])),1,"")</f>
        <v/>
      </c>
      <c r="M3881" t="str">
        <f>IF(ISNUMBER(SEARCH(M$1,raw[[#This Row],[active years]])),1,"")</f>
        <v/>
      </c>
      <c r="N3881" t="str">
        <f>IF(ISNUMBER(SEARCH(N$1,raw[[#This Row],[active years]])),1,"")</f>
        <v/>
      </c>
      <c r="O3881" t="str">
        <f>IF(ISNUMBER(SEARCH(O$1,raw[[#This Row],[active years]])),1,"")</f>
        <v/>
      </c>
      <c r="P3881" t="str">
        <f>IF(ISNUMBER(SEARCH(P$1,raw[[#This Row],[active years]])),1,"")</f>
        <v/>
      </c>
      <c r="Q3881" t="str">
        <f>IF(ISNUMBER(SEARCH(Q$1,raw[[#This Row],[active years]])),1,"")</f>
        <v/>
      </c>
      <c r="R3881" t="str">
        <f>IF(ISNUMBER(SEARCH(R$1,raw[[#This Row],[active years]])),1,"")</f>
        <v/>
      </c>
      <c r="S3881" t="str">
        <f>IF(ISNUMBER(SEARCH(S$1,raw[[#This Row],[active years]])),1,"")</f>
        <v/>
      </c>
      <c r="T3881" t="str">
        <f>IF(ISNUMBER(SEARCH(T$1,raw[[#This Row],[active years]])),1,"")</f>
        <v/>
      </c>
      <c r="U3881" t="str">
        <f>IF(ISNUMBER(SEARCH(U$1,raw[[#This Row],[active years]])),1,"")</f>
        <v/>
      </c>
      <c r="V3881" t="str">
        <f>IF(ISNUMBER(SEARCH(V$1,raw[[#This Row],[active years]])),1,"")</f>
        <v/>
      </c>
      <c r="W3881" t="str">
        <f>IF(ISNUMBER(SEARCH(W$1,raw[[#This Row],[active years]])),1,"")</f>
        <v/>
      </c>
      <c r="X3881">
        <f>IF(ISNUMBER(SEARCH(X$1,raw[[#This Row],[active years]])),1,"")</f>
        <v>1</v>
      </c>
      <c r="Y3881">
        <f>IF(ISNUMBER(SEARCH(Y$1,raw[[#This Row],[active years]])),1,"")</f>
        <v>1</v>
      </c>
      <c r="Z3881">
        <f>IF(ISNUMBER(SEARCH(Z$1,raw[[#This Row],[active years]])),1,"")</f>
        <v>1</v>
      </c>
      <c r="AA3881">
        <f>IF(ISNUMBER(SEARCH(AA$1,raw[[#This Row],[active years]])),1,"")</f>
        <v>1</v>
      </c>
    </row>
    <row r="3882" spans="1:27" x14ac:dyDescent="0.45">
      <c r="A3882">
        <f>raw[team]</f>
        <v>4623</v>
      </c>
      <c r="B3882">
        <f>raw[rookie year]</f>
        <v>2013</v>
      </c>
      <c r="C3882" t="str">
        <f>IF(ISNUMBER(SEARCH(C$1,raw[[#This Row],[active years]])),1,"")</f>
        <v/>
      </c>
      <c r="D3882" t="str">
        <f>IF(ISNUMBER(SEARCH(D$1,raw[[#This Row],[active years]])),1,"")</f>
        <v/>
      </c>
      <c r="E3882" t="str">
        <f>IF(ISNUMBER(SEARCH(E$1,raw[[#This Row],[active years]])),1,"")</f>
        <v/>
      </c>
      <c r="F3882" t="str">
        <f>IF(ISNUMBER(SEARCH(F$1,raw[[#This Row],[active years]])),1,"")</f>
        <v/>
      </c>
      <c r="G3882" t="str">
        <f>IF(ISNUMBER(SEARCH(G$1,raw[[#This Row],[active years]])),1,"")</f>
        <v/>
      </c>
      <c r="H3882" t="str">
        <f>IF(ISNUMBER(SEARCH(H$1,raw[[#This Row],[active years]])),1,"")</f>
        <v/>
      </c>
      <c r="I3882" t="str">
        <f>IF(ISNUMBER(SEARCH(I$1,raw[[#This Row],[active years]])),1,"")</f>
        <v/>
      </c>
      <c r="J3882" t="str">
        <f>IF(ISNUMBER(SEARCH(J$1,raw[[#This Row],[active years]])),1,"")</f>
        <v/>
      </c>
      <c r="K3882" t="str">
        <f>IF(ISNUMBER(SEARCH(K$1,raw[[#This Row],[active years]])),1,"")</f>
        <v/>
      </c>
      <c r="L3882" t="str">
        <f>IF(ISNUMBER(SEARCH(L$1,raw[[#This Row],[active years]])),1,"")</f>
        <v/>
      </c>
      <c r="M3882" t="str">
        <f>IF(ISNUMBER(SEARCH(M$1,raw[[#This Row],[active years]])),1,"")</f>
        <v/>
      </c>
      <c r="N3882" t="str">
        <f>IF(ISNUMBER(SEARCH(N$1,raw[[#This Row],[active years]])),1,"")</f>
        <v/>
      </c>
      <c r="O3882" t="str">
        <f>IF(ISNUMBER(SEARCH(O$1,raw[[#This Row],[active years]])),1,"")</f>
        <v/>
      </c>
      <c r="P3882" t="str">
        <f>IF(ISNUMBER(SEARCH(P$1,raw[[#This Row],[active years]])),1,"")</f>
        <v/>
      </c>
      <c r="Q3882" t="str">
        <f>IF(ISNUMBER(SEARCH(Q$1,raw[[#This Row],[active years]])),1,"")</f>
        <v/>
      </c>
      <c r="R3882" t="str">
        <f>IF(ISNUMBER(SEARCH(R$1,raw[[#This Row],[active years]])),1,"")</f>
        <v/>
      </c>
      <c r="S3882" t="str">
        <f>IF(ISNUMBER(SEARCH(S$1,raw[[#This Row],[active years]])),1,"")</f>
        <v/>
      </c>
      <c r="T3882" t="str">
        <f>IF(ISNUMBER(SEARCH(T$1,raw[[#This Row],[active years]])),1,"")</f>
        <v/>
      </c>
      <c r="U3882" t="str">
        <f>IF(ISNUMBER(SEARCH(U$1,raw[[#This Row],[active years]])),1,"")</f>
        <v/>
      </c>
      <c r="V3882" t="str">
        <f>IF(ISNUMBER(SEARCH(V$1,raw[[#This Row],[active years]])),1,"")</f>
        <v/>
      </c>
      <c r="W3882" t="str">
        <f>IF(ISNUMBER(SEARCH(W$1,raw[[#This Row],[active years]])),1,"")</f>
        <v/>
      </c>
      <c r="X3882">
        <f>IF(ISNUMBER(SEARCH(X$1,raw[[#This Row],[active years]])),1,"")</f>
        <v>1</v>
      </c>
      <c r="Y3882">
        <f>IF(ISNUMBER(SEARCH(Y$1,raw[[#This Row],[active years]])),1,"")</f>
        <v>1</v>
      </c>
      <c r="Z3882">
        <f>IF(ISNUMBER(SEARCH(Z$1,raw[[#This Row],[active years]])),1,"")</f>
        <v>1</v>
      </c>
      <c r="AA3882">
        <f>IF(ISNUMBER(SEARCH(AA$1,raw[[#This Row],[active years]])),1,"")</f>
        <v>1</v>
      </c>
    </row>
    <row r="3883" spans="1:27" x14ac:dyDescent="0.45">
      <c r="A3883">
        <f>raw[team]</f>
        <v>4624</v>
      </c>
      <c r="B3883">
        <f>raw[rookie year]</f>
        <v>2013</v>
      </c>
      <c r="C3883" t="str">
        <f>IF(ISNUMBER(SEARCH(C$1,raw[[#This Row],[active years]])),1,"")</f>
        <v/>
      </c>
      <c r="D3883" t="str">
        <f>IF(ISNUMBER(SEARCH(D$1,raw[[#This Row],[active years]])),1,"")</f>
        <v/>
      </c>
      <c r="E3883" t="str">
        <f>IF(ISNUMBER(SEARCH(E$1,raw[[#This Row],[active years]])),1,"")</f>
        <v/>
      </c>
      <c r="F3883" t="str">
        <f>IF(ISNUMBER(SEARCH(F$1,raw[[#This Row],[active years]])),1,"")</f>
        <v/>
      </c>
      <c r="G3883" t="str">
        <f>IF(ISNUMBER(SEARCH(G$1,raw[[#This Row],[active years]])),1,"")</f>
        <v/>
      </c>
      <c r="H3883" t="str">
        <f>IF(ISNUMBER(SEARCH(H$1,raw[[#This Row],[active years]])),1,"")</f>
        <v/>
      </c>
      <c r="I3883" t="str">
        <f>IF(ISNUMBER(SEARCH(I$1,raw[[#This Row],[active years]])),1,"")</f>
        <v/>
      </c>
      <c r="J3883" t="str">
        <f>IF(ISNUMBER(SEARCH(J$1,raw[[#This Row],[active years]])),1,"")</f>
        <v/>
      </c>
      <c r="K3883" t="str">
        <f>IF(ISNUMBER(SEARCH(K$1,raw[[#This Row],[active years]])),1,"")</f>
        <v/>
      </c>
      <c r="L3883" t="str">
        <f>IF(ISNUMBER(SEARCH(L$1,raw[[#This Row],[active years]])),1,"")</f>
        <v/>
      </c>
      <c r="M3883" t="str">
        <f>IF(ISNUMBER(SEARCH(M$1,raw[[#This Row],[active years]])),1,"")</f>
        <v/>
      </c>
      <c r="N3883" t="str">
        <f>IF(ISNUMBER(SEARCH(N$1,raw[[#This Row],[active years]])),1,"")</f>
        <v/>
      </c>
      <c r="O3883" t="str">
        <f>IF(ISNUMBER(SEARCH(O$1,raw[[#This Row],[active years]])),1,"")</f>
        <v/>
      </c>
      <c r="P3883" t="str">
        <f>IF(ISNUMBER(SEARCH(P$1,raw[[#This Row],[active years]])),1,"")</f>
        <v/>
      </c>
      <c r="Q3883" t="str">
        <f>IF(ISNUMBER(SEARCH(Q$1,raw[[#This Row],[active years]])),1,"")</f>
        <v/>
      </c>
      <c r="R3883" t="str">
        <f>IF(ISNUMBER(SEARCH(R$1,raw[[#This Row],[active years]])),1,"")</f>
        <v/>
      </c>
      <c r="S3883" t="str">
        <f>IF(ISNUMBER(SEARCH(S$1,raw[[#This Row],[active years]])),1,"")</f>
        <v/>
      </c>
      <c r="T3883" t="str">
        <f>IF(ISNUMBER(SEARCH(T$1,raw[[#This Row],[active years]])),1,"")</f>
        <v/>
      </c>
      <c r="U3883" t="str">
        <f>IF(ISNUMBER(SEARCH(U$1,raw[[#This Row],[active years]])),1,"")</f>
        <v/>
      </c>
      <c r="V3883" t="str">
        <f>IF(ISNUMBER(SEARCH(V$1,raw[[#This Row],[active years]])),1,"")</f>
        <v/>
      </c>
      <c r="W3883" t="str">
        <f>IF(ISNUMBER(SEARCH(W$1,raw[[#This Row],[active years]])),1,"")</f>
        <v/>
      </c>
      <c r="X3883">
        <f>IF(ISNUMBER(SEARCH(X$1,raw[[#This Row],[active years]])),1,"")</f>
        <v>1</v>
      </c>
      <c r="Y3883">
        <f>IF(ISNUMBER(SEARCH(Y$1,raw[[#This Row],[active years]])),1,"")</f>
        <v>1</v>
      </c>
      <c r="Z3883">
        <f>IF(ISNUMBER(SEARCH(Z$1,raw[[#This Row],[active years]])),1,"")</f>
        <v>1</v>
      </c>
      <c r="AA3883">
        <f>IF(ISNUMBER(SEARCH(AA$1,raw[[#This Row],[active years]])),1,"")</f>
        <v>1</v>
      </c>
    </row>
    <row r="3884" spans="1:27" x14ac:dyDescent="0.45">
      <c r="A3884">
        <f>raw[team]</f>
        <v>4625</v>
      </c>
      <c r="B3884">
        <f>raw[rookie year]</f>
        <v>2013</v>
      </c>
      <c r="C3884" t="str">
        <f>IF(ISNUMBER(SEARCH(C$1,raw[[#This Row],[active years]])),1,"")</f>
        <v/>
      </c>
      <c r="D3884" t="str">
        <f>IF(ISNUMBER(SEARCH(D$1,raw[[#This Row],[active years]])),1,"")</f>
        <v/>
      </c>
      <c r="E3884" t="str">
        <f>IF(ISNUMBER(SEARCH(E$1,raw[[#This Row],[active years]])),1,"")</f>
        <v/>
      </c>
      <c r="F3884" t="str">
        <f>IF(ISNUMBER(SEARCH(F$1,raw[[#This Row],[active years]])),1,"")</f>
        <v/>
      </c>
      <c r="G3884" t="str">
        <f>IF(ISNUMBER(SEARCH(G$1,raw[[#This Row],[active years]])),1,"")</f>
        <v/>
      </c>
      <c r="H3884" t="str">
        <f>IF(ISNUMBER(SEARCH(H$1,raw[[#This Row],[active years]])),1,"")</f>
        <v/>
      </c>
      <c r="I3884" t="str">
        <f>IF(ISNUMBER(SEARCH(I$1,raw[[#This Row],[active years]])),1,"")</f>
        <v/>
      </c>
      <c r="J3884" t="str">
        <f>IF(ISNUMBER(SEARCH(J$1,raw[[#This Row],[active years]])),1,"")</f>
        <v/>
      </c>
      <c r="K3884" t="str">
        <f>IF(ISNUMBER(SEARCH(K$1,raw[[#This Row],[active years]])),1,"")</f>
        <v/>
      </c>
      <c r="L3884" t="str">
        <f>IF(ISNUMBER(SEARCH(L$1,raw[[#This Row],[active years]])),1,"")</f>
        <v/>
      </c>
      <c r="M3884" t="str">
        <f>IF(ISNUMBER(SEARCH(M$1,raw[[#This Row],[active years]])),1,"")</f>
        <v/>
      </c>
      <c r="N3884" t="str">
        <f>IF(ISNUMBER(SEARCH(N$1,raw[[#This Row],[active years]])),1,"")</f>
        <v/>
      </c>
      <c r="O3884" t="str">
        <f>IF(ISNUMBER(SEARCH(O$1,raw[[#This Row],[active years]])),1,"")</f>
        <v/>
      </c>
      <c r="P3884" t="str">
        <f>IF(ISNUMBER(SEARCH(P$1,raw[[#This Row],[active years]])),1,"")</f>
        <v/>
      </c>
      <c r="Q3884" t="str">
        <f>IF(ISNUMBER(SEARCH(Q$1,raw[[#This Row],[active years]])),1,"")</f>
        <v/>
      </c>
      <c r="R3884" t="str">
        <f>IF(ISNUMBER(SEARCH(R$1,raw[[#This Row],[active years]])),1,"")</f>
        <v/>
      </c>
      <c r="S3884" t="str">
        <f>IF(ISNUMBER(SEARCH(S$1,raw[[#This Row],[active years]])),1,"")</f>
        <v/>
      </c>
      <c r="T3884" t="str">
        <f>IF(ISNUMBER(SEARCH(T$1,raw[[#This Row],[active years]])),1,"")</f>
        <v/>
      </c>
      <c r="U3884" t="str">
        <f>IF(ISNUMBER(SEARCH(U$1,raw[[#This Row],[active years]])),1,"")</f>
        <v/>
      </c>
      <c r="V3884" t="str">
        <f>IF(ISNUMBER(SEARCH(V$1,raw[[#This Row],[active years]])),1,"")</f>
        <v/>
      </c>
      <c r="W3884" t="str">
        <f>IF(ISNUMBER(SEARCH(W$1,raw[[#This Row],[active years]])),1,"")</f>
        <v/>
      </c>
      <c r="X3884">
        <f>IF(ISNUMBER(SEARCH(X$1,raw[[#This Row],[active years]])),1,"")</f>
        <v>1</v>
      </c>
      <c r="Y3884">
        <f>IF(ISNUMBER(SEARCH(Y$1,raw[[#This Row],[active years]])),1,"")</f>
        <v>1</v>
      </c>
      <c r="Z3884">
        <f>IF(ISNUMBER(SEARCH(Z$1,raw[[#This Row],[active years]])),1,"")</f>
        <v>1</v>
      </c>
      <c r="AA3884">
        <f>IF(ISNUMBER(SEARCH(AA$1,raw[[#This Row],[active years]])),1,"")</f>
        <v>1</v>
      </c>
    </row>
    <row r="3885" spans="1:27" x14ac:dyDescent="0.45">
      <c r="A3885">
        <f>raw[team]</f>
        <v>4626</v>
      </c>
      <c r="B3885">
        <f>raw[rookie year]</f>
        <v>2013</v>
      </c>
      <c r="C3885" t="str">
        <f>IF(ISNUMBER(SEARCH(C$1,raw[[#This Row],[active years]])),1,"")</f>
        <v/>
      </c>
      <c r="D3885" t="str">
        <f>IF(ISNUMBER(SEARCH(D$1,raw[[#This Row],[active years]])),1,"")</f>
        <v/>
      </c>
      <c r="E3885" t="str">
        <f>IF(ISNUMBER(SEARCH(E$1,raw[[#This Row],[active years]])),1,"")</f>
        <v/>
      </c>
      <c r="F3885" t="str">
        <f>IF(ISNUMBER(SEARCH(F$1,raw[[#This Row],[active years]])),1,"")</f>
        <v/>
      </c>
      <c r="G3885" t="str">
        <f>IF(ISNUMBER(SEARCH(G$1,raw[[#This Row],[active years]])),1,"")</f>
        <v/>
      </c>
      <c r="H3885" t="str">
        <f>IF(ISNUMBER(SEARCH(H$1,raw[[#This Row],[active years]])),1,"")</f>
        <v/>
      </c>
      <c r="I3885" t="str">
        <f>IF(ISNUMBER(SEARCH(I$1,raw[[#This Row],[active years]])),1,"")</f>
        <v/>
      </c>
      <c r="J3885" t="str">
        <f>IF(ISNUMBER(SEARCH(J$1,raw[[#This Row],[active years]])),1,"")</f>
        <v/>
      </c>
      <c r="K3885" t="str">
        <f>IF(ISNUMBER(SEARCH(K$1,raw[[#This Row],[active years]])),1,"")</f>
        <v/>
      </c>
      <c r="L3885" t="str">
        <f>IF(ISNUMBER(SEARCH(L$1,raw[[#This Row],[active years]])),1,"")</f>
        <v/>
      </c>
      <c r="M3885" t="str">
        <f>IF(ISNUMBER(SEARCH(M$1,raw[[#This Row],[active years]])),1,"")</f>
        <v/>
      </c>
      <c r="N3885" t="str">
        <f>IF(ISNUMBER(SEARCH(N$1,raw[[#This Row],[active years]])),1,"")</f>
        <v/>
      </c>
      <c r="O3885" t="str">
        <f>IF(ISNUMBER(SEARCH(O$1,raw[[#This Row],[active years]])),1,"")</f>
        <v/>
      </c>
      <c r="P3885" t="str">
        <f>IF(ISNUMBER(SEARCH(P$1,raw[[#This Row],[active years]])),1,"")</f>
        <v/>
      </c>
      <c r="Q3885" t="str">
        <f>IF(ISNUMBER(SEARCH(Q$1,raw[[#This Row],[active years]])),1,"")</f>
        <v/>
      </c>
      <c r="R3885" t="str">
        <f>IF(ISNUMBER(SEARCH(R$1,raw[[#This Row],[active years]])),1,"")</f>
        <v/>
      </c>
      <c r="S3885" t="str">
        <f>IF(ISNUMBER(SEARCH(S$1,raw[[#This Row],[active years]])),1,"")</f>
        <v/>
      </c>
      <c r="T3885" t="str">
        <f>IF(ISNUMBER(SEARCH(T$1,raw[[#This Row],[active years]])),1,"")</f>
        <v/>
      </c>
      <c r="U3885" t="str">
        <f>IF(ISNUMBER(SEARCH(U$1,raw[[#This Row],[active years]])),1,"")</f>
        <v/>
      </c>
      <c r="V3885" t="str">
        <f>IF(ISNUMBER(SEARCH(V$1,raw[[#This Row],[active years]])),1,"")</f>
        <v/>
      </c>
      <c r="W3885" t="str">
        <f>IF(ISNUMBER(SEARCH(W$1,raw[[#This Row],[active years]])),1,"")</f>
        <v/>
      </c>
      <c r="X3885">
        <f>IF(ISNUMBER(SEARCH(X$1,raw[[#This Row],[active years]])),1,"")</f>
        <v>1</v>
      </c>
      <c r="Y3885">
        <f>IF(ISNUMBER(SEARCH(Y$1,raw[[#This Row],[active years]])),1,"")</f>
        <v>1</v>
      </c>
      <c r="Z3885">
        <f>IF(ISNUMBER(SEARCH(Z$1,raw[[#This Row],[active years]])),1,"")</f>
        <v>1</v>
      </c>
      <c r="AA3885">
        <f>IF(ISNUMBER(SEARCH(AA$1,raw[[#This Row],[active years]])),1,"")</f>
        <v>1</v>
      </c>
    </row>
    <row r="3886" spans="1:27" x14ac:dyDescent="0.45">
      <c r="A3886">
        <f>raw[team]</f>
        <v>4627</v>
      </c>
      <c r="B3886">
        <f>raw[rookie year]</f>
        <v>2013</v>
      </c>
      <c r="C3886" t="str">
        <f>IF(ISNUMBER(SEARCH(C$1,raw[[#This Row],[active years]])),1,"")</f>
        <v/>
      </c>
      <c r="D3886" t="str">
        <f>IF(ISNUMBER(SEARCH(D$1,raw[[#This Row],[active years]])),1,"")</f>
        <v/>
      </c>
      <c r="E3886" t="str">
        <f>IF(ISNUMBER(SEARCH(E$1,raw[[#This Row],[active years]])),1,"")</f>
        <v/>
      </c>
      <c r="F3886" t="str">
        <f>IF(ISNUMBER(SEARCH(F$1,raw[[#This Row],[active years]])),1,"")</f>
        <v/>
      </c>
      <c r="G3886" t="str">
        <f>IF(ISNUMBER(SEARCH(G$1,raw[[#This Row],[active years]])),1,"")</f>
        <v/>
      </c>
      <c r="H3886" t="str">
        <f>IF(ISNUMBER(SEARCH(H$1,raw[[#This Row],[active years]])),1,"")</f>
        <v/>
      </c>
      <c r="I3886" t="str">
        <f>IF(ISNUMBER(SEARCH(I$1,raw[[#This Row],[active years]])),1,"")</f>
        <v/>
      </c>
      <c r="J3886" t="str">
        <f>IF(ISNUMBER(SEARCH(J$1,raw[[#This Row],[active years]])),1,"")</f>
        <v/>
      </c>
      <c r="K3886" t="str">
        <f>IF(ISNUMBER(SEARCH(K$1,raw[[#This Row],[active years]])),1,"")</f>
        <v/>
      </c>
      <c r="L3886" t="str">
        <f>IF(ISNUMBER(SEARCH(L$1,raw[[#This Row],[active years]])),1,"")</f>
        <v/>
      </c>
      <c r="M3886" t="str">
        <f>IF(ISNUMBER(SEARCH(M$1,raw[[#This Row],[active years]])),1,"")</f>
        <v/>
      </c>
      <c r="N3886" t="str">
        <f>IF(ISNUMBER(SEARCH(N$1,raw[[#This Row],[active years]])),1,"")</f>
        <v/>
      </c>
      <c r="O3886" t="str">
        <f>IF(ISNUMBER(SEARCH(O$1,raw[[#This Row],[active years]])),1,"")</f>
        <v/>
      </c>
      <c r="P3886" t="str">
        <f>IF(ISNUMBER(SEARCH(P$1,raw[[#This Row],[active years]])),1,"")</f>
        <v/>
      </c>
      <c r="Q3886" t="str">
        <f>IF(ISNUMBER(SEARCH(Q$1,raw[[#This Row],[active years]])),1,"")</f>
        <v/>
      </c>
      <c r="R3886" t="str">
        <f>IF(ISNUMBER(SEARCH(R$1,raw[[#This Row],[active years]])),1,"")</f>
        <v/>
      </c>
      <c r="S3886" t="str">
        <f>IF(ISNUMBER(SEARCH(S$1,raw[[#This Row],[active years]])),1,"")</f>
        <v/>
      </c>
      <c r="T3886" t="str">
        <f>IF(ISNUMBER(SEARCH(T$1,raw[[#This Row],[active years]])),1,"")</f>
        <v/>
      </c>
      <c r="U3886" t="str">
        <f>IF(ISNUMBER(SEARCH(U$1,raw[[#This Row],[active years]])),1,"")</f>
        <v/>
      </c>
      <c r="V3886" t="str">
        <f>IF(ISNUMBER(SEARCH(V$1,raw[[#This Row],[active years]])),1,"")</f>
        <v/>
      </c>
      <c r="W3886" t="str">
        <f>IF(ISNUMBER(SEARCH(W$1,raw[[#This Row],[active years]])),1,"")</f>
        <v/>
      </c>
      <c r="X3886">
        <f>IF(ISNUMBER(SEARCH(X$1,raw[[#This Row],[active years]])),1,"")</f>
        <v>1</v>
      </c>
      <c r="Y3886">
        <f>IF(ISNUMBER(SEARCH(Y$1,raw[[#This Row],[active years]])),1,"")</f>
        <v>1</v>
      </c>
      <c r="Z3886">
        <f>IF(ISNUMBER(SEARCH(Z$1,raw[[#This Row],[active years]])),1,"")</f>
        <v>1</v>
      </c>
      <c r="AA3886">
        <f>IF(ISNUMBER(SEARCH(AA$1,raw[[#This Row],[active years]])),1,"")</f>
        <v>1</v>
      </c>
    </row>
    <row r="3887" spans="1:27" x14ac:dyDescent="0.45">
      <c r="A3887">
        <f>raw[team]</f>
        <v>4628</v>
      </c>
      <c r="B3887">
        <f>raw[rookie year]</f>
        <v>2013</v>
      </c>
      <c r="C3887" t="str">
        <f>IF(ISNUMBER(SEARCH(C$1,raw[[#This Row],[active years]])),1,"")</f>
        <v/>
      </c>
      <c r="D3887" t="str">
        <f>IF(ISNUMBER(SEARCH(D$1,raw[[#This Row],[active years]])),1,"")</f>
        <v/>
      </c>
      <c r="E3887" t="str">
        <f>IF(ISNUMBER(SEARCH(E$1,raw[[#This Row],[active years]])),1,"")</f>
        <v/>
      </c>
      <c r="F3887" t="str">
        <f>IF(ISNUMBER(SEARCH(F$1,raw[[#This Row],[active years]])),1,"")</f>
        <v/>
      </c>
      <c r="G3887" t="str">
        <f>IF(ISNUMBER(SEARCH(G$1,raw[[#This Row],[active years]])),1,"")</f>
        <v/>
      </c>
      <c r="H3887" t="str">
        <f>IF(ISNUMBER(SEARCH(H$1,raw[[#This Row],[active years]])),1,"")</f>
        <v/>
      </c>
      <c r="I3887" t="str">
        <f>IF(ISNUMBER(SEARCH(I$1,raw[[#This Row],[active years]])),1,"")</f>
        <v/>
      </c>
      <c r="J3887" t="str">
        <f>IF(ISNUMBER(SEARCH(J$1,raw[[#This Row],[active years]])),1,"")</f>
        <v/>
      </c>
      <c r="K3887" t="str">
        <f>IF(ISNUMBER(SEARCH(K$1,raw[[#This Row],[active years]])),1,"")</f>
        <v/>
      </c>
      <c r="L3887" t="str">
        <f>IF(ISNUMBER(SEARCH(L$1,raw[[#This Row],[active years]])),1,"")</f>
        <v/>
      </c>
      <c r="M3887" t="str">
        <f>IF(ISNUMBER(SEARCH(M$1,raw[[#This Row],[active years]])),1,"")</f>
        <v/>
      </c>
      <c r="N3887" t="str">
        <f>IF(ISNUMBER(SEARCH(N$1,raw[[#This Row],[active years]])),1,"")</f>
        <v/>
      </c>
      <c r="O3887" t="str">
        <f>IF(ISNUMBER(SEARCH(O$1,raw[[#This Row],[active years]])),1,"")</f>
        <v/>
      </c>
      <c r="P3887" t="str">
        <f>IF(ISNUMBER(SEARCH(P$1,raw[[#This Row],[active years]])),1,"")</f>
        <v/>
      </c>
      <c r="Q3887" t="str">
        <f>IF(ISNUMBER(SEARCH(Q$1,raw[[#This Row],[active years]])),1,"")</f>
        <v/>
      </c>
      <c r="R3887" t="str">
        <f>IF(ISNUMBER(SEARCH(R$1,raw[[#This Row],[active years]])),1,"")</f>
        <v/>
      </c>
      <c r="S3887" t="str">
        <f>IF(ISNUMBER(SEARCH(S$1,raw[[#This Row],[active years]])),1,"")</f>
        <v/>
      </c>
      <c r="T3887" t="str">
        <f>IF(ISNUMBER(SEARCH(T$1,raw[[#This Row],[active years]])),1,"")</f>
        <v/>
      </c>
      <c r="U3887" t="str">
        <f>IF(ISNUMBER(SEARCH(U$1,raw[[#This Row],[active years]])),1,"")</f>
        <v/>
      </c>
      <c r="V3887" t="str">
        <f>IF(ISNUMBER(SEARCH(V$1,raw[[#This Row],[active years]])),1,"")</f>
        <v/>
      </c>
      <c r="W3887" t="str">
        <f>IF(ISNUMBER(SEARCH(W$1,raw[[#This Row],[active years]])),1,"")</f>
        <v/>
      </c>
      <c r="X3887">
        <f>IF(ISNUMBER(SEARCH(X$1,raw[[#This Row],[active years]])),1,"")</f>
        <v>1</v>
      </c>
      <c r="Y3887">
        <f>IF(ISNUMBER(SEARCH(Y$1,raw[[#This Row],[active years]])),1,"")</f>
        <v>1</v>
      </c>
      <c r="Z3887">
        <f>IF(ISNUMBER(SEARCH(Z$1,raw[[#This Row],[active years]])),1,"")</f>
        <v>1</v>
      </c>
      <c r="AA3887">
        <f>IF(ISNUMBER(SEARCH(AA$1,raw[[#This Row],[active years]])),1,"")</f>
        <v>1</v>
      </c>
    </row>
    <row r="3888" spans="1:27" x14ac:dyDescent="0.45">
      <c r="A3888">
        <f>raw[team]</f>
        <v>4629</v>
      </c>
      <c r="B3888">
        <f>raw[rookie year]</f>
        <v>2013</v>
      </c>
      <c r="C3888" t="str">
        <f>IF(ISNUMBER(SEARCH(C$1,raw[[#This Row],[active years]])),1,"")</f>
        <v/>
      </c>
      <c r="D3888" t="str">
        <f>IF(ISNUMBER(SEARCH(D$1,raw[[#This Row],[active years]])),1,"")</f>
        <v/>
      </c>
      <c r="E3888" t="str">
        <f>IF(ISNUMBER(SEARCH(E$1,raw[[#This Row],[active years]])),1,"")</f>
        <v/>
      </c>
      <c r="F3888" t="str">
        <f>IF(ISNUMBER(SEARCH(F$1,raw[[#This Row],[active years]])),1,"")</f>
        <v/>
      </c>
      <c r="G3888" t="str">
        <f>IF(ISNUMBER(SEARCH(G$1,raw[[#This Row],[active years]])),1,"")</f>
        <v/>
      </c>
      <c r="H3888" t="str">
        <f>IF(ISNUMBER(SEARCH(H$1,raw[[#This Row],[active years]])),1,"")</f>
        <v/>
      </c>
      <c r="I3888" t="str">
        <f>IF(ISNUMBER(SEARCH(I$1,raw[[#This Row],[active years]])),1,"")</f>
        <v/>
      </c>
      <c r="J3888" t="str">
        <f>IF(ISNUMBER(SEARCH(J$1,raw[[#This Row],[active years]])),1,"")</f>
        <v/>
      </c>
      <c r="K3888" t="str">
        <f>IF(ISNUMBER(SEARCH(K$1,raw[[#This Row],[active years]])),1,"")</f>
        <v/>
      </c>
      <c r="L3888" t="str">
        <f>IF(ISNUMBER(SEARCH(L$1,raw[[#This Row],[active years]])),1,"")</f>
        <v/>
      </c>
      <c r="M3888" t="str">
        <f>IF(ISNUMBER(SEARCH(M$1,raw[[#This Row],[active years]])),1,"")</f>
        <v/>
      </c>
      <c r="N3888" t="str">
        <f>IF(ISNUMBER(SEARCH(N$1,raw[[#This Row],[active years]])),1,"")</f>
        <v/>
      </c>
      <c r="O3888" t="str">
        <f>IF(ISNUMBER(SEARCH(O$1,raw[[#This Row],[active years]])),1,"")</f>
        <v/>
      </c>
      <c r="P3888" t="str">
        <f>IF(ISNUMBER(SEARCH(P$1,raw[[#This Row],[active years]])),1,"")</f>
        <v/>
      </c>
      <c r="Q3888" t="str">
        <f>IF(ISNUMBER(SEARCH(Q$1,raw[[#This Row],[active years]])),1,"")</f>
        <v/>
      </c>
      <c r="R3888" t="str">
        <f>IF(ISNUMBER(SEARCH(R$1,raw[[#This Row],[active years]])),1,"")</f>
        <v/>
      </c>
      <c r="S3888" t="str">
        <f>IF(ISNUMBER(SEARCH(S$1,raw[[#This Row],[active years]])),1,"")</f>
        <v/>
      </c>
      <c r="T3888" t="str">
        <f>IF(ISNUMBER(SEARCH(T$1,raw[[#This Row],[active years]])),1,"")</f>
        <v/>
      </c>
      <c r="U3888" t="str">
        <f>IF(ISNUMBER(SEARCH(U$1,raw[[#This Row],[active years]])),1,"")</f>
        <v/>
      </c>
      <c r="V3888" t="str">
        <f>IF(ISNUMBER(SEARCH(V$1,raw[[#This Row],[active years]])),1,"")</f>
        <v/>
      </c>
      <c r="W3888" t="str">
        <f>IF(ISNUMBER(SEARCH(W$1,raw[[#This Row],[active years]])),1,"")</f>
        <v/>
      </c>
      <c r="X3888">
        <f>IF(ISNUMBER(SEARCH(X$1,raw[[#This Row],[active years]])),1,"")</f>
        <v>1</v>
      </c>
      <c r="Y3888">
        <f>IF(ISNUMBER(SEARCH(Y$1,raw[[#This Row],[active years]])),1,"")</f>
        <v>1</v>
      </c>
      <c r="Z3888">
        <f>IF(ISNUMBER(SEARCH(Z$1,raw[[#This Row],[active years]])),1,"")</f>
        <v>1</v>
      </c>
      <c r="AA3888" t="str">
        <f>IF(ISNUMBER(SEARCH(AA$1,raw[[#This Row],[active years]])),1,"")</f>
        <v/>
      </c>
    </row>
    <row r="3889" spans="1:27" x14ac:dyDescent="0.45">
      <c r="A3889">
        <f>raw[team]</f>
        <v>4630</v>
      </c>
      <c r="B3889">
        <f>raw[rookie year]</f>
        <v>2013</v>
      </c>
      <c r="C3889" t="str">
        <f>IF(ISNUMBER(SEARCH(C$1,raw[[#This Row],[active years]])),1,"")</f>
        <v/>
      </c>
      <c r="D3889" t="str">
        <f>IF(ISNUMBER(SEARCH(D$1,raw[[#This Row],[active years]])),1,"")</f>
        <v/>
      </c>
      <c r="E3889" t="str">
        <f>IF(ISNUMBER(SEARCH(E$1,raw[[#This Row],[active years]])),1,"")</f>
        <v/>
      </c>
      <c r="F3889" t="str">
        <f>IF(ISNUMBER(SEARCH(F$1,raw[[#This Row],[active years]])),1,"")</f>
        <v/>
      </c>
      <c r="G3889" t="str">
        <f>IF(ISNUMBER(SEARCH(G$1,raw[[#This Row],[active years]])),1,"")</f>
        <v/>
      </c>
      <c r="H3889" t="str">
        <f>IF(ISNUMBER(SEARCH(H$1,raw[[#This Row],[active years]])),1,"")</f>
        <v/>
      </c>
      <c r="I3889" t="str">
        <f>IF(ISNUMBER(SEARCH(I$1,raw[[#This Row],[active years]])),1,"")</f>
        <v/>
      </c>
      <c r="J3889" t="str">
        <f>IF(ISNUMBER(SEARCH(J$1,raw[[#This Row],[active years]])),1,"")</f>
        <v/>
      </c>
      <c r="K3889" t="str">
        <f>IF(ISNUMBER(SEARCH(K$1,raw[[#This Row],[active years]])),1,"")</f>
        <v/>
      </c>
      <c r="L3889" t="str">
        <f>IF(ISNUMBER(SEARCH(L$1,raw[[#This Row],[active years]])),1,"")</f>
        <v/>
      </c>
      <c r="M3889" t="str">
        <f>IF(ISNUMBER(SEARCH(M$1,raw[[#This Row],[active years]])),1,"")</f>
        <v/>
      </c>
      <c r="N3889" t="str">
        <f>IF(ISNUMBER(SEARCH(N$1,raw[[#This Row],[active years]])),1,"")</f>
        <v/>
      </c>
      <c r="O3889" t="str">
        <f>IF(ISNUMBER(SEARCH(O$1,raw[[#This Row],[active years]])),1,"")</f>
        <v/>
      </c>
      <c r="P3889" t="str">
        <f>IF(ISNUMBER(SEARCH(P$1,raw[[#This Row],[active years]])),1,"")</f>
        <v/>
      </c>
      <c r="Q3889" t="str">
        <f>IF(ISNUMBER(SEARCH(Q$1,raw[[#This Row],[active years]])),1,"")</f>
        <v/>
      </c>
      <c r="R3889" t="str">
        <f>IF(ISNUMBER(SEARCH(R$1,raw[[#This Row],[active years]])),1,"")</f>
        <v/>
      </c>
      <c r="S3889" t="str">
        <f>IF(ISNUMBER(SEARCH(S$1,raw[[#This Row],[active years]])),1,"")</f>
        <v/>
      </c>
      <c r="T3889" t="str">
        <f>IF(ISNUMBER(SEARCH(T$1,raw[[#This Row],[active years]])),1,"")</f>
        <v/>
      </c>
      <c r="U3889" t="str">
        <f>IF(ISNUMBER(SEARCH(U$1,raw[[#This Row],[active years]])),1,"")</f>
        <v/>
      </c>
      <c r="V3889" t="str">
        <f>IF(ISNUMBER(SEARCH(V$1,raw[[#This Row],[active years]])),1,"")</f>
        <v/>
      </c>
      <c r="W3889" t="str">
        <f>IF(ISNUMBER(SEARCH(W$1,raw[[#This Row],[active years]])),1,"")</f>
        <v/>
      </c>
      <c r="X3889">
        <f>IF(ISNUMBER(SEARCH(X$1,raw[[#This Row],[active years]])),1,"")</f>
        <v>1</v>
      </c>
      <c r="Y3889">
        <f>IF(ISNUMBER(SEARCH(Y$1,raw[[#This Row],[active years]])),1,"")</f>
        <v>1</v>
      </c>
      <c r="Z3889">
        <f>IF(ISNUMBER(SEARCH(Z$1,raw[[#This Row],[active years]])),1,"")</f>
        <v>1</v>
      </c>
      <c r="AA3889">
        <f>IF(ISNUMBER(SEARCH(AA$1,raw[[#This Row],[active years]])),1,"")</f>
        <v>1</v>
      </c>
    </row>
    <row r="3890" spans="1:27" x14ac:dyDescent="0.45">
      <c r="A3890">
        <f>raw[team]</f>
        <v>4631</v>
      </c>
      <c r="B3890">
        <f>raw[rookie year]</f>
        <v>2013</v>
      </c>
      <c r="C3890" t="str">
        <f>IF(ISNUMBER(SEARCH(C$1,raw[[#This Row],[active years]])),1,"")</f>
        <v/>
      </c>
      <c r="D3890" t="str">
        <f>IF(ISNUMBER(SEARCH(D$1,raw[[#This Row],[active years]])),1,"")</f>
        <v/>
      </c>
      <c r="E3890" t="str">
        <f>IF(ISNUMBER(SEARCH(E$1,raw[[#This Row],[active years]])),1,"")</f>
        <v/>
      </c>
      <c r="F3890" t="str">
        <f>IF(ISNUMBER(SEARCH(F$1,raw[[#This Row],[active years]])),1,"")</f>
        <v/>
      </c>
      <c r="G3890" t="str">
        <f>IF(ISNUMBER(SEARCH(G$1,raw[[#This Row],[active years]])),1,"")</f>
        <v/>
      </c>
      <c r="H3890" t="str">
        <f>IF(ISNUMBER(SEARCH(H$1,raw[[#This Row],[active years]])),1,"")</f>
        <v/>
      </c>
      <c r="I3890" t="str">
        <f>IF(ISNUMBER(SEARCH(I$1,raw[[#This Row],[active years]])),1,"")</f>
        <v/>
      </c>
      <c r="J3890" t="str">
        <f>IF(ISNUMBER(SEARCH(J$1,raw[[#This Row],[active years]])),1,"")</f>
        <v/>
      </c>
      <c r="K3890" t="str">
        <f>IF(ISNUMBER(SEARCH(K$1,raw[[#This Row],[active years]])),1,"")</f>
        <v/>
      </c>
      <c r="L3890" t="str">
        <f>IF(ISNUMBER(SEARCH(L$1,raw[[#This Row],[active years]])),1,"")</f>
        <v/>
      </c>
      <c r="M3890" t="str">
        <f>IF(ISNUMBER(SEARCH(M$1,raw[[#This Row],[active years]])),1,"")</f>
        <v/>
      </c>
      <c r="N3890" t="str">
        <f>IF(ISNUMBER(SEARCH(N$1,raw[[#This Row],[active years]])),1,"")</f>
        <v/>
      </c>
      <c r="O3890" t="str">
        <f>IF(ISNUMBER(SEARCH(O$1,raw[[#This Row],[active years]])),1,"")</f>
        <v/>
      </c>
      <c r="P3890" t="str">
        <f>IF(ISNUMBER(SEARCH(P$1,raw[[#This Row],[active years]])),1,"")</f>
        <v/>
      </c>
      <c r="Q3890" t="str">
        <f>IF(ISNUMBER(SEARCH(Q$1,raw[[#This Row],[active years]])),1,"")</f>
        <v/>
      </c>
      <c r="R3890" t="str">
        <f>IF(ISNUMBER(SEARCH(R$1,raw[[#This Row],[active years]])),1,"")</f>
        <v/>
      </c>
      <c r="S3890" t="str">
        <f>IF(ISNUMBER(SEARCH(S$1,raw[[#This Row],[active years]])),1,"")</f>
        <v/>
      </c>
      <c r="T3890" t="str">
        <f>IF(ISNUMBER(SEARCH(T$1,raw[[#This Row],[active years]])),1,"")</f>
        <v/>
      </c>
      <c r="U3890" t="str">
        <f>IF(ISNUMBER(SEARCH(U$1,raw[[#This Row],[active years]])),1,"")</f>
        <v/>
      </c>
      <c r="V3890" t="str">
        <f>IF(ISNUMBER(SEARCH(V$1,raw[[#This Row],[active years]])),1,"")</f>
        <v/>
      </c>
      <c r="W3890" t="str">
        <f>IF(ISNUMBER(SEARCH(W$1,raw[[#This Row],[active years]])),1,"")</f>
        <v/>
      </c>
      <c r="X3890">
        <f>IF(ISNUMBER(SEARCH(X$1,raw[[#This Row],[active years]])),1,"")</f>
        <v>1</v>
      </c>
      <c r="Y3890" t="str">
        <f>IF(ISNUMBER(SEARCH(Y$1,raw[[#This Row],[active years]])),1,"")</f>
        <v/>
      </c>
      <c r="Z3890" t="str">
        <f>IF(ISNUMBER(SEARCH(Z$1,raw[[#This Row],[active years]])),1,"")</f>
        <v/>
      </c>
      <c r="AA3890" t="str">
        <f>IF(ISNUMBER(SEARCH(AA$1,raw[[#This Row],[active years]])),1,"")</f>
        <v/>
      </c>
    </row>
    <row r="3891" spans="1:27" x14ac:dyDescent="0.45">
      <c r="A3891">
        <f>raw[team]</f>
        <v>4632</v>
      </c>
      <c r="B3891">
        <f>raw[rookie year]</f>
        <v>2013</v>
      </c>
      <c r="C3891" t="str">
        <f>IF(ISNUMBER(SEARCH(C$1,raw[[#This Row],[active years]])),1,"")</f>
        <v/>
      </c>
      <c r="D3891" t="str">
        <f>IF(ISNUMBER(SEARCH(D$1,raw[[#This Row],[active years]])),1,"")</f>
        <v/>
      </c>
      <c r="E3891" t="str">
        <f>IF(ISNUMBER(SEARCH(E$1,raw[[#This Row],[active years]])),1,"")</f>
        <v/>
      </c>
      <c r="F3891" t="str">
        <f>IF(ISNUMBER(SEARCH(F$1,raw[[#This Row],[active years]])),1,"")</f>
        <v/>
      </c>
      <c r="G3891" t="str">
        <f>IF(ISNUMBER(SEARCH(G$1,raw[[#This Row],[active years]])),1,"")</f>
        <v/>
      </c>
      <c r="H3891" t="str">
        <f>IF(ISNUMBER(SEARCH(H$1,raw[[#This Row],[active years]])),1,"")</f>
        <v/>
      </c>
      <c r="I3891" t="str">
        <f>IF(ISNUMBER(SEARCH(I$1,raw[[#This Row],[active years]])),1,"")</f>
        <v/>
      </c>
      <c r="J3891" t="str">
        <f>IF(ISNUMBER(SEARCH(J$1,raw[[#This Row],[active years]])),1,"")</f>
        <v/>
      </c>
      <c r="K3891" t="str">
        <f>IF(ISNUMBER(SEARCH(K$1,raw[[#This Row],[active years]])),1,"")</f>
        <v/>
      </c>
      <c r="L3891" t="str">
        <f>IF(ISNUMBER(SEARCH(L$1,raw[[#This Row],[active years]])),1,"")</f>
        <v/>
      </c>
      <c r="M3891" t="str">
        <f>IF(ISNUMBER(SEARCH(M$1,raw[[#This Row],[active years]])),1,"")</f>
        <v/>
      </c>
      <c r="N3891" t="str">
        <f>IF(ISNUMBER(SEARCH(N$1,raw[[#This Row],[active years]])),1,"")</f>
        <v/>
      </c>
      <c r="O3891" t="str">
        <f>IF(ISNUMBER(SEARCH(O$1,raw[[#This Row],[active years]])),1,"")</f>
        <v/>
      </c>
      <c r="P3891" t="str">
        <f>IF(ISNUMBER(SEARCH(P$1,raw[[#This Row],[active years]])),1,"")</f>
        <v/>
      </c>
      <c r="Q3891" t="str">
        <f>IF(ISNUMBER(SEARCH(Q$1,raw[[#This Row],[active years]])),1,"")</f>
        <v/>
      </c>
      <c r="R3891" t="str">
        <f>IF(ISNUMBER(SEARCH(R$1,raw[[#This Row],[active years]])),1,"")</f>
        <v/>
      </c>
      <c r="S3891" t="str">
        <f>IF(ISNUMBER(SEARCH(S$1,raw[[#This Row],[active years]])),1,"")</f>
        <v/>
      </c>
      <c r="T3891" t="str">
        <f>IF(ISNUMBER(SEARCH(T$1,raw[[#This Row],[active years]])),1,"")</f>
        <v/>
      </c>
      <c r="U3891" t="str">
        <f>IF(ISNUMBER(SEARCH(U$1,raw[[#This Row],[active years]])),1,"")</f>
        <v/>
      </c>
      <c r="V3891" t="str">
        <f>IF(ISNUMBER(SEARCH(V$1,raw[[#This Row],[active years]])),1,"")</f>
        <v/>
      </c>
      <c r="W3891" t="str">
        <f>IF(ISNUMBER(SEARCH(W$1,raw[[#This Row],[active years]])),1,"")</f>
        <v/>
      </c>
      <c r="X3891">
        <f>IF(ISNUMBER(SEARCH(X$1,raw[[#This Row],[active years]])),1,"")</f>
        <v>1</v>
      </c>
      <c r="Y3891">
        <f>IF(ISNUMBER(SEARCH(Y$1,raw[[#This Row],[active years]])),1,"")</f>
        <v>1</v>
      </c>
      <c r="Z3891">
        <f>IF(ISNUMBER(SEARCH(Z$1,raw[[#This Row],[active years]])),1,"")</f>
        <v>1</v>
      </c>
      <c r="AA3891">
        <f>IF(ISNUMBER(SEARCH(AA$1,raw[[#This Row],[active years]])),1,"")</f>
        <v>1</v>
      </c>
    </row>
    <row r="3892" spans="1:27" x14ac:dyDescent="0.45">
      <c r="A3892">
        <f>raw[team]</f>
        <v>4633</v>
      </c>
      <c r="B3892">
        <f>raw[rookie year]</f>
        <v>2013</v>
      </c>
      <c r="C3892" t="str">
        <f>IF(ISNUMBER(SEARCH(C$1,raw[[#This Row],[active years]])),1,"")</f>
        <v/>
      </c>
      <c r="D3892" t="str">
        <f>IF(ISNUMBER(SEARCH(D$1,raw[[#This Row],[active years]])),1,"")</f>
        <v/>
      </c>
      <c r="E3892" t="str">
        <f>IF(ISNUMBER(SEARCH(E$1,raw[[#This Row],[active years]])),1,"")</f>
        <v/>
      </c>
      <c r="F3892" t="str">
        <f>IF(ISNUMBER(SEARCH(F$1,raw[[#This Row],[active years]])),1,"")</f>
        <v/>
      </c>
      <c r="G3892" t="str">
        <f>IF(ISNUMBER(SEARCH(G$1,raw[[#This Row],[active years]])),1,"")</f>
        <v/>
      </c>
      <c r="H3892" t="str">
        <f>IF(ISNUMBER(SEARCH(H$1,raw[[#This Row],[active years]])),1,"")</f>
        <v/>
      </c>
      <c r="I3892" t="str">
        <f>IF(ISNUMBER(SEARCH(I$1,raw[[#This Row],[active years]])),1,"")</f>
        <v/>
      </c>
      <c r="J3892" t="str">
        <f>IF(ISNUMBER(SEARCH(J$1,raw[[#This Row],[active years]])),1,"")</f>
        <v/>
      </c>
      <c r="K3892" t="str">
        <f>IF(ISNUMBER(SEARCH(K$1,raw[[#This Row],[active years]])),1,"")</f>
        <v/>
      </c>
      <c r="L3892" t="str">
        <f>IF(ISNUMBER(SEARCH(L$1,raw[[#This Row],[active years]])),1,"")</f>
        <v/>
      </c>
      <c r="M3892" t="str">
        <f>IF(ISNUMBER(SEARCH(M$1,raw[[#This Row],[active years]])),1,"")</f>
        <v/>
      </c>
      <c r="N3892" t="str">
        <f>IF(ISNUMBER(SEARCH(N$1,raw[[#This Row],[active years]])),1,"")</f>
        <v/>
      </c>
      <c r="O3892" t="str">
        <f>IF(ISNUMBER(SEARCH(O$1,raw[[#This Row],[active years]])),1,"")</f>
        <v/>
      </c>
      <c r="P3892" t="str">
        <f>IF(ISNUMBER(SEARCH(P$1,raw[[#This Row],[active years]])),1,"")</f>
        <v/>
      </c>
      <c r="Q3892" t="str">
        <f>IF(ISNUMBER(SEARCH(Q$1,raw[[#This Row],[active years]])),1,"")</f>
        <v/>
      </c>
      <c r="R3892" t="str">
        <f>IF(ISNUMBER(SEARCH(R$1,raw[[#This Row],[active years]])),1,"")</f>
        <v/>
      </c>
      <c r="S3892" t="str">
        <f>IF(ISNUMBER(SEARCH(S$1,raw[[#This Row],[active years]])),1,"")</f>
        <v/>
      </c>
      <c r="T3892" t="str">
        <f>IF(ISNUMBER(SEARCH(T$1,raw[[#This Row],[active years]])),1,"")</f>
        <v/>
      </c>
      <c r="U3892" t="str">
        <f>IF(ISNUMBER(SEARCH(U$1,raw[[#This Row],[active years]])),1,"")</f>
        <v/>
      </c>
      <c r="V3892" t="str">
        <f>IF(ISNUMBER(SEARCH(V$1,raw[[#This Row],[active years]])),1,"")</f>
        <v/>
      </c>
      <c r="W3892" t="str">
        <f>IF(ISNUMBER(SEARCH(W$1,raw[[#This Row],[active years]])),1,"")</f>
        <v/>
      </c>
      <c r="X3892">
        <f>IF(ISNUMBER(SEARCH(X$1,raw[[#This Row],[active years]])),1,"")</f>
        <v>1</v>
      </c>
      <c r="Y3892">
        <f>IF(ISNUMBER(SEARCH(Y$1,raw[[#This Row],[active years]])),1,"")</f>
        <v>1</v>
      </c>
      <c r="Z3892">
        <f>IF(ISNUMBER(SEARCH(Z$1,raw[[#This Row],[active years]])),1,"")</f>
        <v>1</v>
      </c>
      <c r="AA3892">
        <f>IF(ISNUMBER(SEARCH(AA$1,raw[[#This Row],[active years]])),1,"")</f>
        <v>1</v>
      </c>
    </row>
    <row r="3893" spans="1:27" x14ac:dyDescent="0.45">
      <c r="A3893">
        <f>raw[team]</f>
        <v>4634</v>
      </c>
      <c r="B3893">
        <f>raw[rookie year]</f>
        <v>2013</v>
      </c>
      <c r="C3893" t="str">
        <f>IF(ISNUMBER(SEARCH(C$1,raw[[#This Row],[active years]])),1,"")</f>
        <v/>
      </c>
      <c r="D3893" t="str">
        <f>IF(ISNUMBER(SEARCH(D$1,raw[[#This Row],[active years]])),1,"")</f>
        <v/>
      </c>
      <c r="E3893" t="str">
        <f>IF(ISNUMBER(SEARCH(E$1,raw[[#This Row],[active years]])),1,"")</f>
        <v/>
      </c>
      <c r="F3893" t="str">
        <f>IF(ISNUMBER(SEARCH(F$1,raw[[#This Row],[active years]])),1,"")</f>
        <v/>
      </c>
      <c r="G3893" t="str">
        <f>IF(ISNUMBER(SEARCH(G$1,raw[[#This Row],[active years]])),1,"")</f>
        <v/>
      </c>
      <c r="H3893" t="str">
        <f>IF(ISNUMBER(SEARCH(H$1,raw[[#This Row],[active years]])),1,"")</f>
        <v/>
      </c>
      <c r="I3893" t="str">
        <f>IF(ISNUMBER(SEARCH(I$1,raw[[#This Row],[active years]])),1,"")</f>
        <v/>
      </c>
      <c r="J3893" t="str">
        <f>IF(ISNUMBER(SEARCH(J$1,raw[[#This Row],[active years]])),1,"")</f>
        <v/>
      </c>
      <c r="K3893" t="str">
        <f>IF(ISNUMBER(SEARCH(K$1,raw[[#This Row],[active years]])),1,"")</f>
        <v/>
      </c>
      <c r="L3893" t="str">
        <f>IF(ISNUMBER(SEARCH(L$1,raw[[#This Row],[active years]])),1,"")</f>
        <v/>
      </c>
      <c r="M3893" t="str">
        <f>IF(ISNUMBER(SEARCH(M$1,raw[[#This Row],[active years]])),1,"")</f>
        <v/>
      </c>
      <c r="N3893" t="str">
        <f>IF(ISNUMBER(SEARCH(N$1,raw[[#This Row],[active years]])),1,"")</f>
        <v/>
      </c>
      <c r="O3893" t="str">
        <f>IF(ISNUMBER(SEARCH(O$1,raw[[#This Row],[active years]])),1,"")</f>
        <v/>
      </c>
      <c r="P3893" t="str">
        <f>IF(ISNUMBER(SEARCH(P$1,raw[[#This Row],[active years]])),1,"")</f>
        <v/>
      </c>
      <c r="Q3893" t="str">
        <f>IF(ISNUMBER(SEARCH(Q$1,raw[[#This Row],[active years]])),1,"")</f>
        <v/>
      </c>
      <c r="R3893" t="str">
        <f>IF(ISNUMBER(SEARCH(R$1,raw[[#This Row],[active years]])),1,"")</f>
        <v/>
      </c>
      <c r="S3893" t="str">
        <f>IF(ISNUMBER(SEARCH(S$1,raw[[#This Row],[active years]])),1,"")</f>
        <v/>
      </c>
      <c r="T3893" t="str">
        <f>IF(ISNUMBER(SEARCH(T$1,raw[[#This Row],[active years]])),1,"")</f>
        <v/>
      </c>
      <c r="U3893" t="str">
        <f>IF(ISNUMBER(SEARCH(U$1,raw[[#This Row],[active years]])),1,"")</f>
        <v/>
      </c>
      <c r="V3893" t="str">
        <f>IF(ISNUMBER(SEARCH(V$1,raw[[#This Row],[active years]])),1,"")</f>
        <v/>
      </c>
      <c r="W3893" t="str">
        <f>IF(ISNUMBER(SEARCH(W$1,raw[[#This Row],[active years]])),1,"")</f>
        <v/>
      </c>
      <c r="X3893">
        <f>IF(ISNUMBER(SEARCH(X$1,raw[[#This Row],[active years]])),1,"")</f>
        <v>1</v>
      </c>
      <c r="Y3893">
        <f>IF(ISNUMBER(SEARCH(Y$1,raw[[#This Row],[active years]])),1,"")</f>
        <v>1</v>
      </c>
      <c r="Z3893">
        <f>IF(ISNUMBER(SEARCH(Z$1,raw[[#This Row],[active years]])),1,"")</f>
        <v>1</v>
      </c>
      <c r="AA3893">
        <f>IF(ISNUMBER(SEARCH(AA$1,raw[[#This Row],[active years]])),1,"")</f>
        <v>1</v>
      </c>
    </row>
    <row r="3894" spans="1:27" x14ac:dyDescent="0.45">
      <c r="A3894">
        <f>raw[team]</f>
        <v>4635</v>
      </c>
      <c r="B3894">
        <f>raw[rookie year]</f>
        <v>2013</v>
      </c>
      <c r="C3894" t="str">
        <f>IF(ISNUMBER(SEARCH(C$1,raw[[#This Row],[active years]])),1,"")</f>
        <v/>
      </c>
      <c r="D3894" t="str">
        <f>IF(ISNUMBER(SEARCH(D$1,raw[[#This Row],[active years]])),1,"")</f>
        <v/>
      </c>
      <c r="E3894" t="str">
        <f>IF(ISNUMBER(SEARCH(E$1,raw[[#This Row],[active years]])),1,"")</f>
        <v/>
      </c>
      <c r="F3894" t="str">
        <f>IF(ISNUMBER(SEARCH(F$1,raw[[#This Row],[active years]])),1,"")</f>
        <v/>
      </c>
      <c r="G3894" t="str">
        <f>IF(ISNUMBER(SEARCH(G$1,raw[[#This Row],[active years]])),1,"")</f>
        <v/>
      </c>
      <c r="H3894" t="str">
        <f>IF(ISNUMBER(SEARCH(H$1,raw[[#This Row],[active years]])),1,"")</f>
        <v/>
      </c>
      <c r="I3894" t="str">
        <f>IF(ISNUMBER(SEARCH(I$1,raw[[#This Row],[active years]])),1,"")</f>
        <v/>
      </c>
      <c r="J3894" t="str">
        <f>IF(ISNUMBER(SEARCH(J$1,raw[[#This Row],[active years]])),1,"")</f>
        <v/>
      </c>
      <c r="K3894" t="str">
        <f>IF(ISNUMBER(SEARCH(K$1,raw[[#This Row],[active years]])),1,"")</f>
        <v/>
      </c>
      <c r="L3894" t="str">
        <f>IF(ISNUMBER(SEARCH(L$1,raw[[#This Row],[active years]])),1,"")</f>
        <v/>
      </c>
      <c r="M3894" t="str">
        <f>IF(ISNUMBER(SEARCH(M$1,raw[[#This Row],[active years]])),1,"")</f>
        <v/>
      </c>
      <c r="N3894" t="str">
        <f>IF(ISNUMBER(SEARCH(N$1,raw[[#This Row],[active years]])),1,"")</f>
        <v/>
      </c>
      <c r="O3894" t="str">
        <f>IF(ISNUMBER(SEARCH(O$1,raw[[#This Row],[active years]])),1,"")</f>
        <v/>
      </c>
      <c r="P3894" t="str">
        <f>IF(ISNUMBER(SEARCH(P$1,raw[[#This Row],[active years]])),1,"")</f>
        <v/>
      </c>
      <c r="Q3894" t="str">
        <f>IF(ISNUMBER(SEARCH(Q$1,raw[[#This Row],[active years]])),1,"")</f>
        <v/>
      </c>
      <c r="R3894" t="str">
        <f>IF(ISNUMBER(SEARCH(R$1,raw[[#This Row],[active years]])),1,"")</f>
        <v/>
      </c>
      <c r="S3894" t="str">
        <f>IF(ISNUMBER(SEARCH(S$1,raw[[#This Row],[active years]])),1,"")</f>
        <v/>
      </c>
      <c r="T3894" t="str">
        <f>IF(ISNUMBER(SEARCH(T$1,raw[[#This Row],[active years]])),1,"")</f>
        <v/>
      </c>
      <c r="U3894" t="str">
        <f>IF(ISNUMBER(SEARCH(U$1,raw[[#This Row],[active years]])),1,"")</f>
        <v/>
      </c>
      <c r="V3894" t="str">
        <f>IF(ISNUMBER(SEARCH(V$1,raw[[#This Row],[active years]])),1,"")</f>
        <v/>
      </c>
      <c r="W3894" t="str">
        <f>IF(ISNUMBER(SEARCH(W$1,raw[[#This Row],[active years]])),1,"")</f>
        <v/>
      </c>
      <c r="X3894">
        <f>IF(ISNUMBER(SEARCH(X$1,raw[[#This Row],[active years]])),1,"")</f>
        <v>1</v>
      </c>
      <c r="Y3894">
        <f>IF(ISNUMBER(SEARCH(Y$1,raw[[#This Row],[active years]])),1,"")</f>
        <v>1</v>
      </c>
      <c r="Z3894">
        <f>IF(ISNUMBER(SEARCH(Z$1,raw[[#This Row],[active years]])),1,"")</f>
        <v>1</v>
      </c>
      <c r="AA3894">
        <f>IF(ISNUMBER(SEARCH(AA$1,raw[[#This Row],[active years]])),1,"")</f>
        <v>1</v>
      </c>
    </row>
    <row r="3895" spans="1:27" x14ac:dyDescent="0.45">
      <c r="A3895">
        <f>raw[team]</f>
        <v>4636</v>
      </c>
      <c r="B3895">
        <f>raw[rookie year]</f>
        <v>2013</v>
      </c>
      <c r="C3895" t="str">
        <f>IF(ISNUMBER(SEARCH(C$1,raw[[#This Row],[active years]])),1,"")</f>
        <v/>
      </c>
      <c r="D3895" t="str">
        <f>IF(ISNUMBER(SEARCH(D$1,raw[[#This Row],[active years]])),1,"")</f>
        <v/>
      </c>
      <c r="E3895" t="str">
        <f>IF(ISNUMBER(SEARCH(E$1,raw[[#This Row],[active years]])),1,"")</f>
        <v/>
      </c>
      <c r="F3895" t="str">
        <f>IF(ISNUMBER(SEARCH(F$1,raw[[#This Row],[active years]])),1,"")</f>
        <v/>
      </c>
      <c r="G3895" t="str">
        <f>IF(ISNUMBER(SEARCH(G$1,raw[[#This Row],[active years]])),1,"")</f>
        <v/>
      </c>
      <c r="H3895" t="str">
        <f>IF(ISNUMBER(SEARCH(H$1,raw[[#This Row],[active years]])),1,"")</f>
        <v/>
      </c>
      <c r="I3895" t="str">
        <f>IF(ISNUMBER(SEARCH(I$1,raw[[#This Row],[active years]])),1,"")</f>
        <v/>
      </c>
      <c r="J3895" t="str">
        <f>IF(ISNUMBER(SEARCH(J$1,raw[[#This Row],[active years]])),1,"")</f>
        <v/>
      </c>
      <c r="K3895" t="str">
        <f>IF(ISNUMBER(SEARCH(K$1,raw[[#This Row],[active years]])),1,"")</f>
        <v/>
      </c>
      <c r="L3895" t="str">
        <f>IF(ISNUMBER(SEARCH(L$1,raw[[#This Row],[active years]])),1,"")</f>
        <v/>
      </c>
      <c r="M3895" t="str">
        <f>IF(ISNUMBER(SEARCH(M$1,raw[[#This Row],[active years]])),1,"")</f>
        <v/>
      </c>
      <c r="N3895" t="str">
        <f>IF(ISNUMBER(SEARCH(N$1,raw[[#This Row],[active years]])),1,"")</f>
        <v/>
      </c>
      <c r="O3895" t="str">
        <f>IF(ISNUMBER(SEARCH(O$1,raw[[#This Row],[active years]])),1,"")</f>
        <v/>
      </c>
      <c r="P3895" t="str">
        <f>IF(ISNUMBER(SEARCH(P$1,raw[[#This Row],[active years]])),1,"")</f>
        <v/>
      </c>
      <c r="Q3895" t="str">
        <f>IF(ISNUMBER(SEARCH(Q$1,raw[[#This Row],[active years]])),1,"")</f>
        <v/>
      </c>
      <c r="R3895" t="str">
        <f>IF(ISNUMBER(SEARCH(R$1,raw[[#This Row],[active years]])),1,"")</f>
        <v/>
      </c>
      <c r="S3895" t="str">
        <f>IF(ISNUMBER(SEARCH(S$1,raw[[#This Row],[active years]])),1,"")</f>
        <v/>
      </c>
      <c r="T3895" t="str">
        <f>IF(ISNUMBER(SEARCH(T$1,raw[[#This Row],[active years]])),1,"")</f>
        <v/>
      </c>
      <c r="U3895" t="str">
        <f>IF(ISNUMBER(SEARCH(U$1,raw[[#This Row],[active years]])),1,"")</f>
        <v/>
      </c>
      <c r="V3895" t="str">
        <f>IF(ISNUMBER(SEARCH(V$1,raw[[#This Row],[active years]])),1,"")</f>
        <v/>
      </c>
      <c r="W3895" t="str">
        <f>IF(ISNUMBER(SEARCH(W$1,raw[[#This Row],[active years]])),1,"")</f>
        <v/>
      </c>
      <c r="X3895" t="str">
        <f>IF(ISNUMBER(SEARCH(X$1,raw[[#This Row],[active years]])),1,"")</f>
        <v/>
      </c>
      <c r="Y3895" t="str">
        <f>IF(ISNUMBER(SEARCH(Y$1,raw[[#This Row],[active years]])),1,"")</f>
        <v/>
      </c>
      <c r="Z3895" t="str">
        <f>IF(ISNUMBER(SEARCH(Z$1,raw[[#This Row],[active years]])),1,"")</f>
        <v/>
      </c>
      <c r="AA3895" t="str">
        <f>IF(ISNUMBER(SEARCH(AA$1,raw[[#This Row],[active years]])),1,"")</f>
        <v/>
      </c>
    </row>
    <row r="3896" spans="1:27" x14ac:dyDescent="0.45">
      <c r="A3896">
        <f>raw[team]</f>
        <v>4637</v>
      </c>
      <c r="B3896">
        <f>raw[rookie year]</f>
        <v>2013</v>
      </c>
      <c r="C3896" t="str">
        <f>IF(ISNUMBER(SEARCH(C$1,raw[[#This Row],[active years]])),1,"")</f>
        <v/>
      </c>
      <c r="D3896" t="str">
        <f>IF(ISNUMBER(SEARCH(D$1,raw[[#This Row],[active years]])),1,"")</f>
        <v/>
      </c>
      <c r="E3896" t="str">
        <f>IF(ISNUMBER(SEARCH(E$1,raw[[#This Row],[active years]])),1,"")</f>
        <v/>
      </c>
      <c r="F3896" t="str">
        <f>IF(ISNUMBER(SEARCH(F$1,raw[[#This Row],[active years]])),1,"")</f>
        <v/>
      </c>
      <c r="G3896" t="str">
        <f>IF(ISNUMBER(SEARCH(G$1,raw[[#This Row],[active years]])),1,"")</f>
        <v/>
      </c>
      <c r="H3896" t="str">
        <f>IF(ISNUMBER(SEARCH(H$1,raw[[#This Row],[active years]])),1,"")</f>
        <v/>
      </c>
      <c r="I3896" t="str">
        <f>IF(ISNUMBER(SEARCH(I$1,raw[[#This Row],[active years]])),1,"")</f>
        <v/>
      </c>
      <c r="J3896" t="str">
        <f>IF(ISNUMBER(SEARCH(J$1,raw[[#This Row],[active years]])),1,"")</f>
        <v/>
      </c>
      <c r="K3896" t="str">
        <f>IF(ISNUMBER(SEARCH(K$1,raw[[#This Row],[active years]])),1,"")</f>
        <v/>
      </c>
      <c r="L3896" t="str">
        <f>IF(ISNUMBER(SEARCH(L$1,raw[[#This Row],[active years]])),1,"")</f>
        <v/>
      </c>
      <c r="M3896" t="str">
        <f>IF(ISNUMBER(SEARCH(M$1,raw[[#This Row],[active years]])),1,"")</f>
        <v/>
      </c>
      <c r="N3896" t="str">
        <f>IF(ISNUMBER(SEARCH(N$1,raw[[#This Row],[active years]])),1,"")</f>
        <v/>
      </c>
      <c r="O3896" t="str">
        <f>IF(ISNUMBER(SEARCH(O$1,raw[[#This Row],[active years]])),1,"")</f>
        <v/>
      </c>
      <c r="P3896" t="str">
        <f>IF(ISNUMBER(SEARCH(P$1,raw[[#This Row],[active years]])),1,"")</f>
        <v/>
      </c>
      <c r="Q3896" t="str">
        <f>IF(ISNUMBER(SEARCH(Q$1,raw[[#This Row],[active years]])),1,"")</f>
        <v/>
      </c>
      <c r="R3896" t="str">
        <f>IF(ISNUMBER(SEARCH(R$1,raw[[#This Row],[active years]])),1,"")</f>
        <v/>
      </c>
      <c r="S3896" t="str">
        <f>IF(ISNUMBER(SEARCH(S$1,raw[[#This Row],[active years]])),1,"")</f>
        <v/>
      </c>
      <c r="T3896" t="str">
        <f>IF(ISNUMBER(SEARCH(T$1,raw[[#This Row],[active years]])),1,"")</f>
        <v/>
      </c>
      <c r="U3896" t="str">
        <f>IF(ISNUMBER(SEARCH(U$1,raw[[#This Row],[active years]])),1,"")</f>
        <v/>
      </c>
      <c r="V3896" t="str">
        <f>IF(ISNUMBER(SEARCH(V$1,raw[[#This Row],[active years]])),1,"")</f>
        <v/>
      </c>
      <c r="W3896" t="str">
        <f>IF(ISNUMBER(SEARCH(W$1,raw[[#This Row],[active years]])),1,"")</f>
        <v/>
      </c>
      <c r="X3896">
        <f>IF(ISNUMBER(SEARCH(X$1,raw[[#This Row],[active years]])),1,"")</f>
        <v>1</v>
      </c>
      <c r="Y3896">
        <f>IF(ISNUMBER(SEARCH(Y$1,raw[[#This Row],[active years]])),1,"")</f>
        <v>1</v>
      </c>
      <c r="Z3896">
        <f>IF(ISNUMBER(SEARCH(Z$1,raw[[#This Row],[active years]])),1,"")</f>
        <v>1</v>
      </c>
      <c r="AA3896">
        <f>IF(ISNUMBER(SEARCH(AA$1,raw[[#This Row],[active years]])),1,"")</f>
        <v>1</v>
      </c>
    </row>
    <row r="3897" spans="1:27" x14ac:dyDescent="0.45">
      <c r="A3897">
        <f>raw[team]</f>
        <v>4638</v>
      </c>
      <c r="B3897">
        <f>raw[rookie year]</f>
        <v>2013</v>
      </c>
      <c r="C3897" t="str">
        <f>IF(ISNUMBER(SEARCH(C$1,raw[[#This Row],[active years]])),1,"")</f>
        <v/>
      </c>
      <c r="D3897" t="str">
        <f>IF(ISNUMBER(SEARCH(D$1,raw[[#This Row],[active years]])),1,"")</f>
        <v/>
      </c>
      <c r="E3897" t="str">
        <f>IF(ISNUMBER(SEARCH(E$1,raw[[#This Row],[active years]])),1,"")</f>
        <v/>
      </c>
      <c r="F3897" t="str">
        <f>IF(ISNUMBER(SEARCH(F$1,raw[[#This Row],[active years]])),1,"")</f>
        <v/>
      </c>
      <c r="G3897" t="str">
        <f>IF(ISNUMBER(SEARCH(G$1,raw[[#This Row],[active years]])),1,"")</f>
        <v/>
      </c>
      <c r="H3897" t="str">
        <f>IF(ISNUMBER(SEARCH(H$1,raw[[#This Row],[active years]])),1,"")</f>
        <v/>
      </c>
      <c r="I3897" t="str">
        <f>IF(ISNUMBER(SEARCH(I$1,raw[[#This Row],[active years]])),1,"")</f>
        <v/>
      </c>
      <c r="J3897" t="str">
        <f>IF(ISNUMBER(SEARCH(J$1,raw[[#This Row],[active years]])),1,"")</f>
        <v/>
      </c>
      <c r="K3897" t="str">
        <f>IF(ISNUMBER(SEARCH(K$1,raw[[#This Row],[active years]])),1,"")</f>
        <v/>
      </c>
      <c r="L3897" t="str">
        <f>IF(ISNUMBER(SEARCH(L$1,raw[[#This Row],[active years]])),1,"")</f>
        <v/>
      </c>
      <c r="M3897" t="str">
        <f>IF(ISNUMBER(SEARCH(M$1,raw[[#This Row],[active years]])),1,"")</f>
        <v/>
      </c>
      <c r="N3897" t="str">
        <f>IF(ISNUMBER(SEARCH(N$1,raw[[#This Row],[active years]])),1,"")</f>
        <v/>
      </c>
      <c r="O3897" t="str">
        <f>IF(ISNUMBER(SEARCH(O$1,raw[[#This Row],[active years]])),1,"")</f>
        <v/>
      </c>
      <c r="P3897" t="str">
        <f>IF(ISNUMBER(SEARCH(P$1,raw[[#This Row],[active years]])),1,"")</f>
        <v/>
      </c>
      <c r="Q3897" t="str">
        <f>IF(ISNUMBER(SEARCH(Q$1,raw[[#This Row],[active years]])),1,"")</f>
        <v/>
      </c>
      <c r="R3897" t="str">
        <f>IF(ISNUMBER(SEARCH(R$1,raw[[#This Row],[active years]])),1,"")</f>
        <v/>
      </c>
      <c r="S3897" t="str">
        <f>IF(ISNUMBER(SEARCH(S$1,raw[[#This Row],[active years]])),1,"")</f>
        <v/>
      </c>
      <c r="T3897" t="str">
        <f>IF(ISNUMBER(SEARCH(T$1,raw[[#This Row],[active years]])),1,"")</f>
        <v/>
      </c>
      <c r="U3897" t="str">
        <f>IF(ISNUMBER(SEARCH(U$1,raw[[#This Row],[active years]])),1,"")</f>
        <v/>
      </c>
      <c r="V3897" t="str">
        <f>IF(ISNUMBER(SEARCH(V$1,raw[[#This Row],[active years]])),1,"")</f>
        <v/>
      </c>
      <c r="W3897" t="str">
        <f>IF(ISNUMBER(SEARCH(W$1,raw[[#This Row],[active years]])),1,"")</f>
        <v/>
      </c>
      <c r="X3897">
        <f>IF(ISNUMBER(SEARCH(X$1,raw[[#This Row],[active years]])),1,"")</f>
        <v>1</v>
      </c>
      <c r="Y3897">
        <f>IF(ISNUMBER(SEARCH(Y$1,raw[[#This Row],[active years]])),1,"")</f>
        <v>1</v>
      </c>
      <c r="Z3897">
        <f>IF(ISNUMBER(SEARCH(Z$1,raw[[#This Row],[active years]])),1,"")</f>
        <v>1</v>
      </c>
      <c r="AA3897">
        <f>IF(ISNUMBER(SEARCH(AA$1,raw[[#This Row],[active years]])),1,"")</f>
        <v>1</v>
      </c>
    </row>
    <row r="3898" spans="1:27" x14ac:dyDescent="0.45">
      <c r="A3898">
        <f>raw[team]</f>
        <v>4639</v>
      </c>
      <c r="B3898">
        <f>raw[rookie year]</f>
        <v>2013</v>
      </c>
      <c r="C3898" t="str">
        <f>IF(ISNUMBER(SEARCH(C$1,raw[[#This Row],[active years]])),1,"")</f>
        <v/>
      </c>
      <c r="D3898" t="str">
        <f>IF(ISNUMBER(SEARCH(D$1,raw[[#This Row],[active years]])),1,"")</f>
        <v/>
      </c>
      <c r="E3898" t="str">
        <f>IF(ISNUMBER(SEARCH(E$1,raw[[#This Row],[active years]])),1,"")</f>
        <v/>
      </c>
      <c r="F3898" t="str">
        <f>IF(ISNUMBER(SEARCH(F$1,raw[[#This Row],[active years]])),1,"")</f>
        <v/>
      </c>
      <c r="G3898" t="str">
        <f>IF(ISNUMBER(SEARCH(G$1,raw[[#This Row],[active years]])),1,"")</f>
        <v/>
      </c>
      <c r="H3898" t="str">
        <f>IF(ISNUMBER(SEARCH(H$1,raw[[#This Row],[active years]])),1,"")</f>
        <v/>
      </c>
      <c r="I3898" t="str">
        <f>IF(ISNUMBER(SEARCH(I$1,raw[[#This Row],[active years]])),1,"")</f>
        <v/>
      </c>
      <c r="J3898" t="str">
        <f>IF(ISNUMBER(SEARCH(J$1,raw[[#This Row],[active years]])),1,"")</f>
        <v/>
      </c>
      <c r="K3898" t="str">
        <f>IF(ISNUMBER(SEARCH(K$1,raw[[#This Row],[active years]])),1,"")</f>
        <v/>
      </c>
      <c r="L3898" t="str">
        <f>IF(ISNUMBER(SEARCH(L$1,raw[[#This Row],[active years]])),1,"")</f>
        <v/>
      </c>
      <c r="M3898" t="str">
        <f>IF(ISNUMBER(SEARCH(M$1,raw[[#This Row],[active years]])),1,"")</f>
        <v/>
      </c>
      <c r="N3898" t="str">
        <f>IF(ISNUMBER(SEARCH(N$1,raw[[#This Row],[active years]])),1,"")</f>
        <v/>
      </c>
      <c r="O3898" t="str">
        <f>IF(ISNUMBER(SEARCH(O$1,raw[[#This Row],[active years]])),1,"")</f>
        <v/>
      </c>
      <c r="P3898" t="str">
        <f>IF(ISNUMBER(SEARCH(P$1,raw[[#This Row],[active years]])),1,"")</f>
        <v/>
      </c>
      <c r="Q3898" t="str">
        <f>IF(ISNUMBER(SEARCH(Q$1,raw[[#This Row],[active years]])),1,"")</f>
        <v/>
      </c>
      <c r="R3898" t="str">
        <f>IF(ISNUMBER(SEARCH(R$1,raw[[#This Row],[active years]])),1,"")</f>
        <v/>
      </c>
      <c r="S3898" t="str">
        <f>IF(ISNUMBER(SEARCH(S$1,raw[[#This Row],[active years]])),1,"")</f>
        <v/>
      </c>
      <c r="T3898" t="str">
        <f>IF(ISNUMBER(SEARCH(T$1,raw[[#This Row],[active years]])),1,"")</f>
        <v/>
      </c>
      <c r="U3898" t="str">
        <f>IF(ISNUMBER(SEARCH(U$1,raw[[#This Row],[active years]])),1,"")</f>
        <v/>
      </c>
      <c r="V3898" t="str">
        <f>IF(ISNUMBER(SEARCH(V$1,raw[[#This Row],[active years]])),1,"")</f>
        <v/>
      </c>
      <c r="W3898" t="str">
        <f>IF(ISNUMBER(SEARCH(W$1,raw[[#This Row],[active years]])),1,"")</f>
        <v/>
      </c>
      <c r="X3898">
        <f>IF(ISNUMBER(SEARCH(X$1,raw[[#This Row],[active years]])),1,"")</f>
        <v>1</v>
      </c>
      <c r="Y3898">
        <f>IF(ISNUMBER(SEARCH(Y$1,raw[[#This Row],[active years]])),1,"")</f>
        <v>1</v>
      </c>
      <c r="Z3898">
        <f>IF(ISNUMBER(SEARCH(Z$1,raw[[#This Row],[active years]])),1,"")</f>
        <v>1</v>
      </c>
      <c r="AA3898">
        <f>IF(ISNUMBER(SEARCH(AA$1,raw[[#This Row],[active years]])),1,"")</f>
        <v>1</v>
      </c>
    </row>
    <row r="3899" spans="1:27" x14ac:dyDescent="0.45">
      <c r="A3899">
        <f>raw[team]</f>
        <v>4640</v>
      </c>
      <c r="B3899">
        <f>raw[rookie year]</f>
        <v>2013</v>
      </c>
      <c r="C3899" t="str">
        <f>IF(ISNUMBER(SEARCH(C$1,raw[[#This Row],[active years]])),1,"")</f>
        <v/>
      </c>
      <c r="D3899" t="str">
        <f>IF(ISNUMBER(SEARCH(D$1,raw[[#This Row],[active years]])),1,"")</f>
        <v/>
      </c>
      <c r="E3899" t="str">
        <f>IF(ISNUMBER(SEARCH(E$1,raw[[#This Row],[active years]])),1,"")</f>
        <v/>
      </c>
      <c r="F3899" t="str">
        <f>IF(ISNUMBER(SEARCH(F$1,raw[[#This Row],[active years]])),1,"")</f>
        <v/>
      </c>
      <c r="G3899" t="str">
        <f>IF(ISNUMBER(SEARCH(G$1,raw[[#This Row],[active years]])),1,"")</f>
        <v/>
      </c>
      <c r="H3899" t="str">
        <f>IF(ISNUMBER(SEARCH(H$1,raw[[#This Row],[active years]])),1,"")</f>
        <v/>
      </c>
      <c r="I3899" t="str">
        <f>IF(ISNUMBER(SEARCH(I$1,raw[[#This Row],[active years]])),1,"")</f>
        <v/>
      </c>
      <c r="J3899" t="str">
        <f>IF(ISNUMBER(SEARCH(J$1,raw[[#This Row],[active years]])),1,"")</f>
        <v/>
      </c>
      <c r="K3899" t="str">
        <f>IF(ISNUMBER(SEARCH(K$1,raw[[#This Row],[active years]])),1,"")</f>
        <v/>
      </c>
      <c r="L3899" t="str">
        <f>IF(ISNUMBER(SEARCH(L$1,raw[[#This Row],[active years]])),1,"")</f>
        <v/>
      </c>
      <c r="M3899" t="str">
        <f>IF(ISNUMBER(SEARCH(M$1,raw[[#This Row],[active years]])),1,"")</f>
        <v/>
      </c>
      <c r="N3899" t="str">
        <f>IF(ISNUMBER(SEARCH(N$1,raw[[#This Row],[active years]])),1,"")</f>
        <v/>
      </c>
      <c r="O3899" t="str">
        <f>IF(ISNUMBER(SEARCH(O$1,raw[[#This Row],[active years]])),1,"")</f>
        <v/>
      </c>
      <c r="P3899" t="str">
        <f>IF(ISNUMBER(SEARCH(P$1,raw[[#This Row],[active years]])),1,"")</f>
        <v/>
      </c>
      <c r="Q3899" t="str">
        <f>IF(ISNUMBER(SEARCH(Q$1,raw[[#This Row],[active years]])),1,"")</f>
        <v/>
      </c>
      <c r="R3899" t="str">
        <f>IF(ISNUMBER(SEARCH(R$1,raw[[#This Row],[active years]])),1,"")</f>
        <v/>
      </c>
      <c r="S3899" t="str">
        <f>IF(ISNUMBER(SEARCH(S$1,raw[[#This Row],[active years]])),1,"")</f>
        <v/>
      </c>
      <c r="T3899" t="str">
        <f>IF(ISNUMBER(SEARCH(T$1,raw[[#This Row],[active years]])),1,"")</f>
        <v/>
      </c>
      <c r="U3899" t="str">
        <f>IF(ISNUMBER(SEARCH(U$1,raw[[#This Row],[active years]])),1,"")</f>
        <v/>
      </c>
      <c r="V3899" t="str">
        <f>IF(ISNUMBER(SEARCH(V$1,raw[[#This Row],[active years]])),1,"")</f>
        <v/>
      </c>
      <c r="W3899" t="str">
        <f>IF(ISNUMBER(SEARCH(W$1,raw[[#This Row],[active years]])),1,"")</f>
        <v/>
      </c>
      <c r="X3899">
        <f>IF(ISNUMBER(SEARCH(X$1,raw[[#This Row],[active years]])),1,"")</f>
        <v>1</v>
      </c>
      <c r="Y3899">
        <f>IF(ISNUMBER(SEARCH(Y$1,raw[[#This Row],[active years]])),1,"")</f>
        <v>1</v>
      </c>
      <c r="Z3899">
        <f>IF(ISNUMBER(SEARCH(Z$1,raw[[#This Row],[active years]])),1,"")</f>
        <v>1</v>
      </c>
      <c r="AA3899">
        <f>IF(ISNUMBER(SEARCH(AA$1,raw[[#This Row],[active years]])),1,"")</f>
        <v>1</v>
      </c>
    </row>
    <row r="3900" spans="1:27" x14ac:dyDescent="0.45">
      <c r="A3900">
        <f>raw[team]</f>
        <v>4641</v>
      </c>
      <c r="B3900">
        <f>raw[rookie year]</f>
        <v>2013</v>
      </c>
      <c r="C3900" t="str">
        <f>IF(ISNUMBER(SEARCH(C$1,raw[[#This Row],[active years]])),1,"")</f>
        <v/>
      </c>
      <c r="D3900" t="str">
        <f>IF(ISNUMBER(SEARCH(D$1,raw[[#This Row],[active years]])),1,"")</f>
        <v/>
      </c>
      <c r="E3900" t="str">
        <f>IF(ISNUMBER(SEARCH(E$1,raw[[#This Row],[active years]])),1,"")</f>
        <v/>
      </c>
      <c r="F3900" t="str">
        <f>IF(ISNUMBER(SEARCH(F$1,raw[[#This Row],[active years]])),1,"")</f>
        <v/>
      </c>
      <c r="G3900" t="str">
        <f>IF(ISNUMBER(SEARCH(G$1,raw[[#This Row],[active years]])),1,"")</f>
        <v/>
      </c>
      <c r="H3900" t="str">
        <f>IF(ISNUMBER(SEARCH(H$1,raw[[#This Row],[active years]])),1,"")</f>
        <v/>
      </c>
      <c r="I3900" t="str">
        <f>IF(ISNUMBER(SEARCH(I$1,raw[[#This Row],[active years]])),1,"")</f>
        <v/>
      </c>
      <c r="J3900" t="str">
        <f>IF(ISNUMBER(SEARCH(J$1,raw[[#This Row],[active years]])),1,"")</f>
        <v/>
      </c>
      <c r="K3900" t="str">
        <f>IF(ISNUMBER(SEARCH(K$1,raw[[#This Row],[active years]])),1,"")</f>
        <v/>
      </c>
      <c r="L3900" t="str">
        <f>IF(ISNUMBER(SEARCH(L$1,raw[[#This Row],[active years]])),1,"")</f>
        <v/>
      </c>
      <c r="M3900" t="str">
        <f>IF(ISNUMBER(SEARCH(M$1,raw[[#This Row],[active years]])),1,"")</f>
        <v/>
      </c>
      <c r="N3900" t="str">
        <f>IF(ISNUMBER(SEARCH(N$1,raw[[#This Row],[active years]])),1,"")</f>
        <v/>
      </c>
      <c r="O3900" t="str">
        <f>IF(ISNUMBER(SEARCH(O$1,raw[[#This Row],[active years]])),1,"")</f>
        <v/>
      </c>
      <c r="P3900" t="str">
        <f>IF(ISNUMBER(SEARCH(P$1,raw[[#This Row],[active years]])),1,"")</f>
        <v/>
      </c>
      <c r="Q3900" t="str">
        <f>IF(ISNUMBER(SEARCH(Q$1,raw[[#This Row],[active years]])),1,"")</f>
        <v/>
      </c>
      <c r="R3900" t="str">
        <f>IF(ISNUMBER(SEARCH(R$1,raw[[#This Row],[active years]])),1,"")</f>
        <v/>
      </c>
      <c r="S3900" t="str">
        <f>IF(ISNUMBER(SEARCH(S$1,raw[[#This Row],[active years]])),1,"")</f>
        <v/>
      </c>
      <c r="T3900" t="str">
        <f>IF(ISNUMBER(SEARCH(T$1,raw[[#This Row],[active years]])),1,"")</f>
        <v/>
      </c>
      <c r="U3900" t="str">
        <f>IF(ISNUMBER(SEARCH(U$1,raw[[#This Row],[active years]])),1,"")</f>
        <v/>
      </c>
      <c r="V3900" t="str">
        <f>IF(ISNUMBER(SEARCH(V$1,raw[[#This Row],[active years]])),1,"")</f>
        <v/>
      </c>
      <c r="W3900" t="str">
        <f>IF(ISNUMBER(SEARCH(W$1,raw[[#This Row],[active years]])),1,"")</f>
        <v/>
      </c>
      <c r="X3900">
        <f>IF(ISNUMBER(SEARCH(X$1,raw[[#This Row],[active years]])),1,"")</f>
        <v>1</v>
      </c>
      <c r="Y3900">
        <f>IF(ISNUMBER(SEARCH(Y$1,raw[[#This Row],[active years]])),1,"")</f>
        <v>1</v>
      </c>
      <c r="Z3900">
        <f>IF(ISNUMBER(SEARCH(Z$1,raw[[#This Row],[active years]])),1,"")</f>
        <v>1</v>
      </c>
      <c r="AA3900">
        <f>IF(ISNUMBER(SEARCH(AA$1,raw[[#This Row],[active years]])),1,"")</f>
        <v>1</v>
      </c>
    </row>
    <row r="3901" spans="1:27" x14ac:dyDescent="0.45">
      <c r="A3901">
        <f>raw[team]</f>
        <v>4642</v>
      </c>
      <c r="B3901">
        <f>raw[rookie year]</f>
        <v>2013</v>
      </c>
      <c r="C3901" t="str">
        <f>IF(ISNUMBER(SEARCH(C$1,raw[[#This Row],[active years]])),1,"")</f>
        <v/>
      </c>
      <c r="D3901" t="str">
        <f>IF(ISNUMBER(SEARCH(D$1,raw[[#This Row],[active years]])),1,"")</f>
        <v/>
      </c>
      <c r="E3901" t="str">
        <f>IF(ISNUMBER(SEARCH(E$1,raw[[#This Row],[active years]])),1,"")</f>
        <v/>
      </c>
      <c r="F3901" t="str">
        <f>IF(ISNUMBER(SEARCH(F$1,raw[[#This Row],[active years]])),1,"")</f>
        <v/>
      </c>
      <c r="G3901" t="str">
        <f>IF(ISNUMBER(SEARCH(G$1,raw[[#This Row],[active years]])),1,"")</f>
        <v/>
      </c>
      <c r="H3901" t="str">
        <f>IF(ISNUMBER(SEARCH(H$1,raw[[#This Row],[active years]])),1,"")</f>
        <v/>
      </c>
      <c r="I3901" t="str">
        <f>IF(ISNUMBER(SEARCH(I$1,raw[[#This Row],[active years]])),1,"")</f>
        <v/>
      </c>
      <c r="J3901" t="str">
        <f>IF(ISNUMBER(SEARCH(J$1,raw[[#This Row],[active years]])),1,"")</f>
        <v/>
      </c>
      <c r="K3901" t="str">
        <f>IF(ISNUMBER(SEARCH(K$1,raw[[#This Row],[active years]])),1,"")</f>
        <v/>
      </c>
      <c r="L3901" t="str">
        <f>IF(ISNUMBER(SEARCH(L$1,raw[[#This Row],[active years]])),1,"")</f>
        <v/>
      </c>
      <c r="M3901" t="str">
        <f>IF(ISNUMBER(SEARCH(M$1,raw[[#This Row],[active years]])),1,"")</f>
        <v/>
      </c>
      <c r="N3901" t="str">
        <f>IF(ISNUMBER(SEARCH(N$1,raw[[#This Row],[active years]])),1,"")</f>
        <v/>
      </c>
      <c r="O3901" t="str">
        <f>IF(ISNUMBER(SEARCH(O$1,raw[[#This Row],[active years]])),1,"")</f>
        <v/>
      </c>
      <c r="P3901" t="str">
        <f>IF(ISNUMBER(SEARCH(P$1,raw[[#This Row],[active years]])),1,"")</f>
        <v/>
      </c>
      <c r="Q3901" t="str">
        <f>IF(ISNUMBER(SEARCH(Q$1,raw[[#This Row],[active years]])),1,"")</f>
        <v/>
      </c>
      <c r="R3901" t="str">
        <f>IF(ISNUMBER(SEARCH(R$1,raw[[#This Row],[active years]])),1,"")</f>
        <v/>
      </c>
      <c r="S3901" t="str">
        <f>IF(ISNUMBER(SEARCH(S$1,raw[[#This Row],[active years]])),1,"")</f>
        <v/>
      </c>
      <c r="T3901" t="str">
        <f>IF(ISNUMBER(SEARCH(T$1,raw[[#This Row],[active years]])),1,"")</f>
        <v/>
      </c>
      <c r="U3901" t="str">
        <f>IF(ISNUMBER(SEARCH(U$1,raw[[#This Row],[active years]])),1,"")</f>
        <v/>
      </c>
      <c r="V3901" t="str">
        <f>IF(ISNUMBER(SEARCH(V$1,raw[[#This Row],[active years]])),1,"")</f>
        <v/>
      </c>
      <c r="W3901" t="str">
        <f>IF(ISNUMBER(SEARCH(W$1,raw[[#This Row],[active years]])),1,"")</f>
        <v/>
      </c>
      <c r="X3901">
        <f>IF(ISNUMBER(SEARCH(X$1,raw[[#This Row],[active years]])),1,"")</f>
        <v>1</v>
      </c>
      <c r="Y3901" t="str">
        <f>IF(ISNUMBER(SEARCH(Y$1,raw[[#This Row],[active years]])),1,"")</f>
        <v/>
      </c>
      <c r="Z3901" t="str">
        <f>IF(ISNUMBER(SEARCH(Z$1,raw[[#This Row],[active years]])),1,"")</f>
        <v/>
      </c>
      <c r="AA3901" t="str">
        <f>IF(ISNUMBER(SEARCH(AA$1,raw[[#This Row],[active years]])),1,"")</f>
        <v/>
      </c>
    </row>
    <row r="3902" spans="1:27" x14ac:dyDescent="0.45">
      <c r="A3902">
        <f>raw[team]</f>
        <v>4643</v>
      </c>
      <c r="B3902">
        <f>raw[rookie year]</f>
        <v>2013</v>
      </c>
      <c r="C3902" t="str">
        <f>IF(ISNUMBER(SEARCH(C$1,raw[[#This Row],[active years]])),1,"")</f>
        <v/>
      </c>
      <c r="D3902" t="str">
        <f>IF(ISNUMBER(SEARCH(D$1,raw[[#This Row],[active years]])),1,"")</f>
        <v/>
      </c>
      <c r="E3902" t="str">
        <f>IF(ISNUMBER(SEARCH(E$1,raw[[#This Row],[active years]])),1,"")</f>
        <v/>
      </c>
      <c r="F3902" t="str">
        <f>IF(ISNUMBER(SEARCH(F$1,raw[[#This Row],[active years]])),1,"")</f>
        <v/>
      </c>
      <c r="G3902" t="str">
        <f>IF(ISNUMBER(SEARCH(G$1,raw[[#This Row],[active years]])),1,"")</f>
        <v/>
      </c>
      <c r="H3902" t="str">
        <f>IF(ISNUMBER(SEARCH(H$1,raw[[#This Row],[active years]])),1,"")</f>
        <v/>
      </c>
      <c r="I3902" t="str">
        <f>IF(ISNUMBER(SEARCH(I$1,raw[[#This Row],[active years]])),1,"")</f>
        <v/>
      </c>
      <c r="J3902" t="str">
        <f>IF(ISNUMBER(SEARCH(J$1,raw[[#This Row],[active years]])),1,"")</f>
        <v/>
      </c>
      <c r="K3902" t="str">
        <f>IF(ISNUMBER(SEARCH(K$1,raw[[#This Row],[active years]])),1,"")</f>
        <v/>
      </c>
      <c r="L3902" t="str">
        <f>IF(ISNUMBER(SEARCH(L$1,raw[[#This Row],[active years]])),1,"")</f>
        <v/>
      </c>
      <c r="M3902" t="str">
        <f>IF(ISNUMBER(SEARCH(M$1,raw[[#This Row],[active years]])),1,"")</f>
        <v/>
      </c>
      <c r="N3902" t="str">
        <f>IF(ISNUMBER(SEARCH(N$1,raw[[#This Row],[active years]])),1,"")</f>
        <v/>
      </c>
      <c r="O3902" t="str">
        <f>IF(ISNUMBER(SEARCH(O$1,raw[[#This Row],[active years]])),1,"")</f>
        <v/>
      </c>
      <c r="P3902" t="str">
        <f>IF(ISNUMBER(SEARCH(P$1,raw[[#This Row],[active years]])),1,"")</f>
        <v/>
      </c>
      <c r="Q3902" t="str">
        <f>IF(ISNUMBER(SEARCH(Q$1,raw[[#This Row],[active years]])),1,"")</f>
        <v/>
      </c>
      <c r="R3902" t="str">
        <f>IF(ISNUMBER(SEARCH(R$1,raw[[#This Row],[active years]])),1,"")</f>
        <v/>
      </c>
      <c r="S3902" t="str">
        <f>IF(ISNUMBER(SEARCH(S$1,raw[[#This Row],[active years]])),1,"")</f>
        <v/>
      </c>
      <c r="T3902" t="str">
        <f>IF(ISNUMBER(SEARCH(T$1,raw[[#This Row],[active years]])),1,"")</f>
        <v/>
      </c>
      <c r="U3902" t="str">
        <f>IF(ISNUMBER(SEARCH(U$1,raw[[#This Row],[active years]])),1,"")</f>
        <v/>
      </c>
      <c r="V3902" t="str">
        <f>IF(ISNUMBER(SEARCH(V$1,raw[[#This Row],[active years]])),1,"")</f>
        <v/>
      </c>
      <c r="W3902" t="str">
        <f>IF(ISNUMBER(SEARCH(W$1,raw[[#This Row],[active years]])),1,"")</f>
        <v/>
      </c>
      <c r="X3902">
        <f>IF(ISNUMBER(SEARCH(X$1,raw[[#This Row],[active years]])),1,"")</f>
        <v>1</v>
      </c>
      <c r="Y3902">
        <f>IF(ISNUMBER(SEARCH(Y$1,raw[[#This Row],[active years]])),1,"")</f>
        <v>1</v>
      </c>
      <c r="Z3902">
        <f>IF(ISNUMBER(SEARCH(Z$1,raw[[#This Row],[active years]])),1,"")</f>
        <v>1</v>
      </c>
      <c r="AA3902">
        <f>IF(ISNUMBER(SEARCH(AA$1,raw[[#This Row],[active years]])),1,"")</f>
        <v>1</v>
      </c>
    </row>
    <row r="3903" spans="1:27" x14ac:dyDescent="0.45">
      <c r="A3903">
        <f>raw[team]</f>
        <v>4644</v>
      </c>
      <c r="B3903">
        <f>raw[rookie year]</f>
        <v>2013</v>
      </c>
      <c r="C3903" t="str">
        <f>IF(ISNUMBER(SEARCH(C$1,raw[[#This Row],[active years]])),1,"")</f>
        <v/>
      </c>
      <c r="D3903" t="str">
        <f>IF(ISNUMBER(SEARCH(D$1,raw[[#This Row],[active years]])),1,"")</f>
        <v/>
      </c>
      <c r="E3903" t="str">
        <f>IF(ISNUMBER(SEARCH(E$1,raw[[#This Row],[active years]])),1,"")</f>
        <v/>
      </c>
      <c r="F3903" t="str">
        <f>IF(ISNUMBER(SEARCH(F$1,raw[[#This Row],[active years]])),1,"")</f>
        <v/>
      </c>
      <c r="G3903" t="str">
        <f>IF(ISNUMBER(SEARCH(G$1,raw[[#This Row],[active years]])),1,"")</f>
        <v/>
      </c>
      <c r="H3903" t="str">
        <f>IF(ISNUMBER(SEARCH(H$1,raw[[#This Row],[active years]])),1,"")</f>
        <v/>
      </c>
      <c r="I3903" t="str">
        <f>IF(ISNUMBER(SEARCH(I$1,raw[[#This Row],[active years]])),1,"")</f>
        <v/>
      </c>
      <c r="J3903" t="str">
        <f>IF(ISNUMBER(SEARCH(J$1,raw[[#This Row],[active years]])),1,"")</f>
        <v/>
      </c>
      <c r="K3903" t="str">
        <f>IF(ISNUMBER(SEARCH(K$1,raw[[#This Row],[active years]])),1,"")</f>
        <v/>
      </c>
      <c r="L3903" t="str">
        <f>IF(ISNUMBER(SEARCH(L$1,raw[[#This Row],[active years]])),1,"")</f>
        <v/>
      </c>
      <c r="M3903" t="str">
        <f>IF(ISNUMBER(SEARCH(M$1,raw[[#This Row],[active years]])),1,"")</f>
        <v/>
      </c>
      <c r="N3903" t="str">
        <f>IF(ISNUMBER(SEARCH(N$1,raw[[#This Row],[active years]])),1,"")</f>
        <v/>
      </c>
      <c r="O3903" t="str">
        <f>IF(ISNUMBER(SEARCH(O$1,raw[[#This Row],[active years]])),1,"")</f>
        <v/>
      </c>
      <c r="P3903" t="str">
        <f>IF(ISNUMBER(SEARCH(P$1,raw[[#This Row],[active years]])),1,"")</f>
        <v/>
      </c>
      <c r="Q3903" t="str">
        <f>IF(ISNUMBER(SEARCH(Q$1,raw[[#This Row],[active years]])),1,"")</f>
        <v/>
      </c>
      <c r="R3903" t="str">
        <f>IF(ISNUMBER(SEARCH(R$1,raw[[#This Row],[active years]])),1,"")</f>
        <v/>
      </c>
      <c r="S3903" t="str">
        <f>IF(ISNUMBER(SEARCH(S$1,raw[[#This Row],[active years]])),1,"")</f>
        <v/>
      </c>
      <c r="T3903" t="str">
        <f>IF(ISNUMBER(SEARCH(T$1,raw[[#This Row],[active years]])),1,"")</f>
        <v/>
      </c>
      <c r="U3903" t="str">
        <f>IF(ISNUMBER(SEARCH(U$1,raw[[#This Row],[active years]])),1,"")</f>
        <v/>
      </c>
      <c r="V3903" t="str">
        <f>IF(ISNUMBER(SEARCH(V$1,raw[[#This Row],[active years]])),1,"")</f>
        <v/>
      </c>
      <c r="W3903" t="str">
        <f>IF(ISNUMBER(SEARCH(W$1,raw[[#This Row],[active years]])),1,"")</f>
        <v/>
      </c>
      <c r="X3903" t="str">
        <f>IF(ISNUMBER(SEARCH(X$1,raw[[#This Row],[active years]])),1,"")</f>
        <v/>
      </c>
      <c r="Y3903" t="str">
        <f>IF(ISNUMBER(SEARCH(Y$1,raw[[#This Row],[active years]])),1,"")</f>
        <v/>
      </c>
      <c r="Z3903" t="str">
        <f>IF(ISNUMBER(SEARCH(Z$1,raw[[#This Row],[active years]])),1,"")</f>
        <v/>
      </c>
      <c r="AA3903" t="str">
        <f>IF(ISNUMBER(SEARCH(AA$1,raw[[#This Row],[active years]])),1,"")</f>
        <v/>
      </c>
    </row>
    <row r="3904" spans="1:27" x14ac:dyDescent="0.45">
      <c r="A3904">
        <f>raw[team]</f>
        <v>4645</v>
      </c>
      <c r="B3904">
        <f>raw[rookie year]</f>
        <v>2013</v>
      </c>
      <c r="C3904" t="str">
        <f>IF(ISNUMBER(SEARCH(C$1,raw[[#This Row],[active years]])),1,"")</f>
        <v/>
      </c>
      <c r="D3904" t="str">
        <f>IF(ISNUMBER(SEARCH(D$1,raw[[#This Row],[active years]])),1,"")</f>
        <v/>
      </c>
      <c r="E3904" t="str">
        <f>IF(ISNUMBER(SEARCH(E$1,raw[[#This Row],[active years]])),1,"")</f>
        <v/>
      </c>
      <c r="F3904" t="str">
        <f>IF(ISNUMBER(SEARCH(F$1,raw[[#This Row],[active years]])),1,"")</f>
        <v/>
      </c>
      <c r="G3904" t="str">
        <f>IF(ISNUMBER(SEARCH(G$1,raw[[#This Row],[active years]])),1,"")</f>
        <v/>
      </c>
      <c r="H3904" t="str">
        <f>IF(ISNUMBER(SEARCH(H$1,raw[[#This Row],[active years]])),1,"")</f>
        <v/>
      </c>
      <c r="I3904" t="str">
        <f>IF(ISNUMBER(SEARCH(I$1,raw[[#This Row],[active years]])),1,"")</f>
        <v/>
      </c>
      <c r="J3904" t="str">
        <f>IF(ISNUMBER(SEARCH(J$1,raw[[#This Row],[active years]])),1,"")</f>
        <v/>
      </c>
      <c r="K3904" t="str">
        <f>IF(ISNUMBER(SEARCH(K$1,raw[[#This Row],[active years]])),1,"")</f>
        <v/>
      </c>
      <c r="L3904" t="str">
        <f>IF(ISNUMBER(SEARCH(L$1,raw[[#This Row],[active years]])),1,"")</f>
        <v/>
      </c>
      <c r="M3904" t="str">
        <f>IF(ISNUMBER(SEARCH(M$1,raw[[#This Row],[active years]])),1,"")</f>
        <v/>
      </c>
      <c r="N3904" t="str">
        <f>IF(ISNUMBER(SEARCH(N$1,raw[[#This Row],[active years]])),1,"")</f>
        <v/>
      </c>
      <c r="O3904" t="str">
        <f>IF(ISNUMBER(SEARCH(O$1,raw[[#This Row],[active years]])),1,"")</f>
        <v/>
      </c>
      <c r="P3904" t="str">
        <f>IF(ISNUMBER(SEARCH(P$1,raw[[#This Row],[active years]])),1,"")</f>
        <v/>
      </c>
      <c r="Q3904" t="str">
        <f>IF(ISNUMBER(SEARCH(Q$1,raw[[#This Row],[active years]])),1,"")</f>
        <v/>
      </c>
      <c r="R3904" t="str">
        <f>IF(ISNUMBER(SEARCH(R$1,raw[[#This Row],[active years]])),1,"")</f>
        <v/>
      </c>
      <c r="S3904" t="str">
        <f>IF(ISNUMBER(SEARCH(S$1,raw[[#This Row],[active years]])),1,"")</f>
        <v/>
      </c>
      <c r="T3904" t="str">
        <f>IF(ISNUMBER(SEARCH(T$1,raw[[#This Row],[active years]])),1,"")</f>
        <v/>
      </c>
      <c r="U3904" t="str">
        <f>IF(ISNUMBER(SEARCH(U$1,raw[[#This Row],[active years]])),1,"")</f>
        <v/>
      </c>
      <c r="V3904" t="str">
        <f>IF(ISNUMBER(SEARCH(V$1,raw[[#This Row],[active years]])),1,"")</f>
        <v/>
      </c>
      <c r="W3904" t="str">
        <f>IF(ISNUMBER(SEARCH(W$1,raw[[#This Row],[active years]])),1,"")</f>
        <v/>
      </c>
      <c r="X3904">
        <f>IF(ISNUMBER(SEARCH(X$1,raw[[#This Row],[active years]])),1,"")</f>
        <v>1</v>
      </c>
      <c r="Y3904">
        <f>IF(ISNUMBER(SEARCH(Y$1,raw[[#This Row],[active years]])),1,"")</f>
        <v>1</v>
      </c>
      <c r="Z3904">
        <f>IF(ISNUMBER(SEARCH(Z$1,raw[[#This Row],[active years]])),1,"")</f>
        <v>1</v>
      </c>
      <c r="AA3904">
        <f>IF(ISNUMBER(SEARCH(AA$1,raw[[#This Row],[active years]])),1,"")</f>
        <v>1</v>
      </c>
    </row>
    <row r="3905" spans="1:27" x14ac:dyDescent="0.45">
      <c r="A3905">
        <f>raw[team]</f>
        <v>4646</v>
      </c>
      <c r="B3905">
        <f>raw[rookie year]</f>
        <v>2013</v>
      </c>
      <c r="C3905" t="str">
        <f>IF(ISNUMBER(SEARCH(C$1,raw[[#This Row],[active years]])),1,"")</f>
        <v/>
      </c>
      <c r="D3905" t="str">
        <f>IF(ISNUMBER(SEARCH(D$1,raw[[#This Row],[active years]])),1,"")</f>
        <v/>
      </c>
      <c r="E3905" t="str">
        <f>IF(ISNUMBER(SEARCH(E$1,raw[[#This Row],[active years]])),1,"")</f>
        <v/>
      </c>
      <c r="F3905" t="str">
        <f>IF(ISNUMBER(SEARCH(F$1,raw[[#This Row],[active years]])),1,"")</f>
        <v/>
      </c>
      <c r="G3905" t="str">
        <f>IF(ISNUMBER(SEARCH(G$1,raw[[#This Row],[active years]])),1,"")</f>
        <v/>
      </c>
      <c r="H3905" t="str">
        <f>IF(ISNUMBER(SEARCH(H$1,raw[[#This Row],[active years]])),1,"")</f>
        <v/>
      </c>
      <c r="I3905" t="str">
        <f>IF(ISNUMBER(SEARCH(I$1,raw[[#This Row],[active years]])),1,"")</f>
        <v/>
      </c>
      <c r="J3905" t="str">
        <f>IF(ISNUMBER(SEARCH(J$1,raw[[#This Row],[active years]])),1,"")</f>
        <v/>
      </c>
      <c r="K3905" t="str">
        <f>IF(ISNUMBER(SEARCH(K$1,raw[[#This Row],[active years]])),1,"")</f>
        <v/>
      </c>
      <c r="L3905" t="str">
        <f>IF(ISNUMBER(SEARCH(L$1,raw[[#This Row],[active years]])),1,"")</f>
        <v/>
      </c>
      <c r="M3905" t="str">
        <f>IF(ISNUMBER(SEARCH(M$1,raw[[#This Row],[active years]])),1,"")</f>
        <v/>
      </c>
      <c r="N3905" t="str">
        <f>IF(ISNUMBER(SEARCH(N$1,raw[[#This Row],[active years]])),1,"")</f>
        <v/>
      </c>
      <c r="O3905" t="str">
        <f>IF(ISNUMBER(SEARCH(O$1,raw[[#This Row],[active years]])),1,"")</f>
        <v/>
      </c>
      <c r="P3905" t="str">
        <f>IF(ISNUMBER(SEARCH(P$1,raw[[#This Row],[active years]])),1,"")</f>
        <v/>
      </c>
      <c r="Q3905" t="str">
        <f>IF(ISNUMBER(SEARCH(Q$1,raw[[#This Row],[active years]])),1,"")</f>
        <v/>
      </c>
      <c r="R3905" t="str">
        <f>IF(ISNUMBER(SEARCH(R$1,raw[[#This Row],[active years]])),1,"")</f>
        <v/>
      </c>
      <c r="S3905" t="str">
        <f>IF(ISNUMBER(SEARCH(S$1,raw[[#This Row],[active years]])),1,"")</f>
        <v/>
      </c>
      <c r="T3905" t="str">
        <f>IF(ISNUMBER(SEARCH(T$1,raw[[#This Row],[active years]])),1,"")</f>
        <v/>
      </c>
      <c r="U3905" t="str">
        <f>IF(ISNUMBER(SEARCH(U$1,raw[[#This Row],[active years]])),1,"")</f>
        <v/>
      </c>
      <c r="V3905" t="str">
        <f>IF(ISNUMBER(SEARCH(V$1,raw[[#This Row],[active years]])),1,"")</f>
        <v/>
      </c>
      <c r="W3905" t="str">
        <f>IF(ISNUMBER(SEARCH(W$1,raw[[#This Row],[active years]])),1,"")</f>
        <v/>
      </c>
      <c r="X3905">
        <f>IF(ISNUMBER(SEARCH(X$1,raw[[#This Row],[active years]])),1,"")</f>
        <v>1</v>
      </c>
      <c r="Y3905">
        <f>IF(ISNUMBER(SEARCH(Y$1,raw[[#This Row],[active years]])),1,"")</f>
        <v>1</v>
      </c>
      <c r="Z3905">
        <f>IF(ISNUMBER(SEARCH(Z$1,raw[[#This Row],[active years]])),1,"")</f>
        <v>1</v>
      </c>
      <c r="AA3905">
        <f>IF(ISNUMBER(SEARCH(AA$1,raw[[#This Row],[active years]])),1,"")</f>
        <v>1</v>
      </c>
    </row>
    <row r="3906" spans="1:27" x14ac:dyDescent="0.45">
      <c r="A3906">
        <f>raw[team]</f>
        <v>4647</v>
      </c>
      <c r="B3906">
        <f>raw[rookie year]</f>
        <v>2013</v>
      </c>
      <c r="C3906" t="str">
        <f>IF(ISNUMBER(SEARCH(C$1,raw[[#This Row],[active years]])),1,"")</f>
        <v/>
      </c>
      <c r="D3906" t="str">
        <f>IF(ISNUMBER(SEARCH(D$1,raw[[#This Row],[active years]])),1,"")</f>
        <v/>
      </c>
      <c r="E3906" t="str">
        <f>IF(ISNUMBER(SEARCH(E$1,raw[[#This Row],[active years]])),1,"")</f>
        <v/>
      </c>
      <c r="F3906" t="str">
        <f>IF(ISNUMBER(SEARCH(F$1,raw[[#This Row],[active years]])),1,"")</f>
        <v/>
      </c>
      <c r="G3906" t="str">
        <f>IF(ISNUMBER(SEARCH(G$1,raw[[#This Row],[active years]])),1,"")</f>
        <v/>
      </c>
      <c r="H3906" t="str">
        <f>IF(ISNUMBER(SEARCH(H$1,raw[[#This Row],[active years]])),1,"")</f>
        <v/>
      </c>
      <c r="I3906" t="str">
        <f>IF(ISNUMBER(SEARCH(I$1,raw[[#This Row],[active years]])),1,"")</f>
        <v/>
      </c>
      <c r="J3906" t="str">
        <f>IF(ISNUMBER(SEARCH(J$1,raw[[#This Row],[active years]])),1,"")</f>
        <v/>
      </c>
      <c r="K3906" t="str">
        <f>IF(ISNUMBER(SEARCH(K$1,raw[[#This Row],[active years]])),1,"")</f>
        <v/>
      </c>
      <c r="L3906" t="str">
        <f>IF(ISNUMBER(SEARCH(L$1,raw[[#This Row],[active years]])),1,"")</f>
        <v/>
      </c>
      <c r="M3906" t="str">
        <f>IF(ISNUMBER(SEARCH(M$1,raw[[#This Row],[active years]])),1,"")</f>
        <v/>
      </c>
      <c r="N3906" t="str">
        <f>IF(ISNUMBER(SEARCH(N$1,raw[[#This Row],[active years]])),1,"")</f>
        <v/>
      </c>
      <c r="O3906" t="str">
        <f>IF(ISNUMBER(SEARCH(O$1,raw[[#This Row],[active years]])),1,"")</f>
        <v/>
      </c>
      <c r="P3906" t="str">
        <f>IF(ISNUMBER(SEARCH(P$1,raw[[#This Row],[active years]])),1,"")</f>
        <v/>
      </c>
      <c r="Q3906" t="str">
        <f>IF(ISNUMBER(SEARCH(Q$1,raw[[#This Row],[active years]])),1,"")</f>
        <v/>
      </c>
      <c r="R3906" t="str">
        <f>IF(ISNUMBER(SEARCH(R$1,raw[[#This Row],[active years]])),1,"")</f>
        <v/>
      </c>
      <c r="S3906" t="str">
        <f>IF(ISNUMBER(SEARCH(S$1,raw[[#This Row],[active years]])),1,"")</f>
        <v/>
      </c>
      <c r="T3906" t="str">
        <f>IF(ISNUMBER(SEARCH(T$1,raw[[#This Row],[active years]])),1,"")</f>
        <v/>
      </c>
      <c r="U3906" t="str">
        <f>IF(ISNUMBER(SEARCH(U$1,raw[[#This Row],[active years]])),1,"")</f>
        <v/>
      </c>
      <c r="V3906" t="str">
        <f>IF(ISNUMBER(SEARCH(V$1,raw[[#This Row],[active years]])),1,"")</f>
        <v/>
      </c>
      <c r="W3906" t="str">
        <f>IF(ISNUMBER(SEARCH(W$1,raw[[#This Row],[active years]])),1,"")</f>
        <v/>
      </c>
      <c r="X3906" t="str">
        <f>IF(ISNUMBER(SEARCH(X$1,raw[[#This Row],[active years]])),1,"")</f>
        <v/>
      </c>
      <c r="Y3906" t="str">
        <f>IF(ISNUMBER(SEARCH(Y$1,raw[[#This Row],[active years]])),1,"")</f>
        <v/>
      </c>
      <c r="Z3906" t="str">
        <f>IF(ISNUMBER(SEARCH(Z$1,raw[[#This Row],[active years]])),1,"")</f>
        <v/>
      </c>
      <c r="AA3906" t="str">
        <f>IF(ISNUMBER(SEARCH(AA$1,raw[[#This Row],[active years]])),1,"")</f>
        <v/>
      </c>
    </row>
    <row r="3907" spans="1:27" x14ac:dyDescent="0.45">
      <c r="A3907">
        <f>raw[team]</f>
        <v>4648</v>
      </c>
      <c r="B3907">
        <f>raw[rookie year]</f>
        <v>2013</v>
      </c>
      <c r="C3907" t="str">
        <f>IF(ISNUMBER(SEARCH(C$1,raw[[#This Row],[active years]])),1,"")</f>
        <v/>
      </c>
      <c r="D3907" t="str">
        <f>IF(ISNUMBER(SEARCH(D$1,raw[[#This Row],[active years]])),1,"")</f>
        <v/>
      </c>
      <c r="E3907" t="str">
        <f>IF(ISNUMBER(SEARCH(E$1,raw[[#This Row],[active years]])),1,"")</f>
        <v/>
      </c>
      <c r="F3907" t="str">
        <f>IF(ISNUMBER(SEARCH(F$1,raw[[#This Row],[active years]])),1,"")</f>
        <v/>
      </c>
      <c r="G3907" t="str">
        <f>IF(ISNUMBER(SEARCH(G$1,raw[[#This Row],[active years]])),1,"")</f>
        <v/>
      </c>
      <c r="H3907" t="str">
        <f>IF(ISNUMBER(SEARCH(H$1,raw[[#This Row],[active years]])),1,"")</f>
        <v/>
      </c>
      <c r="I3907" t="str">
        <f>IF(ISNUMBER(SEARCH(I$1,raw[[#This Row],[active years]])),1,"")</f>
        <v/>
      </c>
      <c r="J3907" t="str">
        <f>IF(ISNUMBER(SEARCH(J$1,raw[[#This Row],[active years]])),1,"")</f>
        <v/>
      </c>
      <c r="K3907" t="str">
        <f>IF(ISNUMBER(SEARCH(K$1,raw[[#This Row],[active years]])),1,"")</f>
        <v/>
      </c>
      <c r="L3907" t="str">
        <f>IF(ISNUMBER(SEARCH(L$1,raw[[#This Row],[active years]])),1,"")</f>
        <v/>
      </c>
      <c r="M3907" t="str">
        <f>IF(ISNUMBER(SEARCH(M$1,raw[[#This Row],[active years]])),1,"")</f>
        <v/>
      </c>
      <c r="N3907" t="str">
        <f>IF(ISNUMBER(SEARCH(N$1,raw[[#This Row],[active years]])),1,"")</f>
        <v/>
      </c>
      <c r="O3907" t="str">
        <f>IF(ISNUMBER(SEARCH(O$1,raw[[#This Row],[active years]])),1,"")</f>
        <v/>
      </c>
      <c r="P3907" t="str">
        <f>IF(ISNUMBER(SEARCH(P$1,raw[[#This Row],[active years]])),1,"")</f>
        <v/>
      </c>
      <c r="Q3907" t="str">
        <f>IF(ISNUMBER(SEARCH(Q$1,raw[[#This Row],[active years]])),1,"")</f>
        <v/>
      </c>
      <c r="R3907" t="str">
        <f>IF(ISNUMBER(SEARCH(R$1,raw[[#This Row],[active years]])),1,"")</f>
        <v/>
      </c>
      <c r="S3907" t="str">
        <f>IF(ISNUMBER(SEARCH(S$1,raw[[#This Row],[active years]])),1,"")</f>
        <v/>
      </c>
      <c r="T3907" t="str">
        <f>IF(ISNUMBER(SEARCH(T$1,raw[[#This Row],[active years]])),1,"")</f>
        <v/>
      </c>
      <c r="U3907" t="str">
        <f>IF(ISNUMBER(SEARCH(U$1,raw[[#This Row],[active years]])),1,"")</f>
        <v/>
      </c>
      <c r="V3907" t="str">
        <f>IF(ISNUMBER(SEARCH(V$1,raw[[#This Row],[active years]])),1,"")</f>
        <v/>
      </c>
      <c r="W3907" t="str">
        <f>IF(ISNUMBER(SEARCH(W$1,raw[[#This Row],[active years]])),1,"")</f>
        <v/>
      </c>
      <c r="X3907">
        <f>IF(ISNUMBER(SEARCH(X$1,raw[[#This Row],[active years]])),1,"")</f>
        <v>1</v>
      </c>
      <c r="Y3907">
        <f>IF(ISNUMBER(SEARCH(Y$1,raw[[#This Row],[active years]])),1,"")</f>
        <v>1</v>
      </c>
      <c r="Z3907">
        <f>IF(ISNUMBER(SEARCH(Z$1,raw[[#This Row],[active years]])),1,"")</f>
        <v>1</v>
      </c>
      <c r="AA3907">
        <f>IF(ISNUMBER(SEARCH(AA$1,raw[[#This Row],[active years]])),1,"")</f>
        <v>1</v>
      </c>
    </row>
    <row r="3908" spans="1:27" x14ac:dyDescent="0.45">
      <c r="A3908">
        <f>raw[team]</f>
        <v>4649</v>
      </c>
      <c r="B3908">
        <f>raw[rookie year]</f>
        <v>2013</v>
      </c>
      <c r="C3908" t="str">
        <f>IF(ISNUMBER(SEARCH(C$1,raw[[#This Row],[active years]])),1,"")</f>
        <v/>
      </c>
      <c r="D3908" t="str">
        <f>IF(ISNUMBER(SEARCH(D$1,raw[[#This Row],[active years]])),1,"")</f>
        <v/>
      </c>
      <c r="E3908" t="str">
        <f>IF(ISNUMBER(SEARCH(E$1,raw[[#This Row],[active years]])),1,"")</f>
        <v/>
      </c>
      <c r="F3908" t="str">
        <f>IF(ISNUMBER(SEARCH(F$1,raw[[#This Row],[active years]])),1,"")</f>
        <v/>
      </c>
      <c r="G3908" t="str">
        <f>IF(ISNUMBER(SEARCH(G$1,raw[[#This Row],[active years]])),1,"")</f>
        <v/>
      </c>
      <c r="H3908" t="str">
        <f>IF(ISNUMBER(SEARCH(H$1,raw[[#This Row],[active years]])),1,"")</f>
        <v/>
      </c>
      <c r="I3908" t="str">
        <f>IF(ISNUMBER(SEARCH(I$1,raw[[#This Row],[active years]])),1,"")</f>
        <v/>
      </c>
      <c r="J3908" t="str">
        <f>IF(ISNUMBER(SEARCH(J$1,raw[[#This Row],[active years]])),1,"")</f>
        <v/>
      </c>
      <c r="K3908" t="str">
        <f>IF(ISNUMBER(SEARCH(K$1,raw[[#This Row],[active years]])),1,"")</f>
        <v/>
      </c>
      <c r="L3908" t="str">
        <f>IF(ISNUMBER(SEARCH(L$1,raw[[#This Row],[active years]])),1,"")</f>
        <v/>
      </c>
      <c r="M3908" t="str">
        <f>IF(ISNUMBER(SEARCH(M$1,raw[[#This Row],[active years]])),1,"")</f>
        <v/>
      </c>
      <c r="N3908" t="str">
        <f>IF(ISNUMBER(SEARCH(N$1,raw[[#This Row],[active years]])),1,"")</f>
        <v/>
      </c>
      <c r="O3908" t="str">
        <f>IF(ISNUMBER(SEARCH(O$1,raw[[#This Row],[active years]])),1,"")</f>
        <v/>
      </c>
      <c r="P3908" t="str">
        <f>IF(ISNUMBER(SEARCH(P$1,raw[[#This Row],[active years]])),1,"")</f>
        <v/>
      </c>
      <c r="Q3908" t="str">
        <f>IF(ISNUMBER(SEARCH(Q$1,raw[[#This Row],[active years]])),1,"")</f>
        <v/>
      </c>
      <c r="R3908" t="str">
        <f>IF(ISNUMBER(SEARCH(R$1,raw[[#This Row],[active years]])),1,"")</f>
        <v/>
      </c>
      <c r="S3908" t="str">
        <f>IF(ISNUMBER(SEARCH(S$1,raw[[#This Row],[active years]])),1,"")</f>
        <v/>
      </c>
      <c r="T3908" t="str">
        <f>IF(ISNUMBER(SEARCH(T$1,raw[[#This Row],[active years]])),1,"")</f>
        <v/>
      </c>
      <c r="U3908" t="str">
        <f>IF(ISNUMBER(SEARCH(U$1,raw[[#This Row],[active years]])),1,"")</f>
        <v/>
      </c>
      <c r="V3908" t="str">
        <f>IF(ISNUMBER(SEARCH(V$1,raw[[#This Row],[active years]])),1,"")</f>
        <v/>
      </c>
      <c r="W3908" t="str">
        <f>IF(ISNUMBER(SEARCH(W$1,raw[[#This Row],[active years]])),1,"")</f>
        <v/>
      </c>
      <c r="X3908">
        <f>IF(ISNUMBER(SEARCH(X$1,raw[[#This Row],[active years]])),1,"")</f>
        <v>1</v>
      </c>
      <c r="Y3908">
        <f>IF(ISNUMBER(SEARCH(Y$1,raw[[#This Row],[active years]])),1,"")</f>
        <v>1</v>
      </c>
      <c r="Z3908">
        <f>IF(ISNUMBER(SEARCH(Z$1,raw[[#This Row],[active years]])),1,"")</f>
        <v>1</v>
      </c>
      <c r="AA3908">
        <f>IF(ISNUMBER(SEARCH(AA$1,raw[[#This Row],[active years]])),1,"")</f>
        <v>1</v>
      </c>
    </row>
    <row r="3909" spans="1:27" x14ac:dyDescent="0.45">
      <c r="A3909">
        <f>raw[team]</f>
        <v>4650</v>
      </c>
      <c r="B3909">
        <f>raw[rookie year]</f>
        <v>2013</v>
      </c>
      <c r="C3909" t="str">
        <f>IF(ISNUMBER(SEARCH(C$1,raw[[#This Row],[active years]])),1,"")</f>
        <v/>
      </c>
      <c r="D3909" t="str">
        <f>IF(ISNUMBER(SEARCH(D$1,raw[[#This Row],[active years]])),1,"")</f>
        <v/>
      </c>
      <c r="E3909" t="str">
        <f>IF(ISNUMBER(SEARCH(E$1,raw[[#This Row],[active years]])),1,"")</f>
        <v/>
      </c>
      <c r="F3909" t="str">
        <f>IF(ISNUMBER(SEARCH(F$1,raw[[#This Row],[active years]])),1,"")</f>
        <v/>
      </c>
      <c r="G3909" t="str">
        <f>IF(ISNUMBER(SEARCH(G$1,raw[[#This Row],[active years]])),1,"")</f>
        <v/>
      </c>
      <c r="H3909" t="str">
        <f>IF(ISNUMBER(SEARCH(H$1,raw[[#This Row],[active years]])),1,"")</f>
        <v/>
      </c>
      <c r="I3909" t="str">
        <f>IF(ISNUMBER(SEARCH(I$1,raw[[#This Row],[active years]])),1,"")</f>
        <v/>
      </c>
      <c r="J3909" t="str">
        <f>IF(ISNUMBER(SEARCH(J$1,raw[[#This Row],[active years]])),1,"")</f>
        <v/>
      </c>
      <c r="K3909" t="str">
        <f>IF(ISNUMBER(SEARCH(K$1,raw[[#This Row],[active years]])),1,"")</f>
        <v/>
      </c>
      <c r="L3909" t="str">
        <f>IF(ISNUMBER(SEARCH(L$1,raw[[#This Row],[active years]])),1,"")</f>
        <v/>
      </c>
      <c r="M3909" t="str">
        <f>IF(ISNUMBER(SEARCH(M$1,raw[[#This Row],[active years]])),1,"")</f>
        <v/>
      </c>
      <c r="N3909" t="str">
        <f>IF(ISNUMBER(SEARCH(N$1,raw[[#This Row],[active years]])),1,"")</f>
        <v/>
      </c>
      <c r="O3909" t="str">
        <f>IF(ISNUMBER(SEARCH(O$1,raw[[#This Row],[active years]])),1,"")</f>
        <v/>
      </c>
      <c r="P3909" t="str">
        <f>IF(ISNUMBER(SEARCH(P$1,raw[[#This Row],[active years]])),1,"")</f>
        <v/>
      </c>
      <c r="Q3909" t="str">
        <f>IF(ISNUMBER(SEARCH(Q$1,raw[[#This Row],[active years]])),1,"")</f>
        <v/>
      </c>
      <c r="R3909" t="str">
        <f>IF(ISNUMBER(SEARCH(R$1,raw[[#This Row],[active years]])),1,"")</f>
        <v/>
      </c>
      <c r="S3909" t="str">
        <f>IF(ISNUMBER(SEARCH(S$1,raw[[#This Row],[active years]])),1,"")</f>
        <v/>
      </c>
      <c r="T3909" t="str">
        <f>IF(ISNUMBER(SEARCH(T$1,raw[[#This Row],[active years]])),1,"")</f>
        <v/>
      </c>
      <c r="U3909" t="str">
        <f>IF(ISNUMBER(SEARCH(U$1,raw[[#This Row],[active years]])),1,"")</f>
        <v/>
      </c>
      <c r="V3909" t="str">
        <f>IF(ISNUMBER(SEARCH(V$1,raw[[#This Row],[active years]])),1,"")</f>
        <v/>
      </c>
      <c r="W3909" t="str">
        <f>IF(ISNUMBER(SEARCH(W$1,raw[[#This Row],[active years]])),1,"")</f>
        <v/>
      </c>
      <c r="X3909">
        <f>IF(ISNUMBER(SEARCH(X$1,raw[[#This Row],[active years]])),1,"")</f>
        <v>1</v>
      </c>
      <c r="Y3909">
        <f>IF(ISNUMBER(SEARCH(Y$1,raw[[#This Row],[active years]])),1,"")</f>
        <v>1</v>
      </c>
      <c r="Z3909" t="str">
        <f>IF(ISNUMBER(SEARCH(Z$1,raw[[#This Row],[active years]])),1,"")</f>
        <v/>
      </c>
      <c r="AA3909" t="str">
        <f>IF(ISNUMBER(SEARCH(AA$1,raw[[#This Row],[active years]])),1,"")</f>
        <v/>
      </c>
    </row>
    <row r="3910" spans="1:27" x14ac:dyDescent="0.45">
      <c r="A3910">
        <f>raw[team]</f>
        <v>4651</v>
      </c>
      <c r="B3910">
        <f>raw[rookie year]</f>
        <v>2013</v>
      </c>
      <c r="C3910" t="str">
        <f>IF(ISNUMBER(SEARCH(C$1,raw[[#This Row],[active years]])),1,"")</f>
        <v/>
      </c>
      <c r="D3910" t="str">
        <f>IF(ISNUMBER(SEARCH(D$1,raw[[#This Row],[active years]])),1,"")</f>
        <v/>
      </c>
      <c r="E3910" t="str">
        <f>IF(ISNUMBER(SEARCH(E$1,raw[[#This Row],[active years]])),1,"")</f>
        <v/>
      </c>
      <c r="F3910" t="str">
        <f>IF(ISNUMBER(SEARCH(F$1,raw[[#This Row],[active years]])),1,"")</f>
        <v/>
      </c>
      <c r="G3910" t="str">
        <f>IF(ISNUMBER(SEARCH(G$1,raw[[#This Row],[active years]])),1,"")</f>
        <v/>
      </c>
      <c r="H3910" t="str">
        <f>IF(ISNUMBER(SEARCH(H$1,raw[[#This Row],[active years]])),1,"")</f>
        <v/>
      </c>
      <c r="I3910" t="str">
        <f>IF(ISNUMBER(SEARCH(I$1,raw[[#This Row],[active years]])),1,"")</f>
        <v/>
      </c>
      <c r="J3910" t="str">
        <f>IF(ISNUMBER(SEARCH(J$1,raw[[#This Row],[active years]])),1,"")</f>
        <v/>
      </c>
      <c r="K3910" t="str">
        <f>IF(ISNUMBER(SEARCH(K$1,raw[[#This Row],[active years]])),1,"")</f>
        <v/>
      </c>
      <c r="L3910" t="str">
        <f>IF(ISNUMBER(SEARCH(L$1,raw[[#This Row],[active years]])),1,"")</f>
        <v/>
      </c>
      <c r="M3910" t="str">
        <f>IF(ISNUMBER(SEARCH(M$1,raw[[#This Row],[active years]])),1,"")</f>
        <v/>
      </c>
      <c r="N3910" t="str">
        <f>IF(ISNUMBER(SEARCH(N$1,raw[[#This Row],[active years]])),1,"")</f>
        <v/>
      </c>
      <c r="O3910" t="str">
        <f>IF(ISNUMBER(SEARCH(O$1,raw[[#This Row],[active years]])),1,"")</f>
        <v/>
      </c>
      <c r="P3910" t="str">
        <f>IF(ISNUMBER(SEARCH(P$1,raw[[#This Row],[active years]])),1,"")</f>
        <v/>
      </c>
      <c r="Q3910" t="str">
        <f>IF(ISNUMBER(SEARCH(Q$1,raw[[#This Row],[active years]])),1,"")</f>
        <v/>
      </c>
      <c r="R3910" t="str">
        <f>IF(ISNUMBER(SEARCH(R$1,raw[[#This Row],[active years]])),1,"")</f>
        <v/>
      </c>
      <c r="S3910" t="str">
        <f>IF(ISNUMBER(SEARCH(S$1,raw[[#This Row],[active years]])),1,"")</f>
        <v/>
      </c>
      <c r="T3910" t="str">
        <f>IF(ISNUMBER(SEARCH(T$1,raw[[#This Row],[active years]])),1,"")</f>
        <v/>
      </c>
      <c r="U3910" t="str">
        <f>IF(ISNUMBER(SEARCH(U$1,raw[[#This Row],[active years]])),1,"")</f>
        <v/>
      </c>
      <c r="V3910" t="str">
        <f>IF(ISNUMBER(SEARCH(V$1,raw[[#This Row],[active years]])),1,"")</f>
        <v/>
      </c>
      <c r="W3910" t="str">
        <f>IF(ISNUMBER(SEARCH(W$1,raw[[#This Row],[active years]])),1,"")</f>
        <v/>
      </c>
      <c r="X3910">
        <f>IF(ISNUMBER(SEARCH(X$1,raw[[#This Row],[active years]])),1,"")</f>
        <v>1</v>
      </c>
      <c r="Y3910">
        <f>IF(ISNUMBER(SEARCH(Y$1,raw[[#This Row],[active years]])),1,"")</f>
        <v>1</v>
      </c>
      <c r="Z3910" t="str">
        <f>IF(ISNUMBER(SEARCH(Z$1,raw[[#This Row],[active years]])),1,"")</f>
        <v/>
      </c>
      <c r="AA3910" t="str">
        <f>IF(ISNUMBER(SEARCH(AA$1,raw[[#This Row],[active years]])),1,"")</f>
        <v/>
      </c>
    </row>
    <row r="3911" spans="1:27" x14ac:dyDescent="0.45">
      <c r="A3911">
        <f>raw[team]</f>
        <v>4652</v>
      </c>
      <c r="B3911">
        <f>raw[rookie year]</f>
        <v>2013</v>
      </c>
      <c r="C3911" t="str">
        <f>IF(ISNUMBER(SEARCH(C$1,raw[[#This Row],[active years]])),1,"")</f>
        <v/>
      </c>
      <c r="D3911" t="str">
        <f>IF(ISNUMBER(SEARCH(D$1,raw[[#This Row],[active years]])),1,"")</f>
        <v/>
      </c>
      <c r="E3911" t="str">
        <f>IF(ISNUMBER(SEARCH(E$1,raw[[#This Row],[active years]])),1,"")</f>
        <v/>
      </c>
      <c r="F3911" t="str">
        <f>IF(ISNUMBER(SEARCH(F$1,raw[[#This Row],[active years]])),1,"")</f>
        <v/>
      </c>
      <c r="G3911" t="str">
        <f>IF(ISNUMBER(SEARCH(G$1,raw[[#This Row],[active years]])),1,"")</f>
        <v/>
      </c>
      <c r="H3911" t="str">
        <f>IF(ISNUMBER(SEARCH(H$1,raw[[#This Row],[active years]])),1,"")</f>
        <v/>
      </c>
      <c r="I3911" t="str">
        <f>IF(ISNUMBER(SEARCH(I$1,raw[[#This Row],[active years]])),1,"")</f>
        <v/>
      </c>
      <c r="J3911" t="str">
        <f>IF(ISNUMBER(SEARCH(J$1,raw[[#This Row],[active years]])),1,"")</f>
        <v/>
      </c>
      <c r="K3911" t="str">
        <f>IF(ISNUMBER(SEARCH(K$1,raw[[#This Row],[active years]])),1,"")</f>
        <v/>
      </c>
      <c r="L3911" t="str">
        <f>IF(ISNUMBER(SEARCH(L$1,raw[[#This Row],[active years]])),1,"")</f>
        <v/>
      </c>
      <c r="M3911" t="str">
        <f>IF(ISNUMBER(SEARCH(M$1,raw[[#This Row],[active years]])),1,"")</f>
        <v/>
      </c>
      <c r="N3911" t="str">
        <f>IF(ISNUMBER(SEARCH(N$1,raw[[#This Row],[active years]])),1,"")</f>
        <v/>
      </c>
      <c r="O3911" t="str">
        <f>IF(ISNUMBER(SEARCH(O$1,raw[[#This Row],[active years]])),1,"")</f>
        <v/>
      </c>
      <c r="P3911" t="str">
        <f>IF(ISNUMBER(SEARCH(P$1,raw[[#This Row],[active years]])),1,"")</f>
        <v/>
      </c>
      <c r="Q3911" t="str">
        <f>IF(ISNUMBER(SEARCH(Q$1,raw[[#This Row],[active years]])),1,"")</f>
        <v/>
      </c>
      <c r="R3911" t="str">
        <f>IF(ISNUMBER(SEARCH(R$1,raw[[#This Row],[active years]])),1,"")</f>
        <v/>
      </c>
      <c r="S3911" t="str">
        <f>IF(ISNUMBER(SEARCH(S$1,raw[[#This Row],[active years]])),1,"")</f>
        <v/>
      </c>
      <c r="T3911" t="str">
        <f>IF(ISNUMBER(SEARCH(T$1,raw[[#This Row],[active years]])),1,"")</f>
        <v/>
      </c>
      <c r="U3911" t="str">
        <f>IF(ISNUMBER(SEARCH(U$1,raw[[#This Row],[active years]])),1,"")</f>
        <v/>
      </c>
      <c r="V3911" t="str">
        <f>IF(ISNUMBER(SEARCH(V$1,raw[[#This Row],[active years]])),1,"")</f>
        <v/>
      </c>
      <c r="W3911" t="str">
        <f>IF(ISNUMBER(SEARCH(W$1,raw[[#This Row],[active years]])),1,"")</f>
        <v/>
      </c>
      <c r="X3911">
        <f>IF(ISNUMBER(SEARCH(X$1,raw[[#This Row],[active years]])),1,"")</f>
        <v>1</v>
      </c>
      <c r="Y3911">
        <f>IF(ISNUMBER(SEARCH(Y$1,raw[[#This Row],[active years]])),1,"")</f>
        <v>1</v>
      </c>
      <c r="Z3911" t="str">
        <f>IF(ISNUMBER(SEARCH(Z$1,raw[[#This Row],[active years]])),1,"")</f>
        <v/>
      </c>
      <c r="AA3911" t="str">
        <f>IF(ISNUMBER(SEARCH(AA$1,raw[[#This Row],[active years]])),1,"")</f>
        <v/>
      </c>
    </row>
    <row r="3912" spans="1:27" x14ac:dyDescent="0.45">
      <c r="A3912">
        <f>raw[team]</f>
        <v>4653</v>
      </c>
      <c r="B3912">
        <f>raw[rookie year]</f>
        <v>2013</v>
      </c>
      <c r="C3912" t="str">
        <f>IF(ISNUMBER(SEARCH(C$1,raw[[#This Row],[active years]])),1,"")</f>
        <v/>
      </c>
      <c r="D3912" t="str">
        <f>IF(ISNUMBER(SEARCH(D$1,raw[[#This Row],[active years]])),1,"")</f>
        <v/>
      </c>
      <c r="E3912" t="str">
        <f>IF(ISNUMBER(SEARCH(E$1,raw[[#This Row],[active years]])),1,"")</f>
        <v/>
      </c>
      <c r="F3912" t="str">
        <f>IF(ISNUMBER(SEARCH(F$1,raw[[#This Row],[active years]])),1,"")</f>
        <v/>
      </c>
      <c r="G3912" t="str">
        <f>IF(ISNUMBER(SEARCH(G$1,raw[[#This Row],[active years]])),1,"")</f>
        <v/>
      </c>
      <c r="H3912" t="str">
        <f>IF(ISNUMBER(SEARCH(H$1,raw[[#This Row],[active years]])),1,"")</f>
        <v/>
      </c>
      <c r="I3912" t="str">
        <f>IF(ISNUMBER(SEARCH(I$1,raw[[#This Row],[active years]])),1,"")</f>
        <v/>
      </c>
      <c r="J3912" t="str">
        <f>IF(ISNUMBER(SEARCH(J$1,raw[[#This Row],[active years]])),1,"")</f>
        <v/>
      </c>
      <c r="K3912" t="str">
        <f>IF(ISNUMBER(SEARCH(K$1,raw[[#This Row],[active years]])),1,"")</f>
        <v/>
      </c>
      <c r="L3912" t="str">
        <f>IF(ISNUMBER(SEARCH(L$1,raw[[#This Row],[active years]])),1,"")</f>
        <v/>
      </c>
      <c r="M3912" t="str">
        <f>IF(ISNUMBER(SEARCH(M$1,raw[[#This Row],[active years]])),1,"")</f>
        <v/>
      </c>
      <c r="N3912" t="str">
        <f>IF(ISNUMBER(SEARCH(N$1,raw[[#This Row],[active years]])),1,"")</f>
        <v/>
      </c>
      <c r="O3912" t="str">
        <f>IF(ISNUMBER(SEARCH(O$1,raw[[#This Row],[active years]])),1,"")</f>
        <v/>
      </c>
      <c r="P3912" t="str">
        <f>IF(ISNUMBER(SEARCH(P$1,raw[[#This Row],[active years]])),1,"")</f>
        <v/>
      </c>
      <c r="Q3912" t="str">
        <f>IF(ISNUMBER(SEARCH(Q$1,raw[[#This Row],[active years]])),1,"")</f>
        <v/>
      </c>
      <c r="R3912" t="str">
        <f>IF(ISNUMBER(SEARCH(R$1,raw[[#This Row],[active years]])),1,"")</f>
        <v/>
      </c>
      <c r="S3912" t="str">
        <f>IF(ISNUMBER(SEARCH(S$1,raw[[#This Row],[active years]])),1,"")</f>
        <v/>
      </c>
      <c r="T3912" t="str">
        <f>IF(ISNUMBER(SEARCH(T$1,raw[[#This Row],[active years]])),1,"")</f>
        <v/>
      </c>
      <c r="U3912" t="str">
        <f>IF(ISNUMBER(SEARCH(U$1,raw[[#This Row],[active years]])),1,"")</f>
        <v/>
      </c>
      <c r="V3912" t="str">
        <f>IF(ISNUMBER(SEARCH(V$1,raw[[#This Row],[active years]])),1,"")</f>
        <v/>
      </c>
      <c r="W3912" t="str">
        <f>IF(ISNUMBER(SEARCH(W$1,raw[[#This Row],[active years]])),1,"")</f>
        <v/>
      </c>
      <c r="X3912">
        <f>IF(ISNUMBER(SEARCH(X$1,raw[[#This Row],[active years]])),1,"")</f>
        <v>1</v>
      </c>
      <c r="Y3912">
        <f>IF(ISNUMBER(SEARCH(Y$1,raw[[#This Row],[active years]])),1,"")</f>
        <v>1</v>
      </c>
      <c r="Z3912">
        <f>IF(ISNUMBER(SEARCH(Z$1,raw[[#This Row],[active years]])),1,"")</f>
        <v>1</v>
      </c>
      <c r="AA3912">
        <f>IF(ISNUMBER(SEARCH(AA$1,raw[[#This Row],[active years]])),1,"")</f>
        <v>1</v>
      </c>
    </row>
    <row r="3913" spans="1:27" x14ac:dyDescent="0.45">
      <c r="A3913">
        <f>raw[team]</f>
        <v>4654</v>
      </c>
      <c r="B3913">
        <f>raw[rookie year]</f>
        <v>2013</v>
      </c>
      <c r="C3913" t="str">
        <f>IF(ISNUMBER(SEARCH(C$1,raw[[#This Row],[active years]])),1,"")</f>
        <v/>
      </c>
      <c r="D3913" t="str">
        <f>IF(ISNUMBER(SEARCH(D$1,raw[[#This Row],[active years]])),1,"")</f>
        <v/>
      </c>
      <c r="E3913" t="str">
        <f>IF(ISNUMBER(SEARCH(E$1,raw[[#This Row],[active years]])),1,"")</f>
        <v/>
      </c>
      <c r="F3913" t="str">
        <f>IF(ISNUMBER(SEARCH(F$1,raw[[#This Row],[active years]])),1,"")</f>
        <v/>
      </c>
      <c r="G3913" t="str">
        <f>IF(ISNUMBER(SEARCH(G$1,raw[[#This Row],[active years]])),1,"")</f>
        <v/>
      </c>
      <c r="H3913" t="str">
        <f>IF(ISNUMBER(SEARCH(H$1,raw[[#This Row],[active years]])),1,"")</f>
        <v/>
      </c>
      <c r="I3913" t="str">
        <f>IF(ISNUMBER(SEARCH(I$1,raw[[#This Row],[active years]])),1,"")</f>
        <v/>
      </c>
      <c r="J3913" t="str">
        <f>IF(ISNUMBER(SEARCH(J$1,raw[[#This Row],[active years]])),1,"")</f>
        <v/>
      </c>
      <c r="K3913" t="str">
        <f>IF(ISNUMBER(SEARCH(K$1,raw[[#This Row],[active years]])),1,"")</f>
        <v/>
      </c>
      <c r="L3913" t="str">
        <f>IF(ISNUMBER(SEARCH(L$1,raw[[#This Row],[active years]])),1,"")</f>
        <v/>
      </c>
      <c r="M3913" t="str">
        <f>IF(ISNUMBER(SEARCH(M$1,raw[[#This Row],[active years]])),1,"")</f>
        <v/>
      </c>
      <c r="N3913" t="str">
        <f>IF(ISNUMBER(SEARCH(N$1,raw[[#This Row],[active years]])),1,"")</f>
        <v/>
      </c>
      <c r="O3913" t="str">
        <f>IF(ISNUMBER(SEARCH(O$1,raw[[#This Row],[active years]])),1,"")</f>
        <v/>
      </c>
      <c r="P3913" t="str">
        <f>IF(ISNUMBER(SEARCH(P$1,raw[[#This Row],[active years]])),1,"")</f>
        <v/>
      </c>
      <c r="Q3913" t="str">
        <f>IF(ISNUMBER(SEARCH(Q$1,raw[[#This Row],[active years]])),1,"")</f>
        <v/>
      </c>
      <c r="R3913" t="str">
        <f>IF(ISNUMBER(SEARCH(R$1,raw[[#This Row],[active years]])),1,"")</f>
        <v/>
      </c>
      <c r="S3913" t="str">
        <f>IF(ISNUMBER(SEARCH(S$1,raw[[#This Row],[active years]])),1,"")</f>
        <v/>
      </c>
      <c r="T3913" t="str">
        <f>IF(ISNUMBER(SEARCH(T$1,raw[[#This Row],[active years]])),1,"")</f>
        <v/>
      </c>
      <c r="U3913" t="str">
        <f>IF(ISNUMBER(SEARCH(U$1,raw[[#This Row],[active years]])),1,"")</f>
        <v/>
      </c>
      <c r="V3913" t="str">
        <f>IF(ISNUMBER(SEARCH(V$1,raw[[#This Row],[active years]])),1,"")</f>
        <v/>
      </c>
      <c r="W3913" t="str">
        <f>IF(ISNUMBER(SEARCH(W$1,raw[[#This Row],[active years]])),1,"")</f>
        <v/>
      </c>
      <c r="X3913">
        <f>IF(ISNUMBER(SEARCH(X$1,raw[[#This Row],[active years]])),1,"")</f>
        <v>1</v>
      </c>
      <c r="Y3913">
        <f>IF(ISNUMBER(SEARCH(Y$1,raw[[#This Row],[active years]])),1,"")</f>
        <v>1</v>
      </c>
      <c r="Z3913">
        <f>IF(ISNUMBER(SEARCH(Z$1,raw[[#This Row],[active years]])),1,"")</f>
        <v>1</v>
      </c>
      <c r="AA3913">
        <f>IF(ISNUMBER(SEARCH(AA$1,raw[[#This Row],[active years]])),1,"")</f>
        <v>1</v>
      </c>
    </row>
    <row r="3914" spans="1:27" x14ac:dyDescent="0.45">
      <c r="A3914">
        <f>raw[team]</f>
        <v>4655</v>
      </c>
      <c r="B3914">
        <f>raw[rookie year]</f>
        <v>2013</v>
      </c>
      <c r="C3914" t="str">
        <f>IF(ISNUMBER(SEARCH(C$1,raw[[#This Row],[active years]])),1,"")</f>
        <v/>
      </c>
      <c r="D3914" t="str">
        <f>IF(ISNUMBER(SEARCH(D$1,raw[[#This Row],[active years]])),1,"")</f>
        <v/>
      </c>
      <c r="E3914" t="str">
        <f>IF(ISNUMBER(SEARCH(E$1,raw[[#This Row],[active years]])),1,"")</f>
        <v/>
      </c>
      <c r="F3914" t="str">
        <f>IF(ISNUMBER(SEARCH(F$1,raw[[#This Row],[active years]])),1,"")</f>
        <v/>
      </c>
      <c r="G3914" t="str">
        <f>IF(ISNUMBER(SEARCH(G$1,raw[[#This Row],[active years]])),1,"")</f>
        <v/>
      </c>
      <c r="H3914" t="str">
        <f>IF(ISNUMBER(SEARCH(H$1,raw[[#This Row],[active years]])),1,"")</f>
        <v/>
      </c>
      <c r="I3914" t="str">
        <f>IF(ISNUMBER(SEARCH(I$1,raw[[#This Row],[active years]])),1,"")</f>
        <v/>
      </c>
      <c r="J3914" t="str">
        <f>IF(ISNUMBER(SEARCH(J$1,raw[[#This Row],[active years]])),1,"")</f>
        <v/>
      </c>
      <c r="K3914" t="str">
        <f>IF(ISNUMBER(SEARCH(K$1,raw[[#This Row],[active years]])),1,"")</f>
        <v/>
      </c>
      <c r="L3914" t="str">
        <f>IF(ISNUMBER(SEARCH(L$1,raw[[#This Row],[active years]])),1,"")</f>
        <v/>
      </c>
      <c r="M3914" t="str">
        <f>IF(ISNUMBER(SEARCH(M$1,raw[[#This Row],[active years]])),1,"")</f>
        <v/>
      </c>
      <c r="N3914" t="str">
        <f>IF(ISNUMBER(SEARCH(N$1,raw[[#This Row],[active years]])),1,"")</f>
        <v/>
      </c>
      <c r="O3914" t="str">
        <f>IF(ISNUMBER(SEARCH(O$1,raw[[#This Row],[active years]])),1,"")</f>
        <v/>
      </c>
      <c r="P3914" t="str">
        <f>IF(ISNUMBER(SEARCH(P$1,raw[[#This Row],[active years]])),1,"")</f>
        <v/>
      </c>
      <c r="Q3914" t="str">
        <f>IF(ISNUMBER(SEARCH(Q$1,raw[[#This Row],[active years]])),1,"")</f>
        <v/>
      </c>
      <c r="R3914" t="str">
        <f>IF(ISNUMBER(SEARCH(R$1,raw[[#This Row],[active years]])),1,"")</f>
        <v/>
      </c>
      <c r="S3914" t="str">
        <f>IF(ISNUMBER(SEARCH(S$1,raw[[#This Row],[active years]])),1,"")</f>
        <v/>
      </c>
      <c r="T3914" t="str">
        <f>IF(ISNUMBER(SEARCH(T$1,raw[[#This Row],[active years]])),1,"")</f>
        <v/>
      </c>
      <c r="U3914" t="str">
        <f>IF(ISNUMBER(SEARCH(U$1,raw[[#This Row],[active years]])),1,"")</f>
        <v/>
      </c>
      <c r="V3914" t="str">
        <f>IF(ISNUMBER(SEARCH(V$1,raw[[#This Row],[active years]])),1,"")</f>
        <v/>
      </c>
      <c r="W3914" t="str">
        <f>IF(ISNUMBER(SEARCH(W$1,raw[[#This Row],[active years]])),1,"")</f>
        <v/>
      </c>
      <c r="X3914">
        <f>IF(ISNUMBER(SEARCH(X$1,raw[[#This Row],[active years]])),1,"")</f>
        <v>1</v>
      </c>
      <c r="Y3914">
        <f>IF(ISNUMBER(SEARCH(Y$1,raw[[#This Row],[active years]])),1,"")</f>
        <v>1</v>
      </c>
      <c r="Z3914">
        <f>IF(ISNUMBER(SEARCH(Z$1,raw[[#This Row],[active years]])),1,"")</f>
        <v>1</v>
      </c>
      <c r="AA3914">
        <f>IF(ISNUMBER(SEARCH(AA$1,raw[[#This Row],[active years]])),1,"")</f>
        <v>1</v>
      </c>
    </row>
    <row r="3915" spans="1:27" x14ac:dyDescent="0.45">
      <c r="A3915">
        <f>raw[team]</f>
        <v>4656</v>
      </c>
      <c r="B3915">
        <f>raw[rookie year]</f>
        <v>2013</v>
      </c>
      <c r="C3915" t="str">
        <f>IF(ISNUMBER(SEARCH(C$1,raw[[#This Row],[active years]])),1,"")</f>
        <v/>
      </c>
      <c r="D3915" t="str">
        <f>IF(ISNUMBER(SEARCH(D$1,raw[[#This Row],[active years]])),1,"")</f>
        <v/>
      </c>
      <c r="E3915" t="str">
        <f>IF(ISNUMBER(SEARCH(E$1,raw[[#This Row],[active years]])),1,"")</f>
        <v/>
      </c>
      <c r="F3915" t="str">
        <f>IF(ISNUMBER(SEARCH(F$1,raw[[#This Row],[active years]])),1,"")</f>
        <v/>
      </c>
      <c r="G3915" t="str">
        <f>IF(ISNUMBER(SEARCH(G$1,raw[[#This Row],[active years]])),1,"")</f>
        <v/>
      </c>
      <c r="H3915" t="str">
        <f>IF(ISNUMBER(SEARCH(H$1,raw[[#This Row],[active years]])),1,"")</f>
        <v/>
      </c>
      <c r="I3915" t="str">
        <f>IF(ISNUMBER(SEARCH(I$1,raw[[#This Row],[active years]])),1,"")</f>
        <v/>
      </c>
      <c r="J3915" t="str">
        <f>IF(ISNUMBER(SEARCH(J$1,raw[[#This Row],[active years]])),1,"")</f>
        <v/>
      </c>
      <c r="K3915" t="str">
        <f>IF(ISNUMBER(SEARCH(K$1,raw[[#This Row],[active years]])),1,"")</f>
        <v/>
      </c>
      <c r="L3915" t="str">
        <f>IF(ISNUMBER(SEARCH(L$1,raw[[#This Row],[active years]])),1,"")</f>
        <v/>
      </c>
      <c r="M3915" t="str">
        <f>IF(ISNUMBER(SEARCH(M$1,raw[[#This Row],[active years]])),1,"")</f>
        <v/>
      </c>
      <c r="N3915" t="str">
        <f>IF(ISNUMBER(SEARCH(N$1,raw[[#This Row],[active years]])),1,"")</f>
        <v/>
      </c>
      <c r="O3915" t="str">
        <f>IF(ISNUMBER(SEARCH(O$1,raw[[#This Row],[active years]])),1,"")</f>
        <v/>
      </c>
      <c r="P3915" t="str">
        <f>IF(ISNUMBER(SEARCH(P$1,raw[[#This Row],[active years]])),1,"")</f>
        <v/>
      </c>
      <c r="Q3915" t="str">
        <f>IF(ISNUMBER(SEARCH(Q$1,raw[[#This Row],[active years]])),1,"")</f>
        <v/>
      </c>
      <c r="R3915" t="str">
        <f>IF(ISNUMBER(SEARCH(R$1,raw[[#This Row],[active years]])),1,"")</f>
        <v/>
      </c>
      <c r="S3915" t="str">
        <f>IF(ISNUMBER(SEARCH(S$1,raw[[#This Row],[active years]])),1,"")</f>
        <v/>
      </c>
      <c r="T3915" t="str">
        <f>IF(ISNUMBER(SEARCH(T$1,raw[[#This Row],[active years]])),1,"")</f>
        <v/>
      </c>
      <c r="U3915" t="str">
        <f>IF(ISNUMBER(SEARCH(U$1,raw[[#This Row],[active years]])),1,"")</f>
        <v/>
      </c>
      <c r="V3915" t="str">
        <f>IF(ISNUMBER(SEARCH(V$1,raw[[#This Row],[active years]])),1,"")</f>
        <v/>
      </c>
      <c r="W3915" t="str">
        <f>IF(ISNUMBER(SEARCH(W$1,raw[[#This Row],[active years]])),1,"")</f>
        <v/>
      </c>
      <c r="X3915">
        <f>IF(ISNUMBER(SEARCH(X$1,raw[[#This Row],[active years]])),1,"")</f>
        <v>1</v>
      </c>
      <c r="Y3915">
        <f>IF(ISNUMBER(SEARCH(Y$1,raw[[#This Row],[active years]])),1,"")</f>
        <v>1</v>
      </c>
      <c r="Z3915">
        <f>IF(ISNUMBER(SEARCH(Z$1,raw[[#This Row],[active years]])),1,"")</f>
        <v>1</v>
      </c>
      <c r="AA3915">
        <f>IF(ISNUMBER(SEARCH(AA$1,raw[[#This Row],[active years]])),1,"")</f>
        <v>1</v>
      </c>
    </row>
    <row r="3916" spans="1:27" x14ac:dyDescent="0.45">
      <c r="A3916">
        <f>raw[team]</f>
        <v>4657</v>
      </c>
      <c r="B3916">
        <f>raw[rookie year]</f>
        <v>2013</v>
      </c>
      <c r="C3916" t="str">
        <f>IF(ISNUMBER(SEARCH(C$1,raw[[#This Row],[active years]])),1,"")</f>
        <v/>
      </c>
      <c r="D3916" t="str">
        <f>IF(ISNUMBER(SEARCH(D$1,raw[[#This Row],[active years]])),1,"")</f>
        <v/>
      </c>
      <c r="E3916" t="str">
        <f>IF(ISNUMBER(SEARCH(E$1,raw[[#This Row],[active years]])),1,"")</f>
        <v/>
      </c>
      <c r="F3916" t="str">
        <f>IF(ISNUMBER(SEARCH(F$1,raw[[#This Row],[active years]])),1,"")</f>
        <v/>
      </c>
      <c r="G3916" t="str">
        <f>IF(ISNUMBER(SEARCH(G$1,raw[[#This Row],[active years]])),1,"")</f>
        <v/>
      </c>
      <c r="H3916" t="str">
        <f>IF(ISNUMBER(SEARCH(H$1,raw[[#This Row],[active years]])),1,"")</f>
        <v/>
      </c>
      <c r="I3916" t="str">
        <f>IF(ISNUMBER(SEARCH(I$1,raw[[#This Row],[active years]])),1,"")</f>
        <v/>
      </c>
      <c r="J3916" t="str">
        <f>IF(ISNUMBER(SEARCH(J$1,raw[[#This Row],[active years]])),1,"")</f>
        <v/>
      </c>
      <c r="K3916" t="str">
        <f>IF(ISNUMBER(SEARCH(K$1,raw[[#This Row],[active years]])),1,"")</f>
        <v/>
      </c>
      <c r="L3916" t="str">
        <f>IF(ISNUMBER(SEARCH(L$1,raw[[#This Row],[active years]])),1,"")</f>
        <v/>
      </c>
      <c r="M3916" t="str">
        <f>IF(ISNUMBER(SEARCH(M$1,raw[[#This Row],[active years]])),1,"")</f>
        <v/>
      </c>
      <c r="N3916" t="str">
        <f>IF(ISNUMBER(SEARCH(N$1,raw[[#This Row],[active years]])),1,"")</f>
        <v/>
      </c>
      <c r="O3916" t="str">
        <f>IF(ISNUMBER(SEARCH(O$1,raw[[#This Row],[active years]])),1,"")</f>
        <v/>
      </c>
      <c r="P3916" t="str">
        <f>IF(ISNUMBER(SEARCH(P$1,raw[[#This Row],[active years]])),1,"")</f>
        <v/>
      </c>
      <c r="Q3916" t="str">
        <f>IF(ISNUMBER(SEARCH(Q$1,raw[[#This Row],[active years]])),1,"")</f>
        <v/>
      </c>
      <c r="R3916" t="str">
        <f>IF(ISNUMBER(SEARCH(R$1,raw[[#This Row],[active years]])),1,"")</f>
        <v/>
      </c>
      <c r="S3916" t="str">
        <f>IF(ISNUMBER(SEARCH(S$1,raw[[#This Row],[active years]])),1,"")</f>
        <v/>
      </c>
      <c r="T3916" t="str">
        <f>IF(ISNUMBER(SEARCH(T$1,raw[[#This Row],[active years]])),1,"")</f>
        <v/>
      </c>
      <c r="U3916" t="str">
        <f>IF(ISNUMBER(SEARCH(U$1,raw[[#This Row],[active years]])),1,"")</f>
        <v/>
      </c>
      <c r="V3916" t="str">
        <f>IF(ISNUMBER(SEARCH(V$1,raw[[#This Row],[active years]])),1,"")</f>
        <v/>
      </c>
      <c r="W3916" t="str">
        <f>IF(ISNUMBER(SEARCH(W$1,raw[[#This Row],[active years]])),1,"")</f>
        <v/>
      </c>
      <c r="X3916">
        <f>IF(ISNUMBER(SEARCH(X$1,raw[[#This Row],[active years]])),1,"")</f>
        <v>1</v>
      </c>
      <c r="Y3916">
        <f>IF(ISNUMBER(SEARCH(Y$1,raw[[#This Row],[active years]])),1,"")</f>
        <v>1</v>
      </c>
      <c r="Z3916">
        <f>IF(ISNUMBER(SEARCH(Z$1,raw[[#This Row],[active years]])),1,"")</f>
        <v>1</v>
      </c>
      <c r="AA3916">
        <f>IF(ISNUMBER(SEARCH(AA$1,raw[[#This Row],[active years]])),1,"")</f>
        <v>1</v>
      </c>
    </row>
    <row r="3917" spans="1:27" x14ac:dyDescent="0.45">
      <c r="A3917">
        <f>raw[team]</f>
        <v>4658</v>
      </c>
      <c r="B3917">
        <f>raw[rookie year]</f>
        <v>2013</v>
      </c>
      <c r="C3917" t="str">
        <f>IF(ISNUMBER(SEARCH(C$1,raw[[#This Row],[active years]])),1,"")</f>
        <v/>
      </c>
      <c r="D3917" t="str">
        <f>IF(ISNUMBER(SEARCH(D$1,raw[[#This Row],[active years]])),1,"")</f>
        <v/>
      </c>
      <c r="E3917" t="str">
        <f>IF(ISNUMBER(SEARCH(E$1,raw[[#This Row],[active years]])),1,"")</f>
        <v/>
      </c>
      <c r="F3917" t="str">
        <f>IF(ISNUMBER(SEARCH(F$1,raw[[#This Row],[active years]])),1,"")</f>
        <v/>
      </c>
      <c r="G3917" t="str">
        <f>IF(ISNUMBER(SEARCH(G$1,raw[[#This Row],[active years]])),1,"")</f>
        <v/>
      </c>
      <c r="H3917" t="str">
        <f>IF(ISNUMBER(SEARCH(H$1,raw[[#This Row],[active years]])),1,"")</f>
        <v/>
      </c>
      <c r="I3917" t="str">
        <f>IF(ISNUMBER(SEARCH(I$1,raw[[#This Row],[active years]])),1,"")</f>
        <v/>
      </c>
      <c r="J3917" t="str">
        <f>IF(ISNUMBER(SEARCH(J$1,raw[[#This Row],[active years]])),1,"")</f>
        <v/>
      </c>
      <c r="K3917" t="str">
        <f>IF(ISNUMBER(SEARCH(K$1,raw[[#This Row],[active years]])),1,"")</f>
        <v/>
      </c>
      <c r="L3917" t="str">
        <f>IF(ISNUMBER(SEARCH(L$1,raw[[#This Row],[active years]])),1,"")</f>
        <v/>
      </c>
      <c r="M3917" t="str">
        <f>IF(ISNUMBER(SEARCH(M$1,raw[[#This Row],[active years]])),1,"")</f>
        <v/>
      </c>
      <c r="N3917" t="str">
        <f>IF(ISNUMBER(SEARCH(N$1,raw[[#This Row],[active years]])),1,"")</f>
        <v/>
      </c>
      <c r="O3917" t="str">
        <f>IF(ISNUMBER(SEARCH(O$1,raw[[#This Row],[active years]])),1,"")</f>
        <v/>
      </c>
      <c r="P3917" t="str">
        <f>IF(ISNUMBER(SEARCH(P$1,raw[[#This Row],[active years]])),1,"")</f>
        <v/>
      </c>
      <c r="Q3917" t="str">
        <f>IF(ISNUMBER(SEARCH(Q$1,raw[[#This Row],[active years]])),1,"")</f>
        <v/>
      </c>
      <c r="R3917" t="str">
        <f>IF(ISNUMBER(SEARCH(R$1,raw[[#This Row],[active years]])),1,"")</f>
        <v/>
      </c>
      <c r="S3917" t="str">
        <f>IF(ISNUMBER(SEARCH(S$1,raw[[#This Row],[active years]])),1,"")</f>
        <v/>
      </c>
      <c r="T3917" t="str">
        <f>IF(ISNUMBER(SEARCH(T$1,raw[[#This Row],[active years]])),1,"")</f>
        <v/>
      </c>
      <c r="U3917" t="str">
        <f>IF(ISNUMBER(SEARCH(U$1,raw[[#This Row],[active years]])),1,"")</f>
        <v/>
      </c>
      <c r="V3917" t="str">
        <f>IF(ISNUMBER(SEARCH(V$1,raw[[#This Row],[active years]])),1,"")</f>
        <v/>
      </c>
      <c r="W3917" t="str">
        <f>IF(ISNUMBER(SEARCH(W$1,raw[[#This Row],[active years]])),1,"")</f>
        <v/>
      </c>
      <c r="X3917" t="str">
        <f>IF(ISNUMBER(SEARCH(X$1,raw[[#This Row],[active years]])),1,"")</f>
        <v/>
      </c>
      <c r="Y3917" t="str">
        <f>IF(ISNUMBER(SEARCH(Y$1,raw[[#This Row],[active years]])),1,"")</f>
        <v/>
      </c>
      <c r="Z3917" t="str">
        <f>IF(ISNUMBER(SEARCH(Z$1,raw[[#This Row],[active years]])),1,"")</f>
        <v/>
      </c>
      <c r="AA3917" t="str">
        <f>IF(ISNUMBER(SEARCH(AA$1,raw[[#This Row],[active years]])),1,"")</f>
        <v/>
      </c>
    </row>
    <row r="3918" spans="1:27" x14ac:dyDescent="0.45">
      <c r="A3918">
        <f>raw[team]</f>
        <v>4659</v>
      </c>
      <c r="B3918">
        <f>raw[rookie year]</f>
        <v>2013</v>
      </c>
      <c r="C3918" t="str">
        <f>IF(ISNUMBER(SEARCH(C$1,raw[[#This Row],[active years]])),1,"")</f>
        <v/>
      </c>
      <c r="D3918" t="str">
        <f>IF(ISNUMBER(SEARCH(D$1,raw[[#This Row],[active years]])),1,"")</f>
        <v/>
      </c>
      <c r="E3918" t="str">
        <f>IF(ISNUMBER(SEARCH(E$1,raw[[#This Row],[active years]])),1,"")</f>
        <v/>
      </c>
      <c r="F3918" t="str">
        <f>IF(ISNUMBER(SEARCH(F$1,raw[[#This Row],[active years]])),1,"")</f>
        <v/>
      </c>
      <c r="G3918" t="str">
        <f>IF(ISNUMBER(SEARCH(G$1,raw[[#This Row],[active years]])),1,"")</f>
        <v/>
      </c>
      <c r="H3918" t="str">
        <f>IF(ISNUMBER(SEARCH(H$1,raw[[#This Row],[active years]])),1,"")</f>
        <v/>
      </c>
      <c r="I3918" t="str">
        <f>IF(ISNUMBER(SEARCH(I$1,raw[[#This Row],[active years]])),1,"")</f>
        <v/>
      </c>
      <c r="J3918" t="str">
        <f>IF(ISNUMBER(SEARCH(J$1,raw[[#This Row],[active years]])),1,"")</f>
        <v/>
      </c>
      <c r="K3918" t="str">
        <f>IF(ISNUMBER(SEARCH(K$1,raw[[#This Row],[active years]])),1,"")</f>
        <v/>
      </c>
      <c r="L3918" t="str">
        <f>IF(ISNUMBER(SEARCH(L$1,raw[[#This Row],[active years]])),1,"")</f>
        <v/>
      </c>
      <c r="M3918" t="str">
        <f>IF(ISNUMBER(SEARCH(M$1,raw[[#This Row],[active years]])),1,"")</f>
        <v/>
      </c>
      <c r="N3918" t="str">
        <f>IF(ISNUMBER(SEARCH(N$1,raw[[#This Row],[active years]])),1,"")</f>
        <v/>
      </c>
      <c r="O3918" t="str">
        <f>IF(ISNUMBER(SEARCH(O$1,raw[[#This Row],[active years]])),1,"")</f>
        <v/>
      </c>
      <c r="P3918" t="str">
        <f>IF(ISNUMBER(SEARCH(P$1,raw[[#This Row],[active years]])),1,"")</f>
        <v/>
      </c>
      <c r="Q3918" t="str">
        <f>IF(ISNUMBER(SEARCH(Q$1,raw[[#This Row],[active years]])),1,"")</f>
        <v/>
      </c>
      <c r="R3918" t="str">
        <f>IF(ISNUMBER(SEARCH(R$1,raw[[#This Row],[active years]])),1,"")</f>
        <v/>
      </c>
      <c r="S3918" t="str">
        <f>IF(ISNUMBER(SEARCH(S$1,raw[[#This Row],[active years]])),1,"")</f>
        <v/>
      </c>
      <c r="T3918" t="str">
        <f>IF(ISNUMBER(SEARCH(T$1,raw[[#This Row],[active years]])),1,"")</f>
        <v/>
      </c>
      <c r="U3918" t="str">
        <f>IF(ISNUMBER(SEARCH(U$1,raw[[#This Row],[active years]])),1,"")</f>
        <v/>
      </c>
      <c r="V3918" t="str">
        <f>IF(ISNUMBER(SEARCH(V$1,raw[[#This Row],[active years]])),1,"")</f>
        <v/>
      </c>
      <c r="W3918" t="str">
        <f>IF(ISNUMBER(SEARCH(W$1,raw[[#This Row],[active years]])),1,"")</f>
        <v/>
      </c>
      <c r="X3918">
        <f>IF(ISNUMBER(SEARCH(X$1,raw[[#This Row],[active years]])),1,"")</f>
        <v>1</v>
      </c>
      <c r="Y3918" t="str">
        <f>IF(ISNUMBER(SEARCH(Y$1,raw[[#This Row],[active years]])),1,"")</f>
        <v/>
      </c>
      <c r="Z3918" t="str">
        <f>IF(ISNUMBER(SEARCH(Z$1,raw[[#This Row],[active years]])),1,"")</f>
        <v/>
      </c>
      <c r="AA3918" t="str">
        <f>IF(ISNUMBER(SEARCH(AA$1,raw[[#This Row],[active years]])),1,"")</f>
        <v/>
      </c>
    </row>
    <row r="3919" spans="1:27" x14ac:dyDescent="0.45">
      <c r="A3919">
        <f>raw[team]</f>
        <v>4660</v>
      </c>
      <c r="B3919">
        <f>raw[rookie year]</f>
        <v>2013</v>
      </c>
      <c r="C3919" t="str">
        <f>IF(ISNUMBER(SEARCH(C$1,raw[[#This Row],[active years]])),1,"")</f>
        <v/>
      </c>
      <c r="D3919" t="str">
        <f>IF(ISNUMBER(SEARCH(D$1,raw[[#This Row],[active years]])),1,"")</f>
        <v/>
      </c>
      <c r="E3919" t="str">
        <f>IF(ISNUMBER(SEARCH(E$1,raw[[#This Row],[active years]])),1,"")</f>
        <v/>
      </c>
      <c r="F3919" t="str">
        <f>IF(ISNUMBER(SEARCH(F$1,raw[[#This Row],[active years]])),1,"")</f>
        <v/>
      </c>
      <c r="G3919" t="str">
        <f>IF(ISNUMBER(SEARCH(G$1,raw[[#This Row],[active years]])),1,"")</f>
        <v/>
      </c>
      <c r="H3919" t="str">
        <f>IF(ISNUMBER(SEARCH(H$1,raw[[#This Row],[active years]])),1,"")</f>
        <v/>
      </c>
      <c r="I3919" t="str">
        <f>IF(ISNUMBER(SEARCH(I$1,raw[[#This Row],[active years]])),1,"")</f>
        <v/>
      </c>
      <c r="J3919" t="str">
        <f>IF(ISNUMBER(SEARCH(J$1,raw[[#This Row],[active years]])),1,"")</f>
        <v/>
      </c>
      <c r="K3919" t="str">
        <f>IF(ISNUMBER(SEARCH(K$1,raw[[#This Row],[active years]])),1,"")</f>
        <v/>
      </c>
      <c r="L3919" t="str">
        <f>IF(ISNUMBER(SEARCH(L$1,raw[[#This Row],[active years]])),1,"")</f>
        <v/>
      </c>
      <c r="M3919" t="str">
        <f>IF(ISNUMBER(SEARCH(M$1,raw[[#This Row],[active years]])),1,"")</f>
        <v/>
      </c>
      <c r="N3919" t="str">
        <f>IF(ISNUMBER(SEARCH(N$1,raw[[#This Row],[active years]])),1,"")</f>
        <v/>
      </c>
      <c r="O3919" t="str">
        <f>IF(ISNUMBER(SEARCH(O$1,raw[[#This Row],[active years]])),1,"")</f>
        <v/>
      </c>
      <c r="P3919" t="str">
        <f>IF(ISNUMBER(SEARCH(P$1,raw[[#This Row],[active years]])),1,"")</f>
        <v/>
      </c>
      <c r="Q3919" t="str">
        <f>IF(ISNUMBER(SEARCH(Q$1,raw[[#This Row],[active years]])),1,"")</f>
        <v/>
      </c>
      <c r="R3919" t="str">
        <f>IF(ISNUMBER(SEARCH(R$1,raw[[#This Row],[active years]])),1,"")</f>
        <v/>
      </c>
      <c r="S3919" t="str">
        <f>IF(ISNUMBER(SEARCH(S$1,raw[[#This Row],[active years]])),1,"")</f>
        <v/>
      </c>
      <c r="T3919" t="str">
        <f>IF(ISNUMBER(SEARCH(T$1,raw[[#This Row],[active years]])),1,"")</f>
        <v/>
      </c>
      <c r="U3919" t="str">
        <f>IF(ISNUMBER(SEARCH(U$1,raw[[#This Row],[active years]])),1,"")</f>
        <v/>
      </c>
      <c r="V3919" t="str">
        <f>IF(ISNUMBER(SEARCH(V$1,raw[[#This Row],[active years]])),1,"")</f>
        <v/>
      </c>
      <c r="W3919" t="str">
        <f>IF(ISNUMBER(SEARCH(W$1,raw[[#This Row],[active years]])),1,"")</f>
        <v/>
      </c>
      <c r="X3919" t="str">
        <f>IF(ISNUMBER(SEARCH(X$1,raw[[#This Row],[active years]])),1,"")</f>
        <v/>
      </c>
      <c r="Y3919" t="str">
        <f>IF(ISNUMBER(SEARCH(Y$1,raw[[#This Row],[active years]])),1,"")</f>
        <v/>
      </c>
      <c r="Z3919" t="str">
        <f>IF(ISNUMBER(SEARCH(Z$1,raw[[#This Row],[active years]])),1,"")</f>
        <v/>
      </c>
      <c r="AA3919" t="str">
        <f>IF(ISNUMBER(SEARCH(AA$1,raw[[#This Row],[active years]])),1,"")</f>
        <v/>
      </c>
    </row>
    <row r="3920" spans="1:27" x14ac:dyDescent="0.45">
      <c r="A3920">
        <f>raw[team]</f>
        <v>4661</v>
      </c>
      <c r="B3920">
        <f>raw[rookie year]</f>
        <v>2013</v>
      </c>
      <c r="C3920" t="str">
        <f>IF(ISNUMBER(SEARCH(C$1,raw[[#This Row],[active years]])),1,"")</f>
        <v/>
      </c>
      <c r="D3920" t="str">
        <f>IF(ISNUMBER(SEARCH(D$1,raw[[#This Row],[active years]])),1,"")</f>
        <v/>
      </c>
      <c r="E3920" t="str">
        <f>IF(ISNUMBER(SEARCH(E$1,raw[[#This Row],[active years]])),1,"")</f>
        <v/>
      </c>
      <c r="F3920" t="str">
        <f>IF(ISNUMBER(SEARCH(F$1,raw[[#This Row],[active years]])),1,"")</f>
        <v/>
      </c>
      <c r="G3920" t="str">
        <f>IF(ISNUMBER(SEARCH(G$1,raw[[#This Row],[active years]])),1,"")</f>
        <v/>
      </c>
      <c r="H3920" t="str">
        <f>IF(ISNUMBER(SEARCH(H$1,raw[[#This Row],[active years]])),1,"")</f>
        <v/>
      </c>
      <c r="I3920" t="str">
        <f>IF(ISNUMBER(SEARCH(I$1,raw[[#This Row],[active years]])),1,"")</f>
        <v/>
      </c>
      <c r="J3920" t="str">
        <f>IF(ISNUMBER(SEARCH(J$1,raw[[#This Row],[active years]])),1,"")</f>
        <v/>
      </c>
      <c r="K3920" t="str">
        <f>IF(ISNUMBER(SEARCH(K$1,raw[[#This Row],[active years]])),1,"")</f>
        <v/>
      </c>
      <c r="L3920" t="str">
        <f>IF(ISNUMBER(SEARCH(L$1,raw[[#This Row],[active years]])),1,"")</f>
        <v/>
      </c>
      <c r="M3920" t="str">
        <f>IF(ISNUMBER(SEARCH(M$1,raw[[#This Row],[active years]])),1,"")</f>
        <v/>
      </c>
      <c r="N3920" t="str">
        <f>IF(ISNUMBER(SEARCH(N$1,raw[[#This Row],[active years]])),1,"")</f>
        <v/>
      </c>
      <c r="O3920" t="str">
        <f>IF(ISNUMBER(SEARCH(O$1,raw[[#This Row],[active years]])),1,"")</f>
        <v/>
      </c>
      <c r="P3920" t="str">
        <f>IF(ISNUMBER(SEARCH(P$1,raw[[#This Row],[active years]])),1,"")</f>
        <v/>
      </c>
      <c r="Q3920" t="str">
        <f>IF(ISNUMBER(SEARCH(Q$1,raw[[#This Row],[active years]])),1,"")</f>
        <v/>
      </c>
      <c r="R3920" t="str">
        <f>IF(ISNUMBER(SEARCH(R$1,raw[[#This Row],[active years]])),1,"")</f>
        <v/>
      </c>
      <c r="S3920" t="str">
        <f>IF(ISNUMBER(SEARCH(S$1,raw[[#This Row],[active years]])),1,"")</f>
        <v/>
      </c>
      <c r="T3920" t="str">
        <f>IF(ISNUMBER(SEARCH(T$1,raw[[#This Row],[active years]])),1,"")</f>
        <v/>
      </c>
      <c r="U3920" t="str">
        <f>IF(ISNUMBER(SEARCH(U$1,raw[[#This Row],[active years]])),1,"")</f>
        <v/>
      </c>
      <c r="V3920" t="str">
        <f>IF(ISNUMBER(SEARCH(V$1,raw[[#This Row],[active years]])),1,"")</f>
        <v/>
      </c>
      <c r="W3920" t="str">
        <f>IF(ISNUMBER(SEARCH(W$1,raw[[#This Row],[active years]])),1,"")</f>
        <v/>
      </c>
      <c r="X3920">
        <f>IF(ISNUMBER(SEARCH(X$1,raw[[#This Row],[active years]])),1,"")</f>
        <v>1</v>
      </c>
      <c r="Y3920">
        <f>IF(ISNUMBER(SEARCH(Y$1,raw[[#This Row],[active years]])),1,"")</f>
        <v>1</v>
      </c>
      <c r="Z3920">
        <f>IF(ISNUMBER(SEARCH(Z$1,raw[[#This Row],[active years]])),1,"")</f>
        <v>1</v>
      </c>
      <c r="AA3920">
        <f>IF(ISNUMBER(SEARCH(AA$1,raw[[#This Row],[active years]])),1,"")</f>
        <v>1</v>
      </c>
    </row>
    <row r="3921" spans="1:27" x14ac:dyDescent="0.45">
      <c r="A3921">
        <f>raw[team]</f>
        <v>4662</v>
      </c>
      <c r="B3921">
        <f>raw[rookie year]</f>
        <v>2013</v>
      </c>
      <c r="C3921" t="str">
        <f>IF(ISNUMBER(SEARCH(C$1,raw[[#This Row],[active years]])),1,"")</f>
        <v/>
      </c>
      <c r="D3921" t="str">
        <f>IF(ISNUMBER(SEARCH(D$1,raw[[#This Row],[active years]])),1,"")</f>
        <v/>
      </c>
      <c r="E3921" t="str">
        <f>IF(ISNUMBER(SEARCH(E$1,raw[[#This Row],[active years]])),1,"")</f>
        <v/>
      </c>
      <c r="F3921" t="str">
        <f>IF(ISNUMBER(SEARCH(F$1,raw[[#This Row],[active years]])),1,"")</f>
        <v/>
      </c>
      <c r="G3921" t="str">
        <f>IF(ISNUMBER(SEARCH(G$1,raw[[#This Row],[active years]])),1,"")</f>
        <v/>
      </c>
      <c r="H3921" t="str">
        <f>IF(ISNUMBER(SEARCH(H$1,raw[[#This Row],[active years]])),1,"")</f>
        <v/>
      </c>
      <c r="I3921" t="str">
        <f>IF(ISNUMBER(SEARCH(I$1,raw[[#This Row],[active years]])),1,"")</f>
        <v/>
      </c>
      <c r="J3921" t="str">
        <f>IF(ISNUMBER(SEARCH(J$1,raw[[#This Row],[active years]])),1,"")</f>
        <v/>
      </c>
      <c r="K3921" t="str">
        <f>IF(ISNUMBER(SEARCH(K$1,raw[[#This Row],[active years]])),1,"")</f>
        <v/>
      </c>
      <c r="L3921" t="str">
        <f>IF(ISNUMBER(SEARCH(L$1,raw[[#This Row],[active years]])),1,"")</f>
        <v/>
      </c>
      <c r="M3921" t="str">
        <f>IF(ISNUMBER(SEARCH(M$1,raw[[#This Row],[active years]])),1,"")</f>
        <v/>
      </c>
      <c r="N3921" t="str">
        <f>IF(ISNUMBER(SEARCH(N$1,raw[[#This Row],[active years]])),1,"")</f>
        <v/>
      </c>
      <c r="O3921" t="str">
        <f>IF(ISNUMBER(SEARCH(O$1,raw[[#This Row],[active years]])),1,"")</f>
        <v/>
      </c>
      <c r="P3921" t="str">
        <f>IF(ISNUMBER(SEARCH(P$1,raw[[#This Row],[active years]])),1,"")</f>
        <v/>
      </c>
      <c r="Q3921" t="str">
        <f>IF(ISNUMBER(SEARCH(Q$1,raw[[#This Row],[active years]])),1,"")</f>
        <v/>
      </c>
      <c r="R3921" t="str">
        <f>IF(ISNUMBER(SEARCH(R$1,raw[[#This Row],[active years]])),1,"")</f>
        <v/>
      </c>
      <c r="S3921" t="str">
        <f>IF(ISNUMBER(SEARCH(S$1,raw[[#This Row],[active years]])),1,"")</f>
        <v/>
      </c>
      <c r="T3921" t="str">
        <f>IF(ISNUMBER(SEARCH(T$1,raw[[#This Row],[active years]])),1,"")</f>
        <v/>
      </c>
      <c r="U3921" t="str">
        <f>IF(ISNUMBER(SEARCH(U$1,raw[[#This Row],[active years]])),1,"")</f>
        <v/>
      </c>
      <c r="V3921" t="str">
        <f>IF(ISNUMBER(SEARCH(V$1,raw[[#This Row],[active years]])),1,"")</f>
        <v/>
      </c>
      <c r="W3921" t="str">
        <f>IF(ISNUMBER(SEARCH(W$1,raw[[#This Row],[active years]])),1,"")</f>
        <v/>
      </c>
      <c r="X3921">
        <f>IF(ISNUMBER(SEARCH(X$1,raw[[#This Row],[active years]])),1,"")</f>
        <v>1</v>
      </c>
      <c r="Y3921">
        <f>IF(ISNUMBER(SEARCH(Y$1,raw[[#This Row],[active years]])),1,"")</f>
        <v>1</v>
      </c>
      <c r="Z3921">
        <f>IF(ISNUMBER(SEARCH(Z$1,raw[[#This Row],[active years]])),1,"")</f>
        <v>1</v>
      </c>
      <c r="AA3921">
        <f>IF(ISNUMBER(SEARCH(AA$1,raw[[#This Row],[active years]])),1,"")</f>
        <v>1</v>
      </c>
    </row>
    <row r="3922" spans="1:27" x14ac:dyDescent="0.45">
      <c r="A3922">
        <f>raw[team]</f>
        <v>4663</v>
      </c>
      <c r="B3922">
        <f>raw[rookie year]</f>
        <v>2013</v>
      </c>
      <c r="C3922" t="str">
        <f>IF(ISNUMBER(SEARCH(C$1,raw[[#This Row],[active years]])),1,"")</f>
        <v/>
      </c>
      <c r="D3922" t="str">
        <f>IF(ISNUMBER(SEARCH(D$1,raw[[#This Row],[active years]])),1,"")</f>
        <v/>
      </c>
      <c r="E3922" t="str">
        <f>IF(ISNUMBER(SEARCH(E$1,raw[[#This Row],[active years]])),1,"")</f>
        <v/>
      </c>
      <c r="F3922" t="str">
        <f>IF(ISNUMBER(SEARCH(F$1,raw[[#This Row],[active years]])),1,"")</f>
        <v/>
      </c>
      <c r="G3922" t="str">
        <f>IF(ISNUMBER(SEARCH(G$1,raw[[#This Row],[active years]])),1,"")</f>
        <v/>
      </c>
      <c r="H3922" t="str">
        <f>IF(ISNUMBER(SEARCH(H$1,raw[[#This Row],[active years]])),1,"")</f>
        <v/>
      </c>
      <c r="I3922" t="str">
        <f>IF(ISNUMBER(SEARCH(I$1,raw[[#This Row],[active years]])),1,"")</f>
        <v/>
      </c>
      <c r="J3922" t="str">
        <f>IF(ISNUMBER(SEARCH(J$1,raw[[#This Row],[active years]])),1,"")</f>
        <v/>
      </c>
      <c r="K3922" t="str">
        <f>IF(ISNUMBER(SEARCH(K$1,raw[[#This Row],[active years]])),1,"")</f>
        <v/>
      </c>
      <c r="L3922" t="str">
        <f>IF(ISNUMBER(SEARCH(L$1,raw[[#This Row],[active years]])),1,"")</f>
        <v/>
      </c>
      <c r="M3922" t="str">
        <f>IF(ISNUMBER(SEARCH(M$1,raw[[#This Row],[active years]])),1,"")</f>
        <v/>
      </c>
      <c r="N3922" t="str">
        <f>IF(ISNUMBER(SEARCH(N$1,raw[[#This Row],[active years]])),1,"")</f>
        <v/>
      </c>
      <c r="O3922" t="str">
        <f>IF(ISNUMBER(SEARCH(O$1,raw[[#This Row],[active years]])),1,"")</f>
        <v/>
      </c>
      <c r="P3922" t="str">
        <f>IF(ISNUMBER(SEARCH(P$1,raw[[#This Row],[active years]])),1,"")</f>
        <v/>
      </c>
      <c r="Q3922" t="str">
        <f>IF(ISNUMBER(SEARCH(Q$1,raw[[#This Row],[active years]])),1,"")</f>
        <v/>
      </c>
      <c r="R3922" t="str">
        <f>IF(ISNUMBER(SEARCH(R$1,raw[[#This Row],[active years]])),1,"")</f>
        <v/>
      </c>
      <c r="S3922" t="str">
        <f>IF(ISNUMBER(SEARCH(S$1,raw[[#This Row],[active years]])),1,"")</f>
        <v/>
      </c>
      <c r="T3922" t="str">
        <f>IF(ISNUMBER(SEARCH(T$1,raw[[#This Row],[active years]])),1,"")</f>
        <v/>
      </c>
      <c r="U3922" t="str">
        <f>IF(ISNUMBER(SEARCH(U$1,raw[[#This Row],[active years]])),1,"")</f>
        <v/>
      </c>
      <c r="V3922" t="str">
        <f>IF(ISNUMBER(SEARCH(V$1,raw[[#This Row],[active years]])),1,"")</f>
        <v/>
      </c>
      <c r="W3922" t="str">
        <f>IF(ISNUMBER(SEARCH(W$1,raw[[#This Row],[active years]])),1,"")</f>
        <v/>
      </c>
      <c r="X3922">
        <f>IF(ISNUMBER(SEARCH(X$1,raw[[#This Row],[active years]])),1,"")</f>
        <v>1</v>
      </c>
      <c r="Y3922">
        <f>IF(ISNUMBER(SEARCH(Y$1,raw[[#This Row],[active years]])),1,"")</f>
        <v>1</v>
      </c>
      <c r="Z3922">
        <f>IF(ISNUMBER(SEARCH(Z$1,raw[[#This Row],[active years]])),1,"")</f>
        <v>1</v>
      </c>
      <c r="AA3922">
        <f>IF(ISNUMBER(SEARCH(AA$1,raw[[#This Row],[active years]])),1,"")</f>
        <v>1</v>
      </c>
    </row>
    <row r="3923" spans="1:27" x14ac:dyDescent="0.45">
      <c r="A3923">
        <f>raw[team]</f>
        <v>4664</v>
      </c>
      <c r="B3923">
        <f>raw[rookie year]</f>
        <v>2013</v>
      </c>
      <c r="C3923" t="str">
        <f>IF(ISNUMBER(SEARCH(C$1,raw[[#This Row],[active years]])),1,"")</f>
        <v/>
      </c>
      <c r="D3923" t="str">
        <f>IF(ISNUMBER(SEARCH(D$1,raw[[#This Row],[active years]])),1,"")</f>
        <v/>
      </c>
      <c r="E3923" t="str">
        <f>IF(ISNUMBER(SEARCH(E$1,raw[[#This Row],[active years]])),1,"")</f>
        <v/>
      </c>
      <c r="F3923" t="str">
        <f>IF(ISNUMBER(SEARCH(F$1,raw[[#This Row],[active years]])),1,"")</f>
        <v/>
      </c>
      <c r="G3923" t="str">
        <f>IF(ISNUMBER(SEARCH(G$1,raw[[#This Row],[active years]])),1,"")</f>
        <v/>
      </c>
      <c r="H3923" t="str">
        <f>IF(ISNUMBER(SEARCH(H$1,raw[[#This Row],[active years]])),1,"")</f>
        <v/>
      </c>
      <c r="I3923" t="str">
        <f>IF(ISNUMBER(SEARCH(I$1,raw[[#This Row],[active years]])),1,"")</f>
        <v/>
      </c>
      <c r="J3923" t="str">
        <f>IF(ISNUMBER(SEARCH(J$1,raw[[#This Row],[active years]])),1,"")</f>
        <v/>
      </c>
      <c r="K3923" t="str">
        <f>IF(ISNUMBER(SEARCH(K$1,raw[[#This Row],[active years]])),1,"")</f>
        <v/>
      </c>
      <c r="L3923" t="str">
        <f>IF(ISNUMBER(SEARCH(L$1,raw[[#This Row],[active years]])),1,"")</f>
        <v/>
      </c>
      <c r="M3923" t="str">
        <f>IF(ISNUMBER(SEARCH(M$1,raw[[#This Row],[active years]])),1,"")</f>
        <v/>
      </c>
      <c r="N3923" t="str">
        <f>IF(ISNUMBER(SEARCH(N$1,raw[[#This Row],[active years]])),1,"")</f>
        <v/>
      </c>
      <c r="O3923" t="str">
        <f>IF(ISNUMBER(SEARCH(O$1,raw[[#This Row],[active years]])),1,"")</f>
        <v/>
      </c>
      <c r="P3923" t="str">
        <f>IF(ISNUMBER(SEARCH(P$1,raw[[#This Row],[active years]])),1,"")</f>
        <v/>
      </c>
      <c r="Q3923" t="str">
        <f>IF(ISNUMBER(SEARCH(Q$1,raw[[#This Row],[active years]])),1,"")</f>
        <v/>
      </c>
      <c r="R3923" t="str">
        <f>IF(ISNUMBER(SEARCH(R$1,raw[[#This Row],[active years]])),1,"")</f>
        <v/>
      </c>
      <c r="S3923" t="str">
        <f>IF(ISNUMBER(SEARCH(S$1,raw[[#This Row],[active years]])),1,"")</f>
        <v/>
      </c>
      <c r="T3923" t="str">
        <f>IF(ISNUMBER(SEARCH(T$1,raw[[#This Row],[active years]])),1,"")</f>
        <v/>
      </c>
      <c r="U3923" t="str">
        <f>IF(ISNUMBER(SEARCH(U$1,raw[[#This Row],[active years]])),1,"")</f>
        <v/>
      </c>
      <c r="V3923" t="str">
        <f>IF(ISNUMBER(SEARCH(V$1,raw[[#This Row],[active years]])),1,"")</f>
        <v/>
      </c>
      <c r="W3923" t="str">
        <f>IF(ISNUMBER(SEARCH(W$1,raw[[#This Row],[active years]])),1,"")</f>
        <v/>
      </c>
      <c r="X3923">
        <f>IF(ISNUMBER(SEARCH(X$1,raw[[#This Row],[active years]])),1,"")</f>
        <v>1</v>
      </c>
      <c r="Y3923">
        <f>IF(ISNUMBER(SEARCH(Y$1,raw[[#This Row],[active years]])),1,"")</f>
        <v>1</v>
      </c>
      <c r="Z3923">
        <f>IF(ISNUMBER(SEARCH(Z$1,raw[[#This Row],[active years]])),1,"")</f>
        <v>1</v>
      </c>
      <c r="AA3923">
        <f>IF(ISNUMBER(SEARCH(AA$1,raw[[#This Row],[active years]])),1,"")</f>
        <v>1</v>
      </c>
    </row>
    <row r="3924" spans="1:27" x14ac:dyDescent="0.45">
      <c r="A3924">
        <f>raw[team]</f>
        <v>4665</v>
      </c>
      <c r="B3924">
        <f>raw[rookie year]</f>
        <v>2013</v>
      </c>
      <c r="C3924" t="str">
        <f>IF(ISNUMBER(SEARCH(C$1,raw[[#This Row],[active years]])),1,"")</f>
        <v/>
      </c>
      <c r="D3924" t="str">
        <f>IF(ISNUMBER(SEARCH(D$1,raw[[#This Row],[active years]])),1,"")</f>
        <v/>
      </c>
      <c r="E3924" t="str">
        <f>IF(ISNUMBER(SEARCH(E$1,raw[[#This Row],[active years]])),1,"")</f>
        <v/>
      </c>
      <c r="F3924" t="str">
        <f>IF(ISNUMBER(SEARCH(F$1,raw[[#This Row],[active years]])),1,"")</f>
        <v/>
      </c>
      <c r="G3924" t="str">
        <f>IF(ISNUMBER(SEARCH(G$1,raw[[#This Row],[active years]])),1,"")</f>
        <v/>
      </c>
      <c r="H3924" t="str">
        <f>IF(ISNUMBER(SEARCH(H$1,raw[[#This Row],[active years]])),1,"")</f>
        <v/>
      </c>
      <c r="I3924" t="str">
        <f>IF(ISNUMBER(SEARCH(I$1,raw[[#This Row],[active years]])),1,"")</f>
        <v/>
      </c>
      <c r="J3924" t="str">
        <f>IF(ISNUMBER(SEARCH(J$1,raw[[#This Row],[active years]])),1,"")</f>
        <v/>
      </c>
      <c r="K3924" t="str">
        <f>IF(ISNUMBER(SEARCH(K$1,raw[[#This Row],[active years]])),1,"")</f>
        <v/>
      </c>
      <c r="L3924" t="str">
        <f>IF(ISNUMBER(SEARCH(L$1,raw[[#This Row],[active years]])),1,"")</f>
        <v/>
      </c>
      <c r="M3924" t="str">
        <f>IF(ISNUMBER(SEARCH(M$1,raw[[#This Row],[active years]])),1,"")</f>
        <v/>
      </c>
      <c r="N3924" t="str">
        <f>IF(ISNUMBER(SEARCH(N$1,raw[[#This Row],[active years]])),1,"")</f>
        <v/>
      </c>
      <c r="O3924" t="str">
        <f>IF(ISNUMBER(SEARCH(O$1,raw[[#This Row],[active years]])),1,"")</f>
        <v/>
      </c>
      <c r="P3924" t="str">
        <f>IF(ISNUMBER(SEARCH(P$1,raw[[#This Row],[active years]])),1,"")</f>
        <v/>
      </c>
      <c r="Q3924" t="str">
        <f>IF(ISNUMBER(SEARCH(Q$1,raw[[#This Row],[active years]])),1,"")</f>
        <v/>
      </c>
      <c r="R3924" t="str">
        <f>IF(ISNUMBER(SEARCH(R$1,raw[[#This Row],[active years]])),1,"")</f>
        <v/>
      </c>
      <c r="S3924" t="str">
        <f>IF(ISNUMBER(SEARCH(S$1,raw[[#This Row],[active years]])),1,"")</f>
        <v/>
      </c>
      <c r="T3924" t="str">
        <f>IF(ISNUMBER(SEARCH(T$1,raw[[#This Row],[active years]])),1,"")</f>
        <v/>
      </c>
      <c r="U3924" t="str">
        <f>IF(ISNUMBER(SEARCH(U$1,raw[[#This Row],[active years]])),1,"")</f>
        <v/>
      </c>
      <c r="V3924" t="str">
        <f>IF(ISNUMBER(SEARCH(V$1,raw[[#This Row],[active years]])),1,"")</f>
        <v/>
      </c>
      <c r="W3924" t="str">
        <f>IF(ISNUMBER(SEARCH(W$1,raw[[#This Row],[active years]])),1,"")</f>
        <v/>
      </c>
      <c r="X3924">
        <f>IF(ISNUMBER(SEARCH(X$1,raw[[#This Row],[active years]])),1,"")</f>
        <v>1</v>
      </c>
      <c r="Y3924">
        <f>IF(ISNUMBER(SEARCH(Y$1,raw[[#This Row],[active years]])),1,"")</f>
        <v>1</v>
      </c>
      <c r="Z3924">
        <f>IF(ISNUMBER(SEARCH(Z$1,raw[[#This Row],[active years]])),1,"")</f>
        <v>1</v>
      </c>
      <c r="AA3924">
        <f>IF(ISNUMBER(SEARCH(AA$1,raw[[#This Row],[active years]])),1,"")</f>
        <v>1</v>
      </c>
    </row>
    <row r="3925" spans="1:27" x14ac:dyDescent="0.45">
      <c r="A3925">
        <f>raw[team]</f>
        <v>4666</v>
      </c>
      <c r="B3925">
        <f>raw[rookie year]</f>
        <v>2013</v>
      </c>
      <c r="C3925" t="str">
        <f>IF(ISNUMBER(SEARCH(C$1,raw[[#This Row],[active years]])),1,"")</f>
        <v/>
      </c>
      <c r="D3925" t="str">
        <f>IF(ISNUMBER(SEARCH(D$1,raw[[#This Row],[active years]])),1,"")</f>
        <v/>
      </c>
      <c r="E3925" t="str">
        <f>IF(ISNUMBER(SEARCH(E$1,raw[[#This Row],[active years]])),1,"")</f>
        <v/>
      </c>
      <c r="F3925" t="str">
        <f>IF(ISNUMBER(SEARCH(F$1,raw[[#This Row],[active years]])),1,"")</f>
        <v/>
      </c>
      <c r="G3925" t="str">
        <f>IF(ISNUMBER(SEARCH(G$1,raw[[#This Row],[active years]])),1,"")</f>
        <v/>
      </c>
      <c r="H3925" t="str">
        <f>IF(ISNUMBER(SEARCH(H$1,raw[[#This Row],[active years]])),1,"")</f>
        <v/>
      </c>
      <c r="I3925" t="str">
        <f>IF(ISNUMBER(SEARCH(I$1,raw[[#This Row],[active years]])),1,"")</f>
        <v/>
      </c>
      <c r="J3925" t="str">
        <f>IF(ISNUMBER(SEARCH(J$1,raw[[#This Row],[active years]])),1,"")</f>
        <v/>
      </c>
      <c r="K3925" t="str">
        <f>IF(ISNUMBER(SEARCH(K$1,raw[[#This Row],[active years]])),1,"")</f>
        <v/>
      </c>
      <c r="L3925" t="str">
        <f>IF(ISNUMBER(SEARCH(L$1,raw[[#This Row],[active years]])),1,"")</f>
        <v/>
      </c>
      <c r="M3925" t="str">
        <f>IF(ISNUMBER(SEARCH(M$1,raw[[#This Row],[active years]])),1,"")</f>
        <v/>
      </c>
      <c r="N3925" t="str">
        <f>IF(ISNUMBER(SEARCH(N$1,raw[[#This Row],[active years]])),1,"")</f>
        <v/>
      </c>
      <c r="O3925" t="str">
        <f>IF(ISNUMBER(SEARCH(O$1,raw[[#This Row],[active years]])),1,"")</f>
        <v/>
      </c>
      <c r="P3925" t="str">
        <f>IF(ISNUMBER(SEARCH(P$1,raw[[#This Row],[active years]])),1,"")</f>
        <v/>
      </c>
      <c r="Q3925" t="str">
        <f>IF(ISNUMBER(SEARCH(Q$1,raw[[#This Row],[active years]])),1,"")</f>
        <v/>
      </c>
      <c r="R3925" t="str">
        <f>IF(ISNUMBER(SEARCH(R$1,raw[[#This Row],[active years]])),1,"")</f>
        <v/>
      </c>
      <c r="S3925" t="str">
        <f>IF(ISNUMBER(SEARCH(S$1,raw[[#This Row],[active years]])),1,"")</f>
        <v/>
      </c>
      <c r="T3925" t="str">
        <f>IF(ISNUMBER(SEARCH(T$1,raw[[#This Row],[active years]])),1,"")</f>
        <v/>
      </c>
      <c r="U3925" t="str">
        <f>IF(ISNUMBER(SEARCH(U$1,raw[[#This Row],[active years]])),1,"")</f>
        <v/>
      </c>
      <c r="V3925" t="str">
        <f>IF(ISNUMBER(SEARCH(V$1,raw[[#This Row],[active years]])),1,"")</f>
        <v/>
      </c>
      <c r="W3925" t="str">
        <f>IF(ISNUMBER(SEARCH(W$1,raw[[#This Row],[active years]])),1,"")</f>
        <v/>
      </c>
      <c r="X3925">
        <f>IF(ISNUMBER(SEARCH(X$1,raw[[#This Row],[active years]])),1,"")</f>
        <v>1</v>
      </c>
      <c r="Y3925" t="str">
        <f>IF(ISNUMBER(SEARCH(Y$1,raw[[#This Row],[active years]])),1,"")</f>
        <v/>
      </c>
      <c r="Z3925" t="str">
        <f>IF(ISNUMBER(SEARCH(Z$1,raw[[#This Row],[active years]])),1,"")</f>
        <v/>
      </c>
      <c r="AA3925" t="str">
        <f>IF(ISNUMBER(SEARCH(AA$1,raw[[#This Row],[active years]])),1,"")</f>
        <v/>
      </c>
    </row>
    <row r="3926" spans="1:27" x14ac:dyDescent="0.45">
      <c r="A3926">
        <f>raw[team]</f>
        <v>4667</v>
      </c>
      <c r="B3926">
        <f>raw[rookie year]</f>
        <v>2013</v>
      </c>
      <c r="C3926" t="str">
        <f>IF(ISNUMBER(SEARCH(C$1,raw[[#This Row],[active years]])),1,"")</f>
        <v/>
      </c>
      <c r="D3926" t="str">
        <f>IF(ISNUMBER(SEARCH(D$1,raw[[#This Row],[active years]])),1,"")</f>
        <v/>
      </c>
      <c r="E3926" t="str">
        <f>IF(ISNUMBER(SEARCH(E$1,raw[[#This Row],[active years]])),1,"")</f>
        <v/>
      </c>
      <c r="F3926" t="str">
        <f>IF(ISNUMBER(SEARCH(F$1,raw[[#This Row],[active years]])),1,"")</f>
        <v/>
      </c>
      <c r="G3926" t="str">
        <f>IF(ISNUMBER(SEARCH(G$1,raw[[#This Row],[active years]])),1,"")</f>
        <v/>
      </c>
      <c r="H3926" t="str">
        <f>IF(ISNUMBER(SEARCH(H$1,raw[[#This Row],[active years]])),1,"")</f>
        <v/>
      </c>
      <c r="I3926" t="str">
        <f>IF(ISNUMBER(SEARCH(I$1,raw[[#This Row],[active years]])),1,"")</f>
        <v/>
      </c>
      <c r="J3926" t="str">
        <f>IF(ISNUMBER(SEARCH(J$1,raw[[#This Row],[active years]])),1,"")</f>
        <v/>
      </c>
      <c r="K3926" t="str">
        <f>IF(ISNUMBER(SEARCH(K$1,raw[[#This Row],[active years]])),1,"")</f>
        <v/>
      </c>
      <c r="L3926" t="str">
        <f>IF(ISNUMBER(SEARCH(L$1,raw[[#This Row],[active years]])),1,"")</f>
        <v/>
      </c>
      <c r="M3926" t="str">
        <f>IF(ISNUMBER(SEARCH(M$1,raw[[#This Row],[active years]])),1,"")</f>
        <v/>
      </c>
      <c r="N3926" t="str">
        <f>IF(ISNUMBER(SEARCH(N$1,raw[[#This Row],[active years]])),1,"")</f>
        <v/>
      </c>
      <c r="O3926" t="str">
        <f>IF(ISNUMBER(SEARCH(O$1,raw[[#This Row],[active years]])),1,"")</f>
        <v/>
      </c>
      <c r="P3926" t="str">
        <f>IF(ISNUMBER(SEARCH(P$1,raw[[#This Row],[active years]])),1,"")</f>
        <v/>
      </c>
      <c r="Q3926" t="str">
        <f>IF(ISNUMBER(SEARCH(Q$1,raw[[#This Row],[active years]])),1,"")</f>
        <v/>
      </c>
      <c r="R3926" t="str">
        <f>IF(ISNUMBER(SEARCH(R$1,raw[[#This Row],[active years]])),1,"")</f>
        <v/>
      </c>
      <c r="S3926" t="str">
        <f>IF(ISNUMBER(SEARCH(S$1,raw[[#This Row],[active years]])),1,"")</f>
        <v/>
      </c>
      <c r="T3926" t="str">
        <f>IF(ISNUMBER(SEARCH(T$1,raw[[#This Row],[active years]])),1,"")</f>
        <v/>
      </c>
      <c r="U3926" t="str">
        <f>IF(ISNUMBER(SEARCH(U$1,raw[[#This Row],[active years]])),1,"")</f>
        <v/>
      </c>
      <c r="V3926" t="str">
        <f>IF(ISNUMBER(SEARCH(V$1,raw[[#This Row],[active years]])),1,"")</f>
        <v/>
      </c>
      <c r="W3926" t="str">
        <f>IF(ISNUMBER(SEARCH(W$1,raw[[#This Row],[active years]])),1,"")</f>
        <v/>
      </c>
      <c r="X3926">
        <f>IF(ISNUMBER(SEARCH(X$1,raw[[#This Row],[active years]])),1,"")</f>
        <v>1</v>
      </c>
      <c r="Y3926">
        <f>IF(ISNUMBER(SEARCH(Y$1,raw[[#This Row],[active years]])),1,"")</f>
        <v>1</v>
      </c>
      <c r="Z3926" t="str">
        <f>IF(ISNUMBER(SEARCH(Z$1,raw[[#This Row],[active years]])),1,"")</f>
        <v/>
      </c>
      <c r="AA3926" t="str">
        <f>IF(ISNUMBER(SEARCH(AA$1,raw[[#This Row],[active years]])),1,"")</f>
        <v/>
      </c>
    </row>
    <row r="3927" spans="1:27" x14ac:dyDescent="0.45">
      <c r="A3927">
        <f>raw[team]</f>
        <v>4668</v>
      </c>
      <c r="B3927">
        <f>raw[rookie year]</f>
        <v>2013</v>
      </c>
      <c r="C3927" t="str">
        <f>IF(ISNUMBER(SEARCH(C$1,raw[[#This Row],[active years]])),1,"")</f>
        <v/>
      </c>
      <c r="D3927" t="str">
        <f>IF(ISNUMBER(SEARCH(D$1,raw[[#This Row],[active years]])),1,"")</f>
        <v/>
      </c>
      <c r="E3927" t="str">
        <f>IF(ISNUMBER(SEARCH(E$1,raw[[#This Row],[active years]])),1,"")</f>
        <v/>
      </c>
      <c r="F3927" t="str">
        <f>IF(ISNUMBER(SEARCH(F$1,raw[[#This Row],[active years]])),1,"")</f>
        <v/>
      </c>
      <c r="G3927" t="str">
        <f>IF(ISNUMBER(SEARCH(G$1,raw[[#This Row],[active years]])),1,"")</f>
        <v/>
      </c>
      <c r="H3927" t="str">
        <f>IF(ISNUMBER(SEARCH(H$1,raw[[#This Row],[active years]])),1,"")</f>
        <v/>
      </c>
      <c r="I3927" t="str">
        <f>IF(ISNUMBER(SEARCH(I$1,raw[[#This Row],[active years]])),1,"")</f>
        <v/>
      </c>
      <c r="J3927" t="str">
        <f>IF(ISNUMBER(SEARCH(J$1,raw[[#This Row],[active years]])),1,"")</f>
        <v/>
      </c>
      <c r="K3927" t="str">
        <f>IF(ISNUMBER(SEARCH(K$1,raw[[#This Row],[active years]])),1,"")</f>
        <v/>
      </c>
      <c r="L3927" t="str">
        <f>IF(ISNUMBER(SEARCH(L$1,raw[[#This Row],[active years]])),1,"")</f>
        <v/>
      </c>
      <c r="M3927" t="str">
        <f>IF(ISNUMBER(SEARCH(M$1,raw[[#This Row],[active years]])),1,"")</f>
        <v/>
      </c>
      <c r="N3927" t="str">
        <f>IF(ISNUMBER(SEARCH(N$1,raw[[#This Row],[active years]])),1,"")</f>
        <v/>
      </c>
      <c r="O3927" t="str">
        <f>IF(ISNUMBER(SEARCH(O$1,raw[[#This Row],[active years]])),1,"")</f>
        <v/>
      </c>
      <c r="P3927" t="str">
        <f>IF(ISNUMBER(SEARCH(P$1,raw[[#This Row],[active years]])),1,"")</f>
        <v/>
      </c>
      <c r="Q3927" t="str">
        <f>IF(ISNUMBER(SEARCH(Q$1,raw[[#This Row],[active years]])),1,"")</f>
        <v/>
      </c>
      <c r="R3927" t="str">
        <f>IF(ISNUMBER(SEARCH(R$1,raw[[#This Row],[active years]])),1,"")</f>
        <v/>
      </c>
      <c r="S3927" t="str">
        <f>IF(ISNUMBER(SEARCH(S$1,raw[[#This Row],[active years]])),1,"")</f>
        <v/>
      </c>
      <c r="T3927" t="str">
        <f>IF(ISNUMBER(SEARCH(T$1,raw[[#This Row],[active years]])),1,"")</f>
        <v/>
      </c>
      <c r="U3927" t="str">
        <f>IF(ISNUMBER(SEARCH(U$1,raw[[#This Row],[active years]])),1,"")</f>
        <v/>
      </c>
      <c r="V3927" t="str">
        <f>IF(ISNUMBER(SEARCH(V$1,raw[[#This Row],[active years]])),1,"")</f>
        <v/>
      </c>
      <c r="W3927" t="str">
        <f>IF(ISNUMBER(SEARCH(W$1,raw[[#This Row],[active years]])),1,"")</f>
        <v/>
      </c>
      <c r="X3927">
        <f>IF(ISNUMBER(SEARCH(X$1,raw[[#This Row],[active years]])),1,"")</f>
        <v>1</v>
      </c>
      <c r="Y3927" t="str">
        <f>IF(ISNUMBER(SEARCH(Y$1,raw[[#This Row],[active years]])),1,"")</f>
        <v/>
      </c>
      <c r="Z3927" t="str">
        <f>IF(ISNUMBER(SEARCH(Z$1,raw[[#This Row],[active years]])),1,"")</f>
        <v/>
      </c>
      <c r="AA3927" t="str">
        <f>IF(ISNUMBER(SEARCH(AA$1,raw[[#This Row],[active years]])),1,"")</f>
        <v/>
      </c>
    </row>
    <row r="3928" spans="1:27" x14ac:dyDescent="0.45">
      <c r="A3928">
        <f>raw[team]</f>
        <v>4669</v>
      </c>
      <c r="B3928">
        <f>raw[rookie year]</f>
        <v>2013</v>
      </c>
      <c r="C3928" t="str">
        <f>IF(ISNUMBER(SEARCH(C$1,raw[[#This Row],[active years]])),1,"")</f>
        <v/>
      </c>
      <c r="D3928" t="str">
        <f>IF(ISNUMBER(SEARCH(D$1,raw[[#This Row],[active years]])),1,"")</f>
        <v/>
      </c>
      <c r="E3928" t="str">
        <f>IF(ISNUMBER(SEARCH(E$1,raw[[#This Row],[active years]])),1,"")</f>
        <v/>
      </c>
      <c r="F3928" t="str">
        <f>IF(ISNUMBER(SEARCH(F$1,raw[[#This Row],[active years]])),1,"")</f>
        <v/>
      </c>
      <c r="G3928" t="str">
        <f>IF(ISNUMBER(SEARCH(G$1,raw[[#This Row],[active years]])),1,"")</f>
        <v/>
      </c>
      <c r="H3928" t="str">
        <f>IF(ISNUMBER(SEARCH(H$1,raw[[#This Row],[active years]])),1,"")</f>
        <v/>
      </c>
      <c r="I3928" t="str">
        <f>IF(ISNUMBER(SEARCH(I$1,raw[[#This Row],[active years]])),1,"")</f>
        <v/>
      </c>
      <c r="J3928" t="str">
        <f>IF(ISNUMBER(SEARCH(J$1,raw[[#This Row],[active years]])),1,"")</f>
        <v/>
      </c>
      <c r="K3928" t="str">
        <f>IF(ISNUMBER(SEARCH(K$1,raw[[#This Row],[active years]])),1,"")</f>
        <v/>
      </c>
      <c r="L3928" t="str">
        <f>IF(ISNUMBER(SEARCH(L$1,raw[[#This Row],[active years]])),1,"")</f>
        <v/>
      </c>
      <c r="M3928" t="str">
        <f>IF(ISNUMBER(SEARCH(M$1,raw[[#This Row],[active years]])),1,"")</f>
        <v/>
      </c>
      <c r="N3928" t="str">
        <f>IF(ISNUMBER(SEARCH(N$1,raw[[#This Row],[active years]])),1,"")</f>
        <v/>
      </c>
      <c r="O3928" t="str">
        <f>IF(ISNUMBER(SEARCH(O$1,raw[[#This Row],[active years]])),1,"")</f>
        <v/>
      </c>
      <c r="P3928" t="str">
        <f>IF(ISNUMBER(SEARCH(P$1,raw[[#This Row],[active years]])),1,"")</f>
        <v/>
      </c>
      <c r="Q3928" t="str">
        <f>IF(ISNUMBER(SEARCH(Q$1,raw[[#This Row],[active years]])),1,"")</f>
        <v/>
      </c>
      <c r="R3928" t="str">
        <f>IF(ISNUMBER(SEARCH(R$1,raw[[#This Row],[active years]])),1,"")</f>
        <v/>
      </c>
      <c r="S3928" t="str">
        <f>IF(ISNUMBER(SEARCH(S$1,raw[[#This Row],[active years]])),1,"")</f>
        <v/>
      </c>
      <c r="T3928" t="str">
        <f>IF(ISNUMBER(SEARCH(T$1,raw[[#This Row],[active years]])),1,"")</f>
        <v/>
      </c>
      <c r="U3928" t="str">
        <f>IF(ISNUMBER(SEARCH(U$1,raw[[#This Row],[active years]])),1,"")</f>
        <v/>
      </c>
      <c r="V3928" t="str">
        <f>IF(ISNUMBER(SEARCH(V$1,raw[[#This Row],[active years]])),1,"")</f>
        <v/>
      </c>
      <c r="W3928" t="str">
        <f>IF(ISNUMBER(SEARCH(W$1,raw[[#This Row],[active years]])),1,"")</f>
        <v/>
      </c>
      <c r="X3928">
        <f>IF(ISNUMBER(SEARCH(X$1,raw[[#This Row],[active years]])),1,"")</f>
        <v>1</v>
      </c>
      <c r="Y3928">
        <f>IF(ISNUMBER(SEARCH(Y$1,raw[[#This Row],[active years]])),1,"")</f>
        <v>1</v>
      </c>
      <c r="Z3928">
        <f>IF(ISNUMBER(SEARCH(Z$1,raw[[#This Row],[active years]])),1,"")</f>
        <v>1</v>
      </c>
      <c r="AA3928">
        <f>IF(ISNUMBER(SEARCH(AA$1,raw[[#This Row],[active years]])),1,"")</f>
        <v>1</v>
      </c>
    </row>
    <row r="3929" spans="1:27" x14ac:dyDescent="0.45">
      <c r="A3929">
        <f>raw[team]</f>
        <v>4670</v>
      </c>
      <c r="B3929">
        <f>raw[rookie year]</f>
        <v>2013</v>
      </c>
      <c r="C3929" t="str">
        <f>IF(ISNUMBER(SEARCH(C$1,raw[[#This Row],[active years]])),1,"")</f>
        <v/>
      </c>
      <c r="D3929" t="str">
        <f>IF(ISNUMBER(SEARCH(D$1,raw[[#This Row],[active years]])),1,"")</f>
        <v/>
      </c>
      <c r="E3929" t="str">
        <f>IF(ISNUMBER(SEARCH(E$1,raw[[#This Row],[active years]])),1,"")</f>
        <v/>
      </c>
      <c r="F3929" t="str">
        <f>IF(ISNUMBER(SEARCH(F$1,raw[[#This Row],[active years]])),1,"")</f>
        <v/>
      </c>
      <c r="G3929" t="str">
        <f>IF(ISNUMBER(SEARCH(G$1,raw[[#This Row],[active years]])),1,"")</f>
        <v/>
      </c>
      <c r="H3929" t="str">
        <f>IF(ISNUMBER(SEARCH(H$1,raw[[#This Row],[active years]])),1,"")</f>
        <v/>
      </c>
      <c r="I3929" t="str">
        <f>IF(ISNUMBER(SEARCH(I$1,raw[[#This Row],[active years]])),1,"")</f>
        <v/>
      </c>
      <c r="J3929" t="str">
        <f>IF(ISNUMBER(SEARCH(J$1,raw[[#This Row],[active years]])),1,"")</f>
        <v/>
      </c>
      <c r="K3929" t="str">
        <f>IF(ISNUMBER(SEARCH(K$1,raw[[#This Row],[active years]])),1,"")</f>
        <v/>
      </c>
      <c r="L3929" t="str">
        <f>IF(ISNUMBER(SEARCH(L$1,raw[[#This Row],[active years]])),1,"")</f>
        <v/>
      </c>
      <c r="M3929" t="str">
        <f>IF(ISNUMBER(SEARCH(M$1,raw[[#This Row],[active years]])),1,"")</f>
        <v/>
      </c>
      <c r="N3929" t="str">
        <f>IF(ISNUMBER(SEARCH(N$1,raw[[#This Row],[active years]])),1,"")</f>
        <v/>
      </c>
      <c r="O3929" t="str">
        <f>IF(ISNUMBER(SEARCH(O$1,raw[[#This Row],[active years]])),1,"")</f>
        <v/>
      </c>
      <c r="P3929" t="str">
        <f>IF(ISNUMBER(SEARCH(P$1,raw[[#This Row],[active years]])),1,"")</f>
        <v/>
      </c>
      <c r="Q3929" t="str">
        <f>IF(ISNUMBER(SEARCH(Q$1,raw[[#This Row],[active years]])),1,"")</f>
        <v/>
      </c>
      <c r="R3929" t="str">
        <f>IF(ISNUMBER(SEARCH(R$1,raw[[#This Row],[active years]])),1,"")</f>
        <v/>
      </c>
      <c r="S3929" t="str">
        <f>IF(ISNUMBER(SEARCH(S$1,raw[[#This Row],[active years]])),1,"")</f>
        <v/>
      </c>
      <c r="T3929" t="str">
        <f>IF(ISNUMBER(SEARCH(T$1,raw[[#This Row],[active years]])),1,"")</f>
        <v/>
      </c>
      <c r="U3929" t="str">
        <f>IF(ISNUMBER(SEARCH(U$1,raw[[#This Row],[active years]])),1,"")</f>
        <v/>
      </c>
      <c r="V3929" t="str">
        <f>IF(ISNUMBER(SEARCH(V$1,raw[[#This Row],[active years]])),1,"")</f>
        <v/>
      </c>
      <c r="W3929" t="str">
        <f>IF(ISNUMBER(SEARCH(W$1,raw[[#This Row],[active years]])),1,"")</f>
        <v/>
      </c>
      <c r="X3929">
        <f>IF(ISNUMBER(SEARCH(X$1,raw[[#This Row],[active years]])),1,"")</f>
        <v>1</v>
      </c>
      <c r="Y3929">
        <f>IF(ISNUMBER(SEARCH(Y$1,raw[[#This Row],[active years]])),1,"")</f>
        <v>1</v>
      </c>
      <c r="Z3929">
        <f>IF(ISNUMBER(SEARCH(Z$1,raw[[#This Row],[active years]])),1,"")</f>
        <v>1</v>
      </c>
      <c r="AA3929" t="str">
        <f>IF(ISNUMBER(SEARCH(AA$1,raw[[#This Row],[active years]])),1,"")</f>
        <v/>
      </c>
    </row>
    <row r="3930" spans="1:27" x14ac:dyDescent="0.45">
      <c r="A3930">
        <f>raw[team]</f>
        <v>4671</v>
      </c>
      <c r="B3930">
        <f>raw[rookie year]</f>
        <v>2013</v>
      </c>
      <c r="C3930" t="str">
        <f>IF(ISNUMBER(SEARCH(C$1,raw[[#This Row],[active years]])),1,"")</f>
        <v/>
      </c>
      <c r="D3930" t="str">
        <f>IF(ISNUMBER(SEARCH(D$1,raw[[#This Row],[active years]])),1,"")</f>
        <v/>
      </c>
      <c r="E3930" t="str">
        <f>IF(ISNUMBER(SEARCH(E$1,raw[[#This Row],[active years]])),1,"")</f>
        <v/>
      </c>
      <c r="F3930" t="str">
        <f>IF(ISNUMBER(SEARCH(F$1,raw[[#This Row],[active years]])),1,"")</f>
        <v/>
      </c>
      <c r="G3930" t="str">
        <f>IF(ISNUMBER(SEARCH(G$1,raw[[#This Row],[active years]])),1,"")</f>
        <v/>
      </c>
      <c r="H3930" t="str">
        <f>IF(ISNUMBER(SEARCH(H$1,raw[[#This Row],[active years]])),1,"")</f>
        <v/>
      </c>
      <c r="I3930" t="str">
        <f>IF(ISNUMBER(SEARCH(I$1,raw[[#This Row],[active years]])),1,"")</f>
        <v/>
      </c>
      <c r="J3930" t="str">
        <f>IF(ISNUMBER(SEARCH(J$1,raw[[#This Row],[active years]])),1,"")</f>
        <v/>
      </c>
      <c r="K3930" t="str">
        <f>IF(ISNUMBER(SEARCH(K$1,raw[[#This Row],[active years]])),1,"")</f>
        <v/>
      </c>
      <c r="L3930" t="str">
        <f>IF(ISNUMBER(SEARCH(L$1,raw[[#This Row],[active years]])),1,"")</f>
        <v/>
      </c>
      <c r="M3930" t="str">
        <f>IF(ISNUMBER(SEARCH(M$1,raw[[#This Row],[active years]])),1,"")</f>
        <v/>
      </c>
      <c r="N3930" t="str">
        <f>IF(ISNUMBER(SEARCH(N$1,raw[[#This Row],[active years]])),1,"")</f>
        <v/>
      </c>
      <c r="O3930" t="str">
        <f>IF(ISNUMBER(SEARCH(O$1,raw[[#This Row],[active years]])),1,"")</f>
        <v/>
      </c>
      <c r="P3930" t="str">
        <f>IF(ISNUMBER(SEARCH(P$1,raw[[#This Row],[active years]])),1,"")</f>
        <v/>
      </c>
      <c r="Q3930" t="str">
        <f>IF(ISNUMBER(SEARCH(Q$1,raw[[#This Row],[active years]])),1,"")</f>
        <v/>
      </c>
      <c r="R3930" t="str">
        <f>IF(ISNUMBER(SEARCH(R$1,raw[[#This Row],[active years]])),1,"")</f>
        <v/>
      </c>
      <c r="S3930" t="str">
        <f>IF(ISNUMBER(SEARCH(S$1,raw[[#This Row],[active years]])),1,"")</f>
        <v/>
      </c>
      <c r="T3930" t="str">
        <f>IF(ISNUMBER(SEARCH(T$1,raw[[#This Row],[active years]])),1,"")</f>
        <v/>
      </c>
      <c r="U3930" t="str">
        <f>IF(ISNUMBER(SEARCH(U$1,raw[[#This Row],[active years]])),1,"")</f>
        <v/>
      </c>
      <c r="V3930" t="str">
        <f>IF(ISNUMBER(SEARCH(V$1,raw[[#This Row],[active years]])),1,"")</f>
        <v/>
      </c>
      <c r="W3930" t="str">
        <f>IF(ISNUMBER(SEARCH(W$1,raw[[#This Row],[active years]])),1,"")</f>
        <v/>
      </c>
      <c r="X3930">
        <f>IF(ISNUMBER(SEARCH(X$1,raw[[#This Row],[active years]])),1,"")</f>
        <v>1</v>
      </c>
      <c r="Y3930">
        <f>IF(ISNUMBER(SEARCH(Y$1,raw[[#This Row],[active years]])),1,"")</f>
        <v>1</v>
      </c>
      <c r="Z3930">
        <f>IF(ISNUMBER(SEARCH(Z$1,raw[[#This Row],[active years]])),1,"")</f>
        <v>1</v>
      </c>
      <c r="AA3930">
        <f>IF(ISNUMBER(SEARCH(AA$1,raw[[#This Row],[active years]])),1,"")</f>
        <v>1</v>
      </c>
    </row>
    <row r="3931" spans="1:27" x14ac:dyDescent="0.45">
      <c r="A3931">
        <f>raw[team]</f>
        <v>4672</v>
      </c>
      <c r="B3931">
        <f>raw[rookie year]</f>
        <v>2013</v>
      </c>
      <c r="C3931" t="str">
        <f>IF(ISNUMBER(SEARCH(C$1,raw[[#This Row],[active years]])),1,"")</f>
        <v/>
      </c>
      <c r="D3931" t="str">
        <f>IF(ISNUMBER(SEARCH(D$1,raw[[#This Row],[active years]])),1,"")</f>
        <v/>
      </c>
      <c r="E3931" t="str">
        <f>IF(ISNUMBER(SEARCH(E$1,raw[[#This Row],[active years]])),1,"")</f>
        <v/>
      </c>
      <c r="F3931" t="str">
        <f>IF(ISNUMBER(SEARCH(F$1,raw[[#This Row],[active years]])),1,"")</f>
        <v/>
      </c>
      <c r="G3931" t="str">
        <f>IF(ISNUMBER(SEARCH(G$1,raw[[#This Row],[active years]])),1,"")</f>
        <v/>
      </c>
      <c r="H3931" t="str">
        <f>IF(ISNUMBER(SEARCH(H$1,raw[[#This Row],[active years]])),1,"")</f>
        <v/>
      </c>
      <c r="I3931" t="str">
        <f>IF(ISNUMBER(SEARCH(I$1,raw[[#This Row],[active years]])),1,"")</f>
        <v/>
      </c>
      <c r="J3931" t="str">
        <f>IF(ISNUMBER(SEARCH(J$1,raw[[#This Row],[active years]])),1,"")</f>
        <v/>
      </c>
      <c r="K3931" t="str">
        <f>IF(ISNUMBER(SEARCH(K$1,raw[[#This Row],[active years]])),1,"")</f>
        <v/>
      </c>
      <c r="L3931" t="str">
        <f>IF(ISNUMBER(SEARCH(L$1,raw[[#This Row],[active years]])),1,"")</f>
        <v/>
      </c>
      <c r="M3931" t="str">
        <f>IF(ISNUMBER(SEARCH(M$1,raw[[#This Row],[active years]])),1,"")</f>
        <v/>
      </c>
      <c r="N3931" t="str">
        <f>IF(ISNUMBER(SEARCH(N$1,raw[[#This Row],[active years]])),1,"")</f>
        <v/>
      </c>
      <c r="O3931" t="str">
        <f>IF(ISNUMBER(SEARCH(O$1,raw[[#This Row],[active years]])),1,"")</f>
        <v/>
      </c>
      <c r="P3931" t="str">
        <f>IF(ISNUMBER(SEARCH(P$1,raw[[#This Row],[active years]])),1,"")</f>
        <v/>
      </c>
      <c r="Q3931" t="str">
        <f>IF(ISNUMBER(SEARCH(Q$1,raw[[#This Row],[active years]])),1,"")</f>
        <v/>
      </c>
      <c r="R3931" t="str">
        <f>IF(ISNUMBER(SEARCH(R$1,raw[[#This Row],[active years]])),1,"")</f>
        <v/>
      </c>
      <c r="S3931" t="str">
        <f>IF(ISNUMBER(SEARCH(S$1,raw[[#This Row],[active years]])),1,"")</f>
        <v/>
      </c>
      <c r="T3931" t="str">
        <f>IF(ISNUMBER(SEARCH(T$1,raw[[#This Row],[active years]])),1,"")</f>
        <v/>
      </c>
      <c r="U3931" t="str">
        <f>IF(ISNUMBER(SEARCH(U$1,raw[[#This Row],[active years]])),1,"")</f>
        <v/>
      </c>
      <c r="V3931" t="str">
        <f>IF(ISNUMBER(SEARCH(V$1,raw[[#This Row],[active years]])),1,"")</f>
        <v/>
      </c>
      <c r="W3931" t="str">
        <f>IF(ISNUMBER(SEARCH(W$1,raw[[#This Row],[active years]])),1,"")</f>
        <v/>
      </c>
      <c r="X3931">
        <f>IF(ISNUMBER(SEARCH(X$1,raw[[#This Row],[active years]])),1,"")</f>
        <v>1</v>
      </c>
      <c r="Y3931" t="str">
        <f>IF(ISNUMBER(SEARCH(Y$1,raw[[#This Row],[active years]])),1,"")</f>
        <v/>
      </c>
      <c r="Z3931" t="str">
        <f>IF(ISNUMBER(SEARCH(Z$1,raw[[#This Row],[active years]])),1,"")</f>
        <v/>
      </c>
      <c r="AA3931" t="str">
        <f>IF(ISNUMBER(SEARCH(AA$1,raw[[#This Row],[active years]])),1,"")</f>
        <v/>
      </c>
    </row>
    <row r="3932" spans="1:27" x14ac:dyDescent="0.45">
      <c r="A3932">
        <f>raw[team]</f>
        <v>4673</v>
      </c>
      <c r="B3932">
        <f>raw[rookie year]</f>
        <v>2013</v>
      </c>
      <c r="C3932" t="str">
        <f>IF(ISNUMBER(SEARCH(C$1,raw[[#This Row],[active years]])),1,"")</f>
        <v/>
      </c>
      <c r="D3932" t="str">
        <f>IF(ISNUMBER(SEARCH(D$1,raw[[#This Row],[active years]])),1,"")</f>
        <v/>
      </c>
      <c r="E3932" t="str">
        <f>IF(ISNUMBER(SEARCH(E$1,raw[[#This Row],[active years]])),1,"")</f>
        <v/>
      </c>
      <c r="F3932" t="str">
        <f>IF(ISNUMBER(SEARCH(F$1,raw[[#This Row],[active years]])),1,"")</f>
        <v/>
      </c>
      <c r="G3932" t="str">
        <f>IF(ISNUMBER(SEARCH(G$1,raw[[#This Row],[active years]])),1,"")</f>
        <v/>
      </c>
      <c r="H3932" t="str">
        <f>IF(ISNUMBER(SEARCH(H$1,raw[[#This Row],[active years]])),1,"")</f>
        <v/>
      </c>
      <c r="I3932" t="str">
        <f>IF(ISNUMBER(SEARCH(I$1,raw[[#This Row],[active years]])),1,"")</f>
        <v/>
      </c>
      <c r="J3932" t="str">
        <f>IF(ISNUMBER(SEARCH(J$1,raw[[#This Row],[active years]])),1,"")</f>
        <v/>
      </c>
      <c r="K3932" t="str">
        <f>IF(ISNUMBER(SEARCH(K$1,raw[[#This Row],[active years]])),1,"")</f>
        <v/>
      </c>
      <c r="L3932" t="str">
        <f>IF(ISNUMBER(SEARCH(L$1,raw[[#This Row],[active years]])),1,"")</f>
        <v/>
      </c>
      <c r="M3932" t="str">
        <f>IF(ISNUMBER(SEARCH(M$1,raw[[#This Row],[active years]])),1,"")</f>
        <v/>
      </c>
      <c r="N3932" t="str">
        <f>IF(ISNUMBER(SEARCH(N$1,raw[[#This Row],[active years]])),1,"")</f>
        <v/>
      </c>
      <c r="O3932" t="str">
        <f>IF(ISNUMBER(SEARCH(O$1,raw[[#This Row],[active years]])),1,"")</f>
        <v/>
      </c>
      <c r="P3932" t="str">
        <f>IF(ISNUMBER(SEARCH(P$1,raw[[#This Row],[active years]])),1,"")</f>
        <v/>
      </c>
      <c r="Q3932" t="str">
        <f>IF(ISNUMBER(SEARCH(Q$1,raw[[#This Row],[active years]])),1,"")</f>
        <v/>
      </c>
      <c r="R3932" t="str">
        <f>IF(ISNUMBER(SEARCH(R$1,raw[[#This Row],[active years]])),1,"")</f>
        <v/>
      </c>
      <c r="S3932" t="str">
        <f>IF(ISNUMBER(SEARCH(S$1,raw[[#This Row],[active years]])),1,"")</f>
        <v/>
      </c>
      <c r="T3932" t="str">
        <f>IF(ISNUMBER(SEARCH(T$1,raw[[#This Row],[active years]])),1,"")</f>
        <v/>
      </c>
      <c r="U3932" t="str">
        <f>IF(ISNUMBER(SEARCH(U$1,raw[[#This Row],[active years]])),1,"")</f>
        <v/>
      </c>
      <c r="V3932" t="str">
        <f>IF(ISNUMBER(SEARCH(V$1,raw[[#This Row],[active years]])),1,"")</f>
        <v/>
      </c>
      <c r="W3932" t="str">
        <f>IF(ISNUMBER(SEARCH(W$1,raw[[#This Row],[active years]])),1,"")</f>
        <v/>
      </c>
      <c r="X3932">
        <f>IF(ISNUMBER(SEARCH(X$1,raw[[#This Row],[active years]])),1,"")</f>
        <v>1</v>
      </c>
      <c r="Y3932">
        <f>IF(ISNUMBER(SEARCH(Y$1,raw[[#This Row],[active years]])),1,"")</f>
        <v>1</v>
      </c>
      <c r="Z3932" t="str">
        <f>IF(ISNUMBER(SEARCH(Z$1,raw[[#This Row],[active years]])),1,"")</f>
        <v/>
      </c>
      <c r="AA3932" t="str">
        <f>IF(ISNUMBER(SEARCH(AA$1,raw[[#This Row],[active years]])),1,"")</f>
        <v/>
      </c>
    </row>
    <row r="3933" spans="1:27" x14ac:dyDescent="0.45">
      <c r="A3933">
        <f>raw[team]</f>
        <v>4674</v>
      </c>
      <c r="B3933">
        <f>raw[rookie year]</f>
        <v>2013</v>
      </c>
      <c r="C3933" t="str">
        <f>IF(ISNUMBER(SEARCH(C$1,raw[[#This Row],[active years]])),1,"")</f>
        <v/>
      </c>
      <c r="D3933" t="str">
        <f>IF(ISNUMBER(SEARCH(D$1,raw[[#This Row],[active years]])),1,"")</f>
        <v/>
      </c>
      <c r="E3933" t="str">
        <f>IF(ISNUMBER(SEARCH(E$1,raw[[#This Row],[active years]])),1,"")</f>
        <v/>
      </c>
      <c r="F3933" t="str">
        <f>IF(ISNUMBER(SEARCH(F$1,raw[[#This Row],[active years]])),1,"")</f>
        <v/>
      </c>
      <c r="G3933" t="str">
        <f>IF(ISNUMBER(SEARCH(G$1,raw[[#This Row],[active years]])),1,"")</f>
        <v/>
      </c>
      <c r="H3933" t="str">
        <f>IF(ISNUMBER(SEARCH(H$1,raw[[#This Row],[active years]])),1,"")</f>
        <v/>
      </c>
      <c r="I3933" t="str">
        <f>IF(ISNUMBER(SEARCH(I$1,raw[[#This Row],[active years]])),1,"")</f>
        <v/>
      </c>
      <c r="J3933" t="str">
        <f>IF(ISNUMBER(SEARCH(J$1,raw[[#This Row],[active years]])),1,"")</f>
        <v/>
      </c>
      <c r="K3933" t="str">
        <f>IF(ISNUMBER(SEARCH(K$1,raw[[#This Row],[active years]])),1,"")</f>
        <v/>
      </c>
      <c r="L3933" t="str">
        <f>IF(ISNUMBER(SEARCH(L$1,raw[[#This Row],[active years]])),1,"")</f>
        <v/>
      </c>
      <c r="M3933" t="str">
        <f>IF(ISNUMBER(SEARCH(M$1,raw[[#This Row],[active years]])),1,"")</f>
        <v/>
      </c>
      <c r="N3933" t="str">
        <f>IF(ISNUMBER(SEARCH(N$1,raw[[#This Row],[active years]])),1,"")</f>
        <v/>
      </c>
      <c r="O3933" t="str">
        <f>IF(ISNUMBER(SEARCH(O$1,raw[[#This Row],[active years]])),1,"")</f>
        <v/>
      </c>
      <c r="P3933" t="str">
        <f>IF(ISNUMBER(SEARCH(P$1,raw[[#This Row],[active years]])),1,"")</f>
        <v/>
      </c>
      <c r="Q3933" t="str">
        <f>IF(ISNUMBER(SEARCH(Q$1,raw[[#This Row],[active years]])),1,"")</f>
        <v/>
      </c>
      <c r="R3933" t="str">
        <f>IF(ISNUMBER(SEARCH(R$1,raw[[#This Row],[active years]])),1,"")</f>
        <v/>
      </c>
      <c r="S3933" t="str">
        <f>IF(ISNUMBER(SEARCH(S$1,raw[[#This Row],[active years]])),1,"")</f>
        <v/>
      </c>
      <c r="T3933" t="str">
        <f>IF(ISNUMBER(SEARCH(T$1,raw[[#This Row],[active years]])),1,"")</f>
        <v/>
      </c>
      <c r="U3933" t="str">
        <f>IF(ISNUMBER(SEARCH(U$1,raw[[#This Row],[active years]])),1,"")</f>
        <v/>
      </c>
      <c r="V3933" t="str">
        <f>IF(ISNUMBER(SEARCH(V$1,raw[[#This Row],[active years]])),1,"")</f>
        <v/>
      </c>
      <c r="W3933" t="str">
        <f>IF(ISNUMBER(SEARCH(W$1,raw[[#This Row],[active years]])),1,"")</f>
        <v/>
      </c>
      <c r="X3933">
        <f>IF(ISNUMBER(SEARCH(X$1,raw[[#This Row],[active years]])),1,"")</f>
        <v>1</v>
      </c>
      <c r="Y3933">
        <f>IF(ISNUMBER(SEARCH(Y$1,raw[[#This Row],[active years]])),1,"")</f>
        <v>1</v>
      </c>
      <c r="Z3933">
        <f>IF(ISNUMBER(SEARCH(Z$1,raw[[#This Row],[active years]])),1,"")</f>
        <v>1</v>
      </c>
      <c r="AA3933">
        <f>IF(ISNUMBER(SEARCH(AA$1,raw[[#This Row],[active years]])),1,"")</f>
        <v>1</v>
      </c>
    </row>
    <row r="3934" spans="1:27" x14ac:dyDescent="0.45">
      <c r="A3934">
        <f>raw[team]</f>
        <v>4675</v>
      </c>
      <c r="B3934">
        <f>raw[rookie year]</f>
        <v>2013</v>
      </c>
      <c r="C3934" t="str">
        <f>IF(ISNUMBER(SEARCH(C$1,raw[[#This Row],[active years]])),1,"")</f>
        <v/>
      </c>
      <c r="D3934" t="str">
        <f>IF(ISNUMBER(SEARCH(D$1,raw[[#This Row],[active years]])),1,"")</f>
        <v/>
      </c>
      <c r="E3934" t="str">
        <f>IF(ISNUMBER(SEARCH(E$1,raw[[#This Row],[active years]])),1,"")</f>
        <v/>
      </c>
      <c r="F3934" t="str">
        <f>IF(ISNUMBER(SEARCH(F$1,raw[[#This Row],[active years]])),1,"")</f>
        <v/>
      </c>
      <c r="G3934" t="str">
        <f>IF(ISNUMBER(SEARCH(G$1,raw[[#This Row],[active years]])),1,"")</f>
        <v/>
      </c>
      <c r="H3934" t="str">
        <f>IF(ISNUMBER(SEARCH(H$1,raw[[#This Row],[active years]])),1,"")</f>
        <v/>
      </c>
      <c r="I3934" t="str">
        <f>IF(ISNUMBER(SEARCH(I$1,raw[[#This Row],[active years]])),1,"")</f>
        <v/>
      </c>
      <c r="J3934" t="str">
        <f>IF(ISNUMBER(SEARCH(J$1,raw[[#This Row],[active years]])),1,"")</f>
        <v/>
      </c>
      <c r="K3934" t="str">
        <f>IF(ISNUMBER(SEARCH(K$1,raw[[#This Row],[active years]])),1,"")</f>
        <v/>
      </c>
      <c r="L3934" t="str">
        <f>IF(ISNUMBER(SEARCH(L$1,raw[[#This Row],[active years]])),1,"")</f>
        <v/>
      </c>
      <c r="M3934" t="str">
        <f>IF(ISNUMBER(SEARCH(M$1,raw[[#This Row],[active years]])),1,"")</f>
        <v/>
      </c>
      <c r="N3934" t="str">
        <f>IF(ISNUMBER(SEARCH(N$1,raw[[#This Row],[active years]])),1,"")</f>
        <v/>
      </c>
      <c r="O3934" t="str">
        <f>IF(ISNUMBER(SEARCH(O$1,raw[[#This Row],[active years]])),1,"")</f>
        <v/>
      </c>
      <c r="P3934" t="str">
        <f>IF(ISNUMBER(SEARCH(P$1,raw[[#This Row],[active years]])),1,"")</f>
        <v/>
      </c>
      <c r="Q3934" t="str">
        <f>IF(ISNUMBER(SEARCH(Q$1,raw[[#This Row],[active years]])),1,"")</f>
        <v/>
      </c>
      <c r="R3934" t="str">
        <f>IF(ISNUMBER(SEARCH(R$1,raw[[#This Row],[active years]])),1,"")</f>
        <v/>
      </c>
      <c r="S3934" t="str">
        <f>IF(ISNUMBER(SEARCH(S$1,raw[[#This Row],[active years]])),1,"")</f>
        <v/>
      </c>
      <c r="T3934" t="str">
        <f>IF(ISNUMBER(SEARCH(T$1,raw[[#This Row],[active years]])),1,"")</f>
        <v/>
      </c>
      <c r="U3934" t="str">
        <f>IF(ISNUMBER(SEARCH(U$1,raw[[#This Row],[active years]])),1,"")</f>
        <v/>
      </c>
      <c r="V3934" t="str">
        <f>IF(ISNUMBER(SEARCH(V$1,raw[[#This Row],[active years]])),1,"")</f>
        <v/>
      </c>
      <c r="W3934" t="str">
        <f>IF(ISNUMBER(SEARCH(W$1,raw[[#This Row],[active years]])),1,"")</f>
        <v/>
      </c>
      <c r="X3934">
        <f>IF(ISNUMBER(SEARCH(X$1,raw[[#This Row],[active years]])),1,"")</f>
        <v>1</v>
      </c>
      <c r="Y3934">
        <f>IF(ISNUMBER(SEARCH(Y$1,raw[[#This Row],[active years]])),1,"")</f>
        <v>1</v>
      </c>
      <c r="Z3934" t="str">
        <f>IF(ISNUMBER(SEARCH(Z$1,raw[[#This Row],[active years]])),1,"")</f>
        <v/>
      </c>
      <c r="AA3934" t="str">
        <f>IF(ISNUMBER(SEARCH(AA$1,raw[[#This Row],[active years]])),1,"")</f>
        <v/>
      </c>
    </row>
    <row r="3935" spans="1:27" x14ac:dyDescent="0.45">
      <c r="A3935">
        <f>raw[team]</f>
        <v>4676</v>
      </c>
      <c r="B3935">
        <f>raw[rookie year]</f>
        <v>2013</v>
      </c>
      <c r="C3935" t="str">
        <f>IF(ISNUMBER(SEARCH(C$1,raw[[#This Row],[active years]])),1,"")</f>
        <v/>
      </c>
      <c r="D3935" t="str">
        <f>IF(ISNUMBER(SEARCH(D$1,raw[[#This Row],[active years]])),1,"")</f>
        <v/>
      </c>
      <c r="E3935" t="str">
        <f>IF(ISNUMBER(SEARCH(E$1,raw[[#This Row],[active years]])),1,"")</f>
        <v/>
      </c>
      <c r="F3935" t="str">
        <f>IF(ISNUMBER(SEARCH(F$1,raw[[#This Row],[active years]])),1,"")</f>
        <v/>
      </c>
      <c r="G3935" t="str">
        <f>IF(ISNUMBER(SEARCH(G$1,raw[[#This Row],[active years]])),1,"")</f>
        <v/>
      </c>
      <c r="H3935" t="str">
        <f>IF(ISNUMBER(SEARCH(H$1,raw[[#This Row],[active years]])),1,"")</f>
        <v/>
      </c>
      <c r="I3935" t="str">
        <f>IF(ISNUMBER(SEARCH(I$1,raw[[#This Row],[active years]])),1,"")</f>
        <v/>
      </c>
      <c r="J3935" t="str">
        <f>IF(ISNUMBER(SEARCH(J$1,raw[[#This Row],[active years]])),1,"")</f>
        <v/>
      </c>
      <c r="K3935" t="str">
        <f>IF(ISNUMBER(SEARCH(K$1,raw[[#This Row],[active years]])),1,"")</f>
        <v/>
      </c>
      <c r="L3935" t="str">
        <f>IF(ISNUMBER(SEARCH(L$1,raw[[#This Row],[active years]])),1,"")</f>
        <v/>
      </c>
      <c r="M3935" t="str">
        <f>IF(ISNUMBER(SEARCH(M$1,raw[[#This Row],[active years]])),1,"")</f>
        <v/>
      </c>
      <c r="N3935" t="str">
        <f>IF(ISNUMBER(SEARCH(N$1,raw[[#This Row],[active years]])),1,"")</f>
        <v/>
      </c>
      <c r="O3935" t="str">
        <f>IF(ISNUMBER(SEARCH(O$1,raw[[#This Row],[active years]])),1,"")</f>
        <v/>
      </c>
      <c r="P3935" t="str">
        <f>IF(ISNUMBER(SEARCH(P$1,raw[[#This Row],[active years]])),1,"")</f>
        <v/>
      </c>
      <c r="Q3935" t="str">
        <f>IF(ISNUMBER(SEARCH(Q$1,raw[[#This Row],[active years]])),1,"")</f>
        <v/>
      </c>
      <c r="R3935" t="str">
        <f>IF(ISNUMBER(SEARCH(R$1,raw[[#This Row],[active years]])),1,"")</f>
        <v/>
      </c>
      <c r="S3935" t="str">
        <f>IF(ISNUMBER(SEARCH(S$1,raw[[#This Row],[active years]])),1,"")</f>
        <v/>
      </c>
      <c r="T3935" t="str">
        <f>IF(ISNUMBER(SEARCH(T$1,raw[[#This Row],[active years]])),1,"")</f>
        <v/>
      </c>
      <c r="U3935" t="str">
        <f>IF(ISNUMBER(SEARCH(U$1,raw[[#This Row],[active years]])),1,"")</f>
        <v/>
      </c>
      <c r="V3935" t="str">
        <f>IF(ISNUMBER(SEARCH(V$1,raw[[#This Row],[active years]])),1,"")</f>
        <v/>
      </c>
      <c r="W3935" t="str">
        <f>IF(ISNUMBER(SEARCH(W$1,raw[[#This Row],[active years]])),1,"")</f>
        <v/>
      </c>
      <c r="X3935">
        <f>IF(ISNUMBER(SEARCH(X$1,raw[[#This Row],[active years]])),1,"")</f>
        <v>1</v>
      </c>
      <c r="Y3935">
        <f>IF(ISNUMBER(SEARCH(Y$1,raw[[#This Row],[active years]])),1,"")</f>
        <v>1</v>
      </c>
      <c r="Z3935">
        <f>IF(ISNUMBER(SEARCH(Z$1,raw[[#This Row],[active years]])),1,"")</f>
        <v>1</v>
      </c>
      <c r="AA3935">
        <f>IF(ISNUMBER(SEARCH(AA$1,raw[[#This Row],[active years]])),1,"")</f>
        <v>1</v>
      </c>
    </row>
    <row r="3936" spans="1:27" x14ac:dyDescent="0.45">
      <c r="A3936">
        <f>raw[team]</f>
        <v>4677</v>
      </c>
      <c r="B3936">
        <f>raw[rookie year]</f>
        <v>2013</v>
      </c>
      <c r="C3936" t="str">
        <f>IF(ISNUMBER(SEARCH(C$1,raw[[#This Row],[active years]])),1,"")</f>
        <v/>
      </c>
      <c r="D3936" t="str">
        <f>IF(ISNUMBER(SEARCH(D$1,raw[[#This Row],[active years]])),1,"")</f>
        <v/>
      </c>
      <c r="E3936" t="str">
        <f>IF(ISNUMBER(SEARCH(E$1,raw[[#This Row],[active years]])),1,"")</f>
        <v/>
      </c>
      <c r="F3936" t="str">
        <f>IF(ISNUMBER(SEARCH(F$1,raw[[#This Row],[active years]])),1,"")</f>
        <v/>
      </c>
      <c r="G3936" t="str">
        <f>IF(ISNUMBER(SEARCH(G$1,raw[[#This Row],[active years]])),1,"")</f>
        <v/>
      </c>
      <c r="H3936" t="str">
        <f>IF(ISNUMBER(SEARCH(H$1,raw[[#This Row],[active years]])),1,"")</f>
        <v/>
      </c>
      <c r="I3936" t="str">
        <f>IF(ISNUMBER(SEARCH(I$1,raw[[#This Row],[active years]])),1,"")</f>
        <v/>
      </c>
      <c r="J3936" t="str">
        <f>IF(ISNUMBER(SEARCH(J$1,raw[[#This Row],[active years]])),1,"")</f>
        <v/>
      </c>
      <c r="K3936" t="str">
        <f>IF(ISNUMBER(SEARCH(K$1,raw[[#This Row],[active years]])),1,"")</f>
        <v/>
      </c>
      <c r="L3936" t="str">
        <f>IF(ISNUMBER(SEARCH(L$1,raw[[#This Row],[active years]])),1,"")</f>
        <v/>
      </c>
      <c r="M3936" t="str">
        <f>IF(ISNUMBER(SEARCH(M$1,raw[[#This Row],[active years]])),1,"")</f>
        <v/>
      </c>
      <c r="N3936" t="str">
        <f>IF(ISNUMBER(SEARCH(N$1,raw[[#This Row],[active years]])),1,"")</f>
        <v/>
      </c>
      <c r="O3936" t="str">
        <f>IF(ISNUMBER(SEARCH(O$1,raw[[#This Row],[active years]])),1,"")</f>
        <v/>
      </c>
      <c r="P3936" t="str">
        <f>IF(ISNUMBER(SEARCH(P$1,raw[[#This Row],[active years]])),1,"")</f>
        <v/>
      </c>
      <c r="Q3936" t="str">
        <f>IF(ISNUMBER(SEARCH(Q$1,raw[[#This Row],[active years]])),1,"")</f>
        <v/>
      </c>
      <c r="R3936" t="str">
        <f>IF(ISNUMBER(SEARCH(R$1,raw[[#This Row],[active years]])),1,"")</f>
        <v/>
      </c>
      <c r="S3936" t="str">
        <f>IF(ISNUMBER(SEARCH(S$1,raw[[#This Row],[active years]])),1,"")</f>
        <v/>
      </c>
      <c r="T3936" t="str">
        <f>IF(ISNUMBER(SEARCH(T$1,raw[[#This Row],[active years]])),1,"")</f>
        <v/>
      </c>
      <c r="U3936" t="str">
        <f>IF(ISNUMBER(SEARCH(U$1,raw[[#This Row],[active years]])),1,"")</f>
        <v/>
      </c>
      <c r="V3936" t="str">
        <f>IF(ISNUMBER(SEARCH(V$1,raw[[#This Row],[active years]])),1,"")</f>
        <v/>
      </c>
      <c r="W3936" t="str">
        <f>IF(ISNUMBER(SEARCH(W$1,raw[[#This Row],[active years]])),1,"")</f>
        <v/>
      </c>
      <c r="X3936" t="str">
        <f>IF(ISNUMBER(SEARCH(X$1,raw[[#This Row],[active years]])),1,"")</f>
        <v/>
      </c>
      <c r="Y3936" t="str">
        <f>IF(ISNUMBER(SEARCH(Y$1,raw[[#This Row],[active years]])),1,"")</f>
        <v/>
      </c>
      <c r="Z3936" t="str">
        <f>IF(ISNUMBER(SEARCH(Z$1,raw[[#This Row],[active years]])),1,"")</f>
        <v/>
      </c>
      <c r="AA3936" t="str">
        <f>IF(ISNUMBER(SEARCH(AA$1,raw[[#This Row],[active years]])),1,"")</f>
        <v/>
      </c>
    </row>
    <row r="3937" spans="1:27" x14ac:dyDescent="0.45">
      <c r="A3937">
        <f>raw[team]</f>
        <v>4678</v>
      </c>
      <c r="B3937">
        <f>raw[rookie year]</f>
        <v>2013</v>
      </c>
      <c r="C3937" t="str">
        <f>IF(ISNUMBER(SEARCH(C$1,raw[[#This Row],[active years]])),1,"")</f>
        <v/>
      </c>
      <c r="D3937" t="str">
        <f>IF(ISNUMBER(SEARCH(D$1,raw[[#This Row],[active years]])),1,"")</f>
        <v/>
      </c>
      <c r="E3937" t="str">
        <f>IF(ISNUMBER(SEARCH(E$1,raw[[#This Row],[active years]])),1,"")</f>
        <v/>
      </c>
      <c r="F3937" t="str">
        <f>IF(ISNUMBER(SEARCH(F$1,raw[[#This Row],[active years]])),1,"")</f>
        <v/>
      </c>
      <c r="G3937" t="str">
        <f>IF(ISNUMBER(SEARCH(G$1,raw[[#This Row],[active years]])),1,"")</f>
        <v/>
      </c>
      <c r="H3937" t="str">
        <f>IF(ISNUMBER(SEARCH(H$1,raw[[#This Row],[active years]])),1,"")</f>
        <v/>
      </c>
      <c r="I3937" t="str">
        <f>IF(ISNUMBER(SEARCH(I$1,raw[[#This Row],[active years]])),1,"")</f>
        <v/>
      </c>
      <c r="J3937" t="str">
        <f>IF(ISNUMBER(SEARCH(J$1,raw[[#This Row],[active years]])),1,"")</f>
        <v/>
      </c>
      <c r="K3937" t="str">
        <f>IF(ISNUMBER(SEARCH(K$1,raw[[#This Row],[active years]])),1,"")</f>
        <v/>
      </c>
      <c r="L3937" t="str">
        <f>IF(ISNUMBER(SEARCH(L$1,raw[[#This Row],[active years]])),1,"")</f>
        <v/>
      </c>
      <c r="M3937" t="str">
        <f>IF(ISNUMBER(SEARCH(M$1,raw[[#This Row],[active years]])),1,"")</f>
        <v/>
      </c>
      <c r="N3937" t="str">
        <f>IF(ISNUMBER(SEARCH(N$1,raw[[#This Row],[active years]])),1,"")</f>
        <v/>
      </c>
      <c r="O3937" t="str">
        <f>IF(ISNUMBER(SEARCH(O$1,raw[[#This Row],[active years]])),1,"")</f>
        <v/>
      </c>
      <c r="P3937" t="str">
        <f>IF(ISNUMBER(SEARCH(P$1,raw[[#This Row],[active years]])),1,"")</f>
        <v/>
      </c>
      <c r="Q3937" t="str">
        <f>IF(ISNUMBER(SEARCH(Q$1,raw[[#This Row],[active years]])),1,"")</f>
        <v/>
      </c>
      <c r="R3937" t="str">
        <f>IF(ISNUMBER(SEARCH(R$1,raw[[#This Row],[active years]])),1,"")</f>
        <v/>
      </c>
      <c r="S3937" t="str">
        <f>IF(ISNUMBER(SEARCH(S$1,raw[[#This Row],[active years]])),1,"")</f>
        <v/>
      </c>
      <c r="T3937" t="str">
        <f>IF(ISNUMBER(SEARCH(T$1,raw[[#This Row],[active years]])),1,"")</f>
        <v/>
      </c>
      <c r="U3937" t="str">
        <f>IF(ISNUMBER(SEARCH(U$1,raw[[#This Row],[active years]])),1,"")</f>
        <v/>
      </c>
      <c r="V3937" t="str">
        <f>IF(ISNUMBER(SEARCH(V$1,raw[[#This Row],[active years]])),1,"")</f>
        <v/>
      </c>
      <c r="W3937" t="str">
        <f>IF(ISNUMBER(SEARCH(W$1,raw[[#This Row],[active years]])),1,"")</f>
        <v/>
      </c>
      <c r="X3937">
        <f>IF(ISNUMBER(SEARCH(X$1,raw[[#This Row],[active years]])),1,"")</f>
        <v>1</v>
      </c>
      <c r="Y3937">
        <f>IF(ISNUMBER(SEARCH(Y$1,raw[[#This Row],[active years]])),1,"")</f>
        <v>1</v>
      </c>
      <c r="Z3937">
        <f>IF(ISNUMBER(SEARCH(Z$1,raw[[#This Row],[active years]])),1,"")</f>
        <v>1</v>
      </c>
      <c r="AA3937">
        <f>IF(ISNUMBER(SEARCH(AA$1,raw[[#This Row],[active years]])),1,"")</f>
        <v>1</v>
      </c>
    </row>
    <row r="3938" spans="1:27" x14ac:dyDescent="0.45">
      <c r="A3938">
        <f>raw[team]</f>
        <v>4679</v>
      </c>
      <c r="B3938">
        <f>raw[rookie year]</f>
        <v>2013</v>
      </c>
      <c r="C3938" t="str">
        <f>IF(ISNUMBER(SEARCH(C$1,raw[[#This Row],[active years]])),1,"")</f>
        <v/>
      </c>
      <c r="D3938" t="str">
        <f>IF(ISNUMBER(SEARCH(D$1,raw[[#This Row],[active years]])),1,"")</f>
        <v/>
      </c>
      <c r="E3938" t="str">
        <f>IF(ISNUMBER(SEARCH(E$1,raw[[#This Row],[active years]])),1,"")</f>
        <v/>
      </c>
      <c r="F3938" t="str">
        <f>IF(ISNUMBER(SEARCH(F$1,raw[[#This Row],[active years]])),1,"")</f>
        <v/>
      </c>
      <c r="G3938" t="str">
        <f>IF(ISNUMBER(SEARCH(G$1,raw[[#This Row],[active years]])),1,"")</f>
        <v/>
      </c>
      <c r="H3938" t="str">
        <f>IF(ISNUMBER(SEARCH(H$1,raw[[#This Row],[active years]])),1,"")</f>
        <v/>
      </c>
      <c r="I3938" t="str">
        <f>IF(ISNUMBER(SEARCH(I$1,raw[[#This Row],[active years]])),1,"")</f>
        <v/>
      </c>
      <c r="J3938" t="str">
        <f>IF(ISNUMBER(SEARCH(J$1,raw[[#This Row],[active years]])),1,"")</f>
        <v/>
      </c>
      <c r="K3938" t="str">
        <f>IF(ISNUMBER(SEARCH(K$1,raw[[#This Row],[active years]])),1,"")</f>
        <v/>
      </c>
      <c r="L3938" t="str">
        <f>IF(ISNUMBER(SEARCH(L$1,raw[[#This Row],[active years]])),1,"")</f>
        <v/>
      </c>
      <c r="M3938" t="str">
        <f>IF(ISNUMBER(SEARCH(M$1,raw[[#This Row],[active years]])),1,"")</f>
        <v/>
      </c>
      <c r="N3938" t="str">
        <f>IF(ISNUMBER(SEARCH(N$1,raw[[#This Row],[active years]])),1,"")</f>
        <v/>
      </c>
      <c r="O3938" t="str">
        <f>IF(ISNUMBER(SEARCH(O$1,raw[[#This Row],[active years]])),1,"")</f>
        <v/>
      </c>
      <c r="P3938" t="str">
        <f>IF(ISNUMBER(SEARCH(P$1,raw[[#This Row],[active years]])),1,"")</f>
        <v/>
      </c>
      <c r="Q3938" t="str">
        <f>IF(ISNUMBER(SEARCH(Q$1,raw[[#This Row],[active years]])),1,"")</f>
        <v/>
      </c>
      <c r="R3938" t="str">
        <f>IF(ISNUMBER(SEARCH(R$1,raw[[#This Row],[active years]])),1,"")</f>
        <v/>
      </c>
      <c r="S3938" t="str">
        <f>IF(ISNUMBER(SEARCH(S$1,raw[[#This Row],[active years]])),1,"")</f>
        <v/>
      </c>
      <c r="T3938" t="str">
        <f>IF(ISNUMBER(SEARCH(T$1,raw[[#This Row],[active years]])),1,"")</f>
        <v/>
      </c>
      <c r="U3938" t="str">
        <f>IF(ISNUMBER(SEARCH(U$1,raw[[#This Row],[active years]])),1,"")</f>
        <v/>
      </c>
      <c r="V3938" t="str">
        <f>IF(ISNUMBER(SEARCH(V$1,raw[[#This Row],[active years]])),1,"")</f>
        <v/>
      </c>
      <c r="W3938" t="str">
        <f>IF(ISNUMBER(SEARCH(W$1,raw[[#This Row],[active years]])),1,"")</f>
        <v/>
      </c>
      <c r="X3938">
        <f>IF(ISNUMBER(SEARCH(X$1,raw[[#This Row],[active years]])),1,"")</f>
        <v>1</v>
      </c>
      <c r="Y3938" t="str">
        <f>IF(ISNUMBER(SEARCH(Y$1,raw[[#This Row],[active years]])),1,"")</f>
        <v/>
      </c>
      <c r="Z3938" t="str">
        <f>IF(ISNUMBER(SEARCH(Z$1,raw[[#This Row],[active years]])),1,"")</f>
        <v/>
      </c>
      <c r="AA3938" t="str">
        <f>IF(ISNUMBER(SEARCH(AA$1,raw[[#This Row],[active years]])),1,"")</f>
        <v/>
      </c>
    </row>
    <row r="3939" spans="1:27" x14ac:dyDescent="0.45">
      <c r="A3939">
        <f>raw[team]</f>
        <v>4680</v>
      </c>
      <c r="B3939">
        <f>raw[rookie year]</f>
        <v>2013</v>
      </c>
      <c r="C3939" t="str">
        <f>IF(ISNUMBER(SEARCH(C$1,raw[[#This Row],[active years]])),1,"")</f>
        <v/>
      </c>
      <c r="D3939" t="str">
        <f>IF(ISNUMBER(SEARCH(D$1,raw[[#This Row],[active years]])),1,"")</f>
        <v/>
      </c>
      <c r="E3939" t="str">
        <f>IF(ISNUMBER(SEARCH(E$1,raw[[#This Row],[active years]])),1,"")</f>
        <v/>
      </c>
      <c r="F3939" t="str">
        <f>IF(ISNUMBER(SEARCH(F$1,raw[[#This Row],[active years]])),1,"")</f>
        <v/>
      </c>
      <c r="G3939" t="str">
        <f>IF(ISNUMBER(SEARCH(G$1,raw[[#This Row],[active years]])),1,"")</f>
        <v/>
      </c>
      <c r="H3939" t="str">
        <f>IF(ISNUMBER(SEARCH(H$1,raw[[#This Row],[active years]])),1,"")</f>
        <v/>
      </c>
      <c r="I3939" t="str">
        <f>IF(ISNUMBER(SEARCH(I$1,raw[[#This Row],[active years]])),1,"")</f>
        <v/>
      </c>
      <c r="J3939" t="str">
        <f>IF(ISNUMBER(SEARCH(J$1,raw[[#This Row],[active years]])),1,"")</f>
        <v/>
      </c>
      <c r="K3939" t="str">
        <f>IF(ISNUMBER(SEARCH(K$1,raw[[#This Row],[active years]])),1,"")</f>
        <v/>
      </c>
      <c r="L3939" t="str">
        <f>IF(ISNUMBER(SEARCH(L$1,raw[[#This Row],[active years]])),1,"")</f>
        <v/>
      </c>
      <c r="M3939" t="str">
        <f>IF(ISNUMBER(SEARCH(M$1,raw[[#This Row],[active years]])),1,"")</f>
        <v/>
      </c>
      <c r="N3939" t="str">
        <f>IF(ISNUMBER(SEARCH(N$1,raw[[#This Row],[active years]])),1,"")</f>
        <v/>
      </c>
      <c r="O3939" t="str">
        <f>IF(ISNUMBER(SEARCH(O$1,raw[[#This Row],[active years]])),1,"")</f>
        <v/>
      </c>
      <c r="P3939" t="str">
        <f>IF(ISNUMBER(SEARCH(P$1,raw[[#This Row],[active years]])),1,"")</f>
        <v/>
      </c>
      <c r="Q3939" t="str">
        <f>IF(ISNUMBER(SEARCH(Q$1,raw[[#This Row],[active years]])),1,"")</f>
        <v/>
      </c>
      <c r="R3939" t="str">
        <f>IF(ISNUMBER(SEARCH(R$1,raw[[#This Row],[active years]])),1,"")</f>
        <v/>
      </c>
      <c r="S3939" t="str">
        <f>IF(ISNUMBER(SEARCH(S$1,raw[[#This Row],[active years]])),1,"")</f>
        <v/>
      </c>
      <c r="T3939" t="str">
        <f>IF(ISNUMBER(SEARCH(T$1,raw[[#This Row],[active years]])),1,"")</f>
        <v/>
      </c>
      <c r="U3939" t="str">
        <f>IF(ISNUMBER(SEARCH(U$1,raw[[#This Row],[active years]])),1,"")</f>
        <v/>
      </c>
      <c r="V3939" t="str">
        <f>IF(ISNUMBER(SEARCH(V$1,raw[[#This Row],[active years]])),1,"")</f>
        <v/>
      </c>
      <c r="W3939" t="str">
        <f>IF(ISNUMBER(SEARCH(W$1,raw[[#This Row],[active years]])),1,"")</f>
        <v/>
      </c>
      <c r="X3939">
        <f>IF(ISNUMBER(SEARCH(X$1,raw[[#This Row],[active years]])),1,"")</f>
        <v>1</v>
      </c>
      <c r="Y3939">
        <f>IF(ISNUMBER(SEARCH(Y$1,raw[[#This Row],[active years]])),1,"")</f>
        <v>1</v>
      </c>
      <c r="Z3939">
        <f>IF(ISNUMBER(SEARCH(Z$1,raw[[#This Row],[active years]])),1,"")</f>
        <v>1</v>
      </c>
      <c r="AA3939">
        <f>IF(ISNUMBER(SEARCH(AA$1,raw[[#This Row],[active years]])),1,"")</f>
        <v>1</v>
      </c>
    </row>
    <row r="3940" spans="1:27" x14ac:dyDescent="0.45">
      <c r="A3940">
        <f>raw[team]</f>
        <v>4681</v>
      </c>
      <c r="B3940">
        <f>raw[rookie year]</f>
        <v>2013</v>
      </c>
      <c r="C3940" t="str">
        <f>IF(ISNUMBER(SEARCH(C$1,raw[[#This Row],[active years]])),1,"")</f>
        <v/>
      </c>
      <c r="D3940" t="str">
        <f>IF(ISNUMBER(SEARCH(D$1,raw[[#This Row],[active years]])),1,"")</f>
        <v/>
      </c>
      <c r="E3940" t="str">
        <f>IF(ISNUMBER(SEARCH(E$1,raw[[#This Row],[active years]])),1,"")</f>
        <v/>
      </c>
      <c r="F3940" t="str">
        <f>IF(ISNUMBER(SEARCH(F$1,raw[[#This Row],[active years]])),1,"")</f>
        <v/>
      </c>
      <c r="G3940" t="str">
        <f>IF(ISNUMBER(SEARCH(G$1,raw[[#This Row],[active years]])),1,"")</f>
        <v/>
      </c>
      <c r="H3940" t="str">
        <f>IF(ISNUMBER(SEARCH(H$1,raw[[#This Row],[active years]])),1,"")</f>
        <v/>
      </c>
      <c r="I3940" t="str">
        <f>IF(ISNUMBER(SEARCH(I$1,raw[[#This Row],[active years]])),1,"")</f>
        <v/>
      </c>
      <c r="J3940" t="str">
        <f>IF(ISNUMBER(SEARCH(J$1,raw[[#This Row],[active years]])),1,"")</f>
        <v/>
      </c>
      <c r="K3940" t="str">
        <f>IF(ISNUMBER(SEARCH(K$1,raw[[#This Row],[active years]])),1,"")</f>
        <v/>
      </c>
      <c r="L3940" t="str">
        <f>IF(ISNUMBER(SEARCH(L$1,raw[[#This Row],[active years]])),1,"")</f>
        <v/>
      </c>
      <c r="M3940" t="str">
        <f>IF(ISNUMBER(SEARCH(M$1,raw[[#This Row],[active years]])),1,"")</f>
        <v/>
      </c>
      <c r="N3940" t="str">
        <f>IF(ISNUMBER(SEARCH(N$1,raw[[#This Row],[active years]])),1,"")</f>
        <v/>
      </c>
      <c r="O3940" t="str">
        <f>IF(ISNUMBER(SEARCH(O$1,raw[[#This Row],[active years]])),1,"")</f>
        <v/>
      </c>
      <c r="P3940" t="str">
        <f>IF(ISNUMBER(SEARCH(P$1,raw[[#This Row],[active years]])),1,"")</f>
        <v/>
      </c>
      <c r="Q3940" t="str">
        <f>IF(ISNUMBER(SEARCH(Q$1,raw[[#This Row],[active years]])),1,"")</f>
        <v/>
      </c>
      <c r="R3940" t="str">
        <f>IF(ISNUMBER(SEARCH(R$1,raw[[#This Row],[active years]])),1,"")</f>
        <v/>
      </c>
      <c r="S3940" t="str">
        <f>IF(ISNUMBER(SEARCH(S$1,raw[[#This Row],[active years]])),1,"")</f>
        <v/>
      </c>
      <c r="T3940" t="str">
        <f>IF(ISNUMBER(SEARCH(T$1,raw[[#This Row],[active years]])),1,"")</f>
        <v/>
      </c>
      <c r="U3940" t="str">
        <f>IF(ISNUMBER(SEARCH(U$1,raw[[#This Row],[active years]])),1,"")</f>
        <v/>
      </c>
      <c r="V3940" t="str">
        <f>IF(ISNUMBER(SEARCH(V$1,raw[[#This Row],[active years]])),1,"")</f>
        <v/>
      </c>
      <c r="W3940" t="str">
        <f>IF(ISNUMBER(SEARCH(W$1,raw[[#This Row],[active years]])),1,"")</f>
        <v/>
      </c>
      <c r="X3940">
        <f>IF(ISNUMBER(SEARCH(X$1,raw[[#This Row],[active years]])),1,"")</f>
        <v>1</v>
      </c>
      <c r="Y3940">
        <f>IF(ISNUMBER(SEARCH(Y$1,raw[[#This Row],[active years]])),1,"")</f>
        <v>1</v>
      </c>
      <c r="Z3940">
        <f>IF(ISNUMBER(SEARCH(Z$1,raw[[#This Row],[active years]])),1,"")</f>
        <v>1</v>
      </c>
      <c r="AA3940">
        <f>IF(ISNUMBER(SEARCH(AA$1,raw[[#This Row],[active years]])),1,"")</f>
        <v>1</v>
      </c>
    </row>
    <row r="3941" spans="1:27" x14ac:dyDescent="0.45">
      <c r="A3941">
        <f>raw[team]</f>
        <v>4682</v>
      </c>
      <c r="B3941">
        <f>raw[rookie year]</f>
        <v>2013</v>
      </c>
      <c r="C3941" t="str">
        <f>IF(ISNUMBER(SEARCH(C$1,raw[[#This Row],[active years]])),1,"")</f>
        <v/>
      </c>
      <c r="D3941" t="str">
        <f>IF(ISNUMBER(SEARCH(D$1,raw[[#This Row],[active years]])),1,"")</f>
        <v/>
      </c>
      <c r="E3941" t="str">
        <f>IF(ISNUMBER(SEARCH(E$1,raw[[#This Row],[active years]])),1,"")</f>
        <v/>
      </c>
      <c r="F3941" t="str">
        <f>IF(ISNUMBER(SEARCH(F$1,raw[[#This Row],[active years]])),1,"")</f>
        <v/>
      </c>
      <c r="G3941" t="str">
        <f>IF(ISNUMBER(SEARCH(G$1,raw[[#This Row],[active years]])),1,"")</f>
        <v/>
      </c>
      <c r="H3941" t="str">
        <f>IF(ISNUMBER(SEARCH(H$1,raw[[#This Row],[active years]])),1,"")</f>
        <v/>
      </c>
      <c r="I3941" t="str">
        <f>IF(ISNUMBER(SEARCH(I$1,raw[[#This Row],[active years]])),1,"")</f>
        <v/>
      </c>
      <c r="J3941" t="str">
        <f>IF(ISNUMBER(SEARCH(J$1,raw[[#This Row],[active years]])),1,"")</f>
        <v/>
      </c>
      <c r="K3941" t="str">
        <f>IF(ISNUMBER(SEARCH(K$1,raw[[#This Row],[active years]])),1,"")</f>
        <v/>
      </c>
      <c r="L3941" t="str">
        <f>IF(ISNUMBER(SEARCH(L$1,raw[[#This Row],[active years]])),1,"")</f>
        <v/>
      </c>
      <c r="M3941" t="str">
        <f>IF(ISNUMBER(SEARCH(M$1,raw[[#This Row],[active years]])),1,"")</f>
        <v/>
      </c>
      <c r="N3941" t="str">
        <f>IF(ISNUMBER(SEARCH(N$1,raw[[#This Row],[active years]])),1,"")</f>
        <v/>
      </c>
      <c r="O3941" t="str">
        <f>IF(ISNUMBER(SEARCH(O$1,raw[[#This Row],[active years]])),1,"")</f>
        <v/>
      </c>
      <c r="P3941" t="str">
        <f>IF(ISNUMBER(SEARCH(P$1,raw[[#This Row],[active years]])),1,"")</f>
        <v/>
      </c>
      <c r="Q3941" t="str">
        <f>IF(ISNUMBER(SEARCH(Q$1,raw[[#This Row],[active years]])),1,"")</f>
        <v/>
      </c>
      <c r="R3941" t="str">
        <f>IF(ISNUMBER(SEARCH(R$1,raw[[#This Row],[active years]])),1,"")</f>
        <v/>
      </c>
      <c r="S3941" t="str">
        <f>IF(ISNUMBER(SEARCH(S$1,raw[[#This Row],[active years]])),1,"")</f>
        <v/>
      </c>
      <c r="T3941" t="str">
        <f>IF(ISNUMBER(SEARCH(T$1,raw[[#This Row],[active years]])),1,"")</f>
        <v/>
      </c>
      <c r="U3941" t="str">
        <f>IF(ISNUMBER(SEARCH(U$1,raw[[#This Row],[active years]])),1,"")</f>
        <v/>
      </c>
      <c r="V3941" t="str">
        <f>IF(ISNUMBER(SEARCH(V$1,raw[[#This Row],[active years]])),1,"")</f>
        <v/>
      </c>
      <c r="W3941" t="str">
        <f>IF(ISNUMBER(SEARCH(W$1,raw[[#This Row],[active years]])),1,"")</f>
        <v/>
      </c>
      <c r="X3941">
        <f>IF(ISNUMBER(SEARCH(X$1,raw[[#This Row],[active years]])),1,"")</f>
        <v>1</v>
      </c>
      <c r="Y3941">
        <f>IF(ISNUMBER(SEARCH(Y$1,raw[[#This Row],[active years]])),1,"")</f>
        <v>1</v>
      </c>
      <c r="Z3941">
        <f>IF(ISNUMBER(SEARCH(Z$1,raw[[#This Row],[active years]])),1,"")</f>
        <v>1</v>
      </c>
      <c r="AA3941">
        <f>IF(ISNUMBER(SEARCH(AA$1,raw[[#This Row],[active years]])),1,"")</f>
        <v>1</v>
      </c>
    </row>
    <row r="3942" spans="1:27" x14ac:dyDescent="0.45">
      <c r="A3942">
        <f>raw[team]</f>
        <v>4683</v>
      </c>
      <c r="B3942">
        <f>raw[rookie year]</f>
        <v>2013</v>
      </c>
      <c r="C3942" t="str">
        <f>IF(ISNUMBER(SEARCH(C$1,raw[[#This Row],[active years]])),1,"")</f>
        <v/>
      </c>
      <c r="D3942" t="str">
        <f>IF(ISNUMBER(SEARCH(D$1,raw[[#This Row],[active years]])),1,"")</f>
        <v/>
      </c>
      <c r="E3942" t="str">
        <f>IF(ISNUMBER(SEARCH(E$1,raw[[#This Row],[active years]])),1,"")</f>
        <v/>
      </c>
      <c r="F3942" t="str">
        <f>IF(ISNUMBER(SEARCH(F$1,raw[[#This Row],[active years]])),1,"")</f>
        <v/>
      </c>
      <c r="G3942" t="str">
        <f>IF(ISNUMBER(SEARCH(G$1,raw[[#This Row],[active years]])),1,"")</f>
        <v/>
      </c>
      <c r="H3942" t="str">
        <f>IF(ISNUMBER(SEARCH(H$1,raw[[#This Row],[active years]])),1,"")</f>
        <v/>
      </c>
      <c r="I3942" t="str">
        <f>IF(ISNUMBER(SEARCH(I$1,raw[[#This Row],[active years]])),1,"")</f>
        <v/>
      </c>
      <c r="J3942" t="str">
        <f>IF(ISNUMBER(SEARCH(J$1,raw[[#This Row],[active years]])),1,"")</f>
        <v/>
      </c>
      <c r="K3942" t="str">
        <f>IF(ISNUMBER(SEARCH(K$1,raw[[#This Row],[active years]])),1,"")</f>
        <v/>
      </c>
      <c r="L3942" t="str">
        <f>IF(ISNUMBER(SEARCH(L$1,raw[[#This Row],[active years]])),1,"")</f>
        <v/>
      </c>
      <c r="M3942" t="str">
        <f>IF(ISNUMBER(SEARCH(M$1,raw[[#This Row],[active years]])),1,"")</f>
        <v/>
      </c>
      <c r="N3942" t="str">
        <f>IF(ISNUMBER(SEARCH(N$1,raw[[#This Row],[active years]])),1,"")</f>
        <v/>
      </c>
      <c r="O3942" t="str">
        <f>IF(ISNUMBER(SEARCH(O$1,raw[[#This Row],[active years]])),1,"")</f>
        <v/>
      </c>
      <c r="P3942" t="str">
        <f>IF(ISNUMBER(SEARCH(P$1,raw[[#This Row],[active years]])),1,"")</f>
        <v/>
      </c>
      <c r="Q3942" t="str">
        <f>IF(ISNUMBER(SEARCH(Q$1,raw[[#This Row],[active years]])),1,"")</f>
        <v/>
      </c>
      <c r="R3942" t="str">
        <f>IF(ISNUMBER(SEARCH(R$1,raw[[#This Row],[active years]])),1,"")</f>
        <v/>
      </c>
      <c r="S3942" t="str">
        <f>IF(ISNUMBER(SEARCH(S$1,raw[[#This Row],[active years]])),1,"")</f>
        <v/>
      </c>
      <c r="T3942" t="str">
        <f>IF(ISNUMBER(SEARCH(T$1,raw[[#This Row],[active years]])),1,"")</f>
        <v/>
      </c>
      <c r="U3942" t="str">
        <f>IF(ISNUMBER(SEARCH(U$1,raw[[#This Row],[active years]])),1,"")</f>
        <v/>
      </c>
      <c r="V3942" t="str">
        <f>IF(ISNUMBER(SEARCH(V$1,raw[[#This Row],[active years]])),1,"")</f>
        <v/>
      </c>
      <c r="W3942" t="str">
        <f>IF(ISNUMBER(SEARCH(W$1,raw[[#This Row],[active years]])),1,"")</f>
        <v/>
      </c>
      <c r="X3942">
        <f>IF(ISNUMBER(SEARCH(X$1,raw[[#This Row],[active years]])),1,"")</f>
        <v>1</v>
      </c>
      <c r="Y3942">
        <f>IF(ISNUMBER(SEARCH(Y$1,raw[[#This Row],[active years]])),1,"")</f>
        <v>1</v>
      </c>
      <c r="Z3942">
        <f>IF(ISNUMBER(SEARCH(Z$1,raw[[#This Row],[active years]])),1,"")</f>
        <v>1</v>
      </c>
      <c r="AA3942">
        <f>IF(ISNUMBER(SEARCH(AA$1,raw[[#This Row],[active years]])),1,"")</f>
        <v>1</v>
      </c>
    </row>
    <row r="3943" spans="1:27" x14ac:dyDescent="0.45">
      <c r="A3943">
        <f>raw[team]</f>
        <v>4684</v>
      </c>
      <c r="B3943">
        <f>raw[rookie year]</f>
        <v>2013</v>
      </c>
      <c r="C3943" t="str">
        <f>IF(ISNUMBER(SEARCH(C$1,raw[[#This Row],[active years]])),1,"")</f>
        <v/>
      </c>
      <c r="D3943" t="str">
        <f>IF(ISNUMBER(SEARCH(D$1,raw[[#This Row],[active years]])),1,"")</f>
        <v/>
      </c>
      <c r="E3943" t="str">
        <f>IF(ISNUMBER(SEARCH(E$1,raw[[#This Row],[active years]])),1,"")</f>
        <v/>
      </c>
      <c r="F3943" t="str">
        <f>IF(ISNUMBER(SEARCH(F$1,raw[[#This Row],[active years]])),1,"")</f>
        <v/>
      </c>
      <c r="G3943" t="str">
        <f>IF(ISNUMBER(SEARCH(G$1,raw[[#This Row],[active years]])),1,"")</f>
        <v/>
      </c>
      <c r="H3943" t="str">
        <f>IF(ISNUMBER(SEARCH(H$1,raw[[#This Row],[active years]])),1,"")</f>
        <v/>
      </c>
      <c r="I3943" t="str">
        <f>IF(ISNUMBER(SEARCH(I$1,raw[[#This Row],[active years]])),1,"")</f>
        <v/>
      </c>
      <c r="J3943" t="str">
        <f>IF(ISNUMBER(SEARCH(J$1,raw[[#This Row],[active years]])),1,"")</f>
        <v/>
      </c>
      <c r="K3943" t="str">
        <f>IF(ISNUMBER(SEARCH(K$1,raw[[#This Row],[active years]])),1,"")</f>
        <v/>
      </c>
      <c r="L3943" t="str">
        <f>IF(ISNUMBER(SEARCH(L$1,raw[[#This Row],[active years]])),1,"")</f>
        <v/>
      </c>
      <c r="M3943" t="str">
        <f>IF(ISNUMBER(SEARCH(M$1,raw[[#This Row],[active years]])),1,"")</f>
        <v/>
      </c>
      <c r="N3943" t="str">
        <f>IF(ISNUMBER(SEARCH(N$1,raw[[#This Row],[active years]])),1,"")</f>
        <v/>
      </c>
      <c r="O3943" t="str">
        <f>IF(ISNUMBER(SEARCH(O$1,raw[[#This Row],[active years]])),1,"")</f>
        <v/>
      </c>
      <c r="P3943" t="str">
        <f>IF(ISNUMBER(SEARCH(P$1,raw[[#This Row],[active years]])),1,"")</f>
        <v/>
      </c>
      <c r="Q3943" t="str">
        <f>IF(ISNUMBER(SEARCH(Q$1,raw[[#This Row],[active years]])),1,"")</f>
        <v/>
      </c>
      <c r="R3943" t="str">
        <f>IF(ISNUMBER(SEARCH(R$1,raw[[#This Row],[active years]])),1,"")</f>
        <v/>
      </c>
      <c r="S3943" t="str">
        <f>IF(ISNUMBER(SEARCH(S$1,raw[[#This Row],[active years]])),1,"")</f>
        <v/>
      </c>
      <c r="T3943" t="str">
        <f>IF(ISNUMBER(SEARCH(T$1,raw[[#This Row],[active years]])),1,"")</f>
        <v/>
      </c>
      <c r="U3943" t="str">
        <f>IF(ISNUMBER(SEARCH(U$1,raw[[#This Row],[active years]])),1,"")</f>
        <v/>
      </c>
      <c r="V3943" t="str">
        <f>IF(ISNUMBER(SEARCH(V$1,raw[[#This Row],[active years]])),1,"")</f>
        <v/>
      </c>
      <c r="W3943" t="str">
        <f>IF(ISNUMBER(SEARCH(W$1,raw[[#This Row],[active years]])),1,"")</f>
        <v/>
      </c>
      <c r="X3943">
        <f>IF(ISNUMBER(SEARCH(X$1,raw[[#This Row],[active years]])),1,"")</f>
        <v>1</v>
      </c>
      <c r="Y3943">
        <f>IF(ISNUMBER(SEARCH(Y$1,raw[[#This Row],[active years]])),1,"")</f>
        <v>1</v>
      </c>
      <c r="Z3943">
        <f>IF(ISNUMBER(SEARCH(Z$1,raw[[#This Row],[active years]])),1,"")</f>
        <v>1</v>
      </c>
      <c r="AA3943" t="str">
        <f>IF(ISNUMBER(SEARCH(AA$1,raw[[#This Row],[active years]])),1,"")</f>
        <v/>
      </c>
    </row>
    <row r="3944" spans="1:27" x14ac:dyDescent="0.45">
      <c r="A3944">
        <f>raw[team]</f>
        <v>4685</v>
      </c>
      <c r="B3944">
        <f>raw[rookie year]</f>
        <v>2013</v>
      </c>
      <c r="C3944" t="str">
        <f>IF(ISNUMBER(SEARCH(C$1,raw[[#This Row],[active years]])),1,"")</f>
        <v/>
      </c>
      <c r="D3944" t="str">
        <f>IF(ISNUMBER(SEARCH(D$1,raw[[#This Row],[active years]])),1,"")</f>
        <v/>
      </c>
      <c r="E3944" t="str">
        <f>IF(ISNUMBER(SEARCH(E$1,raw[[#This Row],[active years]])),1,"")</f>
        <v/>
      </c>
      <c r="F3944" t="str">
        <f>IF(ISNUMBER(SEARCH(F$1,raw[[#This Row],[active years]])),1,"")</f>
        <v/>
      </c>
      <c r="G3944" t="str">
        <f>IF(ISNUMBER(SEARCH(G$1,raw[[#This Row],[active years]])),1,"")</f>
        <v/>
      </c>
      <c r="H3944" t="str">
        <f>IF(ISNUMBER(SEARCH(H$1,raw[[#This Row],[active years]])),1,"")</f>
        <v/>
      </c>
      <c r="I3944" t="str">
        <f>IF(ISNUMBER(SEARCH(I$1,raw[[#This Row],[active years]])),1,"")</f>
        <v/>
      </c>
      <c r="J3944" t="str">
        <f>IF(ISNUMBER(SEARCH(J$1,raw[[#This Row],[active years]])),1,"")</f>
        <v/>
      </c>
      <c r="K3944" t="str">
        <f>IF(ISNUMBER(SEARCH(K$1,raw[[#This Row],[active years]])),1,"")</f>
        <v/>
      </c>
      <c r="L3944" t="str">
        <f>IF(ISNUMBER(SEARCH(L$1,raw[[#This Row],[active years]])),1,"")</f>
        <v/>
      </c>
      <c r="M3944" t="str">
        <f>IF(ISNUMBER(SEARCH(M$1,raw[[#This Row],[active years]])),1,"")</f>
        <v/>
      </c>
      <c r="N3944" t="str">
        <f>IF(ISNUMBER(SEARCH(N$1,raw[[#This Row],[active years]])),1,"")</f>
        <v/>
      </c>
      <c r="O3944" t="str">
        <f>IF(ISNUMBER(SEARCH(O$1,raw[[#This Row],[active years]])),1,"")</f>
        <v/>
      </c>
      <c r="P3944" t="str">
        <f>IF(ISNUMBER(SEARCH(P$1,raw[[#This Row],[active years]])),1,"")</f>
        <v/>
      </c>
      <c r="Q3944" t="str">
        <f>IF(ISNUMBER(SEARCH(Q$1,raw[[#This Row],[active years]])),1,"")</f>
        <v/>
      </c>
      <c r="R3944" t="str">
        <f>IF(ISNUMBER(SEARCH(R$1,raw[[#This Row],[active years]])),1,"")</f>
        <v/>
      </c>
      <c r="S3944" t="str">
        <f>IF(ISNUMBER(SEARCH(S$1,raw[[#This Row],[active years]])),1,"")</f>
        <v/>
      </c>
      <c r="T3944" t="str">
        <f>IF(ISNUMBER(SEARCH(T$1,raw[[#This Row],[active years]])),1,"")</f>
        <v/>
      </c>
      <c r="U3944" t="str">
        <f>IF(ISNUMBER(SEARCH(U$1,raw[[#This Row],[active years]])),1,"")</f>
        <v/>
      </c>
      <c r="V3944" t="str">
        <f>IF(ISNUMBER(SEARCH(V$1,raw[[#This Row],[active years]])),1,"")</f>
        <v/>
      </c>
      <c r="W3944" t="str">
        <f>IF(ISNUMBER(SEARCH(W$1,raw[[#This Row],[active years]])),1,"")</f>
        <v/>
      </c>
      <c r="X3944">
        <f>IF(ISNUMBER(SEARCH(X$1,raw[[#This Row],[active years]])),1,"")</f>
        <v>1</v>
      </c>
      <c r="Y3944">
        <f>IF(ISNUMBER(SEARCH(Y$1,raw[[#This Row],[active years]])),1,"")</f>
        <v>1</v>
      </c>
      <c r="Z3944">
        <f>IF(ISNUMBER(SEARCH(Z$1,raw[[#This Row],[active years]])),1,"")</f>
        <v>1</v>
      </c>
      <c r="AA3944">
        <f>IF(ISNUMBER(SEARCH(AA$1,raw[[#This Row],[active years]])),1,"")</f>
        <v>1</v>
      </c>
    </row>
    <row r="3945" spans="1:27" x14ac:dyDescent="0.45">
      <c r="A3945">
        <f>raw[team]</f>
        <v>4686</v>
      </c>
      <c r="B3945">
        <f>raw[rookie year]</f>
        <v>2013</v>
      </c>
      <c r="C3945" t="str">
        <f>IF(ISNUMBER(SEARCH(C$1,raw[[#This Row],[active years]])),1,"")</f>
        <v/>
      </c>
      <c r="D3945" t="str">
        <f>IF(ISNUMBER(SEARCH(D$1,raw[[#This Row],[active years]])),1,"")</f>
        <v/>
      </c>
      <c r="E3945" t="str">
        <f>IF(ISNUMBER(SEARCH(E$1,raw[[#This Row],[active years]])),1,"")</f>
        <v/>
      </c>
      <c r="F3945" t="str">
        <f>IF(ISNUMBER(SEARCH(F$1,raw[[#This Row],[active years]])),1,"")</f>
        <v/>
      </c>
      <c r="G3945" t="str">
        <f>IF(ISNUMBER(SEARCH(G$1,raw[[#This Row],[active years]])),1,"")</f>
        <v/>
      </c>
      <c r="H3945" t="str">
        <f>IF(ISNUMBER(SEARCH(H$1,raw[[#This Row],[active years]])),1,"")</f>
        <v/>
      </c>
      <c r="I3945" t="str">
        <f>IF(ISNUMBER(SEARCH(I$1,raw[[#This Row],[active years]])),1,"")</f>
        <v/>
      </c>
      <c r="J3945" t="str">
        <f>IF(ISNUMBER(SEARCH(J$1,raw[[#This Row],[active years]])),1,"")</f>
        <v/>
      </c>
      <c r="K3945" t="str">
        <f>IF(ISNUMBER(SEARCH(K$1,raw[[#This Row],[active years]])),1,"")</f>
        <v/>
      </c>
      <c r="L3945" t="str">
        <f>IF(ISNUMBER(SEARCH(L$1,raw[[#This Row],[active years]])),1,"")</f>
        <v/>
      </c>
      <c r="M3945" t="str">
        <f>IF(ISNUMBER(SEARCH(M$1,raw[[#This Row],[active years]])),1,"")</f>
        <v/>
      </c>
      <c r="N3945" t="str">
        <f>IF(ISNUMBER(SEARCH(N$1,raw[[#This Row],[active years]])),1,"")</f>
        <v/>
      </c>
      <c r="O3945" t="str">
        <f>IF(ISNUMBER(SEARCH(O$1,raw[[#This Row],[active years]])),1,"")</f>
        <v/>
      </c>
      <c r="P3945" t="str">
        <f>IF(ISNUMBER(SEARCH(P$1,raw[[#This Row],[active years]])),1,"")</f>
        <v/>
      </c>
      <c r="Q3945" t="str">
        <f>IF(ISNUMBER(SEARCH(Q$1,raw[[#This Row],[active years]])),1,"")</f>
        <v/>
      </c>
      <c r="R3945" t="str">
        <f>IF(ISNUMBER(SEARCH(R$1,raw[[#This Row],[active years]])),1,"")</f>
        <v/>
      </c>
      <c r="S3945" t="str">
        <f>IF(ISNUMBER(SEARCH(S$1,raw[[#This Row],[active years]])),1,"")</f>
        <v/>
      </c>
      <c r="T3945" t="str">
        <f>IF(ISNUMBER(SEARCH(T$1,raw[[#This Row],[active years]])),1,"")</f>
        <v/>
      </c>
      <c r="U3945" t="str">
        <f>IF(ISNUMBER(SEARCH(U$1,raw[[#This Row],[active years]])),1,"")</f>
        <v/>
      </c>
      <c r="V3945" t="str">
        <f>IF(ISNUMBER(SEARCH(V$1,raw[[#This Row],[active years]])),1,"")</f>
        <v/>
      </c>
      <c r="W3945" t="str">
        <f>IF(ISNUMBER(SEARCH(W$1,raw[[#This Row],[active years]])),1,"")</f>
        <v/>
      </c>
      <c r="X3945" t="str">
        <f>IF(ISNUMBER(SEARCH(X$1,raw[[#This Row],[active years]])),1,"")</f>
        <v/>
      </c>
      <c r="Y3945" t="str">
        <f>IF(ISNUMBER(SEARCH(Y$1,raw[[#This Row],[active years]])),1,"")</f>
        <v/>
      </c>
      <c r="Z3945" t="str">
        <f>IF(ISNUMBER(SEARCH(Z$1,raw[[#This Row],[active years]])),1,"")</f>
        <v/>
      </c>
      <c r="AA3945" t="str">
        <f>IF(ISNUMBER(SEARCH(AA$1,raw[[#This Row],[active years]])),1,"")</f>
        <v/>
      </c>
    </row>
    <row r="3946" spans="1:27" x14ac:dyDescent="0.45">
      <c r="A3946">
        <f>raw[team]</f>
        <v>4687</v>
      </c>
      <c r="B3946">
        <f>raw[rookie year]</f>
        <v>2013</v>
      </c>
      <c r="C3946" t="str">
        <f>IF(ISNUMBER(SEARCH(C$1,raw[[#This Row],[active years]])),1,"")</f>
        <v/>
      </c>
      <c r="D3946" t="str">
        <f>IF(ISNUMBER(SEARCH(D$1,raw[[#This Row],[active years]])),1,"")</f>
        <v/>
      </c>
      <c r="E3946" t="str">
        <f>IF(ISNUMBER(SEARCH(E$1,raw[[#This Row],[active years]])),1,"")</f>
        <v/>
      </c>
      <c r="F3946" t="str">
        <f>IF(ISNUMBER(SEARCH(F$1,raw[[#This Row],[active years]])),1,"")</f>
        <v/>
      </c>
      <c r="G3946" t="str">
        <f>IF(ISNUMBER(SEARCH(G$1,raw[[#This Row],[active years]])),1,"")</f>
        <v/>
      </c>
      <c r="H3946" t="str">
        <f>IF(ISNUMBER(SEARCH(H$1,raw[[#This Row],[active years]])),1,"")</f>
        <v/>
      </c>
      <c r="I3946" t="str">
        <f>IF(ISNUMBER(SEARCH(I$1,raw[[#This Row],[active years]])),1,"")</f>
        <v/>
      </c>
      <c r="J3946" t="str">
        <f>IF(ISNUMBER(SEARCH(J$1,raw[[#This Row],[active years]])),1,"")</f>
        <v/>
      </c>
      <c r="K3946" t="str">
        <f>IF(ISNUMBER(SEARCH(K$1,raw[[#This Row],[active years]])),1,"")</f>
        <v/>
      </c>
      <c r="L3946" t="str">
        <f>IF(ISNUMBER(SEARCH(L$1,raw[[#This Row],[active years]])),1,"")</f>
        <v/>
      </c>
      <c r="M3946" t="str">
        <f>IF(ISNUMBER(SEARCH(M$1,raw[[#This Row],[active years]])),1,"")</f>
        <v/>
      </c>
      <c r="N3946" t="str">
        <f>IF(ISNUMBER(SEARCH(N$1,raw[[#This Row],[active years]])),1,"")</f>
        <v/>
      </c>
      <c r="O3946" t="str">
        <f>IF(ISNUMBER(SEARCH(O$1,raw[[#This Row],[active years]])),1,"")</f>
        <v/>
      </c>
      <c r="P3946" t="str">
        <f>IF(ISNUMBER(SEARCH(P$1,raw[[#This Row],[active years]])),1,"")</f>
        <v/>
      </c>
      <c r="Q3946" t="str">
        <f>IF(ISNUMBER(SEARCH(Q$1,raw[[#This Row],[active years]])),1,"")</f>
        <v/>
      </c>
      <c r="R3946" t="str">
        <f>IF(ISNUMBER(SEARCH(R$1,raw[[#This Row],[active years]])),1,"")</f>
        <v/>
      </c>
      <c r="S3946" t="str">
        <f>IF(ISNUMBER(SEARCH(S$1,raw[[#This Row],[active years]])),1,"")</f>
        <v/>
      </c>
      <c r="T3946" t="str">
        <f>IF(ISNUMBER(SEARCH(T$1,raw[[#This Row],[active years]])),1,"")</f>
        <v/>
      </c>
      <c r="U3946" t="str">
        <f>IF(ISNUMBER(SEARCH(U$1,raw[[#This Row],[active years]])),1,"")</f>
        <v/>
      </c>
      <c r="V3946" t="str">
        <f>IF(ISNUMBER(SEARCH(V$1,raw[[#This Row],[active years]])),1,"")</f>
        <v/>
      </c>
      <c r="W3946" t="str">
        <f>IF(ISNUMBER(SEARCH(W$1,raw[[#This Row],[active years]])),1,"")</f>
        <v/>
      </c>
      <c r="X3946">
        <f>IF(ISNUMBER(SEARCH(X$1,raw[[#This Row],[active years]])),1,"")</f>
        <v>1</v>
      </c>
      <c r="Y3946">
        <f>IF(ISNUMBER(SEARCH(Y$1,raw[[#This Row],[active years]])),1,"")</f>
        <v>1</v>
      </c>
      <c r="Z3946">
        <f>IF(ISNUMBER(SEARCH(Z$1,raw[[#This Row],[active years]])),1,"")</f>
        <v>1</v>
      </c>
      <c r="AA3946">
        <f>IF(ISNUMBER(SEARCH(AA$1,raw[[#This Row],[active years]])),1,"")</f>
        <v>1</v>
      </c>
    </row>
    <row r="3947" spans="1:27" x14ac:dyDescent="0.45">
      <c r="A3947">
        <f>raw[team]</f>
        <v>4688</v>
      </c>
      <c r="B3947">
        <f>raw[rookie year]</f>
        <v>2013</v>
      </c>
      <c r="C3947" t="str">
        <f>IF(ISNUMBER(SEARCH(C$1,raw[[#This Row],[active years]])),1,"")</f>
        <v/>
      </c>
      <c r="D3947" t="str">
        <f>IF(ISNUMBER(SEARCH(D$1,raw[[#This Row],[active years]])),1,"")</f>
        <v/>
      </c>
      <c r="E3947" t="str">
        <f>IF(ISNUMBER(SEARCH(E$1,raw[[#This Row],[active years]])),1,"")</f>
        <v/>
      </c>
      <c r="F3947" t="str">
        <f>IF(ISNUMBER(SEARCH(F$1,raw[[#This Row],[active years]])),1,"")</f>
        <v/>
      </c>
      <c r="G3947" t="str">
        <f>IF(ISNUMBER(SEARCH(G$1,raw[[#This Row],[active years]])),1,"")</f>
        <v/>
      </c>
      <c r="H3947" t="str">
        <f>IF(ISNUMBER(SEARCH(H$1,raw[[#This Row],[active years]])),1,"")</f>
        <v/>
      </c>
      <c r="I3947" t="str">
        <f>IF(ISNUMBER(SEARCH(I$1,raw[[#This Row],[active years]])),1,"")</f>
        <v/>
      </c>
      <c r="J3947" t="str">
        <f>IF(ISNUMBER(SEARCH(J$1,raw[[#This Row],[active years]])),1,"")</f>
        <v/>
      </c>
      <c r="K3947" t="str">
        <f>IF(ISNUMBER(SEARCH(K$1,raw[[#This Row],[active years]])),1,"")</f>
        <v/>
      </c>
      <c r="L3947" t="str">
        <f>IF(ISNUMBER(SEARCH(L$1,raw[[#This Row],[active years]])),1,"")</f>
        <v/>
      </c>
      <c r="M3947" t="str">
        <f>IF(ISNUMBER(SEARCH(M$1,raw[[#This Row],[active years]])),1,"")</f>
        <v/>
      </c>
      <c r="N3947" t="str">
        <f>IF(ISNUMBER(SEARCH(N$1,raw[[#This Row],[active years]])),1,"")</f>
        <v/>
      </c>
      <c r="O3947" t="str">
        <f>IF(ISNUMBER(SEARCH(O$1,raw[[#This Row],[active years]])),1,"")</f>
        <v/>
      </c>
      <c r="P3947" t="str">
        <f>IF(ISNUMBER(SEARCH(P$1,raw[[#This Row],[active years]])),1,"")</f>
        <v/>
      </c>
      <c r="Q3947" t="str">
        <f>IF(ISNUMBER(SEARCH(Q$1,raw[[#This Row],[active years]])),1,"")</f>
        <v/>
      </c>
      <c r="R3947" t="str">
        <f>IF(ISNUMBER(SEARCH(R$1,raw[[#This Row],[active years]])),1,"")</f>
        <v/>
      </c>
      <c r="S3947" t="str">
        <f>IF(ISNUMBER(SEARCH(S$1,raw[[#This Row],[active years]])),1,"")</f>
        <v/>
      </c>
      <c r="T3947" t="str">
        <f>IF(ISNUMBER(SEARCH(T$1,raw[[#This Row],[active years]])),1,"")</f>
        <v/>
      </c>
      <c r="U3947" t="str">
        <f>IF(ISNUMBER(SEARCH(U$1,raw[[#This Row],[active years]])),1,"")</f>
        <v/>
      </c>
      <c r="V3947" t="str">
        <f>IF(ISNUMBER(SEARCH(V$1,raw[[#This Row],[active years]])),1,"")</f>
        <v/>
      </c>
      <c r="W3947" t="str">
        <f>IF(ISNUMBER(SEARCH(W$1,raw[[#This Row],[active years]])),1,"")</f>
        <v/>
      </c>
      <c r="X3947">
        <f>IF(ISNUMBER(SEARCH(X$1,raw[[#This Row],[active years]])),1,"")</f>
        <v>1</v>
      </c>
      <c r="Y3947" t="str">
        <f>IF(ISNUMBER(SEARCH(Y$1,raw[[#This Row],[active years]])),1,"")</f>
        <v/>
      </c>
      <c r="Z3947" t="str">
        <f>IF(ISNUMBER(SEARCH(Z$1,raw[[#This Row],[active years]])),1,"")</f>
        <v/>
      </c>
      <c r="AA3947">
        <f>IF(ISNUMBER(SEARCH(AA$1,raw[[#This Row],[active years]])),1,"")</f>
        <v>1</v>
      </c>
    </row>
    <row r="3948" spans="1:27" x14ac:dyDescent="0.45">
      <c r="A3948">
        <f>raw[team]</f>
        <v>4689</v>
      </c>
      <c r="B3948">
        <f>raw[rookie year]</f>
        <v>2013</v>
      </c>
      <c r="C3948" t="str">
        <f>IF(ISNUMBER(SEARCH(C$1,raw[[#This Row],[active years]])),1,"")</f>
        <v/>
      </c>
      <c r="D3948" t="str">
        <f>IF(ISNUMBER(SEARCH(D$1,raw[[#This Row],[active years]])),1,"")</f>
        <v/>
      </c>
      <c r="E3948" t="str">
        <f>IF(ISNUMBER(SEARCH(E$1,raw[[#This Row],[active years]])),1,"")</f>
        <v/>
      </c>
      <c r="F3948" t="str">
        <f>IF(ISNUMBER(SEARCH(F$1,raw[[#This Row],[active years]])),1,"")</f>
        <v/>
      </c>
      <c r="G3948" t="str">
        <f>IF(ISNUMBER(SEARCH(G$1,raw[[#This Row],[active years]])),1,"")</f>
        <v/>
      </c>
      <c r="H3948" t="str">
        <f>IF(ISNUMBER(SEARCH(H$1,raw[[#This Row],[active years]])),1,"")</f>
        <v/>
      </c>
      <c r="I3948" t="str">
        <f>IF(ISNUMBER(SEARCH(I$1,raw[[#This Row],[active years]])),1,"")</f>
        <v/>
      </c>
      <c r="J3948" t="str">
        <f>IF(ISNUMBER(SEARCH(J$1,raw[[#This Row],[active years]])),1,"")</f>
        <v/>
      </c>
      <c r="K3948" t="str">
        <f>IF(ISNUMBER(SEARCH(K$1,raw[[#This Row],[active years]])),1,"")</f>
        <v/>
      </c>
      <c r="L3948" t="str">
        <f>IF(ISNUMBER(SEARCH(L$1,raw[[#This Row],[active years]])),1,"")</f>
        <v/>
      </c>
      <c r="M3948" t="str">
        <f>IF(ISNUMBER(SEARCH(M$1,raw[[#This Row],[active years]])),1,"")</f>
        <v/>
      </c>
      <c r="N3948" t="str">
        <f>IF(ISNUMBER(SEARCH(N$1,raw[[#This Row],[active years]])),1,"")</f>
        <v/>
      </c>
      <c r="O3948" t="str">
        <f>IF(ISNUMBER(SEARCH(O$1,raw[[#This Row],[active years]])),1,"")</f>
        <v/>
      </c>
      <c r="P3948" t="str">
        <f>IF(ISNUMBER(SEARCH(P$1,raw[[#This Row],[active years]])),1,"")</f>
        <v/>
      </c>
      <c r="Q3948" t="str">
        <f>IF(ISNUMBER(SEARCH(Q$1,raw[[#This Row],[active years]])),1,"")</f>
        <v/>
      </c>
      <c r="R3948" t="str">
        <f>IF(ISNUMBER(SEARCH(R$1,raw[[#This Row],[active years]])),1,"")</f>
        <v/>
      </c>
      <c r="S3948" t="str">
        <f>IF(ISNUMBER(SEARCH(S$1,raw[[#This Row],[active years]])),1,"")</f>
        <v/>
      </c>
      <c r="T3948" t="str">
        <f>IF(ISNUMBER(SEARCH(T$1,raw[[#This Row],[active years]])),1,"")</f>
        <v/>
      </c>
      <c r="U3948" t="str">
        <f>IF(ISNUMBER(SEARCH(U$1,raw[[#This Row],[active years]])),1,"")</f>
        <v/>
      </c>
      <c r="V3948" t="str">
        <f>IF(ISNUMBER(SEARCH(V$1,raw[[#This Row],[active years]])),1,"")</f>
        <v/>
      </c>
      <c r="W3948" t="str">
        <f>IF(ISNUMBER(SEARCH(W$1,raw[[#This Row],[active years]])),1,"")</f>
        <v/>
      </c>
      <c r="X3948">
        <f>IF(ISNUMBER(SEARCH(X$1,raw[[#This Row],[active years]])),1,"")</f>
        <v>1</v>
      </c>
      <c r="Y3948" t="str">
        <f>IF(ISNUMBER(SEARCH(Y$1,raw[[#This Row],[active years]])),1,"")</f>
        <v/>
      </c>
      <c r="Z3948" t="str">
        <f>IF(ISNUMBER(SEARCH(Z$1,raw[[#This Row],[active years]])),1,"")</f>
        <v/>
      </c>
      <c r="AA3948" t="str">
        <f>IF(ISNUMBER(SEARCH(AA$1,raw[[#This Row],[active years]])),1,"")</f>
        <v/>
      </c>
    </row>
    <row r="3949" spans="1:27" x14ac:dyDescent="0.45">
      <c r="A3949">
        <f>raw[team]</f>
        <v>4690</v>
      </c>
      <c r="B3949">
        <f>raw[rookie year]</f>
        <v>2013</v>
      </c>
      <c r="C3949" t="str">
        <f>IF(ISNUMBER(SEARCH(C$1,raw[[#This Row],[active years]])),1,"")</f>
        <v/>
      </c>
      <c r="D3949" t="str">
        <f>IF(ISNUMBER(SEARCH(D$1,raw[[#This Row],[active years]])),1,"")</f>
        <v/>
      </c>
      <c r="E3949" t="str">
        <f>IF(ISNUMBER(SEARCH(E$1,raw[[#This Row],[active years]])),1,"")</f>
        <v/>
      </c>
      <c r="F3949" t="str">
        <f>IF(ISNUMBER(SEARCH(F$1,raw[[#This Row],[active years]])),1,"")</f>
        <v/>
      </c>
      <c r="G3949" t="str">
        <f>IF(ISNUMBER(SEARCH(G$1,raw[[#This Row],[active years]])),1,"")</f>
        <v/>
      </c>
      <c r="H3949" t="str">
        <f>IF(ISNUMBER(SEARCH(H$1,raw[[#This Row],[active years]])),1,"")</f>
        <v/>
      </c>
      <c r="I3949" t="str">
        <f>IF(ISNUMBER(SEARCH(I$1,raw[[#This Row],[active years]])),1,"")</f>
        <v/>
      </c>
      <c r="J3949" t="str">
        <f>IF(ISNUMBER(SEARCH(J$1,raw[[#This Row],[active years]])),1,"")</f>
        <v/>
      </c>
      <c r="K3949" t="str">
        <f>IF(ISNUMBER(SEARCH(K$1,raw[[#This Row],[active years]])),1,"")</f>
        <v/>
      </c>
      <c r="L3949" t="str">
        <f>IF(ISNUMBER(SEARCH(L$1,raw[[#This Row],[active years]])),1,"")</f>
        <v/>
      </c>
      <c r="M3949" t="str">
        <f>IF(ISNUMBER(SEARCH(M$1,raw[[#This Row],[active years]])),1,"")</f>
        <v/>
      </c>
      <c r="N3949" t="str">
        <f>IF(ISNUMBER(SEARCH(N$1,raw[[#This Row],[active years]])),1,"")</f>
        <v/>
      </c>
      <c r="O3949" t="str">
        <f>IF(ISNUMBER(SEARCH(O$1,raw[[#This Row],[active years]])),1,"")</f>
        <v/>
      </c>
      <c r="P3949" t="str">
        <f>IF(ISNUMBER(SEARCH(P$1,raw[[#This Row],[active years]])),1,"")</f>
        <v/>
      </c>
      <c r="Q3949" t="str">
        <f>IF(ISNUMBER(SEARCH(Q$1,raw[[#This Row],[active years]])),1,"")</f>
        <v/>
      </c>
      <c r="R3949" t="str">
        <f>IF(ISNUMBER(SEARCH(R$1,raw[[#This Row],[active years]])),1,"")</f>
        <v/>
      </c>
      <c r="S3949" t="str">
        <f>IF(ISNUMBER(SEARCH(S$1,raw[[#This Row],[active years]])),1,"")</f>
        <v/>
      </c>
      <c r="T3949" t="str">
        <f>IF(ISNUMBER(SEARCH(T$1,raw[[#This Row],[active years]])),1,"")</f>
        <v/>
      </c>
      <c r="U3949" t="str">
        <f>IF(ISNUMBER(SEARCH(U$1,raw[[#This Row],[active years]])),1,"")</f>
        <v/>
      </c>
      <c r="V3949" t="str">
        <f>IF(ISNUMBER(SEARCH(V$1,raw[[#This Row],[active years]])),1,"")</f>
        <v/>
      </c>
      <c r="W3949" t="str">
        <f>IF(ISNUMBER(SEARCH(W$1,raw[[#This Row],[active years]])),1,"")</f>
        <v/>
      </c>
      <c r="X3949">
        <f>IF(ISNUMBER(SEARCH(X$1,raw[[#This Row],[active years]])),1,"")</f>
        <v>1</v>
      </c>
      <c r="Y3949">
        <f>IF(ISNUMBER(SEARCH(Y$1,raw[[#This Row],[active years]])),1,"")</f>
        <v>1</v>
      </c>
      <c r="Z3949" t="str">
        <f>IF(ISNUMBER(SEARCH(Z$1,raw[[#This Row],[active years]])),1,"")</f>
        <v/>
      </c>
      <c r="AA3949" t="str">
        <f>IF(ISNUMBER(SEARCH(AA$1,raw[[#This Row],[active years]])),1,"")</f>
        <v/>
      </c>
    </row>
    <row r="3950" spans="1:27" x14ac:dyDescent="0.45">
      <c r="A3950">
        <f>raw[team]</f>
        <v>4691</v>
      </c>
      <c r="B3950">
        <f>raw[rookie year]</f>
        <v>2013</v>
      </c>
      <c r="C3950" t="str">
        <f>IF(ISNUMBER(SEARCH(C$1,raw[[#This Row],[active years]])),1,"")</f>
        <v/>
      </c>
      <c r="D3950" t="str">
        <f>IF(ISNUMBER(SEARCH(D$1,raw[[#This Row],[active years]])),1,"")</f>
        <v/>
      </c>
      <c r="E3950" t="str">
        <f>IF(ISNUMBER(SEARCH(E$1,raw[[#This Row],[active years]])),1,"")</f>
        <v/>
      </c>
      <c r="F3950" t="str">
        <f>IF(ISNUMBER(SEARCH(F$1,raw[[#This Row],[active years]])),1,"")</f>
        <v/>
      </c>
      <c r="G3950" t="str">
        <f>IF(ISNUMBER(SEARCH(G$1,raw[[#This Row],[active years]])),1,"")</f>
        <v/>
      </c>
      <c r="H3950" t="str">
        <f>IF(ISNUMBER(SEARCH(H$1,raw[[#This Row],[active years]])),1,"")</f>
        <v/>
      </c>
      <c r="I3950" t="str">
        <f>IF(ISNUMBER(SEARCH(I$1,raw[[#This Row],[active years]])),1,"")</f>
        <v/>
      </c>
      <c r="J3950" t="str">
        <f>IF(ISNUMBER(SEARCH(J$1,raw[[#This Row],[active years]])),1,"")</f>
        <v/>
      </c>
      <c r="K3950" t="str">
        <f>IF(ISNUMBER(SEARCH(K$1,raw[[#This Row],[active years]])),1,"")</f>
        <v/>
      </c>
      <c r="L3950" t="str">
        <f>IF(ISNUMBER(SEARCH(L$1,raw[[#This Row],[active years]])),1,"")</f>
        <v/>
      </c>
      <c r="M3950" t="str">
        <f>IF(ISNUMBER(SEARCH(M$1,raw[[#This Row],[active years]])),1,"")</f>
        <v/>
      </c>
      <c r="N3950" t="str">
        <f>IF(ISNUMBER(SEARCH(N$1,raw[[#This Row],[active years]])),1,"")</f>
        <v/>
      </c>
      <c r="O3950" t="str">
        <f>IF(ISNUMBER(SEARCH(O$1,raw[[#This Row],[active years]])),1,"")</f>
        <v/>
      </c>
      <c r="P3950" t="str">
        <f>IF(ISNUMBER(SEARCH(P$1,raw[[#This Row],[active years]])),1,"")</f>
        <v/>
      </c>
      <c r="Q3950" t="str">
        <f>IF(ISNUMBER(SEARCH(Q$1,raw[[#This Row],[active years]])),1,"")</f>
        <v/>
      </c>
      <c r="R3950" t="str">
        <f>IF(ISNUMBER(SEARCH(R$1,raw[[#This Row],[active years]])),1,"")</f>
        <v/>
      </c>
      <c r="S3950" t="str">
        <f>IF(ISNUMBER(SEARCH(S$1,raw[[#This Row],[active years]])),1,"")</f>
        <v/>
      </c>
      <c r="T3950" t="str">
        <f>IF(ISNUMBER(SEARCH(T$1,raw[[#This Row],[active years]])),1,"")</f>
        <v/>
      </c>
      <c r="U3950" t="str">
        <f>IF(ISNUMBER(SEARCH(U$1,raw[[#This Row],[active years]])),1,"")</f>
        <v/>
      </c>
      <c r="V3950" t="str">
        <f>IF(ISNUMBER(SEARCH(V$1,raw[[#This Row],[active years]])),1,"")</f>
        <v/>
      </c>
      <c r="W3950" t="str">
        <f>IF(ISNUMBER(SEARCH(W$1,raw[[#This Row],[active years]])),1,"")</f>
        <v/>
      </c>
      <c r="X3950" t="str">
        <f>IF(ISNUMBER(SEARCH(X$1,raw[[#This Row],[active years]])),1,"")</f>
        <v/>
      </c>
      <c r="Y3950" t="str">
        <f>IF(ISNUMBER(SEARCH(Y$1,raw[[#This Row],[active years]])),1,"")</f>
        <v/>
      </c>
      <c r="Z3950" t="str">
        <f>IF(ISNUMBER(SEARCH(Z$1,raw[[#This Row],[active years]])),1,"")</f>
        <v/>
      </c>
      <c r="AA3950" t="str">
        <f>IF(ISNUMBER(SEARCH(AA$1,raw[[#This Row],[active years]])),1,"")</f>
        <v/>
      </c>
    </row>
    <row r="3951" spans="1:27" x14ac:dyDescent="0.45">
      <c r="A3951">
        <f>raw[team]</f>
        <v>4692</v>
      </c>
      <c r="B3951">
        <f>raw[rookie year]</f>
        <v>2013</v>
      </c>
      <c r="C3951" t="str">
        <f>IF(ISNUMBER(SEARCH(C$1,raw[[#This Row],[active years]])),1,"")</f>
        <v/>
      </c>
      <c r="D3951" t="str">
        <f>IF(ISNUMBER(SEARCH(D$1,raw[[#This Row],[active years]])),1,"")</f>
        <v/>
      </c>
      <c r="E3951" t="str">
        <f>IF(ISNUMBER(SEARCH(E$1,raw[[#This Row],[active years]])),1,"")</f>
        <v/>
      </c>
      <c r="F3951" t="str">
        <f>IF(ISNUMBER(SEARCH(F$1,raw[[#This Row],[active years]])),1,"")</f>
        <v/>
      </c>
      <c r="G3951" t="str">
        <f>IF(ISNUMBER(SEARCH(G$1,raw[[#This Row],[active years]])),1,"")</f>
        <v/>
      </c>
      <c r="H3951" t="str">
        <f>IF(ISNUMBER(SEARCH(H$1,raw[[#This Row],[active years]])),1,"")</f>
        <v/>
      </c>
      <c r="I3951" t="str">
        <f>IF(ISNUMBER(SEARCH(I$1,raw[[#This Row],[active years]])),1,"")</f>
        <v/>
      </c>
      <c r="J3951" t="str">
        <f>IF(ISNUMBER(SEARCH(J$1,raw[[#This Row],[active years]])),1,"")</f>
        <v/>
      </c>
      <c r="K3951" t="str">
        <f>IF(ISNUMBER(SEARCH(K$1,raw[[#This Row],[active years]])),1,"")</f>
        <v/>
      </c>
      <c r="L3951" t="str">
        <f>IF(ISNUMBER(SEARCH(L$1,raw[[#This Row],[active years]])),1,"")</f>
        <v/>
      </c>
      <c r="M3951" t="str">
        <f>IF(ISNUMBER(SEARCH(M$1,raw[[#This Row],[active years]])),1,"")</f>
        <v/>
      </c>
      <c r="N3951" t="str">
        <f>IF(ISNUMBER(SEARCH(N$1,raw[[#This Row],[active years]])),1,"")</f>
        <v/>
      </c>
      <c r="O3951" t="str">
        <f>IF(ISNUMBER(SEARCH(O$1,raw[[#This Row],[active years]])),1,"")</f>
        <v/>
      </c>
      <c r="P3951" t="str">
        <f>IF(ISNUMBER(SEARCH(P$1,raw[[#This Row],[active years]])),1,"")</f>
        <v/>
      </c>
      <c r="Q3951" t="str">
        <f>IF(ISNUMBER(SEARCH(Q$1,raw[[#This Row],[active years]])),1,"")</f>
        <v/>
      </c>
      <c r="R3951" t="str">
        <f>IF(ISNUMBER(SEARCH(R$1,raw[[#This Row],[active years]])),1,"")</f>
        <v/>
      </c>
      <c r="S3951" t="str">
        <f>IF(ISNUMBER(SEARCH(S$1,raw[[#This Row],[active years]])),1,"")</f>
        <v/>
      </c>
      <c r="T3951" t="str">
        <f>IF(ISNUMBER(SEARCH(T$1,raw[[#This Row],[active years]])),1,"")</f>
        <v/>
      </c>
      <c r="U3951" t="str">
        <f>IF(ISNUMBER(SEARCH(U$1,raw[[#This Row],[active years]])),1,"")</f>
        <v/>
      </c>
      <c r="V3951" t="str">
        <f>IF(ISNUMBER(SEARCH(V$1,raw[[#This Row],[active years]])),1,"")</f>
        <v/>
      </c>
      <c r="W3951" t="str">
        <f>IF(ISNUMBER(SEARCH(W$1,raw[[#This Row],[active years]])),1,"")</f>
        <v/>
      </c>
      <c r="X3951">
        <f>IF(ISNUMBER(SEARCH(X$1,raw[[#This Row],[active years]])),1,"")</f>
        <v>1</v>
      </c>
      <c r="Y3951">
        <f>IF(ISNUMBER(SEARCH(Y$1,raw[[#This Row],[active years]])),1,"")</f>
        <v>1</v>
      </c>
      <c r="Z3951">
        <f>IF(ISNUMBER(SEARCH(Z$1,raw[[#This Row],[active years]])),1,"")</f>
        <v>1</v>
      </c>
      <c r="AA3951">
        <f>IF(ISNUMBER(SEARCH(AA$1,raw[[#This Row],[active years]])),1,"")</f>
        <v>1</v>
      </c>
    </row>
    <row r="3952" spans="1:27" x14ac:dyDescent="0.45">
      <c r="A3952">
        <f>raw[team]</f>
        <v>4693</v>
      </c>
      <c r="B3952">
        <f>raw[rookie year]</f>
        <v>2013</v>
      </c>
      <c r="C3952" t="str">
        <f>IF(ISNUMBER(SEARCH(C$1,raw[[#This Row],[active years]])),1,"")</f>
        <v/>
      </c>
      <c r="D3952" t="str">
        <f>IF(ISNUMBER(SEARCH(D$1,raw[[#This Row],[active years]])),1,"")</f>
        <v/>
      </c>
      <c r="E3952" t="str">
        <f>IF(ISNUMBER(SEARCH(E$1,raw[[#This Row],[active years]])),1,"")</f>
        <v/>
      </c>
      <c r="F3952" t="str">
        <f>IF(ISNUMBER(SEARCH(F$1,raw[[#This Row],[active years]])),1,"")</f>
        <v/>
      </c>
      <c r="G3952" t="str">
        <f>IF(ISNUMBER(SEARCH(G$1,raw[[#This Row],[active years]])),1,"")</f>
        <v/>
      </c>
      <c r="H3952" t="str">
        <f>IF(ISNUMBER(SEARCH(H$1,raw[[#This Row],[active years]])),1,"")</f>
        <v/>
      </c>
      <c r="I3952" t="str">
        <f>IF(ISNUMBER(SEARCH(I$1,raw[[#This Row],[active years]])),1,"")</f>
        <v/>
      </c>
      <c r="J3952" t="str">
        <f>IF(ISNUMBER(SEARCH(J$1,raw[[#This Row],[active years]])),1,"")</f>
        <v/>
      </c>
      <c r="K3952" t="str">
        <f>IF(ISNUMBER(SEARCH(K$1,raw[[#This Row],[active years]])),1,"")</f>
        <v/>
      </c>
      <c r="L3952" t="str">
        <f>IF(ISNUMBER(SEARCH(L$1,raw[[#This Row],[active years]])),1,"")</f>
        <v/>
      </c>
      <c r="M3952" t="str">
        <f>IF(ISNUMBER(SEARCH(M$1,raw[[#This Row],[active years]])),1,"")</f>
        <v/>
      </c>
      <c r="N3952" t="str">
        <f>IF(ISNUMBER(SEARCH(N$1,raw[[#This Row],[active years]])),1,"")</f>
        <v/>
      </c>
      <c r="O3952" t="str">
        <f>IF(ISNUMBER(SEARCH(O$1,raw[[#This Row],[active years]])),1,"")</f>
        <v/>
      </c>
      <c r="P3952" t="str">
        <f>IF(ISNUMBER(SEARCH(P$1,raw[[#This Row],[active years]])),1,"")</f>
        <v/>
      </c>
      <c r="Q3952" t="str">
        <f>IF(ISNUMBER(SEARCH(Q$1,raw[[#This Row],[active years]])),1,"")</f>
        <v/>
      </c>
      <c r="R3952" t="str">
        <f>IF(ISNUMBER(SEARCH(R$1,raw[[#This Row],[active years]])),1,"")</f>
        <v/>
      </c>
      <c r="S3952" t="str">
        <f>IF(ISNUMBER(SEARCH(S$1,raw[[#This Row],[active years]])),1,"")</f>
        <v/>
      </c>
      <c r="T3952" t="str">
        <f>IF(ISNUMBER(SEARCH(T$1,raw[[#This Row],[active years]])),1,"")</f>
        <v/>
      </c>
      <c r="U3952" t="str">
        <f>IF(ISNUMBER(SEARCH(U$1,raw[[#This Row],[active years]])),1,"")</f>
        <v/>
      </c>
      <c r="V3952" t="str">
        <f>IF(ISNUMBER(SEARCH(V$1,raw[[#This Row],[active years]])),1,"")</f>
        <v/>
      </c>
      <c r="W3952" t="str">
        <f>IF(ISNUMBER(SEARCH(W$1,raw[[#This Row],[active years]])),1,"")</f>
        <v/>
      </c>
      <c r="X3952">
        <f>IF(ISNUMBER(SEARCH(X$1,raw[[#This Row],[active years]])),1,"")</f>
        <v>1</v>
      </c>
      <c r="Y3952">
        <f>IF(ISNUMBER(SEARCH(Y$1,raw[[#This Row],[active years]])),1,"")</f>
        <v>1</v>
      </c>
      <c r="Z3952">
        <f>IF(ISNUMBER(SEARCH(Z$1,raw[[#This Row],[active years]])),1,"")</f>
        <v>1</v>
      </c>
      <c r="AA3952">
        <f>IF(ISNUMBER(SEARCH(AA$1,raw[[#This Row],[active years]])),1,"")</f>
        <v>1</v>
      </c>
    </row>
    <row r="3953" spans="1:27" x14ac:dyDescent="0.45">
      <c r="A3953">
        <f>raw[team]</f>
        <v>4694</v>
      </c>
      <c r="B3953">
        <f>raw[rookie year]</f>
        <v>2013</v>
      </c>
      <c r="C3953" t="str">
        <f>IF(ISNUMBER(SEARCH(C$1,raw[[#This Row],[active years]])),1,"")</f>
        <v/>
      </c>
      <c r="D3953" t="str">
        <f>IF(ISNUMBER(SEARCH(D$1,raw[[#This Row],[active years]])),1,"")</f>
        <v/>
      </c>
      <c r="E3953" t="str">
        <f>IF(ISNUMBER(SEARCH(E$1,raw[[#This Row],[active years]])),1,"")</f>
        <v/>
      </c>
      <c r="F3953" t="str">
        <f>IF(ISNUMBER(SEARCH(F$1,raw[[#This Row],[active years]])),1,"")</f>
        <v/>
      </c>
      <c r="G3953" t="str">
        <f>IF(ISNUMBER(SEARCH(G$1,raw[[#This Row],[active years]])),1,"")</f>
        <v/>
      </c>
      <c r="H3953" t="str">
        <f>IF(ISNUMBER(SEARCH(H$1,raw[[#This Row],[active years]])),1,"")</f>
        <v/>
      </c>
      <c r="I3953" t="str">
        <f>IF(ISNUMBER(SEARCH(I$1,raw[[#This Row],[active years]])),1,"")</f>
        <v/>
      </c>
      <c r="J3953" t="str">
        <f>IF(ISNUMBER(SEARCH(J$1,raw[[#This Row],[active years]])),1,"")</f>
        <v/>
      </c>
      <c r="K3953" t="str">
        <f>IF(ISNUMBER(SEARCH(K$1,raw[[#This Row],[active years]])),1,"")</f>
        <v/>
      </c>
      <c r="L3953" t="str">
        <f>IF(ISNUMBER(SEARCH(L$1,raw[[#This Row],[active years]])),1,"")</f>
        <v/>
      </c>
      <c r="M3953" t="str">
        <f>IF(ISNUMBER(SEARCH(M$1,raw[[#This Row],[active years]])),1,"")</f>
        <v/>
      </c>
      <c r="N3953" t="str">
        <f>IF(ISNUMBER(SEARCH(N$1,raw[[#This Row],[active years]])),1,"")</f>
        <v/>
      </c>
      <c r="O3953" t="str">
        <f>IF(ISNUMBER(SEARCH(O$1,raw[[#This Row],[active years]])),1,"")</f>
        <v/>
      </c>
      <c r="P3953" t="str">
        <f>IF(ISNUMBER(SEARCH(P$1,raw[[#This Row],[active years]])),1,"")</f>
        <v/>
      </c>
      <c r="Q3953" t="str">
        <f>IF(ISNUMBER(SEARCH(Q$1,raw[[#This Row],[active years]])),1,"")</f>
        <v/>
      </c>
      <c r="R3953" t="str">
        <f>IF(ISNUMBER(SEARCH(R$1,raw[[#This Row],[active years]])),1,"")</f>
        <v/>
      </c>
      <c r="S3953" t="str">
        <f>IF(ISNUMBER(SEARCH(S$1,raw[[#This Row],[active years]])),1,"")</f>
        <v/>
      </c>
      <c r="T3953" t="str">
        <f>IF(ISNUMBER(SEARCH(T$1,raw[[#This Row],[active years]])),1,"")</f>
        <v/>
      </c>
      <c r="U3953" t="str">
        <f>IF(ISNUMBER(SEARCH(U$1,raw[[#This Row],[active years]])),1,"")</f>
        <v/>
      </c>
      <c r="V3953" t="str">
        <f>IF(ISNUMBER(SEARCH(V$1,raw[[#This Row],[active years]])),1,"")</f>
        <v/>
      </c>
      <c r="W3953" t="str">
        <f>IF(ISNUMBER(SEARCH(W$1,raw[[#This Row],[active years]])),1,"")</f>
        <v/>
      </c>
      <c r="X3953">
        <f>IF(ISNUMBER(SEARCH(X$1,raw[[#This Row],[active years]])),1,"")</f>
        <v>1</v>
      </c>
      <c r="Y3953">
        <f>IF(ISNUMBER(SEARCH(Y$1,raw[[#This Row],[active years]])),1,"")</f>
        <v>1</v>
      </c>
      <c r="Z3953">
        <f>IF(ISNUMBER(SEARCH(Z$1,raw[[#This Row],[active years]])),1,"")</f>
        <v>1</v>
      </c>
      <c r="AA3953">
        <f>IF(ISNUMBER(SEARCH(AA$1,raw[[#This Row],[active years]])),1,"")</f>
        <v>1</v>
      </c>
    </row>
    <row r="3954" spans="1:27" x14ac:dyDescent="0.45">
      <c r="A3954">
        <f>raw[team]</f>
        <v>4695</v>
      </c>
      <c r="B3954">
        <f>raw[rookie year]</f>
        <v>2013</v>
      </c>
      <c r="C3954" t="str">
        <f>IF(ISNUMBER(SEARCH(C$1,raw[[#This Row],[active years]])),1,"")</f>
        <v/>
      </c>
      <c r="D3954" t="str">
        <f>IF(ISNUMBER(SEARCH(D$1,raw[[#This Row],[active years]])),1,"")</f>
        <v/>
      </c>
      <c r="E3954" t="str">
        <f>IF(ISNUMBER(SEARCH(E$1,raw[[#This Row],[active years]])),1,"")</f>
        <v/>
      </c>
      <c r="F3954" t="str">
        <f>IF(ISNUMBER(SEARCH(F$1,raw[[#This Row],[active years]])),1,"")</f>
        <v/>
      </c>
      <c r="G3954" t="str">
        <f>IF(ISNUMBER(SEARCH(G$1,raw[[#This Row],[active years]])),1,"")</f>
        <v/>
      </c>
      <c r="H3954" t="str">
        <f>IF(ISNUMBER(SEARCH(H$1,raw[[#This Row],[active years]])),1,"")</f>
        <v/>
      </c>
      <c r="I3954" t="str">
        <f>IF(ISNUMBER(SEARCH(I$1,raw[[#This Row],[active years]])),1,"")</f>
        <v/>
      </c>
      <c r="J3954" t="str">
        <f>IF(ISNUMBER(SEARCH(J$1,raw[[#This Row],[active years]])),1,"")</f>
        <v/>
      </c>
      <c r="K3954" t="str">
        <f>IF(ISNUMBER(SEARCH(K$1,raw[[#This Row],[active years]])),1,"")</f>
        <v/>
      </c>
      <c r="L3954" t="str">
        <f>IF(ISNUMBER(SEARCH(L$1,raw[[#This Row],[active years]])),1,"")</f>
        <v/>
      </c>
      <c r="M3954" t="str">
        <f>IF(ISNUMBER(SEARCH(M$1,raw[[#This Row],[active years]])),1,"")</f>
        <v/>
      </c>
      <c r="N3954" t="str">
        <f>IF(ISNUMBER(SEARCH(N$1,raw[[#This Row],[active years]])),1,"")</f>
        <v/>
      </c>
      <c r="O3954" t="str">
        <f>IF(ISNUMBER(SEARCH(O$1,raw[[#This Row],[active years]])),1,"")</f>
        <v/>
      </c>
      <c r="P3954" t="str">
        <f>IF(ISNUMBER(SEARCH(P$1,raw[[#This Row],[active years]])),1,"")</f>
        <v/>
      </c>
      <c r="Q3954" t="str">
        <f>IF(ISNUMBER(SEARCH(Q$1,raw[[#This Row],[active years]])),1,"")</f>
        <v/>
      </c>
      <c r="R3954" t="str">
        <f>IF(ISNUMBER(SEARCH(R$1,raw[[#This Row],[active years]])),1,"")</f>
        <v/>
      </c>
      <c r="S3954" t="str">
        <f>IF(ISNUMBER(SEARCH(S$1,raw[[#This Row],[active years]])),1,"")</f>
        <v/>
      </c>
      <c r="T3954" t="str">
        <f>IF(ISNUMBER(SEARCH(T$1,raw[[#This Row],[active years]])),1,"")</f>
        <v/>
      </c>
      <c r="U3954" t="str">
        <f>IF(ISNUMBER(SEARCH(U$1,raw[[#This Row],[active years]])),1,"")</f>
        <v/>
      </c>
      <c r="V3954" t="str">
        <f>IF(ISNUMBER(SEARCH(V$1,raw[[#This Row],[active years]])),1,"")</f>
        <v/>
      </c>
      <c r="W3954" t="str">
        <f>IF(ISNUMBER(SEARCH(W$1,raw[[#This Row],[active years]])),1,"")</f>
        <v/>
      </c>
      <c r="X3954">
        <f>IF(ISNUMBER(SEARCH(X$1,raw[[#This Row],[active years]])),1,"")</f>
        <v>1</v>
      </c>
      <c r="Y3954">
        <f>IF(ISNUMBER(SEARCH(Y$1,raw[[#This Row],[active years]])),1,"")</f>
        <v>1</v>
      </c>
      <c r="Z3954" t="str">
        <f>IF(ISNUMBER(SEARCH(Z$1,raw[[#This Row],[active years]])),1,"")</f>
        <v/>
      </c>
      <c r="AA3954" t="str">
        <f>IF(ISNUMBER(SEARCH(AA$1,raw[[#This Row],[active years]])),1,"")</f>
        <v/>
      </c>
    </row>
    <row r="3955" spans="1:27" x14ac:dyDescent="0.45">
      <c r="A3955">
        <f>raw[team]</f>
        <v>4696</v>
      </c>
      <c r="B3955">
        <f>raw[rookie year]</f>
        <v>2013</v>
      </c>
      <c r="C3955" t="str">
        <f>IF(ISNUMBER(SEARCH(C$1,raw[[#This Row],[active years]])),1,"")</f>
        <v/>
      </c>
      <c r="D3955" t="str">
        <f>IF(ISNUMBER(SEARCH(D$1,raw[[#This Row],[active years]])),1,"")</f>
        <v/>
      </c>
      <c r="E3955" t="str">
        <f>IF(ISNUMBER(SEARCH(E$1,raw[[#This Row],[active years]])),1,"")</f>
        <v/>
      </c>
      <c r="F3955" t="str">
        <f>IF(ISNUMBER(SEARCH(F$1,raw[[#This Row],[active years]])),1,"")</f>
        <v/>
      </c>
      <c r="G3955" t="str">
        <f>IF(ISNUMBER(SEARCH(G$1,raw[[#This Row],[active years]])),1,"")</f>
        <v/>
      </c>
      <c r="H3955" t="str">
        <f>IF(ISNUMBER(SEARCH(H$1,raw[[#This Row],[active years]])),1,"")</f>
        <v/>
      </c>
      <c r="I3955" t="str">
        <f>IF(ISNUMBER(SEARCH(I$1,raw[[#This Row],[active years]])),1,"")</f>
        <v/>
      </c>
      <c r="J3955" t="str">
        <f>IF(ISNUMBER(SEARCH(J$1,raw[[#This Row],[active years]])),1,"")</f>
        <v/>
      </c>
      <c r="K3955" t="str">
        <f>IF(ISNUMBER(SEARCH(K$1,raw[[#This Row],[active years]])),1,"")</f>
        <v/>
      </c>
      <c r="L3955" t="str">
        <f>IF(ISNUMBER(SEARCH(L$1,raw[[#This Row],[active years]])),1,"")</f>
        <v/>
      </c>
      <c r="M3955" t="str">
        <f>IF(ISNUMBER(SEARCH(M$1,raw[[#This Row],[active years]])),1,"")</f>
        <v/>
      </c>
      <c r="N3955" t="str">
        <f>IF(ISNUMBER(SEARCH(N$1,raw[[#This Row],[active years]])),1,"")</f>
        <v/>
      </c>
      <c r="O3955" t="str">
        <f>IF(ISNUMBER(SEARCH(O$1,raw[[#This Row],[active years]])),1,"")</f>
        <v/>
      </c>
      <c r="P3955" t="str">
        <f>IF(ISNUMBER(SEARCH(P$1,raw[[#This Row],[active years]])),1,"")</f>
        <v/>
      </c>
      <c r="Q3955" t="str">
        <f>IF(ISNUMBER(SEARCH(Q$1,raw[[#This Row],[active years]])),1,"")</f>
        <v/>
      </c>
      <c r="R3955" t="str">
        <f>IF(ISNUMBER(SEARCH(R$1,raw[[#This Row],[active years]])),1,"")</f>
        <v/>
      </c>
      <c r="S3955" t="str">
        <f>IF(ISNUMBER(SEARCH(S$1,raw[[#This Row],[active years]])),1,"")</f>
        <v/>
      </c>
      <c r="T3955" t="str">
        <f>IF(ISNUMBER(SEARCH(T$1,raw[[#This Row],[active years]])),1,"")</f>
        <v/>
      </c>
      <c r="U3955" t="str">
        <f>IF(ISNUMBER(SEARCH(U$1,raw[[#This Row],[active years]])),1,"")</f>
        <v/>
      </c>
      <c r="V3955" t="str">
        <f>IF(ISNUMBER(SEARCH(V$1,raw[[#This Row],[active years]])),1,"")</f>
        <v/>
      </c>
      <c r="W3955" t="str">
        <f>IF(ISNUMBER(SEARCH(W$1,raw[[#This Row],[active years]])),1,"")</f>
        <v/>
      </c>
      <c r="X3955">
        <f>IF(ISNUMBER(SEARCH(X$1,raw[[#This Row],[active years]])),1,"")</f>
        <v>1</v>
      </c>
      <c r="Y3955">
        <f>IF(ISNUMBER(SEARCH(Y$1,raw[[#This Row],[active years]])),1,"")</f>
        <v>1</v>
      </c>
      <c r="Z3955">
        <f>IF(ISNUMBER(SEARCH(Z$1,raw[[#This Row],[active years]])),1,"")</f>
        <v>1</v>
      </c>
      <c r="AA3955">
        <f>IF(ISNUMBER(SEARCH(AA$1,raw[[#This Row],[active years]])),1,"")</f>
        <v>1</v>
      </c>
    </row>
    <row r="3956" spans="1:27" x14ac:dyDescent="0.45">
      <c r="A3956">
        <f>raw[team]</f>
        <v>4697</v>
      </c>
      <c r="B3956">
        <f>raw[rookie year]</f>
        <v>2013</v>
      </c>
      <c r="C3956" t="str">
        <f>IF(ISNUMBER(SEARCH(C$1,raw[[#This Row],[active years]])),1,"")</f>
        <v/>
      </c>
      <c r="D3956" t="str">
        <f>IF(ISNUMBER(SEARCH(D$1,raw[[#This Row],[active years]])),1,"")</f>
        <v/>
      </c>
      <c r="E3956" t="str">
        <f>IF(ISNUMBER(SEARCH(E$1,raw[[#This Row],[active years]])),1,"")</f>
        <v/>
      </c>
      <c r="F3956" t="str">
        <f>IF(ISNUMBER(SEARCH(F$1,raw[[#This Row],[active years]])),1,"")</f>
        <v/>
      </c>
      <c r="G3956" t="str">
        <f>IF(ISNUMBER(SEARCH(G$1,raw[[#This Row],[active years]])),1,"")</f>
        <v/>
      </c>
      <c r="H3956" t="str">
        <f>IF(ISNUMBER(SEARCH(H$1,raw[[#This Row],[active years]])),1,"")</f>
        <v/>
      </c>
      <c r="I3956" t="str">
        <f>IF(ISNUMBER(SEARCH(I$1,raw[[#This Row],[active years]])),1,"")</f>
        <v/>
      </c>
      <c r="J3956" t="str">
        <f>IF(ISNUMBER(SEARCH(J$1,raw[[#This Row],[active years]])),1,"")</f>
        <v/>
      </c>
      <c r="K3956" t="str">
        <f>IF(ISNUMBER(SEARCH(K$1,raw[[#This Row],[active years]])),1,"")</f>
        <v/>
      </c>
      <c r="L3956" t="str">
        <f>IF(ISNUMBER(SEARCH(L$1,raw[[#This Row],[active years]])),1,"")</f>
        <v/>
      </c>
      <c r="M3956" t="str">
        <f>IF(ISNUMBER(SEARCH(M$1,raw[[#This Row],[active years]])),1,"")</f>
        <v/>
      </c>
      <c r="N3956" t="str">
        <f>IF(ISNUMBER(SEARCH(N$1,raw[[#This Row],[active years]])),1,"")</f>
        <v/>
      </c>
      <c r="O3956" t="str">
        <f>IF(ISNUMBER(SEARCH(O$1,raw[[#This Row],[active years]])),1,"")</f>
        <v/>
      </c>
      <c r="P3956" t="str">
        <f>IF(ISNUMBER(SEARCH(P$1,raw[[#This Row],[active years]])),1,"")</f>
        <v/>
      </c>
      <c r="Q3956" t="str">
        <f>IF(ISNUMBER(SEARCH(Q$1,raw[[#This Row],[active years]])),1,"")</f>
        <v/>
      </c>
      <c r="R3956" t="str">
        <f>IF(ISNUMBER(SEARCH(R$1,raw[[#This Row],[active years]])),1,"")</f>
        <v/>
      </c>
      <c r="S3956" t="str">
        <f>IF(ISNUMBER(SEARCH(S$1,raw[[#This Row],[active years]])),1,"")</f>
        <v/>
      </c>
      <c r="T3956" t="str">
        <f>IF(ISNUMBER(SEARCH(T$1,raw[[#This Row],[active years]])),1,"")</f>
        <v/>
      </c>
      <c r="U3956" t="str">
        <f>IF(ISNUMBER(SEARCH(U$1,raw[[#This Row],[active years]])),1,"")</f>
        <v/>
      </c>
      <c r="V3956" t="str">
        <f>IF(ISNUMBER(SEARCH(V$1,raw[[#This Row],[active years]])),1,"")</f>
        <v/>
      </c>
      <c r="W3956" t="str">
        <f>IF(ISNUMBER(SEARCH(W$1,raw[[#This Row],[active years]])),1,"")</f>
        <v/>
      </c>
      <c r="X3956" t="str">
        <f>IF(ISNUMBER(SEARCH(X$1,raw[[#This Row],[active years]])),1,"")</f>
        <v/>
      </c>
      <c r="Y3956" t="str">
        <f>IF(ISNUMBER(SEARCH(Y$1,raw[[#This Row],[active years]])),1,"")</f>
        <v/>
      </c>
      <c r="Z3956" t="str">
        <f>IF(ISNUMBER(SEARCH(Z$1,raw[[#This Row],[active years]])),1,"")</f>
        <v/>
      </c>
      <c r="AA3956" t="str">
        <f>IF(ISNUMBER(SEARCH(AA$1,raw[[#This Row],[active years]])),1,"")</f>
        <v/>
      </c>
    </row>
    <row r="3957" spans="1:27" x14ac:dyDescent="0.45">
      <c r="A3957">
        <f>raw[team]</f>
        <v>4698</v>
      </c>
      <c r="B3957">
        <f>raw[rookie year]</f>
        <v>2013</v>
      </c>
      <c r="C3957" t="str">
        <f>IF(ISNUMBER(SEARCH(C$1,raw[[#This Row],[active years]])),1,"")</f>
        <v/>
      </c>
      <c r="D3957" t="str">
        <f>IF(ISNUMBER(SEARCH(D$1,raw[[#This Row],[active years]])),1,"")</f>
        <v/>
      </c>
      <c r="E3957" t="str">
        <f>IF(ISNUMBER(SEARCH(E$1,raw[[#This Row],[active years]])),1,"")</f>
        <v/>
      </c>
      <c r="F3957" t="str">
        <f>IF(ISNUMBER(SEARCH(F$1,raw[[#This Row],[active years]])),1,"")</f>
        <v/>
      </c>
      <c r="G3957" t="str">
        <f>IF(ISNUMBER(SEARCH(G$1,raw[[#This Row],[active years]])),1,"")</f>
        <v/>
      </c>
      <c r="H3957" t="str">
        <f>IF(ISNUMBER(SEARCH(H$1,raw[[#This Row],[active years]])),1,"")</f>
        <v/>
      </c>
      <c r="I3957" t="str">
        <f>IF(ISNUMBER(SEARCH(I$1,raw[[#This Row],[active years]])),1,"")</f>
        <v/>
      </c>
      <c r="J3957" t="str">
        <f>IF(ISNUMBER(SEARCH(J$1,raw[[#This Row],[active years]])),1,"")</f>
        <v/>
      </c>
      <c r="K3957" t="str">
        <f>IF(ISNUMBER(SEARCH(K$1,raw[[#This Row],[active years]])),1,"")</f>
        <v/>
      </c>
      <c r="L3957" t="str">
        <f>IF(ISNUMBER(SEARCH(L$1,raw[[#This Row],[active years]])),1,"")</f>
        <v/>
      </c>
      <c r="M3957" t="str">
        <f>IF(ISNUMBER(SEARCH(M$1,raw[[#This Row],[active years]])),1,"")</f>
        <v/>
      </c>
      <c r="N3957" t="str">
        <f>IF(ISNUMBER(SEARCH(N$1,raw[[#This Row],[active years]])),1,"")</f>
        <v/>
      </c>
      <c r="O3957" t="str">
        <f>IF(ISNUMBER(SEARCH(O$1,raw[[#This Row],[active years]])),1,"")</f>
        <v/>
      </c>
      <c r="P3957" t="str">
        <f>IF(ISNUMBER(SEARCH(P$1,raw[[#This Row],[active years]])),1,"")</f>
        <v/>
      </c>
      <c r="Q3957" t="str">
        <f>IF(ISNUMBER(SEARCH(Q$1,raw[[#This Row],[active years]])),1,"")</f>
        <v/>
      </c>
      <c r="R3957" t="str">
        <f>IF(ISNUMBER(SEARCH(R$1,raw[[#This Row],[active years]])),1,"")</f>
        <v/>
      </c>
      <c r="S3957" t="str">
        <f>IF(ISNUMBER(SEARCH(S$1,raw[[#This Row],[active years]])),1,"")</f>
        <v/>
      </c>
      <c r="T3957" t="str">
        <f>IF(ISNUMBER(SEARCH(T$1,raw[[#This Row],[active years]])),1,"")</f>
        <v/>
      </c>
      <c r="U3957" t="str">
        <f>IF(ISNUMBER(SEARCH(U$1,raw[[#This Row],[active years]])),1,"")</f>
        <v/>
      </c>
      <c r="V3957" t="str">
        <f>IF(ISNUMBER(SEARCH(V$1,raw[[#This Row],[active years]])),1,"")</f>
        <v/>
      </c>
      <c r="W3957" t="str">
        <f>IF(ISNUMBER(SEARCH(W$1,raw[[#This Row],[active years]])),1,"")</f>
        <v/>
      </c>
      <c r="X3957">
        <f>IF(ISNUMBER(SEARCH(X$1,raw[[#This Row],[active years]])),1,"")</f>
        <v>1</v>
      </c>
      <c r="Y3957">
        <f>IF(ISNUMBER(SEARCH(Y$1,raw[[#This Row],[active years]])),1,"")</f>
        <v>1</v>
      </c>
      <c r="Z3957" t="str">
        <f>IF(ISNUMBER(SEARCH(Z$1,raw[[#This Row],[active years]])),1,"")</f>
        <v/>
      </c>
      <c r="AA3957">
        <f>IF(ISNUMBER(SEARCH(AA$1,raw[[#This Row],[active years]])),1,"")</f>
        <v>1</v>
      </c>
    </row>
    <row r="3958" spans="1:27" x14ac:dyDescent="0.45">
      <c r="A3958">
        <f>raw[team]</f>
        <v>4699</v>
      </c>
      <c r="B3958">
        <f>raw[rookie year]</f>
        <v>2013</v>
      </c>
      <c r="C3958" t="str">
        <f>IF(ISNUMBER(SEARCH(C$1,raw[[#This Row],[active years]])),1,"")</f>
        <v/>
      </c>
      <c r="D3958" t="str">
        <f>IF(ISNUMBER(SEARCH(D$1,raw[[#This Row],[active years]])),1,"")</f>
        <v/>
      </c>
      <c r="E3958" t="str">
        <f>IF(ISNUMBER(SEARCH(E$1,raw[[#This Row],[active years]])),1,"")</f>
        <v/>
      </c>
      <c r="F3958" t="str">
        <f>IF(ISNUMBER(SEARCH(F$1,raw[[#This Row],[active years]])),1,"")</f>
        <v/>
      </c>
      <c r="G3958" t="str">
        <f>IF(ISNUMBER(SEARCH(G$1,raw[[#This Row],[active years]])),1,"")</f>
        <v/>
      </c>
      <c r="H3958" t="str">
        <f>IF(ISNUMBER(SEARCH(H$1,raw[[#This Row],[active years]])),1,"")</f>
        <v/>
      </c>
      <c r="I3958" t="str">
        <f>IF(ISNUMBER(SEARCH(I$1,raw[[#This Row],[active years]])),1,"")</f>
        <v/>
      </c>
      <c r="J3958" t="str">
        <f>IF(ISNUMBER(SEARCH(J$1,raw[[#This Row],[active years]])),1,"")</f>
        <v/>
      </c>
      <c r="K3958" t="str">
        <f>IF(ISNUMBER(SEARCH(K$1,raw[[#This Row],[active years]])),1,"")</f>
        <v/>
      </c>
      <c r="L3958" t="str">
        <f>IF(ISNUMBER(SEARCH(L$1,raw[[#This Row],[active years]])),1,"")</f>
        <v/>
      </c>
      <c r="M3958" t="str">
        <f>IF(ISNUMBER(SEARCH(M$1,raw[[#This Row],[active years]])),1,"")</f>
        <v/>
      </c>
      <c r="N3958" t="str">
        <f>IF(ISNUMBER(SEARCH(N$1,raw[[#This Row],[active years]])),1,"")</f>
        <v/>
      </c>
      <c r="O3958" t="str">
        <f>IF(ISNUMBER(SEARCH(O$1,raw[[#This Row],[active years]])),1,"")</f>
        <v/>
      </c>
      <c r="P3958" t="str">
        <f>IF(ISNUMBER(SEARCH(P$1,raw[[#This Row],[active years]])),1,"")</f>
        <v/>
      </c>
      <c r="Q3958" t="str">
        <f>IF(ISNUMBER(SEARCH(Q$1,raw[[#This Row],[active years]])),1,"")</f>
        <v/>
      </c>
      <c r="R3958" t="str">
        <f>IF(ISNUMBER(SEARCH(R$1,raw[[#This Row],[active years]])),1,"")</f>
        <v/>
      </c>
      <c r="S3958" t="str">
        <f>IF(ISNUMBER(SEARCH(S$1,raw[[#This Row],[active years]])),1,"")</f>
        <v/>
      </c>
      <c r="T3958" t="str">
        <f>IF(ISNUMBER(SEARCH(T$1,raw[[#This Row],[active years]])),1,"")</f>
        <v/>
      </c>
      <c r="U3958" t="str">
        <f>IF(ISNUMBER(SEARCH(U$1,raw[[#This Row],[active years]])),1,"")</f>
        <v/>
      </c>
      <c r="V3958" t="str">
        <f>IF(ISNUMBER(SEARCH(V$1,raw[[#This Row],[active years]])),1,"")</f>
        <v/>
      </c>
      <c r="W3958" t="str">
        <f>IF(ISNUMBER(SEARCH(W$1,raw[[#This Row],[active years]])),1,"")</f>
        <v/>
      </c>
      <c r="X3958">
        <f>IF(ISNUMBER(SEARCH(X$1,raw[[#This Row],[active years]])),1,"")</f>
        <v>1</v>
      </c>
      <c r="Y3958" t="str">
        <f>IF(ISNUMBER(SEARCH(Y$1,raw[[#This Row],[active years]])),1,"")</f>
        <v/>
      </c>
      <c r="Z3958" t="str">
        <f>IF(ISNUMBER(SEARCH(Z$1,raw[[#This Row],[active years]])),1,"")</f>
        <v/>
      </c>
      <c r="AA3958" t="str">
        <f>IF(ISNUMBER(SEARCH(AA$1,raw[[#This Row],[active years]])),1,"")</f>
        <v/>
      </c>
    </row>
    <row r="3959" spans="1:27" x14ac:dyDescent="0.45">
      <c r="A3959">
        <f>raw[team]</f>
        <v>4700</v>
      </c>
      <c r="B3959">
        <f>raw[rookie year]</f>
        <v>2013</v>
      </c>
      <c r="C3959" t="str">
        <f>IF(ISNUMBER(SEARCH(C$1,raw[[#This Row],[active years]])),1,"")</f>
        <v/>
      </c>
      <c r="D3959" t="str">
        <f>IF(ISNUMBER(SEARCH(D$1,raw[[#This Row],[active years]])),1,"")</f>
        <v/>
      </c>
      <c r="E3959" t="str">
        <f>IF(ISNUMBER(SEARCH(E$1,raw[[#This Row],[active years]])),1,"")</f>
        <v/>
      </c>
      <c r="F3959" t="str">
        <f>IF(ISNUMBER(SEARCH(F$1,raw[[#This Row],[active years]])),1,"")</f>
        <v/>
      </c>
      <c r="G3959" t="str">
        <f>IF(ISNUMBER(SEARCH(G$1,raw[[#This Row],[active years]])),1,"")</f>
        <v/>
      </c>
      <c r="H3959" t="str">
        <f>IF(ISNUMBER(SEARCH(H$1,raw[[#This Row],[active years]])),1,"")</f>
        <v/>
      </c>
      <c r="I3959" t="str">
        <f>IF(ISNUMBER(SEARCH(I$1,raw[[#This Row],[active years]])),1,"")</f>
        <v/>
      </c>
      <c r="J3959" t="str">
        <f>IF(ISNUMBER(SEARCH(J$1,raw[[#This Row],[active years]])),1,"")</f>
        <v/>
      </c>
      <c r="K3959" t="str">
        <f>IF(ISNUMBER(SEARCH(K$1,raw[[#This Row],[active years]])),1,"")</f>
        <v/>
      </c>
      <c r="L3959" t="str">
        <f>IF(ISNUMBER(SEARCH(L$1,raw[[#This Row],[active years]])),1,"")</f>
        <v/>
      </c>
      <c r="M3959" t="str">
        <f>IF(ISNUMBER(SEARCH(M$1,raw[[#This Row],[active years]])),1,"")</f>
        <v/>
      </c>
      <c r="N3959" t="str">
        <f>IF(ISNUMBER(SEARCH(N$1,raw[[#This Row],[active years]])),1,"")</f>
        <v/>
      </c>
      <c r="O3959" t="str">
        <f>IF(ISNUMBER(SEARCH(O$1,raw[[#This Row],[active years]])),1,"")</f>
        <v/>
      </c>
      <c r="P3959" t="str">
        <f>IF(ISNUMBER(SEARCH(P$1,raw[[#This Row],[active years]])),1,"")</f>
        <v/>
      </c>
      <c r="Q3959" t="str">
        <f>IF(ISNUMBER(SEARCH(Q$1,raw[[#This Row],[active years]])),1,"")</f>
        <v/>
      </c>
      <c r="R3959" t="str">
        <f>IF(ISNUMBER(SEARCH(R$1,raw[[#This Row],[active years]])),1,"")</f>
        <v/>
      </c>
      <c r="S3959" t="str">
        <f>IF(ISNUMBER(SEARCH(S$1,raw[[#This Row],[active years]])),1,"")</f>
        <v/>
      </c>
      <c r="T3959" t="str">
        <f>IF(ISNUMBER(SEARCH(T$1,raw[[#This Row],[active years]])),1,"")</f>
        <v/>
      </c>
      <c r="U3959" t="str">
        <f>IF(ISNUMBER(SEARCH(U$1,raw[[#This Row],[active years]])),1,"")</f>
        <v/>
      </c>
      <c r="V3959" t="str">
        <f>IF(ISNUMBER(SEARCH(V$1,raw[[#This Row],[active years]])),1,"")</f>
        <v/>
      </c>
      <c r="W3959" t="str">
        <f>IF(ISNUMBER(SEARCH(W$1,raw[[#This Row],[active years]])),1,"")</f>
        <v/>
      </c>
      <c r="X3959" t="str">
        <f>IF(ISNUMBER(SEARCH(X$1,raw[[#This Row],[active years]])),1,"")</f>
        <v/>
      </c>
      <c r="Y3959" t="str">
        <f>IF(ISNUMBER(SEARCH(Y$1,raw[[#This Row],[active years]])),1,"")</f>
        <v/>
      </c>
      <c r="Z3959" t="str">
        <f>IF(ISNUMBER(SEARCH(Z$1,raw[[#This Row],[active years]])),1,"")</f>
        <v/>
      </c>
      <c r="AA3959" t="str">
        <f>IF(ISNUMBER(SEARCH(AA$1,raw[[#This Row],[active years]])),1,"")</f>
        <v/>
      </c>
    </row>
    <row r="3960" spans="1:27" x14ac:dyDescent="0.45">
      <c r="A3960">
        <f>raw[team]</f>
        <v>4701</v>
      </c>
      <c r="B3960">
        <f>raw[rookie year]</f>
        <v>2013</v>
      </c>
      <c r="C3960" t="str">
        <f>IF(ISNUMBER(SEARCH(C$1,raw[[#This Row],[active years]])),1,"")</f>
        <v/>
      </c>
      <c r="D3960" t="str">
        <f>IF(ISNUMBER(SEARCH(D$1,raw[[#This Row],[active years]])),1,"")</f>
        <v/>
      </c>
      <c r="E3960" t="str">
        <f>IF(ISNUMBER(SEARCH(E$1,raw[[#This Row],[active years]])),1,"")</f>
        <v/>
      </c>
      <c r="F3960" t="str">
        <f>IF(ISNUMBER(SEARCH(F$1,raw[[#This Row],[active years]])),1,"")</f>
        <v/>
      </c>
      <c r="G3960" t="str">
        <f>IF(ISNUMBER(SEARCH(G$1,raw[[#This Row],[active years]])),1,"")</f>
        <v/>
      </c>
      <c r="H3960" t="str">
        <f>IF(ISNUMBER(SEARCH(H$1,raw[[#This Row],[active years]])),1,"")</f>
        <v/>
      </c>
      <c r="I3960" t="str">
        <f>IF(ISNUMBER(SEARCH(I$1,raw[[#This Row],[active years]])),1,"")</f>
        <v/>
      </c>
      <c r="J3960" t="str">
        <f>IF(ISNUMBER(SEARCH(J$1,raw[[#This Row],[active years]])),1,"")</f>
        <v/>
      </c>
      <c r="K3960" t="str">
        <f>IF(ISNUMBER(SEARCH(K$1,raw[[#This Row],[active years]])),1,"")</f>
        <v/>
      </c>
      <c r="L3960" t="str">
        <f>IF(ISNUMBER(SEARCH(L$1,raw[[#This Row],[active years]])),1,"")</f>
        <v/>
      </c>
      <c r="M3960" t="str">
        <f>IF(ISNUMBER(SEARCH(M$1,raw[[#This Row],[active years]])),1,"")</f>
        <v/>
      </c>
      <c r="N3960" t="str">
        <f>IF(ISNUMBER(SEARCH(N$1,raw[[#This Row],[active years]])),1,"")</f>
        <v/>
      </c>
      <c r="O3960" t="str">
        <f>IF(ISNUMBER(SEARCH(O$1,raw[[#This Row],[active years]])),1,"")</f>
        <v/>
      </c>
      <c r="P3960" t="str">
        <f>IF(ISNUMBER(SEARCH(P$1,raw[[#This Row],[active years]])),1,"")</f>
        <v/>
      </c>
      <c r="Q3960" t="str">
        <f>IF(ISNUMBER(SEARCH(Q$1,raw[[#This Row],[active years]])),1,"")</f>
        <v/>
      </c>
      <c r="R3960" t="str">
        <f>IF(ISNUMBER(SEARCH(R$1,raw[[#This Row],[active years]])),1,"")</f>
        <v/>
      </c>
      <c r="S3960" t="str">
        <f>IF(ISNUMBER(SEARCH(S$1,raw[[#This Row],[active years]])),1,"")</f>
        <v/>
      </c>
      <c r="T3960" t="str">
        <f>IF(ISNUMBER(SEARCH(T$1,raw[[#This Row],[active years]])),1,"")</f>
        <v/>
      </c>
      <c r="U3960" t="str">
        <f>IF(ISNUMBER(SEARCH(U$1,raw[[#This Row],[active years]])),1,"")</f>
        <v/>
      </c>
      <c r="V3960" t="str">
        <f>IF(ISNUMBER(SEARCH(V$1,raw[[#This Row],[active years]])),1,"")</f>
        <v/>
      </c>
      <c r="W3960" t="str">
        <f>IF(ISNUMBER(SEARCH(W$1,raw[[#This Row],[active years]])),1,"")</f>
        <v/>
      </c>
      <c r="X3960">
        <f>IF(ISNUMBER(SEARCH(X$1,raw[[#This Row],[active years]])),1,"")</f>
        <v>1</v>
      </c>
      <c r="Y3960">
        <f>IF(ISNUMBER(SEARCH(Y$1,raw[[#This Row],[active years]])),1,"")</f>
        <v>1</v>
      </c>
      <c r="Z3960">
        <f>IF(ISNUMBER(SEARCH(Z$1,raw[[#This Row],[active years]])),1,"")</f>
        <v>1</v>
      </c>
      <c r="AA3960">
        <f>IF(ISNUMBER(SEARCH(AA$1,raw[[#This Row],[active years]])),1,"")</f>
        <v>1</v>
      </c>
    </row>
    <row r="3961" spans="1:27" x14ac:dyDescent="0.45">
      <c r="A3961">
        <f>raw[team]</f>
        <v>4702</v>
      </c>
      <c r="B3961">
        <f>raw[rookie year]</f>
        <v>2013</v>
      </c>
      <c r="C3961" t="str">
        <f>IF(ISNUMBER(SEARCH(C$1,raw[[#This Row],[active years]])),1,"")</f>
        <v/>
      </c>
      <c r="D3961" t="str">
        <f>IF(ISNUMBER(SEARCH(D$1,raw[[#This Row],[active years]])),1,"")</f>
        <v/>
      </c>
      <c r="E3961" t="str">
        <f>IF(ISNUMBER(SEARCH(E$1,raw[[#This Row],[active years]])),1,"")</f>
        <v/>
      </c>
      <c r="F3961" t="str">
        <f>IF(ISNUMBER(SEARCH(F$1,raw[[#This Row],[active years]])),1,"")</f>
        <v/>
      </c>
      <c r="G3961" t="str">
        <f>IF(ISNUMBER(SEARCH(G$1,raw[[#This Row],[active years]])),1,"")</f>
        <v/>
      </c>
      <c r="H3961" t="str">
        <f>IF(ISNUMBER(SEARCH(H$1,raw[[#This Row],[active years]])),1,"")</f>
        <v/>
      </c>
      <c r="I3961" t="str">
        <f>IF(ISNUMBER(SEARCH(I$1,raw[[#This Row],[active years]])),1,"")</f>
        <v/>
      </c>
      <c r="J3961" t="str">
        <f>IF(ISNUMBER(SEARCH(J$1,raw[[#This Row],[active years]])),1,"")</f>
        <v/>
      </c>
      <c r="K3961" t="str">
        <f>IF(ISNUMBER(SEARCH(K$1,raw[[#This Row],[active years]])),1,"")</f>
        <v/>
      </c>
      <c r="L3961" t="str">
        <f>IF(ISNUMBER(SEARCH(L$1,raw[[#This Row],[active years]])),1,"")</f>
        <v/>
      </c>
      <c r="M3961" t="str">
        <f>IF(ISNUMBER(SEARCH(M$1,raw[[#This Row],[active years]])),1,"")</f>
        <v/>
      </c>
      <c r="N3961" t="str">
        <f>IF(ISNUMBER(SEARCH(N$1,raw[[#This Row],[active years]])),1,"")</f>
        <v/>
      </c>
      <c r="O3961" t="str">
        <f>IF(ISNUMBER(SEARCH(O$1,raw[[#This Row],[active years]])),1,"")</f>
        <v/>
      </c>
      <c r="P3961" t="str">
        <f>IF(ISNUMBER(SEARCH(P$1,raw[[#This Row],[active years]])),1,"")</f>
        <v/>
      </c>
      <c r="Q3961" t="str">
        <f>IF(ISNUMBER(SEARCH(Q$1,raw[[#This Row],[active years]])),1,"")</f>
        <v/>
      </c>
      <c r="R3961" t="str">
        <f>IF(ISNUMBER(SEARCH(R$1,raw[[#This Row],[active years]])),1,"")</f>
        <v/>
      </c>
      <c r="S3961" t="str">
        <f>IF(ISNUMBER(SEARCH(S$1,raw[[#This Row],[active years]])),1,"")</f>
        <v/>
      </c>
      <c r="T3961" t="str">
        <f>IF(ISNUMBER(SEARCH(T$1,raw[[#This Row],[active years]])),1,"")</f>
        <v/>
      </c>
      <c r="U3961" t="str">
        <f>IF(ISNUMBER(SEARCH(U$1,raw[[#This Row],[active years]])),1,"")</f>
        <v/>
      </c>
      <c r="V3961" t="str">
        <f>IF(ISNUMBER(SEARCH(V$1,raw[[#This Row],[active years]])),1,"")</f>
        <v/>
      </c>
      <c r="W3961" t="str">
        <f>IF(ISNUMBER(SEARCH(W$1,raw[[#This Row],[active years]])),1,"")</f>
        <v/>
      </c>
      <c r="X3961">
        <f>IF(ISNUMBER(SEARCH(X$1,raw[[#This Row],[active years]])),1,"")</f>
        <v>1</v>
      </c>
      <c r="Y3961">
        <f>IF(ISNUMBER(SEARCH(Y$1,raw[[#This Row],[active years]])),1,"")</f>
        <v>1</v>
      </c>
      <c r="Z3961">
        <f>IF(ISNUMBER(SEARCH(Z$1,raw[[#This Row],[active years]])),1,"")</f>
        <v>1</v>
      </c>
      <c r="AA3961">
        <f>IF(ISNUMBER(SEARCH(AA$1,raw[[#This Row],[active years]])),1,"")</f>
        <v>1</v>
      </c>
    </row>
    <row r="3962" spans="1:27" x14ac:dyDescent="0.45">
      <c r="A3962">
        <f>raw[team]</f>
        <v>4703</v>
      </c>
      <c r="B3962">
        <f>raw[rookie year]</f>
        <v>2013</v>
      </c>
      <c r="C3962" t="str">
        <f>IF(ISNUMBER(SEARCH(C$1,raw[[#This Row],[active years]])),1,"")</f>
        <v/>
      </c>
      <c r="D3962" t="str">
        <f>IF(ISNUMBER(SEARCH(D$1,raw[[#This Row],[active years]])),1,"")</f>
        <v/>
      </c>
      <c r="E3962" t="str">
        <f>IF(ISNUMBER(SEARCH(E$1,raw[[#This Row],[active years]])),1,"")</f>
        <v/>
      </c>
      <c r="F3962" t="str">
        <f>IF(ISNUMBER(SEARCH(F$1,raw[[#This Row],[active years]])),1,"")</f>
        <v/>
      </c>
      <c r="G3962" t="str">
        <f>IF(ISNUMBER(SEARCH(G$1,raw[[#This Row],[active years]])),1,"")</f>
        <v/>
      </c>
      <c r="H3962" t="str">
        <f>IF(ISNUMBER(SEARCH(H$1,raw[[#This Row],[active years]])),1,"")</f>
        <v/>
      </c>
      <c r="I3962" t="str">
        <f>IF(ISNUMBER(SEARCH(I$1,raw[[#This Row],[active years]])),1,"")</f>
        <v/>
      </c>
      <c r="J3962" t="str">
        <f>IF(ISNUMBER(SEARCH(J$1,raw[[#This Row],[active years]])),1,"")</f>
        <v/>
      </c>
      <c r="K3962" t="str">
        <f>IF(ISNUMBER(SEARCH(K$1,raw[[#This Row],[active years]])),1,"")</f>
        <v/>
      </c>
      <c r="L3962" t="str">
        <f>IF(ISNUMBER(SEARCH(L$1,raw[[#This Row],[active years]])),1,"")</f>
        <v/>
      </c>
      <c r="M3962" t="str">
        <f>IF(ISNUMBER(SEARCH(M$1,raw[[#This Row],[active years]])),1,"")</f>
        <v/>
      </c>
      <c r="N3962" t="str">
        <f>IF(ISNUMBER(SEARCH(N$1,raw[[#This Row],[active years]])),1,"")</f>
        <v/>
      </c>
      <c r="O3962" t="str">
        <f>IF(ISNUMBER(SEARCH(O$1,raw[[#This Row],[active years]])),1,"")</f>
        <v/>
      </c>
      <c r="P3962" t="str">
        <f>IF(ISNUMBER(SEARCH(P$1,raw[[#This Row],[active years]])),1,"")</f>
        <v/>
      </c>
      <c r="Q3962" t="str">
        <f>IF(ISNUMBER(SEARCH(Q$1,raw[[#This Row],[active years]])),1,"")</f>
        <v/>
      </c>
      <c r="R3962" t="str">
        <f>IF(ISNUMBER(SEARCH(R$1,raw[[#This Row],[active years]])),1,"")</f>
        <v/>
      </c>
      <c r="S3962" t="str">
        <f>IF(ISNUMBER(SEARCH(S$1,raw[[#This Row],[active years]])),1,"")</f>
        <v/>
      </c>
      <c r="T3962" t="str">
        <f>IF(ISNUMBER(SEARCH(T$1,raw[[#This Row],[active years]])),1,"")</f>
        <v/>
      </c>
      <c r="U3962" t="str">
        <f>IF(ISNUMBER(SEARCH(U$1,raw[[#This Row],[active years]])),1,"")</f>
        <v/>
      </c>
      <c r="V3962" t="str">
        <f>IF(ISNUMBER(SEARCH(V$1,raw[[#This Row],[active years]])),1,"")</f>
        <v/>
      </c>
      <c r="W3962" t="str">
        <f>IF(ISNUMBER(SEARCH(W$1,raw[[#This Row],[active years]])),1,"")</f>
        <v/>
      </c>
      <c r="X3962">
        <f>IF(ISNUMBER(SEARCH(X$1,raw[[#This Row],[active years]])),1,"")</f>
        <v>1</v>
      </c>
      <c r="Y3962">
        <f>IF(ISNUMBER(SEARCH(Y$1,raw[[#This Row],[active years]])),1,"")</f>
        <v>1</v>
      </c>
      <c r="Z3962" t="str">
        <f>IF(ISNUMBER(SEARCH(Z$1,raw[[#This Row],[active years]])),1,"")</f>
        <v/>
      </c>
      <c r="AA3962" t="str">
        <f>IF(ISNUMBER(SEARCH(AA$1,raw[[#This Row],[active years]])),1,"")</f>
        <v/>
      </c>
    </row>
    <row r="3963" spans="1:27" x14ac:dyDescent="0.45">
      <c r="A3963">
        <f>raw[team]</f>
        <v>4704</v>
      </c>
      <c r="B3963">
        <f>raw[rookie year]</f>
        <v>2013</v>
      </c>
      <c r="C3963" t="str">
        <f>IF(ISNUMBER(SEARCH(C$1,raw[[#This Row],[active years]])),1,"")</f>
        <v/>
      </c>
      <c r="D3963" t="str">
        <f>IF(ISNUMBER(SEARCH(D$1,raw[[#This Row],[active years]])),1,"")</f>
        <v/>
      </c>
      <c r="E3963" t="str">
        <f>IF(ISNUMBER(SEARCH(E$1,raw[[#This Row],[active years]])),1,"")</f>
        <v/>
      </c>
      <c r="F3963" t="str">
        <f>IF(ISNUMBER(SEARCH(F$1,raw[[#This Row],[active years]])),1,"")</f>
        <v/>
      </c>
      <c r="G3963" t="str">
        <f>IF(ISNUMBER(SEARCH(G$1,raw[[#This Row],[active years]])),1,"")</f>
        <v/>
      </c>
      <c r="H3963" t="str">
        <f>IF(ISNUMBER(SEARCH(H$1,raw[[#This Row],[active years]])),1,"")</f>
        <v/>
      </c>
      <c r="I3963" t="str">
        <f>IF(ISNUMBER(SEARCH(I$1,raw[[#This Row],[active years]])),1,"")</f>
        <v/>
      </c>
      <c r="J3963" t="str">
        <f>IF(ISNUMBER(SEARCH(J$1,raw[[#This Row],[active years]])),1,"")</f>
        <v/>
      </c>
      <c r="K3963" t="str">
        <f>IF(ISNUMBER(SEARCH(K$1,raw[[#This Row],[active years]])),1,"")</f>
        <v/>
      </c>
      <c r="L3963" t="str">
        <f>IF(ISNUMBER(SEARCH(L$1,raw[[#This Row],[active years]])),1,"")</f>
        <v/>
      </c>
      <c r="M3963" t="str">
        <f>IF(ISNUMBER(SEARCH(M$1,raw[[#This Row],[active years]])),1,"")</f>
        <v/>
      </c>
      <c r="N3963" t="str">
        <f>IF(ISNUMBER(SEARCH(N$1,raw[[#This Row],[active years]])),1,"")</f>
        <v/>
      </c>
      <c r="O3963" t="str">
        <f>IF(ISNUMBER(SEARCH(O$1,raw[[#This Row],[active years]])),1,"")</f>
        <v/>
      </c>
      <c r="P3963" t="str">
        <f>IF(ISNUMBER(SEARCH(P$1,raw[[#This Row],[active years]])),1,"")</f>
        <v/>
      </c>
      <c r="Q3963" t="str">
        <f>IF(ISNUMBER(SEARCH(Q$1,raw[[#This Row],[active years]])),1,"")</f>
        <v/>
      </c>
      <c r="R3963" t="str">
        <f>IF(ISNUMBER(SEARCH(R$1,raw[[#This Row],[active years]])),1,"")</f>
        <v/>
      </c>
      <c r="S3963" t="str">
        <f>IF(ISNUMBER(SEARCH(S$1,raw[[#This Row],[active years]])),1,"")</f>
        <v/>
      </c>
      <c r="T3963" t="str">
        <f>IF(ISNUMBER(SEARCH(T$1,raw[[#This Row],[active years]])),1,"")</f>
        <v/>
      </c>
      <c r="U3963" t="str">
        <f>IF(ISNUMBER(SEARCH(U$1,raw[[#This Row],[active years]])),1,"")</f>
        <v/>
      </c>
      <c r="V3963" t="str">
        <f>IF(ISNUMBER(SEARCH(V$1,raw[[#This Row],[active years]])),1,"")</f>
        <v/>
      </c>
      <c r="W3963" t="str">
        <f>IF(ISNUMBER(SEARCH(W$1,raw[[#This Row],[active years]])),1,"")</f>
        <v/>
      </c>
      <c r="X3963">
        <f>IF(ISNUMBER(SEARCH(X$1,raw[[#This Row],[active years]])),1,"")</f>
        <v>1</v>
      </c>
      <c r="Y3963">
        <f>IF(ISNUMBER(SEARCH(Y$1,raw[[#This Row],[active years]])),1,"")</f>
        <v>1</v>
      </c>
      <c r="Z3963">
        <f>IF(ISNUMBER(SEARCH(Z$1,raw[[#This Row],[active years]])),1,"")</f>
        <v>1</v>
      </c>
      <c r="AA3963">
        <f>IF(ISNUMBER(SEARCH(AA$1,raw[[#This Row],[active years]])),1,"")</f>
        <v>1</v>
      </c>
    </row>
    <row r="3964" spans="1:27" x14ac:dyDescent="0.45">
      <c r="A3964">
        <f>raw[team]</f>
        <v>4705</v>
      </c>
      <c r="B3964">
        <f>raw[rookie year]</f>
        <v>2013</v>
      </c>
      <c r="C3964" t="str">
        <f>IF(ISNUMBER(SEARCH(C$1,raw[[#This Row],[active years]])),1,"")</f>
        <v/>
      </c>
      <c r="D3964" t="str">
        <f>IF(ISNUMBER(SEARCH(D$1,raw[[#This Row],[active years]])),1,"")</f>
        <v/>
      </c>
      <c r="E3964" t="str">
        <f>IF(ISNUMBER(SEARCH(E$1,raw[[#This Row],[active years]])),1,"")</f>
        <v/>
      </c>
      <c r="F3964" t="str">
        <f>IF(ISNUMBER(SEARCH(F$1,raw[[#This Row],[active years]])),1,"")</f>
        <v/>
      </c>
      <c r="G3964" t="str">
        <f>IF(ISNUMBER(SEARCH(G$1,raw[[#This Row],[active years]])),1,"")</f>
        <v/>
      </c>
      <c r="H3964" t="str">
        <f>IF(ISNUMBER(SEARCH(H$1,raw[[#This Row],[active years]])),1,"")</f>
        <v/>
      </c>
      <c r="I3964" t="str">
        <f>IF(ISNUMBER(SEARCH(I$1,raw[[#This Row],[active years]])),1,"")</f>
        <v/>
      </c>
      <c r="J3964" t="str">
        <f>IF(ISNUMBER(SEARCH(J$1,raw[[#This Row],[active years]])),1,"")</f>
        <v/>
      </c>
      <c r="K3964" t="str">
        <f>IF(ISNUMBER(SEARCH(K$1,raw[[#This Row],[active years]])),1,"")</f>
        <v/>
      </c>
      <c r="L3964" t="str">
        <f>IF(ISNUMBER(SEARCH(L$1,raw[[#This Row],[active years]])),1,"")</f>
        <v/>
      </c>
      <c r="M3964" t="str">
        <f>IF(ISNUMBER(SEARCH(M$1,raw[[#This Row],[active years]])),1,"")</f>
        <v/>
      </c>
      <c r="N3964" t="str">
        <f>IF(ISNUMBER(SEARCH(N$1,raw[[#This Row],[active years]])),1,"")</f>
        <v/>
      </c>
      <c r="O3964" t="str">
        <f>IF(ISNUMBER(SEARCH(O$1,raw[[#This Row],[active years]])),1,"")</f>
        <v/>
      </c>
      <c r="P3964" t="str">
        <f>IF(ISNUMBER(SEARCH(P$1,raw[[#This Row],[active years]])),1,"")</f>
        <v/>
      </c>
      <c r="Q3964" t="str">
        <f>IF(ISNUMBER(SEARCH(Q$1,raw[[#This Row],[active years]])),1,"")</f>
        <v/>
      </c>
      <c r="R3964" t="str">
        <f>IF(ISNUMBER(SEARCH(R$1,raw[[#This Row],[active years]])),1,"")</f>
        <v/>
      </c>
      <c r="S3964" t="str">
        <f>IF(ISNUMBER(SEARCH(S$1,raw[[#This Row],[active years]])),1,"")</f>
        <v/>
      </c>
      <c r="T3964" t="str">
        <f>IF(ISNUMBER(SEARCH(T$1,raw[[#This Row],[active years]])),1,"")</f>
        <v/>
      </c>
      <c r="U3964" t="str">
        <f>IF(ISNUMBER(SEARCH(U$1,raw[[#This Row],[active years]])),1,"")</f>
        <v/>
      </c>
      <c r="V3964" t="str">
        <f>IF(ISNUMBER(SEARCH(V$1,raw[[#This Row],[active years]])),1,"")</f>
        <v/>
      </c>
      <c r="W3964" t="str">
        <f>IF(ISNUMBER(SEARCH(W$1,raw[[#This Row],[active years]])),1,"")</f>
        <v/>
      </c>
      <c r="X3964">
        <f>IF(ISNUMBER(SEARCH(X$1,raw[[#This Row],[active years]])),1,"")</f>
        <v>1</v>
      </c>
      <c r="Y3964">
        <f>IF(ISNUMBER(SEARCH(Y$1,raw[[#This Row],[active years]])),1,"")</f>
        <v>1</v>
      </c>
      <c r="Z3964" t="str">
        <f>IF(ISNUMBER(SEARCH(Z$1,raw[[#This Row],[active years]])),1,"")</f>
        <v/>
      </c>
      <c r="AA3964" t="str">
        <f>IF(ISNUMBER(SEARCH(AA$1,raw[[#This Row],[active years]])),1,"")</f>
        <v/>
      </c>
    </row>
    <row r="3965" spans="1:27" x14ac:dyDescent="0.45">
      <c r="A3965">
        <f>raw[team]</f>
        <v>4706</v>
      </c>
      <c r="B3965">
        <f>raw[rookie year]</f>
        <v>2013</v>
      </c>
      <c r="C3965" t="str">
        <f>IF(ISNUMBER(SEARCH(C$1,raw[[#This Row],[active years]])),1,"")</f>
        <v/>
      </c>
      <c r="D3965" t="str">
        <f>IF(ISNUMBER(SEARCH(D$1,raw[[#This Row],[active years]])),1,"")</f>
        <v/>
      </c>
      <c r="E3965" t="str">
        <f>IF(ISNUMBER(SEARCH(E$1,raw[[#This Row],[active years]])),1,"")</f>
        <v/>
      </c>
      <c r="F3965" t="str">
        <f>IF(ISNUMBER(SEARCH(F$1,raw[[#This Row],[active years]])),1,"")</f>
        <v/>
      </c>
      <c r="G3965" t="str">
        <f>IF(ISNUMBER(SEARCH(G$1,raw[[#This Row],[active years]])),1,"")</f>
        <v/>
      </c>
      <c r="H3965" t="str">
        <f>IF(ISNUMBER(SEARCH(H$1,raw[[#This Row],[active years]])),1,"")</f>
        <v/>
      </c>
      <c r="I3965" t="str">
        <f>IF(ISNUMBER(SEARCH(I$1,raw[[#This Row],[active years]])),1,"")</f>
        <v/>
      </c>
      <c r="J3965" t="str">
        <f>IF(ISNUMBER(SEARCH(J$1,raw[[#This Row],[active years]])),1,"")</f>
        <v/>
      </c>
      <c r="K3965" t="str">
        <f>IF(ISNUMBER(SEARCH(K$1,raw[[#This Row],[active years]])),1,"")</f>
        <v/>
      </c>
      <c r="L3965" t="str">
        <f>IF(ISNUMBER(SEARCH(L$1,raw[[#This Row],[active years]])),1,"")</f>
        <v/>
      </c>
      <c r="M3965" t="str">
        <f>IF(ISNUMBER(SEARCH(M$1,raw[[#This Row],[active years]])),1,"")</f>
        <v/>
      </c>
      <c r="N3965" t="str">
        <f>IF(ISNUMBER(SEARCH(N$1,raw[[#This Row],[active years]])),1,"")</f>
        <v/>
      </c>
      <c r="O3965" t="str">
        <f>IF(ISNUMBER(SEARCH(O$1,raw[[#This Row],[active years]])),1,"")</f>
        <v/>
      </c>
      <c r="P3965" t="str">
        <f>IF(ISNUMBER(SEARCH(P$1,raw[[#This Row],[active years]])),1,"")</f>
        <v/>
      </c>
      <c r="Q3965" t="str">
        <f>IF(ISNUMBER(SEARCH(Q$1,raw[[#This Row],[active years]])),1,"")</f>
        <v/>
      </c>
      <c r="R3965" t="str">
        <f>IF(ISNUMBER(SEARCH(R$1,raw[[#This Row],[active years]])),1,"")</f>
        <v/>
      </c>
      <c r="S3965" t="str">
        <f>IF(ISNUMBER(SEARCH(S$1,raw[[#This Row],[active years]])),1,"")</f>
        <v/>
      </c>
      <c r="T3965" t="str">
        <f>IF(ISNUMBER(SEARCH(T$1,raw[[#This Row],[active years]])),1,"")</f>
        <v/>
      </c>
      <c r="U3965" t="str">
        <f>IF(ISNUMBER(SEARCH(U$1,raw[[#This Row],[active years]])),1,"")</f>
        <v/>
      </c>
      <c r="V3965" t="str">
        <f>IF(ISNUMBER(SEARCH(V$1,raw[[#This Row],[active years]])),1,"")</f>
        <v/>
      </c>
      <c r="W3965" t="str">
        <f>IF(ISNUMBER(SEARCH(W$1,raw[[#This Row],[active years]])),1,"")</f>
        <v/>
      </c>
      <c r="X3965">
        <f>IF(ISNUMBER(SEARCH(X$1,raw[[#This Row],[active years]])),1,"")</f>
        <v>1</v>
      </c>
      <c r="Y3965" t="str">
        <f>IF(ISNUMBER(SEARCH(Y$1,raw[[#This Row],[active years]])),1,"")</f>
        <v/>
      </c>
      <c r="Z3965" t="str">
        <f>IF(ISNUMBER(SEARCH(Z$1,raw[[#This Row],[active years]])),1,"")</f>
        <v/>
      </c>
      <c r="AA3965" t="str">
        <f>IF(ISNUMBER(SEARCH(AA$1,raw[[#This Row],[active years]])),1,"")</f>
        <v/>
      </c>
    </row>
    <row r="3966" spans="1:27" x14ac:dyDescent="0.45">
      <c r="A3966">
        <f>raw[team]</f>
        <v>4707</v>
      </c>
      <c r="B3966">
        <f>raw[rookie year]</f>
        <v>2013</v>
      </c>
      <c r="C3966" t="str">
        <f>IF(ISNUMBER(SEARCH(C$1,raw[[#This Row],[active years]])),1,"")</f>
        <v/>
      </c>
      <c r="D3966" t="str">
        <f>IF(ISNUMBER(SEARCH(D$1,raw[[#This Row],[active years]])),1,"")</f>
        <v/>
      </c>
      <c r="E3966" t="str">
        <f>IF(ISNUMBER(SEARCH(E$1,raw[[#This Row],[active years]])),1,"")</f>
        <v/>
      </c>
      <c r="F3966" t="str">
        <f>IF(ISNUMBER(SEARCH(F$1,raw[[#This Row],[active years]])),1,"")</f>
        <v/>
      </c>
      <c r="G3966" t="str">
        <f>IF(ISNUMBER(SEARCH(G$1,raw[[#This Row],[active years]])),1,"")</f>
        <v/>
      </c>
      <c r="H3966" t="str">
        <f>IF(ISNUMBER(SEARCH(H$1,raw[[#This Row],[active years]])),1,"")</f>
        <v/>
      </c>
      <c r="I3966" t="str">
        <f>IF(ISNUMBER(SEARCH(I$1,raw[[#This Row],[active years]])),1,"")</f>
        <v/>
      </c>
      <c r="J3966" t="str">
        <f>IF(ISNUMBER(SEARCH(J$1,raw[[#This Row],[active years]])),1,"")</f>
        <v/>
      </c>
      <c r="K3966" t="str">
        <f>IF(ISNUMBER(SEARCH(K$1,raw[[#This Row],[active years]])),1,"")</f>
        <v/>
      </c>
      <c r="L3966" t="str">
        <f>IF(ISNUMBER(SEARCH(L$1,raw[[#This Row],[active years]])),1,"")</f>
        <v/>
      </c>
      <c r="M3966" t="str">
        <f>IF(ISNUMBER(SEARCH(M$1,raw[[#This Row],[active years]])),1,"")</f>
        <v/>
      </c>
      <c r="N3966" t="str">
        <f>IF(ISNUMBER(SEARCH(N$1,raw[[#This Row],[active years]])),1,"")</f>
        <v/>
      </c>
      <c r="O3966" t="str">
        <f>IF(ISNUMBER(SEARCH(O$1,raw[[#This Row],[active years]])),1,"")</f>
        <v/>
      </c>
      <c r="P3966" t="str">
        <f>IF(ISNUMBER(SEARCH(P$1,raw[[#This Row],[active years]])),1,"")</f>
        <v/>
      </c>
      <c r="Q3966" t="str">
        <f>IF(ISNUMBER(SEARCH(Q$1,raw[[#This Row],[active years]])),1,"")</f>
        <v/>
      </c>
      <c r="R3966" t="str">
        <f>IF(ISNUMBER(SEARCH(R$1,raw[[#This Row],[active years]])),1,"")</f>
        <v/>
      </c>
      <c r="S3966" t="str">
        <f>IF(ISNUMBER(SEARCH(S$1,raw[[#This Row],[active years]])),1,"")</f>
        <v/>
      </c>
      <c r="T3966" t="str">
        <f>IF(ISNUMBER(SEARCH(T$1,raw[[#This Row],[active years]])),1,"")</f>
        <v/>
      </c>
      <c r="U3966" t="str">
        <f>IF(ISNUMBER(SEARCH(U$1,raw[[#This Row],[active years]])),1,"")</f>
        <v/>
      </c>
      <c r="V3966" t="str">
        <f>IF(ISNUMBER(SEARCH(V$1,raw[[#This Row],[active years]])),1,"")</f>
        <v/>
      </c>
      <c r="W3966" t="str">
        <f>IF(ISNUMBER(SEARCH(W$1,raw[[#This Row],[active years]])),1,"")</f>
        <v/>
      </c>
      <c r="X3966">
        <f>IF(ISNUMBER(SEARCH(X$1,raw[[#This Row],[active years]])),1,"")</f>
        <v>1</v>
      </c>
      <c r="Y3966">
        <f>IF(ISNUMBER(SEARCH(Y$1,raw[[#This Row],[active years]])),1,"")</f>
        <v>1</v>
      </c>
      <c r="Z3966">
        <f>IF(ISNUMBER(SEARCH(Z$1,raw[[#This Row],[active years]])),1,"")</f>
        <v>1</v>
      </c>
      <c r="AA3966">
        <f>IF(ISNUMBER(SEARCH(AA$1,raw[[#This Row],[active years]])),1,"")</f>
        <v>1</v>
      </c>
    </row>
    <row r="3967" spans="1:27" x14ac:dyDescent="0.45">
      <c r="A3967">
        <f>raw[team]</f>
        <v>4708</v>
      </c>
      <c r="B3967">
        <f>raw[rookie year]</f>
        <v>2013</v>
      </c>
      <c r="C3967" t="str">
        <f>IF(ISNUMBER(SEARCH(C$1,raw[[#This Row],[active years]])),1,"")</f>
        <v/>
      </c>
      <c r="D3967" t="str">
        <f>IF(ISNUMBER(SEARCH(D$1,raw[[#This Row],[active years]])),1,"")</f>
        <v/>
      </c>
      <c r="E3967" t="str">
        <f>IF(ISNUMBER(SEARCH(E$1,raw[[#This Row],[active years]])),1,"")</f>
        <v/>
      </c>
      <c r="F3967" t="str">
        <f>IF(ISNUMBER(SEARCH(F$1,raw[[#This Row],[active years]])),1,"")</f>
        <v/>
      </c>
      <c r="G3967" t="str">
        <f>IF(ISNUMBER(SEARCH(G$1,raw[[#This Row],[active years]])),1,"")</f>
        <v/>
      </c>
      <c r="H3967" t="str">
        <f>IF(ISNUMBER(SEARCH(H$1,raw[[#This Row],[active years]])),1,"")</f>
        <v/>
      </c>
      <c r="I3967" t="str">
        <f>IF(ISNUMBER(SEARCH(I$1,raw[[#This Row],[active years]])),1,"")</f>
        <v/>
      </c>
      <c r="J3967" t="str">
        <f>IF(ISNUMBER(SEARCH(J$1,raw[[#This Row],[active years]])),1,"")</f>
        <v/>
      </c>
      <c r="K3967" t="str">
        <f>IF(ISNUMBER(SEARCH(K$1,raw[[#This Row],[active years]])),1,"")</f>
        <v/>
      </c>
      <c r="L3967" t="str">
        <f>IF(ISNUMBER(SEARCH(L$1,raw[[#This Row],[active years]])),1,"")</f>
        <v/>
      </c>
      <c r="M3967" t="str">
        <f>IF(ISNUMBER(SEARCH(M$1,raw[[#This Row],[active years]])),1,"")</f>
        <v/>
      </c>
      <c r="N3967" t="str">
        <f>IF(ISNUMBER(SEARCH(N$1,raw[[#This Row],[active years]])),1,"")</f>
        <v/>
      </c>
      <c r="O3967" t="str">
        <f>IF(ISNUMBER(SEARCH(O$1,raw[[#This Row],[active years]])),1,"")</f>
        <v/>
      </c>
      <c r="P3967" t="str">
        <f>IF(ISNUMBER(SEARCH(P$1,raw[[#This Row],[active years]])),1,"")</f>
        <v/>
      </c>
      <c r="Q3967" t="str">
        <f>IF(ISNUMBER(SEARCH(Q$1,raw[[#This Row],[active years]])),1,"")</f>
        <v/>
      </c>
      <c r="R3967" t="str">
        <f>IF(ISNUMBER(SEARCH(R$1,raw[[#This Row],[active years]])),1,"")</f>
        <v/>
      </c>
      <c r="S3967" t="str">
        <f>IF(ISNUMBER(SEARCH(S$1,raw[[#This Row],[active years]])),1,"")</f>
        <v/>
      </c>
      <c r="T3967" t="str">
        <f>IF(ISNUMBER(SEARCH(T$1,raw[[#This Row],[active years]])),1,"")</f>
        <v/>
      </c>
      <c r="U3967" t="str">
        <f>IF(ISNUMBER(SEARCH(U$1,raw[[#This Row],[active years]])),1,"")</f>
        <v/>
      </c>
      <c r="V3967" t="str">
        <f>IF(ISNUMBER(SEARCH(V$1,raw[[#This Row],[active years]])),1,"")</f>
        <v/>
      </c>
      <c r="W3967" t="str">
        <f>IF(ISNUMBER(SEARCH(W$1,raw[[#This Row],[active years]])),1,"")</f>
        <v/>
      </c>
      <c r="X3967">
        <f>IF(ISNUMBER(SEARCH(X$1,raw[[#This Row],[active years]])),1,"")</f>
        <v>1</v>
      </c>
      <c r="Y3967">
        <f>IF(ISNUMBER(SEARCH(Y$1,raw[[#This Row],[active years]])),1,"")</f>
        <v>1</v>
      </c>
      <c r="Z3967" t="str">
        <f>IF(ISNUMBER(SEARCH(Z$1,raw[[#This Row],[active years]])),1,"")</f>
        <v/>
      </c>
      <c r="AA3967" t="str">
        <f>IF(ISNUMBER(SEARCH(AA$1,raw[[#This Row],[active years]])),1,"")</f>
        <v/>
      </c>
    </row>
    <row r="3968" spans="1:27" x14ac:dyDescent="0.45">
      <c r="A3968">
        <f>raw[team]</f>
        <v>4709</v>
      </c>
      <c r="B3968">
        <f>raw[rookie year]</f>
        <v>2013</v>
      </c>
      <c r="C3968" t="str">
        <f>IF(ISNUMBER(SEARCH(C$1,raw[[#This Row],[active years]])),1,"")</f>
        <v/>
      </c>
      <c r="D3968" t="str">
        <f>IF(ISNUMBER(SEARCH(D$1,raw[[#This Row],[active years]])),1,"")</f>
        <v/>
      </c>
      <c r="E3968" t="str">
        <f>IF(ISNUMBER(SEARCH(E$1,raw[[#This Row],[active years]])),1,"")</f>
        <v/>
      </c>
      <c r="F3968" t="str">
        <f>IF(ISNUMBER(SEARCH(F$1,raw[[#This Row],[active years]])),1,"")</f>
        <v/>
      </c>
      <c r="G3968" t="str">
        <f>IF(ISNUMBER(SEARCH(G$1,raw[[#This Row],[active years]])),1,"")</f>
        <v/>
      </c>
      <c r="H3968" t="str">
        <f>IF(ISNUMBER(SEARCH(H$1,raw[[#This Row],[active years]])),1,"")</f>
        <v/>
      </c>
      <c r="I3968" t="str">
        <f>IF(ISNUMBER(SEARCH(I$1,raw[[#This Row],[active years]])),1,"")</f>
        <v/>
      </c>
      <c r="J3968" t="str">
        <f>IF(ISNUMBER(SEARCH(J$1,raw[[#This Row],[active years]])),1,"")</f>
        <v/>
      </c>
      <c r="K3968" t="str">
        <f>IF(ISNUMBER(SEARCH(K$1,raw[[#This Row],[active years]])),1,"")</f>
        <v/>
      </c>
      <c r="L3968" t="str">
        <f>IF(ISNUMBER(SEARCH(L$1,raw[[#This Row],[active years]])),1,"")</f>
        <v/>
      </c>
      <c r="M3968" t="str">
        <f>IF(ISNUMBER(SEARCH(M$1,raw[[#This Row],[active years]])),1,"")</f>
        <v/>
      </c>
      <c r="N3968" t="str">
        <f>IF(ISNUMBER(SEARCH(N$1,raw[[#This Row],[active years]])),1,"")</f>
        <v/>
      </c>
      <c r="O3968" t="str">
        <f>IF(ISNUMBER(SEARCH(O$1,raw[[#This Row],[active years]])),1,"")</f>
        <v/>
      </c>
      <c r="P3968" t="str">
        <f>IF(ISNUMBER(SEARCH(P$1,raw[[#This Row],[active years]])),1,"")</f>
        <v/>
      </c>
      <c r="Q3968" t="str">
        <f>IF(ISNUMBER(SEARCH(Q$1,raw[[#This Row],[active years]])),1,"")</f>
        <v/>
      </c>
      <c r="R3968" t="str">
        <f>IF(ISNUMBER(SEARCH(R$1,raw[[#This Row],[active years]])),1,"")</f>
        <v/>
      </c>
      <c r="S3968" t="str">
        <f>IF(ISNUMBER(SEARCH(S$1,raw[[#This Row],[active years]])),1,"")</f>
        <v/>
      </c>
      <c r="T3968" t="str">
        <f>IF(ISNUMBER(SEARCH(T$1,raw[[#This Row],[active years]])),1,"")</f>
        <v/>
      </c>
      <c r="U3968" t="str">
        <f>IF(ISNUMBER(SEARCH(U$1,raw[[#This Row],[active years]])),1,"")</f>
        <v/>
      </c>
      <c r="V3968" t="str">
        <f>IF(ISNUMBER(SEARCH(V$1,raw[[#This Row],[active years]])),1,"")</f>
        <v/>
      </c>
      <c r="W3968" t="str">
        <f>IF(ISNUMBER(SEARCH(W$1,raw[[#This Row],[active years]])),1,"")</f>
        <v/>
      </c>
      <c r="X3968" t="str">
        <f>IF(ISNUMBER(SEARCH(X$1,raw[[#This Row],[active years]])),1,"")</f>
        <v/>
      </c>
      <c r="Y3968" t="str">
        <f>IF(ISNUMBER(SEARCH(Y$1,raw[[#This Row],[active years]])),1,"")</f>
        <v/>
      </c>
      <c r="Z3968" t="str">
        <f>IF(ISNUMBER(SEARCH(Z$1,raw[[#This Row],[active years]])),1,"")</f>
        <v/>
      </c>
      <c r="AA3968" t="str">
        <f>IF(ISNUMBER(SEARCH(AA$1,raw[[#This Row],[active years]])),1,"")</f>
        <v/>
      </c>
    </row>
    <row r="3969" spans="1:27" x14ac:dyDescent="0.45">
      <c r="A3969">
        <f>raw[team]</f>
        <v>4710</v>
      </c>
      <c r="B3969">
        <f>raw[rookie year]</f>
        <v>2013</v>
      </c>
      <c r="C3969" t="str">
        <f>IF(ISNUMBER(SEARCH(C$1,raw[[#This Row],[active years]])),1,"")</f>
        <v/>
      </c>
      <c r="D3969" t="str">
        <f>IF(ISNUMBER(SEARCH(D$1,raw[[#This Row],[active years]])),1,"")</f>
        <v/>
      </c>
      <c r="E3969" t="str">
        <f>IF(ISNUMBER(SEARCH(E$1,raw[[#This Row],[active years]])),1,"")</f>
        <v/>
      </c>
      <c r="F3969" t="str">
        <f>IF(ISNUMBER(SEARCH(F$1,raw[[#This Row],[active years]])),1,"")</f>
        <v/>
      </c>
      <c r="G3969" t="str">
        <f>IF(ISNUMBER(SEARCH(G$1,raw[[#This Row],[active years]])),1,"")</f>
        <v/>
      </c>
      <c r="H3969" t="str">
        <f>IF(ISNUMBER(SEARCH(H$1,raw[[#This Row],[active years]])),1,"")</f>
        <v/>
      </c>
      <c r="I3969" t="str">
        <f>IF(ISNUMBER(SEARCH(I$1,raw[[#This Row],[active years]])),1,"")</f>
        <v/>
      </c>
      <c r="J3969" t="str">
        <f>IF(ISNUMBER(SEARCH(J$1,raw[[#This Row],[active years]])),1,"")</f>
        <v/>
      </c>
      <c r="K3969" t="str">
        <f>IF(ISNUMBER(SEARCH(K$1,raw[[#This Row],[active years]])),1,"")</f>
        <v/>
      </c>
      <c r="L3969" t="str">
        <f>IF(ISNUMBER(SEARCH(L$1,raw[[#This Row],[active years]])),1,"")</f>
        <v/>
      </c>
      <c r="M3969" t="str">
        <f>IF(ISNUMBER(SEARCH(M$1,raw[[#This Row],[active years]])),1,"")</f>
        <v/>
      </c>
      <c r="N3969" t="str">
        <f>IF(ISNUMBER(SEARCH(N$1,raw[[#This Row],[active years]])),1,"")</f>
        <v/>
      </c>
      <c r="O3969" t="str">
        <f>IF(ISNUMBER(SEARCH(O$1,raw[[#This Row],[active years]])),1,"")</f>
        <v/>
      </c>
      <c r="P3969" t="str">
        <f>IF(ISNUMBER(SEARCH(P$1,raw[[#This Row],[active years]])),1,"")</f>
        <v/>
      </c>
      <c r="Q3969" t="str">
        <f>IF(ISNUMBER(SEARCH(Q$1,raw[[#This Row],[active years]])),1,"")</f>
        <v/>
      </c>
      <c r="R3969" t="str">
        <f>IF(ISNUMBER(SEARCH(R$1,raw[[#This Row],[active years]])),1,"")</f>
        <v/>
      </c>
      <c r="S3969" t="str">
        <f>IF(ISNUMBER(SEARCH(S$1,raw[[#This Row],[active years]])),1,"")</f>
        <v/>
      </c>
      <c r="T3969" t="str">
        <f>IF(ISNUMBER(SEARCH(T$1,raw[[#This Row],[active years]])),1,"")</f>
        <v/>
      </c>
      <c r="U3969" t="str">
        <f>IF(ISNUMBER(SEARCH(U$1,raw[[#This Row],[active years]])),1,"")</f>
        <v/>
      </c>
      <c r="V3969" t="str">
        <f>IF(ISNUMBER(SEARCH(V$1,raw[[#This Row],[active years]])),1,"")</f>
        <v/>
      </c>
      <c r="W3969" t="str">
        <f>IF(ISNUMBER(SEARCH(W$1,raw[[#This Row],[active years]])),1,"")</f>
        <v/>
      </c>
      <c r="X3969" t="str">
        <f>IF(ISNUMBER(SEARCH(X$1,raw[[#This Row],[active years]])),1,"")</f>
        <v/>
      </c>
      <c r="Y3969" t="str">
        <f>IF(ISNUMBER(SEARCH(Y$1,raw[[#This Row],[active years]])),1,"")</f>
        <v/>
      </c>
      <c r="Z3969" t="str">
        <f>IF(ISNUMBER(SEARCH(Z$1,raw[[#This Row],[active years]])),1,"")</f>
        <v/>
      </c>
      <c r="AA3969" t="str">
        <f>IF(ISNUMBER(SEARCH(AA$1,raw[[#This Row],[active years]])),1,"")</f>
        <v/>
      </c>
    </row>
    <row r="3970" spans="1:27" x14ac:dyDescent="0.45">
      <c r="A3970">
        <f>raw[team]</f>
        <v>4711</v>
      </c>
      <c r="B3970">
        <f>raw[rookie year]</f>
        <v>2013</v>
      </c>
      <c r="C3970" t="str">
        <f>IF(ISNUMBER(SEARCH(C$1,raw[[#This Row],[active years]])),1,"")</f>
        <v/>
      </c>
      <c r="D3970" t="str">
        <f>IF(ISNUMBER(SEARCH(D$1,raw[[#This Row],[active years]])),1,"")</f>
        <v/>
      </c>
      <c r="E3970" t="str">
        <f>IF(ISNUMBER(SEARCH(E$1,raw[[#This Row],[active years]])),1,"")</f>
        <v/>
      </c>
      <c r="F3970" t="str">
        <f>IF(ISNUMBER(SEARCH(F$1,raw[[#This Row],[active years]])),1,"")</f>
        <v/>
      </c>
      <c r="G3970" t="str">
        <f>IF(ISNUMBER(SEARCH(G$1,raw[[#This Row],[active years]])),1,"")</f>
        <v/>
      </c>
      <c r="H3970" t="str">
        <f>IF(ISNUMBER(SEARCH(H$1,raw[[#This Row],[active years]])),1,"")</f>
        <v/>
      </c>
      <c r="I3970" t="str">
        <f>IF(ISNUMBER(SEARCH(I$1,raw[[#This Row],[active years]])),1,"")</f>
        <v/>
      </c>
      <c r="J3970" t="str">
        <f>IF(ISNUMBER(SEARCH(J$1,raw[[#This Row],[active years]])),1,"")</f>
        <v/>
      </c>
      <c r="K3970" t="str">
        <f>IF(ISNUMBER(SEARCH(K$1,raw[[#This Row],[active years]])),1,"")</f>
        <v/>
      </c>
      <c r="L3970" t="str">
        <f>IF(ISNUMBER(SEARCH(L$1,raw[[#This Row],[active years]])),1,"")</f>
        <v/>
      </c>
      <c r="M3970" t="str">
        <f>IF(ISNUMBER(SEARCH(M$1,raw[[#This Row],[active years]])),1,"")</f>
        <v/>
      </c>
      <c r="N3970" t="str">
        <f>IF(ISNUMBER(SEARCH(N$1,raw[[#This Row],[active years]])),1,"")</f>
        <v/>
      </c>
      <c r="O3970" t="str">
        <f>IF(ISNUMBER(SEARCH(O$1,raw[[#This Row],[active years]])),1,"")</f>
        <v/>
      </c>
      <c r="P3970" t="str">
        <f>IF(ISNUMBER(SEARCH(P$1,raw[[#This Row],[active years]])),1,"")</f>
        <v/>
      </c>
      <c r="Q3970" t="str">
        <f>IF(ISNUMBER(SEARCH(Q$1,raw[[#This Row],[active years]])),1,"")</f>
        <v/>
      </c>
      <c r="R3970" t="str">
        <f>IF(ISNUMBER(SEARCH(R$1,raw[[#This Row],[active years]])),1,"")</f>
        <v/>
      </c>
      <c r="S3970" t="str">
        <f>IF(ISNUMBER(SEARCH(S$1,raw[[#This Row],[active years]])),1,"")</f>
        <v/>
      </c>
      <c r="T3970" t="str">
        <f>IF(ISNUMBER(SEARCH(T$1,raw[[#This Row],[active years]])),1,"")</f>
        <v/>
      </c>
      <c r="U3970" t="str">
        <f>IF(ISNUMBER(SEARCH(U$1,raw[[#This Row],[active years]])),1,"")</f>
        <v/>
      </c>
      <c r="V3970" t="str">
        <f>IF(ISNUMBER(SEARCH(V$1,raw[[#This Row],[active years]])),1,"")</f>
        <v/>
      </c>
      <c r="W3970" t="str">
        <f>IF(ISNUMBER(SEARCH(W$1,raw[[#This Row],[active years]])),1,"")</f>
        <v/>
      </c>
      <c r="X3970">
        <f>IF(ISNUMBER(SEARCH(X$1,raw[[#This Row],[active years]])),1,"")</f>
        <v>1</v>
      </c>
      <c r="Y3970">
        <f>IF(ISNUMBER(SEARCH(Y$1,raw[[#This Row],[active years]])),1,"")</f>
        <v>1</v>
      </c>
      <c r="Z3970">
        <f>IF(ISNUMBER(SEARCH(Z$1,raw[[#This Row],[active years]])),1,"")</f>
        <v>1</v>
      </c>
      <c r="AA3970">
        <f>IF(ISNUMBER(SEARCH(AA$1,raw[[#This Row],[active years]])),1,"")</f>
        <v>1</v>
      </c>
    </row>
    <row r="3971" spans="1:27" x14ac:dyDescent="0.45">
      <c r="A3971">
        <f>raw[team]</f>
        <v>4712</v>
      </c>
      <c r="B3971">
        <f>raw[rookie year]</f>
        <v>2013</v>
      </c>
      <c r="C3971" t="str">
        <f>IF(ISNUMBER(SEARCH(C$1,raw[[#This Row],[active years]])),1,"")</f>
        <v/>
      </c>
      <c r="D3971" t="str">
        <f>IF(ISNUMBER(SEARCH(D$1,raw[[#This Row],[active years]])),1,"")</f>
        <v/>
      </c>
      <c r="E3971" t="str">
        <f>IF(ISNUMBER(SEARCH(E$1,raw[[#This Row],[active years]])),1,"")</f>
        <v/>
      </c>
      <c r="F3971" t="str">
        <f>IF(ISNUMBER(SEARCH(F$1,raw[[#This Row],[active years]])),1,"")</f>
        <v/>
      </c>
      <c r="G3971" t="str">
        <f>IF(ISNUMBER(SEARCH(G$1,raw[[#This Row],[active years]])),1,"")</f>
        <v/>
      </c>
      <c r="H3971" t="str">
        <f>IF(ISNUMBER(SEARCH(H$1,raw[[#This Row],[active years]])),1,"")</f>
        <v/>
      </c>
      <c r="I3971" t="str">
        <f>IF(ISNUMBER(SEARCH(I$1,raw[[#This Row],[active years]])),1,"")</f>
        <v/>
      </c>
      <c r="J3971" t="str">
        <f>IF(ISNUMBER(SEARCH(J$1,raw[[#This Row],[active years]])),1,"")</f>
        <v/>
      </c>
      <c r="K3971" t="str">
        <f>IF(ISNUMBER(SEARCH(K$1,raw[[#This Row],[active years]])),1,"")</f>
        <v/>
      </c>
      <c r="L3971" t="str">
        <f>IF(ISNUMBER(SEARCH(L$1,raw[[#This Row],[active years]])),1,"")</f>
        <v/>
      </c>
      <c r="M3971" t="str">
        <f>IF(ISNUMBER(SEARCH(M$1,raw[[#This Row],[active years]])),1,"")</f>
        <v/>
      </c>
      <c r="N3971" t="str">
        <f>IF(ISNUMBER(SEARCH(N$1,raw[[#This Row],[active years]])),1,"")</f>
        <v/>
      </c>
      <c r="O3971" t="str">
        <f>IF(ISNUMBER(SEARCH(O$1,raw[[#This Row],[active years]])),1,"")</f>
        <v/>
      </c>
      <c r="P3971" t="str">
        <f>IF(ISNUMBER(SEARCH(P$1,raw[[#This Row],[active years]])),1,"")</f>
        <v/>
      </c>
      <c r="Q3971" t="str">
        <f>IF(ISNUMBER(SEARCH(Q$1,raw[[#This Row],[active years]])),1,"")</f>
        <v/>
      </c>
      <c r="R3971" t="str">
        <f>IF(ISNUMBER(SEARCH(R$1,raw[[#This Row],[active years]])),1,"")</f>
        <v/>
      </c>
      <c r="S3971" t="str">
        <f>IF(ISNUMBER(SEARCH(S$1,raw[[#This Row],[active years]])),1,"")</f>
        <v/>
      </c>
      <c r="T3971" t="str">
        <f>IF(ISNUMBER(SEARCH(T$1,raw[[#This Row],[active years]])),1,"")</f>
        <v/>
      </c>
      <c r="U3971" t="str">
        <f>IF(ISNUMBER(SEARCH(U$1,raw[[#This Row],[active years]])),1,"")</f>
        <v/>
      </c>
      <c r="V3971" t="str">
        <f>IF(ISNUMBER(SEARCH(V$1,raw[[#This Row],[active years]])),1,"")</f>
        <v/>
      </c>
      <c r="W3971" t="str">
        <f>IF(ISNUMBER(SEARCH(W$1,raw[[#This Row],[active years]])),1,"")</f>
        <v/>
      </c>
      <c r="X3971" t="str">
        <f>IF(ISNUMBER(SEARCH(X$1,raw[[#This Row],[active years]])),1,"")</f>
        <v/>
      </c>
      <c r="Y3971" t="str">
        <f>IF(ISNUMBER(SEARCH(Y$1,raw[[#This Row],[active years]])),1,"")</f>
        <v/>
      </c>
      <c r="Z3971">
        <f>IF(ISNUMBER(SEARCH(Z$1,raw[[#This Row],[active years]])),1,"")</f>
        <v>1</v>
      </c>
      <c r="AA3971" t="str">
        <f>IF(ISNUMBER(SEARCH(AA$1,raw[[#This Row],[active years]])),1,"")</f>
        <v/>
      </c>
    </row>
    <row r="3972" spans="1:27" x14ac:dyDescent="0.45">
      <c r="A3972">
        <f>raw[team]</f>
        <v>4713</v>
      </c>
      <c r="B3972">
        <f>raw[rookie year]</f>
        <v>2013</v>
      </c>
      <c r="C3972" t="str">
        <f>IF(ISNUMBER(SEARCH(C$1,raw[[#This Row],[active years]])),1,"")</f>
        <v/>
      </c>
      <c r="D3972" t="str">
        <f>IF(ISNUMBER(SEARCH(D$1,raw[[#This Row],[active years]])),1,"")</f>
        <v/>
      </c>
      <c r="E3972" t="str">
        <f>IF(ISNUMBER(SEARCH(E$1,raw[[#This Row],[active years]])),1,"")</f>
        <v/>
      </c>
      <c r="F3972" t="str">
        <f>IF(ISNUMBER(SEARCH(F$1,raw[[#This Row],[active years]])),1,"")</f>
        <v/>
      </c>
      <c r="G3972" t="str">
        <f>IF(ISNUMBER(SEARCH(G$1,raw[[#This Row],[active years]])),1,"")</f>
        <v/>
      </c>
      <c r="H3972" t="str">
        <f>IF(ISNUMBER(SEARCH(H$1,raw[[#This Row],[active years]])),1,"")</f>
        <v/>
      </c>
      <c r="I3972" t="str">
        <f>IF(ISNUMBER(SEARCH(I$1,raw[[#This Row],[active years]])),1,"")</f>
        <v/>
      </c>
      <c r="J3972" t="str">
        <f>IF(ISNUMBER(SEARCH(J$1,raw[[#This Row],[active years]])),1,"")</f>
        <v/>
      </c>
      <c r="K3972" t="str">
        <f>IF(ISNUMBER(SEARCH(K$1,raw[[#This Row],[active years]])),1,"")</f>
        <v/>
      </c>
      <c r="L3972" t="str">
        <f>IF(ISNUMBER(SEARCH(L$1,raw[[#This Row],[active years]])),1,"")</f>
        <v/>
      </c>
      <c r="M3972" t="str">
        <f>IF(ISNUMBER(SEARCH(M$1,raw[[#This Row],[active years]])),1,"")</f>
        <v/>
      </c>
      <c r="N3972" t="str">
        <f>IF(ISNUMBER(SEARCH(N$1,raw[[#This Row],[active years]])),1,"")</f>
        <v/>
      </c>
      <c r="O3972" t="str">
        <f>IF(ISNUMBER(SEARCH(O$1,raw[[#This Row],[active years]])),1,"")</f>
        <v/>
      </c>
      <c r="P3972" t="str">
        <f>IF(ISNUMBER(SEARCH(P$1,raw[[#This Row],[active years]])),1,"")</f>
        <v/>
      </c>
      <c r="Q3972" t="str">
        <f>IF(ISNUMBER(SEARCH(Q$1,raw[[#This Row],[active years]])),1,"")</f>
        <v/>
      </c>
      <c r="R3972" t="str">
        <f>IF(ISNUMBER(SEARCH(R$1,raw[[#This Row],[active years]])),1,"")</f>
        <v/>
      </c>
      <c r="S3972" t="str">
        <f>IF(ISNUMBER(SEARCH(S$1,raw[[#This Row],[active years]])),1,"")</f>
        <v/>
      </c>
      <c r="T3972" t="str">
        <f>IF(ISNUMBER(SEARCH(T$1,raw[[#This Row],[active years]])),1,"")</f>
        <v/>
      </c>
      <c r="U3972" t="str">
        <f>IF(ISNUMBER(SEARCH(U$1,raw[[#This Row],[active years]])),1,"")</f>
        <v/>
      </c>
      <c r="V3972" t="str">
        <f>IF(ISNUMBER(SEARCH(V$1,raw[[#This Row],[active years]])),1,"")</f>
        <v/>
      </c>
      <c r="W3972" t="str">
        <f>IF(ISNUMBER(SEARCH(W$1,raw[[#This Row],[active years]])),1,"")</f>
        <v/>
      </c>
      <c r="X3972">
        <f>IF(ISNUMBER(SEARCH(X$1,raw[[#This Row],[active years]])),1,"")</f>
        <v>1</v>
      </c>
      <c r="Y3972" t="str">
        <f>IF(ISNUMBER(SEARCH(Y$1,raw[[#This Row],[active years]])),1,"")</f>
        <v/>
      </c>
      <c r="Z3972" t="str">
        <f>IF(ISNUMBER(SEARCH(Z$1,raw[[#This Row],[active years]])),1,"")</f>
        <v/>
      </c>
      <c r="AA3972" t="str">
        <f>IF(ISNUMBER(SEARCH(AA$1,raw[[#This Row],[active years]])),1,"")</f>
        <v/>
      </c>
    </row>
    <row r="3973" spans="1:27" x14ac:dyDescent="0.45">
      <c r="A3973">
        <f>raw[team]</f>
        <v>4714</v>
      </c>
      <c r="B3973">
        <f>raw[rookie year]</f>
        <v>2013</v>
      </c>
      <c r="C3973" t="str">
        <f>IF(ISNUMBER(SEARCH(C$1,raw[[#This Row],[active years]])),1,"")</f>
        <v/>
      </c>
      <c r="D3973" t="str">
        <f>IF(ISNUMBER(SEARCH(D$1,raw[[#This Row],[active years]])),1,"")</f>
        <v/>
      </c>
      <c r="E3973" t="str">
        <f>IF(ISNUMBER(SEARCH(E$1,raw[[#This Row],[active years]])),1,"")</f>
        <v/>
      </c>
      <c r="F3973" t="str">
        <f>IF(ISNUMBER(SEARCH(F$1,raw[[#This Row],[active years]])),1,"")</f>
        <v/>
      </c>
      <c r="G3973" t="str">
        <f>IF(ISNUMBER(SEARCH(G$1,raw[[#This Row],[active years]])),1,"")</f>
        <v/>
      </c>
      <c r="H3973" t="str">
        <f>IF(ISNUMBER(SEARCH(H$1,raw[[#This Row],[active years]])),1,"")</f>
        <v/>
      </c>
      <c r="I3973" t="str">
        <f>IF(ISNUMBER(SEARCH(I$1,raw[[#This Row],[active years]])),1,"")</f>
        <v/>
      </c>
      <c r="J3973" t="str">
        <f>IF(ISNUMBER(SEARCH(J$1,raw[[#This Row],[active years]])),1,"")</f>
        <v/>
      </c>
      <c r="K3973" t="str">
        <f>IF(ISNUMBER(SEARCH(K$1,raw[[#This Row],[active years]])),1,"")</f>
        <v/>
      </c>
      <c r="L3973" t="str">
        <f>IF(ISNUMBER(SEARCH(L$1,raw[[#This Row],[active years]])),1,"")</f>
        <v/>
      </c>
      <c r="M3973" t="str">
        <f>IF(ISNUMBER(SEARCH(M$1,raw[[#This Row],[active years]])),1,"")</f>
        <v/>
      </c>
      <c r="N3973" t="str">
        <f>IF(ISNUMBER(SEARCH(N$1,raw[[#This Row],[active years]])),1,"")</f>
        <v/>
      </c>
      <c r="O3973" t="str">
        <f>IF(ISNUMBER(SEARCH(O$1,raw[[#This Row],[active years]])),1,"")</f>
        <v/>
      </c>
      <c r="P3973" t="str">
        <f>IF(ISNUMBER(SEARCH(P$1,raw[[#This Row],[active years]])),1,"")</f>
        <v/>
      </c>
      <c r="Q3973" t="str">
        <f>IF(ISNUMBER(SEARCH(Q$1,raw[[#This Row],[active years]])),1,"")</f>
        <v/>
      </c>
      <c r="R3973" t="str">
        <f>IF(ISNUMBER(SEARCH(R$1,raw[[#This Row],[active years]])),1,"")</f>
        <v/>
      </c>
      <c r="S3973" t="str">
        <f>IF(ISNUMBER(SEARCH(S$1,raw[[#This Row],[active years]])),1,"")</f>
        <v/>
      </c>
      <c r="T3973" t="str">
        <f>IF(ISNUMBER(SEARCH(T$1,raw[[#This Row],[active years]])),1,"")</f>
        <v/>
      </c>
      <c r="U3973" t="str">
        <f>IF(ISNUMBER(SEARCH(U$1,raw[[#This Row],[active years]])),1,"")</f>
        <v/>
      </c>
      <c r="V3973" t="str">
        <f>IF(ISNUMBER(SEARCH(V$1,raw[[#This Row],[active years]])),1,"")</f>
        <v/>
      </c>
      <c r="W3973" t="str">
        <f>IF(ISNUMBER(SEARCH(W$1,raw[[#This Row],[active years]])),1,"")</f>
        <v/>
      </c>
      <c r="X3973">
        <f>IF(ISNUMBER(SEARCH(X$1,raw[[#This Row],[active years]])),1,"")</f>
        <v>1</v>
      </c>
      <c r="Y3973">
        <f>IF(ISNUMBER(SEARCH(Y$1,raw[[#This Row],[active years]])),1,"")</f>
        <v>1</v>
      </c>
      <c r="Z3973">
        <f>IF(ISNUMBER(SEARCH(Z$1,raw[[#This Row],[active years]])),1,"")</f>
        <v>1</v>
      </c>
      <c r="AA3973">
        <f>IF(ISNUMBER(SEARCH(AA$1,raw[[#This Row],[active years]])),1,"")</f>
        <v>1</v>
      </c>
    </row>
    <row r="3974" spans="1:27" x14ac:dyDescent="0.45">
      <c r="A3974">
        <f>raw[team]</f>
        <v>4715</v>
      </c>
      <c r="B3974">
        <f>raw[rookie year]</f>
        <v>2013</v>
      </c>
      <c r="C3974" t="str">
        <f>IF(ISNUMBER(SEARCH(C$1,raw[[#This Row],[active years]])),1,"")</f>
        <v/>
      </c>
      <c r="D3974" t="str">
        <f>IF(ISNUMBER(SEARCH(D$1,raw[[#This Row],[active years]])),1,"")</f>
        <v/>
      </c>
      <c r="E3974" t="str">
        <f>IF(ISNUMBER(SEARCH(E$1,raw[[#This Row],[active years]])),1,"")</f>
        <v/>
      </c>
      <c r="F3974" t="str">
        <f>IF(ISNUMBER(SEARCH(F$1,raw[[#This Row],[active years]])),1,"")</f>
        <v/>
      </c>
      <c r="G3974" t="str">
        <f>IF(ISNUMBER(SEARCH(G$1,raw[[#This Row],[active years]])),1,"")</f>
        <v/>
      </c>
      <c r="H3974" t="str">
        <f>IF(ISNUMBER(SEARCH(H$1,raw[[#This Row],[active years]])),1,"")</f>
        <v/>
      </c>
      <c r="I3974" t="str">
        <f>IF(ISNUMBER(SEARCH(I$1,raw[[#This Row],[active years]])),1,"")</f>
        <v/>
      </c>
      <c r="J3974" t="str">
        <f>IF(ISNUMBER(SEARCH(J$1,raw[[#This Row],[active years]])),1,"")</f>
        <v/>
      </c>
      <c r="K3974" t="str">
        <f>IF(ISNUMBER(SEARCH(K$1,raw[[#This Row],[active years]])),1,"")</f>
        <v/>
      </c>
      <c r="L3974" t="str">
        <f>IF(ISNUMBER(SEARCH(L$1,raw[[#This Row],[active years]])),1,"")</f>
        <v/>
      </c>
      <c r="M3974" t="str">
        <f>IF(ISNUMBER(SEARCH(M$1,raw[[#This Row],[active years]])),1,"")</f>
        <v/>
      </c>
      <c r="N3974" t="str">
        <f>IF(ISNUMBER(SEARCH(N$1,raw[[#This Row],[active years]])),1,"")</f>
        <v/>
      </c>
      <c r="O3974" t="str">
        <f>IF(ISNUMBER(SEARCH(O$1,raw[[#This Row],[active years]])),1,"")</f>
        <v/>
      </c>
      <c r="P3974" t="str">
        <f>IF(ISNUMBER(SEARCH(P$1,raw[[#This Row],[active years]])),1,"")</f>
        <v/>
      </c>
      <c r="Q3974" t="str">
        <f>IF(ISNUMBER(SEARCH(Q$1,raw[[#This Row],[active years]])),1,"")</f>
        <v/>
      </c>
      <c r="R3974" t="str">
        <f>IF(ISNUMBER(SEARCH(R$1,raw[[#This Row],[active years]])),1,"")</f>
        <v/>
      </c>
      <c r="S3974" t="str">
        <f>IF(ISNUMBER(SEARCH(S$1,raw[[#This Row],[active years]])),1,"")</f>
        <v/>
      </c>
      <c r="T3974" t="str">
        <f>IF(ISNUMBER(SEARCH(T$1,raw[[#This Row],[active years]])),1,"")</f>
        <v/>
      </c>
      <c r="U3974" t="str">
        <f>IF(ISNUMBER(SEARCH(U$1,raw[[#This Row],[active years]])),1,"")</f>
        <v/>
      </c>
      <c r="V3974" t="str">
        <f>IF(ISNUMBER(SEARCH(V$1,raw[[#This Row],[active years]])),1,"")</f>
        <v/>
      </c>
      <c r="W3974" t="str">
        <f>IF(ISNUMBER(SEARCH(W$1,raw[[#This Row],[active years]])),1,"")</f>
        <v/>
      </c>
      <c r="X3974">
        <f>IF(ISNUMBER(SEARCH(X$1,raw[[#This Row],[active years]])),1,"")</f>
        <v>1</v>
      </c>
      <c r="Y3974">
        <f>IF(ISNUMBER(SEARCH(Y$1,raw[[#This Row],[active years]])),1,"")</f>
        <v>1</v>
      </c>
      <c r="Z3974">
        <f>IF(ISNUMBER(SEARCH(Z$1,raw[[#This Row],[active years]])),1,"")</f>
        <v>1</v>
      </c>
      <c r="AA3974">
        <f>IF(ISNUMBER(SEARCH(AA$1,raw[[#This Row],[active years]])),1,"")</f>
        <v>1</v>
      </c>
    </row>
    <row r="3975" spans="1:27" x14ac:dyDescent="0.45">
      <c r="A3975">
        <f>raw[team]</f>
        <v>4716</v>
      </c>
      <c r="B3975">
        <f>raw[rookie year]</f>
        <v>2013</v>
      </c>
      <c r="C3975" t="str">
        <f>IF(ISNUMBER(SEARCH(C$1,raw[[#This Row],[active years]])),1,"")</f>
        <v/>
      </c>
      <c r="D3975" t="str">
        <f>IF(ISNUMBER(SEARCH(D$1,raw[[#This Row],[active years]])),1,"")</f>
        <v/>
      </c>
      <c r="E3975" t="str">
        <f>IF(ISNUMBER(SEARCH(E$1,raw[[#This Row],[active years]])),1,"")</f>
        <v/>
      </c>
      <c r="F3975" t="str">
        <f>IF(ISNUMBER(SEARCH(F$1,raw[[#This Row],[active years]])),1,"")</f>
        <v/>
      </c>
      <c r="G3975" t="str">
        <f>IF(ISNUMBER(SEARCH(G$1,raw[[#This Row],[active years]])),1,"")</f>
        <v/>
      </c>
      <c r="H3975" t="str">
        <f>IF(ISNUMBER(SEARCH(H$1,raw[[#This Row],[active years]])),1,"")</f>
        <v/>
      </c>
      <c r="I3975" t="str">
        <f>IF(ISNUMBER(SEARCH(I$1,raw[[#This Row],[active years]])),1,"")</f>
        <v/>
      </c>
      <c r="J3975" t="str">
        <f>IF(ISNUMBER(SEARCH(J$1,raw[[#This Row],[active years]])),1,"")</f>
        <v/>
      </c>
      <c r="K3975" t="str">
        <f>IF(ISNUMBER(SEARCH(K$1,raw[[#This Row],[active years]])),1,"")</f>
        <v/>
      </c>
      <c r="L3975" t="str">
        <f>IF(ISNUMBER(SEARCH(L$1,raw[[#This Row],[active years]])),1,"")</f>
        <v/>
      </c>
      <c r="M3975" t="str">
        <f>IF(ISNUMBER(SEARCH(M$1,raw[[#This Row],[active years]])),1,"")</f>
        <v/>
      </c>
      <c r="N3975" t="str">
        <f>IF(ISNUMBER(SEARCH(N$1,raw[[#This Row],[active years]])),1,"")</f>
        <v/>
      </c>
      <c r="O3975" t="str">
        <f>IF(ISNUMBER(SEARCH(O$1,raw[[#This Row],[active years]])),1,"")</f>
        <v/>
      </c>
      <c r="P3975" t="str">
        <f>IF(ISNUMBER(SEARCH(P$1,raw[[#This Row],[active years]])),1,"")</f>
        <v/>
      </c>
      <c r="Q3975" t="str">
        <f>IF(ISNUMBER(SEARCH(Q$1,raw[[#This Row],[active years]])),1,"")</f>
        <v/>
      </c>
      <c r="R3975" t="str">
        <f>IF(ISNUMBER(SEARCH(R$1,raw[[#This Row],[active years]])),1,"")</f>
        <v/>
      </c>
      <c r="S3975" t="str">
        <f>IF(ISNUMBER(SEARCH(S$1,raw[[#This Row],[active years]])),1,"")</f>
        <v/>
      </c>
      <c r="T3975" t="str">
        <f>IF(ISNUMBER(SEARCH(T$1,raw[[#This Row],[active years]])),1,"")</f>
        <v/>
      </c>
      <c r="U3975" t="str">
        <f>IF(ISNUMBER(SEARCH(U$1,raw[[#This Row],[active years]])),1,"")</f>
        <v/>
      </c>
      <c r="V3975" t="str">
        <f>IF(ISNUMBER(SEARCH(V$1,raw[[#This Row],[active years]])),1,"")</f>
        <v/>
      </c>
      <c r="W3975" t="str">
        <f>IF(ISNUMBER(SEARCH(W$1,raw[[#This Row],[active years]])),1,"")</f>
        <v/>
      </c>
      <c r="X3975">
        <f>IF(ISNUMBER(SEARCH(X$1,raw[[#This Row],[active years]])),1,"")</f>
        <v>1</v>
      </c>
      <c r="Y3975">
        <f>IF(ISNUMBER(SEARCH(Y$1,raw[[#This Row],[active years]])),1,"")</f>
        <v>1</v>
      </c>
      <c r="Z3975">
        <f>IF(ISNUMBER(SEARCH(Z$1,raw[[#This Row],[active years]])),1,"")</f>
        <v>1</v>
      </c>
      <c r="AA3975">
        <f>IF(ISNUMBER(SEARCH(AA$1,raw[[#This Row],[active years]])),1,"")</f>
        <v>1</v>
      </c>
    </row>
    <row r="3976" spans="1:27" x14ac:dyDescent="0.45">
      <c r="A3976">
        <f>raw[team]</f>
        <v>4717</v>
      </c>
      <c r="B3976">
        <f>raw[rookie year]</f>
        <v>2013</v>
      </c>
      <c r="C3976" t="str">
        <f>IF(ISNUMBER(SEARCH(C$1,raw[[#This Row],[active years]])),1,"")</f>
        <v/>
      </c>
      <c r="D3976" t="str">
        <f>IF(ISNUMBER(SEARCH(D$1,raw[[#This Row],[active years]])),1,"")</f>
        <v/>
      </c>
      <c r="E3976" t="str">
        <f>IF(ISNUMBER(SEARCH(E$1,raw[[#This Row],[active years]])),1,"")</f>
        <v/>
      </c>
      <c r="F3976" t="str">
        <f>IF(ISNUMBER(SEARCH(F$1,raw[[#This Row],[active years]])),1,"")</f>
        <v/>
      </c>
      <c r="G3976" t="str">
        <f>IF(ISNUMBER(SEARCH(G$1,raw[[#This Row],[active years]])),1,"")</f>
        <v/>
      </c>
      <c r="H3976" t="str">
        <f>IF(ISNUMBER(SEARCH(H$1,raw[[#This Row],[active years]])),1,"")</f>
        <v/>
      </c>
      <c r="I3976" t="str">
        <f>IF(ISNUMBER(SEARCH(I$1,raw[[#This Row],[active years]])),1,"")</f>
        <v/>
      </c>
      <c r="J3976" t="str">
        <f>IF(ISNUMBER(SEARCH(J$1,raw[[#This Row],[active years]])),1,"")</f>
        <v/>
      </c>
      <c r="K3976" t="str">
        <f>IF(ISNUMBER(SEARCH(K$1,raw[[#This Row],[active years]])),1,"")</f>
        <v/>
      </c>
      <c r="L3976" t="str">
        <f>IF(ISNUMBER(SEARCH(L$1,raw[[#This Row],[active years]])),1,"")</f>
        <v/>
      </c>
      <c r="M3976" t="str">
        <f>IF(ISNUMBER(SEARCH(M$1,raw[[#This Row],[active years]])),1,"")</f>
        <v/>
      </c>
      <c r="N3976" t="str">
        <f>IF(ISNUMBER(SEARCH(N$1,raw[[#This Row],[active years]])),1,"")</f>
        <v/>
      </c>
      <c r="O3976" t="str">
        <f>IF(ISNUMBER(SEARCH(O$1,raw[[#This Row],[active years]])),1,"")</f>
        <v/>
      </c>
      <c r="P3976" t="str">
        <f>IF(ISNUMBER(SEARCH(P$1,raw[[#This Row],[active years]])),1,"")</f>
        <v/>
      </c>
      <c r="Q3976" t="str">
        <f>IF(ISNUMBER(SEARCH(Q$1,raw[[#This Row],[active years]])),1,"")</f>
        <v/>
      </c>
      <c r="R3976" t="str">
        <f>IF(ISNUMBER(SEARCH(R$1,raw[[#This Row],[active years]])),1,"")</f>
        <v/>
      </c>
      <c r="S3976" t="str">
        <f>IF(ISNUMBER(SEARCH(S$1,raw[[#This Row],[active years]])),1,"")</f>
        <v/>
      </c>
      <c r="T3976" t="str">
        <f>IF(ISNUMBER(SEARCH(T$1,raw[[#This Row],[active years]])),1,"")</f>
        <v/>
      </c>
      <c r="U3976" t="str">
        <f>IF(ISNUMBER(SEARCH(U$1,raw[[#This Row],[active years]])),1,"")</f>
        <v/>
      </c>
      <c r="V3976" t="str">
        <f>IF(ISNUMBER(SEARCH(V$1,raw[[#This Row],[active years]])),1,"")</f>
        <v/>
      </c>
      <c r="W3976" t="str">
        <f>IF(ISNUMBER(SEARCH(W$1,raw[[#This Row],[active years]])),1,"")</f>
        <v/>
      </c>
      <c r="X3976">
        <f>IF(ISNUMBER(SEARCH(X$1,raw[[#This Row],[active years]])),1,"")</f>
        <v>1</v>
      </c>
      <c r="Y3976">
        <f>IF(ISNUMBER(SEARCH(Y$1,raw[[#This Row],[active years]])),1,"")</f>
        <v>1</v>
      </c>
      <c r="Z3976">
        <f>IF(ISNUMBER(SEARCH(Z$1,raw[[#This Row],[active years]])),1,"")</f>
        <v>1</v>
      </c>
      <c r="AA3976">
        <f>IF(ISNUMBER(SEARCH(AA$1,raw[[#This Row],[active years]])),1,"")</f>
        <v>1</v>
      </c>
    </row>
    <row r="3977" spans="1:27" x14ac:dyDescent="0.45">
      <c r="A3977">
        <f>raw[team]</f>
        <v>4718</v>
      </c>
      <c r="B3977">
        <f>raw[rookie year]</f>
        <v>2013</v>
      </c>
      <c r="C3977" t="str">
        <f>IF(ISNUMBER(SEARCH(C$1,raw[[#This Row],[active years]])),1,"")</f>
        <v/>
      </c>
      <c r="D3977" t="str">
        <f>IF(ISNUMBER(SEARCH(D$1,raw[[#This Row],[active years]])),1,"")</f>
        <v/>
      </c>
      <c r="E3977" t="str">
        <f>IF(ISNUMBER(SEARCH(E$1,raw[[#This Row],[active years]])),1,"")</f>
        <v/>
      </c>
      <c r="F3977" t="str">
        <f>IF(ISNUMBER(SEARCH(F$1,raw[[#This Row],[active years]])),1,"")</f>
        <v/>
      </c>
      <c r="G3977" t="str">
        <f>IF(ISNUMBER(SEARCH(G$1,raw[[#This Row],[active years]])),1,"")</f>
        <v/>
      </c>
      <c r="H3977" t="str">
        <f>IF(ISNUMBER(SEARCH(H$1,raw[[#This Row],[active years]])),1,"")</f>
        <v/>
      </c>
      <c r="I3977" t="str">
        <f>IF(ISNUMBER(SEARCH(I$1,raw[[#This Row],[active years]])),1,"")</f>
        <v/>
      </c>
      <c r="J3977" t="str">
        <f>IF(ISNUMBER(SEARCH(J$1,raw[[#This Row],[active years]])),1,"")</f>
        <v/>
      </c>
      <c r="K3977" t="str">
        <f>IF(ISNUMBER(SEARCH(K$1,raw[[#This Row],[active years]])),1,"")</f>
        <v/>
      </c>
      <c r="L3977" t="str">
        <f>IF(ISNUMBER(SEARCH(L$1,raw[[#This Row],[active years]])),1,"")</f>
        <v/>
      </c>
      <c r="M3977" t="str">
        <f>IF(ISNUMBER(SEARCH(M$1,raw[[#This Row],[active years]])),1,"")</f>
        <v/>
      </c>
      <c r="N3977" t="str">
        <f>IF(ISNUMBER(SEARCH(N$1,raw[[#This Row],[active years]])),1,"")</f>
        <v/>
      </c>
      <c r="O3977" t="str">
        <f>IF(ISNUMBER(SEARCH(O$1,raw[[#This Row],[active years]])),1,"")</f>
        <v/>
      </c>
      <c r="P3977" t="str">
        <f>IF(ISNUMBER(SEARCH(P$1,raw[[#This Row],[active years]])),1,"")</f>
        <v/>
      </c>
      <c r="Q3977" t="str">
        <f>IF(ISNUMBER(SEARCH(Q$1,raw[[#This Row],[active years]])),1,"")</f>
        <v/>
      </c>
      <c r="R3977" t="str">
        <f>IF(ISNUMBER(SEARCH(R$1,raw[[#This Row],[active years]])),1,"")</f>
        <v/>
      </c>
      <c r="S3977" t="str">
        <f>IF(ISNUMBER(SEARCH(S$1,raw[[#This Row],[active years]])),1,"")</f>
        <v/>
      </c>
      <c r="T3977" t="str">
        <f>IF(ISNUMBER(SEARCH(T$1,raw[[#This Row],[active years]])),1,"")</f>
        <v/>
      </c>
      <c r="U3977" t="str">
        <f>IF(ISNUMBER(SEARCH(U$1,raw[[#This Row],[active years]])),1,"")</f>
        <v/>
      </c>
      <c r="V3977" t="str">
        <f>IF(ISNUMBER(SEARCH(V$1,raw[[#This Row],[active years]])),1,"")</f>
        <v/>
      </c>
      <c r="W3977" t="str">
        <f>IF(ISNUMBER(SEARCH(W$1,raw[[#This Row],[active years]])),1,"")</f>
        <v/>
      </c>
      <c r="X3977">
        <f>IF(ISNUMBER(SEARCH(X$1,raw[[#This Row],[active years]])),1,"")</f>
        <v>1</v>
      </c>
      <c r="Y3977">
        <f>IF(ISNUMBER(SEARCH(Y$1,raw[[#This Row],[active years]])),1,"")</f>
        <v>1</v>
      </c>
      <c r="Z3977">
        <f>IF(ISNUMBER(SEARCH(Z$1,raw[[#This Row],[active years]])),1,"")</f>
        <v>1</v>
      </c>
      <c r="AA3977">
        <f>IF(ISNUMBER(SEARCH(AA$1,raw[[#This Row],[active years]])),1,"")</f>
        <v>1</v>
      </c>
    </row>
    <row r="3978" spans="1:27" x14ac:dyDescent="0.45">
      <c r="A3978">
        <f>raw[team]</f>
        <v>4719</v>
      </c>
      <c r="B3978">
        <f>raw[rookie year]</f>
        <v>2013</v>
      </c>
      <c r="C3978" t="str">
        <f>IF(ISNUMBER(SEARCH(C$1,raw[[#This Row],[active years]])),1,"")</f>
        <v/>
      </c>
      <c r="D3978" t="str">
        <f>IF(ISNUMBER(SEARCH(D$1,raw[[#This Row],[active years]])),1,"")</f>
        <v/>
      </c>
      <c r="E3978" t="str">
        <f>IF(ISNUMBER(SEARCH(E$1,raw[[#This Row],[active years]])),1,"")</f>
        <v/>
      </c>
      <c r="F3978" t="str">
        <f>IF(ISNUMBER(SEARCH(F$1,raw[[#This Row],[active years]])),1,"")</f>
        <v/>
      </c>
      <c r="G3978" t="str">
        <f>IF(ISNUMBER(SEARCH(G$1,raw[[#This Row],[active years]])),1,"")</f>
        <v/>
      </c>
      <c r="H3978" t="str">
        <f>IF(ISNUMBER(SEARCH(H$1,raw[[#This Row],[active years]])),1,"")</f>
        <v/>
      </c>
      <c r="I3978" t="str">
        <f>IF(ISNUMBER(SEARCH(I$1,raw[[#This Row],[active years]])),1,"")</f>
        <v/>
      </c>
      <c r="J3978" t="str">
        <f>IF(ISNUMBER(SEARCH(J$1,raw[[#This Row],[active years]])),1,"")</f>
        <v/>
      </c>
      <c r="K3978" t="str">
        <f>IF(ISNUMBER(SEARCH(K$1,raw[[#This Row],[active years]])),1,"")</f>
        <v/>
      </c>
      <c r="L3978" t="str">
        <f>IF(ISNUMBER(SEARCH(L$1,raw[[#This Row],[active years]])),1,"")</f>
        <v/>
      </c>
      <c r="M3978" t="str">
        <f>IF(ISNUMBER(SEARCH(M$1,raw[[#This Row],[active years]])),1,"")</f>
        <v/>
      </c>
      <c r="N3978" t="str">
        <f>IF(ISNUMBER(SEARCH(N$1,raw[[#This Row],[active years]])),1,"")</f>
        <v/>
      </c>
      <c r="O3978" t="str">
        <f>IF(ISNUMBER(SEARCH(O$1,raw[[#This Row],[active years]])),1,"")</f>
        <v/>
      </c>
      <c r="P3978" t="str">
        <f>IF(ISNUMBER(SEARCH(P$1,raw[[#This Row],[active years]])),1,"")</f>
        <v/>
      </c>
      <c r="Q3978" t="str">
        <f>IF(ISNUMBER(SEARCH(Q$1,raw[[#This Row],[active years]])),1,"")</f>
        <v/>
      </c>
      <c r="R3978" t="str">
        <f>IF(ISNUMBER(SEARCH(R$1,raw[[#This Row],[active years]])),1,"")</f>
        <v/>
      </c>
      <c r="S3978" t="str">
        <f>IF(ISNUMBER(SEARCH(S$1,raw[[#This Row],[active years]])),1,"")</f>
        <v/>
      </c>
      <c r="T3978" t="str">
        <f>IF(ISNUMBER(SEARCH(T$1,raw[[#This Row],[active years]])),1,"")</f>
        <v/>
      </c>
      <c r="U3978" t="str">
        <f>IF(ISNUMBER(SEARCH(U$1,raw[[#This Row],[active years]])),1,"")</f>
        <v/>
      </c>
      <c r="V3978" t="str">
        <f>IF(ISNUMBER(SEARCH(V$1,raw[[#This Row],[active years]])),1,"")</f>
        <v/>
      </c>
      <c r="W3978" t="str">
        <f>IF(ISNUMBER(SEARCH(W$1,raw[[#This Row],[active years]])),1,"")</f>
        <v/>
      </c>
      <c r="X3978">
        <f>IF(ISNUMBER(SEARCH(X$1,raw[[#This Row],[active years]])),1,"")</f>
        <v>1</v>
      </c>
      <c r="Y3978">
        <f>IF(ISNUMBER(SEARCH(Y$1,raw[[#This Row],[active years]])),1,"")</f>
        <v>1</v>
      </c>
      <c r="Z3978">
        <f>IF(ISNUMBER(SEARCH(Z$1,raw[[#This Row],[active years]])),1,"")</f>
        <v>1</v>
      </c>
      <c r="AA3978" t="str">
        <f>IF(ISNUMBER(SEARCH(AA$1,raw[[#This Row],[active years]])),1,"")</f>
        <v/>
      </c>
    </row>
    <row r="3979" spans="1:27" x14ac:dyDescent="0.45">
      <c r="A3979">
        <f>raw[team]</f>
        <v>4720</v>
      </c>
      <c r="B3979">
        <f>raw[rookie year]</f>
        <v>2013</v>
      </c>
      <c r="C3979" t="str">
        <f>IF(ISNUMBER(SEARCH(C$1,raw[[#This Row],[active years]])),1,"")</f>
        <v/>
      </c>
      <c r="D3979" t="str">
        <f>IF(ISNUMBER(SEARCH(D$1,raw[[#This Row],[active years]])),1,"")</f>
        <v/>
      </c>
      <c r="E3979" t="str">
        <f>IF(ISNUMBER(SEARCH(E$1,raw[[#This Row],[active years]])),1,"")</f>
        <v/>
      </c>
      <c r="F3979" t="str">
        <f>IF(ISNUMBER(SEARCH(F$1,raw[[#This Row],[active years]])),1,"")</f>
        <v/>
      </c>
      <c r="G3979" t="str">
        <f>IF(ISNUMBER(SEARCH(G$1,raw[[#This Row],[active years]])),1,"")</f>
        <v/>
      </c>
      <c r="H3979" t="str">
        <f>IF(ISNUMBER(SEARCH(H$1,raw[[#This Row],[active years]])),1,"")</f>
        <v/>
      </c>
      <c r="I3979" t="str">
        <f>IF(ISNUMBER(SEARCH(I$1,raw[[#This Row],[active years]])),1,"")</f>
        <v/>
      </c>
      <c r="J3979" t="str">
        <f>IF(ISNUMBER(SEARCH(J$1,raw[[#This Row],[active years]])),1,"")</f>
        <v/>
      </c>
      <c r="K3979" t="str">
        <f>IF(ISNUMBER(SEARCH(K$1,raw[[#This Row],[active years]])),1,"")</f>
        <v/>
      </c>
      <c r="L3979" t="str">
        <f>IF(ISNUMBER(SEARCH(L$1,raw[[#This Row],[active years]])),1,"")</f>
        <v/>
      </c>
      <c r="M3979" t="str">
        <f>IF(ISNUMBER(SEARCH(M$1,raw[[#This Row],[active years]])),1,"")</f>
        <v/>
      </c>
      <c r="N3979" t="str">
        <f>IF(ISNUMBER(SEARCH(N$1,raw[[#This Row],[active years]])),1,"")</f>
        <v/>
      </c>
      <c r="O3979" t="str">
        <f>IF(ISNUMBER(SEARCH(O$1,raw[[#This Row],[active years]])),1,"")</f>
        <v/>
      </c>
      <c r="P3979" t="str">
        <f>IF(ISNUMBER(SEARCH(P$1,raw[[#This Row],[active years]])),1,"")</f>
        <v/>
      </c>
      <c r="Q3979" t="str">
        <f>IF(ISNUMBER(SEARCH(Q$1,raw[[#This Row],[active years]])),1,"")</f>
        <v/>
      </c>
      <c r="R3979" t="str">
        <f>IF(ISNUMBER(SEARCH(R$1,raw[[#This Row],[active years]])),1,"")</f>
        <v/>
      </c>
      <c r="S3979" t="str">
        <f>IF(ISNUMBER(SEARCH(S$1,raw[[#This Row],[active years]])),1,"")</f>
        <v/>
      </c>
      <c r="T3979" t="str">
        <f>IF(ISNUMBER(SEARCH(T$1,raw[[#This Row],[active years]])),1,"")</f>
        <v/>
      </c>
      <c r="U3979" t="str">
        <f>IF(ISNUMBER(SEARCH(U$1,raw[[#This Row],[active years]])),1,"")</f>
        <v/>
      </c>
      <c r="V3979" t="str">
        <f>IF(ISNUMBER(SEARCH(V$1,raw[[#This Row],[active years]])),1,"")</f>
        <v/>
      </c>
      <c r="W3979" t="str">
        <f>IF(ISNUMBER(SEARCH(W$1,raw[[#This Row],[active years]])),1,"")</f>
        <v/>
      </c>
      <c r="X3979">
        <f>IF(ISNUMBER(SEARCH(X$1,raw[[#This Row],[active years]])),1,"")</f>
        <v>1</v>
      </c>
      <c r="Y3979" t="str">
        <f>IF(ISNUMBER(SEARCH(Y$1,raw[[#This Row],[active years]])),1,"")</f>
        <v/>
      </c>
      <c r="Z3979" t="str">
        <f>IF(ISNUMBER(SEARCH(Z$1,raw[[#This Row],[active years]])),1,"")</f>
        <v/>
      </c>
      <c r="AA3979" t="str">
        <f>IF(ISNUMBER(SEARCH(AA$1,raw[[#This Row],[active years]])),1,"")</f>
        <v/>
      </c>
    </row>
    <row r="3980" spans="1:27" x14ac:dyDescent="0.45">
      <c r="A3980">
        <f>raw[team]</f>
        <v>4721</v>
      </c>
      <c r="B3980">
        <f>raw[rookie year]</f>
        <v>2013</v>
      </c>
      <c r="C3980" t="str">
        <f>IF(ISNUMBER(SEARCH(C$1,raw[[#This Row],[active years]])),1,"")</f>
        <v/>
      </c>
      <c r="D3980" t="str">
        <f>IF(ISNUMBER(SEARCH(D$1,raw[[#This Row],[active years]])),1,"")</f>
        <v/>
      </c>
      <c r="E3980" t="str">
        <f>IF(ISNUMBER(SEARCH(E$1,raw[[#This Row],[active years]])),1,"")</f>
        <v/>
      </c>
      <c r="F3980" t="str">
        <f>IF(ISNUMBER(SEARCH(F$1,raw[[#This Row],[active years]])),1,"")</f>
        <v/>
      </c>
      <c r="G3980" t="str">
        <f>IF(ISNUMBER(SEARCH(G$1,raw[[#This Row],[active years]])),1,"")</f>
        <v/>
      </c>
      <c r="H3980" t="str">
        <f>IF(ISNUMBER(SEARCH(H$1,raw[[#This Row],[active years]])),1,"")</f>
        <v/>
      </c>
      <c r="I3980" t="str">
        <f>IF(ISNUMBER(SEARCH(I$1,raw[[#This Row],[active years]])),1,"")</f>
        <v/>
      </c>
      <c r="J3980" t="str">
        <f>IF(ISNUMBER(SEARCH(J$1,raw[[#This Row],[active years]])),1,"")</f>
        <v/>
      </c>
      <c r="K3980" t="str">
        <f>IF(ISNUMBER(SEARCH(K$1,raw[[#This Row],[active years]])),1,"")</f>
        <v/>
      </c>
      <c r="L3980" t="str">
        <f>IF(ISNUMBER(SEARCH(L$1,raw[[#This Row],[active years]])),1,"")</f>
        <v/>
      </c>
      <c r="M3980" t="str">
        <f>IF(ISNUMBER(SEARCH(M$1,raw[[#This Row],[active years]])),1,"")</f>
        <v/>
      </c>
      <c r="N3980" t="str">
        <f>IF(ISNUMBER(SEARCH(N$1,raw[[#This Row],[active years]])),1,"")</f>
        <v/>
      </c>
      <c r="O3980" t="str">
        <f>IF(ISNUMBER(SEARCH(O$1,raw[[#This Row],[active years]])),1,"")</f>
        <v/>
      </c>
      <c r="P3980" t="str">
        <f>IF(ISNUMBER(SEARCH(P$1,raw[[#This Row],[active years]])),1,"")</f>
        <v/>
      </c>
      <c r="Q3980" t="str">
        <f>IF(ISNUMBER(SEARCH(Q$1,raw[[#This Row],[active years]])),1,"")</f>
        <v/>
      </c>
      <c r="R3980" t="str">
        <f>IF(ISNUMBER(SEARCH(R$1,raw[[#This Row],[active years]])),1,"")</f>
        <v/>
      </c>
      <c r="S3980" t="str">
        <f>IF(ISNUMBER(SEARCH(S$1,raw[[#This Row],[active years]])),1,"")</f>
        <v/>
      </c>
      <c r="T3980" t="str">
        <f>IF(ISNUMBER(SEARCH(T$1,raw[[#This Row],[active years]])),1,"")</f>
        <v/>
      </c>
      <c r="U3980" t="str">
        <f>IF(ISNUMBER(SEARCH(U$1,raw[[#This Row],[active years]])),1,"")</f>
        <v/>
      </c>
      <c r="V3980" t="str">
        <f>IF(ISNUMBER(SEARCH(V$1,raw[[#This Row],[active years]])),1,"")</f>
        <v/>
      </c>
      <c r="W3980" t="str">
        <f>IF(ISNUMBER(SEARCH(W$1,raw[[#This Row],[active years]])),1,"")</f>
        <v/>
      </c>
      <c r="X3980">
        <f>IF(ISNUMBER(SEARCH(X$1,raw[[#This Row],[active years]])),1,"")</f>
        <v>1</v>
      </c>
      <c r="Y3980">
        <f>IF(ISNUMBER(SEARCH(Y$1,raw[[#This Row],[active years]])),1,"")</f>
        <v>1</v>
      </c>
      <c r="Z3980">
        <f>IF(ISNUMBER(SEARCH(Z$1,raw[[#This Row],[active years]])),1,"")</f>
        <v>1</v>
      </c>
      <c r="AA3980">
        <f>IF(ISNUMBER(SEARCH(AA$1,raw[[#This Row],[active years]])),1,"")</f>
        <v>1</v>
      </c>
    </row>
    <row r="3981" spans="1:27" x14ac:dyDescent="0.45">
      <c r="A3981">
        <f>raw[team]</f>
        <v>4722</v>
      </c>
      <c r="B3981">
        <f>raw[rookie year]</f>
        <v>2013</v>
      </c>
      <c r="C3981" t="str">
        <f>IF(ISNUMBER(SEARCH(C$1,raw[[#This Row],[active years]])),1,"")</f>
        <v/>
      </c>
      <c r="D3981" t="str">
        <f>IF(ISNUMBER(SEARCH(D$1,raw[[#This Row],[active years]])),1,"")</f>
        <v/>
      </c>
      <c r="E3981" t="str">
        <f>IF(ISNUMBER(SEARCH(E$1,raw[[#This Row],[active years]])),1,"")</f>
        <v/>
      </c>
      <c r="F3981" t="str">
        <f>IF(ISNUMBER(SEARCH(F$1,raw[[#This Row],[active years]])),1,"")</f>
        <v/>
      </c>
      <c r="G3981" t="str">
        <f>IF(ISNUMBER(SEARCH(G$1,raw[[#This Row],[active years]])),1,"")</f>
        <v/>
      </c>
      <c r="H3981" t="str">
        <f>IF(ISNUMBER(SEARCH(H$1,raw[[#This Row],[active years]])),1,"")</f>
        <v/>
      </c>
      <c r="I3981" t="str">
        <f>IF(ISNUMBER(SEARCH(I$1,raw[[#This Row],[active years]])),1,"")</f>
        <v/>
      </c>
      <c r="J3981" t="str">
        <f>IF(ISNUMBER(SEARCH(J$1,raw[[#This Row],[active years]])),1,"")</f>
        <v/>
      </c>
      <c r="K3981" t="str">
        <f>IF(ISNUMBER(SEARCH(K$1,raw[[#This Row],[active years]])),1,"")</f>
        <v/>
      </c>
      <c r="L3981" t="str">
        <f>IF(ISNUMBER(SEARCH(L$1,raw[[#This Row],[active years]])),1,"")</f>
        <v/>
      </c>
      <c r="M3981" t="str">
        <f>IF(ISNUMBER(SEARCH(M$1,raw[[#This Row],[active years]])),1,"")</f>
        <v/>
      </c>
      <c r="N3981" t="str">
        <f>IF(ISNUMBER(SEARCH(N$1,raw[[#This Row],[active years]])),1,"")</f>
        <v/>
      </c>
      <c r="O3981" t="str">
        <f>IF(ISNUMBER(SEARCH(O$1,raw[[#This Row],[active years]])),1,"")</f>
        <v/>
      </c>
      <c r="P3981" t="str">
        <f>IF(ISNUMBER(SEARCH(P$1,raw[[#This Row],[active years]])),1,"")</f>
        <v/>
      </c>
      <c r="Q3981" t="str">
        <f>IF(ISNUMBER(SEARCH(Q$1,raw[[#This Row],[active years]])),1,"")</f>
        <v/>
      </c>
      <c r="R3981" t="str">
        <f>IF(ISNUMBER(SEARCH(R$1,raw[[#This Row],[active years]])),1,"")</f>
        <v/>
      </c>
      <c r="S3981" t="str">
        <f>IF(ISNUMBER(SEARCH(S$1,raw[[#This Row],[active years]])),1,"")</f>
        <v/>
      </c>
      <c r="T3981" t="str">
        <f>IF(ISNUMBER(SEARCH(T$1,raw[[#This Row],[active years]])),1,"")</f>
        <v/>
      </c>
      <c r="U3981" t="str">
        <f>IF(ISNUMBER(SEARCH(U$1,raw[[#This Row],[active years]])),1,"")</f>
        <v/>
      </c>
      <c r="V3981" t="str">
        <f>IF(ISNUMBER(SEARCH(V$1,raw[[#This Row],[active years]])),1,"")</f>
        <v/>
      </c>
      <c r="W3981" t="str">
        <f>IF(ISNUMBER(SEARCH(W$1,raw[[#This Row],[active years]])),1,"")</f>
        <v/>
      </c>
      <c r="X3981">
        <f>IF(ISNUMBER(SEARCH(X$1,raw[[#This Row],[active years]])),1,"")</f>
        <v>1</v>
      </c>
      <c r="Y3981" t="str">
        <f>IF(ISNUMBER(SEARCH(Y$1,raw[[#This Row],[active years]])),1,"")</f>
        <v/>
      </c>
      <c r="Z3981" t="str">
        <f>IF(ISNUMBER(SEARCH(Z$1,raw[[#This Row],[active years]])),1,"")</f>
        <v/>
      </c>
      <c r="AA3981" t="str">
        <f>IF(ISNUMBER(SEARCH(AA$1,raw[[#This Row],[active years]])),1,"")</f>
        <v/>
      </c>
    </row>
    <row r="3982" spans="1:27" x14ac:dyDescent="0.45">
      <c r="A3982">
        <f>raw[team]</f>
        <v>4723</v>
      </c>
      <c r="B3982">
        <f>raw[rookie year]</f>
        <v>2013</v>
      </c>
      <c r="C3982" t="str">
        <f>IF(ISNUMBER(SEARCH(C$1,raw[[#This Row],[active years]])),1,"")</f>
        <v/>
      </c>
      <c r="D3982" t="str">
        <f>IF(ISNUMBER(SEARCH(D$1,raw[[#This Row],[active years]])),1,"")</f>
        <v/>
      </c>
      <c r="E3982" t="str">
        <f>IF(ISNUMBER(SEARCH(E$1,raw[[#This Row],[active years]])),1,"")</f>
        <v/>
      </c>
      <c r="F3982" t="str">
        <f>IF(ISNUMBER(SEARCH(F$1,raw[[#This Row],[active years]])),1,"")</f>
        <v/>
      </c>
      <c r="G3982" t="str">
        <f>IF(ISNUMBER(SEARCH(G$1,raw[[#This Row],[active years]])),1,"")</f>
        <v/>
      </c>
      <c r="H3982" t="str">
        <f>IF(ISNUMBER(SEARCH(H$1,raw[[#This Row],[active years]])),1,"")</f>
        <v/>
      </c>
      <c r="I3982" t="str">
        <f>IF(ISNUMBER(SEARCH(I$1,raw[[#This Row],[active years]])),1,"")</f>
        <v/>
      </c>
      <c r="J3982" t="str">
        <f>IF(ISNUMBER(SEARCH(J$1,raw[[#This Row],[active years]])),1,"")</f>
        <v/>
      </c>
      <c r="K3982" t="str">
        <f>IF(ISNUMBER(SEARCH(K$1,raw[[#This Row],[active years]])),1,"")</f>
        <v/>
      </c>
      <c r="L3982" t="str">
        <f>IF(ISNUMBER(SEARCH(L$1,raw[[#This Row],[active years]])),1,"")</f>
        <v/>
      </c>
      <c r="M3982" t="str">
        <f>IF(ISNUMBER(SEARCH(M$1,raw[[#This Row],[active years]])),1,"")</f>
        <v/>
      </c>
      <c r="N3982" t="str">
        <f>IF(ISNUMBER(SEARCH(N$1,raw[[#This Row],[active years]])),1,"")</f>
        <v/>
      </c>
      <c r="O3982" t="str">
        <f>IF(ISNUMBER(SEARCH(O$1,raw[[#This Row],[active years]])),1,"")</f>
        <v/>
      </c>
      <c r="P3982" t="str">
        <f>IF(ISNUMBER(SEARCH(P$1,raw[[#This Row],[active years]])),1,"")</f>
        <v/>
      </c>
      <c r="Q3982" t="str">
        <f>IF(ISNUMBER(SEARCH(Q$1,raw[[#This Row],[active years]])),1,"")</f>
        <v/>
      </c>
      <c r="R3982" t="str">
        <f>IF(ISNUMBER(SEARCH(R$1,raw[[#This Row],[active years]])),1,"")</f>
        <v/>
      </c>
      <c r="S3982" t="str">
        <f>IF(ISNUMBER(SEARCH(S$1,raw[[#This Row],[active years]])),1,"")</f>
        <v/>
      </c>
      <c r="T3982" t="str">
        <f>IF(ISNUMBER(SEARCH(T$1,raw[[#This Row],[active years]])),1,"")</f>
        <v/>
      </c>
      <c r="U3982" t="str">
        <f>IF(ISNUMBER(SEARCH(U$1,raw[[#This Row],[active years]])),1,"")</f>
        <v/>
      </c>
      <c r="V3982" t="str">
        <f>IF(ISNUMBER(SEARCH(V$1,raw[[#This Row],[active years]])),1,"")</f>
        <v/>
      </c>
      <c r="W3982" t="str">
        <f>IF(ISNUMBER(SEARCH(W$1,raw[[#This Row],[active years]])),1,"")</f>
        <v/>
      </c>
      <c r="X3982">
        <f>IF(ISNUMBER(SEARCH(X$1,raw[[#This Row],[active years]])),1,"")</f>
        <v>1</v>
      </c>
      <c r="Y3982">
        <f>IF(ISNUMBER(SEARCH(Y$1,raw[[#This Row],[active years]])),1,"")</f>
        <v>1</v>
      </c>
      <c r="Z3982">
        <f>IF(ISNUMBER(SEARCH(Z$1,raw[[#This Row],[active years]])),1,"")</f>
        <v>1</v>
      </c>
      <c r="AA3982">
        <f>IF(ISNUMBER(SEARCH(AA$1,raw[[#This Row],[active years]])),1,"")</f>
        <v>1</v>
      </c>
    </row>
    <row r="3983" spans="1:27" x14ac:dyDescent="0.45">
      <c r="A3983">
        <f>raw[team]</f>
        <v>4724</v>
      </c>
      <c r="B3983">
        <f>raw[rookie year]</f>
        <v>2013</v>
      </c>
      <c r="C3983" t="str">
        <f>IF(ISNUMBER(SEARCH(C$1,raw[[#This Row],[active years]])),1,"")</f>
        <v/>
      </c>
      <c r="D3983" t="str">
        <f>IF(ISNUMBER(SEARCH(D$1,raw[[#This Row],[active years]])),1,"")</f>
        <v/>
      </c>
      <c r="E3983" t="str">
        <f>IF(ISNUMBER(SEARCH(E$1,raw[[#This Row],[active years]])),1,"")</f>
        <v/>
      </c>
      <c r="F3983" t="str">
        <f>IF(ISNUMBER(SEARCH(F$1,raw[[#This Row],[active years]])),1,"")</f>
        <v/>
      </c>
      <c r="G3983" t="str">
        <f>IF(ISNUMBER(SEARCH(G$1,raw[[#This Row],[active years]])),1,"")</f>
        <v/>
      </c>
      <c r="H3983" t="str">
        <f>IF(ISNUMBER(SEARCH(H$1,raw[[#This Row],[active years]])),1,"")</f>
        <v/>
      </c>
      <c r="I3983" t="str">
        <f>IF(ISNUMBER(SEARCH(I$1,raw[[#This Row],[active years]])),1,"")</f>
        <v/>
      </c>
      <c r="J3983" t="str">
        <f>IF(ISNUMBER(SEARCH(J$1,raw[[#This Row],[active years]])),1,"")</f>
        <v/>
      </c>
      <c r="K3983" t="str">
        <f>IF(ISNUMBER(SEARCH(K$1,raw[[#This Row],[active years]])),1,"")</f>
        <v/>
      </c>
      <c r="L3983" t="str">
        <f>IF(ISNUMBER(SEARCH(L$1,raw[[#This Row],[active years]])),1,"")</f>
        <v/>
      </c>
      <c r="M3983" t="str">
        <f>IF(ISNUMBER(SEARCH(M$1,raw[[#This Row],[active years]])),1,"")</f>
        <v/>
      </c>
      <c r="N3983" t="str">
        <f>IF(ISNUMBER(SEARCH(N$1,raw[[#This Row],[active years]])),1,"")</f>
        <v/>
      </c>
      <c r="O3983" t="str">
        <f>IF(ISNUMBER(SEARCH(O$1,raw[[#This Row],[active years]])),1,"")</f>
        <v/>
      </c>
      <c r="P3983" t="str">
        <f>IF(ISNUMBER(SEARCH(P$1,raw[[#This Row],[active years]])),1,"")</f>
        <v/>
      </c>
      <c r="Q3983" t="str">
        <f>IF(ISNUMBER(SEARCH(Q$1,raw[[#This Row],[active years]])),1,"")</f>
        <v/>
      </c>
      <c r="R3983" t="str">
        <f>IF(ISNUMBER(SEARCH(R$1,raw[[#This Row],[active years]])),1,"")</f>
        <v/>
      </c>
      <c r="S3983" t="str">
        <f>IF(ISNUMBER(SEARCH(S$1,raw[[#This Row],[active years]])),1,"")</f>
        <v/>
      </c>
      <c r="T3983" t="str">
        <f>IF(ISNUMBER(SEARCH(T$1,raw[[#This Row],[active years]])),1,"")</f>
        <v/>
      </c>
      <c r="U3983" t="str">
        <f>IF(ISNUMBER(SEARCH(U$1,raw[[#This Row],[active years]])),1,"")</f>
        <v/>
      </c>
      <c r="V3983" t="str">
        <f>IF(ISNUMBER(SEARCH(V$1,raw[[#This Row],[active years]])),1,"")</f>
        <v/>
      </c>
      <c r="W3983" t="str">
        <f>IF(ISNUMBER(SEARCH(W$1,raw[[#This Row],[active years]])),1,"")</f>
        <v/>
      </c>
      <c r="X3983">
        <f>IF(ISNUMBER(SEARCH(X$1,raw[[#This Row],[active years]])),1,"")</f>
        <v>1</v>
      </c>
      <c r="Y3983">
        <f>IF(ISNUMBER(SEARCH(Y$1,raw[[#This Row],[active years]])),1,"")</f>
        <v>1</v>
      </c>
      <c r="Z3983" t="str">
        <f>IF(ISNUMBER(SEARCH(Z$1,raw[[#This Row],[active years]])),1,"")</f>
        <v/>
      </c>
      <c r="AA3983" t="str">
        <f>IF(ISNUMBER(SEARCH(AA$1,raw[[#This Row],[active years]])),1,"")</f>
        <v/>
      </c>
    </row>
    <row r="3984" spans="1:27" x14ac:dyDescent="0.45">
      <c r="A3984">
        <f>raw[team]</f>
        <v>4725</v>
      </c>
      <c r="B3984">
        <f>raw[rookie year]</f>
        <v>2013</v>
      </c>
      <c r="C3984" t="str">
        <f>IF(ISNUMBER(SEARCH(C$1,raw[[#This Row],[active years]])),1,"")</f>
        <v/>
      </c>
      <c r="D3984" t="str">
        <f>IF(ISNUMBER(SEARCH(D$1,raw[[#This Row],[active years]])),1,"")</f>
        <v/>
      </c>
      <c r="E3984" t="str">
        <f>IF(ISNUMBER(SEARCH(E$1,raw[[#This Row],[active years]])),1,"")</f>
        <v/>
      </c>
      <c r="F3984" t="str">
        <f>IF(ISNUMBER(SEARCH(F$1,raw[[#This Row],[active years]])),1,"")</f>
        <v/>
      </c>
      <c r="G3984" t="str">
        <f>IF(ISNUMBER(SEARCH(G$1,raw[[#This Row],[active years]])),1,"")</f>
        <v/>
      </c>
      <c r="H3984" t="str">
        <f>IF(ISNUMBER(SEARCH(H$1,raw[[#This Row],[active years]])),1,"")</f>
        <v/>
      </c>
      <c r="I3984" t="str">
        <f>IF(ISNUMBER(SEARCH(I$1,raw[[#This Row],[active years]])),1,"")</f>
        <v/>
      </c>
      <c r="J3984" t="str">
        <f>IF(ISNUMBER(SEARCH(J$1,raw[[#This Row],[active years]])),1,"")</f>
        <v/>
      </c>
      <c r="K3984" t="str">
        <f>IF(ISNUMBER(SEARCH(K$1,raw[[#This Row],[active years]])),1,"")</f>
        <v/>
      </c>
      <c r="L3984" t="str">
        <f>IF(ISNUMBER(SEARCH(L$1,raw[[#This Row],[active years]])),1,"")</f>
        <v/>
      </c>
      <c r="M3984" t="str">
        <f>IF(ISNUMBER(SEARCH(M$1,raw[[#This Row],[active years]])),1,"")</f>
        <v/>
      </c>
      <c r="N3984" t="str">
        <f>IF(ISNUMBER(SEARCH(N$1,raw[[#This Row],[active years]])),1,"")</f>
        <v/>
      </c>
      <c r="O3984" t="str">
        <f>IF(ISNUMBER(SEARCH(O$1,raw[[#This Row],[active years]])),1,"")</f>
        <v/>
      </c>
      <c r="P3984" t="str">
        <f>IF(ISNUMBER(SEARCH(P$1,raw[[#This Row],[active years]])),1,"")</f>
        <v/>
      </c>
      <c r="Q3984" t="str">
        <f>IF(ISNUMBER(SEARCH(Q$1,raw[[#This Row],[active years]])),1,"")</f>
        <v/>
      </c>
      <c r="R3984" t="str">
        <f>IF(ISNUMBER(SEARCH(R$1,raw[[#This Row],[active years]])),1,"")</f>
        <v/>
      </c>
      <c r="S3984" t="str">
        <f>IF(ISNUMBER(SEARCH(S$1,raw[[#This Row],[active years]])),1,"")</f>
        <v/>
      </c>
      <c r="T3984" t="str">
        <f>IF(ISNUMBER(SEARCH(T$1,raw[[#This Row],[active years]])),1,"")</f>
        <v/>
      </c>
      <c r="U3984" t="str">
        <f>IF(ISNUMBER(SEARCH(U$1,raw[[#This Row],[active years]])),1,"")</f>
        <v/>
      </c>
      <c r="V3984" t="str">
        <f>IF(ISNUMBER(SEARCH(V$1,raw[[#This Row],[active years]])),1,"")</f>
        <v/>
      </c>
      <c r="W3984" t="str">
        <f>IF(ISNUMBER(SEARCH(W$1,raw[[#This Row],[active years]])),1,"")</f>
        <v/>
      </c>
      <c r="X3984">
        <f>IF(ISNUMBER(SEARCH(X$1,raw[[#This Row],[active years]])),1,"")</f>
        <v>1</v>
      </c>
      <c r="Y3984" t="str">
        <f>IF(ISNUMBER(SEARCH(Y$1,raw[[#This Row],[active years]])),1,"")</f>
        <v/>
      </c>
      <c r="Z3984" t="str">
        <f>IF(ISNUMBER(SEARCH(Z$1,raw[[#This Row],[active years]])),1,"")</f>
        <v/>
      </c>
      <c r="AA3984" t="str">
        <f>IF(ISNUMBER(SEARCH(AA$1,raw[[#This Row],[active years]])),1,"")</f>
        <v/>
      </c>
    </row>
    <row r="3985" spans="1:27" x14ac:dyDescent="0.45">
      <c r="A3985">
        <f>raw[team]</f>
        <v>4726</v>
      </c>
      <c r="B3985">
        <f>raw[rookie year]</f>
        <v>2013</v>
      </c>
      <c r="C3985" t="str">
        <f>IF(ISNUMBER(SEARCH(C$1,raw[[#This Row],[active years]])),1,"")</f>
        <v/>
      </c>
      <c r="D3985" t="str">
        <f>IF(ISNUMBER(SEARCH(D$1,raw[[#This Row],[active years]])),1,"")</f>
        <v/>
      </c>
      <c r="E3985" t="str">
        <f>IF(ISNUMBER(SEARCH(E$1,raw[[#This Row],[active years]])),1,"")</f>
        <v/>
      </c>
      <c r="F3985" t="str">
        <f>IF(ISNUMBER(SEARCH(F$1,raw[[#This Row],[active years]])),1,"")</f>
        <v/>
      </c>
      <c r="G3985" t="str">
        <f>IF(ISNUMBER(SEARCH(G$1,raw[[#This Row],[active years]])),1,"")</f>
        <v/>
      </c>
      <c r="H3985" t="str">
        <f>IF(ISNUMBER(SEARCH(H$1,raw[[#This Row],[active years]])),1,"")</f>
        <v/>
      </c>
      <c r="I3985" t="str">
        <f>IF(ISNUMBER(SEARCH(I$1,raw[[#This Row],[active years]])),1,"")</f>
        <v/>
      </c>
      <c r="J3985" t="str">
        <f>IF(ISNUMBER(SEARCH(J$1,raw[[#This Row],[active years]])),1,"")</f>
        <v/>
      </c>
      <c r="K3985" t="str">
        <f>IF(ISNUMBER(SEARCH(K$1,raw[[#This Row],[active years]])),1,"")</f>
        <v/>
      </c>
      <c r="L3985" t="str">
        <f>IF(ISNUMBER(SEARCH(L$1,raw[[#This Row],[active years]])),1,"")</f>
        <v/>
      </c>
      <c r="M3985" t="str">
        <f>IF(ISNUMBER(SEARCH(M$1,raw[[#This Row],[active years]])),1,"")</f>
        <v/>
      </c>
      <c r="N3985" t="str">
        <f>IF(ISNUMBER(SEARCH(N$1,raw[[#This Row],[active years]])),1,"")</f>
        <v/>
      </c>
      <c r="O3985" t="str">
        <f>IF(ISNUMBER(SEARCH(O$1,raw[[#This Row],[active years]])),1,"")</f>
        <v/>
      </c>
      <c r="P3985" t="str">
        <f>IF(ISNUMBER(SEARCH(P$1,raw[[#This Row],[active years]])),1,"")</f>
        <v/>
      </c>
      <c r="Q3985" t="str">
        <f>IF(ISNUMBER(SEARCH(Q$1,raw[[#This Row],[active years]])),1,"")</f>
        <v/>
      </c>
      <c r="R3985" t="str">
        <f>IF(ISNUMBER(SEARCH(R$1,raw[[#This Row],[active years]])),1,"")</f>
        <v/>
      </c>
      <c r="S3985" t="str">
        <f>IF(ISNUMBER(SEARCH(S$1,raw[[#This Row],[active years]])),1,"")</f>
        <v/>
      </c>
      <c r="T3985" t="str">
        <f>IF(ISNUMBER(SEARCH(T$1,raw[[#This Row],[active years]])),1,"")</f>
        <v/>
      </c>
      <c r="U3985" t="str">
        <f>IF(ISNUMBER(SEARCH(U$1,raw[[#This Row],[active years]])),1,"")</f>
        <v/>
      </c>
      <c r="V3985" t="str">
        <f>IF(ISNUMBER(SEARCH(V$1,raw[[#This Row],[active years]])),1,"")</f>
        <v/>
      </c>
      <c r="W3985" t="str">
        <f>IF(ISNUMBER(SEARCH(W$1,raw[[#This Row],[active years]])),1,"")</f>
        <v/>
      </c>
      <c r="X3985">
        <f>IF(ISNUMBER(SEARCH(X$1,raw[[#This Row],[active years]])),1,"")</f>
        <v>1</v>
      </c>
      <c r="Y3985">
        <f>IF(ISNUMBER(SEARCH(Y$1,raw[[#This Row],[active years]])),1,"")</f>
        <v>1</v>
      </c>
      <c r="Z3985">
        <f>IF(ISNUMBER(SEARCH(Z$1,raw[[#This Row],[active years]])),1,"")</f>
        <v>1</v>
      </c>
      <c r="AA3985">
        <f>IF(ISNUMBER(SEARCH(AA$1,raw[[#This Row],[active years]])),1,"")</f>
        <v>1</v>
      </c>
    </row>
    <row r="3986" spans="1:27" x14ac:dyDescent="0.45">
      <c r="A3986">
        <f>raw[team]</f>
        <v>4727</v>
      </c>
      <c r="B3986">
        <f>raw[rookie year]</f>
        <v>2013</v>
      </c>
      <c r="C3986" t="str">
        <f>IF(ISNUMBER(SEARCH(C$1,raw[[#This Row],[active years]])),1,"")</f>
        <v/>
      </c>
      <c r="D3986" t="str">
        <f>IF(ISNUMBER(SEARCH(D$1,raw[[#This Row],[active years]])),1,"")</f>
        <v/>
      </c>
      <c r="E3986" t="str">
        <f>IF(ISNUMBER(SEARCH(E$1,raw[[#This Row],[active years]])),1,"")</f>
        <v/>
      </c>
      <c r="F3986" t="str">
        <f>IF(ISNUMBER(SEARCH(F$1,raw[[#This Row],[active years]])),1,"")</f>
        <v/>
      </c>
      <c r="G3986" t="str">
        <f>IF(ISNUMBER(SEARCH(G$1,raw[[#This Row],[active years]])),1,"")</f>
        <v/>
      </c>
      <c r="H3986" t="str">
        <f>IF(ISNUMBER(SEARCH(H$1,raw[[#This Row],[active years]])),1,"")</f>
        <v/>
      </c>
      <c r="I3986" t="str">
        <f>IF(ISNUMBER(SEARCH(I$1,raw[[#This Row],[active years]])),1,"")</f>
        <v/>
      </c>
      <c r="J3986" t="str">
        <f>IF(ISNUMBER(SEARCH(J$1,raw[[#This Row],[active years]])),1,"")</f>
        <v/>
      </c>
      <c r="K3986" t="str">
        <f>IF(ISNUMBER(SEARCH(K$1,raw[[#This Row],[active years]])),1,"")</f>
        <v/>
      </c>
      <c r="L3986" t="str">
        <f>IF(ISNUMBER(SEARCH(L$1,raw[[#This Row],[active years]])),1,"")</f>
        <v/>
      </c>
      <c r="M3986" t="str">
        <f>IF(ISNUMBER(SEARCH(M$1,raw[[#This Row],[active years]])),1,"")</f>
        <v/>
      </c>
      <c r="N3986" t="str">
        <f>IF(ISNUMBER(SEARCH(N$1,raw[[#This Row],[active years]])),1,"")</f>
        <v/>
      </c>
      <c r="O3986" t="str">
        <f>IF(ISNUMBER(SEARCH(O$1,raw[[#This Row],[active years]])),1,"")</f>
        <v/>
      </c>
      <c r="P3986" t="str">
        <f>IF(ISNUMBER(SEARCH(P$1,raw[[#This Row],[active years]])),1,"")</f>
        <v/>
      </c>
      <c r="Q3986" t="str">
        <f>IF(ISNUMBER(SEARCH(Q$1,raw[[#This Row],[active years]])),1,"")</f>
        <v/>
      </c>
      <c r="R3986" t="str">
        <f>IF(ISNUMBER(SEARCH(R$1,raw[[#This Row],[active years]])),1,"")</f>
        <v/>
      </c>
      <c r="S3986" t="str">
        <f>IF(ISNUMBER(SEARCH(S$1,raw[[#This Row],[active years]])),1,"")</f>
        <v/>
      </c>
      <c r="T3986" t="str">
        <f>IF(ISNUMBER(SEARCH(T$1,raw[[#This Row],[active years]])),1,"")</f>
        <v/>
      </c>
      <c r="U3986" t="str">
        <f>IF(ISNUMBER(SEARCH(U$1,raw[[#This Row],[active years]])),1,"")</f>
        <v/>
      </c>
      <c r="V3986" t="str">
        <f>IF(ISNUMBER(SEARCH(V$1,raw[[#This Row],[active years]])),1,"")</f>
        <v/>
      </c>
      <c r="W3986" t="str">
        <f>IF(ISNUMBER(SEARCH(W$1,raw[[#This Row],[active years]])),1,"")</f>
        <v/>
      </c>
      <c r="X3986">
        <f>IF(ISNUMBER(SEARCH(X$1,raw[[#This Row],[active years]])),1,"")</f>
        <v>1</v>
      </c>
      <c r="Y3986">
        <f>IF(ISNUMBER(SEARCH(Y$1,raw[[#This Row],[active years]])),1,"")</f>
        <v>1</v>
      </c>
      <c r="Z3986" t="str">
        <f>IF(ISNUMBER(SEARCH(Z$1,raw[[#This Row],[active years]])),1,"")</f>
        <v/>
      </c>
      <c r="AA3986" t="str">
        <f>IF(ISNUMBER(SEARCH(AA$1,raw[[#This Row],[active years]])),1,"")</f>
        <v/>
      </c>
    </row>
    <row r="3987" spans="1:27" x14ac:dyDescent="0.45">
      <c r="A3987">
        <f>raw[team]</f>
        <v>4728</v>
      </c>
      <c r="B3987">
        <f>raw[rookie year]</f>
        <v>2013</v>
      </c>
      <c r="C3987" t="str">
        <f>IF(ISNUMBER(SEARCH(C$1,raw[[#This Row],[active years]])),1,"")</f>
        <v/>
      </c>
      <c r="D3987" t="str">
        <f>IF(ISNUMBER(SEARCH(D$1,raw[[#This Row],[active years]])),1,"")</f>
        <v/>
      </c>
      <c r="E3987" t="str">
        <f>IF(ISNUMBER(SEARCH(E$1,raw[[#This Row],[active years]])),1,"")</f>
        <v/>
      </c>
      <c r="F3987" t="str">
        <f>IF(ISNUMBER(SEARCH(F$1,raw[[#This Row],[active years]])),1,"")</f>
        <v/>
      </c>
      <c r="G3987" t="str">
        <f>IF(ISNUMBER(SEARCH(G$1,raw[[#This Row],[active years]])),1,"")</f>
        <v/>
      </c>
      <c r="H3987" t="str">
        <f>IF(ISNUMBER(SEARCH(H$1,raw[[#This Row],[active years]])),1,"")</f>
        <v/>
      </c>
      <c r="I3987" t="str">
        <f>IF(ISNUMBER(SEARCH(I$1,raw[[#This Row],[active years]])),1,"")</f>
        <v/>
      </c>
      <c r="J3987" t="str">
        <f>IF(ISNUMBER(SEARCH(J$1,raw[[#This Row],[active years]])),1,"")</f>
        <v/>
      </c>
      <c r="K3987" t="str">
        <f>IF(ISNUMBER(SEARCH(K$1,raw[[#This Row],[active years]])),1,"")</f>
        <v/>
      </c>
      <c r="L3987" t="str">
        <f>IF(ISNUMBER(SEARCH(L$1,raw[[#This Row],[active years]])),1,"")</f>
        <v/>
      </c>
      <c r="M3987" t="str">
        <f>IF(ISNUMBER(SEARCH(M$1,raw[[#This Row],[active years]])),1,"")</f>
        <v/>
      </c>
      <c r="N3987" t="str">
        <f>IF(ISNUMBER(SEARCH(N$1,raw[[#This Row],[active years]])),1,"")</f>
        <v/>
      </c>
      <c r="O3987" t="str">
        <f>IF(ISNUMBER(SEARCH(O$1,raw[[#This Row],[active years]])),1,"")</f>
        <v/>
      </c>
      <c r="P3987" t="str">
        <f>IF(ISNUMBER(SEARCH(P$1,raw[[#This Row],[active years]])),1,"")</f>
        <v/>
      </c>
      <c r="Q3987" t="str">
        <f>IF(ISNUMBER(SEARCH(Q$1,raw[[#This Row],[active years]])),1,"")</f>
        <v/>
      </c>
      <c r="R3987" t="str">
        <f>IF(ISNUMBER(SEARCH(R$1,raw[[#This Row],[active years]])),1,"")</f>
        <v/>
      </c>
      <c r="S3987" t="str">
        <f>IF(ISNUMBER(SEARCH(S$1,raw[[#This Row],[active years]])),1,"")</f>
        <v/>
      </c>
      <c r="T3987" t="str">
        <f>IF(ISNUMBER(SEARCH(T$1,raw[[#This Row],[active years]])),1,"")</f>
        <v/>
      </c>
      <c r="U3987" t="str">
        <f>IF(ISNUMBER(SEARCH(U$1,raw[[#This Row],[active years]])),1,"")</f>
        <v/>
      </c>
      <c r="V3987" t="str">
        <f>IF(ISNUMBER(SEARCH(V$1,raw[[#This Row],[active years]])),1,"")</f>
        <v/>
      </c>
      <c r="W3987" t="str">
        <f>IF(ISNUMBER(SEARCH(W$1,raw[[#This Row],[active years]])),1,"")</f>
        <v/>
      </c>
      <c r="X3987">
        <f>IF(ISNUMBER(SEARCH(X$1,raw[[#This Row],[active years]])),1,"")</f>
        <v>1</v>
      </c>
      <c r="Y3987">
        <f>IF(ISNUMBER(SEARCH(Y$1,raw[[#This Row],[active years]])),1,"")</f>
        <v>1</v>
      </c>
      <c r="Z3987">
        <f>IF(ISNUMBER(SEARCH(Z$1,raw[[#This Row],[active years]])),1,"")</f>
        <v>1</v>
      </c>
      <c r="AA3987">
        <f>IF(ISNUMBER(SEARCH(AA$1,raw[[#This Row],[active years]])),1,"")</f>
        <v>1</v>
      </c>
    </row>
    <row r="3988" spans="1:27" x14ac:dyDescent="0.45">
      <c r="A3988">
        <f>raw[team]</f>
        <v>4729</v>
      </c>
      <c r="B3988">
        <f>raw[rookie year]</f>
        <v>2013</v>
      </c>
      <c r="C3988" t="str">
        <f>IF(ISNUMBER(SEARCH(C$1,raw[[#This Row],[active years]])),1,"")</f>
        <v/>
      </c>
      <c r="D3988" t="str">
        <f>IF(ISNUMBER(SEARCH(D$1,raw[[#This Row],[active years]])),1,"")</f>
        <v/>
      </c>
      <c r="E3988" t="str">
        <f>IF(ISNUMBER(SEARCH(E$1,raw[[#This Row],[active years]])),1,"")</f>
        <v/>
      </c>
      <c r="F3988" t="str">
        <f>IF(ISNUMBER(SEARCH(F$1,raw[[#This Row],[active years]])),1,"")</f>
        <v/>
      </c>
      <c r="G3988" t="str">
        <f>IF(ISNUMBER(SEARCH(G$1,raw[[#This Row],[active years]])),1,"")</f>
        <v/>
      </c>
      <c r="H3988" t="str">
        <f>IF(ISNUMBER(SEARCH(H$1,raw[[#This Row],[active years]])),1,"")</f>
        <v/>
      </c>
      <c r="I3988" t="str">
        <f>IF(ISNUMBER(SEARCH(I$1,raw[[#This Row],[active years]])),1,"")</f>
        <v/>
      </c>
      <c r="J3988" t="str">
        <f>IF(ISNUMBER(SEARCH(J$1,raw[[#This Row],[active years]])),1,"")</f>
        <v/>
      </c>
      <c r="K3988" t="str">
        <f>IF(ISNUMBER(SEARCH(K$1,raw[[#This Row],[active years]])),1,"")</f>
        <v/>
      </c>
      <c r="L3988" t="str">
        <f>IF(ISNUMBER(SEARCH(L$1,raw[[#This Row],[active years]])),1,"")</f>
        <v/>
      </c>
      <c r="M3988" t="str">
        <f>IF(ISNUMBER(SEARCH(M$1,raw[[#This Row],[active years]])),1,"")</f>
        <v/>
      </c>
      <c r="N3988" t="str">
        <f>IF(ISNUMBER(SEARCH(N$1,raw[[#This Row],[active years]])),1,"")</f>
        <v/>
      </c>
      <c r="O3988" t="str">
        <f>IF(ISNUMBER(SEARCH(O$1,raw[[#This Row],[active years]])),1,"")</f>
        <v/>
      </c>
      <c r="P3988" t="str">
        <f>IF(ISNUMBER(SEARCH(P$1,raw[[#This Row],[active years]])),1,"")</f>
        <v/>
      </c>
      <c r="Q3988" t="str">
        <f>IF(ISNUMBER(SEARCH(Q$1,raw[[#This Row],[active years]])),1,"")</f>
        <v/>
      </c>
      <c r="R3988" t="str">
        <f>IF(ISNUMBER(SEARCH(R$1,raw[[#This Row],[active years]])),1,"")</f>
        <v/>
      </c>
      <c r="S3988" t="str">
        <f>IF(ISNUMBER(SEARCH(S$1,raw[[#This Row],[active years]])),1,"")</f>
        <v/>
      </c>
      <c r="T3988" t="str">
        <f>IF(ISNUMBER(SEARCH(T$1,raw[[#This Row],[active years]])),1,"")</f>
        <v/>
      </c>
      <c r="U3988" t="str">
        <f>IF(ISNUMBER(SEARCH(U$1,raw[[#This Row],[active years]])),1,"")</f>
        <v/>
      </c>
      <c r="V3988" t="str">
        <f>IF(ISNUMBER(SEARCH(V$1,raw[[#This Row],[active years]])),1,"")</f>
        <v/>
      </c>
      <c r="W3988" t="str">
        <f>IF(ISNUMBER(SEARCH(W$1,raw[[#This Row],[active years]])),1,"")</f>
        <v/>
      </c>
      <c r="X3988" t="str">
        <f>IF(ISNUMBER(SEARCH(X$1,raw[[#This Row],[active years]])),1,"")</f>
        <v/>
      </c>
      <c r="Y3988" t="str">
        <f>IF(ISNUMBER(SEARCH(Y$1,raw[[#This Row],[active years]])),1,"")</f>
        <v/>
      </c>
      <c r="Z3988">
        <f>IF(ISNUMBER(SEARCH(Z$1,raw[[#This Row],[active years]])),1,"")</f>
        <v>1</v>
      </c>
      <c r="AA3988">
        <f>IF(ISNUMBER(SEARCH(AA$1,raw[[#This Row],[active years]])),1,"")</f>
        <v>1</v>
      </c>
    </row>
    <row r="3989" spans="1:27" x14ac:dyDescent="0.45">
      <c r="A3989">
        <f>raw[team]</f>
        <v>4730</v>
      </c>
      <c r="B3989">
        <f>raw[rookie year]</f>
        <v>2013</v>
      </c>
      <c r="C3989" t="str">
        <f>IF(ISNUMBER(SEARCH(C$1,raw[[#This Row],[active years]])),1,"")</f>
        <v/>
      </c>
      <c r="D3989" t="str">
        <f>IF(ISNUMBER(SEARCH(D$1,raw[[#This Row],[active years]])),1,"")</f>
        <v/>
      </c>
      <c r="E3989" t="str">
        <f>IF(ISNUMBER(SEARCH(E$1,raw[[#This Row],[active years]])),1,"")</f>
        <v/>
      </c>
      <c r="F3989" t="str">
        <f>IF(ISNUMBER(SEARCH(F$1,raw[[#This Row],[active years]])),1,"")</f>
        <v/>
      </c>
      <c r="G3989" t="str">
        <f>IF(ISNUMBER(SEARCH(G$1,raw[[#This Row],[active years]])),1,"")</f>
        <v/>
      </c>
      <c r="H3989" t="str">
        <f>IF(ISNUMBER(SEARCH(H$1,raw[[#This Row],[active years]])),1,"")</f>
        <v/>
      </c>
      <c r="I3989" t="str">
        <f>IF(ISNUMBER(SEARCH(I$1,raw[[#This Row],[active years]])),1,"")</f>
        <v/>
      </c>
      <c r="J3989" t="str">
        <f>IF(ISNUMBER(SEARCH(J$1,raw[[#This Row],[active years]])),1,"")</f>
        <v/>
      </c>
      <c r="K3989" t="str">
        <f>IF(ISNUMBER(SEARCH(K$1,raw[[#This Row],[active years]])),1,"")</f>
        <v/>
      </c>
      <c r="L3989" t="str">
        <f>IF(ISNUMBER(SEARCH(L$1,raw[[#This Row],[active years]])),1,"")</f>
        <v/>
      </c>
      <c r="M3989" t="str">
        <f>IF(ISNUMBER(SEARCH(M$1,raw[[#This Row],[active years]])),1,"")</f>
        <v/>
      </c>
      <c r="N3989" t="str">
        <f>IF(ISNUMBER(SEARCH(N$1,raw[[#This Row],[active years]])),1,"")</f>
        <v/>
      </c>
      <c r="O3989" t="str">
        <f>IF(ISNUMBER(SEARCH(O$1,raw[[#This Row],[active years]])),1,"")</f>
        <v/>
      </c>
      <c r="P3989" t="str">
        <f>IF(ISNUMBER(SEARCH(P$1,raw[[#This Row],[active years]])),1,"")</f>
        <v/>
      </c>
      <c r="Q3989" t="str">
        <f>IF(ISNUMBER(SEARCH(Q$1,raw[[#This Row],[active years]])),1,"")</f>
        <v/>
      </c>
      <c r="R3989" t="str">
        <f>IF(ISNUMBER(SEARCH(R$1,raw[[#This Row],[active years]])),1,"")</f>
        <v/>
      </c>
      <c r="S3989" t="str">
        <f>IF(ISNUMBER(SEARCH(S$1,raw[[#This Row],[active years]])),1,"")</f>
        <v/>
      </c>
      <c r="T3989" t="str">
        <f>IF(ISNUMBER(SEARCH(T$1,raw[[#This Row],[active years]])),1,"")</f>
        <v/>
      </c>
      <c r="U3989" t="str">
        <f>IF(ISNUMBER(SEARCH(U$1,raw[[#This Row],[active years]])),1,"")</f>
        <v/>
      </c>
      <c r="V3989" t="str">
        <f>IF(ISNUMBER(SEARCH(V$1,raw[[#This Row],[active years]])),1,"")</f>
        <v/>
      </c>
      <c r="W3989" t="str">
        <f>IF(ISNUMBER(SEARCH(W$1,raw[[#This Row],[active years]])),1,"")</f>
        <v/>
      </c>
      <c r="X3989">
        <f>IF(ISNUMBER(SEARCH(X$1,raw[[#This Row],[active years]])),1,"")</f>
        <v>1</v>
      </c>
      <c r="Y3989">
        <f>IF(ISNUMBER(SEARCH(Y$1,raw[[#This Row],[active years]])),1,"")</f>
        <v>1</v>
      </c>
      <c r="Z3989">
        <f>IF(ISNUMBER(SEARCH(Z$1,raw[[#This Row],[active years]])),1,"")</f>
        <v>1</v>
      </c>
      <c r="AA3989">
        <f>IF(ISNUMBER(SEARCH(AA$1,raw[[#This Row],[active years]])),1,"")</f>
        <v>1</v>
      </c>
    </row>
    <row r="3990" spans="1:27" x14ac:dyDescent="0.45">
      <c r="A3990">
        <f>raw[team]</f>
        <v>4731</v>
      </c>
      <c r="B3990">
        <f>raw[rookie year]</f>
        <v>2013</v>
      </c>
      <c r="C3990" t="str">
        <f>IF(ISNUMBER(SEARCH(C$1,raw[[#This Row],[active years]])),1,"")</f>
        <v/>
      </c>
      <c r="D3990" t="str">
        <f>IF(ISNUMBER(SEARCH(D$1,raw[[#This Row],[active years]])),1,"")</f>
        <v/>
      </c>
      <c r="E3990" t="str">
        <f>IF(ISNUMBER(SEARCH(E$1,raw[[#This Row],[active years]])),1,"")</f>
        <v/>
      </c>
      <c r="F3990" t="str">
        <f>IF(ISNUMBER(SEARCH(F$1,raw[[#This Row],[active years]])),1,"")</f>
        <v/>
      </c>
      <c r="G3990" t="str">
        <f>IF(ISNUMBER(SEARCH(G$1,raw[[#This Row],[active years]])),1,"")</f>
        <v/>
      </c>
      <c r="H3990" t="str">
        <f>IF(ISNUMBER(SEARCH(H$1,raw[[#This Row],[active years]])),1,"")</f>
        <v/>
      </c>
      <c r="I3990" t="str">
        <f>IF(ISNUMBER(SEARCH(I$1,raw[[#This Row],[active years]])),1,"")</f>
        <v/>
      </c>
      <c r="J3990" t="str">
        <f>IF(ISNUMBER(SEARCH(J$1,raw[[#This Row],[active years]])),1,"")</f>
        <v/>
      </c>
      <c r="K3990" t="str">
        <f>IF(ISNUMBER(SEARCH(K$1,raw[[#This Row],[active years]])),1,"")</f>
        <v/>
      </c>
      <c r="L3990" t="str">
        <f>IF(ISNUMBER(SEARCH(L$1,raw[[#This Row],[active years]])),1,"")</f>
        <v/>
      </c>
      <c r="M3990" t="str">
        <f>IF(ISNUMBER(SEARCH(M$1,raw[[#This Row],[active years]])),1,"")</f>
        <v/>
      </c>
      <c r="N3990" t="str">
        <f>IF(ISNUMBER(SEARCH(N$1,raw[[#This Row],[active years]])),1,"")</f>
        <v/>
      </c>
      <c r="O3990" t="str">
        <f>IF(ISNUMBER(SEARCH(O$1,raw[[#This Row],[active years]])),1,"")</f>
        <v/>
      </c>
      <c r="P3990" t="str">
        <f>IF(ISNUMBER(SEARCH(P$1,raw[[#This Row],[active years]])),1,"")</f>
        <v/>
      </c>
      <c r="Q3990" t="str">
        <f>IF(ISNUMBER(SEARCH(Q$1,raw[[#This Row],[active years]])),1,"")</f>
        <v/>
      </c>
      <c r="R3990" t="str">
        <f>IF(ISNUMBER(SEARCH(R$1,raw[[#This Row],[active years]])),1,"")</f>
        <v/>
      </c>
      <c r="S3990" t="str">
        <f>IF(ISNUMBER(SEARCH(S$1,raw[[#This Row],[active years]])),1,"")</f>
        <v/>
      </c>
      <c r="T3990" t="str">
        <f>IF(ISNUMBER(SEARCH(T$1,raw[[#This Row],[active years]])),1,"")</f>
        <v/>
      </c>
      <c r="U3990" t="str">
        <f>IF(ISNUMBER(SEARCH(U$1,raw[[#This Row],[active years]])),1,"")</f>
        <v/>
      </c>
      <c r="V3990" t="str">
        <f>IF(ISNUMBER(SEARCH(V$1,raw[[#This Row],[active years]])),1,"")</f>
        <v/>
      </c>
      <c r="W3990" t="str">
        <f>IF(ISNUMBER(SEARCH(W$1,raw[[#This Row],[active years]])),1,"")</f>
        <v/>
      </c>
      <c r="X3990">
        <f>IF(ISNUMBER(SEARCH(X$1,raw[[#This Row],[active years]])),1,"")</f>
        <v>1</v>
      </c>
      <c r="Y3990">
        <f>IF(ISNUMBER(SEARCH(Y$1,raw[[#This Row],[active years]])),1,"")</f>
        <v>1</v>
      </c>
      <c r="Z3990">
        <f>IF(ISNUMBER(SEARCH(Z$1,raw[[#This Row],[active years]])),1,"")</f>
        <v>1</v>
      </c>
      <c r="AA3990">
        <f>IF(ISNUMBER(SEARCH(AA$1,raw[[#This Row],[active years]])),1,"")</f>
        <v>1</v>
      </c>
    </row>
    <row r="3991" spans="1:27" x14ac:dyDescent="0.45">
      <c r="A3991">
        <f>raw[team]</f>
        <v>4732</v>
      </c>
      <c r="B3991">
        <f>raw[rookie year]</f>
        <v>2013</v>
      </c>
      <c r="C3991" t="str">
        <f>IF(ISNUMBER(SEARCH(C$1,raw[[#This Row],[active years]])),1,"")</f>
        <v/>
      </c>
      <c r="D3991" t="str">
        <f>IF(ISNUMBER(SEARCH(D$1,raw[[#This Row],[active years]])),1,"")</f>
        <v/>
      </c>
      <c r="E3991" t="str">
        <f>IF(ISNUMBER(SEARCH(E$1,raw[[#This Row],[active years]])),1,"")</f>
        <v/>
      </c>
      <c r="F3991" t="str">
        <f>IF(ISNUMBER(SEARCH(F$1,raw[[#This Row],[active years]])),1,"")</f>
        <v/>
      </c>
      <c r="G3991" t="str">
        <f>IF(ISNUMBER(SEARCH(G$1,raw[[#This Row],[active years]])),1,"")</f>
        <v/>
      </c>
      <c r="H3991" t="str">
        <f>IF(ISNUMBER(SEARCH(H$1,raw[[#This Row],[active years]])),1,"")</f>
        <v/>
      </c>
      <c r="I3991" t="str">
        <f>IF(ISNUMBER(SEARCH(I$1,raw[[#This Row],[active years]])),1,"")</f>
        <v/>
      </c>
      <c r="J3991" t="str">
        <f>IF(ISNUMBER(SEARCH(J$1,raw[[#This Row],[active years]])),1,"")</f>
        <v/>
      </c>
      <c r="K3991" t="str">
        <f>IF(ISNUMBER(SEARCH(K$1,raw[[#This Row],[active years]])),1,"")</f>
        <v/>
      </c>
      <c r="L3991" t="str">
        <f>IF(ISNUMBER(SEARCH(L$1,raw[[#This Row],[active years]])),1,"")</f>
        <v/>
      </c>
      <c r="M3991" t="str">
        <f>IF(ISNUMBER(SEARCH(M$1,raw[[#This Row],[active years]])),1,"")</f>
        <v/>
      </c>
      <c r="N3991" t="str">
        <f>IF(ISNUMBER(SEARCH(N$1,raw[[#This Row],[active years]])),1,"")</f>
        <v/>
      </c>
      <c r="O3991" t="str">
        <f>IF(ISNUMBER(SEARCH(O$1,raw[[#This Row],[active years]])),1,"")</f>
        <v/>
      </c>
      <c r="P3991" t="str">
        <f>IF(ISNUMBER(SEARCH(P$1,raw[[#This Row],[active years]])),1,"")</f>
        <v/>
      </c>
      <c r="Q3991" t="str">
        <f>IF(ISNUMBER(SEARCH(Q$1,raw[[#This Row],[active years]])),1,"")</f>
        <v/>
      </c>
      <c r="R3991" t="str">
        <f>IF(ISNUMBER(SEARCH(R$1,raw[[#This Row],[active years]])),1,"")</f>
        <v/>
      </c>
      <c r="S3991" t="str">
        <f>IF(ISNUMBER(SEARCH(S$1,raw[[#This Row],[active years]])),1,"")</f>
        <v/>
      </c>
      <c r="T3991" t="str">
        <f>IF(ISNUMBER(SEARCH(T$1,raw[[#This Row],[active years]])),1,"")</f>
        <v/>
      </c>
      <c r="U3991" t="str">
        <f>IF(ISNUMBER(SEARCH(U$1,raw[[#This Row],[active years]])),1,"")</f>
        <v/>
      </c>
      <c r="V3991" t="str">
        <f>IF(ISNUMBER(SEARCH(V$1,raw[[#This Row],[active years]])),1,"")</f>
        <v/>
      </c>
      <c r="W3991" t="str">
        <f>IF(ISNUMBER(SEARCH(W$1,raw[[#This Row],[active years]])),1,"")</f>
        <v/>
      </c>
      <c r="X3991">
        <f>IF(ISNUMBER(SEARCH(X$1,raw[[#This Row],[active years]])),1,"")</f>
        <v>1</v>
      </c>
      <c r="Y3991">
        <f>IF(ISNUMBER(SEARCH(Y$1,raw[[#This Row],[active years]])),1,"")</f>
        <v>1</v>
      </c>
      <c r="Z3991">
        <f>IF(ISNUMBER(SEARCH(Z$1,raw[[#This Row],[active years]])),1,"")</f>
        <v>1</v>
      </c>
      <c r="AA3991">
        <f>IF(ISNUMBER(SEARCH(AA$1,raw[[#This Row],[active years]])),1,"")</f>
        <v>1</v>
      </c>
    </row>
    <row r="3992" spans="1:27" x14ac:dyDescent="0.45">
      <c r="A3992">
        <f>raw[team]</f>
        <v>4733</v>
      </c>
      <c r="B3992">
        <f>raw[rookie year]</f>
        <v>2013</v>
      </c>
      <c r="C3992" t="str">
        <f>IF(ISNUMBER(SEARCH(C$1,raw[[#This Row],[active years]])),1,"")</f>
        <v/>
      </c>
      <c r="D3992" t="str">
        <f>IF(ISNUMBER(SEARCH(D$1,raw[[#This Row],[active years]])),1,"")</f>
        <v/>
      </c>
      <c r="E3992" t="str">
        <f>IF(ISNUMBER(SEARCH(E$1,raw[[#This Row],[active years]])),1,"")</f>
        <v/>
      </c>
      <c r="F3992" t="str">
        <f>IF(ISNUMBER(SEARCH(F$1,raw[[#This Row],[active years]])),1,"")</f>
        <v/>
      </c>
      <c r="G3992" t="str">
        <f>IF(ISNUMBER(SEARCH(G$1,raw[[#This Row],[active years]])),1,"")</f>
        <v/>
      </c>
      <c r="H3992" t="str">
        <f>IF(ISNUMBER(SEARCH(H$1,raw[[#This Row],[active years]])),1,"")</f>
        <v/>
      </c>
      <c r="I3992" t="str">
        <f>IF(ISNUMBER(SEARCH(I$1,raw[[#This Row],[active years]])),1,"")</f>
        <v/>
      </c>
      <c r="J3992" t="str">
        <f>IF(ISNUMBER(SEARCH(J$1,raw[[#This Row],[active years]])),1,"")</f>
        <v/>
      </c>
      <c r="K3992" t="str">
        <f>IF(ISNUMBER(SEARCH(K$1,raw[[#This Row],[active years]])),1,"")</f>
        <v/>
      </c>
      <c r="L3992" t="str">
        <f>IF(ISNUMBER(SEARCH(L$1,raw[[#This Row],[active years]])),1,"")</f>
        <v/>
      </c>
      <c r="M3992" t="str">
        <f>IF(ISNUMBER(SEARCH(M$1,raw[[#This Row],[active years]])),1,"")</f>
        <v/>
      </c>
      <c r="N3992" t="str">
        <f>IF(ISNUMBER(SEARCH(N$1,raw[[#This Row],[active years]])),1,"")</f>
        <v/>
      </c>
      <c r="O3992" t="str">
        <f>IF(ISNUMBER(SEARCH(O$1,raw[[#This Row],[active years]])),1,"")</f>
        <v/>
      </c>
      <c r="P3992" t="str">
        <f>IF(ISNUMBER(SEARCH(P$1,raw[[#This Row],[active years]])),1,"")</f>
        <v/>
      </c>
      <c r="Q3992" t="str">
        <f>IF(ISNUMBER(SEARCH(Q$1,raw[[#This Row],[active years]])),1,"")</f>
        <v/>
      </c>
      <c r="R3992" t="str">
        <f>IF(ISNUMBER(SEARCH(R$1,raw[[#This Row],[active years]])),1,"")</f>
        <v/>
      </c>
      <c r="S3992" t="str">
        <f>IF(ISNUMBER(SEARCH(S$1,raw[[#This Row],[active years]])),1,"")</f>
        <v/>
      </c>
      <c r="T3992" t="str">
        <f>IF(ISNUMBER(SEARCH(T$1,raw[[#This Row],[active years]])),1,"")</f>
        <v/>
      </c>
      <c r="U3992" t="str">
        <f>IF(ISNUMBER(SEARCH(U$1,raw[[#This Row],[active years]])),1,"")</f>
        <v/>
      </c>
      <c r="V3992" t="str">
        <f>IF(ISNUMBER(SEARCH(V$1,raw[[#This Row],[active years]])),1,"")</f>
        <v/>
      </c>
      <c r="W3992" t="str">
        <f>IF(ISNUMBER(SEARCH(W$1,raw[[#This Row],[active years]])),1,"")</f>
        <v/>
      </c>
      <c r="X3992">
        <f>IF(ISNUMBER(SEARCH(X$1,raw[[#This Row],[active years]])),1,"")</f>
        <v>1</v>
      </c>
      <c r="Y3992">
        <f>IF(ISNUMBER(SEARCH(Y$1,raw[[#This Row],[active years]])),1,"")</f>
        <v>1</v>
      </c>
      <c r="Z3992">
        <f>IF(ISNUMBER(SEARCH(Z$1,raw[[#This Row],[active years]])),1,"")</f>
        <v>1</v>
      </c>
      <c r="AA3992">
        <f>IF(ISNUMBER(SEARCH(AA$1,raw[[#This Row],[active years]])),1,"")</f>
        <v>1</v>
      </c>
    </row>
    <row r="3993" spans="1:27" x14ac:dyDescent="0.45">
      <c r="A3993">
        <f>raw[team]</f>
        <v>4734</v>
      </c>
      <c r="B3993">
        <f>raw[rookie year]</f>
        <v>2013</v>
      </c>
      <c r="C3993" t="str">
        <f>IF(ISNUMBER(SEARCH(C$1,raw[[#This Row],[active years]])),1,"")</f>
        <v/>
      </c>
      <c r="D3993" t="str">
        <f>IF(ISNUMBER(SEARCH(D$1,raw[[#This Row],[active years]])),1,"")</f>
        <v/>
      </c>
      <c r="E3993" t="str">
        <f>IF(ISNUMBER(SEARCH(E$1,raw[[#This Row],[active years]])),1,"")</f>
        <v/>
      </c>
      <c r="F3993" t="str">
        <f>IF(ISNUMBER(SEARCH(F$1,raw[[#This Row],[active years]])),1,"")</f>
        <v/>
      </c>
      <c r="G3993" t="str">
        <f>IF(ISNUMBER(SEARCH(G$1,raw[[#This Row],[active years]])),1,"")</f>
        <v/>
      </c>
      <c r="H3993" t="str">
        <f>IF(ISNUMBER(SEARCH(H$1,raw[[#This Row],[active years]])),1,"")</f>
        <v/>
      </c>
      <c r="I3993" t="str">
        <f>IF(ISNUMBER(SEARCH(I$1,raw[[#This Row],[active years]])),1,"")</f>
        <v/>
      </c>
      <c r="J3993" t="str">
        <f>IF(ISNUMBER(SEARCH(J$1,raw[[#This Row],[active years]])),1,"")</f>
        <v/>
      </c>
      <c r="K3993" t="str">
        <f>IF(ISNUMBER(SEARCH(K$1,raw[[#This Row],[active years]])),1,"")</f>
        <v/>
      </c>
      <c r="L3993" t="str">
        <f>IF(ISNUMBER(SEARCH(L$1,raw[[#This Row],[active years]])),1,"")</f>
        <v/>
      </c>
      <c r="M3993" t="str">
        <f>IF(ISNUMBER(SEARCH(M$1,raw[[#This Row],[active years]])),1,"")</f>
        <v/>
      </c>
      <c r="N3993" t="str">
        <f>IF(ISNUMBER(SEARCH(N$1,raw[[#This Row],[active years]])),1,"")</f>
        <v/>
      </c>
      <c r="O3993" t="str">
        <f>IF(ISNUMBER(SEARCH(O$1,raw[[#This Row],[active years]])),1,"")</f>
        <v/>
      </c>
      <c r="P3993" t="str">
        <f>IF(ISNUMBER(SEARCH(P$1,raw[[#This Row],[active years]])),1,"")</f>
        <v/>
      </c>
      <c r="Q3993" t="str">
        <f>IF(ISNUMBER(SEARCH(Q$1,raw[[#This Row],[active years]])),1,"")</f>
        <v/>
      </c>
      <c r="R3993" t="str">
        <f>IF(ISNUMBER(SEARCH(R$1,raw[[#This Row],[active years]])),1,"")</f>
        <v/>
      </c>
      <c r="S3993" t="str">
        <f>IF(ISNUMBER(SEARCH(S$1,raw[[#This Row],[active years]])),1,"")</f>
        <v/>
      </c>
      <c r="T3993" t="str">
        <f>IF(ISNUMBER(SEARCH(T$1,raw[[#This Row],[active years]])),1,"")</f>
        <v/>
      </c>
      <c r="U3993" t="str">
        <f>IF(ISNUMBER(SEARCH(U$1,raw[[#This Row],[active years]])),1,"")</f>
        <v/>
      </c>
      <c r="V3993" t="str">
        <f>IF(ISNUMBER(SEARCH(V$1,raw[[#This Row],[active years]])),1,"")</f>
        <v/>
      </c>
      <c r="W3993" t="str">
        <f>IF(ISNUMBER(SEARCH(W$1,raw[[#This Row],[active years]])),1,"")</f>
        <v/>
      </c>
      <c r="X3993">
        <f>IF(ISNUMBER(SEARCH(X$1,raw[[#This Row],[active years]])),1,"")</f>
        <v>1</v>
      </c>
      <c r="Y3993">
        <f>IF(ISNUMBER(SEARCH(Y$1,raw[[#This Row],[active years]])),1,"")</f>
        <v>1</v>
      </c>
      <c r="Z3993">
        <f>IF(ISNUMBER(SEARCH(Z$1,raw[[#This Row],[active years]])),1,"")</f>
        <v>1</v>
      </c>
      <c r="AA3993">
        <f>IF(ISNUMBER(SEARCH(AA$1,raw[[#This Row],[active years]])),1,"")</f>
        <v>1</v>
      </c>
    </row>
    <row r="3994" spans="1:27" x14ac:dyDescent="0.45">
      <c r="A3994">
        <f>raw[team]</f>
        <v>4735</v>
      </c>
      <c r="B3994">
        <f>raw[rookie year]</f>
        <v>2013</v>
      </c>
      <c r="C3994" t="str">
        <f>IF(ISNUMBER(SEARCH(C$1,raw[[#This Row],[active years]])),1,"")</f>
        <v/>
      </c>
      <c r="D3994" t="str">
        <f>IF(ISNUMBER(SEARCH(D$1,raw[[#This Row],[active years]])),1,"")</f>
        <v/>
      </c>
      <c r="E3994" t="str">
        <f>IF(ISNUMBER(SEARCH(E$1,raw[[#This Row],[active years]])),1,"")</f>
        <v/>
      </c>
      <c r="F3994" t="str">
        <f>IF(ISNUMBER(SEARCH(F$1,raw[[#This Row],[active years]])),1,"")</f>
        <v/>
      </c>
      <c r="G3994" t="str">
        <f>IF(ISNUMBER(SEARCH(G$1,raw[[#This Row],[active years]])),1,"")</f>
        <v/>
      </c>
      <c r="H3994" t="str">
        <f>IF(ISNUMBER(SEARCH(H$1,raw[[#This Row],[active years]])),1,"")</f>
        <v/>
      </c>
      <c r="I3994" t="str">
        <f>IF(ISNUMBER(SEARCH(I$1,raw[[#This Row],[active years]])),1,"")</f>
        <v/>
      </c>
      <c r="J3994" t="str">
        <f>IF(ISNUMBER(SEARCH(J$1,raw[[#This Row],[active years]])),1,"")</f>
        <v/>
      </c>
      <c r="K3994" t="str">
        <f>IF(ISNUMBER(SEARCH(K$1,raw[[#This Row],[active years]])),1,"")</f>
        <v/>
      </c>
      <c r="L3994" t="str">
        <f>IF(ISNUMBER(SEARCH(L$1,raw[[#This Row],[active years]])),1,"")</f>
        <v/>
      </c>
      <c r="M3994" t="str">
        <f>IF(ISNUMBER(SEARCH(M$1,raw[[#This Row],[active years]])),1,"")</f>
        <v/>
      </c>
      <c r="N3994" t="str">
        <f>IF(ISNUMBER(SEARCH(N$1,raw[[#This Row],[active years]])),1,"")</f>
        <v/>
      </c>
      <c r="O3994" t="str">
        <f>IF(ISNUMBER(SEARCH(O$1,raw[[#This Row],[active years]])),1,"")</f>
        <v/>
      </c>
      <c r="P3994" t="str">
        <f>IF(ISNUMBER(SEARCH(P$1,raw[[#This Row],[active years]])),1,"")</f>
        <v/>
      </c>
      <c r="Q3994" t="str">
        <f>IF(ISNUMBER(SEARCH(Q$1,raw[[#This Row],[active years]])),1,"")</f>
        <v/>
      </c>
      <c r="R3994" t="str">
        <f>IF(ISNUMBER(SEARCH(R$1,raw[[#This Row],[active years]])),1,"")</f>
        <v/>
      </c>
      <c r="S3994" t="str">
        <f>IF(ISNUMBER(SEARCH(S$1,raw[[#This Row],[active years]])),1,"")</f>
        <v/>
      </c>
      <c r="T3994" t="str">
        <f>IF(ISNUMBER(SEARCH(T$1,raw[[#This Row],[active years]])),1,"")</f>
        <v/>
      </c>
      <c r="U3994" t="str">
        <f>IF(ISNUMBER(SEARCH(U$1,raw[[#This Row],[active years]])),1,"")</f>
        <v/>
      </c>
      <c r="V3994" t="str">
        <f>IF(ISNUMBER(SEARCH(V$1,raw[[#This Row],[active years]])),1,"")</f>
        <v/>
      </c>
      <c r="W3994" t="str">
        <f>IF(ISNUMBER(SEARCH(W$1,raw[[#This Row],[active years]])),1,"")</f>
        <v/>
      </c>
      <c r="X3994">
        <f>IF(ISNUMBER(SEARCH(X$1,raw[[#This Row],[active years]])),1,"")</f>
        <v>1</v>
      </c>
      <c r="Y3994">
        <f>IF(ISNUMBER(SEARCH(Y$1,raw[[#This Row],[active years]])),1,"")</f>
        <v>1</v>
      </c>
      <c r="Z3994">
        <f>IF(ISNUMBER(SEARCH(Z$1,raw[[#This Row],[active years]])),1,"")</f>
        <v>1</v>
      </c>
      <c r="AA3994">
        <f>IF(ISNUMBER(SEARCH(AA$1,raw[[#This Row],[active years]])),1,"")</f>
        <v>1</v>
      </c>
    </row>
    <row r="3995" spans="1:27" x14ac:dyDescent="0.45">
      <c r="A3995">
        <f>raw[team]</f>
        <v>4736</v>
      </c>
      <c r="B3995">
        <f>raw[rookie year]</f>
        <v>2013</v>
      </c>
      <c r="C3995" t="str">
        <f>IF(ISNUMBER(SEARCH(C$1,raw[[#This Row],[active years]])),1,"")</f>
        <v/>
      </c>
      <c r="D3995" t="str">
        <f>IF(ISNUMBER(SEARCH(D$1,raw[[#This Row],[active years]])),1,"")</f>
        <v/>
      </c>
      <c r="E3995" t="str">
        <f>IF(ISNUMBER(SEARCH(E$1,raw[[#This Row],[active years]])),1,"")</f>
        <v/>
      </c>
      <c r="F3995" t="str">
        <f>IF(ISNUMBER(SEARCH(F$1,raw[[#This Row],[active years]])),1,"")</f>
        <v/>
      </c>
      <c r="G3995" t="str">
        <f>IF(ISNUMBER(SEARCH(G$1,raw[[#This Row],[active years]])),1,"")</f>
        <v/>
      </c>
      <c r="H3995" t="str">
        <f>IF(ISNUMBER(SEARCH(H$1,raw[[#This Row],[active years]])),1,"")</f>
        <v/>
      </c>
      <c r="I3995" t="str">
        <f>IF(ISNUMBER(SEARCH(I$1,raw[[#This Row],[active years]])),1,"")</f>
        <v/>
      </c>
      <c r="J3995" t="str">
        <f>IF(ISNUMBER(SEARCH(J$1,raw[[#This Row],[active years]])),1,"")</f>
        <v/>
      </c>
      <c r="K3995" t="str">
        <f>IF(ISNUMBER(SEARCH(K$1,raw[[#This Row],[active years]])),1,"")</f>
        <v/>
      </c>
      <c r="L3995" t="str">
        <f>IF(ISNUMBER(SEARCH(L$1,raw[[#This Row],[active years]])),1,"")</f>
        <v/>
      </c>
      <c r="M3995" t="str">
        <f>IF(ISNUMBER(SEARCH(M$1,raw[[#This Row],[active years]])),1,"")</f>
        <v/>
      </c>
      <c r="N3995" t="str">
        <f>IF(ISNUMBER(SEARCH(N$1,raw[[#This Row],[active years]])),1,"")</f>
        <v/>
      </c>
      <c r="O3995" t="str">
        <f>IF(ISNUMBER(SEARCH(O$1,raw[[#This Row],[active years]])),1,"")</f>
        <v/>
      </c>
      <c r="P3995" t="str">
        <f>IF(ISNUMBER(SEARCH(P$1,raw[[#This Row],[active years]])),1,"")</f>
        <v/>
      </c>
      <c r="Q3995" t="str">
        <f>IF(ISNUMBER(SEARCH(Q$1,raw[[#This Row],[active years]])),1,"")</f>
        <v/>
      </c>
      <c r="R3995" t="str">
        <f>IF(ISNUMBER(SEARCH(R$1,raw[[#This Row],[active years]])),1,"")</f>
        <v/>
      </c>
      <c r="S3995" t="str">
        <f>IF(ISNUMBER(SEARCH(S$1,raw[[#This Row],[active years]])),1,"")</f>
        <v/>
      </c>
      <c r="T3995" t="str">
        <f>IF(ISNUMBER(SEARCH(T$1,raw[[#This Row],[active years]])),1,"")</f>
        <v/>
      </c>
      <c r="U3995" t="str">
        <f>IF(ISNUMBER(SEARCH(U$1,raw[[#This Row],[active years]])),1,"")</f>
        <v/>
      </c>
      <c r="V3995" t="str">
        <f>IF(ISNUMBER(SEARCH(V$1,raw[[#This Row],[active years]])),1,"")</f>
        <v/>
      </c>
      <c r="W3995" t="str">
        <f>IF(ISNUMBER(SEARCH(W$1,raw[[#This Row],[active years]])),1,"")</f>
        <v/>
      </c>
      <c r="X3995">
        <f>IF(ISNUMBER(SEARCH(X$1,raw[[#This Row],[active years]])),1,"")</f>
        <v>1</v>
      </c>
      <c r="Y3995" t="str">
        <f>IF(ISNUMBER(SEARCH(Y$1,raw[[#This Row],[active years]])),1,"")</f>
        <v/>
      </c>
      <c r="Z3995" t="str">
        <f>IF(ISNUMBER(SEARCH(Z$1,raw[[#This Row],[active years]])),1,"")</f>
        <v/>
      </c>
      <c r="AA3995" t="str">
        <f>IF(ISNUMBER(SEARCH(AA$1,raw[[#This Row],[active years]])),1,"")</f>
        <v/>
      </c>
    </row>
    <row r="3996" spans="1:27" x14ac:dyDescent="0.45">
      <c r="A3996">
        <f>raw[team]</f>
        <v>4737</v>
      </c>
      <c r="B3996">
        <f>raw[rookie year]</f>
        <v>2013</v>
      </c>
      <c r="C3996" t="str">
        <f>IF(ISNUMBER(SEARCH(C$1,raw[[#This Row],[active years]])),1,"")</f>
        <v/>
      </c>
      <c r="D3996" t="str">
        <f>IF(ISNUMBER(SEARCH(D$1,raw[[#This Row],[active years]])),1,"")</f>
        <v/>
      </c>
      <c r="E3996" t="str">
        <f>IF(ISNUMBER(SEARCH(E$1,raw[[#This Row],[active years]])),1,"")</f>
        <v/>
      </c>
      <c r="F3996" t="str">
        <f>IF(ISNUMBER(SEARCH(F$1,raw[[#This Row],[active years]])),1,"")</f>
        <v/>
      </c>
      <c r="G3996" t="str">
        <f>IF(ISNUMBER(SEARCH(G$1,raw[[#This Row],[active years]])),1,"")</f>
        <v/>
      </c>
      <c r="H3996" t="str">
        <f>IF(ISNUMBER(SEARCH(H$1,raw[[#This Row],[active years]])),1,"")</f>
        <v/>
      </c>
      <c r="I3996" t="str">
        <f>IF(ISNUMBER(SEARCH(I$1,raw[[#This Row],[active years]])),1,"")</f>
        <v/>
      </c>
      <c r="J3996" t="str">
        <f>IF(ISNUMBER(SEARCH(J$1,raw[[#This Row],[active years]])),1,"")</f>
        <v/>
      </c>
      <c r="K3996" t="str">
        <f>IF(ISNUMBER(SEARCH(K$1,raw[[#This Row],[active years]])),1,"")</f>
        <v/>
      </c>
      <c r="L3996" t="str">
        <f>IF(ISNUMBER(SEARCH(L$1,raw[[#This Row],[active years]])),1,"")</f>
        <v/>
      </c>
      <c r="M3996" t="str">
        <f>IF(ISNUMBER(SEARCH(M$1,raw[[#This Row],[active years]])),1,"")</f>
        <v/>
      </c>
      <c r="N3996" t="str">
        <f>IF(ISNUMBER(SEARCH(N$1,raw[[#This Row],[active years]])),1,"")</f>
        <v/>
      </c>
      <c r="O3996" t="str">
        <f>IF(ISNUMBER(SEARCH(O$1,raw[[#This Row],[active years]])),1,"")</f>
        <v/>
      </c>
      <c r="P3996" t="str">
        <f>IF(ISNUMBER(SEARCH(P$1,raw[[#This Row],[active years]])),1,"")</f>
        <v/>
      </c>
      <c r="Q3996" t="str">
        <f>IF(ISNUMBER(SEARCH(Q$1,raw[[#This Row],[active years]])),1,"")</f>
        <v/>
      </c>
      <c r="R3996" t="str">
        <f>IF(ISNUMBER(SEARCH(R$1,raw[[#This Row],[active years]])),1,"")</f>
        <v/>
      </c>
      <c r="S3996" t="str">
        <f>IF(ISNUMBER(SEARCH(S$1,raw[[#This Row],[active years]])),1,"")</f>
        <v/>
      </c>
      <c r="T3996" t="str">
        <f>IF(ISNUMBER(SEARCH(T$1,raw[[#This Row],[active years]])),1,"")</f>
        <v/>
      </c>
      <c r="U3996" t="str">
        <f>IF(ISNUMBER(SEARCH(U$1,raw[[#This Row],[active years]])),1,"")</f>
        <v/>
      </c>
      <c r="V3996" t="str">
        <f>IF(ISNUMBER(SEARCH(V$1,raw[[#This Row],[active years]])),1,"")</f>
        <v/>
      </c>
      <c r="W3996" t="str">
        <f>IF(ISNUMBER(SEARCH(W$1,raw[[#This Row],[active years]])),1,"")</f>
        <v/>
      </c>
      <c r="X3996">
        <f>IF(ISNUMBER(SEARCH(X$1,raw[[#This Row],[active years]])),1,"")</f>
        <v>1</v>
      </c>
      <c r="Y3996">
        <f>IF(ISNUMBER(SEARCH(Y$1,raw[[#This Row],[active years]])),1,"")</f>
        <v>1</v>
      </c>
      <c r="Z3996">
        <f>IF(ISNUMBER(SEARCH(Z$1,raw[[#This Row],[active years]])),1,"")</f>
        <v>1</v>
      </c>
      <c r="AA3996">
        <f>IF(ISNUMBER(SEARCH(AA$1,raw[[#This Row],[active years]])),1,"")</f>
        <v>1</v>
      </c>
    </row>
    <row r="3997" spans="1:27" x14ac:dyDescent="0.45">
      <c r="A3997">
        <f>raw[team]</f>
        <v>4738</v>
      </c>
      <c r="B3997">
        <f>raw[rookie year]</f>
        <v>2013</v>
      </c>
      <c r="C3997" t="str">
        <f>IF(ISNUMBER(SEARCH(C$1,raw[[#This Row],[active years]])),1,"")</f>
        <v/>
      </c>
      <c r="D3997" t="str">
        <f>IF(ISNUMBER(SEARCH(D$1,raw[[#This Row],[active years]])),1,"")</f>
        <v/>
      </c>
      <c r="E3997" t="str">
        <f>IF(ISNUMBER(SEARCH(E$1,raw[[#This Row],[active years]])),1,"")</f>
        <v/>
      </c>
      <c r="F3997" t="str">
        <f>IF(ISNUMBER(SEARCH(F$1,raw[[#This Row],[active years]])),1,"")</f>
        <v/>
      </c>
      <c r="G3997" t="str">
        <f>IF(ISNUMBER(SEARCH(G$1,raw[[#This Row],[active years]])),1,"")</f>
        <v/>
      </c>
      <c r="H3997" t="str">
        <f>IF(ISNUMBER(SEARCH(H$1,raw[[#This Row],[active years]])),1,"")</f>
        <v/>
      </c>
      <c r="I3997" t="str">
        <f>IF(ISNUMBER(SEARCH(I$1,raw[[#This Row],[active years]])),1,"")</f>
        <v/>
      </c>
      <c r="J3997" t="str">
        <f>IF(ISNUMBER(SEARCH(J$1,raw[[#This Row],[active years]])),1,"")</f>
        <v/>
      </c>
      <c r="K3997" t="str">
        <f>IF(ISNUMBER(SEARCH(K$1,raw[[#This Row],[active years]])),1,"")</f>
        <v/>
      </c>
      <c r="L3997" t="str">
        <f>IF(ISNUMBER(SEARCH(L$1,raw[[#This Row],[active years]])),1,"")</f>
        <v/>
      </c>
      <c r="M3997" t="str">
        <f>IF(ISNUMBER(SEARCH(M$1,raw[[#This Row],[active years]])),1,"")</f>
        <v/>
      </c>
      <c r="N3997" t="str">
        <f>IF(ISNUMBER(SEARCH(N$1,raw[[#This Row],[active years]])),1,"")</f>
        <v/>
      </c>
      <c r="O3997" t="str">
        <f>IF(ISNUMBER(SEARCH(O$1,raw[[#This Row],[active years]])),1,"")</f>
        <v/>
      </c>
      <c r="P3997" t="str">
        <f>IF(ISNUMBER(SEARCH(P$1,raw[[#This Row],[active years]])),1,"")</f>
        <v/>
      </c>
      <c r="Q3997" t="str">
        <f>IF(ISNUMBER(SEARCH(Q$1,raw[[#This Row],[active years]])),1,"")</f>
        <v/>
      </c>
      <c r="R3997" t="str">
        <f>IF(ISNUMBER(SEARCH(R$1,raw[[#This Row],[active years]])),1,"")</f>
        <v/>
      </c>
      <c r="S3997" t="str">
        <f>IF(ISNUMBER(SEARCH(S$1,raw[[#This Row],[active years]])),1,"")</f>
        <v/>
      </c>
      <c r="T3997" t="str">
        <f>IF(ISNUMBER(SEARCH(T$1,raw[[#This Row],[active years]])),1,"")</f>
        <v/>
      </c>
      <c r="U3997" t="str">
        <f>IF(ISNUMBER(SEARCH(U$1,raw[[#This Row],[active years]])),1,"")</f>
        <v/>
      </c>
      <c r="V3997" t="str">
        <f>IF(ISNUMBER(SEARCH(V$1,raw[[#This Row],[active years]])),1,"")</f>
        <v/>
      </c>
      <c r="W3997" t="str">
        <f>IF(ISNUMBER(SEARCH(W$1,raw[[#This Row],[active years]])),1,"")</f>
        <v/>
      </c>
      <c r="X3997">
        <f>IF(ISNUMBER(SEARCH(X$1,raw[[#This Row],[active years]])),1,"")</f>
        <v>1</v>
      </c>
      <c r="Y3997">
        <f>IF(ISNUMBER(SEARCH(Y$1,raw[[#This Row],[active years]])),1,"")</f>
        <v>1</v>
      </c>
      <c r="Z3997">
        <f>IF(ISNUMBER(SEARCH(Z$1,raw[[#This Row],[active years]])),1,"")</f>
        <v>1</v>
      </c>
      <c r="AA3997">
        <f>IF(ISNUMBER(SEARCH(AA$1,raw[[#This Row],[active years]])),1,"")</f>
        <v>1</v>
      </c>
    </row>
    <row r="3998" spans="1:27" x14ac:dyDescent="0.45">
      <c r="A3998">
        <f>raw[team]</f>
        <v>4739</v>
      </c>
      <c r="B3998">
        <f>raw[rookie year]</f>
        <v>2013</v>
      </c>
      <c r="C3998" t="str">
        <f>IF(ISNUMBER(SEARCH(C$1,raw[[#This Row],[active years]])),1,"")</f>
        <v/>
      </c>
      <c r="D3998" t="str">
        <f>IF(ISNUMBER(SEARCH(D$1,raw[[#This Row],[active years]])),1,"")</f>
        <v/>
      </c>
      <c r="E3998" t="str">
        <f>IF(ISNUMBER(SEARCH(E$1,raw[[#This Row],[active years]])),1,"")</f>
        <v/>
      </c>
      <c r="F3998" t="str">
        <f>IF(ISNUMBER(SEARCH(F$1,raw[[#This Row],[active years]])),1,"")</f>
        <v/>
      </c>
      <c r="G3998" t="str">
        <f>IF(ISNUMBER(SEARCH(G$1,raw[[#This Row],[active years]])),1,"")</f>
        <v/>
      </c>
      <c r="H3998" t="str">
        <f>IF(ISNUMBER(SEARCH(H$1,raw[[#This Row],[active years]])),1,"")</f>
        <v/>
      </c>
      <c r="I3998" t="str">
        <f>IF(ISNUMBER(SEARCH(I$1,raw[[#This Row],[active years]])),1,"")</f>
        <v/>
      </c>
      <c r="J3998" t="str">
        <f>IF(ISNUMBER(SEARCH(J$1,raw[[#This Row],[active years]])),1,"")</f>
        <v/>
      </c>
      <c r="K3998" t="str">
        <f>IF(ISNUMBER(SEARCH(K$1,raw[[#This Row],[active years]])),1,"")</f>
        <v/>
      </c>
      <c r="L3998" t="str">
        <f>IF(ISNUMBER(SEARCH(L$1,raw[[#This Row],[active years]])),1,"")</f>
        <v/>
      </c>
      <c r="M3998" t="str">
        <f>IF(ISNUMBER(SEARCH(M$1,raw[[#This Row],[active years]])),1,"")</f>
        <v/>
      </c>
      <c r="N3998" t="str">
        <f>IF(ISNUMBER(SEARCH(N$1,raw[[#This Row],[active years]])),1,"")</f>
        <v/>
      </c>
      <c r="O3998" t="str">
        <f>IF(ISNUMBER(SEARCH(O$1,raw[[#This Row],[active years]])),1,"")</f>
        <v/>
      </c>
      <c r="P3998" t="str">
        <f>IF(ISNUMBER(SEARCH(P$1,raw[[#This Row],[active years]])),1,"")</f>
        <v/>
      </c>
      <c r="Q3998" t="str">
        <f>IF(ISNUMBER(SEARCH(Q$1,raw[[#This Row],[active years]])),1,"")</f>
        <v/>
      </c>
      <c r="R3998" t="str">
        <f>IF(ISNUMBER(SEARCH(R$1,raw[[#This Row],[active years]])),1,"")</f>
        <v/>
      </c>
      <c r="S3998" t="str">
        <f>IF(ISNUMBER(SEARCH(S$1,raw[[#This Row],[active years]])),1,"")</f>
        <v/>
      </c>
      <c r="T3998" t="str">
        <f>IF(ISNUMBER(SEARCH(T$1,raw[[#This Row],[active years]])),1,"")</f>
        <v/>
      </c>
      <c r="U3998" t="str">
        <f>IF(ISNUMBER(SEARCH(U$1,raw[[#This Row],[active years]])),1,"")</f>
        <v/>
      </c>
      <c r="V3998" t="str">
        <f>IF(ISNUMBER(SEARCH(V$1,raw[[#This Row],[active years]])),1,"")</f>
        <v/>
      </c>
      <c r="W3998" t="str">
        <f>IF(ISNUMBER(SEARCH(W$1,raw[[#This Row],[active years]])),1,"")</f>
        <v/>
      </c>
      <c r="X3998" t="str">
        <f>IF(ISNUMBER(SEARCH(X$1,raw[[#This Row],[active years]])),1,"")</f>
        <v/>
      </c>
      <c r="Y3998" t="str">
        <f>IF(ISNUMBER(SEARCH(Y$1,raw[[#This Row],[active years]])),1,"")</f>
        <v/>
      </c>
      <c r="Z3998">
        <f>IF(ISNUMBER(SEARCH(Z$1,raw[[#This Row],[active years]])),1,"")</f>
        <v>1</v>
      </c>
      <c r="AA3998">
        <f>IF(ISNUMBER(SEARCH(AA$1,raw[[#This Row],[active years]])),1,"")</f>
        <v>1</v>
      </c>
    </row>
    <row r="3999" spans="1:27" x14ac:dyDescent="0.45">
      <c r="A3999">
        <f>raw[team]</f>
        <v>4740</v>
      </c>
      <c r="B3999">
        <f>raw[rookie year]</f>
        <v>2013</v>
      </c>
      <c r="C3999" t="str">
        <f>IF(ISNUMBER(SEARCH(C$1,raw[[#This Row],[active years]])),1,"")</f>
        <v/>
      </c>
      <c r="D3999" t="str">
        <f>IF(ISNUMBER(SEARCH(D$1,raw[[#This Row],[active years]])),1,"")</f>
        <v/>
      </c>
      <c r="E3999" t="str">
        <f>IF(ISNUMBER(SEARCH(E$1,raw[[#This Row],[active years]])),1,"")</f>
        <v/>
      </c>
      <c r="F3999" t="str">
        <f>IF(ISNUMBER(SEARCH(F$1,raw[[#This Row],[active years]])),1,"")</f>
        <v/>
      </c>
      <c r="G3999" t="str">
        <f>IF(ISNUMBER(SEARCH(G$1,raw[[#This Row],[active years]])),1,"")</f>
        <v/>
      </c>
      <c r="H3999" t="str">
        <f>IF(ISNUMBER(SEARCH(H$1,raw[[#This Row],[active years]])),1,"")</f>
        <v/>
      </c>
      <c r="I3999" t="str">
        <f>IF(ISNUMBER(SEARCH(I$1,raw[[#This Row],[active years]])),1,"")</f>
        <v/>
      </c>
      <c r="J3999" t="str">
        <f>IF(ISNUMBER(SEARCH(J$1,raw[[#This Row],[active years]])),1,"")</f>
        <v/>
      </c>
      <c r="K3999" t="str">
        <f>IF(ISNUMBER(SEARCH(K$1,raw[[#This Row],[active years]])),1,"")</f>
        <v/>
      </c>
      <c r="L3999" t="str">
        <f>IF(ISNUMBER(SEARCH(L$1,raw[[#This Row],[active years]])),1,"")</f>
        <v/>
      </c>
      <c r="M3999" t="str">
        <f>IF(ISNUMBER(SEARCH(M$1,raw[[#This Row],[active years]])),1,"")</f>
        <v/>
      </c>
      <c r="N3999" t="str">
        <f>IF(ISNUMBER(SEARCH(N$1,raw[[#This Row],[active years]])),1,"")</f>
        <v/>
      </c>
      <c r="O3999" t="str">
        <f>IF(ISNUMBER(SEARCH(O$1,raw[[#This Row],[active years]])),1,"")</f>
        <v/>
      </c>
      <c r="P3999" t="str">
        <f>IF(ISNUMBER(SEARCH(P$1,raw[[#This Row],[active years]])),1,"")</f>
        <v/>
      </c>
      <c r="Q3999" t="str">
        <f>IF(ISNUMBER(SEARCH(Q$1,raw[[#This Row],[active years]])),1,"")</f>
        <v/>
      </c>
      <c r="R3999" t="str">
        <f>IF(ISNUMBER(SEARCH(R$1,raw[[#This Row],[active years]])),1,"")</f>
        <v/>
      </c>
      <c r="S3999" t="str">
        <f>IF(ISNUMBER(SEARCH(S$1,raw[[#This Row],[active years]])),1,"")</f>
        <v/>
      </c>
      <c r="T3999" t="str">
        <f>IF(ISNUMBER(SEARCH(T$1,raw[[#This Row],[active years]])),1,"")</f>
        <v/>
      </c>
      <c r="U3999" t="str">
        <f>IF(ISNUMBER(SEARCH(U$1,raw[[#This Row],[active years]])),1,"")</f>
        <v/>
      </c>
      <c r="V3999" t="str">
        <f>IF(ISNUMBER(SEARCH(V$1,raw[[#This Row],[active years]])),1,"")</f>
        <v/>
      </c>
      <c r="W3999" t="str">
        <f>IF(ISNUMBER(SEARCH(W$1,raw[[#This Row],[active years]])),1,"")</f>
        <v/>
      </c>
      <c r="X3999">
        <f>IF(ISNUMBER(SEARCH(X$1,raw[[#This Row],[active years]])),1,"")</f>
        <v>1</v>
      </c>
      <c r="Y3999">
        <f>IF(ISNUMBER(SEARCH(Y$1,raw[[#This Row],[active years]])),1,"")</f>
        <v>1</v>
      </c>
      <c r="Z3999">
        <f>IF(ISNUMBER(SEARCH(Z$1,raw[[#This Row],[active years]])),1,"")</f>
        <v>1</v>
      </c>
      <c r="AA3999">
        <f>IF(ISNUMBER(SEARCH(AA$1,raw[[#This Row],[active years]])),1,"")</f>
        <v>1</v>
      </c>
    </row>
    <row r="4000" spans="1:27" x14ac:dyDescent="0.45">
      <c r="A4000">
        <f>raw[team]</f>
        <v>4741</v>
      </c>
      <c r="B4000">
        <f>raw[rookie year]</f>
        <v>2013</v>
      </c>
      <c r="C4000" t="str">
        <f>IF(ISNUMBER(SEARCH(C$1,raw[[#This Row],[active years]])),1,"")</f>
        <v/>
      </c>
      <c r="D4000" t="str">
        <f>IF(ISNUMBER(SEARCH(D$1,raw[[#This Row],[active years]])),1,"")</f>
        <v/>
      </c>
      <c r="E4000" t="str">
        <f>IF(ISNUMBER(SEARCH(E$1,raw[[#This Row],[active years]])),1,"")</f>
        <v/>
      </c>
      <c r="F4000" t="str">
        <f>IF(ISNUMBER(SEARCH(F$1,raw[[#This Row],[active years]])),1,"")</f>
        <v/>
      </c>
      <c r="G4000" t="str">
        <f>IF(ISNUMBER(SEARCH(G$1,raw[[#This Row],[active years]])),1,"")</f>
        <v/>
      </c>
      <c r="H4000" t="str">
        <f>IF(ISNUMBER(SEARCH(H$1,raw[[#This Row],[active years]])),1,"")</f>
        <v/>
      </c>
      <c r="I4000" t="str">
        <f>IF(ISNUMBER(SEARCH(I$1,raw[[#This Row],[active years]])),1,"")</f>
        <v/>
      </c>
      <c r="J4000" t="str">
        <f>IF(ISNUMBER(SEARCH(J$1,raw[[#This Row],[active years]])),1,"")</f>
        <v/>
      </c>
      <c r="K4000" t="str">
        <f>IF(ISNUMBER(SEARCH(K$1,raw[[#This Row],[active years]])),1,"")</f>
        <v/>
      </c>
      <c r="L4000" t="str">
        <f>IF(ISNUMBER(SEARCH(L$1,raw[[#This Row],[active years]])),1,"")</f>
        <v/>
      </c>
      <c r="M4000" t="str">
        <f>IF(ISNUMBER(SEARCH(M$1,raw[[#This Row],[active years]])),1,"")</f>
        <v/>
      </c>
      <c r="N4000" t="str">
        <f>IF(ISNUMBER(SEARCH(N$1,raw[[#This Row],[active years]])),1,"")</f>
        <v/>
      </c>
      <c r="O4000" t="str">
        <f>IF(ISNUMBER(SEARCH(O$1,raw[[#This Row],[active years]])),1,"")</f>
        <v/>
      </c>
      <c r="P4000" t="str">
        <f>IF(ISNUMBER(SEARCH(P$1,raw[[#This Row],[active years]])),1,"")</f>
        <v/>
      </c>
      <c r="Q4000" t="str">
        <f>IF(ISNUMBER(SEARCH(Q$1,raw[[#This Row],[active years]])),1,"")</f>
        <v/>
      </c>
      <c r="R4000" t="str">
        <f>IF(ISNUMBER(SEARCH(R$1,raw[[#This Row],[active years]])),1,"")</f>
        <v/>
      </c>
      <c r="S4000" t="str">
        <f>IF(ISNUMBER(SEARCH(S$1,raw[[#This Row],[active years]])),1,"")</f>
        <v/>
      </c>
      <c r="T4000" t="str">
        <f>IF(ISNUMBER(SEARCH(T$1,raw[[#This Row],[active years]])),1,"")</f>
        <v/>
      </c>
      <c r="U4000" t="str">
        <f>IF(ISNUMBER(SEARCH(U$1,raw[[#This Row],[active years]])),1,"")</f>
        <v/>
      </c>
      <c r="V4000" t="str">
        <f>IF(ISNUMBER(SEARCH(V$1,raw[[#This Row],[active years]])),1,"")</f>
        <v/>
      </c>
      <c r="W4000" t="str">
        <f>IF(ISNUMBER(SEARCH(W$1,raw[[#This Row],[active years]])),1,"")</f>
        <v/>
      </c>
      <c r="X4000">
        <f>IF(ISNUMBER(SEARCH(X$1,raw[[#This Row],[active years]])),1,"")</f>
        <v>1</v>
      </c>
      <c r="Y4000">
        <f>IF(ISNUMBER(SEARCH(Y$1,raw[[#This Row],[active years]])),1,"")</f>
        <v>1</v>
      </c>
      <c r="Z4000">
        <f>IF(ISNUMBER(SEARCH(Z$1,raw[[#This Row],[active years]])),1,"")</f>
        <v>1</v>
      </c>
      <c r="AA4000">
        <f>IF(ISNUMBER(SEARCH(AA$1,raw[[#This Row],[active years]])),1,"")</f>
        <v>1</v>
      </c>
    </row>
    <row r="4001" spans="1:27" x14ac:dyDescent="0.45">
      <c r="A4001">
        <f>raw[team]</f>
        <v>4742</v>
      </c>
      <c r="B4001">
        <f>raw[rookie year]</f>
        <v>2013</v>
      </c>
      <c r="C4001" t="str">
        <f>IF(ISNUMBER(SEARCH(C$1,raw[[#This Row],[active years]])),1,"")</f>
        <v/>
      </c>
      <c r="D4001" t="str">
        <f>IF(ISNUMBER(SEARCH(D$1,raw[[#This Row],[active years]])),1,"")</f>
        <v/>
      </c>
      <c r="E4001" t="str">
        <f>IF(ISNUMBER(SEARCH(E$1,raw[[#This Row],[active years]])),1,"")</f>
        <v/>
      </c>
      <c r="F4001" t="str">
        <f>IF(ISNUMBER(SEARCH(F$1,raw[[#This Row],[active years]])),1,"")</f>
        <v/>
      </c>
      <c r="G4001" t="str">
        <f>IF(ISNUMBER(SEARCH(G$1,raw[[#This Row],[active years]])),1,"")</f>
        <v/>
      </c>
      <c r="H4001" t="str">
        <f>IF(ISNUMBER(SEARCH(H$1,raw[[#This Row],[active years]])),1,"")</f>
        <v/>
      </c>
      <c r="I4001" t="str">
        <f>IF(ISNUMBER(SEARCH(I$1,raw[[#This Row],[active years]])),1,"")</f>
        <v/>
      </c>
      <c r="J4001" t="str">
        <f>IF(ISNUMBER(SEARCH(J$1,raw[[#This Row],[active years]])),1,"")</f>
        <v/>
      </c>
      <c r="K4001" t="str">
        <f>IF(ISNUMBER(SEARCH(K$1,raw[[#This Row],[active years]])),1,"")</f>
        <v/>
      </c>
      <c r="L4001" t="str">
        <f>IF(ISNUMBER(SEARCH(L$1,raw[[#This Row],[active years]])),1,"")</f>
        <v/>
      </c>
      <c r="M4001" t="str">
        <f>IF(ISNUMBER(SEARCH(M$1,raw[[#This Row],[active years]])),1,"")</f>
        <v/>
      </c>
      <c r="N4001" t="str">
        <f>IF(ISNUMBER(SEARCH(N$1,raw[[#This Row],[active years]])),1,"")</f>
        <v/>
      </c>
      <c r="O4001" t="str">
        <f>IF(ISNUMBER(SEARCH(O$1,raw[[#This Row],[active years]])),1,"")</f>
        <v/>
      </c>
      <c r="P4001" t="str">
        <f>IF(ISNUMBER(SEARCH(P$1,raw[[#This Row],[active years]])),1,"")</f>
        <v/>
      </c>
      <c r="Q4001" t="str">
        <f>IF(ISNUMBER(SEARCH(Q$1,raw[[#This Row],[active years]])),1,"")</f>
        <v/>
      </c>
      <c r="R4001" t="str">
        <f>IF(ISNUMBER(SEARCH(R$1,raw[[#This Row],[active years]])),1,"")</f>
        <v/>
      </c>
      <c r="S4001" t="str">
        <f>IF(ISNUMBER(SEARCH(S$1,raw[[#This Row],[active years]])),1,"")</f>
        <v/>
      </c>
      <c r="T4001" t="str">
        <f>IF(ISNUMBER(SEARCH(T$1,raw[[#This Row],[active years]])),1,"")</f>
        <v/>
      </c>
      <c r="U4001" t="str">
        <f>IF(ISNUMBER(SEARCH(U$1,raw[[#This Row],[active years]])),1,"")</f>
        <v/>
      </c>
      <c r="V4001" t="str">
        <f>IF(ISNUMBER(SEARCH(V$1,raw[[#This Row],[active years]])),1,"")</f>
        <v/>
      </c>
      <c r="W4001" t="str">
        <f>IF(ISNUMBER(SEARCH(W$1,raw[[#This Row],[active years]])),1,"")</f>
        <v/>
      </c>
      <c r="X4001">
        <f>IF(ISNUMBER(SEARCH(X$1,raw[[#This Row],[active years]])),1,"")</f>
        <v>1</v>
      </c>
      <c r="Y4001">
        <f>IF(ISNUMBER(SEARCH(Y$1,raw[[#This Row],[active years]])),1,"")</f>
        <v>1</v>
      </c>
      <c r="Z4001" t="str">
        <f>IF(ISNUMBER(SEARCH(Z$1,raw[[#This Row],[active years]])),1,"")</f>
        <v/>
      </c>
      <c r="AA4001" t="str">
        <f>IF(ISNUMBER(SEARCH(AA$1,raw[[#This Row],[active years]])),1,"")</f>
        <v/>
      </c>
    </row>
    <row r="4002" spans="1:27" x14ac:dyDescent="0.45">
      <c r="A4002">
        <f>raw[team]</f>
        <v>4743</v>
      </c>
      <c r="B4002">
        <f>raw[rookie year]</f>
        <v>2013</v>
      </c>
      <c r="C4002" t="str">
        <f>IF(ISNUMBER(SEARCH(C$1,raw[[#This Row],[active years]])),1,"")</f>
        <v/>
      </c>
      <c r="D4002" t="str">
        <f>IF(ISNUMBER(SEARCH(D$1,raw[[#This Row],[active years]])),1,"")</f>
        <v/>
      </c>
      <c r="E4002" t="str">
        <f>IF(ISNUMBER(SEARCH(E$1,raw[[#This Row],[active years]])),1,"")</f>
        <v/>
      </c>
      <c r="F4002" t="str">
        <f>IF(ISNUMBER(SEARCH(F$1,raw[[#This Row],[active years]])),1,"")</f>
        <v/>
      </c>
      <c r="G4002" t="str">
        <f>IF(ISNUMBER(SEARCH(G$1,raw[[#This Row],[active years]])),1,"")</f>
        <v/>
      </c>
      <c r="H4002" t="str">
        <f>IF(ISNUMBER(SEARCH(H$1,raw[[#This Row],[active years]])),1,"")</f>
        <v/>
      </c>
      <c r="I4002" t="str">
        <f>IF(ISNUMBER(SEARCH(I$1,raw[[#This Row],[active years]])),1,"")</f>
        <v/>
      </c>
      <c r="J4002" t="str">
        <f>IF(ISNUMBER(SEARCH(J$1,raw[[#This Row],[active years]])),1,"")</f>
        <v/>
      </c>
      <c r="K4002" t="str">
        <f>IF(ISNUMBER(SEARCH(K$1,raw[[#This Row],[active years]])),1,"")</f>
        <v/>
      </c>
      <c r="L4002" t="str">
        <f>IF(ISNUMBER(SEARCH(L$1,raw[[#This Row],[active years]])),1,"")</f>
        <v/>
      </c>
      <c r="M4002" t="str">
        <f>IF(ISNUMBER(SEARCH(M$1,raw[[#This Row],[active years]])),1,"")</f>
        <v/>
      </c>
      <c r="N4002" t="str">
        <f>IF(ISNUMBER(SEARCH(N$1,raw[[#This Row],[active years]])),1,"")</f>
        <v/>
      </c>
      <c r="O4002" t="str">
        <f>IF(ISNUMBER(SEARCH(O$1,raw[[#This Row],[active years]])),1,"")</f>
        <v/>
      </c>
      <c r="P4002" t="str">
        <f>IF(ISNUMBER(SEARCH(P$1,raw[[#This Row],[active years]])),1,"")</f>
        <v/>
      </c>
      <c r="Q4002" t="str">
        <f>IF(ISNUMBER(SEARCH(Q$1,raw[[#This Row],[active years]])),1,"")</f>
        <v/>
      </c>
      <c r="R4002" t="str">
        <f>IF(ISNUMBER(SEARCH(R$1,raw[[#This Row],[active years]])),1,"")</f>
        <v/>
      </c>
      <c r="S4002" t="str">
        <f>IF(ISNUMBER(SEARCH(S$1,raw[[#This Row],[active years]])),1,"")</f>
        <v/>
      </c>
      <c r="T4002" t="str">
        <f>IF(ISNUMBER(SEARCH(T$1,raw[[#This Row],[active years]])),1,"")</f>
        <v/>
      </c>
      <c r="U4002" t="str">
        <f>IF(ISNUMBER(SEARCH(U$1,raw[[#This Row],[active years]])),1,"")</f>
        <v/>
      </c>
      <c r="V4002" t="str">
        <f>IF(ISNUMBER(SEARCH(V$1,raw[[#This Row],[active years]])),1,"")</f>
        <v/>
      </c>
      <c r="W4002" t="str">
        <f>IF(ISNUMBER(SEARCH(W$1,raw[[#This Row],[active years]])),1,"")</f>
        <v/>
      </c>
      <c r="X4002">
        <f>IF(ISNUMBER(SEARCH(X$1,raw[[#This Row],[active years]])),1,"")</f>
        <v>1</v>
      </c>
      <c r="Y4002" t="str">
        <f>IF(ISNUMBER(SEARCH(Y$1,raw[[#This Row],[active years]])),1,"")</f>
        <v/>
      </c>
      <c r="Z4002" t="str">
        <f>IF(ISNUMBER(SEARCH(Z$1,raw[[#This Row],[active years]])),1,"")</f>
        <v/>
      </c>
      <c r="AA4002" t="str">
        <f>IF(ISNUMBER(SEARCH(AA$1,raw[[#This Row],[active years]])),1,"")</f>
        <v/>
      </c>
    </row>
    <row r="4003" spans="1:27" x14ac:dyDescent="0.45">
      <c r="A4003">
        <f>raw[team]</f>
        <v>4744</v>
      </c>
      <c r="B4003">
        <f>raw[rookie year]</f>
        <v>2013</v>
      </c>
      <c r="C4003" t="str">
        <f>IF(ISNUMBER(SEARCH(C$1,raw[[#This Row],[active years]])),1,"")</f>
        <v/>
      </c>
      <c r="D4003" t="str">
        <f>IF(ISNUMBER(SEARCH(D$1,raw[[#This Row],[active years]])),1,"")</f>
        <v/>
      </c>
      <c r="E4003" t="str">
        <f>IF(ISNUMBER(SEARCH(E$1,raw[[#This Row],[active years]])),1,"")</f>
        <v/>
      </c>
      <c r="F4003" t="str">
        <f>IF(ISNUMBER(SEARCH(F$1,raw[[#This Row],[active years]])),1,"")</f>
        <v/>
      </c>
      <c r="G4003" t="str">
        <f>IF(ISNUMBER(SEARCH(G$1,raw[[#This Row],[active years]])),1,"")</f>
        <v/>
      </c>
      <c r="H4003" t="str">
        <f>IF(ISNUMBER(SEARCH(H$1,raw[[#This Row],[active years]])),1,"")</f>
        <v/>
      </c>
      <c r="I4003" t="str">
        <f>IF(ISNUMBER(SEARCH(I$1,raw[[#This Row],[active years]])),1,"")</f>
        <v/>
      </c>
      <c r="J4003" t="str">
        <f>IF(ISNUMBER(SEARCH(J$1,raw[[#This Row],[active years]])),1,"")</f>
        <v/>
      </c>
      <c r="K4003" t="str">
        <f>IF(ISNUMBER(SEARCH(K$1,raw[[#This Row],[active years]])),1,"")</f>
        <v/>
      </c>
      <c r="L4003" t="str">
        <f>IF(ISNUMBER(SEARCH(L$1,raw[[#This Row],[active years]])),1,"")</f>
        <v/>
      </c>
      <c r="M4003" t="str">
        <f>IF(ISNUMBER(SEARCH(M$1,raw[[#This Row],[active years]])),1,"")</f>
        <v/>
      </c>
      <c r="N4003" t="str">
        <f>IF(ISNUMBER(SEARCH(N$1,raw[[#This Row],[active years]])),1,"")</f>
        <v/>
      </c>
      <c r="O4003" t="str">
        <f>IF(ISNUMBER(SEARCH(O$1,raw[[#This Row],[active years]])),1,"")</f>
        <v/>
      </c>
      <c r="P4003" t="str">
        <f>IF(ISNUMBER(SEARCH(P$1,raw[[#This Row],[active years]])),1,"")</f>
        <v/>
      </c>
      <c r="Q4003" t="str">
        <f>IF(ISNUMBER(SEARCH(Q$1,raw[[#This Row],[active years]])),1,"")</f>
        <v/>
      </c>
      <c r="R4003" t="str">
        <f>IF(ISNUMBER(SEARCH(R$1,raw[[#This Row],[active years]])),1,"")</f>
        <v/>
      </c>
      <c r="S4003" t="str">
        <f>IF(ISNUMBER(SEARCH(S$1,raw[[#This Row],[active years]])),1,"")</f>
        <v/>
      </c>
      <c r="T4003" t="str">
        <f>IF(ISNUMBER(SEARCH(T$1,raw[[#This Row],[active years]])),1,"")</f>
        <v/>
      </c>
      <c r="U4003" t="str">
        <f>IF(ISNUMBER(SEARCH(U$1,raw[[#This Row],[active years]])),1,"")</f>
        <v/>
      </c>
      <c r="V4003" t="str">
        <f>IF(ISNUMBER(SEARCH(V$1,raw[[#This Row],[active years]])),1,"")</f>
        <v/>
      </c>
      <c r="W4003" t="str">
        <f>IF(ISNUMBER(SEARCH(W$1,raw[[#This Row],[active years]])),1,"")</f>
        <v/>
      </c>
      <c r="X4003">
        <f>IF(ISNUMBER(SEARCH(X$1,raw[[#This Row],[active years]])),1,"")</f>
        <v>1</v>
      </c>
      <c r="Y4003">
        <f>IF(ISNUMBER(SEARCH(Y$1,raw[[#This Row],[active years]])),1,"")</f>
        <v>1</v>
      </c>
      <c r="Z4003">
        <f>IF(ISNUMBER(SEARCH(Z$1,raw[[#This Row],[active years]])),1,"")</f>
        <v>1</v>
      </c>
      <c r="AA4003">
        <f>IF(ISNUMBER(SEARCH(AA$1,raw[[#This Row],[active years]])),1,"")</f>
        <v>1</v>
      </c>
    </row>
    <row r="4004" spans="1:27" x14ac:dyDescent="0.45">
      <c r="A4004">
        <f>raw[team]</f>
        <v>4745</v>
      </c>
      <c r="B4004">
        <f>raw[rookie year]</f>
        <v>2013</v>
      </c>
      <c r="C4004" t="str">
        <f>IF(ISNUMBER(SEARCH(C$1,raw[[#This Row],[active years]])),1,"")</f>
        <v/>
      </c>
      <c r="D4004" t="str">
        <f>IF(ISNUMBER(SEARCH(D$1,raw[[#This Row],[active years]])),1,"")</f>
        <v/>
      </c>
      <c r="E4004" t="str">
        <f>IF(ISNUMBER(SEARCH(E$1,raw[[#This Row],[active years]])),1,"")</f>
        <v/>
      </c>
      <c r="F4004" t="str">
        <f>IF(ISNUMBER(SEARCH(F$1,raw[[#This Row],[active years]])),1,"")</f>
        <v/>
      </c>
      <c r="G4004" t="str">
        <f>IF(ISNUMBER(SEARCH(G$1,raw[[#This Row],[active years]])),1,"")</f>
        <v/>
      </c>
      <c r="H4004" t="str">
        <f>IF(ISNUMBER(SEARCH(H$1,raw[[#This Row],[active years]])),1,"")</f>
        <v/>
      </c>
      <c r="I4004" t="str">
        <f>IF(ISNUMBER(SEARCH(I$1,raw[[#This Row],[active years]])),1,"")</f>
        <v/>
      </c>
      <c r="J4004" t="str">
        <f>IF(ISNUMBER(SEARCH(J$1,raw[[#This Row],[active years]])),1,"")</f>
        <v/>
      </c>
      <c r="K4004" t="str">
        <f>IF(ISNUMBER(SEARCH(K$1,raw[[#This Row],[active years]])),1,"")</f>
        <v/>
      </c>
      <c r="L4004" t="str">
        <f>IF(ISNUMBER(SEARCH(L$1,raw[[#This Row],[active years]])),1,"")</f>
        <v/>
      </c>
      <c r="M4004" t="str">
        <f>IF(ISNUMBER(SEARCH(M$1,raw[[#This Row],[active years]])),1,"")</f>
        <v/>
      </c>
      <c r="N4004" t="str">
        <f>IF(ISNUMBER(SEARCH(N$1,raw[[#This Row],[active years]])),1,"")</f>
        <v/>
      </c>
      <c r="O4004" t="str">
        <f>IF(ISNUMBER(SEARCH(O$1,raw[[#This Row],[active years]])),1,"")</f>
        <v/>
      </c>
      <c r="P4004" t="str">
        <f>IF(ISNUMBER(SEARCH(P$1,raw[[#This Row],[active years]])),1,"")</f>
        <v/>
      </c>
      <c r="Q4004" t="str">
        <f>IF(ISNUMBER(SEARCH(Q$1,raw[[#This Row],[active years]])),1,"")</f>
        <v/>
      </c>
      <c r="R4004" t="str">
        <f>IF(ISNUMBER(SEARCH(R$1,raw[[#This Row],[active years]])),1,"")</f>
        <v/>
      </c>
      <c r="S4004" t="str">
        <f>IF(ISNUMBER(SEARCH(S$1,raw[[#This Row],[active years]])),1,"")</f>
        <v/>
      </c>
      <c r="T4004" t="str">
        <f>IF(ISNUMBER(SEARCH(T$1,raw[[#This Row],[active years]])),1,"")</f>
        <v/>
      </c>
      <c r="U4004" t="str">
        <f>IF(ISNUMBER(SEARCH(U$1,raw[[#This Row],[active years]])),1,"")</f>
        <v/>
      </c>
      <c r="V4004" t="str">
        <f>IF(ISNUMBER(SEARCH(V$1,raw[[#This Row],[active years]])),1,"")</f>
        <v/>
      </c>
      <c r="W4004" t="str">
        <f>IF(ISNUMBER(SEARCH(W$1,raw[[#This Row],[active years]])),1,"")</f>
        <v/>
      </c>
      <c r="X4004">
        <f>IF(ISNUMBER(SEARCH(X$1,raw[[#This Row],[active years]])),1,"")</f>
        <v>1</v>
      </c>
      <c r="Y4004" t="str">
        <f>IF(ISNUMBER(SEARCH(Y$1,raw[[#This Row],[active years]])),1,"")</f>
        <v/>
      </c>
      <c r="Z4004">
        <f>IF(ISNUMBER(SEARCH(Z$1,raw[[#This Row],[active years]])),1,"")</f>
        <v>1</v>
      </c>
      <c r="AA4004" t="str">
        <f>IF(ISNUMBER(SEARCH(AA$1,raw[[#This Row],[active years]])),1,"")</f>
        <v/>
      </c>
    </row>
    <row r="4005" spans="1:27" x14ac:dyDescent="0.45">
      <c r="A4005">
        <f>raw[team]</f>
        <v>4746</v>
      </c>
      <c r="B4005">
        <f>raw[rookie year]</f>
        <v>2013</v>
      </c>
      <c r="C4005" t="str">
        <f>IF(ISNUMBER(SEARCH(C$1,raw[[#This Row],[active years]])),1,"")</f>
        <v/>
      </c>
      <c r="D4005" t="str">
        <f>IF(ISNUMBER(SEARCH(D$1,raw[[#This Row],[active years]])),1,"")</f>
        <v/>
      </c>
      <c r="E4005" t="str">
        <f>IF(ISNUMBER(SEARCH(E$1,raw[[#This Row],[active years]])),1,"")</f>
        <v/>
      </c>
      <c r="F4005" t="str">
        <f>IF(ISNUMBER(SEARCH(F$1,raw[[#This Row],[active years]])),1,"")</f>
        <v/>
      </c>
      <c r="G4005" t="str">
        <f>IF(ISNUMBER(SEARCH(G$1,raw[[#This Row],[active years]])),1,"")</f>
        <v/>
      </c>
      <c r="H4005" t="str">
        <f>IF(ISNUMBER(SEARCH(H$1,raw[[#This Row],[active years]])),1,"")</f>
        <v/>
      </c>
      <c r="I4005" t="str">
        <f>IF(ISNUMBER(SEARCH(I$1,raw[[#This Row],[active years]])),1,"")</f>
        <v/>
      </c>
      <c r="J4005" t="str">
        <f>IF(ISNUMBER(SEARCH(J$1,raw[[#This Row],[active years]])),1,"")</f>
        <v/>
      </c>
      <c r="K4005" t="str">
        <f>IF(ISNUMBER(SEARCH(K$1,raw[[#This Row],[active years]])),1,"")</f>
        <v/>
      </c>
      <c r="L4005" t="str">
        <f>IF(ISNUMBER(SEARCH(L$1,raw[[#This Row],[active years]])),1,"")</f>
        <v/>
      </c>
      <c r="M4005" t="str">
        <f>IF(ISNUMBER(SEARCH(M$1,raw[[#This Row],[active years]])),1,"")</f>
        <v/>
      </c>
      <c r="N4005" t="str">
        <f>IF(ISNUMBER(SEARCH(N$1,raw[[#This Row],[active years]])),1,"")</f>
        <v/>
      </c>
      <c r="O4005" t="str">
        <f>IF(ISNUMBER(SEARCH(O$1,raw[[#This Row],[active years]])),1,"")</f>
        <v/>
      </c>
      <c r="P4005" t="str">
        <f>IF(ISNUMBER(SEARCH(P$1,raw[[#This Row],[active years]])),1,"")</f>
        <v/>
      </c>
      <c r="Q4005" t="str">
        <f>IF(ISNUMBER(SEARCH(Q$1,raw[[#This Row],[active years]])),1,"")</f>
        <v/>
      </c>
      <c r="R4005" t="str">
        <f>IF(ISNUMBER(SEARCH(R$1,raw[[#This Row],[active years]])),1,"")</f>
        <v/>
      </c>
      <c r="S4005" t="str">
        <f>IF(ISNUMBER(SEARCH(S$1,raw[[#This Row],[active years]])),1,"")</f>
        <v/>
      </c>
      <c r="T4005" t="str">
        <f>IF(ISNUMBER(SEARCH(T$1,raw[[#This Row],[active years]])),1,"")</f>
        <v/>
      </c>
      <c r="U4005" t="str">
        <f>IF(ISNUMBER(SEARCH(U$1,raw[[#This Row],[active years]])),1,"")</f>
        <v/>
      </c>
      <c r="V4005" t="str">
        <f>IF(ISNUMBER(SEARCH(V$1,raw[[#This Row],[active years]])),1,"")</f>
        <v/>
      </c>
      <c r="W4005" t="str">
        <f>IF(ISNUMBER(SEARCH(W$1,raw[[#This Row],[active years]])),1,"")</f>
        <v/>
      </c>
      <c r="X4005">
        <f>IF(ISNUMBER(SEARCH(X$1,raw[[#This Row],[active years]])),1,"")</f>
        <v>1</v>
      </c>
      <c r="Y4005">
        <f>IF(ISNUMBER(SEARCH(Y$1,raw[[#This Row],[active years]])),1,"")</f>
        <v>1</v>
      </c>
      <c r="Z4005">
        <f>IF(ISNUMBER(SEARCH(Z$1,raw[[#This Row],[active years]])),1,"")</f>
        <v>1</v>
      </c>
      <c r="AA4005">
        <f>IF(ISNUMBER(SEARCH(AA$1,raw[[#This Row],[active years]])),1,"")</f>
        <v>1</v>
      </c>
    </row>
    <row r="4006" spans="1:27" x14ac:dyDescent="0.45">
      <c r="A4006">
        <f>raw[team]</f>
        <v>4747</v>
      </c>
      <c r="B4006">
        <f>raw[rookie year]</f>
        <v>2013</v>
      </c>
      <c r="C4006" t="str">
        <f>IF(ISNUMBER(SEARCH(C$1,raw[[#This Row],[active years]])),1,"")</f>
        <v/>
      </c>
      <c r="D4006" t="str">
        <f>IF(ISNUMBER(SEARCH(D$1,raw[[#This Row],[active years]])),1,"")</f>
        <v/>
      </c>
      <c r="E4006" t="str">
        <f>IF(ISNUMBER(SEARCH(E$1,raw[[#This Row],[active years]])),1,"")</f>
        <v/>
      </c>
      <c r="F4006" t="str">
        <f>IF(ISNUMBER(SEARCH(F$1,raw[[#This Row],[active years]])),1,"")</f>
        <v/>
      </c>
      <c r="G4006" t="str">
        <f>IF(ISNUMBER(SEARCH(G$1,raw[[#This Row],[active years]])),1,"")</f>
        <v/>
      </c>
      <c r="H4006" t="str">
        <f>IF(ISNUMBER(SEARCH(H$1,raw[[#This Row],[active years]])),1,"")</f>
        <v/>
      </c>
      <c r="I4006" t="str">
        <f>IF(ISNUMBER(SEARCH(I$1,raw[[#This Row],[active years]])),1,"")</f>
        <v/>
      </c>
      <c r="J4006" t="str">
        <f>IF(ISNUMBER(SEARCH(J$1,raw[[#This Row],[active years]])),1,"")</f>
        <v/>
      </c>
      <c r="K4006" t="str">
        <f>IF(ISNUMBER(SEARCH(K$1,raw[[#This Row],[active years]])),1,"")</f>
        <v/>
      </c>
      <c r="L4006" t="str">
        <f>IF(ISNUMBER(SEARCH(L$1,raw[[#This Row],[active years]])),1,"")</f>
        <v/>
      </c>
      <c r="M4006" t="str">
        <f>IF(ISNUMBER(SEARCH(M$1,raw[[#This Row],[active years]])),1,"")</f>
        <v/>
      </c>
      <c r="N4006" t="str">
        <f>IF(ISNUMBER(SEARCH(N$1,raw[[#This Row],[active years]])),1,"")</f>
        <v/>
      </c>
      <c r="O4006" t="str">
        <f>IF(ISNUMBER(SEARCH(O$1,raw[[#This Row],[active years]])),1,"")</f>
        <v/>
      </c>
      <c r="P4006" t="str">
        <f>IF(ISNUMBER(SEARCH(P$1,raw[[#This Row],[active years]])),1,"")</f>
        <v/>
      </c>
      <c r="Q4006" t="str">
        <f>IF(ISNUMBER(SEARCH(Q$1,raw[[#This Row],[active years]])),1,"")</f>
        <v/>
      </c>
      <c r="R4006" t="str">
        <f>IF(ISNUMBER(SEARCH(R$1,raw[[#This Row],[active years]])),1,"")</f>
        <v/>
      </c>
      <c r="S4006" t="str">
        <f>IF(ISNUMBER(SEARCH(S$1,raw[[#This Row],[active years]])),1,"")</f>
        <v/>
      </c>
      <c r="T4006" t="str">
        <f>IF(ISNUMBER(SEARCH(T$1,raw[[#This Row],[active years]])),1,"")</f>
        <v/>
      </c>
      <c r="U4006" t="str">
        <f>IF(ISNUMBER(SEARCH(U$1,raw[[#This Row],[active years]])),1,"")</f>
        <v/>
      </c>
      <c r="V4006" t="str">
        <f>IF(ISNUMBER(SEARCH(V$1,raw[[#This Row],[active years]])),1,"")</f>
        <v/>
      </c>
      <c r="W4006" t="str">
        <f>IF(ISNUMBER(SEARCH(W$1,raw[[#This Row],[active years]])),1,"")</f>
        <v/>
      </c>
      <c r="X4006">
        <f>IF(ISNUMBER(SEARCH(X$1,raw[[#This Row],[active years]])),1,"")</f>
        <v>1</v>
      </c>
      <c r="Y4006">
        <f>IF(ISNUMBER(SEARCH(Y$1,raw[[#This Row],[active years]])),1,"")</f>
        <v>1</v>
      </c>
      <c r="Z4006" t="str">
        <f>IF(ISNUMBER(SEARCH(Z$1,raw[[#This Row],[active years]])),1,"")</f>
        <v/>
      </c>
      <c r="AA4006" t="str">
        <f>IF(ISNUMBER(SEARCH(AA$1,raw[[#This Row],[active years]])),1,"")</f>
        <v/>
      </c>
    </row>
    <row r="4007" spans="1:27" x14ac:dyDescent="0.45">
      <c r="A4007">
        <f>raw[team]</f>
        <v>4748</v>
      </c>
      <c r="B4007">
        <f>raw[rookie year]</f>
        <v>2013</v>
      </c>
      <c r="C4007" t="str">
        <f>IF(ISNUMBER(SEARCH(C$1,raw[[#This Row],[active years]])),1,"")</f>
        <v/>
      </c>
      <c r="D4007" t="str">
        <f>IF(ISNUMBER(SEARCH(D$1,raw[[#This Row],[active years]])),1,"")</f>
        <v/>
      </c>
      <c r="E4007" t="str">
        <f>IF(ISNUMBER(SEARCH(E$1,raw[[#This Row],[active years]])),1,"")</f>
        <v/>
      </c>
      <c r="F4007" t="str">
        <f>IF(ISNUMBER(SEARCH(F$1,raw[[#This Row],[active years]])),1,"")</f>
        <v/>
      </c>
      <c r="G4007" t="str">
        <f>IF(ISNUMBER(SEARCH(G$1,raw[[#This Row],[active years]])),1,"")</f>
        <v/>
      </c>
      <c r="H4007" t="str">
        <f>IF(ISNUMBER(SEARCH(H$1,raw[[#This Row],[active years]])),1,"")</f>
        <v/>
      </c>
      <c r="I4007" t="str">
        <f>IF(ISNUMBER(SEARCH(I$1,raw[[#This Row],[active years]])),1,"")</f>
        <v/>
      </c>
      <c r="J4007" t="str">
        <f>IF(ISNUMBER(SEARCH(J$1,raw[[#This Row],[active years]])),1,"")</f>
        <v/>
      </c>
      <c r="K4007" t="str">
        <f>IF(ISNUMBER(SEARCH(K$1,raw[[#This Row],[active years]])),1,"")</f>
        <v/>
      </c>
      <c r="L4007" t="str">
        <f>IF(ISNUMBER(SEARCH(L$1,raw[[#This Row],[active years]])),1,"")</f>
        <v/>
      </c>
      <c r="M4007" t="str">
        <f>IF(ISNUMBER(SEARCH(M$1,raw[[#This Row],[active years]])),1,"")</f>
        <v/>
      </c>
      <c r="N4007" t="str">
        <f>IF(ISNUMBER(SEARCH(N$1,raw[[#This Row],[active years]])),1,"")</f>
        <v/>
      </c>
      <c r="O4007" t="str">
        <f>IF(ISNUMBER(SEARCH(O$1,raw[[#This Row],[active years]])),1,"")</f>
        <v/>
      </c>
      <c r="P4007" t="str">
        <f>IF(ISNUMBER(SEARCH(P$1,raw[[#This Row],[active years]])),1,"")</f>
        <v/>
      </c>
      <c r="Q4007" t="str">
        <f>IF(ISNUMBER(SEARCH(Q$1,raw[[#This Row],[active years]])),1,"")</f>
        <v/>
      </c>
      <c r="R4007" t="str">
        <f>IF(ISNUMBER(SEARCH(R$1,raw[[#This Row],[active years]])),1,"")</f>
        <v/>
      </c>
      <c r="S4007" t="str">
        <f>IF(ISNUMBER(SEARCH(S$1,raw[[#This Row],[active years]])),1,"")</f>
        <v/>
      </c>
      <c r="T4007" t="str">
        <f>IF(ISNUMBER(SEARCH(T$1,raw[[#This Row],[active years]])),1,"")</f>
        <v/>
      </c>
      <c r="U4007" t="str">
        <f>IF(ISNUMBER(SEARCH(U$1,raw[[#This Row],[active years]])),1,"")</f>
        <v/>
      </c>
      <c r="V4007" t="str">
        <f>IF(ISNUMBER(SEARCH(V$1,raw[[#This Row],[active years]])),1,"")</f>
        <v/>
      </c>
      <c r="W4007" t="str">
        <f>IF(ISNUMBER(SEARCH(W$1,raw[[#This Row],[active years]])),1,"")</f>
        <v/>
      </c>
      <c r="X4007">
        <f>IF(ISNUMBER(SEARCH(X$1,raw[[#This Row],[active years]])),1,"")</f>
        <v>1</v>
      </c>
      <c r="Y4007">
        <f>IF(ISNUMBER(SEARCH(Y$1,raw[[#This Row],[active years]])),1,"")</f>
        <v>1</v>
      </c>
      <c r="Z4007">
        <f>IF(ISNUMBER(SEARCH(Z$1,raw[[#This Row],[active years]])),1,"")</f>
        <v>1</v>
      </c>
      <c r="AA4007">
        <f>IF(ISNUMBER(SEARCH(AA$1,raw[[#This Row],[active years]])),1,"")</f>
        <v>1</v>
      </c>
    </row>
    <row r="4008" spans="1:27" x14ac:dyDescent="0.45">
      <c r="A4008">
        <f>raw[team]</f>
        <v>4749</v>
      </c>
      <c r="B4008">
        <f>raw[rookie year]</f>
        <v>2013</v>
      </c>
      <c r="C4008" t="str">
        <f>IF(ISNUMBER(SEARCH(C$1,raw[[#This Row],[active years]])),1,"")</f>
        <v/>
      </c>
      <c r="D4008" t="str">
        <f>IF(ISNUMBER(SEARCH(D$1,raw[[#This Row],[active years]])),1,"")</f>
        <v/>
      </c>
      <c r="E4008" t="str">
        <f>IF(ISNUMBER(SEARCH(E$1,raw[[#This Row],[active years]])),1,"")</f>
        <v/>
      </c>
      <c r="F4008" t="str">
        <f>IF(ISNUMBER(SEARCH(F$1,raw[[#This Row],[active years]])),1,"")</f>
        <v/>
      </c>
      <c r="G4008" t="str">
        <f>IF(ISNUMBER(SEARCH(G$1,raw[[#This Row],[active years]])),1,"")</f>
        <v/>
      </c>
      <c r="H4008" t="str">
        <f>IF(ISNUMBER(SEARCH(H$1,raw[[#This Row],[active years]])),1,"")</f>
        <v/>
      </c>
      <c r="I4008" t="str">
        <f>IF(ISNUMBER(SEARCH(I$1,raw[[#This Row],[active years]])),1,"")</f>
        <v/>
      </c>
      <c r="J4008" t="str">
        <f>IF(ISNUMBER(SEARCH(J$1,raw[[#This Row],[active years]])),1,"")</f>
        <v/>
      </c>
      <c r="K4008" t="str">
        <f>IF(ISNUMBER(SEARCH(K$1,raw[[#This Row],[active years]])),1,"")</f>
        <v/>
      </c>
      <c r="L4008" t="str">
        <f>IF(ISNUMBER(SEARCH(L$1,raw[[#This Row],[active years]])),1,"")</f>
        <v/>
      </c>
      <c r="M4008" t="str">
        <f>IF(ISNUMBER(SEARCH(M$1,raw[[#This Row],[active years]])),1,"")</f>
        <v/>
      </c>
      <c r="N4008" t="str">
        <f>IF(ISNUMBER(SEARCH(N$1,raw[[#This Row],[active years]])),1,"")</f>
        <v/>
      </c>
      <c r="O4008" t="str">
        <f>IF(ISNUMBER(SEARCH(O$1,raw[[#This Row],[active years]])),1,"")</f>
        <v/>
      </c>
      <c r="P4008" t="str">
        <f>IF(ISNUMBER(SEARCH(P$1,raw[[#This Row],[active years]])),1,"")</f>
        <v/>
      </c>
      <c r="Q4008" t="str">
        <f>IF(ISNUMBER(SEARCH(Q$1,raw[[#This Row],[active years]])),1,"")</f>
        <v/>
      </c>
      <c r="R4008" t="str">
        <f>IF(ISNUMBER(SEARCH(R$1,raw[[#This Row],[active years]])),1,"")</f>
        <v/>
      </c>
      <c r="S4008" t="str">
        <f>IF(ISNUMBER(SEARCH(S$1,raw[[#This Row],[active years]])),1,"")</f>
        <v/>
      </c>
      <c r="T4008" t="str">
        <f>IF(ISNUMBER(SEARCH(T$1,raw[[#This Row],[active years]])),1,"")</f>
        <v/>
      </c>
      <c r="U4008" t="str">
        <f>IF(ISNUMBER(SEARCH(U$1,raw[[#This Row],[active years]])),1,"")</f>
        <v/>
      </c>
      <c r="V4008" t="str">
        <f>IF(ISNUMBER(SEARCH(V$1,raw[[#This Row],[active years]])),1,"")</f>
        <v/>
      </c>
      <c r="W4008" t="str">
        <f>IF(ISNUMBER(SEARCH(W$1,raw[[#This Row],[active years]])),1,"")</f>
        <v/>
      </c>
      <c r="X4008">
        <f>IF(ISNUMBER(SEARCH(X$1,raw[[#This Row],[active years]])),1,"")</f>
        <v>1</v>
      </c>
      <c r="Y4008">
        <f>IF(ISNUMBER(SEARCH(Y$1,raw[[#This Row],[active years]])),1,"")</f>
        <v>1</v>
      </c>
      <c r="Z4008">
        <f>IF(ISNUMBER(SEARCH(Z$1,raw[[#This Row],[active years]])),1,"")</f>
        <v>1</v>
      </c>
      <c r="AA4008">
        <f>IF(ISNUMBER(SEARCH(AA$1,raw[[#This Row],[active years]])),1,"")</f>
        <v>1</v>
      </c>
    </row>
    <row r="4009" spans="1:27" x14ac:dyDescent="0.45">
      <c r="A4009">
        <f>raw[team]</f>
        <v>4750</v>
      </c>
      <c r="B4009">
        <f>raw[rookie year]</f>
        <v>2013</v>
      </c>
      <c r="C4009" t="str">
        <f>IF(ISNUMBER(SEARCH(C$1,raw[[#This Row],[active years]])),1,"")</f>
        <v/>
      </c>
      <c r="D4009" t="str">
        <f>IF(ISNUMBER(SEARCH(D$1,raw[[#This Row],[active years]])),1,"")</f>
        <v/>
      </c>
      <c r="E4009" t="str">
        <f>IF(ISNUMBER(SEARCH(E$1,raw[[#This Row],[active years]])),1,"")</f>
        <v/>
      </c>
      <c r="F4009" t="str">
        <f>IF(ISNUMBER(SEARCH(F$1,raw[[#This Row],[active years]])),1,"")</f>
        <v/>
      </c>
      <c r="G4009" t="str">
        <f>IF(ISNUMBER(SEARCH(G$1,raw[[#This Row],[active years]])),1,"")</f>
        <v/>
      </c>
      <c r="H4009" t="str">
        <f>IF(ISNUMBER(SEARCH(H$1,raw[[#This Row],[active years]])),1,"")</f>
        <v/>
      </c>
      <c r="I4009" t="str">
        <f>IF(ISNUMBER(SEARCH(I$1,raw[[#This Row],[active years]])),1,"")</f>
        <v/>
      </c>
      <c r="J4009" t="str">
        <f>IF(ISNUMBER(SEARCH(J$1,raw[[#This Row],[active years]])),1,"")</f>
        <v/>
      </c>
      <c r="K4009" t="str">
        <f>IF(ISNUMBER(SEARCH(K$1,raw[[#This Row],[active years]])),1,"")</f>
        <v/>
      </c>
      <c r="L4009" t="str">
        <f>IF(ISNUMBER(SEARCH(L$1,raw[[#This Row],[active years]])),1,"")</f>
        <v/>
      </c>
      <c r="M4009" t="str">
        <f>IF(ISNUMBER(SEARCH(M$1,raw[[#This Row],[active years]])),1,"")</f>
        <v/>
      </c>
      <c r="N4009" t="str">
        <f>IF(ISNUMBER(SEARCH(N$1,raw[[#This Row],[active years]])),1,"")</f>
        <v/>
      </c>
      <c r="O4009" t="str">
        <f>IF(ISNUMBER(SEARCH(O$1,raw[[#This Row],[active years]])),1,"")</f>
        <v/>
      </c>
      <c r="P4009" t="str">
        <f>IF(ISNUMBER(SEARCH(P$1,raw[[#This Row],[active years]])),1,"")</f>
        <v/>
      </c>
      <c r="Q4009" t="str">
        <f>IF(ISNUMBER(SEARCH(Q$1,raw[[#This Row],[active years]])),1,"")</f>
        <v/>
      </c>
      <c r="R4009" t="str">
        <f>IF(ISNUMBER(SEARCH(R$1,raw[[#This Row],[active years]])),1,"")</f>
        <v/>
      </c>
      <c r="S4009" t="str">
        <f>IF(ISNUMBER(SEARCH(S$1,raw[[#This Row],[active years]])),1,"")</f>
        <v/>
      </c>
      <c r="T4009" t="str">
        <f>IF(ISNUMBER(SEARCH(T$1,raw[[#This Row],[active years]])),1,"")</f>
        <v/>
      </c>
      <c r="U4009" t="str">
        <f>IF(ISNUMBER(SEARCH(U$1,raw[[#This Row],[active years]])),1,"")</f>
        <v/>
      </c>
      <c r="V4009" t="str">
        <f>IF(ISNUMBER(SEARCH(V$1,raw[[#This Row],[active years]])),1,"")</f>
        <v/>
      </c>
      <c r="W4009" t="str">
        <f>IF(ISNUMBER(SEARCH(W$1,raw[[#This Row],[active years]])),1,"")</f>
        <v/>
      </c>
      <c r="X4009">
        <f>IF(ISNUMBER(SEARCH(X$1,raw[[#This Row],[active years]])),1,"")</f>
        <v>1</v>
      </c>
      <c r="Y4009">
        <f>IF(ISNUMBER(SEARCH(Y$1,raw[[#This Row],[active years]])),1,"")</f>
        <v>1</v>
      </c>
      <c r="Z4009">
        <f>IF(ISNUMBER(SEARCH(Z$1,raw[[#This Row],[active years]])),1,"")</f>
        <v>1</v>
      </c>
      <c r="AA4009">
        <f>IF(ISNUMBER(SEARCH(AA$1,raw[[#This Row],[active years]])),1,"")</f>
        <v>1</v>
      </c>
    </row>
    <row r="4010" spans="1:27" x14ac:dyDescent="0.45">
      <c r="A4010">
        <f>raw[team]</f>
        <v>4751</v>
      </c>
      <c r="B4010">
        <f>raw[rookie year]</f>
        <v>2013</v>
      </c>
      <c r="C4010" t="str">
        <f>IF(ISNUMBER(SEARCH(C$1,raw[[#This Row],[active years]])),1,"")</f>
        <v/>
      </c>
      <c r="D4010" t="str">
        <f>IF(ISNUMBER(SEARCH(D$1,raw[[#This Row],[active years]])),1,"")</f>
        <v/>
      </c>
      <c r="E4010" t="str">
        <f>IF(ISNUMBER(SEARCH(E$1,raw[[#This Row],[active years]])),1,"")</f>
        <v/>
      </c>
      <c r="F4010" t="str">
        <f>IF(ISNUMBER(SEARCH(F$1,raw[[#This Row],[active years]])),1,"")</f>
        <v/>
      </c>
      <c r="G4010" t="str">
        <f>IF(ISNUMBER(SEARCH(G$1,raw[[#This Row],[active years]])),1,"")</f>
        <v/>
      </c>
      <c r="H4010" t="str">
        <f>IF(ISNUMBER(SEARCH(H$1,raw[[#This Row],[active years]])),1,"")</f>
        <v/>
      </c>
      <c r="I4010" t="str">
        <f>IF(ISNUMBER(SEARCH(I$1,raw[[#This Row],[active years]])),1,"")</f>
        <v/>
      </c>
      <c r="J4010" t="str">
        <f>IF(ISNUMBER(SEARCH(J$1,raw[[#This Row],[active years]])),1,"")</f>
        <v/>
      </c>
      <c r="K4010" t="str">
        <f>IF(ISNUMBER(SEARCH(K$1,raw[[#This Row],[active years]])),1,"")</f>
        <v/>
      </c>
      <c r="L4010" t="str">
        <f>IF(ISNUMBER(SEARCH(L$1,raw[[#This Row],[active years]])),1,"")</f>
        <v/>
      </c>
      <c r="M4010" t="str">
        <f>IF(ISNUMBER(SEARCH(M$1,raw[[#This Row],[active years]])),1,"")</f>
        <v/>
      </c>
      <c r="N4010" t="str">
        <f>IF(ISNUMBER(SEARCH(N$1,raw[[#This Row],[active years]])),1,"")</f>
        <v/>
      </c>
      <c r="O4010" t="str">
        <f>IF(ISNUMBER(SEARCH(O$1,raw[[#This Row],[active years]])),1,"")</f>
        <v/>
      </c>
      <c r="P4010" t="str">
        <f>IF(ISNUMBER(SEARCH(P$1,raw[[#This Row],[active years]])),1,"")</f>
        <v/>
      </c>
      <c r="Q4010" t="str">
        <f>IF(ISNUMBER(SEARCH(Q$1,raw[[#This Row],[active years]])),1,"")</f>
        <v/>
      </c>
      <c r="R4010" t="str">
        <f>IF(ISNUMBER(SEARCH(R$1,raw[[#This Row],[active years]])),1,"")</f>
        <v/>
      </c>
      <c r="S4010" t="str">
        <f>IF(ISNUMBER(SEARCH(S$1,raw[[#This Row],[active years]])),1,"")</f>
        <v/>
      </c>
      <c r="T4010" t="str">
        <f>IF(ISNUMBER(SEARCH(T$1,raw[[#This Row],[active years]])),1,"")</f>
        <v/>
      </c>
      <c r="U4010" t="str">
        <f>IF(ISNUMBER(SEARCH(U$1,raw[[#This Row],[active years]])),1,"")</f>
        <v/>
      </c>
      <c r="V4010" t="str">
        <f>IF(ISNUMBER(SEARCH(V$1,raw[[#This Row],[active years]])),1,"")</f>
        <v/>
      </c>
      <c r="W4010" t="str">
        <f>IF(ISNUMBER(SEARCH(W$1,raw[[#This Row],[active years]])),1,"")</f>
        <v/>
      </c>
      <c r="X4010">
        <f>IF(ISNUMBER(SEARCH(X$1,raw[[#This Row],[active years]])),1,"")</f>
        <v>1</v>
      </c>
      <c r="Y4010">
        <f>IF(ISNUMBER(SEARCH(Y$1,raw[[#This Row],[active years]])),1,"")</f>
        <v>1</v>
      </c>
      <c r="Z4010" t="str">
        <f>IF(ISNUMBER(SEARCH(Z$1,raw[[#This Row],[active years]])),1,"")</f>
        <v/>
      </c>
      <c r="AA4010" t="str">
        <f>IF(ISNUMBER(SEARCH(AA$1,raw[[#This Row],[active years]])),1,"")</f>
        <v/>
      </c>
    </row>
    <row r="4011" spans="1:27" x14ac:dyDescent="0.45">
      <c r="A4011">
        <f>raw[team]</f>
        <v>4752</v>
      </c>
      <c r="B4011">
        <f>raw[rookie year]</f>
        <v>2013</v>
      </c>
      <c r="C4011" t="str">
        <f>IF(ISNUMBER(SEARCH(C$1,raw[[#This Row],[active years]])),1,"")</f>
        <v/>
      </c>
      <c r="D4011" t="str">
        <f>IF(ISNUMBER(SEARCH(D$1,raw[[#This Row],[active years]])),1,"")</f>
        <v/>
      </c>
      <c r="E4011" t="str">
        <f>IF(ISNUMBER(SEARCH(E$1,raw[[#This Row],[active years]])),1,"")</f>
        <v/>
      </c>
      <c r="F4011" t="str">
        <f>IF(ISNUMBER(SEARCH(F$1,raw[[#This Row],[active years]])),1,"")</f>
        <v/>
      </c>
      <c r="G4011" t="str">
        <f>IF(ISNUMBER(SEARCH(G$1,raw[[#This Row],[active years]])),1,"")</f>
        <v/>
      </c>
      <c r="H4011" t="str">
        <f>IF(ISNUMBER(SEARCH(H$1,raw[[#This Row],[active years]])),1,"")</f>
        <v/>
      </c>
      <c r="I4011" t="str">
        <f>IF(ISNUMBER(SEARCH(I$1,raw[[#This Row],[active years]])),1,"")</f>
        <v/>
      </c>
      <c r="J4011" t="str">
        <f>IF(ISNUMBER(SEARCH(J$1,raw[[#This Row],[active years]])),1,"")</f>
        <v/>
      </c>
      <c r="K4011" t="str">
        <f>IF(ISNUMBER(SEARCH(K$1,raw[[#This Row],[active years]])),1,"")</f>
        <v/>
      </c>
      <c r="L4011" t="str">
        <f>IF(ISNUMBER(SEARCH(L$1,raw[[#This Row],[active years]])),1,"")</f>
        <v/>
      </c>
      <c r="M4011" t="str">
        <f>IF(ISNUMBER(SEARCH(M$1,raw[[#This Row],[active years]])),1,"")</f>
        <v/>
      </c>
      <c r="N4011" t="str">
        <f>IF(ISNUMBER(SEARCH(N$1,raw[[#This Row],[active years]])),1,"")</f>
        <v/>
      </c>
      <c r="O4011" t="str">
        <f>IF(ISNUMBER(SEARCH(O$1,raw[[#This Row],[active years]])),1,"")</f>
        <v/>
      </c>
      <c r="P4011" t="str">
        <f>IF(ISNUMBER(SEARCH(P$1,raw[[#This Row],[active years]])),1,"")</f>
        <v/>
      </c>
      <c r="Q4011" t="str">
        <f>IF(ISNUMBER(SEARCH(Q$1,raw[[#This Row],[active years]])),1,"")</f>
        <v/>
      </c>
      <c r="R4011" t="str">
        <f>IF(ISNUMBER(SEARCH(R$1,raw[[#This Row],[active years]])),1,"")</f>
        <v/>
      </c>
      <c r="S4011" t="str">
        <f>IF(ISNUMBER(SEARCH(S$1,raw[[#This Row],[active years]])),1,"")</f>
        <v/>
      </c>
      <c r="T4011" t="str">
        <f>IF(ISNUMBER(SEARCH(T$1,raw[[#This Row],[active years]])),1,"")</f>
        <v/>
      </c>
      <c r="U4011" t="str">
        <f>IF(ISNUMBER(SEARCH(U$1,raw[[#This Row],[active years]])),1,"")</f>
        <v/>
      </c>
      <c r="V4011" t="str">
        <f>IF(ISNUMBER(SEARCH(V$1,raw[[#This Row],[active years]])),1,"")</f>
        <v/>
      </c>
      <c r="W4011" t="str">
        <f>IF(ISNUMBER(SEARCH(W$1,raw[[#This Row],[active years]])),1,"")</f>
        <v/>
      </c>
      <c r="X4011" t="str">
        <f>IF(ISNUMBER(SEARCH(X$1,raw[[#This Row],[active years]])),1,"")</f>
        <v/>
      </c>
      <c r="Y4011" t="str">
        <f>IF(ISNUMBER(SEARCH(Y$1,raw[[#This Row],[active years]])),1,"")</f>
        <v/>
      </c>
      <c r="Z4011" t="str">
        <f>IF(ISNUMBER(SEARCH(Z$1,raw[[#This Row],[active years]])),1,"")</f>
        <v/>
      </c>
      <c r="AA4011" t="str">
        <f>IF(ISNUMBER(SEARCH(AA$1,raw[[#This Row],[active years]])),1,"")</f>
        <v/>
      </c>
    </row>
    <row r="4012" spans="1:27" x14ac:dyDescent="0.45">
      <c r="A4012">
        <f>raw[team]</f>
        <v>4753</v>
      </c>
      <c r="B4012">
        <f>raw[rookie year]</f>
        <v>2013</v>
      </c>
      <c r="C4012" t="str">
        <f>IF(ISNUMBER(SEARCH(C$1,raw[[#This Row],[active years]])),1,"")</f>
        <v/>
      </c>
      <c r="D4012" t="str">
        <f>IF(ISNUMBER(SEARCH(D$1,raw[[#This Row],[active years]])),1,"")</f>
        <v/>
      </c>
      <c r="E4012" t="str">
        <f>IF(ISNUMBER(SEARCH(E$1,raw[[#This Row],[active years]])),1,"")</f>
        <v/>
      </c>
      <c r="F4012" t="str">
        <f>IF(ISNUMBER(SEARCH(F$1,raw[[#This Row],[active years]])),1,"")</f>
        <v/>
      </c>
      <c r="G4012" t="str">
        <f>IF(ISNUMBER(SEARCH(G$1,raw[[#This Row],[active years]])),1,"")</f>
        <v/>
      </c>
      <c r="H4012" t="str">
        <f>IF(ISNUMBER(SEARCH(H$1,raw[[#This Row],[active years]])),1,"")</f>
        <v/>
      </c>
      <c r="I4012" t="str">
        <f>IF(ISNUMBER(SEARCH(I$1,raw[[#This Row],[active years]])),1,"")</f>
        <v/>
      </c>
      <c r="J4012" t="str">
        <f>IF(ISNUMBER(SEARCH(J$1,raw[[#This Row],[active years]])),1,"")</f>
        <v/>
      </c>
      <c r="K4012" t="str">
        <f>IF(ISNUMBER(SEARCH(K$1,raw[[#This Row],[active years]])),1,"")</f>
        <v/>
      </c>
      <c r="L4012" t="str">
        <f>IF(ISNUMBER(SEARCH(L$1,raw[[#This Row],[active years]])),1,"")</f>
        <v/>
      </c>
      <c r="M4012" t="str">
        <f>IF(ISNUMBER(SEARCH(M$1,raw[[#This Row],[active years]])),1,"")</f>
        <v/>
      </c>
      <c r="N4012" t="str">
        <f>IF(ISNUMBER(SEARCH(N$1,raw[[#This Row],[active years]])),1,"")</f>
        <v/>
      </c>
      <c r="O4012" t="str">
        <f>IF(ISNUMBER(SEARCH(O$1,raw[[#This Row],[active years]])),1,"")</f>
        <v/>
      </c>
      <c r="P4012" t="str">
        <f>IF(ISNUMBER(SEARCH(P$1,raw[[#This Row],[active years]])),1,"")</f>
        <v/>
      </c>
      <c r="Q4012" t="str">
        <f>IF(ISNUMBER(SEARCH(Q$1,raw[[#This Row],[active years]])),1,"")</f>
        <v/>
      </c>
      <c r="R4012" t="str">
        <f>IF(ISNUMBER(SEARCH(R$1,raw[[#This Row],[active years]])),1,"")</f>
        <v/>
      </c>
      <c r="S4012" t="str">
        <f>IF(ISNUMBER(SEARCH(S$1,raw[[#This Row],[active years]])),1,"")</f>
        <v/>
      </c>
      <c r="T4012" t="str">
        <f>IF(ISNUMBER(SEARCH(T$1,raw[[#This Row],[active years]])),1,"")</f>
        <v/>
      </c>
      <c r="U4012" t="str">
        <f>IF(ISNUMBER(SEARCH(U$1,raw[[#This Row],[active years]])),1,"")</f>
        <v/>
      </c>
      <c r="V4012" t="str">
        <f>IF(ISNUMBER(SEARCH(V$1,raw[[#This Row],[active years]])),1,"")</f>
        <v/>
      </c>
      <c r="W4012" t="str">
        <f>IF(ISNUMBER(SEARCH(W$1,raw[[#This Row],[active years]])),1,"")</f>
        <v/>
      </c>
      <c r="X4012">
        <f>IF(ISNUMBER(SEARCH(X$1,raw[[#This Row],[active years]])),1,"")</f>
        <v>1</v>
      </c>
      <c r="Y4012">
        <f>IF(ISNUMBER(SEARCH(Y$1,raw[[#This Row],[active years]])),1,"")</f>
        <v>1</v>
      </c>
      <c r="Z4012">
        <f>IF(ISNUMBER(SEARCH(Z$1,raw[[#This Row],[active years]])),1,"")</f>
        <v>1</v>
      </c>
      <c r="AA4012" t="str">
        <f>IF(ISNUMBER(SEARCH(AA$1,raw[[#This Row],[active years]])),1,"")</f>
        <v/>
      </c>
    </row>
    <row r="4013" spans="1:27" x14ac:dyDescent="0.45">
      <c r="A4013">
        <f>raw[team]</f>
        <v>4754</v>
      </c>
      <c r="B4013">
        <f>raw[rookie year]</f>
        <v>2013</v>
      </c>
      <c r="C4013" t="str">
        <f>IF(ISNUMBER(SEARCH(C$1,raw[[#This Row],[active years]])),1,"")</f>
        <v/>
      </c>
      <c r="D4013" t="str">
        <f>IF(ISNUMBER(SEARCH(D$1,raw[[#This Row],[active years]])),1,"")</f>
        <v/>
      </c>
      <c r="E4013" t="str">
        <f>IF(ISNUMBER(SEARCH(E$1,raw[[#This Row],[active years]])),1,"")</f>
        <v/>
      </c>
      <c r="F4013" t="str">
        <f>IF(ISNUMBER(SEARCH(F$1,raw[[#This Row],[active years]])),1,"")</f>
        <v/>
      </c>
      <c r="G4013" t="str">
        <f>IF(ISNUMBER(SEARCH(G$1,raw[[#This Row],[active years]])),1,"")</f>
        <v/>
      </c>
      <c r="H4013" t="str">
        <f>IF(ISNUMBER(SEARCH(H$1,raw[[#This Row],[active years]])),1,"")</f>
        <v/>
      </c>
      <c r="I4013" t="str">
        <f>IF(ISNUMBER(SEARCH(I$1,raw[[#This Row],[active years]])),1,"")</f>
        <v/>
      </c>
      <c r="J4013" t="str">
        <f>IF(ISNUMBER(SEARCH(J$1,raw[[#This Row],[active years]])),1,"")</f>
        <v/>
      </c>
      <c r="K4013" t="str">
        <f>IF(ISNUMBER(SEARCH(K$1,raw[[#This Row],[active years]])),1,"")</f>
        <v/>
      </c>
      <c r="L4013" t="str">
        <f>IF(ISNUMBER(SEARCH(L$1,raw[[#This Row],[active years]])),1,"")</f>
        <v/>
      </c>
      <c r="M4013" t="str">
        <f>IF(ISNUMBER(SEARCH(M$1,raw[[#This Row],[active years]])),1,"")</f>
        <v/>
      </c>
      <c r="N4013" t="str">
        <f>IF(ISNUMBER(SEARCH(N$1,raw[[#This Row],[active years]])),1,"")</f>
        <v/>
      </c>
      <c r="O4013" t="str">
        <f>IF(ISNUMBER(SEARCH(O$1,raw[[#This Row],[active years]])),1,"")</f>
        <v/>
      </c>
      <c r="P4013" t="str">
        <f>IF(ISNUMBER(SEARCH(P$1,raw[[#This Row],[active years]])),1,"")</f>
        <v/>
      </c>
      <c r="Q4013" t="str">
        <f>IF(ISNUMBER(SEARCH(Q$1,raw[[#This Row],[active years]])),1,"")</f>
        <v/>
      </c>
      <c r="R4013" t="str">
        <f>IF(ISNUMBER(SEARCH(R$1,raw[[#This Row],[active years]])),1,"")</f>
        <v/>
      </c>
      <c r="S4013" t="str">
        <f>IF(ISNUMBER(SEARCH(S$1,raw[[#This Row],[active years]])),1,"")</f>
        <v/>
      </c>
      <c r="T4013" t="str">
        <f>IF(ISNUMBER(SEARCH(T$1,raw[[#This Row],[active years]])),1,"")</f>
        <v/>
      </c>
      <c r="U4013" t="str">
        <f>IF(ISNUMBER(SEARCH(U$1,raw[[#This Row],[active years]])),1,"")</f>
        <v/>
      </c>
      <c r="V4013" t="str">
        <f>IF(ISNUMBER(SEARCH(V$1,raw[[#This Row],[active years]])),1,"")</f>
        <v/>
      </c>
      <c r="W4013" t="str">
        <f>IF(ISNUMBER(SEARCH(W$1,raw[[#This Row],[active years]])),1,"")</f>
        <v/>
      </c>
      <c r="X4013">
        <f>IF(ISNUMBER(SEARCH(X$1,raw[[#This Row],[active years]])),1,"")</f>
        <v>1</v>
      </c>
      <c r="Y4013">
        <f>IF(ISNUMBER(SEARCH(Y$1,raw[[#This Row],[active years]])),1,"")</f>
        <v>1</v>
      </c>
      <c r="Z4013" t="str">
        <f>IF(ISNUMBER(SEARCH(Z$1,raw[[#This Row],[active years]])),1,"")</f>
        <v/>
      </c>
      <c r="AA4013" t="str">
        <f>IF(ISNUMBER(SEARCH(AA$1,raw[[#This Row],[active years]])),1,"")</f>
        <v/>
      </c>
    </row>
    <row r="4014" spans="1:27" x14ac:dyDescent="0.45">
      <c r="A4014">
        <f>raw[team]</f>
        <v>4755</v>
      </c>
      <c r="B4014">
        <f>raw[rookie year]</f>
        <v>2013</v>
      </c>
      <c r="C4014" t="str">
        <f>IF(ISNUMBER(SEARCH(C$1,raw[[#This Row],[active years]])),1,"")</f>
        <v/>
      </c>
      <c r="D4014" t="str">
        <f>IF(ISNUMBER(SEARCH(D$1,raw[[#This Row],[active years]])),1,"")</f>
        <v/>
      </c>
      <c r="E4014" t="str">
        <f>IF(ISNUMBER(SEARCH(E$1,raw[[#This Row],[active years]])),1,"")</f>
        <v/>
      </c>
      <c r="F4014" t="str">
        <f>IF(ISNUMBER(SEARCH(F$1,raw[[#This Row],[active years]])),1,"")</f>
        <v/>
      </c>
      <c r="G4014" t="str">
        <f>IF(ISNUMBER(SEARCH(G$1,raw[[#This Row],[active years]])),1,"")</f>
        <v/>
      </c>
      <c r="H4014" t="str">
        <f>IF(ISNUMBER(SEARCH(H$1,raw[[#This Row],[active years]])),1,"")</f>
        <v/>
      </c>
      <c r="I4014" t="str">
        <f>IF(ISNUMBER(SEARCH(I$1,raw[[#This Row],[active years]])),1,"")</f>
        <v/>
      </c>
      <c r="J4014" t="str">
        <f>IF(ISNUMBER(SEARCH(J$1,raw[[#This Row],[active years]])),1,"")</f>
        <v/>
      </c>
      <c r="K4014" t="str">
        <f>IF(ISNUMBER(SEARCH(K$1,raw[[#This Row],[active years]])),1,"")</f>
        <v/>
      </c>
      <c r="L4014" t="str">
        <f>IF(ISNUMBER(SEARCH(L$1,raw[[#This Row],[active years]])),1,"")</f>
        <v/>
      </c>
      <c r="M4014" t="str">
        <f>IF(ISNUMBER(SEARCH(M$1,raw[[#This Row],[active years]])),1,"")</f>
        <v/>
      </c>
      <c r="N4014" t="str">
        <f>IF(ISNUMBER(SEARCH(N$1,raw[[#This Row],[active years]])),1,"")</f>
        <v/>
      </c>
      <c r="O4014" t="str">
        <f>IF(ISNUMBER(SEARCH(O$1,raw[[#This Row],[active years]])),1,"")</f>
        <v/>
      </c>
      <c r="P4014" t="str">
        <f>IF(ISNUMBER(SEARCH(P$1,raw[[#This Row],[active years]])),1,"")</f>
        <v/>
      </c>
      <c r="Q4014" t="str">
        <f>IF(ISNUMBER(SEARCH(Q$1,raw[[#This Row],[active years]])),1,"")</f>
        <v/>
      </c>
      <c r="R4014" t="str">
        <f>IF(ISNUMBER(SEARCH(R$1,raw[[#This Row],[active years]])),1,"")</f>
        <v/>
      </c>
      <c r="S4014" t="str">
        <f>IF(ISNUMBER(SEARCH(S$1,raw[[#This Row],[active years]])),1,"")</f>
        <v/>
      </c>
      <c r="T4014" t="str">
        <f>IF(ISNUMBER(SEARCH(T$1,raw[[#This Row],[active years]])),1,"")</f>
        <v/>
      </c>
      <c r="U4014" t="str">
        <f>IF(ISNUMBER(SEARCH(U$1,raw[[#This Row],[active years]])),1,"")</f>
        <v/>
      </c>
      <c r="V4014" t="str">
        <f>IF(ISNUMBER(SEARCH(V$1,raw[[#This Row],[active years]])),1,"")</f>
        <v/>
      </c>
      <c r="W4014" t="str">
        <f>IF(ISNUMBER(SEARCH(W$1,raw[[#This Row],[active years]])),1,"")</f>
        <v/>
      </c>
      <c r="X4014">
        <f>IF(ISNUMBER(SEARCH(X$1,raw[[#This Row],[active years]])),1,"")</f>
        <v>1</v>
      </c>
      <c r="Y4014" t="str">
        <f>IF(ISNUMBER(SEARCH(Y$1,raw[[#This Row],[active years]])),1,"")</f>
        <v/>
      </c>
      <c r="Z4014" t="str">
        <f>IF(ISNUMBER(SEARCH(Z$1,raw[[#This Row],[active years]])),1,"")</f>
        <v/>
      </c>
      <c r="AA4014" t="str">
        <f>IF(ISNUMBER(SEARCH(AA$1,raw[[#This Row],[active years]])),1,"")</f>
        <v/>
      </c>
    </row>
    <row r="4015" spans="1:27" x14ac:dyDescent="0.45">
      <c r="A4015">
        <f>raw[team]</f>
        <v>4756</v>
      </c>
      <c r="B4015">
        <f>raw[rookie year]</f>
        <v>2013</v>
      </c>
      <c r="C4015" t="str">
        <f>IF(ISNUMBER(SEARCH(C$1,raw[[#This Row],[active years]])),1,"")</f>
        <v/>
      </c>
      <c r="D4015" t="str">
        <f>IF(ISNUMBER(SEARCH(D$1,raw[[#This Row],[active years]])),1,"")</f>
        <v/>
      </c>
      <c r="E4015" t="str">
        <f>IF(ISNUMBER(SEARCH(E$1,raw[[#This Row],[active years]])),1,"")</f>
        <v/>
      </c>
      <c r="F4015" t="str">
        <f>IF(ISNUMBER(SEARCH(F$1,raw[[#This Row],[active years]])),1,"")</f>
        <v/>
      </c>
      <c r="G4015" t="str">
        <f>IF(ISNUMBER(SEARCH(G$1,raw[[#This Row],[active years]])),1,"")</f>
        <v/>
      </c>
      <c r="H4015" t="str">
        <f>IF(ISNUMBER(SEARCH(H$1,raw[[#This Row],[active years]])),1,"")</f>
        <v/>
      </c>
      <c r="I4015" t="str">
        <f>IF(ISNUMBER(SEARCH(I$1,raw[[#This Row],[active years]])),1,"")</f>
        <v/>
      </c>
      <c r="J4015" t="str">
        <f>IF(ISNUMBER(SEARCH(J$1,raw[[#This Row],[active years]])),1,"")</f>
        <v/>
      </c>
      <c r="K4015" t="str">
        <f>IF(ISNUMBER(SEARCH(K$1,raw[[#This Row],[active years]])),1,"")</f>
        <v/>
      </c>
      <c r="L4015" t="str">
        <f>IF(ISNUMBER(SEARCH(L$1,raw[[#This Row],[active years]])),1,"")</f>
        <v/>
      </c>
      <c r="M4015" t="str">
        <f>IF(ISNUMBER(SEARCH(M$1,raw[[#This Row],[active years]])),1,"")</f>
        <v/>
      </c>
      <c r="N4015" t="str">
        <f>IF(ISNUMBER(SEARCH(N$1,raw[[#This Row],[active years]])),1,"")</f>
        <v/>
      </c>
      <c r="O4015" t="str">
        <f>IF(ISNUMBER(SEARCH(O$1,raw[[#This Row],[active years]])),1,"")</f>
        <v/>
      </c>
      <c r="P4015" t="str">
        <f>IF(ISNUMBER(SEARCH(P$1,raw[[#This Row],[active years]])),1,"")</f>
        <v/>
      </c>
      <c r="Q4015" t="str">
        <f>IF(ISNUMBER(SEARCH(Q$1,raw[[#This Row],[active years]])),1,"")</f>
        <v/>
      </c>
      <c r="R4015" t="str">
        <f>IF(ISNUMBER(SEARCH(R$1,raw[[#This Row],[active years]])),1,"")</f>
        <v/>
      </c>
      <c r="S4015" t="str">
        <f>IF(ISNUMBER(SEARCH(S$1,raw[[#This Row],[active years]])),1,"")</f>
        <v/>
      </c>
      <c r="T4015" t="str">
        <f>IF(ISNUMBER(SEARCH(T$1,raw[[#This Row],[active years]])),1,"")</f>
        <v/>
      </c>
      <c r="U4015" t="str">
        <f>IF(ISNUMBER(SEARCH(U$1,raw[[#This Row],[active years]])),1,"")</f>
        <v/>
      </c>
      <c r="V4015" t="str">
        <f>IF(ISNUMBER(SEARCH(V$1,raw[[#This Row],[active years]])),1,"")</f>
        <v/>
      </c>
      <c r="W4015" t="str">
        <f>IF(ISNUMBER(SEARCH(W$1,raw[[#This Row],[active years]])),1,"")</f>
        <v/>
      </c>
      <c r="X4015" t="str">
        <f>IF(ISNUMBER(SEARCH(X$1,raw[[#This Row],[active years]])),1,"")</f>
        <v/>
      </c>
      <c r="Y4015" t="str">
        <f>IF(ISNUMBER(SEARCH(Y$1,raw[[#This Row],[active years]])),1,"")</f>
        <v/>
      </c>
      <c r="Z4015" t="str">
        <f>IF(ISNUMBER(SEARCH(Z$1,raw[[#This Row],[active years]])),1,"")</f>
        <v/>
      </c>
      <c r="AA4015" t="str">
        <f>IF(ISNUMBER(SEARCH(AA$1,raw[[#This Row],[active years]])),1,"")</f>
        <v/>
      </c>
    </row>
    <row r="4016" spans="1:27" x14ac:dyDescent="0.45">
      <c r="A4016">
        <f>raw[team]</f>
        <v>4757</v>
      </c>
      <c r="B4016">
        <f>raw[rookie year]</f>
        <v>2013</v>
      </c>
      <c r="C4016" t="str">
        <f>IF(ISNUMBER(SEARCH(C$1,raw[[#This Row],[active years]])),1,"")</f>
        <v/>
      </c>
      <c r="D4016" t="str">
        <f>IF(ISNUMBER(SEARCH(D$1,raw[[#This Row],[active years]])),1,"")</f>
        <v/>
      </c>
      <c r="E4016" t="str">
        <f>IF(ISNUMBER(SEARCH(E$1,raw[[#This Row],[active years]])),1,"")</f>
        <v/>
      </c>
      <c r="F4016" t="str">
        <f>IF(ISNUMBER(SEARCH(F$1,raw[[#This Row],[active years]])),1,"")</f>
        <v/>
      </c>
      <c r="G4016" t="str">
        <f>IF(ISNUMBER(SEARCH(G$1,raw[[#This Row],[active years]])),1,"")</f>
        <v/>
      </c>
      <c r="H4016" t="str">
        <f>IF(ISNUMBER(SEARCH(H$1,raw[[#This Row],[active years]])),1,"")</f>
        <v/>
      </c>
      <c r="I4016" t="str">
        <f>IF(ISNUMBER(SEARCH(I$1,raw[[#This Row],[active years]])),1,"")</f>
        <v/>
      </c>
      <c r="J4016" t="str">
        <f>IF(ISNUMBER(SEARCH(J$1,raw[[#This Row],[active years]])),1,"")</f>
        <v/>
      </c>
      <c r="K4016" t="str">
        <f>IF(ISNUMBER(SEARCH(K$1,raw[[#This Row],[active years]])),1,"")</f>
        <v/>
      </c>
      <c r="L4016" t="str">
        <f>IF(ISNUMBER(SEARCH(L$1,raw[[#This Row],[active years]])),1,"")</f>
        <v/>
      </c>
      <c r="M4016" t="str">
        <f>IF(ISNUMBER(SEARCH(M$1,raw[[#This Row],[active years]])),1,"")</f>
        <v/>
      </c>
      <c r="N4016" t="str">
        <f>IF(ISNUMBER(SEARCH(N$1,raw[[#This Row],[active years]])),1,"")</f>
        <v/>
      </c>
      <c r="O4016" t="str">
        <f>IF(ISNUMBER(SEARCH(O$1,raw[[#This Row],[active years]])),1,"")</f>
        <v/>
      </c>
      <c r="P4016" t="str">
        <f>IF(ISNUMBER(SEARCH(P$1,raw[[#This Row],[active years]])),1,"")</f>
        <v/>
      </c>
      <c r="Q4016" t="str">
        <f>IF(ISNUMBER(SEARCH(Q$1,raw[[#This Row],[active years]])),1,"")</f>
        <v/>
      </c>
      <c r="R4016" t="str">
        <f>IF(ISNUMBER(SEARCH(R$1,raw[[#This Row],[active years]])),1,"")</f>
        <v/>
      </c>
      <c r="S4016" t="str">
        <f>IF(ISNUMBER(SEARCH(S$1,raw[[#This Row],[active years]])),1,"")</f>
        <v/>
      </c>
      <c r="T4016" t="str">
        <f>IF(ISNUMBER(SEARCH(T$1,raw[[#This Row],[active years]])),1,"")</f>
        <v/>
      </c>
      <c r="U4016" t="str">
        <f>IF(ISNUMBER(SEARCH(U$1,raw[[#This Row],[active years]])),1,"")</f>
        <v/>
      </c>
      <c r="V4016" t="str">
        <f>IF(ISNUMBER(SEARCH(V$1,raw[[#This Row],[active years]])),1,"")</f>
        <v/>
      </c>
      <c r="W4016" t="str">
        <f>IF(ISNUMBER(SEARCH(W$1,raw[[#This Row],[active years]])),1,"")</f>
        <v/>
      </c>
      <c r="X4016">
        <f>IF(ISNUMBER(SEARCH(X$1,raw[[#This Row],[active years]])),1,"")</f>
        <v>1</v>
      </c>
      <c r="Y4016">
        <f>IF(ISNUMBER(SEARCH(Y$1,raw[[#This Row],[active years]])),1,"")</f>
        <v>1</v>
      </c>
      <c r="Z4016">
        <f>IF(ISNUMBER(SEARCH(Z$1,raw[[#This Row],[active years]])),1,"")</f>
        <v>1</v>
      </c>
      <c r="AA4016">
        <f>IF(ISNUMBER(SEARCH(AA$1,raw[[#This Row],[active years]])),1,"")</f>
        <v>1</v>
      </c>
    </row>
    <row r="4017" spans="1:27" x14ac:dyDescent="0.45">
      <c r="A4017">
        <f>raw[team]</f>
        <v>4758</v>
      </c>
      <c r="B4017">
        <f>raw[rookie year]</f>
        <v>2013</v>
      </c>
      <c r="C4017" t="str">
        <f>IF(ISNUMBER(SEARCH(C$1,raw[[#This Row],[active years]])),1,"")</f>
        <v/>
      </c>
      <c r="D4017" t="str">
        <f>IF(ISNUMBER(SEARCH(D$1,raw[[#This Row],[active years]])),1,"")</f>
        <v/>
      </c>
      <c r="E4017" t="str">
        <f>IF(ISNUMBER(SEARCH(E$1,raw[[#This Row],[active years]])),1,"")</f>
        <v/>
      </c>
      <c r="F4017" t="str">
        <f>IF(ISNUMBER(SEARCH(F$1,raw[[#This Row],[active years]])),1,"")</f>
        <v/>
      </c>
      <c r="G4017" t="str">
        <f>IF(ISNUMBER(SEARCH(G$1,raw[[#This Row],[active years]])),1,"")</f>
        <v/>
      </c>
      <c r="H4017" t="str">
        <f>IF(ISNUMBER(SEARCH(H$1,raw[[#This Row],[active years]])),1,"")</f>
        <v/>
      </c>
      <c r="I4017" t="str">
        <f>IF(ISNUMBER(SEARCH(I$1,raw[[#This Row],[active years]])),1,"")</f>
        <v/>
      </c>
      <c r="J4017" t="str">
        <f>IF(ISNUMBER(SEARCH(J$1,raw[[#This Row],[active years]])),1,"")</f>
        <v/>
      </c>
      <c r="K4017" t="str">
        <f>IF(ISNUMBER(SEARCH(K$1,raw[[#This Row],[active years]])),1,"")</f>
        <v/>
      </c>
      <c r="L4017" t="str">
        <f>IF(ISNUMBER(SEARCH(L$1,raw[[#This Row],[active years]])),1,"")</f>
        <v/>
      </c>
      <c r="M4017" t="str">
        <f>IF(ISNUMBER(SEARCH(M$1,raw[[#This Row],[active years]])),1,"")</f>
        <v/>
      </c>
      <c r="N4017" t="str">
        <f>IF(ISNUMBER(SEARCH(N$1,raw[[#This Row],[active years]])),1,"")</f>
        <v/>
      </c>
      <c r="O4017" t="str">
        <f>IF(ISNUMBER(SEARCH(O$1,raw[[#This Row],[active years]])),1,"")</f>
        <v/>
      </c>
      <c r="P4017" t="str">
        <f>IF(ISNUMBER(SEARCH(P$1,raw[[#This Row],[active years]])),1,"")</f>
        <v/>
      </c>
      <c r="Q4017" t="str">
        <f>IF(ISNUMBER(SEARCH(Q$1,raw[[#This Row],[active years]])),1,"")</f>
        <v/>
      </c>
      <c r="R4017" t="str">
        <f>IF(ISNUMBER(SEARCH(R$1,raw[[#This Row],[active years]])),1,"")</f>
        <v/>
      </c>
      <c r="S4017" t="str">
        <f>IF(ISNUMBER(SEARCH(S$1,raw[[#This Row],[active years]])),1,"")</f>
        <v/>
      </c>
      <c r="T4017" t="str">
        <f>IF(ISNUMBER(SEARCH(T$1,raw[[#This Row],[active years]])),1,"")</f>
        <v/>
      </c>
      <c r="U4017" t="str">
        <f>IF(ISNUMBER(SEARCH(U$1,raw[[#This Row],[active years]])),1,"")</f>
        <v/>
      </c>
      <c r="V4017" t="str">
        <f>IF(ISNUMBER(SEARCH(V$1,raw[[#This Row],[active years]])),1,"")</f>
        <v/>
      </c>
      <c r="W4017" t="str">
        <f>IF(ISNUMBER(SEARCH(W$1,raw[[#This Row],[active years]])),1,"")</f>
        <v/>
      </c>
      <c r="X4017">
        <f>IF(ISNUMBER(SEARCH(X$1,raw[[#This Row],[active years]])),1,"")</f>
        <v>1</v>
      </c>
      <c r="Y4017">
        <f>IF(ISNUMBER(SEARCH(Y$1,raw[[#This Row],[active years]])),1,"")</f>
        <v>1</v>
      </c>
      <c r="Z4017">
        <f>IF(ISNUMBER(SEARCH(Z$1,raw[[#This Row],[active years]])),1,"")</f>
        <v>1</v>
      </c>
      <c r="AA4017">
        <f>IF(ISNUMBER(SEARCH(AA$1,raw[[#This Row],[active years]])),1,"")</f>
        <v>1</v>
      </c>
    </row>
    <row r="4018" spans="1:27" x14ac:dyDescent="0.45">
      <c r="A4018">
        <f>raw[team]</f>
        <v>4759</v>
      </c>
      <c r="B4018">
        <f>raw[rookie year]</f>
        <v>2013</v>
      </c>
      <c r="C4018" t="str">
        <f>IF(ISNUMBER(SEARCH(C$1,raw[[#This Row],[active years]])),1,"")</f>
        <v/>
      </c>
      <c r="D4018" t="str">
        <f>IF(ISNUMBER(SEARCH(D$1,raw[[#This Row],[active years]])),1,"")</f>
        <v/>
      </c>
      <c r="E4018" t="str">
        <f>IF(ISNUMBER(SEARCH(E$1,raw[[#This Row],[active years]])),1,"")</f>
        <v/>
      </c>
      <c r="F4018" t="str">
        <f>IF(ISNUMBER(SEARCH(F$1,raw[[#This Row],[active years]])),1,"")</f>
        <v/>
      </c>
      <c r="G4018" t="str">
        <f>IF(ISNUMBER(SEARCH(G$1,raw[[#This Row],[active years]])),1,"")</f>
        <v/>
      </c>
      <c r="H4018" t="str">
        <f>IF(ISNUMBER(SEARCH(H$1,raw[[#This Row],[active years]])),1,"")</f>
        <v/>
      </c>
      <c r="I4018" t="str">
        <f>IF(ISNUMBER(SEARCH(I$1,raw[[#This Row],[active years]])),1,"")</f>
        <v/>
      </c>
      <c r="J4018" t="str">
        <f>IF(ISNUMBER(SEARCH(J$1,raw[[#This Row],[active years]])),1,"")</f>
        <v/>
      </c>
      <c r="K4018" t="str">
        <f>IF(ISNUMBER(SEARCH(K$1,raw[[#This Row],[active years]])),1,"")</f>
        <v/>
      </c>
      <c r="L4018" t="str">
        <f>IF(ISNUMBER(SEARCH(L$1,raw[[#This Row],[active years]])),1,"")</f>
        <v/>
      </c>
      <c r="M4018" t="str">
        <f>IF(ISNUMBER(SEARCH(M$1,raw[[#This Row],[active years]])),1,"")</f>
        <v/>
      </c>
      <c r="N4018" t="str">
        <f>IF(ISNUMBER(SEARCH(N$1,raw[[#This Row],[active years]])),1,"")</f>
        <v/>
      </c>
      <c r="O4018" t="str">
        <f>IF(ISNUMBER(SEARCH(O$1,raw[[#This Row],[active years]])),1,"")</f>
        <v/>
      </c>
      <c r="P4018" t="str">
        <f>IF(ISNUMBER(SEARCH(P$1,raw[[#This Row],[active years]])),1,"")</f>
        <v/>
      </c>
      <c r="Q4018" t="str">
        <f>IF(ISNUMBER(SEARCH(Q$1,raw[[#This Row],[active years]])),1,"")</f>
        <v/>
      </c>
      <c r="R4018" t="str">
        <f>IF(ISNUMBER(SEARCH(R$1,raw[[#This Row],[active years]])),1,"")</f>
        <v/>
      </c>
      <c r="S4018" t="str">
        <f>IF(ISNUMBER(SEARCH(S$1,raw[[#This Row],[active years]])),1,"")</f>
        <v/>
      </c>
      <c r="T4018" t="str">
        <f>IF(ISNUMBER(SEARCH(T$1,raw[[#This Row],[active years]])),1,"")</f>
        <v/>
      </c>
      <c r="U4018" t="str">
        <f>IF(ISNUMBER(SEARCH(U$1,raw[[#This Row],[active years]])),1,"")</f>
        <v/>
      </c>
      <c r="V4018" t="str">
        <f>IF(ISNUMBER(SEARCH(V$1,raw[[#This Row],[active years]])),1,"")</f>
        <v/>
      </c>
      <c r="W4018" t="str">
        <f>IF(ISNUMBER(SEARCH(W$1,raw[[#This Row],[active years]])),1,"")</f>
        <v/>
      </c>
      <c r="X4018" t="str">
        <f>IF(ISNUMBER(SEARCH(X$1,raw[[#This Row],[active years]])),1,"")</f>
        <v/>
      </c>
      <c r="Y4018" t="str">
        <f>IF(ISNUMBER(SEARCH(Y$1,raw[[#This Row],[active years]])),1,"")</f>
        <v/>
      </c>
      <c r="Z4018" t="str">
        <f>IF(ISNUMBER(SEARCH(Z$1,raw[[#This Row],[active years]])),1,"")</f>
        <v/>
      </c>
      <c r="AA4018" t="str">
        <f>IF(ISNUMBER(SEARCH(AA$1,raw[[#This Row],[active years]])),1,"")</f>
        <v/>
      </c>
    </row>
    <row r="4019" spans="1:27" x14ac:dyDescent="0.45">
      <c r="A4019">
        <f>raw[team]</f>
        <v>4760</v>
      </c>
      <c r="B4019">
        <f>raw[rookie year]</f>
        <v>2013</v>
      </c>
      <c r="C4019" t="str">
        <f>IF(ISNUMBER(SEARCH(C$1,raw[[#This Row],[active years]])),1,"")</f>
        <v/>
      </c>
      <c r="D4019" t="str">
        <f>IF(ISNUMBER(SEARCH(D$1,raw[[#This Row],[active years]])),1,"")</f>
        <v/>
      </c>
      <c r="E4019" t="str">
        <f>IF(ISNUMBER(SEARCH(E$1,raw[[#This Row],[active years]])),1,"")</f>
        <v/>
      </c>
      <c r="F4019" t="str">
        <f>IF(ISNUMBER(SEARCH(F$1,raw[[#This Row],[active years]])),1,"")</f>
        <v/>
      </c>
      <c r="G4019" t="str">
        <f>IF(ISNUMBER(SEARCH(G$1,raw[[#This Row],[active years]])),1,"")</f>
        <v/>
      </c>
      <c r="H4019" t="str">
        <f>IF(ISNUMBER(SEARCH(H$1,raw[[#This Row],[active years]])),1,"")</f>
        <v/>
      </c>
      <c r="I4019" t="str">
        <f>IF(ISNUMBER(SEARCH(I$1,raw[[#This Row],[active years]])),1,"")</f>
        <v/>
      </c>
      <c r="J4019" t="str">
        <f>IF(ISNUMBER(SEARCH(J$1,raw[[#This Row],[active years]])),1,"")</f>
        <v/>
      </c>
      <c r="K4019" t="str">
        <f>IF(ISNUMBER(SEARCH(K$1,raw[[#This Row],[active years]])),1,"")</f>
        <v/>
      </c>
      <c r="L4019" t="str">
        <f>IF(ISNUMBER(SEARCH(L$1,raw[[#This Row],[active years]])),1,"")</f>
        <v/>
      </c>
      <c r="M4019" t="str">
        <f>IF(ISNUMBER(SEARCH(M$1,raw[[#This Row],[active years]])),1,"")</f>
        <v/>
      </c>
      <c r="N4019" t="str">
        <f>IF(ISNUMBER(SEARCH(N$1,raw[[#This Row],[active years]])),1,"")</f>
        <v/>
      </c>
      <c r="O4019" t="str">
        <f>IF(ISNUMBER(SEARCH(O$1,raw[[#This Row],[active years]])),1,"")</f>
        <v/>
      </c>
      <c r="P4019" t="str">
        <f>IF(ISNUMBER(SEARCH(P$1,raw[[#This Row],[active years]])),1,"")</f>
        <v/>
      </c>
      <c r="Q4019" t="str">
        <f>IF(ISNUMBER(SEARCH(Q$1,raw[[#This Row],[active years]])),1,"")</f>
        <v/>
      </c>
      <c r="R4019" t="str">
        <f>IF(ISNUMBER(SEARCH(R$1,raw[[#This Row],[active years]])),1,"")</f>
        <v/>
      </c>
      <c r="S4019" t="str">
        <f>IF(ISNUMBER(SEARCH(S$1,raw[[#This Row],[active years]])),1,"")</f>
        <v/>
      </c>
      <c r="T4019" t="str">
        <f>IF(ISNUMBER(SEARCH(T$1,raw[[#This Row],[active years]])),1,"")</f>
        <v/>
      </c>
      <c r="U4019" t="str">
        <f>IF(ISNUMBER(SEARCH(U$1,raw[[#This Row],[active years]])),1,"")</f>
        <v/>
      </c>
      <c r="V4019" t="str">
        <f>IF(ISNUMBER(SEARCH(V$1,raw[[#This Row],[active years]])),1,"")</f>
        <v/>
      </c>
      <c r="W4019" t="str">
        <f>IF(ISNUMBER(SEARCH(W$1,raw[[#This Row],[active years]])),1,"")</f>
        <v/>
      </c>
      <c r="X4019" t="str">
        <f>IF(ISNUMBER(SEARCH(X$1,raw[[#This Row],[active years]])),1,"")</f>
        <v/>
      </c>
      <c r="Y4019" t="str">
        <f>IF(ISNUMBER(SEARCH(Y$1,raw[[#This Row],[active years]])),1,"")</f>
        <v/>
      </c>
      <c r="Z4019" t="str">
        <f>IF(ISNUMBER(SEARCH(Z$1,raw[[#This Row],[active years]])),1,"")</f>
        <v/>
      </c>
      <c r="AA4019" t="str">
        <f>IF(ISNUMBER(SEARCH(AA$1,raw[[#This Row],[active years]])),1,"")</f>
        <v/>
      </c>
    </row>
    <row r="4020" spans="1:27" x14ac:dyDescent="0.45">
      <c r="A4020">
        <f>raw[team]</f>
        <v>4761</v>
      </c>
      <c r="B4020">
        <f>raw[rookie year]</f>
        <v>2013</v>
      </c>
      <c r="C4020" t="str">
        <f>IF(ISNUMBER(SEARCH(C$1,raw[[#This Row],[active years]])),1,"")</f>
        <v/>
      </c>
      <c r="D4020" t="str">
        <f>IF(ISNUMBER(SEARCH(D$1,raw[[#This Row],[active years]])),1,"")</f>
        <v/>
      </c>
      <c r="E4020" t="str">
        <f>IF(ISNUMBER(SEARCH(E$1,raw[[#This Row],[active years]])),1,"")</f>
        <v/>
      </c>
      <c r="F4020" t="str">
        <f>IF(ISNUMBER(SEARCH(F$1,raw[[#This Row],[active years]])),1,"")</f>
        <v/>
      </c>
      <c r="G4020" t="str">
        <f>IF(ISNUMBER(SEARCH(G$1,raw[[#This Row],[active years]])),1,"")</f>
        <v/>
      </c>
      <c r="H4020" t="str">
        <f>IF(ISNUMBER(SEARCH(H$1,raw[[#This Row],[active years]])),1,"")</f>
        <v/>
      </c>
      <c r="I4020" t="str">
        <f>IF(ISNUMBER(SEARCH(I$1,raw[[#This Row],[active years]])),1,"")</f>
        <v/>
      </c>
      <c r="J4020" t="str">
        <f>IF(ISNUMBER(SEARCH(J$1,raw[[#This Row],[active years]])),1,"")</f>
        <v/>
      </c>
      <c r="K4020" t="str">
        <f>IF(ISNUMBER(SEARCH(K$1,raw[[#This Row],[active years]])),1,"")</f>
        <v/>
      </c>
      <c r="L4020" t="str">
        <f>IF(ISNUMBER(SEARCH(L$1,raw[[#This Row],[active years]])),1,"")</f>
        <v/>
      </c>
      <c r="M4020" t="str">
        <f>IF(ISNUMBER(SEARCH(M$1,raw[[#This Row],[active years]])),1,"")</f>
        <v/>
      </c>
      <c r="N4020" t="str">
        <f>IF(ISNUMBER(SEARCH(N$1,raw[[#This Row],[active years]])),1,"")</f>
        <v/>
      </c>
      <c r="O4020" t="str">
        <f>IF(ISNUMBER(SEARCH(O$1,raw[[#This Row],[active years]])),1,"")</f>
        <v/>
      </c>
      <c r="P4020" t="str">
        <f>IF(ISNUMBER(SEARCH(P$1,raw[[#This Row],[active years]])),1,"")</f>
        <v/>
      </c>
      <c r="Q4020" t="str">
        <f>IF(ISNUMBER(SEARCH(Q$1,raw[[#This Row],[active years]])),1,"")</f>
        <v/>
      </c>
      <c r="R4020" t="str">
        <f>IF(ISNUMBER(SEARCH(R$1,raw[[#This Row],[active years]])),1,"")</f>
        <v/>
      </c>
      <c r="S4020" t="str">
        <f>IF(ISNUMBER(SEARCH(S$1,raw[[#This Row],[active years]])),1,"")</f>
        <v/>
      </c>
      <c r="T4020" t="str">
        <f>IF(ISNUMBER(SEARCH(T$1,raw[[#This Row],[active years]])),1,"")</f>
        <v/>
      </c>
      <c r="U4020" t="str">
        <f>IF(ISNUMBER(SEARCH(U$1,raw[[#This Row],[active years]])),1,"")</f>
        <v/>
      </c>
      <c r="V4020" t="str">
        <f>IF(ISNUMBER(SEARCH(V$1,raw[[#This Row],[active years]])),1,"")</f>
        <v/>
      </c>
      <c r="W4020" t="str">
        <f>IF(ISNUMBER(SEARCH(W$1,raw[[#This Row],[active years]])),1,"")</f>
        <v/>
      </c>
      <c r="X4020">
        <f>IF(ISNUMBER(SEARCH(X$1,raw[[#This Row],[active years]])),1,"")</f>
        <v>1</v>
      </c>
      <c r="Y4020">
        <f>IF(ISNUMBER(SEARCH(Y$1,raw[[#This Row],[active years]])),1,"")</f>
        <v>1</v>
      </c>
      <c r="Z4020">
        <f>IF(ISNUMBER(SEARCH(Z$1,raw[[#This Row],[active years]])),1,"")</f>
        <v>1</v>
      </c>
      <c r="AA4020">
        <f>IF(ISNUMBER(SEARCH(AA$1,raw[[#This Row],[active years]])),1,"")</f>
        <v>1</v>
      </c>
    </row>
    <row r="4021" spans="1:27" x14ac:dyDescent="0.45">
      <c r="A4021">
        <f>raw[team]</f>
        <v>4762</v>
      </c>
      <c r="B4021">
        <f>raw[rookie year]</f>
        <v>2013</v>
      </c>
      <c r="C4021" t="str">
        <f>IF(ISNUMBER(SEARCH(C$1,raw[[#This Row],[active years]])),1,"")</f>
        <v/>
      </c>
      <c r="D4021" t="str">
        <f>IF(ISNUMBER(SEARCH(D$1,raw[[#This Row],[active years]])),1,"")</f>
        <v/>
      </c>
      <c r="E4021" t="str">
        <f>IF(ISNUMBER(SEARCH(E$1,raw[[#This Row],[active years]])),1,"")</f>
        <v/>
      </c>
      <c r="F4021" t="str">
        <f>IF(ISNUMBER(SEARCH(F$1,raw[[#This Row],[active years]])),1,"")</f>
        <v/>
      </c>
      <c r="G4021" t="str">
        <f>IF(ISNUMBER(SEARCH(G$1,raw[[#This Row],[active years]])),1,"")</f>
        <v/>
      </c>
      <c r="H4021" t="str">
        <f>IF(ISNUMBER(SEARCH(H$1,raw[[#This Row],[active years]])),1,"")</f>
        <v/>
      </c>
      <c r="I4021" t="str">
        <f>IF(ISNUMBER(SEARCH(I$1,raw[[#This Row],[active years]])),1,"")</f>
        <v/>
      </c>
      <c r="J4021" t="str">
        <f>IF(ISNUMBER(SEARCH(J$1,raw[[#This Row],[active years]])),1,"")</f>
        <v/>
      </c>
      <c r="K4021" t="str">
        <f>IF(ISNUMBER(SEARCH(K$1,raw[[#This Row],[active years]])),1,"")</f>
        <v/>
      </c>
      <c r="L4021" t="str">
        <f>IF(ISNUMBER(SEARCH(L$1,raw[[#This Row],[active years]])),1,"")</f>
        <v/>
      </c>
      <c r="M4021" t="str">
        <f>IF(ISNUMBER(SEARCH(M$1,raw[[#This Row],[active years]])),1,"")</f>
        <v/>
      </c>
      <c r="N4021" t="str">
        <f>IF(ISNUMBER(SEARCH(N$1,raw[[#This Row],[active years]])),1,"")</f>
        <v/>
      </c>
      <c r="O4021" t="str">
        <f>IF(ISNUMBER(SEARCH(O$1,raw[[#This Row],[active years]])),1,"")</f>
        <v/>
      </c>
      <c r="P4021" t="str">
        <f>IF(ISNUMBER(SEARCH(P$1,raw[[#This Row],[active years]])),1,"")</f>
        <v/>
      </c>
      <c r="Q4021" t="str">
        <f>IF(ISNUMBER(SEARCH(Q$1,raw[[#This Row],[active years]])),1,"")</f>
        <v/>
      </c>
      <c r="R4021" t="str">
        <f>IF(ISNUMBER(SEARCH(R$1,raw[[#This Row],[active years]])),1,"")</f>
        <v/>
      </c>
      <c r="S4021" t="str">
        <f>IF(ISNUMBER(SEARCH(S$1,raw[[#This Row],[active years]])),1,"")</f>
        <v/>
      </c>
      <c r="T4021" t="str">
        <f>IF(ISNUMBER(SEARCH(T$1,raw[[#This Row],[active years]])),1,"")</f>
        <v/>
      </c>
      <c r="U4021" t="str">
        <f>IF(ISNUMBER(SEARCH(U$1,raw[[#This Row],[active years]])),1,"")</f>
        <v/>
      </c>
      <c r="V4021" t="str">
        <f>IF(ISNUMBER(SEARCH(V$1,raw[[#This Row],[active years]])),1,"")</f>
        <v/>
      </c>
      <c r="W4021" t="str">
        <f>IF(ISNUMBER(SEARCH(W$1,raw[[#This Row],[active years]])),1,"")</f>
        <v/>
      </c>
      <c r="X4021">
        <f>IF(ISNUMBER(SEARCH(X$1,raw[[#This Row],[active years]])),1,"")</f>
        <v>1</v>
      </c>
      <c r="Y4021">
        <f>IF(ISNUMBER(SEARCH(Y$1,raw[[#This Row],[active years]])),1,"")</f>
        <v>1</v>
      </c>
      <c r="Z4021">
        <f>IF(ISNUMBER(SEARCH(Z$1,raw[[#This Row],[active years]])),1,"")</f>
        <v>1</v>
      </c>
      <c r="AA4021">
        <f>IF(ISNUMBER(SEARCH(AA$1,raw[[#This Row],[active years]])),1,"")</f>
        <v>1</v>
      </c>
    </row>
    <row r="4022" spans="1:27" x14ac:dyDescent="0.45">
      <c r="A4022">
        <f>raw[team]</f>
        <v>4763</v>
      </c>
      <c r="B4022">
        <f>raw[rookie year]</f>
        <v>2013</v>
      </c>
      <c r="C4022" t="str">
        <f>IF(ISNUMBER(SEARCH(C$1,raw[[#This Row],[active years]])),1,"")</f>
        <v/>
      </c>
      <c r="D4022" t="str">
        <f>IF(ISNUMBER(SEARCH(D$1,raw[[#This Row],[active years]])),1,"")</f>
        <v/>
      </c>
      <c r="E4022" t="str">
        <f>IF(ISNUMBER(SEARCH(E$1,raw[[#This Row],[active years]])),1,"")</f>
        <v/>
      </c>
      <c r="F4022" t="str">
        <f>IF(ISNUMBER(SEARCH(F$1,raw[[#This Row],[active years]])),1,"")</f>
        <v/>
      </c>
      <c r="G4022" t="str">
        <f>IF(ISNUMBER(SEARCH(G$1,raw[[#This Row],[active years]])),1,"")</f>
        <v/>
      </c>
      <c r="H4022" t="str">
        <f>IF(ISNUMBER(SEARCH(H$1,raw[[#This Row],[active years]])),1,"")</f>
        <v/>
      </c>
      <c r="I4022" t="str">
        <f>IF(ISNUMBER(SEARCH(I$1,raw[[#This Row],[active years]])),1,"")</f>
        <v/>
      </c>
      <c r="J4022" t="str">
        <f>IF(ISNUMBER(SEARCH(J$1,raw[[#This Row],[active years]])),1,"")</f>
        <v/>
      </c>
      <c r="K4022" t="str">
        <f>IF(ISNUMBER(SEARCH(K$1,raw[[#This Row],[active years]])),1,"")</f>
        <v/>
      </c>
      <c r="L4022" t="str">
        <f>IF(ISNUMBER(SEARCH(L$1,raw[[#This Row],[active years]])),1,"")</f>
        <v/>
      </c>
      <c r="M4022" t="str">
        <f>IF(ISNUMBER(SEARCH(M$1,raw[[#This Row],[active years]])),1,"")</f>
        <v/>
      </c>
      <c r="N4022" t="str">
        <f>IF(ISNUMBER(SEARCH(N$1,raw[[#This Row],[active years]])),1,"")</f>
        <v/>
      </c>
      <c r="O4022" t="str">
        <f>IF(ISNUMBER(SEARCH(O$1,raw[[#This Row],[active years]])),1,"")</f>
        <v/>
      </c>
      <c r="P4022" t="str">
        <f>IF(ISNUMBER(SEARCH(P$1,raw[[#This Row],[active years]])),1,"")</f>
        <v/>
      </c>
      <c r="Q4022" t="str">
        <f>IF(ISNUMBER(SEARCH(Q$1,raw[[#This Row],[active years]])),1,"")</f>
        <v/>
      </c>
      <c r="R4022" t="str">
        <f>IF(ISNUMBER(SEARCH(R$1,raw[[#This Row],[active years]])),1,"")</f>
        <v/>
      </c>
      <c r="S4022" t="str">
        <f>IF(ISNUMBER(SEARCH(S$1,raw[[#This Row],[active years]])),1,"")</f>
        <v/>
      </c>
      <c r="T4022" t="str">
        <f>IF(ISNUMBER(SEARCH(T$1,raw[[#This Row],[active years]])),1,"")</f>
        <v/>
      </c>
      <c r="U4022" t="str">
        <f>IF(ISNUMBER(SEARCH(U$1,raw[[#This Row],[active years]])),1,"")</f>
        <v/>
      </c>
      <c r="V4022" t="str">
        <f>IF(ISNUMBER(SEARCH(V$1,raw[[#This Row],[active years]])),1,"")</f>
        <v/>
      </c>
      <c r="W4022" t="str">
        <f>IF(ISNUMBER(SEARCH(W$1,raw[[#This Row],[active years]])),1,"")</f>
        <v/>
      </c>
      <c r="X4022" t="str">
        <f>IF(ISNUMBER(SEARCH(X$1,raw[[#This Row],[active years]])),1,"")</f>
        <v/>
      </c>
      <c r="Y4022" t="str">
        <f>IF(ISNUMBER(SEARCH(Y$1,raw[[#This Row],[active years]])),1,"")</f>
        <v/>
      </c>
      <c r="Z4022" t="str">
        <f>IF(ISNUMBER(SEARCH(Z$1,raw[[#This Row],[active years]])),1,"")</f>
        <v/>
      </c>
      <c r="AA4022">
        <f>IF(ISNUMBER(SEARCH(AA$1,raw[[#This Row],[active years]])),1,"")</f>
        <v>1</v>
      </c>
    </row>
    <row r="4023" spans="1:27" x14ac:dyDescent="0.45">
      <c r="A4023">
        <f>raw[team]</f>
        <v>4764</v>
      </c>
      <c r="B4023">
        <f>raw[rookie year]</f>
        <v>2013</v>
      </c>
      <c r="C4023" t="str">
        <f>IF(ISNUMBER(SEARCH(C$1,raw[[#This Row],[active years]])),1,"")</f>
        <v/>
      </c>
      <c r="D4023" t="str">
        <f>IF(ISNUMBER(SEARCH(D$1,raw[[#This Row],[active years]])),1,"")</f>
        <v/>
      </c>
      <c r="E4023" t="str">
        <f>IF(ISNUMBER(SEARCH(E$1,raw[[#This Row],[active years]])),1,"")</f>
        <v/>
      </c>
      <c r="F4023" t="str">
        <f>IF(ISNUMBER(SEARCH(F$1,raw[[#This Row],[active years]])),1,"")</f>
        <v/>
      </c>
      <c r="G4023" t="str">
        <f>IF(ISNUMBER(SEARCH(G$1,raw[[#This Row],[active years]])),1,"")</f>
        <v/>
      </c>
      <c r="H4023" t="str">
        <f>IF(ISNUMBER(SEARCH(H$1,raw[[#This Row],[active years]])),1,"")</f>
        <v/>
      </c>
      <c r="I4023" t="str">
        <f>IF(ISNUMBER(SEARCH(I$1,raw[[#This Row],[active years]])),1,"")</f>
        <v/>
      </c>
      <c r="J4023" t="str">
        <f>IF(ISNUMBER(SEARCH(J$1,raw[[#This Row],[active years]])),1,"")</f>
        <v/>
      </c>
      <c r="K4023" t="str">
        <f>IF(ISNUMBER(SEARCH(K$1,raw[[#This Row],[active years]])),1,"")</f>
        <v/>
      </c>
      <c r="L4023" t="str">
        <f>IF(ISNUMBER(SEARCH(L$1,raw[[#This Row],[active years]])),1,"")</f>
        <v/>
      </c>
      <c r="M4023" t="str">
        <f>IF(ISNUMBER(SEARCH(M$1,raw[[#This Row],[active years]])),1,"")</f>
        <v/>
      </c>
      <c r="N4023" t="str">
        <f>IF(ISNUMBER(SEARCH(N$1,raw[[#This Row],[active years]])),1,"")</f>
        <v/>
      </c>
      <c r="O4023" t="str">
        <f>IF(ISNUMBER(SEARCH(O$1,raw[[#This Row],[active years]])),1,"")</f>
        <v/>
      </c>
      <c r="P4023" t="str">
        <f>IF(ISNUMBER(SEARCH(P$1,raw[[#This Row],[active years]])),1,"")</f>
        <v/>
      </c>
      <c r="Q4023" t="str">
        <f>IF(ISNUMBER(SEARCH(Q$1,raw[[#This Row],[active years]])),1,"")</f>
        <v/>
      </c>
      <c r="R4023" t="str">
        <f>IF(ISNUMBER(SEARCH(R$1,raw[[#This Row],[active years]])),1,"")</f>
        <v/>
      </c>
      <c r="S4023" t="str">
        <f>IF(ISNUMBER(SEARCH(S$1,raw[[#This Row],[active years]])),1,"")</f>
        <v/>
      </c>
      <c r="T4023" t="str">
        <f>IF(ISNUMBER(SEARCH(T$1,raw[[#This Row],[active years]])),1,"")</f>
        <v/>
      </c>
      <c r="U4023" t="str">
        <f>IF(ISNUMBER(SEARCH(U$1,raw[[#This Row],[active years]])),1,"")</f>
        <v/>
      </c>
      <c r="V4023" t="str">
        <f>IF(ISNUMBER(SEARCH(V$1,raw[[#This Row],[active years]])),1,"")</f>
        <v/>
      </c>
      <c r="W4023" t="str">
        <f>IF(ISNUMBER(SEARCH(W$1,raw[[#This Row],[active years]])),1,"")</f>
        <v/>
      </c>
      <c r="X4023" t="str">
        <f>IF(ISNUMBER(SEARCH(X$1,raw[[#This Row],[active years]])),1,"")</f>
        <v/>
      </c>
      <c r="Y4023" t="str">
        <f>IF(ISNUMBER(SEARCH(Y$1,raw[[#This Row],[active years]])),1,"")</f>
        <v/>
      </c>
      <c r="Z4023" t="str">
        <f>IF(ISNUMBER(SEARCH(Z$1,raw[[#This Row],[active years]])),1,"")</f>
        <v/>
      </c>
      <c r="AA4023" t="str">
        <f>IF(ISNUMBER(SEARCH(AA$1,raw[[#This Row],[active years]])),1,"")</f>
        <v/>
      </c>
    </row>
    <row r="4024" spans="1:27" x14ac:dyDescent="0.45">
      <c r="A4024">
        <f>raw[team]</f>
        <v>4765</v>
      </c>
      <c r="B4024">
        <f>raw[rookie year]</f>
        <v>2013</v>
      </c>
      <c r="C4024" t="str">
        <f>IF(ISNUMBER(SEARCH(C$1,raw[[#This Row],[active years]])),1,"")</f>
        <v/>
      </c>
      <c r="D4024" t="str">
        <f>IF(ISNUMBER(SEARCH(D$1,raw[[#This Row],[active years]])),1,"")</f>
        <v/>
      </c>
      <c r="E4024" t="str">
        <f>IF(ISNUMBER(SEARCH(E$1,raw[[#This Row],[active years]])),1,"")</f>
        <v/>
      </c>
      <c r="F4024" t="str">
        <f>IF(ISNUMBER(SEARCH(F$1,raw[[#This Row],[active years]])),1,"")</f>
        <v/>
      </c>
      <c r="G4024" t="str">
        <f>IF(ISNUMBER(SEARCH(G$1,raw[[#This Row],[active years]])),1,"")</f>
        <v/>
      </c>
      <c r="H4024" t="str">
        <f>IF(ISNUMBER(SEARCH(H$1,raw[[#This Row],[active years]])),1,"")</f>
        <v/>
      </c>
      <c r="I4024" t="str">
        <f>IF(ISNUMBER(SEARCH(I$1,raw[[#This Row],[active years]])),1,"")</f>
        <v/>
      </c>
      <c r="J4024" t="str">
        <f>IF(ISNUMBER(SEARCH(J$1,raw[[#This Row],[active years]])),1,"")</f>
        <v/>
      </c>
      <c r="K4024" t="str">
        <f>IF(ISNUMBER(SEARCH(K$1,raw[[#This Row],[active years]])),1,"")</f>
        <v/>
      </c>
      <c r="L4024" t="str">
        <f>IF(ISNUMBER(SEARCH(L$1,raw[[#This Row],[active years]])),1,"")</f>
        <v/>
      </c>
      <c r="M4024" t="str">
        <f>IF(ISNUMBER(SEARCH(M$1,raw[[#This Row],[active years]])),1,"")</f>
        <v/>
      </c>
      <c r="N4024" t="str">
        <f>IF(ISNUMBER(SEARCH(N$1,raw[[#This Row],[active years]])),1,"")</f>
        <v/>
      </c>
      <c r="O4024" t="str">
        <f>IF(ISNUMBER(SEARCH(O$1,raw[[#This Row],[active years]])),1,"")</f>
        <v/>
      </c>
      <c r="P4024" t="str">
        <f>IF(ISNUMBER(SEARCH(P$1,raw[[#This Row],[active years]])),1,"")</f>
        <v/>
      </c>
      <c r="Q4024" t="str">
        <f>IF(ISNUMBER(SEARCH(Q$1,raw[[#This Row],[active years]])),1,"")</f>
        <v/>
      </c>
      <c r="R4024" t="str">
        <f>IF(ISNUMBER(SEARCH(R$1,raw[[#This Row],[active years]])),1,"")</f>
        <v/>
      </c>
      <c r="S4024" t="str">
        <f>IF(ISNUMBER(SEARCH(S$1,raw[[#This Row],[active years]])),1,"")</f>
        <v/>
      </c>
      <c r="T4024" t="str">
        <f>IF(ISNUMBER(SEARCH(T$1,raw[[#This Row],[active years]])),1,"")</f>
        <v/>
      </c>
      <c r="U4024" t="str">
        <f>IF(ISNUMBER(SEARCH(U$1,raw[[#This Row],[active years]])),1,"")</f>
        <v/>
      </c>
      <c r="V4024" t="str">
        <f>IF(ISNUMBER(SEARCH(V$1,raw[[#This Row],[active years]])),1,"")</f>
        <v/>
      </c>
      <c r="W4024" t="str">
        <f>IF(ISNUMBER(SEARCH(W$1,raw[[#This Row],[active years]])),1,"")</f>
        <v/>
      </c>
      <c r="X4024">
        <f>IF(ISNUMBER(SEARCH(X$1,raw[[#This Row],[active years]])),1,"")</f>
        <v>1</v>
      </c>
      <c r="Y4024">
        <f>IF(ISNUMBER(SEARCH(Y$1,raw[[#This Row],[active years]])),1,"")</f>
        <v>1</v>
      </c>
      <c r="Z4024">
        <f>IF(ISNUMBER(SEARCH(Z$1,raw[[#This Row],[active years]])),1,"")</f>
        <v>1</v>
      </c>
      <c r="AA4024">
        <f>IF(ISNUMBER(SEARCH(AA$1,raw[[#This Row],[active years]])),1,"")</f>
        <v>1</v>
      </c>
    </row>
    <row r="4025" spans="1:27" x14ac:dyDescent="0.45">
      <c r="A4025">
        <f>raw[team]</f>
        <v>4766</v>
      </c>
      <c r="B4025">
        <f>raw[rookie year]</f>
        <v>2013</v>
      </c>
      <c r="C4025" t="str">
        <f>IF(ISNUMBER(SEARCH(C$1,raw[[#This Row],[active years]])),1,"")</f>
        <v/>
      </c>
      <c r="D4025" t="str">
        <f>IF(ISNUMBER(SEARCH(D$1,raw[[#This Row],[active years]])),1,"")</f>
        <v/>
      </c>
      <c r="E4025" t="str">
        <f>IF(ISNUMBER(SEARCH(E$1,raw[[#This Row],[active years]])),1,"")</f>
        <v/>
      </c>
      <c r="F4025" t="str">
        <f>IF(ISNUMBER(SEARCH(F$1,raw[[#This Row],[active years]])),1,"")</f>
        <v/>
      </c>
      <c r="G4025" t="str">
        <f>IF(ISNUMBER(SEARCH(G$1,raw[[#This Row],[active years]])),1,"")</f>
        <v/>
      </c>
      <c r="H4025" t="str">
        <f>IF(ISNUMBER(SEARCH(H$1,raw[[#This Row],[active years]])),1,"")</f>
        <v/>
      </c>
      <c r="I4025" t="str">
        <f>IF(ISNUMBER(SEARCH(I$1,raw[[#This Row],[active years]])),1,"")</f>
        <v/>
      </c>
      <c r="J4025" t="str">
        <f>IF(ISNUMBER(SEARCH(J$1,raw[[#This Row],[active years]])),1,"")</f>
        <v/>
      </c>
      <c r="K4025" t="str">
        <f>IF(ISNUMBER(SEARCH(K$1,raw[[#This Row],[active years]])),1,"")</f>
        <v/>
      </c>
      <c r="L4025" t="str">
        <f>IF(ISNUMBER(SEARCH(L$1,raw[[#This Row],[active years]])),1,"")</f>
        <v/>
      </c>
      <c r="M4025" t="str">
        <f>IF(ISNUMBER(SEARCH(M$1,raw[[#This Row],[active years]])),1,"")</f>
        <v/>
      </c>
      <c r="N4025" t="str">
        <f>IF(ISNUMBER(SEARCH(N$1,raw[[#This Row],[active years]])),1,"")</f>
        <v/>
      </c>
      <c r="O4025" t="str">
        <f>IF(ISNUMBER(SEARCH(O$1,raw[[#This Row],[active years]])),1,"")</f>
        <v/>
      </c>
      <c r="P4025" t="str">
        <f>IF(ISNUMBER(SEARCH(P$1,raw[[#This Row],[active years]])),1,"")</f>
        <v/>
      </c>
      <c r="Q4025" t="str">
        <f>IF(ISNUMBER(SEARCH(Q$1,raw[[#This Row],[active years]])),1,"")</f>
        <v/>
      </c>
      <c r="R4025" t="str">
        <f>IF(ISNUMBER(SEARCH(R$1,raw[[#This Row],[active years]])),1,"")</f>
        <v/>
      </c>
      <c r="S4025" t="str">
        <f>IF(ISNUMBER(SEARCH(S$1,raw[[#This Row],[active years]])),1,"")</f>
        <v/>
      </c>
      <c r="T4025" t="str">
        <f>IF(ISNUMBER(SEARCH(T$1,raw[[#This Row],[active years]])),1,"")</f>
        <v/>
      </c>
      <c r="U4025" t="str">
        <f>IF(ISNUMBER(SEARCH(U$1,raw[[#This Row],[active years]])),1,"")</f>
        <v/>
      </c>
      <c r="V4025" t="str">
        <f>IF(ISNUMBER(SEARCH(V$1,raw[[#This Row],[active years]])),1,"")</f>
        <v/>
      </c>
      <c r="W4025" t="str">
        <f>IF(ISNUMBER(SEARCH(W$1,raw[[#This Row],[active years]])),1,"")</f>
        <v/>
      </c>
      <c r="X4025" t="str">
        <f>IF(ISNUMBER(SEARCH(X$1,raw[[#This Row],[active years]])),1,"")</f>
        <v/>
      </c>
      <c r="Y4025" t="str">
        <f>IF(ISNUMBER(SEARCH(Y$1,raw[[#This Row],[active years]])),1,"")</f>
        <v/>
      </c>
      <c r="Z4025" t="str">
        <f>IF(ISNUMBER(SEARCH(Z$1,raw[[#This Row],[active years]])),1,"")</f>
        <v/>
      </c>
      <c r="AA4025" t="str">
        <f>IF(ISNUMBER(SEARCH(AA$1,raw[[#This Row],[active years]])),1,"")</f>
        <v/>
      </c>
    </row>
    <row r="4026" spans="1:27" x14ac:dyDescent="0.45">
      <c r="A4026">
        <f>raw[team]</f>
        <v>4767</v>
      </c>
      <c r="B4026">
        <f>raw[rookie year]</f>
        <v>2013</v>
      </c>
      <c r="C4026" t="str">
        <f>IF(ISNUMBER(SEARCH(C$1,raw[[#This Row],[active years]])),1,"")</f>
        <v/>
      </c>
      <c r="D4026" t="str">
        <f>IF(ISNUMBER(SEARCH(D$1,raw[[#This Row],[active years]])),1,"")</f>
        <v/>
      </c>
      <c r="E4026" t="str">
        <f>IF(ISNUMBER(SEARCH(E$1,raw[[#This Row],[active years]])),1,"")</f>
        <v/>
      </c>
      <c r="F4026" t="str">
        <f>IF(ISNUMBER(SEARCH(F$1,raw[[#This Row],[active years]])),1,"")</f>
        <v/>
      </c>
      <c r="G4026" t="str">
        <f>IF(ISNUMBER(SEARCH(G$1,raw[[#This Row],[active years]])),1,"")</f>
        <v/>
      </c>
      <c r="H4026" t="str">
        <f>IF(ISNUMBER(SEARCH(H$1,raw[[#This Row],[active years]])),1,"")</f>
        <v/>
      </c>
      <c r="I4026" t="str">
        <f>IF(ISNUMBER(SEARCH(I$1,raw[[#This Row],[active years]])),1,"")</f>
        <v/>
      </c>
      <c r="J4026" t="str">
        <f>IF(ISNUMBER(SEARCH(J$1,raw[[#This Row],[active years]])),1,"")</f>
        <v/>
      </c>
      <c r="K4026" t="str">
        <f>IF(ISNUMBER(SEARCH(K$1,raw[[#This Row],[active years]])),1,"")</f>
        <v/>
      </c>
      <c r="L4026" t="str">
        <f>IF(ISNUMBER(SEARCH(L$1,raw[[#This Row],[active years]])),1,"")</f>
        <v/>
      </c>
      <c r="M4026" t="str">
        <f>IF(ISNUMBER(SEARCH(M$1,raw[[#This Row],[active years]])),1,"")</f>
        <v/>
      </c>
      <c r="N4026" t="str">
        <f>IF(ISNUMBER(SEARCH(N$1,raw[[#This Row],[active years]])),1,"")</f>
        <v/>
      </c>
      <c r="O4026" t="str">
        <f>IF(ISNUMBER(SEARCH(O$1,raw[[#This Row],[active years]])),1,"")</f>
        <v/>
      </c>
      <c r="P4026" t="str">
        <f>IF(ISNUMBER(SEARCH(P$1,raw[[#This Row],[active years]])),1,"")</f>
        <v/>
      </c>
      <c r="Q4026" t="str">
        <f>IF(ISNUMBER(SEARCH(Q$1,raw[[#This Row],[active years]])),1,"")</f>
        <v/>
      </c>
      <c r="R4026" t="str">
        <f>IF(ISNUMBER(SEARCH(R$1,raw[[#This Row],[active years]])),1,"")</f>
        <v/>
      </c>
      <c r="S4026" t="str">
        <f>IF(ISNUMBER(SEARCH(S$1,raw[[#This Row],[active years]])),1,"")</f>
        <v/>
      </c>
      <c r="T4026" t="str">
        <f>IF(ISNUMBER(SEARCH(T$1,raw[[#This Row],[active years]])),1,"")</f>
        <v/>
      </c>
      <c r="U4026" t="str">
        <f>IF(ISNUMBER(SEARCH(U$1,raw[[#This Row],[active years]])),1,"")</f>
        <v/>
      </c>
      <c r="V4026" t="str">
        <f>IF(ISNUMBER(SEARCH(V$1,raw[[#This Row],[active years]])),1,"")</f>
        <v/>
      </c>
      <c r="W4026" t="str">
        <f>IF(ISNUMBER(SEARCH(W$1,raw[[#This Row],[active years]])),1,"")</f>
        <v/>
      </c>
      <c r="X4026">
        <f>IF(ISNUMBER(SEARCH(X$1,raw[[#This Row],[active years]])),1,"")</f>
        <v>1</v>
      </c>
      <c r="Y4026">
        <f>IF(ISNUMBER(SEARCH(Y$1,raw[[#This Row],[active years]])),1,"")</f>
        <v>1</v>
      </c>
      <c r="Z4026">
        <f>IF(ISNUMBER(SEARCH(Z$1,raw[[#This Row],[active years]])),1,"")</f>
        <v>1</v>
      </c>
      <c r="AA4026">
        <f>IF(ISNUMBER(SEARCH(AA$1,raw[[#This Row],[active years]])),1,"")</f>
        <v>1</v>
      </c>
    </row>
    <row r="4027" spans="1:27" x14ac:dyDescent="0.45">
      <c r="A4027">
        <f>raw[team]</f>
        <v>4768</v>
      </c>
      <c r="B4027">
        <f>raw[rookie year]</f>
        <v>2013</v>
      </c>
      <c r="C4027" t="str">
        <f>IF(ISNUMBER(SEARCH(C$1,raw[[#This Row],[active years]])),1,"")</f>
        <v/>
      </c>
      <c r="D4027" t="str">
        <f>IF(ISNUMBER(SEARCH(D$1,raw[[#This Row],[active years]])),1,"")</f>
        <v/>
      </c>
      <c r="E4027" t="str">
        <f>IF(ISNUMBER(SEARCH(E$1,raw[[#This Row],[active years]])),1,"")</f>
        <v/>
      </c>
      <c r="F4027" t="str">
        <f>IF(ISNUMBER(SEARCH(F$1,raw[[#This Row],[active years]])),1,"")</f>
        <v/>
      </c>
      <c r="G4027" t="str">
        <f>IF(ISNUMBER(SEARCH(G$1,raw[[#This Row],[active years]])),1,"")</f>
        <v/>
      </c>
      <c r="H4027" t="str">
        <f>IF(ISNUMBER(SEARCH(H$1,raw[[#This Row],[active years]])),1,"")</f>
        <v/>
      </c>
      <c r="I4027" t="str">
        <f>IF(ISNUMBER(SEARCH(I$1,raw[[#This Row],[active years]])),1,"")</f>
        <v/>
      </c>
      <c r="J4027" t="str">
        <f>IF(ISNUMBER(SEARCH(J$1,raw[[#This Row],[active years]])),1,"")</f>
        <v/>
      </c>
      <c r="K4027" t="str">
        <f>IF(ISNUMBER(SEARCH(K$1,raw[[#This Row],[active years]])),1,"")</f>
        <v/>
      </c>
      <c r="L4027" t="str">
        <f>IF(ISNUMBER(SEARCH(L$1,raw[[#This Row],[active years]])),1,"")</f>
        <v/>
      </c>
      <c r="M4027" t="str">
        <f>IF(ISNUMBER(SEARCH(M$1,raw[[#This Row],[active years]])),1,"")</f>
        <v/>
      </c>
      <c r="N4027" t="str">
        <f>IF(ISNUMBER(SEARCH(N$1,raw[[#This Row],[active years]])),1,"")</f>
        <v/>
      </c>
      <c r="O4027" t="str">
        <f>IF(ISNUMBER(SEARCH(O$1,raw[[#This Row],[active years]])),1,"")</f>
        <v/>
      </c>
      <c r="P4027" t="str">
        <f>IF(ISNUMBER(SEARCH(P$1,raw[[#This Row],[active years]])),1,"")</f>
        <v/>
      </c>
      <c r="Q4027" t="str">
        <f>IF(ISNUMBER(SEARCH(Q$1,raw[[#This Row],[active years]])),1,"")</f>
        <v/>
      </c>
      <c r="R4027" t="str">
        <f>IF(ISNUMBER(SEARCH(R$1,raw[[#This Row],[active years]])),1,"")</f>
        <v/>
      </c>
      <c r="S4027" t="str">
        <f>IF(ISNUMBER(SEARCH(S$1,raw[[#This Row],[active years]])),1,"")</f>
        <v/>
      </c>
      <c r="T4027" t="str">
        <f>IF(ISNUMBER(SEARCH(T$1,raw[[#This Row],[active years]])),1,"")</f>
        <v/>
      </c>
      <c r="U4027" t="str">
        <f>IF(ISNUMBER(SEARCH(U$1,raw[[#This Row],[active years]])),1,"")</f>
        <v/>
      </c>
      <c r="V4027" t="str">
        <f>IF(ISNUMBER(SEARCH(V$1,raw[[#This Row],[active years]])),1,"")</f>
        <v/>
      </c>
      <c r="W4027" t="str">
        <f>IF(ISNUMBER(SEARCH(W$1,raw[[#This Row],[active years]])),1,"")</f>
        <v/>
      </c>
      <c r="X4027">
        <f>IF(ISNUMBER(SEARCH(X$1,raw[[#This Row],[active years]])),1,"")</f>
        <v>1</v>
      </c>
      <c r="Y4027">
        <f>IF(ISNUMBER(SEARCH(Y$1,raw[[#This Row],[active years]])),1,"")</f>
        <v>1</v>
      </c>
      <c r="Z4027">
        <f>IF(ISNUMBER(SEARCH(Z$1,raw[[#This Row],[active years]])),1,"")</f>
        <v>1</v>
      </c>
      <c r="AA4027">
        <f>IF(ISNUMBER(SEARCH(AA$1,raw[[#This Row],[active years]])),1,"")</f>
        <v>1</v>
      </c>
    </row>
    <row r="4028" spans="1:27" x14ac:dyDescent="0.45">
      <c r="A4028">
        <f>raw[team]</f>
        <v>4769</v>
      </c>
      <c r="B4028">
        <f>raw[rookie year]</f>
        <v>2013</v>
      </c>
      <c r="C4028" t="str">
        <f>IF(ISNUMBER(SEARCH(C$1,raw[[#This Row],[active years]])),1,"")</f>
        <v/>
      </c>
      <c r="D4028" t="str">
        <f>IF(ISNUMBER(SEARCH(D$1,raw[[#This Row],[active years]])),1,"")</f>
        <v/>
      </c>
      <c r="E4028" t="str">
        <f>IF(ISNUMBER(SEARCH(E$1,raw[[#This Row],[active years]])),1,"")</f>
        <v/>
      </c>
      <c r="F4028" t="str">
        <f>IF(ISNUMBER(SEARCH(F$1,raw[[#This Row],[active years]])),1,"")</f>
        <v/>
      </c>
      <c r="G4028" t="str">
        <f>IF(ISNUMBER(SEARCH(G$1,raw[[#This Row],[active years]])),1,"")</f>
        <v/>
      </c>
      <c r="H4028" t="str">
        <f>IF(ISNUMBER(SEARCH(H$1,raw[[#This Row],[active years]])),1,"")</f>
        <v/>
      </c>
      <c r="I4028" t="str">
        <f>IF(ISNUMBER(SEARCH(I$1,raw[[#This Row],[active years]])),1,"")</f>
        <v/>
      </c>
      <c r="J4028" t="str">
        <f>IF(ISNUMBER(SEARCH(J$1,raw[[#This Row],[active years]])),1,"")</f>
        <v/>
      </c>
      <c r="K4028" t="str">
        <f>IF(ISNUMBER(SEARCH(K$1,raw[[#This Row],[active years]])),1,"")</f>
        <v/>
      </c>
      <c r="L4028" t="str">
        <f>IF(ISNUMBER(SEARCH(L$1,raw[[#This Row],[active years]])),1,"")</f>
        <v/>
      </c>
      <c r="M4028" t="str">
        <f>IF(ISNUMBER(SEARCH(M$1,raw[[#This Row],[active years]])),1,"")</f>
        <v/>
      </c>
      <c r="N4028" t="str">
        <f>IF(ISNUMBER(SEARCH(N$1,raw[[#This Row],[active years]])),1,"")</f>
        <v/>
      </c>
      <c r="O4028" t="str">
        <f>IF(ISNUMBER(SEARCH(O$1,raw[[#This Row],[active years]])),1,"")</f>
        <v/>
      </c>
      <c r="P4028" t="str">
        <f>IF(ISNUMBER(SEARCH(P$1,raw[[#This Row],[active years]])),1,"")</f>
        <v/>
      </c>
      <c r="Q4028" t="str">
        <f>IF(ISNUMBER(SEARCH(Q$1,raw[[#This Row],[active years]])),1,"")</f>
        <v/>
      </c>
      <c r="R4028" t="str">
        <f>IF(ISNUMBER(SEARCH(R$1,raw[[#This Row],[active years]])),1,"")</f>
        <v/>
      </c>
      <c r="S4028" t="str">
        <f>IF(ISNUMBER(SEARCH(S$1,raw[[#This Row],[active years]])),1,"")</f>
        <v/>
      </c>
      <c r="T4028" t="str">
        <f>IF(ISNUMBER(SEARCH(T$1,raw[[#This Row],[active years]])),1,"")</f>
        <v/>
      </c>
      <c r="U4028" t="str">
        <f>IF(ISNUMBER(SEARCH(U$1,raw[[#This Row],[active years]])),1,"")</f>
        <v/>
      </c>
      <c r="V4028" t="str">
        <f>IF(ISNUMBER(SEARCH(V$1,raw[[#This Row],[active years]])),1,"")</f>
        <v/>
      </c>
      <c r="W4028" t="str">
        <f>IF(ISNUMBER(SEARCH(W$1,raw[[#This Row],[active years]])),1,"")</f>
        <v/>
      </c>
      <c r="X4028">
        <f>IF(ISNUMBER(SEARCH(X$1,raw[[#This Row],[active years]])),1,"")</f>
        <v>1</v>
      </c>
      <c r="Y4028">
        <f>IF(ISNUMBER(SEARCH(Y$1,raw[[#This Row],[active years]])),1,"")</f>
        <v>1</v>
      </c>
      <c r="Z4028">
        <f>IF(ISNUMBER(SEARCH(Z$1,raw[[#This Row],[active years]])),1,"")</f>
        <v>1</v>
      </c>
      <c r="AA4028">
        <f>IF(ISNUMBER(SEARCH(AA$1,raw[[#This Row],[active years]])),1,"")</f>
        <v>1</v>
      </c>
    </row>
    <row r="4029" spans="1:27" x14ac:dyDescent="0.45">
      <c r="A4029">
        <f>raw[team]</f>
        <v>4770</v>
      </c>
      <c r="B4029">
        <f>raw[rookie year]</f>
        <v>2013</v>
      </c>
      <c r="C4029" t="str">
        <f>IF(ISNUMBER(SEARCH(C$1,raw[[#This Row],[active years]])),1,"")</f>
        <v/>
      </c>
      <c r="D4029" t="str">
        <f>IF(ISNUMBER(SEARCH(D$1,raw[[#This Row],[active years]])),1,"")</f>
        <v/>
      </c>
      <c r="E4029" t="str">
        <f>IF(ISNUMBER(SEARCH(E$1,raw[[#This Row],[active years]])),1,"")</f>
        <v/>
      </c>
      <c r="F4029" t="str">
        <f>IF(ISNUMBER(SEARCH(F$1,raw[[#This Row],[active years]])),1,"")</f>
        <v/>
      </c>
      <c r="G4029" t="str">
        <f>IF(ISNUMBER(SEARCH(G$1,raw[[#This Row],[active years]])),1,"")</f>
        <v/>
      </c>
      <c r="H4029" t="str">
        <f>IF(ISNUMBER(SEARCH(H$1,raw[[#This Row],[active years]])),1,"")</f>
        <v/>
      </c>
      <c r="I4029" t="str">
        <f>IF(ISNUMBER(SEARCH(I$1,raw[[#This Row],[active years]])),1,"")</f>
        <v/>
      </c>
      <c r="J4029" t="str">
        <f>IF(ISNUMBER(SEARCH(J$1,raw[[#This Row],[active years]])),1,"")</f>
        <v/>
      </c>
      <c r="K4029" t="str">
        <f>IF(ISNUMBER(SEARCH(K$1,raw[[#This Row],[active years]])),1,"")</f>
        <v/>
      </c>
      <c r="L4029" t="str">
        <f>IF(ISNUMBER(SEARCH(L$1,raw[[#This Row],[active years]])),1,"")</f>
        <v/>
      </c>
      <c r="M4029" t="str">
        <f>IF(ISNUMBER(SEARCH(M$1,raw[[#This Row],[active years]])),1,"")</f>
        <v/>
      </c>
      <c r="N4029" t="str">
        <f>IF(ISNUMBER(SEARCH(N$1,raw[[#This Row],[active years]])),1,"")</f>
        <v/>
      </c>
      <c r="O4029" t="str">
        <f>IF(ISNUMBER(SEARCH(O$1,raw[[#This Row],[active years]])),1,"")</f>
        <v/>
      </c>
      <c r="P4029" t="str">
        <f>IF(ISNUMBER(SEARCH(P$1,raw[[#This Row],[active years]])),1,"")</f>
        <v/>
      </c>
      <c r="Q4029" t="str">
        <f>IF(ISNUMBER(SEARCH(Q$1,raw[[#This Row],[active years]])),1,"")</f>
        <v/>
      </c>
      <c r="R4029" t="str">
        <f>IF(ISNUMBER(SEARCH(R$1,raw[[#This Row],[active years]])),1,"")</f>
        <v/>
      </c>
      <c r="S4029" t="str">
        <f>IF(ISNUMBER(SEARCH(S$1,raw[[#This Row],[active years]])),1,"")</f>
        <v/>
      </c>
      <c r="T4029" t="str">
        <f>IF(ISNUMBER(SEARCH(T$1,raw[[#This Row],[active years]])),1,"")</f>
        <v/>
      </c>
      <c r="U4029" t="str">
        <f>IF(ISNUMBER(SEARCH(U$1,raw[[#This Row],[active years]])),1,"")</f>
        <v/>
      </c>
      <c r="V4029" t="str">
        <f>IF(ISNUMBER(SEARCH(V$1,raw[[#This Row],[active years]])),1,"")</f>
        <v/>
      </c>
      <c r="W4029" t="str">
        <f>IF(ISNUMBER(SEARCH(W$1,raw[[#This Row],[active years]])),1,"")</f>
        <v/>
      </c>
      <c r="X4029">
        <f>IF(ISNUMBER(SEARCH(X$1,raw[[#This Row],[active years]])),1,"")</f>
        <v>1</v>
      </c>
      <c r="Y4029" t="str">
        <f>IF(ISNUMBER(SEARCH(Y$1,raw[[#This Row],[active years]])),1,"")</f>
        <v/>
      </c>
      <c r="Z4029" t="str">
        <f>IF(ISNUMBER(SEARCH(Z$1,raw[[#This Row],[active years]])),1,"")</f>
        <v/>
      </c>
      <c r="AA4029" t="str">
        <f>IF(ISNUMBER(SEARCH(AA$1,raw[[#This Row],[active years]])),1,"")</f>
        <v/>
      </c>
    </row>
    <row r="4030" spans="1:27" x14ac:dyDescent="0.45">
      <c r="A4030">
        <f>raw[team]</f>
        <v>4771</v>
      </c>
      <c r="B4030">
        <f>raw[rookie year]</f>
        <v>2013</v>
      </c>
      <c r="C4030" t="str">
        <f>IF(ISNUMBER(SEARCH(C$1,raw[[#This Row],[active years]])),1,"")</f>
        <v/>
      </c>
      <c r="D4030" t="str">
        <f>IF(ISNUMBER(SEARCH(D$1,raw[[#This Row],[active years]])),1,"")</f>
        <v/>
      </c>
      <c r="E4030" t="str">
        <f>IF(ISNUMBER(SEARCH(E$1,raw[[#This Row],[active years]])),1,"")</f>
        <v/>
      </c>
      <c r="F4030" t="str">
        <f>IF(ISNUMBER(SEARCH(F$1,raw[[#This Row],[active years]])),1,"")</f>
        <v/>
      </c>
      <c r="G4030" t="str">
        <f>IF(ISNUMBER(SEARCH(G$1,raw[[#This Row],[active years]])),1,"")</f>
        <v/>
      </c>
      <c r="H4030" t="str">
        <f>IF(ISNUMBER(SEARCH(H$1,raw[[#This Row],[active years]])),1,"")</f>
        <v/>
      </c>
      <c r="I4030" t="str">
        <f>IF(ISNUMBER(SEARCH(I$1,raw[[#This Row],[active years]])),1,"")</f>
        <v/>
      </c>
      <c r="J4030" t="str">
        <f>IF(ISNUMBER(SEARCH(J$1,raw[[#This Row],[active years]])),1,"")</f>
        <v/>
      </c>
      <c r="K4030" t="str">
        <f>IF(ISNUMBER(SEARCH(K$1,raw[[#This Row],[active years]])),1,"")</f>
        <v/>
      </c>
      <c r="L4030" t="str">
        <f>IF(ISNUMBER(SEARCH(L$1,raw[[#This Row],[active years]])),1,"")</f>
        <v/>
      </c>
      <c r="M4030" t="str">
        <f>IF(ISNUMBER(SEARCH(M$1,raw[[#This Row],[active years]])),1,"")</f>
        <v/>
      </c>
      <c r="N4030" t="str">
        <f>IF(ISNUMBER(SEARCH(N$1,raw[[#This Row],[active years]])),1,"")</f>
        <v/>
      </c>
      <c r="O4030" t="str">
        <f>IF(ISNUMBER(SEARCH(O$1,raw[[#This Row],[active years]])),1,"")</f>
        <v/>
      </c>
      <c r="P4030" t="str">
        <f>IF(ISNUMBER(SEARCH(P$1,raw[[#This Row],[active years]])),1,"")</f>
        <v/>
      </c>
      <c r="Q4030" t="str">
        <f>IF(ISNUMBER(SEARCH(Q$1,raw[[#This Row],[active years]])),1,"")</f>
        <v/>
      </c>
      <c r="R4030" t="str">
        <f>IF(ISNUMBER(SEARCH(R$1,raw[[#This Row],[active years]])),1,"")</f>
        <v/>
      </c>
      <c r="S4030" t="str">
        <f>IF(ISNUMBER(SEARCH(S$1,raw[[#This Row],[active years]])),1,"")</f>
        <v/>
      </c>
      <c r="T4030" t="str">
        <f>IF(ISNUMBER(SEARCH(T$1,raw[[#This Row],[active years]])),1,"")</f>
        <v/>
      </c>
      <c r="U4030" t="str">
        <f>IF(ISNUMBER(SEARCH(U$1,raw[[#This Row],[active years]])),1,"")</f>
        <v/>
      </c>
      <c r="V4030" t="str">
        <f>IF(ISNUMBER(SEARCH(V$1,raw[[#This Row],[active years]])),1,"")</f>
        <v/>
      </c>
      <c r="W4030" t="str">
        <f>IF(ISNUMBER(SEARCH(W$1,raw[[#This Row],[active years]])),1,"")</f>
        <v/>
      </c>
      <c r="X4030">
        <f>IF(ISNUMBER(SEARCH(X$1,raw[[#This Row],[active years]])),1,"")</f>
        <v>1</v>
      </c>
      <c r="Y4030" t="str">
        <f>IF(ISNUMBER(SEARCH(Y$1,raw[[#This Row],[active years]])),1,"")</f>
        <v/>
      </c>
      <c r="Z4030" t="str">
        <f>IF(ISNUMBER(SEARCH(Z$1,raw[[#This Row],[active years]])),1,"")</f>
        <v/>
      </c>
      <c r="AA4030" t="str">
        <f>IF(ISNUMBER(SEARCH(AA$1,raw[[#This Row],[active years]])),1,"")</f>
        <v/>
      </c>
    </row>
    <row r="4031" spans="1:27" x14ac:dyDescent="0.45">
      <c r="A4031">
        <f>raw[team]</f>
        <v>4772</v>
      </c>
      <c r="B4031">
        <f>raw[rookie year]</f>
        <v>2013</v>
      </c>
      <c r="C4031" t="str">
        <f>IF(ISNUMBER(SEARCH(C$1,raw[[#This Row],[active years]])),1,"")</f>
        <v/>
      </c>
      <c r="D4031" t="str">
        <f>IF(ISNUMBER(SEARCH(D$1,raw[[#This Row],[active years]])),1,"")</f>
        <v/>
      </c>
      <c r="E4031" t="str">
        <f>IF(ISNUMBER(SEARCH(E$1,raw[[#This Row],[active years]])),1,"")</f>
        <v/>
      </c>
      <c r="F4031" t="str">
        <f>IF(ISNUMBER(SEARCH(F$1,raw[[#This Row],[active years]])),1,"")</f>
        <v/>
      </c>
      <c r="G4031" t="str">
        <f>IF(ISNUMBER(SEARCH(G$1,raw[[#This Row],[active years]])),1,"")</f>
        <v/>
      </c>
      <c r="H4031" t="str">
        <f>IF(ISNUMBER(SEARCH(H$1,raw[[#This Row],[active years]])),1,"")</f>
        <v/>
      </c>
      <c r="I4031" t="str">
        <f>IF(ISNUMBER(SEARCH(I$1,raw[[#This Row],[active years]])),1,"")</f>
        <v/>
      </c>
      <c r="J4031" t="str">
        <f>IF(ISNUMBER(SEARCH(J$1,raw[[#This Row],[active years]])),1,"")</f>
        <v/>
      </c>
      <c r="K4031" t="str">
        <f>IF(ISNUMBER(SEARCH(K$1,raw[[#This Row],[active years]])),1,"")</f>
        <v/>
      </c>
      <c r="L4031" t="str">
        <f>IF(ISNUMBER(SEARCH(L$1,raw[[#This Row],[active years]])),1,"")</f>
        <v/>
      </c>
      <c r="M4031" t="str">
        <f>IF(ISNUMBER(SEARCH(M$1,raw[[#This Row],[active years]])),1,"")</f>
        <v/>
      </c>
      <c r="N4031" t="str">
        <f>IF(ISNUMBER(SEARCH(N$1,raw[[#This Row],[active years]])),1,"")</f>
        <v/>
      </c>
      <c r="O4031" t="str">
        <f>IF(ISNUMBER(SEARCH(O$1,raw[[#This Row],[active years]])),1,"")</f>
        <v/>
      </c>
      <c r="P4031" t="str">
        <f>IF(ISNUMBER(SEARCH(P$1,raw[[#This Row],[active years]])),1,"")</f>
        <v/>
      </c>
      <c r="Q4031" t="str">
        <f>IF(ISNUMBER(SEARCH(Q$1,raw[[#This Row],[active years]])),1,"")</f>
        <v/>
      </c>
      <c r="R4031" t="str">
        <f>IF(ISNUMBER(SEARCH(R$1,raw[[#This Row],[active years]])),1,"")</f>
        <v/>
      </c>
      <c r="S4031" t="str">
        <f>IF(ISNUMBER(SEARCH(S$1,raw[[#This Row],[active years]])),1,"")</f>
        <v/>
      </c>
      <c r="T4031" t="str">
        <f>IF(ISNUMBER(SEARCH(T$1,raw[[#This Row],[active years]])),1,"")</f>
        <v/>
      </c>
      <c r="U4031" t="str">
        <f>IF(ISNUMBER(SEARCH(U$1,raw[[#This Row],[active years]])),1,"")</f>
        <v/>
      </c>
      <c r="V4031" t="str">
        <f>IF(ISNUMBER(SEARCH(V$1,raw[[#This Row],[active years]])),1,"")</f>
        <v/>
      </c>
      <c r="W4031" t="str">
        <f>IF(ISNUMBER(SEARCH(W$1,raw[[#This Row],[active years]])),1,"")</f>
        <v/>
      </c>
      <c r="X4031">
        <f>IF(ISNUMBER(SEARCH(X$1,raw[[#This Row],[active years]])),1,"")</f>
        <v>1</v>
      </c>
      <c r="Y4031">
        <f>IF(ISNUMBER(SEARCH(Y$1,raw[[#This Row],[active years]])),1,"")</f>
        <v>1</v>
      </c>
      <c r="Z4031" t="str">
        <f>IF(ISNUMBER(SEARCH(Z$1,raw[[#This Row],[active years]])),1,"")</f>
        <v/>
      </c>
      <c r="AA4031" t="str">
        <f>IF(ISNUMBER(SEARCH(AA$1,raw[[#This Row],[active years]])),1,"")</f>
        <v/>
      </c>
    </row>
    <row r="4032" spans="1:27" x14ac:dyDescent="0.45">
      <c r="A4032">
        <f>raw[team]</f>
        <v>4773</v>
      </c>
      <c r="B4032">
        <f>raw[rookie year]</f>
        <v>2013</v>
      </c>
      <c r="C4032" t="str">
        <f>IF(ISNUMBER(SEARCH(C$1,raw[[#This Row],[active years]])),1,"")</f>
        <v/>
      </c>
      <c r="D4032" t="str">
        <f>IF(ISNUMBER(SEARCH(D$1,raw[[#This Row],[active years]])),1,"")</f>
        <v/>
      </c>
      <c r="E4032" t="str">
        <f>IF(ISNUMBER(SEARCH(E$1,raw[[#This Row],[active years]])),1,"")</f>
        <v/>
      </c>
      <c r="F4032" t="str">
        <f>IF(ISNUMBER(SEARCH(F$1,raw[[#This Row],[active years]])),1,"")</f>
        <v/>
      </c>
      <c r="G4032" t="str">
        <f>IF(ISNUMBER(SEARCH(G$1,raw[[#This Row],[active years]])),1,"")</f>
        <v/>
      </c>
      <c r="H4032" t="str">
        <f>IF(ISNUMBER(SEARCH(H$1,raw[[#This Row],[active years]])),1,"")</f>
        <v/>
      </c>
      <c r="I4032" t="str">
        <f>IF(ISNUMBER(SEARCH(I$1,raw[[#This Row],[active years]])),1,"")</f>
        <v/>
      </c>
      <c r="J4032" t="str">
        <f>IF(ISNUMBER(SEARCH(J$1,raw[[#This Row],[active years]])),1,"")</f>
        <v/>
      </c>
      <c r="K4032" t="str">
        <f>IF(ISNUMBER(SEARCH(K$1,raw[[#This Row],[active years]])),1,"")</f>
        <v/>
      </c>
      <c r="L4032" t="str">
        <f>IF(ISNUMBER(SEARCH(L$1,raw[[#This Row],[active years]])),1,"")</f>
        <v/>
      </c>
      <c r="M4032" t="str">
        <f>IF(ISNUMBER(SEARCH(M$1,raw[[#This Row],[active years]])),1,"")</f>
        <v/>
      </c>
      <c r="N4032" t="str">
        <f>IF(ISNUMBER(SEARCH(N$1,raw[[#This Row],[active years]])),1,"")</f>
        <v/>
      </c>
      <c r="O4032" t="str">
        <f>IF(ISNUMBER(SEARCH(O$1,raw[[#This Row],[active years]])),1,"")</f>
        <v/>
      </c>
      <c r="P4032" t="str">
        <f>IF(ISNUMBER(SEARCH(P$1,raw[[#This Row],[active years]])),1,"")</f>
        <v/>
      </c>
      <c r="Q4032" t="str">
        <f>IF(ISNUMBER(SEARCH(Q$1,raw[[#This Row],[active years]])),1,"")</f>
        <v/>
      </c>
      <c r="R4032" t="str">
        <f>IF(ISNUMBER(SEARCH(R$1,raw[[#This Row],[active years]])),1,"")</f>
        <v/>
      </c>
      <c r="S4032" t="str">
        <f>IF(ISNUMBER(SEARCH(S$1,raw[[#This Row],[active years]])),1,"")</f>
        <v/>
      </c>
      <c r="T4032" t="str">
        <f>IF(ISNUMBER(SEARCH(T$1,raw[[#This Row],[active years]])),1,"")</f>
        <v/>
      </c>
      <c r="U4032" t="str">
        <f>IF(ISNUMBER(SEARCH(U$1,raw[[#This Row],[active years]])),1,"")</f>
        <v/>
      </c>
      <c r="V4032" t="str">
        <f>IF(ISNUMBER(SEARCH(V$1,raw[[#This Row],[active years]])),1,"")</f>
        <v/>
      </c>
      <c r="W4032" t="str">
        <f>IF(ISNUMBER(SEARCH(W$1,raw[[#This Row],[active years]])),1,"")</f>
        <v/>
      </c>
      <c r="X4032">
        <f>IF(ISNUMBER(SEARCH(X$1,raw[[#This Row],[active years]])),1,"")</f>
        <v>1</v>
      </c>
      <c r="Y4032">
        <f>IF(ISNUMBER(SEARCH(Y$1,raw[[#This Row],[active years]])),1,"")</f>
        <v>1</v>
      </c>
      <c r="Z4032">
        <f>IF(ISNUMBER(SEARCH(Z$1,raw[[#This Row],[active years]])),1,"")</f>
        <v>1</v>
      </c>
      <c r="AA4032">
        <f>IF(ISNUMBER(SEARCH(AA$1,raw[[#This Row],[active years]])),1,"")</f>
        <v>1</v>
      </c>
    </row>
    <row r="4033" spans="1:27" x14ac:dyDescent="0.45">
      <c r="A4033">
        <f>raw[team]</f>
        <v>4774</v>
      </c>
      <c r="B4033">
        <f>raw[rookie year]</f>
        <v>2013</v>
      </c>
      <c r="C4033" t="str">
        <f>IF(ISNUMBER(SEARCH(C$1,raw[[#This Row],[active years]])),1,"")</f>
        <v/>
      </c>
      <c r="D4033" t="str">
        <f>IF(ISNUMBER(SEARCH(D$1,raw[[#This Row],[active years]])),1,"")</f>
        <v/>
      </c>
      <c r="E4033" t="str">
        <f>IF(ISNUMBER(SEARCH(E$1,raw[[#This Row],[active years]])),1,"")</f>
        <v/>
      </c>
      <c r="F4033" t="str">
        <f>IF(ISNUMBER(SEARCH(F$1,raw[[#This Row],[active years]])),1,"")</f>
        <v/>
      </c>
      <c r="G4033" t="str">
        <f>IF(ISNUMBER(SEARCH(G$1,raw[[#This Row],[active years]])),1,"")</f>
        <v/>
      </c>
      <c r="H4033" t="str">
        <f>IF(ISNUMBER(SEARCH(H$1,raw[[#This Row],[active years]])),1,"")</f>
        <v/>
      </c>
      <c r="I4033" t="str">
        <f>IF(ISNUMBER(SEARCH(I$1,raw[[#This Row],[active years]])),1,"")</f>
        <v/>
      </c>
      <c r="J4033" t="str">
        <f>IF(ISNUMBER(SEARCH(J$1,raw[[#This Row],[active years]])),1,"")</f>
        <v/>
      </c>
      <c r="K4033" t="str">
        <f>IF(ISNUMBER(SEARCH(K$1,raw[[#This Row],[active years]])),1,"")</f>
        <v/>
      </c>
      <c r="L4033" t="str">
        <f>IF(ISNUMBER(SEARCH(L$1,raw[[#This Row],[active years]])),1,"")</f>
        <v/>
      </c>
      <c r="M4033" t="str">
        <f>IF(ISNUMBER(SEARCH(M$1,raw[[#This Row],[active years]])),1,"")</f>
        <v/>
      </c>
      <c r="N4033" t="str">
        <f>IF(ISNUMBER(SEARCH(N$1,raw[[#This Row],[active years]])),1,"")</f>
        <v/>
      </c>
      <c r="O4033" t="str">
        <f>IF(ISNUMBER(SEARCH(O$1,raw[[#This Row],[active years]])),1,"")</f>
        <v/>
      </c>
      <c r="P4033" t="str">
        <f>IF(ISNUMBER(SEARCH(P$1,raw[[#This Row],[active years]])),1,"")</f>
        <v/>
      </c>
      <c r="Q4033" t="str">
        <f>IF(ISNUMBER(SEARCH(Q$1,raw[[#This Row],[active years]])),1,"")</f>
        <v/>
      </c>
      <c r="R4033" t="str">
        <f>IF(ISNUMBER(SEARCH(R$1,raw[[#This Row],[active years]])),1,"")</f>
        <v/>
      </c>
      <c r="S4033" t="str">
        <f>IF(ISNUMBER(SEARCH(S$1,raw[[#This Row],[active years]])),1,"")</f>
        <v/>
      </c>
      <c r="T4033" t="str">
        <f>IF(ISNUMBER(SEARCH(T$1,raw[[#This Row],[active years]])),1,"")</f>
        <v/>
      </c>
      <c r="U4033" t="str">
        <f>IF(ISNUMBER(SEARCH(U$1,raw[[#This Row],[active years]])),1,"")</f>
        <v/>
      </c>
      <c r="V4033" t="str">
        <f>IF(ISNUMBER(SEARCH(V$1,raw[[#This Row],[active years]])),1,"")</f>
        <v/>
      </c>
      <c r="W4033" t="str">
        <f>IF(ISNUMBER(SEARCH(W$1,raw[[#This Row],[active years]])),1,"")</f>
        <v/>
      </c>
      <c r="X4033">
        <f>IF(ISNUMBER(SEARCH(X$1,raw[[#This Row],[active years]])),1,"")</f>
        <v>1</v>
      </c>
      <c r="Y4033">
        <f>IF(ISNUMBER(SEARCH(Y$1,raw[[#This Row],[active years]])),1,"")</f>
        <v>1</v>
      </c>
      <c r="Z4033">
        <f>IF(ISNUMBER(SEARCH(Z$1,raw[[#This Row],[active years]])),1,"")</f>
        <v>1</v>
      </c>
      <c r="AA4033">
        <f>IF(ISNUMBER(SEARCH(AA$1,raw[[#This Row],[active years]])),1,"")</f>
        <v>1</v>
      </c>
    </row>
    <row r="4034" spans="1:27" x14ac:dyDescent="0.45">
      <c r="A4034">
        <f>raw[team]</f>
        <v>4775</v>
      </c>
      <c r="B4034">
        <f>raw[rookie year]</f>
        <v>2013</v>
      </c>
      <c r="C4034" t="str">
        <f>IF(ISNUMBER(SEARCH(C$1,raw[[#This Row],[active years]])),1,"")</f>
        <v/>
      </c>
      <c r="D4034" t="str">
        <f>IF(ISNUMBER(SEARCH(D$1,raw[[#This Row],[active years]])),1,"")</f>
        <v/>
      </c>
      <c r="E4034" t="str">
        <f>IF(ISNUMBER(SEARCH(E$1,raw[[#This Row],[active years]])),1,"")</f>
        <v/>
      </c>
      <c r="F4034" t="str">
        <f>IF(ISNUMBER(SEARCH(F$1,raw[[#This Row],[active years]])),1,"")</f>
        <v/>
      </c>
      <c r="G4034" t="str">
        <f>IF(ISNUMBER(SEARCH(G$1,raw[[#This Row],[active years]])),1,"")</f>
        <v/>
      </c>
      <c r="H4034" t="str">
        <f>IF(ISNUMBER(SEARCH(H$1,raw[[#This Row],[active years]])),1,"")</f>
        <v/>
      </c>
      <c r="I4034" t="str">
        <f>IF(ISNUMBER(SEARCH(I$1,raw[[#This Row],[active years]])),1,"")</f>
        <v/>
      </c>
      <c r="J4034" t="str">
        <f>IF(ISNUMBER(SEARCH(J$1,raw[[#This Row],[active years]])),1,"")</f>
        <v/>
      </c>
      <c r="K4034" t="str">
        <f>IF(ISNUMBER(SEARCH(K$1,raw[[#This Row],[active years]])),1,"")</f>
        <v/>
      </c>
      <c r="L4034" t="str">
        <f>IF(ISNUMBER(SEARCH(L$1,raw[[#This Row],[active years]])),1,"")</f>
        <v/>
      </c>
      <c r="M4034" t="str">
        <f>IF(ISNUMBER(SEARCH(M$1,raw[[#This Row],[active years]])),1,"")</f>
        <v/>
      </c>
      <c r="N4034" t="str">
        <f>IF(ISNUMBER(SEARCH(N$1,raw[[#This Row],[active years]])),1,"")</f>
        <v/>
      </c>
      <c r="O4034" t="str">
        <f>IF(ISNUMBER(SEARCH(O$1,raw[[#This Row],[active years]])),1,"")</f>
        <v/>
      </c>
      <c r="P4034" t="str">
        <f>IF(ISNUMBER(SEARCH(P$1,raw[[#This Row],[active years]])),1,"")</f>
        <v/>
      </c>
      <c r="Q4034" t="str">
        <f>IF(ISNUMBER(SEARCH(Q$1,raw[[#This Row],[active years]])),1,"")</f>
        <v/>
      </c>
      <c r="R4034" t="str">
        <f>IF(ISNUMBER(SEARCH(R$1,raw[[#This Row],[active years]])),1,"")</f>
        <v/>
      </c>
      <c r="S4034" t="str">
        <f>IF(ISNUMBER(SEARCH(S$1,raw[[#This Row],[active years]])),1,"")</f>
        <v/>
      </c>
      <c r="T4034" t="str">
        <f>IF(ISNUMBER(SEARCH(T$1,raw[[#This Row],[active years]])),1,"")</f>
        <v/>
      </c>
      <c r="U4034" t="str">
        <f>IF(ISNUMBER(SEARCH(U$1,raw[[#This Row],[active years]])),1,"")</f>
        <v/>
      </c>
      <c r="V4034" t="str">
        <f>IF(ISNUMBER(SEARCH(V$1,raw[[#This Row],[active years]])),1,"")</f>
        <v/>
      </c>
      <c r="W4034" t="str">
        <f>IF(ISNUMBER(SEARCH(W$1,raw[[#This Row],[active years]])),1,"")</f>
        <v/>
      </c>
      <c r="X4034">
        <f>IF(ISNUMBER(SEARCH(X$1,raw[[#This Row],[active years]])),1,"")</f>
        <v>1</v>
      </c>
      <c r="Y4034">
        <f>IF(ISNUMBER(SEARCH(Y$1,raw[[#This Row],[active years]])),1,"")</f>
        <v>1</v>
      </c>
      <c r="Z4034">
        <f>IF(ISNUMBER(SEARCH(Z$1,raw[[#This Row],[active years]])),1,"")</f>
        <v>1</v>
      </c>
      <c r="AA4034">
        <f>IF(ISNUMBER(SEARCH(AA$1,raw[[#This Row],[active years]])),1,"")</f>
        <v>1</v>
      </c>
    </row>
    <row r="4035" spans="1:27" x14ac:dyDescent="0.45">
      <c r="A4035">
        <f>raw[team]</f>
        <v>4776</v>
      </c>
      <c r="B4035">
        <f>raw[rookie year]</f>
        <v>2013</v>
      </c>
      <c r="C4035" t="str">
        <f>IF(ISNUMBER(SEARCH(C$1,raw[[#This Row],[active years]])),1,"")</f>
        <v/>
      </c>
      <c r="D4035" t="str">
        <f>IF(ISNUMBER(SEARCH(D$1,raw[[#This Row],[active years]])),1,"")</f>
        <v/>
      </c>
      <c r="E4035" t="str">
        <f>IF(ISNUMBER(SEARCH(E$1,raw[[#This Row],[active years]])),1,"")</f>
        <v/>
      </c>
      <c r="F4035" t="str">
        <f>IF(ISNUMBER(SEARCH(F$1,raw[[#This Row],[active years]])),1,"")</f>
        <v/>
      </c>
      <c r="G4035" t="str">
        <f>IF(ISNUMBER(SEARCH(G$1,raw[[#This Row],[active years]])),1,"")</f>
        <v/>
      </c>
      <c r="H4035" t="str">
        <f>IF(ISNUMBER(SEARCH(H$1,raw[[#This Row],[active years]])),1,"")</f>
        <v/>
      </c>
      <c r="I4035" t="str">
        <f>IF(ISNUMBER(SEARCH(I$1,raw[[#This Row],[active years]])),1,"")</f>
        <v/>
      </c>
      <c r="J4035" t="str">
        <f>IF(ISNUMBER(SEARCH(J$1,raw[[#This Row],[active years]])),1,"")</f>
        <v/>
      </c>
      <c r="K4035" t="str">
        <f>IF(ISNUMBER(SEARCH(K$1,raw[[#This Row],[active years]])),1,"")</f>
        <v/>
      </c>
      <c r="L4035" t="str">
        <f>IF(ISNUMBER(SEARCH(L$1,raw[[#This Row],[active years]])),1,"")</f>
        <v/>
      </c>
      <c r="M4035" t="str">
        <f>IF(ISNUMBER(SEARCH(M$1,raw[[#This Row],[active years]])),1,"")</f>
        <v/>
      </c>
      <c r="N4035" t="str">
        <f>IF(ISNUMBER(SEARCH(N$1,raw[[#This Row],[active years]])),1,"")</f>
        <v/>
      </c>
      <c r="O4035" t="str">
        <f>IF(ISNUMBER(SEARCH(O$1,raw[[#This Row],[active years]])),1,"")</f>
        <v/>
      </c>
      <c r="P4035" t="str">
        <f>IF(ISNUMBER(SEARCH(P$1,raw[[#This Row],[active years]])),1,"")</f>
        <v/>
      </c>
      <c r="Q4035" t="str">
        <f>IF(ISNUMBER(SEARCH(Q$1,raw[[#This Row],[active years]])),1,"")</f>
        <v/>
      </c>
      <c r="R4035" t="str">
        <f>IF(ISNUMBER(SEARCH(R$1,raw[[#This Row],[active years]])),1,"")</f>
        <v/>
      </c>
      <c r="S4035" t="str">
        <f>IF(ISNUMBER(SEARCH(S$1,raw[[#This Row],[active years]])),1,"")</f>
        <v/>
      </c>
      <c r="T4035" t="str">
        <f>IF(ISNUMBER(SEARCH(T$1,raw[[#This Row],[active years]])),1,"")</f>
        <v/>
      </c>
      <c r="U4035" t="str">
        <f>IF(ISNUMBER(SEARCH(U$1,raw[[#This Row],[active years]])),1,"")</f>
        <v/>
      </c>
      <c r="V4035" t="str">
        <f>IF(ISNUMBER(SEARCH(V$1,raw[[#This Row],[active years]])),1,"")</f>
        <v/>
      </c>
      <c r="W4035" t="str">
        <f>IF(ISNUMBER(SEARCH(W$1,raw[[#This Row],[active years]])),1,"")</f>
        <v/>
      </c>
      <c r="X4035">
        <f>IF(ISNUMBER(SEARCH(X$1,raw[[#This Row],[active years]])),1,"")</f>
        <v>1</v>
      </c>
      <c r="Y4035">
        <f>IF(ISNUMBER(SEARCH(Y$1,raw[[#This Row],[active years]])),1,"")</f>
        <v>1</v>
      </c>
      <c r="Z4035">
        <f>IF(ISNUMBER(SEARCH(Z$1,raw[[#This Row],[active years]])),1,"")</f>
        <v>1</v>
      </c>
      <c r="AA4035">
        <f>IF(ISNUMBER(SEARCH(AA$1,raw[[#This Row],[active years]])),1,"")</f>
        <v>1</v>
      </c>
    </row>
    <row r="4036" spans="1:27" x14ac:dyDescent="0.45">
      <c r="A4036">
        <f>raw[team]</f>
        <v>4777</v>
      </c>
      <c r="B4036">
        <f>raw[rookie year]</f>
        <v>2013</v>
      </c>
      <c r="C4036" t="str">
        <f>IF(ISNUMBER(SEARCH(C$1,raw[[#This Row],[active years]])),1,"")</f>
        <v/>
      </c>
      <c r="D4036" t="str">
        <f>IF(ISNUMBER(SEARCH(D$1,raw[[#This Row],[active years]])),1,"")</f>
        <v/>
      </c>
      <c r="E4036" t="str">
        <f>IF(ISNUMBER(SEARCH(E$1,raw[[#This Row],[active years]])),1,"")</f>
        <v/>
      </c>
      <c r="F4036" t="str">
        <f>IF(ISNUMBER(SEARCH(F$1,raw[[#This Row],[active years]])),1,"")</f>
        <v/>
      </c>
      <c r="G4036" t="str">
        <f>IF(ISNUMBER(SEARCH(G$1,raw[[#This Row],[active years]])),1,"")</f>
        <v/>
      </c>
      <c r="H4036" t="str">
        <f>IF(ISNUMBER(SEARCH(H$1,raw[[#This Row],[active years]])),1,"")</f>
        <v/>
      </c>
      <c r="I4036" t="str">
        <f>IF(ISNUMBER(SEARCH(I$1,raw[[#This Row],[active years]])),1,"")</f>
        <v/>
      </c>
      <c r="J4036" t="str">
        <f>IF(ISNUMBER(SEARCH(J$1,raw[[#This Row],[active years]])),1,"")</f>
        <v/>
      </c>
      <c r="K4036" t="str">
        <f>IF(ISNUMBER(SEARCH(K$1,raw[[#This Row],[active years]])),1,"")</f>
        <v/>
      </c>
      <c r="L4036" t="str">
        <f>IF(ISNUMBER(SEARCH(L$1,raw[[#This Row],[active years]])),1,"")</f>
        <v/>
      </c>
      <c r="M4036" t="str">
        <f>IF(ISNUMBER(SEARCH(M$1,raw[[#This Row],[active years]])),1,"")</f>
        <v/>
      </c>
      <c r="N4036" t="str">
        <f>IF(ISNUMBER(SEARCH(N$1,raw[[#This Row],[active years]])),1,"")</f>
        <v/>
      </c>
      <c r="O4036" t="str">
        <f>IF(ISNUMBER(SEARCH(O$1,raw[[#This Row],[active years]])),1,"")</f>
        <v/>
      </c>
      <c r="P4036" t="str">
        <f>IF(ISNUMBER(SEARCH(P$1,raw[[#This Row],[active years]])),1,"")</f>
        <v/>
      </c>
      <c r="Q4036" t="str">
        <f>IF(ISNUMBER(SEARCH(Q$1,raw[[#This Row],[active years]])),1,"")</f>
        <v/>
      </c>
      <c r="R4036" t="str">
        <f>IF(ISNUMBER(SEARCH(R$1,raw[[#This Row],[active years]])),1,"")</f>
        <v/>
      </c>
      <c r="S4036" t="str">
        <f>IF(ISNUMBER(SEARCH(S$1,raw[[#This Row],[active years]])),1,"")</f>
        <v/>
      </c>
      <c r="T4036" t="str">
        <f>IF(ISNUMBER(SEARCH(T$1,raw[[#This Row],[active years]])),1,"")</f>
        <v/>
      </c>
      <c r="U4036" t="str">
        <f>IF(ISNUMBER(SEARCH(U$1,raw[[#This Row],[active years]])),1,"")</f>
        <v/>
      </c>
      <c r="V4036" t="str">
        <f>IF(ISNUMBER(SEARCH(V$1,raw[[#This Row],[active years]])),1,"")</f>
        <v/>
      </c>
      <c r="W4036" t="str">
        <f>IF(ISNUMBER(SEARCH(W$1,raw[[#This Row],[active years]])),1,"")</f>
        <v/>
      </c>
      <c r="X4036">
        <f>IF(ISNUMBER(SEARCH(X$1,raw[[#This Row],[active years]])),1,"")</f>
        <v>1</v>
      </c>
      <c r="Y4036">
        <f>IF(ISNUMBER(SEARCH(Y$1,raw[[#This Row],[active years]])),1,"")</f>
        <v>1</v>
      </c>
      <c r="Z4036">
        <f>IF(ISNUMBER(SEARCH(Z$1,raw[[#This Row],[active years]])),1,"")</f>
        <v>1</v>
      </c>
      <c r="AA4036" t="str">
        <f>IF(ISNUMBER(SEARCH(AA$1,raw[[#This Row],[active years]])),1,"")</f>
        <v/>
      </c>
    </row>
    <row r="4037" spans="1:27" x14ac:dyDescent="0.45">
      <c r="A4037">
        <f>raw[team]</f>
        <v>4778</v>
      </c>
      <c r="B4037">
        <f>raw[rookie year]</f>
        <v>2013</v>
      </c>
      <c r="C4037" t="str">
        <f>IF(ISNUMBER(SEARCH(C$1,raw[[#This Row],[active years]])),1,"")</f>
        <v/>
      </c>
      <c r="D4037" t="str">
        <f>IF(ISNUMBER(SEARCH(D$1,raw[[#This Row],[active years]])),1,"")</f>
        <v/>
      </c>
      <c r="E4037" t="str">
        <f>IF(ISNUMBER(SEARCH(E$1,raw[[#This Row],[active years]])),1,"")</f>
        <v/>
      </c>
      <c r="F4037" t="str">
        <f>IF(ISNUMBER(SEARCH(F$1,raw[[#This Row],[active years]])),1,"")</f>
        <v/>
      </c>
      <c r="G4037" t="str">
        <f>IF(ISNUMBER(SEARCH(G$1,raw[[#This Row],[active years]])),1,"")</f>
        <v/>
      </c>
      <c r="H4037" t="str">
        <f>IF(ISNUMBER(SEARCH(H$1,raw[[#This Row],[active years]])),1,"")</f>
        <v/>
      </c>
      <c r="I4037" t="str">
        <f>IF(ISNUMBER(SEARCH(I$1,raw[[#This Row],[active years]])),1,"")</f>
        <v/>
      </c>
      <c r="J4037" t="str">
        <f>IF(ISNUMBER(SEARCH(J$1,raw[[#This Row],[active years]])),1,"")</f>
        <v/>
      </c>
      <c r="K4037" t="str">
        <f>IF(ISNUMBER(SEARCH(K$1,raw[[#This Row],[active years]])),1,"")</f>
        <v/>
      </c>
      <c r="L4037" t="str">
        <f>IF(ISNUMBER(SEARCH(L$1,raw[[#This Row],[active years]])),1,"")</f>
        <v/>
      </c>
      <c r="M4037" t="str">
        <f>IF(ISNUMBER(SEARCH(M$1,raw[[#This Row],[active years]])),1,"")</f>
        <v/>
      </c>
      <c r="N4037" t="str">
        <f>IF(ISNUMBER(SEARCH(N$1,raw[[#This Row],[active years]])),1,"")</f>
        <v/>
      </c>
      <c r="O4037" t="str">
        <f>IF(ISNUMBER(SEARCH(O$1,raw[[#This Row],[active years]])),1,"")</f>
        <v/>
      </c>
      <c r="P4037" t="str">
        <f>IF(ISNUMBER(SEARCH(P$1,raw[[#This Row],[active years]])),1,"")</f>
        <v/>
      </c>
      <c r="Q4037" t="str">
        <f>IF(ISNUMBER(SEARCH(Q$1,raw[[#This Row],[active years]])),1,"")</f>
        <v/>
      </c>
      <c r="R4037" t="str">
        <f>IF(ISNUMBER(SEARCH(R$1,raw[[#This Row],[active years]])),1,"")</f>
        <v/>
      </c>
      <c r="S4037" t="str">
        <f>IF(ISNUMBER(SEARCH(S$1,raw[[#This Row],[active years]])),1,"")</f>
        <v/>
      </c>
      <c r="T4037" t="str">
        <f>IF(ISNUMBER(SEARCH(T$1,raw[[#This Row],[active years]])),1,"")</f>
        <v/>
      </c>
      <c r="U4037" t="str">
        <f>IF(ISNUMBER(SEARCH(U$1,raw[[#This Row],[active years]])),1,"")</f>
        <v/>
      </c>
      <c r="V4037" t="str">
        <f>IF(ISNUMBER(SEARCH(V$1,raw[[#This Row],[active years]])),1,"")</f>
        <v/>
      </c>
      <c r="W4037" t="str">
        <f>IF(ISNUMBER(SEARCH(W$1,raw[[#This Row],[active years]])),1,"")</f>
        <v/>
      </c>
      <c r="X4037">
        <f>IF(ISNUMBER(SEARCH(X$1,raw[[#This Row],[active years]])),1,"")</f>
        <v>1</v>
      </c>
      <c r="Y4037">
        <f>IF(ISNUMBER(SEARCH(Y$1,raw[[#This Row],[active years]])),1,"")</f>
        <v>1</v>
      </c>
      <c r="Z4037">
        <f>IF(ISNUMBER(SEARCH(Z$1,raw[[#This Row],[active years]])),1,"")</f>
        <v>1</v>
      </c>
      <c r="AA4037">
        <f>IF(ISNUMBER(SEARCH(AA$1,raw[[#This Row],[active years]])),1,"")</f>
        <v>1</v>
      </c>
    </row>
    <row r="4038" spans="1:27" x14ac:dyDescent="0.45">
      <c r="A4038">
        <f>raw[team]</f>
        <v>4779</v>
      </c>
      <c r="B4038">
        <f>raw[rookie year]</f>
        <v>2013</v>
      </c>
      <c r="C4038" t="str">
        <f>IF(ISNUMBER(SEARCH(C$1,raw[[#This Row],[active years]])),1,"")</f>
        <v/>
      </c>
      <c r="D4038" t="str">
        <f>IF(ISNUMBER(SEARCH(D$1,raw[[#This Row],[active years]])),1,"")</f>
        <v/>
      </c>
      <c r="E4038" t="str">
        <f>IF(ISNUMBER(SEARCH(E$1,raw[[#This Row],[active years]])),1,"")</f>
        <v/>
      </c>
      <c r="F4038" t="str">
        <f>IF(ISNUMBER(SEARCH(F$1,raw[[#This Row],[active years]])),1,"")</f>
        <v/>
      </c>
      <c r="G4038" t="str">
        <f>IF(ISNUMBER(SEARCH(G$1,raw[[#This Row],[active years]])),1,"")</f>
        <v/>
      </c>
      <c r="H4038" t="str">
        <f>IF(ISNUMBER(SEARCH(H$1,raw[[#This Row],[active years]])),1,"")</f>
        <v/>
      </c>
      <c r="I4038" t="str">
        <f>IF(ISNUMBER(SEARCH(I$1,raw[[#This Row],[active years]])),1,"")</f>
        <v/>
      </c>
      <c r="J4038" t="str">
        <f>IF(ISNUMBER(SEARCH(J$1,raw[[#This Row],[active years]])),1,"")</f>
        <v/>
      </c>
      <c r="K4038" t="str">
        <f>IF(ISNUMBER(SEARCH(K$1,raw[[#This Row],[active years]])),1,"")</f>
        <v/>
      </c>
      <c r="L4038" t="str">
        <f>IF(ISNUMBER(SEARCH(L$1,raw[[#This Row],[active years]])),1,"")</f>
        <v/>
      </c>
      <c r="M4038" t="str">
        <f>IF(ISNUMBER(SEARCH(M$1,raw[[#This Row],[active years]])),1,"")</f>
        <v/>
      </c>
      <c r="N4038" t="str">
        <f>IF(ISNUMBER(SEARCH(N$1,raw[[#This Row],[active years]])),1,"")</f>
        <v/>
      </c>
      <c r="O4038" t="str">
        <f>IF(ISNUMBER(SEARCH(O$1,raw[[#This Row],[active years]])),1,"")</f>
        <v/>
      </c>
      <c r="P4038" t="str">
        <f>IF(ISNUMBER(SEARCH(P$1,raw[[#This Row],[active years]])),1,"")</f>
        <v/>
      </c>
      <c r="Q4038" t="str">
        <f>IF(ISNUMBER(SEARCH(Q$1,raw[[#This Row],[active years]])),1,"")</f>
        <v/>
      </c>
      <c r="R4038" t="str">
        <f>IF(ISNUMBER(SEARCH(R$1,raw[[#This Row],[active years]])),1,"")</f>
        <v/>
      </c>
      <c r="S4038" t="str">
        <f>IF(ISNUMBER(SEARCH(S$1,raw[[#This Row],[active years]])),1,"")</f>
        <v/>
      </c>
      <c r="T4038" t="str">
        <f>IF(ISNUMBER(SEARCH(T$1,raw[[#This Row],[active years]])),1,"")</f>
        <v/>
      </c>
      <c r="U4038" t="str">
        <f>IF(ISNUMBER(SEARCH(U$1,raw[[#This Row],[active years]])),1,"")</f>
        <v/>
      </c>
      <c r="V4038" t="str">
        <f>IF(ISNUMBER(SEARCH(V$1,raw[[#This Row],[active years]])),1,"")</f>
        <v/>
      </c>
      <c r="W4038" t="str">
        <f>IF(ISNUMBER(SEARCH(W$1,raw[[#This Row],[active years]])),1,"")</f>
        <v/>
      </c>
      <c r="X4038">
        <f>IF(ISNUMBER(SEARCH(X$1,raw[[#This Row],[active years]])),1,"")</f>
        <v>1</v>
      </c>
      <c r="Y4038">
        <f>IF(ISNUMBER(SEARCH(Y$1,raw[[#This Row],[active years]])),1,"")</f>
        <v>1</v>
      </c>
      <c r="Z4038">
        <f>IF(ISNUMBER(SEARCH(Z$1,raw[[#This Row],[active years]])),1,"")</f>
        <v>1</v>
      </c>
      <c r="AA4038">
        <f>IF(ISNUMBER(SEARCH(AA$1,raw[[#This Row],[active years]])),1,"")</f>
        <v>1</v>
      </c>
    </row>
    <row r="4039" spans="1:27" x14ac:dyDescent="0.45">
      <c r="A4039">
        <f>raw[team]</f>
        <v>4780</v>
      </c>
      <c r="B4039">
        <f>raw[rookie year]</f>
        <v>2013</v>
      </c>
      <c r="C4039" t="str">
        <f>IF(ISNUMBER(SEARCH(C$1,raw[[#This Row],[active years]])),1,"")</f>
        <v/>
      </c>
      <c r="D4039" t="str">
        <f>IF(ISNUMBER(SEARCH(D$1,raw[[#This Row],[active years]])),1,"")</f>
        <v/>
      </c>
      <c r="E4039" t="str">
        <f>IF(ISNUMBER(SEARCH(E$1,raw[[#This Row],[active years]])),1,"")</f>
        <v/>
      </c>
      <c r="F4039" t="str">
        <f>IF(ISNUMBER(SEARCH(F$1,raw[[#This Row],[active years]])),1,"")</f>
        <v/>
      </c>
      <c r="G4039" t="str">
        <f>IF(ISNUMBER(SEARCH(G$1,raw[[#This Row],[active years]])),1,"")</f>
        <v/>
      </c>
      <c r="H4039" t="str">
        <f>IF(ISNUMBER(SEARCH(H$1,raw[[#This Row],[active years]])),1,"")</f>
        <v/>
      </c>
      <c r="I4039" t="str">
        <f>IF(ISNUMBER(SEARCH(I$1,raw[[#This Row],[active years]])),1,"")</f>
        <v/>
      </c>
      <c r="J4039" t="str">
        <f>IF(ISNUMBER(SEARCH(J$1,raw[[#This Row],[active years]])),1,"")</f>
        <v/>
      </c>
      <c r="K4039" t="str">
        <f>IF(ISNUMBER(SEARCH(K$1,raw[[#This Row],[active years]])),1,"")</f>
        <v/>
      </c>
      <c r="L4039" t="str">
        <f>IF(ISNUMBER(SEARCH(L$1,raw[[#This Row],[active years]])),1,"")</f>
        <v/>
      </c>
      <c r="M4039" t="str">
        <f>IF(ISNUMBER(SEARCH(M$1,raw[[#This Row],[active years]])),1,"")</f>
        <v/>
      </c>
      <c r="N4039" t="str">
        <f>IF(ISNUMBER(SEARCH(N$1,raw[[#This Row],[active years]])),1,"")</f>
        <v/>
      </c>
      <c r="O4039" t="str">
        <f>IF(ISNUMBER(SEARCH(O$1,raw[[#This Row],[active years]])),1,"")</f>
        <v/>
      </c>
      <c r="P4039" t="str">
        <f>IF(ISNUMBER(SEARCH(P$1,raw[[#This Row],[active years]])),1,"")</f>
        <v/>
      </c>
      <c r="Q4039" t="str">
        <f>IF(ISNUMBER(SEARCH(Q$1,raw[[#This Row],[active years]])),1,"")</f>
        <v/>
      </c>
      <c r="R4039" t="str">
        <f>IF(ISNUMBER(SEARCH(R$1,raw[[#This Row],[active years]])),1,"")</f>
        <v/>
      </c>
      <c r="S4039" t="str">
        <f>IF(ISNUMBER(SEARCH(S$1,raw[[#This Row],[active years]])),1,"")</f>
        <v/>
      </c>
      <c r="T4039" t="str">
        <f>IF(ISNUMBER(SEARCH(T$1,raw[[#This Row],[active years]])),1,"")</f>
        <v/>
      </c>
      <c r="U4039" t="str">
        <f>IF(ISNUMBER(SEARCH(U$1,raw[[#This Row],[active years]])),1,"")</f>
        <v/>
      </c>
      <c r="V4039" t="str">
        <f>IF(ISNUMBER(SEARCH(V$1,raw[[#This Row],[active years]])),1,"")</f>
        <v/>
      </c>
      <c r="W4039" t="str">
        <f>IF(ISNUMBER(SEARCH(W$1,raw[[#This Row],[active years]])),1,"")</f>
        <v/>
      </c>
      <c r="X4039">
        <f>IF(ISNUMBER(SEARCH(X$1,raw[[#This Row],[active years]])),1,"")</f>
        <v>1</v>
      </c>
      <c r="Y4039">
        <f>IF(ISNUMBER(SEARCH(Y$1,raw[[#This Row],[active years]])),1,"")</f>
        <v>1</v>
      </c>
      <c r="Z4039">
        <f>IF(ISNUMBER(SEARCH(Z$1,raw[[#This Row],[active years]])),1,"")</f>
        <v>1</v>
      </c>
      <c r="AA4039">
        <f>IF(ISNUMBER(SEARCH(AA$1,raw[[#This Row],[active years]])),1,"")</f>
        <v>1</v>
      </c>
    </row>
    <row r="4040" spans="1:27" x14ac:dyDescent="0.45">
      <c r="A4040">
        <f>raw[team]</f>
        <v>4781</v>
      </c>
      <c r="B4040">
        <f>raw[rookie year]</f>
        <v>2013</v>
      </c>
      <c r="C4040" t="str">
        <f>IF(ISNUMBER(SEARCH(C$1,raw[[#This Row],[active years]])),1,"")</f>
        <v/>
      </c>
      <c r="D4040" t="str">
        <f>IF(ISNUMBER(SEARCH(D$1,raw[[#This Row],[active years]])),1,"")</f>
        <v/>
      </c>
      <c r="E4040" t="str">
        <f>IF(ISNUMBER(SEARCH(E$1,raw[[#This Row],[active years]])),1,"")</f>
        <v/>
      </c>
      <c r="F4040" t="str">
        <f>IF(ISNUMBER(SEARCH(F$1,raw[[#This Row],[active years]])),1,"")</f>
        <v/>
      </c>
      <c r="G4040" t="str">
        <f>IF(ISNUMBER(SEARCH(G$1,raw[[#This Row],[active years]])),1,"")</f>
        <v/>
      </c>
      <c r="H4040" t="str">
        <f>IF(ISNUMBER(SEARCH(H$1,raw[[#This Row],[active years]])),1,"")</f>
        <v/>
      </c>
      <c r="I4040" t="str">
        <f>IF(ISNUMBER(SEARCH(I$1,raw[[#This Row],[active years]])),1,"")</f>
        <v/>
      </c>
      <c r="J4040" t="str">
        <f>IF(ISNUMBER(SEARCH(J$1,raw[[#This Row],[active years]])),1,"")</f>
        <v/>
      </c>
      <c r="K4040" t="str">
        <f>IF(ISNUMBER(SEARCH(K$1,raw[[#This Row],[active years]])),1,"")</f>
        <v/>
      </c>
      <c r="L4040" t="str">
        <f>IF(ISNUMBER(SEARCH(L$1,raw[[#This Row],[active years]])),1,"")</f>
        <v/>
      </c>
      <c r="M4040" t="str">
        <f>IF(ISNUMBER(SEARCH(M$1,raw[[#This Row],[active years]])),1,"")</f>
        <v/>
      </c>
      <c r="N4040" t="str">
        <f>IF(ISNUMBER(SEARCH(N$1,raw[[#This Row],[active years]])),1,"")</f>
        <v/>
      </c>
      <c r="O4040" t="str">
        <f>IF(ISNUMBER(SEARCH(O$1,raw[[#This Row],[active years]])),1,"")</f>
        <v/>
      </c>
      <c r="P4040" t="str">
        <f>IF(ISNUMBER(SEARCH(P$1,raw[[#This Row],[active years]])),1,"")</f>
        <v/>
      </c>
      <c r="Q4040" t="str">
        <f>IF(ISNUMBER(SEARCH(Q$1,raw[[#This Row],[active years]])),1,"")</f>
        <v/>
      </c>
      <c r="R4040" t="str">
        <f>IF(ISNUMBER(SEARCH(R$1,raw[[#This Row],[active years]])),1,"")</f>
        <v/>
      </c>
      <c r="S4040" t="str">
        <f>IF(ISNUMBER(SEARCH(S$1,raw[[#This Row],[active years]])),1,"")</f>
        <v/>
      </c>
      <c r="T4040" t="str">
        <f>IF(ISNUMBER(SEARCH(T$1,raw[[#This Row],[active years]])),1,"")</f>
        <v/>
      </c>
      <c r="U4040" t="str">
        <f>IF(ISNUMBER(SEARCH(U$1,raw[[#This Row],[active years]])),1,"")</f>
        <v/>
      </c>
      <c r="V4040" t="str">
        <f>IF(ISNUMBER(SEARCH(V$1,raw[[#This Row],[active years]])),1,"")</f>
        <v/>
      </c>
      <c r="W4040" t="str">
        <f>IF(ISNUMBER(SEARCH(W$1,raw[[#This Row],[active years]])),1,"")</f>
        <v/>
      </c>
      <c r="X4040">
        <f>IF(ISNUMBER(SEARCH(X$1,raw[[#This Row],[active years]])),1,"")</f>
        <v>1</v>
      </c>
      <c r="Y4040" t="str">
        <f>IF(ISNUMBER(SEARCH(Y$1,raw[[#This Row],[active years]])),1,"")</f>
        <v/>
      </c>
      <c r="Z4040" t="str">
        <f>IF(ISNUMBER(SEARCH(Z$1,raw[[#This Row],[active years]])),1,"")</f>
        <v/>
      </c>
      <c r="AA4040">
        <f>IF(ISNUMBER(SEARCH(AA$1,raw[[#This Row],[active years]])),1,"")</f>
        <v>1</v>
      </c>
    </row>
    <row r="4041" spans="1:27" x14ac:dyDescent="0.45">
      <c r="A4041">
        <f>raw[team]</f>
        <v>4782</v>
      </c>
      <c r="B4041">
        <f>raw[rookie year]</f>
        <v>2013</v>
      </c>
      <c r="C4041" t="str">
        <f>IF(ISNUMBER(SEARCH(C$1,raw[[#This Row],[active years]])),1,"")</f>
        <v/>
      </c>
      <c r="D4041" t="str">
        <f>IF(ISNUMBER(SEARCH(D$1,raw[[#This Row],[active years]])),1,"")</f>
        <v/>
      </c>
      <c r="E4041" t="str">
        <f>IF(ISNUMBER(SEARCH(E$1,raw[[#This Row],[active years]])),1,"")</f>
        <v/>
      </c>
      <c r="F4041" t="str">
        <f>IF(ISNUMBER(SEARCH(F$1,raw[[#This Row],[active years]])),1,"")</f>
        <v/>
      </c>
      <c r="G4041" t="str">
        <f>IF(ISNUMBER(SEARCH(G$1,raw[[#This Row],[active years]])),1,"")</f>
        <v/>
      </c>
      <c r="H4041" t="str">
        <f>IF(ISNUMBER(SEARCH(H$1,raw[[#This Row],[active years]])),1,"")</f>
        <v/>
      </c>
      <c r="I4041" t="str">
        <f>IF(ISNUMBER(SEARCH(I$1,raw[[#This Row],[active years]])),1,"")</f>
        <v/>
      </c>
      <c r="J4041" t="str">
        <f>IF(ISNUMBER(SEARCH(J$1,raw[[#This Row],[active years]])),1,"")</f>
        <v/>
      </c>
      <c r="K4041" t="str">
        <f>IF(ISNUMBER(SEARCH(K$1,raw[[#This Row],[active years]])),1,"")</f>
        <v/>
      </c>
      <c r="L4041" t="str">
        <f>IF(ISNUMBER(SEARCH(L$1,raw[[#This Row],[active years]])),1,"")</f>
        <v/>
      </c>
      <c r="M4041" t="str">
        <f>IF(ISNUMBER(SEARCH(M$1,raw[[#This Row],[active years]])),1,"")</f>
        <v/>
      </c>
      <c r="N4041" t="str">
        <f>IF(ISNUMBER(SEARCH(N$1,raw[[#This Row],[active years]])),1,"")</f>
        <v/>
      </c>
      <c r="O4041" t="str">
        <f>IF(ISNUMBER(SEARCH(O$1,raw[[#This Row],[active years]])),1,"")</f>
        <v/>
      </c>
      <c r="P4041" t="str">
        <f>IF(ISNUMBER(SEARCH(P$1,raw[[#This Row],[active years]])),1,"")</f>
        <v/>
      </c>
      <c r="Q4041" t="str">
        <f>IF(ISNUMBER(SEARCH(Q$1,raw[[#This Row],[active years]])),1,"")</f>
        <v/>
      </c>
      <c r="R4041" t="str">
        <f>IF(ISNUMBER(SEARCH(R$1,raw[[#This Row],[active years]])),1,"")</f>
        <v/>
      </c>
      <c r="S4041" t="str">
        <f>IF(ISNUMBER(SEARCH(S$1,raw[[#This Row],[active years]])),1,"")</f>
        <v/>
      </c>
      <c r="T4041" t="str">
        <f>IF(ISNUMBER(SEARCH(T$1,raw[[#This Row],[active years]])),1,"")</f>
        <v/>
      </c>
      <c r="U4041" t="str">
        <f>IF(ISNUMBER(SEARCH(U$1,raw[[#This Row],[active years]])),1,"")</f>
        <v/>
      </c>
      <c r="V4041" t="str">
        <f>IF(ISNUMBER(SEARCH(V$1,raw[[#This Row],[active years]])),1,"")</f>
        <v/>
      </c>
      <c r="W4041" t="str">
        <f>IF(ISNUMBER(SEARCH(W$1,raw[[#This Row],[active years]])),1,"")</f>
        <v/>
      </c>
      <c r="X4041">
        <f>IF(ISNUMBER(SEARCH(X$1,raw[[#This Row],[active years]])),1,"")</f>
        <v>1</v>
      </c>
      <c r="Y4041">
        <f>IF(ISNUMBER(SEARCH(Y$1,raw[[#This Row],[active years]])),1,"")</f>
        <v>1</v>
      </c>
      <c r="Z4041">
        <f>IF(ISNUMBER(SEARCH(Z$1,raw[[#This Row],[active years]])),1,"")</f>
        <v>1</v>
      </c>
      <c r="AA4041">
        <f>IF(ISNUMBER(SEARCH(AA$1,raw[[#This Row],[active years]])),1,"")</f>
        <v>1</v>
      </c>
    </row>
    <row r="4042" spans="1:27" x14ac:dyDescent="0.45">
      <c r="A4042">
        <f>raw[team]</f>
        <v>4783</v>
      </c>
      <c r="B4042">
        <f>raw[rookie year]</f>
        <v>2013</v>
      </c>
      <c r="C4042" t="str">
        <f>IF(ISNUMBER(SEARCH(C$1,raw[[#This Row],[active years]])),1,"")</f>
        <v/>
      </c>
      <c r="D4042" t="str">
        <f>IF(ISNUMBER(SEARCH(D$1,raw[[#This Row],[active years]])),1,"")</f>
        <v/>
      </c>
      <c r="E4042" t="str">
        <f>IF(ISNUMBER(SEARCH(E$1,raw[[#This Row],[active years]])),1,"")</f>
        <v/>
      </c>
      <c r="F4042" t="str">
        <f>IF(ISNUMBER(SEARCH(F$1,raw[[#This Row],[active years]])),1,"")</f>
        <v/>
      </c>
      <c r="G4042" t="str">
        <f>IF(ISNUMBER(SEARCH(G$1,raw[[#This Row],[active years]])),1,"")</f>
        <v/>
      </c>
      <c r="H4042" t="str">
        <f>IF(ISNUMBER(SEARCH(H$1,raw[[#This Row],[active years]])),1,"")</f>
        <v/>
      </c>
      <c r="I4042" t="str">
        <f>IF(ISNUMBER(SEARCH(I$1,raw[[#This Row],[active years]])),1,"")</f>
        <v/>
      </c>
      <c r="J4042" t="str">
        <f>IF(ISNUMBER(SEARCH(J$1,raw[[#This Row],[active years]])),1,"")</f>
        <v/>
      </c>
      <c r="K4042" t="str">
        <f>IF(ISNUMBER(SEARCH(K$1,raw[[#This Row],[active years]])),1,"")</f>
        <v/>
      </c>
      <c r="L4042" t="str">
        <f>IF(ISNUMBER(SEARCH(L$1,raw[[#This Row],[active years]])),1,"")</f>
        <v/>
      </c>
      <c r="M4042" t="str">
        <f>IF(ISNUMBER(SEARCH(M$1,raw[[#This Row],[active years]])),1,"")</f>
        <v/>
      </c>
      <c r="N4042" t="str">
        <f>IF(ISNUMBER(SEARCH(N$1,raw[[#This Row],[active years]])),1,"")</f>
        <v/>
      </c>
      <c r="O4042" t="str">
        <f>IF(ISNUMBER(SEARCH(O$1,raw[[#This Row],[active years]])),1,"")</f>
        <v/>
      </c>
      <c r="P4042" t="str">
        <f>IF(ISNUMBER(SEARCH(P$1,raw[[#This Row],[active years]])),1,"")</f>
        <v/>
      </c>
      <c r="Q4042" t="str">
        <f>IF(ISNUMBER(SEARCH(Q$1,raw[[#This Row],[active years]])),1,"")</f>
        <v/>
      </c>
      <c r="R4042" t="str">
        <f>IF(ISNUMBER(SEARCH(R$1,raw[[#This Row],[active years]])),1,"")</f>
        <v/>
      </c>
      <c r="S4042" t="str">
        <f>IF(ISNUMBER(SEARCH(S$1,raw[[#This Row],[active years]])),1,"")</f>
        <v/>
      </c>
      <c r="T4042" t="str">
        <f>IF(ISNUMBER(SEARCH(T$1,raw[[#This Row],[active years]])),1,"")</f>
        <v/>
      </c>
      <c r="U4042" t="str">
        <f>IF(ISNUMBER(SEARCH(U$1,raw[[#This Row],[active years]])),1,"")</f>
        <v/>
      </c>
      <c r="V4042" t="str">
        <f>IF(ISNUMBER(SEARCH(V$1,raw[[#This Row],[active years]])),1,"")</f>
        <v/>
      </c>
      <c r="W4042" t="str">
        <f>IF(ISNUMBER(SEARCH(W$1,raw[[#This Row],[active years]])),1,"")</f>
        <v/>
      </c>
      <c r="X4042">
        <f>IF(ISNUMBER(SEARCH(X$1,raw[[#This Row],[active years]])),1,"")</f>
        <v>1</v>
      </c>
      <c r="Y4042">
        <f>IF(ISNUMBER(SEARCH(Y$1,raw[[#This Row],[active years]])),1,"")</f>
        <v>1</v>
      </c>
      <c r="Z4042">
        <f>IF(ISNUMBER(SEARCH(Z$1,raw[[#This Row],[active years]])),1,"")</f>
        <v>1</v>
      </c>
      <c r="AA4042">
        <f>IF(ISNUMBER(SEARCH(AA$1,raw[[#This Row],[active years]])),1,"")</f>
        <v>1</v>
      </c>
    </row>
    <row r="4043" spans="1:27" x14ac:dyDescent="0.45">
      <c r="A4043">
        <f>raw[team]</f>
        <v>4784</v>
      </c>
      <c r="B4043">
        <f>raw[rookie year]</f>
        <v>2013</v>
      </c>
      <c r="C4043" t="str">
        <f>IF(ISNUMBER(SEARCH(C$1,raw[[#This Row],[active years]])),1,"")</f>
        <v/>
      </c>
      <c r="D4043" t="str">
        <f>IF(ISNUMBER(SEARCH(D$1,raw[[#This Row],[active years]])),1,"")</f>
        <v/>
      </c>
      <c r="E4043" t="str">
        <f>IF(ISNUMBER(SEARCH(E$1,raw[[#This Row],[active years]])),1,"")</f>
        <v/>
      </c>
      <c r="F4043" t="str">
        <f>IF(ISNUMBER(SEARCH(F$1,raw[[#This Row],[active years]])),1,"")</f>
        <v/>
      </c>
      <c r="G4043" t="str">
        <f>IF(ISNUMBER(SEARCH(G$1,raw[[#This Row],[active years]])),1,"")</f>
        <v/>
      </c>
      <c r="H4043" t="str">
        <f>IF(ISNUMBER(SEARCH(H$1,raw[[#This Row],[active years]])),1,"")</f>
        <v/>
      </c>
      <c r="I4043" t="str">
        <f>IF(ISNUMBER(SEARCH(I$1,raw[[#This Row],[active years]])),1,"")</f>
        <v/>
      </c>
      <c r="J4043" t="str">
        <f>IF(ISNUMBER(SEARCH(J$1,raw[[#This Row],[active years]])),1,"")</f>
        <v/>
      </c>
      <c r="K4043" t="str">
        <f>IF(ISNUMBER(SEARCH(K$1,raw[[#This Row],[active years]])),1,"")</f>
        <v/>
      </c>
      <c r="L4043" t="str">
        <f>IF(ISNUMBER(SEARCH(L$1,raw[[#This Row],[active years]])),1,"")</f>
        <v/>
      </c>
      <c r="M4043" t="str">
        <f>IF(ISNUMBER(SEARCH(M$1,raw[[#This Row],[active years]])),1,"")</f>
        <v/>
      </c>
      <c r="N4043" t="str">
        <f>IF(ISNUMBER(SEARCH(N$1,raw[[#This Row],[active years]])),1,"")</f>
        <v/>
      </c>
      <c r="O4043" t="str">
        <f>IF(ISNUMBER(SEARCH(O$1,raw[[#This Row],[active years]])),1,"")</f>
        <v/>
      </c>
      <c r="P4043" t="str">
        <f>IF(ISNUMBER(SEARCH(P$1,raw[[#This Row],[active years]])),1,"")</f>
        <v/>
      </c>
      <c r="Q4043" t="str">
        <f>IF(ISNUMBER(SEARCH(Q$1,raw[[#This Row],[active years]])),1,"")</f>
        <v/>
      </c>
      <c r="R4043" t="str">
        <f>IF(ISNUMBER(SEARCH(R$1,raw[[#This Row],[active years]])),1,"")</f>
        <v/>
      </c>
      <c r="S4043" t="str">
        <f>IF(ISNUMBER(SEARCH(S$1,raw[[#This Row],[active years]])),1,"")</f>
        <v/>
      </c>
      <c r="T4043" t="str">
        <f>IF(ISNUMBER(SEARCH(T$1,raw[[#This Row],[active years]])),1,"")</f>
        <v/>
      </c>
      <c r="U4043" t="str">
        <f>IF(ISNUMBER(SEARCH(U$1,raw[[#This Row],[active years]])),1,"")</f>
        <v/>
      </c>
      <c r="V4043" t="str">
        <f>IF(ISNUMBER(SEARCH(V$1,raw[[#This Row],[active years]])),1,"")</f>
        <v/>
      </c>
      <c r="W4043" t="str">
        <f>IF(ISNUMBER(SEARCH(W$1,raw[[#This Row],[active years]])),1,"")</f>
        <v/>
      </c>
      <c r="X4043">
        <f>IF(ISNUMBER(SEARCH(X$1,raw[[#This Row],[active years]])),1,"")</f>
        <v>1</v>
      </c>
      <c r="Y4043">
        <f>IF(ISNUMBER(SEARCH(Y$1,raw[[#This Row],[active years]])),1,"")</f>
        <v>1</v>
      </c>
      <c r="Z4043">
        <f>IF(ISNUMBER(SEARCH(Z$1,raw[[#This Row],[active years]])),1,"")</f>
        <v>1</v>
      </c>
      <c r="AA4043">
        <f>IF(ISNUMBER(SEARCH(AA$1,raw[[#This Row],[active years]])),1,"")</f>
        <v>1</v>
      </c>
    </row>
    <row r="4044" spans="1:27" x14ac:dyDescent="0.45">
      <c r="A4044">
        <f>raw[team]</f>
        <v>4785</v>
      </c>
      <c r="B4044">
        <f>raw[rookie year]</f>
        <v>2013</v>
      </c>
      <c r="C4044" t="str">
        <f>IF(ISNUMBER(SEARCH(C$1,raw[[#This Row],[active years]])),1,"")</f>
        <v/>
      </c>
      <c r="D4044" t="str">
        <f>IF(ISNUMBER(SEARCH(D$1,raw[[#This Row],[active years]])),1,"")</f>
        <v/>
      </c>
      <c r="E4044" t="str">
        <f>IF(ISNUMBER(SEARCH(E$1,raw[[#This Row],[active years]])),1,"")</f>
        <v/>
      </c>
      <c r="F4044" t="str">
        <f>IF(ISNUMBER(SEARCH(F$1,raw[[#This Row],[active years]])),1,"")</f>
        <v/>
      </c>
      <c r="G4044" t="str">
        <f>IF(ISNUMBER(SEARCH(G$1,raw[[#This Row],[active years]])),1,"")</f>
        <v/>
      </c>
      <c r="H4044" t="str">
        <f>IF(ISNUMBER(SEARCH(H$1,raw[[#This Row],[active years]])),1,"")</f>
        <v/>
      </c>
      <c r="I4044" t="str">
        <f>IF(ISNUMBER(SEARCH(I$1,raw[[#This Row],[active years]])),1,"")</f>
        <v/>
      </c>
      <c r="J4044" t="str">
        <f>IF(ISNUMBER(SEARCH(J$1,raw[[#This Row],[active years]])),1,"")</f>
        <v/>
      </c>
      <c r="K4044" t="str">
        <f>IF(ISNUMBER(SEARCH(K$1,raw[[#This Row],[active years]])),1,"")</f>
        <v/>
      </c>
      <c r="L4044" t="str">
        <f>IF(ISNUMBER(SEARCH(L$1,raw[[#This Row],[active years]])),1,"")</f>
        <v/>
      </c>
      <c r="M4044" t="str">
        <f>IF(ISNUMBER(SEARCH(M$1,raw[[#This Row],[active years]])),1,"")</f>
        <v/>
      </c>
      <c r="N4044" t="str">
        <f>IF(ISNUMBER(SEARCH(N$1,raw[[#This Row],[active years]])),1,"")</f>
        <v/>
      </c>
      <c r="O4044" t="str">
        <f>IF(ISNUMBER(SEARCH(O$1,raw[[#This Row],[active years]])),1,"")</f>
        <v/>
      </c>
      <c r="P4044" t="str">
        <f>IF(ISNUMBER(SEARCH(P$1,raw[[#This Row],[active years]])),1,"")</f>
        <v/>
      </c>
      <c r="Q4044" t="str">
        <f>IF(ISNUMBER(SEARCH(Q$1,raw[[#This Row],[active years]])),1,"")</f>
        <v/>
      </c>
      <c r="R4044" t="str">
        <f>IF(ISNUMBER(SEARCH(R$1,raw[[#This Row],[active years]])),1,"")</f>
        <v/>
      </c>
      <c r="S4044" t="str">
        <f>IF(ISNUMBER(SEARCH(S$1,raw[[#This Row],[active years]])),1,"")</f>
        <v/>
      </c>
      <c r="T4044" t="str">
        <f>IF(ISNUMBER(SEARCH(T$1,raw[[#This Row],[active years]])),1,"")</f>
        <v/>
      </c>
      <c r="U4044" t="str">
        <f>IF(ISNUMBER(SEARCH(U$1,raw[[#This Row],[active years]])),1,"")</f>
        <v/>
      </c>
      <c r="V4044" t="str">
        <f>IF(ISNUMBER(SEARCH(V$1,raw[[#This Row],[active years]])),1,"")</f>
        <v/>
      </c>
      <c r="W4044" t="str">
        <f>IF(ISNUMBER(SEARCH(W$1,raw[[#This Row],[active years]])),1,"")</f>
        <v/>
      </c>
      <c r="X4044">
        <f>IF(ISNUMBER(SEARCH(X$1,raw[[#This Row],[active years]])),1,"")</f>
        <v>1</v>
      </c>
      <c r="Y4044" t="str">
        <f>IF(ISNUMBER(SEARCH(Y$1,raw[[#This Row],[active years]])),1,"")</f>
        <v/>
      </c>
      <c r="Z4044" t="str">
        <f>IF(ISNUMBER(SEARCH(Z$1,raw[[#This Row],[active years]])),1,"")</f>
        <v/>
      </c>
      <c r="AA4044" t="str">
        <f>IF(ISNUMBER(SEARCH(AA$1,raw[[#This Row],[active years]])),1,"")</f>
        <v/>
      </c>
    </row>
    <row r="4045" spans="1:27" x14ac:dyDescent="0.45">
      <c r="A4045">
        <f>raw[team]</f>
        <v>4786</v>
      </c>
      <c r="B4045">
        <f>raw[rookie year]</f>
        <v>2013</v>
      </c>
      <c r="C4045" t="str">
        <f>IF(ISNUMBER(SEARCH(C$1,raw[[#This Row],[active years]])),1,"")</f>
        <v/>
      </c>
      <c r="D4045" t="str">
        <f>IF(ISNUMBER(SEARCH(D$1,raw[[#This Row],[active years]])),1,"")</f>
        <v/>
      </c>
      <c r="E4045" t="str">
        <f>IF(ISNUMBER(SEARCH(E$1,raw[[#This Row],[active years]])),1,"")</f>
        <v/>
      </c>
      <c r="F4045" t="str">
        <f>IF(ISNUMBER(SEARCH(F$1,raw[[#This Row],[active years]])),1,"")</f>
        <v/>
      </c>
      <c r="G4045" t="str">
        <f>IF(ISNUMBER(SEARCH(G$1,raw[[#This Row],[active years]])),1,"")</f>
        <v/>
      </c>
      <c r="H4045" t="str">
        <f>IF(ISNUMBER(SEARCH(H$1,raw[[#This Row],[active years]])),1,"")</f>
        <v/>
      </c>
      <c r="I4045" t="str">
        <f>IF(ISNUMBER(SEARCH(I$1,raw[[#This Row],[active years]])),1,"")</f>
        <v/>
      </c>
      <c r="J4045" t="str">
        <f>IF(ISNUMBER(SEARCH(J$1,raw[[#This Row],[active years]])),1,"")</f>
        <v/>
      </c>
      <c r="K4045" t="str">
        <f>IF(ISNUMBER(SEARCH(K$1,raw[[#This Row],[active years]])),1,"")</f>
        <v/>
      </c>
      <c r="L4045" t="str">
        <f>IF(ISNUMBER(SEARCH(L$1,raw[[#This Row],[active years]])),1,"")</f>
        <v/>
      </c>
      <c r="M4045" t="str">
        <f>IF(ISNUMBER(SEARCH(M$1,raw[[#This Row],[active years]])),1,"")</f>
        <v/>
      </c>
      <c r="N4045" t="str">
        <f>IF(ISNUMBER(SEARCH(N$1,raw[[#This Row],[active years]])),1,"")</f>
        <v/>
      </c>
      <c r="O4045" t="str">
        <f>IF(ISNUMBER(SEARCH(O$1,raw[[#This Row],[active years]])),1,"")</f>
        <v/>
      </c>
      <c r="P4045" t="str">
        <f>IF(ISNUMBER(SEARCH(P$1,raw[[#This Row],[active years]])),1,"")</f>
        <v/>
      </c>
      <c r="Q4045" t="str">
        <f>IF(ISNUMBER(SEARCH(Q$1,raw[[#This Row],[active years]])),1,"")</f>
        <v/>
      </c>
      <c r="R4045" t="str">
        <f>IF(ISNUMBER(SEARCH(R$1,raw[[#This Row],[active years]])),1,"")</f>
        <v/>
      </c>
      <c r="S4045" t="str">
        <f>IF(ISNUMBER(SEARCH(S$1,raw[[#This Row],[active years]])),1,"")</f>
        <v/>
      </c>
      <c r="T4045" t="str">
        <f>IF(ISNUMBER(SEARCH(T$1,raw[[#This Row],[active years]])),1,"")</f>
        <v/>
      </c>
      <c r="U4045" t="str">
        <f>IF(ISNUMBER(SEARCH(U$1,raw[[#This Row],[active years]])),1,"")</f>
        <v/>
      </c>
      <c r="V4045" t="str">
        <f>IF(ISNUMBER(SEARCH(V$1,raw[[#This Row],[active years]])),1,"")</f>
        <v/>
      </c>
      <c r="W4045" t="str">
        <f>IF(ISNUMBER(SEARCH(W$1,raw[[#This Row],[active years]])),1,"")</f>
        <v/>
      </c>
      <c r="X4045">
        <f>IF(ISNUMBER(SEARCH(X$1,raw[[#This Row],[active years]])),1,"")</f>
        <v>1</v>
      </c>
      <c r="Y4045">
        <f>IF(ISNUMBER(SEARCH(Y$1,raw[[#This Row],[active years]])),1,"")</f>
        <v>1</v>
      </c>
      <c r="Z4045">
        <f>IF(ISNUMBER(SEARCH(Z$1,raw[[#This Row],[active years]])),1,"")</f>
        <v>1</v>
      </c>
      <c r="AA4045">
        <f>IF(ISNUMBER(SEARCH(AA$1,raw[[#This Row],[active years]])),1,"")</f>
        <v>1</v>
      </c>
    </row>
    <row r="4046" spans="1:27" x14ac:dyDescent="0.45">
      <c r="A4046">
        <f>raw[team]</f>
        <v>4787</v>
      </c>
      <c r="B4046">
        <f>raw[rookie year]</f>
        <v>2013</v>
      </c>
      <c r="C4046" t="str">
        <f>IF(ISNUMBER(SEARCH(C$1,raw[[#This Row],[active years]])),1,"")</f>
        <v/>
      </c>
      <c r="D4046" t="str">
        <f>IF(ISNUMBER(SEARCH(D$1,raw[[#This Row],[active years]])),1,"")</f>
        <v/>
      </c>
      <c r="E4046" t="str">
        <f>IF(ISNUMBER(SEARCH(E$1,raw[[#This Row],[active years]])),1,"")</f>
        <v/>
      </c>
      <c r="F4046" t="str">
        <f>IF(ISNUMBER(SEARCH(F$1,raw[[#This Row],[active years]])),1,"")</f>
        <v/>
      </c>
      <c r="G4046" t="str">
        <f>IF(ISNUMBER(SEARCH(G$1,raw[[#This Row],[active years]])),1,"")</f>
        <v/>
      </c>
      <c r="H4046" t="str">
        <f>IF(ISNUMBER(SEARCH(H$1,raw[[#This Row],[active years]])),1,"")</f>
        <v/>
      </c>
      <c r="I4046" t="str">
        <f>IF(ISNUMBER(SEARCH(I$1,raw[[#This Row],[active years]])),1,"")</f>
        <v/>
      </c>
      <c r="J4046" t="str">
        <f>IF(ISNUMBER(SEARCH(J$1,raw[[#This Row],[active years]])),1,"")</f>
        <v/>
      </c>
      <c r="K4046" t="str">
        <f>IF(ISNUMBER(SEARCH(K$1,raw[[#This Row],[active years]])),1,"")</f>
        <v/>
      </c>
      <c r="L4046" t="str">
        <f>IF(ISNUMBER(SEARCH(L$1,raw[[#This Row],[active years]])),1,"")</f>
        <v/>
      </c>
      <c r="M4046" t="str">
        <f>IF(ISNUMBER(SEARCH(M$1,raw[[#This Row],[active years]])),1,"")</f>
        <v/>
      </c>
      <c r="N4046" t="str">
        <f>IF(ISNUMBER(SEARCH(N$1,raw[[#This Row],[active years]])),1,"")</f>
        <v/>
      </c>
      <c r="O4046" t="str">
        <f>IF(ISNUMBER(SEARCH(O$1,raw[[#This Row],[active years]])),1,"")</f>
        <v/>
      </c>
      <c r="P4046" t="str">
        <f>IF(ISNUMBER(SEARCH(P$1,raw[[#This Row],[active years]])),1,"")</f>
        <v/>
      </c>
      <c r="Q4046" t="str">
        <f>IF(ISNUMBER(SEARCH(Q$1,raw[[#This Row],[active years]])),1,"")</f>
        <v/>
      </c>
      <c r="R4046" t="str">
        <f>IF(ISNUMBER(SEARCH(R$1,raw[[#This Row],[active years]])),1,"")</f>
        <v/>
      </c>
      <c r="S4046" t="str">
        <f>IF(ISNUMBER(SEARCH(S$1,raw[[#This Row],[active years]])),1,"")</f>
        <v/>
      </c>
      <c r="T4046" t="str">
        <f>IF(ISNUMBER(SEARCH(T$1,raw[[#This Row],[active years]])),1,"")</f>
        <v/>
      </c>
      <c r="U4046" t="str">
        <f>IF(ISNUMBER(SEARCH(U$1,raw[[#This Row],[active years]])),1,"")</f>
        <v/>
      </c>
      <c r="V4046" t="str">
        <f>IF(ISNUMBER(SEARCH(V$1,raw[[#This Row],[active years]])),1,"")</f>
        <v/>
      </c>
      <c r="W4046" t="str">
        <f>IF(ISNUMBER(SEARCH(W$1,raw[[#This Row],[active years]])),1,"")</f>
        <v/>
      </c>
      <c r="X4046">
        <f>IF(ISNUMBER(SEARCH(X$1,raw[[#This Row],[active years]])),1,"")</f>
        <v>1</v>
      </c>
      <c r="Y4046">
        <f>IF(ISNUMBER(SEARCH(Y$1,raw[[#This Row],[active years]])),1,"")</f>
        <v>1</v>
      </c>
      <c r="Z4046">
        <f>IF(ISNUMBER(SEARCH(Z$1,raw[[#This Row],[active years]])),1,"")</f>
        <v>1</v>
      </c>
      <c r="AA4046">
        <f>IF(ISNUMBER(SEARCH(AA$1,raw[[#This Row],[active years]])),1,"")</f>
        <v>1</v>
      </c>
    </row>
    <row r="4047" spans="1:27" x14ac:dyDescent="0.45">
      <c r="A4047">
        <f>raw[team]</f>
        <v>4788</v>
      </c>
      <c r="B4047">
        <f>raw[rookie year]</f>
        <v>2013</v>
      </c>
      <c r="C4047" t="str">
        <f>IF(ISNUMBER(SEARCH(C$1,raw[[#This Row],[active years]])),1,"")</f>
        <v/>
      </c>
      <c r="D4047" t="str">
        <f>IF(ISNUMBER(SEARCH(D$1,raw[[#This Row],[active years]])),1,"")</f>
        <v/>
      </c>
      <c r="E4047" t="str">
        <f>IF(ISNUMBER(SEARCH(E$1,raw[[#This Row],[active years]])),1,"")</f>
        <v/>
      </c>
      <c r="F4047" t="str">
        <f>IF(ISNUMBER(SEARCH(F$1,raw[[#This Row],[active years]])),1,"")</f>
        <v/>
      </c>
      <c r="G4047" t="str">
        <f>IF(ISNUMBER(SEARCH(G$1,raw[[#This Row],[active years]])),1,"")</f>
        <v/>
      </c>
      <c r="H4047" t="str">
        <f>IF(ISNUMBER(SEARCH(H$1,raw[[#This Row],[active years]])),1,"")</f>
        <v/>
      </c>
      <c r="I4047" t="str">
        <f>IF(ISNUMBER(SEARCH(I$1,raw[[#This Row],[active years]])),1,"")</f>
        <v/>
      </c>
      <c r="J4047" t="str">
        <f>IF(ISNUMBER(SEARCH(J$1,raw[[#This Row],[active years]])),1,"")</f>
        <v/>
      </c>
      <c r="K4047" t="str">
        <f>IF(ISNUMBER(SEARCH(K$1,raw[[#This Row],[active years]])),1,"")</f>
        <v/>
      </c>
      <c r="L4047" t="str">
        <f>IF(ISNUMBER(SEARCH(L$1,raw[[#This Row],[active years]])),1,"")</f>
        <v/>
      </c>
      <c r="M4047" t="str">
        <f>IF(ISNUMBER(SEARCH(M$1,raw[[#This Row],[active years]])),1,"")</f>
        <v/>
      </c>
      <c r="N4047" t="str">
        <f>IF(ISNUMBER(SEARCH(N$1,raw[[#This Row],[active years]])),1,"")</f>
        <v/>
      </c>
      <c r="O4047" t="str">
        <f>IF(ISNUMBER(SEARCH(O$1,raw[[#This Row],[active years]])),1,"")</f>
        <v/>
      </c>
      <c r="P4047" t="str">
        <f>IF(ISNUMBER(SEARCH(P$1,raw[[#This Row],[active years]])),1,"")</f>
        <v/>
      </c>
      <c r="Q4047" t="str">
        <f>IF(ISNUMBER(SEARCH(Q$1,raw[[#This Row],[active years]])),1,"")</f>
        <v/>
      </c>
      <c r="R4047" t="str">
        <f>IF(ISNUMBER(SEARCH(R$1,raw[[#This Row],[active years]])),1,"")</f>
        <v/>
      </c>
      <c r="S4047" t="str">
        <f>IF(ISNUMBER(SEARCH(S$1,raw[[#This Row],[active years]])),1,"")</f>
        <v/>
      </c>
      <c r="T4047" t="str">
        <f>IF(ISNUMBER(SEARCH(T$1,raw[[#This Row],[active years]])),1,"")</f>
        <v/>
      </c>
      <c r="U4047" t="str">
        <f>IF(ISNUMBER(SEARCH(U$1,raw[[#This Row],[active years]])),1,"")</f>
        <v/>
      </c>
      <c r="V4047" t="str">
        <f>IF(ISNUMBER(SEARCH(V$1,raw[[#This Row],[active years]])),1,"")</f>
        <v/>
      </c>
      <c r="W4047" t="str">
        <f>IF(ISNUMBER(SEARCH(W$1,raw[[#This Row],[active years]])),1,"")</f>
        <v/>
      </c>
      <c r="X4047" t="str">
        <f>IF(ISNUMBER(SEARCH(X$1,raw[[#This Row],[active years]])),1,"")</f>
        <v/>
      </c>
      <c r="Y4047" t="str">
        <f>IF(ISNUMBER(SEARCH(Y$1,raw[[#This Row],[active years]])),1,"")</f>
        <v/>
      </c>
      <c r="Z4047">
        <f>IF(ISNUMBER(SEARCH(Z$1,raw[[#This Row],[active years]])),1,"")</f>
        <v>1</v>
      </c>
      <c r="AA4047">
        <f>IF(ISNUMBER(SEARCH(AA$1,raw[[#This Row],[active years]])),1,"")</f>
        <v>1</v>
      </c>
    </row>
    <row r="4048" spans="1:27" x14ac:dyDescent="0.45">
      <c r="A4048">
        <f>raw[team]</f>
        <v>4789</v>
      </c>
      <c r="B4048">
        <f>raw[rookie year]</f>
        <v>2013</v>
      </c>
      <c r="C4048" t="str">
        <f>IF(ISNUMBER(SEARCH(C$1,raw[[#This Row],[active years]])),1,"")</f>
        <v/>
      </c>
      <c r="D4048" t="str">
        <f>IF(ISNUMBER(SEARCH(D$1,raw[[#This Row],[active years]])),1,"")</f>
        <v/>
      </c>
      <c r="E4048" t="str">
        <f>IF(ISNUMBER(SEARCH(E$1,raw[[#This Row],[active years]])),1,"")</f>
        <v/>
      </c>
      <c r="F4048" t="str">
        <f>IF(ISNUMBER(SEARCH(F$1,raw[[#This Row],[active years]])),1,"")</f>
        <v/>
      </c>
      <c r="G4048" t="str">
        <f>IF(ISNUMBER(SEARCH(G$1,raw[[#This Row],[active years]])),1,"")</f>
        <v/>
      </c>
      <c r="H4048" t="str">
        <f>IF(ISNUMBER(SEARCH(H$1,raw[[#This Row],[active years]])),1,"")</f>
        <v/>
      </c>
      <c r="I4048" t="str">
        <f>IF(ISNUMBER(SEARCH(I$1,raw[[#This Row],[active years]])),1,"")</f>
        <v/>
      </c>
      <c r="J4048" t="str">
        <f>IF(ISNUMBER(SEARCH(J$1,raw[[#This Row],[active years]])),1,"")</f>
        <v/>
      </c>
      <c r="K4048" t="str">
        <f>IF(ISNUMBER(SEARCH(K$1,raw[[#This Row],[active years]])),1,"")</f>
        <v/>
      </c>
      <c r="L4048" t="str">
        <f>IF(ISNUMBER(SEARCH(L$1,raw[[#This Row],[active years]])),1,"")</f>
        <v/>
      </c>
      <c r="M4048" t="str">
        <f>IF(ISNUMBER(SEARCH(M$1,raw[[#This Row],[active years]])),1,"")</f>
        <v/>
      </c>
      <c r="N4048" t="str">
        <f>IF(ISNUMBER(SEARCH(N$1,raw[[#This Row],[active years]])),1,"")</f>
        <v/>
      </c>
      <c r="O4048" t="str">
        <f>IF(ISNUMBER(SEARCH(O$1,raw[[#This Row],[active years]])),1,"")</f>
        <v/>
      </c>
      <c r="P4048" t="str">
        <f>IF(ISNUMBER(SEARCH(P$1,raw[[#This Row],[active years]])),1,"")</f>
        <v/>
      </c>
      <c r="Q4048" t="str">
        <f>IF(ISNUMBER(SEARCH(Q$1,raw[[#This Row],[active years]])),1,"")</f>
        <v/>
      </c>
      <c r="R4048" t="str">
        <f>IF(ISNUMBER(SEARCH(R$1,raw[[#This Row],[active years]])),1,"")</f>
        <v/>
      </c>
      <c r="S4048" t="str">
        <f>IF(ISNUMBER(SEARCH(S$1,raw[[#This Row],[active years]])),1,"")</f>
        <v/>
      </c>
      <c r="T4048" t="str">
        <f>IF(ISNUMBER(SEARCH(T$1,raw[[#This Row],[active years]])),1,"")</f>
        <v/>
      </c>
      <c r="U4048" t="str">
        <f>IF(ISNUMBER(SEARCH(U$1,raw[[#This Row],[active years]])),1,"")</f>
        <v/>
      </c>
      <c r="V4048" t="str">
        <f>IF(ISNUMBER(SEARCH(V$1,raw[[#This Row],[active years]])),1,"")</f>
        <v/>
      </c>
      <c r="W4048" t="str">
        <f>IF(ISNUMBER(SEARCH(W$1,raw[[#This Row],[active years]])),1,"")</f>
        <v/>
      </c>
      <c r="X4048">
        <f>IF(ISNUMBER(SEARCH(X$1,raw[[#This Row],[active years]])),1,"")</f>
        <v>1</v>
      </c>
      <c r="Y4048">
        <f>IF(ISNUMBER(SEARCH(Y$1,raw[[#This Row],[active years]])),1,"")</f>
        <v>1</v>
      </c>
      <c r="Z4048" t="str">
        <f>IF(ISNUMBER(SEARCH(Z$1,raw[[#This Row],[active years]])),1,"")</f>
        <v/>
      </c>
      <c r="AA4048" t="str">
        <f>IF(ISNUMBER(SEARCH(AA$1,raw[[#This Row],[active years]])),1,"")</f>
        <v/>
      </c>
    </row>
    <row r="4049" spans="1:27" x14ac:dyDescent="0.45">
      <c r="A4049">
        <f>raw[team]</f>
        <v>4790</v>
      </c>
      <c r="B4049">
        <f>raw[rookie year]</f>
        <v>2013</v>
      </c>
      <c r="C4049" t="str">
        <f>IF(ISNUMBER(SEARCH(C$1,raw[[#This Row],[active years]])),1,"")</f>
        <v/>
      </c>
      <c r="D4049" t="str">
        <f>IF(ISNUMBER(SEARCH(D$1,raw[[#This Row],[active years]])),1,"")</f>
        <v/>
      </c>
      <c r="E4049" t="str">
        <f>IF(ISNUMBER(SEARCH(E$1,raw[[#This Row],[active years]])),1,"")</f>
        <v/>
      </c>
      <c r="F4049" t="str">
        <f>IF(ISNUMBER(SEARCH(F$1,raw[[#This Row],[active years]])),1,"")</f>
        <v/>
      </c>
      <c r="G4049" t="str">
        <f>IF(ISNUMBER(SEARCH(G$1,raw[[#This Row],[active years]])),1,"")</f>
        <v/>
      </c>
      <c r="H4049" t="str">
        <f>IF(ISNUMBER(SEARCH(H$1,raw[[#This Row],[active years]])),1,"")</f>
        <v/>
      </c>
      <c r="I4049" t="str">
        <f>IF(ISNUMBER(SEARCH(I$1,raw[[#This Row],[active years]])),1,"")</f>
        <v/>
      </c>
      <c r="J4049" t="str">
        <f>IF(ISNUMBER(SEARCH(J$1,raw[[#This Row],[active years]])),1,"")</f>
        <v/>
      </c>
      <c r="K4049" t="str">
        <f>IF(ISNUMBER(SEARCH(K$1,raw[[#This Row],[active years]])),1,"")</f>
        <v/>
      </c>
      <c r="L4049" t="str">
        <f>IF(ISNUMBER(SEARCH(L$1,raw[[#This Row],[active years]])),1,"")</f>
        <v/>
      </c>
      <c r="M4049" t="str">
        <f>IF(ISNUMBER(SEARCH(M$1,raw[[#This Row],[active years]])),1,"")</f>
        <v/>
      </c>
      <c r="N4049" t="str">
        <f>IF(ISNUMBER(SEARCH(N$1,raw[[#This Row],[active years]])),1,"")</f>
        <v/>
      </c>
      <c r="O4049" t="str">
        <f>IF(ISNUMBER(SEARCH(O$1,raw[[#This Row],[active years]])),1,"")</f>
        <v/>
      </c>
      <c r="P4049" t="str">
        <f>IF(ISNUMBER(SEARCH(P$1,raw[[#This Row],[active years]])),1,"")</f>
        <v/>
      </c>
      <c r="Q4049" t="str">
        <f>IF(ISNUMBER(SEARCH(Q$1,raw[[#This Row],[active years]])),1,"")</f>
        <v/>
      </c>
      <c r="R4049" t="str">
        <f>IF(ISNUMBER(SEARCH(R$1,raw[[#This Row],[active years]])),1,"")</f>
        <v/>
      </c>
      <c r="S4049" t="str">
        <f>IF(ISNUMBER(SEARCH(S$1,raw[[#This Row],[active years]])),1,"")</f>
        <v/>
      </c>
      <c r="T4049" t="str">
        <f>IF(ISNUMBER(SEARCH(T$1,raw[[#This Row],[active years]])),1,"")</f>
        <v/>
      </c>
      <c r="U4049" t="str">
        <f>IF(ISNUMBER(SEARCH(U$1,raw[[#This Row],[active years]])),1,"")</f>
        <v/>
      </c>
      <c r="V4049" t="str">
        <f>IF(ISNUMBER(SEARCH(V$1,raw[[#This Row],[active years]])),1,"")</f>
        <v/>
      </c>
      <c r="W4049" t="str">
        <f>IF(ISNUMBER(SEARCH(W$1,raw[[#This Row],[active years]])),1,"")</f>
        <v/>
      </c>
      <c r="X4049">
        <f>IF(ISNUMBER(SEARCH(X$1,raw[[#This Row],[active years]])),1,"")</f>
        <v>1</v>
      </c>
      <c r="Y4049" t="str">
        <f>IF(ISNUMBER(SEARCH(Y$1,raw[[#This Row],[active years]])),1,"")</f>
        <v/>
      </c>
      <c r="Z4049" t="str">
        <f>IF(ISNUMBER(SEARCH(Z$1,raw[[#This Row],[active years]])),1,"")</f>
        <v/>
      </c>
      <c r="AA4049" t="str">
        <f>IF(ISNUMBER(SEARCH(AA$1,raw[[#This Row],[active years]])),1,"")</f>
        <v/>
      </c>
    </row>
    <row r="4050" spans="1:27" x14ac:dyDescent="0.45">
      <c r="A4050">
        <f>raw[team]</f>
        <v>4791</v>
      </c>
      <c r="B4050">
        <f>raw[rookie year]</f>
        <v>2013</v>
      </c>
      <c r="C4050" t="str">
        <f>IF(ISNUMBER(SEARCH(C$1,raw[[#This Row],[active years]])),1,"")</f>
        <v/>
      </c>
      <c r="D4050" t="str">
        <f>IF(ISNUMBER(SEARCH(D$1,raw[[#This Row],[active years]])),1,"")</f>
        <v/>
      </c>
      <c r="E4050" t="str">
        <f>IF(ISNUMBER(SEARCH(E$1,raw[[#This Row],[active years]])),1,"")</f>
        <v/>
      </c>
      <c r="F4050" t="str">
        <f>IF(ISNUMBER(SEARCH(F$1,raw[[#This Row],[active years]])),1,"")</f>
        <v/>
      </c>
      <c r="G4050" t="str">
        <f>IF(ISNUMBER(SEARCH(G$1,raw[[#This Row],[active years]])),1,"")</f>
        <v/>
      </c>
      <c r="H4050" t="str">
        <f>IF(ISNUMBER(SEARCH(H$1,raw[[#This Row],[active years]])),1,"")</f>
        <v/>
      </c>
      <c r="I4050" t="str">
        <f>IF(ISNUMBER(SEARCH(I$1,raw[[#This Row],[active years]])),1,"")</f>
        <v/>
      </c>
      <c r="J4050" t="str">
        <f>IF(ISNUMBER(SEARCH(J$1,raw[[#This Row],[active years]])),1,"")</f>
        <v/>
      </c>
      <c r="K4050" t="str">
        <f>IF(ISNUMBER(SEARCH(K$1,raw[[#This Row],[active years]])),1,"")</f>
        <v/>
      </c>
      <c r="L4050" t="str">
        <f>IF(ISNUMBER(SEARCH(L$1,raw[[#This Row],[active years]])),1,"")</f>
        <v/>
      </c>
      <c r="M4050" t="str">
        <f>IF(ISNUMBER(SEARCH(M$1,raw[[#This Row],[active years]])),1,"")</f>
        <v/>
      </c>
      <c r="N4050" t="str">
        <f>IF(ISNUMBER(SEARCH(N$1,raw[[#This Row],[active years]])),1,"")</f>
        <v/>
      </c>
      <c r="O4050" t="str">
        <f>IF(ISNUMBER(SEARCH(O$1,raw[[#This Row],[active years]])),1,"")</f>
        <v/>
      </c>
      <c r="P4050" t="str">
        <f>IF(ISNUMBER(SEARCH(P$1,raw[[#This Row],[active years]])),1,"")</f>
        <v/>
      </c>
      <c r="Q4050" t="str">
        <f>IF(ISNUMBER(SEARCH(Q$1,raw[[#This Row],[active years]])),1,"")</f>
        <v/>
      </c>
      <c r="R4050" t="str">
        <f>IF(ISNUMBER(SEARCH(R$1,raw[[#This Row],[active years]])),1,"")</f>
        <v/>
      </c>
      <c r="S4050" t="str">
        <f>IF(ISNUMBER(SEARCH(S$1,raw[[#This Row],[active years]])),1,"")</f>
        <v/>
      </c>
      <c r="T4050" t="str">
        <f>IF(ISNUMBER(SEARCH(T$1,raw[[#This Row],[active years]])),1,"")</f>
        <v/>
      </c>
      <c r="U4050" t="str">
        <f>IF(ISNUMBER(SEARCH(U$1,raw[[#This Row],[active years]])),1,"")</f>
        <v/>
      </c>
      <c r="V4050" t="str">
        <f>IF(ISNUMBER(SEARCH(V$1,raw[[#This Row],[active years]])),1,"")</f>
        <v/>
      </c>
      <c r="W4050" t="str">
        <f>IF(ISNUMBER(SEARCH(W$1,raw[[#This Row],[active years]])),1,"")</f>
        <v/>
      </c>
      <c r="X4050">
        <f>IF(ISNUMBER(SEARCH(X$1,raw[[#This Row],[active years]])),1,"")</f>
        <v>1</v>
      </c>
      <c r="Y4050">
        <f>IF(ISNUMBER(SEARCH(Y$1,raw[[#This Row],[active years]])),1,"")</f>
        <v>1</v>
      </c>
      <c r="Z4050">
        <f>IF(ISNUMBER(SEARCH(Z$1,raw[[#This Row],[active years]])),1,"")</f>
        <v>1</v>
      </c>
      <c r="AA4050">
        <f>IF(ISNUMBER(SEARCH(AA$1,raw[[#This Row],[active years]])),1,"")</f>
        <v>1</v>
      </c>
    </row>
    <row r="4051" spans="1:27" x14ac:dyDescent="0.45">
      <c r="A4051">
        <f>raw[team]</f>
        <v>4792</v>
      </c>
      <c r="B4051">
        <f>raw[rookie year]</f>
        <v>2013</v>
      </c>
      <c r="C4051" t="str">
        <f>IF(ISNUMBER(SEARCH(C$1,raw[[#This Row],[active years]])),1,"")</f>
        <v/>
      </c>
      <c r="D4051" t="str">
        <f>IF(ISNUMBER(SEARCH(D$1,raw[[#This Row],[active years]])),1,"")</f>
        <v/>
      </c>
      <c r="E4051" t="str">
        <f>IF(ISNUMBER(SEARCH(E$1,raw[[#This Row],[active years]])),1,"")</f>
        <v/>
      </c>
      <c r="F4051" t="str">
        <f>IF(ISNUMBER(SEARCH(F$1,raw[[#This Row],[active years]])),1,"")</f>
        <v/>
      </c>
      <c r="G4051" t="str">
        <f>IF(ISNUMBER(SEARCH(G$1,raw[[#This Row],[active years]])),1,"")</f>
        <v/>
      </c>
      <c r="H4051" t="str">
        <f>IF(ISNUMBER(SEARCH(H$1,raw[[#This Row],[active years]])),1,"")</f>
        <v/>
      </c>
      <c r="I4051" t="str">
        <f>IF(ISNUMBER(SEARCH(I$1,raw[[#This Row],[active years]])),1,"")</f>
        <v/>
      </c>
      <c r="J4051" t="str">
        <f>IF(ISNUMBER(SEARCH(J$1,raw[[#This Row],[active years]])),1,"")</f>
        <v/>
      </c>
      <c r="K4051" t="str">
        <f>IF(ISNUMBER(SEARCH(K$1,raw[[#This Row],[active years]])),1,"")</f>
        <v/>
      </c>
      <c r="L4051" t="str">
        <f>IF(ISNUMBER(SEARCH(L$1,raw[[#This Row],[active years]])),1,"")</f>
        <v/>
      </c>
      <c r="M4051" t="str">
        <f>IF(ISNUMBER(SEARCH(M$1,raw[[#This Row],[active years]])),1,"")</f>
        <v/>
      </c>
      <c r="N4051" t="str">
        <f>IF(ISNUMBER(SEARCH(N$1,raw[[#This Row],[active years]])),1,"")</f>
        <v/>
      </c>
      <c r="O4051" t="str">
        <f>IF(ISNUMBER(SEARCH(O$1,raw[[#This Row],[active years]])),1,"")</f>
        <v/>
      </c>
      <c r="P4051" t="str">
        <f>IF(ISNUMBER(SEARCH(P$1,raw[[#This Row],[active years]])),1,"")</f>
        <v/>
      </c>
      <c r="Q4051" t="str">
        <f>IF(ISNUMBER(SEARCH(Q$1,raw[[#This Row],[active years]])),1,"")</f>
        <v/>
      </c>
      <c r="R4051" t="str">
        <f>IF(ISNUMBER(SEARCH(R$1,raw[[#This Row],[active years]])),1,"")</f>
        <v/>
      </c>
      <c r="S4051" t="str">
        <f>IF(ISNUMBER(SEARCH(S$1,raw[[#This Row],[active years]])),1,"")</f>
        <v/>
      </c>
      <c r="T4051" t="str">
        <f>IF(ISNUMBER(SEARCH(T$1,raw[[#This Row],[active years]])),1,"")</f>
        <v/>
      </c>
      <c r="U4051" t="str">
        <f>IF(ISNUMBER(SEARCH(U$1,raw[[#This Row],[active years]])),1,"")</f>
        <v/>
      </c>
      <c r="V4051" t="str">
        <f>IF(ISNUMBER(SEARCH(V$1,raw[[#This Row],[active years]])),1,"")</f>
        <v/>
      </c>
      <c r="W4051" t="str">
        <f>IF(ISNUMBER(SEARCH(W$1,raw[[#This Row],[active years]])),1,"")</f>
        <v/>
      </c>
      <c r="X4051">
        <f>IF(ISNUMBER(SEARCH(X$1,raw[[#This Row],[active years]])),1,"")</f>
        <v>1</v>
      </c>
      <c r="Y4051">
        <f>IF(ISNUMBER(SEARCH(Y$1,raw[[#This Row],[active years]])),1,"")</f>
        <v>1</v>
      </c>
      <c r="Z4051">
        <f>IF(ISNUMBER(SEARCH(Z$1,raw[[#This Row],[active years]])),1,"")</f>
        <v>1</v>
      </c>
      <c r="AA4051">
        <f>IF(ISNUMBER(SEARCH(AA$1,raw[[#This Row],[active years]])),1,"")</f>
        <v>1</v>
      </c>
    </row>
    <row r="4052" spans="1:27" x14ac:dyDescent="0.45">
      <c r="A4052">
        <f>raw[team]</f>
        <v>4793</v>
      </c>
      <c r="B4052">
        <f>raw[rookie year]</f>
        <v>2013</v>
      </c>
      <c r="C4052" t="str">
        <f>IF(ISNUMBER(SEARCH(C$1,raw[[#This Row],[active years]])),1,"")</f>
        <v/>
      </c>
      <c r="D4052" t="str">
        <f>IF(ISNUMBER(SEARCH(D$1,raw[[#This Row],[active years]])),1,"")</f>
        <v/>
      </c>
      <c r="E4052" t="str">
        <f>IF(ISNUMBER(SEARCH(E$1,raw[[#This Row],[active years]])),1,"")</f>
        <v/>
      </c>
      <c r="F4052" t="str">
        <f>IF(ISNUMBER(SEARCH(F$1,raw[[#This Row],[active years]])),1,"")</f>
        <v/>
      </c>
      <c r="G4052" t="str">
        <f>IF(ISNUMBER(SEARCH(G$1,raw[[#This Row],[active years]])),1,"")</f>
        <v/>
      </c>
      <c r="H4052" t="str">
        <f>IF(ISNUMBER(SEARCH(H$1,raw[[#This Row],[active years]])),1,"")</f>
        <v/>
      </c>
      <c r="I4052" t="str">
        <f>IF(ISNUMBER(SEARCH(I$1,raw[[#This Row],[active years]])),1,"")</f>
        <v/>
      </c>
      <c r="J4052" t="str">
        <f>IF(ISNUMBER(SEARCH(J$1,raw[[#This Row],[active years]])),1,"")</f>
        <v/>
      </c>
      <c r="K4052" t="str">
        <f>IF(ISNUMBER(SEARCH(K$1,raw[[#This Row],[active years]])),1,"")</f>
        <v/>
      </c>
      <c r="L4052" t="str">
        <f>IF(ISNUMBER(SEARCH(L$1,raw[[#This Row],[active years]])),1,"")</f>
        <v/>
      </c>
      <c r="M4052" t="str">
        <f>IF(ISNUMBER(SEARCH(M$1,raw[[#This Row],[active years]])),1,"")</f>
        <v/>
      </c>
      <c r="N4052" t="str">
        <f>IF(ISNUMBER(SEARCH(N$1,raw[[#This Row],[active years]])),1,"")</f>
        <v/>
      </c>
      <c r="O4052" t="str">
        <f>IF(ISNUMBER(SEARCH(O$1,raw[[#This Row],[active years]])),1,"")</f>
        <v/>
      </c>
      <c r="P4052" t="str">
        <f>IF(ISNUMBER(SEARCH(P$1,raw[[#This Row],[active years]])),1,"")</f>
        <v/>
      </c>
      <c r="Q4052" t="str">
        <f>IF(ISNUMBER(SEARCH(Q$1,raw[[#This Row],[active years]])),1,"")</f>
        <v/>
      </c>
      <c r="R4052" t="str">
        <f>IF(ISNUMBER(SEARCH(R$1,raw[[#This Row],[active years]])),1,"")</f>
        <v/>
      </c>
      <c r="S4052" t="str">
        <f>IF(ISNUMBER(SEARCH(S$1,raw[[#This Row],[active years]])),1,"")</f>
        <v/>
      </c>
      <c r="T4052" t="str">
        <f>IF(ISNUMBER(SEARCH(T$1,raw[[#This Row],[active years]])),1,"")</f>
        <v/>
      </c>
      <c r="U4052" t="str">
        <f>IF(ISNUMBER(SEARCH(U$1,raw[[#This Row],[active years]])),1,"")</f>
        <v/>
      </c>
      <c r="V4052" t="str">
        <f>IF(ISNUMBER(SEARCH(V$1,raw[[#This Row],[active years]])),1,"")</f>
        <v/>
      </c>
      <c r="W4052" t="str">
        <f>IF(ISNUMBER(SEARCH(W$1,raw[[#This Row],[active years]])),1,"")</f>
        <v/>
      </c>
      <c r="X4052">
        <f>IF(ISNUMBER(SEARCH(X$1,raw[[#This Row],[active years]])),1,"")</f>
        <v>1</v>
      </c>
      <c r="Y4052">
        <f>IF(ISNUMBER(SEARCH(Y$1,raw[[#This Row],[active years]])),1,"")</f>
        <v>1</v>
      </c>
      <c r="Z4052" t="str">
        <f>IF(ISNUMBER(SEARCH(Z$1,raw[[#This Row],[active years]])),1,"")</f>
        <v/>
      </c>
      <c r="AA4052" t="str">
        <f>IF(ISNUMBER(SEARCH(AA$1,raw[[#This Row],[active years]])),1,"")</f>
        <v/>
      </c>
    </row>
    <row r="4053" spans="1:27" x14ac:dyDescent="0.45">
      <c r="A4053">
        <f>raw[team]</f>
        <v>4794</v>
      </c>
      <c r="B4053">
        <f>raw[rookie year]</f>
        <v>2013</v>
      </c>
      <c r="C4053" t="str">
        <f>IF(ISNUMBER(SEARCH(C$1,raw[[#This Row],[active years]])),1,"")</f>
        <v/>
      </c>
      <c r="D4053" t="str">
        <f>IF(ISNUMBER(SEARCH(D$1,raw[[#This Row],[active years]])),1,"")</f>
        <v/>
      </c>
      <c r="E4053" t="str">
        <f>IF(ISNUMBER(SEARCH(E$1,raw[[#This Row],[active years]])),1,"")</f>
        <v/>
      </c>
      <c r="F4053" t="str">
        <f>IF(ISNUMBER(SEARCH(F$1,raw[[#This Row],[active years]])),1,"")</f>
        <v/>
      </c>
      <c r="G4053" t="str">
        <f>IF(ISNUMBER(SEARCH(G$1,raw[[#This Row],[active years]])),1,"")</f>
        <v/>
      </c>
      <c r="H4053" t="str">
        <f>IF(ISNUMBER(SEARCH(H$1,raw[[#This Row],[active years]])),1,"")</f>
        <v/>
      </c>
      <c r="I4053" t="str">
        <f>IF(ISNUMBER(SEARCH(I$1,raw[[#This Row],[active years]])),1,"")</f>
        <v/>
      </c>
      <c r="J4053" t="str">
        <f>IF(ISNUMBER(SEARCH(J$1,raw[[#This Row],[active years]])),1,"")</f>
        <v/>
      </c>
      <c r="K4053" t="str">
        <f>IF(ISNUMBER(SEARCH(K$1,raw[[#This Row],[active years]])),1,"")</f>
        <v/>
      </c>
      <c r="L4053" t="str">
        <f>IF(ISNUMBER(SEARCH(L$1,raw[[#This Row],[active years]])),1,"")</f>
        <v/>
      </c>
      <c r="M4053" t="str">
        <f>IF(ISNUMBER(SEARCH(M$1,raw[[#This Row],[active years]])),1,"")</f>
        <v/>
      </c>
      <c r="N4053" t="str">
        <f>IF(ISNUMBER(SEARCH(N$1,raw[[#This Row],[active years]])),1,"")</f>
        <v/>
      </c>
      <c r="O4053" t="str">
        <f>IF(ISNUMBER(SEARCH(O$1,raw[[#This Row],[active years]])),1,"")</f>
        <v/>
      </c>
      <c r="P4053" t="str">
        <f>IF(ISNUMBER(SEARCH(P$1,raw[[#This Row],[active years]])),1,"")</f>
        <v/>
      </c>
      <c r="Q4053" t="str">
        <f>IF(ISNUMBER(SEARCH(Q$1,raw[[#This Row],[active years]])),1,"")</f>
        <v/>
      </c>
      <c r="R4053" t="str">
        <f>IF(ISNUMBER(SEARCH(R$1,raw[[#This Row],[active years]])),1,"")</f>
        <v/>
      </c>
      <c r="S4053" t="str">
        <f>IF(ISNUMBER(SEARCH(S$1,raw[[#This Row],[active years]])),1,"")</f>
        <v/>
      </c>
      <c r="T4053" t="str">
        <f>IF(ISNUMBER(SEARCH(T$1,raw[[#This Row],[active years]])),1,"")</f>
        <v/>
      </c>
      <c r="U4053" t="str">
        <f>IF(ISNUMBER(SEARCH(U$1,raw[[#This Row],[active years]])),1,"")</f>
        <v/>
      </c>
      <c r="V4053" t="str">
        <f>IF(ISNUMBER(SEARCH(V$1,raw[[#This Row],[active years]])),1,"")</f>
        <v/>
      </c>
      <c r="W4053" t="str">
        <f>IF(ISNUMBER(SEARCH(W$1,raw[[#This Row],[active years]])),1,"")</f>
        <v/>
      </c>
      <c r="X4053">
        <f>IF(ISNUMBER(SEARCH(X$1,raw[[#This Row],[active years]])),1,"")</f>
        <v>1</v>
      </c>
      <c r="Y4053">
        <f>IF(ISNUMBER(SEARCH(Y$1,raw[[#This Row],[active years]])),1,"")</f>
        <v>1</v>
      </c>
      <c r="Z4053" t="str">
        <f>IF(ISNUMBER(SEARCH(Z$1,raw[[#This Row],[active years]])),1,"")</f>
        <v/>
      </c>
      <c r="AA4053">
        <f>IF(ISNUMBER(SEARCH(AA$1,raw[[#This Row],[active years]])),1,"")</f>
        <v>1</v>
      </c>
    </row>
    <row r="4054" spans="1:27" x14ac:dyDescent="0.45">
      <c r="A4054">
        <f>raw[team]</f>
        <v>4795</v>
      </c>
      <c r="B4054">
        <f>raw[rookie year]</f>
        <v>2013</v>
      </c>
      <c r="C4054" t="str">
        <f>IF(ISNUMBER(SEARCH(C$1,raw[[#This Row],[active years]])),1,"")</f>
        <v/>
      </c>
      <c r="D4054" t="str">
        <f>IF(ISNUMBER(SEARCH(D$1,raw[[#This Row],[active years]])),1,"")</f>
        <v/>
      </c>
      <c r="E4054" t="str">
        <f>IF(ISNUMBER(SEARCH(E$1,raw[[#This Row],[active years]])),1,"")</f>
        <v/>
      </c>
      <c r="F4054" t="str">
        <f>IF(ISNUMBER(SEARCH(F$1,raw[[#This Row],[active years]])),1,"")</f>
        <v/>
      </c>
      <c r="G4054" t="str">
        <f>IF(ISNUMBER(SEARCH(G$1,raw[[#This Row],[active years]])),1,"")</f>
        <v/>
      </c>
      <c r="H4054" t="str">
        <f>IF(ISNUMBER(SEARCH(H$1,raw[[#This Row],[active years]])),1,"")</f>
        <v/>
      </c>
      <c r="I4054" t="str">
        <f>IF(ISNUMBER(SEARCH(I$1,raw[[#This Row],[active years]])),1,"")</f>
        <v/>
      </c>
      <c r="J4054" t="str">
        <f>IF(ISNUMBER(SEARCH(J$1,raw[[#This Row],[active years]])),1,"")</f>
        <v/>
      </c>
      <c r="K4054" t="str">
        <f>IF(ISNUMBER(SEARCH(K$1,raw[[#This Row],[active years]])),1,"")</f>
        <v/>
      </c>
      <c r="L4054" t="str">
        <f>IF(ISNUMBER(SEARCH(L$1,raw[[#This Row],[active years]])),1,"")</f>
        <v/>
      </c>
      <c r="M4054" t="str">
        <f>IF(ISNUMBER(SEARCH(M$1,raw[[#This Row],[active years]])),1,"")</f>
        <v/>
      </c>
      <c r="N4054" t="str">
        <f>IF(ISNUMBER(SEARCH(N$1,raw[[#This Row],[active years]])),1,"")</f>
        <v/>
      </c>
      <c r="O4054" t="str">
        <f>IF(ISNUMBER(SEARCH(O$1,raw[[#This Row],[active years]])),1,"")</f>
        <v/>
      </c>
      <c r="P4054" t="str">
        <f>IF(ISNUMBER(SEARCH(P$1,raw[[#This Row],[active years]])),1,"")</f>
        <v/>
      </c>
      <c r="Q4054" t="str">
        <f>IF(ISNUMBER(SEARCH(Q$1,raw[[#This Row],[active years]])),1,"")</f>
        <v/>
      </c>
      <c r="R4054" t="str">
        <f>IF(ISNUMBER(SEARCH(R$1,raw[[#This Row],[active years]])),1,"")</f>
        <v/>
      </c>
      <c r="S4054" t="str">
        <f>IF(ISNUMBER(SEARCH(S$1,raw[[#This Row],[active years]])),1,"")</f>
        <v/>
      </c>
      <c r="T4054" t="str">
        <f>IF(ISNUMBER(SEARCH(T$1,raw[[#This Row],[active years]])),1,"")</f>
        <v/>
      </c>
      <c r="U4054" t="str">
        <f>IF(ISNUMBER(SEARCH(U$1,raw[[#This Row],[active years]])),1,"")</f>
        <v/>
      </c>
      <c r="V4054" t="str">
        <f>IF(ISNUMBER(SEARCH(V$1,raw[[#This Row],[active years]])),1,"")</f>
        <v/>
      </c>
      <c r="W4054" t="str">
        <f>IF(ISNUMBER(SEARCH(W$1,raw[[#This Row],[active years]])),1,"")</f>
        <v/>
      </c>
      <c r="X4054">
        <f>IF(ISNUMBER(SEARCH(X$1,raw[[#This Row],[active years]])),1,"")</f>
        <v>1</v>
      </c>
      <c r="Y4054">
        <f>IF(ISNUMBER(SEARCH(Y$1,raw[[#This Row],[active years]])),1,"")</f>
        <v>1</v>
      </c>
      <c r="Z4054">
        <f>IF(ISNUMBER(SEARCH(Z$1,raw[[#This Row],[active years]])),1,"")</f>
        <v>1</v>
      </c>
      <c r="AA4054">
        <f>IF(ISNUMBER(SEARCH(AA$1,raw[[#This Row],[active years]])),1,"")</f>
        <v>1</v>
      </c>
    </row>
    <row r="4055" spans="1:27" x14ac:dyDescent="0.45">
      <c r="A4055">
        <f>raw[team]</f>
        <v>4796</v>
      </c>
      <c r="B4055">
        <f>raw[rookie year]</f>
        <v>2013</v>
      </c>
      <c r="C4055" t="str">
        <f>IF(ISNUMBER(SEARCH(C$1,raw[[#This Row],[active years]])),1,"")</f>
        <v/>
      </c>
      <c r="D4055" t="str">
        <f>IF(ISNUMBER(SEARCH(D$1,raw[[#This Row],[active years]])),1,"")</f>
        <v/>
      </c>
      <c r="E4055" t="str">
        <f>IF(ISNUMBER(SEARCH(E$1,raw[[#This Row],[active years]])),1,"")</f>
        <v/>
      </c>
      <c r="F4055" t="str">
        <f>IF(ISNUMBER(SEARCH(F$1,raw[[#This Row],[active years]])),1,"")</f>
        <v/>
      </c>
      <c r="G4055" t="str">
        <f>IF(ISNUMBER(SEARCH(G$1,raw[[#This Row],[active years]])),1,"")</f>
        <v/>
      </c>
      <c r="H4055" t="str">
        <f>IF(ISNUMBER(SEARCH(H$1,raw[[#This Row],[active years]])),1,"")</f>
        <v/>
      </c>
      <c r="I4055" t="str">
        <f>IF(ISNUMBER(SEARCH(I$1,raw[[#This Row],[active years]])),1,"")</f>
        <v/>
      </c>
      <c r="J4055" t="str">
        <f>IF(ISNUMBER(SEARCH(J$1,raw[[#This Row],[active years]])),1,"")</f>
        <v/>
      </c>
      <c r="K4055" t="str">
        <f>IF(ISNUMBER(SEARCH(K$1,raw[[#This Row],[active years]])),1,"")</f>
        <v/>
      </c>
      <c r="L4055" t="str">
        <f>IF(ISNUMBER(SEARCH(L$1,raw[[#This Row],[active years]])),1,"")</f>
        <v/>
      </c>
      <c r="M4055" t="str">
        <f>IF(ISNUMBER(SEARCH(M$1,raw[[#This Row],[active years]])),1,"")</f>
        <v/>
      </c>
      <c r="N4055" t="str">
        <f>IF(ISNUMBER(SEARCH(N$1,raw[[#This Row],[active years]])),1,"")</f>
        <v/>
      </c>
      <c r="O4055" t="str">
        <f>IF(ISNUMBER(SEARCH(O$1,raw[[#This Row],[active years]])),1,"")</f>
        <v/>
      </c>
      <c r="P4055" t="str">
        <f>IF(ISNUMBER(SEARCH(P$1,raw[[#This Row],[active years]])),1,"")</f>
        <v/>
      </c>
      <c r="Q4055" t="str">
        <f>IF(ISNUMBER(SEARCH(Q$1,raw[[#This Row],[active years]])),1,"")</f>
        <v/>
      </c>
      <c r="R4055" t="str">
        <f>IF(ISNUMBER(SEARCH(R$1,raw[[#This Row],[active years]])),1,"")</f>
        <v/>
      </c>
      <c r="S4055" t="str">
        <f>IF(ISNUMBER(SEARCH(S$1,raw[[#This Row],[active years]])),1,"")</f>
        <v/>
      </c>
      <c r="T4055" t="str">
        <f>IF(ISNUMBER(SEARCH(T$1,raw[[#This Row],[active years]])),1,"")</f>
        <v/>
      </c>
      <c r="U4055" t="str">
        <f>IF(ISNUMBER(SEARCH(U$1,raw[[#This Row],[active years]])),1,"")</f>
        <v/>
      </c>
      <c r="V4055" t="str">
        <f>IF(ISNUMBER(SEARCH(V$1,raw[[#This Row],[active years]])),1,"")</f>
        <v/>
      </c>
      <c r="W4055" t="str">
        <f>IF(ISNUMBER(SEARCH(W$1,raw[[#This Row],[active years]])),1,"")</f>
        <v/>
      </c>
      <c r="X4055">
        <f>IF(ISNUMBER(SEARCH(X$1,raw[[#This Row],[active years]])),1,"")</f>
        <v>1</v>
      </c>
      <c r="Y4055">
        <f>IF(ISNUMBER(SEARCH(Y$1,raw[[#This Row],[active years]])),1,"")</f>
        <v>1</v>
      </c>
      <c r="Z4055">
        <f>IF(ISNUMBER(SEARCH(Z$1,raw[[#This Row],[active years]])),1,"")</f>
        <v>1</v>
      </c>
      <c r="AA4055">
        <f>IF(ISNUMBER(SEARCH(AA$1,raw[[#This Row],[active years]])),1,"")</f>
        <v>1</v>
      </c>
    </row>
    <row r="4056" spans="1:27" x14ac:dyDescent="0.45">
      <c r="A4056">
        <f>raw[team]</f>
        <v>4797</v>
      </c>
      <c r="B4056">
        <f>raw[rookie year]</f>
        <v>2013</v>
      </c>
      <c r="C4056" t="str">
        <f>IF(ISNUMBER(SEARCH(C$1,raw[[#This Row],[active years]])),1,"")</f>
        <v/>
      </c>
      <c r="D4056" t="str">
        <f>IF(ISNUMBER(SEARCH(D$1,raw[[#This Row],[active years]])),1,"")</f>
        <v/>
      </c>
      <c r="E4056" t="str">
        <f>IF(ISNUMBER(SEARCH(E$1,raw[[#This Row],[active years]])),1,"")</f>
        <v/>
      </c>
      <c r="F4056" t="str">
        <f>IF(ISNUMBER(SEARCH(F$1,raw[[#This Row],[active years]])),1,"")</f>
        <v/>
      </c>
      <c r="G4056" t="str">
        <f>IF(ISNUMBER(SEARCH(G$1,raw[[#This Row],[active years]])),1,"")</f>
        <v/>
      </c>
      <c r="H4056" t="str">
        <f>IF(ISNUMBER(SEARCH(H$1,raw[[#This Row],[active years]])),1,"")</f>
        <v/>
      </c>
      <c r="I4056" t="str">
        <f>IF(ISNUMBER(SEARCH(I$1,raw[[#This Row],[active years]])),1,"")</f>
        <v/>
      </c>
      <c r="J4056" t="str">
        <f>IF(ISNUMBER(SEARCH(J$1,raw[[#This Row],[active years]])),1,"")</f>
        <v/>
      </c>
      <c r="K4056" t="str">
        <f>IF(ISNUMBER(SEARCH(K$1,raw[[#This Row],[active years]])),1,"")</f>
        <v/>
      </c>
      <c r="L4056" t="str">
        <f>IF(ISNUMBER(SEARCH(L$1,raw[[#This Row],[active years]])),1,"")</f>
        <v/>
      </c>
      <c r="M4056" t="str">
        <f>IF(ISNUMBER(SEARCH(M$1,raw[[#This Row],[active years]])),1,"")</f>
        <v/>
      </c>
      <c r="N4056" t="str">
        <f>IF(ISNUMBER(SEARCH(N$1,raw[[#This Row],[active years]])),1,"")</f>
        <v/>
      </c>
      <c r="O4056" t="str">
        <f>IF(ISNUMBER(SEARCH(O$1,raw[[#This Row],[active years]])),1,"")</f>
        <v/>
      </c>
      <c r="P4056" t="str">
        <f>IF(ISNUMBER(SEARCH(P$1,raw[[#This Row],[active years]])),1,"")</f>
        <v/>
      </c>
      <c r="Q4056" t="str">
        <f>IF(ISNUMBER(SEARCH(Q$1,raw[[#This Row],[active years]])),1,"")</f>
        <v/>
      </c>
      <c r="R4056" t="str">
        <f>IF(ISNUMBER(SEARCH(R$1,raw[[#This Row],[active years]])),1,"")</f>
        <v/>
      </c>
      <c r="S4056" t="str">
        <f>IF(ISNUMBER(SEARCH(S$1,raw[[#This Row],[active years]])),1,"")</f>
        <v/>
      </c>
      <c r="T4056" t="str">
        <f>IF(ISNUMBER(SEARCH(T$1,raw[[#This Row],[active years]])),1,"")</f>
        <v/>
      </c>
      <c r="U4056" t="str">
        <f>IF(ISNUMBER(SEARCH(U$1,raw[[#This Row],[active years]])),1,"")</f>
        <v/>
      </c>
      <c r="V4056" t="str">
        <f>IF(ISNUMBER(SEARCH(V$1,raw[[#This Row],[active years]])),1,"")</f>
        <v/>
      </c>
      <c r="W4056" t="str">
        <f>IF(ISNUMBER(SEARCH(W$1,raw[[#This Row],[active years]])),1,"")</f>
        <v/>
      </c>
      <c r="X4056">
        <f>IF(ISNUMBER(SEARCH(X$1,raw[[#This Row],[active years]])),1,"")</f>
        <v>1</v>
      </c>
      <c r="Y4056">
        <f>IF(ISNUMBER(SEARCH(Y$1,raw[[#This Row],[active years]])),1,"")</f>
        <v>1</v>
      </c>
      <c r="Z4056" t="str">
        <f>IF(ISNUMBER(SEARCH(Z$1,raw[[#This Row],[active years]])),1,"")</f>
        <v/>
      </c>
      <c r="AA4056" t="str">
        <f>IF(ISNUMBER(SEARCH(AA$1,raw[[#This Row],[active years]])),1,"")</f>
        <v/>
      </c>
    </row>
    <row r="4057" spans="1:27" x14ac:dyDescent="0.45">
      <c r="A4057">
        <f>raw[team]</f>
        <v>4798</v>
      </c>
      <c r="B4057">
        <f>raw[rookie year]</f>
        <v>2013</v>
      </c>
      <c r="C4057" t="str">
        <f>IF(ISNUMBER(SEARCH(C$1,raw[[#This Row],[active years]])),1,"")</f>
        <v/>
      </c>
      <c r="D4057" t="str">
        <f>IF(ISNUMBER(SEARCH(D$1,raw[[#This Row],[active years]])),1,"")</f>
        <v/>
      </c>
      <c r="E4057" t="str">
        <f>IF(ISNUMBER(SEARCH(E$1,raw[[#This Row],[active years]])),1,"")</f>
        <v/>
      </c>
      <c r="F4057" t="str">
        <f>IF(ISNUMBER(SEARCH(F$1,raw[[#This Row],[active years]])),1,"")</f>
        <v/>
      </c>
      <c r="G4057" t="str">
        <f>IF(ISNUMBER(SEARCH(G$1,raw[[#This Row],[active years]])),1,"")</f>
        <v/>
      </c>
      <c r="H4057" t="str">
        <f>IF(ISNUMBER(SEARCH(H$1,raw[[#This Row],[active years]])),1,"")</f>
        <v/>
      </c>
      <c r="I4057" t="str">
        <f>IF(ISNUMBER(SEARCH(I$1,raw[[#This Row],[active years]])),1,"")</f>
        <v/>
      </c>
      <c r="J4057" t="str">
        <f>IF(ISNUMBER(SEARCH(J$1,raw[[#This Row],[active years]])),1,"")</f>
        <v/>
      </c>
      <c r="K4057" t="str">
        <f>IF(ISNUMBER(SEARCH(K$1,raw[[#This Row],[active years]])),1,"")</f>
        <v/>
      </c>
      <c r="L4057" t="str">
        <f>IF(ISNUMBER(SEARCH(L$1,raw[[#This Row],[active years]])),1,"")</f>
        <v/>
      </c>
      <c r="M4057" t="str">
        <f>IF(ISNUMBER(SEARCH(M$1,raw[[#This Row],[active years]])),1,"")</f>
        <v/>
      </c>
      <c r="N4057" t="str">
        <f>IF(ISNUMBER(SEARCH(N$1,raw[[#This Row],[active years]])),1,"")</f>
        <v/>
      </c>
      <c r="O4057" t="str">
        <f>IF(ISNUMBER(SEARCH(O$1,raw[[#This Row],[active years]])),1,"")</f>
        <v/>
      </c>
      <c r="P4057" t="str">
        <f>IF(ISNUMBER(SEARCH(P$1,raw[[#This Row],[active years]])),1,"")</f>
        <v/>
      </c>
      <c r="Q4057" t="str">
        <f>IF(ISNUMBER(SEARCH(Q$1,raw[[#This Row],[active years]])),1,"")</f>
        <v/>
      </c>
      <c r="R4057" t="str">
        <f>IF(ISNUMBER(SEARCH(R$1,raw[[#This Row],[active years]])),1,"")</f>
        <v/>
      </c>
      <c r="S4057" t="str">
        <f>IF(ISNUMBER(SEARCH(S$1,raw[[#This Row],[active years]])),1,"")</f>
        <v/>
      </c>
      <c r="T4057" t="str">
        <f>IF(ISNUMBER(SEARCH(T$1,raw[[#This Row],[active years]])),1,"")</f>
        <v/>
      </c>
      <c r="U4057" t="str">
        <f>IF(ISNUMBER(SEARCH(U$1,raw[[#This Row],[active years]])),1,"")</f>
        <v/>
      </c>
      <c r="V4057" t="str">
        <f>IF(ISNUMBER(SEARCH(V$1,raw[[#This Row],[active years]])),1,"")</f>
        <v/>
      </c>
      <c r="W4057" t="str">
        <f>IF(ISNUMBER(SEARCH(W$1,raw[[#This Row],[active years]])),1,"")</f>
        <v/>
      </c>
      <c r="X4057">
        <f>IF(ISNUMBER(SEARCH(X$1,raw[[#This Row],[active years]])),1,"")</f>
        <v>1</v>
      </c>
      <c r="Y4057">
        <f>IF(ISNUMBER(SEARCH(Y$1,raw[[#This Row],[active years]])),1,"")</f>
        <v>1</v>
      </c>
      <c r="Z4057">
        <f>IF(ISNUMBER(SEARCH(Z$1,raw[[#This Row],[active years]])),1,"")</f>
        <v>1</v>
      </c>
      <c r="AA4057" t="str">
        <f>IF(ISNUMBER(SEARCH(AA$1,raw[[#This Row],[active years]])),1,"")</f>
        <v/>
      </c>
    </row>
    <row r="4058" spans="1:27" x14ac:dyDescent="0.45">
      <c r="A4058">
        <f>raw[team]</f>
        <v>4799</v>
      </c>
      <c r="B4058">
        <f>raw[rookie year]</f>
        <v>2013</v>
      </c>
      <c r="C4058" t="str">
        <f>IF(ISNUMBER(SEARCH(C$1,raw[[#This Row],[active years]])),1,"")</f>
        <v/>
      </c>
      <c r="D4058" t="str">
        <f>IF(ISNUMBER(SEARCH(D$1,raw[[#This Row],[active years]])),1,"")</f>
        <v/>
      </c>
      <c r="E4058" t="str">
        <f>IF(ISNUMBER(SEARCH(E$1,raw[[#This Row],[active years]])),1,"")</f>
        <v/>
      </c>
      <c r="F4058" t="str">
        <f>IF(ISNUMBER(SEARCH(F$1,raw[[#This Row],[active years]])),1,"")</f>
        <v/>
      </c>
      <c r="G4058" t="str">
        <f>IF(ISNUMBER(SEARCH(G$1,raw[[#This Row],[active years]])),1,"")</f>
        <v/>
      </c>
      <c r="H4058" t="str">
        <f>IF(ISNUMBER(SEARCH(H$1,raw[[#This Row],[active years]])),1,"")</f>
        <v/>
      </c>
      <c r="I4058" t="str">
        <f>IF(ISNUMBER(SEARCH(I$1,raw[[#This Row],[active years]])),1,"")</f>
        <v/>
      </c>
      <c r="J4058" t="str">
        <f>IF(ISNUMBER(SEARCH(J$1,raw[[#This Row],[active years]])),1,"")</f>
        <v/>
      </c>
      <c r="K4058" t="str">
        <f>IF(ISNUMBER(SEARCH(K$1,raw[[#This Row],[active years]])),1,"")</f>
        <v/>
      </c>
      <c r="L4058" t="str">
        <f>IF(ISNUMBER(SEARCH(L$1,raw[[#This Row],[active years]])),1,"")</f>
        <v/>
      </c>
      <c r="M4058" t="str">
        <f>IF(ISNUMBER(SEARCH(M$1,raw[[#This Row],[active years]])),1,"")</f>
        <v/>
      </c>
      <c r="N4058" t="str">
        <f>IF(ISNUMBER(SEARCH(N$1,raw[[#This Row],[active years]])),1,"")</f>
        <v/>
      </c>
      <c r="O4058" t="str">
        <f>IF(ISNUMBER(SEARCH(O$1,raw[[#This Row],[active years]])),1,"")</f>
        <v/>
      </c>
      <c r="P4058" t="str">
        <f>IF(ISNUMBER(SEARCH(P$1,raw[[#This Row],[active years]])),1,"")</f>
        <v/>
      </c>
      <c r="Q4058" t="str">
        <f>IF(ISNUMBER(SEARCH(Q$1,raw[[#This Row],[active years]])),1,"")</f>
        <v/>
      </c>
      <c r="R4058" t="str">
        <f>IF(ISNUMBER(SEARCH(R$1,raw[[#This Row],[active years]])),1,"")</f>
        <v/>
      </c>
      <c r="S4058" t="str">
        <f>IF(ISNUMBER(SEARCH(S$1,raw[[#This Row],[active years]])),1,"")</f>
        <v/>
      </c>
      <c r="T4058" t="str">
        <f>IF(ISNUMBER(SEARCH(T$1,raw[[#This Row],[active years]])),1,"")</f>
        <v/>
      </c>
      <c r="U4058" t="str">
        <f>IF(ISNUMBER(SEARCH(U$1,raw[[#This Row],[active years]])),1,"")</f>
        <v/>
      </c>
      <c r="V4058" t="str">
        <f>IF(ISNUMBER(SEARCH(V$1,raw[[#This Row],[active years]])),1,"")</f>
        <v/>
      </c>
      <c r="W4058" t="str">
        <f>IF(ISNUMBER(SEARCH(W$1,raw[[#This Row],[active years]])),1,"")</f>
        <v/>
      </c>
      <c r="X4058">
        <f>IF(ISNUMBER(SEARCH(X$1,raw[[#This Row],[active years]])),1,"")</f>
        <v>1</v>
      </c>
      <c r="Y4058">
        <f>IF(ISNUMBER(SEARCH(Y$1,raw[[#This Row],[active years]])),1,"")</f>
        <v>1</v>
      </c>
      <c r="Z4058">
        <f>IF(ISNUMBER(SEARCH(Z$1,raw[[#This Row],[active years]])),1,"")</f>
        <v>1</v>
      </c>
      <c r="AA4058">
        <f>IF(ISNUMBER(SEARCH(AA$1,raw[[#This Row],[active years]])),1,"")</f>
        <v>1</v>
      </c>
    </row>
    <row r="4059" spans="1:27" x14ac:dyDescent="0.45">
      <c r="A4059">
        <f>raw[team]</f>
        <v>4800</v>
      </c>
      <c r="B4059">
        <f>raw[rookie year]</f>
        <v>2013</v>
      </c>
      <c r="C4059" t="str">
        <f>IF(ISNUMBER(SEARCH(C$1,raw[[#This Row],[active years]])),1,"")</f>
        <v/>
      </c>
      <c r="D4059" t="str">
        <f>IF(ISNUMBER(SEARCH(D$1,raw[[#This Row],[active years]])),1,"")</f>
        <v/>
      </c>
      <c r="E4059" t="str">
        <f>IF(ISNUMBER(SEARCH(E$1,raw[[#This Row],[active years]])),1,"")</f>
        <v/>
      </c>
      <c r="F4059" t="str">
        <f>IF(ISNUMBER(SEARCH(F$1,raw[[#This Row],[active years]])),1,"")</f>
        <v/>
      </c>
      <c r="G4059" t="str">
        <f>IF(ISNUMBER(SEARCH(G$1,raw[[#This Row],[active years]])),1,"")</f>
        <v/>
      </c>
      <c r="H4059" t="str">
        <f>IF(ISNUMBER(SEARCH(H$1,raw[[#This Row],[active years]])),1,"")</f>
        <v/>
      </c>
      <c r="I4059" t="str">
        <f>IF(ISNUMBER(SEARCH(I$1,raw[[#This Row],[active years]])),1,"")</f>
        <v/>
      </c>
      <c r="J4059" t="str">
        <f>IF(ISNUMBER(SEARCH(J$1,raw[[#This Row],[active years]])),1,"")</f>
        <v/>
      </c>
      <c r="K4059" t="str">
        <f>IF(ISNUMBER(SEARCH(K$1,raw[[#This Row],[active years]])),1,"")</f>
        <v/>
      </c>
      <c r="L4059" t="str">
        <f>IF(ISNUMBER(SEARCH(L$1,raw[[#This Row],[active years]])),1,"")</f>
        <v/>
      </c>
      <c r="M4059" t="str">
        <f>IF(ISNUMBER(SEARCH(M$1,raw[[#This Row],[active years]])),1,"")</f>
        <v/>
      </c>
      <c r="N4059" t="str">
        <f>IF(ISNUMBER(SEARCH(N$1,raw[[#This Row],[active years]])),1,"")</f>
        <v/>
      </c>
      <c r="O4059" t="str">
        <f>IF(ISNUMBER(SEARCH(O$1,raw[[#This Row],[active years]])),1,"")</f>
        <v/>
      </c>
      <c r="P4059" t="str">
        <f>IF(ISNUMBER(SEARCH(P$1,raw[[#This Row],[active years]])),1,"")</f>
        <v/>
      </c>
      <c r="Q4059" t="str">
        <f>IF(ISNUMBER(SEARCH(Q$1,raw[[#This Row],[active years]])),1,"")</f>
        <v/>
      </c>
      <c r="R4059" t="str">
        <f>IF(ISNUMBER(SEARCH(R$1,raw[[#This Row],[active years]])),1,"")</f>
        <v/>
      </c>
      <c r="S4059" t="str">
        <f>IF(ISNUMBER(SEARCH(S$1,raw[[#This Row],[active years]])),1,"")</f>
        <v/>
      </c>
      <c r="T4059" t="str">
        <f>IF(ISNUMBER(SEARCH(T$1,raw[[#This Row],[active years]])),1,"")</f>
        <v/>
      </c>
      <c r="U4059" t="str">
        <f>IF(ISNUMBER(SEARCH(U$1,raw[[#This Row],[active years]])),1,"")</f>
        <v/>
      </c>
      <c r="V4059" t="str">
        <f>IF(ISNUMBER(SEARCH(V$1,raw[[#This Row],[active years]])),1,"")</f>
        <v/>
      </c>
      <c r="W4059" t="str">
        <f>IF(ISNUMBER(SEARCH(W$1,raw[[#This Row],[active years]])),1,"")</f>
        <v/>
      </c>
      <c r="X4059">
        <f>IF(ISNUMBER(SEARCH(X$1,raw[[#This Row],[active years]])),1,"")</f>
        <v>1</v>
      </c>
      <c r="Y4059">
        <f>IF(ISNUMBER(SEARCH(Y$1,raw[[#This Row],[active years]])),1,"")</f>
        <v>1</v>
      </c>
      <c r="Z4059">
        <f>IF(ISNUMBER(SEARCH(Z$1,raw[[#This Row],[active years]])),1,"")</f>
        <v>1</v>
      </c>
      <c r="AA4059">
        <f>IF(ISNUMBER(SEARCH(AA$1,raw[[#This Row],[active years]])),1,"")</f>
        <v>1</v>
      </c>
    </row>
    <row r="4060" spans="1:27" x14ac:dyDescent="0.45">
      <c r="A4060">
        <f>raw[team]</f>
        <v>4801</v>
      </c>
      <c r="B4060">
        <f>raw[rookie year]</f>
        <v>2013</v>
      </c>
      <c r="C4060" t="str">
        <f>IF(ISNUMBER(SEARCH(C$1,raw[[#This Row],[active years]])),1,"")</f>
        <v/>
      </c>
      <c r="D4060" t="str">
        <f>IF(ISNUMBER(SEARCH(D$1,raw[[#This Row],[active years]])),1,"")</f>
        <v/>
      </c>
      <c r="E4060" t="str">
        <f>IF(ISNUMBER(SEARCH(E$1,raw[[#This Row],[active years]])),1,"")</f>
        <v/>
      </c>
      <c r="F4060" t="str">
        <f>IF(ISNUMBER(SEARCH(F$1,raw[[#This Row],[active years]])),1,"")</f>
        <v/>
      </c>
      <c r="G4060" t="str">
        <f>IF(ISNUMBER(SEARCH(G$1,raw[[#This Row],[active years]])),1,"")</f>
        <v/>
      </c>
      <c r="H4060" t="str">
        <f>IF(ISNUMBER(SEARCH(H$1,raw[[#This Row],[active years]])),1,"")</f>
        <v/>
      </c>
      <c r="I4060" t="str">
        <f>IF(ISNUMBER(SEARCH(I$1,raw[[#This Row],[active years]])),1,"")</f>
        <v/>
      </c>
      <c r="J4060" t="str">
        <f>IF(ISNUMBER(SEARCH(J$1,raw[[#This Row],[active years]])),1,"")</f>
        <v/>
      </c>
      <c r="K4060" t="str">
        <f>IF(ISNUMBER(SEARCH(K$1,raw[[#This Row],[active years]])),1,"")</f>
        <v/>
      </c>
      <c r="L4060" t="str">
        <f>IF(ISNUMBER(SEARCH(L$1,raw[[#This Row],[active years]])),1,"")</f>
        <v/>
      </c>
      <c r="M4060" t="str">
        <f>IF(ISNUMBER(SEARCH(M$1,raw[[#This Row],[active years]])),1,"")</f>
        <v/>
      </c>
      <c r="N4060" t="str">
        <f>IF(ISNUMBER(SEARCH(N$1,raw[[#This Row],[active years]])),1,"")</f>
        <v/>
      </c>
      <c r="O4060" t="str">
        <f>IF(ISNUMBER(SEARCH(O$1,raw[[#This Row],[active years]])),1,"")</f>
        <v/>
      </c>
      <c r="P4060" t="str">
        <f>IF(ISNUMBER(SEARCH(P$1,raw[[#This Row],[active years]])),1,"")</f>
        <v/>
      </c>
      <c r="Q4060" t="str">
        <f>IF(ISNUMBER(SEARCH(Q$1,raw[[#This Row],[active years]])),1,"")</f>
        <v/>
      </c>
      <c r="R4060" t="str">
        <f>IF(ISNUMBER(SEARCH(R$1,raw[[#This Row],[active years]])),1,"")</f>
        <v/>
      </c>
      <c r="S4060" t="str">
        <f>IF(ISNUMBER(SEARCH(S$1,raw[[#This Row],[active years]])),1,"")</f>
        <v/>
      </c>
      <c r="T4060" t="str">
        <f>IF(ISNUMBER(SEARCH(T$1,raw[[#This Row],[active years]])),1,"")</f>
        <v/>
      </c>
      <c r="U4060" t="str">
        <f>IF(ISNUMBER(SEARCH(U$1,raw[[#This Row],[active years]])),1,"")</f>
        <v/>
      </c>
      <c r="V4060" t="str">
        <f>IF(ISNUMBER(SEARCH(V$1,raw[[#This Row],[active years]])),1,"")</f>
        <v/>
      </c>
      <c r="W4060" t="str">
        <f>IF(ISNUMBER(SEARCH(W$1,raw[[#This Row],[active years]])),1,"")</f>
        <v/>
      </c>
      <c r="X4060">
        <f>IF(ISNUMBER(SEARCH(X$1,raw[[#This Row],[active years]])),1,"")</f>
        <v>1</v>
      </c>
      <c r="Y4060" t="str">
        <f>IF(ISNUMBER(SEARCH(Y$1,raw[[#This Row],[active years]])),1,"")</f>
        <v/>
      </c>
      <c r="Z4060">
        <f>IF(ISNUMBER(SEARCH(Z$1,raw[[#This Row],[active years]])),1,"")</f>
        <v>1</v>
      </c>
      <c r="AA4060">
        <f>IF(ISNUMBER(SEARCH(AA$1,raw[[#This Row],[active years]])),1,"")</f>
        <v>1</v>
      </c>
    </row>
    <row r="4061" spans="1:27" x14ac:dyDescent="0.45">
      <c r="A4061">
        <f>raw[team]</f>
        <v>4802</v>
      </c>
      <c r="B4061">
        <f>raw[rookie year]</f>
        <v>2013</v>
      </c>
      <c r="C4061" t="str">
        <f>IF(ISNUMBER(SEARCH(C$1,raw[[#This Row],[active years]])),1,"")</f>
        <v/>
      </c>
      <c r="D4061" t="str">
        <f>IF(ISNUMBER(SEARCH(D$1,raw[[#This Row],[active years]])),1,"")</f>
        <v/>
      </c>
      <c r="E4061" t="str">
        <f>IF(ISNUMBER(SEARCH(E$1,raw[[#This Row],[active years]])),1,"")</f>
        <v/>
      </c>
      <c r="F4061" t="str">
        <f>IF(ISNUMBER(SEARCH(F$1,raw[[#This Row],[active years]])),1,"")</f>
        <v/>
      </c>
      <c r="G4061" t="str">
        <f>IF(ISNUMBER(SEARCH(G$1,raw[[#This Row],[active years]])),1,"")</f>
        <v/>
      </c>
      <c r="H4061" t="str">
        <f>IF(ISNUMBER(SEARCH(H$1,raw[[#This Row],[active years]])),1,"")</f>
        <v/>
      </c>
      <c r="I4061" t="str">
        <f>IF(ISNUMBER(SEARCH(I$1,raw[[#This Row],[active years]])),1,"")</f>
        <v/>
      </c>
      <c r="J4061" t="str">
        <f>IF(ISNUMBER(SEARCH(J$1,raw[[#This Row],[active years]])),1,"")</f>
        <v/>
      </c>
      <c r="K4061" t="str">
        <f>IF(ISNUMBER(SEARCH(K$1,raw[[#This Row],[active years]])),1,"")</f>
        <v/>
      </c>
      <c r="L4061" t="str">
        <f>IF(ISNUMBER(SEARCH(L$1,raw[[#This Row],[active years]])),1,"")</f>
        <v/>
      </c>
      <c r="M4061" t="str">
        <f>IF(ISNUMBER(SEARCH(M$1,raw[[#This Row],[active years]])),1,"")</f>
        <v/>
      </c>
      <c r="N4061" t="str">
        <f>IF(ISNUMBER(SEARCH(N$1,raw[[#This Row],[active years]])),1,"")</f>
        <v/>
      </c>
      <c r="O4061" t="str">
        <f>IF(ISNUMBER(SEARCH(O$1,raw[[#This Row],[active years]])),1,"")</f>
        <v/>
      </c>
      <c r="P4061" t="str">
        <f>IF(ISNUMBER(SEARCH(P$1,raw[[#This Row],[active years]])),1,"")</f>
        <v/>
      </c>
      <c r="Q4061" t="str">
        <f>IF(ISNUMBER(SEARCH(Q$1,raw[[#This Row],[active years]])),1,"")</f>
        <v/>
      </c>
      <c r="R4061" t="str">
        <f>IF(ISNUMBER(SEARCH(R$1,raw[[#This Row],[active years]])),1,"")</f>
        <v/>
      </c>
      <c r="S4061" t="str">
        <f>IF(ISNUMBER(SEARCH(S$1,raw[[#This Row],[active years]])),1,"")</f>
        <v/>
      </c>
      <c r="T4061" t="str">
        <f>IF(ISNUMBER(SEARCH(T$1,raw[[#This Row],[active years]])),1,"")</f>
        <v/>
      </c>
      <c r="U4061" t="str">
        <f>IF(ISNUMBER(SEARCH(U$1,raw[[#This Row],[active years]])),1,"")</f>
        <v/>
      </c>
      <c r="V4061" t="str">
        <f>IF(ISNUMBER(SEARCH(V$1,raw[[#This Row],[active years]])),1,"")</f>
        <v/>
      </c>
      <c r="W4061" t="str">
        <f>IF(ISNUMBER(SEARCH(W$1,raw[[#This Row],[active years]])),1,"")</f>
        <v/>
      </c>
      <c r="X4061">
        <f>IF(ISNUMBER(SEARCH(X$1,raw[[#This Row],[active years]])),1,"")</f>
        <v>1</v>
      </c>
      <c r="Y4061" t="str">
        <f>IF(ISNUMBER(SEARCH(Y$1,raw[[#This Row],[active years]])),1,"")</f>
        <v/>
      </c>
      <c r="Z4061">
        <f>IF(ISNUMBER(SEARCH(Z$1,raw[[#This Row],[active years]])),1,"")</f>
        <v>1</v>
      </c>
      <c r="AA4061">
        <f>IF(ISNUMBER(SEARCH(AA$1,raw[[#This Row],[active years]])),1,"")</f>
        <v>1</v>
      </c>
    </row>
    <row r="4062" spans="1:27" x14ac:dyDescent="0.45">
      <c r="A4062">
        <f>raw[team]</f>
        <v>4803</v>
      </c>
      <c r="B4062">
        <f>raw[rookie year]</f>
        <v>2013</v>
      </c>
      <c r="C4062" t="str">
        <f>IF(ISNUMBER(SEARCH(C$1,raw[[#This Row],[active years]])),1,"")</f>
        <v/>
      </c>
      <c r="D4062" t="str">
        <f>IF(ISNUMBER(SEARCH(D$1,raw[[#This Row],[active years]])),1,"")</f>
        <v/>
      </c>
      <c r="E4062" t="str">
        <f>IF(ISNUMBER(SEARCH(E$1,raw[[#This Row],[active years]])),1,"")</f>
        <v/>
      </c>
      <c r="F4062" t="str">
        <f>IF(ISNUMBER(SEARCH(F$1,raw[[#This Row],[active years]])),1,"")</f>
        <v/>
      </c>
      <c r="G4062" t="str">
        <f>IF(ISNUMBER(SEARCH(G$1,raw[[#This Row],[active years]])),1,"")</f>
        <v/>
      </c>
      <c r="H4062" t="str">
        <f>IF(ISNUMBER(SEARCH(H$1,raw[[#This Row],[active years]])),1,"")</f>
        <v/>
      </c>
      <c r="I4062" t="str">
        <f>IF(ISNUMBER(SEARCH(I$1,raw[[#This Row],[active years]])),1,"")</f>
        <v/>
      </c>
      <c r="J4062" t="str">
        <f>IF(ISNUMBER(SEARCH(J$1,raw[[#This Row],[active years]])),1,"")</f>
        <v/>
      </c>
      <c r="K4062" t="str">
        <f>IF(ISNUMBER(SEARCH(K$1,raw[[#This Row],[active years]])),1,"")</f>
        <v/>
      </c>
      <c r="L4062" t="str">
        <f>IF(ISNUMBER(SEARCH(L$1,raw[[#This Row],[active years]])),1,"")</f>
        <v/>
      </c>
      <c r="M4062" t="str">
        <f>IF(ISNUMBER(SEARCH(M$1,raw[[#This Row],[active years]])),1,"")</f>
        <v/>
      </c>
      <c r="N4062" t="str">
        <f>IF(ISNUMBER(SEARCH(N$1,raw[[#This Row],[active years]])),1,"")</f>
        <v/>
      </c>
      <c r="O4062" t="str">
        <f>IF(ISNUMBER(SEARCH(O$1,raw[[#This Row],[active years]])),1,"")</f>
        <v/>
      </c>
      <c r="P4062" t="str">
        <f>IF(ISNUMBER(SEARCH(P$1,raw[[#This Row],[active years]])),1,"")</f>
        <v/>
      </c>
      <c r="Q4062" t="str">
        <f>IF(ISNUMBER(SEARCH(Q$1,raw[[#This Row],[active years]])),1,"")</f>
        <v/>
      </c>
      <c r="R4062" t="str">
        <f>IF(ISNUMBER(SEARCH(R$1,raw[[#This Row],[active years]])),1,"")</f>
        <v/>
      </c>
      <c r="S4062" t="str">
        <f>IF(ISNUMBER(SEARCH(S$1,raw[[#This Row],[active years]])),1,"")</f>
        <v/>
      </c>
      <c r="T4062" t="str">
        <f>IF(ISNUMBER(SEARCH(T$1,raw[[#This Row],[active years]])),1,"")</f>
        <v/>
      </c>
      <c r="U4062" t="str">
        <f>IF(ISNUMBER(SEARCH(U$1,raw[[#This Row],[active years]])),1,"")</f>
        <v/>
      </c>
      <c r="V4062" t="str">
        <f>IF(ISNUMBER(SEARCH(V$1,raw[[#This Row],[active years]])),1,"")</f>
        <v/>
      </c>
      <c r="W4062" t="str">
        <f>IF(ISNUMBER(SEARCH(W$1,raw[[#This Row],[active years]])),1,"")</f>
        <v/>
      </c>
      <c r="X4062">
        <f>IF(ISNUMBER(SEARCH(X$1,raw[[#This Row],[active years]])),1,"")</f>
        <v>1</v>
      </c>
      <c r="Y4062" t="str">
        <f>IF(ISNUMBER(SEARCH(Y$1,raw[[#This Row],[active years]])),1,"")</f>
        <v/>
      </c>
      <c r="Z4062" t="str">
        <f>IF(ISNUMBER(SEARCH(Z$1,raw[[#This Row],[active years]])),1,"")</f>
        <v/>
      </c>
      <c r="AA4062" t="str">
        <f>IF(ISNUMBER(SEARCH(AA$1,raw[[#This Row],[active years]])),1,"")</f>
        <v/>
      </c>
    </row>
    <row r="4063" spans="1:27" x14ac:dyDescent="0.45">
      <c r="A4063">
        <f>raw[team]</f>
        <v>4804</v>
      </c>
      <c r="B4063">
        <f>raw[rookie year]</f>
        <v>2013</v>
      </c>
      <c r="C4063" t="str">
        <f>IF(ISNUMBER(SEARCH(C$1,raw[[#This Row],[active years]])),1,"")</f>
        <v/>
      </c>
      <c r="D4063" t="str">
        <f>IF(ISNUMBER(SEARCH(D$1,raw[[#This Row],[active years]])),1,"")</f>
        <v/>
      </c>
      <c r="E4063" t="str">
        <f>IF(ISNUMBER(SEARCH(E$1,raw[[#This Row],[active years]])),1,"")</f>
        <v/>
      </c>
      <c r="F4063" t="str">
        <f>IF(ISNUMBER(SEARCH(F$1,raw[[#This Row],[active years]])),1,"")</f>
        <v/>
      </c>
      <c r="G4063" t="str">
        <f>IF(ISNUMBER(SEARCH(G$1,raw[[#This Row],[active years]])),1,"")</f>
        <v/>
      </c>
      <c r="H4063" t="str">
        <f>IF(ISNUMBER(SEARCH(H$1,raw[[#This Row],[active years]])),1,"")</f>
        <v/>
      </c>
      <c r="I4063" t="str">
        <f>IF(ISNUMBER(SEARCH(I$1,raw[[#This Row],[active years]])),1,"")</f>
        <v/>
      </c>
      <c r="J4063" t="str">
        <f>IF(ISNUMBER(SEARCH(J$1,raw[[#This Row],[active years]])),1,"")</f>
        <v/>
      </c>
      <c r="K4063" t="str">
        <f>IF(ISNUMBER(SEARCH(K$1,raw[[#This Row],[active years]])),1,"")</f>
        <v/>
      </c>
      <c r="L4063" t="str">
        <f>IF(ISNUMBER(SEARCH(L$1,raw[[#This Row],[active years]])),1,"")</f>
        <v/>
      </c>
      <c r="M4063" t="str">
        <f>IF(ISNUMBER(SEARCH(M$1,raw[[#This Row],[active years]])),1,"")</f>
        <v/>
      </c>
      <c r="N4063" t="str">
        <f>IF(ISNUMBER(SEARCH(N$1,raw[[#This Row],[active years]])),1,"")</f>
        <v/>
      </c>
      <c r="O4063" t="str">
        <f>IF(ISNUMBER(SEARCH(O$1,raw[[#This Row],[active years]])),1,"")</f>
        <v/>
      </c>
      <c r="P4063" t="str">
        <f>IF(ISNUMBER(SEARCH(P$1,raw[[#This Row],[active years]])),1,"")</f>
        <v/>
      </c>
      <c r="Q4063" t="str">
        <f>IF(ISNUMBER(SEARCH(Q$1,raw[[#This Row],[active years]])),1,"")</f>
        <v/>
      </c>
      <c r="R4063" t="str">
        <f>IF(ISNUMBER(SEARCH(R$1,raw[[#This Row],[active years]])),1,"")</f>
        <v/>
      </c>
      <c r="S4063" t="str">
        <f>IF(ISNUMBER(SEARCH(S$1,raw[[#This Row],[active years]])),1,"")</f>
        <v/>
      </c>
      <c r="T4063" t="str">
        <f>IF(ISNUMBER(SEARCH(T$1,raw[[#This Row],[active years]])),1,"")</f>
        <v/>
      </c>
      <c r="U4063" t="str">
        <f>IF(ISNUMBER(SEARCH(U$1,raw[[#This Row],[active years]])),1,"")</f>
        <v/>
      </c>
      <c r="V4063" t="str">
        <f>IF(ISNUMBER(SEARCH(V$1,raw[[#This Row],[active years]])),1,"")</f>
        <v/>
      </c>
      <c r="W4063" t="str">
        <f>IF(ISNUMBER(SEARCH(W$1,raw[[#This Row],[active years]])),1,"")</f>
        <v/>
      </c>
      <c r="X4063">
        <f>IF(ISNUMBER(SEARCH(X$1,raw[[#This Row],[active years]])),1,"")</f>
        <v>1</v>
      </c>
      <c r="Y4063">
        <f>IF(ISNUMBER(SEARCH(Y$1,raw[[#This Row],[active years]])),1,"")</f>
        <v>1</v>
      </c>
      <c r="Z4063">
        <f>IF(ISNUMBER(SEARCH(Z$1,raw[[#This Row],[active years]])),1,"")</f>
        <v>1</v>
      </c>
      <c r="AA4063">
        <f>IF(ISNUMBER(SEARCH(AA$1,raw[[#This Row],[active years]])),1,"")</f>
        <v>1</v>
      </c>
    </row>
    <row r="4064" spans="1:27" x14ac:dyDescent="0.45">
      <c r="A4064">
        <f>raw[team]</f>
        <v>4805</v>
      </c>
      <c r="B4064">
        <f>raw[rookie year]</f>
        <v>2013</v>
      </c>
      <c r="C4064" t="str">
        <f>IF(ISNUMBER(SEARCH(C$1,raw[[#This Row],[active years]])),1,"")</f>
        <v/>
      </c>
      <c r="D4064" t="str">
        <f>IF(ISNUMBER(SEARCH(D$1,raw[[#This Row],[active years]])),1,"")</f>
        <v/>
      </c>
      <c r="E4064" t="str">
        <f>IF(ISNUMBER(SEARCH(E$1,raw[[#This Row],[active years]])),1,"")</f>
        <v/>
      </c>
      <c r="F4064" t="str">
        <f>IF(ISNUMBER(SEARCH(F$1,raw[[#This Row],[active years]])),1,"")</f>
        <v/>
      </c>
      <c r="G4064" t="str">
        <f>IF(ISNUMBER(SEARCH(G$1,raw[[#This Row],[active years]])),1,"")</f>
        <v/>
      </c>
      <c r="H4064" t="str">
        <f>IF(ISNUMBER(SEARCH(H$1,raw[[#This Row],[active years]])),1,"")</f>
        <v/>
      </c>
      <c r="I4064" t="str">
        <f>IF(ISNUMBER(SEARCH(I$1,raw[[#This Row],[active years]])),1,"")</f>
        <v/>
      </c>
      <c r="J4064" t="str">
        <f>IF(ISNUMBER(SEARCH(J$1,raw[[#This Row],[active years]])),1,"")</f>
        <v/>
      </c>
      <c r="K4064" t="str">
        <f>IF(ISNUMBER(SEARCH(K$1,raw[[#This Row],[active years]])),1,"")</f>
        <v/>
      </c>
      <c r="L4064" t="str">
        <f>IF(ISNUMBER(SEARCH(L$1,raw[[#This Row],[active years]])),1,"")</f>
        <v/>
      </c>
      <c r="M4064" t="str">
        <f>IF(ISNUMBER(SEARCH(M$1,raw[[#This Row],[active years]])),1,"")</f>
        <v/>
      </c>
      <c r="N4064" t="str">
        <f>IF(ISNUMBER(SEARCH(N$1,raw[[#This Row],[active years]])),1,"")</f>
        <v/>
      </c>
      <c r="O4064" t="str">
        <f>IF(ISNUMBER(SEARCH(O$1,raw[[#This Row],[active years]])),1,"")</f>
        <v/>
      </c>
      <c r="P4064" t="str">
        <f>IF(ISNUMBER(SEARCH(P$1,raw[[#This Row],[active years]])),1,"")</f>
        <v/>
      </c>
      <c r="Q4064" t="str">
        <f>IF(ISNUMBER(SEARCH(Q$1,raw[[#This Row],[active years]])),1,"")</f>
        <v/>
      </c>
      <c r="R4064" t="str">
        <f>IF(ISNUMBER(SEARCH(R$1,raw[[#This Row],[active years]])),1,"")</f>
        <v/>
      </c>
      <c r="S4064" t="str">
        <f>IF(ISNUMBER(SEARCH(S$1,raw[[#This Row],[active years]])),1,"")</f>
        <v/>
      </c>
      <c r="T4064" t="str">
        <f>IF(ISNUMBER(SEARCH(T$1,raw[[#This Row],[active years]])),1,"")</f>
        <v/>
      </c>
      <c r="U4064" t="str">
        <f>IF(ISNUMBER(SEARCH(U$1,raw[[#This Row],[active years]])),1,"")</f>
        <v/>
      </c>
      <c r="V4064" t="str">
        <f>IF(ISNUMBER(SEARCH(V$1,raw[[#This Row],[active years]])),1,"")</f>
        <v/>
      </c>
      <c r="W4064" t="str">
        <f>IF(ISNUMBER(SEARCH(W$1,raw[[#This Row],[active years]])),1,"")</f>
        <v/>
      </c>
      <c r="X4064">
        <f>IF(ISNUMBER(SEARCH(X$1,raw[[#This Row],[active years]])),1,"")</f>
        <v>1</v>
      </c>
      <c r="Y4064">
        <f>IF(ISNUMBER(SEARCH(Y$1,raw[[#This Row],[active years]])),1,"")</f>
        <v>1</v>
      </c>
      <c r="Z4064">
        <f>IF(ISNUMBER(SEARCH(Z$1,raw[[#This Row],[active years]])),1,"")</f>
        <v>1</v>
      </c>
      <c r="AA4064">
        <f>IF(ISNUMBER(SEARCH(AA$1,raw[[#This Row],[active years]])),1,"")</f>
        <v>1</v>
      </c>
    </row>
    <row r="4065" spans="1:27" x14ac:dyDescent="0.45">
      <c r="A4065">
        <f>raw[team]</f>
        <v>4806</v>
      </c>
      <c r="B4065">
        <f>raw[rookie year]</f>
        <v>2013</v>
      </c>
      <c r="C4065" t="str">
        <f>IF(ISNUMBER(SEARCH(C$1,raw[[#This Row],[active years]])),1,"")</f>
        <v/>
      </c>
      <c r="D4065" t="str">
        <f>IF(ISNUMBER(SEARCH(D$1,raw[[#This Row],[active years]])),1,"")</f>
        <v/>
      </c>
      <c r="E4065" t="str">
        <f>IF(ISNUMBER(SEARCH(E$1,raw[[#This Row],[active years]])),1,"")</f>
        <v/>
      </c>
      <c r="F4065" t="str">
        <f>IF(ISNUMBER(SEARCH(F$1,raw[[#This Row],[active years]])),1,"")</f>
        <v/>
      </c>
      <c r="G4065" t="str">
        <f>IF(ISNUMBER(SEARCH(G$1,raw[[#This Row],[active years]])),1,"")</f>
        <v/>
      </c>
      <c r="H4065" t="str">
        <f>IF(ISNUMBER(SEARCH(H$1,raw[[#This Row],[active years]])),1,"")</f>
        <v/>
      </c>
      <c r="I4065" t="str">
        <f>IF(ISNUMBER(SEARCH(I$1,raw[[#This Row],[active years]])),1,"")</f>
        <v/>
      </c>
      <c r="J4065" t="str">
        <f>IF(ISNUMBER(SEARCH(J$1,raw[[#This Row],[active years]])),1,"")</f>
        <v/>
      </c>
      <c r="K4065" t="str">
        <f>IF(ISNUMBER(SEARCH(K$1,raw[[#This Row],[active years]])),1,"")</f>
        <v/>
      </c>
      <c r="L4065" t="str">
        <f>IF(ISNUMBER(SEARCH(L$1,raw[[#This Row],[active years]])),1,"")</f>
        <v/>
      </c>
      <c r="M4065" t="str">
        <f>IF(ISNUMBER(SEARCH(M$1,raw[[#This Row],[active years]])),1,"")</f>
        <v/>
      </c>
      <c r="N4065" t="str">
        <f>IF(ISNUMBER(SEARCH(N$1,raw[[#This Row],[active years]])),1,"")</f>
        <v/>
      </c>
      <c r="O4065" t="str">
        <f>IF(ISNUMBER(SEARCH(O$1,raw[[#This Row],[active years]])),1,"")</f>
        <v/>
      </c>
      <c r="P4065" t="str">
        <f>IF(ISNUMBER(SEARCH(P$1,raw[[#This Row],[active years]])),1,"")</f>
        <v/>
      </c>
      <c r="Q4065" t="str">
        <f>IF(ISNUMBER(SEARCH(Q$1,raw[[#This Row],[active years]])),1,"")</f>
        <v/>
      </c>
      <c r="R4065" t="str">
        <f>IF(ISNUMBER(SEARCH(R$1,raw[[#This Row],[active years]])),1,"")</f>
        <v/>
      </c>
      <c r="S4065" t="str">
        <f>IF(ISNUMBER(SEARCH(S$1,raw[[#This Row],[active years]])),1,"")</f>
        <v/>
      </c>
      <c r="T4065" t="str">
        <f>IF(ISNUMBER(SEARCH(T$1,raw[[#This Row],[active years]])),1,"")</f>
        <v/>
      </c>
      <c r="U4065" t="str">
        <f>IF(ISNUMBER(SEARCH(U$1,raw[[#This Row],[active years]])),1,"")</f>
        <v/>
      </c>
      <c r="V4065" t="str">
        <f>IF(ISNUMBER(SEARCH(V$1,raw[[#This Row],[active years]])),1,"")</f>
        <v/>
      </c>
      <c r="W4065" t="str">
        <f>IF(ISNUMBER(SEARCH(W$1,raw[[#This Row],[active years]])),1,"")</f>
        <v/>
      </c>
      <c r="X4065">
        <f>IF(ISNUMBER(SEARCH(X$1,raw[[#This Row],[active years]])),1,"")</f>
        <v>1</v>
      </c>
      <c r="Y4065" t="str">
        <f>IF(ISNUMBER(SEARCH(Y$1,raw[[#This Row],[active years]])),1,"")</f>
        <v/>
      </c>
      <c r="Z4065" t="str">
        <f>IF(ISNUMBER(SEARCH(Z$1,raw[[#This Row],[active years]])),1,"")</f>
        <v/>
      </c>
      <c r="AA4065" t="str">
        <f>IF(ISNUMBER(SEARCH(AA$1,raw[[#This Row],[active years]])),1,"")</f>
        <v/>
      </c>
    </row>
    <row r="4066" spans="1:27" x14ac:dyDescent="0.45">
      <c r="A4066">
        <f>raw[team]</f>
        <v>4807</v>
      </c>
      <c r="B4066">
        <f>raw[rookie year]</f>
        <v>2013</v>
      </c>
      <c r="C4066" t="str">
        <f>IF(ISNUMBER(SEARCH(C$1,raw[[#This Row],[active years]])),1,"")</f>
        <v/>
      </c>
      <c r="D4066" t="str">
        <f>IF(ISNUMBER(SEARCH(D$1,raw[[#This Row],[active years]])),1,"")</f>
        <v/>
      </c>
      <c r="E4066" t="str">
        <f>IF(ISNUMBER(SEARCH(E$1,raw[[#This Row],[active years]])),1,"")</f>
        <v/>
      </c>
      <c r="F4066" t="str">
        <f>IF(ISNUMBER(SEARCH(F$1,raw[[#This Row],[active years]])),1,"")</f>
        <v/>
      </c>
      <c r="G4066" t="str">
        <f>IF(ISNUMBER(SEARCH(G$1,raw[[#This Row],[active years]])),1,"")</f>
        <v/>
      </c>
      <c r="H4066" t="str">
        <f>IF(ISNUMBER(SEARCH(H$1,raw[[#This Row],[active years]])),1,"")</f>
        <v/>
      </c>
      <c r="I4066" t="str">
        <f>IF(ISNUMBER(SEARCH(I$1,raw[[#This Row],[active years]])),1,"")</f>
        <v/>
      </c>
      <c r="J4066" t="str">
        <f>IF(ISNUMBER(SEARCH(J$1,raw[[#This Row],[active years]])),1,"")</f>
        <v/>
      </c>
      <c r="K4066" t="str">
        <f>IF(ISNUMBER(SEARCH(K$1,raw[[#This Row],[active years]])),1,"")</f>
        <v/>
      </c>
      <c r="L4066" t="str">
        <f>IF(ISNUMBER(SEARCH(L$1,raw[[#This Row],[active years]])),1,"")</f>
        <v/>
      </c>
      <c r="M4066" t="str">
        <f>IF(ISNUMBER(SEARCH(M$1,raw[[#This Row],[active years]])),1,"")</f>
        <v/>
      </c>
      <c r="N4066" t="str">
        <f>IF(ISNUMBER(SEARCH(N$1,raw[[#This Row],[active years]])),1,"")</f>
        <v/>
      </c>
      <c r="O4066" t="str">
        <f>IF(ISNUMBER(SEARCH(O$1,raw[[#This Row],[active years]])),1,"")</f>
        <v/>
      </c>
      <c r="P4066" t="str">
        <f>IF(ISNUMBER(SEARCH(P$1,raw[[#This Row],[active years]])),1,"")</f>
        <v/>
      </c>
      <c r="Q4066" t="str">
        <f>IF(ISNUMBER(SEARCH(Q$1,raw[[#This Row],[active years]])),1,"")</f>
        <v/>
      </c>
      <c r="R4066" t="str">
        <f>IF(ISNUMBER(SEARCH(R$1,raw[[#This Row],[active years]])),1,"")</f>
        <v/>
      </c>
      <c r="S4066" t="str">
        <f>IF(ISNUMBER(SEARCH(S$1,raw[[#This Row],[active years]])),1,"")</f>
        <v/>
      </c>
      <c r="T4066" t="str">
        <f>IF(ISNUMBER(SEARCH(T$1,raw[[#This Row],[active years]])),1,"")</f>
        <v/>
      </c>
      <c r="U4066" t="str">
        <f>IF(ISNUMBER(SEARCH(U$1,raw[[#This Row],[active years]])),1,"")</f>
        <v/>
      </c>
      <c r="V4066" t="str">
        <f>IF(ISNUMBER(SEARCH(V$1,raw[[#This Row],[active years]])),1,"")</f>
        <v/>
      </c>
      <c r="W4066" t="str">
        <f>IF(ISNUMBER(SEARCH(W$1,raw[[#This Row],[active years]])),1,"")</f>
        <v/>
      </c>
      <c r="X4066">
        <f>IF(ISNUMBER(SEARCH(X$1,raw[[#This Row],[active years]])),1,"")</f>
        <v>1</v>
      </c>
      <c r="Y4066" t="str">
        <f>IF(ISNUMBER(SEARCH(Y$1,raw[[#This Row],[active years]])),1,"")</f>
        <v/>
      </c>
      <c r="Z4066">
        <f>IF(ISNUMBER(SEARCH(Z$1,raw[[#This Row],[active years]])),1,"")</f>
        <v>1</v>
      </c>
      <c r="AA4066" t="str">
        <f>IF(ISNUMBER(SEARCH(AA$1,raw[[#This Row],[active years]])),1,"")</f>
        <v/>
      </c>
    </row>
    <row r="4067" spans="1:27" x14ac:dyDescent="0.45">
      <c r="A4067">
        <f>raw[team]</f>
        <v>4808</v>
      </c>
      <c r="B4067">
        <f>raw[rookie year]</f>
        <v>2013</v>
      </c>
      <c r="C4067" t="str">
        <f>IF(ISNUMBER(SEARCH(C$1,raw[[#This Row],[active years]])),1,"")</f>
        <v/>
      </c>
      <c r="D4067" t="str">
        <f>IF(ISNUMBER(SEARCH(D$1,raw[[#This Row],[active years]])),1,"")</f>
        <v/>
      </c>
      <c r="E4067" t="str">
        <f>IF(ISNUMBER(SEARCH(E$1,raw[[#This Row],[active years]])),1,"")</f>
        <v/>
      </c>
      <c r="F4067" t="str">
        <f>IF(ISNUMBER(SEARCH(F$1,raw[[#This Row],[active years]])),1,"")</f>
        <v/>
      </c>
      <c r="G4067" t="str">
        <f>IF(ISNUMBER(SEARCH(G$1,raw[[#This Row],[active years]])),1,"")</f>
        <v/>
      </c>
      <c r="H4067" t="str">
        <f>IF(ISNUMBER(SEARCH(H$1,raw[[#This Row],[active years]])),1,"")</f>
        <v/>
      </c>
      <c r="I4067" t="str">
        <f>IF(ISNUMBER(SEARCH(I$1,raw[[#This Row],[active years]])),1,"")</f>
        <v/>
      </c>
      <c r="J4067" t="str">
        <f>IF(ISNUMBER(SEARCH(J$1,raw[[#This Row],[active years]])),1,"")</f>
        <v/>
      </c>
      <c r="K4067" t="str">
        <f>IF(ISNUMBER(SEARCH(K$1,raw[[#This Row],[active years]])),1,"")</f>
        <v/>
      </c>
      <c r="L4067" t="str">
        <f>IF(ISNUMBER(SEARCH(L$1,raw[[#This Row],[active years]])),1,"")</f>
        <v/>
      </c>
      <c r="M4067" t="str">
        <f>IF(ISNUMBER(SEARCH(M$1,raw[[#This Row],[active years]])),1,"")</f>
        <v/>
      </c>
      <c r="N4067" t="str">
        <f>IF(ISNUMBER(SEARCH(N$1,raw[[#This Row],[active years]])),1,"")</f>
        <v/>
      </c>
      <c r="O4067" t="str">
        <f>IF(ISNUMBER(SEARCH(O$1,raw[[#This Row],[active years]])),1,"")</f>
        <v/>
      </c>
      <c r="P4067" t="str">
        <f>IF(ISNUMBER(SEARCH(P$1,raw[[#This Row],[active years]])),1,"")</f>
        <v/>
      </c>
      <c r="Q4067" t="str">
        <f>IF(ISNUMBER(SEARCH(Q$1,raw[[#This Row],[active years]])),1,"")</f>
        <v/>
      </c>
      <c r="R4067" t="str">
        <f>IF(ISNUMBER(SEARCH(R$1,raw[[#This Row],[active years]])),1,"")</f>
        <v/>
      </c>
      <c r="S4067" t="str">
        <f>IF(ISNUMBER(SEARCH(S$1,raw[[#This Row],[active years]])),1,"")</f>
        <v/>
      </c>
      <c r="T4067" t="str">
        <f>IF(ISNUMBER(SEARCH(T$1,raw[[#This Row],[active years]])),1,"")</f>
        <v/>
      </c>
      <c r="U4067" t="str">
        <f>IF(ISNUMBER(SEARCH(U$1,raw[[#This Row],[active years]])),1,"")</f>
        <v/>
      </c>
      <c r="V4067" t="str">
        <f>IF(ISNUMBER(SEARCH(V$1,raw[[#This Row],[active years]])),1,"")</f>
        <v/>
      </c>
      <c r="W4067" t="str">
        <f>IF(ISNUMBER(SEARCH(W$1,raw[[#This Row],[active years]])),1,"")</f>
        <v/>
      </c>
      <c r="X4067">
        <f>IF(ISNUMBER(SEARCH(X$1,raw[[#This Row],[active years]])),1,"")</f>
        <v>1</v>
      </c>
      <c r="Y4067" t="str">
        <f>IF(ISNUMBER(SEARCH(Y$1,raw[[#This Row],[active years]])),1,"")</f>
        <v/>
      </c>
      <c r="Z4067" t="str">
        <f>IF(ISNUMBER(SEARCH(Z$1,raw[[#This Row],[active years]])),1,"")</f>
        <v/>
      </c>
      <c r="AA4067" t="str">
        <f>IF(ISNUMBER(SEARCH(AA$1,raw[[#This Row],[active years]])),1,"")</f>
        <v/>
      </c>
    </row>
    <row r="4068" spans="1:27" x14ac:dyDescent="0.45">
      <c r="A4068">
        <f>raw[team]</f>
        <v>4809</v>
      </c>
      <c r="B4068">
        <f>raw[rookie year]</f>
        <v>2013</v>
      </c>
      <c r="C4068" t="str">
        <f>IF(ISNUMBER(SEARCH(C$1,raw[[#This Row],[active years]])),1,"")</f>
        <v/>
      </c>
      <c r="D4068" t="str">
        <f>IF(ISNUMBER(SEARCH(D$1,raw[[#This Row],[active years]])),1,"")</f>
        <v/>
      </c>
      <c r="E4068" t="str">
        <f>IF(ISNUMBER(SEARCH(E$1,raw[[#This Row],[active years]])),1,"")</f>
        <v/>
      </c>
      <c r="F4068" t="str">
        <f>IF(ISNUMBER(SEARCH(F$1,raw[[#This Row],[active years]])),1,"")</f>
        <v/>
      </c>
      <c r="G4068" t="str">
        <f>IF(ISNUMBER(SEARCH(G$1,raw[[#This Row],[active years]])),1,"")</f>
        <v/>
      </c>
      <c r="H4068" t="str">
        <f>IF(ISNUMBER(SEARCH(H$1,raw[[#This Row],[active years]])),1,"")</f>
        <v/>
      </c>
      <c r="I4068" t="str">
        <f>IF(ISNUMBER(SEARCH(I$1,raw[[#This Row],[active years]])),1,"")</f>
        <v/>
      </c>
      <c r="J4068" t="str">
        <f>IF(ISNUMBER(SEARCH(J$1,raw[[#This Row],[active years]])),1,"")</f>
        <v/>
      </c>
      <c r="K4068" t="str">
        <f>IF(ISNUMBER(SEARCH(K$1,raw[[#This Row],[active years]])),1,"")</f>
        <v/>
      </c>
      <c r="L4068" t="str">
        <f>IF(ISNUMBER(SEARCH(L$1,raw[[#This Row],[active years]])),1,"")</f>
        <v/>
      </c>
      <c r="M4068" t="str">
        <f>IF(ISNUMBER(SEARCH(M$1,raw[[#This Row],[active years]])),1,"")</f>
        <v/>
      </c>
      <c r="N4068" t="str">
        <f>IF(ISNUMBER(SEARCH(N$1,raw[[#This Row],[active years]])),1,"")</f>
        <v/>
      </c>
      <c r="O4068" t="str">
        <f>IF(ISNUMBER(SEARCH(O$1,raw[[#This Row],[active years]])),1,"")</f>
        <v/>
      </c>
      <c r="P4068" t="str">
        <f>IF(ISNUMBER(SEARCH(P$1,raw[[#This Row],[active years]])),1,"")</f>
        <v/>
      </c>
      <c r="Q4068" t="str">
        <f>IF(ISNUMBER(SEARCH(Q$1,raw[[#This Row],[active years]])),1,"")</f>
        <v/>
      </c>
      <c r="R4068" t="str">
        <f>IF(ISNUMBER(SEARCH(R$1,raw[[#This Row],[active years]])),1,"")</f>
        <v/>
      </c>
      <c r="S4068" t="str">
        <f>IF(ISNUMBER(SEARCH(S$1,raw[[#This Row],[active years]])),1,"")</f>
        <v/>
      </c>
      <c r="T4068" t="str">
        <f>IF(ISNUMBER(SEARCH(T$1,raw[[#This Row],[active years]])),1,"")</f>
        <v/>
      </c>
      <c r="U4068" t="str">
        <f>IF(ISNUMBER(SEARCH(U$1,raw[[#This Row],[active years]])),1,"")</f>
        <v/>
      </c>
      <c r="V4068" t="str">
        <f>IF(ISNUMBER(SEARCH(V$1,raw[[#This Row],[active years]])),1,"")</f>
        <v/>
      </c>
      <c r="W4068" t="str">
        <f>IF(ISNUMBER(SEARCH(W$1,raw[[#This Row],[active years]])),1,"")</f>
        <v/>
      </c>
      <c r="X4068">
        <f>IF(ISNUMBER(SEARCH(X$1,raw[[#This Row],[active years]])),1,"")</f>
        <v>1</v>
      </c>
      <c r="Y4068">
        <f>IF(ISNUMBER(SEARCH(Y$1,raw[[#This Row],[active years]])),1,"")</f>
        <v>1</v>
      </c>
      <c r="Z4068">
        <f>IF(ISNUMBER(SEARCH(Z$1,raw[[#This Row],[active years]])),1,"")</f>
        <v>1</v>
      </c>
      <c r="AA4068">
        <f>IF(ISNUMBER(SEARCH(AA$1,raw[[#This Row],[active years]])),1,"")</f>
        <v>1</v>
      </c>
    </row>
    <row r="4069" spans="1:27" x14ac:dyDescent="0.45">
      <c r="A4069">
        <f>raw[team]</f>
        <v>4810</v>
      </c>
      <c r="B4069">
        <f>raw[rookie year]</f>
        <v>2013</v>
      </c>
      <c r="C4069" t="str">
        <f>IF(ISNUMBER(SEARCH(C$1,raw[[#This Row],[active years]])),1,"")</f>
        <v/>
      </c>
      <c r="D4069" t="str">
        <f>IF(ISNUMBER(SEARCH(D$1,raw[[#This Row],[active years]])),1,"")</f>
        <v/>
      </c>
      <c r="E4069" t="str">
        <f>IF(ISNUMBER(SEARCH(E$1,raw[[#This Row],[active years]])),1,"")</f>
        <v/>
      </c>
      <c r="F4069" t="str">
        <f>IF(ISNUMBER(SEARCH(F$1,raw[[#This Row],[active years]])),1,"")</f>
        <v/>
      </c>
      <c r="G4069" t="str">
        <f>IF(ISNUMBER(SEARCH(G$1,raw[[#This Row],[active years]])),1,"")</f>
        <v/>
      </c>
      <c r="H4069" t="str">
        <f>IF(ISNUMBER(SEARCH(H$1,raw[[#This Row],[active years]])),1,"")</f>
        <v/>
      </c>
      <c r="I4069" t="str">
        <f>IF(ISNUMBER(SEARCH(I$1,raw[[#This Row],[active years]])),1,"")</f>
        <v/>
      </c>
      <c r="J4069" t="str">
        <f>IF(ISNUMBER(SEARCH(J$1,raw[[#This Row],[active years]])),1,"")</f>
        <v/>
      </c>
      <c r="K4069" t="str">
        <f>IF(ISNUMBER(SEARCH(K$1,raw[[#This Row],[active years]])),1,"")</f>
        <v/>
      </c>
      <c r="L4069" t="str">
        <f>IF(ISNUMBER(SEARCH(L$1,raw[[#This Row],[active years]])),1,"")</f>
        <v/>
      </c>
      <c r="M4069" t="str">
        <f>IF(ISNUMBER(SEARCH(M$1,raw[[#This Row],[active years]])),1,"")</f>
        <v/>
      </c>
      <c r="N4069" t="str">
        <f>IF(ISNUMBER(SEARCH(N$1,raw[[#This Row],[active years]])),1,"")</f>
        <v/>
      </c>
      <c r="O4069" t="str">
        <f>IF(ISNUMBER(SEARCH(O$1,raw[[#This Row],[active years]])),1,"")</f>
        <v/>
      </c>
      <c r="P4069" t="str">
        <f>IF(ISNUMBER(SEARCH(P$1,raw[[#This Row],[active years]])),1,"")</f>
        <v/>
      </c>
      <c r="Q4069" t="str">
        <f>IF(ISNUMBER(SEARCH(Q$1,raw[[#This Row],[active years]])),1,"")</f>
        <v/>
      </c>
      <c r="R4069" t="str">
        <f>IF(ISNUMBER(SEARCH(R$1,raw[[#This Row],[active years]])),1,"")</f>
        <v/>
      </c>
      <c r="S4069" t="str">
        <f>IF(ISNUMBER(SEARCH(S$1,raw[[#This Row],[active years]])),1,"")</f>
        <v/>
      </c>
      <c r="T4069" t="str">
        <f>IF(ISNUMBER(SEARCH(T$1,raw[[#This Row],[active years]])),1,"")</f>
        <v/>
      </c>
      <c r="U4069" t="str">
        <f>IF(ISNUMBER(SEARCH(U$1,raw[[#This Row],[active years]])),1,"")</f>
        <v/>
      </c>
      <c r="V4069" t="str">
        <f>IF(ISNUMBER(SEARCH(V$1,raw[[#This Row],[active years]])),1,"")</f>
        <v/>
      </c>
      <c r="W4069" t="str">
        <f>IF(ISNUMBER(SEARCH(W$1,raw[[#This Row],[active years]])),1,"")</f>
        <v/>
      </c>
      <c r="X4069">
        <f>IF(ISNUMBER(SEARCH(X$1,raw[[#This Row],[active years]])),1,"")</f>
        <v>1</v>
      </c>
      <c r="Y4069">
        <f>IF(ISNUMBER(SEARCH(Y$1,raw[[#This Row],[active years]])),1,"")</f>
        <v>1</v>
      </c>
      <c r="Z4069">
        <f>IF(ISNUMBER(SEARCH(Z$1,raw[[#This Row],[active years]])),1,"")</f>
        <v>1</v>
      </c>
      <c r="AA4069">
        <f>IF(ISNUMBER(SEARCH(AA$1,raw[[#This Row],[active years]])),1,"")</f>
        <v>1</v>
      </c>
    </row>
    <row r="4070" spans="1:27" x14ac:dyDescent="0.45">
      <c r="A4070">
        <f>raw[team]</f>
        <v>4811</v>
      </c>
      <c r="B4070">
        <f>raw[rookie year]</f>
        <v>2013</v>
      </c>
      <c r="C4070" t="str">
        <f>IF(ISNUMBER(SEARCH(C$1,raw[[#This Row],[active years]])),1,"")</f>
        <v/>
      </c>
      <c r="D4070" t="str">
        <f>IF(ISNUMBER(SEARCH(D$1,raw[[#This Row],[active years]])),1,"")</f>
        <v/>
      </c>
      <c r="E4070" t="str">
        <f>IF(ISNUMBER(SEARCH(E$1,raw[[#This Row],[active years]])),1,"")</f>
        <v/>
      </c>
      <c r="F4070" t="str">
        <f>IF(ISNUMBER(SEARCH(F$1,raw[[#This Row],[active years]])),1,"")</f>
        <v/>
      </c>
      <c r="G4070" t="str">
        <f>IF(ISNUMBER(SEARCH(G$1,raw[[#This Row],[active years]])),1,"")</f>
        <v/>
      </c>
      <c r="H4070" t="str">
        <f>IF(ISNUMBER(SEARCH(H$1,raw[[#This Row],[active years]])),1,"")</f>
        <v/>
      </c>
      <c r="I4070" t="str">
        <f>IF(ISNUMBER(SEARCH(I$1,raw[[#This Row],[active years]])),1,"")</f>
        <v/>
      </c>
      <c r="J4070" t="str">
        <f>IF(ISNUMBER(SEARCH(J$1,raw[[#This Row],[active years]])),1,"")</f>
        <v/>
      </c>
      <c r="K4070" t="str">
        <f>IF(ISNUMBER(SEARCH(K$1,raw[[#This Row],[active years]])),1,"")</f>
        <v/>
      </c>
      <c r="L4070" t="str">
        <f>IF(ISNUMBER(SEARCH(L$1,raw[[#This Row],[active years]])),1,"")</f>
        <v/>
      </c>
      <c r="M4070" t="str">
        <f>IF(ISNUMBER(SEARCH(M$1,raw[[#This Row],[active years]])),1,"")</f>
        <v/>
      </c>
      <c r="N4070" t="str">
        <f>IF(ISNUMBER(SEARCH(N$1,raw[[#This Row],[active years]])),1,"")</f>
        <v/>
      </c>
      <c r="O4070" t="str">
        <f>IF(ISNUMBER(SEARCH(O$1,raw[[#This Row],[active years]])),1,"")</f>
        <v/>
      </c>
      <c r="P4070" t="str">
        <f>IF(ISNUMBER(SEARCH(P$1,raw[[#This Row],[active years]])),1,"")</f>
        <v/>
      </c>
      <c r="Q4070" t="str">
        <f>IF(ISNUMBER(SEARCH(Q$1,raw[[#This Row],[active years]])),1,"")</f>
        <v/>
      </c>
      <c r="R4070" t="str">
        <f>IF(ISNUMBER(SEARCH(R$1,raw[[#This Row],[active years]])),1,"")</f>
        <v/>
      </c>
      <c r="S4070" t="str">
        <f>IF(ISNUMBER(SEARCH(S$1,raw[[#This Row],[active years]])),1,"")</f>
        <v/>
      </c>
      <c r="T4070" t="str">
        <f>IF(ISNUMBER(SEARCH(T$1,raw[[#This Row],[active years]])),1,"")</f>
        <v/>
      </c>
      <c r="U4070" t="str">
        <f>IF(ISNUMBER(SEARCH(U$1,raw[[#This Row],[active years]])),1,"")</f>
        <v/>
      </c>
      <c r="V4070" t="str">
        <f>IF(ISNUMBER(SEARCH(V$1,raw[[#This Row],[active years]])),1,"")</f>
        <v/>
      </c>
      <c r="W4070" t="str">
        <f>IF(ISNUMBER(SEARCH(W$1,raw[[#This Row],[active years]])),1,"")</f>
        <v/>
      </c>
      <c r="X4070">
        <f>IF(ISNUMBER(SEARCH(X$1,raw[[#This Row],[active years]])),1,"")</f>
        <v>1</v>
      </c>
      <c r="Y4070">
        <f>IF(ISNUMBER(SEARCH(Y$1,raw[[#This Row],[active years]])),1,"")</f>
        <v>1</v>
      </c>
      <c r="Z4070">
        <f>IF(ISNUMBER(SEARCH(Z$1,raw[[#This Row],[active years]])),1,"")</f>
        <v>1</v>
      </c>
      <c r="AA4070">
        <f>IF(ISNUMBER(SEARCH(AA$1,raw[[#This Row],[active years]])),1,"")</f>
        <v>1</v>
      </c>
    </row>
    <row r="4071" spans="1:27" x14ac:dyDescent="0.45">
      <c r="A4071">
        <f>raw[team]</f>
        <v>4812</v>
      </c>
      <c r="B4071">
        <f>raw[rookie year]</f>
        <v>2013</v>
      </c>
      <c r="C4071" t="str">
        <f>IF(ISNUMBER(SEARCH(C$1,raw[[#This Row],[active years]])),1,"")</f>
        <v/>
      </c>
      <c r="D4071" t="str">
        <f>IF(ISNUMBER(SEARCH(D$1,raw[[#This Row],[active years]])),1,"")</f>
        <v/>
      </c>
      <c r="E4071" t="str">
        <f>IF(ISNUMBER(SEARCH(E$1,raw[[#This Row],[active years]])),1,"")</f>
        <v/>
      </c>
      <c r="F4071" t="str">
        <f>IF(ISNUMBER(SEARCH(F$1,raw[[#This Row],[active years]])),1,"")</f>
        <v/>
      </c>
      <c r="G4071" t="str">
        <f>IF(ISNUMBER(SEARCH(G$1,raw[[#This Row],[active years]])),1,"")</f>
        <v/>
      </c>
      <c r="H4071" t="str">
        <f>IF(ISNUMBER(SEARCH(H$1,raw[[#This Row],[active years]])),1,"")</f>
        <v/>
      </c>
      <c r="I4071" t="str">
        <f>IF(ISNUMBER(SEARCH(I$1,raw[[#This Row],[active years]])),1,"")</f>
        <v/>
      </c>
      <c r="J4071" t="str">
        <f>IF(ISNUMBER(SEARCH(J$1,raw[[#This Row],[active years]])),1,"")</f>
        <v/>
      </c>
      <c r="K4071" t="str">
        <f>IF(ISNUMBER(SEARCH(K$1,raw[[#This Row],[active years]])),1,"")</f>
        <v/>
      </c>
      <c r="L4071" t="str">
        <f>IF(ISNUMBER(SEARCH(L$1,raw[[#This Row],[active years]])),1,"")</f>
        <v/>
      </c>
      <c r="M4071" t="str">
        <f>IF(ISNUMBER(SEARCH(M$1,raw[[#This Row],[active years]])),1,"")</f>
        <v/>
      </c>
      <c r="N4071" t="str">
        <f>IF(ISNUMBER(SEARCH(N$1,raw[[#This Row],[active years]])),1,"")</f>
        <v/>
      </c>
      <c r="O4071" t="str">
        <f>IF(ISNUMBER(SEARCH(O$1,raw[[#This Row],[active years]])),1,"")</f>
        <v/>
      </c>
      <c r="P4071" t="str">
        <f>IF(ISNUMBER(SEARCH(P$1,raw[[#This Row],[active years]])),1,"")</f>
        <v/>
      </c>
      <c r="Q4071" t="str">
        <f>IF(ISNUMBER(SEARCH(Q$1,raw[[#This Row],[active years]])),1,"")</f>
        <v/>
      </c>
      <c r="R4071" t="str">
        <f>IF(ISNUMBER(SEARCH(R$1,raw[[#This Row],[active years]])),1,"")</f>
        <v/>
      </c>
      <c r="S4071" t="str">
        <f>IF(ISNUMBER(SEARCH(S$1,raw[[#This Row],[active years]])),1,"")</f>
        <v/>
      </c>
      <c r="T4071" t="str">
        <f>IF(ISNUMBER(SEARCH(T$1,raw[[#This Row],[active years]])),1,"")</f>
        <v/>
      </c>
      <c r="U4071" t="str">
        <f>IF(ISNUMBER(SEARCH(U$1,raw[[#This Row],[active years]])),1,"")</f>
        <v/>
      </c>
      <c r="V4071" t="str">
        <f>IF(ISNUMBER(SEARCH(V$1,raw[[#This Row],[active years]])),1,"")</f>
        <v/>
      </c>
      <c r="W4071" t="str">
        <f>IF(ISNUMBER(SEARCH(W$1,raw[[#This Row],[active years]])),1,"")</f>
        <v/>
      </c>
      <c r="X4071">
        <f>IF(ISNUMBER(SEARCH(X$1,raw[[#This Row],[active years]])),1,"")</f>
        <v>1</v>
      </c>
      <c r="Y4071" t="str">
        <f>IF(ISNUMBER(SEARCH(Y$1,raw[[#This Row],[active years]])),1,"")</f>
        <v/>
      </c>
      <c r="Z4071" t="str">
        <f>IF(ISNUMBER(SEARCH(Z$1,raw[[#This Row],[active years]])),1,"")</f>
        <v/>
      </c>
      <c r="AA4071" t="str">
        <f>IF(ISNUMBER(SEARCH(AA$1,raw[[#This Row],[active years]])),1,"")</f>
        <v/>
      </c>
    </row>
    <row r="4072" spans="1:27" x14ac:dyDescent="0.45">
      <c r="A4072">
        <f>raw[team]</f>
        <v>4813</v>
      </c>
      <c r="B4072">
        <f>raw[rookie year]</f>
        <v>2013</v>
      </c>
      <c r="C4072" t="str">
        <f>IF(ISNUMBER(SEARCH(C$1,raw[[#This Row],[active years]])),1,"")</f>
        <v/>
      </c>
      <c r="D4072" t="str">
        <f>IF(ISNUMBER(SEARCH(D$1,raw[[#This Row],[active years]])),1,"")</f>
        <v/>
      </c>
      <c r="E4072" t="str">
        <f>IF(ISNUMBER(SEARCH(E$1,raw[[#This Row],[active years]])),1,"")</f>
        <v/>
      </c>
      <c r="F4072" t="str">
        <f>IF(ISNUMBER(SEARCH(F$1,raw[[#This Row],[active years]])),1,"")</f>
        <v/>
      </c>
      <c r="G4072" t="str">
        <f>IF(ISNUMBER(SEARCH(G$1,raw[[#This Row],[active years]])),1,"")</f>
        <v/>
      </c>
      <c r="H4072" t="str">
        <f>IF(ISNUMBER(SEARCH(H$1,raw[[#This Row],[active years]])),1,"")</f>
        <v/>
      </c>
      <c r="I4072" t="str">
        <f>IF(ISNUMBER(SEARCH(I$1,raw[[#This Row],[active years]])),1,"")</f>
        <v/>
      </c>
      <c r="J4072" t="str">
        <f>IF(ISNUMBER(SEARCH(J$1,raw[[#This Row],[active years]])),1,"")</f>
        <v/>
      </c>
      <c r="K4072" t="str">
        <f>IF(ISNUMBER(SEARCH(K$1,raw[[#This Row],[active years]])),1,"")</f>
        <v/>
      </c>
      <c r="L4072" t="str">
        <f>IF(ISNUMBER(SEARCH(L$1,raw[[#This Row],[active years]])),1,"")</f>
        <v/>
      </c>
      <c r="M4072" t="str">
        <f>IF(ISNUMBER(SEARCH(M$1,raw[[#This Row],[active years]])),1,"")</f>
        <v/>
      </c>
      <c r="N4072" t="str">
        <f>IF(ISNUMBER(SEARCH(N$1,raw[[#This Row],[active years]])),1,"")</f>
        <v/>
      </c>
      <c r="O4072" t="str">
        <f>IF(ISNUMBER(SEARCH(O$1,raw[[#This Row],[active years]])),1,"")</f>
        <v/>
      </c>
      <c r="P4072" t="str">
        <f>IF(ISNUMBER(SEARCH(P$1,raw[[#This Row],[active years]])),1,"")</f>
        <v/>
      </c>
      <c r="Q4072" t="str">
        <f>IF(ISNUMBER(SEARCH(Q$1,raw[[#This Row],[active years]])),1,"")</f>
        <v/>
      </c>
      <c r="R4072" t="str">
        <f>IF(ISNUMBER(SEARCH(R$1,raw[[#This Row],[active years]])),1,"")</f>
        <v/>
      </c>
      <c r="S4072" t="str">
        <f>IF(ISNUMBER(SEARCH(S$1,raw[[#This Row],[active years]])),1,"")</f>
        <v/>
      </c>
      <c r="T4072" t="str">
        <f>IF(ISNUMBER(SEARCH(T$1,raw[[#This Row],[active years]])),1,"")</f>
        <v/>
      </c>
      <c r="U4072" t="str">
        <f>IF(ISNUMBER(SEARCH(U$1,raw[[#This Row],[active years]])),1,"")</f>
        <v/>
      </c>
      <c r="V4072" t="str">
        <f>IF(ISNUMBER(SEARCH(V$1,raw[[#This Row],[active years]])),1,"")</f>
        <v/>
      </c>
      <c r="W4072" t="str">
        <f>IF(ISNUMBER(SEARCH(W$1,raw[[#This Row],[active years]])),1,"")</f>
        <v/>
      </c>
      <c r="X4072" t="str">
        <f>IF(ISNUMBER(SEARCH(X$1,raw[[#This Row],[active years]])),1,"")</f>
        <v/>
      </c>
      <c r="Y4072" t="str">
        <f>IF(ISNUMBER(SEARCH(Y$1,raw[[#This Row],[active years]])),1,"")</f>
        <v/>
      </c>
      <c r="Z4072" t="str">
        <f>IF(ISNUMBER(SEARCH(Z$1,raw[[#This Row],[active years]])),1,"")</f>
        <v/>
      </c>
      <c r="AA4072" t="str">
        <f>IF(ISNUMBER(SEARCH(AA$1,raw[[#This Row],[active years]])),1,"")</f>
        <v/>
      </c>
    </row>
    <row r="4073" spans="1:27" x14ac:dyDescent="0.45">
      <c r="A4073">
        <f>raw[team]</f>
        <v>4814</v>
      </c>
      <c r="B4073">
        <f>raw[rookie year]</f>
        <v>2013</v>
      </c>
      <c r="C4073" t="str">
        <f>IF(ISNUMBER(SEARCH(C$1,raw[[#This Row],[active years]])),1,"")</f>
        <v/>
      </c>
      <c r="D4073" t="str">
        <f>IF(ISNUMBER(SEARCH(D$1,raw[[#This Row],[active years]])),1,"")</f>
        <v/>
      </c>
      <c r="E4073" t="str">
        <f>IF(ISNUMBER(SEARCH(E$1,raw[[#This Row],[active years]])),1,"")</f>
        <v/>
      </c>
      <c r="F4073" t="str">
        <f>IF(ISNUMBER(SEARCH(F$1,raw[[#This Row],[active years]])),1,"")</f>
        <v/>
      </c>
      <c r="G4073" t="str">
        <f>IF(ISNUMBER(SEARCH(G$1,raw[[#This Row],[active years]])),1,"")</f>
        <v/>
      </c>
      <c r="H4073" t="str">
        <f>IF(ISNUMBER(SEARCH(H$1,raw[[#This Row],[active years]])),1,"")</f>
        <v/>
      </c>
      <c r="I4073" t="str">
        <f>IF(ISNUMBER(SEARCH(I$1,raw[[#This Row],[active years]])),1,"")</f>
        <v/>
      </c>
      <c r="J4073" t="str">
        <f>IF(ISNUMBER(SEARCH(J$1,raw[[#This Row],[active years]])),1,"")</f>
        <v/>
      </c>
      <c r="K4073" t="str">
        <f>IF(ISNUMBER(SEARCH(K$1,raw[[#This Row],[active years]])),1,"")</f>
        <v/>
      </c>
      <c r="L4073" t="str">
        <f>IF(ISNUMBER(SEARCH(L$1,raw[[#This Row],[active years]])),1,"")</f>
        <v/>
      </c>
      <c r="M4073" t="str">
        <f>IF(ISNUMBER(SEARCH(M$1,raw[[#This Row],[active years]])),1,"")</f>
        <v/>
      </c>
      <c r="N4073" t="str">
        <f>IF(ISNUMBER(SEARCH(N$1,raw[[#This Row],[active years]])),1,"")</f>
        <v/>
      </c>
      <c r="O4073" t="str">
        <f>IF(ISNUMBER(SEARCH(O$1,raw[[#This Row],[active years]])),1,"")</f>
        <v/>
      </c>
      <c r="P4073" t="str">
        <f>IF(ISNUMBER(SEARCH(P$1,raw[[#This Row],[active years]])),1,"")</f>
        <v/>
      </c>
      <c r="Q4073" t="str">
        <f>IF(ISNUMBER(SEARCH(Q$1,raw[[#This Row],[active years]])),1,"")</f>
        <v/>
      </c>
      <c r="R4073" t="str">
        <f>IF(ISNUMBER(SEARCH(R$1,raw[[#This Row],[active years]])),1,"")</f>
        <v/>
      </c>
      <c r="S4073" t="str">
        <f>IF(ISNUMBER(SEARCH(S$1,raw[[#This Row],[active years]])),1,"")</f>
        <v/>
      </c>
      <c r="T4073" t="str">
        <f>IF(ISNUMBER(SEARCH(T$1,raw[[#This Row],[active years]])),1,"")</f>
        <v/>
      </c>
      <c r="U4073" t="str">
        <f>IF(ISNUMBER(SEARCH(U$1,raw[[#This Row],[active years]])),1,"")</f>
        <v/>
      </c>
      <c r="V4073" t="str">
        <f>IF(ISNUMBER(SEARCH(V$1,raw[[#This Row],[active years]])),1,"")</f>
        <v/>
      </c>
      <c r="W4073" t="str">
        <f>IF(ISNUMBER(SEARCH(W$1,raw[[#This Row],[active years]])),1,"")</f>
        <v/>
      </c>
      <c r="X4073">
        <f>IF(ISNUMBER(SEARCH(X$1,raw[[#This Row],[active years]])),1,"")</f>
        <v>1</v>
      </c>
      <c r="Y4073">
        <f>IF(ISNUMBER(SEARCH(Y$1,raw[[#This Row],[active years]])),1,"")</f>
        <v>1</v>
      </c>
      <c r="Z4073">
        <f>IF(ISNUMBER(SEARCH(Z$1,raw[[#This Row],[active years]])),1,"")</f>
        <v>1</v>
      </c>
      <c r="AA4073">
        <f>IF(ISNUMBER(SEARCH(AA$1,raw[[#This Row],[active years]])),1,"")</f>
        <v>1</v>
      </c>
    </row>
    <row r="4074" spans="1:27" x14ac:dyDescent="0.45">
      <c r="A4074">
        <f>raw[team]</f>
        <v>4815</v>
      </c>
      <c r="B4074">
        <f>raw[rookie year]</f>
        <v>2013</v>
      </c>
      <c r="C4074" t="str">
        <f>IF(ISNUMBER(SEARCH(C$1,raw[[#This Row],[active years]])),1,"")</f>
        <v/>
      </c>
      <c r="D4074" t="str">
        <f>IF(ISNUMBER(SEARCH(D$1,raw[[#This Row],[active years]])),1,"")</f>
        <v/>
      </c>
      <c r="E4074" t="str">
        <f>IF(ISNUMBER(SEARCH(E$1,raw[[#This Row],[active years]])),1,"")</f>
        <v/>
      </c>
      <c r="F4074" t="str">
        <f>IF(ISNUMBER(SEARCH(F$1,raw[[#This Row],[active years]])),1,"")</f>
        <v/>
      </c>
      <c r="G4074" t="str">
        <f>IF(ISNUMBER(SEARCH(G$1,raw[[#This Row],[active years]])),1,"")</f>
        <v/>
      </c>
      <c r="H4074" t="str">
        <f>IF(ISNUMBER(SEARCH(H$1,raw[[#This Row],[active years]])),1,"")</f>
        <v/>
      </c>
      <c r="I4074" t="str">
        <f>IF(ISNUMBER(SEARCH(I$1,raw[[#This Row],[active years]])),1,"")</f>
        <v/>
      </c>
      <c r="J4074" t="str">
        <f>IF(ISNUMBER(SEARCH(J$1,raw[[#This Row],[active years]])),1,"")</f>
        <v/>
      </c>
      <c r="K4074" t="str">
        <f>IF(ISNUMBER(SEARCH(K$1,raw[[#This Row],[active years]])),1,"")</f>
        <v/>
      </c>
      <c r="L4074" t="str">
        <f>IF(ISNUMBER(SEARCH(L$1,raw[[#This Row],[active years]])),1,"")</f>
        <v/>
      </c>
      <c r="M4074" t="str">
        <f>IF(ISNUMBER(SEARCH(M$1,raw[[#This Row],[active years]])),1,"")</f>
        <v/>
      </c>
      <c r="N4074" t="str">
        <f>IF(ISNUMBER(SEARCH(N$1,raw[[#This Row],[active years]])),1,"")</f>
        <v/>
      </c>
      <c r="O4074" t="str">
        <f>IF(ISNUMBER(SEARCH(O$1,raw[[#This Row],[active years]])),1,"")</f>
        <v/>
      </c>
      <c r="P4074" t="str">
        <f>IF(ISNUMBER(SEARCH(P$1,raw[[#This Row],[active years]])),1,"")</f>
        <v/>
      </c>
      <c r="Q4074" t="str">
        <f>IF(ISNUMBER(SEARCH(Q$1,raw[[#This Row],[active years]])),1,"")</f>
        <v/>
      </c>
      <c r="R4074" t="str">
        <f>IF(ISNUMBER(SEARCH(R$1,raw[[#This Row],[active years]])),1,"")</f>
        <v/>
      </c>
      <c r="S4074" t="str">
        <f>IF(ISNUMBER(SEARCH(S$1,raw[[#This Row],[active years]])),1,"")</f>
        <v/>
      </c>
      <c r="T4074" t="str">
        <f>IF(ISNUMBER(SEARCH(T$1,raw[[#This Row],[active years]])),1,"")</f>
        <v/>
      </c>
      <c r="U4074" t="str">
        <f>IF(ISNUMBER(SEARCH(U$1,raw[[#This Row],[active years]])),1,"")</f>
        <v/>
      </c>
      <c r="V4074" t="str">
        <f>IF(ISNUMBER(SEARCH(V$1,raw[[#This Row],[active years]])),1,"")</f>
        <v/>
      </c>
      <c r="W4074" t="str">
        <f>IF(ISNUMBER(SEARCH(W$1,raw[[#This Row],[active years]])),1,"")</f>
        <v/>
      </c>
      <c r="X4074">
        <f>IF(ISNUMBER(SEARCH(X$1,raw[[#This Row],[active years]])),1,"")</f>
        <v>1</v>
      </c>
      <c r="Y4074">
        <f>IF(ISNUMBER(SEARCH(Y$1,raw[[#This Row],[active years]])),1,"")</f>
        <v>1</v>
      </c>
      <c r="Z4074">
        <f>IF(ISNUMBER(SEARCH(Z$1,raw[[#This Row],[active years]])),1,"")</f>
        <v>1</v>
      </c>
      <c r="AA4074">
        <f>IF(ISNUMBER(SEARCH(AA$1,raw[[#This Row],[active years]])),1,"")</f>
        <v>1</v>
      </c>
    </row>
    <row r="4075" spans="1:27" x14ac:dyDescent="0.45">
      <c r="A4075">
        <f>raw[team]</f>
        <v>4816</v>
      </c>
      <c r="B4075">
        <f>raw[rookie year]</f>
        <v>2013</v>
      </c>
      <c r="C4075" t="str">
        <f>IF(ISNUMBER(SEARCH(C$1,raw[[#This Row],[active years]])),1,"")</f>
        <v/>
      </c>
      <c r="D4075" t="str">
        <f>IF(ISNUMBER(SEARCH(D$1,raw[[#This Row],[active years]])),1,"")</f>
        <v/>
      </c>
      <c r="E4075" t="str">
        <f>IF(ISNUMBER(SEARCH(E$1,raw[[#This Row],[active years]])),1,"")</f>
        <v/>
      </c>
      <c r="F4075" t="str">
        <f>IF(ISNUMBER(SEARCH(F$1,raw[[#This Row],[active years]])),1,"")</f>
        <v/>
      </c>
      <c r="G4075" t="str">
        <f>IF(ISNUMBER(SEARCH(G$1,raw[[#This Row],[active years]])),1,"")</f>
        <v/>
      </c>
      <c r="H4075" t="str">
        <f>IF(ISNUMBER(SEARCH(H$1,raw[[#This Row],[active years]])),1,"")</f>
        <v/>
      </c>
      <c r="I4075" t="str">
        <f>IF(ISNUMBER(SEARCH(I$1,raw[[#This Row],[active years]])),1,"")</f>
        <v/>
      </c>
      <c r="J4075" t="str">
        <f>IF(ISNUMBER(SEARCH(J$1,raw[[#This Row],[active years]])),1,"")</f>
        <v/>
      </c>
      <c r="K4075" t="str">
        <f>IF(ISNUMBER(SEARCH(K$1,raw[[#This Row],[active years]])),1,"")</f>
        <v/>
      </c>
      <c r="L4075" t="str">
        <f>IF(ISNUMBER(SEARCH(L$1,raw[[#This Row],[active years]])),1,"")</f>
        <v/>
      </c>
      <c r="M4075" t="str">
        <f>IF(ISNUMBER(SEARCH(M$1,raw[[#This Row],[active years]])),1,"")</f>
        <v/>
      </c>
      <c r="N4075" t="str">
        <f>IF(ISNUMBER(SEARCH(N$1,raw[[#This Row],[active years]])),1,"")</f>
        <v/>
      </c>
      <c r="O4075" t="str">
        <f>IF(ISNUMBER(SEARCH(O$1,raw[[#This Row],[active years]])),1,"")</f>
        <v/>
      </c>
      <c r="P4075" t="str">
        <f>IF(ISNUMBER(SEARCH(P$1,raw[[#This Row],[active years]])),1,"")</f>
        <v/>
      </c>
      <c r="Q4075" t="str">
        <f>IF(ISNUMBER(SEARCH(Q$1,raw[[#This Row],[active years]])),1,"")</f>
        <v/>
      </c>
      <c r="R4075" t="str">
        <f>IF(ISNUMBER(SEARCH(R$1,raw[[#This Row],[active years]])),1,"")</f>
        <v/>
      </c>
      <c r="S4075" t="str">
        <f>IF(ISNUMBER(SEARCH(S$1,raw[[#This Row],[active years]])),1,"")</f>
        <v/>
      </c>
      <c r="T4075" t="str">
        <f>IF(ISNUMBER(SEARCH(T$1,raw[[#This Row],[active years]])),1,"")</f>
        <v/>
      </c>
      <c r="U4075" t="str">
        <f>IF(ISNUMBER(SEARCH(U$1,raw[[#This Row],[active years]])),1,"")</f>
        <v/>
      </c>
      <c r="V4075" t="str">
        <f>IF(ISNUMBER(SEARCH(V$1,raw[[#This Row],[active years]])),1,"")</f>
        <v/>
      </c>
      <c r="W4075" t="str">
        <f>IF(ISNUMBER(SEARCH(W$1,raw[[#This Row],[active years]])),1,"")</f>
        <v/>
      </c>
      <c r="X4075">
        <f>IF(ISNUMBER(SEARCH(X$1,raw[[#This Row],[active years]])),1,"")</f>
        <v>1</v>
      </c>
      <c r="Y4075">
        <f>IF(ISNUMBER(SEARCH(Y$1,raw[[#This Row],[active years]])),1,"")</f>
        <v>1</v>
      </c>
      <c r="Z4075">
        <f>IF(ISNUMBER(SEARCH(Z$1,raw[[#This Row],[active years]])),1,"")</f>
        <v>1</v>
      </c>
      <c r="AA4075">
        <f>IF(ISNUMBER(SEARCH(AA$1,raw[[#This Row],[active years]])),1,"")</f>
        <v>1</v>
      </c>
    </row>
    <row r="4076" spans="1:27" x14ac:dyDescent="0.45">
      <c r="A4076">
        <f>raw[team]</f>
        <v>4817</v>
      </c>
      <c r="B4076">
        <f>raw[rookie year]</f>
        <v>2013</v>
      </c>
      <c r="C4076" t="str">
        <f>IF(ISNUMBER(SEARCH(C$1,raw[[#This Row],[active years]])),1,"")</f>
        <v/>
      </c>
      <c r="D4076" t="str">
        <f>IF(ISNUMBER(SEARCH(D$1,raw[[#This Row],[active years]])),1,"")</f>
        <v/>
      </c>
      <c r="E4076" t="str">
        <f>IF(ISNUMBER(SEARCH(E$1,raw[[#This Row],[active years]])),1,"")</f>
        <v/>
      </c>
      <c r="F4076" t="str">
        <f>IF(ISNUMBER(SEARCH(F$1,raw[[#This Row],[active years]])),1,"")</f>
        <v/>
      </c>
      <c r="G4076" t="str">
        <f>IF(ISNUMBER(SEARCH(G$1,raw[[#This Row],[active years]])),1,"")</f>
        <v/>
      </c>
      <c r="H4076" t="str">
        <f>IF(ISNUMBER(SEARCH(H$1,raw[[#This Row],[active years]])),1,"")</f>
        <v/>
      </c>
      <c r="I4076" t="str">
        <f>IF(ISNUMBER(SEARCH(I$1,raw[[#This Row],[active years]])),1,"")</f>
        <v/>
      </c>
      <c r="J4076" t="str">
        <f>IF(ISNUMBER(SEARCH(J$1,raw[[#This Row],[active years]])),1,"")</f>
        <v/>
      </c>
      <c r="K4076" t="str">
        <f>IF(ISNUMBER(SEARCH(K$1,raw[[#This Row],[active years]])),1,"")</f>
        <v/>
      </c>
      <c r="L4076" t="str">
        <f>IF(ISNUMBER(SEARCH(L$1,raw[[#This Row],[active years]])),1,"")</f>
        <v/>
      </c>
      <c r="M4076" t="str">
        <f>IF(ISNUMBER(SEARCH(M$1,raw[[#This Row],[active years]])),1,"")</f>
        <v/>
      </c>
      <c r="N4076" t="str">
        <f>IF(ISNUMBER(SEARCH(N$1,raw[[#This Row],[active years]])),1,"")</f>
        <v/>
      </c>
      <c r="O4076" t="str">
        <f>IF(ISNUMBER(SEARCH(O$1,raw[[#This Row],[active years]])),1,"")</f>
        <v/>
      </c>
      <c r="P4076" t="str">
        <f>IF(ISNUMBER(SEARCH(P$1,raw[[#This Row],[active years]])),1,"")</f>
        <v/>
      </c>
      <c r="Q4076" t="str">
        <f>IF(ISNUMBER(SEARCH(Q$1,raw[[#This Row],[active years]])),1,"")</f>
        <v/>
      </c>
      <c r="R4076" t="str">
        <f>IF(ISNUMBER(SEARCH(R$1,raw[[#This Row],[active years]])),1,"")</f>
        <v/>
      </c>
      <c r="S4076" t="str">
        <f>IF(ISNUMBER(SEARCH(S$1,raw[[#This Row],[active years]])),1,"")</f>
        <v/>
      </c>
      <c r="T4076" t="str">
        <f>IF(ISNUMBER(SEARCH(T$1,raw[[#This Row],[active years]])),1,"")</f>
        <v/>
      </c>
      <c r="U4076" t="str">
        <f>IF(ISNUMBER(SEARCH(U$1,raw[[#This Row],[active years]])),1,"")</f>
        <v/>
      </c>
      <c r="V4076" t="str">
        <f>IF(ISNUMBER(SEARCH(V$1,raw[[#This Row],[active years]])),1,"")</f>
        <v/>
      </c>
      <c r="W4076" t="str">
        <f>IF(ISNUMBER(SEARCH(W$1,raw[[#This Row],[active years]])),1,"")</f>
        <v/>
      </c>
      <c r="X4076">
        <f>IF(ISNUMBER(SEARCH(X$1,raw[[#This Row],[active years]])),1,"")</f>
        <v>1</v>
      </c>
      <c r="Y4076">
        <f>IF(ISNUMBER(SEARCH(Y$1,raw[[#This Row],[active years]])),1,"")</f>
        <v>1</v>
      </c>
      <c r="Z4076">
        <f>IF(ISNUMBER(SEARCH(Z$1,raw[[#This Row],[active years]])),1,"")</f>
        <v>1</v>
      </c>
      <c r="AA4076">
        <f>IF(ISNUMBER(SEARCH(AA$1,raw[[#This Row],[active years]])),1,"")</f>
        <v>1</v>
      </c>
    </row>
    <row r="4077" spans="1:27" x14ac:dyDescent="0.45">
      <c r="A4077">
        <f>raw[team]</f>
        <v>4818</v>
      </c>
      <c r="B4077">
        <f>raw[rookie year]</f>
        <v>2013</v>
      </c>
      <c r="C4077" t="str">
        <f>IF(ISNUMBER(SEARCH(C$1,raw[[#This Row],[active years]])),1,"")</f>
        <v/>
      </c>
      <c r="D4077" t="str">
        <f>IF(ISNUMBER(SEARCH(D$1,raw[[#This Row],[active years]])),1,"")</f>
        <v/>
      </c>
      <c r="E4077" t="str">
        <f>IF(ISNUMBER(SEARCH(E$1,raw[[#This Row],[active years]])),1,"")</f>
        <v/>
      </c>
      <c r="F4077" t="str">
        <f>IF(ISNUMBER(SEARCH(F$1,raw[[#This Row],[active years]])),1,"")</f>
        <v/>
      </c>
      <c r="G4077" t="str">
        <f>IF(ISNUMBER(SEARCH(G$1,raw[[#This Row],[active years]])),1,"")</f>
        <v/>
      </c>
      <c r="H4077" t="str">
        <f>IF(ISNUMBER(SEARCH(H$1,raw[[#This Row],[active years]])),1,"")</f>
        <v/>
      </c>
      <c r="I4077" t="str">
        <f>IF(ISNUMBER(SEARCH(I$1,raw[[#This Row],[active years]])),1,"")</f>
        <v/>
      </c>
      <c r="J4077" t="str">
        <f>IF(ISNUMBER(SEARCH(J$1,raw[[#This Row],[active years]])),1,"")</f>
        <v/>
      </c>
      <c r="K4077" t="str">
        <f>IF(ISNUMBER(SEARCH(K$1,raw[[#This Row],[active years]])),1,"")</f>
        <v/>
      </c>
      <c r="L4077" t="str">
        <f>IF(ISNUMBER(SEARCH(L$1,raw[[#This Row],[active years]])),1,"")</f>
        <v/>
      </c>
      <c r="M4077" t="str">
        <f>IF(ISNUMBER(SEARCH(M$1,raw[[#This Row],[active years]])),1,"")</f>
        <v/>
      </c>
      <c r="N4077" t="str">
        <f>IF(ISNUMBER(SEARCH(N$1,raw[[#This Row],[active years]])),1,"")</f>
        <v/>
      </c>
      <c r="O4077" t="str">
        <f>IF(ISNUMBER(SEARCH(O$1,raw[[#This Row],[active years]])),1,"")</f>
        <v/>
      </c>
      <c r="P4077" t="str">
        <f>IF(ISNUMBER(SEARCH(P$1,raw[[#This Row],[active years]])),1,"")</f>
        <v/>
      </c>
      <c r="Q4077" t="str">
        <f>IF(ISNUMBER(SEARCH(Q$1,raw[[#This Row],[active years]])),1,"")</f>
        <v/>
      </c>
      <c r="R4077" t="str">
        <f>IF(ISNUMBER(SEARCH(R$1,raw[[#This Row],[active years]])),1,"")</f>
        <v/>
      </c>
      <c r="S4077" t="str">
        <f>IF(ISNUMBER(SEARCH(S$1,raw[[#This Row],[active years]])),1,"")</f>
        <v/>
      </c>
      <c r="T4077" t="str">
        <f>IF(ISNUMBER(SEARCH(T$1,raw[[#This Row],[active years]])),1,"")</f>
        <v/>
      </c>
      <c r="U4077" t="str">
        <f>IF(ISNUMBER(SEARCH(U$1,raw[[#This Row],[active years]])),1,"")</f>
        <v/>
      </c>
      <c r="V4077" t="str">
        <f>IF(ISNUMBER(SEARCH(V$1,raw[[#This Row],[active years]])),1,"")</f>
        <v/>
      </c>
      <c r="W4077" t="str">
        <f>IF(ISNUMBER(SEARCH(W$1,raw[[#This Row],[active years]])),1,"")</f>
        <v/>
      </c>
      <c r="X4077">
        <f>IF(ISNUMBER(SEARCH(X$1,raw[[#This Row],[active years]])),1,"")</f>
        <v>1</v>
      </c>
      <c r="Y4077">
        <f>IF(ISNUMBER(SEARCH(Y$1,raw[[#This Row],[active years]])),1,"")</f>
        <v>1</v>
      </c>
      <c r="Z4077">
        <f>IF(ISNUMBER(SEARCH(Z$1,raw[[#This Row],[active years]])),1,"")</f>
        <v>1</v>
      </c>
      <c r="AA4077">
        <f>IF(ISNUMBER(SEARCH(AA$1,raw[[#This Row],[active years]])),1,"")</f>
        <v>1</v>
      </c>
    </row>
    <row r="4078" spans="1:27" x14ac:dyDescent="0.45">
      <c r="A4078">
        <f>raw[team]</f>
        <v>4819</v>
      </c>
      <c r="B4078">
        <f>raw[rookie year]</f>
        <v>2013</v>
      </c>
      <c r="C4078" t="str">
        <f>IF(ISNUMBER(SEARCH(C$1,raw[[#This Row],[active years]])),1,"")</f>
        <v/>
      </c>
      <c r="D4078" t="str">
        <f>IF(ISNUMBER(SEARCH(D$1,raw[[#This Row],[active years]])),1,"")</f>
        <v/>
      </c>
      <c r="E4078" t="str">
        <f>IF(ISNUMBER(SEARCH(E$1,raw[[#This Row],[active years]])),1,"")</f>
        <v/>
      </c>
      <c r="F4078" t="str">
        <f>IF(ISNUMBER(SEARCH(F$1,raw[[#This Row],[active years]])),1,"")</f>
        <v/>
      </c>
      <c r="G4078" t="str">
        <f>IF(ISNUMBER(SEARCH(G$1,raw[[#This Row],[active years]])),1,"")</f>
        <v/>
      </c>
      <c r="H4078" t="str">
        <f>IF(ISNUMBER(SEARCH(H$1,raw[[#This Row],[active years]])),1,"")</f>
        <v/>
      </c>
      <c r="I4078" t="str">
        <f>IF(ISNUMBER(SEARCH(I$1,raw[[#This Row],[active years]])),1,"")</f>
        <v/>
      </c>
      <c r="J4078" t="str">
        <f>IF(ISNUMBER(SEARCH(J$1,raw[[#This Row],[active years]])),1,"")</f>
        <v/>
      </c>
      <c r="K4078" t="str">
        <f>IF(ISNUMBER(SEARCH(K$1,raw[[#This Row],[active years]])),1,"")</f>
        <v/>
      </c>
      <c r="L4078" t="str">
        <f>IF(ISNUMBER(SEARCH(L$1,raw[[#This Row],[active years]])),1,"")</f>
        <v/>
      </c>
      <c r="M4078" t="str">
        <f>IF(ISNUMBER(SEARCH(M$1,raw[[#This Row],[active years]])),1,"")</f>
        <v/>
      </c>
      <c r="N4078" t="str">
        <f>IF(ISNUMBER(SEARCH(N$1,raw[[#This Row],[active years]])),1,"")</f>
        <v/>
      </c>
      <c r="O4078" t="str">
        <f>IF(ISNUMBER(SEARCH(O$1,raw[[#This Row],[active years]])),1,"")</f>
        <v/>
      </c>
      <c r="P4078" t="str">
        <f>IF(ISNUMBER(SEARCH(P$1,raw[[#This Row],[active years]])),1,"")</f>
        <v/>
      </c>
      <c r="Q4078" t="str">
        <f>IF(ISNUMBER(SEARCH(Q$1,raw[[#This Row],[active years]])),1,"")</f>
        <v/>
      </c>
      <c r="R4078" t="str">
        <f>IF(ISNUMBER(SEARCH(R$1,raw[[#This Row],[active years]])),1,"")</f>
        <v/>
      </c>
      <c r="S4078" t="str">
        <f>IF(ISNUMBER(SEARCH(S$1,raw[[#This Row],[active years]])),1,"")</f>
        <v/>
      </c>
      <c r="T4078" t="str">
        <f>IF(ISNUMBER(SEARCH(T$1,raw[[#This Row],[active years]])),1,"")</f>
        <v/>
      </c>
      <c r="U4078" t="str">
        <f>IF(ISNUMBER(SEARCH(U$1,raw[[#This Row],[active years]])),1,"")</f>
        <v/>
      </c>
      <c r="V4078" t="str">
        <f>IF(ISNUMBER(SEARCH(V$1,raw[[#This Row],[active years]])),1,"")</f>
        <v/>
      </c>
      <c r="W4078" t="str">
        <f>IF(ISNUMBER(SEARCH(W$1,raw[[#This Row],[active years]])),1,"")</f>
        <v/>
      </c>
      <c r="X4078">
        <f>IF(ISNUMBER(SEARCH(X$1,raw[[#This Row],[active years]])),1,"")</f>
        <v>1</v>
      </c>
      <c r="Y4078">
        <f>IF(ISNUMBER(SEARCH(Y$1,raw[[#This Row],[active years]])),1,"")</f>
        <v>1</v>
      </c>
      <c r="Z4078">
        <f>IF(ISNUMBER(SEARCH(Z$1,raw[[#This Row],[active years]])),1,"")</f>
        <v>1</v>
      </c>
      <c r="AA4078">
        <f>IF(ISNUMBER(SEARCH(AA$1,raw[[#This Row],[active years]])),1,"")</f>
        <v>1</v>
      </c>
    </row>
    <row r="4079" spans="1:27" x14ac:dyDescent="0.45">
      <c r="A4079">
        <f>raw[team]</f>
        <v>4820</v>
      </c>
      <c r="B4079">
        <f>raw[rookie year]</f>
        <v>2013</v>
      </c>
      <c r="C4079" t="str">
        <f>IF(ISNUMBER(SEARCH(C$1,raw[[#This Row],[active years]])),1,"")</f>
        <v/>
      </c>
      <c r="D4079" t="str">
        <f>IF(ISNUMBER(SEARCH(D$1,raw[[#This Row],[active years]])),1,"")</f>
        <v/>
      </c>
      <c r="E4079" t="str">
        <f>IF(ISNUMBER(SEARCH(E$1,raw[[#This Row],[active years]])),1,"")</f>
        <v/>
      </c>
      <c r="F4079" t="str">
        <f>IF(ISNUMBER(SEARCH(F$1,raw[[#This Row],[active years]])),1,"")</f>
        <v/>
      </c>
      <c r="G4079" t="str">
        <f>IF(ISNUMBER(SEARCH(G$1,raw[[#This Row],[active years]])),1,"")</f>
        <v/>
      </c>
      <c r="H4079" t="str">
        <f>IF(ISNUMBER(SEARCH(H$1,raw[[#This Row],[active years]])),1,"")</f>
        <v/>
      </c>
      <c r="I4079" t="str">
        <f>IF(ISNUMBER(SEARCH(I$1,raw[[#This Row],[active years]])),1,"")</f>
        <v/>
      </c>
      <c r="J4079" t="str">
        <f>IF(ISNUMBER(SEARCH(J$1,raw[[#This Row],[active years]])),1,"")</f>
        <v/>
      </c>
      <c r="K4079" t="str">
        <f>IF(ISNUMBER(SEARCH(K$1,raw[[#This Row],[active years]])),1,"")</f>
        <v/>
      </c>
      <c r="L4079" t="str">
        <f>IF(ISNUMBER(SEARCH(L$1,raw[[#This Row],[active years]])),1,"")</f>
        <v/>
      </c>
      <c r="M4079" t="str">
        <f>IF(ISNUMBER(SEARCH(M$1,raw[[#This Row],[active years]])),1,"")</f>
        <v/>
      </c>
      <c r="N4079" t="str">
        <f>IF(ISNUMBER(SEARCH(N$1,raw[[#This Row],[active years]])),1,"")</f>
        <v/>
      </c>
      <c r="O4079" t="str">
        <f>IF(ISNUMBER(SEARCH(O$1,raw[[#This Row],[active years]])),1,"")</f>
        <v/>
      </c>
      <c r="P4079" t="str">
        <f>IF(ISNUMBER(SEARCH(P$1,raw[[#This Row],[active years]])),1,"")</f>
        <v/>
      </c>
      <c r="Q4079" t="str">
        <f>IF(ISNUMBER(SEARCH(Q$1,raw[[#This Row],[active years]])),1,"")</f>
        <v/>
      </c>
      <c r="R4079" t="str">
        <f>IF(ISNUMBER(SEARCH(R$1,raw[[#This Row],[active years]])),1,"")</f>
        <v/>
      </c>
      <c r="S4079" t="str">
        <f>IF(ISNUMBER(SEARCH(S$1,raw[[#This Row],[active years]])),1,"")</f>
        <v/>
      </c>
      <c r="T4079" t="str">
        <f>IF(ISNUMBER(SEARCH(T$1,raw[[#This Row],[active years]])),1,"")</f>
        <v/>
      </c>
      <c r="U4079" t="str">
        <f>IF(ISNUMBER(SEARCH(U$1,raw[[#This Row],[active years]])),1,"")</f>
        <v/>
      </c>
      <c r="V4079" t="str">
        <f>IF(ISNUMBER(SEARCH(V$1,raw[[#This Row],[active years]])),1,"")</f>
        <v/>
      </c>
      <c r="W4079" t="str">
        <f>IF(ISNUMBER(SEARCH(W$1,raw[[#This Row],[active years]])),1,"")</f>
        <v/>
      </c>
      <c r="X4079">
        <f>IF(ISNUMBER(SEARCH(X$1,raw[[#This Row],[active years]])),1,"")</f>
        <v>1</v>
      </c>
      <c r="Y4079">
        <f>IF(ISNUMBER(SEARCH(Y$1,raw[[#This Row],[active years]])),1,"")</f>
        <v>1</v>
      </c>
      <c r="Z4079" t="str">
        <f>IF(ISNUMBER(SEARCH(Z$1,raw[[#This Row],[active years]])),1,"")</f>
        <v/>
      </c>
      <c r="AA4079" t="str">
        <f>IF(ISNUMBER(SEARCH(AA$1,raw[[#This Row],[active years]])),1,"")</f>
        <v/>
      </c>
    </row>
    <row r="4080" spans="1:27" x14ac:dyDescent="0.45">
      <c r="A4080">
        <f>raw[team]</f>
        <v>4821</v>
      </c>
      <c r="B4080">
        <f>raw[rookie year]</f>
        <v>2013</v>
      </c>
      <c r="C4080" t="str">
        <f>IF(ISNUMBER(SEARCH(C$1,raw[[#This Row],[active years]])),1,"")</f>
        <v/>
      </c>
      <c r="D4080" t="str">
        <f>IF(ISNUMBER(SEARCH(D$1,raw[[#This Row],[active years]])),1,"")</f>
        <v/>
      </c>
      <c r="E4080" t="str">
        <f>IF(ISNUMBER(SEARCH(E$1,raw[[#This Row],[active years]])),1,"")</f>
        <v/>
      </c>
      <c r="F4080" t="str">
        <f>IF(ISNUMBER(SEARCH(F$1,raw[[#This Row],[active years]])),1,"")</f>
        <v/>
      </c>
      <c r="G4080" t="str">
        <f>IF(ISNUMBER(SEARCH(G$1,raw[[#This Row],[active years]])),1,"")</f>
        <v/>
      </c>
      <c r="H4080" t="str">
        <f>IF(ISNUMBER(SEARCH(H$1,raw[[#This Row],[active years]])),1,"")</f>
        <v/>
      </c>
      <c r="I4080" t="str">
        <f>IF(ISNUMBER(SEARCH(I$1,raw[[#This Row],[active years]])),1,"")</f>
        <v/>
      </c>
      <c r="J4080" t="str">
        <f>IF(ISNUMBER(SEARCH(J$1,raw[[#This Row],[active years]])),1,"")</f>
        <v/>
      </c>
      <c r="K4080" t="str">
        <f>IF(ISNUMBER(SEARCH(K$1,raw[[#This Row],[active years]])),1,"")</f>
        <v/>
      </c>
      <c r="L4080" t="str">
        <f>IF(ISNUMBER(SEARCH(L$1,raw[[#This Row],[active years]])),1,"")</f>
        <v/>
      </c>
      <c r="M4080" t="str">
        <f>IF(ISNUMBER(SEARCH(M$1,raw[[#This Row],[active years]])),1,"")</f>
        <v/>
      </c>
      <c r="N4080" t="str">
        <f>IF(ISNUMBER(SEARCH(N$1,raw[[#This Row],[active years]])),1,"")</f>
        <v/>
      </c>
      <c r="O4080" t="str">
        <f>IF(ISNUMBER(SEARCH(O$1,raw[[#This Row],[active years]])),1,"")</f>
        <v/>
      </c>
      <c r="P4080" t="str">
        <f>IF(ISNUMBER(SEARCH(P$1,raw[[#This Row],[active years]])),1,"")</f>
        <v/>
      </c>
      <c r="Q4080" t="str">
        <f>IF(ISNUMBER(SEARCH(Q$1,raw[[#This Row],[active years]])),1,"")</f>
        <v/>
      </c>
      <c r="R4080" t="str">
        <f>IF(ISNUMBER(SEARCH(R$1,raw[[#This Row],[active years]])),1,"")</f>
        <v/>
      </c>
      <c r="S4080" t="str">
        <f>IF(ISNUMBER(SEARCH(S$1,raw[[#This Row],[active years]])),1,"")</f>
        <v/>
      </c>
      <c r="T4080" t="str">
        <f>IF(ISNUMBER(SEARCH(T$1,raw[[#This Row],[active years]])),1,"")</f>
        <v/>
      </c>
      <c r="U4080" t="str">
        <f>IF(ISNUMBER(SEARCH(U$1,raw[[#This Row],[active years]])),1,"")</f>
        <v/>
      </c>
      <c r="V4080" t="str">
        <f>IF(ISNUMBER(SEARCH(V$1,raw[[#This Row],[active years]])),1,"")</f>
        <v/>
      </c>
      <c r="W4080" t="str">
        <f>IF(ISNUMBER(SEARCH(W$1,raw[[#This Row],[active years]])),1,"")</f>
        <v/>
      </c>
      <c r="X4080">
        <f>IF(ISNUMBER(SEARCH(X$1,raw[[#This Row],[active years]])),1,"")</f>
        <v>1</v>
      </c>
      <c r="Y4080">
        <f>IF(ISNUMBER(SEARCH(Y$1,raw[[#This Row],[active years]])),1,"")</f>
        <v>1</v>
      </c>
      <c r="Z4080">
        <f>IF(ISNUMBER(SEARCH(Z$1,raw[[#This Row],[active years]])),1,"")</f>
        <v>1</v>
      </c>
      <c r="AA4080">
        <f>IF(ISNUMBER(SEARCH(AA$1,raw[[#This Row],[active years]])),1,"")</f>
        <v>1</v>
      </c>
    </row>
    <row r="4081" spans="1:27" x14ac:dyDescent="0.45">
      <c r="A4081">
        <f>raw[team]</f>
        <v>4822</v>
      </c>
      <c r="B4081">
        <f>raw[rookie year]</f>
        <v>2013</v>
      </c>
      <c r="C4081" t="str">
        <f>IF(ISNUMBER(SEARCH(C$1,raw[[#This Row],[active years]])),1,"")</f>
        <v/>
      </c>
      <c r="D4081" t="str">
        <f>IF(ISNUMBER(SEARCH(D$1,raw[[#This Row],[active years]])),1,"")</f>
        <v/>
      </c>
      <c r="E4081" t="str">
        <f>IF(ISNUMBER(SEARCH(E$1,raw[[#This Row],[active years]])),1,"")</f>
        <v/>
      </c>
      <c r="F4081" t="str">
        <f>IF(ISNUMBER(SEARCH(F$1,raw[[#This Row],[active years]])),1,"")</f>
        <v/>
      </c>
      <c r="G4081" t="str">
        <f>IF(ISNUMBER(SEARCH(G$1,raw[[#This Row],[active years]])),1,"")</f>
        <v/>
      </c>
      <c r="H4081" t="str">
        <f>IF(ISNUMBER(SEARCH(H$1,raw[[#This Row],[active years]])),1,"")</f>
        <v/>
      </c>
      <c r="I4081" t="str">
        <f>IF(ISNUMBER(SEARCH(I$1,raw[[#This Row],[active years]])),1,"")</f>
        <v/>
      </c>
      <c r="J4081" t="str">
        <f>IF(ISNUMBER(SEARCH(J$1,raw[[#This Row],[active years]])),1,"")</f>
        <v/>
      </c>
      <c r="K4081" t="str">
        <f>IF(ISNUMBER(SEARCH(K$1,raw[[#This Row],[active years]])),1,"")</f>
        <v/>
      </c>
      <c r="L4081" t="str">
        <f>IF(ISNUMBER(SEARCH(L$1,raw[[#This Row],[active years]])),1,"")</f>
        <v/>
      </c>
      <c r="M4081" t="str">
        <f>IF(ISNUMBER(SEARCH(M$1,raw[[#This Row],[active years]])),1,"")</f>
        <v/>
      </c>
      <c r="N4081" t="str">
        <f>IF(ISNUMBER(SEARCH(N$1,raw[[#This Row],[active years]])),1,"")</f>
        <v/>
      </c>
      <c r="O4081" t="str">
        <f>IF(ISNUMBER(SEARCH(O$1,raw[[#This Row],[active years]])),1,"")</f>
        <v/>
      </c>
      <c r="P4081" t="str">
        <f>IF(ISNUMBER(SEARCH(P$1,raw[[#This Row],[active years]])),1,"")</f>
        <v/>
      </c>
      <c r="Q4081" t="str">
        <f>IF(ISNUMBER(SEARCH(Q$1,raw[[#This Row],[active years]])),1,"")</f>
        <v/>
      </c>
      <c r="R4081" t="str">
        <f>IF(ISNUMBER(SEARCH(R$1,raw[[#This Row],[active years]])),1,"")</f>
        <v/>
      </c>
      <c r="S4081" t="str">
        <f>IF(ISNUMBER(SEARCH(S$1,raw[[#This Row],[active years]])),1,"")</f>
        <v/>
      </c>
      <c r="T4081" t="str">
        <f>IF(ISNUMBER(SEARCH(T$1,raw[[#This Row],[active years]])),1,"")</f>
        <v/>
      </c>
      <c r="U4081" t="str">
        <f>IF(ISNUMBER(SEARCH(U$1,raw[[#This Row],[active years]])),1,"")</f>
        <v/>
      </c>
      <c r="V4081" t="str">
        <f>IF(ISNUMBER(SEARCH(V$1,raw[[#This Row],[active years]])),1,"")</f>
        <v/>
      </c>
      <c r="W4081" t="str">
        <f>IF(ISNUMBER(SEARCH(W$1,raw[[#This Row],[active years]])),1,"")</f>
        <v/>
      </c>
      <c r="X4081" t="str">
        <f>IF(ISNUMBER(SEARCH(X$1,raw[[#This Row],[active years]])),1,"")</f>
        <v/>
      </c>
      <c r="Y4081" t="str">
        <f>IF(ISNUMBER(SEARCH(Y$1,raw[[#This Row],[active years]])),1,"")</f>
        <v/>
      </c>
      <c r="Z4081" t="str">
        <f>IF(ISNUMBER(SEARCH(Z$1,raw[[#This Row],[active years]])),1,"")</f>
        <v/>
      </c>
      <c r="AA4081" t="str">
        <f>IF(ISNUMBER(SEARCH(AA$1,raw[[#This Row],[active years]])),1,"")</f>
        <v/>
      </c>
    </row>
    <row r="4082" spans="1:27" x14ac:dyDescent="0.45">
      <c r="A4082">
        <f>raw[team]</f>
        <v>4823</v>
      </c>
      <c r="B4082">
        <f>raw[rookie year]</f>
        <v>2013</v>
      </c>
      <c r="C4082" t="str">
        <f>IF(ISNUMBER(SEARCH(C$1,raw[[#This Row],[active years]])),1,"")</f>
        <v/>
      </c>
      <c r="D4082" t="str">
        <f>IF(ISNUMBER(SEARCH(D$1,raw[[#This Row],[active years]])),1,"")</f>
        <v/>
      </c>
      <c r="E4082" t="str">
        <f>IF(ISNUMBER(SEARCH(E$1,raw[[#This Row],[active years]])),1,"")</f>
        <v/>
      </c>
      <c r="F4082" t="str">
        <f>IF(ISNUMBER(SEARCH(F$1,raw[[#This Row],[active years]])),1,"")</f>
        <v/>
      </c>
      <c r="G4082" t="str">
        <f>IF(ISNUMBER(SEARCH(G$1,raw[[#This Row],[active years]])),1,"")</f>
        <v/>
      </c>
      <c r="H4082" t="str">
        <f>IF(ISNUMBER(SEARCH(H$1,raw[[#This Row],[active years]])),1,"")</f>
        <v/>
      </c>
      <c r="I4082" t="str">
        <f>IF(ISNUMBER(SEARCH(I$1,raw[[#This Row],[active years]])),1,"")</f>
        <v/>
      </c>
      <c r="J4082" t="str">
        <f>IF(ISNUMBER(SEARCH(J$1,raw[[#This Row],[active years]])),1,"")</f>
        <v/>
      </c>
      <c r="K4082" t="str">
        <f>IF(ISNUMBER(SEARCH(K$1,raw[[#This Row],[active years]])),1,"")</f>
        <v/>
      </c>
      <c r="L4082" t="str">
        <f>IF(ISNUMBER(SEARCH(L$1,raw[[#This Row],[active years]])),1,"")</f>
        <v/>
      </c>
      <c r="M4082" t="str">
        <f>IF(ISNUMBER(SEARCH(M$1,raw[[#This Row],[active years]])),1,"")</f>
        <v/>
      </c>
      <c r="N4082" t="str">
        <f>IF(ISNUMBER(SEARCH(N$1,raw[[#This Row],[active years]])),1,"")</f>
        <v/>
      </c>
      <c r="O4082" t="str">
        <f>IF(ISNUMBER(SEARCH(O$1,raw[[#This Row],[active years]])),1,"")</f>
        <v/>
      </c>
      <c r="P4082" t="str">
        <f>IF(ISNUMBER(SEARCH(P$1,raw[[#This Row],[active years]])),1,"")</f>
        <v/>
      </c>
      <c r="Q4082" t="str">
        <f>IF(ISNUMBER(SEARCH(Q$1,raw[[#This Row],[active years]])),1,"")</f>
        <v/>
      </c>
      <c r="R4082" t="str">
        <f>IF(ISNUMBER(SEARCH(R$1,raw[[#This Row],[active years]])),1,"")</f>
        <v/>
      </c>
      <c r="S4082" t="str">
        <f>IF(ISNUMBER(SEARCH(S$1,raw[[#This Row],[active years]])),1,"")</f>
        <v/>
      </c>
      <c r="T4082" t="str">
        <f>IF(ISNUMBER(SEARCH(T$1,raw[[#This Row],[active years]])),1,"")</f>
        <v/>
      </c>
      <c r="U4082" t="str">
        <f>IF(ISNUMBER(SEARCH(U$1,raw[[#This Row],[active years]])),1,"")</f>
        <v/>
      </c>
      <c r="V4082" t="str">
        <f>IF(ISNUMBER(SEARCH(V$1,raw[[#This Row],[active years]])),1,"")</f>
        <v/>
      </c>
      <c r="W4082" t="str">
        <f>IF(ISNUMBER(SEARCH(W$1,raw[[#This Row],[active years]])),1,"")</f>
        <v/>
      </c>
      <c r="X4082">
        <f>IF(ISNUMBER(SEARCH(X$1,raw[[#This Row],[active years]])),1,"")</f>
        <v>1</v>
      </c>
      <c r="Y4082">
        <f>IF(ISNUMBER(SEARCH(Y$1,raw[[#This Row],[active years]])),1,"")</f>
        <v>1</v>
      </c>
      <c r="Z4082">
        <f>IF(ISNUMBER(SEARCH(Z$1,raw[[#This Row],[active years]])),1,"")</f>
        <v>1</v>
      </c>
      <c r="AA4082">
        <f>IF(ISNUMBER(SEARCH(AA$1,raw[[#This Row],[active years]])),1,"")</f>
        <v>1</v>
      </c>
    </row>
    <row r="4083" spans="1:27" x14ac:dyDescent="0.45">
      <c r="A4083">
        <f>raw[team]</f>
        <v>4824</v>
      </c>
      <c r="B4083">
        <f>raw[rookie year]</f>
        <v>2013</v>
      </c>
      <c r="C4083" t="str">
        <f>IF(ISNUMBER(SEARCH(C$1,raw[[#This Row],[active years]])),1,"")</f>
        <v/>
      </c>
      <c r="D4083" t="str">
        <f>IF(ISNUMBER(SEARCH(D$1,raw[[#This Row],[active years]])),1,"")</f>
        <v/>
      </c>
      <c r="E4083" t="str">
        <f>IF(ISNUMBER(SEARCH(E$1,raw[[#This Row],[active years]])),1,"")</f>
        <v/>
      </c>
      <c r="F4083" t="str">
        <f>IF(ISNUMBER(SEARCH(F$1,raw[[#This Row],[active years]])),1,"")</f>
        <v/>
      </c>
      <c r="G4083" t="str">
        <f>IF(ISNUMBER(SEARCH(G$1,raw[[#This Row],[active years]])),1,"")</f>
        <v/>
      </c>
      <c r="H4083" t="str">
        <f>IF(ISNUMBER(SEARCH(H$1,raw[[#This Row],[active years]])),1,"")</f>
        <v/>
      </c>
      <c r="I4083" t="str">
        <f>IF(ISNUMBER(SEARCH(I$1,raw[[#This Row],[active years]])),1,"")</f>
        <v/>
      </c>
      <c r="J4083" t="str">
        <f>IF(ISNUMBER(SEARCH(J$1,raw[[#This Row],[active years]])),1,"")</f>
        <v/>
      </c>
      <c r="K4083" t="str">
        <f>IF(ISNUMBER(SEARCH(K$1,raw[[#This Row],[active years]])),1,"")</f>
        <v/>
      </c>
      <c r="L4083" t="str">
        <f>IF(ISNUMBER(SEARCH(L$1,raw[[#This Row],[active years]])),1,"")</f>
        <v/>
      </c>
      <c r="M4083" t="str">
        <f>IF(ISNUMBER(SEARCH(M$1,raw[[#This Row],[active years]])),1,"")</f>
        <v/>
      </c>
      <c r="N4083" t="str">
        <f>IF(ISNUMBER(SEARCH(N$1,raw[[#This Row],[active years]])),1,"")</f>
        <v/>
      </c>
      <c r="O4083" t="str">
        <f>IF(ISNUMBER(SEARCH(O$1,raw[[#This Row],[active years]])),1,"")</f>
        <v/>
      </c>
      <c r="P4083" t="str">
        <f>IF(ISNUMBER(SEARCH(P$1,raw[[#This Row],[active years]])),1,"")</f>
        <v/>
      </c>
      <c r="Q4083" t="str">
        <f>IF(ISNUMBER(SEARCH(Q$1,raw[[#This Row],[active years]])),1,"")</f>
        <v/>
      </c>
      <c r="R4083" t="str">
        <f>IF(ISNUMBER(SEARCH(R$1,raw[[#This Row],[active years]])),1,"")</f>
        <v/>
      </c>
      <c r="S4083" t="str">
        <f>IF(ISNUMBER(SEARCH(S$1,raw[[#This Row],[active years]])),1,"")</f>
        <v/>
      </c>
      <c r="T4083" t="str">
        <f>IF(ISNUMBER(SEARCH(T$1,raw[[#This Row],[active years]])),1,"")</f>
        <v/>
      </c>
      <c r="U4083" t="str">
        <f>IF(ISNUMBER(SEARCH(U$1,raw[[#This Row],[active years]])),1,"")</f>
        <v/>
      </c>
      <c r="V4083" t="str">
        <f>IF(ISNUMBER(SEARCH(V$1,raw[[#This Row],[active years]])),1,"")</f>
        <v/>
      </c>
      <c r="W4083" t="str">
        <f>IF(ISNUMBER(SEARCH(W$1,raw[[#This Row],[active years]])),1,"")</f>
        <v/>
      </c>
      <c r="X4083">
        <f>IF(ISNUMBER(SEARCH(X$1,raw[[#This Row],[active years]])),1,"")</f>
        <v>1</v>
      </c>
      <c r="Y4083">
        <f>IF(ISNUMBER(SEARCH(Y$1,raw[[#This Row],[active years]])),1,"")</f>
        <v>1</v>
      </c>
      <c r="Z4083">
        <f>IF(ISNUMBER(SEARCH(Z$1,raw[[#This Row],[active years]])),1,"")</f>
        <v>1</v>
      </c>
      <c r="AA4083">
        <f>IF(ISNUMBER(SEARCH(AA$1,raw[[#This Row],[active years]])),1,"")</f>
        <v>1</v>
      </c>
    </row>
    <row r="4084" spans="1:27" x14ac:dyDescent="0.45">
      <c r="A4084">
        <f>raw[team]</f>
        <v>4825</v>
      </c>
      <c r="B4084">
        <f>raw[rookie year]</f>
        <v>2013</v>
      </c>
      <c r="C4084" t="str">
        <f>IF(ISNUMBER(SEARCH(C$1,raw[[#This Row],[active years]])),1,"")</f>
        <v/>
      </c>
      <c r="D4084" t="str">
        <f>IF(ISNUMBER(SEARCH(D$1,raw[[#This Row],[active years]])),1,"")</f>
        <v/>
      </c>
      <c r="E4084" t="str">
        <f>IF(ISNUMBER(SEARCH(E$1,raw[[#This Row],[active years]])),1,"")</f>
        <v/>
      </c>
      <c r="F4084" t="str">
        <f>IF(ISNUMBER(SEARCH(F$1,raw[[#This Row],[active years]])),1,"")</f>
        <v/>
      </c>
      <c r="G4084" t="str">
        <f>IF(ISNUMBER(SEARCH(G$1,raw[[#This Row],[active years]])),1,"")</f>
        <v/>
      </c>
      <c r="H4084" t="str">
        <f>IF(ISNUMBER(SEARCH(H$1,raw[[#This Row],[active years]])),1,"")</f>
        <v/>
      </c>
      <c r="I4084" t="str">
        <f>IF(ISNUMBER(SEARCH(I$1,raw[[#This Row],[active years]])),1,"")</f>
        <v/>
      </c>
      <c r="J4084" t="str">
        <f>IF(ISNUMBER(SEARCH(J$1,raw[[#This Row],[active years]])),1,"")</f>
        <v/>
      </c>
      <c r="K4084" t="str">
        <f>IF(ISNUMBER(SEARCH(K$1,raw[[#This Row],[active years]])),1,"")</f>
        <v/>
      </c>
      <c r="L4084" t="str">
        <f>IF(ISNUMBER(SEARCH(L$1,raw[[#This Row],[active years]])),1,"")</f>
        <v/>
      </c>
      <c r="M4084" t="str">
        <f>IF(ISNUMBER(SEARCH(M$1,raw[[#This Row],[active years]])),1,"")</f>
        <v/>
      </c>
      <c r="N4084" t="str">
        <f>IF(ISNUMBER(SEARCH(N$1,raw[[#This Row],[active years]])),1,"")</f>
        <v/>
      </c>
      <c r="O4084" t="str">
        <f>IF(ISNUMBER(SEARCH(O$1,raw[[#This Row],[active years]])),1,"")</f>
        <v/>
      </c>
      <c r="P4084" t="str">
        <f>IF(ISNUMBER(SEARCH(P$1,raw[[#This Row],[active years]])),1,"")</f>
        <v/>
      </c>
      <c r="Q4084" t="str">
        <f>IF(ISNUMBER(SEARCH(Q$1,raw[[#This Row],[active years]])),1,"")</f>
        <v/>
      </c>
      <c r="R4084" t="str">
        <f>IF(ISNUMBER(SEARCH(R$1,raw[[#This Row],[active years]])),1,"")</f>
        <v/>
      </c>
      <c r="S4084" t="str">
        <f>IF(ISNUMBER(SEARCH(S$1,raw[[#This Row],[active years]])),1,"")</f>
        <v/>
      </c>
      <c r="T4084" t="str">
        <f>IF(ISNUMBER(SEARCH(T$1,raw[[#This Row],[active years]])),1,"")</f>
        <v/>
      </c>
      <c r="U4084" t="str">
        <f>IF(ISNUMBER(SEARCH(U$1,raw[[#This Row],[active years]])),1,"")</f>
        <v/>
      </c>
      <c r="V4084" t="str">
        <f>IF(ISNUMBER(SEARCH(V$1,raw[[#This Row],[active years]])),1,"")</f>
        <v/>
      </c>
      <c r="W4084" t="str">
        <f>IF(ISNUMBER(SEARCH(W$1,raw[[#This Row],[active years]])),1,"")</f>
        <v/>
      </c>
      <c r="X4084">
        <f>IF(ISNUMBER(SEARCH(X$1,raw[[#This Row],[active years]])),1,"")</f>
        <v>1</v>
      </c>
      <c r="Y4084">
        <f>IF(ISNUMBER(SEARCH(Y$1,raw[[#This Row],[active years]])),1,"")</f>
        <v>1</v>
      </c>
      <c r="Z4084">
        <f>IF(ISNUMBER(SEARCH(Z$1,raw[[#This Row],[active years]])),1,"")</f>
        <v>1</v>
      </c>
      <c r="AA4084" t="str">
        <f>IF(ISNUMBER(SEARCH(AA$1,raw[[#This Row],[active years]])),1,"")</f>
        <v/>
      </c>
    </row>
    <row r="4085" spans="1:27" x14ac:dyDescent="0.45">
      <c r="A4085">
        <f>raw[team]</f>
        <v>4826</v>
      </c>
      <c r="B4085">
        <f>raw[rookie year]</f>
        <v>2013</v>
      </c>
      <c r="C4085" t="str">
        <f>IF(ISNUMBER(SEARCH(C$1,raw[[#This Row],[active years]])),1,"")</f>
        <v/>
      </c>
      <c r="D4085" t="str">
        <f>IF(ISNUMBER(SEARCH(D$1,raw[[#This Row],[active years]])),1,"")</f>
        <v/>
      </c>
      <c r="E4085" t="str">
        <f>IF(ISNUMBER(SEARCH(E$1,raw[[#This Row],[active years]])),1,"")</f>
        <v/>
      </c>
      <c r="F4085" t="str">
        <f>IF(ISNUMBER(SEARCH(F$1,raw[[#This Row],[active years]])),1,"")</f>
        <v/>
      </c>
      <c r="G4085" t="str">
        <f>IF(ISNUMBER(SEARCH(G$1,raw[[#This Row],[active years]])),1,"")</f>
        <v/>
      </c>
      <c r="H4085" t="str">
        <f>IF(ISNUMBER(SEARCH(H$1,raw[[#This Row],[active years]])),1,"")</f>
        <v/>
      </c>
      <c r="I4085" t="str">
        <f>IF(ISNUMBER(SEARCH(I$1,raw[[#This Row],[active years]])),1,"")</f>
        <v/>
      </c>
      <c r="J4085" t="str">
        <f>IF(ISNUMBER(SEARCH(J$1,raw[[#This Row],[active years]])),1,"")</f>
        <v/>
      </c>
      <c r="K4085" t="str">
        <f>IF(ISNUMBER(SEARCH(K$1,raw[[#This Row],[active years]])),1,"")</f>
        <v/>
      </c>
      <c r="L4085" t="str">
        <f>IF(ISNUMBER(SEARCH(L$1,raw[[#This Row],[active years]])),1,"")</f>
        <v/>
      </c>
      <c r="M4085" t="str">
        <f>IF(ISNUMBER(SEARCH(M$1,raw[[#This Row],[active years]])),1,"")</f>
        <v/>
      </c>
      <c r="N4085" t="str">
        <f>IF(ISNUMBER(SEARCH(N$1,raw[[#This Row],[active years]])),1,"")</f>
        <v/>
      </c>
      <c r="O4085" t="str">
        <f>IF(ISNUMBER(SEARCH(O$1,raw[[#This Row],[active years]])),1,"")</f>
        <v/>
      </c>
      <c r="P4085" t="str">
        <f>IF(ISNUMBER(SEARCH(P$1,raw[[#This Row],[active years]])),1,"")</f>
        <v/>
      </c>
      <c r="Q4085" t="str">
        <f>IF(ISNUMBER(SEARCH(Q$1,raw[[#This Row],[active years]])),1,"")</f>
        <v/>
      </c>
      <c r="R4085" t="str">
        <f>IF(ISNUMBER(SEARCH(R$1,raw[[#This Row],[active years]])),1,"")</f>
        <v/>
      </c>
      <c r="S4085" t="str">
        <f>IF(ISNUMBER(SEARCH(S$1,raw[[#This Row],[active years]])),1,"")</f>
        <v/>
      </c>
      <c r="T4085" t="str">
        <f>IF(ISNUMBER(SEARCH(T$1,raw[[#This Row],[active years]])),1,"")</f>
        <v/>
      </c>
      <c r="U4085" t="str">
        <f>IF(ISNUMBER(SEARCH(U$1,raw[[#This Row],[active years]])),1,"")</f>
        <v/>
      </c>
      <c r="V4085" t="str">
        <f>IF(ISNUMBER(SEARCH(V$1,raw[[#This Row],[active years]])),1,"")</f>
        <v/>
      </c>
      <c r="W4085" t="str">
        <f>IF(ISNUMBER(SEARCH(W$1,raw[[#This Row],[active years]])),1,"")</f>
        <v/>
      </c>
      <c r="X4085" t="str">
        <f>IF(ISNUMBER(SEARCH(X$1,raw[[#This Row],[active years]])),1,"")</f>
        <v/>
      </c>
      <c r="Y4085" t="str">
        <f>IF(ISNUMBER(SEARCH(Y$1,raw[[#This Row],[active years]])),1,"")</f>
        <v/>
      </c>
      <c r="Z4085" t="str">
        <f>IF(ISNUMBER(SEARCH(Z$1,raw[[#This Row],[active years]])),1,"")</f>
        <v/>
      </c>
      <c r="AA4085" t="str">
        <f>IF(ISNUMBER(SEARCH(AA$1,raw[[#This Row],[active years]])),1,"")</f>
        <v/>
      </c>
    </row>
    <row r="4086" spans="1:27" x14ac:dyDescent="0.45">
      <c r="A4086">
        <f>raw[team]</f>
        <v>4827</v>
      </c>
      <c r="B4086">
        <f>raw[rookie year]</f>
        <v>2013</v>
      </c>
      <c r="C4086" t="str">
        <f>IF(ISNUMBER(SEARCH(C$1,raw[[#This Row],[active years]])),1,"")</f>
        <v/>
      </c>
      <c r="D4086" t="str">
        <f>IF(ISNUMBER(SEARCH(D$1,raw[[#This Row],[active years]])),1,"")</f>
        <v/>
      </c>
      <c r="E4086" t="str">
        <f>IF(ISNUMBER(SEARCH(E$1,raw[[#This Row],[active years]])),1,"")</f>
        <v/>
      </c>
      <c r="F4086" t="str">
        <f>IF(ISNUMBER(SEARCH(F$1,raw[[#This Row],[active years]])),1,"")</f>
        <v/>
      </c>
      <c r="G4086" t="str">
        <f>IF(ISNUMBER(SEARCH(G$1,raw[[#This Row],[active years]])),1,"")</f>
        <v/>
      </c>
      <c r="H4086" t="str">
        <f>IF(ISNUMBER(SEARCH(H$1,raw[[#This Row],[active years]])),1,"")</f>
        <v/>
      </c>
      <c r="I4086" t="str">
        <f>IF(ISNUMBER(SEARCH(I$1,raw[[#This Row],[active years]])),1,"")</f>
        <v/>
      </c>
      <c r="J4086" t="str">
        <f>IF(ISNUMBER(SEARCH(J$1,raw[[#This Row],[active years]])),1,"")</f>
        <v/>
      </c>
      <c r="K4086" t="str">
        <f>IF(ISNUMBER(SEARCH(K$1,raw[[#This Row],[active years]])),1,"")</f>
        <v/>
      </c>
      <c r="L4086" t="str">
        <f>IF(ISNUMBER(SEARCH(L$1,raw[[#This Row],[active years]])),1,"")</f>
        <v/>
      </c>
      <c r="M4086" t="str">
        <f>IF(ISNUMBER(SEARCH(M$1,raw[[#This Row],[active years]])),1,"")</f>
        <v/>
      </c>
      <c r="N4086" t="str">
        <f>IF(ISNUMBER(SEARCH(N$1,raw[[#This Row],[active years]])),1,"")</f>
        <v/>
      </c>
      <c r="O4086" t="str">
        <f>IF(ISNUMBER(SEARCH(O$1,raw[[#This Row],[active years]])),1,"")</f>
        <v/>
      </c>
      <c r="P4086" t="str">
        <f>IF(ISNUMBER(SEARCH(P$1,raw[[#This Row],[active years]])),1,"")</f>
        <v/>
      </c>
      <c r="Q4086" t="str">
        <f>IF(ISNUMBER(SEARCH(Q$1,raw[[#This Row],[active years]])),1,"")</f>
        <v/>
      </c>
      <c r="R4086" t="str">
        <f>IF(ISNUMBER(SEARCH(R$1,raw[[#This Row],[active years]])),1,"")</f>
        <v/>
      </c>
      <c r="S4086" t="str">
        <f>IF(ISNUMBER(SEARCH(S$1,raw[[#This Row],[active years]])),1,"")</f>
        <v/>
      </c>
      <c r="T4086" t="str">
        <f>IF(ISNUMBER(SEARCH(T$1,raw[[#This Row],[active years]])),1,"")</f>
        <v/>
      </c>
      <c r="U4086" t="str">
        <f>IF(ISNUMBER(SEARCH(U$1,raw[[#This Row],[active years]])),1,"")</f>
        <v/>
      </c>
      <c r="V4086" t="str">
        <f>IF(ISNUMBER(SEARCH(V$1,raw[[#This Row],[active years]])),1,"")</f>
        <v/>
      </c>
      <c r="W4086" t="str">
        <f>IF(ISNUMBER(SEARCH(W$1,raw[[#This Row],[active years]])),1,"")</f>
        <v/>
      </c>
      <c r="X4086">
        <f>IF(ISNUMBER(SEARCH(X$1,raw[[#This Row],[active years]])),1,"")</f>
        <v>1</v>
      </c>
      <c r="Y4086">
        <f>IF(ISNUMBER(SEARCH(Y$1,raw[[#This Row],[active years]])),1,"")</f>
        <v>1</v>
      </c>
      <c r="Z4086">
        <f>IF(ISNUMBER(SEARCH(Z$1,raw[[#This Row],[active years]])),1,"")</f>
        <v>1</v>
      </c>
      <c r="AA4086">
        <f>IF(ISNUMBER(SEARCH(AA$1,raw[[#This Row],[active years]])),1,"")</f>
        <v>1</v>
      </c>
    </row>
    <row r="4087" spans="1:27" x14ac:dyDescent="0.45">
      <c r="A4087">
        <f>raw[team]</f>
        <v>4828</v>
      </c>
      <c r="B4087">
        <f>raw[rookie year]</f>
        <v>2013</v>
      </c>
      <c r="C4087" t="str">
        <f>IF(ISNUMBER(SEARCH(C$1,raw[[#This Row],[active years]])),1,"")</f>
        <v/>
      </c>
      <c r="D4087" t="str">
        <f>IF(ISNUMBER(SEARCH(D$1,raw[[#This Row],[active years]])),1,"")</f>
        <v/>
      </c>
      <c r="E4087" t="str">
        <f>IF(ISNUMBER(SEARCH(E$1,raw[[#This Row],[active years]])),1,"")</f>
        <v/>
      </c>
      <c r="F4087" t="str">
        <f>IF(ISNUMBER(SEARCH(F$1,raw[[#This Row],[active years]])),1,"")</f>
        <v/>
      </c>
      <c r="G4087" t="str">
        <f>IF(ISNUMBER(SEARCH(G$1,raw[[#This Row],[active years]])),1,"")</f>
        <v/>
      </c>
      <c r="H4087" t="str">
        <f>IF(ISNUMBER(SEARCH(H$1,raw[[#This Row],[active years]])),1,"")</f>
        <v/>
      </c>
      <c r="I4087" t="str">
        <f>IF(ISNUMBER(SEARCH(I$1,raw[[#This Row],[active years]])),1,"")</f>
        <v/>
      </c>
      <c r="J4087" t="str">
        <f>IF(ISNUMBER(SEARCH(J$1,raw[[#This Row],[active years]])),1,"")</f>
        <v/>
      </c>
      <c r="K4087" t="str">
        <f>IF(ISNUMBER(SEARCH(K$1,raw[[#This Row],[active years]])),1,"")</f>
        <v/>
      </c>
      <c r="L4087" t="str">
        <f>IF(ISNUMBER(SEARCH(L$1,raw[[#This Row],[active years]])),1,"")</f>
        <v/>
      </c>
      <c r="M4087" t="str">
        <f>IF(ISNUMBER(SEARCH(M$1,raw[[#This Row],[active years]])),1,"")</f>
        <v/>
      </c>
      <c r="N4087" t="str">
        <f>IF(ISNUMBER(SEARCH(N$1,raw[[#This Row],[active years]])),1,"")</f>
        <v/>
      </c>
      <c r="O4087" t="str">
        <f>IF(ISNUMBER(SEARCH(O$1,raw[[#This Row],[active years]])),1,"")</f>
        <v/>
      </c>
      <c r="P4087" t="str">
        <f>IF(ISNUMBER(SEARCH(P$1,raw[[#This Row],[active years]])),1,"")</f>
        <v/>
      </c>
      <c r="Q4087" t="str">
        <f>IF(ISNUMBER(SEARCH(Q$1,raw[[#This Row],[active years]])),1,"")</f>
        <v/>
      </c>
      <c r="R4087" t="str">
        <f>IF(ISNUMBER(SEARCH(R$1,raw[[#This Row],[active years]])),1,"")</f>
        <v/>
      </c>
      <c r="S4087" t="str">
        <f>IF(ISNUMBER(SEARCH(S$1,raw[[#This Row],[active years]])),1,"")</f>
        <v/>
      </c>
      <c r="T4087" t="str">
        <f>IF(ISNUMBER(SEARCH(T$1,raw[[#This Row],[active years]])),1,"")</f>
        <v/>
      </c>
      <c r="U4087" t="str">
        <f>IF(ISNUMBER(SEARCH(U$1,raw[[#This Row],[active years]])),1,"")</f>
        <v/>
      </c>
      <c r="V4087" t="str">
        <f>IF(ISNUMBER(SEARCH(V$1,raw[[#This Row],[active years]])),1,"")</f>
        <v/>
      </c>
      <c r="W4087" t="str">
        <f>IF(ISNUMBER(SEARCH(W$1,raw[[#This Row],[active years]])),1,"")</f>
        <v/>
      </c>
      <c r="X4087">
        <f>IF(ISNUMBER(SEARCH(X$1,raw[[#This Row],[active years]])),1,"")</f>
        <v>1</v>
      </c>
      <c r="Y4087">
        <f>IF(ISNUMBER(SEARCH(Y$1,raw[[#This Row],[active years]])),1,"")</f>
        <v>1</v>
      </c>
      <c r="Z4087">
        <f>IF(ISNUMBER(SEARCH(Z$1,raw[[#This Row],[active years]])),1,"")</f>
        <v>1</v>
      </c>
      <c r="AA4087">
        <f>IF(ISNUMBER(SEARCH(AA$1,raw[[#This Row],[active years]])),1,"")</f>
        <v>1</v>
      </c>
    </row>
    <row r="4088" spans="1:27" x14ac:dyDescent="0.45">
      <c r="A4088">
        <f>raw[team]</f>
        <v>4829</v>
      </c>
      <c r="B4088">
        <f>raw[rookie year]</f>
        <v>2013</v>
      </c>
      <c r="C4088" t="str">
        <f>IF(ISNUMBER(SEARCH(C$1,raw[[#This Row],[active years]])),1,"")</f>
        <v/>
      </c>
      <c r="D4088" t="str">
        <f>IF(ISNUMBER(SEARCH(D$1,raw[[#This Row],[active years]])),1,"")</f>
        <v/>
      </c>
      <c r="E4088" t="str">
        <f>IF(ISNUMBER(SEARCH(E$1,raw[[#This Row],[active years]])),1,"")</f>
        <v/>
      </c>
      <c r="F4088" t="str">
        <f>IF(ISNUMBER(SEARCH(F$1,raw[[#This Row],[active years]])),1,"")</f>
        <v/>
      </c>
      <c r="G4088" t="str">
        <f>IF(ISNUMBER(SEARCH(G$1,raw[[#This Row],[active years]])),1,"")</f>
        <v/>
      </c>
      <c r="H4088" t="str">
        <f>IF(ISNUMBER(SEARCH(H$1,raw[[#This Row],[active years]])),1,"")</f>
        <v/>
      </c>
      <c r="I4088" t="str">
        <f>IF(ISNUMBER(SEARCH(I$1,raw[[#This Row],[active years]])),1,"")</f>
        <v/>
      </c>
      <c r="J4088" t="str">
        <f>IF(ISNUMBER(SEARCH(J$1,raw[[#This Row],[active years]])),1,"")</f>
        <v/>
      </c>
      <c r="K4088" t="str">
        <f>IF(ISNUMBER(SEARCH(K$1,raw[[#This Row],[active years]])),1,"")</f>
        <v/>
      </c>
      <c r="L4088" t="str">
        <f>IF(ISNUMBER(SEARCH(L$1,raw[[#This Row],[active years]])),1,"")</f>
        <v/>
      </c>
      <c r="M4088" t="str">
        <f>IF(ISNUMBER(SEARCH(M$1,raw[[#This Row],[active years]])),1,"")</f>
        <v/>
      </c>
      <c r="N4088" t="str">
        <f>IF(ISNUMBER(SEARCH(N$1,raw[[#This Row],[active years]])),1,"")</f>
        <v/>
      </c>
      <c r="O4088" t="str">
        <f>IF(ISNUMBER(SEARCH(O$1,raw[[#This Row],[active years]])),1,"")</f>
        <v/>
      </c>
      <c r="P4088" t="str">
        <f>IF(ISNUMBER(SEARCH(P$1,raw[[#This Row],[active years]])),1,"")</f>
        <v/>
      </c>
      <c r="Q4088" t="str">
        <f>IF(ISNUMBER(SEARCH(Q$1,raw[[#This Row],[active years]])),1,"")</f>
        <v/>
      </c>
      <c r="R4088" t="str">
        <f>IF(ISNUMBER(SEARCH(R$1,raw[[#This Row],[active years]])),1,"")</f>
        <v/>
      </c>
      <c r="S4088" t="str">
        <f>IF(ISNUMBER(SEARCH(S$1,raw[[#This Row],[active years]])),1,"")</f>
        <v/>
      </c>
      <c r="T4088" t="str">
        <f>IF(ISNUMBER(SEARCH(T$1,raw[[#This Row],[active years]])),1,"")</f>
        <v/>
      </c>
      <c r="U4088" t="str">
        <f>IF(ISNUMBER(SEARCH(U$1,raw[[#This Row],[active years]])),1,"")</f>
        <v/>
      </c>
      <c r="V4088" t="str">
        <f>IF(ISNUMBER(SEARCH(V$1,raw[[#This Row],[active years]])),1,"")</f>
        <v/>
      </c>
      <c r="W4088" t="str">
        <f>IF(ISNUMBER(SEARCH(W$1,raw[[#This Row],[active years]])),1,"")</f>
        <v/>
      </c>
      <c r="X4088">
        <f>IF(ISNUMBER(SEARCH(X$1,raw[[#This Row],[active years]])),1,"")</f>
        <v>1</v>
      </c>
      <c r="Y4088">
        <f>IF(ISNUMBER(SEARCH(Y$1,raw[[#This Row],[active years]])),1,"")</f>
        <v>1</v>
      </c>
      <c r="Z4088">
        <f>IF(ISNUMBER(SEARCH(Z$1,raw[[#This Row],[active years]])),1,"")</f>
        <v>1</v>
      </c>
      <c r="AA4088">
        <f>IF(ISNUMBER(SEARCH(AA$1,raw[[#This Row],[active years]])),1,"")</f>
        <v>1</v>
      </c>
    </row>
    <row r="4089" spans="1:27" x14ac:dyDescent="0.45">
      <c r="A4089">
        <f>raw[team]</f>
        <v>4830</v>
      </c>
      <c r="B4089">
        <f>raw[rookie year]</f>
        <v>2013</v>
      </c>
      <c r="C4089" t="str">
        <f>IF(ISNUMBER(SEARCH(C$1,raw[[#This Row],[active years]])),1,"")</f>
        <v/>
      </c>
      <c r="D4089" t="str">
        <f>IF(ISNUMBER(SEARCH(D$1,raw[[#This Row],[active years]])),1,"")</f>
        <v/>
      </c>
      <c r="E4089" t="str">
        <f>IF(ISNUMBER(SEARCH(E$1,raw[[#This Row],[active years]])),1,"")</f>
        <v/>
      </c>
      <c r="F4089" t="str">
        <f>IF(ISNUMBER(SEARCH(F$1,raw[[#This Row],[active years]])),1,"")</f>
        <v/>
      </c>
      <c r="G4089" t="str">
        <f>IF(ISNUMBER(SEARCH(G$1,raw[[#This Row],[active years]])),1,"")</f>
        <v/>
      </c>
      <c r="H4089" t="str">
        <f>IF(ISNUMBER(SEARCH(H$1,raw[[#This Row],[active years]])),1,"")</f>
        <v/>
      </c>
      <c r="I4089" t="str">
        <f>IF(ISNUMBER(SEARCH(I$1,raw[[#This Row],[active years]])),1,"")</f>
        <v/>
      </c>
      <c r="J4089" t="str">
        <f>IF(ISNUMBER(SEARCH(J$1,raw[[#This Row],[active years]])),1,"")</f>
        <v/>
      </c>
      <c r="K4089" t="str">
        <f>IF(ISNUMBER(SEARCH(K$1,raw[[#This Row],[active years]])),1,"")</f>
        <v/>
      </c>
      <c r="L4089" t="str">
        <f>IF(ISNUMBER(SEARCH(L$1,raw[[#This Row],[active years]])),1,"")</f>
        <v/>
      </c>
      <c r="M4089" t="str">
        <f>IF(ISNUMBER(SEARCH(M$1,raw[[#This Row],[active years]])),1,"")</f>
        <v/>
      </c>
      <c r="N4089" t="str">
        <f>IF(ISNUMBER(SEARCH(N$1,raw[[#This Row],[active years]])),1,"")</f>
        <v/>
      </c>
      <c r="O4089" t="str">
        <f>IF(ISNUMBER(SEARCH(O$1,raw[[#This Row],[active years]])),1,"")</f>
        <v/>
      </c>
      <c r="P4089" t="str">
        <f>IF(ISNUMBER(SEARCH(P$1,raw[[#This Row],[active years]])),1,"")</f>
        <v/>
      </c>
      <c r="Q4089" t="str">
        <f>IF(ISNUMBER(SEARCH(Q$1,raw[[#This Row],[active years]])),1,"")</f>
        <v/>
      </c>
      <c r="R4089" t="str">
        <f>IF(ISNUMBER(SEARCH(R$1,raw[[#This Row],[active years]])),1,"")</f>
        <v/>
      </c>
      <c r="S4089" t="str">
        <f>IF(ISNUMBER(SEARCH(S$1,raw[[#This Row],[active years]])),1,"")</f>
        <v/>
      </c>
      <c r="T4089" t="str">
        <f>IF(ISNUMBER(SEARCH(T$1,raw[[#This Row],[active years]])),1,"")</f>
        <v/>
      </c>
      <c r="U4089" t="str">
        <f>IF(ISNUMBER(SEARCH(U$1,raw[[#This Row],[active years]])),1,"")</f>
        <v/>
      </c>
      <c r="V4089" t="str">
        <f>IF(ISNUMBER(SEARCH(V$1,raw[[#This Row],[active years]])),1,"")</f>
        <v/>
      </c>
      <c r="W4089" t="str">
        <f>IF(ISNUMBER(SEARCH(W$1,raw[[#This Row],[active years]])),1,"")</f>
        <v/>
      </c>
      <c r="X4089">
        <f>IF(ISNUMBER(SEARCH(X$1,raw[[#This Row],[active years]])),1,"")</f>
        <v>1</v>
      </c>
      <c r="Y4089">
        <f>IF(ISNUMBER(SEARCH(Y$1,raw[[#This Row],[active years]])),1,"")</f>
        <v>1</v>
      </c>
      <c r="Z4089">
        <f>IF(ISNUMBER(SEARCH(Z$1,raw[[#This Row],[active years]])),1,"")</f>
        <v>1</v>
      </c>
      <c r="AA4089" t="str">
        <f>IF(ISNUMBER(SEARCH(AA$1,raw[[#This Row],[active years]])),1,"")</f>
        <v/>
      </c>
    </row>
    <row r="4090" spans="1:27" x14ac:dyDescent="0.45">
      <c r="A4090">
        <f>raw[team]</f>
        <v>4831</v>
      </c>
      <c r="B4090">
        <f>raw[rookie year]</f>
        <v>2013</v>
      </c>
      <c r="C4090" t="str">
        <f>IF(ISNUMBER(SEARCH(C$1,raw[[#This Row],[active years]])),1,"")</f>
        <v/>
      </c>
      <c r="D4090" t="str">
        <f>IF(ISNUMBER(SEARCH(D$1,raw[[#This Row],[active years]])),1,"")</f>
        <v/>
      </c>
      <c r="E4090" t="str">
        <f>IF(ISNUMBER(SEARCH(E$1,raw[[#This Row],[active years]])),1,"")</f>
        <v/>
      </c>
      <c r="F4090" t="str">
        <f>IF(ISNUMBER(SEARCH(F$1,raw[[#This Row],[active years]])),1,"")</f>
        <v/>
      </c>
      <c r="G4090" t="str">
        <f>IF(ISNUMBER(SEARCH(G$1,raw[[#This Row],[active years]])),1,"")</f>
        <v/>
      </c>
      <c r="H4090" t="str">
        <f>IF(ISNUMBER(SEARCH(H$1,raw[[#This Row],[active years]])),1,"")</f>
        <v/>
      </c>
      <c r="I4090" t="str">
        <f>IF(ISNUMBER(SEARCH(I$1,raw[[#This Row],[active years]])),1,"")</f>
        <v/>
      </c>
      <c r="J4090" t="str">
        <f>IF(ISNUMBER(SEARCH(J$1,raw[[#This Row],[active years]])),1,"")</f>
        <v/>
      </c>
      <c r="K4090" t="str">
        <f>IF(ISNUMBER(SEARCH(K$1,raw[[#This Row],[active years]])),1,"")</f>
        <v/>
      </c>
      <c r="L4090" t="str">
        <f>IF(ISNUMBER(SEARCH(L$1,raw[[#This Row],[active years]])),1,"")</f>
        <v/>
      </c>
      <c r="M4090" t="str">
        <f>IF(ISNUMBER(SEARCH(M$1,raw[[#This Row],[active years]])),1,"")</f>
        <v/>
      </c>
      <c r="N4090" t="str">
        <f>IF(ISNUMBER(SEARCH(N$1,raw[[#This Row],[active years]])),1,"")</f>
        <v/>
      </c>
      <c r="O4090" t="str">
        <f>IF(ISNUMBER(SEARCH(O$1,raw[[#This Row],[active years]])),1,"")</f>
        <v/>
      </c>
      <c r="P4090" t="str">
        <f>IF(ISNUMBER(SEARCH(P$1,raw[[#This Row],[active years]])),1,"")</f>
        <v/>
      </c>
      <c r="Q4090" t="str">
        <f>IF(ISNUMBER(SEARCH(Q$1,raw[[#This Row],[active years]])),1,"")</f>
        <v/>
      </c>
      <c r="R4090" t="str">
        <f>IF(ISNUMBER(SEARCH(R$1,raw[[#This Row],[active years]])),1,"")</f>
        <v/>
      </c>
      <c r="S4090" t="str">
        <f>IF(ISNUMBER(SEARCH(S$1,raw[[#This Row],[active years]])),1,"")</f>
        <v/>
      </c>
      <c r="T4090" t="str">
        <f>IF(ISNUMBER(SEARCH(T$1,raw[[#This Row],[active years]])),1,"")</f>
        <v/>
      </c>
      <c r="U4090" t="str">
        <f>IF(ISNUMBER(SEARCH(U$1,raw[[#This Row],[active years]])),1,"")</f>
        <v/>
      </c>
      <c r="V4090" t="str">
        <f>IF(ISNUMBER(SEARCH(V$1,raw[[#This Row],[active years]])),1,"")</f>
        <v/>
      </c>
      <c r="W4090" t="str">
        <f>IF(ISNUMBER(SEARCH(W$1,raw[[#This Row],[active years]])),1,"")</f>
        <v/>
      </c>
      <c r="X4090" t="str">
        <f>IF(ISNUMBER(SEARCH(X$1,raw[[#This Row],[active years]])),1,"")</f>
        <v/>
      </c>
      <c r="Y4090" t="str">
        <f>IF(ISNUMBER(SEARCH(Y$1,raw[[#This Row],[active years]])),1,"")</f>
        <v/>
      </c>
      <c r="Z4090" t="str">
        <f>IF(ISNUMBER(SEARCH(Z$1,raw[[#This Row],[active years]])),1,"")</f>
        <v/>
      </c>
      <c r="AA4090" t="str">
        <f>IF(ISNUMBER(SEARCH(AA$1,raw[[#This Row],[active years]])),1,"")</f>
        <v/>
      </c>
    </row>
    <row r="4091" spans="1:27" x14ac:dyDescent="0.45">
      <c r="A4091">
        <f>raw[team]</f>
        <v>4832</v>
      </c>
      <c r="B4091">
        <f>raw[rookie year]</f>
        <v>2013</v>
      </c>
      <c r="C4091" t="str">
        <f>IF(ISNUMBER(SEARCH(C$1,raw[[#This Row],[active years]])),1,"")</f>
        <v/>
      </c>
      <c r="D4091" t="str">
        <f>IF(ISNUMBER(SEARCH(D$1,raw[[#This Row],[active years]])),1,"")</f>
        <v/>
      </c>
      <c r="E4091" t="str">
        <f>IF(ISNUMBER(SEARCH(E$1,raw[[#This Row],[active years]])),1,"")</f>
        <v/>
      </c>
      <c r="F4091" t="str">
        <f>IF(ISNUMBER(SEARCH(F$1,raw[[#This Row],[active years]])),1,"")</f>
        <v/>
      </c>
      <c r="G4091" t="str">
        <f>IF(ISNUMBER(SEARCH(G$1,raw[[#This Row],[active years]])),1,"")</f>
        <v/>
      </c>
      <c r="H4091" t="str">
        <f>IF(ISNUMBER(SEARCH(H$1,raw[[#This Row],[active years]])),1,"")</f>
        <v/>
      </c>
      <c r="I4091" t="str">
        <f>IF(ISNUMBER(SEARCH(I$1,raw[[#This Row],[active years]])),1,"")</f>
        <v/>
      </c>
      <c r="J4091" t="str">
        <f>IF(ISNUMBER(SEARCH(J$1,raw[[#This Row],[active years]])),1,"")</f>
        <v/>
      </c>
      <c r="K4091" t="str">
        <f>IF(ISNUMBER(SEARCH(K$1,raw[[#This Row],[active years]])),1,"")</f>
        <v/>
      </c>
      <c r="L4091" t="str">
        <f>IF(ISNUMBER(SEARCH(L$1,raw[[#This Row],[active years]])),1,"")</f>
        <v/>
      </c>
      <c r="M4091" t="str">
        <f>IF(ISNUMBER(SEARCH(M$1,raw[[#This Row],[active years]])),1,"")</f>
        <v/>
      </c>
      <c r="N4091" t="str">
        <f>IF(ISNUMBER(SEARCH(N$1,raw[[#This Row],[active years]])),1,"")</f>
        <v/>
      </c>
      <c r="O4091" t="str">
        <f>IF(ISNUMBER(SEARCH(O$1,raw[[#This Row],[active years]])),1,"")</f>
        <v/>
      </c>
      <c r="P4091" t="str">
        <f>IF(ISNUMBER(SEARCH(P$1,raw[[#This Row],[active years]])),1,"")</f>
        <v/>
      </c>
      <c r="Q4091" t="str">
        <f>IF(ISNUMBER(SEARCH(Q$1,raw[[#This Row],[active years]])),1,"")</f>
        <v/>
      </c>
      <c r="R4091" t="str">
        <f>IF(ISNUMBER(SEARCH(R$1,raw[[#This Row],[active years]])),1,"")</f>
        <v/>
      </c>
      <c r="S4091" t="str">
        <f>IF(ISNUMBER(SEARCH(S$1,raw[[#This Row],[active years]])),1,"")</f>
        <v/>
      </c>
      <c r="T4091" t="str">
        <f>IF(ISNUMBER(SEARCH(T$1,raw[[#This Row],[active years]])),1,"")</f>
        <v/>
      </c>
      <c r="U4091" t="str">
        <f>IF(ISNUMBER(SEARCH(U$1,raw[[#This Row],[active years]])),1,"")</f>
        <v/>
      </c>
      <c r="V4091" t="str">
        <f>IF(ISNUMBER(SEARCH(V$1,raw[[#This Row],[active years]])),1,"")</f>
        <v/>
      </c>
      <c r="W4091" t="str">
        <f>IF(ISNUMBER(SEARCH(W$1,raw[[#This Row],[active years]])),1,"")</f>
        <v/>
      </c>
      <c r="X4091">
        <f>IF(ISNUMBER(SEARCH(X$1,raw[[#This Row],[active years]])),1,"")</f>
        <v>1</v>
      </c>
      <c r="Y4091">
        <f>IF(ISNUMBER(SEARCH(Y$1,raw[[#This Row],[active years]])),1,"")</f>
        <v>1</v>
      </c>
      <c r="Z4091" t="str">
        <f>IF(ISNUMBER(SEARCH(Z$1,raw[[#This Row],[active years]])),1,"")</f>
        <v/>
      </c>
      <c r="AA4091" t="str">
        <f>IF(ISNUMBER(SEARCH(AA$1,raw[[#This Row],[active years]])),1,"")</f>
        <v/>
      </c>
    </row>
    <row r="4092" spans="1:27" x14ac:dyDescent="0.45">
      <c r="A4092">
        <f>raw[team]</f>
        <v>4833</v>
      </c>
      <c r="B4092">
        <f>raw[rookie year]</f>
        <v>2013</v>
      </c>
      <c r="C4092" t="str">
        <f>IF(ISNUMBER(SEARCH(C$1,raw[[#This Row],[active years]])),1,"")</f>
        <v/>
      </c>
      <c r="D4092" t="str">
        <f>IF(ISNUMBER(SEARCH(D$1,raw[[#This Row],[active years]])),1,"")</f>
        <v/>
      </c>
      <c r="E4092" t="str">
        <f>IF(ISNUMBER(SEARCH(E$1,raw[[#This Row],[active years]])),1,"")</f>
        <v/>
      </c>
      <c r="F4092" t="str">
        <f>IF(ISNUMBER(SEARCH(F$1,raw[[#This Row],[active years]])),1,"")</f>
        <v/>
      </c>
      <c r="G4092" t="str">
        <f>IF(ISNUMBER(SEARCH(G$1,raw[[#This Row],[active years]])),1,"")</f>
        <v/>
      </c>
      <c r="H4092" t="str">
        <f>IF(ISNUMBER(SEARCH(H$1,raw[[#This Row],[active years]])),1,"")</f>
        <v/>
      </c>
      <c r="I4092" t="str">
        <f>IF(ISNUMBER(SEARCH(I$1,raw[[#This Row],[active years]])),1,"")</f>
        <v/>
      </c>
      <c r="J4092" t="str">
        <f>IF(ISNUMBER(SEARCH(J$1,raw[[#This Row],[active years]])),1,"")</f>
        <v/>
      </c>
      <c r="K4092" t="str">
        <f>IF(ISNUMBER(SEARCH(K$1,raw[[#This Row],[active years]])),1,"")</f>
        <v/>
      </c>
      <c r="L4092" t="str">
        <f>IF(ISNUMBER(SEARCH(L$1,raw[[#This Row],[active years]])),1,"")</f>
        <v/>
      </c>
      <c r="M4092" t="str">
        <f>IF(ISNUMBER(SEARCH(M$1,raw[[#This Row],[active years]])),1,"")</f>
        <v/>
      </c>
      <c r="N4092" t="str">
        <f>IF(ISNUMBER(SEARCH(N$1,raw[[#This Row],[active years]])),1,"")</f>
        <v/>
      </c>
      <c r="O4092" t="str">
        <f>IF(ISNUMBER(SEARCH(O$1,raw[[#This Row],[active years]])),1,"")</f>
        <v/>
      </c>
      <c r="P4092" t="str">
        <f>IF(ISNUMBER(SEARCH(P$1,raw[[#This Row],[active years]])),1,"")</f>
        <v/>
      </c>
      <c r="Q4092" t="str">
        <f>IF(ISNUMBER(SEARCH(Q$1,raw[[#This Row],[active years]])),1,"")</f>
        <v/>
      </c>
      <c r="R4092" t="str">
        <f>IF(ISNUMBER(SEARCH(R$1,raw[[#This Row],[active years]])),1,"")</f>
        <v/>
      </c>
      <c r="S4092" t="str">
        <f>IF(ISNUMBER(SEARCH(S$1,raw[[#This Row],[active years]])),1,"")</f>
        <v/>
      </c>
      <c r="T4092" t="str">
        <f>IF(ISNUMBER(SEARCH(T$1,raw[[#This Row],[active years]])),1,"")</f>
        <v/>
      </c>
      <c r="U4092" t="str">
        <f>IF(ISNUMBER(SEARCH(U$1,raw[[#This Row],[active years]])),1,"")</f>
        <v/>
      </c>
      <c r="V4092" t="str">
        <f>IF(ISNUMBER(SEARCH(V$1,raw[[#This Row],[active years]])),1,"")</f>
        <v/>
      </c>
      <c r="W4092" t="str">
        <f>IF(ISNUMBER(SEARCH(W$1,raw[[#This Row],[active years]])),1,"")</f>
        <v/>
      </c>
      <c r="X4092">
        <f>IF(ISNUMBER(SEARCH(X$1,raw[[#This Row],[active years]])),1,"")</f>
        <v>1</v>
      </c>
      <c r="Y4092">
        <f>IF(ISNUMBER(SEARCH(Y$1,raw[[#This Row],[active years]])),1,"")</f>
        <v>1</v>
      </c>
      <c r="Z4092" t="str">
        <f>IF(ISNUMBER(SEARCH(Z$1,raw[[#This Row],[active years]])),1,"")</f>
        <v/>
      </c>
      <c r="AA4092" t="str">
        <f>IF(ISNUMBER(SEARCH(AA$1,raw[[#This Row],[active years]])),1,"")</f>
        <v/>
      </c>
    </row>
    <row r="4093" spans="1:27" x14ac:dyDescent="0.45">
      <c r="A4093">
        <f>raw[team]</f>
        <v>4834</v>
      </c>
      <c r="B4093">
        <f>raw[rookie year]</f>
        <v>2013</v>
      </c>
      <c r="C4093" t="str">
        <f>IF(ISNUMBER(SEARCH(C$1,raw[[#This Row],[active years]])),1,"")</f>
        <v/>
      </c>
      <c r="D4093" t="str">
        <f>IF(ISNUMBER(SEARCH(D$1,raw[[#This Row],[active years]])),1,"")</f>
        <v/>
      </c>
      <c r="E4093" t="str">
        <f>IF(ISNUMBER(SEARCH(E$1,raw[[#This Row],[active years]])),1,"")</f>
        <v/>
      </c>
      <c r="F4093" t="str">
        <f>IF(ISNUMBER(SEARCH(F$1,raw[[#This Row],[active years]])),1,"")</f>
        <v/>
      </c>
      <c r="G4093" t="str">
        <f>IF(ISNUMBER(SEARCH(G$1,raw[[#This Row],[active years]])),1,"")</f>
        <v/>
      </c>
      <c r="H4093" t="str">
        <f>IF(ISNUMBER(SEARCH(H$1,raw[[#This Row],[active years]])),1,"")</f>
        <v/>
      </c>
      <c r="I4093" t="str">
        <f>IF(ISNUMBER(SEARCH(I$1,raw[[#This Row],[active years]])),1,"")</f>
        <v/>
      </c>
      <c r="J4093" t="str">
        <f>IF(ISNUMBER(SEARCH(J$1,raw[[#This Row],[active years]])),1,"")</f>
        <v/>
      </c>
      <c r="K4093" t="str">
        <f>IF(ISNUMBER(SEARCH(K$1,raw[[#This Row],[active years]])),1,"")</f>
        <v/>
      </c>
      <c r="L4093" t="str">
        <f>IF(ISNUMBER(SEARCH(L$1,raw[[#This Row],[active years]])),1,"")</f>
        <v/>
      </c>
      <c r="M4093" t="str">
        <f>IF(ISNUMBER(SEARCH(M$1,raw[[#This Row],[active years]])),1,"")</f>
        <v/>
      </c>
      <c r="N4093" t="str">
        <f>IF(ISNUMBER(SEARCH(N$1,raw[[#This Row],[active years]])),1,"")</f>
        <v/>
      </c>
      <c r="O4093" t="str">
        <f>IF(ISNUMBER(SEARCH(O$1,raw[[#This Row],[active years]])),1,"")</f>
        <v/>
      </c>
      <c r="P4093" t="str">
        <f>IF(ISNUMBER(SEARCH(P$1,raw[[#This Row],[active years]])),1,"")</f>
        <v/>
      </c>
      <c r="Q4093" t="str">
        <f>IF(ISNUMBER(SEARCH(Q$1,raw[[#This Row],[active years]])),1,"")</f>
        <v/>
      </c>
      <c r="R4093" t="str">
        <f>IF(ISNUMBER(SEARCH(R$1,raw[[#This Row],[active years]])),1,"")</f>
        <v/>
      </c>
      <c r="S4093" t="str">
        <f>IF(ISNUMBER(SEARCH(S$1,raw[[#This Row],[active years]])),1,"")</f>
        <v/>
      </c>
      <c r="T4093" t="str">
        <f>IF(ISNUMBER(SEARCH(T$1,raw[[#This Row],[active years]])),1,"")</f>
        <v/>
      </c>
      <c r="U4093" t="str">
        <f>IF(ISNUMBER(SEARCH(U$1,raw[[#This Row],[active years]])),1,"")</f>
        <v/>
      </c>
      <c r="V4093" t="str">
        <f>IF(ISNUMBER(SEARCH(V$1,raw[[#This Row],[active years]])),1,"")</f>
        <v/>
      </c>
      <c r="W4093" t="str">
        <f>IF(ISNUMBER(SEARCH(W$1,raw[[#This Row],[active years]])),1,"")</f>
        <v/>
      </c>
      <c r="X4093">
        <f>IF(ISNUMBER(SEARCH(X$1,raw[[#This Row],[active years]])),1,"")</f>
        <v>1</v>
      </c>
      <c r="Y4093" t="str">
        <f>IF(ISNUMBER(SEARCH(Y$1,raw[[#This Row],[active years]])),1,"")</f>
        <v/>
      </c>
      <c r="Z4093" t="str">
        <f>IF(ISNUMBER(SEARCH(Z$1,raw[[#This Row],[active years]])),1,"")</f>
        <v/>
      </c>
      <c r="AA4093" t="str">
        <f>IF(ISNUMBER(SEARCH(AA$1,raw[[#This Row],[active years]])),1,"")</f>
        <v/>
      </c>
    </row>
    <row r="4094" spans="1:27" x14ac:dyDescent="0.45">
      <c r="A4094">
        <f>raw[team]</f>
        <v>4835</v>
      </c>
      <c r="B4094">
        <f>raw[rookie year]</f>
        <v>2013</v>
      </c>
      <c r="C4094" t="str">
        <f>IF(ISNUMBER(SEARCH(C$1,raw[[#This Row],[active years]])),1,"")</f>
        <v/>
      </c>
      <c r="D4094" t="str">
        <f>IF(ISNUMBER(SEARCH(D$1,raw[[#This Row],[active years]])),1,"")</f>
        <v/>
      </c>
      <c r="E4094" t="str">
        <f>IF(ISNUMBER(SEARCH(E$1,raw[[#This Row],[active years]])),1,"")</f>
        <v/>
      </c>
      <c r="F4094" t="str">
        <f>IF(ISNUMBER(SEARCH(F$1,raw[[#This Row],[active years]])),1,"")</f>
        <v/>
      </c>
      <c r="G4094" t="str">
        <f>IF(ISNUMBER(SEARCH(G$1,raw[[#This Row],[active years]])),1,"")</f>
        <v/>
      </c>
      <c r="H4094" t="str">
        <f>IF(ISNUMBER(SEARCH(H$1,raw[[#This Row],[active years]])),1,"")</f>
        <v/>
      </c>
      <c r="I4094" t="str">
        <f>IF(ISNUMBER(SEARCH(I$1,raw[[#This Row],[active years]])),1,"")</f>
        <v/>
      </c>
      <c r="J4094" t="str">
        <f>IF(ISNUMBER(SEARCH(J$1,raw[[#This Row],[active years]])),1,"")</f>
        <v/>
      </c>
      <c r="K4094" t="str">
        <f>IF(ISNUMBER(SEARCH(K$1,raw[[#This Row],[active years]])),1,"")</f>
        <v/>
      </c>
      <c r="L4094" t="str">
        <f>IF(ISNUMBER(SEARCH(L$1,raw[[#This Row],[active years]])),1,"")</f>
        <v/>
      </c>
      <c r="M4094" t="str">
        <f>IF(ISNUMBER(SEARCH(M$1,raw[[#This Row],[active years]])),1,"")</f>
        <v/>
      </c>
      <c r="N4094" t="str">
        <f>IF(ISNUMBER(SEARCH(N$1,raw[[#This Row],[active years]])),1,"")</f>
        <v/>
      </c>
      <c r="O4094" t="str">
        <f>IF(ISNUMBER(SEARCH(O$1,raw[[#This Row],[active years]])),1,"")</f>
        <v/>
      </c>
      <c r="P4094" t="str">
        <f>IF(ISNUMBER(SEARCH(P$1,raw[[#This Row],[active years]])),1,"")</f>
        <v/>
      </c>
      <c r="Q4094" t="str">
        <f>IF(ISNUMBER(SEARCH(Q$1,raw[[#This Row],[active years]])),1,"")</f>
        <v/>
      </c>
      <c r="R4094" t="str">
        <f>IF(ISNUMBER(SEARCH(R$1,raw[[#This Row],[active years]])),1,"")</f>
        <v/>
      </c>
      <c r="S4094" t="str">
        <f>IF(ISNUMBER(SEARCH(S$1,raw[[#This Row],[active years]])),1,"")</f>
        <v/>
      </c>
      <c r="T4094" t="str">
        <f>IF(ISNUMBER(SEARCH(T$1,raw[[#This Row],[active years]])),1,"")</f>
        <v/>
      </c>
      <c r="U4094" t="str">
        <f>IF(ISNUMBER(SEARCH(U$1,raw[[#This Row],[active years]])),1,"")</f>
        <v/>
      </c>
      <c r="V4094" t="str">
        <f>IF(ISNUMBER(SEARCH(V$1,raw[[#This Row],[active years]])),1,"")</f>
        <v/>
      </c>
      <c r="W4094" t="str">
        <f>IF(ISNUMBER(SEARCH(W$1,raw[[#This Row],[active years]])),1,"")</f>
        <v/>
      </c>
      <c r="X4094">
        <f>IF(ISNUMBER(SEARCH(X$1,raw[[#This Row],[active years]])),1,"")</f>
        <v>1</v>
      </c>
      <c r="Y4094">
        <f>IF(ISNUMBER(SEARCH(Y$1,raw[[#This Row],[active years]])),1,"")</f>
        <v>1</v>
      </c>
      <c r="Z4094">
        <f>IF(ISNUMBER(SEARCH(Z$1,raw[[#This Row],[active years]])),1,"")</f>
        <v>1</v>
      </c>
      <c r="AA4094">
        <f>IF(ISNUMBER(SEARCH(AA$1,raw[[#This Row],[active years]])),1,"")</f>
        <v>1</v>
      </c>
    </row>
    <row r="4095" spans="1:27" x14ac:dyDescent="0.45">
      <c r="A4095">
        <f>raw[team]</f>
        <v>4836</v>
      </c>
      <c r="B4095">
        <f>raw[rookie year]</f>
        <v>2013</v>
      </c>
      <c r="C4095" t="str">
        <f>IF(ISNUMBER(SEARCH(C$1,raw[[#This Row],[active years]])),1,"")</f>
        <v/>
      </c>
      <c r="D4095" t="str">
        <f>IF(ISNUMBER(SEARCH(D$1,raw[[#This Row],[active years]])),1,"")</f>
        <v/>
      </c>
      <c r="E4095" t="str">
        <f>IF(ISNUMBER(SEARCH(E$1,raw[[#This Row],[active years]])),1,"")</f>
        <v/>
      </c>
      <c r="F4095" t="str">
        <f>IF(ISNUMBER(SEARCH(F$1,raw[[#This Row],[active years]])),1,"")</f>
        <v/>
      </c>
      <c r="G4095" t="str">
        <f>IF(ISNUMBER(SEARCH(G$1,raw[[#This Row],[active years]])),1,"")</f>
        <v/>
      </c>
      <c r="H4095" t="str">
        <f>IF(ISNUMBER(SEARCH(H$1,raw[[#This Row],[active years]])),1,"")</f>
        <v/>
      </c>
      <c r="I4095" t="str">
        <f>IF(ISNUMBER(SEARCH(I$1,raw[[#This Row],[active years]])),1,"")</f>
        <v/>
      </c>
      <c r="J4095" t="str">
        <f>IF(ISNUMBER(SEARCH(J$1,raw[[#This Row],[active years]])),1,"")</f>
        <v/>
      </c>
      <c r="K4095" t="str">
        <f>IF(ISNUMBER(SEARCH(K$1,raw[[#This Row],[active years]])),1,"")</f>
        <v/>
      </c>
      <c r="L4095" t="str">
        <f>IF(ISNUMBER(SEARCH(L$1,raw[[#This Row],[active years]])),1,"")</f>
        <v/>
      </c>
      <c r="M4095" t="str">
        <f>IF(ISNUMBER(SEARCH(M$1,raw[[#This Row],[active years]])),1,"")</f>
        <v/>
      </c>
      <c r="N4095" t="str">
        <f>IF(ISNUMBER(SEARCH(N$1,raw[[#This Row],[active years]])),1,"")</f>
        <v/>
      </c>
      <c r="O4095" t="str">
        <f>IF(ISNUMBER(SEARCH(O$1,raw[[#This Row],[active years]])),1,"")</f>
        <v/>
      </c>
      <c r="P4095" t="str">
        <f>IF(ISNUMBER(SEARCH(P$1,raw[[#This Row],[active years]])),1,"")</f>
        <v/>
      </c>
      <c r="Q4095" t="str">
        <f>IF(ISNUMBER(SEARCH(Q$1,raw[[#This Row],[active years]])),1,"")</f>
        <v/>
      </c>
      <c r="R4095" t="str">
        <f>IF(ISNUMBER(SEARCH(R$1,raw[[#This Row],[active years]])),1,"")</f>
        <v/>
      </c>
      <c r="S4095" t="str">
        <f>IF(ISNUMBER(SEARCH(S$1,raw[[#This Row],[active years]])),1,"")</f>
        <v/>
      </c>
      <c r="T4095" t="str">
        <f>IF(ISNUMBER(SEARCH(T$1,raw[[#This Row],[active years]])),1,"")</f>
        <v/>
      </c>
      <c r="U4095" t="str">
        <f>IF(ISNUMBER(SEARCH(U$1,raw[[#This Row],[active years]])),1,"")</f>
        <v/>
      </c>
      <c r="V4095" t="str">
        <f>IF(ISNUMBER(SEARCH(V$1,raw[[#This Row],[active years]])),1,"")</f>
        <v/>
      </c>
      <c r="W4095" t="str">
        <f>IF(ISNUMBER(SEARCH(W$1,raw[[#This Row],[active years]])),1,"")</f>
        <v/>
      </c>
      <c r="X4095">
        <f>IF(ISNUMBER(SEARCH(X$1,raw[[#This Row],[active years]])),1,"")</f>
        <v>1</v>
      </c>
      <c r="Y4095" t="str">
        <f>IF(ISNUMBER(SEARCH(Y$1,raw[[#This Row],[active years]])),1,"")</f>
        <v/>
      </c>
      <c r="Z4095" t="str">
        <f>IF(ISNUMBER(SEARCH(Z$1,raw[[#This Row],[active years]])),1,"")</f>
        <v/>
      </c>
      <c r="AA4095" t="str">
        <f>IF(ISNUMBER(SEARCH(AA$1,raw[[#This Row],[active years]])),1,"")</f>
        <v/>
      </c>
    </row>
    <row r="4096" spans="1:27" x14ac:dyDescent="0.45">
      <c r="A4096">
        <f>raw[team]</f>
        <v>4838</v>
      </c>
      <c r="B4096">
        <f>raw[rookie year]</f>
        <v>2013</v>
      </c>
      <c r="C4096" t="str">
        <f>IF(ISNUMBER(SEARCH(C$1,raw[[#This Row],[active years]])),1,"")</f>
        <v/>
      </c>
      <c r="D4096" t="str">
        <f>IF(ISNUMBER(SEARCH(D$1,raw[[#This Row],[active years]])),1,"")</f>
        <v/>
      </c>
      <c r="E4096" t="str">
        <f>IF(ISNUMBER(SEARCH(E$1,raw[[#This Row],[active years]])),1,"")</f>
        <v/>
      </c>
      <c r="F4096" t="str">
        <f>IF(ISNUMBER(SEARCH(F$1,raw[[#This Row],[active years]])),1,"")</f>
        <v/>
      </c>
      <c r="G4096" t="str">
        <f>IF(ISNUMBER(SEARCH(G$1,raw[[#This Row],[active years]])),1,"")</f>
        <v/>
      </c>
      <c r="H4096" t="str">
        <f>IF(ISNUMBER(SEARCH(H$1,raw[[#This Row],[active years]])),1,"")</f>
        <v/>
      </c>
      <c r="I4096" t="str">
        <f>IF(ISNUMBER(SEARCH(I$1,raw[[#This Row],[active years]])),1,"")</f>
        <v/>
      </c>
      <c r="J4096" t="str">
        <f>IF(ISNUMBER(SEARCH(J$1,raw[[#This Row],[active years]])),1,"")</f>
        <v/>
      </c>
      <c r="K4096" t="str">
        <f>IF(ISNUMBER(SEARCH(K$1,raw[[#This Row],[active years]])),1,"")</f>
        <v/>
      </c>
      <c r="L4096" t="str">
        <f>IF(ISNUMBER(SEARCH(L$1,raw[[#This Row],[active years]])),1,"")</f>
        <v/>
      </c>
      <c r="M4096" t="str">
        <f>IF(ISNUMBER(SEARCH(M$1,raw[[#This Row],[active years]])),1,"")</f>
        <v/>
      </c>
      <c r="N4096" t="str">
        <f>IF(ISNUMBER(SEARCH(N$1,raw[[#This Row],[active years]])),1,"")</f>
        <v/>
      </c>
      <c r="O4096" t="str">
        <f>IF(ISNUMBER(SEARCH(O$1,raw[[#This Row],[active years]])),1,"")</f>
        <v/>
      </c>
      <c r="P4096" t="str">
        <f>IF(ISNUMBER(SEARCH(P$1,raw[[#This Row],[active years]])),1,"")</f>
        <v/>
      </c>
      <c r="Q4096" t="str">
        <f>IF(ISNUMBER(SEARCH(Q$1,raw[[#This Row],[active years]])),1,"")</f>
        <v/>
      </c>
      <c r="R4096" t="str">
        <f>IF(ISNUMBER(SEARCH(R$1,raw[[#This Row],[active years]])),1,"")</f>
        <v/>
      </c>
      <c r="S4096" t="str">
        <f>IF(ISNUMBER(SEARCH(S$1,raw[[#This Row],[active years]])),1,"")</f>
        <v/>
      </c>
      <c r="T4096" t="str">
        <f>IF(ISNUMBER(SEARCH(T$1,raw[[#This Row],[active years]])),1,"")</f>
        <v/>
      </c>
      <c r="U4096" t="str">
        <f>IF(ISNUMBER(SEARCH(U$1,raw[[#This Row],[active years]])),1,"")</f>
        <v/>
      </c>
      <c r="V4096" t="str">
        <f>IF(ISNUMBER(SEARCH(V$1,raw[[#This Row],[active years]])),1,"")</f>
        <v/>
      </c>
      <c r="W4096" t="str">
        <f>IF(ISNUMBER(SEARCH(W$1,raw[[#This Row],[active years]])),1,"")</f>
        <v/>
      </c>
      <c r="X4096">
        <f>IF(ISNUMBER(SEARCH(X$1,raw[[#This Row],[active years]])),1,"")</f>
        <v>1</v>
      </c>
      <c r="Y4096">
        <f>IF(ISNUMBER(SEARCH(Y$1,raw[[#This Row],[active years]])),1,"")</f>
        <v>1</v>
      </c>
      <c r="Z4096" t="str">
        <f>IF(ISNUMBER(SEARCH(Z$1,raw[[#This Row],[active years]])),1,"")</f>
        <v/>
      </c>
      <c r="AA4096" t="str">
        <f>IF(ISNUMBER(SEARCH(AA$1,raw[[#This Row],[active years]])),1,"")</f>
        <v/>
      </c>
    </row>
    <row r="4097" spans="1:27" x14ac:dyDescent="0.45">
      <c r="A4097">
        <f>raw[team]</f>
        <v>4839</v>
      </c>
      <c r="B4097">
        <f>raw[rookie year]</f>
        <v>2013</v>
      </c>
      <c r="C4097" t="str">
        <f>IF(ISNUMBER(SEARCH(C$1,raw[[#This Row],[active years]])),1,"")</f>
        <v/>
      </c>
      <c r="D4097" t="str">
        <f>IF(ISNUMBER(SEARCH(D$1,raw[[#This Row],[active years]])),1,"")</f>
        <v/>
      </c>
      <c r="E4097" t="str">
        <f>IF(ISNUMBER(SEARCH(E$1,raw[[#This Row],[active years]])),1,"")</f>
        <v/>
      </c>
      <c r="F4097" t="str">
        <f>IF(ISNUMBER(SEARCH(F$1,raw[[#This Row],[active years]])),1,"")</f>
        <v/>
      </c>
      <c r="G4097" t="str">
        <f>IF(ISNUMBER(SEARCH(G$1,raw[[#This Row],[active years]])),1,"")</f>
        <v/>
      </c>
      <c r="H4097" t="str">
        <f>IF(ISNUMBER(SEARCH(H$1,raw[[#This Row],[active years]])),1,"")</f>
        <v/>
      </c>
      <c r="I4097" t="str">
        <f>IF(ISNUMBER(SEARCH(I$1,raw[[#This Row],[active years]])),1,"")</f>
        <v/>
      </c>
      <c r="J4097" t="str">
        <f>IF(ISNUMBER(SEARCH(J$1,raw[[#This Row],[active years]])),1,"")</f>
        <v/>
      </c>
      <c r="K4097" t="str">
        <f>IF(ISNUMBER(SEARCH(K$1,raw[[#This Row],[active years]])),1,"")</f>
        <v/>
      </c>
      <c r="L4097" t="str">
        <f>IF(ISNUMBER(SEARCH(L$1,raw[[#This Row],[active years]])),1,"")</f>
        <v/>
      </c>
      <c r="M4097" t="str">
        <f>IF(ISNUMBER(SEARCH(M$1,raw[[#This Row],[active years]])),1,"")</f>
        <v/>
      </c>
      <c r="N4097" t="str">
        <f>IF(ISNUMBER(SEARCH(N$1,raw[[#This Row],[active years]])),1,"")</f>
        <v/>
      </c>
      <c r="O4097" t="str">
        <f>IF(ISNUMBER(SEARCH(O$1,raw[[#This Row],[active years]])),1,"")</f>
        <v/>
      </c>
      <c r="P4097" t="str">
        <f>IF(ISNUMBER(SEARCH(P$1,raw[[#This Row],[active years]])),1,"")</f>
        <v/>
      </c>
      <c r="Q4097" t="str">
        <f>IF(ISNUMBER(SEARCH(Q$1,raw[[#This Row],[active years]])),1,"")</f>
        <v/>
      </c>
      <c r="R4097" t="str">
        <f>IF(ISNUMBER(SEARCH(R$1,raw[[#This Row],[active years]])),1,"")</f>
        <v/>
      </c>
      <c r="S4097" t="str">
        <f>IF(ISNUMBER(SEARCH(S$1,raw[[#This Row],[active years]])),1,"")</f>
        <v/>
      </c>
      <c r="T4097" t="str">
        <f>IF(ISNUMBER(SEARCH(T$1,raw[[#This Row],[active years]])),1,"")</f>
        <v/>
      </c>
      <c r="U4097" t="str">
        <f>IF(ISNUMBER(SEARCH(U$1,raw[[#This Row],[active years]])),1,"")</f>
        <v/>
      </c>
      <c r="V4097" t="str">
        <f>IF(ISNUMBER(SEARCH(V$1,raw[[#This Row],[active years]])),1,"")</f>
        <v/>
      </c>
      <c r="W4097" t="str">
        <f>IF(ISNUMBER(SEARCH(W$1,raw[[#This Row],[active years]])),1,"")</f>
        <v/>
      </c>
      <c r="X4097">
        <f>IF(ISNUMBER(SEARCH(X$1,raw[[#This Row],[active years]])),1,"")</f>
        <v>1</v>
      </c>
      <c r="Y4097" t="str">
        <f>IF(ISNUMBER(SEARCH(Y$1,raw[[#This Row],[active years]])),1,"")</f>
        <v/>
      </c>
      <c r="Z4097" t="str">
        <f>IF(ISNUMBER(SEARCH(Z$1,raw[[#This Row],[active years]])),1,"")</f>
        <v/>
      </c>
      <c r="AA4097" t="str">
        <f>IF(ISNUMBER(SEARCH(AA$1,raw[[#This Row],[active years]])),1,"")</f>
        <v/>
      </c>
    </row>
    <row r="4098" spans="1:27" x14ac:dyDescent="0.45">
      <c r="A4098">
        <f>raw[team]</f>
        <v>4840</v>
      </c>
      <c r="B4098">
        <f>raw[rookie year]</f>
        <v>2013</v>
      </c>
      <c r="C4098" t="str">
        <f>IF(ISNUMBER(SEARCH(C$1,raw[[#This Row],[active years]])),1,"")</f>
        <v/>
      </c>
      <c r="D4098" t="str">
        <f>IF(ISNUMBER(SEARCH(D$1,raw[[#This Row],[active years]])),1,"")</f>
        <v/>
      </c>
      <c r="E4098" t="str">
        <f>IF(ISNUMBER(SEARCH(E$1,raw[[#This Row],[active years]])),1,"")</f>
        <v/>
      </c>
      <c r="F4098" t="str">
        <f>IF(ISNUMBER(SEARCH(F$1,raw[[#This Row],[active years]])),1,"")</f>
        <v/>
      </c>
      <c r="G4098" t="str">
        <f>IF(ISNUMBER(SEARCH(G$1,raw[[#This Row],[active years]])),1,"")</f>
        <v/>
      </c>
      <c r="H4098" t="str">
        <f>IF(ISNUMBER(SEARCH(H$1,raw[[#This Row],[active years]])),1,"")</f>
        <v/>
      </c>
      <c r="I4098" t="str">
        <f>IF(ISNUMBER(SEARCH(I$1,raw[[#This Row],[active years]])),1,"")</f>
        <v/>
      </c>
      <c r="J4098" t="str">
        <f>IF(ISNUMBER(SEARCH(J$1,raw[[#This Row],[active years]])),1,"")</f>
        <v/>
      </c>
      <c r="K4098" t="str">
        <f>IF(ISNUMBER(SEARCH(K$1,raw[[#This Row],[active years]])),1,"")</f>
        <v/>
      </c>
      <c r="L4098" t="str">
        <f>IF(ISNUMBER(SEARCH(L$1,raw[[#This Row],[active years]])),1,"")</f>
        <v/>
      </c>
      <c r="M4098" t="str">
        <f>IF(ISNUMBER(SEARCH(M$1,raw[[#This Row],[active years]])),1,"")</f>
        <v/>
      </c>
      <c r="N4098" t="str">
        <f>IF(ISNUMBER(SEARCH(N$1,raw[[#This Row],[active years]])),1,"")</f>
        <v/>
      </c>
      <c r="O4098" t="str">
        <f>IF(ISNUMBER(SEARCH(O$1,raw[[#This Row],[active years]])),1,"")</f>
        <v/>
      </c>
      <c r="P4098" t="str">
        <f>IF(ISNUMBER(SEARCH(P$1,raw[[#This Row],[active years]])),1,"")</f>
        <v/>
      </c>
      <c r="Q4098" t="str">
        <f>IF(ISNUMBER(SEARCH(Q$1,raw[[#This Row],[active years]])),1,"")</f>
        <v/>
      </c>
      <c r="R4098" t="str">
        <f>IF(ISNUMBER(SEARCH(R$1,raw[[#This Row],[active years]])),1,"")</f>
        <v/>
      </c>
      <c r="S4098" t="str">
        <f>IF(ISNUMBER(SEARCH(S$1,raw[[#This Row],[active years]])),1,"")</f>
        <v/>
      </c>
      <c r="T4098" t="str">
        <f>IF(ISNUMBER(SEARCH(T$1,raw[[#This Row],[active years]])),1,"")</f>
        <v/>
      </c>
      <c r="U4098" t="str">
        <f>IF(ISNUMBER(SEARCH(U$1,raw[[#This Row],[active years]])),1,"")</f>
        <v/>
      </c>
      <c r="V4098" t="str">
        <f>IF(ISNUMBER(SEARCH(V$1,raw[[#This Row],[active years]])),1,"")</f>
        <v/>
      </c>
      <c r="W4098" t="str">
        <f>IF(ISNUMBER(SEARCH(W$1,raw[[#This Row],[active years]])),1,"")</f>
        <v/>
      </c>
      <c r="X4098">
        <f>IF(ISNUMBER(SEARCH(X$1,raw[[#This Row],[active years]])),1,"")</f>
        <v>1</v>
      </c>
      <c r="Y4098">
        <f>IF(ISNUMBER(SEARCH(Y$1,raw[[#This Row],[active years]])),1,"")</f>
        <v>1</v>
      </c>
      <c r="Z4098">
        <f>IF(ISNUMBER(SEARCH(Z$1,raw[[#This Row],[active years]])),1,"")</f>
        <v>1</v>
      </c>
      <c r="AA4098">
        <f>IF(ISNUMBER(SEARCH(AA$1,raw[[#This Row],[active years]])),1,"")</f>
        <v>1</v>
      </c>
    </row>
    <row r="4099" spans="1:27" x14ac:dyDescent="0.45">
      <c r="A4099">
        <f>raw[team]</f>
        <v>4841</v>
      </c>
      <c r="B4099">
        <f>raw[rookie year]</f>
        <v>2013</v>
      </c>
      <c r="C4099" t="str">
        <f>IF(ISNUMBER(SEARCH(C$1,raw[[#This Row],[active years]])),1,"")</f>
        <v/>
      </c>
      <c r="D4099" t="str">
        <f>IF(ISNUMBER(SEARCH(D$1,raw[[#This Row],[active years]])),1,"")</f>
        <v/>
      </c>
      <c r="E4099" t="str">
        <f>IF(ISNUMBER(SEARCH(E$1,raw[[#This Row],[active years]])),1,"")</f>
        <v/>
      </c>
      <c r="F4099" t="str">
        <f>IF(ISNUMBER(SEARCH(F$1,raw[[#This Row],[active years]])),1,"")</f>
        <v/>
      </c>
      <c r="G4099" t="str">
        <f>IF(ISNUMBER(SEARCH(G$1,raw[[#This Row],[active years]])),1,"")</f>
        <v/>
      </c>
      <c r="H4099" t="str">
        <f>IF(ISNUMBER(SEARCH(H$1,raw[[#This Row],[active years]])),1,"")</f>
        <v/>
      </c>
      <c r="I4099" t="str">
        <f>IF(ISNUMBER(SEARCH(I$1,raw[[#This Row],[active years]])),1,"")</f>
        <v/>
      </c>
      <c r="J4099" t="str">
        <f>IF(ISNUMBER(SEARCH(J$1,raw[[#This Row],[active years]])),1,"")</f>
        <v/>
      </c>
      <c r="K4099" t="str">
        <f>IF(ISNUMBER(SEARCH(K$1,raw[[#This Row],[active years]])),1,"")</f>
        <v/>
      </c>
      <c r="L4099" t="str">
        <f>IF(ISNUMBER(SEARCH(L$1,raw[[#This Row],[active years]])),1,"")</f>
        <v/>
      </c>
      <c r="M4099" t="str">
        <f>IF(ISNUMBER(SEARCH(M$1,raw[[#This Row],[active years]])),1,"")</f>
        <v/>
      </c>
      <c r="N4099" t="str">
        <f>IF(ISNUMBER(SEARCH(N$1,raw[[#This Row],[active years]])),1,"")</f>
        <v/>
      </c>
      <c r="O4099" t="str">
        <f>IF(ISNUMBER(SEARCH(O$1,raw[[#This Row],[active years]])),1,"")</f>
        <v/>
      </c>
      <c r="P4099" t="str">
        <f>IF(ISNUMBER(SEARCH(P$1,raw[[#This Row],[active years]])),1,"")</f>
        <v/>
      </c>
      <c r="Q4099" t="str">
        <f>IF(ISNUMBER(SEARCH(Q$1,raw[[#This Row],[active years]])),1,"")</f>
        <v/>
      </c>
      <c r="R4099" t="str">
        <f>IF(ISNUMBER(SEARCH(R$1,raw[[#This Row],[active years]])),1,"")</f>
        <v/>
      </c>
      <c r="S4099" t="str">
        <f>IF(ISNUMBER(SEARCH(S$1,raw[[#This Row],[active years]])),1,"")</f>
        <v/>
      </c>
      <c r="T4099" t="str">
        <f>IF(ISNUMBER(SEARCH(T$1,raw[[#This Row],[active years]])),1,"")</f>
        <v/>
      </c>
      <c r="U4099" t="str">
        <f>IF(ISNUMBER(SEARCH(U$1,raw[[#This Row],[active years]])),1,"")</f>
        <v/>
      </c>
      <c r="V4099" t="str">
        <f>IF(ISNUMBER(SEARCH(V$1,raw[[#This Row],[active years]])),1,"")</f>
        <v/>
      </c>
      <c r="W4099" t="str">
        <f>IF(ISNUMBER(SEARCH(W$1,raw[[#This Row],[active years]])),1,"")</f>
        <v/>
      </c>
      <c r="X4099">
        <f>IF(ISNUMBER(SEARCH(X$1,raw[[#This Row],[active years]])),1,"")</f>
        <v>1</v>
      </c>
      <c r="Y4099">
        <f>IF(ISNUMBER(SEARCH(Y$1,raw[[#This Row],[active years]])),1,"")</f>
        <v>1</v>
      </c>
      <c r="Z4099">
        <f>IF(ISNUMBER(SEARCH(Z$1,raw[[#This Row],[active years]])),1,"")</f>
        <v>1</v>
      </c>
      <c r="AA4099">
        <f>IF(ISNUMBER(SEARCH(AA$1,raw[[#This Row],[active years]])),1,"")</f>
        <v>1</v>
      </c>
    </row>
    <row r="4100" spans="1:27" x14ac:dyDescent="0.45">
      <c r="A4100">
        <f>raw[team]</f>
        <v>4842</v>
      </c>
      <c r="B4100">
        <f>raw[rookie year]</f>
        <v>2013</v>
      </c>
      <c r="C4100" t="str">
        <f>IF(ISNUMBER(SEARCH(C$1,raw[[#This Row],[active years]])),1,"")</f>
        <v/>
      </c>
      <c r="D4100" t="str">
        <f>IF(ISNUMBER(SEARCH(D$1,raw[[#This Row],[active years]])),1,"")</f>
        <v/>
      </c>
      <c r="E4100" t="str">
        <f>IF(ISNUMBER(SEARCH(E$1,raw[[#This Row],[active years]])),1,"")</f>
        <v/>
      </c>
      <c r="F4100" t="str">
        <f>IF(ISNUMBER(SEARCH(F$1,raw[[#This Row],[active years]])),1,"")</f>
        <v/>
      </c>
      <c r="G4100" t="str">
        <f>IF(ISNUMBER(SEARCH(G$1,raw[[#This Row],[active years]])),1,"")</f>
        <v/>
      </c>
      <c r="H4100" t="str">
        <f>IF(ISNUMBER(SEARCH(H$1,raw[[#This Row],[active years]])),1,"")</f>
        <v/>
      </c>
      <c r="I4100" t="str">
        <f>IF(ISNUMBER(SEARCH(I$1,raw[[#This Row],[active years]])),1,"")</f>
        <v/>
      </c>
      <c r="J4100" t="str">
        <f>IF(ISNUMBER(SEARCH(J$1,raw[[#This Row],[active years]])),1,"")</f>
        <v/>
      </c>
      <c r="K4100" t="str">
        <f>IF(ISNUMBER(SEARCH(K$1,raw[[#This Row],[active years]])),1,"")</f>
        <v/>
      </c>
      <c r="L4100" t="str">
        <f>IF(ISNUMBER(SEARCH(L$1,raw[[#This Row],[active years]])),1,"")</f>
        <v/>
      </c>
      <c r="M4100" t="str">
        <f>IF(ISNUMBER(SEARCH(M$1,raw[[#This Row],[active years]])),1,"")</f>
        <v/>
      </c>
      <c r="N4100" t="str">
        <f>IF(ISNUMBER(SEARCH(N$1,raw[[#This Row],[active years]])),1,"")</f>
        <v/>
      </c>
      <c r="O4100" t="str">
        <f>IF(ISNUMBER(SEARCH(O$1,raw[[#This Row],[active years]])),1,"")</f>
        <v/>
      </c>
      <c r="P4100" t="str">
        <f>IF(ISNUMBER(SEARCH(P$1,raw[[#This Row],[active years]])),1,"")</f>
        <v/>
      </c>
      <c r="Q4100" t="str">
        <f>IF(ISNUMBER(SEARCH(Q$1,raw[[#This Row],[active years]])),1,"")</f>
        <v/>
      </c>
      <c r="R4100" t="str">
        <f>IF(ISNUMBER(SEARCH(R$1,raw[[#This Row],[active years]])),1,"")</f>
        <v/>
      </c>
      <c r="S4100" t="str">
        <f>IF(ISNUMBER(SEARCH(S$1,raw[[#This Row],[active years]])),1,"")</f>
        <v/>
      </c>
      <c r="T4100" t="str">
        <f>IF(ISNUMBER(SEARCH(T$1,raw[[#This Row],[active years]])),1,"")</f>
        <v/>
      </c>
      <c r="U4100" t="str">
        <f>IF(ISNUMBER(SEARCH(U$1,raw[[#This Row],[active years]])),1,"")</f>
        <v/>
      </c>
      <c r="V4100" t="str">
        <f>IF(ISNUMBER(SEARCH(V$1,raw[[#This Row],[active years]])),1,"")</f>
        <v/>
      </c>
      <c r="W4100" t="str">
        <f>IF(ISNUMBER(SEARCH(W$1,raw[[#This Row],[active years]])),1,"")</f>
        <v/>
      </c>
      <c r="X4100">
        <f>IF(ISNUMBER(SEARCH(X$1,raw[[#This Row],[active years]])),1,"")</f>
        <v>1</v>
      </c>
      <c r="Y4100">
        <f>IF(ISNUMBER(SEARCH(Y$1,raw[[#This Row],[active years]])),1,"")</f>
        <v>1</v>
      </c>
      <c r="Z4100">
        <f>IF(ISNUMBER(SEARCH(Z$1,raw[[#This Row],[active years]])),1,"")</f>
        <v>1</v>
      </c>
      <c r="AA4100">
        <f>IF(ISNUMBER(SEARCH(AA$1,raw[[#This Row],[active years]])),1,"")</f>
        <v>1</v>
      </c>
    </row>
    <row r="4101" spans="1:27" x14ac:dyDescent="0.45">
      <c r="A4101">
        <f>raw[team]</f>
        <v>4843</v>
      </c>
      <c r="B4101">
        <f>raw[rookie year]</f>
        <v>2013</v>
      </c>
      <c r="C4101" t="str">
        <f>IF(ISNUMBER(SEARCH(C$1,raw[[#This Row],[active years]])),1,"")</f>
        <v/>
      </c>
      <c r="D4101" t="str">
        <f>IF(ISNUMBER(SEARCH(D$1,raw[[#This Row],[active years]])),1,"")</f>
        <v/>
      </c>
      <c r="E4101" t="str">
        <f>IF(ISNUMBER(SEARCH(E$1,raw[[#This Row],[active years]])),1,"")</f>
        <v/>
      </c>
      <c r="F4101" t="str">
        <f>IF(ISNUMBER(SEARCH(F$1,raw[[#This Row],[active years]])),1,"")</f>
        <v/>
      </c>
      <c r="G4101" t="str">
        <f>IF(ISNUMBER(SEARCH(G$1,raw[[#This Row],[active years]])),1,"")</f>
        <v/>
      </c>
      <c r="H4101" t="str">
        <f>IF(ISNUMBER(SEARCH(H$1,raw[[#This Row],[active years]])),1,"")</f>
        <v/>
      </c>
      <c r="I4101" t="str">
        <f>IF(ISNUMBER(SEARCH(I$1,raw[[#This Row],[active years]])),1,"")</f>
        <v/>
      </c>
      <c r="J4101" t="str">
        <f>IF(ISNUMBER(SEARCH(J$1,raw[[#This Row],[active years]])),1,"")</f>
        <v/>
      </c>
      <c r="K4101" t="str">
        <f>IF(ISNUMBER(SEARCH(K$1,raw[[#This Row],[active years]])),1,"")</f>
        <v/>
      </c>
      <c r="L4101" t="str">
        <f>IF(ISNUMBER(SEARCH(L$1,raw[[#This Row],[active years]])),1,"")</f>
        <v/>
      </c>
      <c r="M4101" t="str">
        <f>IF(ISNUMBER(SEARCH(M$1,raw[[#This Row],[active years]])),1,"")</f>
        <v/>
      </c>
      <c r="N4101" t="str">
        <f>IF(ISNUMBER(SEARCH(N$1,raw[[#This Row],[active years]])),1,"")</f>
        <v/>
      </c>
      <c r="O4101" t="str">
        <f>IF(ISNUMBER(SEARCH(O$1,raw[[#This Row],[active years]])),1,"")</f>
        <v/>
      </c>
      <c r="P4101" t="str">
        <f>IF(ISNUMBER(SEARCH(P$1,raw[[#This Row],[active years]])),1,"")</f>
        <v/>
      </c>
      <c r="Q4101" t="str">
        <f>IF(ISNUMBER(SEARCH(Q$1,raw[[#This Row],[active years]])),1,"")</f>
        <v/>
      </c>
      <c r="R4101" t="str">
        <f>IF(ISNUMBER(SEARCH(R$1,raw[[#This Row],[active years]])),1,"")</f>
        <v/>
      </c>
      <c r="S4101" t="str">
        <f>IF(ISNUMBER(SEARCH(S$1,raw[[#This Row],[active years]])),1,"")</f>
        <v/>
      </c>
      <c r="T4101" t="str">
        <f>IF(ISNUMBER(SEARCH(T$1,raw[[#This Row],[active years]])),1,"")</f>
        <v/>
      </c>
      <c r="U4101" t="str">
        <f>IF(ISNUMBER(SEARCH(U$1,raw[[#This Row],[active years]])),1,"")</f>
        <v/>
      </c>
      <c r="V4101" t="str">
        <f>IF(ISNUMBER(SEARCH(V$1,raw[[#This Row],[active years]])),1,"")</f>
        <v/>
      </c>
      <c r="W4101" t="str">
        <f>IF(ISNUMBER(SEARCH(W$1,raw[[#This Row],[active years]])),1,"")</f>
        <v/>
      </c>
      <c r="X4101">
        <f>IF(ISNUMBER(SEARCH(X$1,raw[[#This Row],[active years]])),1,"")</f>
        <v>1</v>
      </c>
      <c r="Y4101" t="str">
        <f>IF(ISNUMBER(SEARCH(Y$1,raw[[#This Row],[active years]])),1,"")</f>
        <v/>
      </c>
      <c r="Z4101" t="str">
        <f>IF(ISNUMBER(SEARCH(Z$1,raw[[#This Row],[active years]])),1,"")</f>
        <v/>
      </c>
      <c r="AA4101" t="str">
        <f>IF(ISNUMBER(SEARCH(AA$1,raw[[#This Row],[active years]])),1,"")</f>
        <v/>
      </c>
    </row>
    <row r="4102" spans="1:27" x14ac:dyDescent="0.45">
      <c r="A4102">
        <f>raw[team]</f>
        <v>4844</v>
      </c>
      <c r="B4102">
        <f>raw[rookie year]</f>
        <v>2013</v>
      </c>
      <c r="C4102" t="str">
        <f>IF(ISNUMBER(SEARCH(C$1,raw[[#This Row],[active years]])),1,"")</f>
        <v/>
      </c>
      <c r="D4102" t="str">
        <f>IF(ISNUMBER(SEARCH(D$1,raw[[#This Row],[active years]])),1,"")</f>
        <v/>
      </c>
      <c r="E4102" t="str">
        <f>IF(ISNUMBER(SEARCH(E$1,raw[[#This Row],[active years]])),1,"")</f>
        <v/>
      </c>
      <c r="F4102" t="str">
        <f>IF(ISNUMBER(SEARCH(F$1,raw[[#This Row],[active years]])),1,"")</f>
        <v/>
      </c>
      <c r="G4102" t="str">
        <f>IF(ISNUMBER(SEARCH(G$1,raw[[#This Row],[active years]])),1,"")</f>
        <v/>
      </c>
      <c r="H4102" t="str">
        <f>IF(ISNUMBER(SEARCH(H$1,raw[[#This Row],[active years]])),1,"")</f>
        <v/>
      </c>
      <c r="I4102" t="str">
        <f>IF(ISNUMBER(SEARCH(I$1,raw[[#This Row],[active years]])),1,"")</f>
        <v/>
      </c>
      <c r="J4102" t="str">
        <f>IF(ISNUMBER(SEARCH(J$1,raw[[#This Row],[active years]])),1,"")</f>
        <v/>
      </c>
      <c r="K4102" t="str">
        <f>IF(ISNUMBER(SEARCH(K$1,raw[[#This Row],[active years]])),1,"")</f>
        <v/>
      </c>
      <c r="L4102" t="str">
        <f>IF(ISNUMBER(SEARCH(L$1,raw[[#This Row],[active years]])),1,"")</f>
        <v/>
      </c>
      <c r="M4102" t="str">
        <f>IF(ISNUMBER(SEARCH(M$1,raw[[#This Row],[active years]])),1,"")</f>
        <v/>
      </c>
      <c r="N4102" t="str">
        <f>IF(ISNUMBER(SEARCH(N$1,raw[[#This Row],[active years]])),1,"")</f>
        <v/>
      </c>
      <c r="O4102" t="str">
        <f>IF(ISNUMBER(SEARCH(O$1,raw[[#This Row],[active years]])),1,"")</f>
        <v/>
      </c>
      <c r="P4102" t="str">
        <f>IF(ISNUMBER(SEARCH(P$1,raw[[#This Row],[active years]])),1,"")</f>
        <v/>
      </c>
      <c r="Q4102" t="str">
        <f>IF(ISNUMBER(SEARCH(Q$1,raw[[#This Row],[active years]])),1,"")</f>
        <v/>
      </c>
      <c r="R4102" t="str">
        <f>IF(ISNUMBER(SEARCH(R$1,raw[[#This Row],[active years]])),1,"")</f>
        <v/>
      </c>
      <c r="S4102" t="str">
        <f>IF(ISNUMBER(SEARCH(S$1,raw[[#This Row],[active years]])),1,"")</f>
        <v/>
      </c>
      <c r="T4102" t="str">
        <f>IF(ISNUMBER(SEARCH(T$1,raw[[#This Row],[active years]])),1,"")</f>
        <v/>
      </c>
      <c r="U4102" t="str">
        <f>IF(ISNUMBER(SEARCH(U$1,raw[[#This Row],[active years]])),1,"")</f>
        <v/>
      </c>
      <c r="V4102" t="str">
        <f>IF(ISNUMBER(SEARCH(V$1,raw[[#This Row],[active years]])),1,"")</f>
        <v/>
      </c>
      <c r="W4102" t="str">
        <f>IF(ISNUMBER(SEARCH(W$1,raw[[#This Row],[active years]])),1,"")</f>
        <v/>
      </c>
      <c r="X4102" t="str">
        <f>IF(ISNUMBER(SEARCH(X$1,raw[[#This Row],[active years]])),1,"")</f>
        <v/>
      </c>
      <c r="Y4102" t="str">
        <f>IF(ISNUMBER(SEARCH(Y$1,raw[[#This Row],[active years]])),1,"")</f>
        <v/>
      </c>
      <c r="Z4102" t="str">
        <f>IF(ISNUMBER(SEARCH(Z$1,raw[[#This Row],[active years]])),1,"")</f>
        <v/>
      </c>
      <c r="AA4102" t="str">
        <f>IF(ISNUMBER(SEARCH(AA$1,raw[[#This Row],[active years]])),1,"")</f>
        <v/>
      </c>
    </row>
    <row r="4103" spans="1:27" x14ac:dyDescent="0.45">
      <c r="A4103">
        <f>raw[team]</f>
        <v>4845</v>
      </c>
      <c r="B4103">
        <f>raw[rookie year]</f>
        <v>2013</v>
      </c>
      <c r="C4103" t="str">
        <f>IF(ISNUMBER(SEARCH(C$1,raw[[#This Row],[active years]])),1,"")</f>
        <v/>
      </c>
      <c r="D4103" t="str">
        <f>IF(ISNUMBER(SEARCH(D$1,raw[[#This Row],[active years]])),1,"")</f>
        <v/>
      </c>
      <c r="E4103" t="str">
        <f>IF(ISNUMBER(SEARCH(E$1,raw[[#This Row],[active years]])),1,"")</f>
        <v/>
      </c>
      <c r="F4103" t="str">
        <f>IF(ISNUMBER(SEARCH(F$1,raw[[#This Row],[active years]])),1,"")</f>
        <v/>
      </c>
      <c r="G4103" t="str">
        <f>IF(ISNUMBER(SEARCH(G$1,raw[[#This Row],[active years]])),1,"")</f>
        <v/>
      </c>
      <c r="H4103" t="str">
        <f>IF(ISNUMBER(SEARCH(H$1,raw[[#This Row],[active years]])),1,"")</f>
        <v/>
      </c>
      <c r="I4103" t="str">
        <f>IF(ISNUMBER(SEARCH(I$1,raw[[#This Row],[active years]])),1,"")</f>
        <v/>
      </c>
      <c r="J4103" t="str">
        <f>IF(ISNUMBER(SEARCH(J$1,raw[[#This Row],[active years]])),1,"")</f>
        <v/>
      </c>
      <c r="K4103" t="str">
        <f>IF(ISNUMBER(SEARCH(K$1,raw[[#This Row],[active years]])),1,"")</f>
        <v/>
      </c>
      <c r="L4103" t="str">
        <f>IF(ISNUMBER(SEARCH(L$1,raw[[#This Row],[active years]])),1,"")</f>
        <v/>
      </c>
      <c r="M4103" t="str">
        <f>IF(ISNUMBER(SEARCH(M$1,raw[[#This Row],[active years]])),1,"")</f>
        <v/>
      </c>
      <c r="N4103" t="str">
        <f>IF(ISNUMBER(SEARCH(N$1,raw[[#This Row],[active years]])),1,"")</f>
        <v/>
      </c>
      <c r="O4103" t="str">
        <f>IF(ISNUMBER(SEARCH(O$1,raw[[#This Row],[active years]])),1,"")</f>
        <v/>
      </c>
      <c r="P4103" t="str">
        <f>IF(ISNUMBER(SEARCH(P$1,raw[[#This Row],[active years]])),1,"")</f>
        <v/>
      </c>
      <c r="Q4103" t="str">
        <f>IF(ISNUMBER(SEARCH(Q$1,raw[[#This Row],[active years]])),1,"")</f>
        <v/>
      </c>
      <c r="R4103" t="str">
        <f>IF(ISNUMBER(SEARCH(R$1,raw[[#This Row],[active years]])),1,"")</f>
        <v/>
      </c>
      <c r="S4103" t="str">
        <f>IF(ISNUMBER(SEARCH(S$1,raw[[#This Row],[active years]])),1,"")</f>
        <v/>
      </c>
      <c r="T4103" t="str">
        <f>IF(ISNUMBER(SEARCH(T$1,raw[[#This Row],[active years]])),1,"")</f>
        <v/>
      </c>
      <c r="U4103" t="str">
        <f>IF(ISNUMBER(SEARCH(U$1,raw[[#This Row],[active years]])),1,"")</f>
        <v/>
      </c>
      <c r="V4103" t="str">
        <f>IF(ISNUMBER(SEARCH(V$1,raw[[#This Row],[active years]])),1,"")</f>
        <v/>
      </c>
      <c r="W4103" t="str">
        <f>IF(ISNUMBER(SEARCH(W$1,raw[[#This Row],[active years]])),1,"")</f>
        <v/>
      </c>
      <c r="X4103">
        <f>IF(ISNUMBER(SEARCH(X$1,raw[[#This Row],[active years]])),1,"")</f>
        <v>1</v>
      </c>
      <c r="Y4103">
        <f>IF(ISNUMBER(SEARCH(Y$1,raw[[#This Row],[active years]])),1,"")</f>
        <v>1</v>
      </c>
      <c r="Z4103">
        <f>IF(ISNUMBER(SEARCH(Z$1,raw[[#This Row],[active years]])),1,"")</f>
        <v>1</v>
      </c>
      <c r="AA4103">
        <f>IF(ISNUMBER(SEARCH(AA$1,raw[[#This Row],[active years]])),1,"")</f>
        <v>1</v>
      </c>
    </row>
    <row r="4104" spans="1:27" x14ac:dyDescent="0.45">
      <c r="A4104">
        <f>raw[team]</f>
        <v>4846</v>
      </c>
      <c r="B4104">
        <f>raw[rookie year]</f>
        <v>2013</v>
      </c>
      <c r="C4104" t="str">
        <f>IF(ISNUMBER(SEARCH(C$1,raw[[#This Row],[active years]])),1,"")</f>
        <v/>
      </c>
      <c r="D4104" t="str">
        <f>IF(ISNUMBER(SEARCH(D$1,raw[[#This Row],[active years]])),1,"")</f>
        <v/>
      </c>
      <c r="E4104" t="str">
        <f>IF(ISNUMBER(SEARCH(E$1,raw[[#This Row],[active years]])),1,"")</f>
        <v/>
      </c>
      <c r="F4104" t="str">
        <f>IF(ISNUMBER(SEARCH(F$1,raw[[#This Row],[active years]])),1,"")</f>
        <v/>
      </c>
      <c r="G4104" t="str">
        <f>IF(ISNUMBER(SEARCH(G$1,raw[[#This Row],[active years]])),1,"")</f>
        <v/>
      </c>
      <c r="H4104" t="str">
        <f>IF(ISNUMBER(SEARCH(H$1,raw[[#This Row],[active years]])),1,"")</f>
        <v/>
      </c>
      <c r="I4104" t="str">
        <f>IF(ISNUMBER(SEARCH(I$1,raw[[#This Row],[active years]])),1,"")</f>
        <v/>
      </c>
      <c r="J4104" t="str">
        <f>IF(ISNUMBER(SEARCH(J$1,raw[[#This Row],[active years]])),1,"")</f>
        <v/>
      </c>
      <c r="K4104" t="str">
        <f>IF(ISNUMBER(SEARCH(K$1,raw[[#This Row],[active years]])),1,"")</f>
        <v/>
      </c>
      <c r="L4104" t="str">
        <f>IF(ISNUMBER(SEARCH(L$1,raw[[#This Row],[active years]])),1,"")</f>
        <v/>
      </c>
      <c r="M4104" t="str">
        <f>IF(ISNUMBER(SEARCH(M$1,raw[[#This Row],[active years]])),1,"")</f>
        <v/>
      </c>
      <c r="N4104" t="str">
        <f>IF(ISNUMBER(SEARCH(N$1,raw[[#This Row],[active years]])),1,"")</f>
        <v/>
      </c>
      <c r="O4104" t="str">
        <f>IF(ISNUMBER(SEARCH(O$1,raw[[#This Row],[active years]])),1,"")</f>
        <v/>
      </c>
      <c r="P4104" t="str">
        <f>IF(ISNUMBER(SEARCH(P$1,raw[[#This Row],[active years]])),1,"")</f>
        <v/>
      </c>
      <c r="Q4104" t="str">
        <f>IF(ISNUMBER(SEARCH(Q$1,raw[[#This Row],[active years]])),1,"")</f>
        <v/>
      </c>
      <c r="R4104" t="str">
        <f>IF(ISNUMBER(SEARCH(R$1,raw[[#This Row],[active years]])),1,"")</f>
        <v/>
      </c>
      <c r="S4104" t="str">
        <f>IF(ISNUMBER(SEARCH(S$1,raw[[#This Row],[active years]])),1,"")</f>
        <v/>
      </c>
      <c r="T4104" t="str">
        <f>IF(ISNUMBER(SEARCH(T$1,raw[[#This Row],[active years]])),1,"")</f>
        <v/>
      </c>
      <c r="U4104" t="str">
        <f>IF(ISNUMBER(SEARCH(U$1,raw[[#This Row],[active years]])),1,"")</f>
        <v/>
      </c>
      <c r="V4104" t="str">
        <f>IF(ISNUMBER(SEARCH(V$1,raw[[#This Row],[active years]])),1,"")</f>
        <v/>
      </c>
      <c r="W4104" t="str">
        <f>IF(ISNUMBER(SEARCH(W$1,raw[[#This Row],[active years]])),1,"")</f>
        <v/>
      </c>
      <c r="X4104">
        <f>IF(ISNUMBER(SEARCH(X$1,raw[[#This Row],[active years]])),1,"")</f>
        <v>1</v>
      </c>
      <c r="Y4104">
        <f>IF(ISNUMBER(SEARCH(Y$1,raw[[#This Row],[active years]])),1,"")</f>
        <v>1</v>
      </c>
      <c r="Z4104">
        <f>IF(ISNUMBER(SEARCH(Z$1,raw[[#This Row],[active years]])),1,"")</f>
        <v>1</v>
      </c>
      <c r="AA4104">
        <f>IF(ISNUMBER(SEARCH(AA$1,raw[[#This Row],[active years]])),1,"")</f>
        <v>1</v>
      </c>
    </row>
    <row r="4105" spans="1:27" x14ac:dyDescent="0.45">
      <c r="A4105">
        <f>raw[team]</f>
        <v>4847</v>
      </c>
      <c r="B4105">
        <f>raw[rookie year]</f>
        <v>2013</v>
      </c>
      <c r="C4105" t="str">
        <f>IF(ISNUMBER(SEARCH(C$1,raw[[#This Row],[active years]])),1,"")</f>
        <v/>
      </c>
      <c r="D4105" t="str">
        <f>IF(ISNUMBER(SEARCH(D$1,raw[[#This Row],[active years]])),1,"")</f>
        <v/>
      </c>
      <c r="E4105" t="str">
        <f>IF(ISNUMBER(SEARCH(E$1,raw[[#This Row],[active years]])),1,"")</f>
        <v/>
      </c>
      <c r="F4105" t="str">
        <f>IF(ISNUMBER(SEARCH(F$1,raw[[#This Row],[active years]])),1,"")</f>
        <v/>
      </c>
      <c r="G4105" t="str">
        <f>IF(ISNUMBER(SEARCH(G$1,raw[[#This Row],[active years]])),1,"")</f>
        <v/>
      </c>
      <c r="H4105" t="str">
        <f>IF(ISNUMBER(SEARCH(H$1,raw[[#This Row],[active years]])),1,"")</f>
        <v/>
      </c>
      <c r="I4105" t="str">
        <f>IF(ISNUMBER(SEARCH(I$1,raw[[#This Row],[active years]])),1,"")</f>
        <v/>
      </c>
      <c r="J4105" t="str">
        <f>IF(ISNUMBER(SEARCH(J$1,raw[[#This Row],[active years]])),1,"")</f>
        <v/>
      </c>
      <c r="K4105" t="str">
        <f>IF(ISNUMBER(SEARCH(K$1,raw[[#This Row],[active years]])),1,"")</f>
        <v/>
      </c>
      <c r="L4105" t="str">
        <f>IF(ISNUMBER(SEARCH(L$1,raw[[#This Row],[active years]])),1,"")</f>
        <v/>
      </c>
      <c r="M4105" t="str">
        <f>IF(ISNUMBER(SEARCH(M$1,raw[[#This Row],[active years]])),1,"")</f>
        <v/>
      </c>
      <c r="N4105" t="str">
        <f>IF(ISNUMBER(SEARCH(N$1,raw[[#This Row],[active years]])),1,"")</f>
        <v/>
      </c>
      <c r="O4105" t="str">
        <f>IF(ISNUMBER(SEARCH(O$1,raw[[#This Row],[active years]])),1,"")</f>
        <v/>
      </c>
      <c r="P4105" t="str">
        <f>IF(ISNUMBER(SEARCH(P$1,raw[[#This Row],[active years]])),1,"")</f>
        <v/>
      </c>
      <c r="Q4105" t="str">
        <f>IF(ISNUMBER(SEARCH(Q$1,raw[[#This Row],[active years]])),1,"")</f>
        <v/>
      </c>
      <c r="R4105" t="str">
        <f>IF(ISNUMBER(SEARCH(R$1,raw[[#This Row],[active years]])),1,"")</f>
        <v/>
      </c>
      <c r="S4105" t="str">
        <f>IF(ISNUMBER(SEARCH(S$1,raw[[#This Row],[active years]])),1,"")</f>
        <v/>
      </c>
      <c r="T4105" t="str">
        <f>IF(ISNUMBER(SEARCH(T$1,raw[[#This Row],[active years]])),1,"")</f>
        <v/>
      </c>
      <c r="U4105" t="str">
        <f>IF(ISNUMBER(SEARCH(U$1,raw[[#This Row],[active years]])),1,"")</f>
        <v/>
      </c>
      <c r="V4105" t="str">
        <f>IF(ISNUMBER(SEARCH(V$1,raw[[#This Row],[active years]])),1,"")</f>
        <v/>
      </c>
      <c r="W4105" t="str">
        <f>IF(ISNUMBER(SEARCH(W$1,raw[[#This Row],[active years]])),1,"")</f>
        <v/>
      </c>
      <c r="X4105">
        <f>IF(ISNUMBER(SEARCH(X$1,raw[[#This Row],[active years]])),1,"")</f>
        <v>1</v>
      </c>
      <c r="Y4105">
        <f>IF(ISNUMBER(SEARCH(Y$1,raw[[#This Row],[active years]])),1,"")</f>
        <v>1</v>
      </c>
      <c r="Z4105">
        <f>IF(ISNUMBER(SEARCH(Z$1,raw[[#This Row],[active years]])),1,"")</f>
        <v>1</v>
      </c>
      <c r="AA4105">
        <f>IF(ISNUMBER(SEARCH(AA$1,raw[[#This Row],[active years]])),1,"")</f>
        <v>1</v>
      </c>
    </row>
    <row r="4106" spans="1:27" x14ac:dyDescent="0.45">
      <c r="A4106">
        <f>raw[team]</f>
        <v>4848</v>
      </c>
      <c r="B4106">
        <f>raw[rookie year]</f>
        <v>2013</v>
      </c>
      <c r="C4106" t="str">
        <f>IF(ISNUMBER(SEARCH(C$1,raw[[#This Row],[active years]])),1,"")</f>
        <v/>
      </c>
      <c r="D4106" t="str">
        <f>IF(ISNUMBER(SEARCH(D$1,raw[[#This Row],[active years]])),1,"")</f>
        <v/>
      </c>
      <c r="E4106" t="str">
        <f>IF(ISNUMBER(SEARCH(E$1,raw[[#This Row],[active years]])),1,"")</f>
        <v/>
      </c>
      <c r="F4106" t="str">
        <f>IF(ISNUMBER(SEARCH(F$1,raw[[#This Row],[active years]])),1,"")</f>
        <v/>
      </c>
      <c r="G4106" t="str">
        <f>IF(ISNUMBER(SEARCH(G$1,raw[[#This Row],[active years]])),1,"")</f>
        <v/>
      </c>
      <c r="H4106" t="str">
        <f>IF(ISNUMBER(SEARCH(H$1,raw[[#This Row],[active years]])),1,"")</f>
        <v/>
      </c>
      <c r="I4106" t="str">
        <f>IF(ISNUMBER(SEARCH(I$1,raw[[#This Row],[active years]])),1,"")</f>
        <v/>
      </c>
      <c r="J4106" t="str">
        <f>IF(ISNUMBER(SEARCH(J$1,raw[[#This Row],[active years]])),1,"")</f>
        <v/>
      </c>
      <c r="K4106" t="str">
        <f>IF(ISNUMBER(SEARCH(K$1,raw[[#This Row],[active years]])),1,"")</f>
        <v/>
      </c>
      <c r="L4106" t="str">
        <f>IF(ISNUMBER(SEARCH(L$1,raw[[#This Row],[active years]])),1,"")</f>
        <v/>
      </c>
      <c r="M4106" t="str">
        <f>IF(ISNUMBER(SEARCH(M$1,raw[[#This Row],[active years]])),1,"")</f>
        <v/>
      </c>
      <c r="N4106" t="str">
        <f>IF(ISNUMBER(SEARCH(N$1,raw[[#This Row],[active years]])),1,"")</f>
        <v/>
      </c>
      <c r="O4106" t="str">
        <f>IF(ISNUMBER(SEARCH(O$1,raw[[#This Row],[active years]])),1,"")</f>
        <v/>
      </c>
      <c r="P4106" t="str">
        <f>IF(ISNUMBER(SEARCH(P$1,raw[[#This Row],[active years]])),1,"")</f>
        <v/>
      </c>
      <c r="Q4106" t="str">
        <f>IF(ISNUMBER(SEARCH(Q$1,raw[[#This Row],[active years]])),1,"")</f>
        <v/>
      </c>
      <c r="R4106" t="str">
        <f>IF(ISNUMBER(SEARCH(R$1,raw[[#This Row],[active years]])),1,"")</f>
        <v/>
      </c>
      <c r="S4106" t="str">
        <f>IF(ISNUMBER(SEARCH(S$1,raw[[#This Row],[active years]])),1,"")</f>
        <v/>
      </c>
      <c r="T4106" t="str">
        <f>IF(ISNUMBER(SEARCH(T$1,raw[[#This Row],[active years]])),1,"")</f>
        <v/>
      </c>
      <c r="U4106" t="str">
        <f>IF(ISNUMBER(SEARCH(U$1,raw[[#This Row],[active years]])),1,"")</f>
        <v/>
      </c>
      <c r="V4106" t="str">
        <f>IF(ISNUMBER(SEARCH(V$1,raw[[#This Row],[active years]])),1,"")</f>
        <v/>
      </c>
      <c r="W4106" t="str">
        <f>IF(ISNUMBER(SEARCH(W$1,raw[[#This Row],[active years]])),1,"")</f>
        <v/>
      </c>
      <c r="X4106">
        <f>IF(ISNUMBER(SEARCH(X$1,raw[[#This Row],[active years]])),1,"")</f>
        <v>1</v>
      </c>
      <c r="Y4106" t="str">
        <f>IF(ISNUMBER(SEARCH(Y$1,raw[[#This Row],[active years]])),1,"")</f>
        <v/>
      </c>
      <c r="Z4106" t="str">
        <f>IF(ISNUMBER(SEARCH(Z$1,raw[[#This Row],[active years]])),1,"")</f>
        <v/>
      </c>
      <c r="AA4106" t="str">
        <f>IF(ISNUMBER(SEARCH(AA$1,raw[[#This Row],[active years]])),1,"")</f>
        <v/>
      </c>
    </row>
    <row r="4107" spans="1:27" x14ac:dyDescent="0.45">
      <c r="A4107">
        <f>raw[team]</f>
        <v>4849</v>
      </c>
      <c r="B4107">
        <f>raw[rookie year]</f>
        <v>2013</v>
      </c>
      <c r="C4107" t="str">
        <f>IF(ISNUMBER(SEARCH(C$1,raw[[#This Row],[active years]])),1,"")</f>
        <v/>
      </c>
      <c r="D4107" t="str">
        <f>IF(ISNUMBER(SEARCH(D$1,raw[[#This Row],[active years]])),1,"")</f>
        <v/>
      </c>
      <c r="E4107" t="str">
        <f>IF(ISNUMBER(SEARCH(E$1,raw[[#This Row],[active years]])),1,"")</f>
        <v/>
      </c>
      <c r="F4107" t="str">
        <f>IF(ISNUMBER(SEARCH(F$1,raw[[#This Row],[active years]])),1,"")</f>
        <v/>
      </c>
      <c r="G4107" t="str">
        <f>IF(ISNUMBER(SEARCH(G$1,raw[[#This Row],[active years]])),1,"")</f>
        <v/>
      </c>
      <c r="H4107" t="str">
        <f>IF(ISNUMBER(SEARCH(H$1,raw[[#This Row],[active years]])),1,"")</f>
        <v/>
      </c>
      <c r="I4107" t="str">
        <f>IF(ISNUMBER(SEARCH(I$1,raw[[#This Row],[active years]])),1,"")</f>
        <v/>
      </c>
      <c r="J4107" t="str">
        <f>IF(ISNUMBER(SEARCH(J$1,raw[[#This Row],[active years]])),1,"")</f>
        <v/>
      </c>
      <c r="K4107" t="str">
        <f>IF(ISNUMBER(SEARCH(K$1,raw[[#This Row],[active years]])),1,"")</f>
        <v/>
      </c>
      <c r="L4107" t="str">
        <f>IF(ISNUMBER(SEARCH(L$1,raw[[#This Row],[active years]])),1,"")</f>
        <v/>
      </c>
      <c r="M4107" t="str">
        <f>IF(ISNUMBER(SEARCH(M$1,raw[[#This Row],[active years]])),1,"")</f>
        <v/>
      </c>
      <c r="N4107" t="str">
        <f>IF(ISNUMBER(SEARCH(N$1,raw[[#This Row],[active years]])),1,"")</f>
        <v/>
      </c>
      <c r="O4107" t="str">
        <f>IF(ISNUMBER(SEARCH(O$1,raw[[#This Row],[active years]])),1,"")</f>
        <v/>
      </c>
      <c r="P4107" t="str">
        <f>IF(ISNUMBER(SEARCH(P$1,raw[[#This Row],[active years]])),1,"")</f>
        <v/>
      </c>
      <c r="Q4107" t="str">
        <f>IF(ISNUMBER(SEARCH(Q$1,raw[[#This Row],[active years]])),1,"")</f>
        <v/>
      </c>
      <c r="R4107" t="str">
        <f>IF(ISNUMBER(SEARCH(R$1,raw[[#This Row],[active years]])),1,"")</f>
        <v/>
      </c>
      <c r="S4107" t="str">
        <f>IF(ISNUMBER(SEARCH(S$1,raw[[#This Row],[active years]])),1,"")</f>
        <v/>
      </c>
      <c r="T4107" t="str">
        <f>IF(ISNUMBER(SEARCH(T$1,raw[[#This Row],[active years]])),1,"")</f>
        <v/>
      </c>
      <c r="U4107" t="str">
        <f>IF(ISNUMBER(SEARCH(U$1,raw[[#This Row],[active years]])),1,"")</f>
        <v/>
      </c>
      <c r="V4107" t="str">
        <f>IF(ISNUMBER(SEARCH(V$1,raw[[#This Row],[active years]])),1,"")</f>
        <v/>
      </c>
      <c r="W4107" t="str">
        <f>IF(ISNUMBER(SEARCH(W$1,raw[[#This Row],[active years]])),1,"")</f>
        <v/>
      </c>
      <c r="X4107">
        <f>IF(ISNUMBER(SEARCH(X$1,raw[[#This Row],[active years]])),1,"")</f>
        <v>1</v>
      </c>
      <c r="Y4107">
        <f>IF(ISNUMBER(SEARCH(Y$1,raw[[#This Row],[active years]])),1,"")</f>
        <v>1</v>
      </c>
      <c r="Z4107">
        <f>IF(ISNUMBER(SEARCH(Z$1,raw[[#This Row],[active years]])),1,"")</f>
        <v>1</v>
      </c>
      <c r="AA4107" t="str">
        <f>IF(ISNUMBER(SEARCH(AA$1,raw[[#This Row],[active years]])),1,"")</f>
        <v/>
      </c>
    </row>
    <row r="4108" spans="1:27" x14ac:dyDescent="0.45">
      <c r="A4108">
        <f>raw[team]</f>
        <v>4850</v>
      </c>
      <c r="B4108">
        <f>raw[rookie year]</f>
        <v>2013</v>
      </c>
      <c r="C4108" t="str">
        <f>IF(ISNUMBER(SEARCH(C$1,raw[[#This Row],[active years]])),1,"")</f>
        <v/>
      </c>
      <c r="D4108" t="str">
        <f>IF(ISNUMBER(SEARCH(D$1,raw[[#This Row],[active years]])),1,"")</f>
        <v/>
      </c>
      <c r="E4108" t="str">
        <f>IF(ISNUMBER(SEARCH(E$1,raw[[#This Row],[active years]])),1,"")</f>
        <v/>
      </c>
      <c r="F4108" t="str">
        <f>IF(ISNUMBER(SEARCH(F$1,raw[[#This Row],[active years]])),1,"")</f>
        <v/>
      </c>
      <c r="G4108" t="str">
        <f>IF(ISNUMBER(SEARCH(G$1,raw[[#This Row],[active years]])),1,"")</f>
        <v/>
      </c>
      <c r="H4108" t="str">
        <f>IF(ISNUMBER(SEARCH(H$1,raw[[#This Row],[active years]])),1,"")</f>
        <v/>
      </c>
      <c r="I4108" t="str">
        <f>IF(ISNUMBER(SEARCH(I$1,raw[[#This Row],[active years]])),1,"")</f>
        <v/>
      </c>
      <c r="J4108" t="str">
        <f>IF(ISNUMBER(SEARCH(J$1,raw[[#This Row],[active years]])),1,"")</f>
        <v/>
      </c>
      <c r="K4108" t="str">
        <f>IF(ISNUMBER(SEARCH(K$1,raw[[#This Row],[active years]])),1,"")</f>
        <v/>
      </c>
      <c r="L4108" t="str">
        <f>IF(ISNUMBER(SEARCH(L$1,raw[[#This Row],[active years]])),1,"")</f>
        <v/>
      </c>
      <c r="M4108" t="str">
        <f>IF(ISNUMBER(SEARCH(M$1,raw[[#This Row],[active years]])),1,"")</f>
        <v/>
      </c>
      <c r="N4108" t="str">
        <f>IF(ISNUMBER(SEARCH(N$1,raw[[#This Row],[active years]])),1,"")</f>
        <v/>
      </c>
      <c r="O4108" t="str">
        <f>IF(ISNUMBER(SEARCH(O$1,raw[[#This Row],[active years]])),1,"")</f>
        <v/>
      </c>
      <c r="P4108" t="str">
        <f>IF(ISNUMBER(SEARCH(P$1,raw[[#This Row],[active years]])),1,"")</f>
        <v/>
      </c>
      <c r="Q4108" t="str">
        <f>IF(ISNUMBER(SEARCH(Q$1,raw[[#This Row],[active years]])),1,"")</f>
        <v/>
      </c>
      <c r="R4108" t="str">
        <f>IF(ISNUMBER(SEARCH(R$1,raw[[#This Row],[active years]])),1,"")</f>
        <v/>
      </c>
      <c r="S4108" t="str">
        <f>IF(ISNUMBER(SEARCH(S$1,raw[[#This Row],[active years]])),1,"")</f>
        <v/>
      </c>
      <c r="T4108" t="str">
        <f>IF(ISNUMBER(SEARCH(T$1,raw[[#This Row],[active years]])),1,"")</f>
        <v/>
      </c>
      <c r="U4108" t="str">
        <f>IF(ISNUMBER(SEARCH(U$1,raw[[#This Row],[active years]])),1,"")</f>
        <v/>
      </c>
      <c r="V4108" t="str">
        <f>IF(ISNUMBER(SEARCH(V$1,raw[[#This Row],[active years]])),1,"")</f>
        <v/>
      </c>
      <c r="W4108" t="str">
        <f>IF(ISNUMBER(SEARCH(W$1,raw[[#This Row],[active years]])),1,"")</f>
        <v/>
      </c>
      <c r="X4108">
        <f>IF(ISNUMBER(SEARCH(X$1,raw[[#This Row],[active years]])),1,"")</f>
        <v>1</v>
      </c>
      <c r="Y4108" t="str">
        <f>IF(ISNUMBER(SEARCH(Y$1,raw[[#This Row],[active years]])),1,"")</f>
        <v/>
      </c>
      <c r="Z4108" t="str">
        <f>IF(ISNUMBER(SEARCH(Z$1,raw[[#This Row],[active years]])),1,"")</f>
        <v/>
      </c>
      <c r="AA4108" t="str">
        <f>IF(ISNUMBER(SEARCH(AA$1,raw[[#This Row],[active years]])),1,"")</f>
        <v/>
      </c>
    </row>
    <row r="4109" spans="1:27" x14ac:dyDescent="0.45">
      <c r="A4109">
        <f>raw[team]</f>
        <v>4851</v>
      </c>
      <c r="B4109">
        <f>raw[rookie year]</f>
        <v>2013</v>
      </c>
      <c r="C4109" t="str">
        <f>IF(ISNUMBER(SEARCH(C$1,raw[[#This Row],[active years]])),1,"")</f>
        <v/>
      </c>
      <c r="D4109" t="str">
        <f>IF(ISNUMBER(SEARCH(D$1,raw[[#This Row],[active years]])),1,"")</f>
        <v/>
      </c>
      <c r="E4109" t="str">
        <f>IF(ISNUMBER(SEARCH(E$1,raw[[#This Row],[active years]])),1,"")</f>
        <v/>
      </c>
      <c r="F4109" t="str">
        <f>IF(ISNUMBER(SEARCH(F$1,raw[[#This Row],[active years]])),1,"")</f>
        <v/>
      </c>
      <c r="G4109" t="str">
        <f>IF(ISNUMBER(SEARCH(G$1,raw[[#This Row],[active years]])),1,"")</f>
        <v/>
      </c>
      <c r="H4109" t="str">
        <f>IF(ISNUMBER(SEARCH(H$1,raw[[#This Row],[active years]])),1,"")</f>
        <v/>
      </c>
      <c r="I4109" t="str">
        <f>IF(ISNUMBER(SEARCH(I$1,raw[[#This Row],[active years]])),1,"")</f>
        <v/>
      </c>
      <c r="J4109" t="str">
        <f>IF(ISNUMBER(SEARCH(J$1,raw[[#This Row],[active years]])),1,"")</f>
        <v/>
      </c>
      <c r="K4109" t="str">
        <f>IF(ISNUMBER(SEARCH(K$1,raw[[#This Row],[active years]])),1,"")</f>
        <v/>
      </c>
      <c r="L4109" t="str">
        <f>IF(ISNUMBER(SEARCH(L$1,raw[[#This Row],[active years]])),1,"")</f>
        <v/>
      </c>
      <c r="M4109" t="str">
        <f>IF(ISNUMBER(SEARCH(M$1,raw[[#This Row],[active years]])),1,"")</f>
        <v/>
      </c>
      <c r="N4109" t="str">
        <f>IF(ISNUMBER(SEARCH(N$1,raw[[#This Row],[active years]])),1,"")</f>
        <v/>
      </c>
      <c r="O4109" t="str">
        <f>IF(ISNUMBER(SEARCH(O$1,raw[[#This Row],[active years]])),1,"")</f>
        <v/>
      </c>
      <c r="P4109" t="str">
        <f>IF(ISNUMBER(SEARCH(P$1,raw[[#This Row],[active years]])),1,"")</f>
        <v/>
      </c>
      <c r="Q4109" t="str">
        <f>IF(ISNUMBER(SEARCH(Q$1,raw[[#This Row],[active years]])),1,"")</f>
        <v/>
      </c>
      <c r="R4109" t="str">
        <f>IF(ISNUMBER(SEARCH(R$1,raw[[#This Row],[active years]])),1,"")</f>
        <v/>
      </c>
      <c r="S4109" t="str">
        <f>IF(ISNUMBER(SEARCH(S$1,raw[[#This Row],[active years]])),1,"")</f>
        <v/>
      </c>
      <c r="T4109" t="str">
        <f>IF(ISNUMBER(SEARCH(T$1,raw[[#This Row],[active years]])),1,"")</f>
        <v/>
      </c>
      <c r="U4109" t="str">
        <f>IF(ISNUMBER(SEARCH(U$1,raw[[#This Row],[active years]])),1,"")</f>
        <v/>
      </c>
      <c r="V4109" t="str">
        <f>IF(ISNUMBER(SEARCH(V$1,raw[[#This Row],[active years]])),1,"")</f>
        <v/>
      </c>
      <c r="W4109" t="str">
        <f>IF(ISNUMBER(SEARCH(W$1,raw[[#This Row],[active years]])),1,"")</f>
        <v/>
      </c>
      <c r="X4109">
        <f>IF(ISNUMBER(SEARCH(X$1,raw[[#This Row],[active years]])),1,"")</f>
        <v>1</v>
      </c>
      <c r="Y4109">
        <f>IF(ISNUMBER(SEARCH(Y$1,raw[[#This Row],[active years]])),1,"")</f>
        <v>1</v>
      </c>
      <c r="Z4109">
        <f>IF(ISNUMBER(SEARCH(Z$1,raw[[#This Row],[active years]])),1,"")</f>
        <v>1</v>
      </c>
      <c r="AA4109">
        <f>IF(ISNUMBER(SEARCH(AA$1,raw[[#This Row],[active years]])),1,"")</f>
        <v>1</v>
      </c>
    </row>
    <row r="4110" spans="1:27" x14ac:dyDescent="0.45">
      <c r="A4110">
        <f>raw[team]</f>
        <v>4852</v>
      </c>
      <c r="B4110">
        <f>raw[rookie year]</f>
        <v>2013</v>
      </c>
      <c r="C4110" t="str">
        <f>IF(ISNUMBER(SEARCH(C$1,raw[[#This Row],[active years]])),1,"")</f>
        <v/>
      </c>
      <c r="D4110" t="str">
        <f>IF(ISNUMBER(SEARCH(D$1,raw[[#This Row],[active years]])),1,"")</f>
        <v/>
      </c>
      <c r="E4110" t="str">
        <f>IF(ISNUMBER(SEARCH(E$1,raw[[#This Row],[active years]])),1,"")</f>
        <v/>
      </c>
      <c r="F4110" t="str">
        <f>IF(ISNUMBER(SEARCH(F$1,raw[[#This Row],[active years]])),1,"")</f>
        <v/>
      </c>
      <c r="G4110" t="str">
        <f>IF(ISNUMBER(SEARCH(G$1,raw[[#This Row],[active years]])),1,"")</f>
        <v/>
      </c>
      <c r="H4110" t="str">
        <f>IF(ISNUMBER(SEARCH(H$1,raw[[#This Row],[active years]])),1,"")</f>
        <v/>
      </c>
      <c r="I4110" t="str">
        <f>IF(ISNUMBER(SEARCH(I$1,raw[[#This Row],[active years]])),1,"")</f>
        <v/>
      </c>
      <c r="J4110" t="str">
        <f>IF(ISNUMBER(SEARCH(J$1,raw[[#This Row],[active years]])),1,"")</f>
        <v/>
      </c>
      <c r="K4110" t="str">
        <f>IF(ISNUMBER(SEARCH(K$1,raw[[#This Row],[active years]])),1,"")</f>
        <v/>
      </c>
      <c r="L4110" t="str">
        <f>IF(ISNUMBER(SEARCH(L$1,raw[[#This Row],[active years]])),1,"")</f>
        <v/>
      </c>
      <c r="M4110" t="str">
        <f>IF(ISNUMBER(SEARCH(M$1,raw[[#This Row],[active years]])),1,"")</f>
        <v/>
      </c>
      <c r="N4110" t="str">
        <f>IF(ISNUMBER(SEARCH(N$1,raw[[#This Row],[active years]])),1,"")</f>
        <v/>
      </c>
      <c r="O4110" t="str">
        <f>IF(ISNUMBER(SEARCH(O$1,raw[[#This Row],[active years]])),1,"")</f>
        <v/>
      </c>
      <c r="P4110" t="str">
        <f>IF(ISNUMBER(SEARCH(P$1,raw[[#This Row],[active years]])),1,"")</f>
        <v/>
      </c>
      <c r="Q4110" t="str">
        <f>IF(ISNUMBER(SEARCH(Q$1,raw[[#This Row],[active years]])),1,"")</f>
        <v/>
      </c>
      <c r="R4110" t="str">
        <f>IF(ISNUMBER(SEARCH(R$1,raw[[#This Row],[active years]])),1,"")</f>
        <v/>
      </c>
      <c r="S4110" t="str">
        <f>IF(ISNUMBER(SEARCH(S$1,raw[[#This Row],[active years]])),1,"")</f>
        <v/>
      </c>
      <c r="T4110" t="str">
        <f>IF(ISNUMBER(SEARCH(T$1,raw[[#This Row],[active years]])),1,"")</f>
        <v/>
      </c>
      <c r="U4110" t="str">
        <f>IF(ISNUMBER(SEARCH(U$1,raw[[#This Row],[active years]])),1,"")</f>
        <v/>
      </c>
      <c r="V4110" t="str">
        <f>IF(ISNUMBER(SEARCH(V$1,raw[[#This Row],[active years]])),1,"")</f>
        <v/>
      </c>
      <c r="W4110" t="str">
        <f>IF(ISNUMBER(SEARCH(W$1,raw[[#This Row],[active years]])),1,"")</f>
        <v/>
      </c>
      <c r="X4110">
        <f>IF(ISNUMBER(SEARCH(X$1,raw[[#This Row],[active years]])),1,"")</f>
        <v>1</v>
      </c>
      <c r="Y4110">
        <f>IF(ISNUMBER(SEARCH(Y$1,raw[[#This Row],[active years]])),1,"")</f>
        <v>1</v>
      </c>
      <c r="Z4110">
        <f>IF(ISNUMBER(SEARCH(Z$1,raw[[#This Row],[active years]])),1,"")</f>
        <v>1</v>
      </c>
      <c r="AA4110">
        <f>IF(ISNUMBER(SEARCH(AA$1,raw[[#This Row],[active years]])),1,"")</f>
        <v>1</v>
      </c>
    </row>
    <row r="4111" spans="1:27" x14ac:dyDescent="0.45">
      <c r="A4111">
        <f>raw[team]</f>
        <v>4853</v>
      </c>
      <c r="B4111">
        <f>raw[rookie year]</f>
        <v>2013</v>
      </c>
      <c r="C4111" t="str">
        <f>IF(ISNUMBER(SEARCH(C$1,raw[[#This Row],[active years]])),1,"")</f>
        <v/>
      </c>
      <c r="D4111" t="str">
        <f>IF(ISNUMBER(SEARCH(D$1,raw[[#This Row],[active years]])),1,"")</f>
        <v/>
      </c>
      <c r="E4111" t="str">
        <f>IF(ISNUMBER(SEARCH(E$1,raw[[#This Row],[active years]])),1,"")</f>
        <v/>
      </c>
      <c r="F4111" t="str">
        <f>IF(ISNUMBER(SEARCH(F$1,raw[[#This Row],[active years]])),1,"")</f>
        <v/>
      </c>
      <c r="G4111" t="str">
        <f>IF(ISNUMBER(SEARCH(G$1,raw[[#This Row],[active years]])),1,"")</f>
        <v/>
      </c>
      <c r="H4111" t="str">
        <f>IF(ISNUMBER(SEARCH(H$1,raw[[#This Row],[active years]])),1,"")</f>
        <v/>
      </c>
      <c r="I4111" t="str">
        <f>IF(ISNUMBER(SEARCH(I$1,raw[[#This Row],[active years]])),1,"")</f>
        <v/>
      </c>
      <c r="J4111" t="str">
        <f>IF(ISNUMBER(SEARCH(J$1,raw[[#This Row],[active years]])),1,"")</f>
        <v/>
      </c>
      <c r="K4111" t="str">
        <f>IF(ISNUMBER(SEARCH(K$1,raw[[#This Row],[active years]])),1,"")</f>
        <v/>
      </c>
      <c r="L4111" t="str">
        <f>IF(ISNUMBER(SEARCH(L$1,raw[[#This Row],[active years]])),1,"")</f>
        <v/>
      </c>
      <c r="M4111" t="str">
        <f>IF(ISNUMBER(SEARCH(M$1,raw[[#This Row],[active years]])),1,"")</f>
        <v/>
      </c>
      <c r="N4111" t="str">
        <f>IF(ISNUMBER(SEARCH(N$1,raw[[#This Row],[active years]])),1,"")</f>
        <v/>
      </c>
      <c r="O4111" t="str">
        <f>IF(ISNUMBER(SEARCH(O$1,raw[[#This Row],[active years]])),1,"")</f>
        <v/>
      </c>
      <c r="P4111" t="str">
        <f>IF(ISNUMBER(SEARCH(P$1,raw[[#This Row],[active years]])),1,"")</f>
        <v/>
      </c>
      <c r="Q4111" t="str">
        <f>IF(ISNUMBER(SEARCH(Q$1,raw[[#This Row],[active years]])),1,"")</f>
        <v/>
      </c>
      <c r="R4111" t="str">
        <f>IF(ISNUMBER(SEARCH(R$1,raw[[#This Row],[active years]])),1,"")</f>
        <v/>
      </c>
      <c r="S4111" t="str">
        <f>IF(ISNUMBER(SEARCH(S$1,raw[[#This Row],[active years]])),1,"")</f>
        <v/>
      </c>
      <c r="T4111" t="str">
        <f>IF(ISNUMBER(SEARCH(T$1,raw[[#This Row],[active years]])),1,"")</f>
        <v/>
      </c>
      <c r="U4111" t="str">
        <f>IF(ISNUMBER(SEARCH(U$1,raw[[#This Row],[active years]])),1,"")</f>
        <v/>
      </c>
      <c r="V4111" t="str">
        <f>IF(ISNUMBER(SEARCH(V$1,raw[[#This Row],[active years]])),1,"")</f>
        <v/>
      </c>
      <c r="W4111" t="str">
        <f>IF(ISNUMBER(SEARCH(W$1,raw[[#This Row],[active years]])),1,"")</f>
        <v/>
      </c>
      <c r="X4111">
        <f>IF(ISNUMBER(SEARCH(X$1,raw[[#This Row],[active years]])),1,"")</f>
        <v>1</v>
      </c>
      <c r="Y4111">
        <f>IF(ISNUMBER(SEARCH(Y$1,raw[[#This Row],[active years]])),1,"")</f>
        <v>1</v>
      </c>
      <c r="Z4111" t="str">
        <f>IF(ISNUMBER(SEARCH(Z$1,raw[[#This Row],[active years]])),1,"")</f>
        <v/>
      </c>
      <c r="AA4111" t="str">
        <f>IF(ISNUMBER(SEARCH(AA$1,raw[[#This Row],[active years]])),1,"")</f>
        <v/>
      </c>
    </row>
    <row r="4112" spans="1:27" x14ac:dyDescent="0.45">
      <c r="A4112">
        <f>raw[team]</f>
        <v>4854</v>
      </c>
      <c r="B4112">
        <f>raw[rookie year]</f>
        <v>2013</v>
      </c>
      <c r="C4112" t="str">
        <f>IF(ISNUMBER(SEARCH(C$1,raw[[#This Row],[active years]])),1,"")</f>
        <v/>
      </c>
      <c r="D4112" t="str">
        <f>IF(ISNUMBER(SEARCH(D$1,raw[[#This Row],[active years]])),1,"")</f>
        <v/>
      </c>
      <c r="E4112" t="str">
        <f>IF(ISNUMBER(SEARCH(E$1,raw[[#This Row],[active years]])),1,"")</f>
        <v/>
      </c>
      <c r="F4112" t="str">
        <f>IF(ISNUMBER(SEARCH(F$1,raw[[#This Row],[active years]])),1,"")</f>
        <v/>
      </c>
      <c r="G4112" t="str">
        <f>IF(ISNUMBER(SEARCH(G$1,raw[[#This Row],[active years]])),1,"")</f>
        <v/>
      </c>
      <c r="H4112" t="str">
        <f>IF(ISNUMBER(SEARCH(H$1,raw[[#This Row],[active years]])),1,"")</f>
        <v/>
      </c>
      <c r="I4112" t="str">
        <f>IF(ISNUMBER(SEARCH(I$1,raw[[#This Row],[active years]])),1,"")</f>
        <v/>
      </c>
      <c r="J4112" t="str">
        <f>IF(ISNUMBER(SEARCH(J$1,raw[[#This Row],[active years]])),1,"")</f>
        <v/>
      </c>
      <c r="K4112" t="str">
        <f>IF(ISNUMBER(SEARCH(K$1,raw[[#This Row],[active years]])),1,"")</f>
        <v/>
      </c>
      <c r="L4112" t="str">
        <f>IF(ISNUMBER(SEARCH(L$1,raw[[#This Row],[active years]])),1,"")</f>
        <v/>
      </c>
      <c r="M4112" t="str">
        <f>IF(ISNUMBER(SEARCH(M$1,raw[[#This Row],[active years]])),1,"")</f>
        <v/>
      </c>
      <c r="N4112" t="str">
        <f>IF(ISNUMBER(SEARCH(N$1,raw[[#This Row],[active years]])),1,"")</f>
        <v/>
      </c>
      <c r="O4112" t="str">
        <f>IF(ISNUMBER(SEARCH(O$1,raw[[#This Row],[active years]])),1,"")</f>
        <v/>
      </c>
      <c r="P4112" t="str">
        <f>IF(ISNUMBER(SEARCH(P$1,raw[[#This Row],[active years]])),1,"")</f>
        <v/>
      </c>
      <c r="Q4112" t="str">
        <f>IF(ISNUMBER(SEARCH(Q$1,raw[[#This Row],[active years]])),1,"")</f>
        <v/>
      </c>
      <c r="R4112" t="str">
        <f>IF(ISNUMBER(SEARCH(R$1,raw[[#This Row],[active years]])),1,"")</f>
        <v/>
      </c>
      <c r="S4112" t="str">
        <f>IF(ISNUMBER(SEARCH(S$1,raw[[#This Row],[active years]])),1,"")</f>
        <v/>
      </c>
      <c r="T4112" t="str">
        <f>IF(ISNUMBER(SEARCH(T$1,raw[[#This Row],[active years]])),1,"")</f>
        <v/>
      </c>
      <c r="U4112" t="str">
        <f>IF(ISNUMBER(SEARCH(U$1,raw[[#This Row],[active years]])),1,"")</f>
        <v/>
      </c>
      <c r="V4112" t="str">
        <f>IF(ISNUMBER(SEARCH(V$1,raw[[#This Row],[active years]])),1,"")</f>
        <v/>
      </c>
      <c r="W4112" t="str">
        <f>IF(ISNUMBER(SEARCH(W$1,raw[[#This Row],[active years]])),1,"")</f>
        <v/>
      </c>
      <c r="X4112">
        <f>IF(ISNUMBER(SEARCH(X$1,raw[[#This Row],[active years]])),1,"")</f>
        <v>1</v>
      </c>
      <c r="Y4112">
        <f>IF(ISNUMBER(SEARCH(Y$1,raw[[#This Row],[active years]])),1,"")</f>
        <v>1</v>
      </c>
      <c r="Z4112">
        <f>IF(ISNUMBER(SEARCH(Z$1,raw[[#This Row],[active years]])),1,"")</f>
        <v>1</v>
      </c>
      <c r="AA4112">
        <f>IF(ISNUMBER(SEARCH(AA$1,raw[[#This Row],[active years]])),1,"")</f>
        <v>1</v>
      </c>
    </row>
    <row r="4113" spans="1:27" x14ac:dyDescent="0.45">
      <c r="A4113">
        <f>raw[team]</f>
        <v>4855</v>
      </c>
      <c r="B4113">
        <f>raw[rookie year]</f>
        <v>2013</v>
      </c>
      <c r="C4113" t="str">
        <f>IF(ISNUMBER(SEARCH(C$1,raw[[#This Row],[active years]])),1,"")</f>
        <v/>
      </c>
      <c r="D4113" t="str">
        <f>IF(ISNUMBER(SEARCH(D$1,raw[[#This Row],[active years]])),1,"")</f>
        <v/>
      </c>
      <c r="E4113" t="str">
        <f>IF(ISNUMBER(SEARCH(E$1,raw[[#This Row],[active years]])),1,"")</f>
        <v/>
      </c>
      <c r="F4113" t="str">
        <f>IF(ISNUMBER(SEARCH(F$1,raw[[#This Row],[active years]])),1,"")</f>
        <v/>
      </c>
      <c r="G4113" t="str">
        <f>IF(ISNUMBER(SEARCH(G$1,raw[[#This Row],[active years]])),1,"")</f>
        <v/>
      </c>
      <c r="H4113" t="str">
        <f>IF(ISNUMBER(SEARCH(H$1,raw[[#This Row],[active years]])),1,"")</f>
        <v/>
      </c>
      <c r="I4113" t="str">
        <f>IF(ISNUMBER(SEARCH(I$1,raw[[#This Row],[active years]])),1,"")</f>
        <v/>
      </c>
      <c r="J4113" t="str">
        <f>IF(ISNUMBER(SEARCH(J$1,raw[[#This Row],[active years]])),1,"")</f>
        <v/>
      </c>
      <c r="K4113" t="str">
        <f>IF(ISNUMBER(SEARCH(K$1,raw[[#This Row],[active years]])),1,"")</f>
        <v/>
      </c>
      <c r="L4113" t="str">
        <f>IF(ISNUMBER(SEARCH(L$1,raw[[#This Row],[active years]])),1,"")</f>
        <v/>
      </c>
      <c r="M4113" t="str">
        <f>IF(ISNUMBER(SEARCH(M$1,raw[[#This Row],[active years]])),1,"")</f>
        <v/>
      </c>
      <c r="N4113" t="str">
        <f>IF(ISNUMBER(SEARCH(N$1,raw[[#This Row],[active years]])),1,"")</f>
        <v/>
      </c>
      <c r="O4113" t="str">
        <f>IF(ISNUMBER(SEARCH(O$1,raw[[#This Row],[active years]])),1,"")</f>
        <v/>
      </c>
      <c r="P4113" t="str">
        <f>IF(ISNUMBER(SEARCH(P$1,raw[[#This Row],[active years]])),1,"")</f>
        <v/>
      </c>
      <c r="Q4113" t="str">
        <f>IF(ISNUMBER(SEARCH(Q$1,raw[[#This Row],[active years]])),1,"")</f>
        <v/>
      </c>
      <c r="R4113" t="str">
        <f>IF(ISNUMBER(SEARCH(R$1,raw[[#This Row],[active years]])),1,"")</f>
        <v/>
      </c>
      <c r="S4113" t="str">
        <f>IF(ISNUMBER(SEARCH(S$1,raw[[#This Row],[active years]])),1,"")</f>
        <v/>
      </c>
      <c r="T4113" t="str">
        <f>IF(ISNUMBER(SEARCH(T$1,raw[[#This Row],[active years]])),1,"")</f>
        <v/>
      </c>
      <c r="U4113" t="str">
        <f>IF(ISNUMBER(SEARCH(U$1,raw[[#This Row],[active years]])),1,"")</f>
        <v/>
      </c>
      <c r="V4113" t="str">
        <f>IF(ISNUMBER(SEARCH(V$1,raw[[#This Row],[active years]])),1,"")</f>
        <v/>
      </c>
      <c r="W4113" t="str">
        <f>IF(ISNUMBER(SEARCH(W$1,raw[[#This Row],[active years]])),1,"")</f>
        <v/>
      </c>
      <c r="X4113">
        <f>IF(ISNUMBER(SEARCH(X$1,raw[[#This Row],[active years]])),1,"")</f>
        <v>1</v>
      </c>
      <c r="Y4113">
        <f>IF(ISNUMBER(SEARCH(Y$1,raw[[#This Row],[active years]])),1,"")</f>
        <v>1</v>
      </c>
      <c r="Z4113">
        <f>IF(ISNUMBER(SEARCH(Z$1,raw[[#This Row],[active years]])),1,"")</f>
        <v>1</v>
      </c>
      <c r="AA4113">
        <f>IF(ISNUMBER(SEARCH(AA$1,raw[[#This Row],[active years]])),1,"")</f>
        <v>1</v>
      </c>
    </row>
    <row r="4114" spans="1:27" x14ac:dyDescent="0.45">
      <c r="A4114">
        <f>raw[team]</f>
        <v>4856</v>
      </c>
      <c r="B4114">
        <f>raw[rookie year]</f>
        <v>2013</v>
      </c>
      <c r="C4114" t="str">
        <f>IF(ISNUMBER(SEARCH(C$1,raw[[#This Row],[active years]])),1,"")</f>
        <v/>
      </c>
      <c r="D4114" t="str">
        <f>IF(ISNUMBER(SEARCH(D$1,raw[[#This Row],[active years]])),1,"")</f>
        <v/>
      </c>
      <c r="E4114" t="str">
        <f>IF(ISNUMBER(SEARCH(E$1,raw[[#This Row],[active years]])),1,"")</f>
        <v/>
      </c>
      <c r="F4114" t="str">
        <f>IF(ISNUMBER(SEARCH(F$1,raw[[#This Row],[active years]])),1,"")</f>
        <v/>
      </c>
      <c r="G4114" t="str">
        <f>IF(ISNUMBER(SEARCH(G$1,raw[[#This Row],[active years]])),1,"")</f>
        <v/>
      </c>
      <c r="H4114" t="str">
        <f>IF(ISNUMBER(SEARCH(H$1,raw[[#This Row],[active years]])),1,"")</f>
        <v/>
      </c>
      <c r="I4114" t="str">
        <f>IF(ISNUMBER(SEARCH(I$1,raw[[#This Row],[active years]])),1,"")</f>
        <v/>
      </c>
      <c r="J4114" t="str">
        <f>IF(ISNUMBER(SEARCH(J$1,raw[[#This Row],[active years]])),1,"")</f>
        <v/>
      </c>
      <c r="K4114" t="str">
        <f>IF(ISNUMBER(SEARCH(K$1,raw[[#This Row],[active years]])),1,"")</f>
        <v/>
      </c>
      <c r="L4114" t="str">
        <f>IF(ISNUMBER(SEARCH(L$1,raw[[#This Row],[active years]])),1,"")</f>
        <v/>
      </c>
      <c r="M4114" t="str">
        <f>IF(ISNUMBER(SEARCH(M$1,raw[[#This Row],[active years]])),1,"")</f>
        <v/>
      </c>
      <c r="N4114" t="str">
        <f>IF(ISNUMBER(SEARCH(N$1,raw[[#This Row],[active years]])),1,"")</f>
        <v/>
      </c>
      <c r="O4114" t="str">
        <f>IF(ISNUMBER(SEARCH(O$1,raw[[#This Row],[active years]])),1,"")</f>
        <v/>
      </c>
      <c r="P4114" t="str">
        <f>IF(ISNUMBER(SEARCH(P$1,raw[[#This Row],[active years]])),1,"")</f>
        <v/>
      </c>
      <c r="Q4114" t="str">
        <f>IF(ISNUMBER(SEARCH(Q$1,raw[[#This Row],[active years]])),1,"")</f>
        <v/>
      </c>
      <c r="R4114" t="str">
        <f>IF(ISNUMBER(SEARCH(R$1,raw[[#This Row],[active years]])),1,"")</f>
        <v/>
      </c>
      <c r="S4114" t="str">
        <f>IF(ISNUMBER(SEARCH(S$1,raw[[#This Row],[active years]])),1,"")</f>
        <v/>
      </c>
      <c r="T4114" t="str">
        <f>IF(ISNUMBER(SEARCH(T$1,raw[[#This Row],[active years]])),1,"")</f>
        <v/>
      </c>
      <c r="U4114" t="str">
        <f>IF(ISNUMBER(SEARCH(U$1,raw[[#This Row],[active years]])),1,"")</f>
        <v/>
      </c>
      <c r="V4114" t="str">
        <f>IF(ISNUMBER(SEARCH(V$1,raw[[#This Row],[active years]])),1,"")</f>
        <v/>
      </c>
      <c r="W4114" t="str">
        <f>IF(ISNUMBER(SEARCH(W$1,raw[[#This Row],[active years]])),1,"")</f>
        <v/>
      </c>
      <c r="X4114">
        <f>IF(ISNUMBER(SEARCH(X$1,raw[[#This Row],[active years]])),1,"")</f>
        <v>1</v>
      </c>
      <c r="Y4114">
        <f>IF(ISNUMBER(SEARCH(Y$1,raw[[#This Row],[active years]])),1,"")</f>
        <v>1</v>
      </c>
      <c r="Z4114">
        <f>IF(ISNUMBER(SEARCH(Z$1,raw[[#This Row],[active years]])),1,"")</f>
        <v>1</v>
      </c>
      <c r="AA4114">
        <f>IF(ISNUMBER(SEARCH(AA$1,raw[[#This Row],[active years]])),1,"")</f>
        <v>1</v>
      </c>
    </row>
    <row r="4115" spans="1:27" x14ac:dyDescent="0.45">
      <c r="A4115">
        <f>raw[team]</f>
        <v>4857</v>
      </c>
      <c r="B4115">
        <f>raw[rookie year]</f>
        <v>2013</v>
      </c>
      <c r="C4115" t="str">
        <f>IF(ISNUMBER(SEARCH(C$1,raw[[#This Row],[active years]])),1,"")</f>
        <v/>
      </c>
      <c r="D4115" t="str">
        <f>IF(ISNUMBER(SEARCH(D$1,raw[[#This Row],[active years]])),1,"")</f>
        <v/>
      </c>
      <c r="E4115" t="str">
        <f>IF(ISNUMBER(SEARCH(E$1,raw[[#This Row],[active years]])),1,"")</f>
        <v/>
      </c>
      <c r="F4115" t="str">
        <f>IF(ISNUMBER(SEARCH(F$1,raw[[#This Row],[active years]])),1,"")</f>
        <v/>
      </c>
      <c r="G4115" t="str">
        <f>IF(ISNUMBER(SEARCH(G$1,raw[[#This Row],[active years]])),1,"")</f>
        <v/>
      </c>
      <c r="H4115" t="str">
        <f>IF(ISNUMBER(SEARCH(H$1,raw[[#This Row],[active years]])),1,"")</f>
        <v/>
      </c>
      <c r="I4115" t="str">
        <f>IF(ISNUMBER(SEARCH(I$1,raw[[#This Row],[active years]])),1,"")</f>
        <v/>
      </c>
      <c r="J4115" t="str">
        <f>IF(ISNUMBER(SEARCH(J$1,raw[[#This Row],[active years]])),1,"")</f>
        <v/>
      </c>
      <c r="K4115" t="str">
        <f>IF(ISNUMBER(SEARCH(K$1,raw[[#This Row],[active years]])),1,"")</f>
        <v/>
      </c>
      <c r="L4115" t="str">
        <f>IF(ISNUMBER(SEARCH(L$1,raw[[#This Row],[active years]])),1,"")</f>
        <v/>
      </c>
      <c r="M4115" t="str">
        <f>IF(ISNUMBER(SEARCH(M$1,raw[[#This Row],[active years]])),1,"")</f>
        <v/>
      </c>
      <c r="N4115" t="str">
        <f>IF(ISNUMBER(SEARCH(N$1,raw[[#This Row],[active years]])),1,"")</f>
        <v/>
      </c>
      <c r="O4115" t="str">
        <f>IF(ISNUMBER(SEARCH(O$1,raw[[#This Row],[active years]])),1,"")</f>
        <v/>
      </c>
      <c r="P4115" t="str">
        <f>IF(ISNUMBER(SEARCH(P$1,raw[[#This Row],[active years]])),1,"")</f>
        <v/>
      </c>
      <c r="Q4115" t="str">
        <f>IF(ISNUMBER(SEARCH(Q$1,raw[[#This Row],[active years]])),1,"")</f>
        <v/>
      </c>
      <c r="R4115" t="str">
        <f>IF(ISNUMBER(SEARCH(R$1,raw[[#This Row],[active years]])),1,"")</f>
        <v/>
      </c>
      <c r="S4115" t="str">
        <f>IF(ISNUMBER(SEARCH(S$1,raw[[#This Row],[active years]])),1,"")</f>
        <v/>
      </c>
      <c r="T4115" t="str">
        <f>IF(ISNUMBER(SEARCH(T$1,raw[[#This Row],[active years]])),1,"")</f>
        <v/>
      </c>
      <c r="U4115" t="str">
        <f>IF(ISNUMBER(SEARCH(U$1,raw[[#This Row],[active years]])),1,"")</f>
        <v/>
      </c>
      <c r="V4115" t="str">
        <f>IF(ISNUMBER(SEARCH(V$1,raw[[#This Row],[active years]])),1,"")</f>
        <v/>
      </c>
      <c r="W4115" t="str">
        <f>IF(ISNUMBER(SEARCH(W$1,raw[[#This Row],[active years]])),1,"")</f>
        <v/>
      </c>
      <c r="X4115" t="str">
        <f>IF(ISNUMBER(SEARCH(X$1,raw[[#This Row],[active years]])),1,"")</f>
        <v/>
      </c>
      <c r="Y4115" t="str">
        <f>IF(ISNUMBER(SEARCH(Y$1,raw[[#This Row],[active years]])),1,"")</f>
        <v/>
      </c>
      <c r="Z4115" t="str">
        <f>IF(ISNUMBER(SEARCH(Z$1,raw[[#This Row],[active years]])),1,"")</f>
        <v/>
      </c>
      <c r="AA4115" t="str">
        <f>IF(ISNUMBER(SEARCH(AA$1,raw[[#This Row],[active years]])),1,"")</f>
        <v/>
      </c>
    </row>
    <row r="4116" spans="1:27" x14ac:dyDescent="0.45">
      <c r="A4116">
        <f>raw[team]</f>
        <v>4858</v>
      </c>
      <c r="B4116">
        <f>raw[rookie year]</f>
        <v>2013</v>
      </c>
      <c r="C4116" t="str">
        <f>IF(ISNUMBER(SEARCH(C$1,raw[[#This Row],[active years]])),1,"")</f>
        <v/>
      </c>
      <c r="D4116" t="str">
        <f>IF(ISNUMBER(SEARCH(D$1,raw[[#This Row],[active years]])),1,"")</f>
        <v/>
      </c>
      <c r="E4116" t="str">
        <f>IF(ISNUMBER(SEARCH(E$1,raw[[#This Row],[active years]])),1,"")</f>
        <v/>
      </c>
      <c r="F4116" t="str">
        <f>IF(ISNUMBER(SEARCH(F$1,raw[[#This Row],[active years]])),1,"")</f>
        <v/>
      </c>
      <c r="G4116" t="str">
        <f>IF(ISNUMBER(SEARCH(G$1,raw[[#This Row],[active years]])),1,"")</f>
        <v/>
      </c>
      <c r="H4116" t="str">
        <f>IF(ISNUMBER(SEARCH(H$1,raw[[#This Row],[active years]])),1,"")</f>
        <v/>
      </c>
      <c r="I4116" t="str">
        <f>IF(ISNUMBER(SEARCH(I$1,raw[[#This Row],[active years]])),1,"")</f>
        <v/>
      </c>
      <c r="J4116" t="str">
        <f>IF(ISNUMBER(SEARCH(J$1,raw[[#This Row],[active years]])),1,"")</f>
        <v/>
      </c>
      <c r="K4116" t="str">
        <f>IF(ISNUMBER(SEARCH(K$1,raw[[#This Row],[active years]])),1,"")</f>
        <v/>
      </c>
      <c r="L4116" t="str">
        <f>IF(ISNUMBER(SEARCH(L$1,raw[[#This Row],[active years]])),1,"")</f>
        <v/>
      </c>
      <c r="M4116" t="str">
        <f>IF(ISNUMBER(SEARCH(M$1,raw[[#This Row],[active years]])),1,"")</f>
        <v/>
      </c>
      <c r="N4116" t="str">
        <f>IF(ISNUMBER(SEARCH(N$1,raw[[#This Row],[active years]])),1,"")</f>
        <v/>
      </c>
      <c r="O4116" t="str">
        <f>IF(ISNUMBER(SEARCH(O$1,raw[[#This Row],[active years]])),1,"")</f>
        <v/>
      </c>
      <c r="P4116" t="str">
        <f>IF(ISNUMBER(SEARCH(P$1,raw[[#This Row],[active years]])),1,"")</f>
        <v/>
      </c>
      <c r="Q4116" t="str">
        <f>IF(ISNUMBER(SEARCH(Q$1,raw[[#This Row],[active years]])),1,"")</f>
        <v/>
      </c>
      <c r="R4116" t="str">
        <f>IF(ISNUMBER(SEARCH(R$1,raw[[#This Row],[active years]])),1,"")</f>
        <v/>
      </c>
      <c r="S4116" t="str">
        <f>IF(ISNUMBER(SEARCH(S$1,raw[[#This Row],[active years]])),1,"")</f>
        <v/>
      </c>
      <c r="T4116" t="str">
        <f>IF(ISNUMBER(SEARCH(T$1,raw[[#This Row],[active years]])),1,"")</f>
        <v/>
      </c>
      <c r="U4116" t="str">
        <f>IF(ISNUMBER(SEARCH(U$1,raw[[#This Row],[active years]])),1,"")</f>
        <v/>
      </c>
      <c r="V4116" t="str">
        <f>IF(ISNUMBER(SEARCH(V$1,raw[[#This Row],[active years]])),1,"")</f>
        <v/>
      </c>
      <c r="W4116" t="str">
        <f>IF(ISNUMBER(SEARCH(W$1,raw[[#This Row],[active years]])),1,"")</f>
        <v/>
      </c>
      <c r="X4116" t="str">
        <f>IF(ISNUMBER(SEARCH(X$1,raw[[#This Row],[active years]])),1,"")</f>
        <v/>
      </c>
      <c r="Y4116" t="str">
        <f>IF(ISNUMBER(SEARCH(Y$1,raw[[#This Row],[active years]])),1,"")</f>
        <v/>
      </c>
      <c r="Z4116" t="str">
        <f>IF(ISNUMBER(SEARCH(Z$1,raw[[#This Row],[active years]])),1,"")</f>
        <v/>
      </c>
      <c r="AA4116" t="str">
        <f>IF(ISNUMBER(SEARCH(AA$1,raw[[#This Row],[active years]])),1,"")</f>
        <v/>
      </c>
    </row>
    <row r="4117" spans="1:27" x14ac:dyDescent="0.45">
      <c r="A4117">
        <f>raw[team]</f>
        <v>4859</v>
      </c>
      <c r="B4117">
        <f>raw[rookie year]</f>
        <v>2013</v>
      </c>
      <c r="C4117" t="str">
        <f>IF(ISNUMBER(SEARCH(C$1,raw[[#This Row],[active years]])),1,"")</f>
        <v/>
      </c>
      <c r="D4117" t="str">
        <f>IF(ISNUMBER(SEARCH(D$1,raw[[#This Row],[active years]])),1,"")</f>
        <v/>
      </c>
      <c r="E4117" t="str">
        <f>IF(ISNUMBER(SEARCH(E$1,raw[[#This Row],[active years]])),1,"")</f>
        <v/>
      </c>
      <c r="F4117" t="str">
        <f>IF(ISNUMBER(SEARCH(F$1,raw[[#This Row],[active years]])),1,"")</f>
        <v/>
      </c>
      <c r="G4117" t="str">
        <f>IF(ISNUMBER(SEARCH(G$1,raw[[#This Row],[active years]])),1,"")</f>
        <v/>
      </c>
      <c r="H4117" t="str">
        <f>IF(ISNUMBER(SEARCH(H$1,raw[[#This Row],[active years]])),1,"")</f>
        <v/>
      </c>
      <c r="I4117" t="str">
        <f>IF(ISNUMBER(SEARCH(I$1,raw[[#This Row],[active years]])),1,"")</f>
        <v/>
      </c>
      <c r="J4117" t="str">
        <f>IF(ISNUMBER(SEARCH(J$1,raw[[#This Row],[active years]])),1,"")</f>
        <v/>
      </c>
      <c r="K4117" t="str">
        <f>IF(ISNUMBER(SEARCH(K$1,raw[[#This Row],[active years]])),1,"")</f>
        <v/>
      </c>
      <c r="L4117" t="str">
        <f>IF(ISNUMBER(SEARCH(L$1,raw[[#This Row],[active years]])),1,"")</f>
        <v/>
      </c>
      <c r="M4117" t="str">
        <f>IF(ISNUMBER(SEARCH(M$1,raw[[#This Row],[active years]])),1,"")</f>
        <v/>
      </c>
      <c r="N4117" t="str">
        <f>IF(ISNUMBER(SEARCH(N$1,raw[[#This Row],[active years]])),1,"")</f>
        <v/>
      </c>
      <c r="O4117" t="str">
        <f>IF(ISNUMBER(SEARCH(O$1,raw[[#This Row],[active years]])),1,"")</f>
        <v/>
      </c>
      <c r="P4117" t="str">
        <f>IF(ISNUMBER(SEARCH(P$1,raw[[#This Row],[active years]])),1,"")</f>
        <v/>
      </c>
      <c r="Q4117" t="str">
        <f>IF(ISNUMBER(SEARCH(Q$1,raw[[#This Row],[active years]])),1,"")</f>
        <v/>
      </c>
      <c r="R4117" t="str">
        <f>IF(ISNUMBER(SEARCH(R$1,raw[[#This Row],[active years]])),1,"")</f>
        <v/>
      </c>
      <c r="S4117" t="str">
        <f>IF(ISNUMBER(SEARCH(S$1,raw[[#This Row],[active years]])),1,"")</f>
        <v/>
      </c>
      <c r="T4117" t="str">
        <f>IF(ISNUMBER(SEARCH(T$1,raw[[#This Row],[active years]])),1,"")</f>
        <v/>
      </c>
      <c r="U4117" t="str">
        <f>IF(ISNUMBER(SEARCH(U$1,raw[[#This Row],[active years]])),1,"")</f>
        <v/>
      </c>
      <c r="V4117" t="str">
        <f>IF(ISNUMBER(SEARCH(V$1,raw[[#This Row],[active years]])),1,"")</f>
        <v/>
      </c>
      <c r="W4117" t="str">
        <f>IF(ISNUMBER(SEARCH(W$1,raw[[#This Row],[active years]])),1,"")</f>
        <v/>
      </c>
      <c r="X4117">
        <f>IF(ISNUMBER(SEARCH(X$1,raw[[#This Row],[active years]])),1,"")</f>
        <v>1</v>
      </c>
      <c r="Y4117">
        <f>IF(ISNUMBER(SEARCH(Y$1,raw[[#This Row],[active years]])),1,"")</f>
        <v>1</v>
      </c>
      <c r="Z4117">
        <f>IF(ISNUMBER(SEARCH(Z$1,raw[[#This Row],[active years]])),1,"")</f>
        <v>1</v>
      </c>
      <c r="AA4117">
        <f>IF(ISNUMBER(SEARCH(AA$1,raw[[#This Row],[active years]])),1,"")</f>
        <v>1</v>
      </c>
    </row>
    <row r="4118" spans="1:27" x14ac:dyDescent="0.45">
      <c r="A4118">
        <f>raw[team]</f>
        <v>4900</v>
      </c>
      <c r="B4118">
        <f>raw[rookie year]</f>
        <v>2014</v>
      </c>
      <c r="C4118" t="str">
        <f>IF(ISNUMBER(SEARCH(C$1,raw[[#This Row],[active years]])),1,"")</f>
        <v/>
      </c>
      <c r="D4118" t="str">
        <f>IF(ISNUMBER(SEARCH(D$1,raw[[#This Row],[active years]])),1,"")</f>
        <v/>
      </c>
      <c r="E4118" t="str">
        <f>IF(ISNUMBER(SEARCH(E$1,raw[[#This Row],[active years]])),1,"")</f>
        <v/>
      </c>
      <c r="F4118" t="str">
        <f>IF(ISNUMBER(SEARCH(F$1,raw[[#This Row],[active years]])),1,"")</f>
        <v/>
      </c>
      <c r="G4118" t="str">
        <f>IF(ISNUMBER(SEARCH(G$1,raw[[#This Row],[active years]])),1,"")</f>
        <v/>
      </c>
      <c r="H4118" t="str">
        <f>IF(ISNUMBER(SEARCH(H$1,raw[[#This Row],[active years]])),1,"")</f>
        <v/>
      </c>
      <c r="I4118" t="str">
        <f>IF(ISNUMBER(SEARCH(I$1,raw[[#This Row],[active years]])),1,"")</f>
        <v/>
      </c>
      <c r="J4118" t="str">
        <f>IF(ISNUMBER(SEARCH(J$1,raw[[#This Row],[active years]])),1,"")</f>
        <v/>
      </c>
      <c r="K4118" t="str">
        <f>IF(ISNUMBER(SEARCH(K$1,raw[[#This Row],[active years]])),1,"")</f>
        <v/>
      </c>
      <c r="L4118" t="str">
        <f>IF(ISNUMBER(SEARCH(L$1,raw[[#This Row],[active years]])),1,"")</f>
        <v/>
      </c>
      <c r="M4118" t="str">
        <f>IF(ISNUMBER(SEARCH(M$1,raw[[#This Row],[active years]])),1,"")</f>
        <v/>
      </c>
      <c r="N4118" t="str">
        <f>IF(ISNUMBER(SEARCH(N$1,raw[[#This Row],[active years]])),1,"")</f>
        <v/>
      </c>
      <c r="O4118" t="str">
        <f>IF(ISNUMBER(SEARCH(O$1,raw[[#This Row],[active years]])),1,"")</f>
        <v/>
      </c>
      <c r="P4118" t="str">
        <f>IF(ISNUMBER(SEARCH(P$1,raw[[#This Row],[active years]])),1,"")</f>
        <v/>
      </c>
      <c r="Q4118" t="str">
        <f>IF(ISNUMBER(SEARCH(Q$1,raw[[#This Row],[active years]])),1,"")</f>
        <v/>
      </c>
      <c r="R4118" t="str">
        <f>IF(ISNUMBER(SEARCH(R$1,raw[[#This Row],[active years]])),1,"")</f>
        <v/>
      </c>
      <c r="S4118" t="str">
        <f>IF(ISNUMBER(SEARCH(S$1,raw[[#This Row],[active years]])),1,"")</f>
        <v/>
      </c>
      <c r="T4118" t="str">
        <f>IF(ISNUMBER(SEARCH(T$1,raw[[#This Row],[active years]])),1,"")</f>
        <v/>
      </c>
      <c r="U4118" t="str">
        <f>IF(ISNUMBER(SEARCH(U$1,raw[[#This Row],[active years]])),1,"")</f>
        <v/>
      </c>
      <c r="V4118" t="str">
        <f>IF(ISNUMBER(SEARCH(V$1,raw[[#This Row],[active years]])),1,"")</f>
        <v/>
      </c>
      <c r="W4118" t="str">
        <f>IF(ISNUMBER(SEARCH(W$1,raw[[#This Row],[active years]])),1,"")</f>
        <v/>
      </c>
      <c r="X4118" t="str">
        <f>IF(ISNUMBER(SEARCH(X$1,raw[[#This Row],[active years]])),1,"")</f>
        <v/>
      </c>
      <c r="Y4118" t="str">
        <f>IF(ISNUMBER(SEARCH(Y$1,raw[[#This Row],[active years]])),1,"")</f>
        <v/>
      </c>
      <c r="Z4118" t="str">
        <f>IF(ISNUMBER(SEARCH(Z$1,raw[[#This Row],[active years]])),1,"")</f>
        <v/>
      </c>
      <c r="AA4118" t="str">
        <f>IF(ISNUMBER(SEARCH(AA$1,raw[[#This Row],[active years]])),1,"")</f>
        <v/>
      </c>
    </row>
    <row r="4119" spans="1:27" x14ac:dyDescent="0.45">
      <c r="A4119">
        <f>raw[team]</f>
        <v>4901</v>
      </c>
      <c r="B4119">
        <f>raw[rookie year]</f>
        <v>2014</v>
      </c>
      <c r="C4119" t="str">
        <f>IF(ISNUMBER(SEARCH(C$1,raw[[#This Row],[active years]])),1,"")</f>
        <v/>
      </c>
      <c r="D4119" t="str">
        <f>IF(ISNUMBER(SEARCH(D$1,raw[[#This Row],[active years]])),1,"")</f>
        <v/>
      </c>
      <c r="E4119" t="str">
        <f>IF(ISNUMBER(SEARCH(E$1,raw[[#This Row],[active years]])),1,"")</f>
        <v/>
      </c>
      <c r="F4119" t="str">
        <f>IF(ISNUMBER(SEARCH(F$1,raw[[#This Row],[active years]])),1,"")</f>
        <v/>
      </c>
      <c r="G4119" t="str">
        <f>IF(ISNUMBER(SEARCH(G$1,raw[[#This Row],[active years]])),1,"")</f>
        <v/>
      </c>
      <c r="H4119" t="str">
        <f>IF(ISNUMBER(SEARCH(H$1,raw[[#This Row],[active years]])),1,"")</f>
        <v/>
      </c>
      <c r="I4119" t="str">
        <f>IF(ISNUMBER(SEARCH(I$1,raw[[#This Row],[active years]])),1,"")</f>
        <v/>
      </c>
      <c r="J4119" t="str">
        <f>IF(ISNUMBER(SEARCH(J$1,raw[[#This Row],[active years]])),1,"")</f>
        <v/>
      </c>
      <c r="K4119" t="str">
        <f>IF(ISNUMBER(SEARCH(K$1,raw[[#This Row],[active years]])),1,"")</f>
        <v/>
      </c>
      <c r="L4119" t="str">
        <f>IF(ISNUMBER(SEARCH(L$1,raw[[#This Row],[active years]])),1,"")</f>
        <v/>
      </c>
      <c r="M4119" t="str">
        <f>IF(ISNUMBER(SEARCH(M$1,raw[[#This Row],[active years]])),1,"")</f>
        <v/>
      </c>
      <c r="N4119" t="str">
        <f>IF(ISNUMBER(SEARCH(N$1,raw[[#This Row],[active years]])),1,"")</f>
        <v/>
      </c>
      <c r="O4119" t="str">
        <f>IF(ISNUMBER(SEARCH(O$1,raw[[#This Row],[active years]])),1,"")</f>
        <v/>
      </c>
      <c r="P4119" t="str">
        <f>IF(ISNUMBER(SEARCH(P$1,raw[[#This Row],[active years]])),1,"")</f>
        <v/>
      </c>
      <c r="Q4119" t="str">
        <f>IF(ISNUMBER(SEARCH(Q$1,raw[[#This Row],[active years]])),1,"")</f>
        <v/>
      </c>
      <c r="R4119" t="str">
        <f>IF(ISNUMBER(SEARCH(R$1,raw[[#This Row],[active years]])),1,"")</f>
        <v/>
      </c>
      <c r="S4119" t="str">
        <f>IF(ISNUMBER(SEARCH(S$1,raw[[#This Row],[active years]])),1,"")</f>
        <v/>
      </c>
      <c r="T4119" t="str">
        <f>IF(ISNUMBER(SEARCH(T$1,raw[[#This Row],[active years]])),1,"")</f>
        <v/>
      </c>
      <c r="U4119" t="str">
        <f>IF(ISNUMBER(SEARCH(U$1,raw[[#This Row],[active years]])),1,"")</f>
        <v/>
      </c>
      <c r="V4119" t="str">
        <f>IF(ISNUMBER(SEARCH(V$1,raw[[#This Row],[active years]])),1,"")</f>
        <v/>
      </c>
      <c r="W4119" t="str">
        <f>IF(ISNUMBER(SEARCH(W$1,raw[[#This Row],[active years]])),1,"")</f>
        <v/>
      </c>
      <c r="X4119" t="str">
        <f>IF(ISNUMBER(SEARCH(X$1,raw[[#This Row],[active years]])),1,"")</f>
        <v/>
      </c>
      <c r="Y4119">
        <f>IF(ISNUMBER(SEARCH(Y$1,raw[[#This Row],[active years]])),1,"")</f>
        <v>1</v>
      </c>
      <c r="Z4119">
        <f>IF(ISNUMBER(SEARCH(Z$1,raw[[#This Row],[active years]])),1,"")</f>
        <v>1</v>
      </c>
      <c r="AA4119">
        <f>IF(ISNUMBER(SEARCH(AA$1,raw[[#This Row],[active years]])),1,"")</f>
        <v>1</v>
      </c>
    </row>
    <row r="4120" spans="1:27" x14ac:dyDescent="0.45">
      <c r="A4120">
        <f>raw[team]</f>
        <v>4902</v>
      </c>
      <c r="B4120">
        <f>raw[rookie year]</f>
        <v>2014</v>
      </c>
      <c r="C4120" t="str">
        <f>IF(ISNUMBER(SEARCH(C$1,raw[[#This Row],[active years]])),1,"")</f>
        <v/>
      </c>
      <c r="D4120" t="str">
        <f>IF(ISNUMBER(SEARCH(D$1,raw[[#This Row],[active years]])),1,"")</f>
        <v/>
      </c>
      <c r="E4120" t="str">
        <f>IF(ISNUMBER(SEARCH(E$1,raw[[#This Row],[active years]])),1,"")</f>
        <v/>
      </c>
      <c r="F4120" t="str">
        <f>IF(ISNUMBER(SEARCH(F$1,raw[[#This Row],[active years]])),1,"")</f>
        <v/>
      </c>
      <c r="G4120" t="str">
        <f>IF(ISNUMBER(SEARCH(G$1,raw[[#This Row],[active years]])),1,"")</f>
        <v/>
      </c>
      <c r="H4120" t="str">
        <f>IF(ISNUMBER(SEARCH(H$1,raw[[#This Row],[active years]])),1,"")</f>
        <v/>
      </c>
      <c r="I4120" t="str">
        <f>IF(ISNUMBER(SEARCH(I$1,raw[[#This Row],[active years]])),1,"")</f>
        <v/>
      </c>
      <c r="J4120" t="str">
        <f>IF(ISNUMBER(SEARCH(J$1,raw[[#This Row],[active years]])),1,"")</f>
        <v/>
      </c>
      <c r="K4120" t="str">
        <f>IF(ISNUMBER(SEARCH(K$1,raw[[#This Row],[active years]])),1,"")</f>
        <v/>
      </c>
      <c r="L4120" t="str">
        <f>IF(ISNUMBER(SEARCH(L$1,raw[[#This Row],[active years]])),1,"")</f>
        <v/>
      </c>
      <c r="M4120" t="str">
        <f>IF(ISNUMBER(SEARCH(M$1,raw[[#This Row],[active years]])),1,"")</f>
        <v/>
      </c>
      <c r="N4120" t="str">
        <f>IF(ISNUMBER(SEARCH(N$1,raw[[#This Row],[active years]])),1,"")</f>
        <v/>
      </c>
      <c r="O4120" t="str">
        <f>IF(ISNUMBER(SEARCH(O$1,raw[[#This Row],[active years]])),1,"")</f>
        <v/>
      </c>
      <c r="P4120" t="str">
        <f>IF(ISNUMBER(SEARCH(P$1,raw[[#This Row],[active years]])),1,"")</f>
        <v/>
      </c>
      <c r="Q4120" t="str">
        <f>IF(ISNUMBER(SEARCH(Q$1,raw[[#This Row],[active years]])),1,"")</f>
        <v/>
      </c>
      <c r="R4120" t="str">
        <f>IF(ISNUMBER(SEARCH(R$1,raw[[#This Row],[active years]])),1,"")</f>
        <v/>
      </c>
      <c r="S4120" t="str">
        <f>IF(ISNUMBER(SEARCH(S$1,raw[[#This Row],[active years]])),1,"")</f>
        <v/>
      </c>
      <c r="T4120" t="str">
        <f>IF(ISNUMBER(SEARCH(T$1,raw[[#This Row],[active years]])),1,"")</f>
        <v/>
      </c>
      <c r="U4120" t="str">
        <f>IF(ISNUMBER(SEARCH(U$1,raw[[#This Row],[active years]])),1,"")</f>
        <v/>
      </c>
      <c r="V4120" t="str">
        <f>IF(ISNUMBER(SEARCH(V$1,raw[[#This Row],[active years]])),1,"")</f>
        <v/>
      </c>
      <c r="W4120" t="str">
        <f>IF(ISNUMBER(SEARCH(W$1,raw[[#This Row],[active years]])),1,"")</f>
        <v/>
      </c>
      <c r="X4120" t="str">
        <f>IF(ISNUMBER(SEARCH(X$1,raw[[#This Row],[active years]])),1,"")</f>
        <v/>
      </c>
      <c r="Y4120">
        <f>IF(ISNUMBER(SEARCH(Y$1,raw[[#This Row],[active years]])),1,"")</f>
        <v>1</v>
      </c>
      <c r="Z4120">
        <f>IF(ISNUMBER(SEARCH(Z$1,raw[[#This Row],[active years]])),1,"")</f>
        <v>1</v>
      </c>
      <c r="AA4120">
        <f>IF(ISNUMBER(SEARCH(AA$1,raw[[#This Row],[active years]])),1,"")</f>
        <v>1</v>
      </c>
    </row>
    <row r="4121" spans="1:27" x14ac:dyDescent="0.45">
      <c r="A4121">
        <f>raw[team]</f>
        <v>4903</v>
      </c>
      <c r="B4121">
        <f>raw[rookie year]</f>
        <v>2014</v>
      </c>
      <c r="C4121" t="str">
        <f>IF(ISNUMBER(SEARCH(C$1,raw[[#This Row],[active years]])),1,"")</f>
        <v/>
      </c>
      <c r="D4121" t="str">
        <f>IF(ISNUMBER(SEARCH(D$1,raw[[#This Row],[active years]])),1,"")</f>
        <v/>
      </c>
      <c r="E4121" t="str">
        <f>IF(ISNUMBER(SEARCH(E$1,raw[[#This Row],[active years]])),1,"")</f>
        <v/>
      </c>
      <c r="F4121" t="str">
        <f>IF(ISNUMBER(SEARCH(F$1,raw[[#This Row],[active years]])),1,"")</f>
        <v/>
      </c>
      <c r="G4121" t="str">
        <f>IF(ISNUMBER(SEARCH(G$1,raw[[#This Row],[active years]])),1,"")</f>
        <v/>
      </c>
      <c r="H4121" t="str">
        <f>IF(ISNUMBER(SEARCH(H$1,raw[[#This Row],[active years]])),1,"")</f>
        <v/>
      </c>
      <c r="I4121" t="str">
        <f>IF(ISNUMBER(SEARCH(I$1,raw[[#This Row],[active years]])),1,"")</f>
        <v/>
      </c>
      <c r="J4121" t="str">
        <f>IF(ISNUMBER(SEARCH(J$1,raw[[#This Row],[active years]])),1,"")</f>
        <v/>
      </c>
      <c r="K4121" t="str">
        <f>IF(ISNUMBER(SEARCH(K$1,raw[[#This Row],[active years]])),1,"")</f>
        <v/>
      </c>
      <c r="L4121" t="str">
        <f>IF(ISNUMBER(SEARCH(L$1,raw[[#This Row],[active years]])),1,"")</f>
        <v/>
      </c>
      <c r="M4121" t="str">
        <f>IF(ISNUMBER(SEARCH(M$1,raw[[#This Row],[active years]])),1,"")</f>
        <v/>
      </c>
      <c r="N4121" t="str">
        <f>IF(ISNUMBER(SEARCH(N$1,raw[[#This Row],[active years]])),1,"")</f>
        <v/>
      </c>
      <c r="O4121" t="str">
        <f>IF(ISNUMBER(SEARCH(O$1,raw[[#This Row],[active years]])),1,"")</f>
        <v/>
      </c>
      <c r="P4121" t="str">
        <f>IF(ISNUMBER(SEARCH(P$1,raw[[#This Row],[active years]])),1,"")</f>
        <v/>
      </c>
      <c r="Q4121" t="str">
        <f>IF(ISNUMBER(SEARCH(Q$1,raw[[#This Row],[active years]])),1,"")</f>
        <v/>
      </c>
      <c r="R4121" t="str">
        <f>IF(ISNUMBER(SEARCH(R$1,raw[[#This Row],[active years]])),1,"")</f>
        <v/>
      </c>
      <c r="S4121" t="str">
        <f>IF(ISNUMBER(SEARCH(S$1,raw[[#This Row],[active years]])),1,"")</f>
        <v/>
      </c>
      <c r="T4121" t="str">
        <f>IF(ISNUMBER(SEARCH(T$1,raw[[#This Row],[active years]])),1,"")</f>
        <v/>
      </c>
      <c r="U4121" t="str">
        <f>IF(ISNUMBER(SEARCH(U$1,raw[[#This Row],[active years]])),1,"")</f>
        <v/>
      </c>
      <c r="V4121" t="str">
        <f>IF(ISNUMBER(SEARCH(V$1,raw[[#This Row],[active years]])),1,"")</f>
        <v/>
      </c>
      <c r="W4121" t="str">
        <f>IF(ISNUMBER(SEARCH(W$1,raw[[#This Row],[active years]])),1,"")</f>
        <v/>
      </c>
      <c r="X4121" t="str">
        <f>IF(ISNUMBER(SEARCH(X$1,raw[[#This Row],[active years]])),1,"")</f>
        <v/>
      </c>
      <c r="Y4121">
        <f>IF(ISNUMBER(SEARCH(Y$1,raw[[#This Row],[active years]])),1,"")</f>
        <v>1</v>
      </c>
      <c r="Z4121">
        <f>IF(ISNUMBER(SEARCH(Z$1,raw[[#This Row],[active years]])),1,"")</f>
        <v>1</v>
      </c>
      <c r="AA4121">
        <f>IF(ISNUMBER(SEARCH(AA$1,raw[[#This Row],[active years]])),1,"")</f>
        <v>1</v>
      </c>
    </row>
    <row r="4122" spans="1:27" x14ac:dyDescent="0.45">
      <c r="A4122">
        <f>raw[team]</f>
        <v>4904</v>
      </c>
      <c r="B4122">
        <f>raw[rookie year]</f>
        <v>2014</v>
      </c>
      <c r="C4122" t="str">
        <f>IF(ISNUMBER(SEARCH(C$1,raw[[#This Row],[active years]])),1,"")</f>
        <v/>
      </c>
      <c r="D4122" t="str">
        <f>IF(ISNUMBER(SEARCH(D$1,raw[[#This Row],[active years]])),1,"")</f>
        <v/>
      </c>
      <c r="E4122" t="str">
        <f>IF(ISNUMBER(SEARCH(E$1,raw[[#This Row],[active years]])),1,"")</f>
        <v/>
      </c>
      <c r="F4122" t="str">
        <f>IF(ISNUMBER(SEARCH(F$1,raw[[#This Row],[active years]])),1,"")</f>
        <v/>
      </c>
      <c r="G4122" t="str">
        <f>IF(ISNUMBER(SEARCH(G$1,raw[[#This Row],[active years]])),1,"")</f>
        <v/>
      </c>
      <c r="H4122" t="str">
        <f>IF(ISNUMBER(SEARCH(H$1,raw[[#This Row],[active years]])),1,"")</f>
        <v/>
      </c>
      <c r="I4122" t="str">
        <f>IF(ISNUMBER(SEARCH(I$1,raw[[#This Row],[active years]])),1,"")</f>
        <v/>
      </c>
      <c r="J4122" t="str">
        <f>IF(ISNUMBER(SEARCH(J$1,raw[[#This Row],[active years]])),1,"")</f>
        <v/>
      </c>
      <c r="K4122" t="str">
        <f>IF(ISNUMBER(SEARCH(K$1,raw[[#This Row],[active years]])),1,"")</f>
        <v/>
      </c>
      <c r="L4122" t="str">
        <f>IF(ISNUMBER(SEARCH(L$1,raw[[#This Row],[active years]])),1,"")</f>
        <v/>
      </c>
      <c r="M4122" t="str">
        <f>IF(ISNUMBER(SEARCH(M$1,raw[[#This Row],[active years]])),1,"")</f>
        <v/>
      </c>
      <c r="N4122" t="str">
        <f>IF(ISNUMBER(SEARCH(N$1,raw[[#This Row],[active years]])),1,"")</f>
        <v/>
      </c>
      <c r="O4122" t="str">
        <f>IF(ISNUMBER(SEARCH(O$1,raw[[#This Row],[active years]])),1,"")</f>
        <v/>
      </c>
      <c r="P4122" t="str">
        <f>IF(ISNUMBER(SEARCH(P$1,raw[[#This Row],[active years]])),1,"")</f>
        <v/>
      </c>
      <c r="Q4122" t="str">
        <f>IF(ISNUMBER(SEARCH(Q$1,raw[[#This Row],[active years]])),1,"")</f>
        <v/>
      </c>
      <c r="R4122" t="str">
        <f>IF(ISNUMBER(SEARCH(R$1,raw[[#This Row],[active years]])),1,"")</f>
        <v/>
      </c>
      <c r="S4122" t="str">
        <f>IF(ISNUMBER(SEARCH(S$1,raw[[#This Row],[active years]])),1,"")</f>
        <v/>
      </c>
      <c r="T4122" t="str">
        <f>IF(ISNUMBER(SEARCH(T$1,raw[[#This Row],[active years]])),1,"")</f>
        <v/>
      </c>
      <c r="U4122" t="str">
        <f>IF(ISNUMBER(SEARCH(U$1,raw[[#This Row],[active years]])),1,"")</f>
        <v/>
      </c>
      <c r="V4122" t="str">
        <f>IF(ISNUMBER(SEARCH(V$1,raw[[#This Row],[active years]])),1,"")</f>
        <v/>
      </c>
      <c r="W4122" t="str">
        <f>IF(ISNUMBER(SEARCH(W$1,raw[[#This Row],[active years]])),1,"")</f>
        <v/>
      </c>
      <c r="X4122" t="str">
        <f>IF(ISNUMBER(SEARCH(X$1,raw[[#This Row],[active years]])),1,"")</f>
        <v/>
      </c>
      <c r="Y4122">
        <f>IF(ISNUMBER(SEARCH(Y$1,raw[[#This Row],[active years]])),1,"")</f>
        <v>1</v>
      </c>
      <c r="Z4122">
        <f>IF(ISNUMBER(SEARCH(Z$1,raw[[#This Row],[active years]])),1,"")</f>
        <v>1</v>
      </c>
      <c r="AA4122">
        <f>IF(ISNUMBER(SEARCH(AA$1,raw[[#This Row],[active years]])),1,"")</f>
        <v>1</v>
      </c>
    </row>
    <row r="4123" spans="1:27" x14ac:dyDescent="0.45">
      <c r="A4123">
        <f>raw[team]</f>
        <v>4905</v>
      </c>
      <c r="B4123">
        <f>raw[rookie year]</f>
        <v>2014</v>
      </c>
      <c r="C4123" t="str">
        <f>IF(ISNUMBER(SEARCH(C$1,raw[[#This Row],[active years]])),1,"")</f>
        <v/>
      </c>
      <c r="D4123" t="str">
        <f>IF(ISNUMBER(SEARCH(D$1,raw[[#This Row],[active years]])),1,"")</f>
        <v/>
      </c>
      <c r="E4123" t="str">
        <f>IF(ISNUMBER(SEARCH(E$1,raw[[#This Row],[active years]])),1,"")</f>
        <v/>
      </c>
      <c r="F4123" t="str">
        <f>IF(ISNUMBER(SEARCH(F$1,raw[[#This Row],[active years]])),1,"")</f>
        <v/>
      </c>
      <c r="G4123" t="str">
        <f>IF(ISNUMBER(SEARCH(G$1,raw[[#This Row],[active years]])),1,"")</f>
        <v/>
      </c>
      <c r="H4123" t="str">
        <f>IF(ISNUMBER(SEARCH(H$1,raw[[#This Row],[active years]])),1,"")</f>
        <v/>
      </c>
      <c r="I4123" t="str">
        <f>IF(ISNUMBER(SEARCH(I$1,raw[[#This Row],[active years]])),1,"")</f>
        <v/>
      </c>
      <c r="J4123" t="str">
        <f>IF(ISNUMBER(SEARCH(J$1,raw[[#This Row],[active years]])),1,"")</f>
        <v/>
      </c>
      <c r="K4123" t="str">
        <f>IF(ISNUMBER(SEARCH(K$1,raw[[#This Row],[active years]])),1,"")</f>
        <v/>
      </c>
      <c r="L4123" t="str">
        <f>IF(ISNUMBER(SEARCH(L$1,raw[[#This Row],[active years]])),1,"")</f>
        <v/>
      </c>
      <c r="M4123" t="str">
        <f>IF(ISNUMBER(SEARCH(M$1,raw[[#This Row],[active years]])),1,"")</f>
        <v/>
      </c>
      <c r="N4123" t="str">
        <f>IF(ISNUMBER(SEARCH(N$1,raw[[#This Row],[active years]])),1,"")</f>
        <v/>
      </c>
      <c r="O4123" t="str">
        <f>IF(ISNUMBER(SEARCH(O$1,raw[[#This Row],[active years]])),1,"")</f>
        <v/>
      </c>
      <c r="P4123" t="str">
        <f>IF(ISNUMBER(SEARCH(P$1,raw[[#This Row],[active years]])),1,"")</f>
        <v/>
      </c>
      <c r="Q4123" t="str">
        <f>IF(ISNUMBER(SEARCH(Q$1,raw[[#This Row],[active years]])),1,"")</f>
        <v/>
      </c>
      <c r="R4123" t="str">
        <f>IF(ISNUMBER(SEARCH(R$1,raw[[#This Row],[active years]])),1,"")</f>
        <v/>
      </c>
      <c r="S4123" t="str">
        <f>IF(ISNUMBER(SEARCH(S$1,raw[[#This Row],[active years]])),1,"")</f>
        <v/>
      </c>
      <c r="T4123" t="str">
        <f>IF(ISNUMBER(SEARCH(T$1,raw[[#This Row],[active years]])),1,"")</f>
        <v/>
      </c>
      <c r="U4123" t="str">
        <f>IF(ISNUMBER(SEARCH(U$1,raw[[#This Row],[active years]])),1,"")</f>
        <v/>
      </c>
      <c r="V4123" t="str">
        <f>IF(ISNUMBER(SEARCH(V$1,raw[[#This Row],[active years]])),1,"")</f>
        <v/>
      </c>
      <c r="W4123" t="str">
        <f>IF(ISNUMBER(SEARCH(W$1,raw[[#This Row],[active years]])),1,"")</f>
        <v/>
      </c>
      <c r="X4123" t="str">
        <f>IF(ISNUMBER(SEARCH(X$1,raw[[#This Row],[active years]])),1,"")</f>
        <v/>
      </c>
      <c r="Y4123">
        <f>IF(ISNUMBER(SEARCH(Y$1,raw[[#This Row],[active years]])),1,"")</f>
        <v>1</v>
      </c>
      <c r="Z4123">
        <f>IF(ISNUMBER(SEARCH(Z$1,raw[[#This Row],[active years]])),1,"")</f>
        <v>1</v>
      </c>
      <c r="AA4123">
        <f>IF(ISNUMBER(SEARCH(AA$1,raw[[#This Row],[active years]])),1,"")</f>
        <v>1</v>
      </c>
    </row>
    <row r="4124" spans="1:27" x14ac:dyDescent="0.45">
      <c r="A4124">
        <f>raw[team]</f>
        <v>4906</v>
      </c>
      <c r="B4124">
        <f>raw[rookie year]</f>
        <v>2014</v>
      </c>
      <c r="C4124" t="str">
        <f>IF(ISNUMBER(SEARCH(C$1,raw[[#This Row],[active years]])),1,"")</f>
        <v/>
      </c>
      <c r="D4124" t="str">
        <f>IF(ISNUMBER(SEARCH(D$1,raw[[#This Row],[active years]])),1,"")</f>
        <v/>
      </c>
      <c r="E4124" t="str">
        <f>IF(ISNUMBER(SEARCH(E$1,raw[[#This Row],[active years]])),1,"")</f>
        <v/>
      </c>
      <c r="F4124" t="str">
        <f>IF(ISNUMBER(SEARCH(F$1,raw[[#This Row],[active years]])),1,"")</f>
        <v/>
      </c>
      <c r="G4124" t="str">
        <f>IF(ISNUMBER(SEARCH(G$1,raw[[#This Row],[active years]])),1,"")</f>
        <v/>
      </c>
      <c r="H4124" t="str">
        <f>IF(ISNUMBER(SEARCH(H$1,raw[[#This Row],[active years]])),1,"")</f>
        <v/>
      </c>
      <c r="I4124" t="str">
        <f>IF(ISNUMBER(SEARCH(I$1,raw[[#This Row],[active years]])),1,"")</f>
        <v/>
      </c>
      <c r="J4124" t="str">
        <f>IF(ISNUMBER(SEARCH(J$1,raw[[#This Row],[active years]])),1,"")</f>
        <v/>
      </c>
      <c r="K4124" t="str">
        <f>IF(ISNUMBER(SEARCH(K$1,raw[[#This Row],[active years]])),1,"")</f>
        <v/>
      </c>
      <c r="L4124" t="str">
        <f>IF(ISNUMBER(SEARCH(L$1,raw[[#This Row],[active years]])),1,"")</f>
        <v/>
      </c>
      <c r="M4124" t="str">
        <f>IF(ISNUMBER(SEARCH(M$1,raw[[#This Row],[active years]])),1,"")</f>
        <v/>
      </c>
      <c r="N4124" t="str">
        <f>IF(ISNUMBER(SEARCH(N$1,raw[[#This Row],[active years]])),1,"")</f>
        <v/>
      </c>
      <c r="O4124" t="str">
        <f>IF(ISNUMBER(SEARCH(O$1,raw[[#This Row],[active years]])),1,"")</f>
        <v/>
      </c>
      <c r="P4124" t="str">
        <f>IF(ISNUMBER(SEARCH(P$1,raw[[#This Row],[active years]])),1,"")</f>
        <v/>
      </c>
      <c r="Q4124" t="str">
        <f>IF(ISNUMBER(SEARCH(Q$1,raw[[#This Row],[active years]])),1,"")</f>
        <v/>
      </c>
      <c r="R4124" t="str">
        <f>IF(ISNUMBER(SEARCH(R$1,raw[[#This Row],[active years]])),1,"")</f>
        <v/>
      </c>
      <c r="S4124" t="str">
        <f>IF(ISNUMBER(SEARCH(S$1,raw[[#This Row],[active years]])),1,"")</f>
        <v/>
      </c>
      <c r="T4124" t="str">
        <f>IF(ISNUMBER(SEARCH(T$1,raw[[#This Row],[active years]])),1,"")</f>
        <v/>
      </c>
      <c r="U4124" t="str">
        <f>IF(ISNUMBER(SEARCH(U$1,raw[[#This Row],[active years]])),1,"")</f>
        <v/>
      </c>
      <c r="V4124" t="str">
        <f>IF(ISNUMBER(SEARCH(V$1,raw[[#This Row],[active years]])),1,"")</f>
        <v/>
      </c>
      <c r="W4124" t="str">
        <f>IF(ISNUMBER(SEARCH(W$1,raw[[#This Row],[active years]])),1,"")</f>
        <v/>
      </c>
      <c r="X4124" t="str">
        <f>IF(ISNUMBER(SEARCH(X$1,raw[[#This Row],[active years]])),1,"")</f>
        <v/>
      </c>
      <c r="Y4124">
        <f>IF(ISNUMBER(SEARCH(Y$1,raw[[#This Row],[active years]])),1,"")</f>
        <v>1</v>
      </c>
      <c r="Z4124">
        <f>IF(ISNUMBER(SEARCH(Z$1,raw[[#This Row],[active years]])),1,"")</f>
        <v>1</v>
      </c>
      <c r="AA4124">
        <f>IF(ISNUMBER(SEARCH(AA$1,raw[[#This Row],[active years]])),1,"")</f>
        <v>1</v>
      </c>
    </row>
    <row r="4125" spans="1:27" x14ac:dyDescent="0.45">
      <c r="A4125">
        <f>raw[team]</f>
        <v>4907</v>
      </c>
      <c r="B4125">
        <f>raw[rookie year]</f>
        <v>2014</v>
      </c>
      <c r="C4125" t="str">
        <f>IF(ISNUMBER(SEARCH(C$1,raw[[#This Row],[active years]])),1,"")</f>
        <v/>
      </c>
      <c r="D4125" t="str">
        <f>IF(ISNUMBER(SEARCH(D$1,raw[[#This Row],[active years]])),1,"")</f>
        <v/>
      </c>
      <c r="E4125" t="str">
        <f>IF(ISNUMBER(SEARCH(E$1,raw[[#This Row],[active years]])),1,"")</f>
        <v/>
      </c>
      <c r="F4125" t="str">
        <f>IF(ISNUMBER(SEARCH(F$1,raw[[#This Row],[active years]])),1,"")</f>
        <v/>
      </c>
      <c r="G4125" t="str">
        <f>IF(ISNUMBER(SEARCH(G$1,raw[[#This Row],[active years]])),1,"")</f>
        <v/>
      </c>
      <c r="H4125" t="str">
        <f>IF(ISNUMBER(SEARCH(H$1,raw[[#This Row],[active years]])),1,"")</f>
        <v/>
      </c>
      <c r="I4125" t="str">
        <f>IF(ISNUMBER(SEARCH(I$1,raw[[#This Row],[active years]])),1,"")</f>
        <v/>
      </c>
      <c r="J4125" t="str">
        <f>IF(ISNUMBER(SEARCH(J$1,raw[[#This Row],[active years]])),1,"")</f>
        <v/>
      </c>
      <c r="K4125" t="str">
        <f>IF(ISNUMBER(SEARCH(K$1,raw[[#This Row],[active years]])),1,"")</f>
        <v/>
      </c>
      <c r="L4125" t="str">
        <f>IF(ISNUMBER(SEARCH(L$1,raw[[#This Row],[active years]])),1,"")</f>
        <v/>
      </c>
      <c r="M4125" t="str">
        <f>IF(ISNUMBER(SEARCH(M$1,raw[[#This Row],[active years]])),1,"")</f>
        <v/>
      </c>
      <c r="N4125" t="str">
        <f>IF(ISNUMBER(SEARCH(N$1,raw[[#This Row],[active years]])),1,"")</f>
        <v/>
      </c>
      <c r="O4125" t="str">
        <f>IF(ISNUMBER(SEARCH(O$1,raw[[#This Row],[active years]])),1,"")</f>
        <v/>
      </c>
      <c r="P4125" t="str">
        <f>IF(ISNUMBER(SEARCH(P$1,raw[[#This Row],[active years]])),1,"")</f>
        <v/>
      </c>
      <c r="Q4125" t="str">
        <f>IF(ISNUMBER(SEARCH(Q$1,raw[[#This Row],[active years]])),1,"")</f>
        <v/>
      </c>
      <c r="R4125" t="str">
        <f>IF(ISNUMBER(SEARCH(R$1,raw[[#This Row],[active years]])),1,"")</f>
        <v/>
      </c>
      <c r="S4125" t="str">
        <f>IF(ISNUMBER(SEARCH(S$1,raw[[#This Row],[active years]])),1,"")</f>
        <v/>
      </c>
      <c r="T4125" t="str">
        <f>IF(ISNUMBER(SEARCH(T$1,raw[[#This Row],[active years]])),1,"")</f>
        <v/>
      </c>
      <c r="U4125" t="str">
        <f>IF(ISNUMBER(SEARCH(U$1,raw[[#This Row],[active years]])),1,"")</f>
        <v/>
      </c>
      <c r="V4125" t="str">
        <f>IF(ISNUMBER(SEARCH(V$1,raw[[#This Row],[active years]])),1,"")</f>
        <v/>
      </c>
      <c r="W4125" t="str">
        <f>IF(ISNUMBER(SEARCH(W$1,raw[[#This Row],[active years]])),1,"")</f>
        <v/>
      </c>
      <c r="X4125" t="str">
        <f>IF(ISNUMBER(SEARCH(X$1,raw[[#This Row],[active years]])),1,"")</f>
        <v/>
      </c>
      <c r="Y4125">
        <f>IF(ISNUMBER(SEARCH(Y$1,raw[[#This Row],[active years]])),1,"")</f>
        <v>1</v>
      </c>
      <c r="Z4125">
        <f>IF(ISNUMBER(SEARCH(Z$1,raw[[#This Row],[active years]])),1,"")</f>
        <v>1</v>
      </c>
      <c r="AA4125">
        <f>IF(ISNUMBER(SEARCH(AA$1,raw[[#This Row],[active years]])),1,"")</f>
        <v>1</v>
      </c>
    </row>
    <row r="4126" spans="1:27" x14ac:dyDescent="0.45">
      <c r="A4126">
        <f>raw[team]</f>
        <v>4908</v>
      </c>
      <c r="B4126">
        <f>raw[rookie year]</f>
        <v>2014</v>
      </c>
      <c r="C4126" t="str">
        <f>IF(ISNUMBER(SEARCH(C$1,raw[[#This Row],[active years]])),1,"")</f>
        <v/>
      </c>
      <c r="D4126" t="str">
        <f>IF(ISNUMBER(SEARCH(D$1,raw[[#This Row],[active years]])),1,"")</f>
        <v/>
      </c>
      <c r="E4126" t="str">
        <f>IF(ISNUMBER(SEARCH(E$1,raw[[#This Row],[active years]])),1,"")</f>
        <v/>
      </c>
      <c r="F4126" t="str">
        <f>IF(ISNUMBER(SEARCH(F$1,raw[[#This Row],[active years]])),1,"")</f>
        <v/>
      </c>
      <c r="G4126" t="str">
        <f>IF(ISNUMBER(SEARCH(G$1,raw[[#This Row],[active years]])),1,"")</f>
        <v/>
      </c>
      <c r="H4126" t="str">
        <f>IF(ISNUMBER(SEARCH(H$1,raw[[#This Row],[active years]])),1,"")</f>
        <v/>
      </c>
      <c r="I4126" t="str">
        <f>IF(ISNUMBER(SEARCH(I$1,raw[[#This Row],[active years]])),1,"")</f>
        <v/>
      </c>
      <c r="J4126" t="str">
        <f>IF(ISNUMBER(SEARCH(J$1,raw[[#This Row],[active years]])),1,"")</f>
        <v/>
      </c>
      <c r="K4126" t="str">
        <f>IF(ISNUMBER(SEARCH(K$1,raw[[#This Row],[active years]])),1,"")</f>
        <v/>
      </c>
      <c r="L4126" t="str">
        <f>IF(ISNUMBER(SEARCH(L$1,raw[[#This Row],[active years]])),1,"")</f>
        <v/>
      </c>
      <c r="M4126" t="str">
        <f>IF(ISNUMBER(SEARCH(M$1,raw[[#This Row],[active years]])),1,"")</f>
        <v/>
      </c>
      <c r="N4126" t="str">
        <f>IF(ISNUMBER(SEARCH(N$1,raw[[#This Row],[active years]])),1,"")</f>
        <v/>
      </c>
      <c r="O4126" t="str">
        <f>IF(ISNUMBER(SEARCH(O$1,raw[[#This Row],[active years]])),1,"")</f>
        <v/>
      </c>
      <c r="P4126" t="str">
        <f>IF(ISNUMBER(SEARCH(P$1,raw[[#This Row],[active years]])),1,"")</f>
        <v/>
      </c>
      <c r="Q4126" t="str">
        <f>IF(ISNUMBER(SEARCH(Q$1,raw[[#This Row],[active years]])),1,"")</f>
        <v/>
      </c>
      <c r="R4126" t="str">
        <f>IF(ISNUMBER(SEARCH(R$1,raw[[#This Row],[active years]])),1,"")</f>
        <v/>
      </c>
      <c r="S4126" t="str">
        <f>IF(ISNUMBER(SEARCH(S$1,raw[[#This Row],[active years]])),1,"")</f>
        <v/>
      </c>
      <c r="T4126" t="str">
        <f>IF(ISNUMBER(SEARCH(T$1,raw[[#This Row],[active years]])),1,"")</f>
        <v/>
      </c>
      <c r="U4126" t="str">
        <f>IF(ISNUMBER(SEARCH(U$1,raw[[#This Row],[active years]])),1,"")</f>
        <v/>
      </c>
      <c r="V4126" t="str">
        <f>IF(ISNUMBER(SEARCH(V$1,raw[[#This Row],[active years]])),1,"")</f>
        <v/>
      </c>
      <c r="W4126" t="str">
        <f>IF(ISNUMBER(SEARCH(W$1,raw[[#This Row],[active years]])),1,"")</f>
        <v/>
      </c>
      <c r="X4126" t="str">
        <f>IF(ISNUMBER(SEARCH(X$1,raw[[#This Row],[active years]])),1,"")</f>
        <v/>
      </c>
      <c r="Y4126">
        <f>IF(ISNUMBER(SEARCH(Y$1,raw[[#This Row],[active years]])),1,"")</f>
        <v>1</v>
      </c>
      <c r="Z4126">
        <f>IF(ISNUMBER(SEARCH(Z$1,raw[[#This Row],[active years]])),1,"")</f>
        <v>1</v>
      </c>
      <c r="AA4126">
        <f>IF(ISNUMBER(SEARCH(AA$1,raw[[#This Row],[active years]])),1,"")</f>
        <v>1</v>
      </c>
    </row>
    <row r="4127" spans="1:27" x14ac:dyDescent="0.45">
      <c r="A4127">
        <f>raw[team]</f>
        <v>4909</v>
      </c>
      <c r="B4127">
        <f>raw[rookie year]</f>
        <v>2014</v>
      </c>
      <c r="C4127" t="str">
        <f>IF(ISNUMBER(SEARCH(C$1,raw[[#This Row],[active years]])),1,"")</f>
        <v/>
      </c>
      <c r="D4127" t="str">
        <f>IF(ISNUMBER(SEARCH(D$1,raw[[#This Row],[active years]])),1,"")</f>
        <v/>
      </c>
      <c r="E4127" t="str">
        <f>IF(ISNUMBER(SEARCH(E$1,raw[[#This Row],[active years]])),1,"")</f>
        <v/>
      </c>
      <c r="F4127" t="str">
        <f>IF(ISNUMBER(SEARCH(F$1,raw[[#This Row],[active years]])),1,"")</f>
        <v/>
      </c>
      <c r="G4127" t="str">
        <f>IF(ISNUMBER(SEARCH(G$1,raw[[#This Row],[active years]])),1,"")</f>
        <v/>
      </c>
      <c r="H4127" t="str">
        <f>IF(ISNUMBER(SEARCH(H$1,raw[[#This Row],[active years]])),1,"")</f>
        <v/>
      </c>
      <c r="I4127" t="str">
        <f>IF(ISNUMBER(SEARCH(I$1,raw[[#This Row],[active years]])),1,"")</f>
        <v/>
      </c>
      <c r="J4127" t="str">
        <f>IF(ISNUMBER(SEARCH(J$1,raw[[#This Row],[active years]])),1,"")</f>
        <v/>
      </c>
      <c r="K4127" t="str">
        <f>IF(ISNUMBER(SEARCH(K$1,raw[[#This Row],[active years]])),1,"")</f>
        <v/>
      </c>
      <c r="L4127" t="str">
        <f>IF(ISNUMBER(SEARCH(L$1,raw[[#This Row],[active years]])),1,"")</f>
        <v/>
      </c>
      <c r="M4127" t="str">
        <f>IF(ISNUMBER(SEARCH(M$1,raw[[#This Row],[active years]])),1,"")</f>
        <v/>
      </c>
      <c r="N4127" t="str">
        <f>IF(ISNUMBER(SEARCH(N$1,raw[[#This Row],[active years]])),1,"")</f>
        <v/>
      </c>
      <c r="O4127" t="str">
        <f>IF(ISNUMBER(SEARCH(O$1,raw[[#This Row],[active years]])),1,"")</f>
        <v/>
      </c>
      <c r="P4127" t="str">
        <f>IF(ISNUMBER(SEARCH(P$1,raw[[#This Row],[active years]])),1,"")</f>
        <v/>
      </c>
      <c r="Q4127" t="str">
        <f>IF(ISNUMBER(SEARCH(Q$1,raw[[#This Row],[active years]])),1,"")</f>
        <v/>
      </c>
      <c r="R4127" t="str">
        <f>IF(ISNUMBER(SEARCH(R$1,raw[[#This Row],[active years]])),1,"")</f>
        <v/>
      </c>
      <c r="S4127" t="str">
        <f>IF(ISNUMBER(SEARCH(S$1,raw[[#This Row],[active years]])),1,"")</f>
        <v/>
      </c>
      <c r="T4127" t="str">
        <f>IF(ISNUMBER(SEARCH(T$1,raw[[#This Row],[active years]])),1,"")</f>
        <v/>
      </c>
      <c r="U4127" t="str">
        <f>IF(ISNUMBER(SEARCH(U$1,raw[[#This Row],[active years]])),1,"")</f>
        <v/>
      </c>
      <c r="V4127" t="str">
        <f>IF(ISNUMBER(SEARCH(V$1,raw[[#This Row],[active years]])),1,"")</f>
        <v/>
      </c>
      <c r="W4127" t="str">
        <f>IF(ISNUMBER(SEARCH(W$1,raw[[#This Row],[active years]])),1,"")</f>
        <v/>
      </c>
      <c r="X4127" t="str">
        <f>IF(ISNUMBER(SEARCH(X$1,raw[[#This Row],[active years]])),1,"")</f>
        <v/>
      </c>
      <c r="Y4127">
        <f>IF(ISNUMBER(SEARCH(Y$1,raw[[#This Row],[active years]])),1,"")</f>
        <v>1</v>
      </c>
      <c r="Z4127">
        <f>IF(ISNUMBER(SEARCH(Z$1,raw[[#This Row],[active years]])),1,"")</f>
        <v>1</v>
      </c>
      <c r="AA4127">
        <f>IF(ISNUMBER(SEARCH(AA$1,raw[[#This Row],[active years]])),1,"")</f>
        <v>1</v>
      </c>
    </row>
    <row r="4128" spans="1:27" x14ac:dyDescent="0.45">
      <c r="A4128">
        <f>raw[team]</f>
        <v>4910</v>
      </c>
      <c r="B4128">
        <f>raw[rookie year]</f>
        <v>2014</v>
      </c>
      <c r="C4128" t="str">
        <f>IF(ISNUMBER(SEARCH(C$1,raw[[#This Row],[active years]])),1,"")</f>
        <v/>
      </c>
      <c r="D4128" t="str">
        <f>IF(ISNUMBER(SEARCH(D$1,raw[[#This Row],[active years]])),1,"")</f>
        <v/>
      </c>
      <c r="E4128" t="str">
        <f>IF(ISNUMBER(SEARCH(E$1,raw[[#This Row],[active years]])),1,"")</f>
        <v/>
      </c>
      <c r="F4128" t="str">
        <f>IF(ISNUMBER(SEARCH(F$1,raw[[#This Row],[active years]])),1,"")</f>
        <v/>
      </c>
      <c r="G4128" t="str">
        <f>IF(ISNUMBER(SEARCH(G$1,raw[[#This Row],[active years]])),1,"")</f>
        <v/>
      </c>
      <c r="H4128" t="str">
        <f>IF(ISNUMBER(SEARCH(H$1,raw[[#This Row],[active years]])),1,"")</f>
        <v/>
      </c>
      <c r="I4128" t="str">
        <f>IF(ISNUMBER(SEARCH(I$1,raw[[#This Row],[active years]])),1,"")</f>
        <v/>
      </c>
      <c r="J4128" t="str">
        <f>IF(ISNUMBER(SEARCH(J$1,raw[[#This Row],[active years]])),1,"")</f>
        <v/>
      </c>
      <c r="K4128" t="str">
        <f>IF(ISNUMBER(SEARCH(K$1,raw[[#This Row],[active years]])),1,"")</f>
        <v/>
      </c>
      <c r="L4128" t="str">
        <f>IF(ISNUMBER(SEARCH(L$1,raw[[#This Row],[active years]])),1,"")</f>
        <v/>
      </c>
      <c r="M4128" t="str">
        <f>IF(ISNUMBER(SEARCH(M$1,raw[[#This Row],[active years]])),1,"")</f>
        <v/>
      </c>
      <c r="N4128" t="str">
        <f>IF(ISNUMBER(SEARCH(N$1,raw[[#This Row],[active years]])),1,"")</f>
        <v/>
      </c>
      <c r="O4128" t="str">
        <f>IF(ISNUMBER(SEARCH(O$1,raw[[#This Row],[active years]])),1,"")</f>
        <v/>
      </c>
      <c r="P4128" t="str">
        <f>IF(ISNUMBER(SEARCH(P$1,raw[[#This Row],[active years]])),1,"")</f>
        <v/>
      </c>
      <c r="Q4128" t="str">
        <f>IF(ISNUMBER(SEARCH(Q$1,raw[[#This Row],[active years]])),1,"")</f>
        <v/>
      </c>
      <c r="R4128" t="str">
        <f>IF(ISNUMBER(SEARCH(R$1,raw[[#This Row],[active years]])),1,"")</f>
        <v/>
      </c>
      <c r="S4128" t="str">
        <f>IF(ISNUMBER(SEARCH(S$1,raw[[#This Row],[active years]])),1,"")</f>
        <v/>
      </c>
      <c r="T4128" t="str">
        <f>IF(ISNUMBER(SEARCH(T$1,raw[[#This Row],[active years]])),1,"")</f>
        <v/>
      </c>
      <c r="U4128" t="str">
        <f>IF(ISNUMBER(SEARCH(U$1,raw[[#This Row],[active years]])),1,"")</f>
        <v/>
      </c>
      <c r="V4128" t="str">
        <f>IF(ISNUMBER(SEARCH(V$1,raw[[#This Row],[active years]])),1,"")</f>
        <v/>
      </c>
      <c r="W4128" t="str">
        <f>IF(ISNUMBER(SEARCH(W$1,raw[[#This Row],[active years]])),1,"")</f>
        <v/>
      </c>
      <c r="X4128" t="str">
        <f>IF(ISNUMBER(SEARCH(X$1,raw[[#This Row],[active years]])),1,"")</f>
        <v/>
      </c>
      <c r="Y4128">
        <f>IF(ISNUMBER(SEARCH(Y$1,raw[[#This Row],[active years]])),1,"")</f>
        <v>1</v>
      </c>
      <c r="Z4128">
        <f>IF(ISNUMBER(SEARCH(Z$1,raw[[#This Row],[active years]])),1,"")</f>
        <v>1</v>
      </c>
      <c r="AA4128">
        <f>IF(ISNUMBER(SEARCH(AA$1,raw[[#This Row],[active years]])),1,"")</f>
        <v>1</v>
      </c>
    </row>
    <row r="4129" spans="1:27" x14ac:dyDescent="0.45">
      <c r="A4129">
        <f>raw[team]</f>
        <v>4911</v>
      </c>
      <c r="B4129">
        <f>raw[rookie year]</f>
        <v>2014</v>
      </c>
      <c r="C4129" t="str">
        <f>IF(ISNUMBER(SEARCH(C$1,raw[[#This Row],[active years]])),1,"")</f>
        <v/>
      </c>
      <c r="D4129" t="str">
        <f>IF(ISNUMBER(SEARCH(D$1,raw[[#This Row],[active years]])),1,"")</f>
        <v/>
      </c>
      <c r="E4129" t="str">
        <f>IF(ISNUMBER(SEARCH(E$1,raw[[#This Row],[active years]])),1,"")</f>
        <v/>
      </c>
      <c r="F4129" t="str">
        <f>IF(ISNUMBER(SEARCH(F$1,raw[[#This Row],[active years]])),1,"")</f>
        <v/>
      </c>
      <c r="G4129" t="str">
        <f>IF(ISNUMBER(SEARCH(G$1,raw[[#This Row],[active years]])),1,"")</f>
        <v/>
      </c>
      <c r="H4129" t="str">
        <f>IF(ISNUMBER(SEARCH(H$1,raw[[#This Row],[active years]])),1,"")</f>
        <v/>
      </c>
      <c r="I4129" t="str">
        <f>IF(ISNUMBER(SEARCH(I$1,raw[[#This Row],[active years]])),1,"")</f>
        <v/>
      </c>
      <c r="J4129" t="str">
        <f>IF(ISNUMBER(SEARCH(J$1,raw[[#This Row],[active years]])),1,"")</f>
        <v/>
      </c>
      <c r="K4129" t="str">
        <f>IF(ISNUMBER(SEARCH(K$1,raw[[#This Row],[active years]])),1,"")</f>
        <v/>
      </c>
      <c r="L4129" t="str">
        <f>IF(ISNUMBER(SEARCH(L$1,raw[[#This Row],[active years]])),1,"")</f>
        <v/>
      </c>
      <c r="M4129" t="str">
        <f>IF(ISNUMBER(SEARCH(M$1,raw[[#This Row],[active years]])),1,"")</f>
        <v/>
      </c>
      <c r="N4129" t="str">
        <f>IF(ISNUMBER(SEARCH(N$1,raw[[#This Row],[active years]])),1,"")</f>
        <v/>
      </c>
      <c r="O4129" t="str">
        <f>IF(ISNUMBER(SEARCH(O$1,raw[[#This Row],[active years]])),1,"")</f>
        <v/>
      </c>
      <c r="P4129" t="str">
        <f>IF(ISNUMBER(SEARCH(P$1,raw[[#This Row],[active years]])),1,"")</f>
        <v/>
      </c>
      <c r="Q4129" t="str">
        <f>IF(ISNUMBER(SEARCH(Q$1,raw[[#This Row],[active years]])),1,"")</f>
        <v/>
      </c>
      <c r="R4129" t="str">
        <f>IF(ISNUMBER(SEARCH(R$1,raw[[#This Row],[active years]])),1,"")</f>
        <v/>
      </c>
      <c r="S4129" t="str">
        <f>IF(ISNUMBER(SEARCH(S$1,raw[[#This Row],[active years]])),1,"")</f>
        <v/>
      </c>
      <c r="T4129" t="str">
        <f>IF(ISNUMBER(SEARCH(T$1,raw[[#This Row],[active years]])),1,"")</f>
        <v/>
      </c>
      <c r="U4129" t="str">
        <f>IF(ISNUMBER(SEARCH(U$1,raw[[#This Row],[active years]])),1,"")</f>
        <v/>
      </c>
      <c r="V4129" t="str">
        <f>IF(ISNUMBER(SEARCH(V$1,raw[[#This Row],[active years]])),1,"")</f>
        <v/>
      </c>
      <c r="W4129" t="str">
        <f>IF(ISNUMBER(SEARCH(W$1,raw[[#This Row],[active years]])),1,"")</f>
        <v/>
      </c>
      <c r="X4129" t="str">
        <f>IF(ISNUMBER(SEARCH(X$1,raw[[#This Row],[active years]])),1,"")</f>
        <v/>
      </c>
      <c r="Y4129">
        <f>IF(ISNUMBER(SEARCH(Y$1,raw[[#This Row],[active years]])),1,"")</f>
        <v>1</v>
      </c>
      <c r="Z4129">
        <f>IF(ISNUMBER(SEARCH(Z$1,raw[[#This Row],[active years]])),1,"")</f>
        <v>1</v>
      </c>
      <c r="AA4129">
        <f>IF(ISNUMBER(SEARCH(AA$1,raw[[#This Row],[active years]])),1,"")</f>
        <v>1</v>
      </c>
    </row>
    <row r="4130" spans="1:27" x14ac:dyDescent="0.45">
      <c r="A4130">
        <f>raw[team]</f>
        <v>4912</v>
      </c>
      <c r="B4130">
        <f>raw[rookie year]</f>
        <v>2014</v>
      </c>
      <c r="C4130" t="str">
        <f>IF(ISNUMBER(SEARCH(C$1,raw[[#This Row],[active years]])),1,"")</f>
        <v/>
      </c>
      <c r="D4130" t="str">
        <f>IF(ISNUMBER(SEARCH(D$1,raw[[#This Row],[active years]])),1,"")</f>
        <v/>
      </c>
      <c r="E4130" t="str">
        <f>IF(ISNUMBER(SEARCH(E$1,raw[[#This Row],[active years]])),1,"")</f>
        <v/>
      </c>
      <c r="F4130" t="str">
        <f>IF(ISNUMBER(SEARCH(F$1,raw[[#This Row],[active years]])),1,"")</f>
        <v/>
      </c>
      <c r="G4130" t="str">
        <f>IF(ISNUMBER(SEARCH(G$1,raw[[#This Row],[active years]])),1,"")</f>
        <v/>
      </c>
      <c r="H4130" t="str">
        <f>IF(ISNUMBER(SEARCH(H$1,raw[[#This Row],[active years]])),1,"")</f>
        <v/>
      </c>
      <c r="I4130" t="str">
        <f>IF(ISNUMBER(SEARCH(I$1,raw[[#This Row],[active years]])),1,"")</f>
        <v/>
      </c>
      <c r="J4130" t="str">
        <f>IF(ISNUMBER(SEARCH(J$1,raw[[#This Row],[active years]])),1,"")</f>
        <v/>
      </c>
      <c r="K4130" t="str">
        <f>IF(ISNUMBER(SEARCH(K$1,raw[[#This Row],[active years]])),1,"")</f>
        <v/>
      </c>
      <c r="L4130" t="str">
        <f>IF(ISNUMBER(SEARCH(L$1,raw[[#This Row],[active years]])),1,"")</f>
        <v/>
      </c>
      <c r="M4130" t="str">
        <f>IF(ISNUMBER(SEARCH(M$1,raw[[#This Row],[active years]])),1,"")</f>
        <v/>
      </c>
      <c r="N4130" t="str">
        <f>IF(ISNUMBER(SEARCH(N$1,raw[[#This Row],[active years]])),1,"")</f>
        <v/>
      </c>
      <c r="O4130" t="str">
        <f>IF(ISNUMBER(SEARCH(O$1,raw[[#This Row],[active years]])),1,"")</f>
        <v/>
      </c>
      <c r="P4130" t="str">
        <f>IF(ISNUMBER(SEARCH(P$1,raw[[#This Row],[active years]])),1,"")</f>
        <v/>
      </c>
      <c r="Q4130" t="str">
        <f>IF(ISNUMBER(SEARCH(Q$1,raw[[#This Row],[active years]])),1,"")</f>
        <v/>
      </c>
      <c r="R4130" t="str">
        <f>IF(ISNUMBER(SEARCH(R$1,raw[[#This Row],[active years]])),1,"")</f>
        <v/>
      </c>
      <c r="S4130" t="str">
        <f>IF(ISNUMBER(SEARCH(S$1,raw[[#This Row],[active years]])),1,"")</f>
        <v/>
      </c>
      <c r="T4130" t="str">
        <f>IF(ISNUMBER(SEARCH(T$1,raw[[#This Row],[active years]])),1,"")</f>
        <v/>
      </c>
      <c r="U4130" t="str">
        <f>IF(ISNUMBER(SEARCH(U$1,raw[[#This Row],[active years]])),1,"")</f>
        <v/>
      </c>
      <c r="V4130" t="str">
        <f>IF(ISNUMBER(SEARCH(V$1,raw[[#This Row],[active years]])),1,"")</f>
        <v/>
      </c>
      <c r="W4130" t="str">
        <f>IF(ISNUMBER(SEARCH(W$1,raw[[#This Row],[active years]])),1,"")</f>
        <v/>
      </c>
      <c r="X4130" t="str">
        <f>IF(ISNUMBER(SEARCH(X$1,raw[[#This Row],[active years]])),1,"")</f>
        <v/>
      </c>
      <c r="Y4130">
        <f>IF(ISNUMBER(SEARCH(Y$1,raw[[#This Row],[active years]])),1,"")</f>
        <v>1</v>
      </c>
      <c r="Z4130" t="str">
        <f>IF(ISNUMBER(SEARCH(Z$1,raw[[#This Row],[active years]])),1,"")</f>
        <v/>
      </c>
      <c r="AA4130" t="str">
        <f>IF(ISNUMBER(SEARCH(AA$1,raw[[#This Row],[active years]])),1,"")</f>
        <v/>
      </c>
    </row>
    <row r="4131" spans="1:27" x14ac:dyDescent="0.45">
      <c r="A4131">
        <f>raw[team]</f>
        <v>4913</v>
      </c>
      <c r="B4131">
        <f>raw[rookie year]</f>
        <v>2014</v>
      </c>
      <c r="C4131" t="str">
        <f>IF(ISNUMBER(SEARCH(C$1,raw[[#This Row],[active years]])),1,"")</f>
        <v/>
      </c>
      <c r="D4131" t="str">
        <f>IF(ISNUMBER(SEARCH(D$1,raw[[#This Row],[active years]])),1,"")</f>
        <v/>
      </c>
      <c r="E4131" t="str">
        <f>IF(ISNUMBER(SEARCH(E$1,raw[[#This Row],[active years]])),1,"")</f>
        <v/>
      </c>
      <c r="F4131" t="str">
        <f>IF(ISNUMBER(SEARCH(F$1,raw[[#This Row],[active years]])),1,"")</f>
        <v/>
      </c>
      <c r="G4131" t="str">
        <f>IF(ISNUMBER(SEARCH(G$1,raw[[#This Row],[active years]])),1,"")</f>
        <v/>
      </c>
      <c r="H4131" t="str">
        <f>IF(ISNUMBER(SEARCH(H$1,raw[[#This Row],[active years]])),1,"")</f>
        <v/>
      </c>
      <c r="I4131" t="str">
        <f>IF(ISNUMBER(SEARCH(I$1,raw[[#This Row],[active years]])),1,"")</f>
        <v/>
      </c>
      <c r="J4131" t="str">
        <f>IF(ISNUMBER(SEARCH(J$1,raw[[#This Row],[active years]])),1,"")</f>
        <v/>
      </c>
      <c r="K4131" t="str">
        <f>IF(ISNUMBER(SEARCH(K$1,raw[[#This Row],[active years]])),1,"")</f>
        <v/>
      </c>
      <c r="L4131" t="str">
        <f>IF(ISNUMBER(SEARCH(L$1,raw[[#This Row],[active years]])),1,"")</f>
        <v/>
      </c>
      <c r="M4131" t="str">
        <f>IF(ISNUMBER(SEARCH(M$1,raw[[#This Row],[active years]])),1,"")</f>
        <v/>
      </c>
      <c r="N4131" t="str">
        <f>IF(ISNUMBER(SEARCH(N$1,raw[[#This Row],[active years]])),1,"")</f>
        <v/>
      </c>
      <c r="O4131" t="str">
        <f>IF(ISNUMBER(SEARCH(O$1,raw[[#This Row],[active years]])),1,"")</f>
        <v/>
      </c>
      <c r="P4131" t="str">
        <f>IF(ISNUMBER(SEARCH(P$1,raw[[#This Row],[active years]])),1,"")</f>
        <v/>
      </c>
      <c r="Q4131" t="str">
        <f>IF(ISNUMBER(SEARCH(Q$1,raw[[#This Row],[active years]])),1,"")</f>
        <v/>
      </c>
      <c r="R4131" t="str">
        <f>IF(ISNUMBER(SEARCH(R$1,raw[[#This Row],[active years]])),1,"")</f>
        <v/>
      </c>
      <c r="S4131" t="str">
        <f>IF(ISNUMBER(SEARCH(S$1,raw[[#This Row],[active years]])),1,"")</f>
        <v/>
      </c>
      <c r="T4131" t="str">
        <f>IF(ISNUMBER(SEARCH(T$1,raw[[#This Row],[active years]])),1,"")</f>
        <v/>
      </c>
      <c r="U4131" t="str">
        <f>IF(ISNUMBER(SEARCH(U$1,raw[[#This Row],[active years]])),1,"")</f>
        <v/>
      </c>
      <c r="V4131" t="str">
        <f>IF(ISNUMBER(SEARCH(V$1,raw[[#This Row],[active years]])),1,"")</f>
        <v/>
      </c>
      <c r="W4131" t="str">
        <f>IF(ISNUMBER(SEARCH(W$1,raw[[#This Row],[active years]])),1,"")</f>
        <v/>
      </c>
      <c r="X4131" t="str">
        <f>IF(ISNUMBER(SEARCH(X$1,raw[[#This Row],[active years]])),1,"")</f>
        <v/>
      </c>
      <c r="Y4131">
        <f>IF(ISNUMBER(SEARCH(Y$1,raw[[#This Row],[active years]])),1,"")</f>
        <v>1</v>
      </c>
      <c r="Z4131">
        <f>IF(ISNUMBER(SEARCH(Z$1,raw[[#This Row],[active years]])),1,"")</f>
        <v>1</v>
      </c>
      <c r="AA4131">
        <f>IF(ISNUMBER(SEARCH(AA$1,raw[[#This Row],[active years]])),1,"")</f>
        <v>1</v>
      </c>
    </row>
    <row r="4132" spans="1:27" x14ac:dyDescent="0.45">
      <c r="A4132">
        <f>raw[team]</f>
        <v>4914</v>
      </c>
      <c r="B4132">
        <f>raw[rookie year]</f>
        <v>2014</v>
      </c>
      <c r="C4132" t="str">
        <f>IF(ISNUMBER(SEARCH(C$1,raw[[#This Row],[active years]])),1,"")</f>
        <v/>
      </c>
      <c r="D4132" t="str">
        <f>IF(ISNUMBER(SEARCH(D$1,raw[[#This Row],[active years]])),1,"")</f>
        <v/>
      </c>
      <c r="E4132" t="str">
        <f>IF(ISNUMBER(SEARCH(E$1,raw[[#This Row],[active years]])),1,"")</f>
        <v/>
      </c>
      <c r="F4132" t="str">
        <f>IF(ISNUMBER(SEARCH(F$1,raw[[#This Row],[active years]])),1,"")</f>
        <v/>
      </c>
      <c r="G4132" t="str">
        <f>IF(ISNUMBER(SEARCH(G$1,raw[[#This Row],[active years]])),1,"")</f>
        <v/>
      </c>
      <c r="H4132" t="str">
        <f>IF(ISNUMBER(SEARCH(H$1,raw[[#This Row],[active years]])),1,"")</f>
        <v/>
      </c>
      <c r="I4132" t="str">
        <f>IF(ISNUMBER(SEARCH(I$1,raw[[#This Row],[active years]])),1,"")</f>
        <v/>
      </c>
      <c r="J4132" t="str">
        <f>IF(ISNUMBER(SEARCH(J$1,raw[[#This Row],[active years]])),1,"")</f>
        <v/>
      </c>
      <c r="K4132" t="str">
        <f>IF(ISNUMBER(SEARCH(K$1,raw[[#This Row],[active years]])),1,"")</f>
        <v/>
      </c>
      <c r="L4132" t="str">
        <f>IF(ISNUMBER(SEARCH(L$1,raw[[#This Row],[active years]])),1,"")</f>
        <v/>
      </c>
      <c r="M4132" t="str">
        <f>IF(ISNUMBER(SEARCH(M$1,raw[[#This Row],[active years]])),1,"")</f>
        <v/>
      </c>
      <c r="N4132" t="str">
        <f>IF(ISNUMBER(SEARCH(N$1,raw[[#This Row],[active years]])),1,"")</f>
        <v/>
      </c>
      <c r="O4132" t="str">
        <f>IF(ISNUMBER(SEARCH(O$1,raw[[#This Row],[active years]])),1,"")</f>
        <v/>
      </c>
      <c r="P4132" t="str">
        <f>IF(ISNUMBER(SEARCH(P$1,raw[[#This Row],[active years]])),1,"")</f>
        <v/>
      </c>
      <c r="Q4132" t="str">
        <f>IF(ISNUMBER(SEARCH(Q$1,raw[[#This Row],[active years]])),1,"")</f>
        <v/>
      </c>
      <c r="R4132" t="str">
        <f>IF(ISNUMBER(SEARCH(R$1,raw[[#This Row],[active years]])),1,"")</f>
        <v/>
      </c>
      <c r="S4132" t="str">
        <f>IF(ISNUMBER(SEARCH(S$1,raw[[#This Row],[active years]])),1,"")</f>
        <v/>
      </c>
      <c r="T4132" t="str">
        <f>IF(ISNUMBER(SEARCH(T$1,raw[[#This Row],[active years]])),1,"")</f>
        <v/>
      </c>
      <c r="U4132" t="str">
        <f>IF(ISNUMBER(SEARCH(U$1,raw[[#This Row],[active years]])),1,"")</f>
        <v/>
      </c>
      <c r="V4132" t="str">
        <f>IF(ISNUMBER(SEARCH(V$1,raw[[#This Row],[active years]])),1,"")</f>
        <v/>
      </c>
      <c r="W4132" t="str">
        <f>IF(ISNUMBER(SEARCH(W$1,raw[[#This Row],[active years]])),1,"")</f>
        <v/>
      </c>
      <c r="X4132" t="str">
        <f>IF(ISNUMBER(SEARCH(X$1,raw[[#This Row],[active years]])),1,"")</f>
        <v/>
      </c>
      <c r="Y4132">
        <f>IF(ISNUMBER(SEARCH(Y$1,raw[[#This Row],[active years]])),1,"")</f>
        <v>1</v>
      </c>
      <c r="Z4132">
        <f>IF(ISNUMBER(SEARCH(Z$1,raw[[#This Row],[active years]])),1,"")</f>
        <v>1</v>
      </c>
      <c r="AA4132">
        <f>IF(ISNUMBER(SEARCH(AA$1,raw[[#This Row],[active years]])),1,"")</f>
        <v>1</v>
      </c>
    </row>
    <row r="4133" spans="1:27" x14ac:dyDescent="0.45">
      <c r="A4133">
        <f>raw[team]</f>
        <v>4915</v>
      </c>
      <c r="B4133">
        <f>raw[rookie year]</f>
        <v>2014</v>
      </c>
      <c r="C4133" t="str">
        <f>IF(ISNUMBER(SEARCH(C$1,raw[[#This Row],[active years]])),1,"")</f>
        <v/>
      </c>
      <c r="D4133" t="str">
        <f>IF(ISNUMBER(SEARCH(D$1,raw[[#This Row],[active years]])),1,"")</f>
        <v/>
      </c>
      <c r="E4133" t="str">
        <f>IF(ISNUMBER(SEARCH(E$1,raw[[#This Row],[active years]])),1,"")</f>
        <v/>
      </c>
      <c r="F4133" t="str">
        <f>IF(ISNUMBER(SEARCH(F$1,raw[[#This Row],[active years]])),1,"")</f>
        <v/>
      </c>
      <c r="G4133" t="str">
        <f>IF(ISNUMBER(SEARCH(G$1,raw[[#This Row],[active years]])),1,"")</f>
        <v/>
      </c>
      <c r="H4133" t="str">
        <f>IF(ISNUMBER(SEARCH(H$1,raw[[#This Row],[active years]])),1,"")</f>
        <v/>
      </c>
      <c r="I4133" t="str">
        <f>IF(ISNUMBER(SEARCH(I$1,raw[[#This Row],[active years]])),1,"")</f>
        <v/>
      </c>
      <c r="J4133" t="str">
        <f>IF(ISNUMBER(SEARCH(J$1,raw[[#This Row],[active years]])),1,"")</f>
        <v/>
      </c>
      <c r="K4133" t="str">
        <f>IF(ISNUMBER(SEARCH(K$1,raw[[#This Row],[active years]])),1,"")</f>
        <v/>
      </c>
      <c r="L4133" t="str">
        <f>IF(ISNUMBER(SEARCH(L$1,raw[[#This Row],[active years]])),1,"")</f>
        <v/>
      </c>
      <c r="M4133" t="str">
        <f>IF(ISNUMBER(SEARCH(M$1,raw[[#This Row],[active years]])),1,"")</f>
        <v/>
      </c>
      <c r="N4133" t="str">
        <f>IF(ISNUMBER(SEARCH(N$1,raw[[#This Row],[active years]])),1,"")</f>
        <v/>
      </c>
      <c r="O4133" t="str">
        <f>IF(ISNUMBER(SEARCH(O$1,raw[[#This Row],[active years]])),1,"")</f>
        <v/>
      </c>
      <c r="P4133" t="str">
        <f>IF(ISNUMBER(SEARCH(P$1,raw[[#This Row],[active years]])),1,"")</f>
        <v/>
      </c>
      <c r="Q4133" t="str">
        <f>IF(ISNUMBER(SEARCH(Q$1,raw[[#This Row],[active years]])),1,"")</f>
        <v/>
      </c>
      <c r="R4133" t="str">
        <f>IF(ISNUMBER(SEARCH(R$1,raw[[#This Row],[active years]])),1,"")</f>
        <v/>
      </c>
      <c r="S4133" t="str">
        <f>IF(ISNUMBER(SEARCH(S$1,raw[[#This Row],[active years]])),1,"")</f>
        <v/>
      </c>
      <c r="T4133" t="str">
        <f>IF(ISNUMBER(SEARCH(T$1,raw[[#This Row],[active years]])),1,"")</f>
        <v/>
      </c>
      <c r="U4133" t="str">
        <f>IF(ISNUMBER(SEARCH(U$1,raw[[#This Row],[active years]])),1,"")</f>
        <v/>
      </c>
      <c r="V4133" t="str">
        <f>IF(ISNUMBER(SEARCH(V$1,raw[[#This Row],[active years]])),1,"")</f>
        <v/>
      </c>
      <c r="W4133" t="str">
        <f>IF(ISNUMBER(SEARCH(W$1,raw[[#This Row],[active years]])),1,"")</f>
        <v/>
      </c>
      <c r="X4133" t="str">
        <f>IF(ISNUMBER(SEARCH(X$1,raw[[#This Row],[active years]])),1,"")</f>
        <v/>
      </c>
      <c r="Y4133">
        <f>IF(ISNUMBER(SEARCH(Y$1,raw[[#This Row],[active years]])),1,"")</f>
        <v>1</v>
      </c>
      <c r="Z4133">
        <f>IF(ISNUMBER(SEARCH(Z$1,raw[[#This Row],[active years]])),1,"")</f>
        <v>1</v>
      </c>
      <c r="AA4133">
        <f>IF(ISNUMBER(SEARCH(AA$1,raw[[#This Row],[active years]])),1,"")</f>
        <v>1</v>
      </c>
    </row>
    <row r="4134" spans="1:27" x14ac:dyDescent="0.45">
      <c r="A4134">
        <f>raw[team]</f>
        <v>4916</v>
      </c>
      <c r="B4134">
        <f>raw[rookie year]</f>
        <v>2014</v>
      </c>
      <c r="C4134" t="str">
        <f>IF(ISNUMBER(SEARCH(C$1,raw[[#This Row],[active years]])),1,"")</f>
        <v/>
      </c>
      <c r="D4134" t="str">
        <f>IF(ISNUMBER(SEARCH(D$1,raw[[#This Row],[active years]])),1,"")</f>
        <v/>
      </c>
      <c r="E4134" t="str">
        <f>IF(ISNUMBER(SEARCH(E$1,raw[[#This Row],[active years]])),1,"")</f>
        <v/>
      </c>
      <c r="F4134" t="str">
        <f>IF(ISNUMBER(SEARCH(F$1,raw[[#This Row],[active years]])),1,"")</f>
        <v/>
      </c>
      <c r="G4134" t="str">
        <f>IF(ISNUMBER(SEARCH(G$1,raw[[#This Row],[active years]])),1,"")</f>
        <v/>
      </c>
      <c r="H4134" t="str">
        <f>IF(ISNUMBER(SEARCH(H$1,raw[[#This Row],[active years]])),1,"")</f>
        <v/>
      </c>
      <c r="I4134" t="str">
        <f>IF(ISNUMBER(SEARCH(I$1,raw[[#This Row],[active years]])),1,"")</f>
        <v/>
      </c>
      <c r="J4134" t="str">
        <f>IF(ISNUMBER(SEARCH(J$1,raw[[#This Row],[active years]])),1,"")</f>
        <v/>
      </c>
      <c r="K4134" t="str">
        <f>IF(ISNUMBER(SEARCH(K$1,raw[[#This Row],[active years]])),1,"")</f>
        <v/>
      </c>
      <c r="L4134" t="str">
        <f>IF(ISNUMBER(SEARCH(L$1,raw[[#This Row],[active years]])),1,"")</f>
        <v/>
      </c>
      <c r="M4134" t="str">
        <f>IF(ISNUMBER(SEARCH(M$1,raw[[#This Row],[active years]])),1,"")</f>
        <v/>
      </c>
      <c r="N4134" t="str">
        <f>IF(ISNUMBER(SEARCH(N$1,raw[[#This Row],[active years]])),1,"")</f>
        <v/>
      </c>
      <c r="O4134" t="str">
        <f>IF(ISNUMBER(SEARCH(O$1,raw[[#This Row],[active years]])),1,"")</f>
        <v/>
      </c>
      <c r="P4134" t="str">
        <f>IF(ISNUMBER(SEARCH(P$1,raw[[#This Row],[active years]])),1,"")</f>
        <v/>
      </c>
      <c r="Q4134" t="str">
        <f>IF(ISNUMBER(SEARCH(Q$1,raw[[#This Row],[active years]])),1,"")</f>
        <v/>
      </c>
      <c r="R4134" t="str">
        <f>IF(ISNUMBER(SEARCH(R$1,raw[[#This Row],[active years]])),1,"")</f>
        <v/>
      </c>
      <c r="S4134" t="str">
        <f>IF(ISNUMBER(SEARCH(S$1,raw[[#This Row],[active years]])),1,"")</f>
        <v/>
      </c>
      <c r="T4134" t="str">
        <f>IF(ISNUMBER(SEARCH(T$1,raw[[#This Row],[active years]])),1,"")</f>
        <v/>
      </c>
      <c r="U4134" t="str">
        <f>IF(ISNUMBER(SEARCH(U$1,raw[[#This Row],[active years]])),1,"")</f>
        <v/>
      </c>
      <c r="V4134" t="str">
        <f>IF(ISNUMBER(SEARCH(V$1,raw[[#This Row],[active years]])),1,"")</f>
        <v/>
      </c>
      <c r="W4134" t="str">
        <f>IF(ISNUMBER(SEARCH(W$1,raw[[#This Row],[active years]])),1,"")</f>
        <v/>
      </c>
      <c r="X4134" t="str">
        <f>IF(ISNUMBER(SEARCH(X$1,raw[[#This Row],[active years]])),1,"")</f>
        <v/>
      </c>
      <c r="Y4134" t="str">
        <f>IF(ISNUMBER(SEARCH(Y$1,raw[[#This Row],[active years]])),1,"")</f>
        <v/>
      </c>
      <c r="Z4134" t="str">
        <f>IF(ISNUMBER(SEARCH(Z$1,raw[[#This Row],[active years]])),1,"")</f>
        <v/>
      </c>
      <c r="AA4134" t="str">
        <f>IF(ISNUMBER(SEARCH(AA$1,raw[[#This Row],[active years]])),1,"")</f>
        <v/>
      </c>
    </row>
    <row r="4135" spans="1:27" x14ac:dyDescent="0.45">
      <c r="A4135">
        <f>raw[team]</f>
        <v>4917</v>
      </c>
      <c r="B4135">
        <f>raw[rookie year]</f>
        <v>2014</v>
      </c>
      <c r="C4135" t="str">
        <f>IF(ISNUMBER(SEARCH(C$1,raw[[#This Row],[active years]])),1,"")</f>
        <v/>
      </c>
      <c r="D4135" t="str">
        <f>IF(ISNUMBER(SEARCH(D$1,raw[[#This Row],[active years]])),1,"")</f>
        <v/>
      </c>
      <c r="E4135" t="str">
        <f>IF(ISNUMBER(SEARCH(E$1,raw[[#This Row],[active years]])),1,"")</f>
        <v/>
      </c>
      <c r="F4135" t="str">
        <f>IF(ISNUMBER(SEARCH(F$1,raw[[#This Row],[active years]])),1,"")</f>
        <v/>
      </c>
      <c r="G4135" t="str">
        <f>IF(ISNUMBER(SEARCH(G$1,raw[[#This Row],[active years]])),1,"")</f>
        <v/>
      </c>
      <c r="H4135" t="str">
        <f>IF(ISNUMBER(SEARCH(H$1,raw[[#This Row],[active years]])),1,"")</f>
        <v/>
      </c>
      <c r="I4135" t="str">
        <f>IF(ISNUMBER(SEARCH(I$1,raw[[#This Row],[active years]])),1,"")</f>
        <v/>
      </c>
      <c r="J4135" t="str">
        <f>IF(ISNUMBER(SEARCH(J$1,raw[[#This Row],[active years]])),1,"")</f>
        <v/>
      </c>
      <c r="K4135" t="str">
        <f>IF(ISNUMBER(SEARCH(K$1,raw[[#This Row],[active years]])),1,"")</f>
        <v/>
      </c>
      <c r="L4135" t="str">
        <f>IF(ISNUMBER(SEARCH(L$1,raw[[#This Row],[active years]])),1,"")</f>
        <v/>
      </c>
      <c r="M4135" t="str">
        <f>IF(ISNUMBER(SEARCH(M$1,raw[[#This Row],[active years]])),1,"")</f>
        <v/>
      </c>
      <c r="N4135" t="str">
        <f>IF(ISNUMBER(SEARCH(N$1,raw[[#This Row],[active years]])),1,"")</f>
        <v/>
      </c>
      <c r="O4135" t="str">
        <f>IF(ISNUMBER(SEARCH(O$1,raw[[#This Row],[active years]])),1,"")</f>
        <v/>
      </c>
      <c r="P4135" t="str">
        <f>IF(ISNUMBER(SEARCH(P$1,raw[[#This Row],[active years]])),1,"")</f>
        <v/>
      </c>
      <c r="Q4135" t="str">
        <f>IF(ISNUMBER(SEARCH(Q$1,raw[[#This Row],[active years]])),1,"")</f>
        <v/>
      </c>
      <c r="R4135" t="str">
        <f>IF(ISNUMBER(SEARCH(R$1,raw[[#This Row],[active years]])),1,"")</f>
        <v/>
      </c>
      <c r="S4135" t="str">
        <f>IF(ISNUMBER(SEARCH(S$1,raw[[#This Row],[active years]])),1,"")</f>
        <v/>
      </c>
      <c r="T4135" t="str">
        <f>IF(ISNUMBER(SEARCH(T$1,raw[[#This Row],[active years]])),1,"")</f>
        <v/>
      </c>
      <c r="U4135" t="str">
        <f>IF(ISNUMBER(SEARCH(U$1,raw[[#This Row],[active years]])),1,"")</f>
        <v/>
      </c>
      <c r="V4135" t="str">
        <f>IF(ISNUMBER(SEARCH(V$1,raw[[#This Row],[active years]])),1,"")</f>
        <v/>
      </c>
      <c r="W4135" t="str">
        <f>IF(ISNUMBER(SEARCH(W$1,raw[[#This Row],[active years]])),1,"")</f>
        <v/>
      </c>
      <c r="X4135" t="str">
        <f>IF(ISNUMBER(SEARCH(X$1,raw[[#This Row],[active years]])),1,"")</f>
        <v/>
      </c>
      <c r="Y4135">
        <f>IF(ISNUMBER(SEARCH(Y$1,raw[[#This Row],[active years]])),1,"")</f>
        <v>1</v>
      </c>
      <c r="Z4135">
        <f>IF(ISNUMBER(SEARCH(Z$1,raw[[#This Row],[active years]])),1,"")</f>
        <v>1</v>
      </c>
      <c r="AA4135">
        <f>IF(ISNUMBER(SEARCH(AA$1,raw[[#This Row],[active years]])),1,"")</f>
        <v>1</v>
      </c>
    </row>
    <row r="4136" spans="1:27" x14ac:dyDescent="0.45">
      <c r="A4136">
        <f>raw[team]</f>
        <v>4918</v>
      </c>
      <c r="B4136">
        <f>raw[rookie year]</f>
        <v>2014</v>
      </c>
      <c r="C4136" t="str">
        <f>IF(ISNUMBER(SEARCH(C$1,raw[[#This Row],[active years]])),1,"")</f>
        <v/>
      </c>
      <c r="D4136" t="str">
        <f>IF(ISNUMBER(SEARCH(D$1,raw[[#This Row],[active years]])),1,"")</f>
        <v/>
      </c>
      <c r="E4136" t="str">
        <f>IF(ISNUMBER(SEARCH(E$1,raw[[#This Row],[active years]])),1,"")</f>
        <v/>
      </c>
      <c r="F4136" t="str">
        <f>IF(ISNUMBER(SEARCH(F$1,raw[[#This Row],[active years]])),1,"")</f>
        <v/>
      </c>
      <c r="G4136" t="str">
        <f>IF(ISNUMBER(SEARCH(G$1,raw[[#This Row],[active years]])),1,"")</f>
        <v/>
      </c>
      <c r="H4136" t="str">
        <f>IF(ISNUMBER(SEARCH(H$1,raw[[#This Row],[active years]])),1,"")</f>
        <v/>
      </c>
      <c r="I4136" t="str">
        <f>IF(ISNUMBER(SEARCH(I$1,raw[[#This Row],[active years]])),1,"")</f>
        <v/>
      </c>
      <c r="J4136" t="str">
        <f>IF(ISNUMBER(SEARCH(J$1,raw[[#This Row],[active years]])),1,"")</f>
        <v/>
      </c>
      <c r="K4136" t="str">
        <f>IF(ISNUMBER(SEARCH(K$1,raw[[#This Row],[active years]])),1,"")</f>
        <v/>
      </c>
      <c r="L4136" t="str">
        <f>IF(ISNUMBER(SEARCH(L$1,raw[[#This Row],[active years]])),1,"")</f>
        <v/>
      </c>
      <c r="M4136" t="str">
        <f>IF(ISNUMBER(SEARCH(M$1,raw[[#This Row],[active years]])),1,"")</f>
        <v/>
      </c>
      <c r="N4136" t="str">
        <f>IF(ISNUMBER(SEARCH(N$1,raw[[#This Row],[active years]])),1,"")</f>
        <v/>
      </c>
      <c r="O4136" t="str">
        <f>IF(ISNUMBER(SEARCH(O$1,raw[[#This Row],[active years]])),1,"")</f>
        <v/>
      </c>
      <c r="P4136" t="str">
        <f>IF(ISNUMBER(SEARCH(P$1,raw[[#This Row],[active years]])),1,"")</f>
        <v/>
      </c>
      <c r="Q4136" t="str">
        <f>IF(ISNUMBER(SEARCH(Q$1,raw[[#This Row],[active years]])),1,"")</f>
        <v/>
      </c>
      <c r="R4136" t="str">
        <f>IF(ISNUMBER(SEARCH(R$1,raw[[#This Row],[active years]])),1,"")</f>
        <v/>
      </c>
      <c r="S4136" t="str">
        <f>IF(ISNUMBER(SEARCH(S$1,raw[[#This Row],[active years]])),1,"")</f>
        <v/>
      </c>
      <c r="T4136" t="str">
        <f>IF(ISNUMBER(SEARCH(T$1,raw[[#This Row],[active years]])),1,"")</f>
        <v/>
      </c>
      <c r="U4136" t="str">
        <f>IF(ISNUMBER(SEARCH(U$1,raw[[#This Row],[active years]])),1,"")</f>
        <v/>
      </c>
      <c r="V4136" t="str">
        <f>IF(ISNUMBER(SEARCH(V$1,raw[[#This Row],[active years]])),1,"")</f>
        <v/>
      </c>
      <c r="W4136" t="str">
        <f>IF(ISNUMBER(SEARCH(W$1,raw[[#This Row],[active years]])),1,"")</f>
        <v/>
      </c>
      <c r="X4136" t="str">
        <f>IF(ISNUMBER(SEARCH(X$1,raw[[#This Row],[active years]])),1,"")</f>
        <v/>
      </c>
      <c r="Y4136">
        <f>IF(ISNUMBER(SEARCH(Y$1,raw[[#This Row],[active years]])),1,"")</f>
        <v>1</v>
      </c>
      <c r="Z4136">
        <f>IF(ISNUMBER(SEARCH(Z$1,raw[[#This Row],[active years]])),1,"")</f>
        <v>1</v>
      </c>
      <c r="AA4136">
        <f>IF(ISNUMBER(SEARCH(AA$1,raw[[#This Row],[active years]])),1,"")</f>
        <v>1</v>
      </c>
    </row>
    <row r="4137" spans="1:27" x14ac:dyDescent="0.45">
      <c r="A4137">
        <f>raw[team]</f>
        <v>4919</v>
      </c>
      <c r="B4137">
        <f>raw[rookie year]</f>
        <v>2014</v>
      </c>
      <c r="C4137" t="str">
        <f>IF(ISNUMBER(SEARCH(C$1,raw[[#This Row],[active years]])),1,"")</f>
        <v/>
      </c>
      <c r="D4137" t="str">
        <f>IF(ISNUMBER(SEARCH(D$1,raw[[#This Row],[active years]])),1,"")</f>
        <v/>
      </c>
      <c r="E4137" t="str">
        <f>IF(ISNUMBER(SEARCH(E$1,raw[[#This Row],[active years]])),1,"")</f>
        <v/>
      </c>
      <c r="F4137" t="str">
        <f>IF(ISNUMBER(SEARCH(F$1,raw[[#This Row],[active years]])),1,"")</f>
        <v/>
      </c>
      <c r="G4137" t="str">
        <f>IF(ISNUMBER(SEARCH(G$1,raw[[#This Row],[active years]])),1,"")</f>
        <v/>
      </c>
      <c r="H4137" t="str">
        <f>IF(ISNUMBER(SEARCH(H$1,raw[[#This Row],[active years]])),1,"")</f>
        <v/>
      </c>
      <c r="I4137" t="str">
        <f>IF(ISNUMBER(SEARCH(I$1,raw[[#This Row],[active years]])),1,"")</f>
        <v/>
      </c>
      <c r="J4137" t="str">
        <f>IF(ISNUMBER(SEARCH(J$1,raw[[#This Row],[active years]])),1,"")</f>
        <v/>
      </c>
      <c r="K4137" t="str">
        <f>IF(ISNUMBER(SEARCH(K$1,raw[[#This Row],[active years]])),1,"")</f>
        <v/>
      </c>
      <c r="L4137" t="str">
        <f>IF(ISNUMBER(SEARCH(L$1,raw[[#This Row],[active years]])),1,"")</f>
        <v/>
      </c>
      <c r="M4137" t="str">
        <f>IF(ISNUMBER(SEARCH(M$1,raw[[#This Row],[active years]])),1,"")</f>
        <v/>
      </c>
      <c r="N4137" t="str">
        <f>IF(ISNUMBER(SEARCH(N$1,raw[[#This Row],[active years]])),1,"")</f>
        <v/>
      </c>
      <c r="O4137" t="str">
        <f>IF(ISNUMBER(SEARCH(O$1,raw[[#This Row],[active years]])),1,"")</f>
        <v/>
      </c>
      <c r="P4137" t="str">
        <f>IF(ISNUMBER(SEARCH(P$1,raw[[#This Row],[active years]])),1,"")</f>
        <v/>
      </c>
      <c r="Q4137" t="str">
        <f>IF(ISNUMBER(SEARCH(Q$1,raw[[#This Row],[active years]])),1,"")</f>
        <v/>
      </c>
      <c r="R4137" t="str">
        <f>IF(ISNUMBER(SEARCH(R$1,raw[[#This Row],[active years]])),1,"")</f>
        <v/>
      </c>
      <c r="S4137" t="str">
        <f>IF(ISNUMBER(SEARCH(S$1,raw[[#This Row],[active years]])),1,"")</f>
        <v/>
      </c>
      <c r="T4137" t="str">
        <f>IF(ISNUMBER(SEARCH(T$1,raw[[#This Row],[active years]])),1,"")</f>
        <v/>
      </c>
      <c r="U4137" t="str">
        <f>IF(ISNUMBER(SEARCH(U$1,raw[[#This Row],[active years]])),1,"")</f>
        <v/>
      </c>
      <c r="V4137" t="str">
        <f>IF(ISNUMBER(SEARCH(V$1,raw[[#This Row],[active years]])),1,"")</f>
        <v/>
      </c>
      <c r="W4137" t="str">
        <f>IF(ISNUMBER(SEARCH(W$1,raw[[#This Row],[active years]])),1,"")</f>
        <v/>
      </c>
      <c r="X4137" t="str">
        <f>IF(ISNUMBER(SEARCH(X$1,raw[[#This Row],[active years]])),1,"")</f>
        <v/>
      </c>
      <c r="Y4137">
        <f>IF(ISNUMBER(SEARCH(Y$1,raw[[#This Row],[active years]])),1,"")</f>
        <v>1</v>
      </c>
      <c r="Z4137">
        <f>IF(ISNUMBER(SEARCH(Z$1,raw[[#This Row],[active years]])),1,"")</f>
        <v>1</v>
      </c>
      <c r="AA4137">
        <f>IF(ISNUMBER(SEARCH(AA$1,raw[[#This Row],[active years]])),1,"")</f>
        <v>1</v>
      </c>
    </row>
    <row r="4138" spans="1:27" x14ac:dyDescent="0.45">
      <c r="A4138">
        <f>raw[team]</f>
        <v>4920</v>
      </c>
      <c r="B4138">
        <f>raw[rookie year]</f>
        <v>2014</v>
      </c>
      <c r="C4138" t="str">
        <f>IF(ISNUMBER(SEARCH(C$1,raw[[#This Row],[active years]])),1,"")</f>
        <v/>
      </c>
      <c r="D4138" t="str">
        <f>IF(ISNUMBER(SEARCH(D$1,raw[[#This Row],[active years]])),1,"")</f>
        <v/>
      </c>
      <c r="E4138" t="str">
        <f>IF(ISNUMBER(SEARCH(E$1,raw[[#This Row],[active years]])),1,"")</f>
        <v/>
      </c>
      <c r="F4138" t="str">
        <f>IF(ISNUMBER(SEARCH(F$1,raw[[#This Row],[active years]])),1,"")</f>
        <v/>
      </c>
      <c r="G4138" t="str">
        <f>IF(ISNUMBER(SEARCH(G$1,raw[[#This Row],[active years]])),1,"")</f>
        <v/>
      </c>
      <c r="H4138" t="str">
        <f>IF(ISNUMBER(SEARCH(H$1,raw[[#This Row],[active years]])),1,"")</f>
        <v/>
      </c>
      <c r="I4138" t="str">
        <f>IF(ISNUMBER(SEARCH(I$1,raw[[#This Row],[active years]])),1,"")</f>
        <v/>
      </c>
      <c r="J4138" t="str">
        <f>IF(ISNUMBER(SEARCH(J$1,raw[[#This Row],[active years]])),1,"")</f>
        <v/>
      </c>
      <c r="K4138" t="str">
        <f>IF(ISNUMBER(SEARCH(K$1,raw[[#This Row],[active years]])),1,"")</f>
        <v/>
      </c>
      <c r="L4138" t="str">
        <f>IF(ISNUMBER(SEARCH(L$1,raw[[#This Row],[active years]])),1,"")</f>
        <v/>
      </c>
      <c r="M4138" t="str">
        <f>IF(ISNUMBER(SEARCH(M$1,raw[[#This Row],[active years]])),1,"")</f>
        <v/>
      </c>
      <c r="N4138" t="str">
        <f>IF(ISNUMBER(SEARCH(N$1,raw[[#This Row],[active years]])),1,"")</f>
        <v/>
      </c>
      <c r="O4138" t="str">
        <f>IF(ISNUMBER(SEARCH(O$1,raw[[#This Row],[active years]])),1,"")</f>
        <v/>
      </c>
      <c r="P4138" t="str">
        <f>IF(ISNUMBER(SEARCH(P$1,raw[[#This Row],[active years]])),1,"")</f>
        <v/>
      </c>
      <c r="Q4138" t="str">
        <f>IF(ISNUMBER(SEARCH(Q$1,raw[[#This Row],[active years]])),1,"")</f>
        <v/>
      </c>
      <c r="R4138" t="str">
        <f>IF(ISNUMBER(SEARCH(R$1,raw[[#This Row],[active years]])),1,"")</f>
        <v/>
      </c>
      <c r="S4138" t="str">
        <f>IF(ISNUMBER(SEARCH(S$1,raw[[#This Row],[active years]])),1,"")</f>
        <v/>
      </c>
      <c r="T4138" t="str">
        <f>IF(ISNUMBER(SEARCH(T$1,raw[[#This Row],[active years]])),1,"")</f>
        <v/>
      </c>
      <c r="U4138" t="str">
        <f>IF(ISNUMBER(SEARCH(U$1,raw[[#This Row],[active years]])),1,"")</f>
        <v/>
      </c>
      <c r="V4138" t="str">
        <f>IF(ISNUMBER(SEARCH(V$1,raw[[#This Row],[active years]])),1,"")</f>
        <v/>
      </c>
      <c r="W4138" t="str">
        <f>IF(ISNUMBER(SEARCH(W$1,raw[[#This Row],[active years]])),1,"")</f>
        <v/>
      </c>
      <c r="X4138" t="str">
        <f>IF(ISNUMBER(SEARCH(X$1,raw[[#This Row],[active years]])),1,"")</f>
        <v/>
      </c>
      <c r="Y4138">
        <f>IF(ISNUMBER(SEARCH(Y$1,raw[[#This Row],[active years]])),1,"")</f>
        <v>1</v>
      </c>
      <c r="Z4138">
        <f>IF(ISNUMBER(SEARCH(Z$1,raw[[#This Row],[active years]])),1,"")</f>
        <v>1</v>
      </c>
      <c r="AA4138">
        <f>IF(ISNUMBER(SEARCH(AA$1,raw[[#This Row],[active years]])),1,"")</f>
        <v>1</v>
      </c>
    </row>
    <row r="4139" spans="1:27" x14ac:dyDescent="0.45">
      <c r="A4139">
        <f>raw[team]</f>
        <v>4921</v>
      </c>
      <c r="B4139">
        <f>raw[rookie year]</f>
        <v>2014</v>
      </c>
      <c r="C4139" t="str">
        <f>IF(ISNUMBER(SEARCH(C$1,raw[[#This Row],[active years]])),1,"")</f>
        <v/>
      </c>
      <c r="D4139" t="str">
        <f>IF(ISNUMBER(SEARCH(D$1,raw[[#This Row],[active years]])),1,"")</f>
        <v/>
      </c>
      <c r="E4139" t="str">
        <f>IF(ISNUMBER(SEARCH(E$1,raw[[#This Row],[active years]])),1,"")</f>
        <v/>
      </c>
      <c r="F4139" t="str">
        <f>IF(ISNUMBER(SEARCH(F$1,raw[[#This Row],[active years]])),1,"")</f>
        <v/>
      </c>
      <c r="G4139" t="str">
        <f>IF(ISNUMBER(SEARCH(G$1,raw[[#This Row],[active years]])),1,"")</f>
        <v/>
      </c>
      <c r="H4139" t="str">
        <f>IF(ISNUMBER(SEARCH(H$1,raw[[#This Row],[active years]])),1,"")</f>
        <v/>
      </c>
      <c r="I4139" t="str">
        <f>IF(ISNUMBER(SEARCH(I$1,raw[[#This Row],[active years]])),1,"")</f>
        <v/>
      </c>
      <c r="J4139" t="str">
        <f>IF(ISNUMBER(SEARCH(J$1,raw[[#This Row],[active years]])),1,"")</f>
        <v/>
      </c>
      <c r="K4139" t="str">
        <f>IF(ISNUMBER(SEARCH(K$1,raw[[#This Row],[active years]])),1,"")</f>
        <v/>
      </c>
      <c r="L4139" t="str">
        <f>IF(ISNUMBER(SEARCH(L$1,raw[[#This Row],[active years]])),1,"")</f>
        <v/>
      </c>
      <c r="M4139" t="str">
        <f>IF(ISNUMBER(SEARCH(M$1,raw[[#This Row],[active years]])),1,"")</f>
        <v/>
      </c>
      <c r="N4139" t="str">
        <f>IF(ISNUMBER(SEARCH(N$1,raw[[#This Row],[active years]])),1,"")</f>
        <v/>
      </c>
      <c r="O4139" t="str">
        <f>IF(ISNUMBER(SEARCH(O$1,raw[[#This Row],[active years]])),1,"")</f>
        <v/>
      </c>
      <c r="P4139" t="str">
        <f>IF(ISNUMBER(SEARCH(P$1,raw[[#This Row],[active years]])),1,"")</f>
        <v/>
      </c>
      <c r="Q4139" t="str">
        <f>IF(ISNUMBER(SEARCH(Q$1,raw[[#This Row],[active years]])),1,"")</f>
        <v/>
      </c>
      <c r="R4139" t="str">
        <f>IF(ISNUMBER(SEARCH(R$1,raw[[#This Row],[active years]])),1,"")</f>
        <v/>
      </c>
      <c r="S4139" t="str">
        <f>IF(ISNUMBER(SEARCH(S$1,raw[[#This Row],[active years]])),1,"")</f>
        <v/>
      </c>
      <c r="T4139" t="str">
        <f>IF(ISNUMBER(SEARCH(T$1,raw[[#This Row],[active years]])),1,"")</f>
        <v/>
      </c>
      <c r="U4139" t="str">
        <f>IF(ISNUMBER(SEARCH(U$1,raw[[#This Row],[active years]])),1,"")</f>
        <v/>
      </c>
      <c r="V4139" t="str">
        <f>IF(ISNUMBER(SEARCH(V$1,raw[[#This Row],[active years]])),1,"")</f>
        <v/>
      </c>
      <c r="W4139" t="str">
        <f>IF(ISNUMBER(SEARCH(W$1,raw[[#This Row],[active years]])),1,"")</f>
        <v/>
      </c>
      <c r="X4139" t="str">
        <f>IF(ISNUMBER(SEARCH(X$1,raw[[#This Row],[active years]])),1,"")</f>
        <v/>
      </c>
      <c r="Y4139">
        <f>IF(ISNUMBER(SEARCH(Y$1,raw[[#This Row],[active years]])),1,"")</f>
        <v>1</v>
      </c>
      <c r="Z4139">
        <f>IF(ISNUMBER(SEARCH(Z$1,raw[[#This Row],[active years]])),1,"")</f>
        <v>1</v>
      </c>
      <c r="AA4139">
        <f>IF(ISNUMBER(SEARCH(AA$1,raw[[#This Row],[active years]])),1,"")</f>
        <v>1</v>
      </c>
    </row>
    <row r="4140" spans="1:27" x14ac:dyDescent="0.45">
      <c r="A4140">
        <f>raw[team]</f>
        <v>4922</v>
      </c>
      <c r="B4140">
        <f>raw[rookie year]</f>
        <v>2014</v>
      </c>
      <c r="C4140" t="str">
        <f>IF(ISNUMBER(SEARCH(C$1,raw[[#This Row],[active years]])),1,"")</f>
        <v/>
      </c>
      <c r="D4140" t="str">
        <f>IF(ISNUMBER(SEARCH(D$1,raw[[#This Row],[active years]])),1,"")</f>
        <v/>
      </c>
      <c r="E4140" t="str">
        <f>IF(ISNUMBER(SEARCH(E$1,raw[[#This Row],[active years]])),1,"")</f>
        <v/>
      </c>
      <c r="F4140" t="str">
        <f>IF(ISNUMBER(SEARCH(F$1,raw[[#This Row],[active years]])),1,"")</f>
        <v/>
      </c>
      <c r="G4140" t="str">
        <f>IF(ISNUMBER(SEARCH(G$1,raw[[#This Row],[active years]])),1,"")</f>
        <v/>
      </c>
      <c r="H4140" t="str">
        <f>IF(ISNUMBER(SEARCH(H$1,raw[[#This Row],[active years]])),1,"")</f>
        <v/>
      </c>
      <c r="I4140" t="str">
        <f>IF(ISNUMBER(SEARCH(I$1,raw[[#This Row],[active years]])),1,"")</f>
        <v/>
      </c>
      <c r="J4140" t="str">
        <f>IF(ISNUMBER(SEARCH(J$1,raw[[#This Row],[active years]])),1,"")</f>
        <v/>
      </c>
      <c r="K4140" t="str">
        <f>IF(ISNUMBER(SEARCH(K$1,raw[[#This Row],[active years]])),1,"")</f>
        <v/>
      </c>
      <c r="L4140" t="str">
        <f>IF(ISNUMBER(SEARCH(L$1,raw[[#This Row],[active years]])),1,"")</f>
        <v/>
      </c>
      <c r="M4140" t="str">
        <f>IF(ISNUMBER(SEARCH(M$1,raw[[#This Row],[active years]])),1,"")</f>
        <v/>
      </c>
      <c r="N4140" t="str">
        <f>IF(ISNUMBER(SEARCH(N$1,raw[[#This Row],[active years]])),1,"")</f>
        <v/>
      </c>
      <c r="O4140" t="str">
        <f>IF(ISNUMBER(SEARCH(O$1,raw[[#This Row],[active years]])),1,"")</f>
        <v/>
      </c>
      <c r="P4140" t="str">
        <f>IF(ISNUMBER(SEARCH(P$1,raw[[#This Row],[active years]])),1,"")</f>
        <v/>
      </c>
      <c r="Q4140" t="str">
        <f>IF(ISNUMBER(SEARCH(Q$1,raw[[#This Row],[active years]])),1,"")</f>
        <v/>
      </c>
      <c r="R4140" t="str">
        <f>IF(ISNUMBER(SEARCH(R$1,raw[[#This Row],[active years]])),1,"")</f>
        <v/>
      </c>
      <c r="S4140" t="str">
        <f>IF(ISNUMBER(SEARCH(S$1,raw[[#This Row],[active years]])),1,"")</f>
        <v/>
      </c>
      <c r="T4140" t="str">
        <f>IF(ISNUMBER(SEARCH(T$1,raw[[#This Row],[active years]])),1,"")</f>
        <v/>
      </c>
      <c r="U4140" t="str">
        <f>IF(ISNUMBER(SEARCH(U$1,raw[[#This Row],[active years]])),1,"")</f>
        <v/>
      </c>
      <c r="V4140" t="str">
        <f>IF(ISNUMBER(SEARCH(V$1,raw[[#This Row],[active years]])),1,"")</f>
        <v/>
      </c>
      <c r="W4140" t="str">
        <f>IF(ISNUMBER(SEARCH(W$1,raw[[#This Row],[active years]])),1,"")</f>
        <v/>
      </c>
      <c r="X4140" t="str">
        <f>IF(ISNUMBER(SEARCH(X$1,raw[[#This Row],[active years]])),1,"")</f>
        <v/>
      </c>
      <c r="Y4140">
        <f>IF(ISNUMBER(SEARCH(Y$1,raw[[#This Row],[active years]])),1,"")</f>
        <v>1</v>
      </c>
      <c r="Z4140" t="str">
        <f>IF(ISNUMBER(SEARCH(Z$1,raw[[#This Row],[active years]])),1,"")</f>
        <v/>
      </c>
      <c r="AA4140" t="str">
        <f>IF(ISNUMBER(SEARCH(AA$1,raw[[#This Row],[active years]])),1,"")</f>
        <v/>
      </c>
    </row>
    <row r="4141" spans="1:27" x14ac:dyDescent="0.45">
      <c r="A4141">
        <f>raw[team]</f>
        <v>4923</v>
      </c>
      <c r="B4141">
        <f>raw[rookie year]</f>
        <v>2014</v>
      </c>
      <c r="C4141" t="str">
        <f>IF(ISNUMBER(SEARCH(C$1,raw[[#This Row],[active years]])),1,"")</f>
        <v/>
      </c>
      <c r="D4141" t="str">
        <f>IF(ISNUMBER(SEARCH(D$1,raw[[#This Row],[active years]])),1,"")</f>
        <v/>
      </c>
      <c r="E4141" t="str">
        <f>IF(ISNUMBER(SEARCH(E$1,raw[[#This Row],[active years]])),1,"")</f>
        <v/>
      </c>
      <c r="F4141" t="str">
        <f>IF(ISNUMBER(SEARCH(F$1,raw[[#This Row],[active years]])),1,"")</f>
        <v/>
      </c>
      <c r="G4141" t="str">
        <f>IF(ISNUMBER(SEARCH(G$1,raw[[#This Row],[active years]])),1,"")</f>
        <v/>
      </c>
      <c r="H4141" t="str">
        <f>IF(ISNUMBER(SEARCH(H$1,raw[[#This Row],[active years]])),1,"")</f>
        <v/>
      </c>
      <c r="I4141" t="str">
        <f>IF(ISNUMBER(SEARCH(I$1,raw[[#This Row],[active years]])),1,"")</f>
        <v/>
      </c>
      <c r="J4141" t="str">
        <f>IF(ISNUMBER(SEARCH(J$1,raw[[#This Row],[active years]])),1,"")</f>
        <v/>
      </c>
      <c r="K4141" t="str">
        <f>IF(ISNUMBER(SEARCH(K$1,raw[[#This Row],[active years]])),1,"")</f>
        <v/>
      </c>
      <c r="L4141" t="str">
        <f>IF(ISNUMBER(SEARCH(L$1,raw[[#This Row],[active years]])),1,"")</f>
        <v/>
      </c>
      <c r="M4141" t="str">
        <f>IF(ISNUMBER(SEARCH(M$1,raw[[#This Row],[active years]])),1,"")</f>
        <v/>
      </c>
      <c r="N4141" t="str">
        <f>IF(ISNUMBER(SEARCH(N$1,raw[[#This Row],[active years]])),1,"")</f>
        <v/>
      </c>
      <c r="O4141" t="str">
        <f>IF(ISNUMBER(SEARCH(O$1,raw[[#This Row],[active years]])),1,"")</f>
        <v/>
      </c>
      <c r="P4141" t="str">
        <f>IF(ISNUMBER(SEARCH(P$1,raw[[#This Row],[active years]])),1,"")</f>
        <v/>
      </c>
      <c r="Q4141" t="str">
        <f>IF(ISNUMBER(SEARCH(Q$1,raw[[#This Row],[active years]])),1,"")</f>
        <v/>
      </c>
      <c r="R4141" t="str">
        <f>IF(ISNUMBER(SEARCH(R$1,raw[[#This Row],[active years]])),1,"")</f>
        <v/>
      </c>
      <c r="S4141" t="str">
        <f>IF(ISNUMBER(SEARCH(S$1,raw[[#This Row],[active years]])),1,"")</f>
        <v/>
      </c>
      <c r="T4141" t="str">
        <f>IF(ISNUMBER(SEARCH(T$1,raw[[#This Row],[active years]])),1,"")</f>
        <v/>
      </c>
      <c r="U4141" t="str">
        <f>IF(ISNUMBER(SEARCH(U$1,raw[[#This Row],[active years]])),1,"")</f>
        <v/>
      </c>
      <c r="V4141" t="str">
        <f>IF(ISNUMBER(SEARCH(V$1,raw[[#This Row],[active years]])),1,"")</f>
        <v/>
      </c>
      <c r="W4141" t="str">
        <f>IF(ISNUMBER(SEARCH(W$1,raw[[#This Row],[active years]])),1,"")</f>
        <v/>
      </c>
      <c r="X4141" t="str">
        <f>IF(ISNUMBER(SEARCH(X$1,raw[[#This Row],[active years]])),1,"")</f>
        <v/>
      </c>
      <c r="Y4141">
        <f>IF(ISNUMBER(SEARCH(Y$1,raw[[#This Row],[active years]])),1,"")</f>
        <v>1</v>
      </c>
      <c r="Z4141">
        <f>IF(ISNUMBER(SEARCH(Z$1,raw[[#This Row],[active years]])),1,"")</f>
        <v>1</v>
      </c>
      <c r="AA4141">
        <f>IF(ISNUMBER(SEARCH(AA$1,raw[[#This Row],[active years]])),1,"")</f>
        <v>1</v>
      </c>
    </row>
    <row r="4142" spans="1:27" x14ac:dyDescent="0.45">
      <c r="A4142">
        <f>raw[team]</f>
        <v>4924</v>
      </c>
      <c r="B4142">
        <f>raw[rookie year]</f>
        <v>2014</v>
      </c>
      <c r="C4142" t="str">
        <f>IF(ISNUMBER(SEARCH(C$1,raw[[#This Row],[active years]])),1,"")</f>
        <v/>
      </c>
      <c r="D4142" t="str">
        <f>IF(ISNUMBER(SEARCH(D$1,raw[[#This Row],[active years]])),1,"")</f>
        <v/>
      </c>
      <c r="E4142" t="str">
        <f>IF(ISNUMBER(SEARCH(E$1,raw[[#This Row],[active years]])),1,"")</f>
        <v/>
      </c>
      <c r="F4142" t="str">
        <f>IF(ISNUMBER(SEARCH(F$1,raw[[#This Row],[active years]])),1,"")</f>
        <v/>
      </c>
      <c r="G4142" t="str">
        <f>IF(ISNUMBER(SEARCH(G$1,raw[[#This Row],[active years]])),1,"")</f>
        <v/>
      </c>
      <c r="H4142" t="str">
        <f>IF(ISNUMBER(SEARCH(H$1,raw[[#This Row],[active years]])),1,"")</f>
        <v/>
      </c>
      <c r="I4142" t="str">
        <f>IF(ISNUMBER(SEARCH(I$1,raw[[#This Row],[active years]])),1,"")</f>
        <v/>
      </c>
      <c r="J4142" t="str">
        <f>IF(ISNUMBER(SEARCH(J$1,raw[[#This Row],[active years]])),1,"")</f>
        <v/>
      </c>
      <c r="K4142" t="str">
        <f>IF(ISNUMBER(SEARCH(K$1,raw[[#This Row],[active years]])),1,"")</f>
        <v/>
      </c>
      <c r="L4142" t="str">
        <f>IF(ISNUMBER(SEARCH(L$1,raw[[#This Row],[active years]])),1,"")</f>
        <v/>
      </c>
      <c r="M4142" t="str">
        <f>IF(ISNUMBER(SEARCH(M$1,raw[[#This Row],[active years]])),1,"")</f>
        <v/>
      </c>
      <c r="N4142" t="str">
        <f>IF(ISNUMBER(SEARCH(N$1,raw[[#This Row],[active years]])),1,"")</f>
        <v/>
      </c>
      <c r="O4142" t="str">
        <f>IF(ISNUMBER(SEARCH(O$1,raw[[#This Row],[active years]])),1,"")</f>
        <v/>
      </c>
      <c r="P4142" t="str">
        <f>IF(ISNUMBER(SEARCH(P$1,raw[[#This Row],[active years]])),1,"")</f>
        <v/>
      </c>
      <c r="Q4142" t="str">
        <f>IF(ISNUMBER(SEARCH(Q$1,raw[[#This Row],[active years]])),1,"")</f>
        <v/>
      </c>
      <c r="R4142" t="str">
        <f>IF(ISNUMBER(SEARCH(R$1,raw[[#This Row],[active years]])),1,"")</f>
        <v/>
      </c>
      <c r="S4142" t="str">
        <f>IF(ISNUMBER(SEARCH(S$1,raw[[#This Row],[active years]])),1,"")</f>
        <v/>
      </c>
      <c r="T4142" t="str">
        <f>IF(ISNUMBER(SEARCH(T$1,raw[[#This Row],[active years]])),1,"")</f>
        <v/>
      </c>
      <c r="U4142" t="str">
        <f>IF(ISNUMBER(SEARCH(U$1,raw[[#This Row],[active years]])),1,"")</f>
        <v/>
      </c>
      <c r="V4142" t="str">
        <f>IF(ISNUMBER(SEARCH(V$1,raw[[#This Row],[active years]])),1,"")</f>
        <v/>
      </c>
      <c r="W4142" t="str">
        <f>IF(ISNUMBER(SEARCH(W$1,raw[[#This Row],[active years]])),1,"")</f>
        <v/>
      </c>
      <c r="X4142" t="str">
        <f>IF(ISNUMBER(SEARCH(X$1,raw[[#This Row],[active years]])),1,"")</f>
        <v/>
      </c>
      <c r="Y4142">
        <f>IF(ISNUMBER(SEARCH(Y$1,raw[[#This Row],[active years]])),1,"")</f>
        <v>1</v>
      </c>
      <c r="Z4142">
        <f>IF(ISNUMBER(SEARCH(Z$1,raw[[#This Row],[active years]])),1,"")</f>
        <v>1</v>
      </c>
      <c r="AA4142">
        <f>IF(ISNUMBER(SEARCH(AA$1,raw[[#This Row],[active years]])),1,"")</f>
        <v>1</v>
      </c>
    </row>
    <row r="4143" spans="1:27" x14ac:dyDescent="0.45">
      <c r="A4143">
        <f>raw[team]</f>
        <v>4925</v>
      </c>
      <c r="B4143">
        <f>raw[rookie year]</f>
        <v>2014</v>
      </c>
      <c r="C4143" t="str">
        <f>IF(ISNUMBER(SEARCH(C$1,raw[[#This Row],[active years]])),1,"")</f>
        <v/>
      </c>
      <c r="D4143" t="str">
        <f>IF(ISNUMBER(SEARCH(D$1,raw[[#This Row],[active years]])),1,"")</f>
        <v/>
      </c>
      <c r="E4143" t="str">
        <f>IF(ISNUMBER(SEARCH(E$1,raw[[#This Row],[active years]])),1,"")</f>
        <v/>
      </c>
      <c r="F4143" t="str">
        <f>IF(ISNUMBER(SEARCH(F$1,raw[[#This Row],[active years]])),1,"")</f>
        <v/>
      </c>
      <c r="G4143" t="str">
        <f>IF(ISNUMBER(SEARCH(G$1,raw[[#This Row],[active years]])),1,"")</f>
        <v/>
      </c>
      <c r="H4143" t="str">
        <f>IF(ISNUMBER(SEARCH(H$1,raw[[#This Row],[active years]])),1,"")</f>
        <v/>
      </c>
      <c r="I4143" t="str">
        <f>IF(ISNUMBER(SEARCH(I$1,raw[[#This Row],[active years]])),1,"")</f>
        <v/>
      </c>
      <c r="J4143" t="str">
        <f>IF(ISNUMBER(SEARCH(J$1,raw[[#This Row],[active years]])),1,"")</f>
        <v/>
      </c>
      <c r="K4143" t="str">
        <f>IF(ISNUMBER(SEARCH(K$1,raw[[#This Row],[active years]])),1,"")</f>
        <v/>
      </c>
      <c r="L4143" t="str">
        <f>IF(ISNUMBER(SEARCH(L$1,raw[[#This Row],[active years]])),1,"")</f>
        <v/>
      </c>
      <c r="M4143" t="str">
        <f>IF(ISNUMBER(SEARCH(M$1,raw[[#This Row],[active years]])),1,"")</f>
        <v/>
      </c>
      <c r="N4143" t="str">
        <f>IF(ISNUMBER(SEARCH(N$1,raw[[#This Row],[active years]])),1,"")</f>
        <v/>
      </c>
      <c r="O4143" t="str">
        <f>IF(ISNUMBER(SEARCH(O$1,raw[[#This Row],[active years]])),1,"")</f>
        <v/>
      </c>
      <c r="P4143" t="str">
        <f>IF(ISNUMBER(SEARCH(P$1,raw[[#This Row],[active years]])),1,"")</f>
        <v/>
      </c>
      <c r="Q4143" t="str">
        <f>IF(ISNUMBER(SEARCH(Q$1,raw[[#This Row],[active years]])),1,"")</f>
        <v/>
      </c>
      <c r="R4143" t="str">
        <f>IF(ISNUMBER(SEARCH(R$1,raw[[#This Row],[active years]])),1,"")</f>
        <v/>
      </c>
      <c r="S4143" t="str">
        <f>IF(ISNUMBER(SEARCH(S$1,raw[[#This Row],[active years]])),1,"")</f>
        <v/>
      </c>
      <c r="T4143" t="str">
        <f>IF(ISNUMBER(SEARCH(T$1,raw[[#This Row],[active years]])),1,"")</f>
        <v/>
      </c>
      <c r="U4143" t="str">
        <f>IF(ISNUMBER(SEARCH(U$1,raw[[#This Row],[active years]])),1,"")</f>
        <v/>
      </c>
      <c r="V4143" t="str">
        <f>IF(ISNUMBER(SEARCH(V$1,raw[[#This Row],[active years]])),1,"")</f>
        <v/>
      </c>
      <c r="W4143" t="str">
        <f>IF(ISNUMBER(SEARCH(W$1,raw[[#This Row],[active years]])),1,"")</f>
        <v/>
      </c>
      <c r="X4143" t="str">
        <f>IF(ISNUMBER(SEARCH(X$1,raw[[#This Row],[active years]])),1,"")</f>
        <v/>
      </c>
      <c r="Y4143">
        <f>IF(ISNUMBER(SEARCH(Y$1,raw[[#This Row],[active years]])),1,"")</f>
        <v>1</v>
      </c>
      <c r="Z4143">
        <f>IF(ISNUMBER(SEARCH(Z$1,raw[[#This Row],[active years]])),1,"")</f>
        <v>1</v>
      </c>
      <c r="AA4143">
        <f>IF(ISNUMBER(SEARCH(AA$1,raw[[#This Row],[active years]])),1,"")</f>
        <v>1</v>
      </c>
    </row>
    <row r="4144" spans="1:27" x14ac:dyDescent="0.45">
      <c r="A4144">
        <f>raw[team]</f>
        <v>4926</v>
      </c>
      <c r="B4144">
        <f>raw[rookie year]</f>
        <v>2014</v>
      </c>
      <c r="C4144" t="str">
        <f>IF(ISNUMBER(SEARCH(C$1,raw[[#This Row],[active years]])),1,"")</f>
        <v/>
      </c>
      <c r="D4144" t="str">
        <f>IF(ISNUMBER(SEARCH(D$1,raw[[#This Row],[active years]])),1,"")</f>
        <v/>
      </c>
      <c r="E4144" t="str">
        <f>IF(ISNUMBER(SEARCH(E$1,raw[[#This Row],[active years]])),1,"")</f>
        <v/>
      </c>
      <c r="F4144" t="str">
        <f>IF(ISNUMBER(SEARCH(F$1,raw[[#This Row],[active years]])),1,"")</f>
        <v/>
      </c>
      <c r="G4144" t="str">
        <f>IF(ISNUMBER(SEARCH(G$1,raw[[#This Row],[active years]])),1,"")</f>
        <v/>
      </c>
      <c r="H4144" t="str">
        <f>IF(ISNUMBER(SEARCH(H$1,raw[[#This Row],[active years]])),1,"")</f>
        <v/>
      </c>
      <c r="I4144" t="str">
        <f>IF(ISNUMBER(SEARCH(I$1,raw[[#This Row],[active years]])),1,"")</f>
        <v/>
      </c>
      <c r="J4144" t="str">
        <f>IF(ISNUMBER(SEARCH(J$1,raw[[#This Row],[active years]])),1,"")</f>
        <v/>
      </c>
      <c r="K4144" t="str">
        <f>IF(ISNUMBER(SEARCH(K$1,raw[[#This Row],[active years]])),1,"")</f>
        <v/>
      </c>
      <c r="L4144" t="str">
        <f>IF(ISNUMBER(SEARCH(L$1,raw[[#This Row],[active years]])),1,"")</f>
        <v/>
      </c>
      <c r="M4144" t="str">
        <f>IF(ISNUMBER(SEARCH(M$1,raw[[#This Row],[active years]])),1,"")</f>
        <v/>
      </c>
      <c r="N4144" t="str">
        <f>IF(ISNUMBER(SEARCH(N$1,raw[[#This Row],[active years]])),1,"")</f>
        <v/>
      </c>
      <c r="O4144" t="str">
        <f>IF(ISNUMBER(SEARCH(O$1,raw[[#This Row],[active years]])),1,"")</f>
        <v/>
      </c>
      <c r="P4144" t="str">
        <f>IF(ISNUMBER(SEARCH(P$1,raw[[#This Row],[active years]])),1,"")</f>
        <v/>
      </c>
      <c r="Q4144" t="str">
        <f>IF(ISNUMBER(SEARCH(Q$1,raw[[#This Row],[active years]])),1,"")</f>
        <v/>
      </c>
      <c r="R4144" t="str">
        <f>IF(ISNUMBER(SEARCH(R$1,raw[[#This Row],[active years]])),1,"")</f>
        <v/>
      </c>
      <c r="S4144" t="str">
        <f>IF(ISNUMBER(SEARCH(S$1,raw[[#This Row],[active years]])),1,"")</f>
        <v/>
      </c>
      <c r="T4144" t="str">
        <f>IF(ISNUMBER(SEARCH(T$1,raw[[#This Row],[active years]])),1,"")</f>
        <v/>
      </c>
      <c r="U4144" t="str">
        <f>IF(ISNUMBER(SEARCH(U$1,raw[[#This Row],[active years]])),1,"")</f>
        <v/>
      </c>
      <c r="V4144" t="str">
        <f>IF(ISNUMBER(SEARCH(V$1,raw[[#This Row],[active years]])),1,"")</f>
        <v/>
      </c>
      <c r="W4144" t="str">
        <f>IF(ISNUMBER(SEARCH(W$1,raw[[#This Row],[active years]])),1,"")</f>
        <v/>
      </c>
      <c r="X4144" t="str">
        <f>IF(ISNUMBER(SEARCH(X$1,raw[[#This Row],[active years]])),1,"")</f>
        <v/>
      </c>
      <c r="Y4144">
        <f>IF(ISNUMBER(SEARCH(Y$1,raw[[#This Row],[active years]])),1,"")</f>
        <v>1</v>
      </c>
      <c r="Z4144">
        <f>IF(ISNUMBER(SEARCH(Z$1,raw[[#This Row],[active years]])),1,"")</f>
        <v>1</v>
      </c>
      <c r="AA4144">
        <f>IF(ISNUMBER(SEARCH(AA$1,raw[[#This Row],[active years]])),1,"")</f>
        <v>1</v>
      </c>
    </row>
    <row r="4145" spans="1:27" x14ac:dyDescent="0.45">
      <c r="A4145">
        <f>raw[team]</f>
        <v>4927</v>
      </c>
      <c r="B4145">
        <f>raw[rookie year]</f>
        <v>2014</v>
      </c>
      <c r="C4145" t="str">
        <f>IF(ISNUMBER(SEARCH(C$1,raw[[#This Row],[active years]])),1,"")</f>
        <v/>
      </c>
      <c r="D4145" t="str">
        <f>IF(ISNUMBER(SEARCH(D$1,raw[[#This Row],[active years]])),1,"")</f>
        <v/>
      </c>
      <c r="E4145" t="str">
        <f>IF(ISNUMBER(SEARCH(E$1,raw[[#This Row],[active years]])),1,"")</f>
        <v/>
      </c>
      <c r="F4145" t="str">
        <f>IF(ISNUMBER(SEARCH(F$1,raw[[#This Row],[active years]])),1,"")</f>
        <v/>
      </c>
      <c r="G4145" t="str">
        <f>IF(ISNUMBER(SEARCH(G$1,raw[[#This Row],[active years]])),1,"")</f>
        <v/>
      </c>
      <c r="H4145" t="str">
        <f>IF(ISNUMBER(SEARCH(H$1,raw[[#This Row],[active years]])),1,"")</f>
        <v/>
      </c>
      <c r="I4145" t="str">
        <f>IF(ISNUMBER(SEARCH(I$1,raw[[#This Row],[active years]])),1,"")</f>
        <v/>
      </c>
      <c r="J4145" t="str">
        <f>IF(ISNUMBER(SEARCH(J$1,raw[[#This Row],[active years]])),1,"")</f>
        <v/>
      </c>
      <c r="K4145" t="str">
        <f>IF(ISNUMBER(SEARCH(K$1,raw[[#This Row],[active years]])),1,"")</f>
        <v/>
      </c>
      <c r="L4145" t="str">
        <f>IF(ISNUMBER(SEARCH(L$1,raw[[#This Row],[active years]])),1,"")</f>
        <v/>
      </c>
      <c r="M4145" t="str">
        <f>IF(ISNUMBER(SEARCH(M$1,raw[[#This Row],[active years]])),1,"")</f>
        <v/>
      </c>
      <c r="N4145" t="str">
        <f>IF(ISNUMBER(SEARCH(N$1,raw[[#This Row],[active years]])),1,"")</f>
        <v/>
      </c>
      <c r="O4145" t="str">
        <f>IF(ISNUMBER(SEARCH(O$1,raw[[#This Row],[active years]])),1,"")</f>
        <v/>
      </c>
      <c r="P4145" t="str">
        <f>IF(ISNUMBER(SEARCH(P$1,raw[[#This Row],[active years]])),1,"")</f>
        <v/>
      </c>
      <c r="Q4145" t="str">
        <f>IF(ISNUMBER(SEARCH(Q$1,raw[[#This Row],[active years]])),1,"")</f>
        <v/>
      </c>
      <c r="R4145" t="str">
        <f>IF(ISNUMBER(SEARCH(R$1,raw[[#This Row],[active years]])),1,"")</f>
        <v/>
      </c>
      <c r="S4145" t="str">
        <f>IF(ISNUMBER(SEARCH(S$1,raw[[#This Row],[active years]])),1,"")</f>
        <v/>
      </c>
      <c r="T4145" t="str">
        <f>IF(ISNUMBER(SEARCH(T$1,raw[[#This Row],[active years]])),1,"")</f>
        <v/>
      </c>
      <c r="U4145" t="str">
        <f>IF(ISNUMBER(SEARCH(U$1,raw[[#This Row],[active years]])),1,"")</f>
        <v/>
      </c>
      <c r="V4145" t="str">
        <f>IF(ISNUMBER(SEARCH(V$1,raw[[#This Row],[active years]])),1,"")</f>
        <v/>
      </c>
      <c r="W4145" t="str">
        <f>IF(ISNUMBER(SEARCH(W$1,raw[[#This Row],[active years]])),1,"")</f>
        <v/>
      </c>
      <c r="X4145" t="str">
        <f>IF(ISNUMBER(SEARCH(X$1,raw[[#This Row],[active years]])),1,"")</f>
        <v/>
      </c>
      <c r="Y4145">
        <f>IF(ISNUMBER(SEARCH(Y$1,raw[[#This Row],[active years]])),1,"")</f>
        <v>1</v>
      </c>
      <c r="Z4145" t="str">
        <f>IF(ISNUMBER(SEARCH(Z$1,raw[[#This Row],[active years]])),1,"")</f>
        <v/>
      </c>
      <c r="AA4145" t="str">
        <f>IF(ISNUMBER(SEARCH(AA$1,raw[[#This Row],[active years]])),1,"")</f>
        <v/>
      </c>
    </row>
    <row r="4146" spans="1:27" x14ac:dyDescent="0.45">
      <c r="A4146">
        <f>raw[team]</f>
        <v>4928</v>
      </c>
      <c r="B4146">
        <f>raw[rookie year]</f>
        <v>2014</v>
      </c>
      <c r="C4146" t="str">
        <f>IF(ISNUMBER(SEARCH(C$1,raw[[#This Row],[active years]])),1,"")</f>
        <v/>
      </c>
      <c r="D4146" t="str">
        <f>IF(ISNUMBER(SEARCH(D$1,raw[[#This Row],[active years]])),1,"")</f>
        <v/>
      </c>
      <c r="E4146" t="str">
        <f>IF(ISNUMBER(SEARCH(E$1,raw[[#This Row],[active years]])),1,"")</f>
        <v/>
      </c>
      <c r="F4146" t="str">
        <f>IF(ISNUMBER(SEARCH(F$1,raw[[#This Row],[active years]])),1,"")</f>
        <v/>
      </c>
      <c r="G4146" t="str">
        <f>IF(ISNUMBER(SEARCH(G$1,raw[[#This Row],[active years]])),1,"")</f>
        <v/>
      </c>
      <c r="H4146" t="str">
        <f>IF(ISNUMBER(SEARCH(H$1,raw[[#This Row],[active years]])),1,"")</f>
        <v/>
      </c>
      <c r="I4146" t="str">
        <f>IF(ISNUMBER(SEARCH(I$1,raw[[#This Row],[active years]])),1,"")</f>
        <v/>
      </c>
      <c r="J4146" t="str">
        <f>IF(ISNUMBER(SEARCH(J$1,raw[[#This Row],[active years]])),1,"")</f>
        <v/>
      </c>
      <c r="K4146" t="str">
        <f>IF(ISNUMBER(SEARCH(K$1,raw[[#This Row],[active years]])),1,"")</f>
        <v/>
      </c>
      <c r="L4146" t="str">
        <f>IF(ISNUMBER(SEARCH(L$1,raw[[#This Row],[active years]])),1,"")</f>
        <v/>
      </c>
      <c r="M4146" t="str">
        <f>IF(ISNUMBER(SEARCH(M$1,raw[[#This Row],[active years]])),1,"")</f>
        <v/>
      </c>
      <c r="N4146" t="str">
        <f>IF(ISNUMBER(SEARCH(N$1,raw[[#This Row],[active years]])),1,"")</f>
        <v/>
      </c>
      <c r="O4146" t="str">
        <f>IF(ISNUMBER(SEARCH(O$1,raw[[#This Row],[active years]])),1,"")</f>
        <v/>
      </c>
      <c r="P4146" t="str">
        <f>IF(ISNUMBER(SEARCH(P$1,raw[[#This Row],[active years]])),1,"")</f>
        <v/>
      </c>
      <c r="Q4146" t="str">
        <f>IF(ISNUMBER(SEARCH(Q$1,raw[[#This Row],[active years]])),1,"")</f>
        <v/>
      </c>
      <c r="R4146" t="str">
        <f>IF(ISNUMBER(SEARCH(R$1,raw[[#This Row],[active years]])),1,"")</f>
        <v/>
      </c>
      <c r="S4146" t="str">
        <f>IF(ISNUMBER(SEARCH(S$1,raw[[#This Row],[active years]])),1,"")</f>
        <v/>
      </c>
      <c r="T4146" t="str">
        <f>IF(ISNUMBER(SEARCH(T$1,raw[[#This Row],[active years]])),1,"")</f>
        <v/>
      </c>
      <c r="U4146" t="str">
        <f>IF(ISNUMBER(SEARCH(U$1,raw[[#This Row],[active years]])),1,"")</f>
        <v/>
      </c>
      <c r="V4146" t="str">
        <f>IF(ISNUMBER(SEARCH(V$1,raw[[#This Row],[active years]])),1,"")</f>
        <v/>
      </c>
      <c r="W4146" t="str">
        <f>IF(ISNUMBER(SEARCH(W$1,raw[[#This Row],[active years]])),1,"")</f>
        <v/>
      </c>
      <c r="X4146" t="str">
        <f>IF(ISNUMBER(SEARCH(X$1,raw[[#This Row],[active years]])),1,"")</f>
        <v/>
      </c>
      <c r="Y4146">
        <f>IF(ISNUMBER(SEARCH(Y$1,raw[[#This Row],[active years]])),1,"")</f>
        <v>1</v>
      </c>
      <c r="Z4146">
        <f>IF(ISNUMBER(SEARCH(Z$1,raw[[#This Row],[active years]])),1,"")</f>
        <v>1</v>
      </c>
      <c r="AA4146" t="str">
        <f>IF(ISNUMBER(SEARCH(AA$1,raw[[#This Row],[active years]])),1,"")</f>
        <v/>
      </c>
    </row>
    <row r="4147" spans="1:27" x14ac:dyDescent="0.45">
      <c r="A4147">
        <f>raw[team]</f>
        <v>4929</v>
      </c>
      <c r="B4147">
        <f>raw[rookie year]</f>
        <v>2014</v>
      </c>
      <c r="C4147" t="str">
        <f>IF(ISNUMBER(SEARCH(C$1,raw[[#This Row],[active years]])),1,"")</f>
        <v/>
      </c>
      <c r="D4147" t="str">
        <f>IF(ISNUMBER(SEARCH(D$1,raw[[#This Row],[active years]])),1,"")</f>
        <v/>
      </c>
      <c r="E4147" t="str">
        <f>IF(ISNUMBER(SEARCH(E$1,raw[[#This Row],[active years]])),1,"")</f>
        <v/>
      </c>
      <c r="F4147" t="str">
        <f>IF(ISNUMBER(SEARCH(F$1,raw[[#This Row],[active years]])),1,"")</f>
        <v/>
      </c>
      <c r="G4147" t="str">
        <f>IF(ISNUMBER(SEARCH(G$1,raw[[#This Row],[active years]])),1,"")</f>
        <v/>
      </c>
      <c r="H4147" t="str">
        <f>IF(ISNUMBER(SEARCH(H$1,raw[[#This Row],[active years]])),1,"")</f>
        <v/>
      </c>
      <c r="I4147" t="str">
        <f>IF(ISNUMBER(SEARCH(I$1,raw[[#This Row],[active years]])),1,"")</f>
        <v/>
      </c>
      <c r="J4147" t="str">
        <f>IF(ISNUMBER(SEARCH(J$1,raw[[#This Row],[active years]])),1,"")</f>
        <v/>
      </c>
      <c r="K4147" t="str">
        <f>IF(ISNUMBER(SEARCH(K$1,raw[[#This Row],[active years]])),1,"")</f>
        <v/>
      </c>
      <c r="L4147" t="str">
        <f>IF(ISNUMBER(SEARCH(L$1,raw[[#This Row],[active years]])),1,"")</f>
        <v/>
      </c>
      <c r="M4147" t="str">
        <f>IF(ISNUMBER(SEARCH(M$1,raw[[#This Row],[active years]])),1,"")</f>
        <v/>
      </c>
      <c r="N4147" t="str">
        <f>IF(ISNUMBER(SEARCH(N$1,raw[[#This Row],[active years]])),1,"")</f>
        <v/>
      </c>
      <c r="O4147" t="str">
        <f>IF(ISNUMBER(SEARCH(O$1,raw[[#This Row],[active years]])),1,"")</f>
        <v/>
      </c>
      <c r="P4147" t="str">
        <f>IF(ISNUMBER(SEARCH(P$1,raw[[#This Row],[active years]])),1,"")</f>
        <v/>
      </c>
      <c r="Q4147" t="str">
        <f>IF(ISNUMBER(SEARCH(Q$1,raw[[#This Row],[active years]])),1,"")</f>
        <v/>
      </c>
      <c r="R4147" t="str">
        <f>IF(ISNUMBER(SEARCH(R$1,raw[[#This Row],[active years]])),1,"")</f>
        <v/>
      </c>
      <c r="S4147" t="str">
        <f>IF(ISNUMBER(SEARCH(S$1,raw[[#This Row],[active years]])),1,"")</f>
        <v/>
      </c>
      <c r="T4147" t="str">
        <f>IF(ISNUMBER(SEARCH(T$1,raw[[#This Row],[active years]])),1,"")</f>
        <v/>
      </c>
      <c r="U4147" t="str">
        <f>IF(ISNUMBER(SEARCH(U$1,raw[[#This Row],[active years]])),1,"")</f>
        <v/>
      </c>
      <c r="V4147" t="str">
        <f>IF(ISNUMBER(SEARCH(V$1,raw[[#This Row],[active years]])),1,"")</f>
        <v/>
      </c>
      <c r="W4147" t="str">
        <f>IF(ISNUMBER(SEARCH(W$1,raw[[#This Row],[active years]])),1,"")</f>
        <v/>
      </c>
      <c r="X4147" t="str">
        <f>IF(ISNUMBER(SEARCH(X$1,raw[[#This Row],[active years]])),1,"")</f>
        <v/>
      </c>
      <c r="Y4147">
        <f>IF(ISNUMBER(SEARCH(Y$1,raw[[#This Row],[active years]])),1,"")</f>
        <v>1</v>
      </c>
      <c r="Z4147">
        <f>IF(ISNUMBER(SEARCH(Z$1,raw[[#This Row],[active years]])),1,"")</f>
        <v>1</v>
      </c>
      <c r="AA4147">
        <f>IF(ISNUMBER(SEARCH(AA$1,raw[[#This Row],[active years]])),1,"")</f>
        <v>1</v>
      </c>
    </row>
    <row r="4148" spans="1:27" x14ac:dyDescent="0.45">
      <c r="A4148">
        <f>raw[team]</f>
        <v>4930</v>
      </c>
      <c r="B4148">
        <f>raw[rookie year]</f>
        <v>2014</v>
      </c>
      <c r="C4148" t="str">
        <f>IF(ISNUMBER(SEARCH(C$1,raw[[#This Row],[active years]])),1,"")</f>
        <v/>
      </c>
      <c r="D4148" t="str">
        <f>IF(ISNUMBER(SEARCH(D$1,raw[[#This Row],[active years]])),1,"")</f>
        <v/>
      </c>
      <c r="E4148" t="str">
        <f>IF(ISNUMBER(SEARCH(E$1,raw[[#This Row],[active years]])),1,"")</f>
        <v/>
      </c>
      <c r="F4148" t="str">
        <f>IF(ISNUMBER(SEARCH(F$1,raw[[#This Row],[active years]])),1,"")</f>
        <v/>
      </c>
      <c r="G4148" t="str">
        <f>IF(ISNUMBER(SEARCH(G$1,raw[[#This Row],[active years]])),1,"")</f>
        <v/>
      </c>
      <c r="H4148" t="str">
        <f>IF(ISNUMBER(SEARCH(H$1,raw[[#This Row],[active years]])),1,"")</f>
        <v/>
      </c>
      <c r="I4148" t="str">
        <f>IF(ISNUMBER(SEARCH(I$1,raw[[#This Row],[active years]])),1,"")</f>
        <v/>
      </c>
      <c r="J4148" t="str">
        <f>IF(ISNUMBER(SEARCH(J$1,raw[[#This Row],[active years]])),1,"")</f>
        <v/>
      </c>
      <c r="K4148" t="str">
        <f>IF(ISNUMBER(SEARCH(K$1,raw[[#This Row],[active years]])),1,"")</f>
        <v/>
      </c>
      <c r="L4148" t="str">
        <f>IF(ISNUMBER(SEARCH(L$1,raw[[#This Row],[active years]])),1,"")</f>
        <v/>
      </c>
      <c r="M4148" t="str">
        <f>IF(ISNUMBER(SEARCH(M$1,raw[[#This Row],[active years]])),1,"")</f>
        <v/>
      </c>
      <c r="N4148" t="str">
        <f>IF(ISNUMBER(SEARCH(N$1,raw[[#This Row],[active years]])),1,"")</f>
        <v/>
      </c>
      <c r="O4148" t="str">
        <f>IF(ISNUMBER(SEARCH(O$1,raw[[#This Row],[active years]])),1,"")</f>
        <v/>
      </c>
      <c r="P4148" t="str">
        <f>IF(ISNUMBER(SEARCH(P$1,raw[[#This Row],[active years]])),1,"")</f>
        <v/>
      </c>
      <c r="Q4148" t="str">
        <f>IF(ISNUMBER(SEARCH(Q$1,raw[[#This Row],[active years]])),1,"")</f>
        <v/>
      </c>
      <c r="R4148" t="str">
        <f>IF(ISNUMBER(SEARCH(R$1,raw[[#This Row],[active years]])),1,"")</f>
        <v/>
      </c>
      <c r="S4148" t="str">
        <f>IF(ISNUMBER(SEARCH(S$1,raw[[#This Row],[active years]])),1,"")</f>
        <v/>
      </c>
      <c r="T4148" t="str">
        <f>IF(ISNUMBER(SEARCH(T$1,raw[[#This Row],[active years]])),1,"")</f>
        <v/>
      </c>
      <c r="U4148" t="str">
        <f>IF(ISNUMBER(SEARCH(U$1,raw[[#This Row],[active years]])),1,"")</f>
        <v/>
      </c>
      <c r="V4148" t="str">
        <f>IF(ISNUMBER(SEARCH(V$1,raw[[#This Row],[active years]])),1,"")</f>
        <v/>
      </c>
      <c r="W4148" t="str">
        <f>IF(ISNUMBER(SEARCH(W$1,raw[[#This Row],[active years]])),1,"")</f>
        <v/>
      </c>
      <c r="X4148">
        <f>IF(ISNUMBER(SEARCH(X$1,raw[[#This Row],[active years]])),1,"")</f>
        <v>1</v>
      </c>
      <c r="Y4148">
        <f>IF(ISNUMBER(SEARCH(Y$1,raw[[#This Row],[active years]])),1,"")</f>
        <v>1</v>
      </c>
      <c r="Z4148">
        <f>IF(ISNUMBER(SEARCH(Z$1,raw[[#This Row],[active years]])),1,"")</f>
        <v>1</v>
      </c>
      <c r="AA4148">
        <f>IF(ISNUMBER(SEARCH(AA$1,raw[[#This Row],[active years]])),1,"")</f>
        <v>1</v>
      </c>
    </row>
    <row r="4149" spans="1:27" x14ac:dyDescent="0.45">
      <c r="A4149">
        <f>raw[team]</f>
        <v>4931</v>
      </c>
      <c r="B4149">
        <f>raw[rookie year]</f>
        <v>2014</v>
      </c>
      <c r="C4149" t="str">
        <f>IF(ISNUMBER(SEARCH(C$1,raw[[#This Row],[active years]])),1,"")</f>
        <v/>
      </c>
      <c r="D4149" t="str">
        <f>IF(ISNUMBER(SEARCH(D$1,raw[[#This Row],[active years]])),1,"")</f>
        <v/>
      </c>
      <c r="E4149" t="str">
        <f>IF(ISNUMBER(SEARCH(E$1,raw[[#This Row],[active years]])),1,"")</f>
        <v/>
      </c>
      <c r="F4149" t="str">
        <f>IF(ISNUMBER(SEARCH(F$1,raw[[#This Row],[active years]])),1,"")</f>
        <v/>
      </c>
      <c r="G4149" t="str">
        <f>IF(ISNUMBER(SEARCH(G$1,raw[[#This Row],[active years]])),1,"")</f>
        <v/>
      </c>
      <c r="H4149" t="str">
        <f>IF(ISNUMBER(SEARCH(H$1,raw[[#This Row],[active years]])),1,"")</f>
        <v/>
      </c>
      <c r="I4149" t="str">
        <f>IF(ISNUMBER(SEARCH(I$1,raw[[#This Row],[active years]])),1,"")</f>
        <v/>
      </c>
      <c r="J4149" t="str">
        <f>IF(ISNUMBER(SEARCH(J$1,raw[[#This Row],[active years]])),1,"")</f>
        <v/>
      </c>
      <c r="K4149" t="str">
        <f>IF(ISNUMBER(SEARCH(K$1,raw[[#This Row],[active years]])),1,"")</f>
        <v/>
      </c>
      <c r="L4149" t="str">
        <f>IF(ISNUMBER(SEARCH(L$1,raw[[#This Row],[active years]])),1,"")</f>
        <v/>
      </c>
      <c r="M4149" t="str">
        <f>IF(ISNUMBER(SEARCH(M$1,raw[[#This Row],[active years]])),1,"")</f>
        <v/>
      </c>
      <c r="N4149" t="str">
        <f>IF(ISNUMBER(SEARCH(N$1,raw[[#This Row],[active years]])),1,"")</f>
        <v/>
      </c>
      <c r="O4149" t="str">
        <f>IF(ISNUMBER(SEARCH(O$1,raw[[#This Row],[active years]])),1,"")</f>
        <v/>
      </c>
      <c r="P4149" t="str">
        <f>IF(ISNUMBER(SEARCH(P$1,raw[[#This Row],[active years]])),1,"")</f>
        <v/>
      </c>
      <c r="Q4149" t="str">
        <f>IF(ISNUMBER(SEARCH(Q$1,raw[[#This Row],[active years]])),1,"")</f>
        <v/>
      </c>
      <c r="R4149" t="str">
        <f>IF(ISNUMBER(SEARCH(R$1,raw[[#This Row],[active years]])),1,"")</f>
        <v/>
      </c>
      <c r="S4149" t="str">
        <f>IF(ISNUMBER(SEARCH(S$1,raw[[#This Row],[active years]])),1,"")</f>
        <v/>
      </c>
      <c r="T4149" t="str">
        <f>IF(ISNUMBER(SEARCH(T$1,raw[[#This Row],[active years]])),1,"")</f>
        <v/>
      </c>
      <c r="U4149" t="str">
        <f>IF(ISNUMBER(SEARCH(U$1,raw[[#This Row],[active years]])),1,"")</f>
        <v/>
      </c>
      <c r="V4149" t="str">
        <f>IF(ISNUMBER(SEARCH(V$1,raw[[#This Row],[active years]])),1,"")</f>
        <v/>
      </c>
      <c r="W4149" t="str">
        <f>IF(ISNUMBER(SEARCH(W$1,raw[[#This Row],[active years]])),1,"")</f>
        <v/>
      </c>
      <c r="X4149" t="str">
        <f>IF(ISNUMBER(SEARCH(X$1,raw[[#This Row],[active years]])),1,"")</f>
        <v/>
      </c>
      <c r="Y4149">
        <f>IF(ISNUMBER(SEARCH(Y$1,raw[[#This Row],[active years]])),1,"")</f>
        <v>1</v>
      </c>
      <c r="Z4149">
        <f>IF(ISNUMBER(SEARCH(Z$1,raw[[#This Row],[active years]])),1,"")</f>
        <v>1</v>
      </c>
      <c r="AA4149">
        <f>IF(ISNUMBER(SEARCH(AA$1,raw[[#This Row],[active years]])),1,"")</f>
        <v>1</v>
      </c>
    </row>
    <row r="4150" spans="1:27" x14ac:dyDescent="0.45">
      <c r="A4150">
        <f>raw[team]</f>
        <v>4932</v>
      </c>
      <c r="B4150">
        <f>raw[rookie year]</f>
        <v>2014</v>
      </c>
      <c r="C4150" t="str">
        <f>IF(ISNUMBER(SEARCH(C$1,raw[[#This Row],[active years]])),1,"")</f>
        <v/>
      </c>
      <c r="D4150" t="str">
        <f>IF(ISNUMBER(SEARCH(D$1,raw[[#This Row],[active years]])),1,"")</f>
        <v/>
      </c>
      <c r="E4150" t="str">
        <f>IF(ISNUMBER(SEARCH(E$1,raw[[#This Row],[active years]])),1,"")</f>
        <v/>
      </c>
      <c r="F4150" t="str">
        <f>IF(ISNUMBER(SEARCH(F$1,raw[[#This Row],[active years]])),1,"")</f>
        <v/>
      </c>
      <c r="G4150" t="str">
        <f>IF(ISNUMBER(SEARCH(G$1,raw[[#This Row],[active years]])),1,"")</f>
        <v/>
      </c>
      <c r="H4150" t="str">
        <f>IF(ISNUMBER(SEARCH(H$1,raw[[#This Row],[active years]])),1,"")</f>
        <v/>
      </c>
      <c r="I4150" t="str">
        <f>IF(ISNUMBER(SEARCH(I$1,raw[[#This Row],[active years]])),1,"")</f>
        <v/>
      </c>
      <c r="J4150" t="str">
        <f>IF(ISNUMBER(SEARCH(J$1,raw[[#This Row],[active years]])),1,"")</f>
        <v/>
      </c>
      <c r="K4150" t="str">
        <f>IF(ISNUMBER(SEARCH(K$1,raw[[#This Row],[active years]])),1,"")</f>
        <v/>
      </c>
      <c r="L4150" t="str">
        <f>IF(ISNUMBER(SEARCH(L$1,raw[[#This Row],[active years]])),1,"")</f>
        <v/>
      </c>
      <c r="M4150" t="str">
        <f>IF(ISNUMBER(SEARCH(M$1,raw[[#This Row],[active years]])),1,"")</f>
        <v/>
      </c>
      <c r="N4150" t="str">
        <f>IF(ISNUMBER(SEARCH(N$1,raw[[#This Row],[active years]])),1,"")</f>
        <v/>
      </c>
      <c r="O4150" t="str">
        <f>IF(ISNUMBER(SEARCH(O$1,raw[[#This Row],[active years]])),1,"")</f>
        <v/>
      </c>
      <c r="P4150" t="str">
        <f>IF(ISNUMBER(SEARCH(P$1,raw[[#This Row],[active years]])),1,"")</f>
        <v/>
      </c>
      <c r="Q4150" t="str">
        <f>IF(ISNUMBER(SEARCH(Q$1,raw[[#This Row],[active years]])),1,"")</f>
        <v/>
      </c>
      <c r="R4150" t="str">
        <f>IF(ISNUMBER(SEARCH(R$1,raw[[#This Row],[active years]])),1,"")</f>
        <v/>
      </c>
      <c r="S4150" t="str">
        <f>IF(ISNUMBER(SEARCH(S$1,raw[[#This Row],[active years]])),1,"")</f>
        <v/>
      </c>
      <c r="T4150" t="str">
        <f>IF(ISNUMBER(SEARCH(T$1,raw[[#This Row],[active years]])),1,"")</f>
        <v/>
      </c>
      <c r="U4150" t="str">
        <f>IF(ISNUMBER(SEARCH(U$1,raw[[#This Row],[active years]])),1,"")</f>
        <v/>
      </c>
      <c r="V4150" t="str">
        <f>IF(ISNUMBER(SEARCH(V$1,raw[[#This Row],[active years]])),1,"")</f>
        <v/>
      </c>
      <c r="W4150" t="str">
        <f>IF(ISNUMBER(SEARCH(W$1,raw[[#This Row],[active years]])),1,"")</f>
        <v/>
      </c>
      <c r="X4150" t="str">
        <f>IF(ISNUMBER(SEARCH(X$1,raw[[#This Row],[active years]])),1,"")</f>
        <v/>
      </c>
      <c r="Y4150">
        <f>IF(ISNUMBER(SEARCH(Y$1,raw[[#This Row],[active years]])),1,"")</f>
        <v>1</v>
      </c>
      <c r="Z4150">
        <f>IF(ISNUMBER(SEARCH(Z$1,raw[[#This Row],[active years]])),1,"")</f>
        <v>1</v>
      </c>
      <c r="AA4150">
        <f>IF(ISNUMBER(SEARCH(AA$1,raw[[#This Row],[active years]])),1,"")</f>
        <v>1</v>
      </c>
    </row>
    <row r="4151" spans="1:27" x14ac:dyDescent="0.45">
      <c r="A4151">
        <f>raw[team]</f>
        <v>4933</v>
      </c>
      <c r="B4151">
        <f>raw[rookie year]</f>
        <v>2014</v>
      </c>
      <c r="C4151" t="str">
        <f>IF(ISNUMBER(SEARCH(C$1,raw[[#This Row],[active years]])),1,"")</f>
        <v/>
      </c>
      <c r="D4151" t="str">
        <f>IF(ISNUMBER(SEARCH(D$1,raw[[#This Row],[active years]])),1,"")</f>
        <v/>
      </c>
      <c r="E4151" t="str">
        <f>IF(ISNUMBER(SEARCH(E$1,raw[[#This Row],[active years]])),1,"")</f>
        <v/>
      </c>
      <c r="F4151" t="str">
        <f>IF(ISNUMBER(SEARCH(F$1,raw[[#This Row],[active years]])),1,"")</f>
        <v/>
      </c>
      <c r="G4151" t="str">
        <f>IF(ISNUMBER(SEARCH(G$1,raw[[#This Row],[active years]])),1,"")</f>
        <v/>
      </c>
      <c r="H4151" t="str">
        <f>IF(ISNUMBER(SEARCH(H$1,raw[[#This Row],[active years]])),1,"")</f>
        <v/>
      </c>
      <c r="I4151" t="str">
        <f>IF(ISNUMBER(SEARCH(I$1,raw[[#This Row],[active years]])),1,"")</f>
        <v/>
      </c>
      <c r="J4151" t="str">
        <f>IF(ISNUMBER(SEARCH(J$1,raw[[#This Row],[active years]])),1,"")</f>
        <v/>
      </c>
      <c r="K4151" t="str">
        <f>IF(ISNUMBER(SEARCH(K$1,raw[[#This Row],[active years]])),1,"")</f>
        <v/>
      </c>
      <c r="L4151" t="str">
        <f>IF(ISNUMBER(SEARCH(L$1,raw[[#This Row],[active years]])),1,"")</f>
        <v/>
      </c>
      <c r="M4151" t="str">
        <f>IF(ISNUMBER(SEARCH(M$1,raw[[#This Row],[active years]])),1,"")</f>
        <v/>
      </c>
      <c r="N4151" t="str">
        <f>IF(ISNUMBER(SEARCH(N$1,raw[[#This Row],[active years]])),1,"")</f>
        <v/>
      </c>
      <c r="O4151" t="str">
        <f>IF(ISNUMBER(SEARCH(O$1,raw[[#This Row],[active years]])),1,"")</f>
        <v/>
      </c>
      <c r="P4151" t="str">
        <f>IF(ISNUMBER(SEARCH(P$1,raw[[#This Row],[active years]])),1,"")</f>
        <v/>
      </c>
      <c r="Q4151" t="str">
        <f>IF(ISNUMBER(SEARCH(Q$1,raw[[#This Row],[active years]])),1,"")</f>
        <v/>
      </c>
      <c r="R4151" t="str">
        <f>IF(ISNUMBER(SEARCH(R$1,raw[[#This Row],[active years]])),1,"")</f>
        <v/>
      </c>
      <c r="S4151" t="str">
        <f>IF(ISNUMBER(SEARCH(S$1,raw[[#This Row],[active years]])),1,"")</f>
        <v/>
      </c>
      <c r="T4151" t="str">
        <f>IF(ISNUMBER(SEARCH(T$1,raw[[#This Row],[active years]])),1,"")</f>
        <v/>
      </c>
      <c r="U4151" t="str">
        <f>IF(ISNUMBER(SEARCH(U$1,raw[[#This Row],[active years]])),1,"")</f>
        <v/>
      </c>
      <c r="V4151" t="str">
        <f>IF(ISNUMBER(SEARCH(V$1,raw[[#This Row],[active years]])),1,"")</f>
        <v/>
      </c>
      <c r="W4151" t="str">
        <f>IF(ISNUMBER(SEARCH(W$1,raw[[#This Row],[active years]])),1,"")</f>
        <v/>
      </c>
      <c r="X4151" t="str">
        <f>IF(ISNUMBER(SEARCH(X$1,raw[[#This Row],[active years]])),1,"")</f>
        <v/>
      </c>
      <c r="Y4151">
        <f>IF(ISNUMBER(SEARCH(Y$1,raw[[#This Row],[active years]])),1,"")</f>
        <v>1</v>
      </c>
      <c r="Z4151">
        <f>IF(ISNUMBER(SEARCH(Z$1,raw[[#This Row],[active years]])),1,"")</f>
        <v>1</v>
      </c>
      <c r="AA4151">
        <f>IF(ISNUMBER(SEARCH(AA$1,raw[[#This Row],[active years]])),1,"")</f>
        <v>1</v>
      </c>
    </row>
    <row r="4152" spans="1:27" x14ac:dyDescent="0.45">
      <c r="A4152">
        <f>raw[team]</f>
        <v>4934</v>
      </c>
      <c r="B4152">
        <f>raw[rookie year]</f>
        <v>2014</v>
      </c>
      <c r="C4152" t="str">
        <f>IF(ISNUMBER(SEARCH(C$1,raw[[#This Row],[active years]])),1,"")</f>
        <v/>
      </c>
      <c r="D4152" t="str">
        <f>IF(ISNUMBER(SEARCH(D$1,raw[[#This Row],[active years]])),1,"")</f>
        <v/>
      </c>
      <c r="E4152" t="str">
        <f>IF(ISNUMBER(SEARCH(E$1,raw[[#This Row],[active years]])),1,"")</f>
        <v/>
      </c>
      <c r="F4152" t="str">
        <f>IF(ISNUMBER(SEARCH(F$1,raw[[#This Row],[active years]])),1,"")</f>
        <v/>
      </c>
      <c r="G4152" t="str">
        <f>IF(ISNUMBER(SEARCH(G$1,raw[[#This Row],[active years]])),1,"")</f>
        <v/>
      </c>
      <c r="H4152" t="str">
        <f>IF(ISNUMBER(SEARCH(H$1,raw[[#This Row],[active years]])),1,"")</f>
        <v/>
      </c>
      <c r="I4152" t="str">
        <f>IF(ISNUMBER(SEARCH(I$1,raw[[#This Row],[active years]])),1,"")</f>
        <v/>
      </c>
      <c r="J4152" t="str">
        <f>IF(ISNUMBER(SEARCH(J$1,raw[[#This Row],[active years]])),1,"")</f>
        <v/>
      </c>
      <c r="K4152" t="str">
        <f>IF(ISNUMBER(SEARCH(K$1,raw[[#This Row],[active years]])),1,"")</f>
        <v/>
      </c>
      <c r="L4152" t="str">
        <f>IF(ISNUMBER(SEARCH(L$1,raw[[#This Row],[active years]])),1,"")</f>
        <v/>
      </c>
      <c r="M4152" t="str">
        <f>IF(ISNUMBER(SEARCH(M$1,raw[[#This Row],[active years]])),1,"")</f>
        <v/>
      </c>
      <c r="N4152" t="str">
        <f>IF(ISNUMBER(SEARCH(N$1,raw[[#This Row],[active years]])),1,"")</f>
        <v/>
      </c>
      <c r="O4152" t="str">
        <f>IF(ISNUMBER(SEARCH(O$1,raw[[#This Row],[active years]])),1,"")</f>
        <v/>
      </c>
      <c r="P4152" t="str">
        <f>IF(ISNUMBER(SEARCH(P$1,raw[[#This Row],[active years]])),1,"")</f>
        <v/>
      </c>
      <c r="Q4152" t="str">
        <f>IF(ISNUMBER(SEARCH(Q$1,raw[[#This Row],[active years]])),1,"")</f>
        <v/>
      </c>
      <c r="R4152" t="str">
        <f>IF(ISNUMBER(SEARCH(R$1,raw[[#This Row],[active years]])),1,"")</f>
        <v/>
      </c>
      <c r="S4152" t="str">
        <f>IF(ISNUMBER(SEARCH(S$1,raw[[#This Row],[active years]])),1,"")</f>
        <v/>
      </c>
      <c r="T4152" t="str">
        <f>IF(ISNUMBER(SEARCH(T$1,raw[[#This Row],[active years]])),1,"")</f>
        <v/>
      </c>
      <c r="U4152" t="str">
        <f>IF(ISNUMBER(SEARCH(U$1,raw[[#This Row],[active years]])),1,"")</f>
        <v/>
      </c>
      <c r="V4152" t="str">
        <f>IF(ISNUMBER(SEARCH(V$1,raw[[#This Row],[active years]])),1,"")</f>
        <v/>
      </c>
      <c r="W4152" t="str">
        <f>IF(ISNUMBER(SEARCH(W$1,raw[[#This Row],[active years]])),1,"")</f>
        <v/>
      </c>
      <c r="X4152" t="str">
        <f>IF(ISNUMBER(SEARCH(X$1,raw[[#This Row],[active years]])),1,"")</f>
        <v/>
      </c>
      <c r="Y4152" t="str">
        <f>IF(ISNUMBER(SEARCH(Y$1,raw[[#This Row],[active years]])),1,"")</f>
        <v/>
      </c>
      <c r="Z4152" t="str">
        <f>IF(ISNUMBER(SEARCH(Z$1,raw[[#This Row],[active years]])),1,"")</f>
        <v/>
      </c>
      <c r="AA4152" t="str">
        <f>IF(ISNUMBER(SEARCH(AA$1,raw[[#This Row],[active years]])),1,"")</f>
        <v/>
      </c>
    </row>
    <row r="4153" spans="1:27" x14ac:dyDescent="0.45">
      <c r="A4153">
        <f>raw[team]</f>
        <v>4935</v>
      </c>
      <c r="B4153">
        <f>raw[rookie year]</f>
        <v>2014</v>
      </c>
      <c r="C4153" t="str">
        <f>IF(ISNUMBER(SEARCH(C$1,raw[[#This Row],[active years]])),1,"")</f>
        <v/>
      </c>
      <c r="D4153" t="str">
        <f>IF(ISNUMBER(SEARCH(D$1,raw[[#This Row],[active years]])),1,"")</f>
        <v/>
      </c>
      <c r="E4153" t="str">
        <f>IF(ISNUMBER(SEARCH(E$1,raw[[#This Row],[active years]])),1,"")</f>
        <v/>
      </c>
      <c r="F4153" t="str">
        <f>IF(ISNUMBER(SEARCH(F$1,raw[[#This Row],[active years]])),1,"")</f>
        <v/>
      </c>
      <c r="G4153" t="str">
        <f>IF(ISNUMBER(SEARCH(G$1,raw[[#This Row],[active years]])),1,"")</f>
        <v/>
      </c>
      <c r="H4153" t="str">
        <f>IF(ISNUMBER(SEARCH(H$1,raw[[#This Row],[active years]])),1,"")</f>
        <v/>
      </c>
      <c r="I4153" t="str">
        <f>IF(ISNUMBER(SEARCH(I$1,raw[[#This Row],[active years]])),1,"")</f>
        <v/>
      </c>
      <c r="J4153" t="str">
        <f>IF(ISNUMBER(SEARCH(J$1,raw[[#This Row],[active years]])),1,"")</f>
        <v/>
      </c>
      <c r="K4153" t="str">
        <f>IF(ISNUMBER(SEARCH(K$1,raw[[#This Row],[active years]])),1,"")</f>
        <v/>
      </c>
      <c r="L4153" t="str">
        <f>IF(ISNUMBER(SEARCH(L$1,raw[[#This Row],[active years]])),1,"")</f>
        <v/>
      </c>
      <c r="M4153" t="str">
        <f>IF(ISNUMBER(SEARCH(M$1,raw[[#This Row],[active years]])),1,"")</f>
        <v/>
      </c>
      <c r="N4153" t="str">
        <f>IF(ISNUMBER(SEARCH(N$1,raw[[#This Row],[active years]])),1,"")</f>
        <v/>
      </c>
      <c r="O4153" t="str">
        <f>IF(ISNUMBER(SEARCH(O$1,raw[[#This Row],[active years]])),1,"")</f>
        <v/>
      </c>
      <c r="P4153" t="str">
        <f>IF(ISNUMBER(SEARCH(P$1,raw[[#This Row],[active years]])),1,"")</f>
        <v/>
      </c>
      <c r="Q4153" t="str">
        <f>IF(ISNUMBER(SEARCH(Q$1,raw[[#This Row],[active years]])),1,"")</f>
        <v/>
      </c>
      <c r="R4153" t="str">
        <f>IF(ISNUMBER(SEARCH(R$1,raw[[#This Row],[active years]])),1,"")</f>
        <v/>
      </c>
      <c r="S4153" t="str">
        <f>IF(ISNUMBER(SEARCH(S$1,raw[[#This Row],[active years]])),1,"")</f>
        <v/>
      </c>
      <c r="T4153" t="str">
        <f>IF(ISNUMBER(SEARCH(T$1,raw[[#This Row],[active years]])),1,"")</f>
        <v/>
      </c>
      <c r="U4153" t="str">
        <f>IF(ISNUMBER(SEARCH(U$1,raw[[#This Row],[active years]])),1,"")</f>
        <v/>
      </c>
      <c r="V4153" t="str">
        <f>IF(ISNUMBER(SEARCH(V$1,raw[[#This Row],[active years]])),1,"")</f>
        <v/>
      </c>
      <c r="W4153" t="str">
        <f>IF(ISNUMBER(SEARCH(W$1,raw[[#This Row],[active years]])),1,"")</f>
        <v/>
      </c>
      <c r="X4153" t="str">
        <f>IF(ISNUMBER(SEARCH(X$1,raw[[#This Row],[active years]])),1,"")</f>
        <v/>
      </c>
      <c r="Y4153">
        <f>IF(ISNUMBER(SEARCH(Y$1,raw[[#This Row],[active years]])),1,"")</f>
        <v>1</v>
      </c>
      <c r="Z4153">
        <f>IF(ISNUMBER(SEARCH(Z$1,raw[[#This Row],[active years]])),1,"")</f>
        <v>1</v>
      </c>
      <c r="AA4153">
        <f>IF(ISNUMBER(SEARCH(AA$1,raw[[#This Row],[active years]])),1,"")</f>
        <v>1</v>
      </c>
    </row>
    <row r="4154" spans="1:27" x14ac:dyDescent="0.45">
      <c r="A4154">
        <f>raw[team]</f>
        <v>4936</v>
      </c>
      <c r="B4154">
        <f>raw[rookie year]</f>
        <v>2014</v>
      </c>
      <c r="C4154" t="str">
        <f>IF(ISNUMBER(SEARCH(C$1,raw[[#This Row],[active years]])),1,"")</f>
        <v/>
      </c>
      <c r="D4154" t="str">
        <f>IF(ISNUMBER(SEARCH(D$1,raw[[#This Row],[active years]])),1,"")</f>
        <v/>
      </c>
      <c r="E4154" t="str">
        <f>IF(ISNUMBER(SEARCH(E$1,raw[[#This Row],[active years]])),1,"")</f>
        <v/>
      </c>
      <c r="F4154" t="str">
        <f>IF(ISNUMBER(SEARCH(F$1,raw[[#This Row],[active years]])),1,"")</f>
        <v/>
      </c>
      <c r="G4154" t="str">
        <f>IF(ISNUMBER(SEARCH(G$1,raw[[#This Row],[active years]])),1,"")</f>
        <v/>
      </c>
      <c r="H4154" t="str">
        <f>IF(ISNUMBER(SEARCH(H$1,raw[[#This Row],[active years]])),1,"")</f>
        <v/>
      </c>
      <c r="I4154" t="str">
        <f>IF(ISNUMBER(SEARCH(I$1,raw[[#This Row],[active years]])),1,"")</f>
        <v/>
      </c>
      <c r="J4154" t="str">
        <f>IF(ISNUMBER(SEARCH(J$1,raw[[#This Row],[active years]])),1,"")</f>
        <v/>
      </c>
      <c r="K4154" t="str">
        <f>IF(ISNUMBER(SEARCH(K$1,raw[[#This Row],[active years]])),1,"")</f>
        <v/>
      </c>
      <c r="L4154" t="str">
        <f>IF(ISNUMBER(SEARCH(L$1,raw[[#This Row],[active years]])),1,"")</f>
        <v/>
      </c>
      <c r="M4154" t="str">
        <f>IF(ISNUMBER(SEARCH(M$1,raw[[#This Row],[active years]])),1,"")</f>
        <v/>
      </c>
      <c r="N4154" t="str">
        <f>IF(ISNUMBER(SEARCH(N$1,raw[[#This Row],[active years]])),1,"")</f>
        <v/>
      </c>
      <c r="O4154" t="str">
        <f>IF(ISNUMBER(SEARCH(O$1,raw[[#This Row],[active years]])),1,"")</f>
        <v/>
      </c>
      <c r="P4154" t="str">
        <f>IF(ISNUMBER(SEARCH(P$1,raw[[#This Row],[active years]])),1,"")</f>
        <v/>
      </c>
      <c r="Q4154" t="str">
        <f>IF(ISNUMBER(SEARCH(Q$1,raw[[#This Row],[active years]])),1,"")</f>
        <v/>
      </c>
      <c r="R4154" t="str">
        <f>IF(ISNUMBER(SEARCH(R$1,raw[[#This Row],[active years]])),1,"")</f>
        <v/>
      </c>
      <c r="S4154" t="str">
        <f>IF(ISNUMBER(SEARCH(S$1,raw[[#This Row],[active years]])),1,"")</f>
        <v/>
      </c>
      <c r="T4154" t="str">
        <f>IF(ISNUMBER(SEARCH(T$1,raw[[#This Row],[active years]])),1,"")</f>
        <v/>
      </c>
      <c r="U4154" t="str">
        <f>IF(ISNUMBER(SEARCH(U$1,raw[[#This Row],[active years]])),1,"")</f>
        <v/>
      </c>
      <c r="V4154" t="str">
        <f>IF(ISNUMBER(SEARCH(V$1,raw[[#This Row],[active years]])),1,"")</f>
        <v/>
      </c>
      <c r="W4154" t="str">
        <f>IF(ISNUMBER(SEARCH(W$1,raw[[#This Row],[active years]])),1,"")</f>
        <v/>
      </c>
      <c r="X4154" t="str">
        <f>IF(ISNUMBER(SEARCH(X$1,raw[[#This Row],[active years]])),1,"")</f>
        <v/>
      </c>
      <c r="Y4154">
        <f>IF(ISNUMBER(SEARCH(Y$1,raw[[#This Row],[active years]])),1,"")</f>
        <v>1</v>
      </c>
      <c r="Z4154">
        <f>IF(ISNUMBER(SEARCH(Z$1,raw[[#This Row],[active years]])),1,"")</f>
        <v>1</v>
      </c>
      <c r="AA4154">
        <f>IF(ISNUMBER(SEARCH(AA$1,raw[[#This Row],[active years]])),1,"")</f>
        <v>1</v>
      </c>
    </row>
    <row r="4155" spans="1:27" x14ac:dyDescent="0.45">
      <c r="A4155">
        <f>raw[team]</f>
        <v>4937</v>
      </c>
      <c r="B4155">
        <f>raw[rookie year]</f>
        <v>2014</v>
      </c>
      <c r="C4155" t="str">
        <f>IF(ISNUMBER(SEARCH(C$1,raw[[#This Row],[active years]])),1,"")</f>
        <v/>
      </c>
      <c r="D4155" t="str">
        <f>IF(ISNUMBER(SEARCH(D$1,raw[[#This Row],[active years]])),1,"")</f>
        <v/>
      </c>
      <c r="E4155" t="str">
        <f>IF(ISNUMBER(SEARCH(E$1,raw[[#This Row],[active years]])),1,"")</f>
        <v/>
      </c>
      <c r="F4155" t="str">
        <f>IF(ISNUMBER(SEARCH(F$1,raw[[#This Row],[active years]])),1,"")</f>
        <v/>
      </c>
      <c r="G4155" t="str">
        <f>IF(ISNUMBER(SEARCH(G$1,raw[[#This Row],[active years]])),1,"")</f>
        <v/>
      </c>
      <c r="H4155" t="str">
        <f>IF(ISNUMBER(SEARCH(H$1,raw[[#This Row],[active years]])),1,"")</f>
        <v/>
      </c>
      <c r="I4155" t="str">
        <f>IF(ISNUMBER(SEARCH(I$1,raw[[#This Row],[active years]])),1,"")</f>
        <v/>
      </c>
      <c r="J4155" t="str">
        <f>IF(ISNUMBER(SEARCH(J$1,raw[[#This Row],[active years]])),1,"")</f>
        <v/>
      </c>
      <c r="K4155" t="str">
        <f>IF(ISNUMBER(SEARCH(K$1,raw[[#This Row],[active years]])),1,"")</f>
        <v/>
      </c>
      <c r="L4155" t="str">
        <f>IF(ISNUMBER(SEARCH(L$1,raw[[#This Row],[active years]])),1,"")</f>
        <v/>
      </c>
      <c r="M4155" t="str">
        <f>IF(ISNUMBER(SEARCH(M$1,raw[[#This Row],[active years]])),1,"")</f>
        <v/>
      </c>
      <c r="N4155" t="str">
        <f>IF(ISNUMBER(SEARCH(N$1,raw[[#This Row],[active years]])),1,"")</f>
        <v/>
      </c>
      <c r="O4155" t="str">
        <f>IF(ISNUMBER(SEARCH(O$1,raw[[#This Row],[active years]])),1,"")</f>
        <v/>
      </c>
      <c r="P4155" t="str">
        <f>IF(ISNUMBER(SEARCH(P$1,raw[[#This Row],[active years]])),1,"")</f>
        <v/>
      </c>
      <c r="Q4155" t="str">
        <f>IF(ISNUMBER(SEARCH(Q$1,raw[[#This Row],[active years]])),1,"")</f>
        <v/>
      </c>
      <c r="R4155" t="str">
        <f>IF(ISNUMBER(SEARCH(R$1,raw[[#This Row],[active years]])),1,"")</f>
        <v/>
      </c>
      <c r="S4155" t="str">
        <f>IF(ISNUMBER(SEARCH(S$1,raw[[#This Row],[active years]])),1,"")</f>
        <v/>
      </c>
      <c r="T4155" t="str">
        <f>IF(ISNUMBER(SEARCH(T$1,raw[[#This Row],[active years]])),1,"")</f>
        <v/>
      </c>
      <c r="U4155" t="str">
        <f>IF(ISNUMBER(SEARCH(U$1,raw[[#This Row],[active years]])),1,"")</f>
        <v/>
      </c>
      <c r="V4155" t="str">
        <f>IF(ISNUMBER(SEARCH(V$1,raw[[#This Row],[active years]])),1,"")</f>
        <v/>
      </c>
      <c r="W4155" t="str">
        <f>IF(ISNUMBER(SEARCH(W$1,raw[[#This Row],[active years]])),1,"")</f>
        <v/>
      </c>
      <c r="X4155" t="str">
        <f>IF(ISNUMBER(SEARCH(X$1,raw[[#This Row],[active years]])),1,"")</f>
        <v/>
      </c>
      <c r="Y4155" t="str">
        <f>IF(ISNUMBER(SEARCH(Y$1,raw[[#This Row],[active years]])),1,"")</f>
        <v/>
      </c>
      <c r="Z4155" t="str">
        <f>IF(ISNUMBER(SEARCH(Z$1,raw[[#This Row],[active years]])),1,"")</f>
        <v/>
      </c>
      <c r="AA4155" t="str">
        <f>IF(ISNUMBER(SEARCH(AA$1,raw[[#This Row],[active years]])),1,"")</f>
        <v/>
      </c>
    </row>
    <row r="4156" spans="1:27" x14ac:dyDescent="0.45">
      <c r="A4156">
        <f>raw[team]</f>
        <v>4938</v>
      </c>
      <c r="B4156">
        <f>raw[rookie year]</f>
        <v>2014</v>
      </c>
      <c r="C4156" t="str">
        <f>IF(ISNUMBER(SEARCH(C$1,raw[[#This Row],[active years]])),1,"")</f>
        <v/>
      </c>
      <c r="D4156" t="str">
        <f>IF(ISNUMBER(SEARCH(D$1,raw[[#This Row],[active years]])),1,"")</f>
        <v/>
      </c>
      <c r="E4156" t="str">
        <f>IF(ISNUMBER(SEARCH(E$1,raw[[#This Row],[active years]])),1,"")</f>
        <v/>
      </c>
      <c r="F4156" t="str">
        <f>IF(ISNUMBER(SEARCH(F$1,raw[[#This Row],[active years]])),1,"")</f>
        <v/>
      </c>
      <c r="G4156" t="str">
        <f>IF(ISNUMBER(SEARCH(G$1,raw[[#This Row],[active years]])),1,"")</f>
        <v/>
      </c>
      <c r="H4156" t="str">
        <f>IF(ISNUMBER(SEARCH(H$1,raw[[#This Row],[active years]])),1,"")</f>
        <v/>
      </c>
      <c r="I4156" t="str">
        <f>IF(ISNUMBER(SEARCH(I$1,raw[[#This Row],[active years]])),1,"")</f>
        <v/>
      </c>
      <c r="J4156" t="str">
        <f>IF(ISNUMBER(SEARCH(J$1,raw[[#This Row],[active years]])),1,"")</f>
        <v/>
      </c>
      <c r="K4156" t="str">
        <f>IF(ISNUMBER(SEARCH(K$1,raw[[#This Row],[active years]])),1,"")</f>
        <v/>
      </c>
      <c r="L4156" t="str">
        <f>IF(ISNUMBER(SEARCH(L$1,raw[[#This Row],[active years]])),1,"")</f>
        <v/>
      </c>
      <c r="M4156" t="str">
        <f>IF(ISNUMBER(SEARCH(M$1,raw[[#This Row],[active years]])),1,"")</f>
        <v/>
      </c>
      <c r="N4156" t="str">
        <f>IF(ISNUMBER(SEARCH(N$1,raw[[#This Row],[active years]])),1,"")</f>
        <v/>
      </c>
      <c r="O4156" t="str">
        <f>IF(ISNUMBER(SEARCH(O$1,raw[[#This Row],[active years]])),1,"")</f>
        <v/>
      </c>
      <c r="P4156" t="str">
        <f>IF(ISNUMBER(SEARCH(P$1,raw[[#This Row],[active years]])),1,"")</f>
        <v/>
      </c>
      <c r="Q4156" t="str">
        <f>IF(ISNUMBER(SEARCH(Q$1,raw[[#This Row],[active years]])),1,"")</f>
        <v/>
      </c>
      <c r="R4156" t="str">
        <f>IF(ISNUMBER(SEARCH(R$1,raw[[#This Row],[active years]])),1,"")</f>
        <v/>
      </c>
      <c r="S4156" t="str">
        <f>IF(ISNUMBER(SEARCH(S$1,raw[[#This Row],[active years]])),1,"")</f>
        <v/>
      </c>
      <c r="T4156" t="str">
        <f>IF(ISNUMBER(SEARCH(T$1,raw[[#This Row],[active years]])),1,"")</f>
        <v/>
      </c>
      <c r="U4156" t="str">
        <f>IF(ISNUMBER(SEARCH(U$1,raw[[#This Row],[active years]])),1,"")</f>
        <v/>
      </c>
      <c r="V4156" t="str">
        <f>IF(ISNUMBER(SEARCH(V$1,raw[[#This Row],[active years]])),1,"")</f>
        <v/>
      </c>
      <c r="W4156" t="str">
        <f>IF(ISNUMBER(SEARCH(W$1,raw[[#This Row],[active years]])),1,"")</f>
        <v/>
      </c>
      <c r="X4156" t="str">
        <f>IF(ISNUMBER(SEARCH(X$1,raw[[#This Row],[active years]])),1,"")</f>
        <v/>
      </c>
      <c r="Y4156">
        <f>IF(ISNUMBER(SEARCH(Y$1,raw[[#This Row],[active years]])),1,"")</f>
        <v>1</v>
      </c>
      <c r="Z4156">
        <f>IF(ISNUMBER(SEARCH(Z$1,raw[[#This Row],[active years]])),1,"")</f>
        <v>1</v>
      </c>
      <c r="AA4156">
        <f>IF(ISNUMBER(SEARCH(AA$1,raw[[#This Row],[active years]])),1,"")</f>
        <v>1</v>
      </c>
    </row>
    <row r="4157" spans="1:27" x14ac:dyDescent="0.45">
      <c r="A4157">
        <f>raw[team]</f>
        <v>4939</v>
      </c>
      <c r="B4157">
        <f>raw[rookie year]</f>
        <v>2014</v>
      </c>
      <c r="C4157" t="str">
        <f>IF(ISNUMBER(SEARCH(C$1,raw[[#This Row],[active years]])),1,"")</f>
        <v/>
      </c>
      <c r="D4157" t="str">
        <f>IF(ISNUMBER(SEARCH(D$1,raw[[#This Row],[active years]])),1,"")</f>
        <v/>
      </c>
      <c r="E4157" t="str">
        <f>IF(ISNUMBER(SEARCH(E$1,raw[[#This Row],[active years]])),1,"")</f>
        <v/>
      </c>
      <c r="F4157" t="str">
        <f>IF(ISNUMBER(SEARCH(F$1,raw[[#This Row],[active years]])),1,"")</f>
        <v/>
      </c>
      <c r="G4157" t="str">
        <f>IF(ISNUMBER(SEARCH(G$1,raw[[#This Row],[active years]])),1,"")</f>
        <v/>
      </c>
      <c r="H4157" t="str">
        <f>IF(ISNUMBER(SEARCH(H$1,raw[[#This Row],[active years]])),1,"")</f>
        <v/>
      </c>
      <c r="I4157" t="str">
        <f>IF(ISNUMBER(SEARCH(I$1,raw[[#This Row],[active years]])),1,"")</f>
        <v/>
      </c>
      <c r="J4157" t="str">
        <f>IF(ISNUMBER(SEARCH(J$1,raw[[#This Row],[active years]])),1,"")</f>
        <v/>
      </c>
      <c r="K4157" t="str">
        <f>IF(ISNUMBER(SEARCH(K$1,raw[[#This Row],[active years]])),1,"")</f>
        <v/>
      </c>
      <c r="L4157" t="str">
        <f>IF(ISNUMBER(SEARCH(L$1,raw[[#This Row],[active years]])),1,"")</f>
        <v/>
      </c>
      <c r="M4157" t="str">
        <f>IF(ISNUMBER(SEARCH(M$1,raw[[#This Row],[active years]])),1,"")</f>
        <v/>
      </c>
      <c r="N4157" t="str">
        <f>IF(ISNUMBER(SEARCH(N$1,raw[[#This Row],[active years]])),1,"")</f>
        <v/>
      </c>
      <c r="O4157" t="str">
        <f>IF(ISNUMBER(SEARCH(O$1,raw[[#This Row],[active years]])),1,"")</f>
        <v/>
      </c>
      <c r="P4157" t="str">
        <f>IF(ISNUMBER(SEARCH(P$1,raw[[#This Row],[active years]])),1,"")</f>
        <v/>
      </c>
      <c r="Q4157" t="str">
        <f>IF(ISNUMBER(SEARCH(Q$1,raw[[#This Row],[active years]])),1,"")</f>
        <v/>
      </c>
      <c r="R4157" t="str">
        <f>IF(ISNUMBER(SEARCH(R$1,raw[[#This Row],[active years]])),1,"")</f>
        <v/>
      </c>
      <c r="S4157" t="str">
        <f>IF(ISNUMBER(SEARCH(S$1,raw[[#This Row],[active years]])),1,"")</f>
        <v/>
      </c>
      <c r="T4157" t="str">
        <f>IF(ISNUMBER(SEARCH(T$1,raw[[#This Row],[active years]])),1,"")</f>
        <v/>
      </c>
      <c r="U4157" t="str">
        <f>IF(ISNUMBER(SEARCH(U$1,raw[[#This Row],[active years]])),1,"")</f>
        <v/>
      </c>
      <c r="V4157" t="str">
        <f>IF(ISNUMBER(SEARCH(V$1,raw[[#This Row],[active years]])),1,"")</f>
        <v/>
      </c>
      <c r="W4157" t="str">
        <f>IF(ISNUMBER(SEARCH(W$1,raw[[#This Row],[active years]])),1,"")</f>
        <v/>
      </c>
      <c r="X4157" t="str">
        <f>IF(ISNUMBER(SEARCH(X$1,raw[[#This Row],[active years]])),1,"")</f>
        <v/>
      </c>
      <c r="Y4157">
        <f>IF(ISNUMBER(SEARCH(Y$1,raw[[#This Row],[active years]])),1,"")</f>
        <v>1</v>
      </c>
      <c r="Z4157">
        <f>IF(ISNUMBER(SEARCH(Z$1,raw[[#This Row],[active years]])),1,"")</f>
        <v>1</v>
      </c>
      <c r="AA4157">
        <f>IF(ISNUMBER(SEARCH(AA$1,raw[[#This Row],[active years]])),1,"")</f>
        <v>1</v>
      </c>
    </row>
    <row r="4158" spans="1:27" x14ac:dyDescent="0.45">
      <c r="A4158">
        <f>raw[team]</f>
        <v>4940</v>
      </c>
      <c r="B4158">
        <f>raw[rookie year]</f>
        <v>2014</v>
      </c>
      <c r="C4158" t="str">
        <f>IF(ISNUMBER(SEARCH(C$1,raw[[#This Row],[active years]])),1,"")</f>
        <v/>
      </c>
      <c r="D4158" t="str">
        <f>IF(ISNUMBER(SEARCH(D$1,raw[[#This Row],[active years]])),1,"")</f>
        <v/>
      </c>
      <c r="E4158" t="str">
        <f>IF(ISNUMBER(SEARCH(E$1,raw[[#This Row],[active years]])),1,"")</f>
        <v/>
      </c>
      <c r="F4158" t="str">
        <f>IF(ISNUMBER(SEARCH(F$1,raw[[#This Row],[active years]])),1,"")</f>
        <v/>
      </c>
      <c r="G4158" t="str">
        <f>IF(ISNUMBER(SEARCH(G$1,raw[[#This Row],[active years]])),1,"")</f>
        <v/>
      </c>
      <c r="H4158" t="str">
        <f>IF(ISNUMBER(SEARCH(H$1,raw[[#This Row],[active years]])),1,"")</f>
        <v/>
      </c>
      <c r="I4158" t="str">
        <f>IF(ISNUMBER(SEARCH(I$1,raw[[#This Row],[active years]])),1,"")</f>
        <v/>
      </c>
      <c r="J4158" t="str">
        <f>IF(ISNUMBER(SEARCH(J$1,raw[[#This Row],[active years]])),1,"")</f>
        <v/>
      </c>
      <c r="K4158" t="str">
        <f>IF(ISNUMBER(SEARCH(K$1,raw[[#This Row],[active years]])),1,"")</f>
        <v/>
      </c>
      <c r="L4158" t="str">
        <f>IF(ISNUMBER(SEARCH(L$1,raw[[#This Row],[active years]])),1,"")</f>
        <v/>
      </c>
      <c r="M4158" t="str">
        <f>IF(ISNUMBER(SEARCH(M$1,raw[[#This Row],[active years]])),1,"")</f>
        <v/>
      </c>
      <c r="N4158" t="str">
        <f>IF(ISNUMBER(SEARCH(N$1,raw[[#This Row],[active years]])),1,"")</f>
        <v/>
      </c>
      <c r="O4158" t="str">
        <f>IF(ISNUMBER(SEARCH(O$1,raw[[#This Row],[active years]])),1,"")</f>
        <v/>
      </c>
      <c r="P4158" t="str">
        <f>IF(ISNUMBER(SEARCH(P$1,raw[[#This Row],[active years]])),1,"")</f>
        <v/>
      </c>
      <c r="Q4158" t="str">
        <f>IF(ISNUMBER(SEARCH(Q$1,raw[[#This Row],[active years]])),1,"")</f>
        <v/>
      </c>
      <c r="R4158" t="str">
        <f>IF(ISNUMBER(SEARCH(R$1,raw[[#This Row],[active years]])),1,"")</f>
        <v/>
      </c>
      <c r="S4158" t="str">
        <f>IF(ISNUMBER(SEARCH(S$1,raw[[#This Row],[active years]])),1,"")</f>
        <v/>
      </c>
      <c r="T4158" t="str">
        <f>IF(ISNUMBER(SEARCH(T$1,raw[[#This Row],[active years]])),1,"")</f>
        <v/>
      </c>
      <c r="U4158" t="str">
        <f>IF(ISNUMBER(SEARCH(U$1,raw[[#This Row],[active years]])),1,"")</f>
        <v/>
      </c>
      <c r="V4158" t="str">
        <f>IF(ISNUMBER(SEARCH(V$1,raw[[#This Row],[active years]])),1,"")</f>
        <v/>
      </c>
      <c r="W4158" t="str">
        <f>IF(ISNUMBER(SEARCH(W$1,raw[[#This Row],[active years]])),1,"")</f>
        <v/>
      </c>
      <c r="X4158" t="str">
        <f>IF(ISNUMBER(SEARCH(X$1,raw[[#This Row],[active years]])),1,"")</f>
        <v/>
      </c>
      <c r="Y4158">
        <f>IF(ISNUMBER(SEARCH(Y$1,raw[[#This Row],[active years]])),1,"")</f>
        <v>1</v>
      </c>
      <c r="Z4158">
        <f>IF(ISNUMBER(SEARCH(Z$1,raw[[#This Row],[active years]])),1,"")</f>
        <v>1</v>
      </c>
      <c r="AA4158">
        <f>IF(ISNUMBER(SEARCH(AA$1,raw[[#This Row],[active years]])),1,"")</f>
        <v>1</v>
      </c>
    </row>
    <row r="4159" spans="1:27" x14ac:dyDescent="0.45">
      <c r="A4159">
        <f>raw[team]</f>
        <v>4941</v>
      </c>
      <c r="B4159">
        <f>raw[rookie year]</f>
        <v>2014</v>
      </c>
      <c r="C4159" t="str">
        <f>IF(ISNUMBER(SEARCH(C$1,raw[[#This Row],[active years]])),1,"")</f>
        <v/>
      </c>
      <c r="D4159" t="str">
        <f>IF(ISNUMBER(SEARCH(D$1,raw[[#This Row],[active years]])),1,"")</f>
        <v/>
      </c>
      <c r="E4159" t="str">
        <f>IF(ISNUMBER(SEARCH(E$1,raw[[#This Row],[active years]])),1,"")</f>
        <v/>
      </c>
      <c r="F4159" t="str">
        <f>IF(ISNUMBER(SEARCH(F$1,raw[[#This Row],[active years]])),1,"")</f>
        <v/>
      </c>
      <c r="G4159" t="str">
        <f>IF(ISNUMBER(SEARCH(G$1,raw[[#This Row],[active years]])),1,"")</f>
        <v/>
      </c>
      <c r="H4159" t="str">
        <f>IF(ISNUMBER(SEARCH(H$1,raw[[#This Row],[active years]])),1,"")</f>
        <v/>
      </c>
      <c r="I4159" t="str">
        <f>IF(ISNUMBER(SEARCH(I$1,raw[[#This Row],[active years]])),1,"")</f>
        <v/>
      </c>
      <c r="J4159" t="str">
        <f>IF(ISNUMBER(SEARCH(J$1,raw[[#This Row],[active years]])),1,"")</f>
        <v/>
      </c>
      <c r="K4159" t="str">
        <f>IF(ISNUMBER(SEARCH(K$1,raw[[#This Row],[active years]])),1,"")</f>
        <v/>
      </c>
      <c r="L4159" t="str">
        <f>IF(ISNUMBER(SEARCH(L$1,raw[[#This Row],[active years]])),1,"")</f>
        <v/>
      </c>
      <c r="M4159" t="str">
        <f>IF(ISNUMBER(SEARCH(M$1,raw[[#This Row],[active years]])),1,"")</f>
        <v/>
      </c>
      <c r="N4159" t="str">
        <f>IF(ISNUMBER(SEARCH(N$1,raw[[#This Row],[active years]])),1,"")</f>
        <v/>
      </c>
      <c r="O4159" t="str">
        <f>IF(ISNUMBER(SEARCH(O$1,raw[[#This Row],[active years]])),1,"")</f>
        <v/>
      </c>
      <c r="P4159" t="str">
        <f>IF(ISNUMBER(SEARCH(P$1,raw[[#This Row],[active years]])),1,"")</f>
        <v/>
      </c>
      <c r="Q4159" t="str">
        <f>IF(ISNUMBER(SEARCH(Q$1,raw[[#This Row],[active years]])),1,"")</f>
        <v/>
      </c>
      <c r="R4159" t="str">
        <f>IF(ISNUMBER(SEARCH(R$1,raw[[#This Row],[active years]])),1,"")</f>
        <v/>
      </c>
      <c r="S4159" t="str">
        <f>IF(ISNUMBER(SEARCH(S$1,raw[[#This Row],[active years]])),1,"")</f>
        <v/>
      </c>
      <c r="T4159" t="str">
        <f>IF(ISNUMBER(SEARCH(T$1,raw[[#This Row],[active years]])),1,"")</f>
        <v/>
      </c>
      <c r="U4159" t="str">
        <f>IF(ISNUMBER(SEARCH(U$1,raw[[#This Row],[active years]])),1,"")</f>
        <v/>
      </c>
      <c r="V4159" t="str">
        <f>IF(ISNUMBER(SEARCH(V$1,raw[[#This Row],[active years]])),1,"")</f>
        <v/>
      </c>
      <c r="W4159" t="str">
        <f>IF(ISNUMBER(SEARCH(W$1,raw[[#This Row],[active years]])),1,"")</f>
        <v/>
      </c>
      <c r="X4159" t="str">
        <f>IF(ISNUMBER(SEARCH(X$1,raw[[#This Row],[active years]])),1,"")</f>
        <v/>
      </c>
      <c r="Y4159">
        <f>IF(ISNUMBER(SEARCH(Y$1,raw[[#This Row],[active years]])),1,"")</f>
        <v>1</v>
      </c>
      <c r="Z4159">
        <f>IF(ISNUMBER(SEARCH(Z$1,raw[[#This Row],[active years]])),1,"")</f>
        <v>1</v>
      </c>
      <c r="AA4159">
        <f>IF(ISNUMBER(SEARCH(AA$1,raw[[#This Row],[active years]])),1,"")</f>
        <v>1</v>
      </c>
    </row>
    <row r="4160" spans="1:27" x14ac:dyDescent="0.45">
      <c r="A4160">
        <f>raw[team]</f>
        <v>4942</v>
      </c>
      <c r="B4160">
        <f>raw[rookie year]</f>
        <v>2014</v>
      </c>
      <c r="C4160" t="str">
        <f>IF(ISNUMBER(SEARCH(C$1,raw[[#This Row],[active years]])),1,"")</f>
        <v/>
      </c>
      <c r="D4160" t="str">
        <f>IF(ISNUMBER(SEARCH(D$1,raw[[#This Row],[active years]])),1,"")</f>
        <v/>
      </c>
      <c r="E4160" t="str">
        <f>IF(ISNUMBER(SEARCH(E$1,raw[[#This Row],[active years]])),1,"")</f>
        <v/>
      </c>
      <c r="F4160" t="str">
        <f>IF(ISNUMBER(SEARCH(F$1,raw[[#This Row],[active years]])),1,"")</f>
        <v/>
      </c>
      <c r="G4160" t="str">
        <f>IF(ISNUMBER(SEARCH(G$1,raw[[#This Row],[active years]])),1,"")</f>
        <v/>
      </c>
      <c r="H4160" t="str">
        <f>IF(ISNUMBER(SEARCH(H$1,raw[[#This Row],[active years]])),1,"")</f>
        <v/>
      </c>
      <c r="I4160" t="str">
        <f>IF(ISNUMBER(SEARCH(I$1,raw[[#This Row],[active years]])),1,"")</f>
        <v/>
      </c>
      <c r="J4160" t="str">
        <f>IF(ISNUMBER(SEARCH(J$1,raw[[#This Row],[active years]])),1,"")</f>
        <v/>
      </c>
      <c r="K4160" t="str">
        <f>IF(ISNUMBER(SEARCH(K$1,raw[[#This Row],[active years]])),1,"")</f>
        <v/>
      </c>
      <c r="L4160" t="str">
        <f>IF(ISNUMBER(SEARCH(L$1,raw[[#This Row],[active years]])),1,"")</f>
        <v/>
      </c>
      <c r="M4160" t="str">
        <f>IF(ISNUMBER(SEARCH(M$1,raw[[#This Row],[active years]])),1,"")</f>
        <v/>
      </c>
      <c r="N4160" t="str">
        <f>IF(ISNUMBER(SEARCH(N$1,raw[[#This Row],[active years]])),1,"")</f>
        <v/>
      </c>
      <c r="O4160" t="str">
        <f>IF(ISNUMBER(SEARCH(O$1,raw[[#This Row],[active years]])),1,"")</f>
        <v/>
      </c>
      <c r="P4160" t="str">
        <f>IF(ISNUMBER(SEARCH(P$1,raw[[#This Row],[active years]])),1,"")</f>
        <v/>
      </c>
      <c r="Q4160" t="str">
        <f>IF(ISNUMBER(SEARCH(Q$1,raw[[#This Row],[active years]])),1,"")</f>
        <v/>
      </c>
      <c r="R4160" t="str">
        <f>IF(ISNUMBER(SEARCH(R$1,raw[[#This Row],[active years]])),1,"")</f>
        <v/>
      </c>
      <c r="S4160" t="str">
        <f>IF(ISNUMBER(SEARCH(S$1,raw[[#This Row],[active years]])),1,"")</f>
        <v/>
      </c>
      <c r="T4160" t="str">
        <f>IF(ISNUMBER(SEARCH(T$1,raw[[#This Row],[active years]])),1,"")</f>
        <v/>
      </c>
      <c r="U4160" t="str">
        <f>IF(ISNUMBER(SEARCH(U$1,raw[[#This Row],[active years]])),1,"")</f>
        <v/>
      </c>
      <c r="V4160" t="str">
        <f>IF(ISNUMBER(SEARCH(V$1,raw[[#This Row],[active years]])),1,"")</f>
        <v/>
      </c>
      <c r="W4160" t="str">
        <f>IF(ISNUMBER(SEARCH(W$1,raw[[#This Row],[active years]])),1,"")</f>
        <v/>
      </c>
      <c r="X4160" t="str">
        <f>IF(ISNUMBER(SEARCH(X$1,raw[[#This Row],[active years]])),1,"")</f>
        <v/>
      </c>
      <c r="Y4160">
        <f>IF(ISNUMBER(SEARCH(Y$1,raw[[#This Row],[active years]])),1,"")</f>
        <v>1</v>
      </c>
      <c r="Z4160">
        <f>IF(ISNUMBER(SEARCH(Z$1,raw[[#This Row],[active years]])),1,"")</f>
        <v>1</v>
      </c>
      <c r="AA4160">
        <f>IF(ISNUMBER(SEARCH(AA$1,raw[[#This Row],[active years]])),1,"")</f>
        <v>1</v>
      </c>
    </row>
    <row r="4161" spans="1:27" x14ac:dyDescent="0.45">
      <c r="A4161">
        <f>raw[team]</f>
        <v>4943</v>
      </c>
      <c r="B4161">
        <f>raw[rookie year]</f>
        <v>2014</v>
      </c>
      <c r="C4161" t="str">
        <f>IF(ISNUMBER(SEARCH(C$1,raw[[#This Row],[active years]])),1,"")</f>
        <v/>
      </c>
      <c r="D4161" t="str">
        <f>IF(ISNUMBER(SEARCH(D$1,raw[[#This Row],[active years]])),1,"")</f>
        <v/>
      </c>
      <c r="E4161" t="str">
        <f>IF(ISNUMBER(SEARCH(E$1,raw[[#This Row],[active years]])),1,"")</f>
        <v/>
      </c>
      <c r="F4161" t="str">
        <f>IF(ISNUMBER(SEARCH(F$1,raw[[#This Row],[active years]])),1,"")</f>
        <v/>
      </c>
      <c r="G4161" t="str">
        <f>IF(ISNUMBER(SEARCH(G$1,raw[[#This Row],[active years]])),1,"")</f>
        <v/>
      </c>
      <c r="H4161" t="str">
        <f>IF(ISNUMBER(SEARCH(H$1,raw[[#This Row],[active years]])),1,"")</f>
        <v/>
      </c>
      <c r="I4161" t="str">
        <f>IF(ISNUMBER(SEARCH(I$1,raw[[#This Row],[active years]])),1,"")</f>
        <v/>
      </c>
      <c r="J4161" t="str">
        <f>IF(ISNUMBER(SEARCH(J$1,raw[[#This Row],[active years]])),1,"")</f>
        <v/>
      </c>
      <c r="K4161" t="str">
        <f>IF(ISNUMBER(SEARCH(K$1,raw[[#This Row],[active years]])),1,"")</f>
        <v/>
      </c>
      <c r="L4161" t="str">
        <f>IF(ISNUMBER(SEARCH(L$1,raw[[#This Row],[active years]])),1,"")</f>
        <v/>
      </c>
      <c r="M4161" t="str">
        <f>IF(ISNUMBER(SEARCH(M$1,raw[[#This Row],[active years]])),1,"")</f>
        <v/>
      </c>
      <c r="N4161" t="str">
        <f>IF(ISNUMBER(SEARCH(N$1,raw[[#This Row],[active years]])),1,"")</f>
        <v/>
      </c>
      <c r="O4161" t="str">
        <f>IF(ISNUMBER(SEARCH(O$1,raw[[#This Row],[active years]])),1,"")</f>
        <v/>
      </c>
      <c r="P4161" t="str">
        <f>IF(ISNUMBER(SEARCH(P$1,raw[[#This Row],[active years]])),1,"")</f>
        <v/>
      </c>
      <c r="Q4161" t="str">
        <f>IF(ISNUMBER(SEARCH(Q$1,raw[[#This Row],[active years]])),1,"")</f>
        <v/>
      </c>
      <c r="R4161" t="str">
        <f>IF(ISNUMBER(SEARCH(R$1,raw[[#This Row],[active years]])),1,"")</f>
        <v/>
      </c>
      <c r="S4161" t="str">
        <f>IF(ISNUMBER(SEARCH(S$1,raw[[#This Row],[active years]])),1,"")</f>
        <v/>
      </c>
      <c r="T4161" t="str">
        <f>IF(ISNUMBER(SEARCH(T$1,raw[[#This Row],[active years]])),1,"")</f>
        <v/>
      </c>
      <c r="U4161" t="str">
        <f>IF(ISNUMBER(SEARCH(U$1,raw[[#This Row],[active years]])),1,"")</f>
        <v/>
      </c>
      <c r="V4161" t="str">
        <f>IF(ISNUMBER(SEARCH(V$1,raw[[#This Row],[active years]])),1,"")</f>
        <v/>
      </c>
      <c r="W4161" t="str">
        <f>IF(ISNUMBER(SEARCH(W$1,raw[[#This Row],[active years]])),1,"")</f>
        <v/>
      </c>
      <c r="X4161" t="str">
        <f>IF(ISNUMBER(SEARCH(X$1,raw[[#This Row],[active years]])),1,"")</f>
        <v/>
      </c>
      <c r="Y4161">
        <f>IF(ISNUMBER(SEARCH(Y$1,raw[[#This Row],[active years]])),1,"")</f>
        <v>1</v>
      </c>
      <c r="Z4161">
        <f>IF(ISNUMBER(SEARCH(Z$1,raw[[#This Row],[active years]])),1,"")</f>
        <v>1</v>
      </c>
      <c r="AA4161">
        <f>IF(ISNUMBER(SEARCH(AA$1,raw[[#This Row],[active years]])),1,"")</f>
        <v>1</v>
      </c>
    </row>
    <row r="4162" spans="1:27" x14ac:dyDescent="0.45">
      <c r="A4162">
        <f>raw[team]</f>
        <v>4944</v>
      </c>
      <c r="B4162">
        <f>raw[rookie year]</f>
        <v>2014</v>
      </c>
      <c r="C4162" t="str">
        <f>IF(ISNUMBER(SEARCH(C$1,raw[[#This Row],[active years]])),1,"")</f>
        <v/>
      </c>
      <c r="D4162" t="str">
        <f>IF(ISNUMBER(SEARCH(D$1,raw[[#This Row],[active years]])),1,"")</f>
        <v/>
      </c>
      <c r="E4162" t="str">
        <f>IF(ISNUMBER(SEARCH(E$1,raw[[#This Row],[active years]])),1,"")</f>
        <v/>
      </c>
      <c r="F4162" t="str">
        <f>IF(ISNUMBER(SEARCH(F$1,raw[[#This Row],[active years]])),1,"")</f>
        <v/>
      </c>
      <c r="G4162" t="str">
        <f>IF(ISNUMBER(SEARCH(G$1,raw[[#This Row],[active years]])),1,"")</f>
        <v/>
      </c>
      <c r="H4162" t="str">
        <f>IF(ISNUMBER(SEARCH(H$1,raw[[#This Row],[active years]])),1,"")</f>
        <v/>
      </c>
      <c r="I4162" t="str">
        <f>IF(ISNUMBER(SEARCH(I$1,raw[[#This Row],[active years]])),1,"")</f>
        <v/>
      </c>
      <c r="J4162" t="str">
        <f>IF(ISNUMBER(SEARCH(J$1,raw[[#This Row],[active years]])),1,"")</f>
        <v/>
      </c>
      <c r="K4162" t="str">
        <f>IF(ISNUMBER(SEARCH(K$1,raw[[#This Row],[active years]])),1,"")</f>
        <v/>
      </c>
      <c r="L4162" t="str">
        <f>IF(ISNUMBER(SEARCH(L$1,raw[[#This Row],[active years]])),1,"")</f>
        <v/>
      </c>
      <c r="M4162" t="str">
        <f>IF(ISNUMBER(SEARCH(M$1,raw[[#This Row],[active years]])),1,"")</f>
        <v/>
      </c>
      <c r="N4162" t="str">
        <f>IF(ISNUMBER(SEARCH(N$1,raw[[#This Row],[active years]])),1,"")</f>
        <v/>
      </c>
      <c r="O4162" t="str">
        <f>IF(ISNUMBER(SEARCH(O$1,raw[[#This Row],[active years]])),1,"")</f>
        <v/>
      </c>
      <c r="P4162" t="str">
        <f>IF(ISNUMBER(SEARCH(P$1,raw[[#This Row],[active years]])),1,"")</f>
        <v/>
      </c>
      <c r="Q4162" t="str">
        <f>IF(ISNUMBER(SEARCH(Q$1,raw[[#This Row],[active years]])),1,"")</f>
        <v/>
      </c>
      <c r="R4162" t="str">
        <f>IF(ISNUMBER(SEARCH(R$1,raw[[#This Row],[active years]])),1,"")</f>
        <v/>
      </c>
      <c r="S4162" t="str">
        <f>IF(ISNUMBER(SEARCH(S$1,raw[[#This Row],[active years]])),1,"")</f>
        <v/>
      </c>
      <c r="T4162" t="str">
        <f>IF(ISNUMBER(SEARCH(T$1,raw[[#This Row],[active years]])),1,"")</f>
        <v/>
      </c>
      <c r="U4162" t="str">
        <f>IF(ISNUMBER(SEARCH(U$1,raw[[#This Row],[active years]])),1,"")</f>
        <v/>
      </c>
      <c r="V4162" t="str">
        <f>IF(ISNUMBER(SEARCH(V$1,raw[[#This Row],[active years]])),1,"")</f>
        <v/>
      </c>
      <c r="W4162" t="str">
        <f>IF(ISNUMBER(SEARCH(W$1,raw[[#This Row],[active years]])),1,"")</f>
        <v/>
      </c>
      <c r="X4162" t="str">
        <f>IF(ISNUMBER(SEARCH(X$1,raw[[#This Row],[active years]])),1,"")</f>
        <v/>
      </c>
      <c r="Y4162">
        <f>IF(ISNUMBER(SEARCH(Y$1,raw[[#This Row],[active years]])),1,"")</f>
        <v>1</v>
      </c>
      <c r="Z4162">
        <f>IF(ISNUMBER(SEARCH(Z$1,raw[[#This Row],[active years]])),1,"")</f>
        <v>1</v>
      </c>
      <c r="AA4162">
        <f>IF(ISNUMBER(SEARCH(AA$1,raw[[#This Row],[active years]])),1,"")</f>
        <v>1</v>
      </c>
    </row>
    <row r="4163" spans="1:27" x14ac:dyDescent="0.45">
      <c r="A4163">
        <f>raw[team]</f>
        <v>4945</v>
      </c>
      <c r="B4163">
        <f>raw[rookie year]</f>
        <v>2014</v>
      </c>
      <c r="C4163" t="str">
        <f>IF(ISNUMBER(SEARCH(C$1,raw[[#This Row],[active years]])),1,"")</f>
        <v/>
      </c>
      <c r="D4163" t="str">
        <f>IF(ISNUMBER(SEARCH(D$1,raw[[#This Row],[active years]])),1,"")</f>
        <v/>
      </c>
      <c r="E4163" t="str">
        <f>IF(ISNUMBER(SEARCH(E$1,raw[[#This Row],[active years]])),1,"")</f>
        <v/>
      </c>
      <c r="F4163" t="str">
        <f>IF(ISNUMBER(SEARCH(F$1,raw[[#This Row],[active years]])),1,"")</f>
        <v/>
      </c>
      <c r="G4163" t="str">
        <f>IF(ISNUMBER(SEARCH(G$1,raw[[#This Row],[active years]])),1,"")</f>
        <v/>
      </c>
      <c r="H4163" t="str">
        <f>IF(ISNUMBER(SEARCH(H$1,raw[[#This Row],[active years]])),1,"")</f>
        <v/>
      </c>
      <c r="I4163" t="str">
        <f>IF(ISNUMBER(SEARCH(I$1,raw[[#This Row],[active years]])),1,"")</f>
        <v/>
      </c>
      <c r="J4163" t="str">
        <f>IF(ISNUMBER(SEARCH(J$1,raw[[#This Row],[active years]])),1,"")</f>
        <v/>
      </c>
      <c r="K4163" t="str">
        <f>IF(ISNUMBER(SEARCH(K$1,raw[[#This Row],[active years]])),1,"")</f>
        <v/>
      </c>
      <c r="L4163" t="str">
        <f>IF(ISNUMBER(SEARCH(L$1,raw[[#This Row],[active years]])),1,"")</f>
        <v/>
      </c>
      <c r="M4163" t="str">
        <f>IF(ISNUMBER(SEARCH(M$1,raw[[#This Row],[active years]])),1,"")</f>
        <v/>
      </c>
      <c r="N4163" t="str">
        <f>IF(ISNUMBER(SEARCH(N$1,raw[[#This Row],[active years]])),1,"")</f>
        <v/>
      </c>
      <c r="O4163" t="str">
        <f>IF(ISNUMBER(SEARCH(O$1,raw[[#This Row],[active years]])),1,"")</f>
        <v/>
      </c>
      <c r="P4163" t="str">
        <f>IF(ISNUMBER(SEARCH(P$1,raw[[#This Row],[active years]])),1,"")</f>
        <v/>
      </c>
      <c r="Q4163" t="str">
        <f>IF(ISNUMBER(SEARCH(Q$1,raw[[#This Row],[active years]])),1,"")</f>
        <v/>
      </c>
      <c r="R4163" t="str">
        <f>IF(ISNUMBER(SEARCH(R$1,raw[[#This Row],[active years]])),1,"")</f>
        <v/>
      </c>
      <c r="S4163" t="str">
        <f>IF(ISNUMBER(SEARCH(S$1,raw[[#This Row],[active years]])),1,"")</f>
        <v/>
      </c>
      <c r="T4163" t="str">
        <f>IF(ISNUMBER(SEARCH(T$1,raw[[#This Row],[active years]])),1,"")</f>
        <v/>
      </c>
      <c r="U4163" t="str">
        <f>IF(ISNUMBER(SEARCH(U$1,raw[[#This Row],[active years]])),1,"")</f>
        <v/>
      </c>
      <c r="V4163" t="str">
        <f>IF(ISNUMBER(SEARCH(V$1,raw[[#This Row],[active years]])),1,"")</f>
        <v/>
      </c>
      <c r="W4163" t="str">
        <f>IF(ISNUMBER(SEARCH(W$1,raw[[#This Row],[active years]])),1,"")</f>
        <v/>
      </c>
      <c r="X4163" t="str">
        <f>IF(ISNUMBER(SEARCH(X$1,raw[[#This Row],[active years]])),1,"")</f>
        <v/>
      </c>
      <c r="Y4163">
        <f>IF(ISNUMBER(SEARCH(Y$1,raw[[#This Row],[active years]])),1,"")</f>
        <v>1</v>
      </c>
      <c r="Z4163">
        <f>IF(ISNUMBER(SEARCH(Z$1,raw[[#This Row],[active years]])),1,"")</f>
        <v>1</v>
      </c>
      <c r="AA4163">
        <f>IF(ISNUMBER(SEARCH(AA$1,raw[[#This Row],[active years]])),1,"")</f>
        <v>1</v>
      </c>
    </row>
    <row r="4164" spans="1:27" x14ac:dyDescent="0.45">
      <c r="A4164">
        <f>raw[team]</f>
        <v>4946</v>
      </c>
      <c r="B4164">
        <f>raw[rookie year]</f>
        <v>2014</v>
      </c>
      <c r="C4164" t="str">
        <f>IF(ISNUMBER(SEARCH(C$1,raw[[#This Row],[active years]])),1,"")</f>
        <v/>
      </c>
      <c r="D4164" t="str">
        <f>IF(ISNUMBER(SEARCH(D$1,raw[[#This Row],[active years]])),1,"")</f>
        <v/>
      </c>
      <c r="E4164" t="str">
        <f>IF(ISNUMBER(SEARCH(E$1,raw[[#This Row],[active years]])),1,"")</f>
        <v/>
      </c>
      <c r="F4164" t="str">
        <f>IF(ISNUMBER(SEARCH(F$1,raw[[#This Row],[active years]])),1,"")</f>
        <v/>
      </c>
      <c r="G4164" t="str">
        <f>IF(ISNUMBER(SEARCH(G$1,raw[[#This Row],[active years]])),1,"")</f>
        <v/>
      </c>
      <c r="H4164" t="str">
        <f>IF(ISNUMBER(SEARCH(H$1,raw[[#This Row],[active years]])),1,"")</f>
        <v/>
      </c>
      <c r="I4164" t="str">
        <f>IF(ISNUMBER(SEARCH(I$1,raw[[#This Row],[active years]])),1,"")</f>
        <v/>
      </c>
      <c r="J4164" t="str">
        <f>IF(ISNUMBER(SEARCH(J$1,raw[[#This Row],[active years]])),1,"")</f>
        <v/>
      </c>
      <c r="K4164" t="str">
        <f>IF(ISNUMBER(SEARCH(K$1,raw[[#This Row],[active years]])),1,"")</f>
        <v/>
      </c>
      <c r="L4164" t="str">
        <f>IF(ISNUMBER(SEARCH(L$1,raw[[#This Row],[active years]])),1,"")</f>
        <v/>
      </c>
      <c r="M4164" t="str">
        <f>IF(ISNUMBER(SEARCH(M$1,raw[[#This Row],[active years]])),1,"")</f>
        <v/>
      </c>
      <c r="N4164" t="str">
        <f>IF(ISNUMBER(SEARCH(N$1,raw[[#This Row],[active years]])),1,"")</f>
        <v/>
      </c>
      <c r="O4164" t="str">
        <f>IF(ISNUMBER(SEARCH(O$1,raw[[#This Row],[active years]])),1,"")</f>
        <v/>
      </c>
      <c r="P4164" t="str">
        <f>IF(ISNUMBER(SEARCH(P$1,raw[[#This Row],[active years]])),1,"")</f>
        <v/>
      </c>
      <c r="Q4164" t="str">
        <f>IF(ISNUMBER(SEARCH(Q$1,raw[[#This Row],[active years]])),1,"")</f>
        <v/>
      </c>
      <c r="R4164" t="str">
        <f>IF(ISNUMBER(SEARCH(R$1,raw[[#This Row],[active years]])),1,"")</f>
        <v/>
      </c>
      <c r="S4164" t="str">
        <f>IF(ISNUMBER(SEARCH(S$1,raw[[#This Row],[active years]])),1,"")</f>
        <v/>
      </c>
      <c r="T4164" t="str">
        <f>IF(ISNUMBER(SEARCH(T$1,raw[[#This Row],[active years]])),1,"")</f>
        <v/>
      </c>
      <c r="U4164" t="str">
        <f>IF(ISNUMBER(SEARCH(U$1,raw[[#This Row],[active years]])),1,"")</f>
        <v/>
      </c>
      <c r="V4164" t="str">
        <f>IF(ISNUMBER(SEARCH(V$1,raw[[#This Row],[active years]])),1,"")</f>
        <v/>
      </c>
      <c r="W4164" t="str">
        <f>IF(ISNUMBER(SEARCH(W$1,raw[[#This Row],[active years]])),1,"")</f>
        <v/>
      </c>
      <c r="X4164" t="str">
        <f>IF(ISNUMBER(SEARCH(X$1,raw[[#This Row],[active years]])),1,"")</f>
        <v/>
      </c>
      <c r="Y4164">
        <f>IF(ISNUMBER(SEARCH(Y$1,raw[[#This Row],[active years]])),1,"")</f>
        <v>1</v>
      </c>
      <c r="Z4164">
        <f>IF(ISNUMBER(SEARCH(Z$1,raw[[#This Row],[active years]])),1,"")</f>
        <v>1</v>
      </c>
      <c r="AA4164">
        <f>IF(ISNUMBER(SEARCH(AA$1,raw[[#This Row],[active years]])),1,"")</f>
        <v>1</v>
      </c>
    </row>
    <row r="4165" spans="1:27" x14ac:dyDescent="0.45">
      <c r="A4165">
        <f>raw[team]</f>
        <v>4947</v>
      </c>
      <c r="B4165">
        <f>raw[rookie year]</f>
        <v>2014</v>
      </c>
      <c r="C4165" t="str">
        <f>IF(ISNUMBER(SEARCH(C$1,raw[[#This Row],[active years]])),1,"")</f>
        <v/>
      </c>
      <c r="D4165" t="str">
        <f>IF(ISNUMBER(SEARCH(D$1,raw[[#This Row],[active years]])),1,"")</f>
        <v/>
      </c>
      <c r="E4165" t="str">
        <f>IF(ISNUMBER(SEARCH(E$1,raw[[#This Row],[active years]])),1,"")</f>
        <v/>
      </c>
      <c r="F4165" t="str">
        <f>IF(ISNUMBER(SEARCH(F$1,raw[[#This Row],[active years]])),1,"")</f>
        <v/>
      </c>
      <c r="G4165" t="str">
        <f>IF(ISNUMBER(SEARCH(G$1,raw[[#This Row],[active years]])),1,"")</f>
        <v/>
      </c>
      <c r="H4165" t="str">
        <f>IF(ISNUMBER(SEARCH(H$1,raw[[#This Row],[active years]])),1,"")</f>
        <v/>
      </c>
      <c r="I4165" t="str">
        <f>IF(ISNUMBER(SEARCH(I$1,raw[[#This Row],[active years]])),1,"")</f>
        <v/>
      </c>
      <c r="J4165" t="str">
        <f>IF(ISNUMBER(SEARCH(J$1,raw[[#This Row],[active years]])),1,"")</f>
        <v/>
      </c>
      <c r="K4165" t="str">
        <f>IF(ISNUMBER(SEARCH(K$1,raw[[#This Row],[active years]])),1,"")</f>
        <v/>
      </c>
      <c r="L4165" t="str">
        <f>IF(ISNUMBER(SEARCH(L$1,raw[[#This Row],[active years]])),1,"")</f>
        <v/>
      </c>
      <c r="M4165" t="str">
        <f>IF(ISNUMBER(SEARCH(M$1,raw[[#This Row],[active years]])),1,"")</f>
        <v/>
      </c>
      <c r="N4165" t="str">
        <f>IF(ISNUMBER(SEARCH(N$1,raw[[#This Row],[active years]])),1,"")</f>
        <v/>
      </c>
      <c r="O4165" t="str">
        <f>IF(ISNUMBER(SEARCH(O$1,raw[[#This Row],[active years]])),1,"")</f>
        <v/>
      </c>
      <c r="P4165" t="str">
        <f>IF(ISNUMBER(SEARCH(P$1,raw[[#This Row],[active years]])),1,"")</f>
        <v/>
      </c>
      <c r="Q4165" t="str">
        <f>IF(ISNUMBER(SEARCH(Q$1,raw[[#This Row],[active years]])),1,"")</f>
        <v/>
      </c>
      <c r="R4165" t="str">
        <f>IF(ISNUMBER(SEARCH(R$1,raw[[#This Row],[active years]])),1,"")</f>
        <v/>
      </c>
      <c r="S4165" t="str">
        <f>IF(ISNUMBER(SEARCH(S$1,raw[[#This Row],[active years]])),1,"")</f>
        <v/>
      </c>
      <c r="T4165" t="str">
        <f>IF(ISNUMBER(SEARCH(T$1,raw[[#This Row],[active years]])),1,"")</f>
        <v/>
      </c>
      <c r="U4165" t="str">
        <f>IF(ISNUMBER(SEARCH(U$1,raw[[#This Row],[active years]])),1,"")</f>
        <v/>
      </c>
      <c r="V4165" t="str">
        <f>IF(ISNUMBER(SEARCH(V$1,raw[[#This Row],[active years]])),1,"")</f>
        <v/>
      </c>
      <c r="W4165" t="str">
        <f>IF(ISNUMBER(SEARCH(W$1,raw[[#This Row],[active years]])),1,"")</f>
        <v/>
      </c>
      <c r="X4165" t="str">
        <f>IF(ISNUMBER(SEARCH(X$1,raw[[#This Row],[active years]])),1,"")</f>
        <v/>
      </c>
      <c r="Y4165">
        <f>IF(ISNUMBER(SEARCH(Y$1,raw[[#This Row],[active years]])),1,"")</f>
        <v>1</v>
      </c>
      <c r="Z4165">
        <f>IF(ISNUMBER(SEARCH(Z$1,raw[[#This Row],[active years]])),1,"")</f>
        <v>1</v>
      </c>
      <c r="AA4165">
        <f>IF(ISNUMBER(SEARCH(AA$1,raw[[#This Row],[active years]])),1,"")</f>
        <v>1</v>
      </c>
    </row>
    <row r="4166" spans="1:27" x14ac:dyDescent="0.45">
      <c r="A4166">
        <f>raw[team]</f>
        <v>4948</v>
      </c>
      <c r="B4166">
        <f>raw[rookie year]</f>
        <v>2014</v>
      </c>
      <c r="C4166" t="str">
        <f>IF(ISNUMBER(SEARCH(C$1,raw[[#This Row],[active years]])),1,"")</f>
        <v/>
      </c>
      <c r="D4166" t="str">
        <f>IF(ISNUMBER(SEARCH(D$1,raw[[#This Row],[active years]])),1,"")</f>
        <v/>
      </c>
      <c r="E4166" t="str">
        <f>IF(ISNUMBER(SEARCH(E$1,raw[[#This Row],[active years]])),1,"")</f>
        <v/>
      </c>
      <c r="F4166" t="str">
        <f>IF(ISNUMBER(SEARCH(F$1,raw[[#This Row],[active years]])),1,"")</f>
        <v/>
      </c>
      <c r="G4166" t="str">
        <f>IF(ISNUMBER(SEARCH(G$1,raw[[#This Row],[active years]])),1,"")</f>
        <v/>
      </c>
      <c r="H4166" t="str">
        <f>IF(ISNUMBER(SEARCH(H$1,raw[[#This Row],[active years]])),1,"")</f>
        <v/>
      </c>
      <c r="I4166" t="str">
        <f>IF(ISNUMBER(SEARCH(I$1,raw[[#This Row],[active years]])),1,"")</f>
        <v/>
      </c>
      <c r="J4166" t="str">
        <f>IF(ISNUMBER(SEARCH(J$1,raw[[#This Row],[active years]])),1,"")</f>
        <v/>
      </c>
      <c r="K4166" t="str">
        <f>IF(ISNUMBER(SEARCH(K$1,raw[[#This Row],[active years]])),1,"")</f>
        <v/>
      </c>
      <c r="L4166" t="str">
        <f>IF(ISNUMBER(SEARCH(L$1,raw[[#This Row],[active years]])),1,"")</f>
        <v/>
      </c>
      <c r="M4166" t="str">
        <f>IF(ISNUMBER(SEARCH(M$1,raw[[#This Row],[active years]])),1,"")</f>
        <v/>
      </c>
      <c r="N4166" t="str">
        <f>IF(ISNUMBER(SEARCH(N$1,raw[[#This Row],[active years]])),1,"")</f>
        <v/>
      </c>
      <c r="O4166" t="str">
        <f>IF(ISNUMBER(SEARCH(O$1,raw[[#This Row],[active years]])),1,"")</f>
        <v/>
      </c>
      <c r="P4166" t="str">
        <f>IF(ISNUMBER(SEARCH(P$1,raw[[#This Row],[active years]])),1,"")</f>
        <v/>
      </c>
      <c r="Q4166" t="str">
        <f>IF(ISNUMBER(SEARCH(Q$1,raw[[#This Row],[active years]])),1,"")</f>
        <v/>
      </c>
      <c r="R4166" t="str">
        <f>IF(ISNUMBER(SEARCH(R$1,raw[[#This Row],[active years]])),1,"")</f>
        <v/>
      </c>
      <c r="S4166" t="str">
        <f>IF(ISNUMBER(SEARCH(S$1,raw[[#This Row],[active years]])),1,"")</f>
        <v/>
      </c>
      <c r="T4166" t="str">
        <f>IF(ISNUMBER(SEARCH(T$1,raw[[#This Row],[active years]])),1,"")</f>
        <v/>
      </c>
      <c r="U4166" t="str">
        <f>IF(ISNUMBER(SEARCH(U$1,raw[[#This Row],[active years]])),1,"")</f>
        <v/>
      </c>
      <c r="V4166" t="str">
        <f>IF(ISNUMBER(SEARCH(V$1,raw[[#This Row],[active years]])),1,"")</f>
        <v/>
      </c>
      <c r="W4166" t="str">
        <f>IF(ISNUMBER(SEARCH(W$1,raw[[#This Row],[active years]])),1,"")</f>
        <v/>
      </c>
      <c r="X4166" t="str">
        <f>IF(ISNUMBER(SEARCH(X$1,raw[[#This Row],[active years]])),1,"")</f>
        <v/>
      </c>
      <c r="Y4166" t="str">
        <f>IF(ISNUMBER(SEARCH(Y$1,raw[[#This Row],[active years]])),1,"")</f>
        <v/>
      </c>
      <c r="Z4166" t="str">
        <f>IF(ISNUMBER(SEARCH(Z$1,raw[[#This Row],[active years]])),1,"")</f>
        <v/>
      </c>
      <c r="AA4166" t="str">
        <f>IF(ISNUMBER(SEARCH(AA$1,raw[[#This Row],[active years]])),1,"")</f>
        <v/>
      </c>
    </row>
    <row r="4167" spans="1:27" x14ac:dyDescent="0.45">
      <c r="A4167">
        <f>raw[team]</f>
        <v>4949</v>
      </c>
      <c r="B4167">
        <f>raw[rookie year]</f>
        <v>2014</v>
      </c>
      <c r="C4167" t="str">
        <f>IF(ISNUMBER(SEARCH(C$1,raw[[#This Row],[active years]])),1,"")</f>
        <v/>
      </c>
      <c r="D4167" t="str">
        <f>IF(ISNUMBER(SEARCH(D$1,raw[[#This Row],[active years]])),1,"")</f>
        <v/>
      </c>
      <c r="E4167" t="str">
        <f>IF(ISNUMBER(SEARCH(E$1,raw[[#This Row],[active years]])),1,"")</f>
        <v/>
      </c>
      <c r="F4167" t="str">
        <f>IF(ISNUMBER(SEARCH(F$1,raw[[#This Row],[active years]])),1,"")</f>
        <v/>
      </c>
      <c r="G4167" t="str">
        <f>IF(ISNUMBER(SEARCH(G$1,raw[[#This Row],[active years]])),1,"")</f>
        <v/>
      </c>
      <c r="H4167" t="str">
        <f>IF(ISNUMBER(SEARCH(H$1,raw[[#This Row],[active years]])),1,"")</f>
        <v/>
      </c>
      <c r="I4167" t="str">
        <f>IF(ISNUMBER(SEARCH(I$1,raw[[#This Row],[active years]])),1,"")</f>
        <v/>
      </c>
      <c r="J4167" t="str">
        <f>IF(ISNUMBER(SEARCH(J$1,raw[[#This Row],[active years]])),1,"")</f>
        <v/>
      </c>
      <c r="K4167" t="str">
        <f>IF(ISNUMBER(SEARCH(K$1,raw[[#This Row],[active years]])),1,"")</f>
        <v/>
      </c>
      <c r="L4167" t="str">
        <f>IF(ISNUMBER(SEARCH(L$1,raw[[#This Row],[active years]])),1,"")</f>
        <v/>
      </c>
      <c r="M4167" t="str">
        <f>IF(ISNUMBER(SEARCH(M$1,raw[[#This Row],[active years]])),1,"")</f>
        <v/>
      </c>
      <c r="N4167" t="str">
        <f>IF(ISNUMBER(SEARCH(N$1,raw[[#This Row],[active years]])),1,"")</f>
        <v/>
      </c>
      <c r="O4167" t="str">
        <f>IF(ISNUMBER(SEARCH(O$1,raw[[#This Row],[active years]])),1,"")</f>
        <v/>
      </c>
      <c r="P4167" t="str">
        <f>IF(ISNUMBER(SEARCH(P$1,raw[[#This Row],[active years]])),1,"")</f>
        <v/>
      </c>
      <c r="Q4167" t="str">
        <f>IF(ISNUMBER(SEARCH(Q$1,raw[[#This Row],[active years]])),1,"")</f>
        <v/>
      </c>
      <c r="R4167" t="str">
        <f>IF(ISNUMBER(SEARCH(R$1,raw[[#This Row],[active years]])),1,"")</f>
        <v/>
      </c>
      <c r="S4167" t="str">
        <f>IF(ISNUMBER(SEARCH(S$1,raw[[#This Row],[active years]])),1,"")</f>
        <v/>
      </c>
      <c r="T4167" t="str">
        <f>IF(ISNUMBER(SEARCH(T$1,raw[[#This Row],[active years]])),1,"")</f>
        <v/>
      </c>
      <c r="U4167" t="str">
        <f>IF(ISNUMBER(SEARCH(U$1,raw[[#This Row],[active years]])),1,"")</f>
        <v/>
      </c>
      <c r="V4167" t="str">
        <f>IF(ISNUMBER(SEARCH(V$1,raw[[#This Row],[active years]])),1,"")</f>
        <v/>
      </c>
      <c r="W4167" t="str">
        <f>IF(ISNUMBER(SEARCH(W$1,raw[[#This Row],[active years]])),1,"")</f>
        <v/>
      </c>
      <c r="X4167" t="str">
        <f>IF(ISNUMBER(SEARCH(X$1,raw[[#This Row],[active years]])),1,"")</f>
        <v/>
      </c>
      <c r="Y4167">
        <f>IF(ISNUMBER(SEARCH(Y$1,raw[[#This Row],[active years]])),1,"")</f>
        <v>1</v>
      </c>
      <c r="Z4167">
        <f>IF(ISNUMBER(SEARCH(Z$1,raw[[#This Row],[active years]])),1,"")</f>
        <v>1</v>
      </c>
      <c r="AA4167">
        <f>IF(ISNUMBER(SEARCH(AA$1,raw[[#This Row],[active years]])),1,"")</f>
        <v>1</v>
      </c>
    </row>
    <row r="4168" spans="1:27" x14ac:dyDescent="0.45">
      <c r="A4168">
        <f>raw[team]</f>
        <v>4950</v>
      </c>
      <c r="B4168">
        <f>raw[rookie year]</f>
        <v>2014</v>
      </c>
      <c r="C4168" t="str">
        <f>IF(ISNUMBER(SEARCH(C$1,raw[[#This Row],[active years]])),1,"")</f>
        <v/>
      </c>
      <c r="D4168" t="str">
        <f>IF(ISNUMBER(SEARCH(D$1,raw[[#This Row],[active years]])),1,"")</f>
        <v/>
      </c>
      <c r="E4168" t="str">
        <f>IF(ISNUMBER(SEARCH(E$1,raw[[#This Row],[active years]])),1,"")</f>
        <v/>
      </c>
      <c r="F4168" t="str">
        <f>IF(ISNUMBER(SEARCH(F$1,raw[[#This Row],[active years]])),1,"")</f>
        <v/>
      </c>
      <c r="G4168" t="str">
        <f>IF(ISNUMBER(SEARCH(G$1,raw[[#This Row],[active years]])),1,"")</f>
        <v/>
      </c>
      <c r="H4168" t="str">
        <f>IF(ISNUMBER(SEARCH(H$1,raw[[#This Row],[active years]])),1,"")</f>
        <v/>
      </c>
      <c r="I4168" t="str">
        <f>IF(ISNUMBER(SEARCH(I$1,raw[[#This Row],[active years]])),1,"")</f>
        <v/>
      </c>
      <c r="J4168" t="str">
        <f>IF(ISNUMBER(SEARCH(J$1,raw[[#This Row],[active years]])),1,"")</f>
        <v/>
      </c>
      <c r="K4168" t="str">
        <f>IF(ISNUMBER(SEARCH(K$1,raw[[#This Row],[active years]])),1,"")</f>
        <v/>
      </c>
      <c r="L4168" t="str">
        <f>IF(ISNUMBER(SEARCH(L$1,raw[[#This Row],[active years]])),1,"")</f>
        <v/>
      </c>
      <c r="M4168" t="str">
        <f>IF(ISNUMBER(SEARCH(M$1,raw[[#This Row],[active years]])),1,"")</f>
        <v/>
      </c>
      <c r="N4168" t="str">
        <f>IF(ISNUMBER(SEARCH(N$1,raw[[#This Row],[active years]])),1,"")</f>
        <v/>
      </c>
      <c r="O4168" t="str">
        <f>IF(ISNUMBER(SEARCH(O$1,raw[[#This Row],[active years]])),1,"")</f>
        <v/>
      </c>
      <c r="P4168" t="str">
        <f>IF(ISNUMBER(SEARCH(P$1,raw[[#This Row],[active years]])),1,"")</f>
        <v/>
      </c>
      <c r="Q4168" t="str">
        <f>IF(ISNUMBER(SEARCH(Q$1,raw[[#This Row],[active years]])),1,"")</f>
        <v/>
      </c>
      <c r="R4168" t="str">
        <f>IF(ISNUMBER(SEARCH(R$1,raw[[#This Row],[active years]])),1,"")</f>
        <v/>
      </c>
      <c r="S4168" t="str">
        <f>IF(ISNUMBER(SEARCH(S$1,raw[[#This Row],[active years]])),1,"")</f>
        <v/>
      </c>
      <c r="T4168" t="str">
        <f>IF(ISNUMBER(SEARCH(T$1,raw[[#This Row],[active years]])),1,"")</f>
        <v/>
      </c>
      <c r="U4168" t="str">
        <f>IF(ISNUMBER(SEARCH(U$1,raw[[#This Row],[active years]])),1,"")</f>
        <v/>
      </c>
      <c r="V4168" t="str">
        <f>IF(ISNUMBER(SEARCH(V$1,raw[[#This Row],[active years]])),1,"")</f>
        <v/>
      </c>
      <c r="W4168" t="str">
        <f>IF(ISNUMBER(SEARCH(W$1,raw[[#This Row],[active years]])),1,"")</f>
        <v/>
      </c>
      <c r="X4168" t="str">
        <f>IF(ISNUMBER(SEARCH(X$1,raw[[#This Row],[active years]])),1,"")</f>
        <v/>
      </c>
      <c r="Y4168">
        <f>IF(ISNUMBER(SEARCH(Y$1,raw[[#This Row],[active years]])),1,"")</f>
        <v>1</v>
      </c>
      <c r="Z4168">
        <f>IF(ISNUMBER(SEARCH(Z$1,raw[[#This Row],[active years]])),1,"")</f>
        <v>1</v>
      </c>
      <c r="AA4168">
        <f>IF(ISNUMBER(SEARCH(AA$1,raw[[#This Row],[active years]])),1,"")</f>
        <v>1</v>
      </c>
    </row>
    <row r="4169" spans="1:27" x14ac:dyDescent="0.45">
      <c r="A4169">
        <f>raw[team]</f>
        <v>4951</v>
      </c>
      <c r="B4169">
        <f>raw[rookie year]</f>
        <v>2014</v>
      </c>
      <c r="C4169" t="str">
        <f>IF(ISNUMBER(SEARCH(C$1,raw[[#This Row],[active years]])),1,"")</f>
        <v/>
      </c>
      <c r="D4169" t="str">
        <f>IF(ISNUMBER(SEARCH(D$1,raw[[#This Row],[active years]])),1,"")</f>
        <v/>
      </c>
      <c r="E4169" t="str">
        <f>IF(ISNUMBER(SEARCH(E$1,raw[[#This Row],[active years]])),1,"")</f>
        <v/>
      </c>
      <c r="F4169" t="str">
        <f>IF(ISNUMBER(SEARCH(F$1,raw[[#This Row],[active years]])),1,"")</f>
        <v/>
      </c>
      <c r="G4169" t="str">
        <f>IF(ISNUMBER(SEARCH(G$1,raw[[#This Row],[active years]])),1,"")</f>
        <v/>
      </c>
      <c r="H4169" t="str">
        <f>IF(ISNUMBER(SEARCH(H$1,raw[[#This Row],[active years]])),1,"")</f>
        <v/>
      </c>
      <c r="I4169" t="str">
        <f>IF(ISNUMBER(SEARCH(I$1,raw[[#This Row],[active years]])),1,"")</f>
        <v/>
      </c>
      <c r="J4169" t="str">
        <f>IF(ISNUMBER(SEARCH(J$1,raw[[#This Row],[active years]])),1,"")</f>
        <v/>
      </c>
      <c r="K4169" t="str">
        <f>IF(ISNUMBER(SEARCH(K$1,raw[[#This Row],[active years]])),1,"")</f>
        <v/>
      </c>
      <c r="L4169" t="str">
        <f>IF(ISNUMBER(SEARCH(L$1,raw[[#This Row],[active years]])),1,"")</f>
        <v/>
      </c>
      <c r="M4169" t="str">
        <f>IF(ISNUMBER(SEARCH(M$1,raw[[#This Row],[active years]])),1,"")</f>
        <v/>
      </c>
      <c r="N4169" t="str">
        <f>IF(ISNUMBER(SEARCH(N$1,raw[[#This Row],[active years]])),1,"")</f>
        <v/>
      </c>
      <c r="O4169" t="str">
        <f>IF(ISNUMBER(SEARCH(O$1,raw[[#This Row],[active years]])),1,"")</f>
        <v/>
      </c>
      <c r="P4169" t="str">
        <f>IF(ISNUMBER(SEARCH(P$1,raw[[#This Row],[active years]])),1,"")</f>
        <v/>
      </c>
      <c r="Q4169" t="str">
        <f>IF(ISNUMBER(SEARCH(Q$1,raw[[#This Row],[active years]])),1,"")</f>
        <v/>
      </c>
      <c r="R4169" t="str">
        <f>IF(ISNUMBER(SEARCH(R$1,raw[[#This Row],[active years]])),1,"")</f>
        <v/>
      </c>
      <c r="S4169" t="str">
        <f>IF(ISNUMBER(SEARCH(S$1,raw[[#This Row],[active years]])),1,"")</f>
        <v/>
      </c>
      <c r="T4169" t="str">
        <f>IF(ISNUMBER(SEARCH(T$1,raw[[#This Row],[active years]])),1,"")</f>
        <v/>
      </c>
      <c r="U4169" t="str">
        <f>IF(ISNUMBER(SEARCH(U$1,raw[[#This Row],[active years]])),1,"")</f>
        <v/>
      </c>
      <c r="V4169" t="str">
        <f>IF(ISNUMBER(SEARCH(V$1,raw[[#This Row],[active years]])),1,"")</f>
        <v/>
      </c>
      <c r="W4169" t="str">
        <f>IF(ISNUMBER(SEARCH(W$1,raw[[#This Row],[active years]])),1,"")</f>
        <v/>
      </c>
      <c r="X4169" t="str">
        <f>IF(ISNUMBER(SEARCH(X$1,raw[[#This Row],[active years]])),1,"")</f>
        <v/>
      </c>
      <c r="Y4169">
        <f>IF(ISNUMBER(SEARCH(Y$1,raw[[#This Row],[active years]])),1,"")</f>
        <v>1</v>
      </c>
      <c r="Z4169">
        <f>IF(ISNUMBER(SEARCH(Z$1,raw[[#This Row],[active years]])),1,"")</f>
        <v>1</v>
      </c>
      <c r="AA4169">
        <f>IF(ISNUMBER(SEARCH(AA$1,raw[[#This Row],[active years]])),1,"")</f>
        <v>1</v>
      </c>
    </row>
    <row r="4170" spans="1:27" x14ac:dyDescent="0.45">
      <c r="A4170">
        <f>raw[team]</f>
        <v>4952</v>
      </c>
      <c r="B4170">
        <f>raw[rookie year]</f>
        <v>2014</v>
      </c>
      <c r="C4170" t="str">
        <f>IF(ISNUMBER(SEARCH(C$1,raw[[#This Row],[active years]])),1,"")</f>
        <v/>
      </c>
      <c r="D4170" t="str">
        <f>IF(ISNUMBER(SEARCH(D$1,raw[[#This Row],[active years]])),1,"")</f>
        <v/>
      </c>
      <c r="E4170" t="str">
        <f>IF(ISNUMBER(SEARCH(E$1,raw[[#This Row],[active years]])),1,"")</f>
        <v/>
      </c>
      <c r="F4170" t="str">
        <f>IF(ISNUMBER(SEARCH(F$1,raw[[#This Row],[active years]])),1,"")</f>
        <v/>
      </c>
      <c r="G4170" t="str">
        <f>IF(ISNUMBER(SEARCH(G$1,raw[[#This Row],[active years]])),1,"")</f>
        <v/>
      </c>
      <c r="H4170" t="str">
        <f>IF(ISNUMBER(SEARCH(H$1,raw[[#This Row],[active years]])),1,"")</f>
        <v/>
      </c>
      <c r="I4170" t="str">
        <f>IF(ISNUMBER(SEARCH(I$1,raw[[#This Row],[active years]])),1,"")</f>
        <v/>
      </c>
      <c r="J4170" t="str">
        <f>IF(ISNUMBER(SEARCH(J$1,raw[[#This Row],[active years]])),1,"")</f>
        <v/>
      </c>
      <c r="K4170" t="str">
        <f>IF(ISNUMBER(SEARCH(K$1,raw[[#This Row],[active years]])),1,"")</f>
        <v/>
      </c>
      <c r="L4170" t="str">
        <f>IF(ISNUMBER(SEARCH(L$1,raw[[#This Row],[active years]])),1,"")</f>
        <v/>
      </c>
      <c r="M4170" t="str">
        <f>IF(ISNUMBER(SEARCH(M$1,raw[[#This Row],[active years]])),1,"")</f>
        <v/>
      </c>
      <c r="N4170" t="str">
        <f>IF(ISNUMBER(SEARCH(N$1,raw[[#This Row],[active years]])),1,"")</f>
        <v/>
      </c>
      <c r="O4170" t="str">
        <f>IF(ISNUMBER(SEARCH(O$1,raw[[#This Row],[active years]])),1,"")</f>
        <v/>
      </c>
      <c r="P4170" t="str">
        <f>IF(ISNUMBER(SEARCH(P$1,raw[[#This Row],[active years]])),1,"")</f>
        <v/>
      </c>
      <c r="Q4170" t="str">
        <f>IF(ISNUMBER(SEARCH(Q$1,raw[[#This Row],[active years]])),1,"")</f>
        <v/>
      </c>
      <c r="R4170" t="str">
        <f>IF(ISNUMBER(SEARCH(R$1,raw[[#This Row],[active years]])),1,"")</f>
        <v/>
      </c>
      <c r="S4170" t="str">
        <f>IF(ISNUMBER(SEARCH(S$1,raw[[#This Row],[active years]])),1,"")</f>
        <v/>
      </c>
      <c r="T4170" t="str">
        <f>IF(ISNUMBER(SEARCH(T$1,raw[[#This Row],[active years]])),1,"")</f>
        <v/>
      </c>
      <c r="U4170" t="str">
        <f>IF(ISNUMBER(SEARCH(U$1,raw[[#This Row],[active years]])),1,"")</f>
        <v/>
      </c>
      <c r="V4170" t="str">
        <f>IF(ISNUMBER(SEARCH(V$1,raw[[#This Row],[active years]])),1,"")</f>
        <v/>
      </c>
      <c r="W4170" t="str">
        <f>IF(ISNUMBER(SEARCH(W$1,raw[[#This Row],[active years]])),1,"")</f>
        <v/>
      </c>
      <c r="X4170" t="str">
        <f>IF(ISNUMBER(SEARCH(X$1,raw[[#This Row],[active years]])),1,"")</f>
        <v/>
      </c>
      <c r="Y4170">
        <f>IF(ISNUMBER(SEARCH(Y$1,raw[[#This Row],[active years]])),1,"")</f>
        <v>1</v>
      </c>
      <c r="Z4170">
        <f>IF(ISNUMBER(SEARCH(Z$1,raw[[#This Row],[active years]])),1,"")</f>
        <v>1</v>
      </c>
      <c r="AA4170">
        <f>IF(ISNUMBER(SEARCH(AA$1,raw[[#This Row],[active years]])),1,"")</f>
        <v>1</v>
      </c>
    </row>
    <row r="4171" spans="1:27" x14ac:dyDescent="0.45">
      <c r="A4171">
        <f>raw[team]</f>
        <v>4953</v>
      </c>
      <c r="B4171">
        <f>raw[rookie year]</f>
        <v>2014</v>
      </c>
      <c r="C4171" t="str">
        <f>IF(ISNUMBER(SEARCH(C$1,raw[[#This Row],[active years]])),1,"")</f>
        <v/>
      </c>
      <c r="D4171" t="str">
        <f>IF(ISNUMBER(SEARCH(D$1,raw[[#This Row],[active years]])),1,"")</f>
        <v/>
      </c>
      <c r="E4171" t="str">
        <f>IF(ISNUMBER(SEARCH(E$1,raw[[#This Row],[active years]])),1,"")</f>
        <v/>
      </c>
      <c r="F4171" t="str">
        <f>IF(ISNUMBER(SEARCH(F$1,raw[[#This Row],[active years]])),1,"")</f>
        <v/>
      </c>
      <c r="G4171" t="str">
        <f>IF(ISNUMBER(SEARCH(G$1,raw[[#This Row],[active years]])),1,"")</f>
        <v/>
      </c>
      <c r="H4171" t="str">
        <f>IF(ISNUMBER(SEARCH(H$1,raw[[#This Row],[active years]])),1,"")</f>
        <v/>
      </c>
      <c r="I4171" t="str">
        <f>IF(ISNUMBER(SEARCH(I$1,raw[[#This Row],[active years]])),1,"")</f>
        <v/>
      </c>
      <c r="J4171" t="str">
        <f>IF(ISNUMBER(SEARCH(J$1,raw[[#This Row],[active years]])),1,"")</f>
        <v/>
      </c>
      <c r="K4171" t="str">
        <f>IF(ISNUMBER(SEARCH(K$1,raw[[#This Row],[active years]])),1,"")</f>
        <v/>
      </c>
      <c r="L4171" t="str">
        <f>IF(ISNUMBER(SEARCH(L$1,raw[[#This Row],[active years]])),1,"")</f>
        <v/>
      </c>
      <c r="M4171" t="str">
        <f>IF(ISNUMBER(SEARCH(M$1,raw[[#This Row],[active years]])),1,"")</f>
        <v/>
      </c>
      <c r="N4171" t="str">
        <f>IF(ISNUMBER(SEARCH(N$1,raw[[#This Row],[active years]])),1,"")</f>
        <v/>
      </c>
      <c r="O4171" t="str">
        <f>IF(ISNUMBER(SEARCH(O$1,raw[[#This Row],[active years]])),1,"")</f>
        <v/>
      </c>
      <c r="P4171" t="str">
        <f>IF(ISNUMBER(SEARCH(P$1,raw[[#This Row],[active years]])),1,"")</f>
        <v/>
      </c>
      <c r="Q4171" t="str">
        <f>IF(ISNUMBER(SEARCH(Q$1,raw[[#This Row],[active years]])),1,"")</f>
        <v/>
      </c>
      <c r="R4171" t="str">
        <f>IF(ISNUMBER(SEARCH(R$1,raw[[#This Row],[active years]])),1,"")</f>
        <v/>
      </c>
      <c r="S4171" t="str">
        <f>IF(ISNUMBER(SEARCH(S$1,raw[[#This Row],[active years]])),1,"")</f>
        <v/>
      </c>
      <c r="T4171" t="str">
        <f>IF(ISNUMBER(SEARCH(T$1,raw[[#This Row],[active years]])),1,"")</f>
        <v/>
      </c>
      <c r="U4171" t="str">
        <f>IF(ISNUMBER(SEARCH(U$1,raw[[#This Row],[active years]])),1,"")</f>
        <v/>
      </c>
      <c r="V4171" t="str">
        <f>IF(ISNUMBER(SEARCH(V$1,raw[[#This Row],[active years]])),1,"")</f>
        <v/>
      </c>
      <c r="W4171" t="str">
        <f>IF(ISNUMBER(SEARCH(W$1,raw[[#This Row],[active years]])),1,"")</f>
        <v/>
      </c>
      <c r="X4171" t="str">
        <f>IF(ISNUMBER(SEARCH(X$1,raw[[#This Row],[active years]])),1,"")</f>
        <v/>
      </c>
      <c r="Y4171" t="str">
        <f>IF(ISNUMBER(SEARCH(Y$1,raw[[#This Row],[active years]])),1,"")</f>
        <v/>
      </c>
      <c r="Z4171">
        <f>IF(ISNUMBER(SEARCH(Z$1,raw[[#This Row],[active years]])),1,"")</f>
        <v>1</v>
      </c>
      <c r="AA4171">
        <f>IF(ISNUMBER(SEARCH(AA$1,raw[[#This Row],[active years]])),1,"")</f>
        <v>1</v>
      </c>
    </row>
    <row r="4172" spans="1:27" x14ac:dyDescent="0.45">
      <c r="A4172">
        <f>raw[team]</f>
        <v>4954</v>
      </c>
      <c r="B4172">
        <f>raw[rookie year]</f>
        <v>2014</v>
      </c>
      <c r="C4172" t="str">
        <f>IF(ISNUMBER(SEARCH(C$1,raw[[#This Row],[active years]])),1,"")</f>
        <v/>
      </c>
      <c r="D4172" t="str">
        <f>IF(ISNUMBER(SEARCH(D$1,raw[[#This Row],[active years]])),1,"")</f>
        <v/>
      </c>
      <c r="E4172" t="str">
        <f>IF(ISNUMBER(SEARCH(E$1,raw[[#This Row],[active years]])),1,"")</f>
        <v/>
      </c>
      <c r="F4172" t="str">
        <f>IF(ISNUMBER(SEARCH(F$1,raw[[#This Row],[active years]])),1,"")</f>
        <v/>
      </c>
      <c r="G4172" t="str">
        <f>IF(ISNUMBER(SEARCH(G$1,raw[[#This Row],[active years]])),1,"")</f>
        <v/>
      </c>
      <c r="H4172" t="str">
        <f>IF(ISNUMBER(SEARCH(H$1,raw[[#This Row],[active years]])),1,"")</f>
        <v/>
      </c>
      <c r="I4172" t="str">
        <f>IF(ISNUMBER(SEARCH(I$1,raw[[#This Row],[active years]])),1,"")</f>
        <v/>
      </c>
      <c r="J4172" t="str">
        <f>IF(ISNUMBER(SEARCH(J$1,raw[[#This Row],[active years]])),1,"")</f>
        <v/>
      </c>
      <c r="K4172" t="str">
        <f>IF(ISNUMBER(SEARCH(K$1,raw[[#This Row],[active years]])),1,"")</f>
        <v/>
      </c>
      <c r="L4172" t="str">
        <f>IF(ISNUMBER(SEARCH(L$1,raw[[#This Row],[active years]])),1,"")</f>
        <v/>
      </c>
      <c r="M4172" t="str">
        <f>IF(ISNUMBER(SEARCH(M$1,raw[[#This Row],[active years]])),1,"")</f>
        <v/>
      </c>
      <c r="N4172" t="str">
        <f>IF(ISNUMBER(SEARCH(N$1,raw[[#This Row],[active years]])),1,"")</f>
        <v/>
      </c>
      <c r="O4172" t="str">
        <f>IF(ISNUMBER(SEARCH(O$1,raw[[#This Row],[active years]])),1,"")</f>
        <v/>
      </c>
      <c r="P4172" t="str">
        <f>IF(ISNUMBER(SEARCH(P$1,raw[[#This Row],[active years]])),1,"")</f>
        <v/>
      </c>
      <c r="Q4172" t="str">
        <f>IF(ISNUMBER(SEARCH(Q$1,raw[[#This Row],[active years]])),1,"")</f>
        <v/>
      </c>
      <c r="R4172" t="str">
        <f>IF(ISNUMBER(SEARCH(R$1,raw[[#This Row],[active years]])),1,"")</f>
        <v/>
      </c>
      <c r="S4172" t="str">
        <f>IF(ISNUMBER(SEARCH(S$1,raw[[#This Row],[active years]])),1,"")</f>
        <v/>
      </c>
      <c r="T4172" t="str">
        <f>IF(ISNUMBER(SEARCH(T$1,raw[[#This Row],[active years]])),1,"")</f>
        <v/>
      </c>
      <c r="U4172" t="str">
        <f>IF(ISNUMBER(SEARCH(U$1,raw[[#This Row],[active years]])),1,"")</f>
        <v/>
      </c>
      <c r="V4172" t="str">
        <f>IF(ISNUMBER(SEARCH(V$1,raw[[#This Row],[active years]])),1,"")</f>
        <v/>
      </c>
      <c r="W4172" t="str">
        <f>IF(ISNUMBER(SEARCH(W$1,raw[[#This Row],[active years]])),1,"")</f>
        <v/>
      </c>
      <c r="X4172" t="str">
        <f>IF(ISNUMBER(SEARCH(X$1,raw[[#This Row],[active years]])),1,"")</f>
        <v/>
      </c>
      <c r="Y4172">
        <f>IF(ISNUMBER(SEARCH(Y$1,raw[[#This Row],[active years]])),1,"")</f>
        <v>1</v>
      </c>
      <c r="Z4172">
        <f>IF(ISNUMBER(SEARCH(Z$1,raw[[#This Row],[active years]])),1,"")</f>
        <v>1</v>
      </c>
      <c r="AA4172">
        <f>IF(ISNUMBER(SEARCH(AA$1,raw[[#This Row],[active years]])),1,"")</f>
        <v>1</v>
      </c>
    </row>
    <row r="4173" spans="1:27" x14ac:dyDescent="0.45">
      <c r="A4173">
        <f>raw[team]</f>
        <v>4955</v>
      </c>
      <c r="B4173">
        <f>raw[rookie year]</f>
        <v>2014</v>
      </c>
      <c r="C4173" t="str">
        <f>IF(ISNUMBER(SEARCH(C$1,raw[[#This Row],[active years]])),1,"")</f>
        <v/>
      </c>
      <c r="D4173" t="str">
        <f>IF(ISNUMBER(SEARCH(D$1,raw[[#This Row],[active years]])),1,"")</f>
        <v/>
      </c>
      <c r="E4173" t="str">
        <f>IF(ISNUMBER(SEARCH(E$1,raw[[#This Row],[active years]])),1,"")</f>
        <v/>
      </c>
      <c r="F4173" t="str">
        <f>IF(ISNUMBER(SEARCH(F$1,raw[[#This Row],[active years]])),1,"")</f>
        <v/>
      </c>
      <c r="G4173" t="str">
        <f>IF(ISNUMBER(SEARCH(G$1,raw[[#This Row],[active years]])),1,"")</f>
        <v/>
      </c>
      <c r="H4173" t="str">
        <f>IF(ISNUMBER(SEARCH(H$1,raw[[#This Row],[active years]])),1,"")</f>
        <v/>
      </c>
      <c r="I4173" t="str">
        <f>IF(ISNUMBER(SEARCH(I$1,raw[[#This Row],[active years]])),1,"")</f>
        <v/>
      </c>
      <c r="J4173" t="str">
        <f>IF(ISNUMBER(SEARCH(J$1,raw[[#This Row],[active years]])),1,"")</f>
        <v/>
      </c>
      <c r="K4173" t="str">
        <f>IF(ISNUMBER(SEARCH(K$1,raw[[#This Row],[active years]])),1,"")</f>
        <v/>
      </c>
      <c r="L4173" t="str">
        <f>IF(ISNUMBER(SEARCH(L$1,raw[[#This Row],[active years]])),1,"")</f>
        <v/>
      </c>
      <c r="M4173" t="str">
        <f>IF(ISNUMBER(SEARCH(M$1,raw[[#This Row],[active years]])),1,"")</f>
        <v/>
      </c>
      <c r="N4173" t="str">
        <f>IF(ISNUMBER(SEARCH(N$1,raw[[#This Row],[active years]])),1,"")</f>
        <v/>
      </c>
      <c r="O4173" t="str">
        <f>IF(ISNUMBER(SEARCH(O$1,raw[[#This Row],[active years]])),1,"")</f>
        <v/>
      </c>
      <c r="P4173" t="str">
        <f>IF(ISNUMBER(SEARCH(P$1,raw[[#This Row],[active years]])),1,"")</f>
        <v/>
      </c>
      <c r="Q4173" t="str">
        <f>IF(ISNUMBER(SEARCH(Q$1,raw[[#This Row],[active years]])),1,"")</f>
        <v/>
      </c>
      <c r="R4173" t="str">
        <f>IF(ISNUMBER(SEARCH(R$1,raw[[#This Row],[active years]])),1,"")</f>
        <v/>
      </c>
      <c r="S4173" t="str">
        <f>IF(ISNUMBER(SEARCH(S$1,raw[[#This Row],[active years]])),1,"")</f>
        <v/>
      </c>
      <c r="T4173" t="str">
        <f>IF(ISNUMBER(SEARCH(T$1,raw[[#This Row],[active years]])),1,"")</f>
        <v/>
      </c>
      <c r="U4173" t="str">
        <f>IF(ISNUMBER(SEARCH(U$1,raw[[#This Row],[active years]])),1,"")</f>
        <v/>
      </c>
      <c r="V4173" t="str">
        <f>IF(ISNUMBER(SEARCH(V$1,raw[[#This Row],[active years]])),1,"")</f>
        <v/>
      </c>
      <c r="W4173" t="str">
        <f>IF(ISNUMBER(SEARCH(W$1,raw[[#This Row],[active years]])),1,"")</f>
        <v/>
      </c>
      <c r="X4173" t="str">
        <f>IF(ISNUMBER(SEARCH(X$1,raw[[#This Row],[active years]])),1,"")</f>
        <v/>
      </c>
      <c r="Y4173">
        <f>IF(ISNUMBER(SEARCH(Y$1,raw[[#This Row],[active years]])),1,"")</f>
        <v>1</v>
      </c>
      <c r="Z4173">
        <f>IF(ISNUMBER(SEARCH(Z$1,raw[[#This Row],[active years]])),1,"")</f>
        <v>1</v>
      </c>
      <c r="AA4173">
        <f>IF(ISNUMBER(SEARCH(AA$1,raw[[#This Row],[active years]])),1,"")</f>
        <v>1</v>
      </c>
    </row>
    <row r="4174" spans="1:27" x14ac:dyDescent="0.45">
      <c r="A4174">
        <f>raw[team]</f>
        <v>4956</v>
      </c>
      <c r="B4174">
        <f>raw[rookie year]</f>
        <v>2014</v>
      </c>
      <c r="C4174" t="str">
        <f>IF(ISNUMBER(SEARCH(C$1,raw[[#This Row],[active years]])),1,"")</f>
        <v/>
      </c>
      <c r="D4174" t="str">
        <f>IF(ISNUMBER(SEARCH(D$1,raw[[#This Row],[active years]])),1,"")</f>
        <v/>
      </c>
      <c r="E4174" t="str">
        <f>IF(ISNUMBER(SEARCH(E$1,raw[[#This Row],[active years]])),1,"")</f>
        <v/>
      </c>
      <c r="F4174" t="str">
        <f>IF(ISNUMBER(SEARCH(F$1,raw[[#This Row],[active years]])),1,"")</f>
        <v/>
      </c>
      <c r="G4174" t="str">
        <f>IF(ISNUMBER(SEARCH(G$1,raw[[#This Row],[active years]])),1,"")</f>
        <v/>
      </c>
      <c r="H4174" t="str">
        <f>IF(ISNUMBER(SEARCH(H$1,raw[[#This Row],[active years]])),1,"")</f>
        <v/>
      </c>
      <c r="I4174" t="str">
        <f>IF(ISNUMBER(SEARCH(I$1,raw[[#This Row],[active years]])),1,"")</f>
        <v/>
      </c>
      <c r="J4174" t="str">
        <f>IF(ISNUMBER(SEARCH(J$1,raw[[#This Row],[active years]])),1,"")</f>
        <v/>
      </c>
      <c r="K4174" t="str">
        <f>IF(ISNUMBER(SEARCH(K$1,raw[[#This Row],[active years]])),1,"")</f>
        <v/>
      </c>
      <c r="L4174" t="str">
        <f>IF(ISNUMBER(SEARCH(L$1,raw[[#This Row],[active years]])),1,"")</f>
        <v/>
      </c>
      <c r="M4174" t="str">
        <f>IF(ISNUMBER(SEARCH(M$1,raw[[#This Row],[active years]])),1,"")</f>
        <v/>
      </c>
      <c r="N4174" t="str">
        <f>IF(ISNUMBER(SEARCH(N$1,raw[[#This Row],[active years]])),1,"")</f>
        <v/>
      </c>
      <c r="O4174" t="str">
        <f>IF(ISNUMBER(SEARCH(O$1,raw[[#This Row],[active years]])),1,"")</f>
        <v/>
      </c>
      <c r="P4174" t="str">
        <f>IF(ISNUMBER(SEARCH(P$1,raw[[#This Row],[active years]])),1,"")</f>
        <v/>
      </c>
      <c r="Q4174" t="str">
        <f>IF(ISNUMBER(SEARCH(Q$1,raw[[#This Row],[active years]])),1,"")</f>
        <v/>
      </c>
      <c r="R4174" t="str">
        <f>IF(ISNUMBER(SEARCH(R$1,raw[[#This Row],[active years]])),1,"")</f>
        <v/>
      </c>
      <c r="S4174" t="str">
        <f>IF(ISNUMBER(SEARCH(S$1,raw[[#This Row],[active years]])),1,"")</f>
        <v/>
      </c>
      <c r="T4174" t="str">
        <f>IF(ISNUMBER(SEARCH(T$1,raw[[#This Row],[active years]])),1,"")</f>
        <v/>
      </c>
      <c r="U4174" t="str">
        <f>IF(ISNUMBER(SEARCH(U$1,raw[[#This Row],[active years]])),1,"")</f>
        <v/>
      </c>
      <c r="V4174" t="str">
        <f>IF(ISNUMBER(SEARCH(V$1,raw[[#This Row],[active years]])),1,"")</f>
        <v/>
      </c>
      <c r="W4174" t="str">
        <f>IF(ISNUMBER(SEARCH(W$1,raw[[#This Row],[active years]])),1,"")</f>
        <v/>
      </c>
      <c r="X4174" t="str">
        <f>IF(ISNUMBER(SEARCH(X$1,raw[[#This Row],[active years]])),1,"")</f>
        <v/>
      </c>
      <c r="Y4174">
        <f>IF(ISNUMBER(SEARCH(Y$1,raw[[#This Row],[active years]])),1,"")</f>
        <v>1</v>
      </c>
      <c r="Z4174">
        <f>IF(ISNUMBER(SEARCH(Z$1,raw[[#This Row],[active years]])),1,"")</f>
        <v>1</v>
      </c>
      <c r="AA4174">
        <f>IF(ISNUMBER(SEARCH(AA$1,raw[[#This Row],[active years]])),1,"")</f>
        <v>1</v>
      </c>
    </row>
    <row r="4175" spans="1:27" x14ac:dyDescent="0.45">
      <c r="A4175">
        <f>raw[team]</f>
        <v>4957</v>
      </c>
      <c r="B4175">
        <f>raw[rookie year]</f>
        <v>2014</v>
      </c>
      <c r="C4175" t="str">
        <f>IF(ISNUMBER(SEARCH(C$1,raw[[#This Row],[active years]])),1,"")</f>
        <v/>
      </c>
      <c r="D4175" t="str">
        <f>IF(ISNUMBER(SEARCH(D$1,raw[[#This Row],[active years]])),1,"")</f>
        <v/>
      </c>
      <c r="E4175" t="str">
        <f>IF(ISNUMBER(SEARCH(E$1,raw[[#This Row],[active years]])),1,"")</f>
        <v/>
      </c>
      <c r="F4175" t="str">
        <f>IF(ISNUMBER(SEARCH(F$1,raw[[#This Row],[active years]])),1,"")</f>
        <v/>
      </c>
      <c r="G4175" t="str">
        <f>IF(ISNUMBER(SEARCH(G$1,raw[[#This Row],[active years]])),1,"")</f>
        <v/>
      </c>
      <c r="H4175" t="str">
        <f>IF(ISNUMBER(SEARCH(H$1,raw[[#This Row],[active years]])),1,"")</f>
        <v/>
      </c>
      <c r="I4175" t="str">
        <f>IF(ISNUMBER(SEARCH(I$1,raw[[#This Row],[active years]])),1,"")</f>
        <v/>
      </c>
      <c r="J4175" t="str">
        <f>IF(ISNUMBER(SEARCH(J$1,raw[[#This Row],[active years]])),1,"")</f>
        <v/>
      </c>
      <c r="K4175" t="str">
        <f>IF(ISNUMBER(SEARCH(K$1,raw[[#This Row],[active years]])),1,"")</f>
        <v/>
      </c>
      <c r="L4175" t="str">
        <f>IF(ISNUMBER(SEARCH(L$1,raw[[#This Row],[active years]])),1,"")</f>
        <v/>
      </c>
      <c r="M4175" t="str">
        <f>IF(ISNUMBER(SEARCH(M$1,raw[[#This Row],[active years]])),1,"")</f>
        <v/>
      </c>
      <c r="N4175" t="str">
        <f>IF(ISNUMBER(SEARCH(N$1,raw[[#This Row],[active years]])),1,"")</f>
        <v/>
      </c>
      <c r="O4175" t="str">
        <f>IF(ISNUMBER(SEARCH(O$1,raw[[#This Row],[active years]])),1,"")</f>
        <v/>
      </c>
      <c r="P4175" t="str">
        <f>IF(ISNUMBER(SEARCH(P$1,raw[[#This Row],[active years]])),1,"")</f>
        <v/>
      </c>
      <c r="Q4175" t="str">
        <f>IF(ISNUMBER(SEARCH(Q$1,raw[[#This Row],[active years]])),1,"")</f>
        <v/>
      </c>
      <c r="R4175" t="str">
        <f>IF(ISNUMBER(SEARCH(R$1,raw[[#This Row],[active years]])),1,"")</f>
        <v/>
      </c>
      <c r="S4175" t="str">
        <f>IF(ISNUMBER(SEARCH(S$1,raw[[#This Row],[active years]])),1,"")</f>
        <v/>
      </c>
      <c r="T4175" t="str">
        <f>IF(ISNUMBER(SEARCH(T$1,raw[[#This Row],[active years]])),1,"")</f>
        <v/>
      </c>
      <c r="U4175" t="str">
        <f>IF(ISNUMBER(SEARCH(U$1,raw[[#This Row],[active years]])),1,"")</f>
        <v/>
      </c>
      <c r="V4175" t="str">
        <f>IF(ISNUMBER(SEARCH(V$1,raw[[#This Row],[active years]])),1,"")</f>
        <v/>
      </c>
      <c r="W4175" t="str">
        <f>IF(ISNUMBER(SEARCH(W$1,raw[[#This Row],[active years]])),1,"")</f>
        <v/>
      </c>
      <c r="X4175" t="str">
        <f>IF(ISNUMBER(SEARCH(X$1,raw[[#This Row],[active years]])),1,"")</f>
        <v/>
      </c>
      <c r="Y4175">
        <f>IF(ISNUMBER(SEARCH(Y$1,raw[[#This Row],[active years]])),1,"")</f>
        <v>1</v>
      </c>
      <c r="Z4175">
        <f>IF(ISNUMBER(SEARCH(Z$1,raw[[#This Row],[active years]])),1,"")</f>
        <v>1</v>
      </c>
      <c r="AA4175">
        <f>IF(ISNUMBER(SEARCH(AA$1,raw[[#This Row],[active years]])),1,"")</f>
        <v>1</v>
      </c>
    </row>
    <row r="4176" spans="1:27" x14ac:dyDescent="0.45">
      <c r="A4176">
        <f>raw[team]</f>
        <v>4958</v>
      </c>
      <c r="B4176">
        <f>raw[rookie year]</f>
        <v>2014</v>
      </c>
      <c r="C4176" t="str">
        <f>IF(ISNUMBER(SEARCH(C$1,raw[[#This Row],[active years]])),1,"")</f>
        <v/>
      </c>
      <c r="D4176" t="str">
        <f>IF(ISNUMBER(SEARCH(D$1,raw[[#This Row],[active years]])),1,"")</f>
        <v/>
      </c>
      <c r="E4176" t="str">
        <f>IF(ISNUMBER(SEARCH(E$1,raw[[#This Row],[active years]])),1,"")</f>
        <v/>
      </c>
      <c r="F4176" t="str">
        <f>IF(ISNUMBER(SEARCH(F$1,raw[[#This Row],[active years]])),1,"")</f>
        <v/>
      </c>
      <c r="G4176" t="str">
        <f>IF(ISNUMBER(SEARCH(G$1,raw[[#This Row],[active years]])),1,"")</f>
        <v/>
      </c>
      <c r="H4176" t="str">
        <f>IF(ISNUMBER(SEARCH(H$1,raw[[#This Row],[active years]])),1,"")</f>
        <v/>
      </c>
      <c r="I4176" t="str">
        <f>IF(ISNUMBER(SEARCH(I$1,raw[[#This Row],[active years]])),1,"")</f>
        <v/>
      </c>
      <c r="J4176" t="str">
        <f>IF(ISNUMBER(SEARCH(J$1,raw[[#This Row],[active years]])),1,"")</f>
        <v/>
      </c>
      <c r="K4176" t="str">
        <f>IF(ISNUMBER(SEARCH(K$1,raw[[#This Row],[active years]])),1,"")</f>
        <v/>
      </c>
      <c r="L4176" t="str">
        <f>IF(ISNUMBER(SEARCH(L$1,raw[[#This Row],[active years]])),1,"")</f>
        <v/>
      </c>
      <c r="M4176" t="str">
        <f>IF(ISNUMBER(SEARCH(M$1,raw[[#This Row],[active years]])),1,"")</f>
        <v/>
      </c>
      <c r="N4176" t="str">
        <f>IF(ISNUMBER(SEARCH(N$1,raw[[#This Row],[active years]])),1,"")</f>
        <v/>
      </c>
      <c r="O4176" t="str">
        <f>IF(ISNUMBER(SEARCH(O$1,raw[[#This Row],[active years]])),1,"")</f>
        <v/>
      </c>
      <c r="P4176" t="str">
        <f>IF(ISNUMBER(SEARCH(P$1,raw[[#This Row],[active years]])),1,"")</f>
        <v/>
      </c>
      <c r="Q4176" t="str">
        <f>IF(ISNUMBER(SEARCH(Q$1,raw[[#This Row],[active years]])),1,"")</f>
        <v/>
      </c>
      <c r="R4176" t="str">
        <f>IF(ISNUMBER(SEARCH(R$1,raw[[#This Row],[active years]])),1,"")</f>
        <v/>
      </c>
      <c r="S4176" t="str">
        <f>IF(ISNUMBER(SEARCH(S$1,raw[[#This Row],[active years]])),1,"")</f>
        <v/>
      </c>
      <c r="T4176" t="str">
        <f>IF(ISNUMBER(SEARCH(T$1,raw[[#This Row],[active years]])),1,"")</f>
        <v/>
      </c>
      <c r="U4176" t="str">
        <f>IF(ISNUMBER(SEARCH(U$1,raw[[#This Row],[active years]])),1,"")</f>
        <v/>
      </c>
      <c r="V4176" t="str">
        <f>IF(ISNUMBER(SEARCH(V$1,raw[[#This Row],[active years]])),1,"")</f>
        <v/>
      </c>
      <c r="W4176" t="str">
        <f>IF(ISNUMBER(SEARCH(W$1,raw[[#This Row],[active years]])),1,"")</f>
        <v/>
      </c>
      <c r="X4176" t="str">
        <f>IF(ISNUMBER(SEARCH(X$1,raw[[#This Row],[active years]])),1,"")</f>
        <v/>
      </c>
      <c r="Y4176">
        <f>IF(ISNUMBER(SEARCH(Y$1,raw[[#This Row],[active years]])),1,"")</f>
        <v>1</v>
      </c>
      <c r="Z4176">
        <f>IF(ISNUMBER(SEARCH(Z$1,raw[[#This Row],[active years]])),1,"")</f>
        <v>1</v>
      </c>
      <c r="AA4176">
        <f>IF(ISNUMBER(SEARCH(AA$1,raw[[#This Row],[active years]])),1,"")</f>
        <v>1</v>
      </c>
    </row>
    <row r="4177" spans="1:27" x14ac:dyDescent="0.45">
      <c r="A4177">
        <f>raw[team]</f>
        <v>4959</v>
      </c>
      <c r="B4177">
        <f>raw[rookie year]</f>
        <v>2014</v>
      </c>
      <c r="C4177" t="str">
        <f>IF(ISNUMBER(SEARCH(C$1,raw[[#This Row],[active years]])),1,"")</f>
        <v/>
      </c>
      <c r="D4177" t="str">
        <f>IF(ISNUMBER(SEARCH(D$1,raw[[#This Row],[active years]])),1,"")</f>
        <v/>
      </c>
      <c r="E4177" t="str">
        <f>IF(ISNUMBER(SEARCH(E$1,raw[[#This Row],[active years]])),1,"")</f>
        <v/>
      </c>
      <c r="F4177" t="str">
        <f>IF(ISNUMBER(SEARCH(F$1,raw[[#This Row],[active years]])),1,"")</f>
        <v/>
      </c>
      <c r="G4177" t="str">
        <f>IF(ISNUMBER(SEARCH(G$1,raw[[#This Row],[active years]])),1,"")</f>
        <v/>
      </c>
      <c r="H4177" t="str">
        <f>IF(ISNUMBER(SEARCH(H$1,raw[[#This Row],[active years]])),1,"")</f>
        <v/>
      </c>
      <c r="I4177" t="str">
        <f>IF(ISNUMBER(SEARCH(I$1,raw[[#This Row],[active years]])),1,"")</f>
        <v/>
      </c>
      <c r="J4177" t="str">
        <f>IF(ISNUMBER(SEARCH(J$1,raw[[#This Row],[active years]])),1,"")</f>
        <v/>
      </c>
      <c r="K4177" t="str">
        <f>IF(ISNUMBER(SEARCH(K$1,raw[[#This Row],[active years]])),1,"")</f>
        <v/>
      </c>
      <c r="L4177" t="str">
        <f>IF(ISNUMBER(SEARCH(L$1,raw[[#This Row],[active years]])),1,"")</f>
        <v/>
      </c>
      <c r="M4177" t="str">
        <f>IF(ISNUMBER(SEARCH(M$1,raw[[#This Row],[active years]])),1,"")</f>
        <v/>
      </c>
      <c r="N4177" t="str">
        <f>IF(ISNUMBER(SEARCH(N$1,raw[[#This Row],[active years]])),1,"")</f>
        <v/>
      </c>
      <c r="O4177" t="str">
        <f>IF(ISNUMBER(SEARCH(O$1,raw[[#This Row],[active years]])),1,"")</f>
        <v/>
      </c>
      <c r="P4177" t="str">
        <f>IF(ISNUMBER(SEARCH(P$1,raw[[#This Row],[active years]])),1,"")</f>
        <v/>
      </c>
      <c r="Q4177" t="str">
        <f>IF(ISNUMBER(SEARCH(Q$1,raw[[#This Row],[active years]])),1,"")</f>
        <v/>
      </c>
      <c r="R4177" t="str">
        <f>IF(ISNUMBER(SEARCH(R$1,raw[[#This Row],[active years]])),1,"")</f>
        <v/>
      </c>
      <c r="S4177" t="str">
        <f>IF(ISNUMBER(SEARCH(S$1,raw[[#This Row],[active years]])),1,"")</f>
        <v/>
      </c>
      <c r="T4177" t="str">
        <f>IF(ISNUMBER(SEARCH(T$1,raw[[#This Row],[active years]])),1,"")</f>
        <v/>
      </c>
      <c r="U4177" t="str">
        <f>IF(ISNUMBER(SEARCH(U$1,raw[[#This Row],[active years]])),1,"")</f>
        <v/>
      </c>
      <c r="V4177" t="str">
        <f>IF(ISNUMBER(SEARCH(V$1,raw[[#This Row],[active years]])),1,"")</f>
        <v/>
      </c>
      <c r="W4177" t="str">
        <f>IF(ISNUMBER(SEARCH(W$1,raw[[#This Row],[active years]])),1,"")</f>
        <v/>
      </c>
      <c r="X4177" t="str">
        <f>IF(ISNUMBER(SEARCH(X$1,raw[[#This Row],[active years]])),1,"")</f>
        <v/>
      </c>
      <c r="Y4177">
        <f>IF(ISNUMBER(SEARCH(Y$1,raw[[#This Row],[active years]])),1,"")</f>
        <v>1</v>
      </c>
      <c r="Z4177">
        <f>IF(ISNUMBER(SEARCH(Z$1,raw[[#This Row],[active years]])),1,"")</f>
        <v>1</v>
      </c>
      <c r="AA4177">
        <f>IF(ISNUMBER(SEARCH(AA$1,raw[[#This Row],[active years]])),1,"")</f>
        <v>1</v>
      </c>
    </row>
    <row r="4178" spans="1:27" x14ac:dyDescent="0.45">
      <c r="A4178">
        <f>raw[team]</f>
        <v>4960</v>
      </c>
      <c r="B4178">
        <f>raw[rookie year]</f>
        <v>2014</v>
      </c>
      <c r="C4178" t="str">
        <f>IF(ISNUMBER(SEARCH(C$1,raw[[#This Row],[active years]])),1,"")</f>
        <v/>
      </c>
      <c r="D4178" t="str">
        <f>IF(ISNUMBER(SEARCH(D$1,raw[[#This Row],[active years]])),1,"")</f>
        <v/>
      </c>
      <c r="E4178" t="str">
        <f>IF(ISNUMBER(SEARCH(E$1,raw[[#This Row],[active years]])),1,"")</f>
        <v/>
      </c>
      <c r="F4178" t="str">
        <f>IF(ISNUMBER(SEARCH(F$1,raw[[#This Row],[active years]])),1,"")</f>
        <v/>
      </c>
      <c r="G4178" t="str">
        <f>IF(ISNUMBER(SEARCH(G$1,raw[[#This Row],[active years]])),1,"")</f>
        <v/>
      </c>
      <c r="H4178" t="str">
        <f>IF(ISNUMBER(SEARCH(H$1,raw[[#This Row],[active years]])),1,"")</f>
        <v/>
      </c>
      <c r="I4178" t="str">
        <f>IF(ISNUMBER(SEARCH(I$1,raw[[#This Row],[active years]])),1,"")</f>
        <v/>
      </c>
      <c r="J4178" t="str">
        <f>IF(ISNUMBER(SEARCH(J$1,raw[[#This Row],[active years]])),1,"")</f>
        <v/>
      </c>
      <c r="K4178" t="str">
        <f>IF(ISNUMBER(SEARCH(K$1,raw[[#This Row],[active years]])),1,"")</f>
        <v/>
      </c>
      <c r="L4178" t="str">
        <f>IF(ISNUMBER(SEARCH(L$1,raw[[#This Row],[active years]])),1,"")</f>
        <v/>
      </c>
      <c r="M4178" t="str">
        <f>IF(ISNUMBER(SEARCH(M$1,raw[[#This Row],[active years]])),1,"")</f>
        <v/>
      </c>
      <c r="N4178" t="str">
        <f>IF(ISNUMBER(SEARCH(N$1,raw[[#This Row],[active years]])),1,"")</f>
        <v/>
      </c>
      <c r="O4178" t="str">
        <f>IF(ISNUMBER(SEARCH(O$1,raw[[#This Row],[active years]])),1,"")</f>
        <v/>
      </c>
      <c r="P4178" t="str">
        <f>IF(ISNUMBER(SEARCH(P$1,raw[[#This Row],[active years]])),1,"")</f>
        <v/>
      </c>
      <c r="Q4178" t="str">
        <f>IF(ISNUMBER(SEARCH(Q$1,raw[[#This Row],[active years]])),1,"")</f>
        <v/>
      </c>
      <c r="R4178" t="str">
        <f>IF(ISNUMBER(SEARCH(R$1,raw[[#This Row],[active years]])),1,"")</f>
        <v/>
      </c>
      <c r="S4178" t="str">
        <f>IF(ISNUMBER(SEARCH(S$1,raw[[#This Row],[active years]])),1,"")</f>
        <v/>
      </c>
      <c r="T4178" t="str">
        <f>IF(ISNUMBER(SEARCH(T$1,raw[[#This Row],[active years]])),1,"")</f>
        <v/>
      </c>
      <c r="U4178" t="str">
        <f>IF(ISNUMBER(SEARCH(U$1,raw[[#This Row],[active years]])),1,"")</f>
        <v/>
      </c>
      <c r="V4178" t="str">
        <f>IF(ISNUMBER(SEARCH(V$1,raw[[#This Row],[active years]])),1,"")</f>
        <v/>
      </c>
      <c r="W4178" t="str">
        <f>IF(ISNUMBER(SEARCH(W$1,raw[[#This Row],[active years]])),1,"")</f>
        <v/>
      </c>
      <c r="X4178" t="str">
        <f>IF(ISNUMBER(SEARCH(X$1,raw[[#This Row],[active years]])),1,"")</f>
        <v/>
      </c>
      <c r="Y4178">
        <f>IF(ISNUMBER(SEARCH(Y$1,raw[[#This Row],[active years]])),1,"")</f>
        <v>1</v>
      </c>
      <c r="Z4178" t="str">
        <f>IF(ISNUMBER(SEARCH(Z$1,raw[[#This Row],[active years]])),1,"")</f>
        <v/>
      </c>
      <c r="AA4178" t="str">
        <f>IF(ISNUMBER(SEARCH(AA$1,raw[[#This Row],[active years]])),1,"")</f>
        <v/>
      </c>
    </row>
    <row r="4179" spans="1:27" x14ac:dyDescent="0.45">
      <c r="A4179">
        <f>raw[team]</f>
        <v>4961</v>
      </c>
      <c r="B4179">
        <f>raw[rookie year]</f>
        <v>2014</v>
      </c>
      <c r="C4179" t="str">
        <f>IF(ISNUMBER(SEARCH(C$1,raw[[#This Row],[active years]])),1,"")</f>
        <v/>
      </c>
      <c r="D4179" t="str">
        <f>IF(ISNUMBER(SEARCH(D$1,raw[[#This Row],[active years]])),1,"")</f>
        <v/>
      </c>
      <c r="E4179" t="str">
        <f>IF(ISNUMBER(SEARCH(E$1,raw[[#This Row],[active years]])),1,"")</f>
        <v/>
      </c>
      <c r="F4179" t="str">
        <f>IF(ISNUMBER(SEARCH(F$1,raw[[#This Row],[active years]])),1,"")</f>
        <v/>
      </c>
      <c r="G4179" t="str">
        <f>IF(ISNUMBER(SEARCH(G$1,raw[[#This Row],[active years]])),1,"")</f>
        <v/>
      </c>
      <c r="H4179" t="str">
        <f>IF(ISNUMBER(SEARCH(H$1,raw[[#This Row],[active years]])),1,"")</f>
        <v/>
      </c>
      <c r="I4179" t="str">
        <f>IF(ISNUMBER(SEARCH(I$1,raw[[#This Row],[active years]])),1,"")</f>
        <v/>
      </c>
      <c r="J4179" t="str">
        <f>IF(ISNUMBER(SEARCH(J$1,raw[[#This Row],[active years]])),1,"")</f>
        <v/>
      </c>
      <c r="K4179" t="str">
        <f>IF(ISNUMBER(SEARCH(K$1,raw[[#This Row],[active years]])),1,"")</f>
        <v/>
      </c>
      <c r="L4179" t="str">
        <f>IF(ISNUMBER(SEARCH(L$1,raw[[#This Row],[active years]])),1,"")</f>
        <v/>
      </c>
      <c r="M4179" t="str">
        <f>IF(ISNUMBER(SEARCH(M$1,raw[[#This Row],[active years]])),1,"")</f>
        <v/>
      </c>
      <c r="N4179" t="str">
        <f>IF(ISNUMBER(SEARCH(N$1,raw[[#This Row],[active years]])),1,"")</f>
        <v/>
      </c>
      <c r="O4179" t="str">
        <f>IF(ISNUMBER(SEARCH(O$1,raw[[#This Row],[active years]])),1,"")</f>
        <v/>
      </c>
      <c r="P4179" t="str">
        <f>IF(ISNUMBER(SEARCH(P$1,raw[[#This Row],[active years]])),1,"")</f>
        <v/>
      </c>
      <c r="Q4179" t="str">
        <f>IF(ISNUMBER(SEARCH(Q$1,raw[[#This Row],[active years]])),1,"")</f>
        <v/>
      </c>
      <c r="R4179" t="str">
        <f>IF(ISNUMBER(SEARCH(R$1,raw[[#This Row],[active years]])),1,"")</f>
        <v/>
      </c>
      <c r="S4179" t="str">
        <f>IF(ISNUMBER(SEARCH(S$1,raw[[#This Row],[active years]])),1,"")</f>
        <v/>
      </c>
      <c r="T4179" t="str">
        <f>IF(ISNUMBER(SEARCH(T$1,raw[[#This Row],[active years]])),1,"")</f>
        <v/>
      </c>
      <c r="U4179" t="str">
        <f>IF(ISNUMBER(SEARCH(U$1,raw[[#This Row],[active years]])),1,"")</f>
        <v/>
      </c>
      <c r="V4179" t="str">
        <f>IF(ISNUMBER(SEARCH(V$1,raw[[#This Row],[active years]])),1,"")</f>
        <v/>
      </c>
      <c r="W4179" t="str">
        <f>IF(ISNUMBER(SEARCH(W$1,raw[[#This Row],[active years]])),1,"")</f>
        <v/>
      </c>
      <c r="X4179" t="str">
        <f>IF(ISNUMBER(SEARCH(X$1,raw[[#This Row],[active years]])),1,"")</f>
        <v/>
      </c>
      <c r="Y4179">
        <f>IF(ISNUMBER(SEARCH(Y$1,raw[[#This Row],[active years]])),1,"")</f>
        <v>1</v>
      </c>
      <c r="Z4179">
        <f>IF(ISNUMBER(SEARCH(Z$1,raw[[#This Row],[active years]])),1,"")</f>
        <v>1</v>
      </c>
      <c r="AA4179">
        <f>IF(ISNUMBER(SEARCH(AA$1,raw[[#This Row],[active years]])),1,"")</f>
        <v>1</v>
      </c>
    </row>
    <row r="4180" spans="1:27" x14ac:dyDescent="0.45">
      <c r="A4180">
        <f>raw[team]</f>
        <v>4962</v>
      </c>
      <c r="B4180">
        <f>raw[rookie year]</f>
        <v>2014</v>
      </c>
      <c r="C4180" t="str">
        <f>IF(ISNUMBER(SEARCH(C$1,raw[[#This Row],[active years]])),1,"")</f>
        <v/>
      </c>
      <c r="D4180" t="str">
        <f>IF(ISNUMBER(SEARCH(D$1,raw[[#This Row],[active years]])),1,"")</f>
        <v/>
      </c>
      <c r="E4180" t="str">
        <f>IF(ISNUMBER(SEARCH(E$1,raw[[#This Row],[active years]])),1,"")</f>
        <v/>
      </c>
      <c r="F4180" t="str">
        <f>IF(ISNUMBER(SEARCH(F$1,raw[[#This Row],[active years]])),1,"")</f>
        <v/>
      </c>
      <c r="G4180" t="str">
        <f>IF(ISNUMBER(SEARCH(G$1,raw[[#This Row],[active years]])),1,"")</f>
        <v/>
      </c>
      <c r="H4180" t="str">
        <f>IF(ISNUMBER(SEARCH(H$1,raw[[#This Row],[active years]])),1,"")</f>
        <v/>
      </c>
      <c r="I4180" t="str">
        <f>IF(ISNUMBER(SEARCH(I$1,raw[[#This Row],[active years]])),1,"")</f>
        <v/>
      </c>
      <c r="J4180" t="str">
        <f>IF(ISNUMBER(SEARCH(J$1,raw[[#This Row],[active years]])),1,"")</f>
        <v/>
      </c>
      <c r="K4180" t="str">
        <f>IF(ISNUMBER(SEARCH(K$1,raw[[#This Row],[active years]])),1,"")</f>
        <v/>
      </c>
      <c r="L4180" t="str">
        <f>IF(ISNUMBER(SEARCH(L$1,raw[[#This Row],[active years]])),1,"")</f>
        <v/>
      </c>
      <c r="M4180" t="str">
        <f>IF(ISNUMBER(SEARCH(M$1,raw[[#This Row],[active years]])),1,"")</f>
        <v/>
      </c>
      <c r="N4180" t="str">
        <f>IF(ISNUMBER(SEARCH(N$1,raw[[#This Row],[active years]])),1,"")</f>
        <v/>
      </c>
      <c r="O4180" t="str">
        <f>IF(ISNUMBER(SEARCH(O$1,raw[[#This Row],[active years]])),1,"")</f>
        <v/>
      </c>
      <c r="P4180" t="str">
        <f>IF(ISNUMBER(SEARCH(P$1,raw[[#This Row],[active years]])),1,"")</f>
        <v/>
      </c>
      <c r="Q4180" t="str">
        <f>IF(ISNUMBER(SEARCH(Q$1,raw[[#This Row],[active years]])),1,"")</f>
        <v/>
      </c>
      <c r="R4180" t="str">
        <f>IF(ISNUMBER(SEARCH(R$1,raw[[#This Row],[active years]])),1,"")</f>
        <v/>
      </c>
      <c r="S4180" t="str">
        <f>IF(ISNUMBER(SEARCH(S$1,raw[[#This Row],[active years]])),1,"")</f>
        <v/>
      </c>
      <c r="T4180" t="str">
        <f>IF(ISNUMBER(SEARCH(T$1,raw[[#This Row],[active years]])),1,"")</f>
        <v/>
      </c>
      <c r="U4180" t="str">
        <f>IF(ISNUMBER(SEARCH(U$1,raw[[#This Row],[active years]])),1,"")</f>
        <v/>
      </c>
      <c r="V4180" t="str">
        <f>IF(ISNUMBER(SEARCH(V$1,raw[[#This Row],[active years]])),1,"")</f>
        <v/>
      </c>
      <c r="W4180" t="str">
        <f>IF(ISNUMBER(SEARCH(W$1,raw[[#This Row],[active years]])),1,"")</f>
        <v/>
      </c>
      <c r="X4180" t="str">
        <f>IF(ISNUMBER(SEARCH(X$1,raw[[#This Row],[active years]])),1,"")</f>
        <v/>
      </c>
      <c r="Y4180">
        <f>IF(ISNUMBER(SEARCH(Y$1,raw[[#This Row],[active years]])),1,"")</f>
        <v>1</v>
      </c>
      <c r="Z4180">
        <f>IF(ISNUMBER(SEARCH(Z$1,raw[[#This Row],[active years]])),1,"")</f>
        <v>1</v>
      </c>
      <c r="AA4180" t="str">
        <f>IF(ISNUMBER(SEARCH(AA$1,raw[[#This Row],[active years]])),1,"")</f>
        <v/>
      </c>
    </row>
    <row r="4181" spans="1:27" x14ac:dyDescent="0.45">
      <c r="A4181">
        <f>raw[team]</f>
        <v>4963</v>
      </c>
      <c r="B4181">
        <f>raw[rookie year]</f>
        <v>2014</v>
      </c>
      <c r="C4181" t="str">
        <f>IF(ISNUMBER(SEARCH(C$1,raw[[#This Row],[active years]])),1,"")</f>
        <v/>
      </c>
      <c r="D4181" t="str">
        <f>IF(ISNUMBER(SEARCH(D$1,raw[[#This Row],[active years]])),1,"")</f>
        <v/>
      </c>
      <c r="E4181" t="str">
        <f>IF(ISNUMBER(SEARCH(E$1,raw[[#This Row],[active years]])),1,"")</f>
        <v/>
      </c>
      <c r="F4181" t="str">
        <f>IF(ISNUMBER(SEARCH(F$1,raw[[#This Row],[active years]])),1,"")</f>
        <v/>
      </c>
      <c r="G4181" t="str">
        <f>IF(ISNUMBER(SEARCH(G$1,raw[[#This Row],[active years]])),1,"")</f>
        <v/>
      </c>
      <c r="H4181" t="str">
        <f>IF(ISNUMBER(SEARCH(H$1,raw[[#This Row],[active years]])),1,"")</f>
        <v/>
      </c>
      <c r="I4181" t="str">
        <f>IF(ISNUMBER(SEARCH(I$1,raw[[#This Row],[active years]])),1,"")</f>
        <v/>
      </c>
      <c r="J4181" t="str">
        <f>IF(ISNUMBER(SEARCH(J$1,raw[[#This Row],[active years]])),1,"")</f>
        <v/>
      </c>
      <c r="K4181" t="str">
        <f>IF(ISNUMBER(SEARCH(K$1,raw[[#This Row],[active years]])),1,"")</f>
        <v/>
      </c>
      <c r="L4181" t="str">
        <f>IF(ISNUMBER(SEARCH(L$1,raw[[#This Row],[active years]])),1,"")</f>
        <v/>
      </c>
      <c r="M4181" t="str">
        <f>IF(ISNUMBER(SEARCH(M$1,raw[[#This Row],[active years]])),1,"")</f>
        <v/>
      </c>
      <c r="N4181" t="str">
        <f>IF(ISNUMBER(SEARCH(N$1,raw[[#This Row],[active years]])),1,"")</f>
        <v/>
      </c>
      <c r="O4181" t="str">
        <f>IF(ISNUMBER(SEARCH(O$1,raw[[#This Row],[active years]])),1,"")</f>
        <v/>
      </c>
      <c r="P4181" t="str">
        <f>IF(ISNUMBER(SEARCH(P$1,raw[[#This Row],[active years]])),1,"")</f>
        <v/>
      </c>
      <c r="Q4181" t="str">
        <f>IF(ISNUMBER(SEARCH(Q$1,raw[[#This Row],[active years]])),1,"")</f>
        <v/>
      </c>
      <c r="R4181" t="str">
        <f>IF(ISNUMBER(SEARCH(R$1,raw[[#This Row],[active years]])),1,"")</f>
        <v/>
      </c>
      <c r="S4181" t="str">
        <f>IF(ISNUMBER(SEARCH(S$1,raw[[#This Row],[active years]])),1,"")</f>
        <v/>
      </c>
      <c r="T4181" t="str">
        <f>IF(ISNUMBER(SEARCH(T$1,raw[[#This Row],[active years]])),1,"")</f>
        <v/>
      </c>
      <c r="U4181" t="str">
        <f>IF(ISNUMBER(SEARCH(U$1,raw[[#This Row],[active years]])),1,"")</f>
        <v/>
      </c>
      <c r="V4181" t="str">
        <f>IF(ISNUMBER(SEARCH(V$1,raw[[#This Row],[active years]])),1,"")</f>
        <v/>
      </c>
      <c r="W4181" t="str">
        <f>IF(ISNUMBER(SEARCH(W$1,raw[[#This Row],[active years]])),1,"")</f>
        <v/>
      </c>
      <c r="X4181" t="str">
        <f>IF(ISNUMBER(SEARCH(X$1,raw[[#This Row],[active years]])),1,"")</f>
        <v/>
      </c>
      <c r="Y4181" t="str">
        <f>IF(ISNUMBER(SEARCH(Y$1,raw[[#This Row],[active years]])),1,"")</f>
        <v/>
      </c>
      <c r="Z4181" t="str">
        <f>IF(ISNUMBER(SEARCH(Z$1,raw[[#This Row],[active years]])),1,"")</f>
        <v/>
      </c>
      <c r="AA4181" t="str">
        <f>IF(ISNUMBER(SEARCH(AA$1,raw[[#This Row],[active years]])),1,"")</f>
        <v/>
      </c>
    </row>
    <row r="4182" spans="1:27" x14ac:dyDescent="0.45">
      <c r="A4182">
        <f>raw[team]</f>
        <v>4964</v>
      </c>
      <c r="B4182">
        <f>raw[rookie year]</f>
        <v>2014</v>
      </c>
      <c r="C4182" t="str">
        <f>IF(ISNUMBER(SEARCH(C$1,raw[[#This Row],[active years]])),1,"")</f>
        <v/>
      </c>
      <c r="D4182" t="str">
        <f>IF(ISNUMBER(SEARCH(D$1,raw[[#This Row],[active years]])),1,"")</f>
        <v/>
      </c>
      <c r="E4182" t="str">
        <f>IF(ISNUMBER(SEARCH(E$1,raw[[#This Row],[active years]])),1,"")</f>
        <v/>
      </c>
      <c r="F4182" t="str">
        <f>IF(ISNUMBER(SEARCH(F$1,raw[[#This Row],[active years]])),1,"")</f>
        <v/>
      </c>
      <c r="G4182" t="str">
        <f>IF(ISNUMBER(SEARCH(G$1,raw[[#This Row],[active years]])),1,"")</f>
        <v/>
      </c>
      <c r="H4182" t="str">
        <f>IF(ISNUMBER(SEARCH(H$1,raw[[#This Row],[active years]])),1,"")</f>
        <v/>
      </c>
      <c r="I4182" t="str">
        <f>IF(ISNUMBER(SEARCH(I$1,raw[[#This Row],[active years]])),1,"")</f>
        <v/>
      </c>
      <c r="J4182" t="str">
        <f>IF(ISNUMBER(SEARCH(J$1,raw[[#This Row],[active years]])),1,"")</f>
        <v/>
      </c>
      <c r="K4182" t="str">
        <f>IF(ISNUMBER(SEARCH(K$1,raw[[#This Row],[active years]])),1,"")</f>
        <v/>
      </c>
      <c r="L4182" t="str">
        <f>IF(ISNUMBER(SEARCH(L$1,raw[[#This Row],[active years]])),1,"")</f>
        <v/>
      </c>
      <c r="M4182" t="str">
        <f>IF(ISNUMBER(SEARCH(M$1,raw[[#This Row],[active years]])),1,"")</f>
        <v/>
      </c>
      <c r="N4182" t="str">
        <f>IF(ISNUMBER(SEARCH(N$1,raw[[#This Row],[active years]])),1,"")</f>
        <v/>
      </c>
      <c r="O4182" t="str">
        <f>IF(ISNUMBER(SEARCH(O$1,raw[[#This Row],[active years]])),1,"")</f>
        <v/>
      </c>
      <c r="P4182" t="str">
        <f>IF(ISNUMBER(SEARCH(P$1,raw[[#This Row],[active years]])),1,"")</f>
        <v/>
      </c>
      <c r="Q4182" t="str">
        <f>IF(ISNUMBER(SEARCH(Q$1,raw[[#This Row],[active years]])),1,"")</f>
        <v/>
      </c>
      <c r="R4182" t="str">
        <f>IF(ISNUMBER(SEARCH(R$1,raw[[#This Row],[active years]])),1,"")</f>
        <v/>
      </c>
      <c r="S4182" t="str">
        <f>IF(ISNUMBER(SEARCH(S$1,raw[[#This Row],[active years]])),1,"")</f>
        <v/>
      </c>
      <c r="T4182" t="str">
        <f>IF(ISNUMBER(SEARCH(T$1,raw[[#This Row],[active years]])),1,"")</f>
        <v/>
      </c>
      <c r="U4182" t="str">
        <f>IF(ISNUMBER(SEARCH(U$1,raw[[#This Row],[active years]])),1,"")</f>
        <v/>
      </c>
      <c r="V4182" t="str">
        <f>IF(ISNUMBER(SEARCH(V$1,raw[[#This Row],[active years]])),1,"")</f>
        <v/>
      </c>
      <c r="W4182" t="str">
        <f>IF(ISNUMBER(SEARCH(W$1,raw[[#This Row],[active years]])),1,"")</f>
        <v/>
      </c>
      <c r="X4182" t="str">
        <f>IF(ISNUMBER(SEARCH(X$1,raw[[#This Row],[active years]])),1,"")</f>
        <v/>
      </c>
      <c r="Y4182">
        <f>IF(ISNUMBER(SEARCH(Y$1,raw[[#This Row],[active years]])),1,"")</f>
        <v>1</v>
      </c>
      <c r="Z4182">
        <f>IF(ISNUMBER(SEARCH(Z$1,raw[[#This Row],[active years]])),1,"")</f>
        <v>1</v>
      </c>
      <c r="AA4182">
        <f>IF(ISNUMBER(SEARCH(AA$1,raw[[#This Row],[active years]])),1,"")</f>
        <v>1</v>
      </c>
    </row>
    <row r="4183" spans="1:27" x14ac:dyDescent="0.45">
      <c r="A4183">
        <f>raw[team]</f>
        <v>4965</v>
      </c>
      <c r="B4183">
        <f>raw[rookie year]</f>
        <v>2014</v>
      </c>
      <c r="C4183" t="str">
        <f>IF(ISNUMBER(SEARCH(C$1,raw[[#This Row],[active years]])),1,"")</f>
        <v/>
      </c>
      <c r="D4183" t="str">
        <f>IF(ISNUMBER(SEARCH(D$1,raw[[#This Row],[active years]])),1,"")</f>
        <v/>
      </c>
      <c r="E4183" t="str">
        <f>IF(ISNUMBER(SEARCH(E$1,raw[[#This Row],[active years]])),1,"")</f>
        <v/>
      </c>
      <c r="F4183" t="str">
        <f>IF(ISNUMBER(SEARCH(F$1,raw[[#This Row],[active years]])),1,"")</f>
        <v/>
      </c>
      <c r="G4183" t="str">
        <f>IF(ISNUMBER(SEARCH(G$1,raw[[#This Row],[active years]])),1,"")</f>
        <v/>
      </c>
      <c r="H4183" t="str">
        <f>IF(ISNUMBER(SEARCH(H$1,raw[[#This Row],[active years]])),1,"")</f>
        <v/>
      </c>
      <c r="I4183" t="str">
        <f>IF(ISNUMBER(SEARCH(I$1,raw[[#This Row],[active years]])),1,"")</f>
        <v/>
      </c>
      <c r="J4183" t="str">
        <f>IF(ISNUMBER(SEARCH(J$1,raw[[#This Row],[active years]])),1,"")</f>
        <v/>
      </c>
      <c r="K4183" t="str">
        <f>IF(ISNUMBER(SEARCH(K$1,raw[[#This Row],[active years]])),1,"")</f>
        <v/>
      </c>
      <c r="L4183" t="str">
        <f>IF(ISNUMBER(SEARCH(L$1,raw[[#This Row],[active years]])),1,"")</f>
        <v/>
      </c>
      <c r="M4183" t="str">
        <f>IF(ISNUMBER(SEARCH(M$1,raw[[#This Row],[active years]])),1,"")</f>
        <v/>
      </c>
      <c r="N4183" t="str">
        <f>IF(ISNUMBER(SEARCH(N$1,raw[[#This Row],[active years]])),1,"")</f>
        <v/>
      </c>
      <c r="O4183" t="str">
        <f>IF(ISNUMBER(SEARCH(O$1,raw[[#This Row],[active years]])),1,"")</f>
        <v/>
      </c>
      <c r="P4183" t="str">
        <f>IF(ISNUMBER(SEARCH(P$1,raw[[#This Row],[active years]])),1,"")</f>
        <v/>
      </c>
      <c r="Q4183" t="str">
        <f>IF(ISNUMBER(SEARCH(Q$1,raw[[#This Row],[active years]])),1,"")</f>
        <v/>
      </c>
      <c r="R4183" t="str">
        <f>IF(ISNUMBER(SEARCH(R$1,raw[[#This Row],[active years]])),1,"")</f>
        <v/>
      </c>
      <c r="S4183" t="str">
        <f>IF(ISNUMBER(SEARCH(S$1,raw[[#This Row],[active years]])),1,"")</f>
        <v/>
      </c>
      <c r="T4183" t="str">
        <f>IF(ISNUMBER(SEARCH(T$1,raw[[#This Row],[active years]])),1,"")</f>
        <v/>
      </c>
      <c r="U4183" t="str">
        <f>IF(ISNUMBER(SEARCH(U$1,raw[[#This Row],[active years]])),1,"")</f>
        <v/>
      </c>
      <c r="V4183" t="str">
        <f>IF(ISNUMBER(SEARCH(V$1,raw[[#This Row],[active years]])),1,"")</f>
        <v/>
      </c>
      <c r="W4183" t="str">
        <f>IF(ISNUMBER(SEARCH(W$1,raw[[#This Row],[active years]])),1,"")</f>
        <v/>
      </c>
      <c r="X4183" t="str">
        <f>IF(ISNUMBER(SEARCH(X$1,raw[[#This Row],[active years]])),1,"")</f>
        <v/>
      </c>
      <c r="Y4183">
        <f>IF(ISNUMBER(SEARCH(Y$1,raw[[#This Row],[active years]])),1,"")</f>
        <v>1</v>
      </c>
      <c r="Z4183">
        <f>IF(ISNUMBER(SEARCH(Z$1,raw[[#This Row],[active years]])),1,"")</f>
        <v>1</v>
      </c>
      <c r="AA4183">
        <f>IF(ISNUMBER(SEARCH(AA$1,raw[[#This Row],[active years]])),1,"")</f>
        <v>1</v>
      </c>
    </row>
    <row r="4184" spans="1:27" x14ac:dyDescent="0.45">
      <c r="A4184">
        <f>raw[team]</f>
        <v>4966</v>
      </c>
      <c r="B4184">
        <f>raw[rookie year]</f>
        <v>2014</v>
      </c>
      <c r="C4184" t="str">
        <f>IF(ISNUMBER(SEARCH(C$1,raw[[#This Row],[active years]])),1,"")</f>
        <v/>
      </c>
      <c r="D4184" t="str">
        <f>IF(ISNUMBER(SEARCH(D$1,raw[[#This Row],[active years]])),1,"")</f>
        <v/>
      </c>
      <c r="E4184" t="str">
        <f>IF(ISNUMBER(SEARCH(E$1,raw[[#This Row],[active years]])),1,"")</f>
        <v/>
      </c>
      <c r="F4184" t="str">
        <f>IF(ISNUMBER(SEARCH(F$1,raw[[#This Row],[active years]])),1,"")</f>
        <v/>
      </c>
      <c r="G4184" t="str">
        <f>IF(ISNUMBER(SEARCH(G$1,raw[[#This Row],[active years]])),1,"")</f>
        <v/>
      </c>
      <c r="H4184" t="str">
        <f>IF(ISNUMBER(SEARCH(H$1,raw[[#This Row],[active years]])),1,"")</f>
        <v/>
      </c>
      <c r="I4184" t="str">
        <f>IF(ISNUMBER(SEARCH(I$1,raw[[#This Row],[active years]])),1,"")</f>
        <v/>
      </c>
      <c r="J4184" t="str">
        <f>IF(ISNUMBER(SEARCH(J$1,raw[[#This Row],[active years]])),1,"")</f>
        <v/>
      </c>
      <c r="K4184" t="str">
        <f>IF(ISNUMBER(SEARCH(K$1,raw[[#This Row],[active years]])),1,"")</f>
        <v/>
      </c>
      <c r="L4184" t="str">
        <f>IF(ISNUMBER(SEARCH(L$1,raw[[#This Row],[active years]])),1,"")</f>
        <v/>
      </c>
      <c r="M4184" t="str">
        <f>IF(ISNUMBER(SEARCH(M$1,raw[[#This Row],[active years]])),1,"")</f>
        <v/>
      </c>
      <c r="N4184" t="str">
        <f>IF(ISNUMBER(SEARCH(N$1,raw[[#This Row],[active years]])),1,"")</f>
        <v/>
      </c>
      <c r="O4184" t="str">
        <f>IF(ISNUMBER(SEARCH(O$1,raw[[#This Row],[active years]])),1,"")</f>
        <v/>
      </c>
      <c r="P4184" t="str">
        <f>IF(ISNUMBER(SEARCH(P$1,raw[[#This Row],[active years]])),1,"")</f>
        <v/>
      </c>
      <c r="Q4184" t="str">
        <f>IF(ISNUMBER(SEARCH(Q$1,raw[[#This Row],[active years]])),1,"")</f>
        <v/>
      </c>
      <c r="R4184" t="str">
        <f>IF(ISNUMBER(SEARCH(R$1,raw[[#This Row],[active years]])),1,"")</f>
        <v/>
      </c>
      <c r="S4184" t="str">
        <f>IF(ISNUMBER(SEARCH(S$1,raw[[#This Row],[active years]])),1,"")</f>
        <v/>
      </c>
      <c r="T4184" t="str">
        <f>IF(ISNUMBER(SEARCH(T$1,raw[[#This Row],[active years]])),1,"")</f>
        <v/>
      </c>
      <c r="U4184" t="str">
        <f>IF(ISNUMBER(SEARCH(U$1,raw[[#This Row],[active years]])),1,"")</f>
        <v/>
      </c>
      <c r="V4184" t="str">
        <f>IF(ISNUMBER(SEARCH(V$1,raw[[#This Row],[active years]])),1,"")</f>
        <v/>
      </c>
      <c r="W4184" t="str">
        <f>IF(ISNUMBER(SEARCH(W$1,raw[[#This Row],[active years]])),1,"")</f>
        <v/>
      </c>
      <c r="X4184" t="str">
        <f>IF(ISNUMBER(SEARCH(X$1,raw[[#This Row],[active years]])),1,"")</f>
        <v/>
      </c>
      <c r="Y4184">
        <f>IF(ISNUMBER(SEARCH(Y$1,raw[[#This Row],[active years]])),1,"")</f>
        <v>1</v>
      </c>
      <c r="Z4184" t="str">
        <f>IF(ISNUMBER(SEARCH(Z$1,raw[[#This Row],[active years]])),1,"")</f>
        <v/>
      </c>
      <c r="AA4184" t="str">
        <f>IF(ISNUMBER(SEARCH(AA$1,raw[[#This Row],[active years]])),1,"")</f>
        <v/>
      </c>
    </row>
    <row r="4185" spans="1:27" x14ac:dyDescent="0.45">
      <c r="A4185">
        <f>raw[team]</f>
        <v>4967</v>
      </c>
      <c r="B4185">
        <f>raw[rookie year]</f>
        <v>2014</v>
      </c>
      <c r="C4185" t="str">
        <f>IF(ISNUMBER(SEARCH(C$1,raw[[#This Row],[active years]])),1,"")</f>
        <v/>
      </c>
      <c r="D4185" t="str">
        <f>IF(ISNUMBER(SEARCH(D$1,raw[[#This Row],[active years]])),1,"")</f>
        <v/>
      </c>
      <c r="E4185" t="str">
        <f>IF(ISNUMBER(SEARCH(E$1,raw[[#This Row],[active years]])),1,"")</f>
        <v/>
      </c>
      <c r="F4185" t="str">
        <f>IF(ISNUMBER(SEARCH(F$1,raw[[#This Row],[active years]])),1,"")</f>
        <v/>
      </c>
      <c r="G4185" t="str">
        <f>IF(ISNUMBER(SEARCH(G$1,raw[[#This Row],[active years]])),1,"")</f>
        <v/>
      </c>
      <c r="H4185" t="str">
        <f>IF(ISNUMBER(SEARCH(H$1,raw[[#This Row],[active years]])),1,"")</f>
        <v/>
      </c>
      <c r="I4185" t="str">
        <f>IF(ISNUMBER(SEARCH(I$1,raw[[#This Row],[active years]])),1,"")</f>
        <v/>
      </c>
      <c r="J4185" t="str">
        <f>IF(ISNUMBER(SEARCH(J$1,raw[[#This Row],[active years]])),1,"")</f>
        <v/>
      </c>
      <c r="K4185" t="str">
        <f>IF(ISNUMBER(SEARCH(K$1,raw[[#This Row],[active years]])),1,"")</f>
        <v/>
      </c>
      <c r="L4185" t="str">
        <f>IF(ISNUMBER(SEARCH(L$1,raw[[#This Row],[active years]])),1,"")</f>
        <v/>
      </c>
      <c r="M4185" t="str">
        <f>IF(ISNUMBER(SEARCH(M$1,raw[[#This Row],[active years]])),1,"")</f>
        <v/>
      </c>
      <c r="N4185" t="str">
        <f>IF(ISNUMBER(SEARCH(N$1,raw[[#This Row],[active years]])),1,"")</f>
        <v/>
      </c>
      <c r="O4185" t="str">
        <f>IF(ISNUMBER(SEARCH(O$1,raw[[#This Row],[active years]])),1,"")</f>
        <v/>
      </c>
      <c r="P4185" t="str">
        <f>IF(ISNUMBER(SEARCH(P$1,raw[[#This Row],[active years]])),1,"")</f>
        <v/>
      </c>
      <c r="Q4185" t="str">
        <f>IF(ISNUMBER(SEARCH(Q$1,raw[[#This Row],[active years]])),1,"")</f>
        <v/>
      </c>
      <c r="R4185" t="str">
        <f>IF(ISNUMBER(SEARCH(R$1,raw[[#This Row],[active years]])),1,"")</f>
        <v/>
      </c>
      <c r="S4185" t="str">
        <f>IF(ISNUMBER(SEARCH(S$1,raw[[#This Row],[active years]])),1,"")</f>
        <v/>
      </c>
      <c r="T4185" t="str">
        <f>IF(ISNUMBER(SEARCH(T$1,raw[[#This Row],[active years]])),1,"")</f>
        <v/>
      </c>
      <c r="U4185" t="str">
        <f>IF(ISNUMBER(SEARCH(U$1,raw[[#This Row],[active years]])),1,"")</f>
        <v/>
      </c>
      <c r="V4185" t="str">
        <f>IF(ISNUMBER(SEARCH(V$1,raw[[#This Row],[active years]])),1,"")</f>
        <v/>
      </c>
      <c r="W4185" t="str">
        <f>IF(ISNUMBER(SEARCH(W$1,raw[[#This Row],[active years]])),1,"")</f>
        <v/>
      </c>
      <c r="X4185" t="str">
        <f>IF(ISNUMBER(SEARCH(X$1,raw[[#This Row],[active years]])),1,"")</f>
        <v/>
      </c>
      <c r="Y4185">
        <f>IF(ISNUMBER(SEARCH(Y$1,raw[[#This Row],[active years]])),1,"")</f>
        <v>1</v>
      </c>
      <c r="Z4185">
        <f>IF(ISNUMBER(SEARCH(Z$1,raw[[#This Row],[active years]])),1,"")</f>
        <v>1</v>
      </c>
      <c r="AA4185">
        <f>IF(ISNUMBER(SEARCH(AA$1,raw[[#This Row],[active years]])),1,"")</f>
        <v>1</v>
      </c>
    </row>
    <row r="4186" spans="1:27" x14ac:dyDescent="0.45">
      <c r="A4186">
        <f>raw[team]</f>
        <v>4968</v>
      </c>
      <c r="B4186">
        <f>raw[rookie year]</f>
        <v>2014</v>
      </c>
      <c r="C4186" t="str">
        <f>IF(ISNUMBER(SEARCH(C$1,raw[[#This Row],[active years]])),1,"")</f>
        <v/>
      </c>
      <c r="D4186" t="str">
        <f>IF(ISNUMBER(SEARCH(D$1,raw[[#This Row],[active years]])),1,"")</f>
        <v/>
      </c>
      <c r="E4186" t="str">
        <f>IF(ISNUMBER(SEARCH(E$1,raw[[#This Row],[active years]])),1,"")</f>
        <v/>
      </c>
      <c r="F4186" t="str">
        <f>IF(ISNUMBER(SEARCH(F$1,raw[[#This Row],[active years]])),1,"")</f>
        <v/>
      </c>
      <c r="G4186" t="str">
        <f>IF(ISNUMBER(SEARCH(G$1,raw[[#This Row],[active years]])),1,"")</f>
        <v/>
      </c>
      <c r="H4186" t="str">
        <f>IF(ISNUMBER(SEARCH(H$1,raw[[#This Row],[active years]])),1,"")</f>
        <v/>
      </c>
      <c r="I4186" t="str">
        <f>IF(ISNUMBER(SEARCH(I$1,raw[[#This Row],[active years]])),1,"")</f>
        <v/>
      </c>
      <c r="J4186" t="str">
        <f>IF(ISNUMBER(SEARCH(J$1,raw[[#This Row],[active years]])),1,"")</f>
        <v/>
      </c>
      <c r="K4186" t="str">
        <f>IF(ISNUMBER(SEARCH(K$1,raw[[#This Row],[active years]])),1,"")</f>
        <v/>
      </c>
      <c r="L4186" t="str">
        <f>IF(ISNUMBER(SEARCH(L$1,raw[[#This Row],[active years]])),1,"")</f>
        <v/>
      </c>
      <c r="M4186" t="str">
        <f>IF(ISNUMBER(SEARCH(M$1,raw[[#This Row],[active years]])),1,"")</f>
        <v/>
      </c>
      <c r="N4186" t="str">
        <f>IF(ISNUMBER(SEARCH(N$1,raw[[#This Row],[active years]])),1,"")</f>
        <v/>
      </c>
      <c r="O4186" t="str">
        <f>IF(ISNUMBER(SEARCH(O$1,raw[[#This Row],[active years]])),1,"")</f>
        <v/>
      </c>
      <c r="P4186" t="str">
        <f>IF(ISNUMBER(SEARCH(P$1,raw[[#This Row],[active years]])),1,"")</f>
        <v/>
      </c>
      <c r="Q4186" t="str">
        <f>IF(ISNUMBER(SEARCH(Q$1,raw[[#This Row],[active years]])),1,"")</f>
        <v/>
      </c>
      <c r="R4186" t="str">
        <f>IF(ISNUMBER(SEARCH(R$1,raw[[#This Row],[active years]])),1,"")</f>
        <v/>
      </c>
      <c r="S4186" t="str">
        <f>IF(ISNUMBER(SEARCH(S$1,raw[[#This Row],[active years]])),1,"")</f>
        <v/>
      </c>
      <c r="T4186" t="str">
        <f>IF(ISNUMBER(SEARCH(T$1,raw[[#This Row],[active years]])),1,"")</f>
        <v/>
      </c>
      <c r="U4186" t="str">
        <f>IF(ISNUMBER(SEARCH(U$1,raw[[#This Row],[active years]])),1,"")</f>
        <v/>
      </c>
      <c r="V4186" t="str">
        <f>IF(ISNUMBER(SEARCH(V$1,raw[[#This Row],[active years]])),1,"")</f>
        <v/>
      </c>
      <c r="W4186" t="str">
        <f>IF(ISNUMBER(SEARCH(W$1,raw[[#This Row],[active years]])),1,"")</f>
        <v/>
      </c>
      <c r="X4186" t="str">
        <f>IF(ISNUMBER(SEARCH(X$1,raw[[#This Row],[active years]])),1,"")</f>
        <v/>
      </c>
      <c r="Y4186">
        <f>IF(ISNUMBER(SEARCH(Y$1,raw[[#This Row],[active years]])),1,"")</f>
        <v>1</v>
      </c>
      <c r="Z4186">
        <f>IF(ISNUMBER(SEARCH(Z$1,raw[[#This Row],[active years]])),1,"")</f>
        <v>1</v>
      </c>
      <c r="AA4186">
        <f>IF(ISNUMBER(SEARCH(AA$1,raw[[#This Row],[active years]])),1,"")</f>
        <v>1</v>
      </c>
    </row>
    <row r="4187" spans="1:27" x14ac:dyDescent="0.45">
      <c r="A4187">
        <f>raw[team]</f>
        <v>4969</v>
      </c>
      <c r="B4187">
        <f>raw[rookie year]</f>
        <v>2014</v>
      </c>
      <c r="C4187" t="str">
        <f>IF(ISNUMBER(SEARCH(C$1,raw[[#This Row],[active years]])),1,"")</f>
        <v/>
      </c>
      <c r="D4187" t="str">
        <f>IF(ISNUMBER(SEARCH(D$1,raw[[#This Row],[active years]])),1,"")</f>
        <v/>
      </c>
      <c r="E4187" t="str">
        <f>IF(ISNUMBER(SEARCH(E$1,raw[[#This Row],[active years]])),1,"")</f>
        <v/>
      </c>
      <c r="F4187" t="str">
        <f>IF(ISNUMBER(SEARCH(F$1,raw[[#This Row],[active years]])),1,"")</f>
        <v/>
      </c>
      <c r="G4187" t="str">
        <f>IF(ISNUMBER(SEARCH(G$1,raw[[#This Row],[active years]])),1,"")</f>
        <v/>
      </c>
      <c r="H4187" t="str">
        <f>IF(ISNUMBER(SEARCH(H$1,raw[[#This Row],[active years]])),1,"")</f>
        <v/>
      </c>
      <c r="I4187" t="str">
        <f>IF(ISNUMBER(SEARCH(I$1,raw[[#This Row],[active years]])),1,"")</f>
        <v/>
      </c>
      <c r="J4187" t="str">
        <f>IF(ISNUMBER(SEARCH(J$1,raw[[#This Row],[active years]])),1,"")</f>
        <v/>
      </c>
      <c r="K4187" t="str">
        <f>IF(ISNUMBER(SEARCH(K$1,raw[[#This Row],[active years]])),1,"")</f>
        <v/>
      </c>
      <c r="L4187" t="str">
        <f>IF(ISNUMBER(SEARCH(L$1,raw[[#This Row],[active years]])),1,"")</f>
        <v/>
      </c>
      <c r="M4187" t="str">
        <f>IF(ISNUMBER(SEARCH(M$1,raw[[#This Row],[active years]])),1,"")</f>
        <v/>
      </c>
      <c r="N4187" t="str">
        <f>IF(ISNUMBER(SEARCH(N$1,raw[[#This Row],[active years]])),1,"")</f>
        <v/>
      </c>
      <c r="O4187" t="str">
        <f>IF(ISNUMBER(SEARCH(O$1,raw[[#This Row],[active years]])),1,"")</f>
        <v/>
      </c>
      <c r="P4187" t="str">
        <f>IF(ISNUMBER(SEARCH(P$1,raw[[#This Row],[active years]])),1,"")</f>
        <v/>
      </c>
      <c r="Q4187" t="str">
        <f>IF(ISNUMBER(SEARCH(Q$1,raw[[#This Row],[active years]])),1,"")</f>
        <v/>
      </c>
      <c r="R4187" t="str">
        <f>IF(ISNUMBER(SEARCH(R$1,raw[[#This Row],[active years]])),1,"")</f>
        <v/>
      </c>
      <c r="S4187" t="str">
        <f>IF(ISNUMBER(SEARCH(S$1,raw[[#This Row],[active years]])),1,"")</f>
        <v/>
      </c>
      <c r="T4187" t="str">
        <f>IF(ISNUMBER(SEARCH(T$1,raw[[#This Row],[active years]])),1,"")</f>
        <v/>
      </c>
      <c r="U4187" t="str">
        <f>IF(ISNUMBER(SEARCH(U$1,raw[[#This Row],[active years]])),1,"")</f>
        <v/>
      </c>
      <c r="V4187" t="str">
        <f>IF(ISNUMBER(SEARCH(V$1,raw[[#This Row],[active years]])),1,"")</f>
        <v/>
      </c>
      <c r="W4187" t="str">
        <f>IF(ISNUMBER(SEARCH(W$1,raw[[#This Row],[active years]])),1,"")</f>
        <v/>
      </c>
      <c r="X4187" t="str">
        <f>IF(ISNUMBER(SEARCH(X$1,raw[[#This Row],[active years]])),1,"")</f>
        <v/>
      </c>
      <c r="Y4187">
        <f>IF(ISNUMBER(SEARCH(Y$1,raw[[#This Row],[active years]])),1,"")</f>
        <v>1</v>
      </c>
      <c r="Z4187">
        <f>IF(ISNUMBER(SEARCH(Z$1,raw[[#This Row],[active years]])),1,"")</f>
        <v>1</v>
      </c>
      <c r="AA4187">
        <f>IF(ISNUMBER(SEARCH(AA$1,raw[[#This Row],[active years]])),1,"")</f>
        <v>1</v>
      </c>
    </row>
    <row r="4188" spans="1:27" x14ac:dyDescent="0.45">
      <c r="A4188">
        <f>raw[team]</f>
        <v>4970</v>
      </c>
      <c r="B4188">
        <f>raw[rookie year]</f>
        <v>2014</v>
      </c>
      <c r="C4188" t="str">
        <f>IF(ISNUMBER(SEARCH(C$1,raw[[#This Row],[active years]])),1,"")</f>
        <v/>
      </c>
      <c r="D4188" t="str">
        <f>IF(ISNUMBER(SEARCH(D$1,raw[[#This Row],[active years]])),1,"")</f>
        <v/>
      </c>
      <c r="E4188" t="str">
        <f>IF(ISNUMBER(SEARCH(E$1,raw[[#This Row],[active years]])),1,"")</f>
        <v/>
      </c>
      <c r="F4188" t="str">
        <f>IF(ISNUMBER(SEARCH(F$1,raw[[#This Row],[active years]])),1,"")</f>
        <v/>
      </c>
      <c r="G4188" t="str">
        <f>IF(ISNUMBER(SEARCH(G$1,raw[[#This Row],[active years]])),1,"")</f>
        <v/>
      </c>
      <c r="H4188" t="str">
        <f>IF(ISNUMBER(SEARCH(H$1,raw[[#This Row],[active years]])),1,"")</f>
        <v/>
      </c>
      <c r="I4188" t="str">
        <f>IF(ISNUMBER(SEARCH(I$1,raw[[#This Row],[active years]])),1,"")</f>
        <v/>
      </c>
      <c r="J4188" t="str">
        <f>IF(ISNUMBER(SEARCH(J$1,raw[[#This Row],[active years]])),1,"")</f>
        <v/>
      </c>
      <c r="K4188" t="str">
        <f>IF(ISNUMBER(SEARCH(K$1,raw[[#This Row],[active years]])),1,"")</f>
        <v/>
      </c>
      <c r="L4188" t="str">
        <f>IF(ISNUMBER(SEARCH(L$1,raw[[#This Row],[active years]])),1,"")</f>
        <v/>
      </c>
      <c r="M4188" t="str">
        <f>IF(ISNUMBER(SEARCH(M$1,raw[[#This Row],[active years]])),1,"")</f>
        <v/>
      </c>
      <c r="N4188" t="str">
        <f>IF(ISNUMBER(SEARCH(N$1,raw[[#This Row],[active years]])),1,"")</f>
        <v/>
      </c>
      <c r="O4188" t="str">
        <f>IF(ISNUMBER(SEARCH(O$1,raw[[#This Row],[active years]])),1,"")</f>
        <v/>
      </c>
      <c r="P4188" t="str">
        <f>IF(ISNUMBER(SEARCH(P$1,raw[[#This Row],[active years]])),1,"")</f>
        <v/>
      </c>
      <c r="Q4188" t="str">
        <f>IF(ISNUMBER(SEARCH(Q$1,raw[[#This Row],[active years]])),1,"")</f>
        <v/>
      </c>
      <c r="R4188" t="str">
        <f>IF(ISNUMBER(SEARCH(R$1,raw[[#This Row],[active years]])),1,"")</f>
        <v/>
      </c>
      <c r="S4188" t="str">
        <f>IF(ISNUMBER(SEARCH(S$1,raw[[#This Row],[active years]])),1,"")</f>
        <v/>
      </c>
      <c r="T4188" t="str">
        <f>IF(ISNUMBER(SEARCH(T$1,raw[[#This Row],[active years]])),1,"")</f>
        <v/>
      </c>
      <c r="U4188" t="str">
        <f>IF(ISNUMBER(SEARCH(U$1,raw[[#This Row],[active years]])),1,"")</f>
        <v/>
      </c>
      <c r="V4188" t="str">
        <f>IF(ISNUMBER(SEARCH(V$1,raw[[#This Row],[active years]])),1,"")</f>
        <v/>
      </c>
      <c r="W4188" t="str">
        <f>IF(ISNUMBER(SEARCH(W$1,raw[[#This Row],[active years]])),1,"")</f>
        <v/>
      </c>
      <c r="X4188" t="str">
        <f>IF(ISNUMBER(SEARCH(X$1,raw[[#This Row],[active years]])),1,"")</f>
        <v/>
      </c>
      <c r="Y4188">
        <f>IF(ISNUMBER(SEARCH(Y$1,raw[[#This Row],[active years]])),1,"")</f>
        <v>1</v>
      </c>
      <c r="Z4188">
        <f>IF(ISNUMBER(SEARCH(Z$1,raw[[#This Row],[active years]])),1,"")</f>
        <v>1</v>
      </c>
      <c r="AA4188">
        <f>IF(ISNUMBER(SEARCH(AA$1,raw[[#This Row],[active years]])),1,"")</f>
        <v>1</v>
      </c>
    </row>
    <row r="4189" spans="1:27" x14ac:dyDescent="0.45">
      <c r="A4189">
        <f>raw[team]</f>
        <v>4971</v>
      </c>
      <c r="B4189">
        <f>raw[rookie year]</f>
        <v>2014</v>
      </c>
      <c r="C4189" t="str">
        <f>IF(ISNUMBER(SEARCH(C$1,raw[[#This Row],[active years]])),1,"")</f>
        <v/>
      </c>
      <c r="D4189" t="str">
        <f>IF(ISNUMBER(SEARCH(D$1,raw[[#This Row],[active years]])),1,"")</f>
        <v/>
      </c>
      <c r="E4189" t="str">
        <f>IF(ISNUMBER(SEARCH(E$1,raw[[#This Row],[active years]])),1,"")</f>
        <v/>
      </c>
      <c r="F4189" t="str">
        <f>IF(ISNUMBER(SEARCH(F$1,raw[[#This Row],[active years]])),1,"")</f>
        <v/>
      </c>
      <c r="G4189" t="str">
        <f>IF(ISNUMBER(SEARCH(G$1,raw[[#This Row],[active years]])),1,"")</f>
        <v/>
      </c>
      <c r="H4189" t="str">
        <f>IF(ISNUMBER(SEARCH(H$1,raw[[#This Row],[active years]])),1,"")</f>
        <v/>
      </c>
      <c r="I4189" t="str">
        <f>IF(ISNUMBER(SEARCH(I$1,raw[[#This Row],[active years]])),1,"")</f>
        <v/>
      </c>
      <c r="J4189" t="str">
        <f>IF(ISNUMBER(SEARCH(J$1,raw[[#This Row],[active years]])),1,"")</f>
        <v/>
      </c>
      <c r="K4189" t="str">
        <f>IF(ISNUMBER(SEARCH(K$1,raw[[#This Row],[active years]])),1,"")</f>
        <v/>
      </c>
      <c r="L4189" t="str">
        <f>IF(ISNUMBER(SEARCH(L$1,raw[[#This Row],[active years]])),1,"")</f>
        <v/>
      </c>
      <c r="M4189" t="str">
        <f>IF(ISNUMBER(SEARCH(M$1,raw[[#This Row],[active years]])),1,"")</f>
        <v/>
      </c>
      <c r="N4189" t="str">
        <f>IF(ISNUMBER(SEARCH(N$1,raw[[#This Row],[active years]])),1,"")</f>
        <v/>
      </c>
      <c r="O4189" t="str">
        <f>IF(ISNUMBER(SEARCH(O$1,raw[[#This Row],[active years]])),1,"")</f>
        <v/>
      </c>
      <c r="P4189" t="str">
        <f>IF(ISNUMBER(SEARCH(P$1,raw[[#This Row],[active years]])),1,"")</f>
        <v/>
      </c>
      <c r="Q4189" t="str">
        <f>IF(ISNUMBER(SEARCH(Q$1,raw[[#This Row],[active years]])),1,"")</f>
        <v/>
      </c>
      <c r="R4189" t="str">
        <f>IF(ISNUMBER(SEARCH(R$1,raw[[#This Row],[active years]])),1,"")</f>
        <v/>
      </c>
      <c r="S4189" t="str">
        <f>IF(ISNUMBER(SEARCH(S$1,raw[[#This Row],[active years]])),1,"")</f>
        <v/>
      </c>
      <c r="T4189" t="str">
        <f>IF(ISNUMBER(SEARCH(T$1,raw[[#This Row],[active years]])),1,"")</f>
        <v/>
      </c>
      <c r="U4189" t="str">
        <f>IF(ISNUMBER(SEARCH(U$1,raw[[#This Row],[active years]])),1,"")</f>
        <v/>
      </c>
      <c r="V4189" t="str">
        <f>IF(ISNUMBER(SEARCH(V$1,raw[[#This Row],[active years]])),1,"")</f>
        <v/>
      </c>
      <c r="W4189" t="str">
        <f>IF(ISNUMBER(SEARCH(W$1,raw[[#This Row],[active years]])),1,"")</f>
        <v/>
      </c>
      <c r="X4189" t="str">
        <f>IF(ISNUMBER(SEARCH(X$1,raw[[#This Row],[active years]])),1,"")</f>
        <v/>
      </c>
      <c r="Y4189" t="str">
        <f>IF(ISNUMBER(SEARCH(Y$1,raw[[#This Row],[active years]])),1,"")</f>
        <v/>
      </c>
      <c r="Z4189" t="str">
        <f>IF(ISNUMBER(SEARCH(Z$1,raw[[#This Row],[active years]])),1,"")</f>
        <v/>
      </c>
      <c r="AA4189" t="str">
        <f>IF(ISNUMBER(SEARCH(AA$1,raw[[#This Row],[active years]])),1,"")</f>
        <v/>
      </c>
    </row>
    <row r="4190" spans="1:27" x14ac:dyDescent="0.45">
      <c r="A4190">
        <f>raw[team]</f>
        <v>4972</v>
      </c>
      <c r="B4190">
        <f>raw[rookie year]</f>
        <v>2014</v>
      </c>
      <c r="C4190" t="str">
        <f>IF(ISNUMBER(SEARCH(C$1,raw[[#This Row],[active years]])),1,"")</f>
        <v/>
      </c>
      <c r="D4190" t="str">
        <f>IF(ISNUMBER(SEARCH(D$1,raw[[#This Row],[active years]])),1,"")</f>
        <v/>
      </c>
      <c r="E4190" t="str">
        <f>IF(ISNUMBER(SEARCH(E$1,raw[[#This Row],[active years]])),1,"")</f>
        <v/>
      </c>
      <c r="F4190" t="str">
        <f>IF(ISNUMBER(SEARCH(F$1,raw[[#This Row],[active years]])),1,"")</f>
        <v/>
      </c>
      <c r="G4190" t="str">
        <f>IF(ISNUMBER(SEARCH(G$1,raw[[#This Row],[active years]])),1,"")</f>
        <v/>
      </c>
      <c r="H4190" t="str">
        <f>IF(ISNUMBER(SEARCH(H$1,raw[[#This Row],[active years]])),1,"")</f>
        <v/>
      </c>
      <c r="I4190" t="str">
        <f>IF(ISNUMBER(SEARCH(I$1,raw[[#This Row],[active years]])),1,"")</f>
        <v/>
      </c>
      <c r="J4190" t="str">
        <f>IF(ISNUMBER(SEARCH(J$1,raw[[#This Row],[active years]])),1,"")</f>
        <v/>
      </c>
      <c r="K4190" t="str">
        <f>IF(ISNUMBER(SEARCH(K$1,raw[[#This Row],[active years]])),1,"")</f>
        <v/>
      </c>
      <c r="L4190" t="str">
        <f>IF(ISNUMBER(SEARCH(L$1,raw[[#This Row],[active years]])),1,"")</f>
        <v/>
      </c>
      <c r="M4190" t="str">
        <f>IF(ISNUMBER(SEARCH(M$1,raw[[#This Row],[active years]])),1,"")</f>
        <v/>
      </c>
      <c r="N4190" t="str">
        <f>IF(ISNUMBER(SEARCH(N$1,raw[[#This Row],[active years]])),1,"")</f>
        <v/>
      </c>
      <c r="O4190" t="str">
        <f>IF(ISNUMBER(SEARCH(O$1,raw[[#This Row],[active years]])),1,"")</f>
        <v/>
      </c>
      <c r="P4190" t="str">
        <f>IF(ISNUMBER(SEARCH(P$1,raw[[#This Row],[active years]])),1,"")</f>
        <v/>
      </c>
      <c r="Q4190" t="str">
        <f>IF(ISNUMBER(SEARCH(Q$1,raw[[#This Row],[active years]])),1,"")</f>
        <v/>
      </c>
      <c r="R4190" t="str">
        <f>IF(ISNUMBER(SEARCH(R$1,raw[[#This Row],[active years]])),1,"")</f>
        <v/>
      </c>
      <c r="S4190" t="str">
        <f>IF(ISNUMBER(SEARCH(S$1,raw[[#This Row],[active years]])),1,"")</f>
        <v/>
      </c>
      <c r="T4190" t="str">
        <f>IF(ISNUMBER(SEARCH(T$1,raw[[#This Row],[active years]])),1,"")</f>
        <v/>
      </c>
      <c r="U4190" t="str">
        <f>IF(ISNUMBER(SEARCH(U$1,raw[[#This Row],[active years]])),1,"")</f>
        <v/>
      </c>
      <c r="V4190" t="str">
        <f>IF(ISNUMBER(SEARCH(V$1,raw[[#This Row],[active years]])),1,"")</f>
        <v/>
      </c>
      <c r="W4190" t="str">
        <f>IF(ISNUMBER(SEARCH(W$1,raw[[#This Row],[active years]])),1,"")</f>
        <v/>
      </c>
      <c r="X4190" t="str">
        <f>IF(ISNUMBER(SEARCH(X$1,raw[[#This Row],[active years]])),1,"")</f>
        <v/>
      </c>
      <c r="Y4190">
        <f>IF(ISNUMBER(SEARCH(Y$1,raw[[#This Row],[active years]])),1,"")</f>
        <v>1</v>
      </c>
      <c r="Z4190" t="str">
        <f>IF(ISNUMBER(SEARCH(Z$1,raw[[#This Row],[active years]])),1,"")</f>
        <v/>
      </c>
      <c r="AA4190" t="str">
        <f>IF(ISNUMBER(SEARCH(AA$1,raw[[#This Row],[active years]])),1,"")</f>
        <v/>
      </c>
    </row>
    <row r="4191" spans="1:27" x14ac:dyDescent="0.45">
      <c r="A4191">
        <f>raw[team]</f>
        <v>4973</v>
      </c>
      <c r="B4191">
        <f>raw[rookie year]</f>
        <v>2014</v>
      </c>
      <c r="C4191" t="str">
        <f>IF(ISNUMBER(SEARCH(C$1,raw[[#This Row],[active years]])),1,"")</f>
        <v/>
      </c>
      <c r="D4191" t="str">
        <f>IF(ISNUMBER(SEARCH(D$1,raw[[#This Row],[active years]])),1,"")</f>
        <v/>
      </c>
      <c r="E4191" t="str">
        <f>IF(ISNUMBER(SEARCH(E$1,raw[[#This Row],[active years]])),1,"")</f>
        <v/>
      </c>
      <c r="F4191" t="str">
        <f>IF(ISNUMBER(SEARCH(F$1,raw[[#This Row],[active years]])),1,"")</f>
        <v/>
      </c>
      <c r="G4191" t="str">
        <f>IF(ISNUMBER(SEARCH(G$1,raw[[#This Row],[active years]])),1,"")</f>
        <v/>
      </c>
      <c r="H4191" t="str">
        <f>IF(ISNUMBER(SEARCH(H$1,raw[[#This Row],[active years]])),1,"")</f>
        <v/>
      </c>
      <c r="I4191" t="str">
        <f>IF(ISNUMBER(SEARCH(I$1,raw[[#This Row],[active years]])),1,"")</f>
        <v/>
      </c>
      <c r="J4191" t="str">
        <f>IF(ISNUMBER(SEARCH(J$1,raw[[#This Row],[active years]])),1,"")</f>
        <v/>
      </c>
      <c r="K4191" t="str">
        <f>IF(ISNUMBER(SEARCH(K$1,raw[[#This Row],[active years]])),1,"")</f>
        <v/>
      </c>
      <c r="L4191" t="str">
        <f>IF(ISNUMBER(SEARCH(L$1,raw[[#This Row],[active years]])),1,"")</f>
        <v/>
      </c>
      <c r="M4191" t="str">
        <f>IF(ISNUMBER(SEARCH(M$1,raw[[#This Row],[active years]])),1,"")</f>
        <v/>
      </c>
      <c r="N4191" t="str">
        <f>IF(ISNUMBER(SEARCH(N$1,raw[[#This Row],[active years]])),1,"")</f>
        <v/>
      </c>
      <c r="O4191" t="str">
        <f>IF(ISNUMBER(SEARCH(O$1,raw[[#This Row],[active years]])),1,"")</f>
        <v/>
      </c>
      <c r="P4191" t="str">
        <f>IF(ISNUMBER(SEARCH(P$1,raw[[#This Row],[active years]])),1,"")</f>
        <v/>
      </c>
      <c r="Q4191" t="str">
        <f>IF(ISNUMBER(SEARCH(Q$1,raw[[#This Row],[active years]])),1,"")</f>
        <v/>
      </c>
      <c r="R4191" t="str">
        <f>IF(ISNUMBER(SEARCH(R$1,raw[[#This Row],[active years]])),1,"")</f>
        <v/>
      </c>
      <c r="S4191" t="str">
        <f>IF(ISNUMBER(SEARCH(S$1,raw[[#This Row],[active years]])),1,"")</f>
        <v/>
      </c>
      <c r="T4191" t="str">
        <f>IF(ISNUMBER(SEARCH(T$1,raw[[#This Row],[active years]])),1,"")</f>
        <v/>
      </c>
      <c r="U4191" t="str">
        <f>IF(ISNUMBER(SEARCH(U$1,raw[[#This Row],[active years]])),1,"")</f>
        <v/>
      </c>
      <c r="V4191" t="str">
        <f>IF(ISNUMBER(SEARCH(V$1,raw[[#This Row],[active years]])),1,"")</f>
        <v/>
      </c>
      <c r="W4191" t="str">
        <f>IF(ISNUMBER(SEARCH(W$1,raw[[#This Row],[active years]])),1,"")</f>
        <v/>
      </c>
      <c r="X4191">
        <f>IF(ISNUMBER(SEARCH(X$1,raw[[#This Row],[active years]])),1,"")</f>
        <v>1</v>
      </c>
      <c r="Y4191">
        <f>IF(ISNUMBER(SEARCH(Y$1,raw[[#This Row],[active years]])),1,"")</f>
        <v>1</v>
      </c>
      <c r="Z4191">
        <f>IF(ISNUMBER(SEARCH(Z$1,raw[[#This Row],[active years]])),1,"")</f>
        <v>1</v>
      </c>
      <c r="AA4191">
        <f>IF(ISNUMBER(SEARCH(AA$1,raw[[#This Row],[active years]])),1,"")</f>
        <v>1</v>
      </c>
    </row>
    <row r="4192" spans="1:27" x14ac:dyDescent="0.45">
      <c r="A4192">
        <f>raw[team]</f>
        <v>4974</v>
      </c>
      <c r="B4192">
        <f>raw[rookie year]</f>
        <v>2014</v>
      </c>
      <c r="C4192" t="str">
        <f>IF(ISNUMBER(SEARCH(C$1,raw[[#This Row],[active years]])),1,"")</f>
        <v/>
      </c>
      <c r="D4192" t="str">
        <f>IF(ISNUMBER(SEARCH(D$1,raw[[#This Row],[active years]])),1,"")</f>
        <v/>
      </c>
      <c r="E4192" t="str">
        <f>IF(ISNUMBER(SEARCH(E$1,raw[[#This Row],[active years]])),1,"")</f>
        <v/>
      </c>
      <c r="F4192" t="str">
        <f>IF(ISNUMBER(SEARCH(F$1,raw[[#This Row],[active years]])),1,"")</f>
        <v/>
      </c>
      <c r="G4192" t="str">
        <f>IF(ISNUMBER(SEARCH(G$1,raw[[#This Row],[active years]])),1,"")</f>
        <v/>
      </c>
      <c r="H4192" t="str">
        <f>IF(ISNUMBER(SEARCH(H$1,raw[[#This Row],[active years]])),1,"")</f>
        <v/>
      </c>
      <c r="I4192" t="str">
        <f>IF(ISNUMBER(SEARCH(I$1,raw[[#This Row],[active years]])),1,"")</f>
        <v/>
      </c>
      <c r="J4192" t="str">
        <f>IF(ISNUMBER(SEARCH(J$1,raw[[#This Row],[active years]])),1,"")</f>
        <v/>
      </c>
      <c r="K4192" t="str">
        <f>IF(ISNUMBER(SEARCH(K$1,raw[[#This Row],[active years]])),1,"")</f>
        <v/>
      </c>
      <c r="L4192" t="str">
        <f>IF(ISNUMBER(SEARCH(L$1,raw[[#This Row],[active years]])),1,"")</f>
        <v/>
      </c>
      <c r="M4192" t="str">
        <f>IF(ISNUMBER(SEARCH(M$1,raw[[#This Row],[active years]])),1,"")</f>
        <v/>
      </c>
      <c r="N4192" t="str">
        <f>IF(ISNUMBER(SEARCH(N$1,raw[[#This Row],[active years]])),1,"")</f>
        <v/>
      </c>
      <c r="O4192" t="str">
        <f>IF(ISNUMBER(SEARCH(O$1,raw[[#This Row],[active years]])),1,"")</f>
        <v/>
      </c>
      <c r="P4192" t="str">
        <f>IF(ISNUMBER(SEARCH(P$1,raw[[#This Row],[active years]])),1,"")</f>
        <v/>
      </c>
      <c r="Q4192" t="str">
        <f>IF(ISNUMBER(SEARCH(Q$1,raw[[#This Row],[active years]])),1,"")</f>
        <v/>
      </c>
      <c r="R4192" t="str">
        <f>IF(ISNUMBER(SEARCH(R$1,raw[[#This Row],[active years]])),1,"")</f>
        <v/>
      </c>
      <c r="S4192" t="str">
        <f>IF(ISNUMBER(SEARCH(S$1,raw[[#This Row],[active years]])),1,"")</f>
        <v/>
      </c>
      <c r="T4192" t="str">
        <f>IF(ISNUMBER(SEARCH(T$1,raw[[#This Row],[active years]])),1,"")</f>
        <v/>
      </c>
      <c r="U4192" t="str">
        <f>IF(ISNUMBER(SEARCH(U$1,raw[[#This Row],[active years]])),1,"")</f>
        <v/>
      </c>
      <c r="V4192" t="str">
        <f>IF(ISNUMBER(SEARCH(V$1,raw[[#This Row],[active years]])),1,"")</f>
        <v/>
      </c>
      <c r="W4192" t="str">
        <f>IF(ISNUMBER(SEARCH(W$1,raw[[#This Row],[active years]])),1,"")</f>
        <v/>
      </c>
      <c r="X4192" t="str">
        <f>IF(ISNUMBER(SEARCH(X$1,raw[[#This Row],[active years]])),1,"")</f>
        <v/>
      </c>
      <c r="Y4192" t="str">
        <f>IF(ISNUMBER(SEARCH(Y$1,raw[[#This Row],[active years]])),1,"")</f>
        <v/>
      </c>
      <c r="Z4192" t="str">
        <f>IF(ISNUMBER(SEARCH(Z$1,raw[[#This Row],[active years]])),1,"")</f>
        <v/>
      </c>
      <c r="AA4192" t="str">
        <f>IF(ISNUMBER(SEARCH(AA$1,raw[[#This Row],[active years]])),1,"")</f>
        <v/>
      </c>
    </row>
    <row r="4193" spans="1:27" x14ac:dyDescent="0.45">
      <c r="A4193">
        <f>raw[team]</f>
        <v>4975</v>
      </c>
      <c r="B4193">
        <f>raw[rookie year]</f>
        <v>2014</v>
      </c>
      <c r="C4193" t="str">
        <f>IF(ISNUMBER(SEARCH(C$1,raw[[#This Row],[active years]])),1,"")</f>
        <v/>
      </c>
      <c r="D4193" t="str">
        <f>IF(ISNUMBER(SEARCH(D$1,raw[[#This Row],[active years]])),1,"")</f>
        <v/>
      </c>
      <c r="E4193" t="str">
        <f>IF(ISNUMBER(SEARCH(E$1,raw[[#This Row],[active years]])),1,"")</f>
        <v/>
      </c>
      <c r="F4193" t="str">
        <f>IF(ISNUMBER(SEARCH(F$1,raw[[#This Row],[active years]])),1,"")</f>
        <v/>
      </c>
      <c r="G4193" t="str">
        <f>IF(ISNUMBER(SEARCH(G$1,raw[[#This Row],[active years]])),1,"")</f>
        <v/>
      </c>
      <c r="H4193" t="str">
        <f>IF(ISNUMBER(SEARCH(H$1,raw[[#This Row],[active years]])),1,"")</f>
        <v/>
      </c>
      <c r="I4193" t="str">
        <f>IF(ISNUMBER(SEARCH(I$1,raw[[#This Row],[active years]])),1,"")</f>
        <v/>
      </c>
      <c r="J4193" t="str">
        <f>IF(ISNUMBER(SEARCH(J$1,raw[[#This Row],[active years]])),1,"")</f>
        <v/>
      </c>
      <c r="K4193" t="str">
        <f>IF(ISNUMBER(SEARCH(K$1,raw[[#This Row],[active years]])),1,"")</f>
        <v/>
      </c>
      <c r="L4193" t="str">
        <f>IF(ISNUMBER(SEARCH(L$1,raw[[#This Row],[active years]])),1,"")</f>
        <v/>
      </c>
      <c r="M4193" t="str">
        <f>IF(ISNUMBER(SEARCH(M$1,raw[[#This Row],[active years]])),1,"")</f>
        <v/>
      </c>
      <c r="N4193" t="str">
        <f>IF(ISNUMBER(SEARCH(N$1,raw[[#This Row],[active years]])),1,"")</f>
        <v/>
      </c>
      <c r="O4193" t="str">
        <f>IF(ISNUMBER(SEARCH(O$1,raw[[#This Row],[active years]])),1,"")</f>
        <v/>
      </c>
      <c r="P4193" t="str">
        <f>IF(ISNUMBER(SEARCH(P$1,raw[[#This Row],[active years]])),1,"")</f>
        <v/>
      </c>
      <c r="Q4193" t="str">
        <f>IF(ISNUMBER(SEARCH(Q$1,raw[[#This Row],[active years]])),1,"")</f>
        <v/>
      </c>
      <c r="R4193" t="str">
        <f>IF(ISNUMBER(SEARCH(R$1,raw[[#This Row],[active years]])),1,"")</f>
        <v/>
      </c>
      <c r="S4193" t="str">
        <f>IF(ISNUMBER(SEARCH(S$1,raw[[#This Row],[active years]])),1,"")</f>
        <v/>
      </c>
      <c r="T4193" t="str">
        <f>IF(ISNUMBER(SEARCH(T$1,raw[[#This Row],[active years]])),1,"")</f>
        <v/>
      </c>
      <c r="U4193" t="str">
        <f>IF(ISNUMBER(SEARCH(U$1,raw[[#This Row],[active years]])),1,"")</f>
        <v/>
      </c>
      <c r="V4193" t="str">
        <f>IF(ISNUMBER(SEARCH(V$1,raw[[#This Row],[active years]])),1,"")</f>
        <v/>
      </c>
      <c r="W4193" t="str">
        <f>IF(ISNUMBER(SEARCH(W$1,raw[[#This Row],[active years]])),1,"")</f>
        <v/>
      </c>
      <c r="X4193" t="str">
        <f>IF(ISNUMBER(SEARCH(X$1,raw[[#This Row],[active years]])),1,"")</f>
        <v/>
      </c>
      <c r="Y4193">
        <f>IF(ISNUMBER(SEARCH(Y$1,raw[[#This Row],[active years]])),1,"")</f>
        <v>1</v>
      </c>
      <c r="Z4193" t="str">
        <f>IF(ISNUMBER(SEARCH(Z$1,raw[[#This Row],[active years]])),1,"")</f>
        <v/>
      </c>
      <c r="AA4193" t="str">
        <f>IF(ISNUMBER(SEARCH(AA$1,raw[[#This Row],[active years]])),1,"")</f>
        <v/>
      </c>
    </row>
    <row r="4194" spans="1:27" x14ac:dyDescent="0.45">
      <c r="A4194">
        <f>raw[team]</f>
        <v>4976</v>
      </c>
      <c r="B4194">
        <f>raw[rookie year]</f>
        <v>2014</v>
      </c>
      <c r="C4194" t="str">
        <f>IF(ISNUMBER(SEARCH(C$1,raw[[#This Row],[active years]])),1,"")</f>
        <v/>
      </c>
      <c r="D4194" t="str">
        <f>IF(ISNUMBER(SEARCH(D$1,raw[[#This Row],[active years]])),1,"")</f>
        <v/>
      </c>
      <c r="E4194" t="str">
        <f>IF(ISNUMBER(SEARCH(E$1,raw[[#This Row],[active years]])),1,"")</f>
        <v/>
      </c>
      <c r="F4194" t="str">
        <f>IF(ISNUMBER(SEARCH(F$1,raw[[#This Row],[active years]])),1,"")</f>
        <v/>
      </c>
      <c r="G4194" t="str">
        <f>IF(ISNUMBER(SEARCH(G$1,raw[[#This Row],[active years]])),1,"")</f>
        <v/>
      </c>
      <c r="H4194" t="str">
        <f>IF(ISNUMBER(SEARCH(H$1,raw[[#This Row],[active years]])),1,"")</f>
        <v/>
      </c>
      <c r="I4194" t="str">
        <f>IF(ISNUMBER(SEARCH(I$1,raw[[#This Row],[active years]])),1,"")</f>
        <v/>
      </c>
      <c r="J4194" t="str">
        <f>IF(ISNUMBER(SEARCH(J$1,raw[[#This Row],[active years]])),1,"")</f>
        <v/>
      </c>
      <c r="K4194" t="str">
        <f>IF(ISNUMBER(SEARCH(K$1,raw[[#This Row],[active years]])),1,"")</f>
        <v/>
      </c>
      <c r="L4194" t="str">
        <f>IF(ISNUMBER(SEARCH(L$1,raw[[#This Row],[active years]])),1,"")</f>
        <v/>
      </c>
      <c r="M4194" t="str">
        <f>IF(ISNUMBER(SEARCH(M$1,raw[[#This Row],[active years]])),1,"")</f>
        <v/>
      </c>
      <c r="N4194" t="str">
        <f>IF(ISNUMBER(SEARCH(N$1,raw[[#This Row],[active years]])),1,"")</f>
        <v/>
      </c>
      <c r="O4194" t="str">
        <f>IF(ISNUMBER(SEARCH(O$1,raw[[#This Row],[active years]])),1,"")</f>
        <v/>
      </c>
      <c r="P4194" t="str">
        <f>IF(ISNUMBER(SEARCH(P$1,raw[[#This Row],[active years]])),1,"")</f>
        <v/>
      </c>
      <c r="Q4194" t="str">
        <f>IF(ISNUMBER(SEARCH(Q$1,raw[[#This Row],[active years]])),1,"")</f>
        <v/>
      </c>
      <c r="R4194" t="str">
        <f>IF(ISNUMBER(SEARCH(R$1,raw[[#This Row],[active years]])),1,"")</f>
        <v/>
      </c>
      <c r="S4194" t="str">
        <f>IF(ISNUMBER(SEARCH(S$1,raw[[#This Row],[active years]])),1,"")</f>
        <v/>
      </c>
      <c r="T4194" t="str">
        <f>IF(ISNUMBER(SEARCH(T$1,raw[[#This Row],[active years]])),1,"")</f>
        <v/>
      </c>
      <c r="U4194" t="str">
        <f>IF(ISNUMBER(SEARCH(U$1,raw[[#This Row],[active years]])),1,"")</f>
        <v/>
      </c>
      <c r="V4194" t="str">
        <f>IF(ISNUMBER(SEARCH(V$1,raw[[#This Row],[active years]])),1,"")</f>
        <v/>
      </c>
      <c r="W4194" t="str">
        <f>IF(ISNUMBER(SEARCH(W$1,raw[[#This Row],[active years]])),1,"")</f>
        <v/>
      </c>
      <c r="X4194" t="str">
        <f>IF(ISNUMBER(SEARCH(X$1,raw[[#This Row],[active years]])),1,"")</f>
        <v/>
      </c>
      <c r="Y4194">
        <f>IF(ISNUMBER(SEARCH(Y$1,raw[[#This Row],[active years]])),1,"")</f>
        <v>1</v>
      </c>
      <c r="Z4194">
        <f>IF(ISNUMBER(SEARCH(Z$1,raw[[#This Row],[active years]])),1,"")</f>
        <v>1</v>
      </c>
      <c r="AA4194">
        <f>IF(ISNUMBER(SEARCH(AA$1,raw[[#This Row],[active years]])),1,"")</f>
        <v>1</v>
      </c>
    </row>
    <row r="4195" spans="1:27" x14ac:dyDescent="0.45">
      <c r="A4195">
        <f>raw[team]</f>
        <v>4977</v>
      </c>
      <c r="B4195">
        <f>raw[rookie year]</f>
        <v>2014</v>
      </c>
      <c r="C4195" t="str">
        <f>IF(ISNUMBER(SEARCH(C$1,raw[[#This Row],[active years]])),1,"")</f>
        <v/>
      </c>
      <c r="D4195" t="str">
        <f>IF(ISNUMBER(SEARCH(D$1,raw[[#This Row],[active years]])),1,"")</f>
        <v/>
      </c>
      <c r="E4195" t="str">
        <f>IF(ISNUMBER(SEARCH(E$1,raw[[#This Row],[active years]])),1,"")</f>
        <v/>
      </c>
      <c r="F4195" t="str">
        <f>IF(ISNUMBER(SEARCH(F$1,raw[[#This Row],[active years]])),1,"")</f>
        <v/>
      </c>
      <c r="G4195" t="str">
        <f>IF(ISNUMBER(SEARCH(G$1,raw[[#This Row],[active years]])),1,"")</f>
        <v/>
      </c>
      <c r="H4195" t="str">
        <f>IF(ISNUMBER(SEARCH(H$1,raw[[#This Row],[active years]])),1,"")</f>
        <v/>
      </c>
      <c r="I4195" t="str">
        <f>IF(ISNUMBER(SEARCH(I$1,raw[[#This Row],[active years]])),1,"")</f>
        <v/>
      </c>
      <c r="J4195" t="str">
        <f>IF(ISNUMBER(SEARCH(J$1,raw[[#This Row],[active years]])),1,"")</f>
        <v/>
      </c>
      <c r="K4195" t="str">
        <f>IF(ISNUMBER(SEARCH(K$1,raw[[#This Row],[active years]])),1,"")</f>
        <v/>
      </c>
      <c r="L4195" t="str">
        <f>IF(ISNUMBER(SEARCH(L$1,raw[[#This Row],[active years]])),1,"")</f>
        <v/>
      </c>
      <c r="M4195" t="str">
        <f>IF(ISNUMBER(SEARCH(M$1,raw[[#This Row],[active years]])),1,"")</f>
        <v/>
      </c>
      <c r="N4195" t="str">
        <f>IF(ISNUMBER(SEARCH(N$1,raw[[#This Row],[active years]])),1,"")</f>
        <v/>
      </c>
      <c r="O4195" t="str">
        <f>IF(ISNUMBER(SEARCH(O$1,raw[[#This Row],[active years]])),1,"")</f>
        <v/>
      </c>
      <c r="P4195" t="str">
        <f>IF(ISNUMBER(SEARCH(P$1,raw[[#This Row],[active years]])),1,"")</f>
        <v/>
      </c>
      <c r="Q4195" t="str">
        <f>IF(ISNUMBER(SEARCH(Q$1,raw[[#This Row],[active years]])),1,"")</f>
        <v/>
      </c>
      <c r="R4195" t="str">
        <f>IF(ISNUMBER(SEARCH(R$1,raw[[#This Row],[active years]])),1,"")</f>
        <v/>
      </c>
      <c r="S4195" t="str">
        <f>IF(ISNUMBER(SEARCH(S$1,raw[[#This Row],[active years]])),1,"")</f>
        <v/>
      </c>
      <c r="T4195" t="str">
        <f>IF(ISNUMBER(SEARCH(T$1,raw[[#This Row],[active years]])),1,"")</f>
        <v/>
      </c>
      <c r="U4195" t="str">
        <f>IF(ISNUMBER(SEARCH(U$1,raw[[#This Row],[active years]])),1,"")</f>
        <v/>
      </c>
      <c r="V4195" t="str">
        <f>IF(ISNUMBER(SEARCH(V$1,raw[[#This Row],[active years]])),1,"")</f>
        <v/>
      </c>
      <c r="W4195" t="str">
        <f>IF(ISNUMBER(SEARCH(W$1,raw[[#This Row],[active years]])),1,"")</f>
        <v/>
      </c>
      <c r="X4195" t="str">
        <f>IF(ISNUMBER(SEARCH(X$1,raw[[#This Row],[active years]])),1,"")</f>
        <v/>
      </c>
      <c r="Y4195">
        <f>IF(ISNUMBER(SEARCH(Y$1,raw[[#This Row],[active years]])),1,"")</f>
        <v>1</v>
      </c>
      <c r="Z4195">
        <f>IF(ISNUMBER(SEARCH(Z$1,raw[[#This Row],[active years]])),1,"")</f>
        <v>1</v>
      </c>
      <c r="AA4195" t="str">
        <f>IF(ISNUMBER(SEARCH(AA$1,raw[[#This Row],[active years]])),1,"")</f>
        <v/>
      </c>
    </row>
    <row r="4196" spans="1:27" x14ac:dyDescent="0.45">
      <c r="A4196">
        <f>raw[team]</f>
        <v>4978</v>
      </c>
      <c r="B4196">
        <f>raw[rookie year]</f>
        <v>2014</v>
      </c>
      <c r="C4196" t="str">
        <f>IF(ISNUMBER(SEARCH(C$1,raw[[#This Row],[active years]])),1,"")</f>
        <v/>
      </c>
      <c r="D4196" t="str">
        <f>IF(ISNUMBER(SEARCH(D$1,raw[[#This Row],[active years]])),1,"")</f>
        <v/>
      </c>
      <c r="E4196" t="str">
        <f>IF(ISNUMBER(SEARCH(E$1,raw[[#This Row],[active years]])),1,"")</f>
        <v/>
      </c>
      <c r="F4196" t="str">
        <f>IF(ISNUMBER(SEARCH(F$1,raw[[#This Row],[active years]])),1,"")</f>
        <v/>
      </c>
      <c r="G4196" t="str">
        <f>IF(ISNUMBER(SEARCH(G$1,raw[[#This Row],[active years]])),1,"")</f>
        <v/>
      </c>
      <c r="H4196" t="str">
        <f>IF(ISNUMBER(SEARCH(H$1,raw[[#This Row],[active years]])),1,"")</f>
        <v/>
      </c>
      <c r="I4196" t="str">
        <f>IF(ISNUMBER(SEARCH(I$1,raw[[#This Row],[active years]])),1,"")</f>
        <v/>
      </c>
      <c r="J4196" t="str">
        <f>IF(ISNUMBER(SEARCH(J$1,raw[[#This Row],[active years]])),1,"")</f>
        <v/>
      </c>
      <c r="K4196" t="str">
        <f>IF(ISNUMBER(SEARCH(K$1,raw[[#This Row],[active years]])),1,"")</f>
        <v/>
      </c>
      <c r="L4196" t="str">
        <f>IF(ISNUMBER(SEARCH(L$1,raw[[#This Row],[active years]])),1,"")</f>
        <v/>
      </c>
      <c r="M4196" t="str">
        <f>IF(ISNUMBER(SEARCH(M$1,raw[[#This Row],[active years]])),1,"")</f>
        <v/>
      </c>
      <c r="N4196" t="str">
        <f>IF(ISNUMBER(SEARCH(N$1,raw[[#This Row],[active years]])),1,"")</f>
        <v/>
      </c>
      <c r="O4196" t="str">
        <f>IF(ISNUMBER(SEARCH(O$1,raw[[#This Row],[active years]])),1,"")</f>
        <v/>
      </c>
      <c r="P4196" t="str">
        <f>IF(ISNUMBER(SEARCH(P$1,raw[[#This Row],[active years]])),1,"")</f>
        <v/>
      </c>
      <c r="Q4196" t="str">
        <f>IF(ISNUMBER(SEARCH(Q$1,raw[[#This Row],[active years]])),1,"")</f>
        <v/>
      </c>
      <c r="R4196" t="str">
        <f>IF(ISNUMBER(SEARCH(R$1,raw[[#This Row],[active years]])),1,"")</f>
        <v/>
      </c>
      <c r="S4196" t="str">
        <f>IF(ISNUMBER(SEARCH(S$1,raw[[#This Row],[active years]])),1,"")</f>
        <v/>
      </c>
      <c r="T4196" t="str">
        <f>IF(ISNUMBER(SEARCH(T$1,raw[[#This Row],[active years]])),1,"")</f>
        <v/>
      </c>
      <c r="U4196" t="str">
        <f>IF(ISNUMBER(SEARCH(U$1,raw[[#This Row],[active years]])),1,"")</f>
        <v/>
      </c>
      <c r="V4196" t="str">
        <f>IF(ISNUMBER(SEARCH(V$1,raw[[#This Row],[active years]])),1,"")</f>
        <v/>
      </c>
      <c r="W4196" t="str">
        <f>IF(ISNUMBER(SEARCH(W$1,raw[[#This Row],[active years]])),1,"")</f>
        <v/>
      </c>
      <c r="X4196" t="str">
        <f>IF(ISNUMBER(SEARCH(X$1,raw[[#This Row],[active years]])),1,"")</f>
        <v/>
      </c>
      <c r="Y4196">
        <f>IF(ISNUMBER(SEARCH(Y$1,raw[[#This Row],[active years]])),1,"")</f>
        <v>1</v>
      </c>
      <c r="Z4196">
        <f>IF(ISNUMBER(SEARCH(Z$1,raw[[#This Row],[active years]])),1,"")</f>
        <v>1</v>
      </c>
      <c r="AA4196">
        <f>IF(ISNUMBER(SEARCH(AA$1,raw[[#This Row],[active years]])),1,"")</f>
        <v>1</v>
      </c>
    </row>
    <row r="4197" spans="1:27" x14ac:dyDescent="0.45">
      <c r="A4197">
        <f>raw[team]</f>
        <v>4979</v>
      </c>
      <c r="B4197">
        <f>raw[rookie year]</f>
        <v>2014</v>
      </c>
      <c r="C4197" t="str">
        <f>IF(ISNUMBER(SEARCH(C$1,raw[[#This Row],[active years]])),1,"")</f>
        <v/>
      </c>
      <c r="D4197" t="str">
        <f>IF(ISNUMBER(SEARCH(D$1,raw[[#This Row],[active years]])),1,"")</f>
        <v/>
      </c>
      <c r="E4197" t="str">
        <f>IF(ISNUMBER(SEARCH(E$1,raw[[#This Row],[active years]])),1,"")</f>
        <v/>
      </c>
      <c r="F4197" t="str">
        <f>IF(ISNUMBER(SEARCH(F$1,raw[[#This Row],[active years]])),1,"")</f>
        <v/>
      </c>
      <c r="G4197" t="str">
        <f>IF(ISNUMBER(SEARCH(G$1,raw[[#This Row],[active years]])),1,"")</f>
        <v/>
      </c>
      <c r="H4197" t="str">
        <f>IF(ISNUMBER(SEARCH(H$1,raw[[#This Row],[active years]])),1,"")</f>
        <v/>
      </c>
      <c r="I4197" t="str">
        <f>IF(ISNUMBER(SEARCH(I$1,raw[[#This Row],[active years]])),1,"")</f>
        <v/>
      </c>
      <c r="J4197" t="str">
        <f>IF(ISNUMBER(SEARCH(J$1,raw[[#This Row],[active years]])),1,"")</f>
        <v/>
      </c>
      <c r="K4197" t="str">
        <f>IF(ISNUMBER(SEARCH(K$1,raw[[#This Row],[active years]])),1,"")</f>
        <v/>
      </c>
      <c r="L4197" t="str">
        <f>IF(ISNUMBER(SEARCH(L$1,raw[[#This Row],[active years]])),1,"")</f>
        <v/>
      </c>
      <c r="M4197" t="str">
        <f>IF(ISNUMBER(SEARCH(M$1,raw[[#This Row],[active years]])),1,"")</f>
        <v/>
      </c>
      <c r="N4197" t="str">
        <f>IF(ISNUMBER(SEARCH(N$1,raw[[#This Row],[active years]])),1,"")</f>
        <v/>
      </c>
      <c r="O4197" t="str">
        <f>IF(ISNUMBER(SEARCH(O$1,raw[[#This Row],[active years]])),1,"")</f>
        <v/>
      </c>
      <c r="P4197" t="str">
        <f>IF(ISNUMBER(SEARCH(P$1,raw[[#This Row],[active years]])),1,"")</f>
        <v/>
      </c>
      <c r="Q4197" t="str">
        <f>IF(ISNUMBER(SEARCH(Q$1,raw[[#This Row],[active years]])),1,"")</f>
        <v/>
      </c>
      <c r="R4197" t="str">
        <f>IF(ISNUMBER(SEARCH(R$1,raw[[#This Row],[active years]])),1,"")</f>
        <v/>
      </c>
      <c r="S4197" t="str">
        <f>IF(ISNUMBER(SEARCH(S$1,raw[[#This Row],[active years]])),1,"")</f>
        <v/>
      </c>
      <c r="T4197" t="str">
        <f>IF(ISNUMBER(SEARCH(T$1,raw[[#This Row],[active years]])),1,"")</f>
        <v/>
      </c>
      <c r="U4197" t="str">
        <f>IF(ISNUMBER(SEARCH(U$1,raw[[#This Row],[active years]])),1,"")</f>
        <v/>
      </c>
      <c r="V4197" t="str">
        <f>IF(ISNUMBER(SEARCH(V$1,raw[[#This Row],[active years]])),1,"")</f>
        <v/>
      </c>
      <c r="W4197" t="str">
        <f>IF(ISNUMBER(SEARCH(W$1,raw[[#This Row],[active years]])),1,"")</f>
        <v/>
      </c>
      <c r="X4197" t="str">
        <f>IF(ISNUMBER(SEARCH(X$1,raw[[#This Row],[active years]])),1,"")</f>
        <v/>
      </c>
      <c r="Y4197">
        <f>IF(ISNUMBER(SEARCH(Y$1,raw[[#This Row],[active years]])),1,"")</f>
        <v>1</v>
      </c>
      <c r="Z4197">
        <f>IF(ISNUMBER(SEARCH(Z$1,raw[[#This Row],[active years]])),1,"")</f>
        <v>1</v>
      </c>
      <c r="AA4197">
        <f>IF(ISNUMBER(SEARCH(AA$1,raw[[#This Row],[active years]])),1,"")</f>
        <v>1</v>
      </c>
    </row>
    <row r="4198" spans="1:27" x14ac:dyDescent="0.45">
      <c r="A4198">
        <f>raw[team]</f>
        <v>4980</v>
      </c>
      <c r="B4198">
        <f>raw[rookie year]</f>
        <v>2014</v>
      </c>
      <c r="C4198" t="str">
        <f>IF(ISNUMBER(SEARCH(C$1,raw[[#This Row],[active years]])),1,"")</f>
        <v/>
      </c>
      <c r="D4198" t="str">
        <f>IF(ISNUMBER(SEARCH(D$1,raw[[#This Row],[active years]])),1,"")</f>
        <v/>
      </c>
      <c r="E4198" t="str">
        <f>IF(ISNUMBER(SEARCH(E$1,raw[[#This Row],[active years]])),1,"")</f>
        <v/>
      </c>
      <c r="F4198" t="str">
        <f>IF(ISNUMBER(SEARCH(F$1,raw[[#This Row],[active years]])),1,"")</f>
        <v/>
      </c>
      <c r="G4198" t="str">
        <f>IF(ISNUMBER(SEARCH(G$1,raw[[#This Row],[active years]])),1,"")</f>
        <v/>
      </c>
      <c r="H4198" t="str">
        <f>IF(ISNUMBER(SEARCH(H$1,raw[[#This Row],[active years]])),1,"")</f>
        <v/>
      </c>
      <c r="I4198" t="str">
        <f>IF(ISNUMBER(SEARCH(I$1,raw[[#This Row],[active years]])),1,"")</f>
        <v/>
      </c>
      <c r="J4198" t="str">
        <f>IF(ISNUMBER(SEARCH(J$1,raw[[#This Row],[active years]])),1,"")</f>
        <v/>
      </c>
      <c r="K4198" t="str">
        <f>IF(ISNUMBER(SEARCH(K$1,raw[[#This Row],[active years]])),1,"")</f>
        <v/>
      </c>
      <c r="L4198" t="str">
        <f>IF(ISNUMBER(SEARCH(L$1,raw[[#This Row],[active years]])),1,"")</f>
        <v/>
      </c>
      <c r="M4198" t="str">
        <f>IF(ISNUMBER(SEARCH(M$1,raw[[#This Row],[active years]])),1,"")</f>
        <v/>
      </c>
      <c r="N4198" t="str">
        <f>IF(ISNUMBER(SEARCH(N$1,raw[[#This Row],[active years]])),1,"")</f>
        <v/>
      </c>
      <c r="O4198" t="str">
        <f>IF(ISNUMBER(SEARCH(O$1,raw[[#This Row],[active years]])),1,"")</f>
        <v/>
      </c>
      <c r="P4198" t="str">
        <f>IF(ISNUMBER(SEARCH(P$1,raw[[#This Row],[active years]])),1,"")</f>
        <v/>
      </c>
      <c r="Q4198" t="str">
        <f>IF(ISNUMBER(SEARCH(Q$1,raw[[#This Row],[active years]])),1,"")</f>
        <v/>
      </c>
      <c r="R4198" t="str">
        <f>IF(ISNUMBER(SEARCH(R$1,raw[[#This Row],[active years]])),1,"")</f>
        <v/>
      </c>
      <c r="S4198" t="str">
        <f>IF(ISNUMBER(SEARCH(S$1,raw[[#This Row],[active years]])),1,"")</f>
        <v/>
      </c>
      <c r="T4198" t="str">
        <f>IF(ISNUMBER(SEARCH(T$1,raw[[#This Row],[active years]])),1,"")</f>
        <v/>
      </c>
      <c r="U4198" t="str">
        <f>IF(ISNUMBER(SEARCH(U$1,raw[[#This Row],[active years]])),1,"")</f>
        <v/>
      </c>
      <c r="V4198" t="str">
        <f>IF(ISNUMBER(SEARCH(V$1,raw[[#This Row],[active years]])),1,"")</f>
        <v/>
      </c>
      <c r="W4198" t="str">
        <f>IF(ISNUMBER(SEARCH(W$1,raw[[#This Row],[active years]])),1,"")</f>
        <v/>
      </c>
      <c r="X4198" t="str">
        <f>IF(ISNUMBER(SEARCH(X$1,raw[[#This Row],[active years]])),1,"")</f>
        <v/>
      </c>
      <c r="Y4198">
        <f>IF(ISNUMBER(SEARCH(Y$1,raw[[#This Row],[active years]])),1,"")</f>
        <v>1</v>
      </c>
      <c r="Z4198">
        <f>IF(ISNUMBER(SEARCH(Z$1,raw[[#This Row],[active years]])),1,"")</f>
        <v>1</v>
      </c>
      <c r="AA4198">
        <f>IF(ISNUMBER(SEARCH(AA$1,raw[[#This Row],[active years]])),1,"")</f>
        <v>1</v>
      </c>
    </row>
    <row r="4199" spans="1:27" x14ac:dyDescent="0.45">
      <c r="A4199">
        <f>raw[team]</f>
        <v>4981</v>
      </c>
      <c r="B4199">
        <f>raw[rookie year]</f>
        <v>2014</v>
      </c>
      <c r="C4199" t="str">
        <f>IF(ISNUMBER(SEARCH(C$1,raw[[#This Row],[active years]])),1,"")</f>
        <v/>
      </c>
      <c r="D4199" t="str">
        <f>IF(ISNUMBER(SEARCH(D$1,raw[[#This Row],[active years]])),1,"")</f>
        <v/>
      </c>
      <c r="E4199" t="str">
        <f>IF(ISNUMBER(SEARCH(E$1,raw[[#This Row],[active years]])),1,"")</f>
        <v/>
      </c>
      <c r="F4199" t="str">
        <f>IF(ISNUMBER(SEARCH(F$1,raw[[#This Row],[active years]])),1,"")</f>
        <v/>
      </c>
      <c r="G4199" t="str">
        <f>IF(ISNUMBER(SEARCH(G$1,raw[[#This Row],[active years]])),1,"")</f>
        <v/>
      </c>
      <c r="H4199" t="str">
        <f>IF(ISNUMBER(SEARCH(H$1,raw[[#This Row],[active years]])),1,"")</f>
        <v/>
      </c>
      <c r="I4199" t="str">
        <f>IF(ISNUMBER(SEARCH(I$1,raw[[#This Row],[active years]])),1,"")</f>
        <v/>
      </c>
      <c r="J4199" t="str">
        <f>IF(ISNUMBER(SEARCH(J$1,raw[[#This Row],[active years]])),1,"")</f>
        <v/>
      </c>
      <c r="K4199" t="str">
        <f>IF(ISNUMBER(SEARCH(K$1,raw[[#This Row],[active years]])),1,"")</f>
        <v/>
      </c>
      <c r="L4199" t="str">
        <f>IF(ISNUMBER(SEARCH(L$1,raw[[#This Row],[active years]])),1,"")</f>
        <v/>
      </c>
      <c r="M4199" t="str">
        <f>IF(ISNUMBER(SEARCH(M$1,raw[[#This Row],[active years]])),1,"")</f>
        <v/>
      </c>
      <c r="N4199" t="str">
        <f>IF(ISNUMBER(SEARCH(N$1,raw[[#This Row],[active years]])),1,"")</f>
        <v/>
      </c>
      <c r="O4199" t="str">
        <f>IF(ISNUMBER(SEARCH(O$1,raw[[#This Row],[active years]])),1,"")</f>
        <v/>
      </c>
      <c r="P4199" t="str">
        <f>IF(ISNUMBER(SEARCH(P$1,raw[[#This Row],[active years]])),1,"")</f>
        <v/>
      </c>
      <c r="Q4199" t="str">
        <f>IF(ISNUMBER(SEARCH(Q$1,raw[[#This Row],[active years]])),1,"")</f>
        <v/>
      </c>
      <c r="R4199" t="str">
        <f>IF(ISNUMBER(SEARCH(R$1,raw[[#This Row],[active years]])),1,"")</f>
        <v/>
      </c>
      <c r="S4199" t="str">
        <f>IF(ISNUMBER(SEARCH(S$1,raw[[#This Row],[active years]])),1,"")</f>
        <v/>
      </c>
      <c r="T4199" t="str">
        <f>IF(ISNUMBER(SEARCH(T$1,raw[[#This Row],[active years]])),1,"")</f>
        <v/>
      </c>
      <c r="U4199" t="str">
        <f>IF(ISNUMBER(SEARCH(U$1,raw[[#This Row],[active years]])),1,"")</f>
        <v/>
      </c>
      <c r="V4199" t="str">
        <f>IF(ISNUMBER(SEARCH(V$1,raw[[#This Row],[active years]])),1,"")</f>
        <v/>
      </c>
      <c r="W4199" t="str">
        <f>IF(ISNUMBER(SEARCH(W$1,raw[[#This Row],[active years]])),1,"")</f>
        <v/>
      </c>
      <c r="X4199" t="str">
        <f>IF(ISNUMBER(SEARCH(X$1,raw[[#This Row],[active years]])),1,"")</f>
        <v/>
      </c>
      <c r="Y4199">
        <f>IF(ISNUMBER(SEARCH(Y$1,raw[[#This Row],[active years]])),1,"")</f>
        <v>1</v>
      </c>
      <c r="Z4199" t="str">
        <f>IF(ISNUMBER(SEARCH(Z$1,raw[[#This Row],[active years]])),1,"")</f>
        <v/>
      </c>
      <c r="AA4199" t="str">
        <f>IF(ISNUMBER(SEARCH(AA$1,raw[[#This Row],[active years]])),1,"")</f>
        <v/>
      </c>
    </row>
    <row r="4200" spans="1:27" x14ac:dyDescent="0.45">
      <c r="A4200">
        <f>raw[team]</f>
        <v>4982</v>
      </c>
      <c r="B4200">
        <f>raw[rookie year]</f>
        <v>2014</v>
      </c>
      <c r="C4200" t="str">
        <f>IF(ISNUMBER(SEARCH(C$1,raw[[#This Row],[active years]])),1,"")</f>
        <v/>
      </c>
      <c r="D4200" t="str">
        <f>IF(ISNUMBER(SEARCH(D$1,raw[[#This Row],[active years]])),1,"")</f>
        <v/>
      </c>
      <c r="E4200" t="str">
        <f>IF(ISNUMBER(SEARCH(E$1,raw[[#This Row],[active years]])),1,"")</f>
        <v/>
      </c>
      <c r="F4200" t="str">
        <f>IF(ISNUMBER(SEARCH(F$1,raw[[#This Row],[active years]])),1,"")</f>
        <v/>
      </c>
      <c r="G4200" t="str">
        <f>IF(ISNUMBER(SEARCH(G$1,raw[[#This Row],[active years]])),1,"")</f>
        <v/>
      </c>
      <c r="H4200" t="str">
        <f>IF(ISNUMBER(SEARCH(H$1,raw[[#This Row],[active years]])),1,"")</f>
        <v/>
      </c>
      <c r="I4200" t="str">
        <f>IF(ISNUMBER(SEARCH(I$1,raw[[#This Row],[active years]])),1,"")</f>
        <v/>
      </c>
      <c r="J4200" t="str">
        <f>IF(ISNUMBER(SEARCH(J$1,raw[[#This Row],[active years]])),1,"")</f>
        <v/>
      </c>
      <c r="K4200" t="str">
        <f>IF(ISNUMBER(SEARCH(K$1,raw[[#This Row],[active years]])),1,"")</f>
        <v/>
      </c>
      <c r="L4200" t="str">
        <f>IF(ISNUMBER(SEARCH(L$1,raw[[#This Row],[active years]])),1,"")</f>
        <v/>
      </c>
      <c r="M4200" t="str">
        <f>IF(ISNUMBER(SEARCH(M$1,raw[[#This Row],[active years]])),1,"")</f>
        <v/>
      </c>
      <c r="N4200" t="str">
        <f>IF(ISNUMBER(SEARCH(N$1,raw[[#This Row],[active years]])),1,"")</f>
        <v/>
      </c>
      <c r="O4200" t="str">
        <f>IF(ISNUMBER(SEARCH(O$1,raw[[#This Row],[active years]])),1,"")</f>
        <v/>
      </c>
      <c r="P4200" t="str">
        <f>IF(ISNUMBER(SEARCH(P$1,raw[[#This Row],[active years]])),1,"")</f>
        <v/>
      </c>
      <c r="Q4200" t="str">
        <f>IF(ISNUMBER(SEARCH(Q$1,raw[[#This Row],[active years]])),1,"")</f>
        <v/>
      </c>
      <c r="R4200" t="str">
        <f>IF(ISNUMBER(SEARCH(R$1,raw[[#This Row],[active years]])),1,"")</f>
        <v/>
      </c>
      <c r="S4200" t="str">
        <f>IF(ISNUMBER(SEARCH(S$1,raw[[#This Row],[active years]])),1,"")</f>
        <v/>
      </c>
      <c r="T4200" t="str">
        <f>IF(ISNUMBER(SEARCH(T$1,raw[[#This Row],[active years]])),1,"")</f>
        <v/>
      </c>
      <c r="U4200" t="str">
        <f>IF(ISNUMBER(SEARCH(U$1,raw[[#This Row],[active years]])),1,"")</f>
        <v/>
      </c>
      <c r="V4200" t="str">
        <f>IF(ISNUMBER(SEARCH(V$1,raw[[#This Row],[active years]])),1,"")</f>
        <v/>
      </c>
      <c r="W4200" t="str">
        <f>IF(ISNUMBER(SEARCH(W$1,raw[[#This Row],[active years]])),1,"")</f>
        <v/>
      </c>
      <c r="X4200" t="str">
        <f>IF(ISNUMBER(SEARCH(X$1,raw[[#This Row],[active years]])),1,"")</f>
        <v/>
      </c>
      <c r="Y4200">
        <f>IF(ISNUMBER(SEARCH(Y$1,raw[[#This Row],[active years]])),1,"")</f>
        <v>1</v>
      </c>
      <c r="Z4200">
        <f>IF(ISNUMBER(SEARCH(Z$1,raw[[#This Row],[active years]])),1,"")</f>
        <v>1</v>
      </c>
      <c r="AA4200">
        <f>IF(ISNUMBER(SEARCH(AA$1,raw[[#This Row],[active years]])),1,"")</f>
        <v>1</v>
      </c>
    </row>
    <row r="4201" spans="1:27" x14ac:dyDescent="0.45">
      <c r="A4201">
        <f>raw[team]</f>
        <v>4983</v>
      </c>
      <c r="B4201">
        <f>raw[rookie year]</f>
        <v>2014</v>
      </c>
      <c r="C4201" t="str">
        <f>IF(ISNUMBER(SEARCH(C$1,raw[[#This Row],[active years]])),1,"")</f>
        <v/>
      </c>
      <c r="D4201" t="str">
        <f>IF(ISNUMBER(SEARCH(D$1,raw[[#This Row],[active years]])),1,"")</f>
        <v/>
      </c>
      <c r="E4201" t="str">
        <f>IF(ISNUMBER(SEARCH(E$1,raw[[#This Row],[active years]])),1,"")</f>
        <v/>
      </c>
      <c r="F4201" t="str">
        <f>IF(ISNUMBER(SEARCH(F$1,raw[[#This Row],[active years]])),1,"")</f>
        <v/>
      </c>
      <c r="G4201" t="str">
        <f>IF(ISNUMBER(SEARCH(G$1,raw[[#This Row],[active years]])),1,"")</f>
        <v/>
      </c>
      <c r="H4201" t="str">
        <f>IF(ISNUMBER(SEARCH(H$1,raw[[#This Row],[active years]])),1,"")</f>
        <v/>
      </c>
      <c r="I4201" t="str">
        <f>IF(ISNUMBER(SEARCH(I$1,raw[[#This Row],[active years]])),1,"")</f>
        <v/>
      </c>
      <c r="J4201" t="str">
        <f>IF(ISNUMBER(SEARCH(J$1,raw[[#This Row],[active years]])),1,"")</f>
        <v/>
      </c>
      <c r="K4201" t="str">
        <f>IF(ISNUMBER(SEARCH(K$1,raw[[#This Row],[active years]])),1,"")</f>
        <v/>
      </c>
      <c r="L4201" t="str">
        <f>IF(ISNUMBER(SEARCH(L$1,raw[[#This Row],[active years]])),1,"")</f>
        <v/>
      </c>
      <c r="M4201" t="str">
        <f>IF(ISNUMBER(SEARCH(M$1,raw[[#This Row],[active years]])),1,"")</f>
        <v/>
      </c>
      <c r="N4201" t="str">
        <f>IF(ISNUMBER(SEARCH(N$1,raw[[#This Row],[active years]])),1,"")</f>
        <v/>
      </c>
      <c r="O4201" t="str">
        <f>IF(ISNUMBER(SEARCH(O$1,raw[[#This Row],[active years]])),1,"")</f>
        <v/>
      </c>
      <c r="P4201" t="str">
        <f>IF(ISNUMBER(SEARCH(P$1,raw[[#This Row],[active years]])),1,"")</f>
        <v/>
      </c>
      <c r="Q4201" t="str">
        <f>IF(ISNUMBER(SEARCH(Q$1,raw[[#This Row],[active years]])),1,"")</f>
        <v/>
      </c>
      <c r="R4201" t="str">
        <f>IF(ISNUMBER(SEARCH(R$1,raw[[#This Row],[active years]])),1,"")</f>
        <v/>
      </c>
      <c r="S4201" t="str">
        <f>IF(ISNUMBER(SEARCH(S$1,raw[[#This Row],[active years]])),1,"")</f>
        <v/>
      </c>
      <c r="T4201" t="str">
        <f>IF(ISNUMBER(SEARCH(T$1,raw[[#This Row],[active years]])),1,"")</f>
        <v/>
      </c>
      <c r="U4201" t="str">
        <f>IF(ISNUMBER(SEARCH(U$1,raw[[#This Row],[active years]])),1,"")</f>
        <v/>
      </c>
      <c r="V4201" t="str">
        <f>IF(ISNUMBER(SEARCH(V$1,raw[[#This Row],[active years]])),1,"")</f>
        <v/>
      </c>
      <c r="W4201" t="str">
        <f>IF(ISNUMBER(SEARCH(W$1,raw[[#This Row],[active years]])),1,"")</f>
        <v/>
      </c>
      <c r="X4201" t="str">
        <f>IF(ISNUMBER(SEARCH(X$1,raw[[#This Row],[active years]])),1,"")</f>
        <v/>
      </c>
      <c r="Y4201">
        <f>IF(ISNUMBER(SEARCH(Y$1,raw[[#This Row],[active years]])),1,"")</f>
        <v>1</v>
      </c>
      <c r="Z4201">
        <f>IF(ISNUMBER(SEARCH(Z$1,raw[[#This Row],[active years]])),1,"")</f>
        <v>1</v>
      </c>
      <c r="AA4201">
        <f>IF(ISNUMBER(SEARCH(AA$1,raw[[#This Row],[active years]])),1,"")</f>
        <v>1</v>
      </c>
    </row>
    <row r="4202" spans="1:27" x14ac:dyDescent="0.45">
      <c r="A4202">
        <f>raw[team]</f>
        <v>4984</v>
      </c>
      <c r="B4202">
        <f>raw[rookie year]</f>
        <v>2014</v>
      </c>
      <c r="C4202" t="str">
        <f>IF(ISNUMBER(SEARCH(C$1,raw[[#This Row],[active years]])),1,"")</f>
        <v/>
      </c>
      <c r="D4202" t="str">
        <f>IF(ISNUMBER(SEARCH(D$1,raw[[#This Row],[active years]])),1,"")</f>
        <v/>
      </c>
      <c r="E4202" t="str">
        <f>IF(ISNUMBER(SEARCH(E$1,raw[[#This Row],[active years]])),1,"")</f>
        <v/>
      </c>
      <c r="F4202" t="str">
        <f>IF(ISNUMBER(SEARCH(F$1,raw[[#This Row],[active years]])),1,"")</f>
        <v/>
      </c>
      <c r="G4202" t="str">
        <f>IF(ISNUMBER(SEARCH(G$1,raw[[#This Row],[active years]])),1,"")</f>
        <v/>
      </c>
      <c r="H4202" t="str">
        <f>IF(ISNUMBER(SEARCH(H$1,raw[[#This Row],[active years]])),1,"")</f>
        <v/>
      </c>
      <c r="I4202" t="str">
        <f>IF(ISNUMBER(SEARCH(I$1,raw[[#This Row],[active years]])),1,"")</f>
        <v/>
      </c>
      <c r="J4202" t="str">
        <f>IF(ISNUMBER(SEARCH(J$1,raw[[#This Row],[active years]])),1,"")</f>
        <v/>
      </c>
      <c r="K4202" t="str">
        <f>IF(ISNUMBER(SEARCH(K$1,raw[[#This Row],[active years]])),1,"")</f>
        <v/>
      </c>
      <c r="L4202" t="str">
        <f>IF(ISNUMBER(SEARCH(L$1,raw[[#This Row],[active years]])),1,"")</f>
        <v/>
      </c>
      <c r="M4202" t="str">
        <f>IF(ISNUMBER(SEARCH(M$1,raw[[#This Row],[active years]])),1,"")</f>
        <v/>
      </c>
      <c r="N4202" t="str">
        <f>IF(ISNUMBER(SEARCH(N$1,raw[[#This Row],[active years]])),1,"")</f>
        <v/>
      </c>
      <c r="O4202" t="str">
        <f>IF(ISNUMBER(SEARCH(O$1,raw[[#This Row],[active years]])),1,"")</f>
        <v/>
      </c>
      <c r="P4202" t="str">
        <f>IF(ISNUMBER(SEARCH(P$1,raw[[#This Row],[active years]])),1,"")</f>
        <v/>
      </c>
      <c r="Q4202" t="str">
        <f>IF(ISNUMBER(SEARCH(Q$1,raw[[#This Row],[active years]])),1,"")</f>
        <v/>
      </c>
      <c r="R4202" t="str">
        <f>IF(ISNUMBER(SEARCH(R$1,raw[[#This Row],[active years]])),1,"")</f>
        <v/>
      </c>
      <c r="S4202" t="str">
        <f>IF(ISNUMBER(SEARCH(S$1,raw[[#This Row],[active years]])),1,"")</f>
        <v/>
      </c>
      <c r="T4202" t="str">
        <f>IF(ISNUMBER(SEARCH(T$1,raw[[#This Row],[active years]])),1,"")</f>
        <v/>
      </c>
      <c r="U4202" t="str">
        <f>IF(ISNUMBER(SEARCH(U$1,raw[[#This Row],[active years]])),1,"")</f>
        <v/>
      </c>
      <c r="V4202" t="str">
        <f>IF(ISNUMBER(SEARCH(V$1,raw[[#This Row],[active years]])),1,"")</f>
        <v/>
      </c>
      <c r="W4202" t="str">
        <f>IF(ISNUMBER(SEARCH(W$1,raw[[#This Row],[active years]])),1,"")</f>
        <v/>
      </c>
      <c r="X4202" t="str">
        <f>IF(ISNUMBER(SEARCH(X$1,raw[[#This Row],[active years]])),1,"")</f>
        <v/>
      </c>
      <c r="Y4202">
        <f>IF(ISNUMBER(SEARCH(Y$1,raw[[#This Row],[active years]])),1,"")</f>
        <v>1</v>
      </c>
      <c r="Z4202">
        <f>IF(ISNUMBER(SEARCH(Z$1,raw[[#This Row],[active years]])),1,"")</f>
        <v>1</v>
      </c>
      <c r="AA4202">
        <f>IF(ISNUMBER(SEARCH(AA$1,raw[[#This Row],[active years]])),1,"")</f>
        <v>1</v>
      </c>
    </row>
    <row r="4203" spans="1:27" x14ac:dyDescent="0.45">
      <c r="A4203">
        <f>raw[team]</f>
        <v>4985</v>
      </c>
      <c r="B4203">
        <f>raw[rookie year]</f>
        <v>2014</v>
      </c>
      <c r="C4203" t="str">
        <f>IF(ISNUMBER(SEARCH(C$1,raw[[#This Row],[active years]])),1,"")</f>
        <v/>
      </c>
      <c r="D4203" t="str">
        <f>IF(ISNUMBER(SEARCH(D$1,raw[[#This Row],[active years]])),1,"")</f>
        <v/>
      </c>
      <c r="E4203" t="str">
        <f>IF(ISNUMBER(SEARCH(E$1,raw[[#This Row],[active years]])),1,"")</f>
        <v/>
      </c>
      <c r="F4203" t="str">
        <f>IF(ISNUMBER(SEARCH(F$1,raw[[#This Row],[active years]])),1,"")</f>
        <v/>
      </c>
      <c r="G4203" t="str">
        <f>IF(ISNUMBER(SEARCH(G$1,raw[[#This Row],[active years]])),1,"")</f>
        <v/>
      </c>
      <c r="H4203" t="str">
        <f>IF(ISNUMBER(SEARCH(H$1,raw[[#This Row],[active years]])),1,"")</f>
        <v/>
      </c>
      <c r="I4203" t="str">
        <f>IF(ISNUMBER(SEARCH(I$1,raw[[#This Row],[active years]])),1,"")</f>
        <v/>
      </c>
      <c r="J4203" t="str">
        <f>IF(ISNUMBER(SEARCH(J$1,raw[[#This Row],[active years]])),1,"")</f>
        <v/>
      </c>
      <c r="K4203" t="str">
        <f>IF(ISNUMBER(SEARCH(K$1,raw[[#This Row],[active years]])),1,"")</f>
        <v/>
      </c>
      <c r="L4203" t="str">
        <f>IF(ISNUMBER(SEARCH(L$1,raw[[#This Row],[active years]])),1,"")</f>
        <v/>
      </c>
      <c r="M4203" t="str">
        <f>IF(ISNUMBER(SEARCH(M$1,raw[[#This Row],[active years]])),1,"")</f>
        <v/>
      </c>
      <c r="N4203" t="str">
        <f>IF(ISNUMBER(SEARCH(N$1,raw[[#This Row],[active years]])),1,"")</f>
        <v/>
      </c>
      <c r="O4203" t="str">
        <f>IF(ISNUMBER(SEARCH(O$1,raw[[#This Row],[active years]])),1,"")</f>
        <v/>
      </c>
      <c r="P4203" t="str">
        <f>IF(ISNUMBER(SEARCH(P$1,raw[[#This Row],[active years]])),1,"")</f>
        <v/>
      </c>
      <c r="Q4203" t="str">
        <f>IF(ISNUMBER(SEARCH(Q$1,raw[[#This Row],[active years]])),1,"")</f>
        <v/>
      </c>
      <c r="R4203" t="str">
        <f>IF(ISNUMBER(SEARCH(R$1,raw[[#This Row],[active years]])),1,"")</f>
        <v/>
      </c>
      <c r="S4203" t="str">
        <f>IF(ISNUMBER(SEARCH(S$1,raw[[#This Row],[active years]])),1,"")</f>
        <v/>
      </c>
      <c r="T4203" t="str">
        <f>IF(ISNUMBER(SEARCH(T$1,raw[[#This Row],[active years]])),1,"")</f>
        <v/>
      </c>
      <c r="U4203" t="str">
        <f>IF(ISNUMBER(SEARCH(U$1,raw[[#This Row],[active years]])),1,"")</f>
        <v/>
      </c>
      <c r="V4203" t="str">
        <f>IF(ISNUMBER(SEARCH(V$1,raw[[#This Row],[active years]])),1,"")</f>
        <v/>
      </c>
      <c r="W4203" t="str">
        <f>IF(ISNUMBER(SEARCH(W$1,raw[[#This Row],[active years]])),1,"")</f>
        <v/>
      </c>
      <c r="X4203" t="str">
        <f>IF(ISNUMBER(SEARCH(X$1,raw[[#This Row],[active years]])),1,"")</f>
        <v/>
      </c>
      <c r="Y4203">
        <f>IF(ISNUMBER(SEARCH(Y$1,raw[[#This Row],[active years]])),1,"")</f>
        <v>1</v>
      </c>
      <c r="Z4203">
        <f>IF(ISNUMBER(SEARCH(Z$1,raw[[#This Row],[active years]])),1,"")</f>
        <v>1</v>
      </c>
      <c r="AA4203">
        <f>IF(ISNUMBER(SEARCH(AA$1,raw[[#This Row],[active years]])),1,"")</f>
        <v>1</v>
      </c>
    </row>
    <row r="4204" spans="1:27" x14ac:dyDescent="0.45">
      <c r="A4204">
        <f>raw[team]</f>
        <v>4986</v>
      </c>
      <c r="B4204">
        <f>raw[rookie year]</f>
        <v>2014</v>
      </c>
      <c r="C4204" t="str">
        <f>IF(ISNUMBER(SEARCH(C$1,raw[[#This Row],[active years]])),1,"")</f>
        <v/>
      </c>
      <c r="D4204" t="str">
        <f>IF(ISNUMBER(SEARCH(D$1,raw[[#This Row],[active years]])),1,"")</f>
        <v/>
      </c>
      <c r="E4204" t="str">
        <f>IF(ISNUMBER(SEARCH(E$1,raw[[#This Row],[active years]])),1,"")</f>
        <v/>
      </c>
      <c r="F4204" t="str">
        <f>IF(ISNUMBER(SEARCH(F$1,raw[[#This Row],[active years]])),1,"")</f>
        <v/>
      </c>
      <c r="G4204" t="str">
        <f>IF(ISNUMBER(SEARCH(G$1,raw[[#This Row],[active years]])),1,"")</f>
        <v/>
      </c>
      <c r="H4204" t="str">
        <f>IF(ISNUMBER(SEARCH(H$1,raw[[#This Row],[active years]])),1,"")</f>
        <v/>
      </c>
      <c r="I4204" t="str">
        <f>IF(ISNUMBER(SEARCH(I$1,raw[[#This Row],[active years]])),1,"")</f>
        <v/>
      </c>
      <c r="J4204" t="str">
        <f>IF(ISNUMBER(SEARCH(J$1,raw[[#This Row],[active years]])),1,"")</f>
        <v/>
      </c>
      <c r="K4204" t="str">
        <f>IF(ISNUMBER(SEARCH(K$1,raw[[#This Row],[active years]])),1,"")</f>
        <v/>
      </c>
      <c r="L4204" t="str">
        <f>IF(ISNUMBER(SEARCH(L$1,raw[[#This Row],[active years]])),1,"")</f>
        <v/>
      </c>
      <c r="M4204" t="str">
        <f>IF(ISNUMBER(SEARCH(M$1,raw[[#This Row],[active years]])),1,"")</f>
        <v/>
      </c>
      <c r="N4204" t="str">
        <f>IF(ISNUMBER(SEARCH(N$1,raw[[#This Row],[active years]])),1,"")</f>
        <v/>
      </c>
      <c r="O4204" t="str">
        <f>IF(ISNUMBER(SEARCH(O$1,raw[[#This Row],[active years]])),1,"")</f>
        <v/>
      </c>
      <c r="P4204" t="str">
        <f>IF(ISNUMBER(SEARCH(P$1,raw[[#This Row],[active years]])),1,"")</f>
        <v/>
      </c>
      <c r="Q4204" t="str">
        <f>IF(ISNUMBER(SEARCH(Q$1,raw[[#This Row],[active years]])),1,"")</f>
        <v/>
      </c>
      <c r="R4204" t="str">
        <f>IF(ISNUMBER(SEARCH(R$1,raw[[#This Row],[active years]])),1,"")</f>
        <v/>
      </c>
      <c r="S4204" t="str">
        <f>IF(ISNUMBER(SEARCH(S$1,raw[[#This Row],[active years]])),1,"")</f>
        <v/>
      </c>
      <c r="T4204" t="str">
        <f>IF(ISNUMBER(SEARCH(T$1,raw[[#This Row],[active years]])),1,"")</f>
        <v/>
      </c>
      <c r="U4204" t="str">
        <f>IF(ISNUMBER(SEARCH(U$1,raw[[#This Row],[active years]])),1,"")</f>
        <v/>
      </c>
      <c r="V4204" t="str">
        <f>IF(ISNUMBER(SEARCH(V$1,raw[[#This Row],[active years]])),1,"")</f>
        <v/>
      </c>
      <c r="W4204" t="str">
        <f>IF(ISNUMBER(SEARCH(W$1,raw[[#This Row],[active years]])),1,"")</f>
        <v/>
      </c>
      <c r="X4204" t="str">
        <f>IF(ISNUMBER(SEARCH(X$1,raw[[#This Row],[active years]])),1,"")</f>
        <v/>
      </c>
      <c r="Y4204">
        <f>IF(ISNUMBER(SEARCH(Y$1,raw[[#This Row],[active years]])),1,"")</f>
        <v>1</v>
      </c>
      <c r="Z4204">
        <f>IF(ISNUMBER(SEARCH(Z$1,raw[[#This Row],[active years]])),1,"")</f>
        <v>1</v>
      </c>
      <c r="AA4204">
        <f>IF(ISNUMBER(SEARCH(AA$1,raw[[#This Row],[active years]])),1,"")</f>
        <v>1</v>
      </c>
    </row>
    <row r="4205" spans="1:27" x14ac:dyDescent="0.45">
      <c r="A4205">
        <f>raw[team]</f>
        <v>4987</v>
      </c>
      <c r="B4205">
        <f>raw[rookie year]</f>
        <v>2014</v>
      </c>
      <c r="C4205" t="str">
        <f>IF(ISNUMBER(SEARCH(C$1,raw[[#This Row],[active years]])),1,"")</f>
        <v/>
      </c>
      <c r="D4205" t="str">
        <f>IF(ISNUMBER(SEARCH(D$1,raw[[#This Row],[active years]])),1,"")</f>
        <v/>
      </c>
      <c r="E4205" t="str">
        <f>IF(ISNUMBER(SEARCH(E$1,raw[[#This Row],[active years]])),1,"")</f>
        <v/>
      </c>
      <c r="F4205" t="str">
        <f>IF(ISNUMBER(SEARCH(F$1,raw[[#This Row],[active years]])),1,"")</f>
        <v/>
      </c>
      <c r="G4205" t="str">
        <f>IF(ISNUMBER(SEARCH(G$1,raw[[#This Row],[active years]])),1,"")</f>
        <v/>
      </c>
      <c r="H4205" t="str">
        <f>IF(ISNUMBER(SEARCH(H$1,raw[[#This Row],[active years]])),1,"")</f>
        <v/>
      </c>
      <c r="I4205" t="str">
        <f>IF(ISNUMBER(SEARCH(I$1,raw[[#This Row],[active years]])),1,"")</f>
        <v/>
      </c>
      <c r="J4205" t="str">
        <f>IF(ISNUMBER(SEARCH(J$1,raw[[#This Row],[active years]])),1,"")</f>
        <v/>
      </c>
      <c r="K4205" t="str">
        <f>IF(ISNUMBER(SEARCH(K$1,raw[[#This Row],[active years]])),1,"")</f>
        <v/>
      </c>
      <c r="L4205" t="str">
        <f>IF(ISNUMBER(SEARCH(L$1,raw[[#This Row],[active years]])),1,"")</f>
        <v/>
      </c>
      <c r="M4205" t="str">
        <f>IF(ISNUMBER(SEARCH(M$1,raw[[#This Row],[active years]])),1,"")</f>
        <v/>
      </c>
      <c r="N4205" t="str">
        <f>IF(ISNUMBER(SEARCH(N$1,raw[[#This Row],[active years]])),1,"")</f>
        <v/>
      </c>
      <c r="O4205" t="str">
        <f>IF(ISNUMBER(SEARCH(O$1,raw[[#This Row],[active years]])),1,"")</f>
        <v/>
      </c>
      <c r="P4205" t="str">
        <f>IF(ISNUMBER(SEARCH(P$1,raw[[#This Row],[active years]])),1,"")</f>
        <v/>
      </c>
      <c r="Q4205" t="str">
        <f>IF(ISNUMBER(SEARCH(Q$1,raw[[#This Row],[active years]])),1,"")</f>
        <v/>
      </c>
      <c r="R4205" t="str">
        <f>IF(ISNUMBER(SEARCH(R$1,raw[[#This Row],[active years]])),1,"")</f>
        <v/>
      </c>
      <c r="S4205" t="str">
        <f>IF(ISNUMBER(SEARCH(S$1,raw[[#This Row],[active years]])),1,"")</f>
        <v/>
      </c>
      <c r="T4205" t="str">
        <f>IF(ISNUMBER(SEARCH(T$1,raw[[#This Row],[active years]])),1,"")</f>
        <v/>
      </c>
      <c r="U4205" t="str">
        <f>IF(ISNUMBER(SEARCH(U$1,raw[[#This Row],[active years]])),1,"")</f>
        <v/>
      </c>
      <c r="V4205" t="str">
        <f>IF(ISNUMBER(SEARCH(V$1,raw[[#This Row],[active years]])),1,"")</f>
        <v/>
      </c>
      <c r="W4205" t="str">
        <f>IF(ISNUMBER(SEARCH(W$1,raw[[#This Row],[active years]])),1,"")</f>
        <v/>
      </c>
      <c r="X4205" t="str">
        <f>IF(ISNUMBER(SEARCH(X$1,raw[[#This Row],[active years]])),1,"")</f>
        <v/>
      </c>
      <c r="Y4205">
        <f>IF(ISNUMBER(SEARCH(Y$1,raw[[#This Row],[active years]])),1,"")</f>
        <v>1</v>
      </c>
      <c r="Z4205">
        <f>IF(ISNUMBER(SEARCH(Z$1,raw[[#This Row],[active years]])),1,"")</f>
        <v>1</v>
      </c>
      <c r="AA4205">
        <f>IF(ISNUMBER(SEARCH(AA$1,raw[[#This Row],[active years]])),1,"")</f>
        <v>1</v>
      </c>
    </row>
    <row r="4206" spans="1:27" x14ac:dyDescent="0.45">
      <c r="A4206">
        <f>raw[team]</f>
        <v>4988</v>
      </c>
      <c r="B4206">
        <f>raw[rookie year]</f>
        <v>2014</v>
      </c>
      <c r="C4206" t="str">
        <f>IF(ISNUMBER(SEARCH(C$1,raw[[#This Row],[active years]])),1,"")</f>
        <v/>
      </c>
      <c r="D4206" t="str">
        <f>IF(ISNUMBER(SEARCH(D$1,raw[[#This Row],[active years]])),1,"")</f>
        <v/>
      </c>
      <c r="E4206" t="str">
        <f>IF(ISNUMBER(SEARCH(E$1,raw[[#This Row],[active years]])),1,"")</f>
        <v/>
      </c>
      <c r="F4206" t="str">
        <f>IF(ISNUMBER(SEARCH(F$1,raw[[#This Row],[active years]])),1,"")</f>
        <v/>
      </c>
      <c r="G4206" t="str">
        <f>IF(ISNUMBER(SEARCH(G$1,raw[[#This Row],[active years]])),1,"")</f>
        <v/>
      </c>
      <c r="H4206" t="str">
        <f>IF(ISNUMBER(SEARCH(H$1,raw[[#This Row],[active years]])),1,"")</f>
        <v/>
      </c>
      <c r="I4206" t="str">
        <f>IF(ISNUMBER(SEARCH(I$1,raw[[#This Row],[active years]])),1,"")</f>
        <v/>
      </c>
      <c r="J4206" t="str">
        <f>IF(ISNUMBER(SEARCH(J$1,raw[[#This Row],[active years]])),1,"")</f>
        <v/>
      </c>
      <c r="K4206" t="str">
        <f>IF(ISNUMBER(SEARCH(K$1,raw[[#This Row],[active years]])),1,"")</f>
        <v/>
      </c>
      <c r="L4206" t="str">
        <f>IF(ISNUMBER(SEARCH(L$1,raw[[#This Row],[active years]])),1,"")</f>
        <v/>
      </c>
      <c r="M4206" t="str">
        <f>IF(ISNUMBER(SEARCH(M$1,raw[[#This Row],[active years]])),1,"")</f>
        <v/>
      </c>
      <c r="N4206" t="str">
        <f>IF(ISNUMBER(SEARCH(N$1,raw[[#This Row],[active years]])),1,"")</f>
        <v/>
      </c>
      <c r="O4206" t="str">
        <f>IF(ISNUMBER(SEARCH(O$1,raw[[#This Row],[active years]])),1,"")</f>
        <v/>
      </c>
      <c r="P4206" t="str">
        <f>IF(ISNUMBER(SEARCH(P$1,raw[[#This Row],[active years]])),1,"")</f>
        <v/>
      </c>
      <c r="Q4206" t="str">
        <f>IF(ISNUMBER(SEARCH(Q$1,raw[[#This Row],[active years]])),1,"")</f>
        <v/>
      </c>
      <c r="R4206" t="str">
        <f>IF(ISNUMBER(SEARCH(R$1,raw[[#This Row],[active years]])),1,"")</f>
        <v/>
      </c>
      <c r="S4206" t="str">
        <f>IF(ISNUMBER(SEARCH(S$1,raw[[#This Row],[active years]])),1,"")</f>
        <v/>
      </c>
      <c r="T4206" t="str">
        <f>IF(ISNUMBER(SEARCH(T$1,raw[[#This Row],[active years]])),1,"")</f>
        <v/>
      </c>
      <c r="U4206" t="str">
        <f>IF(ISNUMBER(SEARCH(U$1,raw[[#This Row],[active years]])),1,"")</f>
        <v/>
      </c>
      <c r="V4206" t="str">
        <f>IF(ISNUMBER(SEARCH(V$1,raw[[#This Row],[active years]])),1,"")</f>
        <v/>
      </c>
      <c r="W4206" t="str">
        <f>IF(ISNUMBER(SEARCH(W$1,raw[[#This Row],[active years]])),1,"")</f>
        <v/>
      </c>
      <c r="X4206" t="str">
        <f>IF(ISNUMBER(SEARCH(X$1,raw[[#This Row],[active years]])),1,"")</f>
        <v/>
      </c>
      <c r="Y4206">
        <f>IF(ISNUMBER(SEARCH(Y$1,raw[[#This Row],[active years]])),1,"")</f>
        <v>1</v>
      </c>
      <c r="Z4206">
        <f>IF(ISNUMBER(SEARCH(Z$1,raw[[#This Row],[active years]])),1,"")</f>
        <v>1</v>
      </c>
      <c r="AA4206">
        <f>IF(ISNUMBER(SEARCH(AA$1,raw[[#This Row],[active years]])),1,"")</f>
        <v>1</v>
      </c>
    </row>
    <row r="4207" spans="1:27" x14ac:dyDescent="0.45">
      <c r="A4207">
        <f>raw[team]</f>
        <v>4989</v>
      </c>
      <c r="B4207">
        <f>raw[rookie year]</f>
        <v>2014</v>
      </c>
      <c r="C4207" t="str">
        <f>IF(ISNUMBER(SEARCH(C$1,raw[[#This Row],[active years]])),1,"")</f>
        <v/>
      </c>
      <c r="D4207" t="str">
        <f>IF(ISNUMBER(SEARCH(D$1,raw[[#This Row],[active years]])),1,"")</f>
        <v/>
      </c>
      <c r="E4207" t="str">
        <f>IF(ISNUMBER(SEARCH(E$1,raw[[#This Row],[active years]])),1,"")</f>
        <v/>
      </c>
      <c r="F4207" t="str">
        <f>IF(ISNUMBER(SEARCH(F$1,raw[[#This Row],[active years]])),1,"")</f>
        <v/>
      </c>
      <c r="G4207" t="str">
        <f>IF(ISNUMBER(SEARCH(G$1,raw[[#This Row],[active years]])),1,"")</f>
        <v/>
      </c>
      <c r="H4207" t="str">
        <f>IF(ISNUMBER(SEARCH(H$1,raw[[#This Row],[active years]])),1,"")</f>
        <v/>
      </c>
      <c r="I4207" t="str">
        <f>IF(ISNUMBER(SEARCH(I$1,raw[[#This Row],[active years]])),1,"")</f>
        <v/>
      </c>
      <c r="J4207" t="str">
        <f>IF(ISNUMBER(SEARCH(J$1,raw[[#This Row],[active years]])),1,"")</f>
        <v/>
      </c>
      <c r="K4207" t="str">
        <f>IF(ISNUMBER(SEARCH(K$1,raw[[#This Row],[active years]])),1,"")</f>
        <v/>
      </c>
      <c r="L4207" t="str">
        <f>IF(ISNUMBER(SEARCH(L$1,raw[[#This Row],[active years]])),1,"")</f>
        <v/>
      </c>
      <c r="M4207" t="str">
        <f>IF(ISNUMBER(SEARCH(M$1,raw[[#This Row],[active years]])),1,"")</f>
        <v/>
      </c>
      <c r="N4207" t="str">
        <f>IF(ISNUMBER(SEARCH(N$1,raw[[#This Row],[active years]])),1,"")</f>
        <v/>
      </c>
      <c r="O4207" t="str">
        <f>IF(ISNUMBER(SEARCH(O$1,raw[[#This Row],[active years]])),1,"")</f>
        <v/>
      </c>
      <c r="P4207" t="str">
        <f>IF(ISNUMBER(SEARCH(P$1,raw[[#This Row],[active years]])),1,"")</f>
        <v/>
      </c>
      <c r="Q4207" t="str">
        <f>IF(ISNUMBER(SEARCH(Q$1,raw[[#This Row],[active years]])),1,"")</f>
        <v/>
      </c>
      <c r="R4207" t="str">
        <f>IF(ISNUMBER(SEARCH(R$1,raw[[#This Row],[active years]])),1,"")</f>
        <v/>
      </c>
      <c r="S4207" t="str">
        <f>IF(ISNUMBER(SEARCH(S$1,raw[[#This Row],[active years]])),1,"")</f>
        <v/>
      </c>
      <c r="T4207" t="str">
        <f>IF(ISNUMBER(SEARCH(T$1,raw[[#This Row],[active years]])),1,"")</f>
        <v/>
      </c>
      <c r="U4207" t="str">
        <f>IF(ISNUMBER(SEARCH(U$1,raw[[#This Row],[active years]])),1,"")</f>
        <v/>
      </c>
      <c r="V4207" t="str">
        <f>IF(ISNUMBER(SEARCH(V$1,raw[[#This Row],[active years]])),1,"")</f>
        <v/>
      </c>
      <c r="W4207" t="str">
        <f>IF(ISNUMBER(SEARCH(W$1,raw[[#This Row],[active years]])),1,"")</f>
        <v/>
      </c>
      <c r="X4207" t="str">
        <f>IF(ISNUMBER(SEARCH(X$1,raw[[#This Row],[active years]])),1,"")</f>
        <v/>
      </c>
      <c r="Y4207">
        <f>IF(ISNUMBER(SEARCH(Y$1,raw[[#This Row],[active years]])),1,"")</f>
        <v>1</v>
      </c>
      <c r="Z4207">
        <f>IF(ISNUMBER(SEARCH(Z$1,raw[[#This Row],[active years]])),1,"")</f>
        <v>1</v>
      </c>
      <c r="AA4207" t="str">
        <f>IF(ISNUMBER(SEARCH(AA$1,raw[[#This Row],[active years]])),1,"")</f>
        <v/>
      </c>
    </row>
    <row r="4208" spans="1:27" x14ac:dyDescent="0.45">
      <c r="A4208">
        <f>raw[team]</f>
        <v>4990</v>
      </c>
      <c r="B4208">
        <f>raw[rookie year]</f>
        <v>2014</v>
      </c>
      <c r="C4208" t="str">
        <f>IF(ISNUMBER(SEARCH(C$1,raw[[#This Row],[active years]])),1,"")</f>
        <v/>
      </c>
      <c r="D4208" t="str">
        <f>IF(ISNUMBER(SEARCH(D$1,raw[[#This Row],[active years]])),1,"")</f>
        <v/>
      </c>
      <c r="E4208" t="str">
        <f>IF(ISNUMBER(SEARCH(E$1,raw[[#This Row],[active years]])),1,"")</f>
        <v/>
      </c>
      <c r="F4208" t="str">
        <f>IF(ISNUMBER(SEARCH(F$1,raw[[#This Row],[active years]])),1,"")</f>
        <v/>
      </c>
      <c r="G4208" t="str">
        <f>IF(ISNUMBER(SEARCH(G$1,raw[[#This Row],[active years]])),1,"")</f>
        <v/>
      </c>
      <c r="H4208" t="str">
        <f>IF(ISNUMBER(SEARCH(H$1,raw[[#This Row],[active years]])),1,"")</f>
        <v/>
      </c>
      <c r="I4208" t="str">
        <f>IF(ISNUMBER(SEARCH(I$1,raw[[#This Row],[active years]])),1,"")</f>
        <v/>
      </c>
      <c r="J4208" t="str">
        <f>IF(ISNUMBER(SEARCH(J$1,raw[[#This Row],[active years]])),1,"")</f>
        <v/>
      </c>
      <c r="K4208" t="str">
        <f>IF(ISNUMBER(SEARCH(K$1,raw[[#This Row],[active years]])),1,"")</f>
        <v/>
      </c>
      <c r="L4208" t="str">
        <f>IF(ISNUMBER(SEARCH(L$1,raw[[#This Row],[active years]])),1,"")</f>
        <v/>
      </c>
      <c r="M4208" t="str">
        <f>IF(ISNUMBER(SEARCH(M$1,raw[[#This Row],[active years]])),1,"")</f>
        <v/>
      </c>
      <c r="N4208" t="str">
        <f>IF(ISNUMBER(SEARCH(N$1,raw[[#This Row],[active years]])),1,"")</f>
        <v/>
      </c>
      <c r="O4208" t="str">
        <f>IF(ISNUMBER(SEARCH(O$1,raw[[#This Row],[active years]])),1,"")</f>
        <v/>
      </c>
      <c r="P4208" t="str">
        <f>IF(ISNUMBER(SEARCH(P$1,raw[[#This Row],[active years]])),1,"")</f>
        <v/>
      </c>
      <c r="Q4208" t="str">
        <f>IF(ISNUMBER(SEARCH(Q$1,raw[[#This Row],[active years]])),1,"")</f>
        <v/>
      </c>
      <c r="R4208" t="str">
        <f>IF(ISNUMBER(SEARCH(R$1,raw[[#This Row],[active years]])),1,"")</f>
        <v/>
      </c>
      <c r="S4208" t="str">
        <f>IF(ISNUMBER(SEARCH(S$1,raw[[#This Row],[active years]])),1,"")</f>
        <v/>
      </c>
      <c r="T4208" t="str">
        <f>IF(ISNUMBER(SEARCH(T$1,raw[[#This Row],[active years]])),1,"")</f>
        <v/>
      </c>
      <c r="U4208" t="str">
        <f>IF(ISNUMBER(SEARCH(U$1,raw[[#This Row],[active years]])),1,"")</f>
        <v/>
      </c>
      <c r="V4208" t="str">
        <f>IF(ISNUMBER(SEARCH(V$1,raw[[#This Row],[active years]])),1,"")</f>
        <v/>
      </c>
      <c r="W4208" t="str">
        <f>IF(ISNUMBER(SEARCH(W$1,raw[[#This Row],[active years]])),1,"")</f>
        <v/>
      </c>
      <c r="X4208" t="str">
        <f>IF(ISNUMBER(SEARCH(X$1,raw[[#This Row],[active years]])),1,"")</f>
        <v/>
      </c>
      <c r="Y4208">
        <f>IF(ISNUMBER(SEARCH(Y$1,raw[[#This Row],[active years]])),1,"")</f>
        <v>1</v>
      </c>
      <c r="Z4208">
        <f>IF(ISNUMBER(SEARCH(Z$1,raw[[#This Row],[active years]])),1,"")</f>
        <v>1</v>
      </c>
      <c r="AA4208">
        <f>IF(ISNUMBER(SEARCH(AA$1,raw[[#This Row],[active years]])),1,"")</f>
        <v>1</v>
      </c>
    </row>
    <row r="4209" spans="1:27" x14ac:dyDescent="0.45">
      <c r="A4209">
        <f>raw[team]</f>
        <v>4991</v>
      </c>
      <c r="B4209">
        <f>raw[rookie year]</f>
        <v>2014</v>
      </c>
      <c r="C4209" t="str">
        <f>IF(ISNUMBER(SEARCH(C$1,raw[[#This Row],[active years]])),1,"")</f>
        <v/>
      </c>
      <c r="D4209" t="str">
        <f>IF(ISNUMBER(SEARCH(D$1,raw[[#This Row],[active years]])),1,"")</f>
        <v/>
      </c>
      <c r="E4209" t="str">
        <f>IF(ISNUMBER(SEARCH(E$1,raw[[#This Row],[active years]])),1,"")</f>
        <v/>
      </c>
      <c r="F4209" t="str">
        <f>IF(ISNUMBER(SEARCH(F$1,raw[[#This Row],[active years]])),1,"")</f>
        <v/>
      </c>
      <c r="G4209" t="str">
        <f>IF(ISNUMBER(SEARCH(G$1,raw[[#This Row],[active years]])),1,"")</f>
        <v/>
      </c>
      <c r="H4209" t="str">
        <f>IF(ISNUMBER(SEARCH(H$1,raw[[#This Row],[active years]])),1,"")</f>
        <v/>
      </c>
      <c r="I4209" t="str">
        <f>IF(ISNUMBER(SEARCH(I$1,raw[[#This Row],[active years]])),1,"")</f>
        <v/>
      </c>
      <c r="J4209" t="str">
        <f>IF(ISNUMBER(SEARCH(J$1,raw[[#This Row],[active years]])),1,"")</f>
        <v/>
      </c>
      <c r="K4209" t="str">
        <f>IF(ISNUMBER(SEARCH(K$1,raw[[#This Row],[active years]])),1,"")</f>
        <v/>
      </c>
      <c r="L4209" t="str">
        <f>IF(ISNUMBER(SEARCH(L$1,raw[[#This Row],[active years]])),1,"")</f>
        <v/>
      </c>
      <c r="M4209" t="str">
        <f>IF(ISNUMBER(SEARCH(M$1,raw[[#This Row],[active years]])),1,"")</f>
        <v/>
      </c>
      <c r="N4209" t="str">
        <f>IF(ISNUMBER(SEARCH(N$1,raw[[#This Row],[active years]])),1,"")</f>
        <v/>
      </c>
      <c r="O4209" t="str">
        <f>IF(ISNUMBER(SEARCH(O$1,raw[[#This Row],[active years]])),1,"")</f>
        <v/>
      </c>
      <c r="P4209" t="str">
        <f>IF(ISNUMBER(SEARCH(P$1,raw[[#This Row],[active years]])),1,"")</f>
        <v/>
      </c>
      <c r="Q4209" t="str">
        <f>IF(ISNUMBER(SEARCH(Q$1,raw[[#This Row],[active years]])),1,"")</f>
        <v/>
      </c>
      <c r="R4209" t="str">
        <f>IF(ISNUMBER(SEARCH(R$1,raw[[#This Row],[active years]])),1,"")</f>
        <v/>
      </c>
      <c r="S4209" t="str">
        <f>IF(ISNUMBER(SEARCH(S$1,raw[[#This Row],[active years]])),1,"")</f>
        <v/>
      </c>
      <c r="T4209" t="str">
        <f>IF(ISNUMBER(SEARCH(T$1,raw[[#This Row],[active years]])),1,"")</f>
        <v/>
      </c>
      <c r="U4209" t="str">
        <f>IF(ISNUMBER(SEARCH(U$1,raw[[#This Row],[active years]])),1,"")</f>
        <v/>
      </c>
      <c r="V4209" t="str">
        <f>IF(ISNUMBER(SEARCH(V$1,raw[[#This Row],[active years]])),1,"")</f>
        <v/>
      </c>
      <c r="W4209" t="str">
        <f>IF(ISNUMBER(SEARCH(W$1,raw[[#This Row],[active years]])),1,"")</f>
        <v/>
      </c>
      <c r="X4209" t="str">
        <f>IF(ISNUMBER(SEARCH(X$1,raw[[#This Row],[active years]])),1,"")</f>
        <v/>
      </c>
      <c r="Y4209">
        <f>IF(ISNUMBER(SEARCH(Y$1,raw[[#This Row],[active years]])),1,"")</f>
        <v>1</v>
      </c>
      <c r="Z4209">
        <f>IF(ISNUMBER(SEARCH(Z$1,raw[[#This Row],[active years]])),1,"")</f>
        <v>1</v>
      </c>
      <c r="AA4209">
        <f>IF(ISNUMBER(SEARCH(AA$1,raw[[#This Row],[active years]])),1,"")</f>
        <v>1</v>
      </c>
    </row>
    <row r="4210" spans="1:27" x14ac:dyDescent="0.45">
      <c r="A4210">
        <f>raw[team]</f>
        <v>4992</v>
      </c>
      <c r="B4210">
        <f>raw[rookie year]</f>
        <v>2014</v>
      </c>
      <c r="C4210" t="str">
        <f>IF(ISNUMBER(SEARCH(C$1,raw[[#This Row],[active years]])),1,"")</f>
        <v/>
      </c>
      <c r="D4210" t="str">
        <f>IF(ISNUMBER(SEARCH(D$1,raw[[#This Row],[active years]])),1,"")</f>
        <v/>
      </c>
      <c r="E4210" t="str">
        <f>IF(ISNUMBER(SEARCH(E$1,raw[[#This Row],[active years]])),1,"")</f>
        <v/>
      </c>
      <c r="F4210" t="str">
        <f>IF(ISNUMBER(SEARCH(F$1,raw[[#This Row],[active years]])),1,"")</f>
        <v/>
      </c>
      <c r="G4210" t="str">
        <f>IF(ISNUMBER(SEARCH(G$1,raw[[#This Row],[active years]])),1,"")</f>
        <v/>
      </c>
      <c r="H4210" t="str">
        <f>IF(ISNUMBER(SEARCH(H$1,raw[[#This Row],[active years]])),1,"")</f>
        <v/>
      </c>
      <c r="I4210" t="str">
        <f>IF(ISNUMBER(SEARCH(I$1,raw[[#This Row],[active years]])),1,"")</f>
        <v/>
      </c>
      <c r="J4210" t="str">
        <f>IF(ISNUMBER(SEARCH(J$1,raw[[#This Row],[active years]])),1,"")</f>
        <v/>
      </c>
      <c r="K4210" t="str">
        <f>IF(ISNUMBER(SEARCH(K$1,raw[[#This Row],[active years]])),1,"")</f>
        <v/>
      </c>
      <c r="L4210" t="str">
        <f>IF(ISNUMBER(SEARCH(L$1,raw[[#This Row],[active years]])),1,"")</f>
        <v/>
      </c>
      <c r="M4210" t="str">
        <f>IF(ISNUMBER(SEARCH(M$1,raw[[#This Row],[active years]])),1,"")</f>
        <v/>
      </c>
      <c r="N4210" t="str">
        <f>IF(ISNUMBER(SEARCH(N$1,raw[[#This Row],[active years]])),1,"")</f>
        <v/>
      </c>
      <c r="O4210" t="str">
        <f>IF(ISNUMBER(SEARCH(O$1,raw[[#This Row],[active years]])),1,"")</f>
        <v/>
      </c>
      <c r="P4210" t="str">
        <f>IF(ISNUMBER(SEARCH(P$1,raw[[#This Row],[active years]])),1,"")</f>
        <v/>
      </c>
      <c r="Q4210" t="str">
        <f>IF(ISNUMBER(SEARCH(Q$1,raw[[#This Row],[active years]])),1,"")</f>
        <v/>
      </c>
      <c r="R4210" t="str">
        <f>IF(ISNUMBER(SEARCH(R$1,raw[[#This Row],[active years]])),1,"")</f>
        <v/>
      </c>
      <c r="S4210" t="str">
        <f>IF(ISNUMBER(SEARCH(S$1,raw[[#This Row],[active years]])),1,"")</f>
        <v/>
      </c>
      <c r="T4210" t="str">
        <f>IF(ISNUMBER(SEARCH(T$1,raw[[#This Row],[active years]])),1,"")</f>
        <v/>
      </c>
      <c r="U4210" t="str">
        <f>IF(ISNUMBER(SEARCH(U$1,raw[[#This Row],[active years]])),1,"")</f>
        <v/>
      </c>
      <c r="V4210" t="str">
        <f>IF(ISNUMBER(SEARCH(V$1,raw[[#This Row],[active years]])),1,"")</f>
        <v/>
      </c>
      <c r="W4210" t="str">
        <f>IF(ISNUMBER(SEARCH(W$1,raw[[#This Row],[active years]])),1,"")</f>
        <v/>
      </c>
      <c r="X4210" t="str">
        <f>IF(ISNUMBER(SEARCH(X$1,raw[[#This Row],[active years]])),1,"")</f>
        <v/>
      </c>
      <c r="Y4210">
        <f>IF(ISNUMBER(SEARCH(Y$1,raw[[#This Row],[active years]])),1,"")</f>
        <v>1</v>
      </c>
      <c r="Z4210">
        <f>IF(ISNUMBER(SEARCH(Z$1,raw[[#This Row],[active years]])),1,"")</f>
        <v>1</v>
      </c>
      <c r="AA4210">
        <f>IF(ISNUMBER(SEARCH(AA$1,raw[[#This Row],[active years]])),1,"")</f>
        <v>1</v>
      </c>
    </row>
    <row r="4211" spans="1:27" x14ac:dyDescent="0.45">
      <c r="A4211">
        <f>raw[team]</f>
        <v>4993</v>
      </c>
      <c r="B4211">
        <f>raw[rookie year]</f>
        <v>2014</v>
      </c>
      <c r="C4211" t="str">
        <f>IF(ISNUMBER(SEARCH(C$1,raw[[#This Row],[active years]])),1,"")</f>
        <v/>
      </c>
      <c r="D4211" t="str">
        <f>IF(ISNUMBER(SEARCH(D$1,raw[[#This Row],[active years]])),1,"")</f>
        <v/>
      </c>
      <c r="E4211" t="str">
        <f>IF(ISNUMBER(SEARCH(E$1,raw[[#This Row],[active years]])),1,"")</f>
        <v/>
      </c>
      <c r="F4211" t="str">
        <f>IF(ISNUMBER(SEARCH(F$1,raw[[#This Row],[active years]])),1,"")</f>
        <v/>
      </c>
      <c r="G4211" t="str">
        <f>IF(ISNUMBER(SEARCH(G$1,raw[[#This Row],[active years]])),1,"")</f>
        <v/>
      </c>
      <c r="H4211" t="str">
        <f>IF(ISNUMBER(SEARCH(H$1,raw[[#This Row],[active years]])),1,"")</f>
        <v/>
      </c>
      <c r="I4211" t="str">
        <f>IF(ISNUMBER(SEARCH(I$1,raw[[#This Row],[active years]])),1,"")</f>
        <v/>
      </c>
      <c r="J4211" t="str">
        <f>IF(ISNUMBER(SEARCH(J$1,raw[[#This Row],[active years]])),1,"")</f>
        <v/>
      </c>
      <c r="K4211" t="str">
        <f>IF(ISNUMBER(SEARCH(K$1,raw[[#This Row],[active years]])),1,"")</f>
        <v/>
      </c>
      <c r="L4211" t="str">
        <f>IF(ISNUMBER(SEARCH(L$1,raw[[#This Row],[active years]])),1,"")</f>
        <v/>
      </c>
      <c r="M4211" t="str">
        <f>IF(ISNUMBER(SEARCH(M$1,raw[[#This Row],[active years]])),1,"")</f>
        <v/>
      </c>
      <c r="N4211" t="str">
        <f>IF(ISNUMBER(SEARCH(N$1,raw[[#This Row],[active years]])),1,"")</f>
        <v/>
      </c>
      <c r="O4211" t="str">
        <f>IF(ISNUMBER(SEARCH(O$1,raw[[#This Row],[active years]])),1,"")</f>
        <v/>
      </c>
      <c r="P4211" t="str">
        <f>IF(ISNUMBER(SEARCH(P$1,raw[[#This Row],[active years]])),1,"")</f>
        <v/>
      </c>
      <c r="Q4211" t="str">
        <f>IF(ISNUMBER(SEARCH(Q$1,raw[[#This Row],[active years]])),1,"")</f>
        <v/>
      </c>
      <c r="R4211" t="str">
        <f>IF(ISNUMBER(SEARCH(R$1,raw[[#This Row],[active years]])),1,"")</f>
        <v/>
      </c>
      <c r="S4211" t="str">
        <f>IF(ISNUMBER(SEARCH(S$1,raw[[#This Row],[active years]])),1,"")</f>
        <v/>
      </c>
      <c r="T4211" t="str">
        <f>IF(ISNUMBER(SEARCH(T$1,raw[[#This Row],[active years]])),1,"")</f>
        <v/>
      </c>
      <c r="U4211" t="str">
        <f>IF(ISNUMBER(SEARCH(U$1,raw[[#This Row],[active years]])),1,"")</f>
        <v/>
      </c>
      <c r="V4211" t="str">
        <f>IF(ISNUMBER(SEARCH(V$1,raw[[#This Row],[active years]])),1,"")</f>
        <v/>
      </c>
      <c r="W4211" t="str">
        <f>IF(ISNUMBER(SEARCH(W$1,raw[[#This Row],[active years]])),1,"")</f>
        <v/>
      </c>
      <c r="X4211" t="str">
        <f>IF(ISNUMBER(SEARCH(X$1,raw[[#This Row],[active years]])),1,"")</f>
        <v/>
      </c>
      <c r="Y4211">
        <f>IF(ISNUMBER(SEARCH(Y$1,raw[[#This Row],[active years]])),1,"")</f>
        <v>1</v>
      </c>
      <c r="Z4211">
        <f>IF(ISNUMBER(SEARCH(Z$1,raw[[#This Row],[active years]])),1,"")</f>
        <v>1</v>
      </c>
      <c r="AA4211" t="str">
        <f>IF(ISNUMBER(SEARCH(AA$1,raw[[#This Row],[active years]])),1,"")</f>
        <v/>
      </c>
    </row>
    <row r="4212" spans="1:27" x14ac:dyDescent="0.45">
      <c r="A4212">
        <f>raw[team]</f>
        <v>4994</v>
      </c>
      <c r="B4212">
        <f>raw[rookie year]</f>
        <v>2014</v>
      </c>
      <c r="C4212" t="str">
        <f>IF(ISNUMBER(SEARCH(C$1,raw[[#This Row],[active years]])),1,"")</f>
        <v/>
      </c>
      <c r="D4212" t="str">
        <f>IF(ISNUMBER(SEARCH(D$1,raw[[#This Row],[active years]])),1,"")</f>
        <v/>
      </c>
      <c r="E4212" t="str">
        <f>IF(ISNUMBER(SEARCH(E$1,raw[[#This Row],[active years]])),1,"")</f>
        <v/>
      </c>
      <c r="F4212" t="str">
        <f>IF(ISNUMBER(SEARCH(F$1,raw[[#This Row],[active years]])),1,"")</f>
        <v/>
      </c>
      <c r="G4212" t="str">
        <f>IF(ISNUMBER(SEARCH(G$1,raw[[#This Row],[active years]])),1,"")</f>
        <v/>
      </c>
      <c r="H4212" t="str">
        <f>IF(ISNUMBER(SEARCH(H$1,raw[[#This Row],[active years]])),1,"")</f>
        <v/>
      </c>
      <c r="I4212" t="str">
        <f>IF(ISNUMBER(SEARCH(I$1,raw[[#This Row],[active years]])),1,"")</f>
        <v/>
      </c>
      <c r="J4212" t="str">
        <f>IF(ISNUMBER(SEARCH(J$1,raw[[#This Row],[active years]])),1,"")</f>
        <v/>
      </c>
      <c r="K4212" t="str">
        <f>IF(ISNUMBER(SEARCH(K$1,raw[[#This Row],[active years]])),1,"")</f>
        <v/>
      </c>
      <c r="L4212" t="str">
        <f>IF(ISNUMBER(SEARCH(L$1,raw[[#This Row],[active years]])),1,"")</f>
        <v/>
      </c>
      <c r="M4212" t="str">
        <f>IF(ISNUMBER(SEARCH(M$1,raw[[#This Row],[active years]])),1,"")</f>
        <v/>
      </c>
      <c r="N4212" t="str">
        <f>IF(ISNUMBER(SEARCH(N$1,raw[[#This Row],[active years]])),1,"")</f>
        <v/>
      </c>
      <c r="O4212" t="str">
        <f>IF(ISNUMBER(SEARCH(O$1,raw[[#This Row],[active years]])),1,"")</f>
        <v/>
      </c>
      <c r="P4212" t="str">
        <f>IF(ISNUMBER(SEARCH(P$1,raw[[#This Row],[active years]])),1,"")</f>
        <v/>
      </c>
      <c r="Q4212" t="str">
        <f>IF(ISNUMBER(SEARCH(Q$1,raw[[#This Row],[active years]])),1,"")</f>
        <v/>
      </c>
      <c r="R4212" t="str">
        <f>IF(ISNUMBER(SEARCH(R$1,raw[[#This Row],[active years]])),1,"")</f>
        <v/>
      </c>
      <c r="S4212" t="str">
        <f>IF(ISNUMBER(SEARCH(S$1,raw[[#This Row],[active years]])),1,"")</f>
        <v/>
      </c>
      <c r="T4212" t="str">
        <f>IF(ISNUMBER(SEARCH(T$1,raw[[#This Row],[active years]])),1,"")</f>
        <v/>
      </c>
      <c r="U4212" t="str">
        <f>IF(ISNUMBER(SEARCH(U$1,raw[[#This Row],[active years]])),1,"")</f>
        <v/>
      </c>
      <c r="V4212" t="str">
        <f>IF(ISNUMBER(SEARCH(V$1,raw[[#This Row],[active years]])),1,"")</f>
        <v/>
      </c>
      <c r="W4212" t="str">
        <f>IF(ISNUMBER(SEARCH(W$1,raw[[#This Row],[active years]])),1,"")</f>
        <v/>
      </c>
      <c r="X4212" t="str">
        <f>IF(ISNUMBER(SEARCH(X$1,raw[[#This Row],[active years]])),1,"")</f>
        <v/>
      </c>
      <c r="Y4212">
        <f>IF(ISNUMBER(SEARCH(Y$1,raw[[#This Row],[active years]])),1,"")</f>
        <v>1</v>
      </c>
      <c r="Z4212">
        <f>IF(ISNUMBER(SEARCH(Z$1,raw[[#This Row],[active years]])),1,"")</f>
        <v>1</v>
      </c>
      <c r="AA4212">
        <f>IF(ISNUMBER(SEARCH(AA$1,raw[[#This Row],[active years]])),1,"")</f>
        <v>1</v>
      </c>
    </row>
    <row r="4213" spans="1:27" x14ac:dyDescent="0.45">
      <c r="A4213">
        <f>raw[team]</f>
        <v>4995</v>
      </c>
      <c r="B4213">
        <f>raw[rookie year]</f>
        <v>2014</v>
      </c>
      <c r="C4213" t="str">
        <f>IF(ISNUMBER(SEARCH(C$1,raw[[#This Row],[active years]])),1,"")</f>
        <v/>
      </c>
      <c r="D4213" t="str">
        <f>IF(ISNUMBER(SEARCH(D$1,raw[[#This Row],[active years]])),1,"")</f>
        <v/>
      </c>
      <c r="E4213" t="str">
        <f>IF(ISNUMBER(SEARCH(E$1,raw[[#This Row],[active years]])),1,"")</f>
        <v/>
      </c>
      <c r="F4213" t="str">
        <f>IF(ISNUMBER(SEARCH(F$1,raw[[#This Row],[active years]])),1,"")</f>
        <v/>
      </c>
      <c r="G4213" t="str">
        <f>IF(ISNUMBER(SEARCH(G$1,raw[[#This Row],[active years]])),1,"")</f>
        <v/>
      </c>
      <c r="H4213" t="str">
        <f>IF(ISNUMBER(SEARCH(H$1,raw[[#This Row],[active years]])),1,"")</f>
        <v/>
      </c>
      <c r="I4213" t="str">
        <f>IF(ISNUMBER(SEARCH(I$1,raw[[#This Row],[active years]])),1,"")</f>
        <v/>
      </c>
      <c r="J4213" t="str">
        <f>IF(ISNUMBER(SEARCH(J$1,raw[[#This Row],[active years]])),1,"")</f>
        <v/>
      </c>
      <c r="K4213" t="str">
        <f>IF(ISNUMBER(SEARCH(K$1,raw[[#This Row],[active years]])),1,"")</f>
        <v/>
      </c>
      <c r="L4213" t="str">
        <f>IF(ISNUMBER(SEARCH(L$1,raw[[#This Row],[active years]])),1,"")</f>
        <v/>
      </c>
      <c r="M4213" t="str">
        <f>IF(ISNUMBER(SEARCH(M$1,raw[[#This Row],[active years]])),1,"")</f>
        <v/>
      </c>
      <c r="N4213" t="str">
        <f>IF(ISNUMBER(SEARCH(N$1,raw[[#This Row],[active years]])),1,"")</f>
        <v/>
      </c>
      <c r="O4213" t="str">
        <f>IF(ISNUMBER(SEARCH(O$1,raw[[#This Row],[active years]])),1,"")</f>
        <v/>
      </c>
      <c r="P4213" t="str">
        <f>IF(ISNUMBER(SEARCH(P$1,raw[[#This Row],[active years]])),1,"")</f>
        <v/>
      </c>
      <c r="Q4213" t="str">
        <f>IF(ISNUMBER(SEARCH(Q$1,raw[[#This Row],[active years]])),1,"")</f>
        <v/>
      </c>
      <c r="R4213" t="str">
        <f>IF(ISNUMBER(SEARCH(R$1,raw[[#This Row],[active years]])),1,"")</f>
        <v/>
      </c>
      <c r="S4213" t="str">
        <f>IF(ISNUMBER(SEARCH(S$1,raw[[#This Row],[active years]])),1,"")</f>
        <v/>
      </c>
      <c r="T4213" t="str">
        <f>IF(ISNUMBER(SEARCH(T$1,raw[[#This Row],[active years]])),1,"")</f>
        <v/>
      </c>
      <c r="U4213" t="str">
        <f>IF(ISNUMBER(SEARCH(U$1,raw[[#This Row],[active years]])),1,"")</f>
        <v/>
      </c>
      <c r="V4213" t="str">
        <f>IF(ISNUMBER(SEARCH(V$1,raw[[#This Row],[active years]])),1,"")</f>
        <v/>
      </c>
      <c r="W4213" t="str">
        <f>IF(ISNUMBER(SEARCH(W$1,raw[[#This Row],[active years]])),1,"")</f>
        <v/>
      </c>
      <c r="X4213" t="str">
        <f>IF(ISNUMBER(SEARCH(X$1,raw[[#This Row],[active years]])),1,"")</f>
        <v/>
      </c>
      <c r="Y4213">
        <f>IF(ISNUMBER(SEARCH(Y$1,raw[[#This Row],[active years]])),1,"")</f>
        <v>1</v>
      </c>
      <c r="Z4213">
        <f>IF(ISNUMBER(SEARCH(Z$1,raw[[#This Row],[active years]])),1,"")</f>
        <v>1</v>
      </c>
      <c r="AA4213" t="str">
        <f>IF(ISNUMBER(SEARCH(AA$1,raw[[#This Row],[active years]])),1,"")</f>
        <v/>
      </c>
    </row>
    <row r="4214" spans="1:27" x14ac:dyDescent="0.45">
      <c r="A4214">
        <f>raw[team]</f>
        <v>4996</v>
      </c>
      <c r="B4214">
        <f>raw[rookie year]</f>
        <v>2014</v>
      </c>
      <c r="C4214" t="str">
        <f>IF(ISNUMBER(SEARCH(C$1,raw[[#This Row],[active years]])),1,"")</f>
        <v/>
      </c>
      <c r="D4214" t="str">
        <f>IF(ISNUMBER(SEARCH(D$1,raw[[#This Row],[active years]])),1,"")</f>
        <v/>
      </c>
      <c r="E4214" t="str">
        <f>IF(ISNUMBER(SEARCH(E$1,raw[[#This Row],[active years]])),1,"")</f>
        <v/>
      </c>
      <c r="F4214" t="str">
        <f>IF(ISNUMBER(SEARCH(F$1,raw[[#This Row],[active years]])),1,"")</f>
        <v/>
      </c>
      <c r="G4214" t="str">
        <f>IF(ISNUMBER(SEARCH(G$1,raw[[#This Row],[active years]])),1,"")</f>
        <v/>
      </c>
      <c r="H4214" t="str">
        <f>IF(ISNUMBER(SEARCH(H$1,raw[[#This Row],[active years]])),1,"")</f>
        <v/>
      </c>
      <c r="I4214" t="str">
        <f>IF(ISNUMBER(SEARCH(I$1,raw[[#This Row],[active years]])),1,"")</f>
        <v/>
      </c>
      <c r="J4214" t="str">
        <f>IF(ISNUMBER(SEARCH(J$1,raw[[#This Row],[active years]])),1,"")</f>
        <v/>
      </c>
      <c r="K4214" t="str">
        <f>IF(ISNUMBER(SEARCH(K$1,raw[[#This Row],[active years]])),1,"")</f>
        <v/>
      </c>
      <c r="L4214" t="str">
        <f>IF(ISNUMBER(SEARCH(L$1,raw[[#This Row],[active years]])),1,"")</f>
        <v/>
      </c>
      <c r="M4214" t="str">
        <f>IF(ISNUMBER(SEARCH(M$1,raw[[#This Row],[active years]])),1,"")</f>
        <v/>
      </c>
      <c r="N4214" t="str">
        <f>IF(ISNUMBER(SEARCH(N$1,raw[[#This Row],[active years]])),1,"")</f>
        <v/>
      </c>
      <c r="O4214" t="str">
        <f>IF(ISNUMBER(SEARCH(O$1,raw[[#This Row],[active years]])),1,"")</f>
        <v/>
      </c>
      <c r="P4214" t="str">
        <f>IF(ISNUMBER(SEARCH(P$1,raw[[#This Row],[active years]])),1,"")</f>
        <v/>
      </c>
      <c r="Q4214" t="str">
        <f>IF(ISNUMBER(SEARCH(Q$1,raw[[#This Row],[active years]])),1,"")</f>
        <v/>
      </c>
      <c r="R4214" t="str">
        <f>IF(ISNUMBER(SEARCH(R$1,raw[[#This Row],[active years]])),1,"")</f>
        <v/>
      </c>
      <c r="S4214" t="str">
        <f>IF(ISNUMBER(SEARCH(S$1,raw[[#This Row],[active years]])),1,"")</f>
        <v/>
      </c>
      <c r="T4214" t="str">
        <f>IF(ISNUMBER(SEARCH(T$1,raw[[#This Row],[active years]])),1,"")</f>
        <v/>
      </c>
      <c r="U4214" t="str">
        <f>IF(ISNUMBER(SEARCH(U$1,raw[[#This Row],[active years]])),1,"")</f>
        <v/>
      </c>
      <c r="V4214" t="str">
        <f>IF(ISNUMBER(SEARCH(V$1,raw[[#This Row],[active years]])),1,"")</f>
        <v/>
      </c>
      <c r="W4214" t="str">
        <f>IF(ISNUMBER(SEARCH(W$1,raw[[#This Row],[active years]])),1,"")</f>
        <v/>
      </c>
      <c r="X4214" t="str">
        <f>IF(ISNUMBER(SEARCH(X$1,raw[[#This Row],[active years]])),1,"")</f>
        <v/>
      </c>
      <c r="Y4214">
        <f>IF(ISNUMBER(SEARCH(Y$1,raw[[#This Row],[active years]])),1,"")</f>
        <v>1</v>
      </c>
      <c r="Z4214">
        <f>IF(ISNUMBER(SEARCH(Z$1,raw[[#This Row],[active years]])),1,"")</f>
        <v>1</v>
      </c>
      <c r="AA4214" t="str">
        <f>IF(ISNUMBER(SEARCH(AA$1,raw[[#This Row],[active years]])),1,"")</f>
        <v/>
      </c>
    </row>
    <row r="4215" spans="1:27" x14ac:dyDescent="0.45">
      <c r="A4215">
        <f>raw[team]</f>
        <v>4997</v>
      </c>
      <c r="B4215">
        <f>raw[rookie year]</f>
        <v>2014</v>
      </c>
      <c r="C4215" t="str">
        <f>IF(ISNUMBER(SEARCH(C$1,raw[[#This Row],[active years]])),1,"")</f>
        <v/>
      </c>
      <c r="D4215" t="str">
        <f>IF(ISNUMBER(SEARCH(D$1,raw[[#This Row],[active years]])),1,"")</f>
        <v/>
      </c>
      <c r="E4215" t="str">
        <f>IF(ISNUMBER(SEARCH(E$1,raw[[#This Row],[active years]])),1,"")</f>
        <v/>
      </c>
      <c r="F4215" t="str">
        <f>IF(ISNUMBER(SEARCH(F$1,raw[[#This Row],[active years]])),1,"")</f>
        <v/>
      </c>
      <c r="G4215" t="str">
        <f>IF(ISNUMBER(SEARCH(G$1,raw[[#This Row],[active years]])),1,"")</f>
        <v/>
      </c>
      <c r="H4215" t="str">
        <f>IF(ISNUMBER(SEARCH(H$1,raw[[#This Row],[active years]])),1,"")</f>
        <v/>
      </c>
      <c r="I4215" t="str">
        <f>IF(ISNUMBER(SEARCH(I$1,raw[[#This Row],[active years]])),1,"")</f>
        <v/>
      </c>
      <c r="J4215" t="str">
        <f>IF(ISNUMBER(SEARCH(J$1,raw[[#This Row],[active years]])),1,"")</f>
        <v/>
      </c>
      <c r="K4215" t="str">
        <f>IF(ISNUMBER(SEARCH(K$1,raw[[#This Row],[active years]])),1,"")</f>
        <v/>
      </c>
      <c r="L4215" t="str">
        <f>IF(ISNUMBER(SEARCH(L$1,raw[[#This Row],[active years]])),1,"")</f>
        <v/>
      </c>
      <c r="M4215" t="str">
        <f>IF(ISNUMBER(SEARCH(M$1,raw[[#This Row],[active years]])),1,"")</f>
        <v/>
      </c>
      <c r="N4215" t="str">
        <f>IF(ISNUMBER(SEARCH(N$1,raw[[#This Row],[active years]])),1,"")</f>
        <v/>
      </c>
      <c r="O4215" t="str">
        <f>IF(ISNUMBER(SEARCH(O$1,raw[[#This Row],[active years]])),1,"")</f>
        <v/>
      </c>
      <c r="P4215" t="str">
        <f>IF(ISNUMBER(SEARCH(P$1,raw[[#This Row],[active years]])),1,"")</f>
        <v/>
      </c>
      <c r="Q4215" t="str">
        <f>IF(ISNUMBER(SEARCH(Q$1,raw[[#This Row],[active years]])),1,"")</f>
        <v/>
      </c>
      <c r="R4215" t="str">
        <f>IF(ISNUMBER(SEARCH(R$1,raw[[#This Row],[active years]])),1,"")</f>
        <v/>
      </c>
      <c r="S4215" t="str">
        <f>IF(ISNUMBER(SEARCH(S$1,raw[[#This Row],[active years]])),1,"")</f>
        <v/>
      </c>
      <c r="T4215" t="str">
        <f>IF(ISNUMBER(SEARCH(T$1,raw[[#This Row],[active years]])),1,"")</f>
        <v/>
      </c>
      <c r="U4215" t="str">
        <f>IF(ISNUMBER(SEARCH(U$1,raw[[#This Row],[active years]])),1,"")</f>
        <v/>
      </c>
      <c r="V4215" t="str">
        <f>IF(ISNUMBER(SEARCH(V$1,raw[[#This Row],[active years]])),1,"")</f>
        <v/>
      </c>
      <c r="W4215" t="str">
        <f>IF(ISNUMBER(SEARCH(W$1,raw[[#This Row],[active years]])),1,"")</f>
        <v/>
      </c>
      <c r="X4215" t="str">
        <f>IF(ISNUMBER(SEARCH(X$1,raw[[#This Row],[active years]])),1,"")</f>
        <v/>
      </c>
      <c r="Y4215">
        <f>IF(ISNUMBER(SEARCH(Y$1,raw[[#This Row],[active years]])),1,"")</f>
        <v>1</v>
      </c>
      <c r="Z4215" t="str">
        <f>IF(ISNUMBER(SEARCH(Z$1,raw[[#This Row],[active years]])),1,"")</f>
        <v/>
      </c>
      <c r="AA4215" t="str">
        <f>IF(ISNUMBER(SEARCH(AA$1,raw[[#This Row],[active years]])),1,"")</f>
        <v/>
      </c>
    </row>
    <row r="4216" spans="1:27" x14ac:dyDescent="0.45">
      <c r="A4216">
        <f>raw[team]</f>
        <v>4998</v>
      </c>
      <c r="B4216">
        <f>raw[rookie year]</f>
        <v>2014</v>
      </c>
      <c r="C4216" t="str">
        <f>IF(ISNUMBER(SEARCH(C$1,raw[[#This Row],[active years]])),1,"")</f>
        <v/>
      </c>
      <c r="D4216" t="str">
        <f>IF(ISNUMBER(SEARCH(D$1,raw[[#This Row],[active years]])),1,"")</f>
        <v/>
      </c>
      <c r="E4216" t="str">
        <f>IF(ISNUMBER(SEARCH(E$1,raw[[#This Row],[active years]])),1,"")</f>
        <v/>
      </c>
      <c r="F4216" t="str">
        <f>IF(ISNUMBER(SEARCH(F$1,raw[[#This Row],[active years]])),1,"")</f>
        <v/>
      </c>
      <c r="G4216" t="str">
        <f>IF(ISNUMBER(SEARCH(G$1,raw[[#This Row],[active years]])),1,"")</f>
        <v/>
      </c>
      <c r="H4216" t="str">
        <f>IF(ISNUMBER(SEARCH(H$1,raw[[#This Row],[active years]])),1,"")</f>
        <v/>
      </c>
      <c r="I4216" t="str">
        <f>IF(ISNUMBER(SEARCH(I$1,raw[[#This Row],[active years]])),1,"")</f>
        <v/>
      </c>
      <c r="J4216" t="str">
        <f>IF(ISNUMBER(SEARCH(J$1,raw[[#This Row],[active years]])),1,"")</f>
        <v/>
      </c>
      <c r="K4216" t="str">
        <f>IF(ISNUMBER(SEARCH(K$1,raw[[#This Row],[active years]])),1,"")</f>
        <v/>
      </c>
      <c r="L4216" t="str">
        <f>IF(ISNUMBER(SEARCH(L$1,raw[[#This Row],[active years]])),1,"")</f>
        <v/>
      </c>
      <c r="M4216" t="str">
        <f>IF(ISNUMBER(SEARCH(M$1,raw[[#This Row],[active years]])),1,"")</f>
        <v/>
      </c>
      <c r="N4216" t="str">
        <f>IF(ISNUMBER(SEARCH(N$1,raw[[#This Row],[active years]])),1,"")</f>
        <v/>
      </c>
      <c r="O4216" t="str">
        <f>IF(ISNUMBER(SEARCH(O$1,raw[[#This Row],[active years]])),1,"")</f>
        <v/>
      </c>
      <c r="P4216" t="str">
        <f>IF(ISNUMBER(SEARCH(P$1,raw[[#This Row],[active years]])),1,"")</f>
        <v/>
      </c>
      <c r="Q4216" t="str">
        <f>IF(ISNUMBER(SEARCH(Q$1,raw[[#This Row],[active years]])),1,"")</f>
        <v/>
      </c>
      <c r="R4216" t="str">
        <f>IF(ISNUMBER(SEARCH(R$1,raw[[#This Row],[active years]])),1,"")</f>
        <v/>
      </c>
      <c r="S4216" t="str">
        <f>IF(ISNUMBER(SEARCH(S$1,raw[[#This Row],[active years]])),1,"")</f>
        <v/>
      </c>
      <c r="T4216" t="str">
        <f>IF(ISNUMBER(SEARCH(T$1,raw[[#This Row],[active years]])),1,"")</f>
        <v/>
      </c>
      <c r="U4216" t="str">
        <f>IF(ISNUMBER(SEARCH(U$1,raw[[#This Row],[active years]])),1,"")</f>
        <v/>
      </c>
      <c r="V4216" t="str">
        <f>IF(ISNUMBER(SEARCH(V$1,raw[[#This Row],[active years]])),1,"")</f>
        <v/>
      </c>
      <c r="W4216" t="str">
        <f>IF(ISNUMBER(SEARCH(W$1,raw[[#This Row],[active years]])),1,"")</f>
        <v/>
      </c>
      <c r="X4216" t="str">
        <f>IF(ISNUMBER(SEARCH(X$1,raw[[#This Row],[active years]])),1,"")</f>
        <v/>
      </c>
      <c r="Y4216">
        <f>IF(ISNUMBER(SEARCH(Y$1,raw[[#This Row],[active years]])),1,"")</f>
        <v>1</v>
      </c>
      <c r="Z4216">
        <f>IF(ISNUMBER(SEARCH(Z$1,raw[[#This Row],[active years]])),1,"")</f>
        <v>1</v>
      </c>
      <c r="AA4216">
        <f>IF(ISNUMBER(SEARCH(AA$1,raw[[#This Row],[active years]])),1,"")</f>
        <v>1</v>
      </c>
    </row>
    <row r="4217" spans="1:27" x14ac:dyDescent="0.45">
      <c r="A4217">
        <f>raw[team]</f>
        <v>4999</v>
      </c>
      <c r="B4217">
        <f>raw[rookie year]</f>
        <v>2014</v>
      </c>
      <c r="C4217" t="str">
        <f>IF(ISNUMBER(SEARCH(C$1,raw[[#This Row],[active years]])),1,"")</f>
        <v/>
      </c>
      <c r="D4217" t="str">
        <f>IF(ISNUMBER(SEARCH(D$1,raw[[#This Row],[active years]])),1,"")</f>
        <v/>
      </c>
      <c r="E4217" t="str">
        <f>IF(ISNUMBER(SEARCH(E$1,raw[[#This Row],[active years]])),1,"")</f>
        <v/>
      </c>
      <c r="F4217" t="str">
        <f>IF(ISNUMBER(SEARCH(F$1,raw[[#This Row],[active years]])),1,"")</f>
        <v/>
      </c>
      <c r="G4217" t="str">
        <f>IF(ISNUMBER(SEARCH(G$1,raw[[#This Row],[active years]])),1,"")</f>
        <v/>
      </c>
      <c r="H4217" t="str">
        <f>IF(ISNUMBER(SEARCH(H$1,raw[[#This Row],[active years]])),1,"")</f>
        <v/>
      </c>
      <c r="I4217" t="str">
        <f>IF(ISNUMBER(SEARCH(I$1,raw[[#This Row],[active years]])),1,"")</f>
        <v/>
      </c>
      <c r="J4217" t="str">
        <f>IF(ISNUMBER(SEARCH(J$1,raw[[#This Row],[active years]])),1,"")</f>
        <v/>
      </c>
      <c r="K4217" t="str">
        <f>IF(ISNUMBER(SEARCH(K$1,raw[[#This Row],[active years]])),1,"")</f>
        <v/>
      </c>
      <c r="L4217" t="str">
        <f>IF(ISNUMBER(SEARCH(L$1,raw[[#This Row],[active years]])),1,"")</f>
        <v/>
      </c>
      <c r="M4217" t="str">
        <f>IF(ISNUMBER(SEARCH(M$1,raw[[#This Row],[active years]])),1,"")</f>
        <v/>
      </c>
      <c r="N4217" t="str">
        <f>IF(ISNUMBER(SEARCH(N$1,raw[[#This Row],[active years]])),1,"")</f>
        <v/>
      </c>
      <c r="O4217" t="str">
        <f>IF(ISNUMBER(SEARCH(O$1,raw[[#This Row],[active years]])),1,"")</f>
        <v/>
      </c>
      <c r="P4217" t="str">
        <f>IF(ISNUMBER(SEARCH(P$1,raw[[#This Row],[active years]])),1,"")</f>
        <v/>
      </c>
      <c r="Q4217" t="str">
        <f>IF(ISNUMBER(SEARCH(Q$1,raw[[#This Row],[active years]])),1,"")</f>
        <v/>
      </c>
      <c r="R4217" t="str">
        <f>IF(ISNUMBER(SEARCH(R$1,raw[[#This Row],[active years]])),1,"")</f>
        <v/>
      </c>
      <c r="S4217" t="str">
        <f>IF(ISNUMBER(SEARCH(S$1,raw[[#This Row],[active years]])),1,"")</f>
        <v/>
      </c>
      <c r="T4217" t="str">
        <f>IF(ISNUMBER(SEARCH(T$1,raw[[#This Row],[active years]])),1,"")</f>
        <v/>
      </c>
      <c r="U4217" t="str">
        <f>IF(ISNUMBER(SEARCH(U$1,raw[[#This Row],[active years]])),1,"")</f>
        <v/>
      </c>
      <c r="V4217" t="str">
        <f>IF(ISNUMBER(SEARCH(V$1,raw[[#This Row],[active years]])),1,"")</f>
        <v/>
      </c>
      <c r="W4217" t="str">
        <f>IF(ISNUMBER(SEARCH(W$1,raw[[#This Row],[active years]])),1,"")</f>
        <v/>
      </c>
      <c r="X4217" t="str">
        <f>IF(ISNUMBER(SEARCH(X$1,raw[[#This Row],[active years]])),1,"")</f>
        <v/>
      </c>
      <c r="Y4217" t="str">
        <f>IF(ISNUMBER(SEARCH(Y$1,raw[[#This Row],[active years]])),1,"")</f>
        <v/>
      </c>
      <c r="Z4217" t="str">
        <f>IF(ISNUMBER(SEARCH(Z$1,raw[[#This Row],[active years]])),1,"")</f>
        <v/>
      </c>
      <c r="AA4217">
        <f>IF(ISNUMBER(SEARCH(AA$1,raw[[#This Row],[active years]])),1,"")</f>
        <v>1</v>
      </c>
    </row>
    <row r="4218" spans="1:27" x14ac:dyDescent="0.45">
      <c r="A4218">
        <f>raw[team]</f>
        <v>5000</v>
      </c>
      <c r="B4218">
        <f>raw[rookie year]</f>
        <v>2014</v>
      </c>
      <c r="C4218" t="str">
        <f>IF(ISNUMBER(SEARCH(C$1,raw[[#This Row],[active years]])),1,"")</f>
        <v/>
      </c>
      <c r="D4218" t="str">
        <f>IF(ISNUMBER(SEARCH(D$1,raw[[#This Row],[active years]])),1,"")</f>
        <v/>
      </c>
      <c r="E4218" t="str">
        <f>IF(ISNUMBER(SEARCH(E$1,raw[[#This Row],[active years]])),1,"")</f>
        <v/>
      </c>
      <c r="F4218" t="str">
        <f>IF(ISNUMBER(SEARCH(F$1,raw[[#This Row],[active years]])),1,"")</f>
        <v/>
      </c>
      <c r="G4218" t="str">
        <f>IF(ISNUMBER(SEARCH(G$1,raw[[#This Row],[active years]])),1,"")</f>
        <v/>
      </c>
      <c r="H4218" t="str">
        <f>IF(ISNUMBER(SEARCH(H$1,raw[[#This Row],[active years]])),1,"")</f>
        <v/>
      </c>
      <c r="I4218" t="str">
        <f>IF(ISNUMBER(SEARCH(I$1,raw[[#This Row],[active years]])),1,"")</f>
        <v/>
      </c>
      <c r="J4218" t="str">
        <f>IF(ISNUMBER(SEARCH(J$1,raw[[#This Row],[active years]])),1,"")</f>
        <v/>
      </c>
      <c r="K4218" t="str">
        <f>IF(ISNUMBER(SEARCH(K$1,raw[[#This Row],[active years]])),1,"")</f>
        <v/>
      </c>
      <c r="L4218" t="str">
        <f>IF(ISNUMBER(SEARCH(L$1,raw[[#This Row],[active years]])),1,"")</f>
        <v/>
      </c>
      <c r="M4218" t="str">
        <f>IF(ISNUMBER(SEARCH(M$1,raw[[#This Row],[active years]])),1,"")</f>
        <v/>
      </c>
      <c r="N4218" t="str">
        <f>IF(ISNUMBER(SEARCH(N$1,raw[[#This Row],[active years]])),1,"")</f>
        <v/>
      </c>
      <c r="O4218" t="str">
        <f>IF(ISNUMBER(SEARCH(O$1,raw[[#This Row],[active years]])),1,"")</f>
        <v/>
      </c>
      <c r="P4218" t="str">
        <f>IF(ISNUMBER(SEARCH(P$1,raw[[#This Row],[active years]])),1,"")</f>
        <v/>
      </c>
      <c r="Q4218" t="str">
        <f>IF(ISNUMBER(SEARCH(Q$1,raw[[#This Row],[active years]])),1,"")</f>
        <v/>
      </c>
      <c r="R4218" t="str">
        <f>IF(ISNUMBER(SEARCH(R$1,raw[[#This Row],[active years]])),1,"")</f>
        <v/>
      </c>
      <c r="S4218" t="str">
        <f>IF(ISNUMBER(SEARCH(S$1,raw[[#This Row],[active years]])),1,"")</f>
        <v/>
      </c>
      <c r="T4218" t="str">
        <f>IF(ISNUMBER(SEARCH(T$1,raw[[#This Row],[active years]])),1,"")</f>
        <v/>
      </c>
      <c r="U4218" t="str">
        <f>IF(ISNUMBER(SEARCH(U$1,raw[[#This Row],[active years]])),1,"")</f>
        <v/>
      </c>
      <c r="V4218" t="str">
        <f>IF(ISNUMBER(SEARCH(V$1,raw[[#This Row],[active years]])),1,"")</f>
        <v/>
      </c>
      <c r="W4218" t="str">
        <f>IF(ISNUMBER(SEARCH(W$1,raw[[#This Row],[active years]])),1,"")</f>
        <v/>
      </c>
      <c r="X4218" t="str">
        <f>IF(ISNUMBER(SEARCH(X$1,raw[[#This Row],[active years]])),1,"")</f>
        <v/>
      </c>
      <c r="Y4218">
        <f>IF(ISNUMBER(SEARCH(Y$1,raw[[#This Row],[active years]])),1,"")</f>
        <v>1</v>
      </c>
      <c r="Z4218">
        <f>IF(ISNUMBER(SEARCH(Z$1,raw[[#This Row],[active years]])),1,"")</f>
        <v>1</v>
      </c>
      <c r="AA4218">
        <f>IF(ISNUMBER(SEARCH(AA$1,raw[[#This Row],[active years]])),1,"")</f>
        <v>1</v>
      </c>
    </row>
    <row r="4219" spans="1:27" x14ac:dyDescent="0.45">
      <c r="A4219">
        <f>raw[team]</f>
        <v>5001</v>
      </c>
      <c r="B4219">
        <f>raw[rookie year]</f>
        <v>2014</v>
      </c>
      <c r="C4219" t="str">
        <f>IF(ISNUMBER(SEARCH(C$1,raw[[#This Row],[active years]])),1,"")</f>
        <v/>
      </c>
      <c r="D4219" t="str">
        <f>IF(ISNUMBER(SEARCH(D$1,raw[[#This Row],[active years]])),1,"")</f>
        <v/>
      </c>
      <c r="E4219" t="str">
        <f>IF(ISNUMBER(SEARCH(E$1,raw[[#This Row],[active years]])),1,"")</f>
        <v/>
      </c>
      <c r="F4219" t="str">
        <f>IF(ISNUMBER(SEARCH(F$1,raw[[#This Row],[active years]])),1,"")</f>
        <v/>
      </c>
      <c r="G4219" t="str">
        <f>IF(ISNUMBER(SEARCH(G$1,raw[[#This Row],[active years]])),1,"")</f>
        <v/>
      </c>
      <c r="H4219" t="str">
        <f>IF(ISNUMBER(SEARCH(H$1,raw[[#This Row],[active years]])),1,"")</f>
        <v/>
      </c>
      <c r="I4219" t="str">
        <f>IF(ISNUMBER(SEARCH(I$1,raw[[#This Row],[active years]])),1,"")</f>
        <v/>
      </c>
      <c r="J4219" t="str">
        <f>IF(ISNUMBER(SEARCH(J$1,raw[[#This Row],[active years]])),1,"")</f>
        <v/>
      </c>
      <c r="K4219" t="str">
        <f>IF(ISNUMBER(SEARCH(K$1,raw[[#This Row],[active years]])),1,"")</f>
        <v/>
      </c>
      <c r="L4219" t="str">
        <f>IF(ISNUMBER(SEARCH(L$1,raw[[#This Row],[active years]])),1,"")</f>
        <v/>
      </c>
      <c r="M4219" t="str">
        <f>IF(ISNUMBER(SEARCH(M$1,raw[[#This Row],[active years]])),1,"")</f>
        <v/>
      </c>
      <c r="N4219" t="str">
        <f>IF(ISNUMBER(SEARCH(N$1,raw[[#This Row],[active years]])),1,"")</f>
        <v/>
      </c>
      <c r="O4219" t="str">
        <f>IF(ISNUMBER(SEARCH(O$1,raw[[#This Row],[active years]])),1,"")</f>
        <v/>
      </c>
      <c r="P4219" t="str">
        <f>IF(ISNUMBER(SEARCH(P$1,raw[[#This Row],[active years]])),1,"")</f>
        <v/>
      </c>
      <c r="Q4219" t="str">
        <f>IF(ISNUMBER(SEARCH(Q$1,raw[[#This Row],[active years]])),1,"")</f>
        <v/>
      </c>
      <c r="R4219" t="str">
        <f>IF(ISNUMBER(SEARCH(R$1,raw[[#This Row],[active years]])),1,"")</f>
        <v/>
      </c>
      <c r="S4219" t="str">
        <f>IF(ISNUMBER(SEARCH(S$1,raw[[#This Row],[active years]])),1,"")</f>
        <v/>
      </c>
      <c r="T4219" t="str">
        <f>IF(ISNUMBER(SEARCH(T$1,raw[[#This Row],[active years]])),1,"")</f>
        <v/>
      </c>
      <c r="U4219" t="str">
        <f>IF(ISNUMBER(SEARCH(U$1,raw[[#This Row],[active years]])),1,"")</f>
        <v/>
      </c>
      <c r="V4219" t="str">
        <f>IF(ISNUMBER(SEARCH(V$1,raw[[#This Row],[active years]])),1,"")</f>
        <v/>
      </c>
      <c r="W4219" t="str">
        <f>IF(ISNUMBER(SEARCH(W$1,raw[[#This Row],[active years]])),1,"")</f>
        <v/>
      </c>
      <c r="X4219" t="str">
        <f>IF(ISNUMBER(SEARCH(X$1,raw[[#This Row],[active years]])),1,"")</f>
        <v/>
      </c>
      <c r="Y4219">
        <f>IF(ISNUMBER(SEARCH(Y$1,raw[[#This Row],[active years]])),1,"")</f>
        <v>1</v>
      </c>
      <c r="Z4219">
        <f>IF(ISNUMBER(SEARCH(Z$1,raw[[#This Row],[active years]])),1,"")</f>
        <v>1</v>
      </c>
      <c r="AA4219">
        <f>IF(ISNUMBER(SEARCH(AA$1,raw[[#This Row],[active years]])),1,"")</f>
        <v>1</v>
      </c>
    </row>
    <row r="4220" spans="1:27" x14ac:dyDescent="0.45">
      <c r="A4220">
        <f>raw[team]</f>
        <v>5002</v>
      </c>
      <c r="B4220">
        <f>raw[rookie year]</f>
        <v>2014</v>
      </c>
      <c r="C4220" t="str">
        <f>IF(ISNUMBER(SEARCH(C$1,raw[[#This Row],[active years]])),1,"")</f>
        <v/>
      </c>
      <c r="D4220" t="str">
        <f>IF(ISNUMBER(SEARCH(D$1,raw[[#This Row],[active years]])),1,"")</f>
        <v/>
      </c>
      <c r="E4220" t="str">
        <f>IF(ISNUMBER(SEARCH(E$1,raw[[#This Row],[active years]])),1,"")</f>
        <v/>
      </c>
      <c r="F4220" t="str">
        <f>IF(ISNUMBER(SEARCH(F$1,raw[[#This Row],[active years]])),1,"")</f>
        <v/>
      </c>
      <c r="G4220" t="str">
        <f>IF(ISNUMBER(SEARCH(G$1,raw[[#This Row],[active years]])),1,"")</f>
        <v/>
      </c>
      <c r="H4220" t="str">
        <f>IF(ISNUMBER(SEARCH(H$1,raw[[#This Row],[active years]])),1,"")</f>
        <v/>
      </c>
      <c r="I4220" t="str">
        <f>IF(ISNUMBER(SEARCH(I$1,raw[[#This Row],[active years]])),1,"")</f>
        <v/>
      </c>
      <c r="J4220" t="str">
        <f>IF(ISNUMBER(SEARCH(J$1,raw[[#This Row],[active years]])),1,"")</f>
        <v/>
      </c>
      <c r="K4220" t="str">
        <f>IF(ISNUMBER(SEARCH(K$1,raw[[#This Row],[active years]])),1,"")</f>
        <v/>
      </c>
      <c r="L4220" t="str">
        <f>IF(ISNUMBER(SEARCH(L$1,raw[[#This Row],[active years]])),1,"")</f>
        <v/>
      </c>
      <c r="M4220" t="str">
        <f>IF(ISNUMBER(SEARCH(M$1,raw[[#This Row],[active years]])),1,"")</f>
        <v/>
      </c>
      <c r="N4220" t="str">
        <f>IF(ISNUMBER(SEARCH(N$1,raw[[#This Row],[active years]])),1,"")</f>
        <v/>
      </c>
      <c r="O4220" t="str">
        <f>IF(ISNUMBER(SEARCH(O$1,raw[[#This Row],[active years]])),1,"")</f>
        <v/>
      </c>
      <c r="P4220" t="str">
        <f>IF(ISNUMBER(SEARCH(P$1,raw[[#This Row],[active years]])),1,"")</f>
        <v/>
      </c>
      <c r="Q4220" t="str">
        <f>IF(ISNUMBER(SEARCH(Q$1,raw[[#This Row],[active years]])),1,"")</f>
        <v/>
      </c>
      <c r="R4220" t="str">
        <f>IF(ISNUMBER(SEARCH(R$1,raw[[#This Row],[active years]])),1,"")</f>
        <v/>
      </c>
      <c r="S4220" t="str">
        <f>IF(ISNUMBER(SEARCH(S$1,raw[[#This Row],[active years]])),1,"")</f>
        <v/>
      </c>
      <c r="T4220" t="str">
        <f>IF(ISNUMBER(SEARCH(T$1,raw[[#This Row],[active years]])),1,"")</f>
        <v/>
      </c>
      <c r="U4220" t="str">
        <f>IF(ISNUMBER(SEARCH(U$1,raw[[#This Row],[active years]])),1,"")</f>
        <v/>
      </c>
      <c r="V4220" t="str">
        <f>IF(ISNUMBER(SEARCH(V$1,raw[[#This Row],[active years]])),1,"")</f>
        <v/>
      </c>
      <c r="W4220" t="str">
        <f>IF(ISNUMBER(SEARCH(W$1,raw[[#This Row],[active years]])),1,"")</f>
        <v/>
      </c>
      <c r="X4220" t="str">
        <f>IF(ISNUMBER(SEARCH(X$1,raw[[#This Row],[active years]])),1,"")</f>
        <v/>
      </c>
      <c r="Y4220">
        <f>IF(ISNUMBER(SEARCH(Y$1,raw[[#This Row],[active years]])),1,"")</f>
        <v>1</v>
      </c>
      <c r="Z4220">
        <f>IF(ISNUMBER(SEARCH(Z$1,raw[[#This Row],[active years]])),1,"")</f>
        <v>1</v>
      </c>
      <c r="AA4220">
        <f>IF(ISNUMBER(SEARCH(AA$1,raw[[#This Row],[active years]])),1,"")</f>
        <v>1</v>
      </c>
    </row>
    <row r="4221" spans="1:27" x14ac:dyDescent="0.45">
      <c r="A4221">
        <f>raw[team]</f>
        <v>5003</v>
      </c>
      <c r="B4221">
        <f>raw[rookie year]</f>
        <v>2014</v>
      </c>
      <c r="C4221" t="str">
        <f>IF(ISNUMBER(SEARCH(C$1,raw[[#This Row],[active years]])),1,"")</f>
        <v/>
      </c>
      <c r="D4221" t="str">
        <f>IF(ISNUMBER(SEARCH(D$1,raw[[#This Row],[active years]])),1,"")</f>
        <v/>
      </c>
      <c r="E4221" t="str">
        <f>IF(ISNUMBER(SEARCH(E$1,raw[[#This Row],[active years]])),1,"")</f>
        <v/>
      </c>
      <c r="F4221" t="str">
        <f>IF(ISNUMBER(SEARCH(F$1,raw[[#This Row],[active years]])),1,"")</f>
        <v/>
      </c>
      <c r="G4221" t="str">
        <f>IF(ISNUMBER(SEARCH(G$1,raw[[#This Row],[active years]])),1,"")</f>
        <v/>
      </c>
      <c r="H4221" t="str">
        <f>IF(ISNUMBER(SEARCH(H$1,raw[[#This Row],[active years]])),1,"")</f>
        <v/>
      </c>
      <c r="I4221" t="str">
        <f>IF(ISNUMBER(SEARCH(I$1,raw[[#This Row],[active years]])),1,"")</f>
        <v/>
      </c>
      <c r="J4221" t="str">
        <f>IF(ISNUMBER(SEARCH(J$1,raw[[#This Row],[active years]])),1,"")</f>
        <v/>
      </c>
      <c r="K4221" t="str">
        <f>IF(ISNUMBER(SEARCH(K$1,raw[[#This Row],[active years]])),1,"")</f>
        <v/>
      </c>
      <c r="L4221" t="str">
        <f>IF(ISNUMBER(SEARCH(L$1,raw[[#This Row],[active years]])),1,"")</f>
        <v/>
      </c>
      <c r="M4221" t="str">
        <f>IF(ISNUMBER(SEARCH(M$1,raw[[#This Row],[active years]])),1,"")</f>
        <v/>
      </c>
      <c r="N4221" t="str">
        <f>IF(ISNUMBER(SEARCH(N$1,raw[[#This Row],[active years]])),1,"")</f>
        <v/>
      </c>
      <c r="O4221" t="str">
        <f>IF(ISNUMBER(SEARCH(O$1,raw[[#This Row],[active years]])),1,"")</f>
        <v/>
      </c>
      <c r="P4221" t="str">
        <f>IF(ISNUMBER(SEARCH(P$1,raw[[#This Row],[active years]])),1,"")</f>
        <v/>
      </c>
      <c r="Q4221" t="str">
        <f>IF(ISNUMBER(SEARCH(Q$1,raw[[#This Row],[active years]])),1,"")</f>
        <v/>
      </c>
      <c r="R4221" t="str">
        <f>IF(ISNUMBER(SEARCH(R$1,raw[[#This Row],[active years]])),1,"")</f>
        <v/>
      </c>
      <c r="S4221" t="str">
        <f>IF(ISNUMBER(SEARCH(S$1,raw[[#This Row],[active years]])),1,"")</f>
        <v/>
      </c>
      <c r="T4221" t="str">
        <f>IF(ISNUMBER(SEARCH(T$1,raw[[#This Row],[active years]])),1,"")</f>
        <v/>
      </c>
      <c r="U4221" t="str">
        <f>IF(ISNUMBER(SEARCH(U$1,raw[[#This Row],[active years]])),1,"")</f>
        <v/>
      </c>
      <c r="V4221" t="str">
        <f>IF(ISNUMBER(SEARCH(V$1,raw[[#This Row],[active years]])),1,"")</f>
        <v/>
      </c>
      <c r="W4221" t="str">
        <f>IF(ISNUMBER(SEARCH(W$1,raw[[#This Row],[active years]])),1,"")</f>
        <v/>
      </c>
      <c r="X4221" t="str">
        <f>IF(ISNUMBER(SEARCH(X$1,raw[[#This Row],[active years]])),1,"")</f>
        <v/>
      </c>
      <c r="Y4221">
        <f>IF(ISNUMBER(SEARCH(Y$1,raw[[#This Row],[active years]])),1,"")</f>
        <v>1</v>
      </c>
      <c r="Z4221">
        <f>IF(ISNUMBER(SEARCH(Z$1,raw[[#This Row],[active years]])),1,"")</f>
        <v>1</v>
      </c>
      <c r="AA4221">
        <f>IF(ISNUMBER(SEARCH(AA$1,raw[[#This Row],[active years]])),1,"")</f>
        <v>1</v>
      </c>
    </row>
    <row r="4222" spans="1:27" x14ac:dyDescent="0.45">
      <c r="A4222">
        <f>raw[team]</f>
        <v>5004</v>
      </c>
      <c r="B4222">
        <f>raw[rookie year]</f>
        <v>2014</v>
      </c>
      <c r="C4222" t="str">
        <f>IF(ISNUMBER(SEARCH(C$1,raw[[#This Row],[active years]])),1,"")</f>
        <v/>
      </c>
      <c r="D4222" t="str">
        <f>IF(ISNUMBER(SEARCH(D$1,raw[[#This Row],[active years]])),1,"")</f>
        <v/>
      </c>
      <c r="E4222" t="str">
        <f>IF(ISNUMBER(SEARCH(E$1,raw[[#This Row],[active years]])),1,"")</f>
        <v/>
      </c>
      <c r="F4222" t="str">
        <f>IF(ISNUMBER(SEARCH(F$1,raw[[#This Row],[active years]])),1,"")</f>
        <v/>
      </c>
      <c r="G4222" t="str">
        <f>IF(ISNUMBER(SEARCH(G$1,raw[[#This Row],[active years]])),1,"")</f>
        <v/>
      </c>
      <c r="H4222" t="str">
        <f>IF(ISNUMBER(SEARCH(H$1,raw[[#This Row],[active years]])),1,"")</f>
        <v/>
      </c>
      <c r="I4222" t="str">
        <f>IF(ISNUMBER(SEARCH(I$1,raw[[#This Row],[active years]])),1,"")</f>
        <v/>
      </c>
      <c r="J4222" t="str">
        <f>IF(ISNUMBER(SEARCH(J$1,raw[[#This Row],[active years]])),1,"")</f>
        <v/>
      </c>
      <c r="K4222" t="str">
        <f>IF(ISNUMBER(SEARCH(K$1,raw[[#This Row],[active years]])),1,"")</f>
        <v/>
      </c>
      <c r="L4222" t="str">
        <f>IF(ISNUMBER(SEARCH(L$1,raw[[#This Row],[active years]])),1,"")</f>
        <v/>
      </c>
      <c r="M4222" t="str">
        <f>IF(ISNUMBER(SEARCH(M$1,raw[[#This Row],[active years]])),1,"")</f>
        <v/>
      </c>
      <c r="N4222" t="str">
        <f>IF(ISNUMBER(SEARCH(N$1,raw[[#This Row],[active years]])),1,"")</f>
        <v/>
      </c>
      <c r="O4222" t="str">
        <f>IF(ISNUMBER(SEARCH(O$1,raw[[#This Row],[active years]])),1,"")</f>
        <v/>
      </c>
      <c r="P4222" t="str">
        <f>IF(ISNUMBER(SEARCH(P$1,raw[[#This Row],[active years]])),1,"")</f>
        <v/>
      </c>
      <c r="Q4222" t="str">
        <f>IF(ISNUMBER(SEARCH(Q$1,raw[[#This Row],[active years]])),1,"")</f>
        <v/>
      </c>
      <c r="R4222" t="str">
        <f>IF(ISNUMBER(SEARCH(R$1,raw[[#This Row],[active years]])),1,"")</f>
        <v/>
      </c>
      <c r="S4222" t="str">
        <f>IF(ISNUMBER(SEARCH(S$1,raw[[#This Row],[active years]])),1,"")</f>
        <v/>
      </c>
      <c r="T4222" t="str">
        <f>IF(ISNUMBER(SEARCH(T$1,raw[[#This Row],[active years]])),1,"")</f>
        <v/>
      </c>
      <c r="U4222" t="str">
        <f>IF(ISNUMBER(SEARCH(U$1,raw[[#This Row],[active years]])),1,"")</f>
        <v/>
      </c>
      <c r="V4222" t="str">
        <f>IF(ISNUMBER(SEARCH(V$1,raw[[#This Row],[active years]])),1,"")</f>
        <v/>
      </c>
      <c r="W4222" t="str">
        <f>IF(ISNUMBER(SEARCH(W$1,raw[[#This Row],[active years]])),1,"")</f>
        <v/>
      </c>
      <c r="X4222" t="str">
        <f>IF(ISNUMBER(SEARCH(X$1,raw[[#This Row],[active years]])),1,"")</f>
        <v/>
      </c>
      <c r="Y4222">
        <f>IF(ISNUMBER(SEARCH(Y$1,raw[[#This Row],[active years]])),1,"")</f>
        <v>1</v>
      </c>
      <c r="Z4222">
        <f>IF(ISNUMBER(SEARCH(Z$1,raw[[#This Row],[active years]])),1,"")</f>
        <v>1</v>
      </c>
      <c r="AA4222">
        <f>IF(ISNUMBER(SEARCH(AA$1,raw[[#This Row],[active years]])),1,"")</f>
        <v>1</v>
      </c>
    </row>
    <row r="4223" spans="1:27" x14ac:dyDescent="0.45">
      <c r="A4223">
        <f>raw[team]</f>
        <v>5005</v>
      </c>
      <c r="B4223">
        <f>raw[rookie year]</f>
        <v>2014</v>
      </c>
      <c r="C4223" t="str">
        <f>IF(ISNUMBER(SEARCH(C$1,raw[[#This Row],[active years]])),1,"")</f>
        <v/>
      </c>
      <c r="D4223" t="str">
        <f>IF(ISNUMBER(SEARCH(D$1,raw[[#This Row],[active years]])),1,"")</f>
        <v/>
      </c>
      <c r="E4223" t="str">
        <f>IF(ISNUMBER(SEARCH(E$1,raw[[#This Row],[active years]])),1,"")</f>
        <v/>
      </c>
      <c r="F4223" t="str">
        <f>IF(ISNUMBER(SEARCH(F$1,raw[[#This Row],[active years]])),1,"")</f>
        <v/>
      </c>
      <c r="G4223" t="str">
        <f>IF(ISNUMBER(SEARCH(G$1,raw[[#This Row],[active years]])),1,"")</f>
        <v/>
      </c>
      <c r="H4223" t="str">
        <f>IF(ISNUMBER(SEARCH(H$1,raw[[#This Row],[active years]])),1,"")</f>
        <v/>
      </c>
      <c r="I4223" t="str">
        <f>IF(ISNUMBER(SEARCH(I$1,raw[[#This Row],[active years]])),1,"")</f>
        <v/>
      </c>
      <c r="J4223" t="str">
        <f>IF(ISNUMBER(SEARCH(J$1,raw[[#This Row],[active years]])),1,"")</f>
        <v/>
      </c>
      <c r="K4223" t="str">
        <f>IF(ISNUMBER(SEARCH(K$1,raw[[#This Row],[active years]])),1,"")</f>
        <v/>
      </c>
      <c r="L4223" t="str">
        <f>IF(ISNUMBER(SEARCH(L$1,raw[[#This Row],[active years]])),1,"")</f>
        <v/>
      </c>
      <c r="M4223" t="str">
        <f>IF(ISNUMBER(SEARCH(M$1,raw[[#This Row],[active years]])),1,"")</f>
        <v/>
      </c>
      <c r="N4223" t="str">
        <f>IF(ISNUMBER(SEARCH(N$1,raw[[#This Row],[active years]])),1,"")</f>
        <v/>
      </c>
      <c r="O4223" t="str">
        <f>IF(ISNUMBER(SEARCH(O$1,raw[[#This Row],[active years]])),1,"")</f>
        <v/>
      </c>
      <c r="P4223" t="str">
        <f>IF(ISNUMBER(SEARCH(P$1,raw[[#This Row],[active years]])),1,"")</f>
        <v/>
      </c>
      <c r="Q4223" t="str">
        <f>IF(ISNUMBER(SEARCH(Q$1,raw[[#This Row],[active years]])),1,"")</f>
        <v/>
      </c>
      <c r="R4223" t="str">
        <f>IF(ISNUMBER(SEARCH(R$1,raw[[#This Row],[active years]])),1,"")</f>
        <v/>
      </c>
      <c r="S4223" t="str">
        <f>IF(ISNUMBER(SEARCH(S$1,raw[[#This Row],[active years]])),1,"")</f>
        <v/>
      </c>
      <c r="T4223" t="str">
        <f>IF(ISNUMBER(SEARCH(T$1,raw[[#This Row],[active years]])),1,"")</f>
        <v/>
      </c>
      <c r="U4223" t="str">
        <f>IF(ISNUMBER(SEARCH(U$1,raw[[#This Row],[active years]])),1,"")</f>
        <v/>
      </c>
      <c r="V4223" t="str">
        <f>IF(ISNUMBER(SEARCH(V$1,raw[[#This Row],[active years]])),1,"")</f>
        <v/>
      </c>
      <c r="W4223" t="str">
        <f>IF(ISNUMBER(SEARCH(W$1,raw[[#This Row],[active years]])),1,"")</f>
        <v/>
      </c>
      <c r="X4223" t="str">
        <f>IF(ISNUMBER(SEARCH(X$1,raw[[#This Row],[active years]])),1,"")</f>
        <v/>
      </c>
      <c r="Y4223">
        <f>IF(ISNUMBER(SEARCH(Y$1,raw[[#This Row],[active years]])),1,"")</f>
        <v>1</v>
      </c>
      <c r="Z4223">
        <f>IF(ISNUMBER(SEARCH(Z$1,raw[[#This Row],[active years]])),1,"")</f>
        <v>1</v>
      </c>
      <c r="AA4223">
        <f>IF(ISNUMBER(SEARCH(AA$1,raw[[#This Row],[active years]])),1,"")</f>
        <v>1</v>
      </c>
    </row>
    <row r="4224" spans="1:27" x14ac:dyDescent="0.45">
      <c r="A4224">
        <f>raw[team]</f>
        <v>5006</v>
      </c>
      <c r="B4224">
        <f>raw[rookie year]</f>
        <v>2014</v>
      </c>
      <c r="C4224" t="str">
        <f>IF(ISNUMBER(SEARCH(C$1,raw[[#This Row],[active years]])),1,"")</f>
        <v/>
      </c>
      <c r="D4224" t="str">
        <f>IF(ISNUMBER(SEARCH(D$1,raw[[#This Row],[active years]])),1,"")</f>
        <v/>
      </c>
      <c r="E4224" t="str">
        <f>IF(ISNUMBER(SEARCH(E$1,raw[[#This Row],[active years]])),1,"")</f>
        <v/>
      </c>
      <c r="F4224" t="str">
        <f>IF(ISNUMBER(SEARCH(F$1,raw[[#This Row],[active years]])),1,"")</f>
        <v/>
      </c>
      <c r="G4224" t="str">
        <f>IF(ISNUMBER(SEARCH(G$1,raw[[#This Row],[active years]])),1,"")</f>
        <v/>
      </c>
      <c r="H4224" t="str">
        <f>IF(ISNUMBER(SEARCH(H$1,raw[[#This Row],[active years]])),1,"")</f>
        <v/>
      </c>
      <c r="I4224" t="str">
        <f>IF(ISNUMBER(SEARCH(I$1,raw[[#This Row],[active years]])),1,"")</f>
        <v/>
      </c>
      <c r="J4224" t="str">
        <f>IF(ISNUMBER(SEARCH(J$1,raw[[#This Row],[active years]])),1,"")</f>
        <v/>
      </c>
      <c r="K4224" t="str">
        <f>IF(ISNUMBER(SEARCH(K$1,raw[[#This Row],[active years]])),1,"")</f>
        <v/>
      </c>
      <c r="L4224" t="str">
        <f>IF(ISNUMBER(SEARCH(L$1,raw[[#This Row],[active years]])),1,"")</f>
        <v/>
      </c>
      <c r="M4224" t="str">
        <f>IF(ISNUMBER(SEARCH(M$1,raw[[#This Row],[active years]])),1,"")</f>
        <v/>
      </c>
      <c r="N4224" t="str">
        <f>IF(ISNUMBER(SEARCH(N$1,raw[[#This Row],[active years]])),1,"")</f>
        <v/>
      </c>
      <c r="O4224" t="str">
        <f>IF(ISNUMBER(SEARCH(O$1,raw[[#This Row],[active years]])),1,"")</f>
        <v/>
      </c>
      <c r="P4224" t="str">
        <f>IF(ISNUMBER(SEARCH(P$1,raw[[#This Row],[active years]])),1,"")</f>
        <v/>
      </c>
      <c r="Q4224" t="str">
        <f>IF(ISNUMBER(SEARCH(Q$1,raw[[#This Row],[active years]])),1,"")</f>
        <v/>
      </c>
      <c r="R4224" t="str">
        <f>IF(ISNUMBER(SEARCH(R$1,raw[[#This Row],[active years]])),1,"")</f>
        <v/>
      </c>
      <c r="S4224" t="str">
        <f>IF(ISNUMBER(SEARCH(S$1,raw[[#This Row],[active years]])),1,"")</f>
        <v/>
      </c>
      <c r="T4224" t="str">
        <f>IF(ISNUMBER(SEARCH(T$1,raw[[#This Row],[active years]])),1,"")</f>
        <v/>
      </c>
      <c r="U4224" t="str">
        <f>IF(ISNUMBER(SEARCH(U$1,raw[[#This Row],[active years]])),1,"")</f>
        <v/>
      </c>
      <c r="V4224" t="str">
        <f>IF(ISNUMBER(SEARCH(V$1,raw[[#This Row],[active years]])),1,"")</f>
        <v/>
      </c>
      <c r="W4224" t="str">
        <f>IF(ISNUMBER(SEARCH(W$1,raw[[#This Row],[active years]])),1,"")</f>
        <v/>
      </c>
      <c r="X4224" t="str">
        <f>IF(ISNUMBER(SEARCH(X$1,raw[[#This Row],[active years]])),1,"")</f>
        <v/>
      </c>
      <c r="Y4224">
        <f>IF(ISNUMBER(SEARCH(Y$1,raw[[#This Row],[active years]])),1,"")</f>
        <v>1</v>
      </c>
      <c r="Z4224">
        <f>IF(ISNUMBER(SEARCH(Z$1,raw[[#This Row],[active years]])),1,"")</f>
        <v>1</v>
      </c>
      <c r="AA4224">
        <f>IF(ISNUMBER(SEARCH(AA$1,raw[[#This Row],[active years]])),1,"")</f>
        <v>1</v>
      </c>
    </row>
    <row r="4225" spans="1:27" x14ac:dyDescent="0.45">
      <c r="A4225">
        <f>raw[team]</f>
        <v>5007</v>
      </c>
      <c r="B4225">
        <f>raw[rookie year]</f>
        <v>2014</v>
      </c>
      <c r="C4225" t="str">
        <f>IF(ISNUMBER(SEARCH(C$1,raw[[#This Row],[active years]])),1,"")</f>
        <v/>
      </c>
      <c r="D4225" t="str">
        <f>IF(ISNUMBER(SEARCH(D$1,raw[[#This Row],[active years]])),1,"")</f>
        <v/>
      </c>
      <c r="E4225" t="str">
        <f>IF(ISNUMBER(SEARCH(E$1,raw[[#This Row],[active years]])),1,"")</f>
        <v/>
      </c>
      <c r="F4225" t="str">
        <f>IF(ISNUMBER(SEARCH(F$1,raw[[#This Row],[active years]])),1,"")</f>
        <v/>
      </c>
      <c r="G4225" t="str">
        <f>IF(ISNUMBER(SEARCH(G$1,raw[[#This Row],[active years]])),1,"")</f>
        <v/>
      </c>
      <c r="H4225" t="str">
        <f>IF(ISNUMBER(SEARCH(H$1,raw[[#This Row],[active years]])),1,"")</f>
        <v/>
      </c>
      <c r="I4225" t="str">
        <f>IF(ISNUMBER(SEARCH(I$1,raw[[#This Row],[active years]])),1,"")</f>
        <v/>
      </c>
      <c r="J4225" t="str">
        <f>IF(ISNUMBER(SEARCH(J$1,raw[[#This Row],[active years]])),1,"")</f>
        <v/>
      </c>
      <c r="K4225" t="str">
        <f>IF(ISNUMBER(SEARCH(K$1,raw[[#This Row],[active years]])),1,"")</f>
        <v/>
      </c>
      <c r="L4225" t="str">
        <f>IF(ISNUMBER(SEARCH(L$1,raw[[#This Row],[active years]])),1,"")</f>
        <v/>
      </c>
      <c r="M4225" t="str">
        <f>IF(ISNUMBER(SEARCH(M$1,raw[[#This Row],[active years]])),1,"")</f>
        <v/>
      </c>
      <c r="N4225" t="str">
        <f>IF(ISNUMBER(SEARCH(N$1,raw[[#This Row],[active years]])),1,"")</f>
        <v/>
      </c>
      <c r="O4225" t="str">
        <f>IF(ISNUMBER(SEARCH(O$1,raw[[#This Row],[active years]])),1,"")</f>
        <v/>
      </c>
      <c r="P4225" t="str">
        <f>IF(ISNUMBER(SEARCH(P$1,raw[[#This Row],[active years]])),1,"")</f>
        <v/>
      </c>
      <c r="Q4225" t="str">
        <f>IF(ISNUMBER(SEARCH(Q$1,raw[[#This Row],[active years]])),1,"")</f>
        <v/>
      </c>
      <c r="R4225" t="str">
        <f>IF(ISNUMBER(SEARCH(R$1,raw[[#This Row],[active years]])),1,"")</f>
        <v/>
      </c>
      <c r="S4225" t="str">
        <f>IF(ISNUMBER(SEARCH(S$1,raw[[#This Row],[active years]])),1,"")</f>
        <v/>
      </c>
      <c r="T4225" t="str">
        <f>IF(ISNUMBER(SEARCH(T$1,raw[[#This Row],[active years]])),1,"")</f>
        <v/>
      </c>
      <c r="U4225" t="str">
        <f>IF(ISNUMBER(SEARCH(U$1,raw[[#This Row],[active years]])),1,"")</f>
        <v/>
      </c>
      <c r="V4225" t="str">
        <f>IF(ISNUMBER(SEARCH(V$1,raw[[#This Row],[active years]])),1,"")</f>
        <v/>
      </c>
      <c r="W4225" t="str">
        <f>IF(ISNUMBER(SEARCH(W$1,raw[[#This Row],[active years]])),1,"")</f>
        <v/>
      </c>
      <c r="X4225" t="str">
        <f>IF(ISNUMBER(SEARCH(X$1,raw[[#This Row],[active years]])),1,"")</f>
        <v/>
      </c>
      <c r="Y4225">
        <f>IF(ISNUMBER(SEARCH(Y$1,raw[[#This Row],[active years]])),1,"")</f>
        <v>1</v>
      </c>
      <c r="Z4225" t="str">
        <f>IF(ISNUMBER(SEARCH(Z$1,raw[[#This Row],[active years]])),1,"")</f>
        <v/>
      </c>
      <c r="AA4225" t="str">
        <f>IF(ISNUMBER(SEARCH(AA$1,raw[[#This Row],[active years]])),1,"")</f>
        <v/>
      </c>
    </row>
    <row r="4226" spans="1:27" x14ac:dyDescent="0.45">
      <c r="A4226">
        <f>raw[team]</f>
        <v>5008</v>
      </c>
      <c r="B4226">
        <f>raw[rookie year]</f>
        <v>2014</v>
      </c>
      <c r="C4226" t="str">
        <f>IF(ISNUMBER(SEARCH(C$1,raw[[#This Row],[active years]])),1,"")</f>
        <v/>
      </c>
      <c r="D4226" t="str">
        <f>IF(ISNUMBER(SEARCH(D$1,raw[[#This Row],[active years]])),1,"")</f>
        <v/>
      </c>
      <c r="E4226" t="str">
        <f>IF(ISNUMBER(SEARCH(E$1,raw[[#This Row],[active years]])),1,"")</f>
        <v/>
      </c>
      <c r="F4226" t="str">
        <f>IF(ISNUMBER(SEARCH(F$1,raw[[#This Row],[active years]])),1,"")</f>
        <v/>
      </c>
      <c r="G4226" t="str">
        <f>IF(ISNUMBER(SEARCH(G$1,raw[[#This Row],[active years]])),1,"")</f>
        <v/>
      </c>
      <c r="H4226" t="str">
        <f>IF(ISNUMBER(SEARCH(H$1,raw[[#This Row],[active years]])),1,"")</f>
        <v/>
      </c>
      <c r="I4226" t="str">
        <f>IF(ISNUMBER(SEARCH(I$1,raw[[#This Row],[active years]])),1,"")</f>
        <v/>
      </c>
      <c r="J4226" t="str">
        <f>IF(ISNUMBER(SEARCH(J$1,raw[[#This Row],[active years]])),1,"")</f>
        <v/>
      </c>
      <c r="K4226" t="str">
        <f>IF(ISNUMBER(SEARCH(K$1,raw[[#This Row],[active years]])),1,"")</f>
        <v/>
      </c>
      <c r="L4226" t="str">
        <f>IF(ISNUMBER(SEARCH(L$1,raw[[#This Row],[active years]])),1,"")</f>
        <v/>
      </c>
      <c r="M4226" t="str">
        <f>IF(ISNUMBER(SEARCH(M$1,raw[[#This Row],[active years]])),1,"")</f>
        <v/>
      </c>
      <c r="N4226" t="str">
        <f>IF(ISNUMBER(SEARCH(N$1,raw[[#This Row],[active years]])),1,"")</f>
        <v/>
      </c>
      <c r="O4226" t="str">
        <f>IF(ISNUMBER(SEARCH(O$1,raw[[#This Row],[active years]])),1,"")</f>
        <v/>
      </c>
      <c r="P4226" t="str">
        <f>IF(ISNUMBER(SEARCH(P$1,raw[[#This Row],[active years]])),1,"")</f>
        <v/>
      </c>
      <c r="Q4226" t="str">
        <f>IF(ISNUMBER(SEARCH(Q$1,raw[[#This Row],[active years]])),1,"")</f>
        <v/>
      </c>
      <c r="R4226" t="str">
        <f>IF(ISNUMBER(SEARCH(R$1,raw[[#This Row],[active years]])),1,"")</f>
        <v/>
      </c>
      <c r="S4226" t="str">
        <f>IF(ISNUMBER(SEARCH(S$1,raw[[#This Row],[active years]])),1,"")</f>
        <v/>
      </c>
      <c r="T4226" t="str">
        <f>IF(ISNUMBER(SEARCH(T$1,raw[[#This Row],[active years]])),1,"")</f>
        <v/>
      </c>
      <c r="U4226" t="str">
        <f>IF(ISNUMBER(SEARCH(U$1,raw[[#This Row],[active years]])),1,"")</f>
        <v/>
      </c>
      <c r="V4226" t="str">
        <f>IF(ISNUMBER(SEARCH(V$1,raw[[#This Row],[active years]])),1,"")</f>
        <v/>
      </c>
      <c r="W4226" t="str">
        <f>IF(ISNUMBER(SEARCH(W$1,raw[[#This Row],[active years]])),1,"")</f>
        <v/>
      </c>
      <c r="X4226" t="str">
        <f>IF(ISNUMBER(SEARCH(X$1,raw[[#This Row],[active years]])),1,"")</f>
        <v/>
      </c>
      <c r="Y4226">
        <f>IF(ISNUMBER(SEARCH(Y$1,raw[[#This Row],[active years]])),1,"")</f>
        <v>1</v>
      </c>
      <c r="Z4226">
        <f>IF(ISNUMBER(SEARCH(Z$1,raw[[#This Row],[active years]])),1,"")</f>
        <v>1</v>
      </c>
      <c r="AA4226">
        <f>IF(ISNUMBER(SEARCH(AA$1,raw[[#This Row],[active years]])),1,"")</f>
        <v>1</v>
      </c>
    </row>
    <row r="4227" spans="1:27" x14ac:dyDescent="0.45">
      <c r="A4227">
        <f>raw[team]</f>
        <v>5009</v>
      </c>
      <c r="B4227">
        <f>raw[rookie year]</f>
        <v>2014</v>
      </c>
      <c r="C4227" t="str">
        <f>IF(ISNUMBER(SEARCH(C$1,raw[[#This Row],[active years]])),1,"")</f>
        <v/>
      </c>
      <c r="D4227" t="str">
        <f>IF(ISNUMBER(SEARCH(D$1,raw[[#This Row],[active years]])),1,"")</f>
        <v/>
      </c>
      <c r="E4227" t="str">
        <f>IF(ISNUMBER(SEARCH(E$1,raw[[#This Row],[active years]])),1,"")</f>
        <v/>
      </c>
      <c r="F4227" t="str">
        <f>IF(ISNUMBER(SEARCH(F$1,raw[[#This Row],[active years]])),1,"")</f>
        <v/>
      </c>
      <c r="G4227" t="str">
        <f>IF(ISNUMBER(SEARCH(G$1,raw[[#This Row],[active years]])),1,"")</f>
        <v/>
      </c>
      <c r="H4227" t="str">
        <f>IF(ISNUMBER(SEARCH(H$1,raw[[#This Row],[active years]])),1,"")</f>
        <v/>
      </c>
      <c r="I4227" t="str">
        <f>IF(ISNUMBER(SEARCH(I$1,raw[[#This Row],[active years]])),1,"")</f>
        <v/>
      </c>
      <c r="J4227" t="str">
        <f>IF(ISNUMBER(SEARCH(J$1,raw[[#This Row],[active years]])),1,"")</f>
        <v/>
      </c>
      <c r="K4227" t="str">
        <f>IF(ISNUMBER(SEARCH(K$1,raw[[#This Row],[active years]])),1,"")</f>
        <v/>
      </c>
      <c r="L4227" t="str">
        <f>IF(ISNUMBER(SEARCH(L$1,raw[[#This Row],[active years]])),1,"")</f>
        <v/>
      </c>
      <c r="M4227" t="str">
        <f>IF(ISNUMBER(SEARCH(M$1,raw[[#This Row],[active years]])),1,"")</f>
        <v/>
      </c>
      <c r="N4227" t="str">
        <f>IF(ISNUMBER(SEARCH(N$1,raw[[#This Row],[active years]])),1,"")</f>
        <v/>
      </c>
      <c r="O4227" t="str">
        <f>IF(ISNUMBER(SEARCH(O$1,raw[[#This Row],[active years]])),1,"")</f>
        <v/>
      </c>
      <c r="P4227" t="str">
        <f>IF(ISNUMBER(SEARCH(P$1,raw[[#This Row],[active years]])),1,"")</f>
        <v/>
      </c>
      <c r="Q4227" t="str">
        <f>IF(ISNUMBER(SEARCH(Q$1,raw[[#This Row],[active years]])),1,"")</f>
        <v/>
      </c>
      <c r="R4227" t="str">
        <f>IF(ISNUMBER(SEARCH(R$1,raw[[#This Row],[active years]])),1,"")</f>
        <v/>
      </c>
      <c r="S4227" t="str">
        <f>IF(ISNUMBER(SEARCH(S$1,raw[[#This Row],[active years]])),1,"")</f>
        <v/>
      </c>
      <c r="T4227" t="str">
        <f>IF(ISNUMBER(SEARCH(T$1,raw[[#This Row],[active years]])),1,"")</f>
        <v/>
      </c>
      <c r="U4227" t="str">
        <f>IF(ISNUMBER(SEARCH(U$1,raw[[#This Row],[active years]])),1,"")</f>
        <v/>
      </c>
      <c r="V4227" t="str">
        <f>IF(ISNUMBER(SEARCH(V$1,raw[[#This Row],[active years]])),1,"")</f>
        <v/>
      </c>
      <c r="W4227" t="str">
        <f>IF(ISNUMBER(SEARCH(W$1,raw[[#This Row],[active years]])),1,"")</f>
        <v/>
      </c>
      <c r="X4227" t="str">
        <f>IF(ISNUMBER(SEARCH(X$1,raw[[#This Row],[active years]])),1,"")</f>
        <v/>
      </c>
      <c r="Y4227">
        <f>IF(ISNUMBER(SEARCH(Y$1,raw[[#This Row],[active years]])),1,"")</f>
        <v>1</v>
      </c>
      <c r="Z4227" t="str">
        <f>IF(ISNUMBER(SEARCH(Z$1,raw[[#This Row],[active years]])),1,"")</f>
        <v/>
      </c>
      <c r="AA4227" t="str">
        <f>IF(ISNUMBER(SEARCH(AA$1,raw[[#This Row],[active years]])),1,"")</f>
        <v/>
      </c>
    </row>
    <row r="4228" spans="1:27" x14ac:dyDescent="0.45">
      <c r="A4228">
        <f>raw[team]</f>
        <v>5010</v>
      </c>
      <c r="B4228">
        <f>raw[rookie year]</f>
        <v>2014</v>
      </c>
      <c r="C4228" t="str">
        <f>IF(ISNUMBER(SEARCH(C$1,raw[[#This Row],[active years]])),1,"")</f>
        <v/>
      </c>
      <c r="D4228" t="str">
        <f>IF(ISNUMBER(SEARCH(D$1,raw[[#This Row],[active years]])),1,"")</f>
        <v/>
      </c>
      <c r="E4228" t="str">
        <f>IF(ISNUMBER(SEARCH(E$1,raw[[#This Row],[active years]])),1,"")</f>
        <v/>
      </c>
      <c r="F4228" t="str">
        <f>IF(ISNUMBER(SEARCH(F$1,raw[[#This Row],[active years]])),1,"")</f>
        <v/>
      </c>
      <c r="G4228" t="str">
        <f>IF(ISNUMBER(SEARCH(G$1,raw[[#This Row],[active years]])),1,"")</f>
        <v/>
      </c>
      <c r="H4228" t="str">
        <f>IF(ISNUMBER(SEARCH(H$1,raw[[#This Row],[active years]])),1,"")</f>
        <v/>
      </c>
      <c r="I4228" t="str">
        <f>IF(ISNUMBER(SEARCH(I$1,raw[[#This Row],[active years]])),1,"")</f>
        <v/>
      </c>
      <c r="J4228" t="str">
        <f>IF(ISNUMBER(SEARCH(J$1,raw[[#This Row],[active years]])),1,"")</f>
        <v/>
      </c>
      <c r="K4228" t="str">
        <f>IF(ISNUMBER(SEARCH(K$1,raw[[#This Row],[active years]])),1,"")</f>
        <v/>
      </c>
      <c r="L4228" t="str">
        <f>IF(ISNUMBER(SEARCH(L$1,raw[[#This Row],[active years]])),1,"")</f>
        <v/>
      </c>
      <c r="M4228" t="str">
        <f>IF(ISNUMBER(SEARCH(M$1,raw[[#This Row],[active years]])),1,"")</f>
        <v/>
      </c>
      <c r="N4228" t="str">
        <f>IF(ISNUMBER(SEARCH(N$1,raw[[#This Row],[active years]])),1,"")</f>
        <v/>
      </c>
      <c r="O4228" t="str">
        <f>IF(ISNUMBER(SEARCH(O$1,raw[[#This Row],[active years]])),1,"")</f>
        <v/>
      </c>
      <c r="P4228" t="str">
        <f>IF(ISNUMBER(SEARCH(P$1,raw[[#This Row],[active years]])),1,"")</f>
        <v/>
      </c>
      <c r="Q4228" t="str">
        <f>IF(ISNUMBER(SEARCH(Q$1,raw[[#This Row],[active years]])),1,"")</f>
        <v/>
      </c>
      <c r="R4228" t="str">
        <f>IF(ISNUMBER(SEARCH(R$1,raw[[#This Row],[active years]])),1,"")</f>
        <v/>
      </c>
      <c r="S4228" t="str">
        <f>IF(ISNUMBER(SEARCH(S$1,raw[[#This Row],[active years]])),1,"")</f>
        <v/>
      </c>
      <c r="T4228" t="str">
        <f>IF(ISNUMBER(SEARCH(T$1,raw[[#This Row],[active years]])),1,"")</f>
        <v/>
      </c>
      <c r="U4228" t="str">
        <f>IF(ISNUMBER(SEARCH(U$1,raw[[#This Row],[active years]])),1,"")</f>
        <v/>
      </c>
      <c r="V4228" t="str">
        <f>IF(ISNUMBER(SEARCH(V$1,raw[[#This Row],[active years]])),1,"")</f>
        <v/>
      </c>
      <c r="W4228" t="str">
        <f>IF(ISNUMBER(SEARCH(W$1,raw[[#This Row],[active years]])),1,"")</f>
        <v/>
      </c>
      <c r="X4228" t="str">
        <f>IF(ISNUMBER(SEARCH(X$1,raw[[#This Row],[active years]])),1,"")</f>
        <v/>
      </c>
      <c r="Y4228">
        <f>IF(ISNUMBER(SEARCH(Y$1,raw[[#This Row],[active years]])),1,"")</f>
        <v>1</v>
      </c>
      <c r="Z4228">
        <f>IF(ISNUMBER(SEARCH(Z$1,raw[[#This Row],[active years]])),1,"")</f>
        <v>1</v>
      </c>
      <c r="AA4228">
        <f>IF(ISNUMBER(SEARCH(AA$1,raw[[#This Row],[active years]])),1,"")</f>
        <v>1</v>
      </c>
    </row>
    <row r="4229" spans="1:27" x14ac:dyDescent="0.45">
      <c r="A4229">
        <f>raw[team]</f>
        <v>5011</v>
      </c>
      <c r="B4229">
        <f>raw[rookie year]</f>
        <v>2014</v>
      </c>
      <c r="C4229" t="str">
        <f>IF(ISNUMBER(SEARCH(C$1,raw[[#This Row],[active years]])),1,"")</f>
        <v/>
      </c>
      <c r="D4229" t="str">
        <f>IF(ISNUMBER(SEARCH(D$1,raw[[#This Row],[active years]])),1,"")</f>
        <v/>
      </c>
      <c r="E4229" t="str">
        <f>IF(ISNUMBER(SEARCH(E$1,raw[[#This Row],[active years]])),1,"")</f>
        <v/>
      </c>
      <c r="F4229" t="str">
        <f>IF(ISNUMBER(SEARCH(F$1,raw[[#This Row],[active years]])),1,"")</f>
        <v/>
      </c>
      <c r="G4229" t="str">
        <f>IF(ISNUMBER(SEARCH(G$1,raw[[#This Row],[active years]])),1,"")</f>
        <v/>
      </c>
      <c r="H4229" t="str">
        <f>IF(ISNUMBER(SEARCH(H$1,raw[[#This Row],[active years]])),1,"")</f>
        <v/>
      </c>
      <c r="I4229" t="str">
        <f>IF(ISNUMBER(SEARCH(I$1,raw[[#This Row],[active years]])),1,"")</f>
        <v/>
      </c>
      <c r="J4229" t="str">
        <f>IF(ISNUMBER(SEARCH(J$1,raw[[#This Row],[active years]])),1,"")</f>
        <v/>
      </c>
      <c r="K4229" t="str">
        <f>IF(ISNUMBER(SEARCH(K$1,raw[[#This Row],[active years]])),1,"")</f>
        <v/>
      </c>
      <c r="L4229" t="str">
        <f>IF(ISNUMBER(SEARCH(L$1,raw[[#This Row],[active years]])),1,"")</f>
        <v/>
      </c>
      <c r="M4229" t="str">
        <f>IF(ISNUMBER(SEARCH(M$1,raw[[#This Row],[active years]])),1,"")</f>
        <v/>
      </c>
      <c r="N4229" t="str">
        <f>IF(ISNUMBER(SEARCH(N$1,raw[[#This Row],[active years]])),1,"")</f>
        <v/>
      </c>
      <c r="O4229" t="str">
        <f>IF(ISNUMBER(SEARCH(O$1,raw[[#This Row],[active years]])),1,"")</f>
        <v/>
      </c>
      <c r="P4229" t="str">
        <f>IF(ISNUMBER(SEARCH(P$1,raw[[#This Row],[active years]])),1,"")</f>
        <v/>
      </c>
      <c r="Q4229" t="str">
        <f>IF(ISNUMBER(SEARCH(Q$1,raw[[#This Row],[active years]])),1,"")</f>
        <v/>
      </c>
      <c r="R4229" t="str">
        <f>IF(ISNUMBER(SEARCH(R$1,raw[[#This Row],[active years]])),1,"")</f>
        <v/>
      </c>
      <c r="S4229" t="str">
        <f>IF(ISNUMBER(SEARCH(S$1,raw[[#This Row],[active years]])),1,"")</f>
        <v/>
      </c>
      <c r="T4229" t="str">
        <f>IF(ISNUMBER(SEARCH(T$1,raw[[#This Row],[active years]])),1,"")</f>
        <v/>
      </c>
      <c r="U4229" t="str">
        <f>IF(ISNUMBER(SEARCH(U$1,raw[[#This Row],[active years]])),1,"")</f>
        <v/>
      </c>
      <c r="V4229" t="str">
        <f>IF(ISNUMBER(SEARCH(V$1,raw[[#This Row],[active years]])),1,"")</f>
        <v/>
      </c>
      <c r="W4229" t="str">
        <f>IF(ISNUMBER(SEARCH(W$1,raw[[#This Row],[active years]])),1,"")</f>
        <v/>
      </c>
      <c r="X4229" t="str">
        <f>IF(ISNUMBER(SEARCH(X$1,raw[[#This Row],[active years]])),1,"")</f>
        <v/>
      </c>
      <c r="Y4229" t="str">
        <f>IF(ISNUMBER(SEARCH(Y$1,raw[[#This Row],[active years]])),1,"")</f>
        <v/>
      </c>
      <c r="Z4229" t="str">
        <f>IF(ISNUMBER(SEARCH(Z$1,raw[[#This Row],[active years]])),1,"")</f>
        <v/>
      </c>
      <c r="AA4229" t="str">
        <f>IF(ISNUMBER(SEARCH(AA$1,raw[[#This Row],[active years]])),1,"")</f>
        <v/>
      </c>
    </row>
    <row r="4230" spans="1:27" x14ac:dyDescent="0.45">
      <c r="A4230">
        <f>raw[team]</f>
        <v>5012</v>
      </c>
      <c r="B4230">
        <f>raw[rookie year]</f>
        <v>2014</v>
      </c>
      <c r="C4230" t="str">
        <f>IF(ISNUMBER(SEARCH(C$1,raw[[#This Row],[active years]])),1,"")</f>
        <v/>
      </c>
      <c r="D4230" t="str">
        <f>IF(ISNUMBER(SEARCH(D$1,raw[[#This Row],[active years]])),1,"")</f>
        <v/>
      </c>
      <c r="E4230" t="str">
        <f>IF(ISNUMBER(SEARCH(E$1,raw[[#This Row],[active years]])),1,"")</f>
        <v/>
      </c>
      <c r="F4230" t="str">
        <f>IF(ISNUMBER(SEARCH(F$1,raw[[#This Row],[active years]])),1,"")</f>
        <v/>
      </c>
      <c r="G4230" t="str">
        <f>IF(ISNUMBER(SEARCH(G$1,raw[[#This Row],[active years]])),1,"")</f>
        <v/>
      </c>
      <c r="H4230" t="str">
        <f>IF(ISNUMBER(SEARCH(H$1,raw[[#This Row],[active years]])),1,"")</f>
        <v/>
      </c>
      <c r="I4230" t="str">
        <f>IF(ISNUMBER(SEARCH(I$1,raw[[#This Row],[active years]])),1,"")</f>
        <v/>
      </c>
      <c r="J4230" t="str">
        <f>IF(ISNUMBER(SEARCH(J$1,raw[[#This Row],[active years]])),1,"")</f>
        <v/>
      </c>
      <c r="K4230" t="str">
        <f>IF(ISNUMBER(SEARCH(K$1,raw[[#This Row],[active years]])),1,"")</f>
        <v/>
      </c>
      <c r="L4230" t="str">
        <f>IF(ISNUMBER(SEARCH(L$1,raw[[#This Row],[active years]])),1,"")</f>
        <v/>
      </c>
      <c r="M4230" t="str">
        <f>IF(ISNUMBER(SEARCH(M$1,raw[[#This Row],[active years]])),1,"")</f>
        <v/>
      </c>
      <c r="N4230" t="str">
        <f>IF(ISNUMBER(SEARCH(N$1,raw[[#This Row],[active years]])),1,"")</f>
        <v/>
      </c>
      <c r="O4230" t="str">
        <f>IF(ISNUMBER(SEARCH(O$1,raw[[#This Row],[active years]])),1,"")</f>
        <v/>
      </c>
      <c r="P4230" t="str">
        <f>IF(ISNUMBER(SEARCH(P$1,raw[[#This Row],[active years]])),1,"")</f>
        <v/>
      </c>
      <c r="Q4230" t="str">
        <f>IF(ISNUMBER(SEARCH(Q$1,raw[[#This Row],[active years]])),1,"")</f>
        <v/>
      </c>
      <c r="R4230" t="str">
        <f>IF(ISNUMBER(SEARCH(R$1,raw[[#This Row],[active years]])),1,"")</f>
        <v/>
      </c>
      <c r="S4230" t="str">
        <f>IF(ISNUMBER(SEARCH(S$1,raw[[#This Row],[active years]])),1,"")</f>
        <v/>
      </c>
      <c r="T4230" t="str">
        <f>IF(ISNUMBER(SEARCH(T$1,raw[[#This Row],[active years]])),1,"")</f>
        <v/>
      </c>
      <c r="U4230" t="str">
        <f>IF(ISNUMBER(SEARCH(U$1,raw[[#This Row],[active years]])),1,"")</f>
        <v/>
      </c>
      <c r="V4230" t="str">
        <f>IF(ISNUMBER(SEARCH(V$1,raw[[#This Row],[active years]])),1,"")</f>
        <v/>
      </c>
      <c r="W4230" t="str">
        <f>IF(ISNUMBER(SEARCH(W$1,raw[[#This Row],[active years]])),1,"")</f>
        <v/>
      </c>
      <c r="X4230" t="str">
        <f>IF(ISNUMBER(SEARCH(X$1,raw[[#This Row],[active years]])),1,"")</f>
        <v/>
      </c>
      <c r="Y4230">
        <f>IF(ISNUMBER(SEARCH(Y$1,raw[[#This Row],[active years]])),1,"")</f>
        <v>1</v>
      </c>
      <c r="Z4230">
        <f>IF(ISNUMBER(SEARCH(Z$1,raw[[#This Row],[active years]])),1,"")</f>
        <v>1</v>
      </c>
      <c r="AA4230">
        <f>IF(ISNUMBER(SEARCH(AA$1,raw[[#This Row],[active years]])),1,"")</f>
        <v>1</v>
      </c>
    </row>
    <row r="4231" spans="1:27" x14ac:dyDescent="0.45">
      <c r="A4231">
        <f>raw[team]</f>
        <v>5013</v>
      </c>
      <c r="B4231">
        <f>raw[rookie year]</f>
        <v>2014</v>
      </c>
      <c r="C4231" t="str">
        <f>IF(ISNUMBER(SEARCH(C$1,raw[[#This Row],[active years]])),1,"")</f>
        <v/>
      </c>
      <c r="D4231" t="str">
        <f>IF(ISNUMBER(SEARCH(D$1,raw[[#This Row],[active years]])),1,"")</f>
        <v/>
      </c>
      <c r="E4231" t="str">
        <f>IF(ISNUMBER(SEARCH(E$1,raw[[#This Row],[active years]])),1,"")</f>
        <v/>
      </c>
      <c r="F4231" t="str">
        <f>IF(ISNUMBER(SEARCH(F$1,raw[[#This Row],[active years]])),1,"")</f>
        <v/>
      </c>
      <c r="G4231" t="str">
        <f>IF(ISNUMBER(SEARCH(G$1,raw[[#This Row],[active years]])),1,"")</f>
        <v/>
      </c>
      <c r="H4231" t="str">
        <f>IF(ISNUMBER(SEARCH(H$1,raw[[#This Row],[active years]])),1,"")</f>
        <v/>
      </c>
      <c r="I4231" t="str">
        <f>IF(ISNUMBER(SEARCH(I$1,raw[[#This Row],[active years]])),1,"")</f>
        <v/>
      </c>
      <c r="J4231" t="str">
        <f>IF(ISNUMBER(SEARCH(J$1,raw[[#This Row],[active years]])),1,"")</f>
        <v/>
      </c>
      <c r="K4231" t="str">
        <f>IF(ISNUMBER(SEARCH(K$1,raw[[#This Row],[active years]])),1,"")</f>
        <v/>
      </c>
      <c r="L4231" t="str">
        <f>IF(ISNUMBER(SEARCH(L$1,raw[[#This Row],[active years]])),1,"")</f>
        <v/>
      </c>
      <c r="M4231" t="str">
        <f>IF(ISNUMBER(SEARCH(M$1,raw[[#This Row],[active years]])),1,"")</f>
        <v/>
      </c>
      <c r="N4231" t="str">
        <f>IF(ISNUMBER(SEARCH(N$1,raw[[#This Row],[active years]])),1,"")</f>
        <v/>
      </c>
      <c r="O4231" t="str">
        <f>IF(ISNUMBER(SEARCH(O$1,raw[[#This Row],[active years]])),1,"")</f>
        <v/>
      </c>
      <c r="P4231" t="str">
        <f>IF(ISNUMBER(SEARCH(P$1,raw[[#This Row],[active years]])),1,"")</f>
        <v/>
      </c>
      <c r="Q4231" t="str">
        <f>IF(ISNUMBER(SEARCH(Q$1,raw[[#This Row],[active years]])),1,"")</f>
        <v/>
      </c>
      <c r="R4231" t="str">
        <f>IF(ISNUMBER(SEARCH(R$1,raw[[#This Row],[active years]])),1,"")</f>
        <v/>
      </c>
      <c r="S4231" t="str">
        <f>IF(ISNUMBER(SEARCH(S$1,raw[[#This Row],[active years]])),1,"")</f>
        <v/>
      </c>
      <c r="T4231" t="str">
        <f>IF(ISNUMBER(SEARCH(T$1,raw[[#This Row],[active years]])),1,"")</f>
        <v/>
      </c>
      <c r="U4231" t="str">
        <f>IF(ISNUMBER(SEARCH(U$1,raw[[#This Row],[active years]])),1,"")</f>
        <v/>
      </c>
      <c r="V4231" t="str">
        <f>IF(ISNUMBER(SEARCH(V$1,raw[[#This Row],[active years]])),1,"")</f>
        <v/>
      </c>
      <c r="W4231" t="str">
        <f>IF(ISNUMBER(SEARCH(W$1,raw[[#This Row],[active years]])),1,"")</f>
        <v/>
      </c>
      <c r="X4231">
        <f>IF(ISNUMBER(SEARCH(X$1,raw[[#This Row],[active years]])),1,"")</f>
        <v>1</v>
      </c>
      <c r="Y4231">
        <f>IF(ISNUMBER(SEARCH(Y$1,raw[[#This Row],[active years]])),1,"")</f>
        <v>1</v>
      </c>
      <c r="Z4231">
        <f>IF(ISNUMBER(SEARCH(Z$1,raw[[#This Row],[active years]])),1,"")</f>
        <v>1</v>
      </c>
      <c r="AA4231">
        <f>IF(ISNUMBER(SEARCH(AA$1,raw[[#This Row],[active years]])),1,"")</f>
        <v>1</v>
      </c>
    </row>
    <row r="4232" spans="1:27" x14ac:dyDescent="0.45">
      <c r="A4232">
        <f>raw[team]</f>
        <v>5014</v>
      </c>
      <c r="B4232">
        <f>raw[rookie year]</f>
        <v>2014</v>
      </c>
      <c r="C4232" t="str">
        <f>IF(ISNUMBER(SEARCH(C$1,raw[[#This Row],[active years]])),1,"")</f>
        <v/>
      </c>
      <c r="D4232" t="str">
        <f>IF(ISNUMBER(SEARCH(D$1,raw[[#This Row],[active years]])),1,"")</f>
        <v/>
      </c>
      <c r="E4232" t="str">
        <f>IF(ISNUMBER(SEARCH(E$1,raw[[#This Row],[active years]])),1,"")</f>
        <v/>
      </c>
      <c r="F4232" t="str">
        <f>IF(ISNUMBER(SEARCH(F$1,raw[[#This Row],[active years]])),1,"")</f>
        <v/>
      </c>
      <c r="G4232" t="str">
        <f>IF(ISNUMBER(SEARCH(G$1,raw[[#This Row],[active years]])),1,"")</f>
        <v/>
      </c>
      <c r="H4232" t="str">
        <f>IF(ISNUMBER(SEARCH(H$1,raw[[#This Row],[active years]])),1,"")</f>
        <v/>
      </c>
      <c r="I4232" t="str">
        <f>IF(ISNUMBER(SEARCH(I$1,raw[[#This Row],[active years]])),1,"")</f>
        <v/>
      </c>
      <c r="J4232" t="str">
        <f>IF(ISNUMBER(SEARCH(J$1,raw[[#This Row],[active years]])),1,"")</f>
        <v/>
      </c>
      <c r="K4232" t="str">
        <f>IF(ISNUMBER(SEARCH(K$1,raw[[#This Row],[active years]])),1,"")</f>
        <v/>
      </c>
      <c r="L4232" t="str">
        <f>IF(ISNUMBER(SEARCH(L$1,raw[[#This Row],[active years]])),1,"")</f>
        <v/>
      </c>
      <c r="M4232" t="str">
        <f>IF(ISNUMBER(SEARCH(M$1,raw[[#This Row],[active years]])),1,"")</f>
        <v/>
      </c>
      <c r="N4232" t="str">
        <f>IF(ISNUMBER(SEARCH(N$1,raw[[#This Row],[active years]])),1,"")</f>
        <v/>
      </c>
      <c r="O4232" t="str">
        <f>IF(ISNUMBER(SEARCH(O$1,raw[[#This Row],[active years]])),1,"")</f>
        <v/>
      </c>
      <c r="P4232" t="str">
        <f>IF(ISNUMBER(SEARCH(P$1,raw[[#This Row],[active years]])),1,"")</f>
        <v/>
      </c>
      <c r="Q4232" t="str">
        <f>IF(ISNUMBER(SEARCH(Q$1,raw[[#This Row],[active years]])),1,"")</f>
        <v/>
      </c>
      <c r="R4232" t="str">
        <f>IF(ISNUMBER(SEARCH(R$1,raw[[#This Row],[active years]])),1,"")</f>
        <v/>
      </c>
      <c r="S4232" t="str">
        <f>IF(ISNUMBER(SEARCH(S$1,raw[[#This Row],[active years]])),1,"")</f>
        <v/>
      </c>
      <c r="T4232" t="str">
        <f>IF(ISNUMBER(SEARCH(T$1,raw[[#This Row],[active years]])),1,"")</f>
        <v/>
      </c>
      <c r="U4232" t="str">
        <f>IF(ISNUMBER(SEARCH(U$1,raw[[#This Row],[active years]])),1,"")</f>
        <v/>
      </c>
      <c r="V4232" t="str">
        <f>IF(ISNUMBER(SEARCH(V$1,raw[[#This Row],[active years]])),1,"")</f>
        <v/>
      </c>
      <c r="W4232" t="str">
        <f>IF(ISNUMBER(SEARCH(W$1,raw[[#This Row],[active years]])),1,"")</f>
        <v/>
      </c>
      <c r="X4232" t="str">
        <f>IF(ISNUMBER(SEARCH(X$1,raw[[#This Row],[active years]])),1,"")</f>
        <v/>
      </c>
      <c r="Y4232">
        <f>IF(ISNUMBER(SEARCH(Y$1,raw[[#This Row],[active years]])),1,"")</f>
        <v>1</v>
      </c>
      <c r="Z4232">
        <f>IF(ISNUMBER(SEARCH(Z$1,raw[[#This Row],[active years]])),1,"")</f>
        <v>1</v>
      </c>
      <c r="AA4232">
        <f>IF(ISNUMBER(SEARCH(AA$1,raw[[#This Row],[active years]])),1,"")</f>
        <v>1</v>
      </c>
    </row>
    <row r="4233" spans="1:27" x14ac:dyDescent="0.45">
      <c r="A4233">
        <f>raw[team]</f>
        <v>5015</v>
      </c>
      <c r="B4233">
        <f>raw[rookie year]</f>
        <v>2014</v>
      </c>
      <c r="C4233" t="str">
        <f>IF(ISNUMBER(SEARCH(C$1,raw[[#This Row],[active years]])),1,"")</f>
        <v/>
      </c>
      <c r="D4233" t="str">
        <f>IF(ISNUMBER(SEARCH(D$1,raw[[#This Row],[active years]])),1,"")</f>
        <v/>
      </c>
      <c r="E4233" t="str">
        <f>IF(ISNUMBER(SEARCH(E$1,raw[[#This Row],[active years]])),1,"")</f>
        <v/>
      </c>
      <c r="F4233" t="str">
        <f>IF(ISNUMBER(SEARCH(F$1,raw[[#This Row],[active years]])),1,"")</f>
        <v/>
      </c>
      <c r="G4233" t="str">
        <f>IF(ISNUMBER(SEARCH(G$1,raw[[#This Row],[active years]])),1,"")</f>
        <v/>
      </c>
      <c r="H4233" t="str">
        <f>IF(ISNUMBER(SEARCH(H$1,raw[[#This Row],[active years]])),1,"")</f>
        <v/>
      </c>
      <c r="I4233" t="str">
        <f>IF(ISNUMBER(SEARCH(I$1,raw[[#This Row],[active years]])),1,"")</f>
        <v/>
      </c>
      <c r="J4233" t="str">
        <f>IF(ISNUMBER(SEARCH(J$1,raw[[#This Row],[active years]])),1,"")</f>
        <v/>
      </c>
      <c r="K4233" t="str">
        <f>IF(ISNUMBER(SEARCH(K$1,raw[[#This Row],[active years]])),1,"")</f>
        <v/>
      </c>
      <c r="L4233" t="str">
        <f>IF(ISNUMBER(SEARCH(L$1,raw[[#This Row],[active years]])),1,"")</f>
        <v/>
      </c>
      <c r="M4233" t="str">
        <f>IF(ISNUMBER(SEARCH(M$1,raw[[#This Row],[active years]])),1,"")</f>
        <v/>
      </c>
      <c r="N4233" t="str">
        <f>IF(ISNUMBER(SEARCH(N$1,raw[[#This Row],[active years]])),1,"")</f>
        <v/>
      </c>
      <c r="O4233" t="str">
        <f>IF(ISNUMBER(SEARCH(O$1,raw[[#This Row],[active years]])),1,"")</f>
        <v/>
      </c>
      <c r="P4233" t="str">
        <f>IF(ISNUMBER(SEARCH(P$1,raw[[#This Row],[active years]])),1,"")</f>
        <v/>
      </c>
      <c r="Q4233" t="str">
        <f>IF(ISNUMBER(SEARCH(Q$1,raw[[#This Row],[active years]])),1,"")</f>
        <v/>
      </c>
      <c r="R4233" t="str">
        <f>IF(ISNUMBER(SEARCH(R$1,raw[[#This Row],[active years]])),1,"")</f>
        <v/>
      </c>
      <c r="S4233" t="str">
        <f>IF(ISNUMBER(SEARCH(S$1,raw[[#This Row],[active years]])),1,"")</f>
        <v/>
      </c>
      <c r="T4233" t="str">
        <f>IF(ISNUMBER(SEARCH(T$1,raw[[#This Row],[active years]])),1,"")</f>
        <v/>
      </c>
      <c r="U4233" t="str">
        <f>IF(ISNUMBER(SEARCH(U$1,raw[[#This Row],[active years]])),1,"")</f>
        <v/>
      </c>
      <c r="V4233" t="str">
        <f>IF(ISNUMBER(SEARCH(V$1,raw[[#This Row],[active years]])),1,"")</f>
        <v/>
      </c>
      <c r="W4233" t="str">
        <f>IF(ISNUMBER(SEARCH(W$1,raw[[#This Row],[active years]])),1,"")</f>
        <v/>
      </c>
      <c r="X4233" t="str">
        <f>IF(ISNUMBER(SEARCH(X$1,raw[[#This Row],[active years]])),1,"")</f>
        <v/>
      </c>
      <c r="Y4233">
        <f>IF(ISNUMBER(SEARCH(Y$1,raw[[#This Row],[active years]])),1,"")</f>
        <v>1</v>
      </c>
      <c r="Z4233">
        <f>IF(ISNUMBER(SEARCH(Z$1,raw[[#This Row],[active years]])),1,"")</f>
        <v>1</v>
      </c>
      <c r="AA4233">
        <f>IF(ISNUMBER(SEARCH(AA$1,raw[[#This Row],[active years]])),1,"")</f>
        <v>1</v>
      </c>
    </row>
    <row r="4234" spans="1:27" x14ac:dyDescent="0.45">
      <c r="A4234">
        <f>raw[team]</f>
        <v>5016</v>
      </c>
      <c r="B4234">
        <f>raw[rookie year]</f>
        <v>2014</v>
      </c>
      <c r="C4234" t="str">
        <f>IF(ISNUMBER(SEARCH(C$1,raw[[#This Row],[active years]])),1,"")</f>
        <v/>
      </c>
      <c r="D4234" t="str">
        <f>IF(ISNUMBER(SEARCH(D$1,raw[[#This Row],[active years]])),1,"")</f>
        <v/>
      </c>
      <c r="E4234" t="str">
        <f>IF(ISNUMBER(SEARCH(E$1,raw[[#This Row],[active years]])),1,"")</f>
        <v/>
      </c>
      <c r="F4234" t="str">
        <f>IF(ISNUMBER(SEARCH(F$1,raw[[#This Row],[active years]])),1,"")</f>
        <v/>
      </c>
      <c r="G4234" t="str">
        <f>IF(ISNUMBER(SEARCH(G$1,raw[[#This Row],[active years]])),1,"")</f>
        <v/>
      </c>
      <c r="H4234" t="str">
        <f>IF(ISNUMBER(SEARCH(H$1,raw[[#This Row],[active years]])),1,"")</f>
        <v/>
      </c>
      <c r="I4234" t="str">
        <f>IF(ISNUMBER(SEARCH(I$1,raw[[#This Row],[active years]])),1,"")</f>
        <v/>
      </c>
      <c r="J4234" t="str">
        <f>IF(ISNUMBER(SEARCH(J$1,raw[[#This Row],[active years]])),1,"")</f>
        <v/>
      </c>
      <c r="K4234" t="str">
        <f>IF(ISNUMBER(SEARCH(K$1,raw[[#This Row],[active years]])),1,"")</f>
        <v/>
      </c>
      <c r="L4234" t="str">
        <f>IF(ISNUMBER(SEARCH(L$1,raw[[#This Row],[active years]])),1,"")</f>
        <v/>
      </c>
      <c r="M4234" t="str">
        <f>IF(ISNUMBER(SEARCH(M$1,raw[[#This Row],[active years]])),1,"")</f>
        <v/>
      </c>
      <c r="N4234" t="str">
        <f>IF(ISNUMBER(SEARCH(N$1,raw[[#This Row],[active years]])),1,"")</f>
        <v/>
      </c>
      <c r="O4234" t="str">
        <f>IF(ISNUMBER(SEARCH(O$1,raw[[#This Row],[active years]])),1,"")</f>
        <v/>
      </c>
      <c r="P4234" t="str">
        <f>IF(ISNUMBER(SEARCH(P$1,raw[[#This Row],[active years]])),1,"")</f>
        <v/>
      </c>
      <c r="Q4234" t="str">
        <f>IF(ISNUMBER(SEARCH(Q$1,raw[[#This Row],[active years]])),1,"")</f>
        <v/>
      </c>
      <c r="R4234" t="str">
        <f>IF(ISNUMBER(SEARCH(R$1,raw[[#This Row],[active years]])),1,"")</f>
        <v/>
      </c>
      <c r="S4234" t="str">
        <f>IF(ISNUMBER(SEARCH(S$1,raw[[#This Row],[active years]])),1,"")</f>
        <v/>
      </c>
      <c r="T4234" t="str">
        <f>IF(ISNUMBER(SEARCH(T$1,raw[[#This Row],[active years]])),1,"")</f>
        <v/>
      </c>
      <c r="U4234" t="str">
        <f>IF(ISNUMBER(SEARCH(U$1,raw[[#This Row],[active years]])),1,"")</f>
        <v/>
      </c>
      <c r="V4234" t="str">
        <f>IF(ISNUMBER(SEARCH(V$1,raw[[#This Row],[active years]])),1,"")</f>
        <v/>
      </c>
      <c r="W4234" t="str">
        <f>IF(ISNUMBER(SEARCH(W$1,raw[[#This Row],[active years]])),1,"")</f>
        <v/>
      </c>
      <c r="X4234" t="str">
        <f>IF(ISNUMBER(SEARCH(X$1,raw[[#This Row],[active years]])),1,"")</f>
        <v/>
      </c>
      <c r="Y4234">
        <f>IF(ISNUMBER(SEARCH(Y$1,raw[[#This Row],[active years]])),1,"")</f>
        <v>1</v>
      </c>
      <c r="Z4234">
        <f>IF(ISNUMBER(SEARCH(Z$1,raw[[#This Row],[active years]])),1,"")</f>
        <v>1</v>
      </c>
      <c r="AA4234">
        <f>IF(ISNUMBER(SEARCH(AA$1,raw[[#This Row],[active years]])),1,"")</f>
        <v>1</v>
      </c>
    </row>
    <row r="4235" spans="1:27" x14ac:dyDescent="0.45">
      <c r="A4235">
        <f>raw[team]</f>
        <v>5017</v>
      </c>
      <c r="B4235">
        <f>raw[rookie year]</f>
        <v>2014</v>
      </c>
      <c r="C4235" t="str">
        <f>IF(ISNUMBER(SEARCH(C$1,raw[[#This Row],[active years]])),1,"")</f>
        <v/>
      </c>
      <c r="D4235" t="str">
        <f>IF(ISNUMBER(SEARCH(D$1,raw[[#This Row],[active years]])),1,"")</f>
        <v/>
      </c>
      <c r="E4235" t="str">
        <f>IF(ISNUMBER(SEARCH(E$1,raw[[#This Row],[active years]])),1,"")</f>
        <v/>
      </c>
      <c r="F4235" t="str">
        <f>IF(ISNUMBER(SEARCH(F$1,raw[[#This Row],[active years]])),1,"")</f>
        <v/>
      </c>
      <c r="G4235" t="str">
        <f>IF(ISNUMBER(SEARCH(G$1,raw[[#This Row],[active years]])),1,"")</f>
        <v/>
      </c>
      <c r="H4235" t="str">
        <f>IF(ISNUMBER(SEARCH(H$1,raw[[#This Row],[active years]])),1,"")</f>
        <v/>
      </c>
      <c r="I4235" t="str">
        <f>IF(ISNUMBER(SEARCH(I$1,raw[[#This Row],[active years]])),1,"")</f>
        <v/>
      </c>
      <c r="J4235" t="str">
        <f>IF(ISNUMBER(SEARCH(J$1,raw[[#This Row],[active years]])),1,"")</f>
        <v/>
      </c>
      <c r="K4235" t="str">
        <f>IF(ISNUMBER(SEARCH(K$1,raw[[#This Row],[active years]])),1,"")</f>
        <v/>
      </c>
      <c r="L4235" t="str">
        <f>IF(ISNUMBER(SEARCH(L$1,raw[[#This Row],[active years]])),1,"")</f>
        <v/>
      </c>
      <c r="M4235" t="str">
        <f>IF(ISNUMBER(SEARCH(M$1,raw[[#This Row],[active years]])),1,"")</f>
        <v/>
      </c>
      <c r="N4235" t="str">
        <f>IF(ISNUMBER(SEARCH(N$1,raw[[#This Row],[active years]])),1,"")</f>
        <v/>
      </c>
      <c r="O4235" t="str">
        <f>IF(ISNUMBER(SEARCH(O$1,raw[[#This Row],[active years]])),1,"")</f>
        <v/>
      </c>
      <c r="P4235" t="str">
        <f>IF(ISNUMBER(SEARCH(P$1,raw[[#This Row],[active years]])),1,"")</f>
        <v/>
      </c>
      <c r="Q4235" t="str">
        <f>IF(ISNUMBER(SEARCH(Q$1,raw[[#This Row],[active years]])),1,"")</f>
        <v/>
      </c>
      <c r="R4235" t="str">
        <f>IF(ISNUMBER(SEARCH(R$1,raw[[#This Row],[active years]])),1,"")</f>
        <v/>
      </c>
      <c r="S4235" t="str">
        <f>IF(ISNUMBER(SEARCH(S$1,raw[[#This Row],[active years]])),1,"")</f>
        <v/>
      </c>
      <c r="T4235" t="str">
        <f>IF(ISNUMBER(SEARCH(T$1,raw[[#This Row],[active years]])),1,"")</f>
        <v/>
      </c>
      <c r="U4235" t="str">
        <f>IF(ISNUMBER(SEARCH(U$1,raw[[#This Row],[active years]])),1,"")</f>
        <v/>
      </c>
      <c r="V4235" t="str">
        <f>IF(ISNUMBER(SEARCH(V$1,raw[[#This Row],[active years]])),1,"")</f>
        <v/>
      </c>
      <c r="W4235" t="str">
        <f>IF(ISNUMBER(SEARCH(W$1,raw[[#This Row],[active years]])),1,"")</f>
        <v/>
      </c>
      <c r="X4235" t="str">
        <f>IF(ISNUMBER(SEARCH(X$1,raw[[#This Row],[active years]])),1,"")</f>
        <v/>
      </c>
      <c r="Y4235">
        <f>IF(ISNUMBER(SEARCH(Y$1,raw[[#This Row],[active years]])),1,"")</f>
        <v>1</v>
      </c>
      <c r="Z4235">
        <f>IF(ISNUMBER(SEARCH(Z$1,raw[[#This Row],[active years]])),1,"")</f>
        <v>1</v>
      </c>
      <c r="AA4235">
        <f>IF(ISNUMBER(SEARCH(AA$1,raw[[#This Row],[active years]])),1,"")</f>
        <v>1</v>
      </c>
    </row>
    <row r="4236" spans="1:27" x14ac:dyDescent="0.45">
      <c r="A4236">
        <f>raw[team]</f>
        <v>5018</v>
      </c>
      <c r="B4236">
        <f>raw[rookie year]</f>
        <v>2014</v>
      </c>
      <c r="C4236" t="str">
        <f>IF(ISNUMBER(SEARCH(C$1,raw[[#This Row],[active years]])),1,"")</f>
        <v/>
      </c>
      <c r="D4236" t="str">
        <f>IF(ISNUMBER(SEARCH(D$1,raw[[#This Row],[active years]])),1,"")</f>
        <v/>
      </c>
      <c r="E4236" t="str">
        <f>IF(ISNUMBER(SEARCH(E$1,raw[[#This Row],[active years]])),1,"")</f>
        <v/>
      </c>
      <c r="F4236" t="str">
        <f>IF(ISNUMBER(SEARCH(F$1,raw[[#This Row],[active years]])),1,"")</f>
        <v/>
      </c>
      <c r="G4236" t="str">
        <f>IF(ISNUMBER(SEARCH(G$1,raw[[#This Row],[active years]])),1,"")</f>
        <v/>
      </c>
      <c r="H4236" t="str">
        <f>IF(ISNUMBER(SEARCH(H$1,raw[[#This Row],[active years]])),1,"")</f>
        <v/>
      </c>
      <c r="I4236" t="str">
        <f>IF(ISNUMBER(SEARCH(I$1,raw[[#This Row],[active years]])),1,"")</f>
        <v/>
      </c>
      <c r="J4236" t="str">
        <f>IF(ISNUMBER(SEARCH(J$1,raw[[#This Row],[active years]])),1,"")</f>
        <v/>
      </c>
      <c r="K4236" t="str">
        <f>IF(ISNUMBER(SEARCH(K$1,raw[[#This Row],[active years]])),1,"")</f>
        <v/>
      </c>
      <c r="L4236" t="str">
        <f>IF(ISNUMBER(SEARCH(L$1,raw[[#This Row],[active years]])),1,"")</f>
        <v/>
      </c>
      <c r="M4236" t="str">
        <f>IF(ISNUMBER(SEARCH(M$1,raw[[#This Row],[active years]])),1,"")</f>
        <v/>
      </c>
      <c r="N4236" t="str">
        <f>IF(ISNUMBER(SEARCH(N$1,raw[[#This Row],[active years]])),1,"")</f>
        <v/>
      </c>
      <c r="O4236" t="str">
        <f>IF(ISNUMBER(SEARCH(O$1,raw[[#This Row],[active years]])),1,"")</f>
        <v/>
      </c>
      <c r="P4236" t="str">
        <f>IF(ISNUMBER(SEARCH(P$1,raw[[#This Row],[active years]])),1,"")</f>
        <v/>
      </c>
      <c r="Q4236" t="str">
        <f>IF(ISNUMBER(SEARCH(Q$1,raw[[#This Row],[active years]])),1,"")</f>
        <v/>
      </c>
      <c r="R4236" t="str">
        <f>IF(ISNUMBER(SEARCH(R$1,raw[[#This Row],[active years]])),1,"")</f>
        <v/>
      </c>
      <c r="S4236" t="str">
        <f>IF(ISNUMBER(SEARCH(S$1,raw[[#This Row],[active years]])),1,"")</f>
        <v/>
      </c>
      <c r="T4236" t="str">
        <f>IF(ISNUMBER(SEARCH(T$1,raw[[#This Row],[active years]])),1,"")</f>
        <v/>
      </c>
      <c r="U4236" t="str">
        <f>IF(ISNUMBER(SEARCH(U$1,raw[[#This Row],[active years]])),1,"")</f>
        <v/>
      </c>
      <c r="V4236" t="str">
        <f>IF(ISNUMBER(SEARCH(V$1,raw[[#This Row],[active years]])),1,"")</f>
        <v/>
      </c>
      <c r="W4236" t="str">
        <f>IF(ISNUMBER(SEARCH(W$1,raw[[#This Row],[active years]])),1,"")</f>
        <v/>
      </c>
      <c r="X4236" t="str">
        <f>IF(ISNUMBER(SEARCH(X$1,raw[[#This Row],[active years]])),1,"")</f>
        <v/>
      </c>
      <c r="Y4236">
        <f>IF(ISNUMBER(SEARCH(Y$1,raw[[#This Row],[active years]])),1,"")</f>
        <v>1</v>
      </c>
      <c r="Z4236" t="str">
        <f>IF(ISNUMBER(SEARCH(Z$1,raw[[#This Row],[active years]])),1,"")</f>
        <v/>
      </c>
      <c r="AA4236" t="str">
        <f>IF(ISNUMBER(SEARCH(AA$1,raw[[#This Row],[active years]])),1,"")</f>
        <v/>
      </c>
    </row>
    <row r="4237" spans="1:27" x14ac:dyDescent="0.45">
      <c r="A4237">
        <f>raw[team]</f>
        <v>5019</v>
      </c>
      <c r="B4237">
        <f>raw[rookie year]</f>
        <v>2014</v>
      </c>
      <c r="C4237" t="str">
        <f>IF(ISNUMBER(SEARCH(C$1,raw[[#This Row],[active years]])),1,"")</f>
        <v/>
      </c>
      <c r="D4237" t="str">
        <f>IF(ISNUMBER(SEARCH(D$1,raw[[#This Row],[active years]])),1,"")</f>
        <v/>
      </c>
      <c r="E4237" t="str">
        <f>IF(ISNUMBER(SEARCH(E$1,raw[[#This Row],[active years]])),1,"")</f>
        <v/>
      </c>
      <c r="F4237" t="str">
        <f>IF(ISNUMBER(SEARCH(F$1,raw[[#This Row],[active years]])),1,"")</f>
        <v/>
      </c>
      <c r="G4237" t="str">
        <f>IF(ISNUMBER(SEARCH(G$1,raw[[#This Row],[active years]])),1,"")</f>
        <v/>
      </c>
      <c r="H4237" t="str">
        <f>IF(ISNUMBER(SEARCH(H$1,raw[[#This Row],[active years]])),1,"")</f>
        <v/>
      </c>
      <c r="I4237" t="str">
        <f>IF(ISNUMBER(SEARCH(I$1,raw[[#This Row],[active years]])),1,"")</f>
        <v/>
      </c>
      <c r="J4237" t="str">
        <f>IF(ISNUMBER(SEARCH(J$1,raw[[#This Row],[active years]])),1,"")</f>
        <v/>
      </c>
      <c r="K4237" t="str">
        <f>IF(ISNUMBER(SEARCH(K$1,raw[[#This Row],[active years]])),1,"")</f>
        <v/>
      </c>
      <c r="L4237" t="str">
        <f>IF(ISNUMBER(SEARCH(L$1,raw[[#This Row],[active years]])),1,"")</f>
        <v/>
      </c>
      <c r="M4237" t="str">
        <f>IF(ISNUMBER(SEARCH(M$1,raw[[#This Row],[active years]])),1,"")</f>
        <v/>
      </c>
      <c r="N4237" t="str">
        <f>IF(ISNUMBER(SEARCH(N$1,raw[[#This Row],[active years]])),1,"")</f>
        <v/>
      </c>
      <c r="O4237" t="str">
        <f>IF(ISNUMBER(SEARCH(O$1,raw[[#This Row],[active years]])),1,"")</f>
        <v/>
      </c>
      <c r="P4237" t="str">
        <f>IF(ISNUMBER(SEARCH(P$1,raw[[#This Row],[active years]])),1,"")</f>
        <v/>
      </c>
      <c r="Q4237" t="str">
        <f>IF(ISNUMBER(SEARCH(Q$1,raw[[#This Row],[active years]])),1,"")</f>
        <v/>
      </c>
      <c r="R4237" t="str">
        <f>IF(ISNUMBER(SEARCH(R$1,raw[[#This Row],[active years]])),1,"")</f>
        <v/>
      </c>
      <c r="S4237" t="str">
        <f>IF(ISNUMBER(SEARCH(S$1,raw[[#This Row],[active years]])),1,"")</f>
        <v/>
      </c>
      <c r="T4237" t="str">
        <f>IF(ISNUMBER(SEARCH(T$1,raw[[#This Row],[active years]])),1,"")</f>
        <v/>
      </c>
      <c r="U4237" t="str">
        <f>IF(ISNUMBER(SEARCH(U$1,raw[[#This Row],[active years]])),1,"")</f>
        <v/>
      </c>
      <c r="V4237" t="str">
        <f>IF(ISNUMBER(SEARCH(V$1,raw[[#This Row],[active years]])),1,"")</f>
        <v/>
      </c>
      <c r="W4237" t="str">
        <f>IF(ISNUMBER(SEARCH(W$1,raw[[#This Row],[active years]])),1,"")</f>
        <v/>
      </c>
      <c r="X4237" t="str">
        <f>IF(ISNUMBER(SEARCH(X$1,raw[[#This Row],[active years]])),1,"")</f>
        <v/>
      </c>
      <c r="Y4237">
        <f>IF(ISNUMBER(SEARCH(Y$1,raw[[#This Row],[active years]])),1,"")</f>
        <v>1</v>
      </c>
      <c r="Z4237">
        <f>IF(ISNUMBER(SEARCH(Z$1,raw[[#This Row],[active years]])),1,"")</f>
        <v>1</v>
      </c>
      <c r="AA4237">
        <f>IF(ISNUMBER(SEARCH(AA$1,raw[[#This Row],[active years]])),1,"")</f>
        <v>1</v>
      </c>
    </row>
    <row r="4238" spans="1:27" x14ac:dyDescent="0.45">
      <c r="A4238">
        <f>raw[team]</f>
        <v>5020</v>
      </c>
      <c r="B4238">
        <f>raw[rookie year]</f>
        <v>2014</v>
      </c>
      <c r="C4238" t="str">
        <f>IF(ISNUMBER(SEARCH(C$1,raw[[#This Row],[active years]])),1,"")</f>
        <v/>
      </c>
      <c r="D4238" t="str">
        <f>IF(ISNUMBER(SEARCH(D$1,raw[[#This Row],[active years]])),1,"")</f>
        <v/>
      </c>
      <c r="E4238" t="str">
        <f>IF(ISNUMBER(SEARCH(E$1,raw[[#This Row],[active years]])),1,"")</f>
        <v/>
      </c>
      <c r="F4238" t="str">
        <f>IF(ISNUMBER(SEARCH(F$1,raw[[#This Row],[active years]])),1,"")</f>
        <v/>
      </c>
      <c r="G4238" t="str">
        <f>IF(ISNUMBER(SEARCH(G$1,raw[[#This Row],[active years]])),1,"")</f>
        <v/>
      </c>
      <c r="H4238" t="str">
        <f>IF(ISNUMBER(SEARCH(H$1,raw[[#This Row],[active years]])),1,"")</f>
        <v/>
      </c>
      <c r="I4238" t="str">
        <f>IF(ISNUMBER(SEARCH(I$1,raw[[#This Row],[active years]])),1,"")</f>
        <v/>
      </c>
      <c r="J4238" t="str">
        <f>IF(ISNUMBER(SEARCH(J$1,raw[[#This Row],[active years]])),1,"")</f>
        <v/>
      </c>
      <c r="K4238" t="str">
        <f>IF(ISNUMBER(SEARCH(K$1,raw[[#This Row],[active years]])),1,"")</f>
        <v/>
      </c>
      <c r="L4238" t="str">
        <f>IF(ISNUMBER(SEARCH(L$1,raw[[#This Row],[active years]])),1,"")</f>
        <v/>
      </c>
      <c r="M4238" t="str">
        <f>IF(ISNUMBER(SEARCH(M$1,raw[[#This Row],[active years]])),1,"")</f>
        <v/>
      </c>
      <c r="N4238" t="str">
        <f>IF(ISNUMBER(SEARCH(N$1,raw[[#This Row],[active years]])),1,"")</f>
        <v/>
      </c>
      <c r="O4238" t="str">
        <f>IF(ISNUMBER(SEARCH(O$1,raw[[#This Row],[active years]])),1,"")</f>
        <v/>
      </c>
      <c r="P4238" t="str">
        <f>IF(ISNUMBER(SEARCH(P$1,raw[[#This Row],[active years]])),1,"")</f>
        <v/>
      </c>
      <c r="Q4238" t="str">
        <f>IF(ISNUMBER(SEARCH(Q$1,raw[[#This Row],[active years]])),1,"")</f>
        <v/>
      </c>
      <c r="R4238" t="str">
        <f>IF(ISNUMBER(SEARCH(R$1,raw[[#This Row],[active years]])),1,"")</f>
        <v/>
      </c>
      <c r="S4238" t="str">
        <f>IF(ISNUMBER(SEARCH(S$1,raw[[#This Row],[active years]])),1,"")</f>
        <v/>
      </c>
      <c r="T4238" t="str">
        <f>IF(ISNUMBER(SEARCH(T$1,raw[[#This Row],[active years]])),1,"")</f>
        <v/>
      </c>
      <c r="U4238" t="str">
        <f>IF(ISNUMBER(SEARCH(U$1,raw[[#This Row],[active years]])),1,"")</f>
        <v/>
      </c>
      <c r="V4238" t="str">
        <f>IF(ISNUMBER(SEARCH(V$1,raw[[#This Row],[active years]])),1,"")</f>
        <v/>
      </c>
      <c r="W4238" t="str">
        <f>IF(ISNUMBER(SEARCH(W$1,raw[[#This Row],[active years]])),1,"")</f>
        <v/>
      </c>
      <c r="X4238" t="str">
        <f>IF(ISNUMBER(SEARCH(X$1,raw[[#This Row],[active years]])),1,"")</f>
        <v/>
      </c>
      <c r="Y4238">
        <f>IF(ISNUMBER(SEARCH(Y$1,raw[[#This Row],[active years]])),1,"")</f>
        <v>1</v>
      </c>
      <c r="Z4238">
        <f>IF(ISNUMBER(SEARCH(Z$1,raw[[#This Row],[active years]])),1,"")</f>
        <v>1</v>
      </c>
      <c r="AA4238">
        <f>IF(ISNUMBER(SEARCH(AA$1,raw[[#This Row],[active years]])),1,"")</f>
        <v>1</v>
      </c>
    </row>
    <row r="4239" spans="1:27" x14ac:dyDescent="0.45">
      <c r="A4239">
        <f>raw[team]</f>
        <v>5021</v>
      </c>
      <c r="B4239">
        <f>raw[rookie year]</f>
        <v>2014</v>
      </c>
      <c r="C4239" t="str">
        <f>IF(ISNUMBER(SEARCH(C$1,raw[[#This Row],[active years]])),1,"")</f>
        <v/>
      </c>
      <c r="D4239" t="str">
        <f>IF(ISNUMBER(SEARCH(D$1,raw[[#This Row],[active years]])),1,"")</f>
        <v/>
      </c>
      <c r="E4239" t="str">
        <f>IF(ISNUMBER(SEARCH(E$1,raw[[#This Row],[active years]])),1,"")</f>
        <v/>
      </c>
      <c r="F4239" t="str">
        <f>IF(ISNUMBER(SEARCH(F$1,raw[[#This Row],[active years]])),1,"")</f>
        <v/>
      </c>
      <c r="G4239" t="str">
        <f>IF(ISNUMBER(SEARCH(G$1,raw[[#This Row],[active years]])),1,"")</f>
        <v/>
      </c>
      <c r="H4239" t="str">
        <f>IF(ISNUMBER(SEARCH(H$1,raw[[#This Row],[active years]])),1,"")</f>
        <v/>
      </c>
      <c r="I4239" t="str">
        <f>IF(ISNUMBER(SEARCH(I$1,raw[[#This Row],[active years]])),1,"")</f>
        <v/>
      </c>
      <c r="J4239" t="str">
        <f>IF(ISNUMBER(SEARCH(J$1,raw[[#This Row],[active years]])),1,"")</f>
        <v/>
      </c>
      <c r="K4239" t="str">
        <f>IF(ISNUMBER(SEARCH(K$1,raw[[#This Row],[active years]])),1,"")</f>
        <v/>
      </c>
      <c r="L4239" t="str">
        <f>IF(ISNUMBER(SEARCH(L$1,raw[[#This Row],[active years]])),1,"")</f>
        <v/>
      </c>
      <c r="M4239" t="str">
        <f>IF(ISNUMBER(SEARCH(M$1,raw[[#This Row],[active years]])),1,"")</f>
        <v/>
      </c>
      <c r="N4239" t="str">
        <f>IF(ISNUMBER(SEARCH(N$1,raw[[#This Row],[active years]])),1,"")</f>
        <v/>
      </c>
      <c r="O4239" t="str">
        <f>IF(ISNUMBER(SEARCH(O$1,raw[[#This Row],[active years]])),1,"")</f>
        <v/>
      </c>
      <c r="P4239" t="str">
        <f>IF(ISNUMBER(SEARCH(P$1,raw[[#This Row],[active years]])),1,"")</f>
        <v/>
      </c>
      <c r="Q4239" t="str">
        <f>IF(ISNUMBER(SEARCH(Q$1,raw[[#This Row],[active years]])),1,"")</f>
        <v/>
      </c>
      <c r="R4239" t="str">
        <f>IF(ISNUMBER(SEARCH(R$1,raw[[#This Row],[active years]])),1,"")</f>
        <v/>
      </c>
      <c r="S4239" t="str">
        <f>IF(ISNUMBER(SEARCH(S$1,raw[[#This Row],[active years]])),1,"")</f>
        <v/>
      </c>
      <c r="T4239" t="str">
        <f>IF(ISNUMBER(SEARCH(T$1,raw[[#This Row],[active years]])),1,"")</f>
        <v/>
      </c>
      <c r="U4239" t="str">
        <f>IF(ISNUMBER(SEARCH(U$1,raw[[#This Row],[active years]])),1,"")</f>
        <v/>
      </c>
      <c r="V4239" t="str">
        <f>IF(ISNUMBER(SEARCH(V$1,raw[[#This Row],[active years]])),1,"")</f>
        <v/>
      </c>
      <c r="W4239" t="str">
        <f>IF(ISNUMBER(SEARCH(W$1,raw[[#This Row],[active years]])),1,"")</f>
        <v/>
      </c>
      <c r="X4239" t="str">
        <f>IF(ISNUMBER(SEARCH(X$1,raw[[#This Row],[active years]])),1,"")</f>
        <v/>
      </c>
      <c r="Y4239" t="str">
        <f>IF(ISNUMBER(SEARCH(Y$1,raw[[#This Row],[active years]])),1,"")</f>
        <v/>
      </c>
      <c r="Z4239" t="str">
        <f>IF(ISNUMBER(SEARCH(Z$1,raw[[#This Row],[active years]])),1,"")</f>
        <v/>
      </c>
      <c r="AA4239" t="str">
        <f>IF(ISNUMBER(SEARCH(AA$1,raw[[#This Row],[active years]])),1,"")</f>
        <v/>
      </c>
    </row>
    <row r="4240" spans="1:27" x14ac:dyDescent="0.45">
      <c r="A4240">
        <f>raw[team]</f>
        <v>5022</v>
      </c>
      <c r="B4240">
        <f>raw[rookie year]</f>
        <v>2014</v>
      </c>
      <c r="C4240" t="str">
        <f>IF(ISNUMBER(SEARCH(C$1,raw[[#This Row],[active years]])),1,"")</f>
        <v/>
      </c>
      <c r="D4240" t="str">
        <f>IF(ISNUMBER(SEARCH(D$1,raw[[#This Row],[active years]])),1,"")</f>
        <v/>
      </c>
      <c r="E4240" t="str">
        <f>IF(ISNUMBER(SEARCH(E$1,raw[[#This Row],[active years]])),1,"")</f>
        <v/>
      </c>
      <c r="F4240" t="str">
        <f>IF(ISNUMBER(SEARCH(F$1,raw[[#This Row],[active years]])),1,"")</f>
        <v/>
      </c>
      <c r="G4240" t="str">
        <f>IF(ISNUMBER(SEARCH(G$1,raw[[#This Row],[active years]])),1,"")</f>
        <v/>
      </c>
      <c r="H4240" t="str">
        <f>IF(ISNUMBER(SEARCH(H$1,raw[[#This Row],[active years]])),1,"")</f>
        <v/>
      </c>
      <c r="I4240" t="str">
        <f>IF(ISNUMBER(SEARCH(I$1,raw[[#This Row],[active years]])),1,"")</f>
        <v/>
      </c>
      <c r="J4240" t="str">
        <f>IF(ISNUMBER(SEARCH(J$1,raw[[#This Row],[active years]])),1,"")</f>
        <v/>
      </c>
      <c r="K4240" t="str">
        <f>IF(ISNUMBER(SEARCH(K$1,raw[[#This Row],[active years]])),1,"")</f>
        <v/>
      </c>
      <c r="L4240" t="str">
        <f>IF(ISNUMBER(SEARCH(L$1,raw[[#This Row],[active years]])),1,"")</f>
        <v/>
      </c>
      <c r="M4240" t="str">
        <f>IF(ISNUMBER(SEARCH(M$1,raw[[#This Row],[active years]])),1,"")</f>
        <v/>
      </c>
      <c r="N4240" t="str">
        <f>IF(ISNUMBER(SEARCH(N$1,raw[[#This Row],[active years]])),1,"")</f>
        <v/>
      </c>
      <c r="O4240" t="str">
        <f>IF(ISNUMBER(SEARCH(O$1,raw[[#This Row],[active years]])),1,"")</f>
        <v/>
      </c>
      <c r="P4240" t="str">
        <f>IF(ISNUMBER(SEARCH(P$1,raw[[#This Row],[active years]])),1,"")</f>
        <v/>
      </c>
      <c r="Q4240" t="str">
        <f>IF(ISNUMBER(SEARCH(Q$1,raw[[#This Row],[active years]])),1,"")</f>
        <v/>
      </c>
      <c r="R4240" t="str">
        <f>IF(ISNUMBER(SEARCH(R$1,raw[[#This Row],[active years]])),1,"")</f>
        <v/>
      </c>
      <c r="S4240" t="str">
        <f>IF(ISNUMBER(SEARCH(S$1,raw[[#This Row],[active years]])),1,"")</f>
        <v/>
      </c>
      <c r="T4240" t="str">
        <f>IF(ISNUMBER(SEARCH(T$1,raw[[#This Row],[active years]])),1,"")</f>
        <v/>
      </c>
      <c r="U4240" t="str">
        <f>IF(ISNUMBER(SEARCH(U$1,raw[[#This Row],[active years]])),1,"")</f>
        <v/>
      </c>
      <c r="V4240" t="str">
        <f>IF(ISNUMBER(SEARCH(V$1,raw[[#This Row],[active years]])),1,"")</f>
        <v/>
      </c>
      <c r="W4240" t="str">
        <f>IF(ISNUMBER(SEARCH(W$1,raw[[#This Row],[active years]])),1,"")</f>
        <v/>
      </c>
      <c r="X4240" t="str">
        <f>IF(ISNUMBER(SEARCH(X$1,raw[[#This Row],[active years]])),1,"")</f>
        <v/>
      </c>
      <c r="Y4240">
        <f>IF(ISNUMBER(SEARCH(Y$1,raw[[#This Row],[active years]])),1,"")</f>
        <v>1</v>
      </c>
      <c r="Z4240">
        <f>IF(ISNUMBER(SEARCH(Z$1,raw[[#This Row],[active years]])),1,"")</f>
        <v>1</v>
      </c>
      <c r="AA4240">
        <f>IF(ISNUMBER(SEARCH(AA$1,raw[[#This Row],[active years]])),1,"")</f>
        <v>1</v>
      </c>
    </row>
    <row r="4241" spans="1:27" x14ac:dyDescent="0.45">
      <c r="A4241">
        <f>raw[team]</f>
        <v>5023</v>
      </c>
      <c r="B4241">
        <f>raw[rookie year]</f>
        <v>2014</v>
      </c>
      <c r="C4241" t="str">
        <f>IF(ISNUMBER(SEARCH(C$1,raw[[#This Row],[active years]])),1,"")</f>
        <v/>
      </c>
      <c r="D4241" t="str">
        <f>IF(ISNUMBER(SEARCH(D$1,raw[[#This Row],[active years]])),1,"")</f>
        <v/>
      </c>
      <c r="E4241" t="str">
        <f>IF(ISNUMBER(SEARCH(E$1,raw[[#This Row],[active years]])),1,"")</f>
        <v/>
      </c>
      <c r="F4241" t="str">
        <f>IF(ISNUMBER(SEARCH(F$1,raw[[#This Row],[active years]])),1,"")</f>
        <v/>
      </c>
      <c r="G4241" t="str">
        <f>IF(ISNUMBER(SEARCH(G$1,raw[[#This Row],[active years]])),1,"")</f>
        <v/>
      </c>
      <c r="H4241" t="str">
        <f>IF(ISNUMBER(SEARCH(H$1,raw[[#This Row],[active years]])),1,"")</f>
        <v/>
      </c>
      <c r="I4241" t="str">
        <f>IF(ISNUMBER(SEARCH(I$1,raw[[#This Row],[active years]])),1,"")</f>
        <v/>
      </c>
      <c r="J4241" t="str">
        <f>IF(ISNUMBER(SEARCH(J$1,raw[[#This Row],[active years]])),1,"")</f>
        <v/>
      </c>
      <c r="K4241" t="str">
        <f>IF(ISNUMBER(SEARCH(K$1,raw[[#This Row],[active years]])),1,"")</f>
        <v/>
      </c>
      <c r="L4241" t="str">
        <f>IF(ISNUMBER(SEARCH(L$1,raw[[#This Row],[active years]])),1,"")</f>
        <v/>
      </c>
      <c r="M4241" t="str">
        <f>IF(ISNUMBER(SEARCH(M$1,raw[[#This Row],[active years]])),1,"")</f>
        <v/>
      </c>
      <c r="N4241" t="str">
        <f>IF(ISNUMBER(SEARCH(N$1,raw[[#This Row],[active years]])),1,"")</f>
        <v/>
      </c>
      <c r="O4241" t="str">
        <f>IF(ISNUMBER(SEARCH(O$1,raw[[#This Row],[active years]])),1,"")</f>
        <v/>
      </c>
      <c r="P4241" t="str">
        <f>IF(ISNUMBER(SEARCH(P$1,raw[[#This Row],[active years]])),1,"")</f>
        <v/>
      </c>
      <c r="Q4241" t="str">
        <f>IF(ISNUMBER(SEARCH(Q$1,raw[[#This Row],[active years]])),1,"")</f>
        <v/>
      </c>
      <c r="R4241" t="str">
        <f>IF(ISNUMBER(SEARCH(R$1,raw[[#This Row],[active years]])),1,"")</f>
        <v/>
      </c>
      <c r="S4241" t="str">
        <f>IF(ISNUMBER(SEARCH(S$1,raw[[#This Row],[active years]])),1,"")</f>
        <v/>
      </c>
      <c r="T4241" t="str">
        <f>IF(ISNUMBER(SEARCH(T$1,raw[[#This Row],[active years]])),1,"")</f>
        <v/>
      </c>
      <c r="U4241" t="str">
        <f>IF(ISNUMBER(SEARCH(U$1,raw[[#This Row],[active years]])),1,"")</f>
        <v/>
      </c>
      <c r="V4241" t="str">
        <f>IF(ISNUMBER(SEARCH(V$1,raw[[#This Row],[active years]])),1,"")</f>
        <v/>
      </c>
      <c r="W4241" t="str">
        <f>IF(ISNUMBER(SEARCH(W$1,raw[[#This Row],[active years]])),1,"")</f>
        <v/>
      </c>
      <c r="X4241">
        <f>IF(ISNUMBER(SEARCH(X$1,raw[[#This Row],[active years]])),1,"")</f>
        <v>1</v>
      </c>
      <c r="Y4241">
        <f>IF(ISNUMBER(SEARCH(Y$1,raw[[#This Row],[active years]])),1,"")</f>
        <v>1</v>
      </c>
      <c r="Z4241">
        <f>IF(ISNUMBER(SEARCH(Z$1,raw[[#This Row],[active years]])),1,"")</f>
        <v>1</v>
      </c>
      <c r="AA4241" t="str">
        <f>IF(ISNUMBER(SEARCH(AA$1,raw[[#This Row],[active years]])),1,"")</f>
        <v/>
      </c>
    </row>
    <row r="4242" spans="1:27" x14ac:dyDescent="0.45">
      <c r="A4242">
        <f>raw[team]</f>
        <v>5024</v>
      </c>
      <c r="B4242">
        <f>raw[rookie year]</f>
        <v>2014</v>
      </c>
      <c r="C4242" t="str">
        <f>IF(ISNUMBER(SEARCH(C$1,raw[[#This Row],[active years]])),1,"")</f>
        <v/>
      </c>
      <c r="D4242" t="str">
        <f>IF(ISNUMBER(SEARCH(D$1,raw[[#This Row],[active years]])),1,"")</f>
        <v/>
      </c>
      <c r="E4242" t="str">
        <f>IF(ISNUMBER(SEARCH(E$1,raw[[#This Row],[active years]])),1,"")</f>
        <v/>
      </c>
      <c r="F4242" t="str">
        <f>IF(ISNUMBER(SEARCH(F$1,raw[[#This Row],[active years]])),1,"")</f>
        <v/>
      </c>
      <c r="G4242" t="str">
        <f>IF(ISNUMBER(SEARCH(G$1,raw[[#This Row],[active years]])),1,"")</f>
        <v/>
      </c>
      <c r="H4242" t="str">
        <f>IF(ISNUMBER(SEARCH(H$1,raw[[#This Row],[active years]])),1,"")</f>
        <v/>
      </c>
      <c r="I4242" t="str">
        <f>IF(ISNUMBER(SEARCH(I$1,raw[[#This Row],[active years]])),1,"")</f>
        <v/>
      </c>
      <c r="J4242" t="str">
        <f>IF(ISNUMBER(SEARCH(J$1,raw[[#This Row],[active years]])),1,"")</f>
        <v/>
      </c>
      <c r="K4242" t="str">
        <f>IF(ISNUMBER(SEARCH(K$1,raw[[#This Row],[active years]])),1,"")</f>
        <v/>
      </c>
      <c r="L4242" t="str">
        <f>IF(ISNUMBER(SEARCH(L$1,raw[[#This Row],[active years]])),1,"")</f>
        <v/>
      </c>
      <c r="M4242" t="str">
        <f>IF(ISNUMBER(SEARCH(M$1,raw[[#This Row],[active years]])),1,"")</f>
        <v/>
      </c>
      <c r="N4242" t="str">
        <f>IF(ISNUMBER(SEARCH(N$1,raw[[#This Row],[active years]])),1,"")</f>
        <v/>
      </c>
      <c r="O4242" t="str">
        <f>IF(ISNUMBER(SEARCH(O$1,raw[[#This Row],[active years]])),1,"")</f>
        <v/>
      </c>
      <c r="P4242" t="str">
        <f>IF(ISNUMBER(SEARCH(P$1,raw[[#This Row],[active years]])),1,"")</f>
        <v/>
      </c>
      <c r="Q4242" t="str">
        <f>IF(ISNUMBER(SEARCH(Q$1,raw[[#This Row],[active years]])),1,"")</f>
        <v/>
      </c>
      <c r="R4242" t="str">
        <f>IF(ISNUMBER(SEARCH(R$1,raw[[#This Row],[active years]])),1,"")</f>
        <v/>
      </c>
      <c r="S4242" t="str">
        <f>IF(ISNUMBER(SEARCH(S$1,raw[[#This Row],[active years]])),1,"")</f>
        <v/>
      </c>
      <c r="T4242" t="str">
        <f>IF(ISNUMBER(SEARCH(T$1,raw[[#This Row],[active years]])),1,"")</f>
        <v/>
      </c>
      <c r="U4242" t="str">
        <f>IF(ISNUMBER(SEARCH(U$1,raw[[#This Row],[active years]])),1,"")</f>
        <v/>
      </c>
      <c r="V4242" t="str">
        <f>IF(ISNUMBER(SEARCH(V$1,raw[[#This Row],[active years]])),1,"")</f>
        <v/>
      </c>
      <c r="W4242" t="str">
        <f>IF(ISNUMBER(SEARCH(W$1,raw[[#This Row],[active years]])),1,"")</f>
        <v/>
      </c>
      <c r="X4242" t="str">
        <f>IF(ISNUMBER(SEARCH(X$1,raw[[#This Row],[active years]])),1,"")</f>
        <v/>
      </c>
      <c r="Y4242">
        <f>IF(ISNUMBER(SEARCH(Y$1,raw[[#This Row],[active years]])),1,"")</f>
        <v>1</v>
      </c>
      <c r="Z4242">
        <f>IF(ISNUMBER(SEARCH(Z$1,raw[[#This Row],[active years]])),1,"")</f>
        <v>1</v>
      </c>
      <c r="AA4242">
        <f>IF(ISNUMBER(SEARCH(AA$1,raw[[#This Row],[active years]])),1,"")</f>
        <v>1</v>
      </c>
    </row>
    <row r="4243" spans="1:27" x14ac:dyDescent="0.45">
      <c r="A4243">
        <f>raw[team]</f>
        <v>5025</v>
      </c>
      <c r="B4243">
        <f>raw[rookie year]</f>
        <v>2014</v>
      </c>
      <c r="C4243" t="str">
        <f>IF(ISNUMBER(SEARCH(C$1,raw[[#This Row],[active years]])),1,"")</f>
        <v/>
      </c>
      <c r="D4243" t="str">
        <f>IF(ISNUMBER(SEARCH(D$1,raw[[#This Row],[active years]])),1,"")</f>
        <v/>
      </c>
      <c r="E4243" t="str">
        <f>IF(ISNUMBER(SEARCH(E$1,raw[[#This Row],[active years]])),1,"")</f>
        <v/>
      </c>
      <c r="F4243" t="str">
        <f>IF(ISNUMBER(SEARCH(F$1,raw[[#This Row],[active years]])),1,"")</f>
        <v/>
      </c>
      <c r="G4243" t="str">
        <f>IF(ISNUMBER(SEARCH(G$1,raw[[#This Row],[active years]])),1,"")</f>
        <v/>
      </c>
      <c r="H4243" t="str">
        <f>IF(ISNUMBER(SEARCH(H$1,raw[[#This Row],[active years]])),1,"")</f>
        <v/>
      </c>
      <c r="I4243" t="str">
        <f>IF(ISNUMBER(SEARCH(I$1,raw[[#This Row],[active years]])),1,"")</f>
        <v/>
      </c>
      <c r="J4243" t="str">
        <f>IF(ISNUMBER(SEARCH(J$1,raw[[#This Row],[active years]])),1,"")</f>
        <v/>
      </c>
      <c r="K4243" t="str">
        <f>IF(ISNUMBER(SEARCH(K$1,raw[[#This Row],[active years]])),1,"")</f>
        <v/>
      </c>
      <c r="L4243" t="str">
        <f>IF(ISNUMBER(SEARCH(L$1,raw[[#This Row],[active years]])),1,"")</f>
        <v/>
      </c>
      <c r="M4243" t="str">
        <f>IF(ISNUMBER(SEARCH(M$1,raw[[#This Row],[active years]])),1,"")</f>
        <v/>
      </c>
      <c r="N4243" t="str">
        <f>IF(ISNUMBER(SEARCH(N$1,raw[[#This Row],[active years]])),1,"")</f>
        <v/>
      </c>
      <c r="O4243" t="str">
        <f>IF(ISNUMBER(SEARCH(O$1,raw[[#This Row],[active years]])),1,"")</f>
        <v/>
      </c>
      <c r="P4243" t="str">
        <f>IF(ISNUMBER(SEARCH(P$1,raw[[#This Row],[active years]])),1,"")</f>
        <v/>
      </c>
      <c r="Q4243" t="str">
        <f>IF(ISNUMBER(SEARCH(Q$1,raw[[#This Row],[active years]])),1,"")</f>
        <v/>
      </c>
      <c r="R4243" t="str">
        <f>IF(ISNUMBER(SEARCH(R$1,raw[[#This Row],[active years]])),1,"")</f>
        <v/>
      </c>
      <c r="S4243" t="str">
        <f>IF(ISNUMBER(SEARCH(S$1,raw[[#This Row],[active years]])),1,"")</f>
        <v/>
      </c>
      <c r="T4243" t="str">
        <f>IF(ISNUMBER(SEARCH(T$1,raw[[#This Row],[active years]])),1,"")</f>
        <v/>
      </c>
      <c r="U4243" t="str">
        <f>IF(ISNUMBER(SEARCH(U$1,raw[[#This Row],[active years]])),1,"")</f>
        <v/>
      </c>
      <c r="V4243" t="str">
        <f>IF(ISNUMBER(SEARCH(V$1,raw[[#This Row],[active years]])),1,"")</f>
        <v/>
      </c>
      <c r="W4243" t="str">
        <f>IF(ISNUMBER(SEARCH(W$1,raw[[#This Row],[active years]])),1,"")</f>
        <v/>
      </c>
      <c r="X4243" t="str">
        <f>IF(ISNUMBER(SEARCH(X$1,raw[[#This Row],[active years]])),1,"")</f>
        <v/>
      </c>
      <c r="Y4243">
        <f>IF(ISNUMBER(SEARCH(Y$1,raw[[#This Row],[active years]])),1,"")</f>
        <v>1</v>
      </c>
      <c r="Z4243">
        <f>IF(ISNUMBER(SEARCH(Z$1,raw[[#This Row],[active years]])),1,"")</f>
        <v>1</v>
      </c>
      <c r="AA4243">
        <f>IF(ISNUMBER(SEARCH(AA$1,raw[[#This Row],[active years]])),1,"")</f>
        <v>1</v>
      </c>
    </row>
    <row r="4244" spans="1:27" x14ac:dyDescent="0.45">
      <c r="A4244">
        <f>raw[team]</f>
        <v>5026</v>
      </c>
      <c r="B4244">
        <f>raw[rookie year]</f>
        <v>2014</v>
      </c>
      <c r="C4244" t="str">
        <f>IF(ISNUMBER(SEARCH(C$1,raw[[#This Row],[active years]])),1,"")</f>
        <v/>
      </c>
      <c r="D4244" t="str">
        <f>IF(ISNUMBER(SEARCH(D$1,raw[[#This Row],[active years]])),1,"")</f>
        <v/>
      </c>
      <c r="E4244" t="str">
        <f>IF(ISNUMBER(SEARCH(E$1,raw[[#This Row],[active years]])),1,"")</f>
        <v/>
      </c>
      <c r="F4244" t="str">
        <f>IF(ISNUMBER(SEARCH(F$1,raw[[#This Row],[active years]])),1,"")</f>
        <v/>
      </c>
      <c r="G4244" t="str">
        <f>IF(ISNUMBER(SEARCH(G$1,raw[[#This Row],[active years]])),1,"")</f>
        <v/>
      </c>
      <c r="H4244" t="str">
        <f>IF(ISNUMBER(SEARCH(H$1,raw[[#This Row],[active years]])),1,"")</f>
        <v/>
      </c>
      <c r="I4244" t="str">
        <f>IF(ISNUMBER(SEARCH(I$1,raw[[#This Row],[active years]])),1,"")</f>
        <v/>
      </c>
      <c r="J4244" t="str">
        <f>IF(ISNUMBER(SEARCH(J$1,raw[[#This Row],[active years]])),1,"")</f>
        <v/>
      </c>
      <c r="K4244" t="str">
        <f>IF(ISNUMBER(SEARCH(K$1,raw[[#This Row],[active years]])),1,"")</f>
        <v/>
      </c>
      <c r="L4244" t="str">
        <f>IF(ISNUMBER(SEARCH(L$1,raw[[#This Row],[active years]])),1,"")</f>
        <v/>
      </c>
      <c r="M4244" t="str">
        <f>IF(ISNUMBER(SEARCH(M$1,raw[[#This Row],[active years]])),1,"")</f>
        <v/>
      </c>
      <c r="N4244" t="str">
        <f>IF(ISNUMBER(SEARCH(N$1,raw[[#This Row],[active years]])),1,"")</f>
        <v/>
      </c>
      <c r="O4244" t="str">
        <f>IF(ISNUMBER(SEARCH(O$1,raw[[#This Row],[active years]])),1,"")</f>
        <v/>
      </c>
      <c r="P4244" t="str">
        <f>IF(ISNUMBER(SEARCH(P$1,raw[[#This Row],[active years]])),1,"")</f>
        <v/>
      </c>
      <c r="Q4244" t="str">
        <f>IF(ISNUMBER(SEARCH(Q$1,raw[[#This Row],[active years]])),1,"")</f>
        <v/>
      </c>
      <c r="R4244" t="str">
        <f>IF(ISNUMBER(SEARCH(R$1,raw[[#This Row],[active years]])),1,"")</f>
        <v/>
      </c>
      <c r="S4244" t="str">
        <f>IF(ISNUMBER(SEARCH(S$1,raw[[#This Row],[active years]])),1,"")</f>
        <v/>
      </c>
      <c r="T4244" t="str">
        <f>IF(ISNUMBER(SEARCH(T$1,raw[[#This Row],[active years]])),1,"")</f>
        <v/>
      </c>
      <c r="U4244" t="str">
        <f>IF(ISNUMBER(SEARCH(U$1,raw[[#This Row],[active years]])),1,"")</f>
        <v/>
      </c>
      <c r="V4244" t="str">
        <f>IF(ISNUMBER(SEARCH(V$1,raw[[#This Row],[active years]])),1,"")</f>
        <v/>
      </c>
      <c r="W4244" t="str">
        <f>IF(ISNUMBER(SEARCH(W$1,raw[[#This Row],[active years]])),1,"")</f>
        <v/>
      </c>
      <c r="X4244" t="str">
        <f>IF(ISNUMBER(SEARCH(X$1,raw[[#This Row],[active years]])),1,"")</f>
        <v/>
      </c>
      <c r="Y4244">
        <f>IF(ISNUMBER(SEARCH(Y$1,raw[[#This Row],[active years]])),1,"")</f>
        <v>1</v>
      </c>
      <c r="Z4244">
        <f>IF(ISNUMBER(SEARCH(Z$1,raw[[#This Row],[active years]])),1,"")</f>
        <v>1</v>
      </c>
      <c r="AA4244">
        <f>IF(ISNUMBER(SEARCH(AA$1,raw[[#This Row],[active years]])),1,"")</f>
        <v>1</v>
      </c>
    </row>
    <row r="4245" spans="1:27" x14ac:dyDescent="0.45">
      <c r="A4245">
        <f>raw[team]</f>
        <v>5027</v>
      </c>
      <c r="B4245">
        <f>raw[rookie year]</f>
        <v>2014</v>
      </c>
      <c r="C4245" t="str">
        <f>IF(ISNUMBER(SEARCH(C$1,raw[[#This Row],[active years]])),1,"")</f>
        <v/>
      </c>
      <c r="D4245" t="str">
        <f>IF(ISNUMBER(SEARCH(D$1,raw[[#This Row],[active years]])),1,"")</f>
        <v/>
      </c>
      <c r="E4245" t="str">
        <f>IF(ISNUMBER(SEARCH(E$1,raw[[#This Row],[active years]])),1,"")</f>
        <v/>
      </c>
      <c r="F4245" t="str">
        <f>IF(ISNUMBER(SEARCH(F$1,raw[[#This Row],[active years]])),1,"")</f>
        <v/>
      </c>
      <c r="G4245" t="str">
        <f>IF(ISNUMBER(SEARCH(G$1,raw[[#This Row],[active years]])),1,"")</f>
        <v/>
      </c>
      <c r="H4245" t="str">
        <f>IF(ISNUMBER(SEARCH(H$1,raw[[#This Row],[active years]])),1,"")</f>
        <v/>
      </c>
      <c r="I4245" t="str">
        <f>IF(ISNUMBER(SEARCH(I$1,raw[[#This Row],[active years]])),1,"")</f>
        <v/>
      </c>
      <c r="J4245" t="str">
        <f>IF(ISNUMBER(SEARCH(J$1,raw[[#This Row],[active years]])),1,"")</f>
        <v/>
      </c>
      <c r="K4245" t="str">
        <f>IF(ISNUMBER(SEARCH(K$1,raw[[#This Row],[active years]])),1,"")</f>
        <v/>
      </c>
      <c r="L4245" t="str">
        <f>IF(ISNUMBER(SEARCH(L$1,raw[[#This Row],[active years]])),1,"")</f>
        <v/>
      </c>
      <c r="M4245" t="str">
        <f>IF(ISNUMBER(SEARCH(M$1,raw[[#This Row],[active years]])),1,"")</f>
        <v/>
      </c>
      <c r="N4245" t="str">
        <f>IF(ISNUMBER(SEARCH(N$1,raw[[#This Row],[active years]])),1,"")</f>
        <v/>
      </c>
      <c r="O4245" t="str">
        <f>IF(ISNUMBER(SEARCH(O$1,raw[[#This Row],[active years]])),1,"")</f>
        <v/>
      </c>
      <c r="P4245" t="str">
        <f>IF(ISNUMBER(SEARCH(P$1,raw[[#This Row],[active years]])),1,"")</f>
        <v/>
      </c>
      <c r="Q4245" t="str">
        <f>IF(ISNUMBER(SEARCH(Q$1,raw[[#This Row],[active years]])),1,"")</f>
        <v/>
      </c>
      <c r="R4245" t="str">
        <f>IF(ISNUMBER(SEARCH(R$1,raw[[#This Row],[active years]])),1,"")</f>
        <v/>
      </c>
      <c r="S4245" t="str">
        <f>IF(ISNUMBER(SEARCH(S$1,raw[[#This Row],[active years]])),1,"")</f>
        <v/>
      </c>
      <c r="T4245" t="str">
        <f>IF(ISNUMBER(SEARCH(T$1,raw[[#This Row],[active years]])),1,"")</f>
        <v/>
      </c>
      <c r="U4245" t="str">
        <f>IF(ISNUMBER(SEARCH(U$1,raw[[#This Row],[active years]])),1,"")</f>
        <v/>
      </c>
      <c r="V4245" t="str">
        <f>IF(ISNUMBER(SEARCH(V$1,raw[[#This Row],[active years]])),1,"")</f>
        <v/>
      </c>
      <c r="W4245" t="str">
        <f>IF(ISNUMBER(SEARCH(W$1,raw[[#This Row],[active years]])),1,"")</f>
        <v/>
      </c>
      <c r="X4245" t="str">
        <f>IF(ISNUMBER(SEARCH(X$1,raw[[#This Row],[active years]])),1,"")</f>
        <v/>
      </c>
      <c r="Y4245">
        <f>IF(ISNUMBER(SEARCH(Y$1,raw[[#This Row],[active years]])),1,"")</f>
        <v>1</v>
      </c>
      <c r="Z4245">
        <f>IF(ISNUMBER(SEARCH(Z$1,raw[[#This Row],[active years]])),1,"")</f>
        <v>1</v>
      </c>
      <c r="AA4245">
        <f>IF(ISNUMBER(SEARCH(AA$1,raw[[#This Row],[active years]])),1,"")</f>
        <v>1</v>
      </c>
    </row>
    <row r="4246" spans="1:27" x14ac:dyDescent="0.45">
      <c r="A4246">
        <f>raw[team]</f>
        <v>5028</v>
      </c>
      <c r="B4246">
        <f>raw[rookie year]</f>
        <v>2014</v>
      </c>
      <c r="C4246" t="str">
        <f>IF(ISNUMBER(SEARCH(C$1,raw[[#This Row],[active years]])),1,"")</f>
        <v/>
      </c>
      <c r="D4246" t="str">
        <f>IF(ISNUMBER(SEARCH(D$1,raw[[#This Row],[active years]])),1,"")</f>
        <v/>
      </c>
      <c r="E4246" t="str">
        <f>IF(ISNUMBER(SEARCH(E$1,raw[[#This Row],[active years]])),1,"")</f>
        <v/>
      </c>
      <c r="F4246" t="str">
        <f>IF(ISNUMBER(SEARCH(F$1,raw[[#This Row],[active years]])),1,"")</f>
        <v/>
      </c>
      <c r="G4246" t="str">
        <f>IF(ISNUMBER(SEARCH(G$1,raw[[#This Row],[active years]])),1,"")</f>
        <v/>
      </c>
      <c r="H4246" t="str">
        <f>IF(ISNUMBER(SEARCH(H$1,raw[[#This Row],[active years]])),1,"")</f>
        <v/>
      </c>
      <c r="I4246" t="str">
        <f>IF(ISNUMBER(SEARCH(I$1,raw[[#This Row],[active years]])),1,"")</f>
        <v/>
      </c>
      <c r="J4246" t="str">
        <f>IF(ISNUMBER(SEARCH(J$1,raw[[#This Row],[active years]])),1,"")</f>
        <v/>
      </c>
      <c r="K4246" t="str">
        <f>IF(ISNUMBER(SEARCH(K$1,raw[[#This Row],[active years]])),1,"")</f>
        <v/>
      </c>
      <c r="L4246" t="str">
        <f>IF(ISNUMBER(SEARCH(L$1,raw[[#This Row],[active years]])),1,"")</f>
        <v/>
      </c>
      <c r="M4246" t="str">
        <f>IF(ISNUMBER(SEARCH(M$1,raw[[#This Row],[active years]])),1,"")</f>
        <v/>
      </c>
      <c r="N4246" t="str">
        <f>IF(ISNUMBER(SEARCH(N$1,raw[[#This Row],[active years]])),1,"")</f>
        <v/>
      </c>
      <c r="O4246" t="str">
        <f>IF(ISNUMBER(SEARCH(O$1,raw[[#This Row],[active years]])),1,"")</f>
        <v/>
      </c>
      <c r="P4246" t="str">
        <f>IF(ISNUMBER(SEARCH(P$1,raw[[#This Row],[active years]])),1,"")</f>
        <v/>
      </c>
      <c r="Q4246" t="str">
        <f>IF(ISNUMBER(SEARCH(Q$1,raw[[#This Row],[active years]])),1,"")</f>
        <v/>
      </c>
      <c r="R4246" t="str">
        <f>IF(ISNUMBER(SEARCH(R$1,raw[[#This Row],[active years]])),1,"")</f>
        <v/>
      </c>
      <c r="S4246" t="str">
        <f>IF(ISNUMBER(SEARCH(S$1,raw[[#This Row],[active years]])),1,"")</f>
        <v/>
      </c>
      <c r="T4246" t="str">
        <f>IF(ISNUMBER(SEARCH(T$1,raw[[#This Row],[active years]])),1,"")</f>
        <v/>
      </c>
      <c r="U4246" t="str">
        <f>IF(ISNUMBER(SEARCH(U$1,raw[[#This Row],[active years]])),1,"")</f>
        <v/>
      </c>
      <c r="V4246" t="str">
        <f>IF(ISNUMBER(SEARCH(V$1,raw[[#This Row],[active years]])),1,"")</f>
        <v/>
      </c>
      <c r="W4246" t="str">
        <f>IF(ISNUMBER(SEARCH(W$1,raw[[#This Row],[active years]])),1,"")</f>
        <v/>
      </c>
      <c r="X4246" t="str">
        <f>IF(ISNUMBER(SEARCH(X$1,raw[[#This Row],[active years]])),1,"")</f>
        <v/>
      </c>
      <c r="Y4246">
        <f>IF(ISNUMBER(SEARCH(Y$1,raw[[#This Row],[active years]])),1,"")</f>
        <v>1</v>
      </c>
      <c r="Z4246" t="str">
        <f>IF(ISNUMBER(SEARCH(Z$1,raw[[#This Row],[active years]])),1,"")</f>
        <v/>
      </c>
      <c r="AA4246" t="str">
        <f>IF(ISNUMBER(SEARCH(AA$1,raw[[#This Row],[active years]])),1,"")</f>
        <v/>
      </c>
    </row>
    <row r="4247" spans="1:27" x14ac:dyDescent="0.45">
      <c r="A4247">
        <f>raw[team]</f>
        <v>5029</v>
      </c>
      <c r="B4247">
        <f>raw[rookie year]</f>
        <v>2014</v>
      </c>
      <c r="C4247" t="str">
        <f>IF(ISNUMBER(SEARCH(C$1,raw[[#This Row],[active years]])),1,"")</f>
        <v/>
      </c>
      <c r="D4247" t="str">
        <f>IF(ISNUMBER(SEARCH(D$1,raw[[#This Row],[active years]])),1,"")</f>
        <v/>
      </c>
      <c r="E4247" t="str">
        <f>IF(ISNUMBER(SEARCH(E$1,raw[[#This Row],[active years]])),1,"")</f>
        <v/>
      </c>
      <c r="F4247" t="str">
        <f>IF(ISNUMBER(SEARCH(F$1,raw[[#This Row],[active years]])),1,"")</f>
        <v/>
      </c>
      <c r="G4247" t="str">
        <f>IF(ISNUMBER(SEARCH(G$1,raw[[#This Row],[active years]])),1,"")</f>
        <v/>
      </c>
      <c r="H4247" t="str">
        <f>IF(ISNUMBER(SEARCH(H$1,raw[[#This Row],[active years]])),1,"")</f>
        <v/>
      </c>
      <c r="I4247" t="str">
        <f>IF(ISNUMBER(SEARCH(I$1,raw[[#This Row],[active years]])),1,"")</f>
        <v/>
      </c>
      <c r="J4247" t="str">
        <f>IF(ISNUMBER(SEARCH(J$1,raw[[#This Row],[active years]])),1,"")</f>
        <v/>
      </c>
      <c r="K4247" t="str">
        <f>IF(ISNUMBER(SEARCH(K$1,raw[[#This Row],[active years]])),1,"")</f>
        <v/>
      </c>
      <c r="L4247" t="str">
        <f>IF(ISNUMBER(SEARCH(L$1,raw[[#This Row],[active years]])),1,"")</f>
        <v/>
      </c>
      <c r="M4247" t="str">
        <f>IF(ISNUMBER(SEARCH(M$1,raw[[#This Row],[active years]])),1,"")</f>
        <v/>
      </c>
      <c r="N4247" t="str">
        <f>IF(ISNUMBER(SEARCH(N$1,raw[[#This Row],[active years]])),1,"")</f>
        <v/>
      </c>
      <c r="O4247" t="str">
        <f>IF(ISNUMBER(SEARCH(O$1,raw[[#This Row],[active years]])),1,"")</f>
        <v/>
      </c>
      <c r="P4247" t="str">
        <f>IF(ISNUMBER(SEARCH(P$1,raw[[#This Row],[active years]])),1,"")</f>
        <v/>
      </c>
      <c r="Q4247" t="str">
        <f>IF(ISNUMBER(SEARCH(Q$1,raw[[#This Row],[active years]])),1,"")</f>
        <v/>
      </c>
      <c r="R4247" t="str">
        <f>IF(ISNUMBER(SEARCH(R$1,raw[[#This Row],[active years]])),1,"")</f>
        <v/>
      </c>
      <c r="S4247" t="str">
        <f>IF(ISNUMBER(SEARCH(S$1,raw[[#This Row],[active years]])),1,"")</f>
        <v/>
      </c>
      <c r="T4247" t="str">
        <f>IF(ISNUMBER(SEARCH(T$1,raw[[#This Row],[active years]])),1,"")</f>
        <v/>
      </c>
      <c r="U4247" t="str">
        <f>IF(ISNUMBER(SEARCH(U$1,raw[[#This Row],[active years]])),1,"")</f>
        <v/>
      </c>
      <c r="V4247" t="str">
        <f>IF(ISNUMBER(SEARCH(V$1,raw[[#This Row],[active years]])),1,"")</f>
        <v/>
      </c>
      <c r="W4247" t="str">
        <f>IF(ISNUMBER(SEARCH(W$1,raw[[#This Row],[active years]])),1,"")</f>
        <v/>
      </c>
      <c r="X4247" t="str">
        <f>IF(ISNUMBER(SEARCH(X$1,raw[[#This Row],[active years]])),1,"")</f>
        <v/>
      </c>
      <c r="Y4247" t="str">
        <f>IF(ISNUMBER(SEARCH(Y$1,raw[[#This Row],[active years]])),1,"")</f>
        <v/>
      </c>
      <c r="Z4247">
        <f>IF(ISNUMBER(SEARCH(Z$1,raw[[#This Row],[active years]])),1,"")</f>
        <v>1</v>
      </c>
      <c r="AA4247" t="str">
        <f>IF(ISNUMBER(SEARCH(AA$1,raw[[#This Row],[active years]])),1,"")</f>
        <v/>
      </c>
    </row>
    <row r="4248" spans="1:27" x14ac:dyDescent="0.45">
      <c r="A4248">
        <f>raw[team]</f>
        <v>5030</v>
      </c>
      <c r="B4248">
        <f>raw[rookie year]</f>
        <v>2014</v>
      </c>
      <c r="C4248" t="str">
        <f>IF(ISNUMBER(SEARCH(C$1,raw[[#This Row],[active years]])),1,"")</f>
        <v/>
      </c>
      <c r="D4248" t="str">
        <f>IF(ISNUMBER(SEARCH(D$1,raw[[#This Row],[active years]])),1,"")</f>
        <v/>
      </c>
      <c r="E4248" t="str">
        <f>IF(ISNUMBER(SEARCH(E$1,raw[[#This Row],[active years]])),1,"")</f>
        <v/>
      </c>
      <c r="F4248" t="str">
        <f>IF(ISNUMBER(SEARCH(F$1,raw[[#This Row],[active years]])),1,"")</f>
        <v/>
      </c>
      <c r="G4248" t="str">
        <f>IF(ISNUMBER(SEARCH(G$1,raw[[#This Row],[active years]])),1,"")</f>
        <v/>
      </c>
      <c r="H4248" t="str">
        <f>IF(ISNUMBER(SEARCH(H$1,raw[[#This Row],[active years]])),1,"")</f>
        <v/>
      </c>
      <c r="I4248" t="str">
        <f>IF(ISNUMBER(SEARCH(I$1,raw[[#This Row],[active years]])),1,"")</f>
        <v/>
      </c>
      <c r="J4248" t="str">
        <f>IF(ISNUMBER(SEARCH(J$1,raw[[#This Row],[active years]])),1,"")</f>
        <v/>
      </c>
      <c r="K4248" t="str">
        <f>IF(ISNUMBER(SEARCH(K$1,raw[[#This Row],[active years]])),1,"")</f>
        <v/>
      </c>
      <c r="L4248" t="str">
        <f>IF(ISNUMBER(SEARCH(L$1,raw[[#This Row],[active years]])),1,"")</f>
        <v/>
      </c>
      <c r="M4248" t="str">
        <f>IF(ISNUMBER(SEARCH(M$1,raw[[#This Row],[active years]])),1,"")</f>
        <v/>
      </c>
      <c r="N4248" t="str">
        <f>IF(ISNUMBER(SEARCH(N$1,raw[[#This Row],[active years]])),1,"")</f>
        <v/>
      </c>
      <c r="O4248" t="str">
        <f>IF(ISNUMBER(SEARCH(O$1,raw[[#This Row],[active years]])),1,"")</f>
        <v/>
      </c>
      <c r="P4248" t="str">
        <f>IF(ISNUMBER(SEARCH(P$1,raw[[#This Row],[active years]])),1,"")</f>
        <v/>
      </c>
      <c r="Q4248" t="str">
        <f>IF(ISNUMBER(SEARCH(Q$1,raw[[#This Row],[active years]])),1,"")</f>
        <v/>
      </c>
      <c r="R4248" t="str">
        <f>IF(ISNUMBER(SEARCH(R$1,raw[[#This Row],[active years]])),1,"")</f>
        <v/>
      </c>
      <c r="S4248" t="str">
        <f>IF(ISNUMBER(SEARCH(S$1,raw[[#This Row],[active years]])),1,"")</f>
        <v/>
      </c>
      <c r="T4248" t="str">
        <f>IF(ISNUMBER(SEARCH(T$1,raw[[#This Row],[active years]])),1,"")</f>
        <v/>
      </c>
      <c r="U4248" t="str">
        <f>IF(ISNUMBER(SEARCH(U$1,raw[[#This Row],[active years]])),1,"")</f>
        <v/>
      </c>
      <c r="V4248" t="str">
        <f>IF(ISNUMBER(SEARCH(V$1,raw[[#This Row],[active years]])),1,"")</f>
        <v/>
      </c>
      <c r="W4248" t="str">
        <f>IF(ISNUMBER(SEARCH(W$1,raw[[#This Row],[active years]])),1,"")</f>
        <v/>
      </c>
      <c r="X4248" t="str">
        <f>IF(ISNUMBER(SEARCH(X$1,raw[[#This Row],[active years]])),1,"")</f>
        <v/>
      </c>
      <c r="Y4248">
        <f>IF(ISNUMBER(SEARCH(Y$1,raw[[#This Row],[active years]])),1,"")</f>
        <v>1</v>
      </c>
      <c r="Z4248">
        <f>IF(ISNUMBER(SEARCH(Z$1,raw[[#This Row],[active years]])),1,"")</f>
        <v>1</v>
      </c>
      <c r="AA4248">
        <f>IF(ISNUMBER(SEARCH(AA$1,raw[[#This Row],[active years]])),1,"")</f>
        <v>1</v>
      </c>
    </row>
    <row r="4249" spans="1:27" x14ac:dyDescent="0.45">
      <c r="A4249">
        <f>raw[team]</f>
        <v>5031</v>
      </c>
      <c r="B4249">
        <f>raw[rookie year]</f>
        <v>2014</v>
      </c>
      <c r="C4249" t="str">
        <f>IF(ISNUMBER(SEARCH(C$1,raw[[#This Row],[active years]])),1,"")</f>
        <v/>
      </c>
      <c r="D4249" t="str">
        <f>IF(ISNUMBER(SEARCH(D$1,raw[[#This Row],[active years]])),1,"")</f>
        <v/>
      </c>
      <c r="E4249" t="str">
        <f>IF(ISNUMBER(SEARCH(E$1,raw[[#This Row],[active years]])),1,"")</f>
        <v/>
      </c>
      <c r="F4249" t="str">
        <f>IF(ISNUMBER(SEARCH(F$1,raw[[#This Row],[active years]])),1,"")</f>
        <v/>
      </c>
      <c r="G4249" t="str">
        <f>IF(ISNUMBER(SEARCH(G$1,raw[[#This Row],[active years]])),1,"")</f>
        <v/>
      </c>
      <c r="H4249" t="str">
        <f>IF(ISNUMBER(SEARCH(H$1,raw[[#This Row],[active years]])),1,"")</f>
        <v/>
      </c>
      <c r="I4249" t="str">
        <f>IF(ISNUMBER(SEARCH(I$1,raw[[#This Row],[active years]])),1,"")</f>
        <v/>
      </c>
      <c r="J4249" t="str">
        <f>IF(ISNUMBER(SEARCH(J$1,raw[[#This Row],[active years]])),1,"")</f>
        <v/>
      </c>
      <c r="K4249" t="str">
        <f>IF(ISNUMBER(SEARCH(K$1,raw[[#This Row],[active years]])),1,"")</f>
        <v/>
      </c>
      <c r="L4249" t="str">
        <f>IF(ISNUMBER(SEARCH(L$1,raw[[#This Row],[active years]])),1,"")</f>
        <v/>
      </c>
      <c r="M4249" t="str">
        <f>IF(ISNUMBER(SEARCH(M$1,raw[[#This Row],[active years]])),1,"")</f>
        <v/>
      </c>
      <c r="N4249" t="str">
        <f>IF(ISNUMBER(SEARCH(N$1,raw[[#This Row],[active years]])),1,"")</f>
        <v/>
      </c>
      <c r="O4249" t="str">
        <f>IF(ISNUMBER(SEARCH(O$1,raw[[#This Row],[active years]])),1,"")</f>
        <v/>
      </c>
      <c r="P4249" t="str">
        <f>IF(ISNUMBER(SEARCH(P$1,raw[[#This Row],[active years]])),1,"")</f>
        <v/>
      </c>
      <c r="Q4249" t="str">
        <f>IF(ISNUMBER(SEARCH(Q$1,raw[[#This Row],[active years]])),1,"")</f>
        <v/>
      </c>
      <c r="R4249" t="str">
        <f>IF(ISNUMBER(SEARCH(R$1,raw[[#This Row],[active years]])),1,"")</f>
        <v/>
      </c>
      <c r="S4249" t="str">
        <f>IF(ISNUMBER(SEARCH(S$1,raw[[#This Row],[active years]])),1,"")</f>
        <v/>
      </c>
      <c r="T4249" t="str">
        <f>IF(ISNUMBER(SEARCH(T$1,raw[[#This Row],[active years]])),1,"")</f>
        <v/>
      </c>
      <c r="U4249" t="str">
        <f>IF(ISNUMBER(SEARCH(U$1,raw[[#This Row],[active years]])),1,"")</f>
        <v/>
      </c>
      <c r="V4249" t="str">
        <f>IF(ISNUMBER(SEARCH(V$1,raw[[#This Row],[active years]])),1,"")</f>
        <v/>
      </c>
      <c r="W4249" t="str">
        <f>IF(ISNUMBER(SEARCH(W$1,raw[[#This Row],[active years]])),1,"")</f>
        <v/>
      </c>
      <c r="X4249" t="str">
        <f>IF(ISNUMBER(SEARCH(X$1,raw[[#This Row],[active years]])),1,"")</f>
        <v/>
      </c>
      <c r="Y4249">
        <f>IF(ISNUMBER(SEARCH(Y$1,raw[[#This Row],[active years]])),1,"")</f>
        <v>1</v>
      </c>
      <c r="Z4249">
        <f>IF(ISNUMBER(SEARCH(Z$1,raw[[#This Row],[active years]])),1,"")</f>
        <v>1</v>
      </c>
      <c r="AA4249">
        <f>IF(ISNUMBER(SEARCH(AA$1,raw[[#This Row],[active years]])),1,"")</f>
        <v>1</v>
      </c>
    </row>
    <row r="4250" spans="1:27" x14ac:dyDescent="0.45">
      <c r="A4250">
        <f>raw[team]</f>
        <v>5032</v>
      </c>
      <c r="B4250">
        <f>raw[rookie year]</f>
        <v>2014</v>
      </c>
      <c r="C4250" t="str">
        <f>IF(ISNUMBER(SEARCH(C$1,raw[[#This Row],[active years]])),1,"")</f>
        <v/>
      </c>
      <c r="D4250" t="str">
        <f>IF(ISNUMBER(SEARCH(D$1,raw[[#This Row],[active years]])),1,"")</f>
        <v/>
      </c>
      <c r="E4250" t="str">
        <f>IF(ISNUMBER(SEARCH(E$1,raw[[#This Row],[active years]])),1,"")</f>
        <v/>
      </c>
      <c r="F4250" t="str">
        <f>IF(ISNUMBER(SEARCH(F$1,raw[[#This Row],[active years]])),1,"")</f>
        <v/>
      </c>
      <c r="G4250" t="str">
        <f>IF(ISNUMBER(SEARCH(G$1,raw[[#This Row],[active years]])),1,"")</f>
        <v/>
      </c>
      <c r="H4250" t="str">
        <f>IF(ISNUMBER(SEARCH(H$1,raw[[#This Row],[active years]])),1,"")</f>
        <v/>
      </c>
      <c r="I4250" t="str">
        <f>IF(ISNUMBER(SEARCH(I$1,raw[[#This Row],[active years]])),1,"")</f>
        <v/>
      </c>
      <c r="J4250" t="str">
        <f>IF(ISNUMBER(SEARCH(J$1,raw[[#This Row],[active years]])),1,"")</f>
        <v/>
      </c>
      <c r="K4250" t="str">
        <f>IF(ISNUMBER(SEARCH(K$1,raw[[#This Row],[active years]])),1,"")</f>
        <v/>
      </c>
      <c r="L4250" t="str">
        <f>IF(ISNUMBER(SEARCH(L$1,raw[[#This Row],[active years]])),1,"")</f>
        <v/>
      </c>
      <c r="M4250" t="str">
        <f>IF(ISNUMBER(SEARCH(M$1,raw[[#This Row],[active years]])),1,"")</f>
        <v/>
      </c>
      <c r="N4250" t="str">
        <f>IF(ISNUMBER(SEARCH(N$1,raw[[#This Row],[active years]])),1,"")</f>
        <v/>
      </c>
      <c r="O4250" t="str">
        <f>IF(ISNUMBER(SEARCH(O$1,raw[[#This Row],[active years]])),1,"")</f>
        <v/>
      </c>
      <c r="P4250" t="str">
        <f>IF(ISNUMBER(SEARCH(P$1,raw[[#This Row],[active years]])),1,"")</f>
        <v/>
      </c>
      <c r="Q4250" t="str">
        <f>IF(ISNUMBER(SEARCH(Q$1,raw[[#This Row],[active years]])),1,"")</f>
        <v/>
      </c>
      <c r="R4250" t="str">
        <f>IF(ISNUMBER(SEARCH(R$1,raw[[#This Row],[active years]])),1,"")</f>
        <v/>
      </c>
      <c r="S4250" t="str">
        <f>IF(ISNUMBER(SEARCH(S$1,raw[[#This Row],[active years]])),1,"")</f>
        <v/>
      </c>
      <c r="T4250" t="str">
        <f>IF(ISNUMBER(SEARCH(T$1,raw[[#This Row],[active years]])),1,"")</f>
        <v/>
      </c>
      <c r="U4250" t="str">
        <f>IF(ISNUMBER(SEARCH(U$1,raw[[#This Row],[active years]])),1,"")</f>
        <v/>
      </c>
      <c r="V4250" t="str">
        <f>IF(ISNUMBER(SEARCH(V$1,raw[[#This Row],[active years]])),1,"")</f>
        <v/>
      </c>
      <c r="W4250" t="str">
        <f>IF(ISNUMBER(SEARCH(W$1,raw[[#This Row],[active years]])),1,"")</f>
        <v/>
      </c>
      <c r="X4250" t="str">
        <f>IF(ISNUMBER(SEARCH(X$1,raw[[#This Row],[active years]])),1,"")</f>
        <v/>
      </c>
      <c r="Y4250">
        <f>IF(ISNUMBER(SEARCH(Y$1,raw[[#This Row],[active years]])),1,"")</f>
        <v>1</v>
      </c>
      <c r="Z4250">
        <f>IF(ISNUMBER(SEARCH(Z$1,raw[[#This Row],[active years]])),1,"")</f>
        <v>1</v>
      </c>
      <c r="AA4250">
        <f>IF(ISNUMBER(SEARCH(AA$1,raw[[#This Row],[active years]])),1,"")</f>
        <v>1</v>
      </c>
    </row>
    <row r="4251" spans="1:27" x14ac:dyDescent="0.45">
      <c r="A4251">
        <f>raw[team]</f>
        <v>5033</v>
      </c>
      <c r="B4251">
        <f>raw[rookie year]</f>
        <v>2014</v>
      </c>
      <c r="C4251" t="str">
        <f>IF(ISNUMBER(SEARCH(C$1,raw[[#This Row],[active years]])),1,"")</f>
        <v/>
      </c>
      <c r="D4251" t="str">
        <f>IF(ISNUMBER(SEARCH(D$1,raw[[#This Row],[active years]])),1,"")</f>
        <v/>
      </c>
      <c r="E4251" t="str">
        <f>IF(ISNUMBER(SEARCH(E$1,raw[[#This Row],[active years]])),1,"")</f>
        <v/>
      </c>
      <c r="F4251" t="str">
        <f>IF(ISNUMBER(SEARCH(F$1,raw[[#This Row],[active years]])),1,"")</f>
        <v/>
      </c>
      <c r="G4251" t="str">
        <f>IF(ISNUMBER(SEARCH(G$1,raw[[#This Row],[active years]])),1,"")</f>
        <v/>
      </c>
      <c r="H4251" t="str">
        <f>IF(ISNUMBER(SEARCH(H$1,raw[[#This Row],[active years]])),1,"")</f>
        <v/>
      </c>
      <c r="I4251" t="str">
        <f>IF(ISNUMBER(SEARCH(I$1,raw[[#This Row],[active years]])),1,"")</f>
        <v/>
      </c>
      <c r="J4251" t="str">
        <f>IF(ISNUMBER(SEARCH(J$1,raw[[#This Row],[active years]])),1,"")</f>
        <v/>
      </c>
      <c r="K4251" t="str">
        <f>IF(ISNUMBER(SEARCH(K$1,raw[[#This Row],[active years]])),1,"")</f>
        <v/>
      </c>
      <c r="L4251" t="str">
        <f>IF(ISNUMBER(SEARCH(L$1,raw[[#This Row],[active years]])),1,"")</f>
        <v/>
      </c>
      <c r="M4251" t="str">
        <f>IF(ISNUMBER(SEARCH(M$1,raw[[#This Row],[active years]])),1,"")</f>
        <v/>
      </c>
      <c r="N4251" t="str">
        <f>IF(ISNUMBER(SEARCH(N$1,raw[[#This Row],[active years]])),1,"")</f>
        <v/>
      </c>
      <c r="O4251" t="str">
        <f>IF(ISNUMBER(SEARCH(O$1,raw[[#This Row],[active years]])),1,"")</f>
        <v/>
      </c>
      <c r="P4251" t="str">
        <f>IF(ISNUMBER(SEARCH(P$1,raw[[#This Row],[active years]])),1,"")</f>
        <v/>
      </c>
      <c r="Q4251" t="str">
        <f>IF(ISNUMBER(SEARCH(Q$1,raw[[#This Row],[active years]])),1,"")</f>
        <v/>
      </c>
      <c r="R4251" t="str">
        <f>IF(ISNUMBER(SEARCH(R$1,raw[[#This Row],[active years]])),1,"")</f>
        <v/>
      </c>
      <c r="S4251" t="str">
        <f>IF(ISNUMBER(SEARCH(S$1,raw[[#This Row],[active years]])),1,"")</f>
        <v/>
      </c>
      <c r="T4251" t="str">
        <f>IF(ISNUMBER(SEARCH(T$1,raw[[#This Row],[active years]])),1,"")</f>
        <v/>
      </c>
      <c r="U4251" t="str">
        <f>IF(ISNUMBER(SEARCH(U$1,raw[[#This Row],[active years]])),1,"")</f>
        <v/>
      </c>
      <c r="V4251" t="str">
        <f>IF(ISNUMBER(SEARCH(V$1,raw[[#This Row],[active years]])),1,"")</f>
        <v/>
      </c>
      <c r="W4251" t="str">
        <f>IF(ISNUMBER(SEARCH(W$1,raw[[#This Row],[active years]])),1,"")</f>
        <v/>
      </c>
      <c r="X4251" t="str">
        <f>IF(ISNUMBER(SEARCH(X$1,raw[[#This Row],[active years]])),1,"")</f>
        <v/>
      </c>
      <c r="Y4251">
        <f>IF(ISNUMBER(SEARCH(Y$1,raw[[#This Row],[active years]])),1,"")</f>
        <v>1</v>
      </c>
      <c r="Z4251">
        <f>IF(ISNUMBER(SEARCH(Z$1,raw[[#This Row],[active years]])),1,"")</f>
        <v>1</v>
      </c>
      <c r="AA4251">
        <f>IF(ISNUMBER(SEARCH(AA$1,raw[[#This Row],[active years]])),1,"")</f>
        <v>1</v>
      </c>
    </row>
    <row r="4252" spans="1:27" x14ac:dyDescent="0.45">
      <c r="A4252">
        <f>raw[team]</f>
        <v>5034</v>
      </c>
      <c r="B4252">
        <f>raw[rookie year]</f>
        <v>2014</v>
      </c>
      <c r="C4252" t="str">
        <f>IF(ISNUMBER(SEARCH(C$1,raw[[#This Row],[active years]])),1,"")</f>
        <v/>
      </c>
      <c r="D4252" t="str">
        <f>IF(ISNUMBER(SEARCH(D$1,raw[[#This Row],[active years]])),1,"")</f>
        <v/>
      </c>
      <c r="E4252" t="str">
        <f>IF(ISNUMBER(SEARCH(E$1,raw[[#This Row],[active years]])),1,"")</f>
        <v/>
      </c>
      <c r="F4252" t="str">
        <f>IF(ISNUMBER(SEARCH(F$1,raw[[#This Row],[active years]])),1,"")</f>
        <v/>
      </c>
      <c r="G4252" t="str">
        <f>IF(ISNUMBER(SEARCH(G$1,raw[[#This Row],[active years]])),1,"")</f>
        <v/>
      </c>
      <c r="H4252" t="str">
        <f>IF(ISNUMBER(SEARCH(H$1,raw[[#This Row],[active years]])),1,"")</f>
        <v/>
      </c>
      <c r="I4252" t="str">
        <f>IF(ISNUMBER(SEARCH(I$1,raw[[#This Row],[active years]])),1,"")</f>
        <v/>
      </c>
      <c r="J4252" t="str">
        <f>IF(ISNUMBER(SEARCH(J$1,raw[[#This Row],[active years]])),1,"")</f>
        <v/>
      </c>
      <c r="K4252" t="str">
        <f>IF(ISNUMBER(SEARCH(K$1,raw[[#This Row],[active years]])),1,"")</f>
        <v/>
      </c>
      <c r="L4252" t="str">
        <f>IF(ISNUMBER(SEARCH(L$1,raw[[#This Row],[active years]])),1,"")</f>
        <v/>
      </c>
      <c r="M4252" t="str">
        <f>IF(ISNUMBER(SEARCH(M$1,raw[[#This Row],[active years]])),1,"")</f>
        <v/>
      </c>
      <c r="N4252" t="str">
        <f>IF(ISNUMBER(SEARCH(N$1,raw[[#This Row],[active years]])),1,"")</f>
        <v/>
      </c>
      <c r="O4252" t="str">
        <f>IF(ISNUMBER(SEARCH(O$1,raw[[#This Row],[active years]])),1,"")</f>
        <v/>
      </c>
      <c r="P4252" t="str">
        <f>IF(ISNUMBER(SEARCH(P$1,raw[[#This Row],[active years]])),1,"")</f>
        <v/>
      </c>
      <c r="Q4252" t="str">
        <f>IF(ISNUMBER(SEARCH(Q$1,raw[[#This Row],[active years]])),1,"")</f>
        <v/>
      </c>
      <c r="R4252" t="str">
        <f>IF(ISNUMBER(SEARCH(R$1,raw[[#This Row],[active years]])),1,"")</f>
        <v/>
      </c>
      <c r="S4252" t="str">
        <f>IF(ISNUMBER(SEARCH(S$1,raw[[#This Row],[active years]])),1,"")</f>
        <v/>
      </c>
      <c r="T4252" t="str">
        <f>IF(ISNUMBER(SEARCH(T$1,raw[[#This Row],[active years]])),1,"")</f>
        <v/>
      </c>
      <c r="U4252" t="str">
        <f>IF(ISNUMBER(SEARCH(U$1,raw[[#This Row],[active years]])),1,"")</f>
        <v/>
      </c>
      <c r="V4252" t="str">
        <f>IF(ISNUMBER(SEARCH(V$1,raw[[#This Row],[active years]])),1,"")</f>
        <v/>
      </c>
      <c r="W4252" t="str">
        <f>IF(ISNUMBER(SEARCH(W$1,raw[[#This Row],[active years]])),1,"")</f>
        <v/>
      </c>
      <c r="X4252" t="str">
        <f>IF(ISNUMBER(SEARCH(X$1,raw[[#This Row],[active years]])),1,"")</f>
        <v/>
      </c>
      <c r="Y4252">
        <f>IF(ISNUMBER(SEARCH(Y$1,raw[[#This Row],[active years]])),1,"")</f>
        <v>1</v>
      </c>
      <c r="Z4252">
        <f>IF(ISNUMBER(SEARCH(Z$1,raw[[#This Row],[active years]])),1,"")</f>
        <v>1</v>
      </c>
      <c r="AA4252">
        <f>IF(ISNUMBER(SEARCH(AA$1,raw[[#This Row],[active years]])),1,"")</f>
        <v>1</v>
      </c>
    </row>
    <row r="4253" spans="1:27" x14ac:dyDescent="0.45">
      <c r="A4253">
        <f>raw[team]</f>
        <v>5035</v>
      </c>
      <c r="B4253">
        <f>raw[rookie year]</f>
        <v>2014</v>
      </c>
      <c r="C4253" t="str">
        <f>IF(ISNUMBER(SEARCH(C$1,raw[[#This Row],[active years]])),1,"")</f>
        <v/>
      </c>
      <c r="D4253" t="str">
        <f>IF(ISNUMBER(SEARCH(D$1,raw[[#This Row],[active years]])),1,"")</f>
        <v/>
      </c>
      <c r="E4253" t="str">
        <f>IF(ISNUMBER(SEARCH(E$1,raw[[#This Row],[active years]])),1,"")</f>
        <v/>
      </c>
      <c r="F4253" t="str">
        <f>IF(ISNUMBER(SEARCH(F$1,raw[[#This Row],[active years]])),1,"")</f>
        <v/>
      </c>
      <c r="G4253" t="str">
        <f>IF(ISNUMBER(SEARCH(G$1,raw[[#This Row],[active years]])),1,"")</f>
        <v/>
      </c>
      <c r="H4253" t="str">
        <f>IF(ISNUMBER(SEARCH(H$1,raw[[#This Row],[active years]])),1,"")</f>
        <v/>
      </c>
      <c r="I4253" t="str">
        <f>IF(ISNUMBER(SEARCH(I$1,raw[[#This Row],[active years]])),1,"")</f>
        <v/>
      </c>
      <c r="J4253" t="str">
        <f>IF(ISNUMBER(SEARCH(J$1,raw[[#This Row],[active years]])),1,"")</f>
        <v/>
      </c>
      <c r="K4253" t="str">
        <f>IF(ISNUMBER(SEARCH(K$1,raw[[#This Row],[active years]])),1,"")</f>
        <v/>
      </c>
      <c r="L4253" t="str">
        <f>IF(ISNUMBER(SEARCH(L$1,raw[[#This Row],[active years]])),1,"")</f>
        <v/>
      </c>
      <c r="M4253" t="str">
        <f>IF(ISNUMBER(SEARCH(M$1,raw[[#This Row],[active years]])),1,"")</f>
        <v/>
      </c>
      <c r="N4253" t="str">
        <f>IF(ISNUMBER(SEARCH(N$1,raw[[#This Row],[active years]])),1,"")</f>
        <v/>
      </c>
      <c r="O4253" t="str">
        <f>IF(ISNUMBER(SEARCH(O$1,raw[[#This Row],[active years]])),1,"")</f>
        <v/>
      </c>
      <c r="P4253" t="str">
        <f>IF(ISNUMBER(SEARCH(P$1,raw[[#This Row],[active years]])),1,"")</f>
        <v/>
      </c>
      <c r="Q4253" t="str">
        <f>IF(ISNUMBER(SEARCH(Q$1,raw[[#This Row],[active years]])),1,"")</f>
        <v/>
      </c>
      <c r="R4253" t="str">
        <f>IF(ISNUMBER(SEARCH(R$1,raw[[#This Row],[active years]])),1,"")</f>
        <v/>
      </c>
      <c r="S4253" t="str">
        <f>IF(ISNUMBER(SEARCH(S$1,raw[[#This Row],[active years]])),1,"")</f>
        <v/>
      </c>
      <c r="T4253" t="str">
        <f>IF(ISNUMBER(SEARCH(T$1,raw[[#This Row],[active years]])),1,"")</f>
        <v/>
      </c>
      <c r="U4253" t="str">
        <f>IF(ISNUMBER(SEARCH(U$1,raw[[#This Row],[active years]])),1,"")</f>
        <v/>
      </c>
      <c r="V4253" t="str">
        <f>IF(ISNUMBER(SEARCH(V$1,raw[[#This Row],[active years]])),1,"")</f>
        <v/>
      </c>
      <c r="W4253" t="str">
        <f>IF(ISNUMBER(SEARCH(W$1,raw[[#This Row],[active years]])),1,"")</f>
        <v/>
      </c>
      <c r="X4253" t="str">
        <f>IF(ISNUMBER(SEARCH(X$1,raw[[#This Row],[active years]])),1,"")</f>
        <v/>
      </c>
      <c r="Y4253">
        <f>IF(ISNUMBER(SEARCH(Y$1,raw[[#This Row],[active years]])),1,"")</f>
        <v>1</v>
      </c>
      <c r="Z4253">
        <f>IF(ISNUMBER(SEARCH(Z$1,raw[[#This Row],[active years]])),1,"")</f>
        <v>1</v>
      </c>
      <c r="AA4253" t="str">
        <f>IF(ISNUMBER(SEARCH(AA$1,raw[[#This Row],[active years]])),1,"")</f>
        <v/>
      </c>
    </row>
    <row r="4254" spans="1:27" x14ac:dyDescent="0.45">
      <c r="A4254">
        <f>raw[team]</f>
        <v>5036</v>
      </c>
      <c r="B4254">
        <f>raw[rookie year]</f>
        <v>2014</v>
      </c>
      <c r="C4254" t="str">
        <f>IF(ISNUMBER(SEARCH(C$1,raw[[#This Row],[active years]])),1,"")</f>
        <v/>
      </c>
      <c r="D4254" t="str">
        <f>IF(ISNUMBER(SEARCH(D$1,raw[[#This Row],[active years]])),1,"")</f>
        <v/>
      </c>
      <c r="E4254" t="str">
        <f>IF(ISNUMBER(SEARCH(E$1,raw[[#This Row],[active years]])),1,"")</f>
        <v/>
      </c>
      <c r="F4254" t="str">
        <f>IF(ISNUMBER(SEARCH(F$1,raw[[#This Row],[active years]])),1,"")</f>
        <v/>
      </c>
      <c r="G4254" t="str">
        <f>IF(ISNUMBER(SEARCH(G$1,raw[[#This Row],[active years]])),1,"")</f>
        <v/>
      </c>
      <c r="H4254" t="str">
        <f>IF(ISNUMBER(SEARCH(H$1,raw[[#This Row],[active years]])),1,"")</f>
        <v/>
      </c>
      <c r="I4254" t="str">
        <f>IF(ISNUMBER(SEARCH(I$1,raw[[#This Row],[active years]])),1,"")</f>
        <v/>
      </c>
      <c r="J4254" t="str">
        <f>IF(ISNUMBER(SEARCH(J$1,raw[[#This Row],[active years]])),1,"")</f>
        <v/>
      </c>
      <c r="K4254" t="str">
        <f>IF(ISNUMBER(SEARCH(K$1,raw[[#This Row],[active years]])),1,"")</f>
        <v/>
      </c>
      <c r="L4254" t="str">
        <f>IF(ISNUMBER(SEARCH(L$1,raw[[#This Row],[active years]])),1,"")</f>
        <v/>
      </c>
      <c r="M4254" t="str">
        <f>IF(ISNUMBER(SEARCH(M$1,raw[[#This Row],[active years]])),1,"")</f>
        <v/>
      </c>
      <c r="N4254" t="str">
        <f>IF(ISNUMBER(SEARCH(N$1,raw[[#This Row],[active years]])),1,"")</f>
        <v/>
      </c>
      <c r="O4254" t="str">
        <f>IF(ISNUMBER(SEARCH(O$1,raw[[#This Row],[active years]])),1,"")</f>
        <v/>
      </c>
      <c r="P4254" t="str">
        <f>IF(ISNUMBER(SEARCH(P$1,raw[[#This Row],[active years]])),1,"")</f>
        <v/>
      </c>
      <c r="Q4254" t="str">
        <f>IF(ISNUMBER(SEARCH(Q$1,raw[[#This Row],[active years]])),1,"")</f>
        <v/>
      </c>
      <c r="R4254" t="str">
        <f>IF(ISNUMBER(SEARCH(R$1,raw[[#This Row],[active years]])),1,"")</f>
        <v/>
      </c>
      <c r="S4254" t="str">
        <f>IF(ISNUMBER(SEARCH(S$1,raw[[#This Row],[active years]])),1,"")</f>
        <v/>
      </c>
      <c r="T4254" t="str">
        <f>IF(ISNUMBER(SEARCH(T$1,raw[[#This Row],[active years]])),1,"")</f>
        <v/>
      </c>
      <c r="U4254" t="str">
        <f>IF(ISNUMBER(SEARCH(U$1,raw[[#This Row],[active years]])),1,"")</f>
        <v/>
      </c>
      <c r="V4254" t="str">
        <f>IF(ISNUMBER(SEARCH(V$1,raw[[#This Row],[active years]])),1,"")</f>
        <v/>
      </c>
      <c r="W4254" t="str">
        <f>IF(ISNUMBER(SEARCH(W$1,raw[[#This Row],[active years]])),1,"")</f>
        <v/>
      </c>
      <c r="X4254" t="str">
        <f>IF(ISNUMBER(SEARCH(X$1,raw[[#This Row],[active years]])),1,"")</f>
        <v/>
      </c>
      <c r="Y4254">
        <f>IF(ISNUMBER(SEARCH(Y$1,raw[[#This Row],[active years]])),1,"")</f>
        <v>1</v>
      </c>
      <c r="Z4254">
        <f>IF(ISNUMBER(SEARCH(Z$1,raw[[#This Row],[active years]])),1,"")</f>
        <v>1</v>
      </c>
      <c r="AA4254">
        <f>IF(ISNUMBER(SEARCH(AA$1,raw[[#This Row],[active years]])),1,"")</f>
        <v>1</v>
      </c>
    </row>
    <row r="4255" spans="1:27" x14ac:dyDescent="0.45">
      <c r="A4255">
        <f>raw[team]</f>
        <v>5037</v>
      </c>
      <c r="B4255">
        <f>raw[rookie year]</f>
        <v>2014</v>
      </c>
      <c r="C4255" t="str">
        <f>IF(ISNUMBER(SEARCH(C$1,raw[[#This Row],[active years]])),1,"")</f>
        <v/>
      </c>
      <c r="D4255" t="str">
        <f>IF(ISNUMBER(SEARCH(D$1,raw[[#This Row],[active years]])),1,"")</f>
        <v/>
      </c>
      <c r="E4255" t="str">
        <f>IF(ISNUMBER(SEARCH(E$1,raw[[#This Row],[active years]])),1,"")</f>
        <v/>
      </c>
      <c r="F4255" t="str">
        <f>IF(ISNUMBER(SEARCH(F$1,raw[[#This Row],[active years]])),1,"")</f>
        <v/>
      </c>
      <c r="G4255" t="str">
        <f>IF(ISNUMBER(SEARCH(G$1,raw[[#This Row],[active years]])),1,"")</f>
        <v/>
      </c>
      <c r="H4255" t="str">
        <f>IF(ISNUMBER(SEARCH(H$1,raw[[#This Row],[active years]])),1,"")</f>
        <v/>
      </c>
      <c r="I4255" t="str">
        <f>IF(ISNUMBER(SEARCH(I$1,raw[[#This Row],[active years]])),1,"")</f>
        <v/>
      </c>
      <c r="J4255" t="str">
        <f>IF(ISNUMBER(SEARCH(J$1,raw[[#This Row],[active years]])),1,"")</f>
        <v/>
      </c>
      <c r="K4255" t="str">
        <f>IF(ISNUMBER(SEARCH(K$1,raw[[#This Row],[active years]])),1,"")</f>
        <v/>
      </c>
      <c r="L4255" t="str">
        <f>IF(ISNUMBER(SEARCH(L$1,raw[[#This Row],[active years]])),1,"")</f>
        <v/>
      </c>
      <c r="M4255" t="str">
        <f>IF(ISNUMBER(SEARCH(M$1,raw[[#This Row],[active years]])),1,"")</f>
        <v/>
      </c>
      <c r="N4255" t="str">
        <f>IF(ISNUMBER(SEARCH(N$1,raw[[#This Row],[active years]])),1,"")</f>
        <v/>
      </c>
      <c r="O4255" t="str">
        <f>IF(ISNUMBER(SEARCH(O$1,raw[[#This Row],[active years]])),1,"")</f>
        <v/>
      </c>
      <c r="P4255" t="str">
        <f>IF(ISNUMBER(SEARCH(P$1,raw[[#This Row],[active years]])),1,"")</f>
        <v/>
      </c>
      <c r="Q4255" t="str">
        <f>IF(ISNUMBER(SEARCH(Q$1,raw[[#This Row],[active years]])),1,"")</f>
        <v/>
      </c>
      <c r="R4255" t="str">
        <f>IF(ISNUMBER(SEARCH(R$1,raw[[#This Row],[active years]])),1,"")</f>
        <v/>
      </c>
      <c r="S4255" t="str">
        <f>IF(ISNUMBER(SEARCH(S$1,raw[[#This Row],[active years]])),1,"")</f>
        <v/>
      </c>
      <c r="T4255" t="str">
        <f>IF(ISNUMBER(SEARCH(T$1,raw[[#This Row],[active years]])),1,"")</f>
        <v/>
      </c>
      <c r="U4255" t="str">
        <f>IF(ISNUMBER(SEARCH(U$1,raw[[#This Row],[active years]])),1,"")</f>
        <v/>
      </c>
      <c r="V4255" t="str">
        <f>IF(ISNUMBER(SEARCH(V$1,raw[[#This Row],[active years]])),1,"")</f>
        <v/>
      </c>
      <c r="W4255" t="str">
        <f>IF(ISNUMBER(SEARCH(W$1,raw[[#This Row],[active years]])),1,"")</f>
        <v/>
      </c>
      <c r="X4255" t="str">
        <f>IF(ISNUMBER(SEARCH(X$1,raw[[#This Row],[active years]])),1,"")</f>
        <v/>
      </c>
      <c r="Y4255" t="str">
        <f>IF(ISNUMBER(SEARCH(Y$1,raw[[#This Row],[active years]])),1,"")</f>
        <v/>
      </c>
      <c r="Z4255" t="str">
        <f>IF(ISNUMBER(SEARCH(Z$1,raw[[#This Row],[active years]])),1,"")</f>
        <v/>
      </c>
      <c r="AA4255" t="str">
        <f>IF(ISNUMBER(SEARCH(AA$1,raw[[#This Row],[active years]])),1,"")</f>
        <v/>
      </c>
    </row>
    <row r="4256" spans="1:27" x14ac:dyDescent="0.45">
      <c r="A4256">
        <f>raw[team]</f>
        <v>5038</v>
      </c>
      <c r="B4256">
        <f>raw[rookie year]</f>
        <v>2014</v>
      </c>
      <c r="C4256" t="str">
        <f>IF(ISNUMBER(SEARCH(C$1,raw[[#This Row],[active years]])),1,"")</f>
        <v/>
      </c>
      <c r="D4256" t="str">
        <f>IF(ISNUMBER(SEARCH(D$1,raw[[#This Row],[active years]])),1,"")</f>
        <v/>
      </c>
      <c r="E4256" t="str">
        <f>IF(ISNUMBER(SEARCH(E$1,raw[[#This Row],[active years]])),1,"")</f>
        <v/>
      </c>
      <c r="F4256" t="str">
        <f>IF(ISNUMBER(SEARCH(F$1,raw[[#This Row],[active years]])),1,"")</f>
        <v/>
      </c>
      <c r="G4256" t="str">
        <f>IF(ISNUMBER(SEARCH(G$1,raw[[#This Row],[active years]])),1,"")</f>
        <v/>
      </c>
      <c r="H4256" t="str">
        <f>IF(ISNUMBER(SEARCH(H$1,raw[[#This Row],[active years]])),1,"")</f>
        <v/>
      </c>
      <c r="I4256" t="str">
        <f>IF(ISNUMBER(SEARCH(I$1,raw[[#This Row],[active years]])),1,"")</f>
        <v/>
      </c>
      <c r="J4256" t="str">
        <f>IF(ISNUMBER(SEARCH(J$1,raw[[#This Row],[active years]])),1,"")</f>
        <v/>
      </c>
      <c r="K4256" t="str">
        <f>IF(ISNUMBER(SEARCH(K$1,raw[[#This Row],[active years]])),1,"")</f>
        <v/>
      </c>
      <c r="L4256" t="str">
        <f>IF(ISNUMBER(SEARCH(L$1,raw[[#This Row],[active years]])),1,"")</f>
        <v/>
      </c>
      <c r="M4256" t="str">
        <f>IF(ISNUMBER(SEARCH(M$1,raw[[#This Row],[active years]])),1,"")</f>
        <v/>
      </c>
      <c r="N4256" t="str">
        <f>IF(ISNUMBER(SEARCH(N$1,raw[[#This Row],[active years]])),1,"")</f>
        <v/>
      </c>
      <c r="O4256" t="str">
        <f>IF(ISNUMBER(SEARCH(O$1,raw[[#This Row],[active years]])),1,"")</f>
        <v/>
      </c>
      <c r="P4256" t="str">
        <f>IF(ISNUMBER(SEARCH(P$1,raw[[#This Row],[active years]])),1,"")</f>
        <v/>
      </c>
      <c r="Q4256" t="str">
        <f>IF(ISNUMBER(SEARCH(Q$1,raw[[#This Row],[active years]])),1,"")</f>
        <v/>
      </c>
      <c r="R4256" t="str">
        <f>IF(ISNUMBER(SEARCH(R$1,raw[[#This Row],[active years]])),1,"")</f>
        <v/>
      </c>
      <c r="S4256" t="str">
        <f>IF(ISNUMBER(SEARCH(S$1,raw[[#This Row],[active years]])),1,"")</f>
        <v/>
      </c>
      <c r="T4256" t="str">
        <f>IF(ISNUMBER(SEARCH(T$1,raw[[#This Row],[active years]])),1,"")</f>
        <v/>
      </c>
      <c r="U4256" t="str">
        <f>IF(ISNUMBER(SEARCH(U$1,raw[[#This Row],[active years]])),1,"")</f>
        <v/>
      </c>
      <c r="V4256" t="str">
        <f>IF(ISNUMBER(SEARCH(V$1,raw[[#This Row],[active years]])),1,"")</f>
        <v/>
      </c>
      <c r="W4256" t="str">
        <f>IF(ISNUMBER(SEARCH(W$1,raw[[#This Row],[active years]])),1,"")</f>
        <v/>
      </c>
      <c r="X4256" t="str">
        <f>IF(ISNUMBER(SEARCH(X$1,raw[[#This Row],[active years]])),1,"")</f>
        <v/>
      </c>
      <c r="Y4256">
        <f>IF(ISNUMBER(SEARCH(Y$1,raw[[#This Row],[active years]])),1,"")</f>
        <v>1</v>
      </c>
      <c r="Z4256">
        <f>IF(ISNUMBER(SEARCH(Z$1,raw[[#This Row],[active years]])),1,"")</f>
        <v>1</v>
      </c>
      <c r="AA4256">
        <f>IF(ISNUMBER(SEARCH(AA$1,raw[[#This Row],[active years]])),1,"")</f>
        <v>1</v>
      </c>
    </row>
    <row r="4257" spans="1:27" x14ac:dyDescent="0.45">
      <c r="A4257">
        <f>raw[team]</f>
        <v>5039</v>
      </c>
      <c r="B4257">
        <f>raw[rookie year]</f>
        <v>2014</v>
      </c>
      <c r="C4257" t="str">
        <f>IF(ISNUMBER(SEARCH(C$1,raw[[#This Row],[active years]])),1,"")</f>
        <v/>
      </c>
      <c r="D4257" t="str">
        <f>IF(ISNUMBER(SEARCH(D$1,raw[[#This Row],[active years]])),1,"")</f>
        <v/>
      </c>
      <c r="E4257" t="str">
        <f>IF(ISNUMBER(SEARCH(E$1,raw[[#This Row],[active years]])),1,"")</f>
        <v/>
      </c>
      <c r="F4257" t="str">
        <f>IF(ISNUMBER(SEARCH(F$1,raw[[#This Row],[active years]])),1,"")</f>
        <v/>
      </c>
      <c r="G4257" t="str">
        <f>IF(ISNUMBER(SEARCH(G$1,raw[[#This Row],[active years]])),1,"")</f>
        <v/>
      </c>
      <c r="H4257" t="str">
        <f>IF(ISNUMBER(SEARCH(H$1,raw[[#This Row],[active years]])),1,"")</f>
        <v/>
      </c>
      <c r="I4257" t="str">
        <f>IF(ISNUMBER(SEARCH(I$1,raw[[#This Row],[active years]])),1,"")</f>
        <v/>
      </c>
      <c r="J4257" t="str">
        <f>IF(ISNUMBER(SEARCH(J$1,raw[[#This Row],[active years]])),1,"")</f>
        <v/>
      </c>
      <c r="K4257" t="str">
        <f>IF(ISNUMBER(SEARCH(K$1,raw[[#This Row],[active years]])),1,"")</f>
        <v/>
      </c>
      <c r="L4257" t="str">
        <f>IF(ISNUMBER(SEARCH(L$1,raw[[#This Row],[active years]])),1,"")</f>
        <v/>
      </c>
      <c r="M4257" t="str">
        <f>IF(ISNUMBER(SEARCH(M$1,raw[[#This Row],[active years]])),1,"")</f>
        <v/>
      </c>
      <c r="N4257" t="str">
        <f>IF(ISNUMBER(SEARCH(N$1,raw[[#This Row],[active years]])),1,"")</f>
        <v/>
      </c>
      <c r="O4257" t="str">
        <f>IF(ISNUMBER(SEARCH(O$1,raw[[#This Row],[active years]])),1,"")</f>
        <v/>
      </c>
      <c r="P4257" t="str">
        <f>IF(ISNUMBER(SEARCH(P$1,raw[[#This Row],[active years]])),1,"")</f>
        <v/>
      </c>
      <c r="Q4257" t="str">
        <f>IF(ISNUMBER(SEARCH(Q$1,raw[[#This Row],[active years]])),1,"")</f>
        <v/>
      </c>
      <c r="R4257" t="str">
        <f>IF(ISNUMBER(SEARCH(R$1,raw[[#This Row],[active years]])),1,"")</f>
        <v/>
      </c>
      <c r="S4257" t="str">
        <f>IF(ISNUMBER(SEARCH(S$1,raw[[#This Row],[active years]])),1,"")</f>
        <v/>
      </c>
      <c r="T4257" t="str">
        <f>IF(ISNUMBER(SEARCH(T$1,raw[[#This Row],[active years]])),1,"")</f>
        <v/>
      </c>
      <c r="U4257" t="str">
        <f>IF(ISNUMBER(SEARCH(U$1,raw[[#This Row],[active years]])),1,"")</f>
        <v/>
      </c>
      <c r="V4257" t="str">
        <f>IF(ISNUMBER(SEARCH(V$1,raw[[#This Row],[active years]])),1,"")</f>
        <v/>
      </c>
      <c r="W4257" t="str">
        <f>IF(ISNUMBER(SEARCH(W$1,raw[[#This Row],[active years]])),1,"")</f>
        <v/>
      </c>
      <c r="X4257" t="str">
        <f>IF(ISNUMBER(SEARCH(X$1,raw[[#This Row],[active years]])),1,"")</f>
        <v/>
      </c>
      <c r="Y4257">
        <f>IF(ISNUMBER(SEARCH(Y$1,raw[[#This Row],[active years]])),1,"")</f>
        <v>1</v>
      </c>
      <c r="Z4257">
        <f>IF(ISNUMBER(SEARCH(Z$1,raw[[#This Row],[active years]])),1,"")</f>
        <v>1</v>
      </c>
      <c r="AA4257">
        <f>IF(ISNUMBER(SEARCH(AA$1,raw[[#This Row],[active years]])),1,"")</f>
        <v>1</v>
      </c>
    </row>
    <row r="4258" spans="1:27" x14ac:dyDescent="0.45">
      <c r="A4258">
        <f>raw[team]</f>
        <v>5040</v>
      </c>
      <c r="B4258">
        <f>raw[rookie year]</f>
        <v>2014</v>
      </c>
      <c r="C4258" t="str">
        <f>IF(ISNUMBER(SEARCH(C$1,raw[[#This Row],[active years]])),1,"")</f>
        <v/>
      </c>
      <c r="D4258" t="str">
        <f>IF(ISNUMBER(SEARCH(D$1,raw[[#This Row],[active years]])),1,"")</f>
        <v/>
      </c>
      <c r="E4258" t="str">
        <f>IF(ISNUMBER(SEARCH(E$1,raw[[#This Row],[active years]])),1,"")</f>
        <v/>
      </c>
      <c r="F4258" t="str">
        <f>IF(ISNUMBER(SEARCH(F$1,raw[[#This Row],[active years]])),1,"")</f>
        <v/>
      </c>
      <c r="G4258" t="str">
        <f>IF(ISNUMBER(SEARCH(G$1,raw[[#This Row],[active years]])),1,"")</f>
        <v/>
      </c>
      <c r="H4258" t="str">
        <f>IF(ISNUMBER(SEARCH(H$1,raw[[#This Row],[active years]])),1,"")</f>
        <v/>
      </c>
      <c r="I4258" t="str">
        <f>IF(ISNUMBER(SEARCH(I$1,raw[[#This Row],[active years]])),1,"")</f>
        <v/>
      </c>
      <c r="J4258" t="str">
        <f>IF(ISNUMBER(SEARCH(J$1,raw[[#This Row],[active years]])),1,"")</f>
        <v/>
      </c>
      <c r="K4258" t="str">
        <f>IF(ISNUMBER(SEARCH(K$1,raw[[#This Row],[active years]])),1,"")</f>
        <v/>
      </c>
      <c r="L4258" t="str">
        <f>IF(ISNUMBER(SEARCH(L$1,raw[[#This Row],[active years]])),1,"")</f>
        <v/>
      </c>
      <c r="M4258" t="str">
        <f>IF(ISNUMBER(SEARCH(M$1,raw[[#This Row],[active years]])),1,"")</f>
        <v/>
      </c>
      <c r="N4258" t="str">
        <f>IF(ISNUMBER(SEARCH(N$1,raw[[#This Row],[active years]])),1,"")</f>
        <v/>
      </c>
      <c r="O4258" t="str">
        <f>IF(ISNUMBER(SEARCH(O$1,raw[[#This Row],[active years]])),1,"")</f>
        <v/>
      </c>
      <c r="P4258" t="str">
        <f>IF(ISNUMBER(SEARCH(P$1,raw[[#This Row],[active years]])),1,"")</f>
        <v/>
      </c>
      <c r="Q4258" t="str">
        <f>IF(ISNUMBER(SEARCH(Q$1,raw[[#This Row],[active years]])),1,"")</f>
        <v/>
      </c>
      <c r="R4258" t="str">
        <f>IF(ISNUMBER(SEARCH(R$1,raw[[#This Row],[active years]])),1,"")</f>
        <v/>
      </c>
      <c r="S4258" t="str">
        <f>IF(ISNUMBER(SEARCH(S$1,raw[[#This Row],[active years]])),1,"")</f>
        <v/>
      </c>
      <c r="T4258" t="str">
        <f>IF(ISNUMBER(SEARCH(T$1,raw[[#This Row],[active years]])),1,"")</f>
        <v/>
      </c>
      <c r="U4258" t="str">
        <f>IF(ISNUMBER(SEARCH(U$1,raw[[#This Row],[active years]])),1,"")</f>
        <v/>
      </c>
      <c r="V4258" t="str">
        <f>IF(ISNUMBER(SEARCH(V$1,raw[[#This Row],[active years]])),1,"")</f>
        <v/>
      </c>
      <c r="W4258" t="str">
        <f>IF(ISNUMBER(SEARCH(W$1,raw[[#This Row],[active years]])),1,"")</f>
        <v/>
      </c>
      <c r="X4258" t="str">
        <f>IF(ISNUMBER(SEARCH(X$1,raw[[#This Row],[active years]])),1,"")</f>
        <v/>
      </c>
      <c r="Y4258">
        <f>IF(ISNUMBER(SEARCH(Y$1,raw[[#This Row],[active years]])),1,"")</f>
        <v>1</v>
      </c>
      <c r="Z4258">
        <f>IF(ISNUMBER(SEARCH(Z$1,raw[[#This Row],[active years]])),1,"")</f>
        <v>1</v>
      </c>
      <c r="AA4258" t="str">
        <f>IF(ISNUMBER(SEARCH(AA$1,raw[[#This Row],[active years]])),1,"")</f>
        <v/>
      </c>
    </row>
    <row r="4259" spans="1:27" x14ac:dyDescent="0.45">
      <c r="A4259">
        <f>raw[team]</f>
        <v>5041</v>
      </c>
      <c r="B4259">
        <f>raw[rookie year]</f>
        <v>2014</v>
      </c>
      <c r="C4259" t="str">
        <f>IF(ISNUMBER(SEARCH(C$1,raw[[#This Row],[active years]])),1,"")</f>
        <v/>
      </c>
      <c r="D4259" t="str">
        <f>IF(ISNUMBER(SEARCH(D$1,raw[[#This Row],[active years]])),1,"")</f>
        <v/>
      </c>
      <c r="E4259" t="str">
        <f>IF(ISNUMBER(SEARCH(E$1,raw[[#This Row],[active years]])),1,"")</f>
        <v/>
      </c>
      <c r="F4259" t="str">
        <f>IF(ISNUMBER(SEARCH(F$1,raw[[#This Row],[active years]])),1,"")</f>
        <v/>
      </c>
      <c r="G4259" t="str">
        <f>IF(ISNUMBER(SEARCH(G$1,raw[[#This Row],[active years]])),1,"")</f>
        <v/>
      </c>
      <c r="H4259" t="str">
        <f>IF(ISNUMBER(SEARCH(H$1,raw[[#This Row],[active years]])),1,"")</f>
        <v/>
      </c>
      <c r="I4259" t="str">
        <f>IF(ISNUMBER(SEARCH(I$1,raw[[#This Row],[active years]])),1,"")</f>
        <v/>
      </c>
      <c r="J4259" t="str">
        <f>IF(ISNUMBER(SEARCH(J$1,raw[[#This Row],[active years]])),1,"")</f>
        <v/>
      </c>
      <c r="K4259" t="str">
        <f>IF(ISNUMBER(SEARCH(K$1,raw[[#This Row],[active years]])),1,"")</f>
        <v/>
      </c>
      <c r="L4259" t="str">
        <f>IF(ISNUMBER(SEARCH(L$1,raw[[#This Row],[active years]])),1,"")</f>
        <v/>
      </c>
      <c r="M4259" t="str">
        <f>IF(ISNUMBER(SEARCH(M$1,raw[[#This Row],[active years]])),1,"")</f>
        <v/>
      </c>
      <c r="N4259" t="str">
        <f>IF(ISNUMBER(SEARCH(N$1,raw[[#This Row],[active years]])),1,"")</f>
        <v/>
      </c>
      <c r="O4259" t="str">
        <f>IF(ISNUMBER(SEARCH(O$1,raw[[#This Row],[active years]])),1,"")</f>
        <v/>
      </c>
      <c r="P4259" t="str">
        <f>IF(ISNUMBER(SEARCH(P$1,raw[[#This Row],[active years]])),1,"")</f>
        <v/>
      </c>
      <c r="Q4259" t="str">
        <f>IF(ISNUMBER(SEARCH(Q$1,raw[[#This Row],[active years]])),1,"")</f>
        <v/>
      </c>
      <c r="R4259" t="str">
        <f>IF(ISNUMBER(SEARCH(R$1,raw[[#This Row],[active years]])),1,"")</f>
        <v/>
      </c>
      <c r="S4259" t="str">
        <f>IF(ISNUMBER(SEARCH(S$1,raw[[#This Row],[active years]])),1,"")</f>
        <v/>
      </c>
      <c r="T4259" t="str">
        <f>IF(ISNUMBER(SEARCH(T$1,raw[[#This Row],[active years]])),1,"")</f>
        <v/>
      </c>
      <c r="U4259" t="str">
        <f>IF(ISNUMBER(SEARCH(U$1,raw[[#This Row],[active years]])),1,"")</f>
        <v/>
      </c>
      <c r="V4259" t="str">
        <f>IF(ISNUMBER(SEARCH(V$1,raw[[#This Row],[active years]])),1,"")</f>
        <v/>
      </c>
      <c r="W4259" t="str">
        <f>IF(ISNUMBER(SEARCH(W$1,raw[[#This Row],[active years]])),1,"")</f>
        <v/>
      </c>
      <c r="X4259" t="str">
        <f>IF(ISNUMBER(SEARCH(X$1,raw[[#This Row],[active years]])),1,"")</f>
        <v/>
      </c>
      <c r="Y4259">
        <f>IF(ISNUMBER(SEARCH(Y$1,raw[[#This Row],[active years]])),1,"")</f>
        <v>1</v>
      </c>
      <c r="Z4259">
        <f>IF(ISNUMBER(SEARCH(Z$1,raw[[#This Row],[active years]])),1,"")</f>
        <v>1</v>
      </c>
      <c r="AA4259">
        <f>IF(ISNUMBER(SEARCH(AA$1,raw[[#This Row],[active years]])),1,"")</f>
        <v>1</v>
      </c>
    </row>
    <row r="4260" spans="1:27" x14ac:dyDescent="0.45">
      <c r="A4260">
        <f>raw[team]</f>
        <v>5042</v>
      </c>
      <c r="B4260">
        <f>raw[rookie year]</f>
        <v>2014</v>
      </c>
      <c r="C4260" t="str">
        <f>IF(ISNUMBER(SEARCH(C$1,raw[[#This Row],[active years]])),1,"")</f>
        <v/>
      </c>
      <c r="D4260" t="str">
        <f>IF(ISNUMBER(SEARCH(D$1,raw[[#This Row],[active years]])),1,"")</f>
        <v/>
      </c>
      <c r="E4260" t="str">
        <f>IF(ISNUMBER(SEARCH(E$1,raw[[#This Row],[active years]])),1,"")</f>
        <v/>
      </c>
      <c r="F4260" t="str">
        <f>IF(ISNUMBER(SEARCH(F$1,raw[[#This Row],[active years]])),1,"")</f>
        <v/>
      </c>
      <c r="G4260" t="str">
        <f>IF(ISNUMBER(SEARCH(G$1,raw[[#This Row],[active years]])),1,"")</f>
        <v/>
      </c>
      <c r="H4260" t="str">
        <f>IF(ISNUMBER(SEARCH(H$1,raw[[#This Row],[active years]])),1,"")</f>
        <v/>
      </c>
      <c r="I4260" t="str">
        <f>IF(ISNUMBER(SEARCH(I$1,raw[[#This Row],[active years]])),1,"")</f>
        <v/>
      </c>
      <c r="J4260" t="str">
        <f>IF(ISNUMBER(SEARCH(J$1,raw[[#This Row],[active years]])),1,"")</f>
        <v/>
      </c>
      <c r="K4260" t="str">
        <f>IF(ISNUMBER(SEARCH(K$1,raw[[#This Row],[active years]])),1,"")</f>
        <v/>
      </c>
      <c r="L4260" t="str">
        <f>IF(ISNUMBER(SEARCH(L$1,raw[[#This Row],[active years]])),1,"")</f>
        <v/>
      </c>
      <c r="M4260" t="str">
        <f>IF(ISNUMBER(SEARCH(M$1,raw[[#This Row],[active years]])),1,"")</f>
        <v/>
      </c>
      <c r="N4260" t="str">
        <f>IF(ISNUMBER(SEARCH(N$1,raw[[#This Row],[active years]])),1,"")</f>
        <v/>
      </c>
      <c r="O4260" t="str">
        <f>IF(ISNUMBER(SEARCH(O$1,raw[[#This Row],[active years]])),1,"")</f>
        <v/>
      </c>
      <c r="P4260" t="str">
        <f>IF(ISNUMBER(SEARCH(P$1,raw[[#This Row],[active years]])),1,"")</f>
        <v/>
      </c>
      <c r="Q4260" t="str">
        <f>IF(ISNUMBER(SEARCH(Q$1,raw[[#This Row],[active years]])),1,"")</f>
        <v/>
      </c>
      <c r="R4260" t="str">
        <f>IF(ISNUMBER(SEARCH(R$1,raw[[#This Row],[active years]])),1,"")</f>
        <v/>
      </c>
      <c r="S4260" t="str">
        <f>IF(ISNUMBER(SEARCH(S$1,raw[[#This Row],[active years]])),1,"")</f>
        <v/>
      </c>
      <c r="T4260" t="str">
        <f>IF(ISNUMBER(SEARCH(T$1,raw[[#This Row],[active years]])),1,"")</f>
        <v/>
      </c>
      <c r="U4260" t="str">
        <f>IF(ISNUMBER(SEARCH(U$1,raw[[#This Row],[active years]])),1,"")</f>
        <v/>
      </c>
      <c r="V4260" t="str">
        <f>IF(ISNUMBER(SEARCH(V$1,raw[[#This Row],[active years]])),1,"")</f>
        <v/>
      </c>
      <c r="W4260" t="str">
        <f>IF(ISNUMBER(SEARCH(W$1,raw[[#This Row],[active years]])),1,"")</f>
        <v/>
      </c>
      <c r="X4260" t="str">
        <f>IF(ISNUMBER(SEARCH(X$1,raw[[#This Row],[active years]])),1,"")</f>
        <v/>
      </c>
      <c r="Y4260" t="str">
        <f>IF(ISNUMBER(SEARCH(Y$1,raw[[#This Row],[active years]])),1,"")</f>
        <v/>
      </c>
      <c r="Z4260" t="str">
        <f>IF(ISNUMBER(SEARCH(Z$1,raw[[#This Row],[active years]])),1,"")</f>
        <v/>
      </c>
      <c r="AA4260" t="str">
        <f>IF(ISNUMBER(SEARCH(AA$1,raw[[#This Row],[active years]])),1,"")</f>
        <v/>
      </c>
    </row>
    <row r="4261" spans="1:27" x14ac:dyDescent="0.45">
      <c r="A4261">
        <f>raw[team]</f>
        <v>5043</v>
      </c>
      <c r="B4261">
        <f>raw[rookie year]</f>
        <v>2014</v>
      </c>
      <c r="C4261" t="str">
        <f>IF(ISNUMBER(SEARCH(C$1,raw[[#This Row],[active years]])),1,"")</f>
        <v/>
      </c>
      <c r="D4261" t="str">
        <f>IF(ISNUMBER(SEARCH(D$1,raw[[#This Row],[active years]])),1,"")</f>
        <v/>
      </c>
      <c r="E4261" t="str">
        <f>IF(ISNUMBER(SEARCH(E$1,raw[[#This Row],[active years]])),1,"")</f>
        <v/>
      </c>
      <c r="F4261" t="str">
        <f>IF(ISNUMBER(SEARCH(F$1,raw[[#This Row],[active years]])),1,"")</f>
        <v/>
      </c>
      <c r="G4261" t="str">
        <f>IF(ISNUMBER(SEARCH(G$1,raw[[#This Row],[active years]])),1,"")</f>
        <v/>
      </c>
      <c r="H4261" t="str">
        <f>IF(ISNUMBER(SEARCH(H$1,raw[[#This Row],[active years]])),1,"")</f>
        <v/>
      </c>
      <c r="I4261" t="str">
        <f>IF(ISNUMBER(SEARCH(I$1,raw[[#This Row],[active years]])),1,"")</f>
        <v/>
      </c>
      <c r="J4261" t="str">
        <f>IF(ISNUMBER(SEARCH(J$1,raw[[#This Row],[active years]])),1,"")</f>
        <v/>
      </c>
      <c r="K4261" t="str">
        <f>IF(ISNUMBER(SEARCH(K$1,raw[[#This Row],[active years]])),1,"")</f>
        <v/>
      </c>
      <c r="L4261" t="str">
        <f>IF(ISNUMBER(SEARCH(L$1,raw[[#This Row],[active years]])),1,"")</f>
        <v/>
      </c>
      <c r="M4261" t="str">
        <f>IF(ISNUMBER(SEARCH(M$1,raw[[#This Row],[active years]])),1,"")</f>
        <v/>
      </c>
      <c r="N4261" t="str">
        <f>IF(ISNUMBER(SEARCH(N$1,raw[[#This Row],[active years]])),1,"")</f>
        <v/>
      </c>
      <c r="O4261" t="str">
        <f>IF(ISNUMBER(SEARCH(O$1,raw[[#This Row],[active years]])),1,"")</f>
        <v/>
      </c>
      <c r="P4261" t="str">
        <f>IF(ISNUMBER(SEARCH(P$1,raw[[#This Row],[active years]])),1,"")</f>
        <v/>
      </c>
      <c r="Q4261" t="str">
        <f>IF(ISNUMBER(SEARCH(Q$1,raw[[#This Row],[active years]])),1,"")</f>
        <v/>
      </c>
      <c r="R4261" t="str">
        <f>IF(ISNUMBER(SEARCH(R$1,raw[[#This Row],[active years]])),1,"")</f>
        <v/>
      </c>
      <c r="S4261" t="str">
        <f>IF(ISNUMBER(SEARCH(S$1,raw[[#This Row],[active years]])),1,"")</f>
        <v/>
      </c>
      <c r="T4261" t="str">
        <f>IF(ISNUMBER(SEARCH(T$1,raw[[#This Row],[active years]])),1,"")</f>
        <v/>
      </c>
      <c r="U4261" t="str">
        <f>IF(ISNUMBER(SEARCH(U$1,raw[[#This Row],[active years]])),1,"")</f>
        <v/>
      </c>
      <c r="V4261" t="str">
        <f>IF(ISNUMBER(SEARCH(V$1,raw[[#This Row],[active years]])),1,"")</f>
        <v/>
      </c>
      <c r="W4261" t="str">
        <f>IF(ISNUMBER(SEARCH(W$1,raw[[#This Row],[active years]])),1,"")</f>
        <v/>
      </c>
      <c r="X4261" t="str">
        <f>IF(ISNUMBER(SEARCH(X$1,raw[[#This Row],[active years]])),1,"")</f>
        <v/>
      </c>
      <c r="Y4261">
        <f>IF(ISNUMBER(SEARCH(Y$1,raw[[#This Row],[active years]])),1,"")</f>
        <v>1</v>
      </c>
      <c r="Z4261" t="str">
        <f>IF(ISNUMBER(SEARCH(Z$1,raw[[#This Row],[active years]])),1,"")</f>
        <v/>
      </c>
      <c r="AA4261" t="str">
        <f>IF(ISNUMBER(SEARCH(AA$1,raw[[#This Row],[active years]])),1,"")</f>
        <v/>
      </c>
    </row>
    <row r="4262" spans="1:27" x14ac:dyDescent="0.45">
      <c r="A4262">
        <f>raw[team]</f>
        <v>5044</v>
      </c>
      <c r="B4262">
        <f>raw[rookie year]</f>
        <v>2014</v>
      </c>
      <c r="C4262" t="str">
        <f>IF(ISNUMBER(SEARCH(C$1,raw[[#This Row],[active years]])),1,"")</f>
        <v/>
      </c>
      <c r="D4262" t="str">
        <f>IF(ISNUMBER(SEARCH(D$1,raw[[#This Row],[active years]])),1,"")</f>
        <v/>
      </c>
      <c r="E4262" t="str">
        <f>IF(ISNUMBER(SEARCH(E$1,raw[[#This Row],[active years]])),1,"")</f>
        <v/>
      </c>
      <c r="F4262" t="str">
        <f>IF(ISNUMBER(SEARCH(F$1,raw[[#This Row],[active years]])),1,"")</f>
        <v/>
      </c>
      <c r="G4262" t="str">
        <f>IF(ISNUMBER(SEARCH(G$1,raw[[#This Row],[active years]])),1,"")</f>
        <v/>
      </c>
      <c r="H4262" t="str">
        <f>IF(ISNUMBER(SEARCH(H$1,raw[[#This Row],[active years]])),1,"")</f>
        <v/>
      </c>
      <c r="I4262" t="str">
        <f>IF(ISNUMBER(SEARCH(I$1,raw[[#This Row],[active years]])),1,"")</f>
        <v/>
      </c>
      <c r="J4262" t="str">
        <f>IF(ISNUMBER(SEARCH(J$1,raw[[#This Row],[active years]])),1,"")</f>
        <v/>
      </c>
      <c r="K4262" t="str">
        <f>IF(ISNUMBER(SEARCH(K$1,raw[[#This Row],[active years]])),1,"")</f>
        <v/>
      </c>
      <c r="L4262" t="str">
        <f>IF(ISNUMBER(SEARCH(L$1,raw[[#This Row],[active years]])),1,"")</f>
        <v/>
      </c>
      <c r="M4262" t="str">
        <f>IF(ISNUMBER(SEARCH(M$1,raw[[#This Row],[active years]])),1,"")</f>
        <v/>
      </c>
      <c r="N4262" t="str">
        <f>IF(ISNUMBER(SEARCH(N$1,raw[[#This Row],[active years]])),1,"")</f>
        <v/>
      </c>
      <c r="O4262" t="str">
        <f>IF(ISNUMBER(SEARCH(O$1,raw[[#This Row],[active years]])),1,"")</f>
        <v/>
      </c>
      <c r="P4262" t="str">
        <f>IF(ISNUMBER(SEARCH(P$1,raw[[#This Row],[active years]])),1,"")</f>
        <v/>
      </c>
      <c r="Q4262" t="str">
        <f>IF(ISNUMBER(SEARCH(Q$1,raw[[#This Row],[active years]])),1,"")</f>
        <v/>
      </c>
      <c r="R4262" t="str">
        <f>IF(ISNUMBER(SEARCH(R$1,raw[[#This Row],[active years]])),1,"")</f>
        <v/>
      </c>
      <c r="S4262" t="str">
        <f>IF(ISNUMBER(SEARCH(S$1,raw[[#This Row],[active years]])),1,"")</f>
        <v/>
      </c>
      <c r="T4262" t="str">
        <f>IF(ISNUMBER(SEARCH(T$1,raw[[#This Row],[active years]])),1,"")</f>
        <v/>
      </c>
      <c r="U4262" t="str">
        <f>IF(ISNUMBER(SEARCH(U$1,raw[[#This Row],[active years]])),1,"")</f>
        <v/>
      </c>
      <c r="V4262" t="str">
        <f>IF(ISNUMBER(SEARCH(V$1,raw[[#This Row],[active years]])),1,"")</f>
        <v/>
      </c>
      <c r="W4262" t="str">
        <f>IF(ISNUMBER(SEARCH(W$1,raw[[#This Row],[active years]])),1,"")</f>
        <v/>
      </c>
      <c r="X4262" t="str">
        <f>IF(ISNUMBER(SEARCH(X$1,raw[[#This Row],[active years]])),1,"")</f>
        <v/>
      </c>
      <c r="Y4262" t="str">
        <f>IF(ISNUMBER(SEARCH(Y$1,raw[[#This Row],[active years]])),1,"")</f>
        <v/>
      </c>
      <c r="Z4262" t="str">
        <f>IF(ISNUMBER(SEARCH(Z$1,raw[[#This Row],[active years]])),1,"")</f>
        <v/>
      </c>
      <c r="AA4262" t="str">
        <f>IF(ISNUMBER(SEARCH(AA$1,raw[[#This Row],[active years]])),1,"")</f>
        <v/>
      </c>
    </row>
    <row r="4263" spans="1:27" x14ac:dyDescent="0.45">
      <c r="A4263">
        <f>raw[team]</f>
        <v>5045</v>
      </c>
      <c r="B4263">
        <f>raw[rookie year]</f>
        <v>2014</v>
      </c>
      <c r="C4263" t="str">
        <f>IF(ISNUMBER(SEARCH(C$1,raw[[#This Row],[active years]])),1,"")</f>
        <v/>
      </c>
      <c r="D4263" t="str">
        <f>IF(ISNUMBER(SEARCH(D$1,raw[[#This Row],[active years]])),1,"")</f>
        <v/>
      </c>
      <c r="E4263" t="str">
        <f>IF(ISNUMBER(SEARCH(E$1,raw[[#This Row],[active years]])),1,"")</f>
        <v/>
      </c>
      <c r="F4263" t="str">
        <f>IF(ISNUMBER(SEARCH(F$1,raw[[#This Row],[active years]])),1,"")</f>
        <v/>
      </c>
      <c r="G4263" t="str">
        <f>IF(ISNUMBER(SEARCH(G$1,raw[[#This Row],[active years]])),1,"")</f>
        <v/>
      </c>
      <c r="H4263" t="str">
        <f>IF(ISNUMBER(SEARCH(H$1,raw[[#This Row],[active years]])),1,"")</f>
        <v/>
      </c>
      <c r="I4263" t="str">
        <f>IF(ISNUMBER(SEARCH(I$1,raw[[#This Row],[active years]])),1,"")</f>
        <v/>
      </c>
      <c r="J4263" t="str">
        <f>IF(ISNUMBER(SEARCH(J$1,raw[[#This Row],[active years]])),1,"")</f>
        <v/>
      </c>
      <c r="K4263" t="str">
        <f>IF(ISNUMBER(SEARCH(K$1,raw[[#This Row],[active years]])),1,"")</f>
        <v/>
      </c>
      <c r="L4263" t="str">
        <f>IF(ISNUMBER(SEARCH(L$1,raw[[#This Row],[active years]])),1,"")</f>
        <v/>
      </c>
      <c r="M4263" t="str">
        <f>IF(ISNUMBER(SEARCH(M$1,raw[[#This Row],[active years]])),1,"")</f>
        <v/>
      </c>
      <c r="N4263" t="str">
        <f>IF(ISNUMBER(SEARCH(N$1,raw[[#This Row],[active years]])),1,"")</f>
        <v/>
      </c>
      <c r="O4263" t="str">
        <f>IF(ISNUMBER(SEARCH(O$1,raw[[#This Row],[active years]])),1,"")</f>
        <v/>
      </c>
      <c r="P4263" t="str">
        <f>IF(ISNUMBER(SEARCH(P$1,raw[[#This Row],[active years]])),1,"")</f>
        <v/>
      </c>
      <c r="Q4263" t="str">
        <f>IF(ISNUMBER(SEARCH(Q$1,raw[[#This Row],[active years]])),1,"")</f>
        <v/>
      </c>
      <c r="R4263" t="str">
        <f>IF(ISNUMBER(SEARCH(R$1,raw[[#This Row],[active years]])),1,"")</f>
        <v/>
      </c>
      <c r="S4263" t="str">
        <f>IF(ISNUMBER(SEARCH(S$1,raw[[#This Row],[active years]])),1,"")</f>
        <v/>
      </c>
      <c r="T4263" t="str">
        <f>IF(ISNUMBER(SEARCH(T$1,raw[[#This Row],[active years]])),1,"")</f>
        <v/>
      </c>
      <c r="U4263" t="str">
        <f>IF(ISNUMBER(SEARCH(U$1,raw[[#This Row],[active years]])),1,"")</f>
        <v/>
      </c>
      <c r="V4263" t="str">
        <f>IF(ISNUMBER(SEARCH(V$1,raw[[#This Row],[active years]])),1,"")</f>
        <v/>
      </c>
      <c r="W4263" t="str">
        <f>IF(ISNUMBER(SEARCH(W$1,raw[[#This Row],[active years]])),1,"")</f>
        <v/>
      </c>
      <c r="X4263" t="str">
        <f>IF(ISNUMBER(SEARCH(X$1,raw[[#This Row],[active years]])),1,"")</f>
        <v/>
      </c>
      <c r="Y4263">
        <f>IF(ISNUMBER(SEARCH(Y$1,raw[[#This Row],[active years]])),1,"")</f>
        <v>1</v>
      </c>
      <c r="Z4263">
        <f>IF(ISNUMBER(SEARCH(Z$1,raw[[#This Row],[active years]])),1,"")</f>
        <v>1</v>
      </c>
      <c r="AA4263">
        <f>IF(ISNUMBER(SEARCH(AA$1,raw[[#This Row],[active years]])),1,"")</f>
        <v>1</v>
      </c>
    </row>
    <row r="4264" spans="1:27" x14ac:dyDescent="0.45">
      <c r="A4264">
        <f>raw[team]</f>
        <v>5046</v>
      </c>
      <c r="B4264">
        <f>raw[rookie year]</f>
        <v>2014</v>
      </c>
      <c r="C4264" t="str">
        <f>IF(ISNUMBER(SEARCH(C$1,raw[[#This Row],[active years]])),1,"")</f>
        <v/>
      </c>
      <c r="D4264" t="str">
        <f>IF(ISNUMBER(SEARCH(D$1,raw[[#This Row],[active years]])),1,"")</f>
        <v/>
      </c>
      <c r="E4264" t="str">
        <f>IF(ISNUMBER(SEARCH(E$1,raw[[#This Row],[active years]])),1,"")</f>
        <v/>
      </c>
      <c r="F4264" t="str">
        <f>IF(ISNUMBER(SEARCH(F$1,raw[[#This Row],[active years]])),1,"")</f>
        <v/>
      </c>
      <c r="G4264" t="str">
        <f>IF(ISNUMBER(SEARCH(G$1,raw[[#This Row],[active years]])),1,"")</f>
        <v/>
      </c>
      <c r="H4264" t="str">
        <f>IF(ISNUMBER(SEARCH(H$1,raw[[#This Row],[active years]])),1,"")</f>
        <v/>
      </c>
      <c r="I4264" t="str">
        <f>IF(ISNUMBER(SEARCH(I$1,raw[[#This Row],[active years]])),1,"")</f>
        <v/>
      </c>
      <c r="J4264" t="str">
        <f>IF(ISNUMBER(SEARCH(J$1,raw[[#This Row],[active years]])),1,"")</f>
        <v/>
      </c>
      <c r="K4264" t="str">
        <f>IF(ISNUMBER(SEARCH(K$1,raw[[#This Row],[active years]])),1,"")</f>
        <v/>
      </c>
      <c r="L4264" t="str">
        <f>IF(ISNUMBER(SEARCH(L$1,raw[[#This Row],[active years]])),1,"")</f>
        <v/>
      </c>
      <c r="M4264" t="str">
        <f>IF(ISNUMBER(SEARCH(M$1,raw[[#This Row],[active years]])),1,"")</f>
        <v/>
      </c>
      <c r="N4264" t="str">
        <f>IF(ISNUMBER(SEARCH(N$1,raw[[#This Row],[active years]])),1,"")</f>
        <v/>
      </c>
      <c r="O4264" t="str">
        <f>IF(ISNUMBER(SEARCH(O$1,raw[[#This Row],[active years]])),1,"")</f>
        <v/>
      </c>
      <c r="P4264" t="str">
        <f>IF(ISNUMBER(SEARCH(P$1,raw[[#This Row],[active years]])),1,"")</f>
        <v/>
      </c>
      <c r="Q4264" t="str">
        <f>IF(ISNUMBER(SEARCH(Q$1,raw[[#This Row],[active years]])),1,"")</f>
        <v/>
      </c>
      <c r="R4264" t="str">
        <f>IF(ISNUMBER(SEARCH(R$1,raw[[#This Row],[active years]])),1,"")</f>
        <v/>
      </c>
      <c r="S4264" t="str">
        <f>IF(ISNUMBER(SEARCH(S$1,raw[[#This Row],[active years]])),1,"")</f>
        <v/>
      </c>
      <c r="T4264" t="str">
        <f>IF(ISNUMBER(SEARCH(T$1,raw[[#This Row],[active years]])),1,"")</f>
        <v/>
      </c>
      <c r="U4264" t="str">
        <f>IF(ISNUMBER(SEARCH(U$1,raw[[#This Row],[active years]])),1,"")</f>
        <v/>
      </c>
      <c r="V4264" t="str">
        <f>IF(ISNUMBER(SEARCH(V$1,raw[[#This Row],[active years]])),1,"")</f>
        <v/>
      </c>
      <c r="W4264" t="str">
        <f>IF(ISNUMBER(SEARCH(W$1,raw[[#This Row],[active years]])),1,"")</f>
        <v/>
      </c>
      <c r="X4264" t="str">
        <f>IF(ISNUMBER(SEARCH(X$1,raw[[#This Row],[active years]])),1,"")</f>
        <v/>
      </c>
      <c r="Y4264">
        <f>IF(ISNUMBER(SEARCH(Y$1,raw[[#This Row],[active years]])),1,"")</f>
        <v>1</v>
      </c>
      <c r="Z4264">
        <f>IF(ISNUMBER(SEARCH(Z$1,raw[[#This Row],[active years]])),1,"")</f>
        <v>1</v>
      </c>
      <c r="AA4264">
        <f>IF(ISNUMBER(SEARCH(AA$1,raw[[#This Row],[active years]])),1,"")</f>
        <v>1</v>
      </c>
    </row>
    <row r="4265" spans="1:27" x14ac:dyDescent="0.45">
      <c r="A4265">
        <f>raw[team]</f>
        <v>5047</v>
      </c>
      <c r="B4265">
        <f>raw[rookie year]</f>
        <v>2014</v>
      </c>
      <c r="C4265" t="str">
        <f>IF(ISNUMBER(SEARCH(C$1,raw[[#This Row],[active years]])),1,"")</f>
        <v/>
      </c>
      <c r="D4265" t="str">
        <f>IF(ISNUMBER(SEARCH(D$1,raw[[#This Row],[active years]])),1,"")</f>
        <v/>
      </c>
      <c r="E4265" t="str">
        <f>IF(ISNUMBER(SEARCH(E$1,raw[[#This Row],[active years]])),1,"")</f>
        <v/>
      </c>
      <c r="F4265" t="str">
        <f>IF(ISNUMBER(SEARCH(F$1,raw[[#This Row],[active years]])),1,"")</f>
        <v/>
      </c>
      <c r="G4265" t="str">
        <f>IF(ISNUMBER(SEARCH(G$1,raw[[#This Row],[active years]])),1,"")</f>
        <v/>
      </c>
      <c r="H4265" t="str">
        <f>IF(ISNUMBER(SEARCH(H$1,raw[[#This Row],[active years]])),1,"")</f>
        <v/>
      </c>
      <c r="I4265" t="str">
        <f>IF(ISNUMBER(SEARCH(I$1,raw[[#This Row],[active years]])),1,"")</f>
        <v/>
      </c>
      <c r="J4265" t="str">
        <f>IF(ISNUMBER(SEARCH(J$1,raw[[#This Row],[active years]])),1,"")</f>
        <v/>
      </c>
      <c r="K4265" t="str">
        <f>IF(ISNUMBER(SEARCH(K$1,raw[[#This Row],[active years]])),1,"")</f>
        <v/>
      </c>
      <c r="L4265" t="str">
        <f>IF(ISNUMBER(SEARCH(L$1,raw[[#This Row],[active years]])),1,"")</f>
        <v/>
      </c>
      <c r="M4265" t="str">
        <f>IF(ISNUMBER(SEARCH(M$1,raw[[#This Row],[active years]])),1,"")</f>
        <v/>
      </c>
      <c r="N4265" t="str">
        <f>IF(ISNUMBER(SEARCH(N$1,raw[[#This Row],[active years]])),1,"")</f>
        <v/>
      </c>
      <c r="O4265" t="str">
        <f>IF(ISNUMBER(SEARCH(O$1,raw[[#This Row],[active years]])),1,"")</f>
        <v/>
      </c>
      <c r="P4265" t="str">
        <f>IF(ISNUMBER(SEARCH(P$1,raw[[#This Row],[active years]])),1,"")</f>
        <v/>
      </c>
      <c r="Q4265" t="str">
        <f>IF(ISNUMBER(SEARCH(Q$1,raw[[#This Row],[active years]])),1,"")</f>
        <v/>
      </c>
      <c r="R4265" t="str">
        <f>IF(ISNUMBER(SEARCH(R$1,raw[[#This Row],[active years]])),1,"")</f>
        <v/>
      </c>
      <c r="S4265" t="str">
        <f>IF(ISNUMBER(SEARCH(S$1,raw[[#This Row],[active years]])),1,"")</f>
        <v/>
      </c>
      <c r="T4265" t="str">
        <f>IF(ISNUMBER(SEARCH(T$1,raw[[#This Row],[active years]])),1,"")</f>
        <v/>
      </c>
      <c r="U4265" t="str">
        <f>IF(ISNUMBER(SEARCH(U$1,raw[[#This Row],[active years]])),1,"")</f>
        <v/>
      </c>
      <c r="V4265" t="str">
        <f>IF(ISNUMBER(SEARCH(V$1,raw[[#This Row],[active years]])),1,"")</f>
        <v/>
      </c>
      <c r="W4265" t="str">
        <f>IF(ISNUMBER(SEARCH(W$1,raw[[#This Row],[active years]])),1,"")</f>
        <v/>
      </c>
      <c r="X4265" t="str">
        <f>IF(ISNUMBER(SEARCH(X$1,raw[[#This Row],[active years]])),1,"")</f>
        <v/>
      </c>
      <c r="Y4265">
        <f>IF(ISNUMBER(SEARCH(Y$1,raw[[#This Row],[active years]])),1,"")</f>
        <v>1</v>
      </c>
      <c r="Z4265">
        <f>IF(ISNUMBER(SEARCH(Z$1,raw[[#This Row],[active years]])),1,"")</f>
        <v>1</v>
      </c>
      <c r="AA4265">
        <f>IF(ISNUMBER(SEARCH(AA$1,raw[[#This Row],[active years]])),1,"")</f>
        <v>1</v>
      </c>
    </row>
    <row r="4266" spans="1:27" x14ac:dyDescent="0.45">
      <c r="A4266">
        <f>raw[team]</f>
        <v>5048</v>
      </c>
      <c r="B4266">
        <f>raw[rookie year]</f>
        <v>2014</v>
      </c>
      <c r="C4266" t="str">
        <f>IF(ISNUMBER(SEARCH(C$1,raw[[#This Row],[active years]])),1,"")</f>
        <v/>
      </c>
      <c r="D4266" t="str">
        <f>IF(ISNUMBER(SEARCH(D$1,raw[[#This Row],[active years]])),1,"")</f>
        <v/>
      </c>
      <c r="E4266" t="str">
        <f>IF(ISNUMBER(SEARCH(E$1,raw[[#This Row],[active years]])),1,"")</f>
        <v/>
      </c>
      <c r="F4266" t="str">
        <f>IF(ISNUMBER(SEARCH(F$1,raw[[#This Row],[active years]])),1,"")</f>
        <v/>
      </c>
      <c r="G4266" t="str">
        <f>IF(ISNUMBER(SEARCH(G$1,raw[[#This Row],[active years]])),1,"")</f>
        <v/>
      </c>
      <c r="H4266" t="str">
        <f>IF(ISNUMBER(SEARCH(H$1,raw[[#This Row],[active years]])),1,"")</f>
        <v/>
      </c>
      <c r="I4266" t="str">
        <f>IF(ISNUMBER(SEARCH(I$1,raw[[#This Row],[active years]])),1,"")</f>
        <v/>
      </c>
      <c r="J4266" t="str">
        <f>IF(ISNUMBER(SEARCH(J$1,raw[[#This Row],[active years]])),1,"")</f>
        <v/>
      </c>
      <c r="K4266" t="str">
        <f>IF(ISNUMBER(SEARCH(K$1,raw[[#This Row],[active years]])),1,"")</f>
        <v/>
      </c>
      <c r="L4266" t="str">
        <f>IF(ISNUMBER(SEARCH(L$1,raw[[#This Row],[active years]])),1,"")</f>
        <v/>
      </c>
      <c r="M4266" t="str">
        <f>IF(ISNUMBER(SEARCH(M$1,raw[[#This Row],[active years]])),1,"")</f>
        <v/>
      </c>
      <c r="N4266" t="str">
        <f>IF(ISNUMBER(SEARCH(N$1,raw[[#This Row],[active years]])),1,"")</f>
        <v/>
      </c>
      <c r="O4266" t="str">
        <f>IF(ISNUMBER(SEARCH(O$1,raw[[#This Row],[active years]])),1,"")</f>
        <v/>
      </c>
      <c r="P4266" t="str">
        <f>IF(ISNUMBER(SEARCH(P$1,raw[[#This Row],[active years]])),1,"")</f>
        <v/>
      </c>
      <c r="Q4266" t="str">
        <f>IF(ISNUMBER(SEARCH(Q$1,raw[[#This Row],[active years]])),1,"")</f>
        <v/>
      </c>
      <c r="R4266" t="str">
        <f>IF(ISNUMBER(SEARCH(R$1,raw[[#This Row],[active years]])),1,"")</f>
        <v/>
      </c>
      <c r="S4266" t="str">
        <f>IF(ISNUMBER(SEARCH(S$1,raw[[#This Row],[active years]])),1,"")</f>
        <v/>
      </c>
      <c r="T4266" t="str">
        <f>IF(ISNUMBER(SEARCH(T$1,raw[[#This Row],[active years]])),1,"")</f>
        <v/>
      </c>
      <c r="U4266" t="str">
        <f>IF(ISNUMBER(SEARCH(U$1,raw[[#This Row],[active years]])),1,"")</f>
        <v/>
      </c>
      <c r="V4266" t="str">
        <f>IF(ISNUMBER(SEARCH(V$1,raw[[#This Row],[active years]])),1,"")</f>
        <v/>
      </c>
      <c r="W4266" t="str">
        <f>IF(ISNUMBER(SEARCH(W$1,raw[[#This Row],[active years]])),1,"")</f>
        <v/>
      </c>
      <c r="X4266" t="str">
        <f>IF(ISNUMBER(SEARCH(X$1,raw[[#This Row],[active years]])),1,"")</f>
        <v/>
      </c>
      <c r="Y4266">
        <f>IF(ISNUMBER(SEARCH(Y$1,raw[[#This Row],[active years]])),1,"")</f>
        <v>1</v>
      </c>
      <c r="Z4266">
        <f>IF(ISNUMBER(SEARCH(Z$1,raw[[#This Row],[active years]])),1,"")</f>
        <v>1</v>
      </c>
      <c r="AA4266">
        <f>IF(ISNUMBER(SEARCH(AA$1,raw[[#This Row],[active years]])),1,"")</f>
        <v>1</v>
      </c>
    </row>
    <row r="4267" spans="1:27" x14ac:dyDescent="0.45">
      <c r="A4267">
        <f>raw[team]</f>
        <v>5049</v>
      </c>
      <c r="B4267">
        <f>raw[rookie year]</f>
        <v>2014</v>
      </c>
      <c r="C4267" t="str">
        <f>IF(ISNUMBER(SEARCH(C$1,raw[[#This Row],[active years]])),1,"")</f>
        <v/>
      </c>
      <c r="D4267" t="str">
        <f>IF(ISNUMBER(SEARCH(D$1,raw[[#This Row],[active years]])),1,"")</f>
        <v/>
      </c>
      <c r="E4267" t="str">
        <f>IF(ISNUMBER(SEARCH(E$1,raw[[#This Row],[active years]])),1,"")</f>
        <v/>
      </c>
      <c r="F4267" t="str">
        <f>IF(ISNUMBER(SEARCH(F$1,raw[[#This Row],[active years]])),1,"")</f>
        <v/>
      </c>
      <c r="G4267" t="str">
        <f>IF(ISNUMBER(SEARCH(G$1,raw[[#This Row],[active years]])),1,"")</f>
        <v/>
      </c>
      <c r="H4267" t="str">
        <f>IF(ISNUMBER(SEARCH(H$1,raw[[#This Row],[active years]])),1,"")</f>
        <v/>
      </c>
      <c r="I4267" t="str">
        <f>IF(ISNUMBER(SEARCH(I$1,raw[[#This Row],[active years]])),1,"")</f>
        <v/>
      </c>
      <c r="J4267" t="str">
        <f>IF(ISNUMBER(SEARCH(J$1,raw[[#This Row],[active years]])),1,"")</f>
        <v/>
      </c>
      <c r="K4267" t="str">
        <f>IF(ISNUMBER(SEARCH(K$1,raw[[#This Row],[active years]])),1,"")</f>
        <v/>
      </c>
      <c r="L4267" t="str">
        <f>IF(ISNUMBER(SEARCH(L$1,raw[[#This Row],[active years]])),1,"")</f>
        <v/>
      </c>
      <c r="M4267" t="str">
        <f>IF(ISNUMBER(SEARCH(M$1,raw[[#This Row],[active years]])),1,"")</f>
        <v/>
      </c>
      <c r="N4267" t="str">
        <f>IF(ISNUMBER(SEARCH(N$1,raw[[#This Row],[active years]])),1,"")</f>
        <v/>
      </c>
      <c r="O4267" t="str">
        <f>IF(ISNUMBER(SEARCH(O$1,raw[[#This Row],[active years]])),1,"")</f>
        <v/>
      </c>
      <c r="P4267" t="str">
        <f>IF(ISNUMBER(SEARCH(P$1,raw[[#This Row],[active years]])),1,"")</f>
        <v/>
      </c>
      <c r="Q4267" t="str">
        <f>IF(ISNUMBER(SEARCH(Q$1,raw[[#This Row],[active years]])),1,"")</f>
        <v/>
      </c>
      <c r="R4267" t="str">
        <f>IF(ISNUMBER(SEARCH(R$1,raw[[#This Row],[active years]])),1,"")</f>
        <v/>
      </c>
      <c r="S4267" t="str">
        <f>IF(ISNUMBER(SEARCH(S$1,raw[[#This Row],[active years]])),1,"")</f>
        <v/>
      </c>
      <c r="T4267" t="str">
        <f>IF(ISNUMBER(SEARCH(T$1,raw[[#This Row],[active years]])),1,"")</f>
        <v/>
      </c>
      <c r="U4267" t="str">
        <f>IF(ISNUMBER(SEARCH(U$1,raw[[#This Row],[active years]])),1,"")</f>
        <v/>
      </c>
      <c r="V4267" t="str">
        <f>IF(ISNUMBER(SEARCH(V$1,raw[[#This Row],[active years]])),1,"")</f>
        <v/>
      </c>
      <c r="W4267" t="str">
        <f>IF(ISNUMBER(SEARCH(W$1,raw[[#This Row],[active years]])),1,"")</f>
        <v/>
      </c>
      <c r="X4267" t="str">
        <f>IF(ISNUMBER(SEARCH(X$1,raw[[#This Row],[active years]])),1,"")</f>
        <v/>
      </c>
      <c r="Y4267">
        <f>IF(ISNUMBER(SEARCH(Y$1,raw[[#This Row],[active years]])),1,"")</f>
        <v>1</v>
      </c>
      <c r="Z4267">
        <f>IF(ISNUMBER(SEARCH(Z$1,raw[[#This Row],[active years]])),1,"")</f>
        <v>1</v>
      </c>
      <c r="AA4267">
        <f>IF(ISNUMBER(SEARCH(AA$1,raw[[#This Row],[active years]])),1,"")</f>
        <v>1</v>
      </c>
    </row>
    <row r="4268" spans="1:27" x14ac:dyDescent="0.45">
      <c r="A4268">
        <f>raw[team]</f>
        <v>5050</v>
      </c>
      <c r="B4268">
        <f>raw[rookie year]</f>
        <v>2014</v>
      </c>
      <c r="C4268" t="str">
        <f>IF(ISNUMBER(SEARCH(C$1,raw[[#This Row],[active years]])),1,"")</f>
        <v/>
      </c>
      <c r="D4268" t="str">
        <f>IF(ISNUMBER(SEARCH(D$1,raw[[#This Row],[active years]])),1,"")</f>
        <v/>
      </c>
      <c r="E4268" t="str">
        <f>IF(ISNUMBER(SEARCH(E$1,raw[[#This Row],[active years]])),1,"")</f>
        <v/>
      </c>
      <c r="F4268" t="str">
        <f>IF(ISNUMBER(SEARCH(F$1,raw[[#This Row],[active years]])),1,"")</f>
        <v/>
      </c>
      <c r="G4268" t="str">
        <f>IF(ISNUMBER(SEARCH(G$1,raw[[#This Row],[active years]])),1,"")</f>
        <v/>
      </c>
      <c r="H4268" t="str">
        <f>IF(ISNUMBER(SEARCH(H$1,raw[[#This Row],[active years]])),1,"")</f>
        <v/>
      </c>
      <c r="I4268" t="str">
        <f>IF(ISNUMBER(SEARCH(I$1,raw[[#This Row],[active years]])),1,"")</f>
        <v/>
      </c>
      <c r="J4268" t="str">
        <f>IF(ISNUMBER(SEARCH(J$1,raw[[#This Row],[active years]])),1,"")</f>
        <v/>
      </c>
      <c r="K4268" t="str">
        <f>IF(ISNUMBER(SEARCH(K$1,raw[[#This Row],[active years]])),1,"")</f>
        <v/>
      </c>
      <c r="L4268" t="str">
        <f>IF(ISNUMBER(SEARCH(L$1,raw[[#This Row],[active years]])),1,"")</f>
        <v/>
      </c>
      <c r="M4268" t="str">
        <f>IF(ISNUMBER(SEARCH(M$1,raw[[#This Row],[active years]])),1,"")</f>
        <v/>
      </c>
      <c r="N4268" t="str">
        <f>IF(ISNUMBER(SEARCH(N$1,raw[[#This Row],[active years]])),1,"")</f>
        <v/>
      </c>
      <c r="O4268" t="str">
        <f>IF(ISNUMBER(SEARCH(O$1,raw[[#This Row],[active years]])),1,"")</f>
        <v/>
      </c>
      <c r="P4268" t="str">
        <f>IF(ISNUMBER(SEARCH(P$1,raw[[#This Row],[active years]])),1,"")</f>
        <v/>
      </c>
      <c r="Q4268" t="str">
        <f>IF(ISNUMBER(SEARCH(Q$1,raw[[#This Row],[active years]])),1,"")</f>
        <v/>
      </c>
      <c r="R4268" t="str">
        <f>IF(ISNUMBER(SEARCH(R$1,raw[[#This Row],[active years]])),1,"")</f>
        <v/>
      </c>
      <c r="S4268" t="str">
        <f>IF(ISNUMBER(SEARCH(S$1,raw[[#This Row],[active years]])),1,"")</f>
        <v/>
      </c>
      <c r="T4268" t="str">
        <f>IF(ISNUMBER(SEARCH(T$1,raw[[#This Row],[active years]])),1,"")</f>
        <v/>
      </c>
      <c r="U4268" t="str">
        <f>IF(ISNUMBER(SEARCH(U$1,raw[[#This Row],[active years]])),1,"")</f>
        <v/>
      </c>
      <c r="V4268" t="str">
        <f>IF(ISNUMBER(SEARCH(V$1,raw[[#This Row],[active years]])),1,"")</f>
        <v/>
      </c>
      <c r="W4268" t="str">
        <f>IF(ISNUMBER(SEARCH(W$1,raw[[#This Row],[active years]])),1,"")</f>
        <v/>
      </c>
      <c r="X4268" t="str">
        <f>IF(ISNUMBER(SEARCH(X$1,raw[[#This Row],[active years]])),1,"")</f>
        <v/>
      </c>
      <c r="Y4268">
        <f>IF(ISNUMBER(SEARCH(Y$1,raw[[#This Row],[active years]])),1,"")</f>
        <v>1</v>
      </c>
      <c r="Z4268">
        <f>IF(ISNUMBER(SEARCH(Z$1,raw[[#This Row],[active years]])),1,"")</f>
        <v>1</v>
      </c>
      <c r="AA4268">
        <f>IF(ISNUMBER(SEARCH(AA$1,raw[[#This Row],[active years]])),1,"")</f>
        <v>1</v>
      </c>
    </row>
    <row r="4269" spans="1:27" x14ac:dyDescent="0.45">
      <c r="A4269">
        <f>raw[team]</f>
        <v>5051</v>
      </c>
      <c r="B4269">
        <f>raw[rookie year]</f>
        <v>2014</v>
      </c>
      <c r="C4269" t="str">
        <f>IF(ISNUMBER(SEARCH(C$1,raw[[#This Row],[active years]])),1,"")</f>
        <v/>
      </c>
      <c r="D4269" t="str">
        <f>IF(ISNUMBER(SEARCH(D$1,raw[[#This Row],[active years]])),1,"")</f>
        <v/>
      </c>
      <c r="E4269" t="str">
        <f>IF(ISNUMBER(SEARCH(E$1,raw[[#This Row],[active years]])),1,"")</f>
        <v/>
      </c>
      <c r="F4269" t="str">
        <f>IF(ISNUMBER(SEARCH(F$1,raw[[#This Row],[active years]])),1,"")</f>
        <v/>
      </c>
      <c r="G4269" t="str">
        <f>IF(ISNUMBER(SEARCH(G$1,raw[[#This Row],[active years]])),1,"")</f>
        <v/>
      </c>
      <c r="H4269" t="str">
        <f>IF(ISNUMBER(SEARCH(H$1,raw[[#This Row],[active years]])),1,"")</f>
        <v/>
      </c>
      <c r="I4269" t="str">
        <f>IF(ISNUMBER(SEARCH(I$1,raw[[#This Row],[active years]])),1,"")</f>
        <v/>
      </c>
      <c r="J4269" t="str">
        <f>IF(ISNUMBER(SEARCH(J$1,raw[[#This Row],[active years]])),1,"")</f>
        <v/>
      </c>
      <c r="K4269" t="str">
        <f>IF(ISNUMBER(SEARCH(K$1,raw[[#This Row],[active years]])),1,"")</f>
        <v/>
      </c>
      <c r="L4269" t="str">
        <f>IF(ISNUMBER(SEARCH(L$1,raw[[#This Row],[active years]])),1,"")</f>
        <v/>
      </c>
      <c r="M4269" t="str">
        <f>IF(ISNUMBER(SEARCH(M$1,raw[[#This Row],[active years]])),1,"")</f>
        <v/>
      </c>
      <c r="N4269" t="str">
        <f>IF(ISNUMBER(SEARCH(N$1,raw[[#This Row],[active years]])),1,"")</f>
        <v/>
      </c>
      <c r="O4269" t="str">
        <f>IF(ISNUMBER(SEARCH(O$1,raw[[#This Row],[active years]])),1,"")</f>
        <v/>
      </c>
      <c r="P4269" t="str">
        <f>IF(ISNUMBER(SEARCH(P$1,raw[[#This Row],[active years]])),1,"")</f>
        <v/>
      </c>
      <c r="Q4269" t="str">
        <f>IF(ISNUMBER(SEARCH(Q$1,raw[[#This Row],[active years]])),1,"")</f>
        <v/>
      </c>
      <c r="R4269" t="str">
        <f>IF(ISNUMBER(SEARCH(R$1,raw[[#This Row],[active years]])),1,"")</f>
        <v/>
      </c>
      <c r="S4269" t="str">
        <f>IF(ISNUMBER(SEARCH(S$1,raw[[#This Row],[active years]])),1,"")</f>
        <v/>
      </c>
      <c r="T4269" t="str">
        <f>IF(ISNUMBER(SEARCH(T$1,raw[[#This Row],[active years]])),1,"")</f>
        <v/>
      </c>
      <c r="U4269" t="str">
        <f>IF(ISNUMBER(SEARCH(U$1,raw[[#This Row],[active years]])),1,"")</f>
        <v/>
      </c>
      <c r="V4269" t="str">
        <f>IF(ISNUMBER(SEARCH(V$1,raw[[#This Row],[active years]])),1,"")</f>
        <v/>
      </c>
      <c r="W4269" t="str">
        <f>IF(ISNUMBER(SEARCH(W$1,raw[[#This Row],[active years]])),1,"")</f>
        <v/>
      </c>
      <c r="X4269" t="str">
        <f>IF(ISNUMBER(SEARCH(X$1,raw[[#This Row],[active years]])),1,"")</f>
        <v/>
      </c>
      <c r="Y4269">
        <f>IF(ISNUMBER(SEARCH(Y$1,raw[[#This Row],[active years]])),1,"")</f>
        <v>1</v>
      </c>
      <c r="Z4269">
        <f>IF(ISNUMBER(SEARCH(Z$1,raw[[#This Row],[active years]])),1,"")</f>
        <v>1</v>
      </c>
      <c r="AA4269" t="str">
        <f>IF(ISNUMBER(SEARCH(AA$1,raw[[#This Row],[active years]])),1,"")</f>
        <v/>
      </c>
    </row>
    <row r="4270" spans="1:27" x14ac:dyDescent="0.45">
      <c r="A4270">
        <f>raw[team]</f>
        <v>5052</v>
      </c>
      <c r="B4270">
        <f>raw[rookie year]</f>
        <v>2014</v>
      </c>
      <c r="C4270" t="str">
        <f>IF(ISNUMBER(SEARCH(C$1,raw[[#This Row],[active years]])),1,"")</f>
        <v/>
      </c>
      <c r="D4270" t="str">
        <f>IF(ISNUMBER(SEARCH(D$1,raw[[#This Row],[active years]])),1,"")</f>
        <v/>
      </c>
      <c r="E4270" t="str">
        <f>IF(ISNUMBER(SEARCH(E$1,raw[[#This Row],[active years]])),1,"")</f>
        <v/>
      </c>
      <c r="F4270" t="str">
        <f>IF(ISNUMBER(SEARCH(F$1,raw[[#This Row],[active years]])),1,"")</f>
        <v/>
      </c>
      <c r="G4270" t="str">
        <f>IF(ISNUMBER(SEARCH(G$1,raw[[#This Row],[active years]])),1,"")</f>
        <v/>
      </c>
      <c r="H4270" t="str">
        <f>IF(ISNUMBER(SEARCH(H$1,raw[[#This Row],[active years]])),1,"")</f>
        <v/>
      </c>
      <c r="I4270" t="str">
        <f>IF(ISNUMBER(SEARCH(I$1,raw[[#This Row],[active years]])),1,"")</f>
        <v/>
      </c>
      <c r="J4270" t="str">
        <f>IF(ISNUMBER(SEARCH(J$1,raw[[#This Row],[active years]])),1,"")</f>
        <v/>
      </c>
      <c r="K4270" t="str">
        <f>IF(ISNUMBER(SEARCH(K$1,raw[[#This Row],[active years]])),1,"")</f>
        <v/>
      </c>
      <c r="L4270" t="str">
        <f>IF(ISNUMBER(SEARCH(L$1,raw[[#This Row],[active years]])),1,"")</f>
        <v/>
      </c>
      <c r="M4270" t="str">
        <f>IF(ISNUMBER(SEARCH(M$1,raw[[#This Row],[active years]])),1,"")</f>
        <v/>
      </c>
      <c r="N4270" t="str">
        <f>IF(ISNUMBER(SEARCH(N$1,raw[[#This Row],[active years]])),1,"")</f>
        <v/>
      </c>
      <c r="O4270" t="str">
        <f>IF(ISNUMBER(SEARCH(O$1,raw[[#This Row],[active years]])),1,"")</f>
        <v/>
      </c>
      <c r="P4270" t="str">
        <f>IF(ISNUMBER(SEARCH(P$1,raw[[#This Row],[active years]])),1,"")</f>
        <v/>
      </c>
      <c r="Q4270" t="str">
        <f>IF(ISNUMBER(SEARCH(Q$1,raw[[#This Row],[active years]])),1,"")</f>
        <v/>
      </c>
      <c r="R4270" t="str">
        <f>IF(ISNUMBER(SEARCH(R$1,raw[[#This Row],[active years]])),1,"")</f>
        <v/>
      </c>
      <c r="S4270" t="str">
        <f>IF(ISNUMBER(SEARCH(S$1,raw[[#This Row],[active years]])),1,"")</f>
        <v/>
      </c>
      <c r="T4270" t="str">
        <f>IF(ISNUMBER(SEARCH(T$1,raw[[#This Row],[active years]])),1,"")</f>
        <v/>
      </c>
      <c r="U4270" t="str">
        <f>IF(ISNUMBER(SEARCH(U$1,raw[[#This Row],[active years]])),1,"")</f>
        <v/>
      </c>
      <c r="V4270" t="str">
        <f>IF(ISNUMBER(SEARCH(V$1,raw[[#This Row],[active years]])),1,"")</f>
        <v/>
      </c>
      <c r="W4270" t="str">
        <f>IF(ISNUMBER(SEARCH(W$1,raw[[#This Row],[active years]])),1,"")</f>
        <v/>
      </c>
      <c r="X4270">
        <f>IF(ISNUMBER(SEARCH(X$1,raw[[#This Row],[active years]])),1,"")</f>
        <v>1</v>
      </c>
      <c r="Y4270">
        <f>IF(ISNUMBER(SEARCH(Y$1,raw[[#This Row],[active years]])),1,"")</f>
        <v>1</v>
      </c>
      <c r="Z4270">
        <f>IF(ISNUMBER(SEARCH(Z$1,raw[[#This Row],[active years]])),1,"")</f>
        <v>1</v>
      </c>
      <c r="AA4270">
        <f>IF(ISNUMBER(SEARCH(AA$1,raw[[#This Row],[active years]])),1,"")</f>
        <v>1</v>
      </c>
    </row>
    <row r="4271" spans="1:27" x14ac:dyDescent="0.45">
      <c r="A4271">
        <f>raw[team]</f>
        <v>5053</v>
      </c>
      <c r="B4271">
        <f>raw[rookie year]</f>
        <v>2014</v>
      </c>
      <c r="C4271" t="str">
        <f>IF(ISNUMBER(SEARCH(C$1,raw[[#This Row],[active years]])),1,"")</f>
        <v/>
      </c>
      <c r="D4271" t="str">
        <f>IF(ISNUMBER(SEARCH(D$1,raw[[#This Row],[active years]])),1,"")</f>
        <v/>
      </c>
      <c r="E4271" t="str">
        <f>IF(ISNUMBER(SEARCH(E$1,raw[[#This Row],[active years]])),1,"")</f>
        <v/>
      </c>
      <c r="F4271" t="str">
        <f>IF(ISNUMBER(SEARCH(F$1,raw[[#This Row],[active years]])),1,"")</f>
        <v/>
      </c>
      <c r="G4271" t="str">
        <f>IF(ISNUMBER(SEARCH(G$1,raw[[#This Row],[active years]])),1,"")</f>
        <v/>
      </c>
      <c r="H4271" t="str">
        <f>IF(ISNUMBER(SEARCH(H$1,raw[[#This Row],[active years]])),1,"")</f>
        <v/>
      </c>
      <c r="I4271" t="str">
        <f>IF(ISNUMBER(SEARCH(I$1,raw[[#This Row],[active years]])),1,"")</f>
        <v/>
      </c>
      <c r="J4271" t="str">
        <f>IF(ISNUMBER(SEARCH(J$1,raw[[#This Row],[active years]])),1,"")</f>
        <v/>
      </c>
      <c r="K4271" t="str">
        <f>IF(ISNUMBER(SEARCH(K$1,raw[[#This Row],[active years]])),1,"")</f>
        <v/>
      </c>
      <c r="L4271" t="str">
        <f>IF(ISNUMBER(SEARCH(L$1,raw[[#This Row],[active years]])),1,"")</f>
        <v/>
      </c>
      <c r="M4271" t="str">
        <f>IF(ISNUMBER(SEARCH(M$1,raw[[#This Row],[active years]])),1,"")</f>
        <v/>
      </c>
      <c r="N4271" t="str">
        <f>IF(ISNUMBER(SEARCH(N$1,raw[[#This Row],[active years]])),1,"")</f>
        <v/>
      </c>
      <c r="O4271" t="str">
        <f>IF(ISNUMBER(SEARCH(O$1,raw[[#This Row],[active years]])),1,"")</f>
        <v/>
      </c>
      <c r="P4271" t="str">
        <f>IF(ISNUMBER(SEARCH(P$1,raw[[#This Row],[active years]])),1,"")</f>
        <v/>
      </c>
      <c r="Q4271" t="str">
        <f>IF(ISNUMBER(SEARCH(Q$1,raw[[#This Row],[active years]])),1,"")</f>
        <v/>
      </c>
      <c r="R4271" t="str">
        <f>IF(ISNUMBER(SEARCH(R$1,raw[[#This Row],[active years]])),1,"")</f>
        <v/>
      </c>
      <c r="S4271" t="str">
        <f>IF(ISNUMBER(SEARCH(S$1,raw[[#This Row],[active years]])),1,"")</f>
        <v/>
      </c>
      <c r="T4271" t="str">
        <f>IF(ISNUMBER(SEARCH(T$1,raw[[#This Row],[active years]])),1,"")</f>
        <v/>
      </c>
      <c r="U4271" t="str">
        <f>IF(ISNUMBER(SEARCH(U$1,raw[[#This Row],[active years]])),1,"")</f>
        <v/>
      </c>
      <c r="V4271" t="str">
        <f>IF(ISNUMBER(SEARCH(V$1,raw[[#This Row],[active years]])),1,"")</f>
        <v/>
      </c>
      <c r="W4271" t="str">
        <f>IF(ISNUMBER(SEARCH(W$1,raw[[#This Row],[active years]])),1,"")</f>
        <v/>
      </c>
      <c r="X4271" t="str">
        <f>IF(ISNUMBER(SEARCH(X$1,raw[[#This Row],[active years]])),1,"")</f>
        <v/>
      </c>
      <c r="Y4271">
        <f>IF(ISNUMBER(SEARCH(Y$1,raw[[#This Row],[active years]])),1,"")</f>
        <v>1</v>
      </c>
      <c r="Z4271">
        <f>IF(ISNUMBER(SEARCH(Z$1,raw[[#This Row],[active years]])),1,"")</f>
        <v>1</v>
      </c>
      <c r="AA4271">
        <f>IF(ISNUMBER(SEARCH(AA$1,raw[[#This Row],[active years]])),1,"")</f>
        <v>1</v>
      </c>
    </row>
    <row r="4272" spans="1:27" x14ac:dyDescent="0.45">
      <c r="A4272">
        <f>raw[team]</f>
        <v>5054</v>
      </c>
      <c r="B4272">
        <f>raw[rookie year]</f>
        <v>2014</v>
      </c>
      <c r="C4272" t="str">
        <f>IF(ISNUMBER(SEARCH(C$1,raw[[#This Row],[active years]])),1,"")</f>
        <v/>
      </c>
      <c r="D4272" t="str">
        <f>IF(ISNUMBER(SEARCH(D$1,raw[[#This Row],[active years]])),1,"")</f>
        <v/>
      </c>
      <c r="E4272" t="str">
        <f>IF(ISNUMBER(SEARCH(E$1,raw[[#This Row],[active years]])),1,"")</f>
        <v/>
      </c>
      <c r="F4272" t="str">
        <f>IF(ISNUMBER(SEARCH(F$1,raw[[#This Row],[active years]])),1,"")</f>
        <v/>
      </c>
      <c r="G4272" t="str">
        <f>IF(ISNUMBER(SEARCH(G$1,raw[[#This Row],[active years]])),1,"")</f>
        <v/>
      </c>
      <c r="H4272" t="str">
        <f>IF(ISNUMBER(SEARCH(H$1,raw[[#This Row],[active years]])),1,"")</f>
        <v/>
      </c>
      <c r="I4272" t="str">
        <f>IF(ISNUMBER(SEARCH(I$1,raw[[#This Row],[active years]])),1,"")</f>
        <v/>
      </c>
      <c r="J4272" t="str">
        <f>IF(ISNUMBER(SEARCH(J$1,raw[[#This Row],[active years]])),1,"")</f>
        <v/>
      </c>
      <c r="K4272" t="str">
        <f>IF(ISNUMBER(SEARCH(K$1,raw[[#This Row],[active years]])),1,"")</f>
        <v/>
      </c>
      <c r="L4272" t="str">
        <f>IF(ISNUMBER(SEARCH(L$1,raw[[#This Row],[active years]])),1,"")</f>
        <v/>
      </c>
      <c r="M4272" t="str">
        <f>IF(ISNUMBER(SEARCH(M$1,raw[[#This Row],[active years]])),1,"")</f>
        <v/>
      </c>
      <c r="N4272" t="str">
        <f>IF(ISNUMBER(SEARCH(N$1,raw[[#This Row],[active years]])),1,"")</f>
        <v/>
      </c>
      <c r="O4272" t="str">
        <f>IF(ISNUMBER(SEARCH(O$1,raw[[#This Row],[active years]])),1,"")</f>
        <v/>
      </c>
      <c r="P4272" t="str">
        <f>IF(ISNUMBER(SEARCH(P$1,raw[[#This Row],[active years]])),1,"")</f>
        <v/>
      </c>
      <c r="Q4272" t="str">
        <f>IF(ISNUMBER(SEARCH(Q$1,raw[[#This Row],[active years]])),1,"")</f>
        <v/>
      </c>
      <c r="R4272" t="str">
        <f>IF(ISNUMBER(SEARCH(R$1,raw[[#This Row],[active years]])),1,"")</f>
        <v/>
      </c>
      <c r="S4272" t="str">
        <f>IF(ISNUMBER(SEARCH(S$1,raw[[#This Row],[active years]])),1,"")</f>
        <v/>
      </c>
      <c r="T4272" t="str">
        <f>IF(ISNUMBER(SEARCH(T$1,raw[[#This Row],[active years]])),1,"")</f>
        <v/>
      </c>
      <c r="U4272" t="str">
        <f>IF(ISNUMBER(SEARCH(U$1,raw[[#This Row],[active years]])),1,"")</f>
        <v/>
      </c>
      <c r="V4272" t="str">
        <f>IF(ISNUMBER(SEARCH(V$1,raw[[#This Row],[active years]])),1,"")</f>
        <v/>
      </c>
      <c r="W4272" t="str">
        <f>IF(ISNUMBER(SEARCH(W$1,raw[[#This Row],[active years]])),1,"")</f>
        <v/>
      </c>
      <c r="X4272" t="str">
        <f>IF(ISNUMBER(SEARCH(X$1,raw[[#This Row],[active years]])),1,"")</f>
        <v/>
      </c>
      <c r="Y4272" t="str">
        <f>IF(ISNUMBER(SEARCH(Y$1,raw[[#This Row],[active years]])),1,"")</f>
        <v/>
      </c>
      <c r="Z4272" t="str">
        <f>IF(ISNUMBER(SEARCH(Z$1,raw[[#This Row],[active years]])),1,"")</f>
        <v/>
      </c>
      <c r="AA4272" t="str">
        <f>IF(ISNUMBER(SEARCH(AA$1,raw[[#This Row],[active years]])),1,"")</f>
        <v/>
      </c>
    </row>
    <row r="4273" spans="1:27" x14ac:dyDescent="0.45">
      <c r="A4273">
        <f>raw[team]</f>
        <v>5055</v>
      </c>
      <c r="B4273">
        <f>raw[rookie year]</f>
        <v>2014</v>
      </c>
      <c r="C4273" t="str">
        <f>IF(ISNUMBER(SEARCH(C$1,raw[[#This Row],[active years]])),1,"")</f>
        <v/>
      </c>
      <c r="D4273" t="str">
        <f>IF(ISNUMBER(SEARCH(D$1,raw[[#This Row],[active years]])),1,"")</f>
        <v/>
      </c>
      <c r="E4273" t="str">
        <f>IF(ISNUMBER(SEARCH(E$1,raw[[#This Row],[active years]])),1,"")</f>
        <v/>
      </c>
      <c r="F4273" t="str">
        <f>IF(ISNUMBER(SEARCH(F$1,raw[[#This Row],[active years]])),1,"")</f>
        <v/>
      </c>
      <c r="G4273" t="str">
        <f>IF(ISNUMBER(SEARCH(G$1,raw[[#This Row],[active years]])),1,"")</f>
        <v/>
      </c>
      <c r="H4273" t="str">
        <f>IF(ISNUMBER(SEARCH(H$1,raw[[#This Row],[active years]])),1,"")</f>
        <v/>
      </c>
      <c r="I4273" t="str">
        <f>IF(ISNUMBER(SEARCH(I$1,raw[[#This Row],[active years]])),1,"")</f>
        <v/>
      </c>
      <c r="J4273" t="str">
        <f>IF(ISNUMBER(SEARCH(J$1,raw[[#This Row],[active years]])),1,"")</f>
        <v/>
      </c>
      <c r="K4273" t="str">
        <f>IF(ISNUMBER(SEARCH(K$1,raw[[#This Row],[active years]])),1,"")</f>
        <v/>
      </c>
      <c r="L4273" t="str">
        <f>IF(ISNUMBER(SEARCH(L$1,raw[[#This Row],[active years]])),1,"")</f>
        <v/>
      </c>
      <c r="M4273" t="str">
        <f>IF(ISNUMBER(SEARCH(M$1,raw[[#This Row],[active years]])),1,"")</f>
        <v/>
      </c>
      <c r="N4273" t="str">
        <f>IF(ISNUMBER(SEARCH(N$1,raw[[#This Row],[active years]])),1,"")</f>
        <v/>
      </c>
      <c r="O4273" t="str">
        <f>IF(ISNUMBER(SEARCH(O$1,raw[[#This Row],[active years]])),1,"")</f>
        <v/>
      </c>
      <c r="P4273" t="str">
        <f>IF(ISNUMBER(SEARCH(P$1,raw[[#This Row],[active years]])),1,"")</f>
        <v/>
      </c>
      <c r="Q4273" t="str">
        <f>IF(ISNUMBER(SEARCH(Q$1,raw[[#This Row],[active years]])),1,"")</f>
        <v/>
      </c>
      <c r="R4273" t="str">
        <f>IF(ISNUMBER(SEARCH(R$1,raw[[#This Row],[active years]])),1,"")</f>
        <v/>
      </c>
      <c r="S4273" t="str">
        <f>IF(ISNUMBER(SEARCH(S$1,raw[[#This Row],[active years]])),1,"")</f>
        <v/>
      </c>
      <c r="T4273" t="str">
        <f>IF(ISNUMBER(SEARCH(T$1,raw[[#This Row],[active years]])),1,"")</f>
        <v/>
      </c>
      <c r="U4273" t="str">
        <f>IF(ISNUMBER(SEARCH(U$1,raw[[#This Row],[active years]])),1,"")</f>
        <v/>
      </c>
      <c r="V4273" t="str">
        <f>IF(ISNUMBER(SEARCH(V$1,raw[[#This Row],[active years]])),1,"")</f>
        <v/>
      </c>
      <c r="W4273" t="str">
        <f>IF(ISNUMBER(SEARCH(W$1,raw[[#This Row],[active years]])),1,"")</f>
        <v/>
      </c>
      <c r="X4273" t="str">
        <f>IF(ISNUMBER(SEARCH(X$1,raw[[#This Row],[active years]])),1,"")</f>
        <v/>
      </c>
      <c r="Y4273">
        <f>IF(ISNUMBER(SEARCH(Y$1,raw[[#This Row],[active years]])),1,"")</f>
        <v>1</v>
      </c>
      <c r="Z4273" t="str">
        <f>IF(ISNUMBER(SEARCH(Z$1,raw[[#This Row],[active years]])),1,"")</f>
        <v/>
      </c>
      <c r="AA4273" t="str">
        <f>IF(ISNUMBER(SEARCH(AA$1,raw[[#This Row],[active years]])),1,"")</f>
        <v/>
      </c>
    </row>
    <row r="4274" spans="1:27" x14ac:dyDescent="0.45">
      <c r="A4274">
        <f>raw[team]</f>
        <v>5056</v>
      </c>
      <c r="B4274">
        <f>raw[rookie year]</f>
        <v>2014</v>
      </c>
      <c r="C4274" t="str">
        <f>IF(ISNUMBER(SEARCH(C$1,raw[[#This Row],[active years]])),1,"")</f>
        <v/>
      </c>
      <c r="D4274" t="str">
        <f>IF(ISNUMBER(SEARCH(D$1,raw[[#This Row],[active years]])),1,"")</f>
        <v/>
      </c>
      <c r="E4274" t="str">
        <f>IF(ISNUMBER(SEARCH(E$1,raw[[#This Row],[active years]])),1,"")</f>
        <v/>
      </c>
      <c r="F4274" t="str">
        <f>IF(ISNUMBER(SEARCH(F$1,raw[[#This Row],[active years]])),1,"")</f>
        <v/>
      </c>
      <c r="G4274" t="str">
        <f>IF(ISNUMBER(SEARCH(G$1,raw[[#This Row],[active years]])),1,"")</f>
        <v/>
      </c>
      <c r="H4274" t="str">
        <f>IF(ISNUMBER(SEARCH(H$1,raw[[#This Row],[active years]])),1,"")</f>
        <v/>
      </c>
      <c r="I4274" t="str">
        <f>IF(ISNUMBER(SEARCH(I$1,raw[[#This Row],[active years]])),1,"")</f>
        <v/>
      </c>
      <c r="J4274" t="str">
        <f>IF(ISNUMBER(SEARCH(J$1,raw[[#This Row],[active years]])),1,"")</f>
        <v/>
      </c>
      <c r="K4274" t="str">
        <f>IF(ISNUMBER(SEARCH(K$1,raw[[#This Row],[active years]])),1,"")</f>
        <v/>
      </c>
      <c r="L4274" t="str">
        <f>IF(ISNUMBER(SEARCH(L$1,raw[[#This Row],[active years]])),1,"")</f>
        <v/>
      </c>
      <c r="M4274" t="str">
        <f>IF(ISNUMBER(SEARCH(M$1,raw[[#This Row],[active years]])),1,"")</f>
        <v/>
      </c>
      <c r="N4274" t="str">
        <f>IF(ISNUMBER(SEARCH(N$1,raw[[#This Row],[active years]])),1,"")</f>
        <v/>
      </c>
      <c r="O4274" t="str">
        <f>IF(ISNUMBER(SEARCH(O$1,raw[[#This Row],[active years]])),1,"")</f>
        <v/>
      </c>
      <c r="P4274" t="str">
        <f>IF(ISNUMBER(SEARCH(P$1,raw[[#This Row],[active years]])),1,"")</f>
        <v/>
      </c>
      <c r="Q4274" t="str">
        <f>IF(ISNUMBER(SEARCH(Q$1,raw[[#This Row],[active years]])),1,"")</f>
        <v/>
      </c>
      <c r="R4274" t="str">
        <f>IF(ISNUMBER(SEARCH(R$1,raw[[#This Row],[active years]])),1,"")</f>
        <v/>
      </c>
      <c r="S4274" t="str">
        <f>IF(ISNUMBER(SEARCH(S$1,raw[[#This Row],[active years]])),1,"")</f>
        <v/>
      </c>
      <c r="T4274" t="str">
        <f>IF(ISNUMBER(SEARCH(T$1,raw[[#This Row],[active years]])),1,"")</f>
        <v/>
      </c>
      <c r="U4274" t="str">
        <f>IF(ISNUMBER(SEARCH(U$1,raw[[#This Row],[active years]])),1,"")</f>
        <v/>
      </c>
      <c r="V4274" t="str">
        <f>IF(ISNUMBER(SEARCH(V$1,raw[[#This Row],[active years]])),1,"")</f>
        <v/>
      </c>
      <c r="W4274" t="str">
        <f>IF(ISNUMBER(SEARCH(W$1,raw[[#This Row],[active years]])),1,"")</f>
        <v/>
      </c>
      <c r="X4274" t="str">
        <f>IF(ISNUMBER(SEARCH(X$1,raw[[#This Row],[active years]])),1,"")</f>
        <v/>
      </c>
      <c r="Y4274">
        <f>IF(ISNUMBER(SEARCH(Y$1,raw[[#This Row],[active years]])),1,"")</f>
        <v>1</v>
      </c>
      <c r="Z4274">
        <f>IF(ISNUMBER(SEARCH(Z$1,raw[[#This Row],[active years]])),1,"")</f>
        <v>1</v>
      </c>
      <c r="AA4274">
        <f>IF(ISNUMBER(SEARCH(AA$1,raw[[#This Row],[active years]])),1,"")</f>
        <v>1</v>
      </c>
    </row>
    <row r="4275" spans="1:27" x14ac:dyDescent="0.45">
      <c r="A4275">
        <f>raw[team]</f>
        <v>5057</v>
      </c>
      <c r="B4275">
        <f>raw[rookie year]</f>
        <v>2014</v>
      </c>
      <c r="C4275" t="str">
        <f>IF(ISNUMBER(SEARCH(C$1,raw[[#This Row],[active years]])),1,"")</f>
        <v/>
      </c>
      <c r="D4275" t="str">
        <f>IF(ISNUMBER(SEARCH(D$1,raw[[#This Row],[active years]])),1,"")</f>
        <v/>
      </c>
      <c r="E4275" t="str">
        <f>IF(ISNUMBER(SEARCH(E$1,raw[[#This Row],[active years]])),1,"")</f>
        <v/>
      </c>
      <c r="F4275" t="str">
        <f>IF(ISNUMBER(SEARCH(F$1,raw[[#This Row],[active years]])),1,"")</f>
        <v/>
      </c>
      <c r="G4275" t="str">
        <f>IF(ISNUMBER(SEARCH(G$1,raw[[#This Row],[active years]])),1,"")</f>
        <v/>
      </c>
      <c r="H4275" t="str">
        <f>IF(ISNUMBER(SEARCH(H$1,raw[[#This Row],[active years]])),1,"")</f>
        <v/>
      </c>
      <c r="I4275" t="str">
        <f>IF(ISNUMBER(SEARCH(I$1,raw[[#This Row],[active years]])),1,"")</f>
        <v/>
      </c>
      <c r="J4275" t="str">
        <f>IF(ISNUMBER(SEARCH(J$1,raw[[#This Row],[active years]])),1,"")</f>
        <v/>
      </c>
      <c r="K4275" t="str">
        <f>IF(ISNUMBER(SEARCH(K$1,raw[[#This Row],[active years]])),1,"")</f>
        <v/>
      </c>
      <c r="L4275" t="str">
        <f>IF(ISNUMBER(SEARCH(L$1,raw[[#This Row],[active years]])),1,"")</f>
        <v/>
      </c>
      <c r="M4275" t="str">
        <f>IF(ISNUMBER(SEARCH(M$1,raw[[#This Row],[active years]])),1,"")</f>
        <v/>
      </c>
      <c r="N4275" t="str">
        <f>IF(ISNUMBER(SEARCH(N$1,raw[[#This Row],[active years]])),1,"")</f>
        <v/>
      </c>
      <c r="O4275" t="str">
        <f>IF(ISNUMBER(SEARCH(O$1,raw[[#This Row],[active years]])),1,"")</f>
        <v/>
      </c>
      <c r="P4275" t="str">
        <f>IF(ISNUMBER(SEARCH(P$1,raw[[#This Row],[active years]])),1,"")</f>
        <v/>
      </c>
      <c r="Q4275" t="str">
        <f>IF(ISNUMBER(SEARCH(Q$1,raw[[#This Row],[active years]])),1,"")</f>
        <v/>
      </c>
      <c r="R4275" t="str">
        <f>IF(ISNUMBER(SEARCH(R$1,raw[[#This Row],[active years]])),1,"")</f>
        <v/>
      </c>
      <c r="S4275" t="str">
        <f>IF(ISNUMBER(SEARCH(S$1,raw[[#This Row],[active years]])),1,"")</f>
        <v/>
      </c>
      <c r="T4275" t="str">
        <f>IF(ISNUMBER(SEARCH(T$1,raw[[#This Row],[active years]])),1,"")</f>
        <v/>
      </c>
      <c r="U4275" t="str">
        <f>IF(ISNUMBER(SEARCH(U$1,raw[[#This Row],[active years]])),1,"")</f>
        <v/>
      </c>
      <c r="V4275" t="str">
        <f>IF(ISNUMBER(SEARCH(V$1,raw[[#This Row],[active years]])),1,"")</f>
        <v/>
      </c>
      <c r="W4275" t="str">
        <f>IF(ISNUMBER(SEARCH(W$1,raw[[#This Row],[active years]])),1,"")</f>
        <v/>
      </c>
      <c r="X4275" t="str">
        <f>IF(ISNUMBER(SEARCH(X$1,raw[[#This Row],[active years]])),1,"")</f>
        <v/>
      </c>
      <c r="Y4275">
        <f>IF(ISNUMBER(SEARCH(Y$1,raw[[#This Row],[active years]])),1,"")</f>
        <v>1</v>
      </c>
      <c r="Z4275">
        <f>IF(ISNUMBER(SEARCH(Z$1,raw[[#This Row],[active years]])),1,"")</f>
        <v>1</v>
      </c>
      <c r="AA4275">
        <f>IF(ISNUMBER(SEARCH(AA$1,raw[[#This Row],[active years]])),1,"")</f>
        <v>1</v>
      </c>
    </row>
    <row r="4276" spans="1:27" x14ac:dyDescent="0.45">
      <c r="A4276">
        <f>raw[team]</f>
        <v>5059</v>
      </c>
      <c r="B4276">
        <f>raw[rookie year]</f>
        <v>2014</v>
      </c>
      <c r="C4276" t="str">
        <f>IF(ISNUMBER(SEARCH(C$1,raw[[#This Row],[active years]])),1,"")</f>
        <v/>
      </c>
      <c r="D4276" t="str">
        <f>IF(ISNUMBER(SEARCH(D$1,raw[[#This Row],[active years]])),1,"")</f>
        <v/>
      </c>
      <c r="E4276" t="str">
        <f>IF(ISNUMBER(SEARCH(E$1,raw[[#This Row],[active years]])),1,"")</f>
        <v/>
      </c>
      <c r="F4276" t="str">
        <f>IF(ISNUMBER(SEARCH(F$1,raw[[#This Row],[active years]])),1,"")</f>
        <v/>
      </c>
      <c r="G4276" t="str">
        <f>IF(ISNUMBER(SEARCH(G$1,raw[[#This Row],[active years]])),1,"")</f>
        <v/>
      </c>
      <c r="H4276" t="str">
        <f>IF(ISNUMBER(SEARCH(H$1,raw[[#This Row],[active years]])),1,"")</f>
        <v/>
      </c>
      <c r="I4276" t="str">
        <f>IF(ISNUMBER(SEARCH(I$1,raw[[#This Row],[active years]])),1,"")</f>
        <v/>
      </c>
      <c r="J4276" t="str">
        <f>IF(ISNUMBER(SEARCH(J$1,raw[[#This Row],[active years]])),1,"")</f>
        <v/>
      </c>
      <c r="K4276" t="str">
        <f>IF(ISNUMBER(SEARCH(K$1,raw[[#This Row],[active years]])),1,"")</f>
        <v/>
      </c>
      <c r="L4276" t="str">
        <f>IF(ISNUMBER(SEARCH(L$1,raw[[#This Row],[active years]])),1,"")</f>
        <v/>
      </c>
      <c r="M4276" t="str">
        <f>IF(ISNUMBER(SEARCH(M$1,raw[[#This Row],[active years]])),1,"")</f>
        <v/>
      </c>
      <c r="N4276" t="str">
        <f>IF(ISNUMBER(SEARCH(N$1,raw[[#This Row],[active years]])),1,"")</f>
        <v/>
      </c>
      <c r="O4276" t="str">
        <f>IF(ISNUMBER(SEARCH(O$1,raw[[#This Row],[active years]])),1,"")</f>
        <v/>
      </c>
      <c r="P4276" t="str">
        <f>IF(ISNUMBER(SEARCH(P$1,raw[[#This Row],[active years]])),1,"")</f>
        <v/>
      </c>
      <c r="Q4276" t="str">
        <f>IF(ISNUMBER(SEARCH(Q$1,raw[[#This Row],[active years]])),1,"")</f>
        <v/>
      </c>
      <c r="R4276" t="str">
        <f>IF(ISNUMBER(SEARCH(R$1,raw[[#This Row],[active years]])),1,"")</f>
        <v/>
      </c>
      <c r="S4276" t="str">
        <f>IF(ISNUMBER(SEARCH(S$1,raw[[#This Row],[active years]])),1,"")</f>
        <v/>
      </c>
      <c r="T4276" t="str">
        <f>IF(ISNUMBER(SEARCH(T$1,raw[[#This Row],[active years]])),1,"")</f>
        <v/>
      </c>
      <c r="U4276" t="str">
        <f>IF(ISNUMBER(SEARCH(U$1,raw[[#This Row],[active years]])),1,"")</f>
        <v/>
      </c>
      <c r="V4276" t="str">
        <f>IF(ISNUMBER(SEARCH(V$1,raw[[#This Row],[active years]])),1,"")</f>
        <v/>
      </c>
      <c r="W4276" t="str">
        <f>IF(ISNUMBER(SEARCH(W$1,raw[[#This Row],[active years]])),1,"")</f>
        <v/>
      </c>
      <c r="X4276" t="str">
        <f>IF(ISNUMBER(SEARCH(X$1,raw[[#This Row],[active years]])),1,"")</f>
        <v/>
      </c>
      <c r="Y4276">
        <f>IF(ISNUMBER(SEARCH(Y$1,raw[[#This Row],[active years]])),1,"")</f>
        <v>1</v>
      </c>
      <c r="Z4276">
        <f>IF(ISNUMBER(SEARCH(Z$1,raw[[#This Row],[active years]])),1,"")</f>
        <v>1</v>
      </c>
      <c r="AA4276">
        <f>IF(ISNUMBER(SEARCH(AA$1,raw[[#This Row],[active years]])),1,"")</f>
        <v>1</v>
      </c>
    </row>
    <row r="4277" spans="1:27" x14ac:dyDescent="0.45">
      <c r="A4277">
        <f>raw[team]</f>
        <v>5060</v>
      </c>
      <c r="B4277">
        <f>raw[rookie year]</f>
        <v>2014</v>
      </c>
      <c r="C4277" t="str">
        <f>IF(ISNUMBER(SEARCH(C$1,raw[[#This Row],[active years]])),1,"")</f>
        <v/>
      </c>
      <c r="D4277" t="str">
        <f>IF(ISNUMBER(SEARCH(D$1,raw[[#This Row],[active years]])),1,"")</f>
        <v/>
      </c>
      <c r="E4277" t="str">
        <f>IF(ISNUMBER(SEARCH(E$1,raw[[#This Row],[active years]])),1,"")</f>
        <v/>
      </c>
      <c r="F4277" t="str">
        <f>IF(ISNUMBER(SEARCH(F$1,raw[[#This Row],[active years]])),1,"")</f>
        <v/>
      </c>
      <c r="G4277" t="str">
        <f>IF(ISNUMBER(SEARCH(G$1,raw[[#This Row],[active years]])),1,"")</f>
        <v/>
      </c>
      <c r="H4277" t="str">
        <f>IF(ISNUMBER(SEARCH(H$1,raw[[#This Row],[active years]])),1,"")</f>
        <v/>
      </c>
      <c r="I4277" t="str">
        <f>IF(ISNUMBER(SEARCH(I$1,raw[[#This Row],[active years]])),1,"")</f>
        <v/>
      </c>
      <c r="J4277" t="str">
        <f>IF(ISNUMBER(SEARCH(J$1,raw[[#This Row],[active years]])),1,"")</f>
        <v/>
      </c>
      <c r="K4277" t="str">
        <f>IF(ISNUMBER(SEARCH(K$1,raw[[#This Row],[active years]])),1,"")</f>
        <v/>
      </c>
      <c r="L4277" t="str">
        <f>IF(ISNUMBER(SEARCH(L$1,raw[[#This Row],[active years]])),1,"")</f>
        <v/>
      </c>
      <c r="M4277" t="str">
        <f>IF(ISNUMBER(SEARCH(M$1,raw[[#This Row],[active years]])),1,"")</f>
        <v/>
      </c>
      <c r="N4277" t="str">
        <f>IF(ISNUMBER(SEARCH(N$1,raw[[#This Row],[active years]])),1,"")</f>
        <v/>
      </c>
      <c r="O4277" t="str">
        <f>IF(ISNUMBER(SEARCH(O$1,raw[[#This Row],[active years]])),1,"")</f>
        <v/>
      </c>
      <c r="P4277" t="str">
        <f>IF(ISNUMBER(SEARCH(P$1,raw[[#This Row],[active years]])),1,"")</f>
        <v/>
      </c>
      <c r="Q4277" t="str">
        <f>IF(ISNUMBER(SEARCH(Q$1,raw[[#This Row],[active years]])),1,"")</f>
        <v/>
      </c>
      <c r="R4277" t="str">
        <f>IF(ISNUMBER(SEARCH(R$1,raw[[#This Row],[active years]])),1,"")</f>
        <v/>
      </c>
      <c r="S4277" t="str">
        <f>IF(ISNUMBER(SEARCH(S$1,raw[[#This Row],[active years]])),1,"")</f>
        <v/>
      </c>
      <c r="T4277" t="str">
        <f>IF(ISNUMBER(SEARCH(T$1,raw[[#This Row],[active years]])),1,"")</f>
        <v/>
      </c>
      <c r="U4277" t="str">
        <f>IF(ISNUMBER(SEARCH(U$1,raw[[#This Row],[active years]])),1,"")</f>
        <v/>
      </c>
      <c r="V4277" t="str">
        <f>IF(ISNUMBER(SEARCH(V$1,raw[[#This Row],[active years]])),1,"")</f>
        <v/>
      </c>
      <c r="W4277" t="str">
        <f>IF(ISNUMBER(SEARCH(W$1,raw[[#This Row],[active years]])),1,"")</f>
        <v/>
      </c>
      <c r="X4277" t="str">
        <f>IF(ISNUMBER(SEARCH(X$1,raw[[#This Row],[active years]])),1,"")</f>
        <v/>
      </c>
      <c r="Y4277">
        <f>IF(ISNUMBER(SEARCH(Y$1,raw[[#This Row],[active years]])),1,"")</f>
        <v>1</v>
      </c>
      <c r="Z4277">
        <f>IF(ISNUMBER(SEARCH(Z$1,raw[[#This Row],[active years]])),1,"")</f>
        <v>1</v>
      </c>
      <c r="AA4277">
        <f>IF(ISNUMBER(SEARCH(AA$1,raw[[#This Row],[active years]])),1,"")</f>
        <v>1</v>
      </c>
    </row>
    <row r="4278" spans="1:27" x14ac:dyDescent="0.45">
      <c r="A4278">
        <f>raw[team]</f>
        <v>5061</v>
      </c>
      <c r="B4278">
        <f>raw[rookie year]</f>
        <v>2014</v>
      </c>
      <c r="C4278" t="str">
        <f>IF(ISNUMBER(SEARCH(C$1,raw[[#This Row],[active years]])),1,"")</f>
        <v/>
      </c>
      <c r="D4278" t="str">
        <f>IF(ISNUMBER(SEARCH(D$1,raw[[#This Row],[active years]])),1,"")</f>
        <v/>
      </c>
      <c r="E4278" t="str">
        <f>IF(ISNUMBER(SEARCH(E$1,raw[[#This Row],[active years]])),1,"")</f>
        <v/>
      </c>
      <c r="F4278" t="str">
        <f>IF(ISNUMBER(SEARCH(F$1,raw[[#This Row],[active years]])),1,"")</f>
        <v/>
      </c>
      <c r="G4278" t="str">
        <f>IF(ISNUMBER(SEARCH(G$1,raw[[#This Row],[active years]])),1,"")</f>
        <v/>
      </c>
      <c r="H4278" t="str">
        <f>IF(ISNUMBER(SEARCH(H$1,raw[[#This Row],[active years]])),1,"")</f>
        <v/>
      </c>
      <c r="I4278" t="str">
        <f>IF(ISNUMBER(SEARCH(I$1,raw[[#This Row],[active years]])),1,"")</f>
        <v/>
      </c>
      <c r="J4278" t="str">
        <f>IF(ISNUMBER(SEARCH(J$1,raw[[#This Row],[active years]])),1,"")</f>
        <v/>
      </c>
      <c r="K4278" t="str">
        <f>IF(ISNUMBER(SEARCH(K$1,raw[[#This Row],[active years]])),1,"")</f>
        <v/>
      </c>
      <c r="L4278" t="str">
        <f>IF(ISNUMBER(SEARCH(L$1,raw[[#This Row],[active years]])),1,"")</f>
        <v/>
      </c>
      <c r="M4278" t="str">
        <f>IF(ISNUMBER(SEARCH(M$1,raw[[#This Row],[active years]])),1,"")</f>
        <v/>
      </c>
      <c r="N4278" t="str">
        <f>IF(ISNUMBER(SEARCH(N$1,raw[[#This Row],[active years]])),1,"")</f>
        <v/>
      </c>
      <c r="O4278" t="str">
        <f>IF(ISNUMBER(SEARCH(O$1,raw[[#This Row],[active years]])),1,"")</f>
        <v/>
      </c>
      <c r="P4278" t="str">
        <f>IF(ISNUMBER(SEARCH(P$1,raw[[#This Row],[active years]])),1,"")</f>
        <v/>
      </c>
      <c r="Q4278" t="str">
        <f>IF(ISNUMBER(SEARCH(Q$1,raw[[#This Row],[active years]])),1,"")</f>
        <v/>
      </c>
      <c r="R4278" t="str">
        <f>IF(ISNUMBER(SEARCH(R$1,raw[[#This Row],[active years]])),1,"")</f>
        <v/>
      </c>
      <c r="S4278" t="str">
        <f>IF(ISNUMBER(SEARCH(S$1,raw[[#This Row],[active years]])),1,"")</f>
        <v/>
      </c>
      <c r="T4278" t="str">
        <f>IF(ISNUMBER(SEARCH(T$1,raw[[#This Row],[active years]])),1,"")</f>
        <v/>
      </c>
      <c r="U4278" t="str">
        <f>IF(ISNUMBER(SEARCH(U$1,raw[[#This Row],[active years]])),1,"")</f>
        <v/>
      </c>
      <c r="V4278" t="str">
        <f>IF(ISNUMBER(SEARCH(V$1,raw[[#This Row],[active years]])),1,"")</f>
        <v/>
      </c>
      <c r="W4278" t="str">
        <f>IF(ISNUMBER(SEARCH(W$1,raw[[#This Row],[active years]])),1,"")</f>
        <v/>
      </c>
      <c r="X4278" t="str">
        <f>IF(ISNUMBER(SEARCH(X$1,raw[[#This Row],[active years]])),1,"")</f>
        <v/>
      </c>
      <c r="Y4278" t="str">
        <f>IF(ISNUMBER(SEARCH(Y$1,raw[[#This Row],[active years]])),1,"")</f>
        <v/>
      </c>
      <c r="Z4278" t="str">
        <f>IF(ISNUMBER(SEARCH(Z$1,raw[[#This Row],[active years]])),1,"")</f>
        <v/>
      </c>
      <c r="AA4278" t="str">
        <f>IF(ISNUMBER(SEARCH(AA$1,raw[[#This Row],[active years]])),1,"")</f>
        <v/>
      </c>
    </row>
    <row r="4279" spans="1:27" x14ac:dyDescent="0.45">
      <c r="A4279">
        <f>raw[team]</f>
        <v>5062</v>
      </c>
      <c r="B4279">
        <f>raw[rookie year]</f>
        <v>2014</v>
      </c>
      <c r="C4279" t="str">
        <f>IF(ISNUMBER(SEARCH(C$1,raw[[#This Row],[active years]])),1,"")</f>
        <v/>
      </c>
      <c r="D4279" t="str">
        <f>IF(ISNUMBER(SEARCH(D$1,raw[[#This Row],[active years]])),1,"")</f>
        <v/>
      </c>
      <c r="E4279" t="str">
        <f>IF(ISNUMBER(SEARCH(E$1,raw[[#This Row],[active years]])),1,"")</f>
        <v/>
      </c>
      <c r="F4279" t="str">
        <f>IF(ISNUMBER(SEARCH(F$1,raw[[#This Row],[active years]])),1,"")</f>
        <v/>
      </c>
      <c r="G4279" t="str">
        <f>IF(ISNUMBER(SEARCH(G$1,raw[[#This Row],[active years]])),1,"")</f>
        <v/>
      </c>
      <c r="H4279" t="str">
        <f>IF(ISNUMBER(SEARCH(H$1,raw[[#This Row],[active years]])),1,"")</f>
        <v/>
      </c>
      <c r="I4279" t="str">
        <f>IF(ISNUMBER(SEARCH(I$1,raw[[#This Row],[active years]])),1,"")</f>
        <v/>
      </c>
      <c r="J4279" t="str">
        <f>IF(ISNUMBER(SEARCH(J$1,raw[[#This Row],[active years]])),1,"")</f>
        <v/>
      </c>
      <c r="K4279" t="str">
        <f>IF(ISNUMBER(SEARCH(K$1,raw[[#This Row],[active years]])),1,"")</f>
        <v/>
      </c>
      <c r="L4279" t="str">
        <f>IF(ISNUMBER(SEARCH(L$1,raw[[#This Row],[active years]])),1,"")</f>
        <v/>
      </c>
      <c r="M4279" t="str">
        <f>IF(ISNUMBER(SEARCH(M$1,raw[[#This Row],[active years]])),1,"")</f>
        <v/>
      </c>
      <c r="N4279" t="str">
        <f>IF(ISNUMBER(SEARCH(N$1,raw[[#This Row],[active years]])),1,"")</f>
        <v/>
      </c>
      <c r="O4279" t="str">
        <f>IF(ISNUMBER(SEARCH(O$1,raw[[#This Row],[active years]])),1,"")</f>
        <v/>
      </c>
      <c r="P4279" t="str">
        <f>IF(ISNUMBER(SEARCH(P$1,raw[[#This Row],[active years]])),1,"")</f>
        <v/>
      </c>
      <c r="Q4279" t="str">
        <f>IF(ISNUMBER(SEARCH(Q$1,raw[[#This Row],[active years]])),1,"")</f>
        <v/>
      </c>
      <c r="R4279" t="str">
        <f>IF(ISNUMBER(SEARCH(R$1,raw[[#This Row],[active years]])),1,"")</f>
        <v/>
      </c>
      <c r="S4279" t="str">
        <f>IF(ISNUMBER(SEARCH(S$1,raw[[#This Row],[active years]])),1,"")</f>
        <v/>
      </c>
      <c r="T4279" t="str">
        <f>IF(ISNUMBER(SEARCH(T$1,raw[[#This Row],[active years]])),1,"")</f>
        <v/>
      </c>
      <c r="U4279" t="str">
        <f>IF(ISNUMBER(SEARCH(U$1,raw[[#This Row],[active years]])),1,"")</f>
        <v/>
      </c>
      <c r="V4279" t="str">
        <f>IF(ISNUMBER(SEARCH(V$1,raw[[#This Row],[active years]])),1,"")</f>
        <v/>
      </c>
      <c r="W4279" t="str">
        <f>IF(ISNUMBER(SEARCH(W$1,raw[[#This Row],[active years]])),1,"")</f>
        <v/>
      </c>
      <c r="X4279" t="str">
        <f>IF(ISNUMBER(SEARCH(X$1,raw[[#This Row],[active years]])),1,"")</f>
        <v/>
      </c>
      <c r="Y4279" t="str">
        <f>IF(ISNUMBER(SEARCH(Y$1,raw[[#This Row],[active years]])),1,"")</f>
        <v/>
      </c>
      <c r="Z4279" t="str">
        <f>IF(ISNUMBER(SEARCH(Z$1,raw[[#This Row],[active years]])),1,"")</f>
        <v/>
      </c>
      <c r="AA4279" t="str">
        <f>IF(ISNUMBER(SEARCH(AA$1,raw[[#This Row],[active years]])),1,"")</f>
        <v/>
      </c>
    </row>
    <row r="4280" spans="1:27" x14ac:dyDescent="0.45">
      <c r="A4280">
        <f>raw[team]</f>
        <v>5063</v>
      </c>
      <c r="B4280">
        <f>raw[rookie year]</f>
        <v>2014</v>
      </c>
      <c r="C4280" t="str">
        <f>IF(ISNUMBER(SEARCH(C$1,raw[[#This Row],[active years]])),1,"")</f>
        <v/>
      </c>
      <c r="D4280" t="str">
        <f>IF(ISNUMBER(SEARCH(D$1,raw[[#This Row],[active years]])),1,"")</f>
        <v/>
      </c>
      <c r="E4280" t="str">
        <f>IF(ISNUMBER(SEARCH(E$1,raw[[#This Row],[active years]])),1,"")</f>
        <v/>
      </c>
      <c r="F4280" t="str">
        <f>IF(ISNUMBER(SEARCH(F$1,raw[[#This Row],[active years]])),1,"")</f>
        <v/>
      </c>
      <c r="G4280" t="str">
        <f>IF(ISNUMBER(SEARCH(G$1,raw[[#This Row],[active years]])),1,"")</f>
        <v/>
      </c>
      <c r="H4280" t="str">
        <f>IF(ISNUMBER(SEARCH(H$1,raw[[#This Row],[active years]])),1,"")</f>
        <v/>
      </c>
      <c r="I4280" t="str">
        <f>IF(ISNUMBER(SEARCH(I$1,raw[[#This Row],[active years]])),1,"")</f>
        <v/>
      </c>
      <c r="J4280" t="str">
        <f>IF(ISNUMBER(SEARCH(J$1,raw[[#This Row],[active years]])),1,"")</f>
        <v/>
      </c>
      <c r="K4280" t="str">
        <f>IF(ISNUMBER(SEARCH(K$1,raw[[#This Row],[active years]])),1,"")</f>
        <v/>
      </c>
      <c r="L4280" t="str">
        <f>IF(ISNUMBER(SEARCH(L$1,raw[[#This Row],[active years]])),1,"")</f>
        <v/>
      </c>
      <c r="M4280" t="str">
        <f>IF(ISNUMBER(SEARCH(M$1,raw[[#This Row],[active years]])),1,"")</f>
        <v/>
      </c>
      <c r="N4280" t="str">
        <f>IF(ISNUMBER(SEARCH(N$1,raw[[#This Row],[active years]])),1,"")</f>
        <v/>
      </c>
      <c r="O4280" t="str">
        <f>IF(ISNUMBER(SEARCH(O$1,raw[[#This Row],[active years]])),1,"")</f>
        <v/>
      </c>
      <c r="P4280" t="str">
        <f>IF(ISNUMBER(SEARCH(P$1,raw[[#This Row],[active years]])),1,"")</f>
        <v/>
      </c>
      <c r="Q4280" t="str">
        <f>IF(ISNUMBER(SEARCH(Q$1,raw[[#This Row],[active years]])),1,"")</f>
        <v/>
      </c>
      <c r="R4280" t="str">
        <f>IF(ISNUMBER(SEARCH(R$1,raw[[#This Row],[active years]])),1,"")</f>
        <v/>
      </c>
      <c r="S4280" t="str">
        <f>IF(ISNUMBER(SEARCH(S$1,raw[[#This Row],[active years]])),1,"")</f>
        <v/>
      </c>
      <c r="T4280" t="str">
        <f>IF(ISNUMBER(SEARCH(T$1,raw[[#This Row],[active years]])),1,"")</f>
        <v/>
      </c>
      <c r="U4280" t="str">
        <f>IF(ISNUMBER(SEARCH(U$1,raw[[#This Row],[active years]])),1,"")</f>
        <v/>
      </c>
      <c r="V4280" t="str">
        <f>IF(ISNUMBER(SEARCH(V$1,raw[[#This Row],[active years]])),1,"")</f>
        <v/>
      </c>
      <c r="W4280" t="str">
        <f>IF(ISNUMBER(SEARCH(W$1,raw[[#This Row],[active years]])),1,"")</f>
        <v/>
      </c>
      <c r="X4280" t="str">
        <f>IF(ISNUMBER(SEARCH(X$1,raw[[#This Row],[active years]])),1,"")</f>
        <v/>
      </c>
      <c r="Y4280">
        <f>IF(ISNUMBER(SEARCH(Y$1,raw[[#This Row],[active years]])),1,"")</f>
        <v>1</v>
      </c>
      <c r="Z4280">
        <f>IF(ISNUMBER(SEARCH(Z$1,raw[[#This Row],[active years]])),1,"")</f>
        <v>1</v>
      </c>
      <c r="AA4280">
        <f>IF(ISNUMBER(SEARCH(AA$1,raw[[#This Row],[active years]])),1,"")</f>
        <v>1</v>
      </c>
    </row>
    <row r="4281" spans="1:27" x14ac:dyDescent="0.45">
      <c r="A4281">
        <f>raw[team]</f>
        <v>5064</v>
      </c>
      <c r="B4281">
        <f>raw[rookie year]</f>
        <v>2014</v>
      </c>
      <c r="C4281" t="str">
        <f>IF(ISNUMBER(SEARCH(C$1,raw[[#This Row],[active years]])),1,"")</f>
        <v/>
      </c>
      <c r="D4281" t="str">
        <f>IF(ISNUMBER(SEARCH(D$1,raw[[#This Row],[active years]])),1,"")</f>
        <v/>
      </c>
      <c r="E4281" t="str">
        <f>IF(ISNUMBER(SEARCH(E$1,raw[[#This Row],[active years]])),1,"")</f>
        <v/>
      </c>
      <c r="F4281" t="str">
        <f>IF(ISNUMBER(SEARCH(F$1,raw[[#This Row],[active years]])),1,"")</f>
        <v/>
      </c>
      <c r="G4281" t="str">
        <f>IF(ISNUMBER(SEARCH(G$1,raw[[#This Row],[active years]])),1,"")</f>
        <v/>
      </c>
      <c r="H4281" t="str">
        <f>IF(ISNUMBER(SEARCH(H$1,raw[[#This Row],[active years]])),1,"")</f>
        <v/>
      </c>
      <c r="I4281" t="str">
        <f>IF(ISNUMBER(SEARCH(I$1,raw[[#This Row],[active years]])),1,"")</f>
        <v/>
      </c>
      <c r="J4281" t="str">
        <f>IF(ISNUMBER(SEARCH(J$1,raw[[#This Row],[active years]])),1,"")</f>
        <v/>
      </c>
      <c r="K4281" t="str">
        <f>IF(ISNUMBER(SEARCH(K$1,raw[[#This Row],[active years]])),1,"")</f>
        <v/>
      </c>
      <c r="L4281" t="str">
        <f>IF(ISNUMBER(SEARCH(L$1,raw[[#This Row],[active years]])),1,"")</f>
        <v/>
      </c>
      <c r="M4281" t="str">
        <f>IF(ISNUMBER(SEARCH(M$1,raw[[#This Row],[active years]])),1,"")</f>
        <v/>
      </c>
      <c r="N4281" t="str">
        <f>IF(ISNUMBER(SEARCH(N$1,raw[[#This Row],[active years]])),1,"")</f>
        <v/>
      </c>
      <c r="O4281" t="str">
        <f>IF(ISNUMBER(SEARCH(O$1,raw[[#This Row],[active years]])),1,"")</f>
        <v/>
      </c>
      <c r="P4281" t="str">
        <f>IF(ISNUMBER(SEARCH(P$1,raw[[#This Row],[active years]])),1,"")</f>
        <v/>
      </c>
      <c r="Q4281" t="str">
        <f>IF(ISNUMBER(SEARCH(Q$1,raw[[#This Row],[active years]])),1,"")</f>
        <v/>
      </c>
      <c r="R4281" t="str">
        <f>IF(ISNUMBER(SEARCH(R$1,raw[[#This Row],[active years]])),1,"")</f>
        <v/>
      </c>
      <c r="S4281" t="str">
        <f>IF(ISNUMBER(SEARCH(S$1,raw[[#This Row],[active years]])),1,"")</f>
        <v/>
      </c>
      <c r="T4281" t="str">
        <f>IF(ISNUMBER(SEARCH(T$1,raw[[#This Row],[active years]])),1,"")</f>
        <v/>
      </c>
      <c r="U4281" t="str">
        <f>IF(ISNUMBER(SEARCH(U$1,raw[[#This Row],[active years]])),1,"")</f>
        <v/>
      </c>
      <c r="V4281" t="str">
        <f>IF(ISNUMBER(SEARCH(V$1,raw[[#This Row],[active years]])),1,"")</f>
        <v/>
      </c>
      <c r="W4281" t="str">
        <f>IF(ISNUMBER(SEARCH(W$1,raw[[#This Row],[active years]])),1,"")</f>
        <v/>
      </c>
      <c r="X4281" t="str">
        <f>IF(ISNUMBER(SEARCH(X$1,raw[[#This Row],[active years]])),1,"")</f>
        <v/>
      </c>
      <c r="Y4281">
        <f>IF(ISNUMBER(SEARCH(Y$1,raw[[#This Row],[active years]])),1,"")</f>
        <v>1</v>
      </c>
      <c r="Z4281">
        <f>IF(ISNUMBER(SEARCH(Z$1,raw[[#This Row],[active years]])),1,"")</f>
        <v>1</v>
      </c>
      <c r="AA4281">
        <f>IF(ISNUMBER(SEARCH(AA$1,raw[[#This Row],[active years]])),1,"")</f>
        <v>1</v>
      </c>
    </row>
    <row r="4282" spans="1:27" x14ac:dyDescent="0.45">
      <c r="A4282">
        <f>raw[team]</f>
        <v>5065</v>
      </c>
      <c r="B4282">
        <f>raw[rookie year]</f>
        <v>2014</v>
      </c>
      <c r="C4282" t="str">
        <f>IF(ISNUMBER(SEARCH(C$1,raw[[#This Row],[active years]])),1,"")</f>
        <v/>
      </c>
      <c r="D4282" t="str">
        <f>IF(ISNUMBER(SEARCH(D$1,raw[[#This Row],[active years]])),1,"")</f>
        <v/>
      </c>
      <c r="E4282" t="str">
        <f>IF(ISNUMBER(SEARCH(E$1,raw[[#This Row],[active years]])),1,"")</f>
        <v/>
      </c>
      <c r="F4282" t="str">
        <f>IF(ISNUMBER(SEARCH(F$1,raw[[#This Row],[active years]])),1,"")</f>
        <v/>
      </c>
      <c r="G4282" t="str">
        <f>IF(ISNUMBER(SEARCH(G$1,raw[[#This Row],[active years]])),1,"")</f>
        <v/>
      </c>
      <c r="H4282" t="str">
        <f>IF(ISNUMBER(SEARCH(H$1,raw[[#This Row],[active years]])),1,"")</f>
        <v/>
      </c>
      <c r="I4282" t="str">
        <f>IF(ISNUMBER(SEARCH(I$1,raw[[#This Row],[active years]])),1,"")</f>
        <v/>
      </c>
      <c r="J4282" t="str">
        <f>IF(ISNUMBER(SEARCH(J$1,raw[[#This Row],[active years]])),1,"")</f>
        <v/>
      </c>
      <c r="K4282" t="str">
        <f>IF(ISNUMBER(SEARCH(K$1,raw[[#This Row],[active years]])),1,"")</f>
        <v/>
      </c>
      <c r="L4282" t="str">
        <f>IF(ISNUMBER(SEARCH(L$1,raw[[#This Row],[active years]])),1,"")</f>
        <v/>
      </c>
      <c r="M4282" t="str">
        <f>IF(ISNUMBER(SEARCH(M$1,raw[[#This Row],[active years]])),1,"")</f>
        <v/>
      </c>
      <c r="N4282" t="str">
        <f>IF(ISNUMBER(SEARCH(N$1,raw[[#This Row],[active years]])),1,"")</f>
        <v/>
      </c>
      <c r="O4282" t="str">
        <f>IF(ISNUMBER(SEARCH(O$1,raw[[#This Row],[active years]])),1,"")</f>
        <v/>
      </c>
      <c r="P4282" t="str">
        <f>IF(ISNUMBER(SEARCH(P$1,raw[[#This Row],[active years]])),1,"")</f>
        <v/>
      </c>
      <c r="Q4282" t="str">
        <f>IF(ISNUMBER(SEARCH(Q$1,raw[[#This Row],[active years]])),1,"")</f>
        <v/>
      </c>
      <c r="R4282" t="str">
        <f>IF(ISNUMBER(SEARCH(R$1,raw[[#This Row],[active years]])),1,"")</f>
        <v/>
      </c>
      <c r="S4282" t="str">
        <f>IF(ISNUMBER(SEARCH(S$1,raw[[#This Row],[active years]])),1,"")</f>
        <v/>
      </c>
      <c r="T4282" t="str">
        <f>IF(ISNUMBER(SEARCH(T$1,raw[[#This Row],[active years]])),1,"")</f>
        <v/>
      </c>
      <c r="U4282" t="str">
        <f>IF(ISNUMBER(SEARCH(U$1,raw[[#This Row],[active years]])),1,"")</f>
        <v/>
      </c>
      <c r="V4282" t="str">
        <f>IF(ISNUMBER(SEARCH(V$1,raw[[#This Row],[active years]])),1,"")</f>
        <v/>
      </c>
      <c r="W4282" t="str">
        <f>IF(ISNUMBER(SEARCH(W$1,raw[[#This Row],[active years]])),1,"")</f>
        <v/>
      </c>
      <c r="X4282" t="str">
        <f>IF(ISNUMBER(SEARCH(X$1,raw[[#This Row],[active years]])),1,"")</f>
        <v/>
      </c>
      <c r="Y4282">
        <f>IF(ISNUMBER(SEARCH(Y$1,raw[[#This Row],[active years]])),1,"")</f>
        <v>1</v>
      </c>
      <c r="Z4282">
        <f>IF(ISNUMBER(SEARCH(Z$1,raw[[#This Row],[active years]])),1,"")</f>
        <v>1</v>
      </c>
      <c r="AA4282">
        <f>IF(ISNUMBER(SEARCH(AA$1,raw[[#This Row],[active years]])),1,"")</f>
        <v>1</v>
      </c>
    </row>
    <row r="4283" spans="1:27" x14ac:dyDescent="0.45">
      <c r="A4283">
        <f>raw[team]</f>
        <v>5066</v>
      </c>
      <c r="B4283">
        <f>raw[rookie year]</f>
        <v>2014</v>
      </c>
      <c r="C4283" t="str">
        <f>IF(ISNUMBER(SEARCH(C$1,raw[[#This Row],[active years]])),1,"")</f>
        <v/>
      </c>
      <c r="D4283" t="str">
        <f>IF(ISNUMBER(SEARCH(D$1,raw[[#This Row],[active years]])),1,"")</f>
        <v/>
      </c>
      <c r="E4283" t="str">
        <f>IF(ISNUMBER(SEARCH(E$1,raw[[#This Row],[active years]])),1,"")</f>
        <v/>
      </c>
      <c r="F4283" t="str">
        <f>IF(ISNUMBER(SEARCH(F$1,raw[[#This Row],[active years]])),1,"")</f>
        <v/>
      </c>
      <c r="G4283" t="str">
        <f>IF(ISNUMBER(SEARCH(G$1,raw[[#This Row],[active years]])),1,"")</f>
        <v/>
      </c>
      <c r="H4283" t="str">
        <f>IF(ISNUMBER(SEARCH(H$1,raw[[#This Row],[active years]])),1,"")</f>
        <v/>
      </c>
      <c r="I4283" t="str">
        <f>IF(ISNUMBER(SEARCH(I$1,raw[[#This Row],[active years]])),1,"")</f>
        <v/>
      </c>
      <c r="J4283" t="str">
        <f>IF(ISNUMBER(SEARCH(J$1,raw[[#This Row],[active years]])),1,"")</f>
        <v/>
      </c>
      <c r="K4283" t="str">
        <f>IF(ISNUMBER(SEARCH(K$1,raw[[#This Row],[active years]])),1,"")</f>
        <v/>
      </c>
      <c r="L4283" t="str">
        <f>IF(ISNUMBER(SEARCH(L$1,raw[[#This Row],[active years]])),1,"")</f>
        <v/>
      </c>
      <c r="M4283" t="str">
        <f>IF(ISNUMBER(SEARCH(M$1,raw[[#This Row],[active years]])),1,"")</f>
        <v/>
      </c>
      <c r="N4283" t="str">
        <f>IF(ISNUMBER(SEARCH(N$1,raw[[#This Row],[active years]])),1,"")</f>
        <v/>
      </c>
      <c r="O4283" t="str">
        <f>IF(ISNUMBER(SEARCH(O$1,raw[[#This Row],[active years]])),1,"")</f>
        <v/>
      </c>
      <c r="P4283" t="str">
        <f>IF(ISNUMBER(SEARCH(P$1,raw[[#This Row],[active years]])),1,"")</f>
        <v/>
      </c>
      <c r="Q4283" t="str">
        <f>IF(ISNUMBER(SEARCH(Q$1,raw[[#This Row],[active years]])),1,"")</f>
        <v/>
      </c>
      <c r="R4283" t="str">
        <f>IF(ISNUMBER(SEARCH(R$1,raw[[#This Row],[active years]])),1,"")</f>
        <v/>
      </c>
      <c r="S4283" t="str">
        <f>IF(ISNUMBER(SEARCH(S$1,raw[[#This Row],[active years]])),1,"")</f>
        <v/>
      </c>
      <c r="T4283" t="str">
        <f>IF(ISNUMBER(SEARCH(T$1,raw[[#This Row],[active years]])),1,"")</f>
        <v/>
      </c>
      <c r="U4283" t="str">
        <f>IF(ISNUMBER(SEARCH(U$1,raw[[#This Row],[active years]])),1,"")</f>
        <v/>
      </c>
      <c r="V4283" t="str">
        <f>IF(ISNUMBER(SEARCH(V$1,raw[[#This Row],[active years]])),1,"")</f>
        <v/>
      </c>
      <c r="W4283" t="str">
        <f>IF(ISNUMBER(SEARCH(W$1,raw[[#This Row],[active years]])),1,"")</f>
        <v/>
      </c>
      <c r="X4283" t="str">
        <f>IF(ISNUMBER(SEARCH(X$1,raw[[#This Row],[active years]])),1,"")</f>
        <v/>
      </c>
      <c r="Y4283">
        <f>IF(ISNUMBER(SEARCH(Y$1,raw[[#This Row],[active years]])),1,"")</f>
        <v>1</v>
      </c>
      <c r="Z4283">
        <f>IF(ISNUMBER(SEARCH(Z$1,raw[[#This Row],[active years]])),1,"")</f>
        <v>1</v>
      </c>
      <c r="AA4283">
        <f>IF(ISNUMBER(SEARCH(AA$1,raw[[#This Row],[active years]])),1,"")</f>
        <v>1</v>
      </c>
    </row>
    <row r="4284" spans="1:27" x14ac:dyDescent="0.45">
      <c r="A4284">
        <f>raw[team]</f>
        <v>5067</v>
      </c>
      <c r="B4284">
        <f>raw[rookie year]</f>
        <v>2014</v>
      </c>
      <c r="C4284" t="str">
        <f>IF(ISNUMBER(SEARCH(C$1,raw[[#This Row],[active years]])),1,"")</f>
        <v/>
      </c>
      <c r="D4284" t="str">
        <f>IF(ISNUMBER(SEARCH(D$1,raw[[#This Row],[active years]])),1,"")</f>
        <v/>
      </c>
      <c r="E4284" t="str">
        <f>IF(ISNUMBER(SEARCH(E$1,raw[[#This Row],[active years]])),1,"")</f>
        <v/>
      </c>
      <c r="F4284" t="str">
        <f>IF(ISNUMBER(SEARCH(F$1,raw[[#This Row],[active years]])),1,"")</f>
        <v/>
      </c>
      <c r="G4284" t="str">
        <f>IF(ISNUMBER(SEARCH(G$1,raw[[#This Row],[active years]])),1,"")</f>
        <v/>
      </c>
      <c r="H4284" t="str">
        <f>IF(ISNUMBER(SEARCH(H$1,raw[[#This Row],[active years]])),1,"")</f>
        <v/>
      </c>
      <c r="I4284" t="str">
        <f>IF(ISNUMBER(SEARCH(I$1,raw[[#This Row],[active years]])),1,"")</f>
        <v/>
      </c>
      <c r="J4284" t="str">
        <f>IF(ISNUMBER(SEARCH(J$1,raw[[#This Row],[active years]])),1,"")</f>
        <v/>
      </c>
      <c r="K4284" t="str">
        <f>IF(ISNUMBER(SEARCH(K$1,raw[[#This Row],[active years]])),1,"")</f>
        <v/>
      </c>
      <c r="L4284" t="str">
        <f>IF(ISNUMBER(SEARCH(L$1,raw[[#This Row],[active years]])),1,"")</f>
        <v/>
      </c>
      <c r="M4284" t="str">
        <f>IF(ISNUMBER(SEARCH(M$1,raw[[#This Row],[active years]])),1,"")</f>
        <v/>
      </c>
      <c r="N4284" t="str">
        <f>IF(ISNUMBER(SEARCH(N$1,raw[[#This Row],[active years]])),1,"")</f>
        <v/>
      </c>
      <c r="O4284" t="str">
        <f>IF(ISNUMBER(SEARCH(O$1,raw[[#This Row],[active years]])),1,"")</f>
        <v/>
      </c>
      <c r="P4284" t="str">
        <f>IF(ISNUMBER(SEARCH(P$1,raw[[#This Row],[active years]])),1,"")</f>
        <v/>
      </c>
      <c r="Q4284" t="str">
        <f>IF(ISNUMBER(SEARCH(Q$1,raw[[#This Row],[active years]])),1,"")</f>
        <v/>
      </c>
      <c r="R4284" t="str">
        <f>IF(ISNUMBER(SEARCH(R$1,raw[[#This Row],[active years]])),1,"")</f>
        <v/>
      </c>
      <c r="S4284" t="str">
        <f>IF(ISNUMBER(SEARCH(S$1,raw[[#This Row],[active years]])),1,"")</f>
        <v/>
      </c>
      <c r="T4284" t="str">
        <f>IF(ISNUMBER(SEARCH(T$1,raw[[#This Row],[active years]])),1,"")</f>
        <v/>
      </c>
      <c r="U4284" t="str">
        <f>IF(ISNUMBER(SEARCH(U$1,raw[[#This Row],[active years]])),1,"")</f>
        <v/>
      </c>
      <c r="V4284" t="str">
        <f>IF(ISNUMBER(SEARCH(V$1,raw[[#This Row],[active years]])),1,"")</f>
        <v/>
      </c>
      <c r="W4284" t="str">
        <f>IF(ISNUMBER(SEARCH(W$1,raw[[#This Row],[active years]])),1,"")</f>
        <v/>
      </c>
      <c r="X4284" t="str">
        <f>IF(ISNUMBER(SEARCH(X$1,raw[[#This Row],[active years]])),1,"")</f>
        <v/>
      </c>
      <c r="Y4284">
        <f>IF(ISNUMBER(SEARCH(Y$1,raw[[#This Row],[active years]])),1,"")</f>
        <v>1</v>
      </c>
      <c r="Z4284">
        <f>IF(ISNUMBER(SEARCH(Z$1,raw[[#This Row],[active years]])),1,"")</f>
        <v>1</v>
      </c>
      <c r="AA4284">
        <f>IF(ISNUMBER(SEARCH(AA$1,raw[[#This Row],[active years]])),1,"")</f>
        <v>1</v>
      </c>
    </row>
    <row r="4285" spans="1:27" x14ac:dyDescent="0.45">
      <c r="A4285">
        <f>raw[team]</f>
        <v>5068</v>
      </c>
      <c r="B4285">
        <f>raw[rookie year]</f>
        <v>2014</v>
      </c>
      <c r="C4285" t="str">
        <f>IF(ISNUMBER(SEARCH(C$1,raw[[#This Row],[active years]])),1,"")</f>
        <v/>
      </c>
      <c r="D4285" t="str">
        <f>IF(ISNUMBER(SEARCH(D$1,raw[[#This Row],[active years]])),1,"")</f>
        <v/>
      </c>
      <c r="E4285" t="str">
        <f>IF(ISNUMBER(SEARCH(E$1,raw[[#This Row],[active years]])),1,"")</f>
        <v/>
      </c>
      <c r="F4285" t="str">
        <f>IF(ISNUMBER(SEARCH(F$1,raw[[#This Row],[active years]])),1,"")</f>
        <v/>
      </c>
      <c r="G4285" t="str">
        <f>IF(ISNUMBER(SEARCH(G$1,raw[[#This Row],[active years]])),1,"")</f>
        <v/>
      </c>
      <c r="H4285" t="str">
        <f>IF(ISNUMBER(SEARCH(H$1,raw[[#This Row],[active years]])),1,"")</f>
        <v/>
      </c>
      <c r="I4285" t="str">
        <f>IF(ISNUMBER(SEARCH(I$1,raw[[#This Row],[active years]])),1,"")</f>
        <v/>
      </c>
      <c r="J4285" t="str">
        <f>IF(ISNUMBER(SEARCH(J$1,raw[[#This Row],[active years]])),1,"")</f>
        <v/>
      </c>
      <c r="K4285" t="str">
        <f>IF(ISNUMBER(SEARCH(K$1,raw[[#This Row],[active years]])),1,"")</f>
        <v/>
      </c>
      <c r="L4285" t="str">
        <f>IF(ISNUMBER(SEARCH(L$1,raw[[#This Row],[active years]])),1,"")</f>
        <v/>
      </c>
      <c r="M4285" t="str">
        <f>IF(ISNUMBER(SEARCH(M$1,raw[[#This Row],[active years]])),1,"")</f>
        <v/>
      </c>
      <c r="N4285" t="str">
        <f>IF(ISNUMBER(SEARCH(N$1,raw[[#This Row],[active years]])),1,"")</f>
        <v/>
      </c>
      <c r="O4285" t="str">
        <f>IF(ISNUMBER(SEARCH(O$1,raw[[#This Row],[active years]])),1,"")</f>
        <v/>
      </c>
      <c r="P4285" t="str">
        <f>IF(ISNUMBER(SEARCH(P$1,raw[[#This Row],[active years]])),1,"")</f>
        <v/>
      </c>
      <c r="Q4285" t="str">
        <f>IF(ISNUMBER(SEARCH(Q$1,raw[[#This Row],[active years]])),1,"")</f>
        <v/>
      </c>
      <c r="R4285" t="str">
        <f>IF(ISNUMBER(SEARCH(R$1,raw[[#This Row],[active years]])),1,"")</f>
        <v/>
      </c>
      <c r="S4285" t="str">
        <f>IF(ISNUMBER(SEARCH(S$1,raw[[#This Row],[active years]])),1,"")</f>
        <v/>
      </c>
      <c r="T4285" t="str">
        <f>IF(ISNUMBER(SEARCH(T$1,raw[[#This Row],[active years]])),1,"")</f>
        <v/>
      </c>
      <c r="U4285" t="str">
        <f>IF(ISNUMBER(SEARCH(U$1,raw[[#This Row],[active years]])),1,"")</f>
        <v/>
      </c>
      <c r="V4285" t="str">
        <f>IF(ISNUMBER(SEARCH(V$1,raw[[#This Row],[active years]])),1,"")</f>
        <v/>
      </c>
      <c r="W4285" t="str">
        <f>IF(ISNUMBER(SEARCH(W$1,raw[[#This Row],[active years]])),1,"")</f>
        <v/>
      </c>
      <c r="X4285" t="str">
        <f>IF(ISNUMBER(SEARCH(X$1,raw[[#This Row],[active years]])),1,"")</f>
        <v/>
      </c>
      <c r="Y4285">
        <f>IF(ISNUMBER(SEARCH(Y$1,raw[[#This Row],[active years]])),1,"")</f>
        <v>1</v>
      </c>
      <c r="Z4285">
        <f>IF(ISNUMBER(SEARCH(Z$1,raw[[#This Row],[active years]])),1,"")</f>
        <v>1</v>
      </c>
      <c r="AA4285">
        <f>IF(ISNUMBER(SEARCH(AA$1,raw[[#This Row],[active years]])),1,"")</f>
        <v>1</v>
      </c>
    </row>
    <row r="4286" spans="1:27" x14ac:dyDescent="0.45">
      <c r="A4286">
        <f>raw[team]</f>
        <v>5069</v>
      </c>
      <c r="B4286">
        <f>raw[rookie year]</f>
        <v>2014</v>
      </c>
      <c r="C4286" t="str">
        <f>IF(ISNUMBER(SEARCH(C$1,raw[[#This Row],[active years]])),1,"")</f>
        <v/>
      </c>
      <c r="D4286" t="str">
        <f>IF(ISNUMBER(SEARCH(D$1,raw[[#This Row],[active years]])),1,"")</f>
        <v/>
      </c>
      <c r="E4286" t="str">
        <f>IF(ISNUMBER(SEARCH(E$1,raw[[#This Row],[active years]])),1,"")</f>
        <v/>
      </c>
      <c r="F4286" t="str">
        <f>IF(ISNUMBER(SEARCH(F$1,raw[[#This Row],[active years]])),1,"")</f>
        <v/>
      </c>
      <c r="G4286" t="str">
        <f>IF(ISNUMBER(SEARCH(G$1,raw[[#This Row],[active years]])),1,"")</f>
        <v/>
      </c>
      <c r="H4286" t="str">
        <f>IF(ISNUMBER(SEARCH(H$1,raw[[#This Row],[active years]])),1,"")</f>
        <v/>
      </c>
      <c r="I4286" t="str">
        <f>IF(ISNUMBER(SEARCH(I$1,raw[[#This Row],[active years]])),1,"")</f>
        <v/>
      </c>
      <c r="J4286" t="str">
        <f>IF(ISNUMBER(SEARCH(J$1,raw[[#This Row],[active years]])),1,"")</f>
        <v/>
      </c>
      <c r="K4286" t="str">
        <f>IF(ISNUMBER(SEARCH(K$1,raw[[#This Row],[active years]])),1,"")</f>
        <v/>
      </c>
      <c r="L4286" t="str">
        <f>IF(ISNUMBER(SEARCH(L$1,raw[[#This Row],[active years]])),1,"")</f>
        <v/>
      </c>
      <c r="M4286" t="str">
        <f>IF(ISNUMBER(SEARCH(M$1,raw[[#This Row],[active years]])),1,"")</f>
        <v/>
      </c>
      <c r="N4286" t="str">
        <f>IF(ISNUMBER(SEARCH(N$1,raw[[#This Row],[active years]])),1,"")</f>
        <v/>
      </c>
      <c r="O4286" t="str">
        <f>IF(ISNUMBER(SEARCH(O$1,raw[[#This Row],[active years]])),1,"")</f>
        <v/>
      </c>
      <c r="P4286" t="str">
        <f>IF(ISNUMBER(SEARCH(P$1,raw[[#This Row],[active years]])),1,"")</f>
        <v/>
      </c>
      <c r="Q4286" t="str">
        <f>IF(ISNUMBER(SEARCH(Q$1,raw[[#This Row],[active years]])),1,"")</f>
        <v/>
      </c>
      <c r="R4286" t="str">
        <f>IF(ISNUMBER(SEARCH(R$1,raw[[#This Row],[active years]])),1,"")</f>
        <v/>
      </c>
      <c r="S4286" t="str">
        <f>IF(ISNUMBER(SEARCH(S$1,raw[[#This Row],[active years]])),1,"")</f>
        <v/>
      </c>
      <c r="T4286" t="str">
        <f>IF(ISNUMBER(SEARCH(T$1,raw[[#This Row],[active years]])),1,"")</f>
        <v/>
      </c>
      <c r="U4286" t="str">
        <f>IF(ISNUMBER(SEARCH(U$1,raw[[#This Row],[active years]])),1,"")</f>
        <v/>
      </c>
      <c r="V4286" t="str">
        <f>IF(ISNUMBER(SEARCH(V$1,raw[[#This Row],[active years]])),1,"")</f>
        <v/>
      </c>
      <c r="W4286" t="str">
        <f>IF(ISNUMBER(SEARCH(W$1,raw[[#This Row],[active years]])),1,"")</f>
        <v/>
      </c>
      <c r="X4286" t="str">
        <f>IF(ISNUMBER(SEARCH(X$1,raw[[#This Row],[active years]])),1,"")</f>
        <v/>
      </c>
      <c r="Y4286">
        <f>IF(ISNUMBER(SEARCH(Y$1,raw[[#This Row],[active years]])),1,"")</f>
        <v>1</v>
      </c>
      <c r="Z4286">
        <f>IF(ISNUMBER(SEARCH(Z$1,raw[[#This Row],[active years]])),1,"")</f>
        <v>1</v>
      </c>
      <c r="AA4286">
        <f>IF(ISNUMBER(SEARCH(AA$1,raw[[#This Row],[active years]])),1,"")</f>
        <v>1</v>
      </c>
    </row>
    <row r="4287" spans="1:27" x14ac:dyDescent="0.45">
      <c r="A4287">
        <f>raw[team]</f>
        <v>5070</v>
      </c>
      <c r="B4287">
        <f>raw[rookie year]</f>
        <v>2014</v>
      </c>
      <c r="C4287" t="str">
        <f>IF(ISNUMBER(SEARCH(C$1,raw[[#This Row],[active years]])),1,"")</f>
        <v/>
      </c>
      <c r="D4287" t="str">
        <f>IF(ISNUMBER(SEARCH(D$1,raw[[#This Row],[active years]])),1,"")</f>
        <v/>
      </c>
      <c r="E4287" t="str">
        <f>IF(ISNUMBER(SEARCH(E$1,raw[[#This Row],[active years]])),1,"")</f>
        <v/>
      </c>
      <c r="F4287" t="str">
        <f>IF(ISNUMBER(SEARCH(F$1,raw[[#This Row],[active years]])),1,"")</f>
        <v/>
      </c>
      <c r="G4287" t="str">
        <f>IF(ISNUMBER(SEARCH(G$1,raw[[#This Row],[active years]])),1,"")</f>
        <v/>
      </c>
      <c r="H4287" t="str">
        <f>IF(ISNUMBER(SEARCH(H$1,raw[[#This Row],[active years]])),1,"")</f>
        <v/>
      </c>
      <c r="I4287" t="str">
        <f>IF(ISNUMBER(SEARCH(I$1,raw[[#This Row],[active years]])),1,"")</f>
        <v/>
      </c>
      <c r="J4287" t="str">
        <f>IF(ISNUMBER(SEARCH(J$1,raw[[#This Row],[active years]])),1,"")</f>
        <v/>
      </c>
      <c r="K4287" t="str">
        <f>IF(ISNUMBER(SEARCH(K$1,raw[[#This Row],[active years]])),1,"")</f>
        <v/>
      </c>
      <c r="L4287" t="str">
        <f>IF(ISNUMBER(SEARCH(L$1,raw[[#This Row],[active years]])),1,"")</f>
        <v/>
      </c>
      <c r="M4287" t="str">
        <f>IF(ISNUMBER(SEARCH(M$1,raw[[#This Row],[active years]])),1,"")</f>
        <v/>
      </c>
      <c r="N4287" t="str">
        <f>IF(ISNUMBER(SEARCH(N$1,raw[[#This Row],[active years]])),1,"")</f>
        <v/>
      </c>
      <c r="O4287" t="str">
        <f>IF(ISNUMBER(SEARCH(O$1,raw[[#This Row],[active years]])),1,"")</f>
        <v/>
      </c>
      <c r="P4287" t="str">
        <f>IF(ISNUMBER(SEARCH(P$1,raw[[#This Row],[active years]])),1,"")</f>
        <v/>
      </c>
      <c r="Q4287" t="str">
        <f>IF(ISNUMBER(SEARCH(Q$1,raw[[#This Row],[active years]])),1,"")</f>
        <v/>
      </c>
      <c r="R4287" t="str">
        <f>IF(ISNUMBER(SEARCH(R$1,raw[[#This Row],[active years]])),1,"")</f>
        <v/>
      </c>
      <c r="S4287" t="str">
        <f>IF(ISNUMBER(SEARCH(S$1,raw[[#This Row],[active years]])),1,"")</f>
        <v/>
      </c>
      <c r="T4287" t="str">
        <f>IF(ISNUMBER(SEARCH(T$1,raw[[#This Row],[active years]])),1,"")</f>
        <v/>
      </c>
      <c r="U4287" t="str">
        <f>IF(ISNUMBER(SEARCH(U$1,raw[[#This Row],[active years]])),1,"")</f>
        <v/>
      </c>
      <c r="V4287" t="str">
        <f>IF(ISNUMBER(SEARCH(V$1,raw[[#This Row],[active years]])),1,"")</f>
        <v/>
      </c>
      <c r="W4287" t="str">
        <f>IF(ISNUMBER(SEARCH(W$1,raw[[#This Row],[active years]])),1,"")</f>
        <v/>
      </c>
      <c r="X4287" t="str">
        <f>IF(ISNUMBER(SEARCH(X$1,raw[[#This Row],[active years]])),1,"")</f>
        <v/>
      </c>
      <c r="Y4287">
        <f>IF(ISNUMBER(SEARCH(Y$1,raw[[#This Row],[active years]])),1,"")</f>
        <v>1</v>
      </c>
      <c r="Z4287">
        <f>IF(ISNUMBER(SEARCH(Z$1,raw[[#This Row],[active years]])),1,"")</f>
        <v>1</v>
      </c>
      <c r="AA4287">
        <f>IF(ISNUMBER(SEARCH(AA$1,raw[[#This Row],[active years]])),1,"")</f>
        <v>1</v>
      </c>
    </row>
    <row r="4288" spans="1:27" x14ac:dyDescent="0.45">
      <c r="A4288">
        <f>raw[team]</f>
        <v>5071</v>
      </c>
      <c r="B4288">
        <f>raw[rookie year]</f>
        <v>2014</v>
      </c>
      <c r="C4288" t="str">
        <f>IF(ISNUMBER(SEARCH(C$1,raw[[#This Row],[active years]])),1,"")</f>
        <v/>
      </c>
      <c r="D4288" t="str">
        <f>IF(ISNUMBER(SEARCH(D$1,raw[[#This Row],[active years]])),1,"")</f>
        <v/>
      </c>
      <c r="E4288" t="str">
        <f>IF(ISNUMBER(SEARCH(E$1,raw[[#This Row],[active years]])),1,"")</f>
        <v/>
      </c>
      <c r="F4288" t="str">
        <f>IF(ISNUMBER(SEARCH(F$1,raw[[#This Row],[active years]])),1,"")</f>
        <v/>
      </c>
      <c r="G4288" t="str">
        <f>IF(ISNUMBER(SEARCH(G$1,raw[[#This Row],[active years]])),1,"")</f>
        <v/>
      </c>
      <c r="H4288" t="str">
        <f>IF(ISNUMBER(SEARCH(H$1,raw[[#This Row],[active years]])),1,"")</f>
        <v/>
      </c>
      <c r="I4288" t="str">
        <f>IF(ISNUMBER(SEARCH(I$1,raw[[#This Row],[active years]])),1,"")</f>
        <v/>
      </c>
      <c r="J4288" t="str">
        <f>IF(ISNUMBER(SEARCH(J$1,raw[[#This Row],[active years]])),1,"")</f>
        <v/>
      </c>
      <c r="K4288" t="str">
        <f>IF(ISNUMBER(SEARCH(K$1,raw[[#This Row],[active years]])),1,"")</f>
        <v/>
      </c>
      <c r="L4288" t="str">
        <f>IF(ISNUMBER(SEARCH(L$1,raw[[#This Row],[active years]])),1,"")</f>
        <v/>
      </c>
      <c r="M4288" t="str">
        <f>IF(ISNUMBER(SEARCH(M$1,raw[[#This Row],[active years]])),1,"")</f>
        <v/>
      </c>
      <c r="N4288" t="str">
        <f>IF(ISNUMBER(SEARCH(N$1,raw[[#This Row],[active years]])),1,"")</f>
        <v/>
      </c>
      <c r="O4288" t="str">
        <f>IF(ISNUMBER(SEARCH(O$1,raw[[#This Row],[active years]])),1,"")</f>
        <v/>
      </c>
      <c r="P4288" t="str">
        <f>IF(ISNUMBER(SEARCH(P$1,raw[[#This Row],[active years]])),1,"")</f>
        <v/>
      </c>
      <c r="Q4288" t="str">
        <f>IF(ISNUMBER(SEARCH(Q$1,raw[[#This Row],[active years]])),1,"")</f>
        <v/>
      </c>
      <c r="R4288" t="str">
        <f>IF(ISNUMBER(SEARCH(R$1,raw[[#This Row],[active years]])),1,"")</f>
        <v/>
      </c>
      <c r="S4288" t="str">
        <f>IF(ISNUMBER(SEARCH(S$1,raw[[#This Row],[active years]])),1,"")</f>
        <v/>
      </c>
      <c r="T4288" t="str">
        <f>IF(ISNUMBER(SEARCH(T$1,raw[[#This Row],[active years]])),1,"")</f>
        <v/>
      </c>
      <c r="U4288" t="str">
        <f>IF(ISNUMBER(SEARCH(U$1,raw[[#This Row],[active years]])),1,"")</f>
        <v/>
      </c>
      <c r="V4288" t="str">
        <f>IF(ISNUMBER(SEARCH(V$1,raw[[#This Row],[active years]])),1,"")</f>
        <v/>
      </c>
      <c r="W4288" t="str">
        <f>IF(ISNUMBER(SEARCH(W$1,raw[[#This Row],[active years]])),1,"")</f>
        <v/>
      </c>
      <c r="X4288" t="str">
        <f>IF(ISNUMBER(SEARCH(X$1,raw[[#This Row],[active years]])),1,"")</f>
        <v/>
      </c>
      <c r="Y4288">
        <f>IF(ISNUMBER(SEARCH(Y$1,raw[[#This Row],[active years]])),1,"")</f>
        <v>1</v>
      </c>
      <c r="Z4288">
        <f>IF(ISNUMBER(SEARCH(Z$1,raw[[#This Row],[active years]])),1,"")</f>
        <v>1</v>
      </c>
      <c r="AA4288">
        <f>IF(ISNUMBER(SEARCH(AA$1,raw[[#This Row],[active years]])),1,"")</f>
        <v>1</v>
      </c>
    </row>
    <row r="4289" spans="1:27" x14ac:dyDescent="0.45">
      <c r="A4289">
        <f>raw[team]</f>
        <v>5072</v>
      </c>
      <c r="B4289">
        <f>raw[rookie year]</f>
        <v>2014</v>
      </c>
      <c r="C4289" t="str">
        <f>IF(ISNUMBER(SEARCH(C$1,raw[[#This Row],[active years]])),1,"")</f>
        <v/>
      </c>
      <c r="D4289" t="str">
        <f>IF(ISNUMBER(SEARCH(D$1,raw[[#This Row],[active years]])),1,"")</f>
        <v/>
      </c>
      <c r="E4289" t="str">
        <f>IF(ISNUMBER(SEARCH(E$1,raw[[#This Row],[active years]])),1,"")</f>
        <v/>
      </c>
      <c r="F4289" t="str">
        <f>IF(ISNUMBER(SEARCH(F$1,raw[[#This Row],[active years]])),1,"")</f>
        <v/>
      </c>
      <c r="G4289" t="str">
        <f>IF(ISNUMBER(SEARCH(G$1,raw[[#This Row],[active years]])),1,"")</f>
        <v/>
      </c>
      <c r="H4289" t="str">
        <f>IF(ISNUMBER(SEARCH(H$1,raw[[#This Row],[active years]])),1,"")</f>
        <v/>
      </c>
      <c r="I4289" t="str">
        <f>IF(ISNUMBER(SEARCH(I$1,raw[[#This Row],[active years]])),1,"")</f>
        <v/>
      </c>
      <c r="J4289" t="str">
        <f>IF(ISNUMBER(SEARCH(J$1,raw[[#This Row],[active years]])),1,"")</f>
        <v/>
      </c>
      <c r="K4289" t="str">
        <f>IF(ISNUMBER(SEARCH(K$1,raw[[#This Row],[active years]])),1,"")</f>
        <v/>
      </c>
      <c r="L4289" t="str">
        <f>IF(ISNUMBER(SEARCH(L$1,raw[[#This Row],[active years]])),1,"")</f>
        <v/>
      </c>
      <c r="M4289" t="str">
        <f>IF(ISNUMBER(SEARCH(M$1,raw[[#This Row],[active years]])),1,"")</f>
        <v/>
      </c>
      <c r="N4289" t="str">
        <f>IF(ISNUMBER(SEARCH(N$1,raw[[#This Row],[active years]])),1,"")</f>
        <v/>
      </c>
      <c r="O4289" t="str">
        <f>IF(ISNUMBER(SEARCH(O$1,raw[[#This Row],[active years]])),1,"")</f>
        <v/>
      </c>
      <c r="P4289" t="str">
        <f>IF(ISNUMBER(SEARCH(P$1,raw[[#This Row],[active years]])),1,"")</f>
        <v/>
      </c>
      <c r="Q4289" t="str">
        <f>IF(ISNUMBER(SEARCH(Q$1,raw[[#This Row],[active years]])),1,"")</f>
        <v/>
      </c>
      <c r="R4289" t="str">
        <f>IF(ISNUMBER(SEARCH(R$1,raw[[#This Row],[active years]])),1,"")</f>
        <v/>
      </c>
      <c r="S4289" t="str">
        <f>IF(ISNUMBER(SEARCH(S$1,raw[[#This Row],[active years]])),1,"")</f>
        <v/>
      </c>
      <c r="T4289" t="str">
        <f>IF(ISNUMBER(SEARCH(T$1,raw[[#This Row],[active years]])),1,"")</f>
        <v/>
      </c>
      <c r="U4289" t="str">
        <f>IF(ISNUMBER(SEARCH(U$1,raw[[#This Row],[active years]])),1,"")</f>
        <v/>
      </c>
      <c r="V4289" t="str">
        <f>IF(ISNUMBER(SEARCH(V$1,raw[[#This Row],[active years]])),1,"")</f>
        <v/>
      </c>
      <c r="W4289" t="str">
        <f>IF(ISNUMBER(SEARCH(W$1,raw[[#This Row],[active years]])),1,"")</f>
        <v/>
      </c>
      <c r="X4289" t="str">
        <f>IF(ISNUMBER(SEARCH(X$1,raw[[#This Row],[active years]])),1,"")</f>
        <v/>
      </c>
      <c r="Y4289">
        <f>IF(ISNUMBER(SEARCH(Y$1,raw[[#This Row],[active years]])),1,"")</f>
        <v>1</v>
      </c>
      <c r="Z4289">
        <f>IF(ISNUMBER(SEARCH(Z$1,raw[[#This Row],[active years]])),1,"")</f>
        <v>1</v>
      </c>
      <c r="AA4289">
        <f>IF(ISNUMBER(SEARCH(AA$1,raw[[#This Row],[active years]])),1,"")</f>
        <v>1</v>
      </c>
    </row>
    <row r="4290" spans="1:27" x14ac:dyDescent="0.45">
      <c r="A4290">
        <f>raw[team]</f>
        <v>5073</v>
      </c>
      <c r="B4290">
        <f>raw[rookie year]</f>
        <v>2014</v>
      </c>
      <c r="C4290" t="str">
        <f>IF(ISNUMBER(SEARCH(C$1,raw[[#This Row],[active years]])),1,"")</f>
        <v/>
      </c>
      <c r="D4290" t="str">
        <f>IF(ISNUMBER(SEARCH(D$1,raw[[#This Row],[active years]])),1,"")</f>
        <v/>
      </c>
      <c r="E4290" t="str">
        <f>IF(ISNUMBER(SEARCH(E$1,raw[[#This Row],[active years]])),1,"")</f>
        <v/>
      </c>
      <c r="F4290" t="str">
        <f>IF(ISNUMBER(SEARCH(F$1,raw[[#This Row],[active years]])),1,"")</f>
        <v/>
      </c>
      <c r="G4290" t="str">
        <f>IF(ISNUMBER(SEARCH(G$1,raw[[#This Row],[active years]])),1,"")</f>
        <v/>
      </c>
      <c r="H4290" t="str">
        <f>IF(ISNUMBER(SEARCH(H$1,raw[[#This Row],[active years]])),1,"")</f>
        <v/>
      </c>
      <c r="I4290" t="str">
        <f>IF(ISNUMBER(SEARCH(I$1,raw[[#This Row],[active years]])),1,"")</f>
        <v/>
      </c>
      <c r="J4290" t="str">
        <f>IF(ISNUMBER(SEARCH(J$1,raw[[#This Row],[active years]])),1,"")</f>
        <v/>
      </c>
      <c r="K4290" t="str">
        <f>IF(ISNUMBER(SEARCH(K$1,raw[[#This Row],[active years]])),1,"")</f>
        <v/>
      </c>
      <c r="L4290" t="str">
        <f>IF(ISNUMBER(SEARCH(L$1,raw[[#This Row],[active years]])),1,"")</f>
        <v/>
      </c>
      <c r="M4290" t="str">
        <f>IF(ISNUMBER(SEARCH(M$1,raw[[#This Row],[active years]])),1,"")</f>
        <v/>
      </c>
      <c r="N4290" t="str">
        <f>IF(ISNUMBER(SEARCH(N$1,raw[[#This Row],[active years]])),1,"")</f>
        <v/>
      </c>
      <c r="O4290" t="str">
        <f>IF(ISNUMBER(SEARCH(O$1,raw[[#This Row],[active years]])),1,"")</f>
        <v/>
      </c>
      <c r="P4290" t="str">
        <f>IF(ISNUMBER(SEARCH(P$1,raw[[#This Row],[active years]])),1,"")</f>
        <v/>
      </c>
      <c r="Q4290" t="str">
        <f>IF(ISNUMBER(SEARCH(Q$1,raw[[#This Row],[active years]])),1,"")</f>
        <v/>
      </c>
      <c r="R4290" t="str">
        <f>IF(ISNUMBER(SEARCH(R$1,raw[[#This Row],[active years]])),1,"")</f>
        <v/>
      </c>
      <c r="S4290" t="str">
        <f>IF(ISNUMBER(SEARCH(S$1,raw[[#This Row],[active years]])),1,"")</f>
        <v/>
      </c>
      <c r="T4290" t="str">
        <f>IF(ISNUMBER(SEARCH(T$1,raw[[#This Row],[active years]])),1,"")</f>
        <v/>
      </c>
      <c r="U4290" t="str">
        <f>IF(ISNUMBER(SEARCH(U$1,raw[[#This Row],[active years]])),1,"")</f>
        <v/>
      </c>
      <c r="V4290" t="str">
        <f>IF(ISNUMBER(SEARCH(V$1,raw[[#This Row],[active years]])),1,"")</f>
        <v/>
      </c>
      <c r="W4290" t="str">
        <f>IF(ISNUMBER(SEARCH(W$1,raw[[#This Row],[active years]])),1,"")</f>
        <v/>
      </c>
      <c r="X4290" t="str">
        <f>IF(ISNUMBER(SEARCH(X$1,raw[[#This Row],[active years]])),1,"")</f>
        <v/>
      </c>
      <c r="Y4290">
        <f>IF(ISNUMBER(SEARCH(Y$1,raw[[#This Row],[active years]])),1,"")</f>
        <v>1</v>
      </c>
      <c r="Z4290">
        <f>IF(ISNUMBER(SEARCH(Z$1,raw[[#This Row],[active years]])),1,"")</f>
        <v>1</v>
      </c>
      <c r="AA4290" t="str">
        <f>IF(ISNUMBER(SEARCH(AA$1,raw[[#This Row],[active years]])),1,"")</f>
        <v/>
      </c>
    </row>
    <row r="4291" spans="1:27" x14ac:dyDescent="0.45">
      <c r="A4291">
        <f>raw[team]</f>
        <v>5074</v>
      </c>
      <c r="B4291">
        <f>raw[rookie year]</f>
        <v>2014</v>
      </c>
      <c r="C4291" t="str">
        <f>IF(ISNUMBER(SEARCH(C$1,raw[[#This Row],[active years]])),1,"")</f>
        <v/>
      </c>
      <c r="D4291" t="str">
        <f>IF(ISNUMBER(SEARCH(D$1,raw[[#This Row],[active years]])),1,"")</f>
        <v/>
      </c>
      <c r="E4291" t="str">
        <f>IF(ISNUMBER(SEARCH(E$1,raw[[#This Row],[active years]])),1,"")</f>
        <v/>
      </c>
      <c r="F4291" t="str">
        <f>IF(ISNUMBER(SEARCH(F$1,raw[[#This Row],[active years]])),1,"")</f>
        <v/>
      </c>
      <c r="G4291" t="str">
        <f>IF(ISNUMBER(SEARCH(G$1,raw[[#This Row],[active years]])),1,"")</f>
        <v/>
      </c>
      <c r="H4291" t="str">
        <f>IF(ISNUMBER(SEARCH(H$1,raw[[#This Row],[active years]])),1,"")</f>
        <v/>
      </c>
      <c r="I4291" t="str">
        <f>IF(ISNUMBER(SEARCH(I$1,raw[[#This Row],[active years]])),1,"")</f>
        <v/>
      </c>
      <c r="J4291" t="str">
        <f>IF(ISNUMBER(SEARCH(J$1,raw[[#This Row],[active years]])),1,"")</f>
        <v/>
      </c>
      <c r="K4291" t="str">
        <f>IF(ISNUMBER(SEARCH(K$1,raw[[#This Row],[active years]])),1,"")</f>
        <v/>
      </c>
      <c r="L4291" t="str">
        <f>IF(ISNUMBER(SEARCH(L$1,raw[[#This Row],[active years]])),1,"")</f>
        <v/>
      </c>
      <c r="M4291" t="str">
        <f>IF(ISNUMBER(SEARCH(M$1,raw[[#This Row],[active years]])),1,"")</f>
        <v/>
      </c>
      <c r="N4291" t="str">
        <f>IF(ISNUMBER(SEARCH(N$1,raw[[#This Row],[active years]])),1,"")</f>
        <v/>
      </c>
      <c r="O4291" t="str">
        <f>IF(ISNUMBER(SEARCH(O$1,raw[[#This Row],[active years]])),1,"")</f>
        <v/>
      </c>
      <c r="P4291" t="str">
        <f>IF(ISNUMBER(SEARCH(P$1,raw[[#This Row],[active years]])),1,"")</f>
        <v/>
      </c>
      <c r="Q4291" t="str">
        <f>IF(ISNUMBER(SEARCH(Q$1,raw[[#This Row],[active years]])),1,"")</f>
        <v/>
      </c>
      <c r="R4291" t="str">
        <f>IF(ISNUMBER(SEARCH(R$1,raw[[#This Row],[active years]])),1,"")</f>
        <v/>
      </c>
      <c r="S4291" t="str">
        <f>IF(ISNUMBER(SEARCH(S$1,raw[[#This Row],[active years]])),1,"")</f>
        <v/>
      </c>
      <c r="T4291" t="str">
        <f>IF(ISNUMBER(SEARCH(T$1,raw[[#This Row],[active years]])),1,"")</f>
        <v/>
      </c>
      <c r="U4291" t="str">
        <f>IF(ISNUMBER(SEARCH(U$1,raw[[#This Row],[active years]])),1,"")</f>
        <v/>
      </c>
      <c r="V4291" t="str">
        <f>IF(ISNUMBER(SEARCH(V$1,raw[[#This Row],[active years]])),1,"")</f>
        <v/>
      </c>
      <c r="W4291" t="str">
        <f>IF(ISNUMBER(SEARCH(W$1,raw[[#This Row],[active years]])),1,"")</f>
        <v/>
      </c>
      <c r="X4291" t="str">
        <f>IF(ISNUMBER(SEARCH(X$1,raw[[#This Row],[active years]])),1,"")</f>
        <v/>
      </c>
      <c r="Y4291">
        <f>IF(ISNUMBER(SEARCH(Y$1,raw[[#This Row],[active years]])),1,"")</f>
        <v>1</v>
      </c>
      <c r="Z4291">
        <f>IF(ISNUMBER(SEARCH(Z$1,raw[[#This Row],[active years]])),1,"")</f>
        <v>1</v>
      </c>
      <c r="AA4291">
        <f>IF(ISNUMBER(SEARCH(AA$1,raw[[#This Row],[active years]])),1,"")</f>
        <v>1</v>
      </c>
    </row>
    <row r="4292" spans="1:27" x14ac:dyDescent="0.45">
      <c r="A4292">
        <f>raw[team]</f>
        <v>5075</v>
      </c>
      <c r="B4292">
        <f>raw[rookie year]</f>
        <v>2014</v>
      </c>
      <c r="C4292" t="str">
        <f>IF(ISNUMBER(SEARCH(C$1,raw[[#This Row],[active years]])),1,"")</f>
        <v/>
      </c>
      <c r="D4292" t="str">
        <f>IF(ISNUMBER(SEARCH(D$1,raw[[#This Row],[active years]])),1,"")</f>
        <v/>
      </c>
      <c r="E4292" t="str">
        <f>IF(ISNUMBER(SEARCH(E$1,raw[[#This Row],[active years]])),1,"")</f>
        <v/>
      </c>
      <c r="F4292" t="str">
        <f>IF(ISNUMBER(SEARCH(F$1,raw[[#This Row],[active years]])),1,"")</f>
        <v/>
      </c>
      <c r="G4292" t="str">
        <f>IF(ISNUMBER(SEARCH(G$1,raw[[#This Row],[active years]])),1,"")</f>
        <v/>
      </c>
      <c r="H4292" t="str">
        <f>IF(ISNUMBER(SEARCH(H$1,raw[[#This Row],[active years]])),1,"")</f>
        <v/>
      </c>
      <c r="I4292" t="str">
        <f>IF(ISNUMBER(SEARCH(I$1,raw[[#This Row],[active years]])),1,"")</f>
        <v/>
      </c>
      <c r="J4292" t="str">
        <f>IF(ISNUMBER(SEARCH(J$1,raw[[#This Row],[active years]])),1,"")</f>
        <v/>
      </c>
      <c r="K4292" t="str">
        <f>IF(ISNUMBER(SEARCH(K$1,raw[[#This Row],[active years]])),1,"")</f>
        <v/>
      </c>
      <c r="L4292" t="str">
        <f>IF(ISNUMBER(SEARCH(L$1,raw[[#This Row],[active years]])),1,"")</f>
        <v/>
      </c>
      <c r="M4292" t="str">
        <f>IF(ISNUMBER(SEARCH(M$1,raw[[#This Row],[active years]])),1,"")</f>
        <v/>
      </c>
      <c r="N4292" t="str">
        <f>IF(ISNUMBER(SEARCH(N$1,raw[[#This Row],[active years]])),1,"")</f>
        <v/>
      </c>
      <c r="O4292" t="str">
        <f>IF(ISNUMBER(SEARCH(O$1,raw[[#This Row],[active years]])),1,"")</f>
        <v/>
      </c>
      <c r="P4292" t="str">
        <f>IF(ISNUMBER(SEARCH(P$1,raw[[#This Row],[active years]])),1,"")</f>
        <v/>
      </c>
      <c r="Q4292" t="str">
        <f>IF(ISNUMBER(SEARCH(Q$1,raw[[#This Row],[active years]])),1,"")</f>
        <v/>
      </c>
      <c r="R4292" t="str">
        <f>IF(ISNUMBER(SEARCH(R$1,raw[[#This Row],[active years]])),1,"")</f>
        <v/>
      </c>
      <c r="S4292" t="str">
        <f>IF(ISNUMBER(SEARCH(S$1,raw[[#This Row],[active years]])),1,"")</f>
        <v/>
      </c>
      <c r="T4292" t="str">
        <f>IF(ISNUMBER(SEARCH(T$1,raw[[#This Row],[active years]])),1,"")</f>
        <v/>
      </c>
      <c r="U4292" t="str">
        <f>IF(ISNUMBER(SEARCH(U$1,raw[[#This Row],[active years]])),1,"")</f>
        <v/>
      </c>
      <c r="V4292" t="str">
        <f>IF(ISNUMBER(SEARCH(V$1,raw[[#This Row],[active years]])),1,"")</f>
        <v/>
      </c>
      <c r="W4292" t="str">
        <f>IF(ISNUMBER(SEARCH(W$1,raw[[#This Row],[active years]])),1,"")</f>
        <v/>
      </c>
      <c r="X4292" t="str">
        <f>IF(ISNUMBER(SEARCH(X$1,raw[[#This Row],[active years]])),1,"")</f>
        <v/>
      </c>
      <c r="Y4292">
        <f>IF(ISNUMBER(SEARCH(Y$1,raw[[#This Row],[active years]])),1,"")</f>
        <v>1</v>
      </c>
      <c r="Z4292">
        <f>IF(ISNUMBER(SEARCH(Z$1,raw[[#This Row],[active years]])),1,"")</f>
        <v>1</v>
      </c>
      <c r="AA4292" t="str">
        <f>IF(ISNUMBER(SEARCH(AA$1,raw[[#This Row],[active years]])),1,"")</f>
        <v/>
      </c>
    </row>
    <row r="4293" spans="1:27" x14ac:dyDescent="0.45">
      <c r="A4293">
        <f>raw[team]</f>
        <v>5076</v>
      </c>
      <c r="B4293">
        <f>raw[rookie year]</f>
        <v>2014</v>
      </c>
      <c r="C4293" t="str">
        <f>IF(ISNUMBER(SEARCH(C$1,raw[[#This Row],[active years]])),1,"")</f>
        <v/>
      </c>
      <c r="D4293" t="str">
        <f>IF(ISNUMBER(SEARCH(D$1,raw[[#This Row],[active years]])),1,"")</f>
        <v/>
      </c>
      <c r="E4293" t="str">
        <f>IF(ISNUMBER(SEARCH(E$1,raw[[#This Row],[active years]])),1,"")</f>
        <v/>
      </c>
      <c r="F4293" t="str">
        <f>IF(ISNUMBER(SEARCH(F$1,raw[[#This Row],[active years]])),1,"")</f>
        <v/>
      </c>
      <c r="G4293" t="str">
        <f>IF(ISNUMBER(SEARCH(G$1,raw[[#This Row],[active years]])),1,"")</f>
        <v/>
      </c>
      <c r="H4293" t="str">
        <f>IF(ISNUMBER(SEARCH(H$1,raw[[#This Row],[active years]])),1,"")</f>
        <v/>
      </c>
      <c r="I4293" t="str">
        <f>IF(ISNUMBER(SEARCH(I$1,raw[[#This Row],[active years]])),1,"")</f>
        <v/>
      </c>
      <c r="J4293" t="str">
        <f>IF(ISNUMBER(SEARCH(J$1,raw[[#This Row],[active years]])),1,"")</f>
        <v/>
      </c>
      <c r="K4293" t="str">
        <f>IF(ISNUMBER(SEARCH(K$1,raw[[#This Row],[active years]])),1,"")</f>
        <v/>
      </c>
      <c r="L4293" t="str">
        <f>IF(ISNUMBER(SEARCH(L$1,raw[[#This Row],[active years]])),1,"")</f>
        <v/>
      </c>
      <c r="M4293" t="str">
        <f>IF(ISNUMBER(SEARCH(M$1,raw[[#This Row],[active years]])),1,"")</f>
        <v/>
      </c>
      <c r="N4293" t="str">
        <f>IF(ISNUMBER(SEARCH(N$1,raw[[#This Row],[active years]])),1,"")</f>
        <v/>
      </c>
      <c r="O4293" t="str">
        <f>IF(ISNUMBER(SEARCH(O$1,raw[[#This Row],[active years]])),1,"")</f>
        <v/>
      </c>
      <c r="P4293" t="str">
        <f>IF(ISNUMBER(SEARCH(P$1,raw[[#This Row],[active years]])),1,"")</f>
        <v/>
      </c>
      <c r="Q4293" t="str">
        <f>IF(ISNUMBER(SEARCH(Q$1,raw[[#This Row],[active years]])),1,"")</f>
        <v/>
      </c>
      <c r="R4293" t="str">
        <f>IF(ISNUMBER(SEARCH(R$1,raw[[#This Row],[active years]])),1,"")</f>
        <v/>
      </c>
      <c r="S4293" t="str">
        <f>IF(ISNUMBER(SEARCH(S$1,raw[[#This Row],[active years]])),1,"")</f>
        <v/>
      </c>
      <c r="T4293" t="str">
        <f>IF(ISNUMBER(SEARCH(T$1,raw[[#This Row],[active years]])),1,"")</f>
        <v/>
      </c>
      <c r="U4293" t="str">
        <f>IF(ISNUMBER(SEARCH(U$1,raw[[#This Row],[active years]])),1,"")</f>
        <v/>
      </c>
      <c r="V4293" t="str">
        <f>IF(ISNUMBER(SEARCH(V$1,raw[[#This Row],[active years]])),1,"")</f>
        <v/>
      </c>
      <c r="W4293" t="str">
        <f>IF(ISNUMBER(SEARCH(W$1,raw[[#This Row],[active years]])),1,"")</f>
        <v/>
      </c>
      <c r="X4293" t="str">
        <f>IF(ISNUMBER(SEARCH(X$1,raw[[#This Row],[active years]])),1,"")</f>
        <v/>
      </c>
      <c r="Y4293">
        <f>IF(ISNUMBER(SEARCH(Y$1,raw[[#This Row],[active years]])),1,"")</f>
        <v>1</v>
      </c>
      <c r="Z4293">
        <f>IF(ISNUMBER(SEARCH(Z$1,raw[[#This Row],[active years]])),1,"")</f>
        <v>1</v>
      </c>
      <c r="AA4293">
        <f>IF(ISNUMBER(SEARCH(AA$1,raw[[#This Row],[active years]])),1,"")</f>
        <v>1</v>
      </c>
    </row>
    <row r="4294" spans="1:27" x14ac:dyDescent="0.45">
      <c r="A4294">
        <f>raw[team]</f>
        <v>5077</v>
      </c>
      <c r="B4294">
        <f>raw[rookie year]</f>
        <v>2014</v>
      </c>
      <c r="C4294" t="str">
        <f>IF(ISNUMBER(SEARCH(C$1,raw[[#This Row],[active years]])),1,"")</f>
        <v/>
      </c>
      <c r="D4294" t="str">
        <f>IF(ISNUMBER(SEARCH(D$1,raw[[#This Row],[active years]])),1,"")</f>
        <v/>
      </c>
      <c r="E4294" t="str">
        <f>IF(ISNUMBER(SEARCH(E$1,raw[[#This Row],[active years]])),1,"")</f>
        <v/>
      </c>
      <c r="F4294" t="str">
        <f>IF(ISNUMBER(SEARCH(F$1,raw[[#This Row],[active years]])),1,"")</f>
        <v/>
      </c>
      <c r="G4294" t="str">
        <f>IF(ISNUMBER(SEARCH(G$1,raw[[#This Row],[active years]])),1,"")</f>
        <v/>
      </c>
      <c r="H4294" t="str">
        <f>IF(ISNUMBER(SEARCH(H$1,raw[[#This Row],[active years]])),1,"")</f>
        <v/>
      </c>
      <c r="I4294" t="str">
        <f>IF(ISNUMBER(SEARCH(I$1,raw[[#This Row],[active years]])),1,"")</f>
        <v/>
      </c>
      <c r="J4294" t="str">
        <f>IF(ISNUMBER(SEARCH(J$1,raw[[#This Row],[active years]])),1,"")</f>
        <v/>
      </c>
      <c r="K4294" t="str">
        <f>IF(ISNUMBER(SEARCH(K$1,raw[[#This Row],[active years]])),1,"")</f>
        <v/>
      </c>
      <c r="L4294" t="str">
        <f>IF(ISNUMBER(SEARCH(L$1,raw[[#This Row],[active years]])),1,"")</f>
        <v/>
      </c>
      <c r="M4294" t="str">
        <f>IF(ISNUMBER(SEARCH(M$1,raw[[#This Row],[active years]])),1,"")</f>
        <v/>
      </c>
      <c r="N4294" t="str">
        <f>IF(ISNUMBER(SEARCH(N$1,raw[[#This Row],[active years]])),1,"")</f>
        <v/>
      </c>
      <c r="O4294" t="str">
        <f>IF(ISNUMBER(SEARCH(O$1,raw[[#This Row],[active years]])),1,"")</f>
        <v/>
      </c>
      <c r="P4294" t="str">
        <f>IF(ISNUMBER(SEARCH(P$1,raw[[#This Row],[active years]])),1,"")</f>
        <v/>
      </c>
      <c r="Q4294" t="str">
        <f>IF(ISNUMBER(SEARCH(Q$1,raw[[#This Row],[active years]])),1,"")</f>
        <v/>
      </c>
      <c r="R4294" t="str">
        <f>IF(ISNUMBER(SEARCH(R$1,raw[[#This Row],[active years]])),1,"")</f>
        <v/>
      </c>
      <c r="S4294" t="str">
        <f>IF(ISNUMBER(SEARCH(S$1,raw[[#This Row],[active years]])),1,"")</f>
        <v/>
      </c>
      <c r="T4294" t="str">
        <f>IF(ISNUMBER(SEARCH(T$1,raw[[#This Row],[active years]])),1,"")</f>
        <v/>
      </c>
      <c r="U4294" t="str">
        <f>IF(ISNUMBER(SEARCH(U$1,raw[[#This Row],[active years]])),1,"")</f>
        <v/>
      </c>
      <c r="V4294" t="str">
        <f>IF(ISNUMBER(SEARCH(V$1,raw[[#This Row],[active years]])),1,"")</f>
        <v/>
      </c>
      <c r="W4294" t="str">
        <f>IF(ISNUMBER(SEARCH(W$1,raw[[#This Row],[active years]])),1,"")</f>
        <v/>
      </c>
      <c r="X4294" t="str">
        <f>IF(ISNUMBER(SEARCH(X$1,raw[[#This Row],[active years]])),1,"")</f>
        <v/>
      </c>
      <c r="Y4294">
        <f>IF(ISNUMBER(SEARCH(Y$1,raw[[#This Row],[active years]])),1,"")</f>
        <v>1</v>
      </c>
      <c r="Z4294">
        <f>IF(ISNUMBER(SEARCH(Z$1,raw[[#This Row],[active years]])),1,"")</f>
        <v>1</v>
      </c>
      <c r="AA4294">
        <f>IF(ISNUMBER(SEARCH(AA$1,raw[[#This Row],[active years]])),1,"")</f>
        <v>1</v>
      </c>
    </row>
    <row r="4295" spans="1:27" x14ac:dyDescent="0.45">
      <c r="A4295">
        <f>raw[team]</f>
        <v>5078</v>
      </c>
      <c r="B4295">
        <f>raw[rookie year]</f>
        <v>2014</v>
      </c>
      <c r="C4295" t="str">
        <f>IF(ISNUMBER(SEARCH(C$1,raw[[#This Row],[active years]])),1,"")</f>
        <v/>
      </c>
      <c r="D4295" t="str">
        <f>IF(ISNUMBER(SEARCH(D$1,raw[[#This Row],[active years]])),1,"")</f>
        <v/>
      </c>
      <c r="E4295" t="str">
        <f>IF(ISNUMBER(SEARCH(E$1,raw[[#This Row],[active years]])),1,"")</f>
        <v/>
      </c>
      <c r="F4295" t="str">
        <f>IF(ISNUMBER(SEARCH(F$1,raw[[#This Row],[active years]])),1,"")</f>
        <v/>
      </c>
      <c r="G4295" t="str">
        <f>IF(ISNUMBER(SEARCH(G$1,raw[[#This Row],[active years]])),1,"")</f>
        <v/>
      </c>
      <c r="H4295" t="str">
        <f>IF(ISNUMBER(SEARCH(H$1,raw[[#This Row],[active years]])),1,"")</f>
        <v/>
      </c>
      <c r="I4295" t="str">
        <f>IF(ISNUMBER(SEARCH(I$1,raw[[#This Row],[active years]])),1,"")</f>
        <v/>
      </c>
      <c r="J4295" t="str">
        <f>IF(ISNUMBER(SEARCH(J$1,raw[[#This Row],[active years]])),1,"")</f>
        <v/>
      </c>
      <c r="K4295" t="str">
        <f>IF(ISNUMBER(SEARCH(K$1,raw[[#This Row],[active years]])),1,"")</f>
        <v/>
      </c>
      <c r="L4295" t="str">
        <f>IF(ISNUMBER(SEARCH(L$1,raw[[#This Row],[active years]])),1,"")</f>
        <v/>
      </c>
      <c r="M4295" t="str">
        <f>IF(ISNUMBER(SEARCH(M$1,raw[[#This Row],[active years]])),1,"")</f>
        <v/>
      </c>
      <c r="N4295" t="str">
        <f>IF(ISNUMBER(SEARCH(N$1,raw[[#This Row],[active years]])),1,"")</f>
        <v/>
      </c>
      <c r="O4295" t="str">
        <f>IF(ISNUMBER(SEARCH(O$1,raw[[#This Row],[active years]])),1,"")</f>
        <v/>
      </c>
      <c r="P4295" t="str">
        <f>IF(ISNUMBER(SEARCH(P$1,raw[[#This Row],[active years]])),1,"")</f>
        <v/>
      </c>
      <c r="Q4295" t="str">
        <f>IF(ISNUMBER(SEARCH(Q$1,raw[[#This Row],[active years]])),1,"")</f>
        <v/>
      </c>
      <c r="R4295" t="str">
        <f>IF(ISNUMBER(SEARCH(R$1,raw[[#This Row],[active years]])),1,"")</f>
        <v/>
      </c>
      <c r="S4295" t="str">
        <f>IF(ISNUMBER(SEARCH(S$1,raw[[#This Row],[active years]])),1,"")</f>
        <v/>
      </c>
      <c r="T4295" t="str">
        <f>IF(ISNUMBER(SEARCH(T$1,raw[[#This Row],[active years]])),1,"")</f>
        <v/>
      </c>
      <c r="U4295" t="str">
        <f>IF(ISNUMBER(SEARCH(U$1,raw[[#This Row],[active years]])),1,"")</f>
        <v/>
      </c>
      <c r="V4295" t="str">
        <f>IF(ISNUMBER(SEARCH(V$1,raw[[#This Row],[active years]])),1,"")</f>
        <v/>
      </c>
      <c r="W4295" t="str">
        <f>IF(ISNUMBER(SEARCH(W$1,raw[[#This Row],[active years]])),1,"")</f>
        <v/>
      </c>
      <c r="X4295" t="str">
        <f>IF(ISNUMBER(SEARCH(X$1,raw[[#This Row],[active years]])),1,"")</f>
        <v/>
      </c>
      <c r="Y4295">
        <f>IF(ISNUMBER(SEARCH(Y$1,raw[[#This Row],[active years]])),1,"")</f>
        <v>1</v>
      </c>
      <c r="Z4295">
        <f>IF(ISNUMBER(SEARCH(Z$1,raw[[#This Row],[active years]])),1,"")</f>
        <v>1</v>
      </c>
      <c r="AA4295">
        <f>IF(ISNUMBER(SEARCH(AA$1,raw[[#This Row],[active years]])),1,"")</f>
        <v>1</v>
      </c>
    </row>
    <row r="4296" spans="1:27" x14ac:dyDescent="0.45">
      <c r="A4296">
        <f>raw[team]</f>
        <v>5079</v>
      </c>
      <c r="B4296">
        <f>raw[rookie year]</f>
        <v>2014</v>
      </c>
      <c r="C4296" t="str">
        <f>IF(ISNUMBER(SEARCH(C$1,raw[[#This Row],[active years]])),1,"")</f>
        <v/>
      </c>
      <c r="D4296" t="str">
        <f>IF(ISNUMBER(SEARCH(D$1,raw[[#This Row],[active years]])),1,"")</f>
        <v/>
      </c>
      <c r="E4296" t="str">
        <f>IF(ISNUMBER(SEARCH(E$1,raw[[#This Row],[active years]])),1,"")</f>
        <v/>
      </c>
      <c r="F4296" t="str">
        <f>IF(ISNUMBER(SEARCH(F$1,raw[[#This Row],[active years]])),1,"")</f>
        <v/>
      </c>
      <c r="G4296" t="str">
        <f>IF(ISNUMBER(SEARCH(G$1,raw[[#This Row],[active years]])),1,"")</f>
        <v/>
      </c>
      <c r="H4296" t="str">
        <f>IF(ISNUMBER(SEARCH(H$1,raw[[#This Row],[active years]])),1,"")</f>
        <v/>
      </c>
      <c r="I4296" t="str">
        <f>IF(ISNUMBER(SEARCH(I$1,raw[[#This Row],[active years]])),1,"")</f>
        <v/>
      </c>
      <c r="J4296" t="str">
        <f>IF(ISNUMBER(SEARCH(J$1,raw[[#This Row],[active years]])),1,"")</f>
        <v/>
      </c>
      <c r="K4296" t="str">
        <f>IF(ISNUMBER(SEARCH(K$1,raw[[#This Row],[active years]])),1,"")</f>
        <v/>
      </c>
      <c r="L4296" t="str">
        <f>IF(ISNUMBER(SEARCH(L$1,raw[[#This Row],[active years]])),1,"")</f>
        <v/>
      </c>
      <c r="M4296" t="str">
        <f>IF(ISNUMBER(SEARCH(M$1,raw[[#This Row],[active years]])),1,"")</f>
        <v/>
      </c>
      <c r="N4296" t="str">
        <f>IF(ISNUMBER(SEARCH(N$1,raw[[#This Row],[active years]])),1,"")</f>
        <v/>
      </c>
      <c r="O4296" t="str">
        <f>IF(ISNUMBER(SEARCH(O$1,raw[[#This Row],[active years]])),1,"")</f>
        <v/>
      </c>
      <c r="P4296" t="str">
        <f>IF(ISNUMBER(SEARCH(P$1,raw[[#This Row],[active years]])),1,"")</f>
        <v/>
      </c>
      <c r="Q4296" t="str">
        <f>IF(ISNUMBER(SEARCH(Q$1,raw[[#This Row],[active years]])),1,"")</f>
        <v/>
      </c>
      <c r="R4296" t="str">
        <f>IF(ISNUMBER(SEARCH(R$1,raw[[#This Row],[active years]])),1,"")</f>
        <v/>
      </c>
      <c r="S4296" t="str">
        <f>IF(ISNUMBER(SEARCH(S$1,raw[[#This Row],[active years]])),1,"")</f>
        <v/>
      </c>
      <c r="T4296" t="str">
        <f>IF(ISNUMBER(SEARCH(T$1,raw[[#This Row],[active years]])),1,"")</f>
        <v/>
      </c>
      <c r="U4296" t="str">
        <f>IF(ISNUMBER(SEARCH(U$1,raw[[#This Row],[active years]])),1,"")</f>
        <v/>
      </c>
      <c r="V4296" t="str">
        <f>IF(ISNUMBER(SEARCH(V$1,raw[[#This Row],[active years]])),1,"")</f>
        <v/>
      </c>
      <c r="W4296" t="str">
        <f>IF(ISNUMBER(SEARCH(W$1,raw[[#This Row],[active years]])),1,"")</f>
        <v/>
      </c>
      <c r="X4296" t="str">
        <f>IF(ISNUMBER(SEARCH(X$1,raw[[#This Row],[active years]])),1,"")</f>
        <v/>
      </c>
      <c r="Y4296" t="str">
        <f>IF(ISNUMBER(SEARCH(Y$1,raw[[#This Row],[active years]])),1,"")</f>
        <v/>
      </c>
      <c r="Z4296" t="str">
        <f>IF(ISNUMBER(SEARCH(Z$1,raw[[#This Row],[active years]])),1,"")</f>
        <v/>
      </c>
      <c r="AA4296" t="str">
        <f>IF(ISNUMBER(SEARCH(AA$1,raw[[#This Row],[active years]])),1,"")</f>
        <v/>
      </c>
    </row>
    <row r="4297" spans="1:27" x14ac:dyDescent="0.45">
      <c r="A4297">
        <f>raw[team]</f>
        <v>5080</v>
      </c>
      <c r="B4297">
        <f>raw[rookie year]</f>
        <v>2014</v>
      </c>
      <c r="C4297" t="str">
        <f>IF(ISNUMBER(SEARCH(C$1,raw[[#This Row],[active years]])),1,"")</f>
        <v/>
      </c>
      <c r="D4297" t="str">
        <f>IF(ISNUMBER(SEARCH(D$1,raw[[#This Row],[active years]])),1,"")</f>
        <v/>
      </c>
      <c r="E4297" t="str">
        <f>IF(ISNUMBER(SEARCH(E$1,raw[[#This Row],[active years]])),1,"")</f>
        <v/>
      </c>
      <c r="F4297" t="str">
        <f>IF(ISNUMBER(SEARCH(F$1,raw[[#This Row],[active years]])),1,"")</f>
        <v/>
      </c>
      <c r="G4297" t="str">
        <f>IF(ISNUMBER(SEARCH(G$1,raw[[#This Row],[active years]])),1,"")</f>
        <v/>
      </c>
      <c r="H4297" t="str">
        <f>IF(ISNUMBER(SEARCH(H$1,raw[[#This Row],[active years]])),1,"")</f>
        <v/>
      </c>
      <c r="I4297" t="str">
        <f>IF(ISNUMBER(SEARCH(I$1,raw[[#This Row],[active years]])),1,"")</f>
        <v/>
      </c>
      <c r="J4297" t="str">
        <f>IF(ISNUMBER(SEARCH(J$1,raw[[#This Row],[active years]])),1,"")</f>
        <v/>
      </c>
      <c r="K4297" t="str">
        <f>IF(ISNUMBER(SEARCH(K$1,raw[[#This Row],[active years]])),1,"")</f>
        <v/>
      </c>
      <c r="L4297" t="str">
        <f>IF(ISNUMBER(SEARCH(L$1,raw[[#This Row],[active years]])),1,"")</f>
        <v/>
      </c>
      <c r="M4297" t="str">
        <f>IF(ISNUMBER(SEARCH(M$1,raw[[#This Row],[active years]])),1,"")</f>
        <v/>
      </c>
      <c r="N4297" t="str">
        <f>IF(ISNUMBER(SEARCH(N$1,raw[[#This Row],[active years]])),1,"")</f>
        <v/>
      </c>
      <c r="O4297" t="str">
        <f>IF(ISNUMBER(SEARCH(O$1,raw[[#This Row],[active years]])),1,"")</f>
        <v/>
      </c>
      <c r="P4297" t="str">
        <f>IF(ISNUMBER(SEARCH(P$1,raw[[#This Row],[active years]])),1,"")</f>
        <v/>
      </c>
      <c r="Q4297" t="str">
        <f>IF(ISNUMBER(SEARCH(Q$1,raw[[#This Row],[active years]])),1,"")</f>
        <v/>
      </c>
      <c r="R4297" t="str">
        <f>IF(ISNUMBER(SEARCH(R$1,raw[[#This Row],[active years]])),1,"")</f>
        <v/>
      </c>
      <c r="S4297" t="str">
        <f>IF(ISNUMBER(SEARCH(S$1,raw[[#This Row],[active years]])),1,"")</f>
        <v/>
      </c>
      <c r="T4297" t="str">
        <f>IF(ISNUMBER(SEARCH(T$1,raw[[#This Row],[active years]])),1,"")</f>
        <v/>
      </c>
      <c r="U4297" t="str">
        <f>IF(ISNUMBER(SEARCH(U$1,raw[[#This Row],[active years]])),1,"")</f>
        <v/>
      </c>
      <c r="V4297" t="str">
        <f>IF(ISNUMBER(SEARCH(V$1,raw[[#This Row],[active years]])),1,"")</f>
        <v/>
      </c>
      <c r="W4297" t="str">
        <f>IF(ISNUMBER(SEARCH(W$1,raw[[#This Row],[active years]])),1,"")</f>
        <v/>
      </c>
      <c r="X4297" t="str">
        <f>IF(ISNUMBER(SEARCH(X$1,raw[[#This Row],[active years]])),1,"")</f>
        <v/>
      </c>
      <c r="Y4297">
        <f>IF(ISNUMBER(SEARCH(Y$1,raw[[#This Row],[active years]])),1,"")</f>
        <v>1</v>
      </c>
      <c r="Z4297">
        <f>IF(ISNUMBER(SEARCH(Z$1,raw[[#This Row],[active years]])),1,"")</f>
        <v>1</v>
      </c>
      <c r="AA4297" t="str">
        <f>IF(ISNUMBER(SEARCH(AA$1,raw[[#This Row],[active years]])),1,"")</f>
        <v/>
      </c>
    </row>
    <row r="4298" spans="1:27" x14ac:dyDescent="0.45">
      <c r="A4298">
        <f>raw[team]</f>
        <v>5081</v>
      </c>
      <c r="B4298">
        <f>raw[rookie year]</f>
        <v>2014</v>
      </c>
      <c r="C4298" t="str">
        <f>IF(ISNUMBER(SEARCH(C$1,raw[[#This Row],[active years]])),1,"")</f>
        <v/>
      </c>
      <c r="D4298" t="str">
        <f>IF(ISNUMBER(SEARCH(D$1,raw[[#This Row],[active years]])),1,"")</f>
        <v/>
      </c>
      <c r="E4298" t="str">
        <f>IF(ISNUMBER(SEARCH(E$1,raw[[#This Row],[active years]])),1,"")</f>
        <v/>
      </c>
      <c r="F4298" t="str">
        <f>IF(ISNUMBER(SEARCH(F$1,raw[[#This Row],[active years]])),1,"")</f>
        <v/>
      </c>
      <c r="G4298" t="str">
        <f>IF(ISNUMBER(SEARCH(G$1,raw[[#This Row],[active years]])),1,"")</f>
        <v/>
      </c>
      <c r="H4298" t="str">
        <f>IF(ISNUMBER(SEARCH(H$1,raw[[#This Row],[active years]])),1,"")</f>
        <v/>
      </c>
      <c r="I4298" t="str">
        <f>IF(ISNUMBER(SEARCH(I$1,raw[[#This Row],[active years]])),1,"")</f>
        <v/>
      </c>
      <c r="J4298" t="str">
        <f>IF(ISNUMBER(SEARCH(J$1,raw[[#This Row],[active years]])),1,"")</f>
        <v/>
      </c>
      <c r="K4298" t="str">
        <f>IF(ISNUMBER(SEARCH(K$1,raw[[#This Row],[active years]])),1,"")</f>
        <v/>
      </c>
      <c r="L4298" t="str">
        <f>IF(ISNUMBER(SEARCH(L$1,raw[[#This Row],[active years]])),1,"")</f>
        <v/>
      </c>
      <c r="M4298" t="str">
        <f>IF(ISNUMBER(SEARCH(M$1,raw[[#This Row],[active years]])),1,"")</f>
        <v/>
      </c>
      <c r="N4298" t="str">
        <f>IF(ISNUMBER(SEARCH(N$1,raw[[#This Row],[active years]])),1,"")</f>
        <v/>
      </c>
      <c r="O4298" t="str">
        <f>IF(ISNUMBER(SEARCH(O$1,raw[[#This Row],[active years]])),1,"")</f>
        <v/>
      </c>
      <c r="P4298" t="str">
        <f>IF(ISNUMBER(SEARCH(P$1,raw[[#This Row],[active years]])),1,"")</f>
        <v/>
      </c>
      <c r="Q4298" t="str">
        <f>IF(ISNUMBER(SEARCH(Q$1,raw[[#This Row],[active years]])),1,"")</f>
        <v/>
      </c>
      <c r="R4298" t="str">
        <f>IF(ISNUMBER(SEARCH(R$1,raw[[#This Row],[active years]])),1,"")</f>
        <v/>
      </c>
      <c r="S4298" t="str">
        <f>IF(ISNUMBER(SEARCH(S$1,raw[[#This Row],[active years]])),1,"")</f>
        <v/>
      </c>
      <c r="T4298" t="str">
        <f>IF(ISNUMBER(SEARCH(T$1,raw[[#This Row],[active years]])),1,"")</f>
        <v/>
      </c>
      <c r="U4298" t="str">
        <f>IF(ISNUMBER(SEARCH(U$1,raw[[#This Row],[active years]])),1,"")</f>
        <v/>
      </c>
      <c r="V4298" t="str">
        <f>IF(ISNUMBER(SEARCH(V$1,raw[[#This Row],[active years]])),1,"")</f>
        <v/>
      </c>
      <c r="W4298" t="str">
        <f>IF(ISNUMBER(SEARCH(W$1,raw[[#This Row],[active years]])),1,"")</f>
        <v/>
      </c>
      <c r="X4298" t="str">
        <f>IF(ISNUMBER(SEARCH(X$1,raw[[#This Row],[active years]])),1,"")</f>
        <v/>
      </c>
      <c r="Y4298">
        <f>IF(ISNUMBER(SEARCH(Y$1,raw[[#This Row],[active years]])),1,"")</f>
        <v>1</v>
      </c>
      <c r="Z4298" t="str">
        <f>IF(ISNUMBER(SEARCH(Z$1,raw[[#This Row],[active years]])),1,"")</f>
        <v/>
      </c>
      <c r="AA4298" t="str">
        <f>IF(ISNUMBER(SEARCH(AA$1,raw[[#This Row],[active years]])),1,"")</f>
        <v/>
      </c>
    </row>
    <row r="4299" spans="1:27" x14ac:dyDescent="0.45">
      <c r="A4299">
        <f>raw[team]</f>
        <v>5082</v>
      </c>
      <c r="B4299">
        <f>raw[rookie year]</f>
        <v>2014</v>
      </c>
      <c r="C4299" t="str">
        <f>IF(ISNUMBER(SEARCH(C$1,raw[[#This Row],[active years]])),1,"")</f>
        <v/>
      </c>
      <c r="D4299" t="str">
        <f>IF(ISNUMBER(SEARCH(D$1,raw[[#This Row],[active years]])),1,"")</f>
        <v/>
      </c>
      <c r="E4299" t="str">
        <f>IF(ISNUMBER(SEARCH(E$1,raw[[#This Row],[active years]])),1,"")</f>
        <v/>
      </c>
      <c r="F4299" t="str">
        <f>IF(ISNUMBER(SEARCH(F$1,raw[[#This Row],[active years]])),1,"")</f>
        <v/>
      </c>
      <c r="G4299" t="str">
        <f>IF(ISNUMBER(SEARCH(G$1,raw[[#This Row],[active years]])),1,"")</f>
        <v/>
      </c>
      <c r="H4299" t="str">
        <f>IF(ISNUMBER(SEARCH(H$1,raw[[#This Row],[active years]])),1,"")</f>
        <v/>
      </c>
      <c r="I4299" t="str">
        <f>IF(ISNUMBER(SEARCH(I$1,raw[[#This Row],[active years]])),1,"")</f>
        <v/>
      </c>
      <c r="J4299" t="str">
        <f>IF(ISNUMBER(SEARCH(J$1,raw[[#This Row],[active years]])),1,"")</f>
        <v/>
      </c>
      <c r="K4299" t="str">
        <f>IF(ISNUMBER(SEARCH(K$1,raw[[#This Row],[active years]])),1,"")</f>
        <v/>
      </c>
      <c r="L4299" t="str">
        <f>IF(ISNUMBER(SEARCH(L$1,raw[[#This Row],[active years]])),1,"")</f>
        <v/>
      </c>
      <c r="M4299" t="str">
        <f>IF(ISNUMBER(SEARCH(M$1,raw[[#This Row],[active years]])),1,"")</f>
        <v/>
      </c>
      <c r="N4299" t="str">
        <f>IF(ISNUMBER(SEARCH(N$1,raw[[#This Row],[active years]])),1,"")</f>
        <v/>
      </c>
      <c r="O4299" t="str">
        <f>IF(ISNUMBER(SEARCH(O$1,raw[[#This Row],[active years]])),1,"")</f>
        <v/>
      </c>
      <c r="P4299" t="str">
        <f>IF(ISNUMBER(SEARCH(P$1,raw[[#This Row],[active years]])),1,"")</f>
        <v/>
      </c>
      <c r="Q4299" t="str">
        <f>IF(ISNUMBER(SEARCH(Q$1,raw[[#This Row],[active years]])),1,"")</f>
        <v/>
      </c>
      <c r="R4299" t="str">
        <f>IF(ISNUMBER(SEARCH(R$1,raw[[#This Row],[active years]])),1,"")</f>
        <v/>
      </c>
      <c r="S4299" t="str">
        <f>IF(ISNUMBER(SEARCH(S$1,raw[[#This Row],[active years]])),1,"")</f>
        <v/>
      </c>
      <c r="T4299" t="str">
        <f>IF(ISNUMBER(SEARCH(T$1,raw[[#This Row],[active years]])),1,"")</f>
        <v/>
      </c>
      <c r="U4299" t="str">
        <f>IF(ISNUMBER(SEARCH(U$1,raw[[#This Row],[active years]])),1,"")</f>
        <v/>
      </c>
      <c r="V4299" t="str">
        <f>IF(ISNUMBER(SEARCH(V$1,raw[[#This Row],[active years]])),1,"")</f>
        <v/>
      </c>
      <c r="W4299" t="str">
        <f>IF(ISNUMBER(SEARCH(W$1,raw[[#This Row],[active years]])),1,"")</f>
        <v/>
      </c>
      <c r="X4299" t="str">
        <f>IF(ISNUMBER(SEARCH(X$1,raw[[#This Row],[active years]])),1,"")</f>
        <v/>
      </c>
      <c r="Y4299">
        <f>IF(ISNUMBER(SEARCH(Y$1,raw[[#This Row],[active years]])),1,"")</f>
        <v>1</v>
      </c>
      <c r="Z4299">
        <f>IF(ISNUMBER(SEARCH(Z$1,raw[[#This Row],[active years]])),1,"")</f>
        <v>1</v>
      </c>
      <c r="AA4299">
        <f>IF(ISNUMBER(SEARCH(AA$1,raw[[#This Row],[active years]])),1,"")</f>
        <v>1</v>
      </c>
    </row>
    <row r="4300" spans="1:27" x14ac:dyDescent="0.45">
      <c r="A4300">
        <f>raw[team]</f>
        <v>5083</v>
      </c>
      <c r="B4300">
        <f>raw[rookie year]</f>
        <v>2014</v>
      </c>
      <c r="C4300" t="str">
        <f>IF(ISNUMBER(SEARCH(C$1,raw[[#This Row],[active years]])),1,"")</f>
        <v/>
      </c>
      <c r="D4300" t="str">
        <f>IF(ISNUMBER(SEARCH(D$1,raw[[#This Row],[active years]])),1,"")</f>
        <v/>
      </c>
      <c r="E4300" t="str">
        <f>IF(ISNUMBER(SEARCH(E$1,raw[[#This Row],[active years]])),1,"")</f>
        <v/>
      </c>
      <c r="F4300" t="str">
        <f>IF(ISNUMBER(SEARCH(F$1,raw[[#This Row],[active years]])),1,"")</f>
        <v/>
      </c>
      <c r="G4300" t="str">
        <f>IF(ISNUMBER(SEARCH(G$1,raw[[#This Row],[active years]])),1,"")</f>
        <v/>
      </c>
      <c r="H4300" t="str">
        <f>IF(ISNUMBER(SEARCH(H$1,raw[[#This Row],[active years]])),1,"")</f>
        <v/>
      </c>
      <c r="I4300" t="str">
        <f>IF(ISNUMBER(SEARCH(I$1,raw[[#This Row],[active years]])),1,"")</f>
        <v/>
      </c>
      <c r="J4300" t="str">
        <f>IF(ISNUMBER(SEARCH(J$1,raw[[#This Row],[active years]])),1,"")</f>
        <v/>
      </c>
      <c r="K4300" t="str">
        <f>IF(ISNUMBER(SEARCH(K$1,raw[[#This Row],[active years]])),1,"")</f>
        <v/>
      </c>
      <c r="L4300" t="str">
        <f>IF(ISNUMBER(SEARCH(L$1,raw[[#This Row],[active years]])),1,"")</f>
        <v/>
      </c>
      <c r="M4300" t="str">
        <f>IF(ISNUMBER(SEARCH(M$1,raw[[#This Row],[active years]])),1,"")</f>
        <v/>
      </c>
      <c r="N4300" t="str">
        <f>IF(ISNUMBER(SEARCH(N$1,raw[[#This Row],[active years]])),1,"")</f>
        <v/>
      </c>
      <c r="O4300" t="str">
        <f>IF(ISNUMBER(SEARCH(O$1,raw[[#This Row],[active years]])),1,"")</f>
        <v/>
      </c>
      <c r="P4300" t="str">
        <f>IF(ISNUMBER(SEARCH(P$1,raw[[#This Row],[active years]])),1,"")</f>
        <v/>
      </c>
      <c r="Q4300" t="str">
        <f>IF(ISNUMBER(SEARCH(Q$1,raw[[#This Row],[active years]])),1,"")</f>
        <v/>
      </c>
      <c r="R4300" t="str">
        <f>IF(ISNUMBER(SEARCH(R$1,raw[[#This Row],[active years]])),1,"")</f>
        <v/>
      </c>
      <c r="S4300" t="str">
        <f>IF(ISNUMBER(SEARCH(S$1,raw[[#This Row],[active years]])),1,"")</f>
        <v/>
      </c>
      <c r="T4300" t="str">
        <f>IF(ISNUMBER(SEARCH(T$1,raw[[#This Row],[active years]])),1,"")</f>
        <v/>
      </c>
      <c r="U4300" t="str">
        <f>IF(ISNUMBER(SEARCH(U$1,raw[[#This Row],[active years]])),1,"")</f>
        <v/>
      </c>
      <c r="V4300" t="str">
        <f>IF(ISNUMBER(SEARCH(V$1,raw[[#This Row],[active years]])),1,"")</f>
        <v/>
      </c>
      <c r="W4300" t="str">
        <f>IF(ISNUMBER(SEARCH(W$1,raw[[#This Row],[active years]])),1,"")</f>
        <v/>
      </c>
      <c r="X4300" t="str">
        <f>IF(ISNUMBER(SEARCH(X$1,raw[[#This Row],[active years]])),1,"")</f>
        <v/>
      </c>
      <c r="Y4300" t="str">
        <f>IF(ISNUMBER(SEARCH(Y$1,raw[[#This Row],[active years]])),1,"")</f>
        <v/>
      </c>
      <c r="Z4300" t="str">
        <f>IF(ISNUMBER(SEARCH(Z$1,raw[[#This Row],[active years]])),1,"")</f>
        <v/>
      </c>
      <c r="AA4300" t="str">
        <f>IF(ISNUMBER(SEARCH(AA$1,raw[[#This Row],[active years]])),1,"")</f>
        <v/>
      </c>
    </row>
    <row r="4301" spans="1:27" x14ac:dyDescent="0.45">
      <c r="A4301">
        <f>raw[team]</f>
        <v>5084</v>
      </c>
      <c r="B4301">
        <f>raw[rookie year]</f>
        <v>2014</v>
      </c>
      <c r="C4301" t="str">
        <f>IF(ISNUMBER(SEARCH(C$1,raw[[#This Row],[active years]])),1,"")</f>
        <v/>
      </c>
      <c r="D4301" t="str">
        <f>IF(ISNUMBER(SEARCH(D$1,raw[[#This Row],[active years]])),1,"")</f>
        <v/>
      </c>
      <c r="E4301" t="str">
        <f>IF(ISNUMBER(SEARCH(E$1,raw[[#This Row],[active years]])),1,"")</f>
        <v/>
      </c>
      <c r="F4301" t="str">
        <f>IF(ISNUMBER(SEARCH(F$1,raw[[#This Row],[active years]])),1,"")</f>
        <v/>
      </c>
      <c r="G4301" t="str">
        <f>IF(ISNUMBER(SEARCH(G$1,raw[[#This Row],[active years]])),1,"")</f>
        <v/>
      </c>
      <c r="H4301" t="str">
        <f>IF(ISNUMBER(SEARCH(H$1,raw[[#This Row],[active years]])),1,"")</f>
        <v/>
      </c>
      <c r="I4301" t="str">
        <f>IF(ISNUMBER(SEARCH(I$1,raw[[#This Row],[active years]])),1,"")</f>
        <v/>
      </c>
      <c r="J4301" t="str">
        <f>IF(ISNUMBER(SEARCH(J$1,raw[[#This Row],[active years]])),1,"")</f>
        <v/>
      </c>
      <c r="K4301" t="str">
        <f>IF(ISNUMBER(SEARCH(K$1,raw[[#This Row],[active years]])),1,"")</f>
        <v/>
      </c>
      <c r="L4301" t="str">
        <f>IF(ISNUMBER(SEARCH(L$1,raw[[#This Row],[active years]])),1,"")</f>
        <v/>
      </c>
      <c r="M4301" t="str">
        <f>IF(ISNUMBER(SEARCH(M$1,raw[[#This Row],[active years]])),1,"")</f>
        <v/>
      </c>
      <c r="N4301" t="str">
        <f>IF(ISNUMBER(SEARCH(N$1,raw[[#This Row],[active years]])),1,"")</f>
        <v/>
      </c>
      <c r="O4301" t="str">
        <f>IF(ISNUMBER(SEARCH(O$1,raw[[#This Row],[active years]])),1,"")</f>
        <v/>
      </c>
      <c r="P4301" t="str">
        <f>IF(ISNUMBER(SEARCH(P$1,raw[[#This Row],[active years]])),1,"")</f>
        <v/>
      </c>
      <c r="Q4301" t="str">
        <f>IF(ISNUMBER(SEARCH(Q$1,raw[[#This Row],[active years]])),1,"")</f>
        <v/>
      </c>
      <c r="R4301" t="str">
        <f>IF(ISNUMBER(SEARCH(R$1,raw[[#This Row],[active years]])),1,"")</f>
        <v/>
      </c>
      <c r="S4301" t="str">
        <f>IF(ISNUMBER(SEARCH(S$1,raw[[#This Row],[active years]])),1,"")</f>
        <v/>
      </c>
      <c r="T4301" t="str">
        <f>IF(ISNUMBER(SEARCH(T$1,raw[[#This Row],[active years]])),1,"")</f>
        <v/>
      </c>
      <c r="U4301" t="str">
        <f>IF(ISNUMBER(SEARCH(U$1,raw[[#This Row],[active years]])),1,"")</f>
        <v/>
      </c>
      <c r="V4301" t="str">
        <f>IF(ISNUMBER(SEARCH(V$1,raw[[#This Row],[active years]])),1,"")</f>
        <v/>
      </c>
      <c r="W4301" t="str">
        <f>IF(ISNUMBER(SEARCH(W$1,raw[[#This Row],[active years]])),1,"")</f>
        <v/>
      </c>
      <c r="X4301" t="str">
        <f>IF(ISNUMBER(SEARCH(X$1,raw[[#This Row],[active years]])),1,"")</f>
        <v/>
      </c>
      <c r="Y4301">
        <f>IF(ISNUMBER(SEARCH(Y$1,raw[[#This Row],[active years]])),1,"")</f>
        <v>1</v>
      </c>
      <c r="Z4301">
        <f>IF(ISNUMBER(SEARCH(Z$1,raw[[#This Row],[active years]])),1,"")</f>
        <v>1</v>
      </c>
      <c r="AA4301">
        <f>IF(ISNUMBER(SEARCH(AA$1,raw[[#This Row],[active years]])),1,"")</f>
        <v>1</v>
      </c>
    </row>
    <row r="4302" spans="1:27" x14ac:dyDescent="0.45">
      <c r="A4302">
        <f>raw[team]</f>
        <v>5085</v>
      </c>
      <c r="B4302">
        <f>raw[rookie year]</f>
        <v>2014</v>
      </c>
      <c r="C4302" t="str">
        <f>IF(ISNUMBER(SEARCH(C$1,raw[[#This Row],[active years]])),1,"")</f>
        <v/>
      </c>
      <c r="D4302" t="str">
        <f>IF(ISNUMBER(SEARCH(D$1,raw[[#This Row],[active years]])),1,"")</f>
        <v/>
      </c>
      <c r="E4302" t="str">
        <f>IF(ISNUMBER(SEARCH(E$1,raw[[#This Row],[active years]])),1,"")</f>
        <v/>
      </c>
      <c r="F4302" t="str">
        <f>IF(ISNUMBER(SEARCH(F$1,raw[[#This Row],[active years]])),1,"")</f>
        <v/>
      </c>
      <c r="G4302" t="str">
        <f>IF(ISNUMBER(SEARCH(G$1,raw[[#This Row],[active years]])),1,"")</f>
        <v/>
      </c>
      <c r="H4302" t="str">
        <f>IF(ISNUMBER(SEARCH(H$1,raw[[#This Row],[active years]])),1,"")</f>
        <v/>
      </c>
      <c r="I4302" t="str">
        <f>IF(ISNUMBER(SEARCH(I$1,raw[[#This Row],[active years]])),1,"")</f>
        <v/>
      </c>
      <c r="J4302" t="str">
        <f>IF(ISNUMBER(SEARCH(J$1,raw[[#This Row],[active years]])),1,"")</f>
        <v/>
      </c>
      <c r="K4302" t="str">
        <f>IF(ISNUMBER(SEARCH(K$1,raw[[#This Row],[active years]])),1,"")</f>
        <v/>
      </c>
      <c r="L4302" t="str">
        <f>IF(ISNUMBER(SEARCH(L$1,raw[[#This Row],[active years]])),1,"")</f>
        <v/>
      </c>
      <c r="M4302" t="str">
        <f>IF(ISNUMBER(SEARCH(M$1,raw[[#This Row],[active years]])),1,"")</f>
        <v/>
      </c>
      <c r="N4302" t="str">
        <f>IF(ISNUMBER(SEARCH(N$1,raw[[#This Row],[active years]])),1,"")</f>
        <v/>
      </c>
      <c r="O4302" t="str">
        <f>IF(ISNUMBER(SEARCH(O$1,raw[[#This Row],[active years]])),1,"")</f>
        <v/>
      </c>
      <c r="P4302" t="str">
        <f>IF(ISNUMBER(SEARCH(P$1,raw[[#This Row],[active years]])),1,"")</f>
        <v/>
      </c>
      <c r="Q4302" t="str">
        <f>IF(ISNUMBER(SEARCH(Q$1,raw[[#This Row],[active years]])),1,"")</f>
        <v/>
      </c>
      <c r="R4302" t="str">
        <f>IF(ISNUMBER(SEARCH(R$1,raw[[#This Row],[active years]])),1,"")</f>
        <v/>
      </c>
      <c r="S4302" t="str">
        <f>IF(ISNUMBER(SEARCH(S$1,raw[[#This Row],[active years]])),1,"")</f>
        <v/>
      </c>
      <c r="T4302" t="str">
        <f>IF(ISNUMBER(SEARCH(T$1,raw[[#This Row],[active years]])),1,"")</f>
        <v/>
      </c>
      <c r="U4302" t="str">
        <f>IF(ISNUMBER(SEARCH(U$1,raw[[#This Row],[active years]])),1,"")</f>
        <v/>
      </c>
      <c r="V4302" t="str">
        <f>IF(ISNUMBER(SEARCH(V$1,raw[[#This Row],[active years]])),1,"")</f>
        <v/>
      </c>
      <c r="W4302" t="str">
        <f>IF(ISNUMBER(SEARCH(W$1,raw[[#This Row],[active years]])),1,"")</f>
        <v/>
      </c>
      <c r="X4302" t="str">
        <f>IF(ISNUMBER(SEARCH(X$1,raw[[#This Row],[active years]])),1,"")</f>
        <v/>
      </c>
      <c r="Y4302">
        <f>IF(ISNUMBER(SEARCH(Y$1,raw[[#This Row],[active years]])),1,"")</f>
        <v>1</v>
      </c>
      <c r="Z4302">
        <f>IF(ISNUMBER(SEARCH(Z$1,raw[[#This Row],[active years]])),1,"")</f>
        <v>1</v>
      </c>
      <c r="AA4302">
        <f>IF(ISNUMBER(SEARCH(AA$1,raw[[#This Row],[active years]])),1,"")</f>
        <v>1</v>
      </c>
    </row>
    <row r="4303" spans="1:27" x14ac:dyDescent="0.45">
      <c r="A4303">
        <f>raw[team]</f>
        <v>5086</v>
      </c>
      <c r="B4303">
        <f>raw[rookie year]</f>
        <v>2014</v>
      </c>
      <c r="C4303" t="str">
        <f>IF(ISNUMBER(SEARCH(C$1,raw[[#This Row],[active years]])),1,"")</f>
        <v/>
      </c>
      <c r="D4303" t="str">
        <f>IF(ISNUMBER(SEARCH(D$1,raw[[#This Row],[active years]])),1,"")</f>
        <v/>
      </c>
      <c r="E4303" t="str">
        <f>IF(ISNUMBER(SEARCH(E$1,raw[[#This Row],[active years]])),1,"")</f>
        <v/>
      </c>
      <c r="F4303" t="str">
        <f>IF(ISNUMBER(SEARCH(F$1,raw[[#This Row],[active years]])),1,"")</f>
        <v/>
      </c>
      <c r="G4303" t="str">
        <f>IF(ISNUMBER(SEARCH(G$1,raw[[#This Row],[active years]])),1,"")</f>
        <v/>
      </c>
      <c r="H4303" t="str">
        <f>IF(ISNUMBER(SEARCH(H$1,raw[[#This Row],[active years]])),1,"")</f>
        <v/>
      </c>
      <c r="I4303" t="str">
        <f>IF(ISNUMBER(SEARCH(I$1,raw[[#This Row],[active years]])),1,"")</f>
        <v/>
      </c>
      <c r="J4303" t="str">
        <f>IF(ISNUMBER(SEARCH(J$1,raw[[#This Row],[active years]])),1,"")</f>
        <v/>
      </c>
      <c r="K4303" t="str">
        <f>IF(ISNUMBER(SEARCH(K$1,raw[[#This Row],[active years]])),1,"")</f>
        <v/>
      </c>
      <c r="L4303" t="str">
        <f>IF(ISNUMBER(SEARCH(L$1,raw[[#This Row],[active years]])),1,"")</f>
        <v/>
      </c>
      <c r="M4303" t="str">
        <f>IF(ISNUMBER(SEARCH(M$1,raw[[#This Row],[active years]])),1,"")</f>
        <v/>
      </c>
      <c r="N4303" t="str">
        <f>IF(ISNUMBER(SEARCH(N$1,raw[[#This Row],[active years]])),1,"")</f>
        <v/>
      </c>
      <c r="O4303" t="str">
        <f>IF(ISNUMBER(SEARCH(O$1,raw[[#This Row],[active years]])),1,"")</f>
        <v/>
      </c>
      <c r="P4303" t="str">
        <f>IF(ISNUMBER(SEARCH(P$1,raw[[#This Row],[active years]])),1,"")</f>
        <v/>
      </c>
      <c r="Q4303" t="str">
        <f>IF(ISNUMBER(SEARCH(Q$1,raw[[#This Row],[active years]])),1,"")</f>
        <v/>
      </c>
      <c r="R4303" t="str">
        <f>IF(ISNUMBER(SEARCH(R$1,raw[[#This Row],[active years]])),1,"")</f>
        <v/>
      </c>
      <c r="S4303" t="str">
        <f>IF(ISNUMBER(SEARCH(S$1,raw[[#This Row],[active years]])),1,"")</f>
        <v/>
      </c>
      <c r="T4303" t="str">
        <f>IF(ISNUMBER(SEARCH(T$1,raw[[#This Row],[active years]])),1,"")</f>
        <v/>
      </c>
      <c r="U4303" t="str">
        <f>IF(ISNUMBER(SEARCH(U$1,raw[[#This Row],[active years]])),1,"")</f>
        <v/>
      </c>
      <c r="V4303" t="str">
        <f>IF(ISNUMBER(SEARCH(V$1,raw[[#This Row],[active years]])),1,"")</f>
        <v/>
      </c>
      <c r="W4303" t="str">
        <f>IF(ISNUMBER(SEARCH(W$1,raw[[#This Row],[active years]])),1,"")</f>
        <v/>
      </c>
      <c r="X4303" t="str">
        <f>IF(ISNUMBER(SEARCH(X$1,raw[[#This Row],[active years]])),1,"")</f>
        <v/>
      </c>
      <c r="Y4303">
        <f>IF(ISNUMBER(SEARCH(Y$1,raw[[#This Row],[active years]])),1,"")</f>
        <v>1</v>
      </c>
      <c r="Z4303">
        <f>IF(ISNUMBER(SEARCH(Z$1,raw[[#This Row],[active years]])),1,"")</f>
        <v>1</v>
      </c>
      <c r="AA4303">
        <f>IF(ISNUMBER(SEARCH(AA$1,raw[[#This Row],[active years]])),1,"")</f>
        <v>1</v>
      </c>
    </row>
    <row r="4304" spans="1:27" x14ac:dyDescent="0.45">
      <c r="A4304">
        <f>raw[team]</f>
        <v>5087</v>
      </c>
      <c r="B4304">
        <f>raw[rookie year]</f>
        <v>2014</v>
      </c>
      <c r="C4304" t="str">
        <f>IF(ISNUMBER(SEARCH(C$1,raw[[#This Row],[active years]])),1,"")</f>
        <v/>
      </c>
      <c r="D4304" t="str">
        <f>IF(ISNUMBER(SEARCH(D$1,raw[[#This Row],[active years]])),1,"")</f>
        <v/>
      </c>
      <c r="E4304" t="str">
        <f>IF(ISNUMBER(SEARCH(E$1,raw[[#This Row],[active years]])),1,"")</f>
        <v/>
      </c>
      <c r="F4304" t="str">
        <f>IF(ISNUMBER(SEARCH(F$1,raw[[#This Row],[active years]])),1,"")</f>
        <v/>
      </c>
      <c r="G4304" t="str">
        <f>IF(ISNUMBER(SEARCH(G$1,raw[[#This Row],[active years]])),1,"")</f>
        <v/>
      </c>
      <c r="H4304" t="str">
        <f>IF(ISNUMBER(SEARCH(H$1,raw[[#This Row],[active years]])),1,"")</f>
        <v/>
      </c>
      <c r="I4304" t="str">
        <f>IF(ISNUMBER(SEARCH(I$1,raw[[#This Row],[active years]])),1,"")</f>
        <v/>
      </c>
      <c r="J4304" t="str">
        <f>IF(ISNUMBER(SEARCH(J$1,raw[[#This Row],[active years]])),1,"")</f>
        <v/>
      </c>
      <c r="K4304" t="str">
        <f>IF(ISNUMBER(SEARCH(K$1,raw[[#This Row],[active years]])),1,"")</f>
        <v/>
      </c>
      <c r="L4304" t="str">
        <f>IF(ISNUMBER(SEARCH(L$1,raw[[#This Row],[active years]])),1,"")</f>
        <v/>
      </c>
      <c r="M4304" t="str">
        <f>IF(ISNUMBER(SEARCH(M$1,raw[[#This Row],[active years]])),1,"")</f>
        <v/>
      </c>
      <c r="N4304" t="str">
        <f>IF(ISNUMBER(SEARCH(N$1,raw[[#This Row],[active years]])),1,"")</f>
        <v/>
      </c>
      <c r="O4304" t="str">
        <f>IF(ISNUMBER(SEARCH(O$1,raw[[#This Row],[active years]])),1,"")</f>
        <v/>
      </c>
      <c r="P4304" t="str">
        <f>IF(ISNUMBER(SEARCH(P$1,raw[[#This Row],[active years]])),1,"")</f>
        <v/>
      </c>
      <c r="Q4304" t="str">
        <f>IF(ISNUMBER(SEARCH(Q$1,raw[[#This Row],[active years]])),1,"")</f>
        <v/>
      </c>
      <c r="R4304" t="str">
        <f>IF(ISNUMBER(SEARCH(R$1,raw[[#This Row],[active years]])),1,"")</f>
        <v/>
      </c>
      <c r="S4304" t="str">
        <f>IF(ISNUMBER(SEARCH(S$1,raw[[#This Row],[active years]])),1,"")</f>
        <v/>
      </c>
      <c r="T4304" t="str">
        <f>IF(ISNUMBER(SEARCH(T$1,raw[[#This Row],[active years]])),1,"")</f>
        <v/>
      </c>
      <c r="U4304" t="str">
        <f>IF(ISNUMBER(SEARCH(U$1,raw[[#This Row],[active years]])),1,"")</f>
        <v/>
      </c>
      <c r="V4304" t="str">
        <f>IF(ISNUMBER(SEARCH(V$1,raw[[#This Row],[active years]])),1,"")</f>
        <v/>
      </c>
      <c r="W4304" t="str">
        <f>IF(ISNUMBER(SEARCH(W$1,raw[[#This Row],[active years]])),1,"")</f>
        <v/>
      </c>
      <c r="X4304" t="str">
        <f>IF(ISNUMBER(SEARCH(X$1,raw[[#This Row],[active years]])),1,"")</f>
        <v/>
      </c>
      <c r="Y4304" t="str">
        <f>IF(ISNUMBER(SEARCH(Y$1,raw[[#This Row],[active years]])),1,"")</f>
        <v/>
      </c>
      <c r="Z4304">
        <f>IF(ISNUMBER(SEARCH(Z$1,raw[[#This Row],[active years]])),1,"")</f>
        <v>1</v>
      </c>
      <c r="AA4304">
        <f>IF(ISNUMBER(SEARCH(AA$1,raw[[#This Row],[active years]])),1,"")</f>
        <v>1</v>
      </c>
    </row>
    <row r="4305" spans="1:27" x14ac:dyDescent="0.45">
      <c r="A4305">
        <f>raw[team]</f>
        <v>5088</v>
      </c>
      <c r="B4305">
        <f>raw[rookie year]</f>
        <v>2014</v>
      </c>
      <c r="C4305" t="str">
        <f>IF(ISNUMBER(SEARCH(C$1,raw[[#This Row],[active years]])),1,"")</f>
        <v/>
      </c>
      <c r="D4305" t="str">
        <f>IF(ISNUMBER(SEARCH(D$1,raw[[#This Row],[active years]])),1,"")</f>
        <v/>
      </c>
      <c r="E4305" t="str">
        <f>IF(ISNUMBER(SEARCH(E$1,raw[[#This Row],[active years]])),1,"")</f>
        <v/>
      </c>
      <c r="F4305" t="str">
        <f>IF(ISNUMBER(SEARCH(F$1,raw[[#This Row],[active years]])),1,"")</f>
        <v/>
      </c>
      <c r="G4305" t="str">
        <f>IF(ISNUMBER(SEARCH(G$1,raw[[#This Row],[active years]])),1,"")</f>
        <v/>
      </c>
      <c r="H4305" t="str">
        <f>IF(ISNUMBER(SEARCH(H$1,raw[[#This Row],[active years]])),1,"")</f>
        <v/>
      </c>
      <c r="I4305" t="str">
        <f>IF(ISNUMBER(SEARCH(I$1,raw[[#This Row],[active years]])),1,"")</f>
        <v/>
      </c>
      <c r="J4305" t="str">
        <f>IF(ISNUMBER(SEARCH(J$1,raw[[#This Row],[active years]])),1,"")</f>
        <v/>
      </c>
      <c r="K4305" t="str">
        <f>IF(ISNUMBER(SEARCH(K$1,raw[[#This Row],[active years]])),1,"")</f>
        <v/>
      </c>
      <c r="L4305" t="str">
        <f>IF(ISNUMBER(SEARCH(L$1,raw[[#This Row],[active years]])),1,"")</f>
        <v/>
      </c>
      <c r="M4305" t="str">
        <f>IF(ISNUMBER(SEARCH(M$1,raw[[#This Row],[active years]])),1,"")</f>
        <v/>
      </c>
      <c r="N4305" t="str">
        <f>IF(ISNUMBER(SEARCH(N$1,raw[[#This Row],[active years]])),1,"")</f>
        <v/>
      </c>
      <c r="O4305" t="str">
        <f>IF(ISNUMBER(SEARCH(O$1,raw[[#This Row],[active years]])),1,"")</f>
        <v/>
      </c>
      <c r="P4305" t="str">
        <f>IF(ISNUMBER(SEARCH(P$1,raw[[#This Row],[active years]])),1,"")</f>
        <v/>
      </c>
      <c r="Q4305" t="str">
        <f>IF(ISNUMBER(SEARCH(Q$1,raw[[#This Row],[active years]])),1,"")</f>
        <v/>
      </c>
      <c r="R4305" t="str">
        <f>IF(ISNUMBER(SEARCH(R$1,raw[[#This Row],[active years]])),1,"")</f>
        <v/>
      </c>
      <c r="S4305" t="str">
        <f>IF(ISNUMBER(SEARCH(S$1,raw[[#This Row],[active years]])),1,"")</f>
        <v/>
      </c>
      <c r="T4305" t="str">
        <f>IF(ISNUMBER(SEARCH(T$1,raw[[#This Row],[active years]])),1,"")</f>
        <v/>
      </c>
      <c r="U4305" t="str">
        <f>IF(ISNUMBER(SEARCH(U$1,raw[[#This Row],[active years]])),1,"")</f>
        <v/>
      </c>
      <c r="V4305" t="str">
        <f>IF(ISNUMBER(SEARCH(V$1,raw[[#This Row],[active years]])),1,"")</f>
        <v/>
      </c>
      <c r="W4305" t="str">
        <f>IF(ISNUMBER(SEARCH(W$1,raw[[#This Row],[active years]])),1,"")</f>
        <v/>
      </c>
      <c r="X4305" t="str">
        <f>IF(ISNUMBER(SEARCH(X$1,raw[[#This Row],[active years]])),1,"")</f>
        <v/>
      </c>
      <c r="Y4305" t="str">
        <f>IF(ISNUMBER(SEARCH(Y$1,raw[[#This Row],[active years]])),1,"")</f>
        <v/>
      </c>
      <c r="Z4305" t="str">
        <f>IF(ISNUMBER(SEARCH(Z$1,raw[[#This Row],[active years]])),1,"")</f>
        <v/>
      </c>
      <c r="AA4305" t="str">
        <f>IF(ISNUMBER(SEARCH(AA$1,raw[[#This Row],[active years]])),1,"")</f>
        <v/>
      </c>
    </row>
    <row r="4306" spans="1:27" x14ac:dyDescent="0.45">
      <c r="A4306">
        <f>raw[team]</f>
        <v>5089</v>
      </c>
      <c r="B4306">
        <f>raw[rookie year]</f>
        <v>2014</v>
      </c>
      <c r="C4306" t="str">
        <f>IF(ISNUMBER(SEARCH(C$1,raw[[#This Row],[active years]])),1,"")</f>
        <v/>
      </c>
      <c r="D4306" t="str">
        <f>IF(ISNUMBER(SEARCH(D$1,raw[[#This Row],[active years]])),1,"")</f>
        <v/>
      </c>
      <c r="E4306" t="str">
        <f>IF(ISNUMBER(SEARCH(E$1,raw[[#This Row],[active years]])),1,"")</f>
        <v/>
      </c>
      <c r="F4306" t="str">
        <f>IF(ISNUMBER(SEARCH(F$1,raw[[#This Row],[active years]])),1,"")</f>
        <v/>
      </c>
      <c r="G4306" t="str">
        <f>IF(ISNUMBER(SEARCH(G$1,raw[[#This Row],[active years]])),1,"")</f>
        <v/>
      </c>
      <c r="H4306" t="str">
        <f>IF(ISNUMBER(SEARCH(H$1,raw[[#This Row],[active years]])),1,"")</f>
        <v/>
      </c>
      <c r="I4306" t="str">
        <f>IF(ISNUMBER(SEARCH(I$1,raw[[#This Row],[active years]])),1,"")</f>
        <v/>
      </c>
      <c r="J4306" t="str">
        <f>IF(ISNUMBER(SEARCH(J$1,raw[[#This Row],[active years]])),1,"")</f>
        <v/>
      </c>
      <c r="K4306" t="str">
        <f>IF(ISNUMBER(SEARCH(K$1,raw[[#This Row],[active years]])),1,"")</f>
        <v/>
      </c>
      <c r="L4306" t="str">
        <f>IF(ISNUMBER(SEARCH(L$1,raw[[#This Row],[active years]])),1,"")</f>
        <v/>
      </c>
      <c r="M4306" t="str">
        <f>IF(ISNUMBER(SEARCH(M$1,raw[[#This Row],[active years]])),1,"")</f>
        <v/>
      </c>
      <c r="N4306" t="str">
        <f>IF(ISNUMBER(SEARCH(N$1,raw[[#This Row],[active years]])),1,"")</f>
        <v/>
      </c>
      <c r="O4306" t="str">
        <f>IF(ISNUMBER(SEARCH(O$1,raw[[#This Row],[active years]])),1,"")</f>
        <v/>
      </c>
      <c r="P4306" t="str">
        <f>IF(ISNUMBER(SEARCH(P$1,raw[[#This Row],[active years]])),1,"")</f>
        <v/>
      </c>
      <c r="Q4306" t="str">
        <f>IF(ISNUMBER(SEARCH(Q$1,raw[[#This Row],[active years]])),1,"")</f>
        <v/>
      </c>
      <c r="R4306" t="str">
        <f>IF(ISNUMBER(SEARCH(R$1,raw[[#This Row],[active years]])),1,"")</f>
        <v/>
      </c>
      <c r="S4306" t="str">
        <f>IF(ISNUMBER(SEARCH(S$1,raw[[#This Row],[active years]])),1,"")</f>
        <v/>
      </c>
      <c r="T4306" t="str">
        <f>IF(ISNUMBER(SEARCH(T$1,raw[[#This Row],[active years]])),1,"")</f>
        <v/>
      </c>
      <c r="U4306" t="str">
        <f>IF(ISNUMBER(SEARCH(U$1,raw[[#This Row],[active years]])),1,"")</f>
        <v/>
      </c>
      <c r="V4306" t="str">
        <f>IF(ISNUMBER(SEARCH(V$1,raw[[#This Row],[active years]])),1,"")</f>
        <v/>
      </c>
      <c r="W4306" t="str">
        <f>IF(ISNUMBER(SEARCH(W$1,raw[[#This Row],[active years]])),1,"")</f>
        <v/>
      </c>
      <c r="X4306" t="str">
        <f>IF(ISNUMBER(SEARCH(X$1,raw[[#This Row],[active years]])),1,"")</f>
        <v/>
      </c>
      <c r="Y4306">
        <f>IF(ISNUMBER(SEARCH(Y$1,raw[[#This Row],[active years]])),1,"")</f>
        <v>1</v>
      </c>
      <c r="Z4306">
        <f>IF(ISNUMBER(SEARCH(Z$1,raw[[#This Row],[active years]])),1,"")</f>
        <v>1</v>
      </c>
      <c r="AA4306">
        <f>IF(ISNUMBER(SEARCH(AA$1,raw[[#This Row],[active years]])),1,"")</f>
        <v>1</v>
      </c>
    </row>
    <row r="4307" spans="1:27" x14ac:dyDescent="0.45">
      <c r="A4307">
        <f>raw[team]</f>
        <v>5090</v>
      </c>
      <c r="B4307">
        <f>raw[rookie year]</f>
        <v>2014</v>
      </c>
      <c r="C4307" t="str">
        <f>IF(ISNUMBER(SEARCH(C$1,raw[[#This Row],[active years]])),1,"")</f>
        <v/>
      </c>
      <c r="D4307" t="str">
        <f>IF(ISNUMBER(SEARCH(D$1,raw[[#This Row],[active years]])),1,"")</f>
        <v/>
      </c>
      <c r="E4307" t="str">
        <f>IF(ISNUMBER(SEARCH(E$1,raw[[#This Row],[active years]])),1,"")</f>
        <v/>
      </c>
      <c r="F4307" t="str">
        <f>IF(ISNUMBER(SEARCH(F$1,raw[[#This Row],[active years]])),1,"")</f>
        <v/>
      </c>
      <c r="G4307" t="str">
        <f>IF(ISNUMBER(SEARCH(G$1,raw[[#This Row],[active years]])),1,"")</f>
        <v/>
      </c>
      <c r="H4307" t="str">
        <f>IF(ISNUMBER(SEARCH(H$1,raw[[#This Row],[active years]])),1,"")</f>
        <v/>
      </c>
      <c r="I4307" t="str">
        <f>IF(ISNUMBER(SEARCH(I$1,raw[[#This Row],[active years]])),1,"")</f>
        <v/>
      </c>
      <c r="J4307" t="str">
        <f>IF(ISNUMBER(SEARCH(J$1,raw[[#This Row],[active years]])),1,"")</f>
        <v/>
      </c>
      <c r="K4307" t="str">
        <f>IF(ISNUMBER(SEARCH(K$1,raw[[#This Row],[active years]])),1,"")</f>
        <v/>
      </c>
      <c r="L4307" t="str">
        <f>IF(ISNUMBER(SEARCH(L$1,raw[[#This Row],[active years]])),1,"")</f>
        <v/>
      </c>
      <c r="M4307" t="str">
        <f>IF(ISNUMBER(SEARCH(M$1,raw[[#This Row],[active years]])),1,"")</f>
        <v/>
      </c>
      <c r="N4307" t="str">
        <f>IF(ISNUMBER(SEARCH(N$1,raw[[#This Row],[active years]])),1,"")</f>
        <v/>
      </c>
      <c r="O4307" t="str">
        <f>IF(ISNUMBER(SEARCH(O$1,raw[[#This Row],[active years]])),1,"")</f>
        <v/>
      </c>
      <c r="P4307" t="str">
        <f>IF(ISNUMBER(SEARCH(P$1,raw[[#This Row],[active years]])),1,"")</f>
        <v/>
      </c>
      <c r="Q4307" t="str">
        <f>IF(ISNUMBER(SEARCH(Q$1,raw[[#This Row],[active years]])),1,"")</f>
        <v/>
      </c>
      <c r="R4307" t="str">
        <f>IF(ISNUMBER(SEARCH(R$1,raw[[#This Row],[active years]])),1,"")</f>
        <v/>
      </c>
      <c r="S4307" t="str">
        <f>IF(ISNUMBER(SEARCH(S$1,raw[[#This Row],[active years]])),1,"")</f>
        <v/>
      </c>
      <c r="T4307" t="str">
        <f>IF(ISNUMBER(SEARCH(T$1,raw[[#This Row],[active years]])),1,"")</f>
        <v/>
      </c>
      <c r="U4307" t="str">
        <f>IF(ISNUMBER(SEARCH(U$1,raw[[#This Row],[active years]])),1,"")</f>
        <v/>
      </c>
      <c r="V4307" t="str">
        <f>IF(ISNUMBER(SEARCH(V$1,raw[[#This Row],[active years]])),1,"")</f>
        <v/>
      </c>
      <c r="W4307" t="str">
        <f>IF(ISNUMBER(SEARCH(W$1,raw[[#This Row],[active years]])),1,"")</f>
        <v/>
      </c>
      <c r="X4307" t="str">
        <f>IF(ISNUMBER(SEARCH(X$1,raw[[#This Row],[active years]])),1,"")</f>
        <v/>
      </c>
      <c r="Y4307">
        <f>IF(ISNUMBER(SEARCH(Y$1,raw[[#This Row],[active years]])),1,"")</f>
        <v>1</v>
      </c>
      <c r="Z4307">
        <f>IF(ISNUMBER(SEARCH(Z$1,raw[[#This Row],[active years]])),1,"")</f>
        <v>1</v>
      </c>
      <c r="AA4307">
        <f>IF(ISNUMBER(SEARCH(AA$1,raw[[#This Row],[active years]])),1,"")</f>
        <v>1</v>
      </c>
    </row>
    <row r="4308" spans="1:27" x14ac:dyDescent="0.45">
      <c r="A4308">
        <f>raw[team]</f>
        <v>5091</v>
      </c>
      <c r="B4308">
        <f>raw[rookie year]</f>
        <v>2014</v>
      </c>
      <c r="C4308" t="str">
        <f>IF(ISNUMBER(SEARCH(C$1,raw[[#This Row],[active years]])),1,"")</f>
        <v/>
      </c>
      <c r="D4308" t="str">
        <f>IF(ISNUMBER(SEARCH(D$1,raw[[#This Row],[active years]])),1,"")</f>
        <v/>
      </c>
      <c r="E4308" t="str">
        <f>IF(ISNUMBER(SEARCH(E$1,raw[[#This Row],[active years]])),1,"")</f>
        <v/>
      </c>
      <c r="F4308" t="str">
        <f>IF(ISNUMBER(SEARCH(F$1,raw[[#This Row],[active years]])),1,"")</f>
        <v/>
      </c>
      <c r="G4308" t="str">
        <f>IF(ISNUMBER(SEARCH(G$1,raw[[#This Row],[active years]])),1,"")</f>
        <v/>
      </c>
      <c r="H4308" t="str">
        <f>IF(ISNUMBER(SEARCH(H$1,raw[[#This Row],[active years]])),1,"")</f>
        <v/>
      </c>
      <c r="I4308" t="str">
        <f>IF(ISNUMBER(SEARCH(I$1,raw[[#This Row],[active years]])),1,"")</f>
        <v/>
      </c>
      <c r="J4308" t="str">
        <f>IF(ISNUMBER(SEARCH(J$1,raw[[#This Row],[active years]])),1,"")</f>
        <v/>
      </c>
      <c r="K4308" t="str">
        <f>IF(ISNUMBER(SEARCH(K$1,raw[[#This Row],[active years]])),1,"")</f>
        <v/>
      </c>
      <c r="L4308" t="str">
        <f>IF(ISNUMBER(SEARCH(L$1,raw[[#This Row],[active years]])),1,"")</f>
        <v/>
      </c>
      <c r="M4308" t="str">
        <f>IF(ISNUMBER(SEARCH(M$1,raw[[#This Row],[active years]])),1,"")</f>
        <v/>
      </c>
      <c r="N4308" t="str">
        <f>IF(ISNUMBER(SEARCH(N$1,raw[[#This Row],[active years]])),1,"")</f>
        <v/>
      </c>
      <c r="O4308" t="str">
        <f>IF(ISNUMBER(SEARCH(O$1,raw[[#This Row],[active years]])),1,"")</f>
        <v/>
      </c>
      <c r="P4308" t="str">
        <f>IF(ISNUMBER(SEARCH(P$1,raw[[#This Row],[active years]])),1,"")</f>
        <v/>
      </c>
      <c r="Q4308" t="str">
        <f>IF(ISNUMBER(SEARCH(Q$1,raw[[#This Row],[active years]])),1,"")</f>
        <v/>
      </c>
      <c r="R4308" t="str">
        <f>IF(ISNUMBER(SEARCH(R$1,raw[[#This Row],[active years]])),1,"")</f>
        <v/>
      </c>
      <c r="S4308" t="str">
        <f>IF(ISNUMBER(SEARCH(S$1,raw[[#This Row],[active years]])),1,"")</f>
        <v/>
      </c>
      <c r="T4308" t="str">
        <f>IF(ISNUMBER(SEARCH(T$1,raw[[#This Row],[active years]])),1,"")</f>
        <v/>
      </c>
      <c r="U4308" t="str">
        <f>IF(ISNUMBER(SEARCH(U$1,raw[[#This Row],[active years]])),1,"")</f>
        <v/>
      </c>
      <c r="V4308" t="str">
        <f>IF(ISNUMBER(SEARCH(V$1,raw[[#This Row],[active years]])),1,"")</f>
        <v/>
      </c>
      <c r="W4308" t="str">
        <f>IF(ISNUMBER(SEARCH(W$1,raw[[#This Row],[active years]])),1,"")</f>
        <v/>
      </c>
      <c r="X4308" t="str">
        <f>IF(ISNUMBER(SEARCH(X$1,raw[[#This Row],[active years]])),1,"")</f>
        <v/>
      </c>
      <c r="Y4308">
        <f>IF(ISNUMBER(SEARCH(Y$1,raw[[#This Row],[active years]])),1,"")</f>
        <v>1</v>
      </c>
      <c r="Z4308" t="str">
        <f>IF(ISNUMBER(SEARCH(Z$1,raw[[#This Row],[active years]])),1,"")</f>
        <v/>
      </c>
      <c r="AA4308" t="str">
        <f>IF(ISNUMBER(SEARCH(AA$1,raw[[#This Row],[active years]])),1,"")</f>
        <v/>
      </c>
    </row>
    <row r="4309" spans="1:27" x14ac:dyDescent="0.45">
      <c r="A4309">
        <f>raw[team]</f>
        <v>5092</v>
      </c>
      <c r="B4309">
        <f>raw[rookie year]</f>
        <v>2014</v>
      </c>
      <c r="C4309" t="str">
        <f>IF(ISNUMBER(SEARCH(C$1,raw[[#This Row],[active years]])),1,"")</f>
        <v/>
      </c>
      <c r="D4309" t="str">
        <f>IF(ISNUMBER(SEARCH(D$1,raw[[#This Row],[active years]])),1,"")</f>
        <v/>
      </c>
      <c r="E4309" t="str">
        <f>IF(ISNUMBER(SEARCH(E$1,raw[[#This Row],[active years]])),1,"")</f>
        <v/>
      </c>
      <c r="F4309" t="str">
        <f>IF(ISNUMBER(SEARCH(F$1,raw[[#This Row],[active years]])),1,"")</f>
        <v/>
      </c>
      <c r="G4309" t="str">
        <f>IF(ISNUMBER(SEARCH(G$1,raw[[#This Row],[active years]])),1,"")</f>
        <v/>
      </c>
      <c r="H4309" t="str">
        <f>IF(ISNUMBER(SEARCH(H$1,raw[[#This Row],[active years]])),1,"")</f>
        <v/>
      </c>
      <c r="I4309" t="str">
        <f>IF(ISNUMBER(SEARCH(I$1,raw[[#This Row],[active years]])),1,"")</f>
        <v/>
      </c>
      <c r="J4309" t="str">
        <f>IF(ISNUMBER(SEARCH(J$1,raw[[#This Row],[active years]])),1,"")</f>
        <v/>
      </c>
      <c r="K4309" t="str">
        <f>IF(ISNUMBER(SEARCH(K$1,raw[[#This Row],[active years]])),1,"")</f>
        <v/>
      </c>
      <c r="L4309" t="str">
        <f>IF(ISNUMBER(SEARCH(L$1,raw[[#This Row],[active years]])),1,"")</f>
        <v/>
      </c>
      <c r="M4309" t="str">
        <f>IF(ISNUMBER(SEARCH(M$1,raw[[#This Row],[active years]])),1,"")</f>
        <v/>
      </c>
      <c r="N4309" t="str">
        <f>IF(ISNUMBER(SEARCH(N$1,raw[[#This Row],[active years]])),1,"")</f>
        <v/>
      </c>
      <c r="O4309" t="str">
        <f>IF(ISNUMBER(SEARCH(O$1,raw[[#This Row],[active years]])),1,"")</f>
        <v/>
      </c>
      <c r="P4309" t="str">
        <f>IF(ISNUMBER(SEARCH(P$1,raw[[#This Row],[active years]])),1,"")</f>
        <v/>
      </c>
      <c r="Q4309" t="str">
        <f>IF(ISNUMBER(SEARCH(Q$1,raw[[#This Row],[active years]])),1,"")</f>
        <v/>
      </c>
      <c r="R4309" t="str">
        <f>IF(ISNUMBER(SEARCH(R$1,raw[[#This Row],[active years]])),1,"")</f>
        <v/>
      </c>
      <c r="S4309" t="str">
        <f>IF(ISNUMBER(SEARCH(S$1,raw[[#This Row],[active years]])),1,"")</f>
        <v/>
      </c>
      <c r="T4309" t="str">
        <f>IF(ISNUMBER(SEARCH(T$1,raw[[#This Row],[active years]])),1,"")</f>
        <v/>
      </c>
      <c r="U4309" t="str">
        <f>IF(ISNUMBER(SEARCH(U$1,raw[[#This Row],[active years]])),1,"")</f>
        <v/>
      </c>
      <c r="V4309" t="str">
        <f>IF(ISNUMBER(SEARCH(V$1,raw[[#This Row],[active years]])),1,"")</f>
        <v/>
      </c>
      <c r="W4309" t="str">
        <f>IF(ISNUMBER(SEARCH(W$1,raw[[#This Row],[active years]])),1,"")</f>
        <v/>
      </c>
      <c r="X4309" t="str">
        <f>IF(ISNUMBER(SEARCH(X$1,raw[[#This Row],[active years]])),1,"")</f>
        <v/>
      </c>
      <c r="Y4309">
        <f>IF(ISNUMBER(SEARCH(Y$1,raw[[#This Row],[active years]])),1,"")</f>
        <v>1</v>
      </c>
      <c r="Z4309">
        <f>IF(ISNUMBER(SEARCH(Z$1,raw[[#This Row],[active years]])),1,"")</f>
        <v>1</v>
      </c>
      <c r="AA4309">
        <f>IF(ISNUMBER(SEARCH(AA$1,raw[[#This Row],[active years]])),1,"")</f>
        <v>1</v>
      </c>
    </row>
    <row r="4310" spans="1:27" x14ac:dyDescent="0.45">
      <c r="A4310">
        <f>raw[team]</f>
        <v>5093</v>
      </c>
      <c r="B4310">
        <f>raw[rookie year]</f>
        <v>2014</v>
      </c>
      <c r="C4310" t="str">
        <f>IF(ISNUMBER(SEARCH(C$1,raw[[#This Row],[active years]])),1,"")</f>
        <v/>
      </c>
      <c r="D4310" t="str">
        <f>IF(ISNUMBER(SEARCH(D$1,raw[[#This Row],[active years]])),1,"")</f>
        <v/>
      </c>
      <c r="E4310" t="str">
        <f>IF(ISNUMBER(SEARCH(E$1,raw[[#This Row],[active years]])),1,"")</f>
        <v/>
      </c>
      <c r="F4310" t="str">
        <f>IF(ISNUMBER(SEARCH(F$1,raw[[#This Row],[active years]])),1,"")</f>
        <v/>
      </c>
      <c r="G4310" t="str">
        <f>IF(ISNUMBER(SEARCH(G$1,raw[[#This Row],[active years]])),1,"")</f>
        <v/>
      </c>
      <c r="H4310" t="str">
        <f>IF(ISNUMBER(SEARCH(H$1,raw[[#This Row],[active years]])),1,"")</f>
        <v/>
      </c>
      <c r="I4310" t="str">
        <f>IF(ISNUMBER(SEARCH(I$1,raw[[#This Row],[active years]])),1,"")</f>
        <v/>
      </c>
      <c r="J4310" t="str">
        <f>IF(ISNUMBER(SEARCH(J$1,raw[[#This Row],[active years]])),1,"")</f>
        <v/>
      </c>
      <c r="K4310" t="str">
        <f>IF(ISNUMBER(SEARCH(K$1,raw[[#This Row],[active years]])),1,"")</f>
        <v/>
      </c>
      <c r="L4310" t="str">
        <f>IF(ISNUMBER(SEARCH(L$1,raw[[#This Row],[active years]])),1,"")</f>
        <v/>
      </c>
      <c r="M4310" t="str">
        <f>IF(ISNUMBER(SEARCH(M$1,raw[[#This Row],[active years]])),1,"")</f>
        <v/>
      </c>
      <c r="N4310" t="str">
        <f>IF(ISNUMBER(SEARCH(N$1,raw[[#This Row],[active years]])),1,"")</f>
        <v/>
      </c>
      <c r="O4310" t="str">
        <f>IF(ISNUMBER(SEARCH(O$1,raw[[#This Row],[active years]])),1,"")</f>
        <v/>
      </c>
      <c r="P4310" t="str">
        <f>IF(ISNUMBER(SEARCH(P$1,raw[[#This Row],[active years]])),1,"")</f>
        <v/>
      </c>
      <c r="Q4310" t="str">
        <f>IF(ISNUMBER(SEARCH(Q$1,raw[[#This Row],[active years]])),1,"")</f>
        <v/>
      </c>
      <c r="R4310" t="str">
        <f>IF(ISNUMBER(SEARCH(R$1,raw[[#This Row],[active years]])),1,"")</f>
        <v/>
      </c>
      <c r="S4310" t="str">
        <f>IF(ISNUMBER(SEARCH(S$1,raw[[#This Row],[active years]])),1,"")</f>
        <v/>
      </c>
      <c r="T4310" t="str">
        <f>IF(ISNUMBER(SEARCH(T$1,raw[[#This Row],[active years]])),1,"")</f>
        <v/>
      </c>
      <c r="U4310" t="str">
        <f>IF(ISNUMBER(SEARCH(U$1,raw[[#This Row],[active years]])),1,"")</f>
        <v/>
      </c>
      <c r="V4310" t="str">
        <f>IF(ISNUMBER(SEARCH(V$1,raw[[#This Row],[active years]])),1,"")</f>
        <v/>
      </c>
      <c r="W4310" t="str">
        <f>IF(ISNUMBER(SEARCH(W$1,raw[[#This Row],[active years]])),1,"")</f>
        <v/>
      </c>
      <c r="X4310" t="str">
        <f>IF(ISNUMBER(SEARCH(X$1,raw[[#This Row],[active years]])),1,"")</f>
        <v/>
      </c>
      <c r="Y4310">
        <f>IF(ISNUMBER(SEARCH(Y$1,raw[[#This Row],[active years]])),1,"")</f>
        <v>1</v>
      </c>
      <c r="Z4310" t="str">
        <f>IF(ISNUMBER(SEARCH(Z$1,raw[[#This Row],[active years]])),1,"")</f>
        <v/>
      </c>
      <c r="AA4310" t="str">
        <f>IF(ISNUMBER(SEARCH(AA$1,raw[[#This Row],[active years]])),1,"")</f>
        <v/>
      </c>
    </row>
    <row r="4311" spans="1:27" x14ac:dyDescent="0.45">
      <c r="A4311">
        <f>raw[team]</f>
        <v>5094</v>
      </c>
      <c r="B4311">
        <f>raw[rookie year]</f>
        <v>2014</v>
      </c>
      <c r="C4311" t="str">
        <f>IF(ISNUMBER(SEARCH(C$1,raw[[#This Row],[active years]])),1,"")</f>
        <v/>
      </c>
      <c r="D4311" t="str">
        <f>IF(ISNUMBER(SEARCH(D$1,raw[[#This Row],[active years]])),1,"")</f>
        <v/>
      </c>
      <c r="E4311" t="str">
        <f>IF(ISNUMBER(SEARCH(E$1,raw[[#This Row],[active years]])),1,"")</f>
        <v/>
      </c>
      <c r="F4311" t="str">
        <f>IF(ISNUMBER(SEARCH(F$1,raw[[#This Row],[active years]])),1,"")</f>
        <v/>
      </c>
      <c r="G4311" t="str">
        <f>IF(ISNUMBER(SEARCH(G$1,raw[[#This Row],[active years]])),1,"")</f>
        <v/>
      </c>
      <c r="H4311" t="str">
        <f>IF(ISNUMBER(SEARCH(H$1,raw[[#This Row],[active years]])),1,"")</f>
        <v/>
      </c>
      <c r="I4311" t="str">
        <f>IF(ISNUMBER(SEARCH(I$1,raw[[#This Row],[active years]])),1,"")</f>
        <v/>
      </c>
      <c r="J4311" t="str">
        <f>IF(ISNUMBER(SEARCH(J$1,raw[[#This Row],[active years]])),1,"")</f>
        <v/>
      </c>
      <c r="K4311" t="str">
        <f>IF(ISNUMBER(SEARCH(K$1,raw[[#This Row],[active years]])),1,"")</f>
        <v/>
      </c>
      <c r="L4311" t="str">
        <f>IF(ISNUMBER(SEARCH(L$1,raw[[#This Row],[active years]])),1,"")</f>
        <v/>
      </c>
      <c r="M4311" t="str">
        <f>IF(ISNUMBER(SEARCH(M$1,raw[[#This Row],[active years]])),1,"")</f>
        <v/>
      </c>
      <c r="N4311" t="str">
        <f>IF(ISNUMBER(SEARCH(N$1,raw[[#This Row],[active years]])),1,"")</f>
        <v/>
      </c>
      <c r="O4311" t="str">
        <f>IF(ISNUMBER(SEARCH(O$1,raw[[#This Row],[active years]])),1,"")</f>
        <v/>
      </c>
      <c r="P4311" t="str">
        <f>IF(ISNUMBER(SEARCH(P$1,raw[[#This Row],[active years]])),1,"")</f>
        <v/>
      </c>
      <c r="Q4311" t="str">
        <f>IF(ISNUMBER(SEARCH(Q$1,raw[[#This Row],[active years]])),1,"")</f>
        <v/>
      </c>
      <c r="R4311" t="str">
        <f>IF(ISNUMBER(SEARCH(R$1,raw[[#This Row],[active years]])),1,"")</f>
        <v/>
      </c>
      <c r="S4311" t="str">
        <f>IF(ISNUMBER(SEARCH(S$1,raw[[#This Row],[active years]])),1,"")</f>
        <v/>
      </c>
      <c r="T4311" t="str">
        <f>IF(ISNUMBER(SEARCH(T$1,raw[[#This Row],[active years]])),1,"")</f>
        <v/>
      </c>
      <c r="U4311" t="str">
        <f>IF(ISNUMBER(SEARCH(U$1,raw[[#This Row],[active years]])),1,"")</f>
        <v/>
      </c>
      <c r="V4311" t="str">
        <f>IF(ISNUMBER(SEARCH(V$1,raw[[#This Row],[active years]])),1,"")</f>
        <v/>
      </c>
      <c r="W4311" t="str">
        <f>IF(ISNUMBER(SEARCH(W$1,raw[[#This Row],[active years]])),1,"")</f>
        <v/>
      </c>
      <c r="X4311" t="str">
        <f>IF(ISNUMBER(SEARCH(X$1,raw[[#This Row],[active years]])),1,"")</f>
        <v/>
      </c>
      <c r="Y4311">
        <f>IF(ISNUMBER(SEARCH(Y$1,raw[[#This Row],[active years]])),1,"")</f>
        <v>1</v>
      </c>
      <c r="Z4311">
        <f>IF(ISNUMBER(SEARCH(Z$1,raw[[#This Row],[active years]])),1,"")</f>
        <v>1</v>
      </c>
      <c r="AA4311">
        <f>IF(ISNUMBER(SEARCH(AA$1,raw[[#This Row],[active years]])),1,"")</f>
        <v>1</v>
      </c>
    </row>
    <row r="4312" spans="1:27" x14ac:dyDescent="0.45">
      <c r="A4312">
        <f>raw[team]</f>
        <v>5095</v>
      </c>
      <c r="B4312">
        <f>raw[rookie year]</f>
        <v>2014</v>
      </c>
      <c r="C4312" t="str">
        <f>IF(ISNUMBER(SEARCH(C$1,raw[[#This Row],[active years]])),1,"")</f>
        <v/>
      </c>
      <c r="D4312" t="str">
        <f>IF(ISNUMBER(SEARCH(D$1,raw[[#This Row],[active years]])),1,"")</f>
        <v/>
      </c>
      <c r="E4312" t="str">
        <f>IF(ISNUMBER(SEARCH(E$1,raw[[#This Row],[active years]])),1,"")</f>
        <v/>
      </c>
      <c r="F4312" t="str">
        <f>IF(ISNUMBER(SEARCH(F$1,raw[[#This Row],[active years]])),1,"")</f>
        <v/>
      </c>
      <c r="G4312" t="str">
        <f>IF(ISNUMBER(SEARCH(G$1,raw[[#This Row],[active years]])),1,"")</f>
        <v/>
      </c>
      <c r="H4312" t="str">
        <f>IF(ISNUMBER(SEARCH(H$1,raw[[#This Row],[active years]])),1,"")</f>
        <v/>
      </c>
      <c r="I4312" t="str">
        <f>IF(ISNUMBER(SEARCH(I$1,raw[[#This Row],[active years]])),1,"")</f>
        <v/>
      </c>
      <c r="J4312" t="str">
        <f>IF(ISNUMBER(SEARCH(J$1,raw[[#This Row],[active years]])),1,"")</f>
        <v/>
      </c>
      <c r="K4312" t="str">
        <f>IF(ISNUMBER(SEARCH(K$1,raw[[#This Row],[active years]])),1,"")</f>
        <v/>
      </c>
      <c r="L4312" t="str">
        <f>IF(ISNUMBER(SEARCH(L$1,raw[[#This Row],[active years]])),1,"")</f>
        <v/>
      </c>
      <c r="M4312" t="str">
        <f>IF(ISNUMBER(SEARCH(M$1,raw[[#This Row],[active years]])),1,"")</f>
        <v/>
      </c>
      <c r="N4312" t="str">
        <f>IF(ISNUMBER(SEARCH(N$1,raw[[#This Row],[active years]])),1,"")</f>
        <v/>
      </c>
      <c r="O4312" t="str">
        <f>IF(ISNUMBER(SEARCH(O$1,raw[[#This Row],[active years]])),1,"")</f>
        <v/>
      </c>
      <c r="P4312" t="str">
        <f>IF(ISNUMBER(SEARCH(P$1,raw[[#This Row],[active years]])),1,"")</f>
        <v/>
      </c>
      <c r="Q4312" t="str">
        <f>IF(ISNUMBER(SEARCH(Q$1,raw[[#This Row],[active years]])),1,"")</f>
        <v/>
      </c>
      <c r="R4312" t="str">
        <f>IF(ISNUMBER(SEARCH(R$1,raw[[#This Row],[active years]])),1,"")</f>
        <v/>
      </c>
      <c r="S4312" t="str">
        <f>IF(ISNUMBER(SEARCH(S$1,raw[[#This Row],[active years]])),1,"")</f>
        <v/>
      </c>
      <c r="T4312" t="str">
        <f>IF(ISNUMBER(SEARCH(T$1,raw[[#This Row],[active years]])),1,"")</f>
        <v/>
      </c>
      <c r="U4312" t="str">
        <f>IF(ISNUMBER(SEARCH(U$1,raw[[#This Row],[active years]])),1,"")</f>
        <v/>
      </c>
      <c r="V4312" t="str">
        <f>IF(ISNUMBER(SEARCH(V$1,raw[[#This Row],[active years]])),1,"")</f>
        <v/>
      </c>
      <c r="W4312" t="str">
        <f>IF(ISNUMBER(SEARCH(W$1,raw[[#This Row],[active years]])),1,"")</f>
        <v/>
      </c>
      <c r="X4312" t="str">
        <f>IF(ISNUMBER(SEARCH(X$1,raw[[#This Row],[active years]])),1,"")</f>
        <v/>
      </c>
      <c r="Y4312">
        <f>IF(ISNUMBER(SEARCH(Y$1,raw[[#This Row],[active years]])),1,"")</f>
        <v>1</v>
      </c>
      <c r="Z4312">
        <f>IF(ISNUMBER(SEARCH(Z$1,raw[[#This Row],[active years]])),1,"")</f>
        <v>1</v>
      </c>
      <c r="AA4312">
        <f>IF(ISNUMBER(SEARCH(AA$1,raw[[#This Row],[active years]])),1,"")</f>
        <v>1</v>
      </c>
    </row>
    <row r="4313" spans="1:27" x14ac:dyDescent="0.45">
      <c r="A4313">
        <f>raw[team]</f>
        <v>5096</v>
      </c>
      <c r="B4313">
        <f>raw[rookie year]</f>
        <v>2014</v>
      </c>
      <c r="C4313" t="str">
        <f>IF(ISNUMBER(SEARCH(C$1,raw[[#This Row],[active years]])),1,"")</f>
        <v/>
      </c>
      <c r="D4313" t="str">
        <f>IF(ISNUMBER(SEARCH(D$1,raw[[#This Row],[active years]])),1,"")</f>
        <v/>
      </c>
      <c r="E4313" t="str">
        <f>IF(ISNUMBER(SEARCH(E$1,raw[[#This Row],[active years]])),1,"")</f>
        <v/>
      </c>
      <c r="F4313" t="str">
        <f>IF(ISNUMBER(SEARCH(F$1,raw[[#This Row],[active years]])),1,"")</f>
        <v/>
      </c>
      <c r="G4313" t="str">
        <f>IF(ISNUMBER(SEARCH(G$1,raw[[#This Row],[active years]])),1,"")</f>
        <v/>
      </c>
      <c r="H4313" t="str">
        <f>IF(ISNUMBER(SEARCH(H$1,raw[[#This Row],[active years]])),1,"")</f>
        <v/>
      </c>
      <c r="I4313" t="str">
        <f>IF(ISNUMBER(SEARCH(I$1,raw[[#This Row],[active years]])),1,"")</f>
        <v/>
      </c>
      <c r="J4313" t="str">
        <f>IF(ISNUMBER(SEARCH(J$1,raw[[#This Row],[active years]])),1,"")</f>
        <v/>
      </c>
      <c r="K4313" t="str">
        <f>IF(ISNUMBER(SEARCH(K$1,raw[[#This Row],[active years]])),1,"")</f>
        <v/>
      </c>
      <c r="L4313" t="str">
        <f>IF(ISNUMBER(SEARCH(L$1,raw[[#This Row],[active years]])),1,"")</f>
        <v/>
      </c>
      <c r="M4313" t="str">
        <f>IF(ISNUMBER(SEARCH(M$1,raw[[#This Row],[active years]])),1,"")</f>
        <v/>
      </c>
      <c r="N4313" t="str">
        <f>IF(ISNUMBER(SEARCH(N$1,raw[[#This Row],[active years]])),1,"")</f>
        <v/>
      </c>
      <c r="O4313" t="str">
        <f>IF(ISNUMBER(SEARCH(O$1,raw[[#This Row],[active years]])),1,"")</f>
        <v/>
      </c>
      <c r="P4313" t="str">
        <f>IF(ISNUMBER(SEARCH(P$1,raw[[#This Row],[active years]])),1,"")</f>
        <v/>
      </c>
      <c r="Q4313" t="str">
        <f>IF(ISNUMBER(SEARCH(Q$1,raw[[#This Row],[active years]])),1,"")</f>
        <v/>
      </c>
      <c r="R4313" t="str">
        <f>IF(ISNUMBER(SEARCH(R$1,raw[[#This Row],[active years]])),1,"")</f>
        <v/>
      </c>
      <c r="S4313" t="str">
        <f>IF(ISNUMBER(SEARCH(S$1,raw[[#This Row],[active years]])),1,"")</f>
        <v/>
      </c>
      <c r="T4313" t="str">
        <f>IF(ISNUMBER(SEARCH(T$1,raw[[#This Row],[active years]])),1,"")</f>
        <v/>
      </c>
      <c r="U4313" t="str">
        <f>IF(ISNUMBER(SEARCH(U$1,raw[[#This Row],[active years]])),1,"")</f>
        <v/>
      </c>
      <c r="V4313" t="str">
        <f>IF(ISNUMBER(SEARCH(V$1,raw[[#This Row],[active years]])),1,"")</f>
        <v/>
      </c>
      <c r="W4313" t="str">
        <f>IF(ISNUMBER(SEARCH(W$1,raw[[#This Row],[active years]])),1,"")</f>
        <v/>
      </c>
      <c r="X4313" t="str">
        <f>IF(ISNUMBER(SEARCH(X$1,raw[[#This Row],[active years]])),1,"")</f>
        <v/>
      </c>
      <c r="Y4313">
        <f>IF(ISNUMBER(SEARCH(Y$1,raw[[#This Row],[active years]])),1,"")</f>
        <v>1</v>
      </c>
      <c r="Z4313">
        <f>IF(ISNUMBER(SEARCH(Z$1,raw[[#This Row],[active years]])),1,"")</f>
        <v>1</v>
      </c>
      <c r="AA4313">
        <f>IF(ISNUMBER(SEARCH(AA$1,raw[[#This Row],[active years]])),1,"")</f>
        <v>1</v>
      </c>
    </row>
    <row r="4314" spans="1:27" x14ac:dyDescent="0.45">
      <c r="A4314">
        <f>raw[team]</f>
        <v>5097</v>
      </c>
      <c r="B4314">
        <f>raw[rookie year]</f>
        <v>2014</v>
      </c>
      <c r="C4314" t="str">
        <f>IF(ISNUMBER(SEARCH(C$1,raw[[#This Row],[active years]])),1,"")</f>
        <v/>
      </c>
      <c r="D4314" t="str">
        <f>IF(ISNUMBER(SEARCH(D$1,raw[[#This Row],[active years]])),1,"")</f>
        <v/>
      </c>
      <c r="E4314" t="str">
        <f>IF(ISNUMBER(SEARCH(E$1,raw[[#This Row],[active years]])),1,"")</f>
        <v/>
      </c>
      <c r="F4314" t="str">
        <f>IF(ISNUMBER(SEARCH(F$1,raw[[#This Row],[active years]])),1,"")</f>
        <v/>
      </c>
      <c r="G4314" t="str">
        <f>IF(ISNUMBER(SEARCH(G$1,raw[[#This Row],[active years]])),1,"")</f>
        <v/>
      </c>
      <c r="H4314" t="str">
        <f>IF(ISNUMBER(SEARCH(H$1,raw[[#This Row],[active years]])),1,"")</f>
        <v/>
      </c>
      <c r="I4314" t="str">
        <f>IF(ISNUMBER(SEARCH(I$1,raw[[#This Row],[active years]])),1,"")</f>
        <v/>
      </c>
      <c r="J4314" t="str">
        <f>IF(ISNUMBER(SEARCH(J$1,raw[[#This Row],[active years]])),1,"")</f>
        <v/>
      </c>
      <c r="K4314" t="str">
        <f>IF(ISNUMBER(SEARCH(K$1,raw[[#This Row],[active years]])),1,"")</f>
        <v/>
      </c>
      <c r="L4314" t="str">
        <f>IF(ISNUMBER(SEARCH(L$1,raw[[#This Row],[active years]])),1,"")</f>
        <v/>
      </c>
      <c r="M4314" t="str">
        <f>IF(ISNUMBER(SEARCH(M$1,raw[[#This Row],[active years]])),1,"")</f>
        <v/>
      </c>
      <c r="N4314" t="str">
        <f>IF(ISNUMBER(SEARCH(N$1,raw[[#This Row],[active years]])),1,"")</f>
        <v/>
      </c>
      <c r="O4314" t="str">
        <f>IF(ISNUMBER(SEARCH(O$1,raw[[#This Row],[active years]])),1,"")</f>
        <v/>
      </c>
      <c r="P4314" t="str">
        <f>IF(ISNUMBER(SEARCH(P$1,raw[[#This Row],[active years]])),1,"")</f>
        <v/>
      </c>
      <c r="Q4314" t="str">
        <f>IF(ISNUMBER(SEARCH(Q$1,raw[[#This Row],[active years]])),1,"")</f>
        <v/>
      </c>
      <c r="R4314" t="str">
        <f>IF(ISNUMBER(SEARCH(R$1,raw[[#This Row],[active years]])),1,"")</f>
        <v/>
      </c>
      <c r="S4314" t="str">
        <f>IF(ISNUMBER(SEARCH(S$1,raw[[#This Row],[active years]])),1,"")</f>
        <v/>
      </c>
      <c r="T4314" t="str">
        <f>IF(ISNUMBER(SEARCH(T$1,raw[[#This Row],[active years]])),1,"")</f>
        <v/>
      </c>
      <c r="U4314" t="str">
        <f>IF(ISNUMBER(SEARCH(U$1,raw[[#This Row],[active years]])),1,"")</f>
        <v/>
      </c>
      <c r="V4314" t="str">
        <f>IF(ISNUMBER(SEARCH(V$1,raw[[#This Row],[active years]])),1,"")</f>
        <v/>
      </c>
      <c r="W4314" t="str">
        <f>IF(ISNUMBER(SEARCH(W$1,raw[[#This Row],[active years]])),1,"")</f>
        <v/>
      </c>
      <c r="X4314" t="str">
        <f>IF(ISNUMBER(SEARCH(X$1,raw[[#This Row],[active years]])),1,"")</f>
        <v/>
      </c>
      <c r="Y4314" t="str">
        <f>IF(ISNUMBER(SEARCH(Y$1,raw[[#This Row],[active years]])),1,"")</f>
        <v/>
      </c>
      <c r="Z4314" t="str">
        <f>IF(ISNUMBER(SEARCH(Z$1,raw[[#This Row],[active years]])),1,"")</f>
        <v/>
      </c>
      <c r="AA4314" t="str">
        <f>IF(ISNUMBER(SEARCH(AA$1,raw[[#This Row],[active years]])),1,"")</f>
        <v/>
      </c>
    </row>
    <row r="4315" spans="1:27" x14ac:dyDescent="0.45">
      <c r="A4315">
        <f>raw[team]</f>
        <v>5098</v>
      </c>
      <c r="B4315">
        <f>raw[rookie year]</f>
        <v>2014</v>
      </c>
      <c r="C4315" t="str">
        <f>IF(ISNUMBER(SEARCH(C$1,raw[[#This Row],[active years]])),1,"")</f>
        <v/>
      </c>
      <c r="D4315" t="str">
        <f>IF(ISNUMBER(SEARCH(D$1,raw[[#This Row],[active years]])),1,"")</f>
        <v/>
      </c>
      <c r="E4315" t="str">
        <f>IF(ISNUMBER(SEARCH(E$1,raw[[#This Row],[active years]])),1,"")</f>
        <v/>
      </c>
      <c r="F4315" t="str">
        <f>IF(ISNUMBER(SEARCH(F$1,raw[[#This Row],[active years]])),1,"")</f>
        <v/>
      </c>
      <c r="G4315" t="str">
        <f>IF(ISNUMBER(SEARCH(G$1,raw[[#This Row],[active years]])),1,"")</f>
        <v/>
      </c>
      <c r="H4315" t="str">
        <f>IF(ISNUMBER(SEARCH(H$1,raw[[#This Row],[active years]])),1,"")</f>
        <v/>
      </c>
      <c r="I4315" t="str">
        <f>IF(ISNUMBER(SEARCH(I$1,raw[[#This Row],[active years]])),1,"")</f>
        <v/>
      </c>
      <c r="J4315" t="str">
        <f>IF(ISNUMBER(SEARCH(J$1,raw[[#This Row],[active years]])),1,"")</f>
        <v/>
      </c>
      <c r="K4315" t="str">
        <f>IF(ISNUMBER(SEARCH(K$1,raw[[#This Row],[active years]])),1,"")</f>
        <v/>
      </c>
      <c r="L4315" t="str">
        <f>IF(ISNUMBER(SEARCH(L$1,raw[[#This Row],[active years]])),1,"")</f>
        <v/>
      </c>
      <c r="M4315" t="str">
        <f>IF(ISNUMBER(SEARCH(M$1,raw[[#This Row],[active years]])),1,"")</f>
        <v/>
      </c>
      <c r="N4315" t="str">
        <f>IF(ISNUMBER(SEARCH(N$1,raw[[#This Row],[active years]])),1,"")</f>
        <v/>
      </c>
      <c r="O4315" t="str">
        <f>IF(ISNUMBER(SEARCH(O$1,raw[[#This Row],[active years]])),1,"")</f>
        <v/>
      </c>
      <c r="P4315" t="str">
        <f>IF(ISNUMBER(SEARCH(P$1,raw[[#This Row],[active years]])),1,"")</f>
        <v/>
      </c>
      <c r="Q4315" t="str">
        <f>IF(ISNUMBER(SEARCH(Q$1,raw[[#This Row],[active years]])),1,"")</f>
        <v/>
      </c>
      <c r="R4315" t="str">
        <f>IF(ISNUMBER(SEARCH(R$1,raw[[#This Row],[active years]])),1,"")</f>
        <v/>
      </c>
      <c r="S4315" t="str">
        <f>IF(ISNUMBER(SEARCH(S$1,raw[[#This Row],[active years]])),1,"")</f>
        <v/>
      </c>
      <c r="T4315" t="str">
        <f>IF(ISNUMBER(SEARCH(T$1,raw[[#This Row],[active years]])),1,"")</f>
        <v/>
      </c>
      <c r="U4315" t="str">
        <f>IF(ISNUMBER(SEARCH(U$1,raw[[#This Row],[active years]])),1,"")</f>
        <v/>
      </c>
      <c r="V4315" t="str">
        <f>IF(ISNUMBER(SEARCH(V$1,raw[[#This Row],[active years]])),1,"")</f>
        <v/>
      </c>
      <c r="W4315" t="str">
        <f>IF(ISNUMBER(SEARCH(W$1,raw[[#This Row],[active years]])),1,"")</f>
        <v/>
      </c>
      <c r="X4315" t="str">
        <f>IF(ISNUMBER(SEARCH(X$1,raw[[#This Row],[active years]])),1,"")</f>
        <v/>
      </c>
      <c r="Y4315">
        <f>IF(ISNUMBER(SEARCH(Y$1,raw[[#This Row],[active years]])),1,"")</f>
        <v>1</v>
      </c>
      <c r="Z4315">
        <f>IF(ISNUMBER(SEARCH(Z$1,raw[[#This Row],[active years]])),1,"")</f>
        <v>1</v>
      </c>
      <c r="AA4315">
        <f>IF(ISNUMBER(SEARCH(AA$1,raw[[#This Row],[active years]])),1,"")</f>
        <v>1</v>
      </c>
    </row>
    <row r="4316" spans="1:27" x14ac:dyDescent="0.45">
      <c r="A4316">
        <f>raw[team]</f>
        <v>5099</v>
      </c>
      <c r="B4316">
        <f>raw[rookie year]</f>
        <v>2014</v>
      </c>
      <c r="C4316" t="str">
        <f>IF(ISNUMBER(SEARCH(C$1,raw[[#This Row],[active years]])),1,"")</f>
        <v/>
      </c>
      <c r="D4316" t="str">
        <f>IF(ISNUMBER(SEARCH(D$1,raw[[#This Row],[active years]])),1,"")</f>
        <v/>
      </c>
      <c r="E4316" t="str">
        <f>IF(ISNUMBER(SEARCH(E$1,raw[[#This Row],[active years]])),1,"")</f>
        <v/>
      </c>
      <c r="F4316" t="str">
        <f>IF(ISNUMBER(SEARCH(F$1,raw[[#This Row],[active years]])),1,"")</f>
        <v/>
      </c>
      <c r="G4316" t="str">
        <f>IF(ISNUMBER(SEARCH(G$1,raw[[#This Row],[active years]])),1,"")</f>
        <v/>
      </c>
      <c r="H4316" t="str">
        <f>IF(ISNUMBER(SEARCH(H$1,raw[[#This Row],[active years]])),1,"")</f>
        <v/>
      </c>
      <c r="I4316" t="str">
        <f>IF(ISNUMBER(SEARCH(I$1,raw[[#This Row],[active years]])),1,"")</f>
        <v/>
      </c>
      <c r="J4316" t="str">
        <f>IF(ISNUMBER(SEARCH(J$1,raw[[#This Row],[active years]])),1,"")</f>
        <v/>
      </c>
      <c r="K4316" t="str">
        <f>IF(ISNUMBER(SEARCH(K$1,raw[[#This Row],[active years]])),1,"")</f>
        <v/>
      </c>
      <c r="L4316" t="str">
        <f>IF(ISNUMBER(SEARCH(L$1,raw[[#This Row],[active years]])),1,"")</f>
        <v/>
      </c>
      <c r="M4316" t="str">
        <f>IF(ISNUMBER(SEARCH(M$1,raw[[#This Row],[active years]])),1,"")</f>
        <v/>
      </c>
      <c r="N4316" t="str">
        <f>IF(ISNUMBER(SEARCH(N$1,raw[[#This Row],[active years]])),1,"")</f>
        <v/>
      </c>
      <c r="O4316" t="str">
        <f>IF(ISNUMBER(SEARCH(O$1,raw[[#This Row],[active years]])),1,"")</f>
        <v/>
      </c>
      <c r="P4316" t="str">
        <f>IF(ISNUMBER(SEARCH(P$1,raw[[#This Row],[active years]])),1,"")</f>
        <v/>
      </c>
      <c r="Q4316" t="str">
        <f>IF(ISNUMBER(SEARCH(Q$1,raw[[#This Row],[active years]])),1,"")</f>
        <v/>
      </c>
      <c r="R4316" t="str">
        <f>IF(ISNUMBER(SEARCH(R$1,raw[[#This Row],[active years]])),1,"")</f>
        <v/>
      </c>
      <c r="S4316" t="str">
        <f>IF(ISNUMBER(SEARCH(S$1,raw[[#This Row],[active years]])),1,"")</f>
        <v/>
      </c>
      <c r="T4316" t="str">
        <f>IF(ISNUMBER(SEARCH(T$1,raw[[#This Row],[active years]])),1,"")</f>
        <v/>
      </c>
      <c r="U4316" t="str">
        <f>IF(ISNUMBER(SEARCH(U$1,raw[[#This Row],[active years]])),1,"")</f>
        <v/>
      </c>
      <c r="V4316" t="str">
        <f>IF(ISNUMBER(SEARCH(V$1,raw[[#This Row],[active years]])),1,"")</f>
        <v/>
      </c>
      <c r="W4316" t="str">
        <f>IF(ISNUMBER(SEARCH(W$1,raw[[#This Row],[active years]])),1,"")</f>
        <v/>
      </c>
      <c r="X4316" t="str">
        <f>IF(ISNUMBER(SEARCH(X$1,raw[[#This Row],[active years]])),1,"")</f>
        <v/>
      </c>
      <c r="Y4316">
        <f>IF(ISNUMBER(SEARCH(Y$1,raw[[#This Row],[active years]])),1,"")</f>
        <v>1</v>
      </c>
      <c r="Z4316">
        <f>IF(ISNUMBER(SEARCH(Z$1,raw[[#This Row],[active years]])),1,"")</f>
        <v>1</v>
      </c>
      <c r="AA4316">
        <f>IF(ISNUMBER(SEARCH(AA$1,raw[[#This Row],[active years]])),1,"")</f>
        <v>1</v>
      </c>
    </row>
    <row r="4317" spans="1:27" x14ac:dyDescent="0.45">
      <c r="A4317">
        <f>raw[team]</f>
        <v>5100</v>
      </c>
      <c r="B4317">
        <f>raw[rookie year]</f>
        <v>2014</v>
      </c>
      <c r="C4317" t="str">
        <f>IF(ISNUMBER(SEARCH(C$1,raw[[#This Row],[active years]])),1,"")</f>
        <v/>
      </c>
      <c r="D4317" t="str">
        <f>IF(ISNUMBER(SEARCH(D$1,raw[[#This Row],[active years]])),1,"")</f>
        <v/>
      </c>
      <c r="E4317" t="str">
        <f>IF(ISNUMBER(SEARCH(E$1,raw[[#This Row],[active years]])),1,"")</f>
        <v/>
      </c>
      <c r="F4317" t="str">
        <f>IF(ISNUMBER(SEARCH(F$1,raw[[#This Row],[active years]])),1,"")</f>
        <v/>
      </c>
      <c r="G4317" t="str">
        <f>IF(ISNUMBER(SEARCH(G$1,raw[[#This Row],[active years]])),1,"")</f>
        <v/>
      </c>
      <c r="H4317" t="str">
        <f>IF(ISNUMBER(SEARCH(H$1,raw[[#This Row],[active years]])),1,"")</f>
        <v/>
      </c>
      <c r="I4317" t="str">
        <f>IF(ISNUMBER(SEARCH(I$1,raw[[#This Row],[active years]])),1,"")</f>
        <v/>
      </c>
      <c r="J4317" t="str">
        <f>IF(ISNUMBER(SEARCH(J$1,raw[[#This Row],[active years]])),1,"")</f>
        <v/>
      </c>
      <c r="K4317" t="str">
        <f>IF(ISNUMBER(SEARCH(K$1,raw[[#This Row],[active years]])),1,"")</f>
        <v/>
      </c>
      <c r="L4317" t="str">
        <f>IF(ISNUMBER(SEARCH(L$1,raw[[#This Row],[active years]])),1,"")</f>
        <v/>
      </c>
      <c r="M4317" t="str">
        <f>IF(ISNUMBER(SEARCH(M$1,raw[[#This Row],[active years]])),1,"")</f>
        <v/>
      </c>
      <c r="N4317" t="str">
        <f>IF(ISNUMBER(SEARCH(N$1,raw[[#This Row],[active years]])),1,"")</f>
        <v/>
      </c>
      <c r="O4317" t="str">
        <f>IF(ISNUMBER(SEARCH(O$1,raw[[#This Row],[active years]])),1,"")</f>
        <v/>
      </c>
      <c r="P4317" t="str">
        <f>IF(ISNUMBER(SEARCH(P$1,raw[[#This Row],[active years]])),1,"")</f>
        <v/>
      </c>
      <c r="Q4317" t="str">
        <f>IF(ISNUMBER(SEARCH(Q$1,raw[[#This Row],[active years]])),1,"")</f>
        <v/>
      </c>
      <c r="R4317" t="str">
        <f>IF(ISNUMBER(SEARCH(R$1,raw[[#This Row],[active years]])),1,"")</f>
        <v/>
      </c>
      <c r="S4317" t="str">
        <f>IF(ISNUMBER(SEARCH(S$1,raw[[#This Row],[active years]])),1,"")</f>
        <v/>
      </c>
      <c r="T4317" t="str">
        <f>IF(ISNUMBER(SEARCH(T$1,raw[[#This Row],[active years]])),1,"")</f>
        <v/>
      </c>
      <c r="U4317" t="str">
        <f>IF(ISNUMBER(SEARCH(U$1,raw[[#This Row],[active years]])),1,"")</f>
        <v/>
      </c>
      <c r="V4317" t="str">
        <f>IF(ISNUMBER(SEARCH(V$1,raw[[#This Row],[active years]])),1,"")</f>
        <v/>
      </c>
      <c r="W4317" t="str">
        <f>IF(ISNUMBER(SEARCH(W$1,raw[[#This Row],[active years]])),1,"")</f>
        <v/>
      </c>
      <c r="X4317" t="str">
        <f>IF(ISNUMBER(SEARCH(X$1,raw[[#This Row],[active years]])),1,"")</f>
        <v/>
      </c>
      <c r="Y4317">
        <f>IF(ISNUMBER(SEARCH(Y$1,raw[[#This Row],[active years]])),1,"")</f>
        <v>1</v>
      </c>
      <c r="Z4317">
        <f>IF(ISNUMBER(SEARCH(Z$1,raw[[#This Row],[active years]])),1,"")</f>
        <v>1</v>
      </c>
      <c r="AA4317">
        <f>IF(ISNUMBER(SEARCH(AA$1,raw[[#This Row],[active years]])),1,"")</f>
        <v>1</v>
      </c>
    </row>
    <row r="4318" spans="1:27" x14ac:dyDescent="0.45">
      <c r="A4318">
        <f>raw[team]</f>
        <v>5101</v>
      </c>
      <c r="B4318">
        <f>raw[rookie year]</f>
        <v>2014</v>
      </c>
      <c r="C4318" t="str">
        <f>IF(ISNUMBER(SEARCH(C$1,raw[[#This Row],[active years]])),1,"")</f>
        <v/>
      </c>
      <c r="D4318" t="str">
        <f>IF(ISNUMBER(SEARCH(D$1,raw[[#This Row],[active years]])),1,"")</f>
        <v/>
      </c>
      <c r="E4318" t="str">
        <f>IF(ISNUMBER(SEARCH(E$1,raw[[#This Row],[active years]])),1,"")</f>
        <v/>
      </c>
      <c r="F4318" t="str">
        <f>IF(ISNUMBER(SEARCH(F$1,raw[[#This Row],[active years]])),1,"")</f>
        <v/>
      </c>
      <c r="G4318" t="str">
        <f>IF(ISNUMBER(SEARCH(G$1,raw[[#This Row],[active years]])),1,"")</f>
        <v/>
      </c>
      <c r="H4318" t="str">
        <f>IF(ISNUMBER(SEARCH(H$1,raw[[#This Row],[active years]])),1,"")</f>
        <v/>
      </c>
      <c r="I4318" t="str">
        <f>IF(ISNUMBER(SEARCH(I$1,raw[[#This Row],[active years]])),1,"")</f>
        <v/>
      </c>
      <c r="J4318" t="str">
        <f>IF(ISNUMBER(SEARCH(J$1,raw[[#This Row],[active years]])),1,"")</f>
        <v/>
      </c>
      <c r="K4318" t="str">
        <f>IF(ISNUMBER(SEARCH(K$1,raw[[#This Row],[active years]])),1,"")</f>
        <v/>
      </c>
      <c r="L4318" t="str">
        <f>IF(ISNUMBER(SEARCH(L$1,raw[[#This Row],[active years]])),1,"")</f>
        <v/>
      </c>
      <c r="M4318" t="str">
        <f>IF(ISNUMBER(SEARCH(M$1,raw[[#This Row],[active years]])),1,"")</f>
        <v/>
      </c>
      <c r="N4318" t="str">
        <f>IF(ISNUMBER(SEARCH(N$1,raw[[#This Row],[active years]])),1,"")</f>
        <v/>
      </c>
      <c r="O4318" t="str">
        <f>IF(ISNUMBER(SEARCH(O$1,raw[[#This Row],[active years]])),1,"")</f>
        <v/>
      </c>
      <c r="P4318" t="str">
        <f>IF(ISNUMBER(SEARCH(P$1,raw[[#This Row],[active years]])),1,"")</f>
        <v/>
      </c>
      <c r="Q4318" t="str">
        <f>IF(ISNUMBER(SEARCH(Q$1,raw[[#This Row],[active years]])),1,"")</f>
        <v/>
      </c>
      <c r="R4318" t="str">
        <f>IF(ISNUMBER(SEARCH(R$1,raw[[#This Row],[active years]])),1,"")</f>
        <v/>
      </c>
      <c r="S4318" t="str">
        <f>IF(ISNUMBER(SEARCH(S$1,raw[[#This Row],[active years]])),1,"")</f>
        <v/>
      </c>
      <c r="T4318" t="str">
        <f>IF(ISNUMBER(SEARCH(T$1,raw[[#This Row],[active years]])),1,"")</f>
        <v/>
      </c>
      <c r="U4318" t="str">
        <f>IF(ISNUMBER(SEARCH(U$1,raw[[#This Row],[active years]])),1,"")</f>
        <v/>
      </c>
      <c r="V4318" t="str">
        <f>IF(ISNUMBER(SEARCH(V$1,raw[[#This Row],[active years]])),1,"")</f>
        <v/>
      </c>
      <c r="W4318" t="str">
        <f>IF(ISNUMBER(SEARCH(W$1,raw[[#This Row],[active years]])),1,"")</f>
        <v/>
      </c>
      <c r="X4318" t="str">
        <f>IF(ISNUMBER(SEARCH(X$1,raw[[#This Row],[active years]])),1,"")</f>
        <v/>
      </c>
      <c r="Y4318" t="str">
        <f>IF(ISNUMBER(SEARCH(Y$1,raw[[#This Row],[active years]])),1,"")</f>
        <v/>
      </c>
      <c r="Z4318">
        <f>IF(ISNUMBER(SEARCH(Z$1,raw[[#This Row],[active years]])),1,"")</f>
        <v>1</v>
      </c>
      <c r="AA4318">
        <f>IF(ISNUMBER(SEARCH(AA$1,raw[[#This Row],[active years]])),1,"")</f>
        <v>1</v>
      </c>
    </row>
    <row r="4319" spans="1:27" x14ac:dyDescent="0.45">
      <c r="A4319">
        <f>raw[team]</f>
        <v>5102</v>
      </c>
      <c r="B4319">
        <f>raw[rookie year]</f>
        <v>2014</v>
      </c>
      <c r="C4319" t="str">
        <f>IF(ISNUMBER(SEARCH(C$1,raw[[#This Row],[active years]])),1,"")</f>
        <v/>
      </c>
      <c r="D4319" t="str">
        <f>IF(ISNUMBER(SEARCH(D$1,raw[[#This Row],[active years]])),1,"")</f>
        <v/>
      </c>
      <c r="E4319" t="str">
        <f>IF(ISNUMBER(SEARCH(E$1,raw[[#This Row],[active years]])),1,"")</f>
        <v/>
      </c>
      <c r="F4319" t="str">
        <f>IF(ISNUMBER(SEARCH(F$1,raw[[#This Row],[active years]])),1,"")</f>
        <v/>
      </c>
      <c r="G4319" t="str">
        <f>IF(ISNUMBER(SEARCH(G$1,raw[[#This Row],[active years]])),1,"")</f>
        <v/>
      </c>
      <c r="H4319" t="str">
        <f>IF(ISNUMBER(SEARCH(H$1,raw[[#This Row],[active years]])),1,"")</f>
        <v/>
      </c>
      <c r="I4319" t="str">
        <f>IF(ISNUMBER(SEARCH(I$1,raw[[#This Row],[active years]])),1,"")</f>
        <v/>
      </c>
      <c r="J4319" t="str">
        <f>IF(ISNUMBER(SEARCH(J$1,raw[[#This Row],[active years]])),1,"")</f>
        <v/>
      </c>
      <c r="K4319" t="str">
        <f>IF(ISNUMBER(SEARCH(K$1,raw[[#This Row],[active years]])),1,"")</f>
        <v/>
      </c>
      <c r="L4319" t="str">
        <f>IF(ISNUMBER(SEARCH(L$1,raw[[#This Row],[active years]])),1,"")</f>
        <v/>
      </c>
      <c r="M4319" t="str">
        <f>IF(ISNUMBER(SEARCH(M$1,raw[[#This Row],[active years]])),1,"")</f>
        <v/>
      </c>
      <c r="N4319" t="str">
        <f>IF(ISNUMBER(SEARCH(N$1,raw[[#This Row],[active years]])),1,"")</f>
        <v/>
      </c>
      <c r="O4319" t="str">
        <f>IF(ISNUMBER(SEARCH(O$1,raw[[#This Row],[active years]])),1,"")</f>
        <v/>
      </c>
      <c r="P4319" t="str">
        <f>IF(ISNUMBER(SEARCH(P$1,raw[[#This Row],[active years]])),1,"")</f>
        <v/>
      </c>
      <c r="Q4319" t="str">
        <f>IF(ISNUMBER(SEARCH(Q$1,raw[[#This Row],[active years]])),1,"")</f>
        <v/>
      </c>
      <c r="R4319" t="str">
        <f>IF(ISNUMBER(SEARCH(R$1,raw[[#This Row],[active years]])),1,"")</f>
        <v/>
      </c>
      <c r="S4319" t="str">
        <f>IF(ISNUMBER(SEARCH(S$1,raw[[#This Row],[active years]])),1,"")</f>
        <v/>
      </c>
      <c r="T4319" t="str">
        <f>IF(ISNUMBER(SEARCH(T$1,raw[[#This Row],[active years]])),1,"")</f>
        <v/>
      </c>
      <c r="U4319" t="str">
        <f>IF(ISNUMBER(SEARCH(U$1,raw[[#This Row],[active years]])),1,"")</f>
        <v/>
      </c>
      <c r="V4319" t="str">
        <f>IF(ISNUMBER(SEARCH(V$1,raw[[#This Row],[active years]])),1,"")</f>
        <v/>
      </c>
      <c r="W4319" t="str">
        <f>IF(ISNUMBER(SEARCH(W$1,raw[[#This Row],[active years]])),1,"")</f>
        <v/>
      </c>
      <c r="X4319" t="str">
        <f>IF(ISNUMBER(SEARCH(X$1,raw[[#This Row],[active years]])),1,"")</f>
        <v/>
      </c>
      <c r="Y4319">
        <f>IF(ISNUMBER(SEARCH(Y$1,raw[[#This Row],[active years]])),1,"")</f>
        <v>1</v>
      </c>
      <c r="Z4319">
        <f>IF(ISNUMBER(SEARCH(Z$1,raw[[#This Row],[active years]])),1,"")</f>
        <v>1</v>
      </c>
      <c r="AA4319">
        <f>IF(ISNUMBER(SEARCH(AA$1,raw[[#This Row],[active years]])),1,"")</f>
        <v>1</v>
      </c>
    </row>
    <row r="4320" spans="1:27" x14ac:dyDescent="0.45">
      <c r="A4320">
        <f>raw[team]</f>
        <v>5103</v>
      </c>
      <c r="B4320">
        <f>raw[rookie year]</f>
        <v>2014</v>
      </c>
      <c r="C4320" t="str">
        <f>IF(ISNUMBER(SEARCH(C$1,raw[[#This Row],[active years]])),1,"")</f>
        <v/>
      </c>
      <c r="D4320" t="str">
        <f>IF(ISNUMBER(SEARCH(D$1,raw[[#This Row],[active years]])),1,"")</f>
        <v/>
      </c>
      <c r="E4320" t="str">
        <f>IF(ISNUMBER(SEARCH(E$1,raw[[#This Row],[active years]])),1,"")</f>
        <v/>
      </c>
      <c r="F4320" t="str">
        <f>IF(ISNUMBER(SEARCH(F$1,raw[[#This Row],[active years]])),1,"")</f>
        <v/>
      </c>
      <c r="G4320" t="str">
        <f>IF(ISNUMBER(SEARCH(G$1,raw[[#This Row],[active years]])),1,"")</f>
        <v/>
      </c>
      <c r="H4320" t="str">
        <f>IF(ISNUMBER(SEARCH(H$1,raw[[#This Row],[active years]])),1,"")</f>
        <v/>
      </c>
      <c r="I4320" t="str">
        <f>IF(ISNUMBER(SEARCH(I$1,raw[[#This Row],[active years]])),1,"")</f>
        <v/>
      </c>
      <c r="J4320" t="str">
        <f>IF(ISNUMBER(SEARCH(J$1,raw[[#This Row],[active years]])),1,"")</f>
        <v/>
      </c>
      <c r="K4320" t="str">
        <f>IF(ISNUMBER(SEARCH(K$1,raw[[#This Row],[active years]])),1,"")</f>
        <v/>
      </c>
      <c r="L4320" t="str">
        <f>IF(ISNUMBER(SEARCH(L$1,raw[[#This Row],[active years]])),1,"")</f>
        <v/>
      </c>
      <c r="M4320" t="str">
        <f>IF(ISNUMBER(SEARCH(M$1,raw[[#This Row],[active years]])),1,"")</f>
        <v/>
      </c>
      <c r="N4320" t="str">
        <f>IF(ISNUMBER(SEARCH(N$1,raw[[#This Row],[active years]])),1,"")</f>
        <v/>
      </c>
      <c r="O4320" t="str">
        <f>IF(ISNUMBER(SEARCH(O$1,raw[[#This Row],[active years]])),1,"")</f>
        <v/>
      </c>
      <c r="P4320" t="str">
        <f>IF(ISNUMBER(SEARCH(P$1,raw[[#This Row],[active years]])),1,"")</f>
        <v/>
      </c>
      <c r="Q4320" t="str">
        <f>IF(ISNUMBER(SEARCH(Q$1,raw[[#This Row],[active years]])),1,"")</f>
        <v/>
      </c>
      <c r="R4320" t="str">
        <f>IF(ISNUMBER(SEARCH(R$1,raw[[#This Row],[active years]])),1,"")</f>
        <v/>
      </c>
      <c r="S4320" t="str">
        <f>IF(ISNUMBER(SEARCH(S$1,raw[[#This Row],[active years]])),1,"")</f>
        <v/>
      </c>
      <c r="T4320" t="str">
        <f>IF(ISNUMBER(SEARCH(T$1,raw[[#This Row],[active years]])),1,"")</f>
        <v/>
      </c>
      <c r="U4320" t="str">
        <f>IF(ISNUMBER(SEARCH(U$1,raw[[#This Row],[active years]])),1,"")</f>
        <v/>
      </c>
      <c r="V4320" t="str">
        <f>IF(ISNUMBER(SEARCH(V$1,raw[[#This Row],[active years]])),1,"")</f>
        <v/>
      </c>
      <c r="W4320" t="str">
        <f>IF(ISNUMBER(SEARCH(W$1,raw[[#This Row],[active years]])),1,"")</f>
        <v/>
      </c>
      <c r="X4320" t="str">
        <f>IF(ISNUMBER(SEARCH(X$1,raw[[#This Row],[active years]])),1,"")</f>
        <v/>
      </c>
      <c r="Y4320">
        <f>IF(ISNUMBER(SEARCH(Y$1,raw[[#This Row],[active years]])),1,"")</f>
        <v>1</v>
      </c>
      <c r="Z4320">
        <f>IF(ISNUMBER(SEARCH(Z$1,raw[[#This Row],[active years]])),1,"")</f>
        <v>1</v>
      </c>
      <c r="AA4320">
        <f>IF(ISNUMBER(SEARCH(AA$1,raw[[#This Row],[active years]])),1,"")</f>
        <v>1</v>
      </c>
    </row>
    <row r="4321" spans="1:27" x14ac:dyDescent="0.45">
      <c r="A4321">
        <f>raw[team]</f>
        <v>5104</v>
      </c>
      <c r="B4321">
        <f>raw[rookie year]</f>
        <v>2014</v>
      </c>
      <c r="C4321" t="str">
        <f>IF(ISNUMBER(SEARCH(C$1,raw[[#This Row],[active years]])),1,"")</f>
        <v/>
      </c>
      <c r="D4321" t="str">
        <f>IF(ISNUMBER(SEARCH(D$1,raw[[#This Row],[active years]])),1,"")</f>
        <v/>
      </c>
      <c r="E4321" t="str">
        <f>IF(ISNUMBER(SEARCH(E$1,raw[[#This Row],[active years]])),1,"")</f>
        <v/>
      </c>
      <c r="F4321" t="str">
        <f>IF(ISNUMBER(SEARCH(F$1,raw[[#This Row],[active years]])),1,"")</f>
        <v/>
      </c>
      <c r="G4321" t="str">
        <f>IF(ISNUMBER(SEARCH(G$1,raw[[#This Row],[active years]])),1,"")</f>
        <v/>
      </c>
      <c r="H4321" t="str">
        <f>IF(ISNUMBER(SEARCH(H$1,raw[[#This Row],[active years]])),1,"")</f>
        <v/>
      </c>
      <c r="I4321" t="str">
        <f>IF(ISNUMBER(SEARCH(I$1,raw[[#This Row],[active years]])),1,"")</f>
        <v/>
      </c>
      <c r="J4321" t="str">
        <f>IF(ISNUMBER(SEARCH(J$1,raw[[#This Row],[active years]])),1,"")</f>
        <v/>
      </c>
      <c r="K4321" t="str">
        <f>IF(ISNUMBER(SEARCH(K$1,raw[[#This Row],[active years]])),1,"")</f>
        <v/>
      </c>
      <c r="L4321" t="str">
        <f>IF(ISNUMBER(SEARCH(L$1,raw[[#This Row],[active years]])),1,"")</f>
        <v/>
      </c>
      <c r="M4321" t="str">
        <f>IF(ISNUMBER(SEARCH(M$1,raw[[#This Row],[active years]])),1,"")</f>
        <v/>
      </c>
      <c r="N4321" t="str">
        <f>IF(ISNUMBER(SEARCH(N$1,raw[[#This Row],[active years]])),1,"")</f>
        <v/>
      </c>
      <c r="O4321" t="str">
        <f>IF(ISNUMBER(SEARCH(O$1,raw[[#This Row],[active years]])),1,"")</f>
        <v/>
      </c>
      <c r="P4321" t="str">
        <f>IF(ISNUMBER(SEARCH(P$1,raw[[#This Row],[active years]])),1,"")</f>
        <v/>
      </c>
      <c r="Q4321" t="str">
        <f>IF(ISNUMBER(SEARCH(Q$1,raw[[#This Row],[active years]])),1,"")</f>
        <v/>
      </c>
      <c r="R4321" t="str">
        <f>IF(ISNUMBER(SEARCH(R$1,raw[[#This Row],[active years]])),1,"")</f>
        <v/>
      </c>
      <c r="S4321" t="str">
        <f>IF(ISNUMBER(SEARCH(S$1,raw[[#This Row],[active years]])),1,"")</f>
        <v/>
      </c>
      <c r="T4321" t="str">
        <f>IF(ISNUMBER(SEARCH(T$1,raw[[#This Row],[active years]])),1,"")</f>
        <v/>
      </c>
      <c r="U4321" t="str">
        <f>IF(ISNUMBER(SEARCH(U$1,raw[[#This Row],[active years]])),1,"")</f>
        <v/>
      </c>
      <c r="V4321" t="str">
        <f>IF(ISNUMBER(SEARCH(V$1,raw[[#This Row],[active years]])),1,"")</f>
        <v/>
      </c>
      <c r="W4321" t="str">
        <f>IF(ISNUMBER(SEARCH(W$1,raw[[#This Row],[active years]])),1,"")</f>
        <v/>
      </c>
      <c r="X4321" t="str">
        <f>IF(ISNUMBER(SEARCH(X$1,raw[[#This Row],[active years]])),1,"")</f>
        <v/>
      </c>
      <c r="Y4321">
        <f>IF(ISNUMBER(SEARCH(Y$1,raw[[#This Row],[active years]])),1,"")</f>
        <v>1</v>
      </c>
      <c r="Z4321">
        <f>IF(ISNUMBER(SEARCH(Z$1,raw[[#This Row],[active years]])),1,"")</f>
        <v>1</v>
      </c>
      <c r="AA4321">
        <f>IF(ISNUMBER(SEARCH(AA$1,raw[[#This Row],[active years]])),1,"")</f>
        <v>1</v>
      </c>
    </row>
    <row r="4322" spans="1:27" x14ac:dyDescent="0.45">
      <c r="A4322">
        <f>raw[team]</f>
        <v>5105</v>
      </c>
      <c r="B4322">
        <f>raw[rookie year]</f>
        <v>2014</v>
      </c>
      <c r="C4322" t="str">
        <f>IF(ISNUMBER(SEARCH(C$1,raw[[#This Row],[active years]])),1,"")</f>
        <v/>
      </c>
      <c r="D4322" t="str">
        <f>IF(ISNUMBER(SEARCH(D$1,raw[[#This Row],[active years]])),1,"")</f>
        <v/>
      </c>
      <c r="E4322" t="str">
        <f>IF(ISNUMBER(SEARCH(E$1,raw[[#This Row],[active years]])),1,"")</f>
        <v/>
      </c>
      <c r="F4322" t="str">
        <f>IF(ISNUMBER(SEARCH(F$1,raw[[#This Row],[active years]])),1,"")</f>
        <v/>
      </c>
      <c r="G4322" t="str">
        <f>IF(ISNUMBER(SEARCH(G$1,raw[[#This Row],[active years]])),1,"")</f>
        <v/>
      </c>
      <c r="H4322" t="str">
        <f>IF(ISNUMBER(SEARCH(H$1,raw[[#This Row],[active years]])),1,"")</f>
        <v/>
      </c>
      <c r="I4322" t="str">
        <f>IF(ISNUMBER(SEARCH(I$1,raw[[#This Row],[active years]])),1,"")</f>
        <v/>
      </c>
      <c r="J4322" t="str">
        <f>IF(ISNUMBER(SEARCH(J$1,raw[[#This Row],[active years]])),1,"")</f>
        <v/>
      </c>
      <c r="K4322" t="str">
        <f>IF(ISNUMBER(SEARCH(K$1,raw[[#This Row],[active years]])),1,"")</f>
        <v/>
      </c>
      <c r="L4322" t="str">
        <f>IF(ISNUMBER(SEARCH(L$1,raw[[#This Row],[active years]])),1,"")</f>
        <v/>
      </c>
      <c r="M4322" t="str">
        <f>IF(ISNUMBER(SEARCH(M$1,raw[[#This Row],[active years]])),1,"")</f>
        <v/>
      </c>
      <c r="N4322" t="str">
        <f>IF(ISNUMBER(SEARCH(N$1,raw[[#This Row],[active years]])),1,"")</f>
        <v/>
      </c>
      <c r="O4322" t="str">
        <f>IF(ISNUMBER(SEARCH(O$1,raw[[#This Row],[active years]])),1,"")</f>
        <v/>
      </c>
      <c r="P4322" t="str">
        <f>IF(ISNUMBER(SEARCH(P$1,raw[[#This Row],[active years]])),1,"")</f>
        <v/>
      </c>
      <c r="Q4322" t="str">
        <f>IF(ISNUMBER(SEARCH(Q$1,raw[[#This Row],[active years]])),1,"")</f>
        <v/>
      </c>
      <c r="R4322" t="str">
        <f>IF(ISNUMBER(SEARCH(R$1,raw[[#This Row],[active years]])),1,"")</f>
        <v/>
      </c>
      <c r="S4322" t="str">
        <f>IF(ISNUMBER(SEARCH(S$1,raw[[#This Row],[active years]])),1,"")</f>
        <v/>
      </c>
      <c r="T4322" t="str">
        <f>IF(ISNUMBER(SEARCH(T$1,raw[[#This Row],[active years]])),1,"")</f>
        <v/>
      </c>
      <c r="U4322" t="str">
        <f>IF(ISNUMBER(SEARCH(U$1,raw[[#This Row],[active years]])),1,"")</f>
        <v/>
      </c>
      <c r="V4322" t="str">
        <f>IF(ISNUMBER(SEARCH(V$1,raw[[#This Row],[active years]])),1,"")</f>
        <v/>
      </c>
      <c r="W4322" t="str">
        <f>IF(ISNUMBER(SEARCH(W$1,raw[[#This Row],[active years]])),1,"")</f>
        <v/>
      </c>
      <c r="X4322" t="str">
        <f>IF(ISNUMBER(SEARCH(X$1,raw[[#This Row],[active years]])),1,"")</f>
        <v/>
      </c>
      <c r="Y4322" t="str">
        <f>IF(ISNUMBER(SEARCH(Y$1,raw[[#This Row],[active years]])),1,"")</f>
        <v/>
      </c>
      <c r="Z4322" t="str">
        <f>IF(ISNUMBER(SEARCH(Z$1,raw[[#This Row],[active years]])),1,"")</f>
        <v/>
      </c>
      <c r="AA4322" t="str">
        <f>IF(ISNUMBER(SEARCH(AA$1,raw[[#This Row],[active years]])),1,"")</f>
        <v/>
      </c>
    </row>
    <row r="4323" spans="1:27" x14ac:dyDescent="0.45">
      <c r="A4323">
        <f>raw[team]</f>
        <v>5106</v>
      </c>
      <c r="B4323">
        <f>raw[rookie year]</f>
        <v>2014</v>
      </c>
      <c r="C4323" t="str">
        <f>IF(ISNUMBER(SEARCH(C$1,raw[[#This Row],[active years]])),1,"")</f>
        <v/>
      </c>
      <c r="D4323" t="str">
        <f>IF(ISNUMBER(SEARCH(D$1,raw[[#This Row],[active years]])),1,"")</f>
        <v/>
      </c>
      <c r="E4323" t="str">
        <f>IF(ISNUMBER(SEARCH(E$1,raw[[#This Row],[active years]])),1,"")</f>
        <v/>
      </c>
      <c r="F4323" t="str">
        <f>IF(ISNUMBER(SEARCH(F$1,raw[[#This Row],[active years]])),1,"")</f>
        <v/>
      </c>
      <c r="G4323" t="str">
        <f>IF(ISNUMBER(SEARCH(G$1,raw[[#This Row],[active years]])),1,"")</f>
        <v/>
      </c>
      <c r="H4323" t="str">
        <f>IF(ISNUMBER(SEARCH(H$1,raw[[#This Row],[active years]])),1,"")</f>
        <v/>
      </c>
      <c r="I4323" t="str">
        <f>IF(ISNUMBER(SEARCH(I$1,raw[[#This Row],[active years]])),1,"")</f>
        <v/>
      </c>
      <c r="J4323" t="str">
        <f>IF(ISNUMBER(SEARCH(J$1,raw[[#This Row],[active years]])),1,"")</f>
        <v/>
      </c>
      <c r="K4323" t="str">
        <f>IF(ISNUMBER(SEARCH(K$1,raw[[#This Row],[active years]])),1,"")</f>
        <v/>
      </c>
      <c r="L4323" t="str">
        <f>IF(ISNUMBER(SEARCH(L$1,raw[[#This Row],[active years]])),1,"")</f>
        <v/>
      </c>
      <c r="M4323" t="str">
        <f>IF(ISNUMBER(SEARCH(M$1,raw[[#This Row],[active years]])),1,"")</f>
        <v/>
      </c>
      <c r="N4323" t="str">
        <f>IF(ISNUMBER(SEARCH(N$1,raw[[#This Row],[active years]])),1,"")</f>
        <v/>
      </c>
      <c r="O4323" t="str">
        <f>IF(ISNUMBER(SEARCH(O$1,raw[[#This Row],[active years]])),1,"")</f>
        <v/>
      </c>
      <c r="P4323" t="str">
        <f>IF(ISNUMBER(SEARCH(P$1,raw[[#This Row],[active years]])),1,"")</f>
        <v/>
      </c>
      <c r="Q4323" t="str">
        <f>IF(ISNUMBER(SEARCH(Q$1,raw[[#This Row],[active years]])),1,"")</f>
        <v/>
      </c>
      <c r="R4323" t="str">
        <f>IF(ISNUMBER(SEARCH(R$1,raw[[#This Row],[active years]])),1,"")</f>
        <v/>
      </c>
      <c r="S4323" t="str">
        <f>IF(ISNUMBER(SEARCH(S$1,raw[[#This Row],[active years]])),1,"")</f>
        <v/>
      </c>
      <c r="T4323" t="str">
        <f>IF(ISNUMBER(SEARCH(T$1,raw[[#This Row],[active years]])),1,"")</f>
        <v/>
      </c>
      <c r="U4323" t="str">
        <f>IF(ISNUMBER(SEARCH(U$1,raw[[#This Row],[active years]])),1,"")</f>
        <v/>
      </c>
      <c r="V4323" t="str">
        <f>IF(ISNUMBER(SEARCH(V$1,raw[[#This Row],[active years]])),1,"")</f>
        <v/>
      </c>
      <c r="W4323" t="str">
        <f>IF(ISNUMBER(SEARCH(W$1,raw[[#This Row],[active years]])),1,"")</f>
        <v/>
      </c>
      <c r="X4323" t="str">
        <f>IF(ISNUMBER(SEARCH(X$1,raw[[#This Row],[active years]])),1,"")</f>
        <v/>
      </c>
      <c r="Y4323">
        <f>IF(ISNUMBER(SEARCH(Y$1,raw[[#This Row],[active years]])),1,"")</f>
        <v>1</v>
      </c>
      <c r="Z4323">
        <f>IF(ISNUMBER(SEARCH(Z$1,raw[[#This Row],[active years]])),1,"")</f>
        <v>1</v>
      </c>
      <c r="AA4323">
        <f>IF(ISNUMBER(SEARCH(AA$1,raw[[#This Row],[active years]])),1,"")</f>
        <v>1</v>
      </c>
    </row>
    <row r="4324" spans="1:27" x14ac:dyDescent="0.45">
      <c r="A4324">
        <f>raw[team]</f>
        <v>5107</v>
      </c>
      <c r="B4324">
        <f>raw[rookie year]</f>
        <v>2014</v>
      </c>
      <c r="C4324" t="str">
        <f>IF(ISNUMBER(SEARCH(C$1,raw[[#This Row],[active years]])),1,"")</f>
        <v/>
      </c>
      <c r="D4324" t="str">
        <f>IF(ISNUMBER(SEARCH(D$1,raw[[#This Row],[active years]])),1,"")</f>
        <v/>
      </c>
      <c r="E4324" t="str">
        <f>IF(ISNUMBER(SEARCH(E$1,raw[[#This Row],[active years]])),1,"")</f>
        <v/>
      </c>
      <c r="F4324" t="str">
        <f>IF(ISNUMBER(SEARCH(F$1,raw[[#This Row],[active years]])),1,"")</f>
        <v/>
      </c>
      <c r="G4324" t="str">
        <f>IF(ISNUMBER(SEARCH(G$1,raw[[#This Row],[active years]])),1,"")</f>
        <v/>
      </c>
      <c r="H4324" t="str">
        <f>IF(ISNUMBER(SEARCH(H$1,raw[[#This Row],[active years]])),1,"")</f>
        <v/>
      </c>
      <c r="I4324" t="str">
        <f>IF(ISNUMBER(SEARCH(I$1,raw[[#This Row],[active years]])),1,"")</f>
        <v/>
      </c>
      <c r="J4324" t="str">
        <f>IF(ISNUMBER(SEARCH(J$1,raw[[#This Row],[active years]])),1,"")</f>
        <v/>
      </c>
      <c r="K4324" t="str">
        <f>IF(ISNUMBER(SEARCH(K$1,raw[[#This Row],[active years]])),1,"")</f>
        <v/>
      </c>
      <c r="L4324" t="str">
        <f>IF(ISNUMBER(SEARCH(L$1,raw[[#This Row],[active years]])),1,"")</f>
        <v/>
      </c>
      <c r="M4324" t="str">
        <f>IF(ISNUMBER(SEARCH(M$1,raw[[#This Row],[active years]])),1,"")</f>
        <v/>
      </c>
      <c r="N4324" t="str">
        <f>IF(ISNUMBER(SEARCH(N$1,raw[[#This Row],[active years]])),1,"")</f>
        <v/>
      </c>
      <c r="O4324" t="str">
        <f>IF(ISNUMBER(SEARCH(O$1,raw[[#This Row],[active years]])),1,"")</f>
        <v/>
      </c>
      <c r="P4324" t="str">
        <f>IF(ISNUMBER(SEARCH(P$1,raw[[#This Row],[active years]])),1,"")</f>
        <v/>
      </c>
      <c r="Q4324" t="str">
        <f>IF(ISNUMBER(SEARCH(Q$1,raw[[#This Row],[active years]])),1,"")</f>
        <v/>
      </c>
      <c r="R4324" t="str">
        <f>IF(ISNUMBER(SEARCH(R$1,raw[[#This Row],[active years]])),1,"")</f>
        <v/>
      </c>
      <c r="S4324" t="str">
        <f>IF(ISNUMBER(SEARCH(S$1,raw[[#This Row],[active years]])),1,"")</f>
        <v/>
      </c>
      <c r="T4324" t="str">
        <f>IF(ISNUMBER(SEARCH(T$1,raw[[#This Row],[active years]])),1,"")</f>
        <v/>
      </c>
      <c r="U4324" t="str">
        <f>IF(ISNUMBER(SEARCH(U$1,raw[[#This Row],[active years]])),1,"")</f>
        <v/>
      </c>
      <c r="V4324" t="str">
        <f>IF(ISNUMBER(SEARCH(V$1,raw[[#This Row],[active years]])),1,"")</f>
        <v/>
      </c>
      <c r="W4324" t="str">
        <f>IF(ISNUMBER(SEARCH(W$1,raw[[#This Row],[active years]])),1,"")</f>
        <v/>
      </c>
      <c r="X4324" t="str">
        <f>IF(ISNUMBER(SEARCH(X$1,raw[[#This Row],[active years]])),1,"")</f>
        <v/>
      </c>
      <c r="Y4324">
        <f>IF(ISNUMBER(SEARCH(Y$1,raw[[#This Row],[active years]])),1,"")</f>
        <v>1</v>
      </c>
      <c r="Z4324">
        <f>IF(ISNUMBER(SEARCH(Z$1,raw[[#This Row],[active years]])),1,"")</f>
        <v>1</v>
      </c>
      <c r="AA4324" t="str">
        <f>IF(ISNUMBER(SEARCH(AA$1,raw[[#This Row],[active years]])),1,"")</f>
        <v/>
      </c>
    </row>
    <row r="4325" spans="1:27" x14ac:dyDescent="0.45">
      <c r="A4325">
        <f>raw[team]</f>
        <v>5108</v>
      </c>
      <c r="B4325">
        <f>raw[rookie year]</f>
        <v>2014</v>
      </c>
      <c r="C4325" t="str">
        <f>IF(ISNUMBER(SEARCH(C$1,raw[[#This Row],[active years]])),1,"")</f>
        <v/>
      </c>
      <c r="D4325" t="str">
        <f>IF(ISNUMBER(SEARCH(D$1,raw[[#This Row],[active years]])),1,"")</f>
        <v/>
      </c>
      <c r="E4325" t="str">
        <f>IF(ISNUMBER(SEARCH(E$1,raw[[#This Row],[active years]])),1,"")</f>
        <v/>
      </c>
      <c r="F4325" t="str">
        <f>IF(ISNUMBER(SEARCH(F$1,raw[[#This Row],[active years]])),1,"")</f>
        <v/>
      </c>
      <c r="G4325" t="str">
        <f>IF(ISNUMBER(SEARCH(G$1,raw[[#This Row],[active years]])),1,"")</f>
        <v/>
      </c>
      <c r="H4325" t="str">
        <f>IF(ISNUMBER(SEARCH(H$1,raw[[#This Row],[active years]])),1,"")</f>
        <v/>
      </c>
      <c r="I4325" t="str">
        <f>IF(ISNUMBER(SEARCH(I$1,raw[[#This Row],[active years]])),1,"")</f>
        <v/>
      </c>
      <c r="J4325" t="str">
        <f>IF(ISNUMBER(SEARCH(J$1,raw[[#This Row],[active years]])),1,"")</f>
        <v/>
      </c>
      <c r="K4325" t="str">
        <f>IF(ISNUMBER(SEARCH(K$1,raw[[#This Row],[active years]])),1,"")</f>
        <v/>
      </c>
      <c r="L4325" t="str">
        <f>IF(ISNUMBER(SEARCH(L$1,raw[[#This Row],[active years]])),1,"")</f>
        <v/>
      </c>
      <c r="M4325" t="str">
        <f>IF(ISNUMBER(SEARCH(M$1,raw[[#This Row],[active years]])),1,"")</f>
        <v/>
      </c>
      <c r="N4325" t="str">
        <f>IF(ISNUMBER(SEARCH(N$1,raw[[#This Row],[active years]])),1,"")</f>
        <v/>
      </c>
      <c r="O4325" t="str">
        <f>IF(ISNUMBER(SEARCH(O$1,raw[[#This Row],[active years]])),1,"")</f>
        <v/>
      </c>
      <c r="P4325" t="str">
        <f>IF(ISNUMBER(SEARCH(P$1,raw[[#This Row],[active years]])),1,"")</f>
        <v/>
      </c>
      <c r="Q4325" t="str">
        <f>IF(ISNUMBER(SEARCH(Q$1,raw[[#This Row],[active years]])),1,"")</f>
        <v/>
      </c>
      <c r="R4325" t="str">
        <f>IF(ISNUMBER(SEARCH(R$1,raw[[#This Row],[active years]])),1,"")</f>
        <v/>
      </c>
      <c r="S4325" t="str">
        <f>IF(ISNUMBER(SEARCH(S$1,raw[[#This Row],[active years]])),1,"")</f>
        <v/>
      </c>
      <c r="T4325" t="str">
        <f>IF(ISNUMBER(SEARCH(T$1,raw[[#This Row],[active years]])),1,"")</f>
        <v/>
      </c>
      <c r="U4325" t="str">
        <f>IF(ISNUMBER(SEARCH(U$1,raw[[#This Row],[active years]])),1,"")</f>
        <v/>
      </c>
      <c r="V4325" t="str">
        <f>IF(ISNUMBER(SEARCH(V$1,raw[[#This Row],[active years]])),1,"")</f>
        <v/>
      </c>
      <c r="W4325" t="str">
        <f>IF(ISNUMBER(SEARCH(W$1,raw[[#This Row],[active years]])),1,"")</f>
        <v/>
      </c>
      <c r="X4325" t="str">
        <f>IF(ISNUMBER(SEARCH(X$1,raw[[#This Row],[active years]])),1,"")</f>
        <v/>
      </c>
      <c r="Y4325" t="str">
        <f>IF(ISNUMBER(SEARCH(Y$1,raw[[#This Row],[active years]])),1,"")</f>
        <v/>
      </c>
      <c r="Z4325" t="str">
        <f>IF(ISNUMBER(SEARCH(Z$1,raw[[#This Row],[active years]])),1,"")</f>
        <v/>
      </c>
      <c r="AA4325" t="str">
        <f>IF(ISNUMBER(SEARCH(AA$1,raw[[#This Row],[active years]])),1,"")</f>
        <v/>
      </c>
    </row>
    <row r="4326" spans="1:27" x14ac:dyDescent="0.45">
      <c r="A4326">
        <f>raw[team]</f>
        <v>5109</v>
      </c>
      <c r="B4326">
        <f>raw[rookie year]</f>
        <v>2014</v>
      </c>
      <c r="C4326" t="str">
        <f>IF(ISNUMBER(SEARCH(C$1,raw[[#This Row],[active years]])),1,"")</f>
        <v/>
      </c>
      <c r="D4326" t="str">
        <f>IF(ISNUMBER(SEARCH(D$1,raw[[#This Row],[active years]])),1,"")</f>
        <v/>
      </c>
      <c r="E4326" t="str">
        <f>IF(ISNUMBER(SEARCH(E$1,raw[[#This Row],[active years]])),1,"")</f>
        <v/>
      </c>
      <c r="F4326" t="str">
        <f>IF(ISNUMBER(SEARCH(F$1,raw[[#This Row],[active years]])),1,"")</f>
        <v/>
      </c>
      <c r="G4326" t="str">
        <f>IF(ISNUMBER(SEARCH(G$1,raw[[#This Row],[active years]])),1,"")</f>
        <v/>
      </c>
      <c r="H4326" t="str">
        <f>IF(ISNUMBER(SEARCH(H$1,raw[[#This Row],[active years]])),1,"")</f>
        <v/>
      </c>
      <c r="I4326" t="str">
        <f>IF(ISNUMBER(SEARCH(I$1,raw[[#This Row],[active years]])),1,"")</f>
        <v/>
      </c>
      <c r="J4326" t="str">
        <f>IF(ISNUMBER(SEARCH(J$1,raw[[#This Row],[active years]])),1,"")</f>
        <v/>
      </c>
      <c r="K4326" t="str">
        <f>IF(ISNUMBER(SEARCH(K$1,raw[[#This Row],[active years]])),1,"")</f>
        <v/>
      </c>
      <c r="L4326" t="str">
        <f>IF(ISNUMBER(SEARCH(L$1,raw[[#This Row],[active years]])),1,"")</f>
        <v/>
      </c>
      <c r="M4326" t="str">
        <f>IF(ISNUMBER(SEARCH(M$1,raw[[#This Row],[active years]])),1,"")</f>
        <v/>
      </c>
      <c r="N4326" t="str">
        <f>IF(ISNUMBER(SEARCH(N$1,raw[[#This Row],[active years]])),1,"")</f>
        <v/>
      </c>
      <c r="O4326" t="str">
        <f>IF(ISNUMBER(SEARCH(O$1,raw[[#This Row],[active years]])),1,"")</f>
        <v/>
      </c>
      <c r="P4326" t="str">
        <f>IF(ISNUMBER(SEARCH(P$1,raw[[#This Row],[active years]])),1,"")</f>
        <v/>
      </c>
      <c r="Q4326" t="str">
        <f>IF(ISNUMBER(SEARCH(Q$1,raw[[#This Row],[active years]])),1,"")</f>
        <v/>
      </c>
      <c r="R4326" t="str">
        <f>IF(ISNUMBER(SEARCH(R$1,raw[[#This Row],[active years]])),1,"")</f>
        <v/>
      </c>
      <c r="S4326" t="str">
        <f>IF(ISNUMBER(SEARCH(S$1,raw[[#This Row],[active years]])),1,"")</f>
        <v/>
      </c>
      <c r="T4326" t="str">
        <f>IF(ISNUMBER(SEARCH(T$1,raw[[#This Row],[active years]])),1,"")</f>
        <v/>
      </c>
      <c r="U4326" t="str">
        <f>IF(ISNUMBER(SEARCH(U$1,raw[[#This Row],[active years]])),1,"")</f>
        <v/>
      </c>
      <c r="V4326" t="str">
        <f>IF(ISNUMBER(SEARCH(V$1,raw[[#This Row],[active years]])),1,"")</f>
        <v/>
      </c>
      <c r="W4326" t="str">
        <f>IF(ISNUMBER(SEARCH(W$1,raw[[#This Row],[active years]])),1,"")</f>
        <v/>
      </c>
      <c r="X4326" t="str">
        <f>IF(ISNUMBER(SEARCH(X$1,raw[[#This Row],[active years]])),1,"")</f>
        <v/>
      </c>
      <c r="Y4326">
        <f>IF(ISNUMBER(SEARCH(Y$1,raw[[#This Row],[active years]])),1,"")</f>
        <v>1</v>
      </c>
      <c r="Z4326">
        <f>IF(ISNUMBER(SEARCH(Z$1,raw[[#This Row],[active years]])),1,"")</f>
        <v>1</v>
      </c>
      <c r="AA4326">
        <f>IF(ISNUMBER(SEARCH(AA$1,raw[[#This Row],[active years]])),1,"")</f>
        <v>1</v>
      </c>
    </row>
    <row r="4327" spans="1:27" x14ac:dyDescent="0.45">
      <c r="A4327">
        <f>raw[team]</f>
        <v>5110</v>
      </c>
      <c r="B4327">
        <f>raw[rookie year]</f>
        <v>2014</v>
      </c>
      <c r="C4327" t="str">
        <f>IF(ISNUMBER(SEARCH(C$1,raw[[#This Row],[active years]])),1,"")</f>
        <v/>
      </c>
      <c r="D4327" t="str">
        <f>IF(ISNUMBER(SEARCH(D$1,raw[[#This Row],[active years]])),1,"")</f>
        <v/>
      </c>
      <c r="E4327" t="str">
        <f>IF(ISNUMBER(SEARCH(E$1,raw[[#This Row],[active years]])),1,"")</f>
        <v/>
      </c>
      <c r="F4327" t="str">
        <f>IF(ISNUMBER(SEARCH(F$1,raw[[#This Row],[active years]])),1,"")</f>
        <v/>
      </c>
      <c r="G4327" t="str">
        <f>IF(ISNUMBER(SEARCH(G$1,raw[[#This Row],[active years]])),1,"")</f>
        <v/>
      </c>
      <c r="H4327" t="str">
        <f>IF(ISNUMBER(SEARCH(H$1,raw[[#This Row],[active years]])),1,"")</f>
        <v/>
      </c>
      <c r="I4327" t="str">
        <f>IF(ISNUMBER(SEARCH(I$1,raw[[#This Row],[active years]])),1,"")</f>
        <v/>
      </c>
      <c r="J4327" t="str">
        <f>IF(ISNUMBER(SEARCH(J$1,raw[[#This Row],[active years]])),1,"")</f>
        <v/>
      </c>
      <c r="K4327" t="str">
        <f>IF(ISNUMBER(SEARCH(K$1,raw[[#This Row],[active years]])),1,"")</f>
        <v/>
      </c>
      <c r="L4327" t="str">
        <f>IF(ISNUMBER(SEARCH(L$1,raw[[#This Row],[active years]])),1,"")</f>
        <v/>
      </c>
      <c r="M4327" t="str">
        <f>IF(ISNUMBER(SEARCH(M$1,raw[[#This Row],[active years]])),1,"")</f>
        <v/>
      </c>
      <c r="N4327" t="str">
        <f>IF(ISNUMBER(SEARCH(N$1,raw[[#This Row],[active years]])),1,"")</f>
        <v/>
      </c>
      <c r="O4327" t="str">
        <f>IF(ISNUMBER(SEARCH(O$1,raw[[#This Row],[active years]])),1,"")</f>
        <v/>
      </c>
      <c r="P4327" t="str">
        <f>IF(ISNUMBER(SEARCH(P$1,raw[[#This Row],[active years]])),1,"")</f>
        <v/>
      </c>
      <c r="Q4327" t="str">
        <f>IF(ISNUMBER(SEARCH(Q$1,raw[[#This Row],[active years]])),1,"")</f>
        <v/>
      </c>
      <c r="R4327" t="str">
        <f>IF(ISNUMBER(SEARCH(R$1,raw[[#This Row],[active years]])),1,"")</f>
        <v/>
      </c>
      <c r="S4327" t="str">
        <f>IF(ISNUMBER(SEARCH(S$1,raw[[#This Row],[active years]])),1,"")</f>
        <v/>
      </c>
      <c r="T4327" t="str">
        <f>IF(ISNUMBER(SEARCH(T$1,raw[[#This Row],[active years]])),1,"")</f>
        <v/>
      </c>
      <c r="U4327" t="str">
        <f>IF(ISNUMBER(SEARCH(U$1,raw[[#This Row],[active years]])),1,"")</f>
        <v/>
      </c>
      <c r="V4327" t="str">
        <f>IF(ISNUMBER(SEARCH(V$1,raw[[#This Row],[active years]])),1,"")</f>
        <v/>
      </c>
      <c r="W4327" t="str">
        <f>IF(ISNUMBER(SEARCH(W$1,raw[[#This Row],[active years]])),1,"")</f>
        <v/>
      </c>
      <c r="X4327" t="str">
        <f>IF(ISNUMBER(SEARCH(X$1,raw[[#This Row],[active years]])),1,"")</f>
        <v/>
      </c>
      <c r="Y4327">
        <f>IF(ISNUMBER(SEARCH(Y$1,raw[[#This Row],[active years]])),1,"")</f>
        <v>1</v>
      </c>
      <c r="Z4327">
        <f>IF(ISNUMBER(SEARCH(Z$1,raw[[#This Row],[active years]])),1,"")</f>
        <v>1</v>
      </c>
      <c r="AA4327">
        <f>IF(ISNUMBER(SEARCH(AA$1,raw[[#This Row],[active years]])),1,"")</f>
        <v>1</v>
      </c>
    </row>
    <row r="4328" spans="1:27" x14ac:dyDescent="0.45">
      <c r="A4328">
        <f>raw[team]</f>
        <v>5111</v>
      </c>
      <c r="B4328">
        <f>raw[rookie year]</f>
        <v>2014</v>
      </c>
      <c r="C4328" t="str">
        <f>IF(ISNUMBER(SEARCH(C$1,raw[[#This Row],[active years]])),1,"")</f>
        <v/>
      </c>
      <c r="D4328" t="str">
        <f>IF(ISNUMBER(SEARCH(D$1,raw[[#This Row],[active years]])),1,"")</f>
        <v/>
      </c>
      <c r="E4328" t="str">
        <f>IF(ISNUMBER(SEARCH(E$1,raw[[#This Row],[active years]])),1,"")</f>
        <v/>
      </c>
      <c r="F4328" t="str">
        <f>IF(ISNUMBER(SEARCH(F$1,raw[[#This Row],[active years]])),1,"")</f>
        <v/>
      </c>
      <c r="G4328" t="str">
        <f>IF(ISNUMBER(SEARCH(G$1,raw[[#This Row],[active years]])),1,"")</f>
        <v/>
      </c>
      <c r="H4328" t="str">
        <f>IF(ISNUMBER(SEARCH(H$1,raw[[#This Row],[active years]])),1,"")</f>
        <v/>
      </c>
      <c r="I4328" t="str">
        <f>IF(ISNUMBER(SEARCH(I$1,raw[[#This Row],[active years]])),1,"")</f>
        <v/>
      </c>
      <c r="J4328" t="str">
        <f>IF(ISNUMBER(SEARCH(J$1,raw[[#This Row],[active years]])),1,"")</f>
        <v/>
      </c>
      <c r="K4328" t="str">
        <f>IF(ISNUMBER(SEARCH(K$1,raw[[#This Row],[active years]])),1,"")</f>
        <v/>
      </c>
      <c r="L4328" t="str">
        <f>IF(ISNUMBER(SEARCH(L$1,raw[[#This Row],[active years]])),1,"")</f>
        <v/>
      </c>
      <c r="M4328" t="str">
        <f>IF(ISNUMBER(SEARCH(M$1,raw[[#This Row],[active years]])),1,"")</f>
        <v/>
      </c>
      <c r="N4328" t="str">
        <f>IF(ISNUMBER(SEARCH(N$1,raw[[#This Row],[active years]])),1,"")</f>
        <v/>
      </c>
      <c r="O4328" t="str">
        <f>IF(ISNUMBER(SEARCH(O$1,raw[[#This Row],[active years]])),1,"")</f>
        <v/>
      </c>
      <c r="P4328" t="str">
        <f>IF(ISNUMBER(SEARCH(P$1,raw[[#This Row],[active years]])),1,"")</f>
        <v/>
      </c>
      <c r="Q4328" t="str">
        <f>IF(ISNUMBER(SEARCH(Q$1,raw[[#This Row],[active years]])),1,"")</f>
        <v/>
      </c>
      <c r="R4328" t="str">
        <f>IF(ISNUMBER(SEARCH(R$1,raw[[#This Row],[active years]])),1,"")</f>
        <v/>
      </c>
      <c r="S4328" t="str">
        <f>IF(ISNUMBER(SEARCH(S$1,raw[[#This Row],[active years]])),1,"")</f>
        <v/>
      </c>
      <c r="T4328" t="str">
        <f>IF(ISNUMBER(SEARCH(T$1,raw[[#This Row],[active years]])),1,"")</f>
        <v/>
      </c>
      <c r="U4328" t="str">
        <f>IF(ISNUMBER(SEARCH(U$1,raw[[#This Row],[active years]])),1,"")</f>
        <v/>
      </c>
      <c r="V4328" t="str">
        <f>IF(ISNUMBER(SEARCH(V$1,raw[[#This Row],[active years]])),1,"")</f>
        <v/>
      </c>
      <c r="W4328" t="str">
        <f>IF(ISNUMBER(SEARCH(W$1,raw[[#This Row],[active years]])),1,"")</f>
        <v/>
      </c>
      <c r="X4328" t="str">
        <f>IF(ISNUMBER(SEARCH(X$1,raw[[#This Row],[active years]])),1,"")</f>
        <v/>
      </c>
      <c r="Y4328">
        <f>IF(ISNUMBER(SEARCH(Y$1,raw[[#This Row],[active years]])),1,"")</f>
        <v>1</v>
      </c>
      <c r="Z4328">
        <f>IF(ISNUMBER(SEARCH(Z$1,raw[[#This Row],[active years]])),1,"")</f>
        <v>1</v>
      </c>
      <c r="AA4328">
        <f>IF(ISNUMBER(SEARCH(AA$1,raw[[#This Row],[active years]])),1,"")</f>
        <v>1</v>
      </c>
    </row>
    <row r="4329" spans="1:27" x14ac:dyDescent="0.45">
      <c r="A4329">
        <f>raw[team]</f>
        <v>5112</v>
      </c>
      <c r="B4329">
        <f>raw[rookie year]</f>
        <v>2014</v>
      </c>
      <c r="C4329" t="str">
        <f>IF(ISNUMBER(SEARCH(C$1,raw[[#This Row],[active years]])),1,"")</f>
        <v/>
      </c>
      <c r="D4329" t="str">
        <f>IF(ISNUMBER(SEARCH(D$1,raw[[#This Row],[active years]])),1,"")</f>
        <v/>
      </c>
      <c r="E4329" t="str">
        <f>IF(ISNUMBER(SEARCH(E$1,raw[[#This Row],[active years]])),1,"")</f>
        <v/>
      </c>
      <c r="F4329" t="str">
        <f>IF(ISNUMBER(SEARCH(F$1,raw[[#This Row],[active years]])),1,"")</f>
        <v/>
      </c>
      <c r="G4329" t="str">
        <f>IF(ISNUMBER(SEARCH(G$1,raw[[#This Row],[active years]])),1,"")</f>
        <v/>
      </c>
      <c r="H4329" t="str">
        <f>IF(ISNUMBER(SEARCH(H$1,raw[[#This Row],[active years]])),1,"")</f>
        <v/>
      </c>
      <c r="I4329" t="str">
        <f>IF(ISNUMBER(SEARCH(I$1,raw[[#This Row],[active years]])),1,"")</f>
        <v/>
      </c>
      <c r="J4329" t="str">
        <f>IF(ISNUMBER(SEARCH(J$1,raw[[#This Row],[active years]])),1,"")</f>
        <v/>
      </c>
      <c r="K4329" t="str">
        <f>IF(ISNUMBER(SEARCH(K$1,raw[[#This Row],[active years]])),1,"")</f>
        <v/>
      </c>
      <c r="L4329" t="str">
        <f>IF(ISNUMBER(SEARCH(L$1,raw[[#This Row],[active years]])),1,"")</f>
        <v/>
      </c>
      <c r="M4329" t="str">
        <f>IF(ISNUMBER(SEARCH(M$1,raw[[#This Row],[active years]])),1,"")</f>
        <v/>
      </c>
      <c r="N4329" t="str">
        <f>IF(ISNUMBER(SEARCH(N$1,raw[[#This Row],[active years]])),1,"")</f>
        <v/>
      </c>
      <c r="O4329" t="str">
        <f>IF(ISNUMBER(SEARCH(O$1,raw[[#This Row],[active years]])),1,"")</f>
        <v/>
      </c>
      <c r="P4329" t="str">
        <f>IF(ISNUMBER(SEARCH(P$1,raw[[#This Row],[active years]])),1,"")</f>
        <v/>
      </c>
      <c r="Q4329" t="str">
        <f>IF(ISNUMBER(SEARCH(Q$1,raw[[#This Row],[active years]])),1,"")</f>
        <v/>
      </c>
      <c r="R4329" t="str">
        <f>IF(ISNUMBER(SEARCH(R$1,raw[[#This Row],[active years]])),1,"")</f>
        <v/>
      </c>
      <c r="S4329" t="str">
        <f>IF(ISNUMBER(SEARCH(S$1,raw[[#This Row],[active years]])),1,"")</f>
        <v/>
      </c>
      <c r="T4329" t="str">
        <f>IF(ISNUMBER(SEARCH(T$1,raw[[#This Row],[active years]])),1,"")</f>
        <v/>
      </c>
      <c r="U4329" t="str">
        <f>IF(ISNUMBER(SEARCH(U$1,raw[[#This Row],[active years]])),1,"")</f>
        <v/>
      </c>
      <c r="V4329" t="str">
        <f>IF(ISNUMBER(SEARCH(V$1,raw[[#This Row],[active years]])),1,"")</f>
        <v/>
      </c>
      <c r="W4329" t="str">
        <f>IF(ISNUMBER(SEARCH(W$1,raw[[#This Row],[active years]])),1,"")</f>
        <v/>
      </c>
      <c r="X4329" t="str">
        <f>IF(ISNUMBER(SEARCH(X$1,raw[[#This Row],[active years]])),1,"")</f>
        <v/>
      </c>
      <c r="Y4329">
        <f>IF(ISNUMBER(SEARCH(Y$1,raw[[#This Row],[active years]])),1,"")</f>
        <v>1</v>
      </c>
      <c r="Z4329">
        <f>IF(ISNUMBER(SEARCH(Z$1,raw[[#This Row],[active years]])),1,"")</f>
        <v>1</v>
      </c>
      <c r="AA4329">
        <f>IF(ISNUMBER(SEARCH(AA$1,raw[[#This Row],[active years]])),1,"")</f>
        <v>1</v>
      </c>
    </row>
    <row r="4330" spans="1:27" x14ac:dyDescent="0.45">
      <c r="A4330">
        <f>raw[team]</f>
        <v>5113</v>
      </c>
      <c r="B4330">
        <f>raw[rookie year]</f>
        <v>2014</v>
      </c>
      <c r="C4330" t="str">
        <f>IF(ISNUMBER(SEARCH(C$1,raw[[#This Row],[active years]])),1,"")</f>
        <v/>
      </c>
      <c r="D4330" t="str">
        <f>IF(ISNUMBER(SEARCH(D$1,raw[[#This Row],[active years]])),1,"")</f>
        <v/>
      </c>
      <c r="E4330" t="str">
        <f>IF(ISNUMBER(SEARCH(E$1,raw[[#This Row],[active years]])),1,"")</f>
        <v/>
      </c>
      <c r="F4330" t="str">
        <f>IF(ISNUMBER(SEARCH(F$1,raw[[#This Row],[active years]])),1,"")</f>
        <v/>
      </c>
      <c r="G4330" t="str">
        <f>IF(ISNUMBER(SEARCH(G$1,raw[[#This Row],[active years]])),1,"")</f>
        <v/>
      </c>
      <c r="H4330" t="str">
        <f>IF(ISNUMBER(SEARCH(H$1,raw[[#This Row],[active years]])),1,"")</f>
        <v/>
      </c>
      <c r="I4330" t="str">
        <f>IF(ISNUMBER(SEARCH(I$1,raw[[#This Row],[active years]])),1,"")</f>
        <v/>
      </c>
      <c r="J4330" t="str">
        <f>IF(ISNUMBER(SEARCH(J$1,raw[[#This Row],[active years]])),1,"")</f>
        <v/>
      </c>
      <c r="K4330" t="str">
        <f>IF(ISNUMBER(SEARCH(K$1,raw[[#This Row],[active years]])),1,"")</f>
        <v/>
      </c>
      <c r="L4330" t="str">
        <f>IF(ISNUMBER(SEARCH(L$1,raw[[#This Row],[active years]])),1,"")</f>
        <v/>
      </c>
      <c r="M4330" t="str">
        <f>IF(ISNUMBER(SEARCH(M$1,raw[[#This Row],[active years]])),1,"")</f>
        <v/>
      </c>
      <c r="N4330" t="str">
        <f>IF(ISNUMBER(SEARCH(N$1,raw[[#This Row],[active years]])),1,"")</f>
        <v/>
      </c>
      <c r="O4330" t="str">
        <f>IF(ISNUMBER(SEARCH(O$1,raw[[#This Row],[active years]])),1,"")</f>
        <v/>
      </c>
      <c r="P4330" t="str">
        <f>IF(ISNUMBER(SEARCH(P$1,raw[[#This Row],[active years]])),1,"")</f>
        <v/>
      </c>
      <c r="Q4330" t="str">
        <f>IF(ISNUMBER(SEARCH(Q$1,raw[[#This Row],[active years]])),1,"")</f>
        <v/>
      </c>
      <c r="R4330" t="str">
        <f>IF(ISNUMBER(SEARCH(R$1,raw[[#This Row],[active years]])),1,"")</f>
        <v/>
      </c>
      <c r="S4330" t="str">
        <f>IF(ISNUMBER(SEARCH(S$1,raw[[#This Row],[active years]])),1,"")</f>
        <v/>
      </c>
      <c r="T4330" t="str">
        <f>IF(ISNUMBER(SEARCH(T$1,raw[[#This Row],[active years]])),1,"")</f>
        <v/>
      </c>
      <c r="U4330" t="str">
        <f>IF(ISNUMBER(SEARCH(U$1,raw[[#This Row],[active years]])),1,"")</f>
        <v/>
      </c>
      <c r="V4330" t="str">
        <f>IF(ISNUMBER(SEARCH(V$1,raw[[#This Row],[active years]])),1,"")</f>
        <v/>
      </c>
      <c r="W4330" t="str">
        <f>IF(ISNUMBER(SEARCH(W$1,raw[[#This Row],[active years]])),1,"")</f>
        <v/>
      </c>
      <c r="X4330" t="str">
        <f>IF(ISNUMBER(SEARCH(X$1,raw[[#This Row],[active years]])),1,"")</f>
        <v/>
      </c>
      <c r="Y4330">
        <f>IF(ISNUMBER(SEARCH(Y$1,raw[[#This Row],[active years]])),1,"")</f>
        <v>1</v>
      </c>
      <c r="Z4330">
        <f>IF(ISNUMBER(SEARCH(Z$1,raw[[#This Row],[active years]])),1,"")</f>
        <v>1</v>
      </c>
      <c r="AA4330">
        <f>IF(ISNUMBER(SEARCH(AA$1,raw[[#This Row],[active years]])),1,"")</f>
        <v>1</v>
      </c>
    </row>
    <row r="4331" spans="1:27" x14ac:dyDescent="0.45">
      <c r="A4331">
        <f>raw[team]</f>
        <v>5114</v>
      </c>
      <c r="B4331">
        <f>raw[rookie year]</f>
        <v>2014</v>
      </c>
      <c r="C4331" t="str">
        <f>IF(ISNUMBER(SEARCH(C$1,raw[[#This Row],[active years]])),1,"")</f>
        <v/>
      </c>
      <c r="D4331" t="str">
        <f>IF(ISNUMBER(SEARCH(D$1,raw[[#This Row],[active years]])),1,"")</f>
        <v/>
      </c>
      <c r="E4331" t="str">
        <f>IF(ISNUMBER(SEARCH(E$1,raw[[#This Row],[active years]])),1,"")</f>
        <v/>
      </c>
      <c r="F4331" t="str">
        <f>IF(ISNUMBER(SEARCH(F$1,raw[[#This Row],[active years]])),1,"")</f>
        <v/>
      </c>
      <c r="G4331" t="str">
        <f>IF(ISNUMBER(SEARCH(G$1,raw[[#This Row],[active years]])),1,"")</f>
        <v/>
      </c>
      <c r="H4331" t="str">
        <f>IF(ISNUMBER(SEARCH(H$1,raw[[#This Row],[active years]])),1,"")</f>
        <v/>
      </c>
      <c r="I4331" t="str">
        <f>IF(ISNUMBER(SEARCH(I$1,raw[[#This Row],[active years]])),1,"")</f>
        <v/>
      </c>
      <c r="J4331" t="str">
        <f>IF(ISNUMBER(SEARCH(J$1,raw[[#This Row],[active years]])),1,"")</f>
        <v/>
      </c>
      <c r="K4331" t="str">
        <f>IF(ISNUMBER(SEARCH(K$1,raw[[#This Row],[active years]])),1,"")</f>
        <v/>
      </c>
      <c r="L4331" t="str">
        <f>IF(ISNUMBER(SEARCH(L$1,raw[[#This Row],[active years]])),1,"")</f>
        <v/>
      </c>
      <c r="M4331" t="str">
        <f>IF(ISNUMBER(SEARCH(M$1,raw[[#This Row],[active years]])),1,"")</f>
        <v/>
      </c>
      <c r="N4331" t="str">
        <f>IF(ISNUMBER(SEARCH(N$1,raw[[#This Row],[active years]])),1,"")</f>
        <v/>
      </c>
      <c r="O4331" t="str">
        <f>IF(ISNUMBER(SEARCH(O$1,raw[[#This Row],[active years]])),1,"")</f>
        <v/>
      </c>
      <c r="P4331" t="str">
        <f>IF(ISNUMBER(SEARCH(P$1,raw[[#This Row],[active years]])),1,"")</f>
        <v/>
      </c>
      <c r="Q4331" t="str">
        <f>IF(ISNUMBER(SEARCH(Q$1,raw[[#This Row],[active years]])),1,"")</f>
        <v/>
      </c>
      <c r="R4331" t="str">
        <f>IF(ISNUMBER(SEARCH(R$1,raw[[#This Row],[active years]])),1,"")</f>
        <v/>
      </c>
      <c r="S4331" t="str">
        <f>IF(ISNUMBER(SEARCH(S$1,raw[[#This Row],[active years]])),1,"")</f>
        <v/>
      </c>
      <c r="T4331" t="str">
        <f>IF(ISNUMBER(SEARCH(T$1,raw[[#This Row],[active years]])),1,"")</f>
        <v/>
      </c>
      <c r="U4331" t="str">
        <f>IF(ISNUMBER(SEARCH(U$1,raw[[#This Row],[active years]])),1,"")</f>
        <v/>
      </c>
      <c r="V4331" t="str">
        <f>IF(ISNUMBER(SEARCH(V$1,raw[[#This Row],[active years]])),1,"")</f>
        <v/>
      </c>
      <c r="W4331" t="str">
        <f>IF(ISNUMBER(SEARCH(W$1,raw[[#This Row],[active years]])),1,"")</f>
        <v/>
      </c>
      <c r="X4331" t="str">
        <f>IF(ISNUMBER(SEARCH(X$1,raw[[#This Row],[active years]])),1,"")</f>
        <v/>
      </c>
      <c r="Y4331">
        <f>IF(ISNUMBER(SEARCH(Y$1,raw[[#This Row],[active years]])),1,"")</f>
        <v>1</v>
      </c>
      <c r="Z4331">
        <f>IF(ISNUMBER(SEARCH(Z$1,raw[[#This Row],[active years]])),1,"")</f>
        <v>1</v>
      </c>
      <c r="AA4331">
        <f>IF(ISNUMBER(SEARCH(AA$1,raw[[#This Row],[active years]])),1,"")</f>
        <v>1</v>
      </c>
    </row>
    <row r="4332" spans="1:27" x14ac:dyDescent="0.45">
      <c r="A4332">
        <f>raw[team]</f>
        <v>5115</v>
      </c>
      <c r="B4332">
        <f>raw[rookie year]</f>
        <v>2014</v>
      </c>
      <c r="C4332" t="str">
        <f>IF(ISNUMBER(SEARCH(C$1,raw[[#This Row],[active years]])),1,"")</f>
        <v/>
      </c>
      <c r="D4332" t="str">
        <f>IF(ISNUMBER(SEARCH(D$1,raw[[#This Row],[active years]])),1,"")</f>
        <v/>
      </c>
      <c r="E4332" t="str">
        <f>IF(ISNUMBER(SEARCH(E$1,raw[[#This Row],[active years]])),1,"")</f>
        <v/>
      </c>
      <c r="F4332" t="str">
        <f>IF(ISNUMBER(SEARCH(F$1,raw[[#This Row],[active years]])),1,"")</f>
        <v/>
      </c>
      <c r="G4332" t="str">
        <f>IF(ISNUMBER(SEARCH(G$1,raw[[#This Row],[active years]])),1,"")</f>
        <v/>
      </c>
      <c r="H4332" t="str">
        <f>IF(ISNUMBER(SEARCH(H$1,raw[[#This Row],[active years]])),1,"")</f>
        <v/>
      </c>
      <c r="I4332" t="str">
        <f>IF(ISNUMBER(SEARCH(I$1,raw[[#This Row],[active years]])),1,"")</f>
        <v/>
      </c>
      <c r="J4332" t="str">
        <f>IF(ISNUMBER(SEARCH(J$1,raw[[#This Row],[active years]])),1,"")</f>
        <v/>
      </c>
      <c r="K4332" t="str">
        <f>IF(ISNUMBER(SEARCH(K$1,raw[[#This Row],[active years]])),1,"")</f>
        <v/>
      </c>
      <c r="L4332" t="str">
        <f>IF(ISNUMBER(SEARCH(L$1,raw[[#This Row],[active years]])),1,"")</f>
        <v/>
      </c>
      <c r="M4332" t="str">
        <f>IF(ISNUMBER(SEARCH(M$1,raw[[#This Row],[active years]])),1,"")</f>
        <v/>
      </c>
      <c r="N4332" t="str">
        <f>IF(ISNUMBER(SEARCH(N$1,raw[[#This Row],[active years]])),1,"")</f>
        <v/>
      </c>
      <c r="O4332" t="str">
        <f>IF(ISNUMBER(SEARCH(O$1,raw[[#This Row],[active years]])),1,"")</f>
        <v/>
      </c>
      <c r="P4332" t="str">
        <f>IF(ISNUMBER(SEARCH(P$1,raw[[#This Row],[active years]])),1,"")</f>
        <v/>
      </c>
      <c r="Q4332" t="str">
        <f>IF(ISNUMBER(SEARCH(Q$1,raw[[#This Row],[active years]])),1,"")</f>
        <v/>
      </c>
      <c r="R4332" t="str">
        <f>IF(ISNUMBER(SEARCH(R$1,raw[[#This Row],[active years]])),1,"")</f>
        <v/>
      </c>
      <c r="S4332" t="str">
        <f>IF(ISNUMBER(SEARCH(S$1,raw[[#This Row],[active years]])),1,"")</f>
        <v/>
      </c>
      <c r="T4332" t="str">
        <f>IF(ISNUMBER(SEARCH(T$1,raw[[#This Row],[active years]])),1,"")</f>
        <v/>
      </c>
      <c r="U4332" t="str">
        <f>IF(ISNUMBER(SEARCH(U$1,raw[[#This Row],[active years]])),1,"")</f>
        <v/>
      </c>
      <c r="V4332" t="str">
        <f>IF(ISNUMBER(SEARCH(V$1,raw[[#This Row],[active years]])),1,"")</f>
        <v/>
      </c>
      <c r="W4332" t="str">
        <f>IF(ISNUMBER(SEARCH(W$1,raw[[#This Row],[active years]])),1,"")</f>
        <v/>
      </c>
      <c r="X4332" t="str">
        <f>IF(ISNUMBER(SEARCH(X$1,raw[[#This Row],[active years]])),1,"")</f>
        <v/>
      </c>
      <c r="Y4332">
        <f>IF(ISNUMBER(SEARCH(Y$1,raw[[#This Row],[active years]])),1,"")</f>
        <v>1</v>
      </c>
      <c r="Z4332">
        <f>IF(ISNUMBER(SEARCH(Z$1,raw[[#This Row],[active years]])),1,"")</f>
        <v>1</v>
      </c>
      <c r="AA4332">
        <f>IF(ISNUMBER(SEARCH(AA$1,raw[[#This Row],[active years]])),1,"")</f>
        <v>1</v>
      </c>
    </row>
    <row r="4333" spans="1:27" x14ac:dyDescent="0.45">
      <c r="A4333">
        <f>raw[team]</f>
        <v>5116</v>
      </c>
      <c r="B4333">
        <f>raw[rookie year]</f>
        <v>2014</v>
      </c>
      <c r="C4333" t="str">
        <f>IF(ISNUMBER(SEARCH(C$1,raw[[#This Row],[active years]])),1,"")</f>
        <v/>
      </c>
      <c r="D4333" t="str">
        <f>IF(ISNUMBER(SEARCH(D$1,raw[[#This Row],[active years]])),1,"")</f>
        <v/>
      </c>
      <c r="E4333" t="str">
        <f>IF(ISNUMBER(SEARCH(E$1,raw[[#This Row],[active years]])),1,"")</f>
        <v/>
      </c>
      <c r="F4333" t="str">
        <f>IF(ISNUMBER(SEARCH(F$1,raw[[#This Row],[active years]])),1,"")</f>
        <v/>
      </c>
      <c r="G4333" t="str">
        <f>IF(ISNUMBER(SEARCH(G$1,raw[[#This Row],[active years]])),1,"")</f>
        <v/>
      </c>
      <c r="H4333" t="str">
        <f>IF(ISNUMBER(SEARCH(H$1,raw[[#This Row],[active years]])),1,"")</f>
        <v/>
      </c>
      <c r="I4333" t="str">
        <f>IF(ISNUMBER(SEARCH(I$1,raw[[#This Row],[active years]])),1,"")</f>
        <v/>
      </c>
      <c r="J4333" t="str">
        <f>IF(ISNUMBER(SEARCH(J$1,raw[[#This Row],[active years]])),1,"")</f>
        <v/>
      </c>
      <c r="K4333" t="str">
        <f>IF(ISNUMBER(SEARCH(K$1,raw[[#This Row],[active years]])),1,"")</f>
        <v/>
      </c>
      <c r="L4333" t="str">
        <f>IF(ISNUMBER(SEARCH(L$1,raw[[#This Row],[active years]])),1,"")</f>
        <v/>
      </c>
      <c r="M4333" t="str">
        <f>IF(ISNUMBER(SEARCH(M$1,raw[[#This Row],[active years]])),1,"")</f>
        <v/>
      </c>
      <c r="N4333" t="str">
        <f>IF(ISNUMBER(SEARCH(N$1,raw[[#This Row],[active years]])),1,"")</f>
        <v/>
      </c>
      <c r="O4333" t="str">
        <f>IF(ISNUMBER(SEARCH(O$1,raw[[#This Row],[active years]])),1,"")</f>
        <v/>
      </c>
      <c r="P4333" t="str">
        <f>IF(ISNUMBER(SEARCH(P$1,raw[[#This Row],[active years]])),1,"")</f>
        <v/>
      </c>
      <c r="Q4333" t="str">
        <f>IF(ISNUMBER(SEARCH(Q$1,raw[[#This Row],[active years]])),1,"")</f>
        <v/>
      </c>
      <c r="R4333" t="str">
        <f>IF(ISNUMBER(SEARCH(R$1,raw[[#This Row],[active years]])),1,"")</f>
        <v/>
      </c>
      <c r="S4333" t="str">
        <f>IF(ISNUMBER(SEARCH(S$1,raw[[#This Row],[active years]])),1,"")</f>
        <v/>
      </c>
      <c r="T4333" t="str">
        <f>IF(ISNUMBER(SEARCH(T$1,raw[[#This Row],[active years]])),1,"")</f>
        <v/>
      </c>
      <c r="U4333" t="str">
        <f>IF(ISNUMBER(SEARCH(U$1,raw[[#This Row],[active years]])),1,"")</f>
        <v/>
      </c>
      <c r="V4333" t="str">
        <f>IF(ISNUMBER(SEARCH(V$1,raw[[#This Row],[active years]])),1,"")</f>
        <v/>
      </c>
      <c r="W4333" t="str">
        <f>IF(ISNUMBER(SEARCH(W$1,raw[[#This Row],[active years]])),1,"")</f>
        <v/>
      </c>
      <c r="X4333" t="str">
        <f>IF(ISNUMBER(SEARCH(X$1,raw[[#This Row],[active years]])),1,"")</f>
        <v/>
      </c>
      <c r="Y4333">
        <f>IF(ISNUMBER(SEARCH(Y$1,raw[[#This Row],[active years]])),1,"")</f>
        <v>1</v>
      </c>
      <c r="Z4333" t="str">
        <f>IF(ISNUMBER(SEARCH(Z$1,raw[[#This Row],[active years]])),1,"")</f>
        <v/>
      </c>
      <c r="AA4333" t="str">
        <f>IF(ISNUMBER(SEARCH(AA$1,raw[[#This Row],[active years]])),1,"")</f>
        <v/>
      </c>
    </row>
    <row r="4334" spans="1:27" x14ac:dyDescent="0.45">
      <c r="A4334">
        <f>raw[team]</f>
        <v>5117</v>
      </c>
      <c r="B4334">
        <f>raw[rookie year]</f>
        <v>2014</v>
      </c>
      <c r="C4334" t="str">
        <f>IF(ISNUMBER(SEARCH(C$1,raw[[#This Row],[active years]])),1,"")</f>
        <v/>
      </c>
      <c r="D4334" t="str">
        <f>IF(ISNUMBER(SEARCH(D$1,raw[[#This Row],[active years]])),1,"")</f>
        <v/>
      </c>
      <c r="E4334" t="str">
        <f>IF(ISNUMBER(SEARCH(E$1,raw[[#This Row],[active years]])),1,"")</f>
        <v/>
      </c>
      <c r="F4334" t="str">
        <f>IF(ISNUMBER(SEARCH(F$1,raw[[#This Row],[active years]])),1,"")</f>
        <v/>
      </c>
      <c r="G4334" t="str">
        <f>IF(ISNUMBER(SEARCH(G$1,raw[[#This Row],[active years]])),1,"")</f>
        <v/>
      </c>
      <c r="H4334" t="str">
        <f>IF(ISNUMBER(SEARCH(H$1,raw[[#This Row],[active years]])),1,"")</f>
        <v/>
      </c>
      <c r="I4334" t="str">
        <f>IF(ISNUMBER(SEARCH(I$1,raw[[#This Row],[active years]])),1,"")</f>
        <v/>
      </c>
      <c r="J4334" t="str">
        <f>IF(ISNUMBER(SEARCH(J$1,raw[[#This Row],[active years]])),1,"")</f>
        <v/>
      </c>
      <c r="K4334" t="str">
        <f>IF(ISNUMBER(SEARCH(K$1,raw[[#This Row],[active years]])),1,"")</f>
        <v/>
      </c>
      <c r="L4334" t="str">
        <f>IF(ISNUMBER(SEARCH(L$1,raw[[#This Row],[active years]])),1,"")</f>
        <v/>
      </c>
      <c r="M4334" t="str">
        <f>IF(ISNUMBER(SEARCH(M$1,raw[[#This Row],[active years]])),1,"")</f>
        <v/>
      </c>
      <c r="N4334" t="str">
        <f>IF(ISNUMBER(SEARCH(N$1,raw[[#This Row],[active years]])),1,"")</f>
        <v/>
      </c>
      <c r="O4334" t="str">
        <f>IF(ISNUMBER(SEARCH(O$1,raw[[#This Row],[active years]])),1,"")</f>
        <v/>
      </c>
      <c r="P4334" t="str">
        <f>IF(ISNUMBER(SEARCH(P$1,raw[[#This Row],[active years]])),1,"")</f>
        <v/>
      </c>
      <c r="Q4334" t="str">
        <f>IF(ISNUMBER(SEARCH(Q$1,raw[[#This Row],[active years]])),1,"")</f>
        <v/>
      </c>
      <c r="R4334" t="str">
        <f>IF(ISNUMBER(SEARCH(R$1,raw[[#This Row],[active years]])),1,"")</f>
        <v/>
      </c>
      <c r="S4334" t="str">
        <f>IF(ISNUMBER(SEARCH(S$1,raw[[#This Row],[active years]])),1,"")</f>
        <v/>
      </c>
      <c r="T4334" t="str">
        <f>IF(ISNUMBER(SEARCH(T$1,raw[[#This Row],[active years]])),1,"")</f>
        <v/>
      </c>
      <c r="U4334" t="str">
        <f>IF(ISNUMBER(SEARCH(U$1,raw[[#This Row],[active years]])),1,"")</f>
        <v/>
      </c>
      <c r="V4334" t="str">
        <f>IF(ISNUMBER(SEARCH(V$1,raw[[#This Row],[active years]])),1,"")</f>
        <v/>
      </c>
      <c r="W4334" t="str">
        <f>IF(ISNUMBER(SEARCH(W$1,raw[[#This Row],[active years]])),1,"")</f>
        <v/>
      </c>
      <c r="X4334" t="str">
        <f>IF(ISNUMBER(SEARCH(X$1,raw[[#This Row],[active years]])),1,"")</f>
        <v/>
      </c>
      <c r="Y4334">
        <f>IF(ISNUMBER(SEARCH(Y$1,raw[[#This Row],[active years]])),1,"")</f>
        <v>1</v>
      </c>
      <c r="Z4334">
        <f>IF(ISNUMBER(SEARCH(Z$1,raw[[#This Row],[active years]])),1,"")</f>
        <v>1</v>
      </c>
      <c r="AA4334">
        <f>IF(ISNUMBER(SEARCH(AA$1,raw[[#This Row],[active years]])),1,"")</f>
        <v>1</v>
      </c>
    </row>
    <row r="4335" spans="1:27" x14ac:dyDescent="0.45">
      <c r="A4335">
        <f>raw[team]</f>
        <v>5118</v>
      </c>
      <c r="B4335">
        <f>raw[rookie year]</f>
        <v>2014</v>
      </c>
      <c r="C4335" t="str">
        <f>IF(ISNUMBER(SEARCH(C$1,raw[[#This Row],[active years]])),1,"")</f>
        <v/>
      </c>
      <c r="D4335" t="str">
        <f>IF(ISNUMBER(SEARCH(D$1,raw[[#This Row],[active years]])),1,"")</f>
        <v/>
      </c>
      <c r="E4335" t="str">
        <f>IF(ISNUMBER(SEARCH(E$1,raw[[#This Row],[active years]])),1,"")</f>
        <v/>
      </c>
      <c r="F4335" t="str">
        <f>IF(ISNUMBER(SEARCH(F$1,raw[[#This Row],[active years]])),1,"")</f>
        <v/>
      </c>
      <c r="G4335" t="str">
        <f>IF(ISNUMBER(SEARCH(G$1,raw[[#This Row],[active years]])),1,"")</f>
        <v/>
      </c>
      <c r="H4335" t="str">
        <f>IF(ISNUMBER(SEARCH(H$1,raw[[#This Row],[active years]])),1,"")</f>
        <v/>
      </c>
      <c r="I4335" t="str">
        <f>IF(ISNUMBER(SEARCH(I$1,raw[[#This Row],[active years]])),1,"")</f>
        <v/>
      </c>
      <c r="J4335" t="str">
        <f>IF(ISNUMBER(SEARCH(J$1,raw[[#This Row],[active years]])),1,"")</f>
        <v/>
      </c>
      <c r="K4335" t="str">
        <f>IF(ISNUMBER(SEARCH(K$1,raw[[#This Row],[active years]])),1,"")</f>
        <v/>
      </c>
      <c r="L4335" t="str">
        <f>IF(ISNUMBER(SEARCH(L$1,raw[[#This Row],[active years]])),1,"")</f>
        <v/>
      </c>
      <c r="M4335" t="str">
        <f>IF(ISNUMBER(SEARCH(M$1,raw[[#This Row],[active years]])),1,"")</f>
        <v/>
      </c>
      <c r="N4335" t="str">
        <f>IF(ISNUMBER(SEARCH(N$1,raw[[#This Row],[active years]])),1,"")</f>
        <v/>
      </c>
      <c r="O4335" t="str">
        <f>IF(ISNUMBER(SEARCH(O$1,raw[[#This Row],[active years]])),1,"")</f>
        <v/>
      </c>
      <c r="P4335" t="str">
        <f>IF(ISNUMBER(SEARCH(P$1,raw[[#This Row],[active years]])),1,"")</f>
        <v/>
      </c>
      <c r="Q4335" t="str">
        <f>IF(ISNUMBER(SEARCH(Q$1,raw[[#This Row],[active years]])),1,"")</f>
        <v/>
      </c>
      <c r="R4335" t="str">
        <f>IF(ISNUMBER(SEARCH(R$1,raw[[#This Row],[active years]])),1,"")</f>
        <v/>
      </c>
      <c r="S4335" t="str">
        <f>IF(ISNUMBER(SEARCH(S$1,raw[[#This Row],[active years]])),1,"")</f>
        <v/>
      </c>
      <c r="T4335" t="str">
        <f>IF(ISNUMBER(SEARCH(T$1,raw[[#This Row],[active years]])),1,"")</f>
        <v/>
      </c>
      <c r="U4335" t="str">
        <f>IF(ISNUMBER(SEARCH(U$1,raw[[#This Row],[active years]])),1,"")</f>
        <v/>
      </c>
      <c r="V4335" t="str">
        <f>IF(ISNUMBER(SEARCH(V$1,raw[[#This Row],[active years]])),1,"")</f>
        <v/>
      </c>
      <c r="W4335" t="str">
        <f>IF(ISNUMBER(SEARCH(W$1,raw[[#This Row],[active years]])),1,"")</f>
        <v/>
      </c>
      <c r="X4335" t="str">
        <f>IF(ISNUMBER(SEARCH(X$1,raw[[#This Row],[active years]])),1,"")</f>
        <v/>
      </c>
      <c r="Y4335">
        <f>IF(ISNUMBER(SEARCH(Y$1,raw[[#This Row],[active years]])),1,"")</f>
        <v>1</v>
      </c>
      <c r="Z4335">
        <f>IF(ISNUMBER(SEARCH(Z$1,raw[[#This Row],[active years]])),1,"")</f>
        <v>1</v>
      </c>
      <c r="AA4335">
        <f>IF(ISNUMBER(SEARCH(AA$1,raw[[#This Row],[active years]])),1,"")</f>
        <v>1</v>
      </c>
    </row>
    <row r="4336" spans="1:27" x14ac:dyDescent="0.45">
      <c r="A4336">
        <f>raw[team]</f>
        <v>5119</v>
      </c>
      <c r="B4336">
        <f>raw[rookie year]</f>
        <v>2014</v>
      </c>
      <c r="C4336" t="str">
        <f>IF(ISNUMBER(SEARCH(C$1,raw[[#This Row],[active years]])),1,"")</f>
        <v/>
      </c>
      <c r="D4336" t="str">
        <f>IF(ISNUMBER(SEARCH(D$1,raw[[#This Row],[active years]])),1,"")</f>
        <v/>
      </c>
      <c r="E4336" t="str">
        <f>IF(ISNUMBER(SEARCH(E$1,raw[[#This Row],[active years]])),1,"")</f>
        <v/>
      </c>
      <c r="F4336" t="str">
        <f>IF(ISNUMBER(SEARCH(F$1,raw[[#This Row],[active years]])),1,"")</f>
        <v/>
      </c>
      <c r="G4336" t="str">
        <f>IF(ISNUMBER(SEARCH(G$1,raw[[#This Row],[active years]])),1,"")</f>
        <v/>
      </c>
      <c r="H4336" t="str">
        <f>IF(ISNUMBER(SEARCH(H$1,raw[[#This Row],[active years]])),1,"")</f>
        <v/>
      </c>
      <c r="I4336" t="str">
        <f>IF(ISNUMBER(SEARCH(I$1,raw[[#This Row],[active years]])),1,"")</f>
        <v/>
      </c>
      <c r="J4336" t="str">
        <f>IF(ISNUMBER(SEARCH(J$1,raw[[#This Row],[active years]])),1,"")</f>
        <v/>
      </c>
      <c r="K4336" t="str">
        <f>IF(ISNUMBER(SEARCH(K$1,raw[[#This Row],[active years]])),1,"")</f>
        <v/>
      </c>
      <c r="L4336" t="str">
        <f>IF(ISNUMBER(SEARCH(L$1,raw[[#This Row],[active years]])),1,"")</f>
        <v/>
      </c>
      <c r="M4336" t="str">
        <f>IF(ISNUMBER(SEARCH(M$1,raw[[#This Row],[active years]])),1,"")</f>
        <v/>
      </c>
      <c r="N4336" t="str">
        <f>IF(ISNUMBER(SEARCH(N$1,raw[[#This Row],[active years]])),1,"")</f>
        <v/>
      </c>
      <c r="O4336" t="str">
        <f>IF(ISNUMBER(SEARCH(O$1,raw[[#This Row],[active years]])),1,"")</f>
        <v/>
      </c>
      <c r="P4336" t="str">
        <f>IF(ISNUMBER(SEARCH(P$1,raw[[#This Row],[active years]])),1,"")</f>
        <v/>
      </c>
      <c r="Q4336" t="str">
        <f>IF(ISNUMBER(SEARCH(Q$1,raw[[#This Row],[active years]])),1,"")</f>
        <v/>
      </c>
      <c r="R4336" t="str">
        <f>IF(ISNUMBER(SEARCH(R$1,raw[[#This Row],[active years]])),1,"")</f>
        <v/>
      </c>
      <c r="S4336" t="str">
        <f>IF(ISNUMBER(SEARCH(S$1,raw[[#This Row],[active years]])),1,"")</f>
        <v/>
      </c>
      <c r="T4336" t="str">
        <f>IF(ISNUMBER(SEARCH(T$1,raw[[#This Row],[active years]])),1,"")</f>
        <v/>
      </c>
      <c r="U4336" t="str">
        <f>IF(ISNUMBER(SEARCH(U$1,raw[[#This Row],[active years]])),1,"")</f>
        <v/>
      </c>
      <c r="V4336" t="str">
        <f>IF(ISNUMBER(SEARCH(V$1,raw[[#This Row],[active years]])),1,"")</f>
        <v/>
      </c>
      <c r="W4336" t="str">
        <f>IF(ISNUMBER(SEARCH(W$1,raw[[#This Row],[active years]])),1,"")</f>
        <v/>
      </c>
      <c r="X4336" t="str">
        <f>IF(ISNUMBER(SEARCH(X$1,raw[[#This Row],[active years]])),1,"")</f>
        <v/>
      </c>
      <c r="Y4336">
        <f>IF(ISNUMBER(SEARCH(Y$1,raw[[#This Row],[active years]])),1,"")</f>
        <v>1</v>
      </c>
      <c r="Z4336">
        <f>IF(ISNUMBER(SEARCH(Z$1,raw[[#This Row],[active years]])),1,"")</f>
        <v>1</v>
      </c>
      <c r="AA4336">
        <f>IF(ISNUMBER(SEARCH(AA$1,raw[[#This Row],[active years]])),1,"")</f>
        <v>1</v>
      </c>
    </row>
    <row r="4337" spans="1:27" x14ac:dyDescent="0.45">
      <c r="A4337">
        <f>raw[team]</f>
        <v>5120</v>
      </c>
      <c r="B4337">
        <f>raw[rookie year]</f>
        <v>2014</v>
      </c>
      <c r="C4337" t="str">
        <f>IF(ISNUMBER(SEARCH(C$1,raw[[#This Row],[active years]])),1,"")</f>
        <v/>
      </c>
      <c r="D4337" t="str">
        <f>IF(ISNUMBER(SEARCH(D$1,raw[[#This Row],[active years]])),1,"")</f>
        <v/>
      </c>
      <c r="E4337" t="str">
        <f>IF(ISNUMBER(SEARCH(E$1,raw[[#This Row],[active years]])),1,"")</f>
        <v/>
      </c>
      <c r="F4337" t="str">
        <f>IF(ISNUMBER(SEARCH(F$1,raw[[#This Row],[active years]])),1,"")</f>
        <v/>
      </c>
      <c r="G4337" t="str">
        <f>IF(ISNUMBER(SEARCH(G$1,raw[[#This Row],[active years]])),1,"")</f>
        <v/>
      </c>
      <c r="H4337" t="str">
        <f>IF(ISNUMBER(SEARCH(H$1,raw[[#This Row],[active years]])),1,"")</f>
        <v/>
      </c>
      <c r="I4337" t="str">
        <f>IF(ISNUMBER(SEARCH(I$1,raw[[#This Row],[active years]])),1,"")</f>
        <v/>
      </c>
      <c r="J4337" t="str">
        <f>IF(ISNUMBER(SEARCH(J$1,raw[[#This Row],[active years]])),1,"")</f>
        <v/>
      </c>
      <c r="K4337" t="str">
        <f>IF(ISNUMBER(SEARCH(K$1,raw[[#This Row],[active years]])),1,"")</f>
        <v/>
      </c>
      <c r="L4337" t="str">
        <f>IF(ISNUMBER(SEARCH(L$1,raw[[#This Row],[active years]])),1,"")</f>
        <v/>
      </c>
      <c r="M4337" t="str">
        <f>IF(ISNUMBER(SEARCH(M$1,raw[[#This Row],[active years]])),1,"")</f>
        <v/>
      </c>
      <c r="N4337" t="str">
        <f>IF(ISNUMBER(SEARCH(N$1,raw[[#This Row],[active years]])),1,"")</f>
        <v/>
      </c>
      <c r="O4337" t="str">
        <f>IF(ISNUMBER(SEARCH(O$1,raw[[#This Row],[active years]])),1,"")</f>
        <v/>
      </c>
      <c r="P4337" t="str">
        <f>IF(ISNUMBER(SEARCH(P$1,raw[[#This Row],[active years]])),1,"")</f>
        <v/>
      </c>
      <c r="Q4337" t="str">
        <f>IF(ISNUMBER(SEARCH(Q$1,raw[[#This Row],[active years]])),1,"")</f>
        <v/>
      </c>
      <c r="R4337" t="str">
        <f>IF(ISNUMBER(SEARCH(R$1,raw[[#This Row],[active years]])),1,"")</f>
        <v/>
      </c>
      <c r="S4337" t="str">
        <f>IF(ISNUMBER(SEARCH(S$1,raw[[#This Row],[active years]])),1,"")</f>
        <v/>
      </c>
      <c r="T4337" t="str">
        <f>IF(ISNUMBER(SEARCH(T$1,raw[[#This Row],[active years]])),1,"")</f>
        <v/>
      </c>
      <c r="U4337" t="str">
        <f>IF(ISNUMBER(SEARCH(U$1,raw[[#This Row],[active years]])),1,"")</f>
        <v/>
      </c>
      <c r="V4337" t="str">
        <f>IF(ISNUMBER(SEARCH(V$1,raw[[#This Row],[active years]])),1,"")</f>
        <v/>
      </c>
      <c r="W4337" t="str">
        <f>IF(ISNUMBER(SEARCH(W$1,raw[[#This Row],[active years]])),1,"")</f>
        <v/>
      </c>
      <c r="X4337" t="str">
        <f>IF(ISNUMBER(SEARCH(X$1,raw[[#This Row],[active years]])),1,"")</f>
        <v/>
      </c>
      <c r="Y4337" t="str">
        <f>IF(ISNUMBER(SEARCH(Y$1,raw[[#This Row],[active years]])),1,"")</f>
        <v/>
      </c>
      <c r="Z4337" t="str">
        <f>IF(ISNUMBER(SEARCH(Z$1,raw[[#This Row],[active years]])),1,"")</f>
        <v/>
      </c>
      <c r="AA4337" t="str">
        <f>IF(ISNUMBER(SEARCH(AA$1,raw[[#This Row],[active years]])),1,"")</f>
        <v/>
      </c>
    </row>
    <row r="4338" spans="1:27" x14ac:dyDescent="0.45">
      <c r="A4338">
        <f>raw[team]</f>
        <v>5121</v>
      </c>
      <c r="B4338">
        <f>raw[rookie year]</f>
        <v>2014</v>
      </c>
      <c r="C4338" t="str">
        <f>IF(ISNUMBER(SEARCH(C$1,raw[[#This Row],[active years]])),1,"")</f>
        <v/>
      </c>
      <c r="D4338" t="str">
        <f>IF(ISNUMBER(SEARCH(D$1,raw[[#This Row],[active years]])),1,"")</f>
        <v/>
      </c>
      <c r="E4338" t="str">
        <f>IF(ISNUMBER(SEARCH(E$1,raw[[#This Row],[active years]])),1,"")</f>
        <v/>
      </c>
      <c r="F4338" t="str">
        <f>IF(ISNUMBER(SEARCH(F$1,raw[[#This Row],[active years]])),1,"")</f>
        <v/>
      </c>
      <c r="G4338" t="str">
        <f>IF(ISNUMBER(SEARCH(G$1,raw[[#This Row],[active years]])),1,"")</f>
        <v/>
      </c>
      <c r="H4338" t="str">
        <f>IF(ISNUMBER(SEARCH(H$1,raw[[#This Row],[active years]])),1,"")</f>
        <v/>
      </c>
      <c r="I4338" t="str">
        <f>IF(ISNUMBER(SEARCH(I$1,raw[[#This Row],[active years]])),1,"")</f>
        <v/>
      </c>
      <c r="J4338" t="str">
        <f>IF(ISNUMBER(SEARCH(J$1,raw[[#This Row],[active years]])),1,"")</f>
        <v/>
      </c>
      <c r="K4338" t="str">
        <f>IF(ISNUMBER(SEARCH(K$1,raw[[#This Row],[active years]])),1,"")</f>
        <v/>
      </c>
      <c r="L4338" t="str">
        <f>IF(ISNUMBER(SEARCH(L$1,raw[[#This Row],[active years]])),1,"")</f>
        <v/>
      </c>
      <c r="M4338" t="str">
        <f>IF(ISNUMBER(SEARCH(M$1,raw[[#This Row],[active years]])),1,"")</f>
        <v/>
      </c>
      <c r="N4338" t="str">
        <f>IF(ISNUMBER(SEARCH(N$1,raw[[#This Row],[active years]])),1,"")</f>
        <v/>
      </c>
      <c r="O4338" t="str">
        <f>IF(ISNUMBER(SEARCH(O$1,raw[[#This Row],[active years]])),1,"")</f>
        <v/>
      </c>
      <c r="P4338" t="str">
        <f>IF(ISNUMBER(SEARCH(P$1,raw[[#This Row],[active years]])),1,"")</f>
        <v/>
      </c>
      <c r="Q4338" t="str">
        <f>IF(ISNUMBER(SEARCH(Q$1,raw[[#This Row],[active years]])),1,"")</f>
        <v/>
      </c>
      <c r="R4338" t="str">
        <f>IF(ISNUMBER(SEARCH(R$1,raw[[#This Row],[active years]])),1,"")</f>
        <v/>
      </c>
      <c r="S4338" t="str">
        <f>IF(ISNUMBER(SEARCH(S$1,raw[[#This Row],[active years]])),1,"")</f>
        <v/>
      </c>
      <c r="T4338" t="str">
        <f>IF(ISNUMBER(SEARCH(T$1,raw[[#This Row],[active years]])),1,"")</f>
        <v/>
      </c>
      <c r="U4338" t="str">
        <f>IF(ISNUMBER(SEARCH(U$1,raw[[#This Row],[active years]])),1,"")</f>
        <v/>
      </c>
      <c r="V4338" t="str">
        <f>IF(ISNUMBER(SEARCH(V$1,raw[[#This Row],[active years]])),1,"")</f>
        <v/>
      </c>
      <c r="W4338" t="str">
        <f>IF(ISNUMBER(SEARCH(W$1,raw[[#This Row],[active years]])),1,"")</f>
        <v/>
      </c>
      <c r="X4338" t="str">
        <f>IF(ISNUMBER(SEARCH(X$1,raw[[#This Row],[active years]])),1,"")</f>
        <v/>
      </c>
      <c r="Y4338">
        <f>IF(ISNUMBER(SEARCH(Y$1,raw[[#This Row],[active years]])),1,"")</f>
        <v>1</v>
      </c>
      <c r="Z4338" t="str">
        <f>IF(ISNUMBER(SEARCH(Z$1,raw[[#This Row],[active years]])),1,"")</f>
        <v/>
      </c>
      <c r="AA4338" t="str">
        <f>IF(ISNUMBER(SEARCH(AA$1,raw[[#This Row],[active years]])),1,"")</f>
        <v/>
      </c>
    </row>
    <row r="4339" spans="1:27" x14ac:dyDescent="0.45">
      <c r="A4339">
        <f>raw[team]</f>
        <v>5122</v>
      </c>
      <c r="B4339">
        <f>raw[rookie year]</f>
        <v>2014</v>
      </c>
      <c r="C4339" t="str">
        <f>IF(ISNUMBER(SEARCH(C$1,raw[[#This Row],[active years]])),1,"")</f>
        <v/>
      </c>
      <c r="D4339" t="str">
        <f>IF(ISNUMBER(SEARCH(D$1,raw[[#This Row],[active years]])),1,"")</f>
        <v/>
      </c>
      <c r="E4339" t="str">
        <f>IF(ISNUMBER(SEARCH(E$1,raw[[#This Row],[active years]])),1,"")</f>
        <v/>
      </c>
      <c r="F4339" t="str">
        <f>IF(ISNUMBER(SEARCH(F$1,raw[[#This Row],[active years]])),1,"")</f>
        <v/>
      </c>
      <c r="G4339" t="str">
        <f>IF(ISNUMBER(SEARCH(G$1,raw[[#This Row],[active years]])),1,"")</f>
        <v/>
      </c>
      <c r="H4339" t="str">
        <f>IF(ISNUMBER(SEARCH(H$1,raw[[#This Row],[active years]])),1,"")</f>
        <v/>
      </c>
      <c r="I4339" t="str">
        <f>IF(ISNUMBER(SEARCH(I$1,raw[[#This Row],[active years]])),1,"")</f>
        <v/>
      </c>
      <c r="J4339" t="str">
        <f>IF(ISNUMBER(SEARCH(J$1,raw[[#This Row],[active years]])),1,"")</f>
        <v/>
      </c>
      <c r="K4339" t="str">
        <f>IF(ISNUMBER(SEARCH(K$1,raw[[#This Row],[active years]])),1,"")</f>
        <v/>
      </c>
      <c r="L4339" t="str">
        <f>IF(ISNUMBER(SEARCH(L$1,raw[[#This Row],[active years]])),1,"")</f>
        <v/>
      </c>
      <c r="M4339" t="str">
        <f>IF(ISNUMBER(SEARCH(M$1,raw[[#This Row],[active years]])),1,"")</f>
        <v/>
      </c>
      <c r="N4339" t="str">
        <f>IF(ISNUMBER(SEARCH(N$1,raw[[#This Row],[active years]])),1,"")</f>
        <v/>
      </c>
      <c r="O4339" t="str">
        <f>IF(ISNUMBER(SEARCH(O$1,raw[[#This Row],[active years]])),1,"")</f>
        <v/>
      </c>
      <c r="P4339" t="str">
        <f>IF(ISNUMBER(SEARCH(P$1,raw[[#This Row],[active years]])),1,"")</f>
        <v/>
      </c>
      <c r="Q4339" t="str">
        <f>IF(ISNUMBER(SEARCH(Q$1,raw[[#This Row],[active years]])),1,"")</f>
        <v/>
      </c>
      <c r="R4339" t="str">
        <f>IF(ISNUMBER(SEARCH(R$1,raw[[#This Row],[active years]])),1,"")</f>
        <v/>
      </c>
      <c r="S4339" t="str">
        <f>IF(ISNUMBER(SEARCH(S$1,raw[[#This Row],[active years]])),1,"")</f>
        <v/>
      </c>
      <c r="T4339" t="str">
        <f>IF(ISNUMBER(SEARCH(T$1,raw[[#This Row],[active years]])),1,"")</f>
        <v/>
      </c>
      <c r="U4339" t="str">
        <f>IF(ISNUMBER(SEARCH(U$1,raw[[#This Row],[active years]])),1,"")</f>
        <v/>
      </c>
      <c r="V4339" t="str">
        <f>IF(ISNUMBER(SEARCH(V$1,raw[[#This Row],[active years]])),1,"")</f>
        <v/>
      </c>
      <c r="W4339" t="str">
        <f>IF(ISNUMBER(SEARCH(W$1,raw[[#This Row],[active years]])),1,"")</f>
        <v/>
      </c>
      <c r="X4339" t="str">
        <f>IF(ISNUMBER(SEARCH(X$1,raw[[#This Row],[active years]])),1,"")</f>
        <v/>
      </c>
      <c r="Y4339">
        <f>IF(ISNUMBER(SEARCH(Y$1,raw[[#This Row],[active years]])),1,"")</f>
        <v>1</v>
      </c>
      <c r="Z4339">
        <f>IF(ISNUMBER(SEARCH(Z$1,raw[[#This Row],[active years]])),1,"")</f>
        <v>1</v>
      </c>
      <c r="AA4339">
        <f>IF(ISNUMBER(SEARCH(AA$1,raw[[#This Row],[active years]])),1,"")</f>
        <v>1</v>
      </c>
    </row>
    <row r="4340" spans="1:27" x14ac:dyDescent="0.45">
      <c r="A4340">
        <f>raw[team]</f>
        <v>5123</v>
      </c>
      <c r="B4340">
        <f>raw[rookie year]</f>
        <v>2014</v>
      </c>
      <c r="C4340" t="str">
        <f>IF(ISNUMBER(SEARCH(C$1,raw[[#This Row],[active years]])),1,"")</f>
        <v/>
      </c>
      <c r="D4340" t="str">
        <f>IF(ISNUMBER(SEARCH(D$1,raw[[#This Row],[active years]])),1,"")</f>
        <v/>
      </c>
      <c r="E4340" t="str">
        <f>IF(ISNUMBER(SEARCH(E$1,raw[[#This Row],[active years]])),1,"")</f>
        <v/>
      </c>
      <c r="F4340" t="str">
        <f>IF(ISNUMBER(SEARCH(F$1,raw[[#This Row],[active years]])),1,"")</f>
        <v/>
      </c>
      <c r="G4340" t="str">
        <f>IF(ISNUMBER(SEARCH(G$1,raw[[#This Row],[active years]])),1,"")</f>
        <v/>
      </c>
      <c r="H4340" t="str">
        <f>IF(ISNUMBER(SEARCH(H$1,raw[[#This Row],[active years]])),1,"")</f>
        <v/>
      </c>
      <c r="I4340" t="str">
        <f>IF(ISNUMBER(SEARCH(I$1,raw[[#This Row],[active years]])),1,"")</f>
        <v/>
      </c>
      <c r="J4340" t="str">
        <f>IF(ISNUMBER(SEARCH(J$1,raw[[#This Row],[active years]])),1,"")</f>
        <v/>
      </c>
      <c r="K4340" t="str">
        <f>IF(ISNUMBER(SEARCH(K$1,raw[[#This Row],[active years]])),1,"")</f>
        <v/>
      </c>
      <c r="L4340" t="str">
        <f>IF(ISNUMBER(SEARCH(L$1,raw[[#This Row],[active years]])),1,"")</f>
        <v/>
      </c>
      <c r="M4340" t="str">
        <f>IF(ISNUMBER(SEARCH(M$1,raw[[#This Row],[active years]])),1,"")</f>
        <v/>
      </c>
      <c r="N4340" t="str">
        <f>IF(ISNUMBER(SEARCH(N$1,raw[[#This Row],[active years]])),1,"")</f>
        <v/>
      </c>
      <c r="O4340" t="str">
        <f>IF(ISNUMBER(SEARCH(O$1,raw[[#This Row],[active years]])),1,"")</f>
        <v/>
      </c>
      <c r="P4340" t="str">
        <f>IF(ISNUMBER(SEARCH(P$1,raw[[#This Row],[active years]])),1,"")</f>
        <v/>
      </c>
      <c r="Q4340" t="str">
        <f>IF(ISNUMBER(SEARCH(Q$1,raw[[#This Row],[active years]])),1,"")</f>
        <v/>
      </c>
      <c r="R4340" t="str">
        <f>IF(ISNUMBER(SEARCH(R$1,raw[[#This Row],[active years]])),1,"")</f>
        <v/>
      </c>
      <c r="S4340" t="str">
        <f>IF(ISNUMBER(SEARCH(S$1,raw[[#This Row],[active years]])),1,"")</f>
        <v/>
      </c>
      <c r="T4340" t="str">
        <f>IF(ISNUMBER(SEARCH(T$1,raw[[#This Row],[active years]])),1,"")</f>
        <v/>
      </c>
      <c r="U4340" t="str">
        <f>IF(ISNUMBER(SEARCH(U$1,raw[[#This Row],[active years]])),1,"")</f>
        <v/>
      </c>
      <c r="V4340" t="str">
        <f>IF(ISNUMBER(SEARCH(V$1,raw[[#This Row],[active years]])),1,"")</f>
        <v/>
      </c>
      <c r="W4340" t="str">
        <f>IF(ISNUMBER(SEARCH(W$1,raw[[#This Row],[active years]])),1,"")</f>
        <v/>
      </c>
      <c r="X4340" t="str">
        <f>IF(ISNUMBER(SEARCH(X$1,raw[[#This Row],[active years]])),1,"")</f>
        <v/>
      </c>
      <c r="Y4340">
        <f>IF(ISNUMBER(SEARCH(Y$1,raw[[#This Row],[active years]])),1,"")</f>
        <v>1</v>
      </c>
      <c r="Z4340">
        <f>IF(ISNUMBER(SEARCH(Z$1,raw[[#This Row],[active years]])),1,"")</f>
        <v>1</v>
      </c>
      <c r="AA4340">
        <f>IF(ISNUMBER(SEARCH(AA$1,raw[[#This Row],[active years]])),1,"")</f>
        <v>1</v>
      </c>
    </row>
    <row r="4341" spans="1:27" x14ac:dyDescent="0.45">
      <c r="A4341">
        <f>raw[team]</f>
        <v>5124</v>
      </c>
      <c r="B4341">
        <f>raw[rookie year]</f>
        <v>2014</v>
      </c>
      <c r="C4341" t="str">
        <f>IF(ISNUMBER(SEARCH(C$1,raw[[#This Row],[active years]])),1,"")</f>
        <v/>
      </c>
      <c r="D4341" t="str">
        <f>IF(ISNUMBER(SEARCH(D$1,raw[[#This Row],[active years]])),1,"")</f>
        <v/>
      </c>
      <c r="E4341" t="str">
        <f>IF(ISNUMBER(SEARCH(E$1,raw[[#This Row],[active years]])),1,"")</f>
        <v/>
      </c>
      <c r="F4341" t="str">
        <f>IF(ISNUMBER(SEARCH(F$1,raw[[#This Row],[active years]])),1,"")</f>
        <v/>
      </c>
      <c r="G4341" t="str">
        <f>IF(ISNUMBER(SEARCH(G$1,raw[[#This Row],[active years]])),1,"")</f>
        <v/>
      </c>
      <c r="H4341" t="str">
        <f>IF(ISNUMBER(SEARCH(H$1,raw[[#This Row],[active years]])),1,"")</f>
        <v/>
      </c>
      <c r="I4341" t="str">
        <f>IF(ISNUMBER(SEARCH(I$1,raw[[#This Row],[active years]])),1,"")</f>
        <v/>
      </c>
      <c r="J4341" t="str">
        <f>IF(ISNUMBER(SEARCH(J$1,raw[[#This Row],[active years]])),1,"")</f>
        <v/>
      </c>
      <c r="K4341" t="str">
        <f>IF(ISNUMBER(SEARCH(K$1,raw[[#This Row],[active years]])),1,"")</f>
        <v/>
      </c>
      <c r="L4341" t="str">
        <f>IF(ISNUMBER(SEARCH(L$1,raw[[#This Row],[active years]])),1,"")</f>
        <v/>
      </c>
      <c r="M4341" t="str">
        <f>IF(ISNUMBER(SEARCH(M$1,raw[[#This Row],[active years]])),1,"")</f>
        <v/>
      </c>
      <c r="N4341" t="str">
        <f>IF(ISNUMBER(SEARCH(N$1,raw[[#This Row],[active years]])),1,"")</f>
        <v/>
      </c>
      <c r="O4341" t="str">
        <f>IF(ISNUMBER(SEARCH(O$1,raw[[#This Row],[active years]])),1,"")</f>
        <v/>
      </c>
      <c r="P4341" t="str">
        <f>IF(ISNUMBER(SEARCH(P$1,raw[[#This Row],[active years]])),1,"")</f>
        <v/>
      </c>
      <c r="Q4341" t="str">
        <f>IF(ISNUMBER(SEARCH(Q$1,raw[[#This Row],[active years]])),1,"")</f>
        <v/>
      </c>
      <c r="R4341" t="str">
        <f>IF(ISNUMBER(SEARCH(R$1,raw[[#This Row],[active years]])),1,"")</f>
        <v/>
      </c>
      <c r="S4341" t="str">
        <f>IF(ISNUMBER(SEARCH(S$1,raw[[#This Row],[active years]])),1,"")</f>
        <v/>
      </c>
      <c r="T4341" t="str">
        <f>IF(ISNUMBER(SEARCH(T$1,raw[[#This Row],[active years]])),1,"")</f>
        <v/>
      </c>
      <c r="U4341" t="str">
        <f>IF(ISNUMBER(SEARCH(U$1,raw[[#This Row],[active years]])),1,"")</f>
        <v/>
      </c>
      <c r="V4341" t="str">
        <f>IF(ISNUMBER(SEARCH(V$1,raw[[#This Row],[active years]])),1,"")</f>
        <v/>
      </c>
      <c r="W4341" t="str">
        <f>IF(ISNUMBER(SEARCH(W$1,raw[[#This Row],[active years]])),1,"")</f>
        <v/>
      </c>
      <c r="X4341" t="str">
        <f>IF(ISNUMBER(SEARCH(X$1,raw[[#This Row],[active years]])),1,"")</f>
        <v/>
      </c>
      <c r="Y4341">
        <f>IF(ISNUMBER(SEARCH(Y$1,raw[[#This Row],[active years]])),1,"")</f>
        <v>1</v>
      </c>
      <c r="Z4341">
        <f>IF(ISNUMBER(SEARCH(Z$1,raw[[#This Row],[active years]])),1,"")</f>
        <v>1</v>
      </c>
      <c r="AA4341">
        <f>IF(ISNUMBER(SEARCH(AA$1,raw[[#This Row],[active years]])),1,"")</f>
        <v>1</v>
      </c>
    </row>
    <row r="4342" spans="1:27" x14ac:dyDescent="0.45">
      <c r="A4342">
        <f>raw[team]</f>
        <v>5125</v>
      </c>
      <c r="B4342">
        <f>raw[rookie year]</f>
        <v>2014</v>
      </c>
      <c r="C4342" t="str">
        <f>IF(ISNUMBER(SEARCH(C$1,raw[[#This Row],[active years]])),1,"")</f>
        <v/>
      </c>
      <c r="D4342" t="str">
        <f>IF(ISNUMBER(SEARCH(D$1,raw[[#This Row],[active years]])),1,"")</f>
        <v/>
      </c>
      <c r="E4342" t="str">
        <f>IF(ISNUMBER(SEARCH(E$1,raw[[#This Row],[active years]])),1,"")</f>
        <v/>
      </c>
      <c r="F4342" t="str">
        <f>IF(ISNUMBER(SEARCH(F$1,raw[[#This Row],[active years]])),1,"")</f>
        <v/>
      </c>
      <c r="G4342" t="str">
        <f>IF(ISNUMBER(SEARCH(G$1,raw[[#This Row],[active years]])),1,"")</f>
        <v/>
      </c>
      <c r="H4342" t="str">
        <f>IF(ISNUMBER(SEARCH(H$1,raw[[#This Row],[active years]])),1,"")</f>
        <v/>
      </c>
      <c r="I4342" t="str">
        <f>IF(ISNUMBER(SEARCH(I$1,raw[[#This Row],[active years]])),1,"")</f>
        <v/>
      </c>
      <c r="J4342" t="str">
        <f>IF(ISNUMBER(SEARCH(J$1,raw[[#This Row],[active years]])),1,"")</f>
        <v/>
      </c>
      <c r="K4342" t="str">
        <f>IF(ISNUMBER(SEARCH(K$1,raw[[#This Row],[active years]])),1,"")</f>
        <v/>
      </c>
      <c r="L4342" t="str">
        <f>IF(ISNUMBER(SEARCH(L$1,raw[[#This Row],[active years]])),1,"")</f>
        <v/>
      </c>
      <c r="M4342" t="str">
        <f>IF(ISNUMBER(SEARCH(M$1,raw[[#This Row],[active years]])),1,"")</f>
        <v/>
      </c>
      <c r="N4342" t="str">
        <f>IF(ISNUMBER(SEARCH(N$1,raw[[#This Row],[active years]])),1,"")</f>
        <v/>
      </c>
      <c r="O4342" t="str">
        <f>IF(ISNUMBER(SEARCH(O$1,raw[[#This Row],[active years]])),1,"")</f>
        <v/>
      </c>
      <c r="P4342" t="str">
        <f>IF(ISNUMBER(SEARCH(P$1,raw[[#This Row],[active years]])),1,"")</f>
        <v/>
      </c>
      <c r="Q4342" t="str">
        <f>IF(ISNUMBER(SEARCH(Q$1,raw[[#This Row],[active years]])),1,"")</f>
        <v/>
      </c>
      <c r="R4342" t="str">
        <f>IF(ISNUMBER(SEARCH(R$1,raw[[#This Row],[active years]])),1,"")</f>
        <v/>
      </c>
      <c r="S4342" t="str">
        <f>IF(ISNUMBER(SEARCH(S$1,raw[[#This Row],[active years]])),1,"")</f>
        <v/>
      </c>
      <c r="T4342" t="str">
        <f>IF(ISNUMBER(SEARCH(T$1,raw[[#This Row],[active years]])),1,"")</f>
        <v/>
      </c>
      <c r="U4342" t="str">
        <f>IF(ISNUMBER(SEARCH(U$1,raw[[#This Row],[active years]])),1,"")</f>
        <v/>
      </c>
      <c r="V4342" t="str">
        <f>IF(ISNUMBER(SEARCH(V$1,raw[[#This Row],[active years]])),1,"")</f>
        <v/>
      </c>
      <c r="W4342" t="str">
        <f>IF(ISNUMBER(SEARCH(W$1,raw[[#This Row],[active years]])),1,"")</f>
        <v/>
      </c>
      <c r="X4342" t="str">
        <f>IF(ISNUMBER(SEARCH(X$1,raw[[#This Row],[active years]])),1,"")</f>
        <v/>
      </c>
      <c r="Y4342">
        <f>IF(ISNUMBER(SEARCH(Y$1,raw[[#This Row],[active years]])),1,"")</f>
        <v>1</v>
      </c>
      <c r="Z4342">
        <f>IF(ISNUMBER(SEARCH(Z$1,raw[[#This Row],[active years]])),1,"")</f>
        <v>1</v>
      </c>
      <c r="AA4342">
        <f>IF(ISNUMBER(SEARCH(AA$1,raw[[#This Row],[active years]])),1,"")</f>
        <v>1</v>
      </c>
    </row>
    <row r="4343" spans="1:27" x14ac:dyDescent="0.45">
      <c r="A4343">
        <f>raw[team]</f>
        <v>5126</v>
      </c>
      <c r="B4343">
        <f>raw[rookie year]</f>
        <v>2014</v>
      </c>
      <c r="C4343" t="str">
        <f>IF(ISNUMBER(SEARCH(C$1,raw[[#This Row],[active years]])),1,"")</f>
        <v/>
      </c>
      <c r="D4343" t="str">
        <f>IF(ISNUMBER(SEARCH(D$1,raw[[#This Row],[active years]])),1,"")</f>
        <v/>
      </c>
      <c r="E4343" t="str">
        <f>IF(ISNUMBER(SEARCH(E$1,raw[[#This Row],[active years]])),1,"")</f>
        <v/>
      </c>
      <c r="F4343" t="str">
        <f>IF(ISNUMBER(SEARCH(F$1,raw[[#This Row],[active years]])),1,"")</f>
        <v/>
      </c>
      <c r="G4343" t="str">
        <f>IF(ISNUMBER(SEARCH(G$1,raw[[#This Row],[active years]])),1,"")</f>
        <v/>
      </c>
      <c r="H4343" t="str">
        <f>IF(ISNUMBER(SEARCH(H$1,raw[[#This Row],[active years]])),1,"")</f>
        <v/>
      </c>
      <c r="I4343" t="str">
        <f>IF(ISNUMBER(SEARCH(I$1,raw[[#This Row],[active years]])),1,"")</f>
        <v/>
      </c>
      <c r="J4343" t="str">
        <f>IF(ISNUMBER(SEARCH(J$1,raw[[#This Row],[active years]])),1,"")</f>
        <v/>
      </c>
      <c r="K4343" t="str">
        <f>IF(ISNUMBER(SEARCH(K$1,raw[[#This Row],[active years]])),1,"")</f>
        <v/>
      </c>
      <c r="L4343" t="str">
        <f>IF(ISNUMBER(SEARCH(L$1,raw[[#This Row],[active years]])),1,"")</f>
        <v/>
      </c>
      <c r="M4343" t="str">
        <f>IF(ISNUMBER(SEARCH(M$1,raw[[#This Row],[active years]])),1,"")</f>
        <v/>
      </c>
      <c r="N4343" t="str">
        <f>IF(ISNUMBER(SEARCH(N$1,raw[[#This Row],[active years]])),1,"")</f>
        <v/>
      </c>
      <c r="O4343" t="str">
        <f>IF(ISNUMBER(SEARCH(O$1,raw[[#This Row],[active years]])),1,"")</f>
        <v/>
      </c>
      <c r="P4343" t="str">
        <f>IF(ISNUMBER(SEARCH(P$1,raw[[#This Row],[active years]])),1,"")</f>
        <v/>
      </c>
      <c r="Q4343" t="str">
        <f>IF(ISNUMBER(SEARCH(Q$1,raw[[#This Row],[active years]])),1,"")</f>
        <v/>
      </c>
      <c r="R4343" t="str">
        <f>IF(ISNUMBER(SEARCH(R$1,raw[[#This Row],[active years]])),1,"")</f>
        <v/>
      </c>
      <c r="S4343" t="str">
        <f>IF(ISNUMBER(SEARCH(S$1,raw[[#This Row],[active years]])),1,"")</f>
        <v/>
      </c>
      <c r="T4343" t="str">
        <f>IF(ISNUMBER(SEARCH(T$1,raw[[#This Row],[active years]])),1,"")</f>
        <v/>
      </c>
      <c r="U4343" t="str">
        <f>IF(ISNUMBER(SEARCH(U$1,raw[[#This Row],[active years]])),1,"")</f>
        <v/>
      </c>
      <c r="V4343" t="str">
        <f>IF(ISNUMBER(SEARCH(V$1,raw[[#This Row],[active years]])),1,"")</f>
        <v/>
      </c>
      <c r="W4343" t="str">
        <f>IF(ISNUMBER(SEARCH(W$1,raw[[#This Row],[active years]])),1,"")</f>
        <v/>
      </c>
      <c r="X4343" t="str">
        <f>IF(ISNUMBER(SEARCH(X$1,raw[[#This Row],[active years]])),1,"")</f>
        <v/>
      </c>
      <c r="Y4343">
        <f>IF(ISNUMBER(SEARCH(Y$1,raw[[#This Row],[active years]])),1,"")</f>
        <v>1</v>
      </c>
      <c r="Z4343">
        <f>IF(ISNUMBER(SEARCH(Z$1,raw[[#This Row],[active years]])),1,"")</f>
        <v>1</v>
      </c>
      <c r="AA4343">
        <f>IF(ISNUMBER(SEARCH(AA$1,raw[[#This Row],[active years]])),1,"")</f>
        <v>1</v>
      </c>
    </row>
    <row r="4344" spans="1:27" x14ac:dyDescent="0.45">
      <c r="A4344">
        <f>raw[team]</f>
        <v>5127</v>
      </c>
      <c r="B4344">
        <f>raw[rookie year]</f>
        <v>2014</v>
      </c>
      <c r="C4344" t="str">
        <f>IF(ISNUMBER(SEARCH(C$1,raw[[#This Row],[active years]])),1,"")</f>
        <v/>
      </c>
      <c r="D4344" t="str">
        <f>IF(ISNUMBER(SEARCH(D$1,raw[[#This Row],[active years]])),1,"")</f>
        <v/>
      </c>
      <c r="E4344" t="str">
        <f>IF(ISNUMBER(SEARCH(E$1,raw[[#This Row],[active years]])),1,"")</f>
        <v/>
      </c>
      <c r="F4344" t="str">
        <f>IF(ISNUMBER(SEARCH(F$1,raw[[#This Row],[active years]])),1,"")</f>
        <v/>
      </c>
      <c r="G4344" t="str">
        <f>IF(ISNUMBER(SEARCH(G$1,raw[[#This Row],[active years]])),1,"")</f>
        <v/>
      </c>
      <c r="H4344" t="str">
        <f>IF(ISNUMBER(SEARCH(H$1,raw[[#This Row],[active years]])),1,"")</f>
        <v/>
      </c>
      <c r="I4344" t="str">
        <f>IF(ISNUMBER(SEARCH(I$1,raw[[#This Row],[active years]])),1,"")</f>
        <v/>
      </c>
      <c r="J4344" t="str">
        <f>IF(ISNUMBER(SEARCH(J$1,raw[[#This Row],[active years]])),1,"")</f>
        <v/>
      </c>
      <c r="K4344" t="str">
        <f>IF(ISNUMBER(SEARCH(K$1,raw[[#This Row],[active years]])),1,"")</f>
        <v/>
      </c>
      <c r="L4344" t="str">
        <f>IF(ISNUMBER(SEARCH(L$1,raw[[#This Row],[active years]])),1,"")</f>
        <v/>
      </c>
      <c r="M4344" t="str">
        <f>IF(ISNUMBER(SEARCH(M$1,raw[[#This Row],[active years]])),1,"")</f>
        <v/>
      </c>
      <c r="N4344" t="str">
        <f>IF(ISNUMBER(SEARCH(N$1,raw[[#This Row],[active years]])),1,"")</f>
        <v/>
      </c>
      <c r="O4344" t="str">
        <f>IF(ISNUMBER(SEARCH(O$1,raw[[#This Row],[active years]])),1,"")</f>
        <v/>
      </c>
      <c r="P4344" t="str">
        <f>IF(ISNUMBER(SEARCH(P$1,raw[[#This Row],[active years]])),1,"")</f>
        <v/>
      </c>
      <c r="Q4344" t="str">
        <f>IF(ISNUMBER(SEARCH(Q$1,raw[[#This Row],[active years]])),1,"")</f>
        <v/>
      </c>
      <c r="R4344" t="str">
        <f>IF(ISNUMBER(SEARCH(R$1,raw[[#This Row],[active years]])),1,"")</f>
        <v/>
      </c>
      <c r="S4344" t="str">
        <f>IF(ISNUMBER(SEARCH(S$1,raw[[#This Row],[active years]])),1,"")</f>
        <v/>
      </c>
      <c r="T4344" t="str">
        <f>IF(ISNUMBER(SEARCH(T$1,raw[[#This Row],[active years]])),1,"")</f>
        <v/>
      </c>
      <c r="U4344" t="str">
        <f>IF(ISNUMBER(SEARCH(U$1,raw[[#This Row],[active years]])),1,"")</f>
        <v/>
      </c>
      <c r="V4344" t="str">
        <f>IF(ISNUMBER(SEARCH(V$1,raw[[#This Row],[active years]])),1,"")</f>
        <v/>
      </c>
      <c r="W4344" t="str">
        <f>IF(ISNUMBER(SEARCH(W$1,raw[[#This Row],[active years]])),1,"")</f>
        <v/>
      </c>
      <c r="X4344" t="str">
        <f>IF(ISNUMBER(SEARCH(X$1,raw[[#This Row],[active years]])),1,"")</f>
        <v/>
      </c>
      <c r="Y4344" t="str">
        <f>IF(ISNUMBER(SEARCH(Y$1,raw[[#This Row],[active years]])),1,"")</f>
        <v/>
      </c>
      <c r="Z4344">
        <f>IF(ISNUMBER(SEARCH(Z$1,raw[[#This Row],[active years]])),1,"")</f>
        <v>1</v>
      </c>
      <c r="AA4344" t="str">
        <f>IF(ISNUMBER(SEARCH(AA$1,raw[[#This Row],[active years]])),1,"")</f>
        <v/>
      </c>
    </row>
    <row r="4345" spans="1:27" x14ac:dyDescent="0.45">
      <c r="A4345">
        <f>raw[team]</f>
        <v>5128</v>
      </c>
      <c r="B4345">
        <f>raw[rookie year]</f>
        <v>2014</v>
      </c>
      <c r="C4345" t="str">
        <f>IF(ISNUMBER(SEARCH(C$1,raw[[#This Row],[active years]])),1,"")</f>
        <v/>
      </c>
      <c r="D4345" t="str">
        <f>IF(ISNUMBER(SEARCH(D$1,raw[[#This Row],[active years]])),1,"")</f>
        <v/>
      </c>
      <c r="E4345" t="str">
        <f>IF(ISNUMBER(SEARCH(E$1,raw[[#This Row],[active years]])),1,"")</f>
        <v/>
      </c>
      <c r="F4345" t="str">
        <f>IF(ISNUMBER(SEARCH(F$1,raw[[#This Row],[active years]])),1,"")</f>
        <v/>
      </c>
      <c r="G4345" t="str">
        <f>IF(ISNUMBER(SEARCH(G$1,raw[[#This Row],[active years]])),1,"")</f>
        <v/>
      </c>
      <c r="H4345" t="str">
        <f>IF(ISNUMBER(SEARCH(H$1,raw[[#This Row],[active years]])),1,"")</f>
        <v/>
      </c>
      <c r="I4345" t="str">
        <f>IF(ISNUMBER(SEARCH(I$1,raw[[#This Row],[active years]])),1,"")</f>
        <v/>
      </c>
      <c r="J4345" t="str">
        <f>IF(ISNUMBER(SEARCH(J$1,raw[[#This Row],[active years]])),1,"")</f>
        <v/>
      </c>
      <c r="K4345" t="str">
        <f>IF(ISNUMBER(SEARCH(K$1,raw[[#This Row],[active years]])),1,"")</f>
        <v/>
      </c>
      <c r="L4345" t="str">
        <f>IF(ISNUMBER(SEARCH(L$1,raw[[#This Row],[active years]])),1,"")</f>
        <v/>
      </c>
      <c r="M4345" t="str">
        <f>IF(ISNUMBER(SEARCH(M$1,raw[[#This Row],[active years]])),1,"")</f>
        <v/>
      </c>
      <c r="N4345" t="str">
        <f>IF(ISNUMBER(SEARCH(N$1,raw[[#This Row],[active years]])),1,"")</f>
        <v/>
      </c>
      <c r="O4345" t="str">
        <f>IF(ISNUMBER(SEARCH(O$1,raw[[#This Row],[active years]])),1,"")</f>
        <v/>
      </c>
      <c r="P4345" t="str">
        <f>IF(ISNUMBER(SEARCH(P$1,raw[[#This Row],[active years]])),1,"")</f>
        <v/>
      </c>
      <c r="Q4345" t="str">
        <f>IF(ISNUMBER(SEARCH(Q$1,raw[[#This Row],[active years]])),1,"")</f>
        <v/>
      </c>
      <c r="R4345" t="str">
        <f>IF(ISNUMBER(SEARCH(R$1,raw[[#This Row],[active years]])),1,"")</f>
        <v/>
      </c>
      <c r="S4345" t="str">
        <f>IF(ISNUMBER(SEARCH(S$1,raw[[#This Row],[active years]])),1,"")</f>
        <v/>
      </c>
      <c r="T4345" t="str">
        <f>IF(ISNUMBER(SEARCH(T$1,raw[[#This Row],[active years]])),1,"")</f>
        <v/>
      </c>
      <c r="U4345" t="str">
        <f>IF(ISNUMBER(SEARCH(U$1,raw[[#This Row],[active years]])),1,"")</f>
        <v/>
      </c>
      <c r="V4345" t="str">
        <f>IF(ISNUMBER(SEARCH(V$1,raw[[#This Row],[active years]])),1,"")</f>
        <v/>
      </c>
      <c r="W4345" t="str">
        <f>IF(ISNUMBER(SEARCH(W$1,raw[[#This Row],[active years]])),1,"")</f>
        <v/>
      </c>
      <c r="X4345" t="str">
        <f>IF(ISNUMBER(SEARCH(X$1,raw[[#This Row],[active years]])),1,"")</f>
        <v/>
      </c>
      <c r="Y4345" t="str">
        <f>IF(ISNUMBER(SEARCH(Y$1,raw[[#This Row],[active years]])),1,"")</f>
        <v/>
      </c>
      <c r="Z4345">
        <f>IF(ISNUMBER(SEARCH(Z$1,raw[[#This Row],[active years]])),1,"")</f>
        <v>1</v>
      </c>
      <c r="AA4345" t="str">
        <f>IF(ISNUMBER(SEARCH(AA$1,raw[[#This Row],[active years]])),1,"")</f>
        <v/>
      </c>
    </row>
    <row r="4346" spans="1:27" x14ac:dyDescent="0.45">
      <c r="A4346">
        <f>raw[team]</f>
        <v>5129</v>
      </c>
      <c r="B4346">
        <f>raw[rookie year]</f>
        <v>2014</v>
      </c>
      <c r="C4346" t="str">
        <f>IF(ISNUMBER(SEARCH(C$1,raw[[#This Row],[active years]])),1,"")</f>
        <v/>
      </c>
      <c r="D4346" t="str">
        <f>IF(ISNUMBER(SEARCH(D$1,raw[[#This Row],[active years]])),1,"")</f>
        <v/>
      </c>
      <c r="E4346" t="str">
        <f>IF(ISNUMBER(SEARCH(E$1,raw[[#This Row],[active years]])),1,"")</f>
        <v/>
      </c>
      <c r="F4346" t="str">
        <f>IF(ISNUMBER(SEARCH(F$1,raw[[#This Row],[active years]])),1,"")</f>
        <v/>
      </c>
      <c r="G4346" t="str">
        <f>IF(ISNUMBER(SEARCH(G$1,raw[[#This Row],[active years]])),1,"")</f>
        <v/>
      </c>
      <c r="H4346" t="str">
        <f>IF(ISNUMBER(SEARCH(H$1,raw[[#This Row],[active years]])),1,"")</f>
        <v/>
      </c>
      <c r="I4346" t="str">
        <f>IF(ISNUMBER(SEARCH(I$1,raw[[#This Row],[active years]])),1,"")</f>
        <v/>
      </c>
      <c r="J4346" t="str">
        <f>IF(ISNUMBER(SEARCH(J$1,raw[[#This Row],[active years]])),1,"")</f>
        <v/>
      </c>
      <c r="K4346" t="str">
        <f>IF(ISNUMBER(SEARCH(K$1,raw[[#This Row],[active years]])),1,"")</f>
        <v/>
      </c>
      <c r="L4346" t="str">
        <f>IF(ISNUMBER(SEARCH(L$1,raw[[#This Row],[active years]])),1,"")</f>
        <v/>
      </c>
      <c r="M4346" t="str">
        <f>IF(ISNUMBER(SEARCH(M$1,raw[[#This Row],[active years]])),1,"")</f>
        <v/>
      </c>
      <c r="N4346" t="str">
        <f>IF(ISNUMBER(SEARCH(N$1,raw[[#This Row],[active years]])),1,"")</f>
        <v/>
      </c>
      <c r="O4346" t="str">
        <f>IF(ISNUMBER(SEARCH(O$1,raw[[#This Row],[active years]])),1,"")</f>
        <v/>
      </c>
      <c r="P4346" t="str">
        <f>IF(ISNUMBER(SEARCH(P$1,raw[[#This Row],[active years]])),1,"")</f>
        <v/>
      </c>
      <c r="Q4346" t="str">
        <f>IF(ISNUMBER(SEARCH(Q$1,raw[[#This Row],[active years]])),1,"")</f>
        <v/>
      </c>
      <c r="R4346" t="str">
        <f>IF(ISNUMBER(SEARCH(R$1,raw[[#This Row],[active years]])),1,"")</f>
        <v/>
      </c>
      <c r="S4346" t="str">
        <f>IF(ISNUMBER(SEARCH(S$1,raw[[#This Row],[active years]])),1,"")</f>
        <v/>
      </c>
      <c r="T4346" t="str">
        <f>IF(ISNUMBER(SEARCH(T$1,raw[[#This Row],[active years]])),1,"")</f>
        <v/>
      </c>
      <c r="U4346" t="str">
        <f>IF(ISNUMBER(SEARCH(U$1,raw[[#This Row],[active years]])),1,"")</f>
        <v/>
      </c>
      <c r="V4346" t="str">
        <f>IF(ISNUMBER(SEARCH(V$1,raw[[#This Row],[active years]])),1,"")</f>
        <v/>
      </c>
      <c r="W4346" t="str">
        <f>IF(ISNUMBER(SEARCH(W$1,raw[[#This Row],[active years]])),1,"")</f>
        <v/>
      </c>
      <c r="X4346" t="str">
        <f>IF(ISNUMBER(SEARCH(X$1,raw[[#This Row],[active years]])),1,"")</f>
        <v/>
      </c>
      <c r="Y4346">
        <f>IF(ISNUMBER(SEARCH(Y$1,raw[[#This Row],[active years]])),1,"")</f>
        <v>1</v>
      </c>
      <c r="Z4346">
        <f>IF(ISNUMBER(SEARCH(Z$1,raw[[#This Row],[active years]])),1,"")</f>
        <v>1</v>
      </c>
      <c r="AA4346">
        <f>IF(ISNUMBER(SEARCH(AA$1,raw[[#This Row],[active years]])),1,"")</f>
        <v>1</v>
      </c>
    </row>
    <row r="4347" spans="1:27" x14ac:dyDescent="0.45">
      <c r="A4347">
        <f>raw[team]</f>
        <v>5130</v>
      </c>
      <c r="B4347">
        <f>raw[rookie year]</f>
        <v>2014</v>
      </c>
      <c r="C4347" t="str">
        <f>IF(ISNUMBER(SEARCH(C$1,raw[[#This Row],[active years]])),1,"")</f>
        <v/>
      </c>
      <c r="D4347" t="str">
        <f>IF(ISNUMBER(SEARCH(D$1,raw[[#This Row],[active years]])),1,"")</f>
        <v/>
      </c>
      <c r="E4347" t="str">
        <f>IF(ISNUMBER(SEARCH(E$1,raw[[#This Row],[active years]])),1,"")</f>
        <v/>
      </c>
      <c r="F4347" t="str">
        <f>IF(ISNUMBER(SEARCH(F$1,raw[[#This Row],[active years]])),1,"")</f>
        <v/>
      </c>
      <c r="G4347" t="str">
        <f>IF(ISNUMBER(SEARCH(G$1,raw[[#This Row],[active years]])),1,"")</f>
        <v/>
      </c>
      <c r="H4347" t="str">
        <f>IF(ISNUMBER(SEARCH(H$1,raw[[#This Row],[active years]])),1,"")</f>
        <v/>
      </c>
      <c r="I4347" t="str">
        <f>IF(ISNUMBER(SEARCH(I$1,raw[[#This Row],[active years]])),1,"")</f>
        <v/>
      </c>
      <c r="J4347" t="str">
        <f>IF(ISNUMBER(SEARCH(J$1,raw[[#This Row],[active years]])),1,"")</f>
        <v/>
      </c>
      <c r="K4347" t="str">
        <f>IF(ISNUMBER(SEARCH(K$1,raw[[#This Row],[active years]])),1,"")</f>
        <v/>
      </c>
      <c r="L4347" t="str">
        <f>IF(ISNUMBER(SEARCH(L$1,raw[[#This Row],[active years]])),1,"")</f>
        <v/>
      </c>
      <c r="M4347" t="str">
        <f>IF(ISNUMBER(SEARCH(M$1,raw[[#This Row],[active years]])),1,"")</f>
        <v/>
      </c>
      <c r="N4347" t="str">
        <f>IF(ISNUMBER(SEARCH(N$1,raw[[#This Row],[active years]])),1,"")</f>
        <v/>
      </c>
      <c r="O4347" t="str">
        <f>IF(ISNUMBER(SEARCH(O$1,raw[[#This Row],[active years]])),1,"")</f>
        <v/>
      </c>
      <c r="P4347" t="str">
        <f>IF(ISNUMBER(SEARCH(P$1,raw[[#This Row],[active years]])),1,"")</f>
        <v/>
      </c>
      <c r="Q4347" t="str">
        <f>IF(ISNUMBER(SEARCH(Q$1,raw[[#This Row],[active years]])),1,"")</f>
        <v/>
      </c>
      <c r="R4347" t="str">
        <f>IF(ISNUMBER(SEARCH(R$1,raw[[#This Row],[active years]])),1,"")</f>
        <v/>
      </c>
      <c r="S4347" t="str">
        <f>IF(ISNUMBER(SEARCH(S$1,raw[[#This Row],[active years]])),1,"")</f>
        <v/>
      </c>
      <c r="T4347" t="str">
        <f>IF(ISNUMBER(SEARCH(T$1,raw[[#This Row],[active years]])),1,"")</f>
        <v/>
      </c>
      <c r="U4347" t="str">
        <f>IF(ISNUMBER(SEARCH(U$1,raw[[#This Row],[active years]])),1,"")</f>
        <v/>
      </c>
      <c r="V4347" t="str">
        <f>IF(ISNUMBER(SEARCH(V$1,raw[[#This Row],[active years]])),1,"")</f>
        <v/>
      </c>
      <c r="W4347" t="str">
        <f>IF(ISNUMBER(SEARCH(W$1,raw[[#This Row],[active years]])),1,"")</f>
        <v/>
      </c>
      <c r="X4347" t="str">
        <f>IF(ISNUMBER(SEARCH(X$1,raw[[#This Row],[active years]])),1,"")</f>
        <v/>
      </c>
      <c r="Y4347">
        <f>IF(ISNUMBER(SEARCH(Y$1,raw[[#This Row],[active years]])),1,"")</f>
        <v>1</v>
      </c>
      <c r="Z4347">
        <f>IF(ISNUMBER(SEARCH(Z$1,raw[[#This Row],[active years]])),1,"")</f>
        <v>1</v>
      </c>
      <c r="AA4347">
        <f>IF(ISNUMBER(SEARCH(AA$1,raw[[#This Row],[active years]])),1,"")</f>
        <v>1</v>
      </c>
    </row>
    <row r="4348" spans="1:27" x14ac:dyDescent="0.45">
      <c r="A4348">
        <f>raw[team]</f>
        <v>5131</v>
      </c>
      <c r="B4348">
        <f>raw[rookie year]</f>
        <v>2014</v>
      </c>
      <c r="C4348" t="str">
        <f>IF(ISNUMBER(SEARCH(C$1,raw[[#This Row],[active years]])),1,"")</f>
        <v/>
      </c>
      <c r="D4348" t="str">
        <f>IF(ISNUMBER(SEARCH(D$1,raw[[#This Row],[active years]])),1,"")</f>
        <v/>
      </c>
      <c r="E4348" t="str">
        <f>IF(ISNUMBER(SEARCH(E$1,raw[[#This Row],[active years]])),1,"")</f>
        <v/>
      </c>
      <c r="F4348" t="str">
        <f>IF(ISNUMBER(SEARCH(F$1,raw[[#This Row],[active years]])),1,"")</f>
        <v/>
      </c>
      <c r="G4348" t="str">
        <f>IF(ISNUMBER(SEARCH(G$1,raw[[#This Row],[active years]])),1,"")</f>
        <v/>
      </c>
      <c r="H4348" t="str">
        <f>IF(ISNUMBER(SEARCH(H$1,raw[[#This Row],[active years]])),1,"")</f>
        <v/>
      </c>
      <c r="I4348" t="str">
        <f>IF(ISNUMBER(SEARCH(I$1,raw[[#This Row],[active years]])),1,"")</f>
        <v/>
      </c>
      <c r="J4348" t="str">
        <f>IF(ISNUMBER(SEARCH(J$1,raw[[#This Row],[active years]])),1,"")</f>
        <v/>
      </c>
      <c r="K4348" t="str">
        <f>IF(ISNUMBER(SEARCH(K$1,raw[[#This Row],[active years]])),1,"")</f>
        <v/>
      </c>
      <c r="L4348" t="str">
        <f>IF(ISNUMBER(SEARCH(L$1,raw[[#This Row],[active years]])),1,"")</f>
        <v/>
      </c>
      <c r="M4348" t="str">
        <f>IF(ISNUMBER(SEARCH(M$1,raw[[#This Row],[active years]])),1,"")</f>
        <v/>
      </c>
      <c r="N4348" t="str">
        <f>IF(ISNUMBER(SEARCH(N$1,raw[[#This Row],[active years]])),1,"")</f>
        <v/>
      </c>
      <c r="O4348" t="str">
        <f>IF(ISNUMBER(SEARCH(O$1,raw[[#This Row],[active years]])),1,"")</f>
        <v/>
      </c>
      <c r="P4348" t="str">
        <f>IF(ISNUMBER(SEARCH(P$1,raw[[#This Row],[active years]])),1,"")</f>
        <v/>
      </c>
      <c r="Q4348" t="str">
        <f>IF(ISNUMBER(SEARCH(Q$1,raw[[#This Row],[active years]])),1,"")</f>
        <v/>
      </c>
      <c r="R4348" t="str">
        <f>IF(ISNUMBER(SEARCH(R$1,raw[[#This Row],[active years]])),1,"")</f>
        <v/>
      </c>
      <c r="S4348" t="str">
        <f>IF(ISNUMBER(SEARCH(S$1,raw[[#This Row],[active years]])),1,"")</f>
        <v/>
      </c>
      <c r="T4348" t="str">
        <f>IF(ISNUMBER(SEARCH(T$1,raw[[#This Row],[active years]])),1,"")</f>
        <v/>
      </c>
      <c r="U4348" t="str">
        <f>IF(ISNUMBER(SEARCH(U$1,raw[[#This Row],[active years]])),1,"")</f>
        <v/>
      </c>
      <c r="V4348" t="str">
        <f>IF(ISNUMBER(SEARCH(V$1,raw[[#This Row],[active years]])),1,"")</f>
        <v/>
      </c>
      <c r="W4348" t="str">
        <f>IF(ISNUMBER(SEARCH(W$1,raw[[#This Row],[active years]])),1,"")</f>
        <v/>
      </c>
      <c r="X4348" t="str">
        <f>IF(ISNUMBER(SEARCH(X$1,raw[[#This Row],[active years]])),1,"")</f>
        <v/>
      </c>
      <c r="Y4348" t="str">
        <f>IF(ISNUMBER(SEARCH(Y$1,raw[[#This Row],[active years]])),1,"")</f>
        <v/>
      </c>
      <c r="Z4348" t="str">
        <f>IF(ISNUMBER(SEARCH(Z$1,raw[[#This Row],[active years]])),1,"")</f>
        <v/>
      </c>
      <c r="AA4348" t="str">
        <f>IF(ISNUMBER(SEARCH(AA$1,raw[[#This Row],[active years]])),1,"")</f>
        <v/>
      </c>
    </row>
    <row r="4349" spans="1:27" x14ac:dyDescent="0.45">
      <c r="A4349">
        <f>raw[team]</f>
        <v>5132</v>
      </c>
      <c r="B4349">
        <f>raw[rookie year]</f>
        <v>2014</v>
      </c>
      <c r="C4349" t="str">
        <f>IF(ISNUMBER(SEARCH(C$1,raw[[#This Row],[active years]])),1,"")</f>
        <v/>
      </c>
      <c r="D4349" t="str">
        <f>IF(ISNUMBER(SEARCH(D$1,raw[[#This Row],[active years]])),1,"")</f>
        <v/>
      </c>
      <c r="E4349" t="str">
        <f>IF(ISNUMBER(SEARCH(E$1,raw[[#This Row],[active years]])),1,"")</f>
        <v/>
      </c>
      <c r="F4349" t="str">
        <f>IF(ISNUMBER(SEARCH(F$1,raw[[#This Row],[active years]])),1,"")</f>
        <v/>
      </c>
      <c r="G4349" t="str">
        <f>IF(ISNUMBER(SEARCH(G$1,raw[[#This Row],[active years]])),1,"")</f>
        <v/>
      </c>
      <c r="H4349" t="str">
        <f>IF(ISNUMBER(SEARCH(H$1,raw[[#This Row],[active years]])),1,"")</f>
        <v/>
      </c>
      <c r="I4349" t="str">
        <f>IF(ISNUMBER(SEARCH(I$1,raw[[#This Row],[active years]])),1,"")</f>
        <v/>
      </c>
      <c r="J4349" t="str">
        <f>IF(ISNUMBER(SEARCH(J$1,raw[[#This Row],[active years]])),1,"")</f>
        <v/>
      </c>
      <c r="K4349" t="str">
        <f>IF(ISNUMBER(SEARCH(K$1,raw[[#This Row],[active years]])),1,"")</f>
        <v/>
      </c>
      <c r="L4349" t="str">
        <f>IF(ISNUMBER(SEARCH(L$1,raw[[#This Row],[active years]])),1,"")</f>
        <v/>
      </c>
      <c r="M4349" t="str">
        <f>IF(ISNUMBER(SEARCH(M$1,raw[[#This Row],[active years]])),1,"")</f>
        <v/>
      </c>
      <c r="N4349" t="str">
        <f>IF(ISNUMBER(SEARCH(N$1,raw[[#This Row],[active years]])),1,"")</f>
        <v/>
      </c>
      <c r="O4349" t="str">
        <f>IF(ISNUMBER(SEARCH(O$1,raw[[#This Row],[active years]])),1,"")</f>
        <v/>
      </c>
      <c r="P4349" t="str">
        <f>IF(ISNUMBER(SEARCH(P$1,raw[[#This Row],[active years]])),1,"")</f>
        <v/>
      </c>
      <c r="Q4349" t="str">
        <f>IF(ISNUMBER(SEARCH(Q$1,raw[[#This Row],[active years]])),1,"")</f>
        <v/>
      </c>
      <c r="R4349" t="str">
        <f>IF(ISNUMBER(SEARCH(R$1,raw[[#This Row],[active years]])),1,"")</f>
        <v/>
      </c>
      <c r="S4349" t="str">
        <f>IF(ISNUMBER(SEARCH(S$1,raw[[#This Row],[active years]])),1,"")</f>
        <v/>
      </c>
      <c r="T4349" t="str">
        <f>IF(ISNUMBER(SEARCH(T$1,raw[[#This Row],[active years]])),1,"")</f>
        <v/>
      </c>
      <c r="U4349" t="str">
        <f>IF(ISNUMBER(SEARCH(U$1,raw[[#This Row],[active years]])),1,"")</f>
        <v/>
      </c>
      <c r="V4349" t="str">
        <f>IF(ISNUMBER(SEARCH(V$1,raw[[#This Row],[active years]])),1,"")</f>
        <v/>
      </c>
      <c r="W4349" t="str">
        <f>IF(ISNUMBER(SEARCH(W$1,raw[[#This Row],[active years]])),1,"")</f>
        <v/>
      </c>
      <c r="X4349" t="str">
        <f>IF(ISNUMBER(SEARCH(X$1,raw[[#This Row],[active years]])),1,"")</f>
        <v/>
      </c>
      <c r="Y4349">
        <f>IF(ISNUMBER(SEARCH(Y$1,raw[[#This Row],[active years]])),1,"")</f>
        <v>1</v>
      </c>
      <c r="Z4349">
        <f>IF(ISNUMBER(SEARCH(Z$1,raw[[#This Row],[active years]])),1,"")</f>
        <v>1</v>
      </c>
      <c r="AA4349">
        <f>IF(ISNUMBER(SEARCH(AA$1,raw[[#This Row],[active years]])),1,"")</f>
        <v>1</v>
      </c>
    </row>
    <row r="4350" spans="1:27" x14ac:dyDescent="0.45">
      <c r="A4350">
        <f>raw[team]</f>
        <v>5133</v>
      </c>
      <c r="B4350">
        <f>raw[rookie year]</f>
        <v>2014</v>
      </c>
      <c r="C4350" t="str">
        <f>IF(ISNUMBER(SEARCH(C$1,raw[[#This Row],[active years]])),1,"")</f>
        <v/>
      </c>
      <c r="D4350" t="str">
        <f>IF(ISNUMBER(SEARCH(D$1,raw[[#This Row],[active years]])),1,"")</f>
        <v/>
      </c>
      <c r="E4350" t="str">
        <f>IF(ISNUMBER(SEARCH(E$1,raw[[#This Row],[active years]])),1,"")</f>
        <v/>
      </c>
      <c r="F4350" t="str">
        <f>IF(ISNUMBER(SEARCH(F$1,raw[[#This Row],[active years]])),1,"")</f>
        <v/>
      </c>
      <c r="G4350" t="str">
        <f>IF(ISNUMBER(SEARCH(G$1,raw[[#This Row],[active years]])),1,"")</f>
        <v/>
      </c>
      <c r="H4350" t="str">
        <f>IF(ISNUMBER(SEARCH(H$1,raw[[#This Row],[active years]])),1,"")</f>
        <v/>
      </c>
      <c r="I4350" t="str">
        <f>IF(ISNUMBER(SEARCH(I$1,raw[[#This Row],[active years]])),1,"")</f>
        <v/>
      </c>
      <c r="J4350" t="str">
        <f>IF(ISNUMBER(SEARCH(J$1,raw[[#This Row],[active years]])),1,"")</f>
        <v/>
      </c>
      <c r="K4350" t="str">
        <f>IF(ISNUMBER(SEARCH(K$1,raw[[#This Row],[active years]])),1,"")</f>
        <v/>
      </c>
      <c r="L4350" t="str">
        <f>IF(ISNUMBER(SEARCH(L$1,raw[[#This Row],[active years]])),1,"")</f>
        <v/>
      </c>
      <c r="M4350" t="str">
        <f>IF(ISNUMBER(SEARCH(M$1,raw[[#This Row],[active years]])),1,"")</f>
        <v/>
      </c>
      <c r="N4350" t="str">
        <f>IF(ISNUMBER(SEARCH(N$1,raw[[#This Row],[active years]])),1,"")</f>
        <v/>
      </c>
      <c r="O4350" t="str">
        <f>IF(ISNUMBER(SEARCH(O$1,raw[[#This Row],[active years]])),1,"")</f>
        <v/>
      </c>
      <c r="P4350" t="str">
        <f>IF(ISNUMBER(SEARCH(P$1,raw[[#This Row],[active years]])),1,"")</f>
        <v/>
      </c>
      <c r="Q4350" t="str">
        <f>IF(ISNUMBER(SEARCH(Q$1,raw[[#This Row],[active years]])),1,"")</f>
        <v/>
      </c>
      <c r="R4350" t="str">
        <f>IF(ISNUMBER(SEARCH(R$1,raw[[#This Row],[active years]])),1,"")</f>
        <v/>
      </c>
      <c r="S4350" t="str">
        <f>IF(ISNUMBER(SEARCH(S$1,raw[[#This Row],[active years]])),1,"")</f>
        <v/>
      </c>
      <c r="T4350" t="str">
        <f>IF(ISNUMBER(SEARCH(T$1,raw[[#This Row],[active years]])),1,"")</f>
        <v/>
      </c>
      <c r="U4350" t="str">
        <f>IF(ISNUMBER(SEARCH(U$1,raw[[#This Row],[active years]])),1,"")</f>
        <v/>
      </c>
      <c r="V4350" t="str">
        <f>IF(ISNUMBER(SEARCH(V$1,raw[[#This Row],[active years]])),1,"")</f>
        <v/>
      </c>
      <c r="W4350" t="str">
        <f>IF(ISNUMBER(SEARCH(W$1,raw[[#This Row],[active years]])),1,"")</f>
        <v/>
      </c>
      <c r="X4350" t="str">
        <f>IF(ISNUMBER(SEARCH(X$1,raw[[#This Row],[active years]])),1,"")</f>
        <v/>
      </c>
      <c r="Y4350">
        <f>IF(ISNUMBER(SEARCH(Y$1,raw[[#This Row],[active years]])),1,"")</f>
        <v>1</v>
      </c>
      <c r="Z4350" t="str">
        <f>IF(ISNUMBER(SEARCH(Z$1,raw[[#This Row],[active years]])),1,"")</f>
        <v/>
      </c>
      <c r="AA4350">
        <f>IF(ISNUMBER(SEARCH(AA$1,raw[[#This Row],[active years]])),1,"")</f>
        <v>1</v>
      </c>
    </row>
    <row r="4351" spans="1:27" x14ac:dyDescent="0.45">
      <c r="A4351">
        <f>raw[team]</f>
        <v>5134</v>
      </c>
      <c r="B4351">
        <f>raw[rookie year]</f>
        <v>2014</v>
      </c>
      <c r="C4351" t="str">
        <f>IF(ISNUMBER(SEARCH(C$1,raw[[#This Row],[active years]])),1,"")</f>
        <v/>
      </c>
      <c r="D4351" t="str">
        <f>IF(ISNUMBER(SEARCH(D$1,raw[[#This Row],[active years]])),1,"")</f>
        <v/>
      </c>
      <c r="E4351" t="str">
        <f>IF(ISNUMBER(SEARCH(E$1,raw[[#This Row],[active years]])),1,"")</f>
        <v/>
      </c>
      <c r="F4351" t="str">
        <f>IF(ISNUMBER(SEARCH(F$1,raw[[#This Row],[active years]])),1,"")</f>
        <v/>
      </c>
      <c r="G4351" t="str">
        <f>IF(ISNUMBER(SEARCH(G$1,raw[[#This Row],[active years]])),1,"")</f>
        <v/>
      </c>
      <c r="H4351" t="str">
        <f>IF(ISNUMBER(SEARCH(H$1,raw[[#This Row],[active years]])),1,"")</f>
        <v/>
      </c>
      <c r="I4351" t="str">
        <f>IF(ISNUMBER(SEARCH(I$1,raw[[#This Row],[active years]])),1,"")</f>
        <v/>
      </c>
      <c r="J4351" t="str">
        <f>IF(ISNUMBER(SEARCH(J$1,raw[[#This Row],[active years]])),1,"")</f>
        <v/>
      </c>
      <c r="K4351" t="str">
        <f>IF(ISNUMBER(SEARCH(K$1,raw[[#This Row],[active years]])),1,"")</f>
        <v/>
      </c>
      <c r="L4351" t="str">
        <f>IF(ISNUMBER(SEARCH(L$1,raw[[#This Row],[active years]])),1,"")</f>
        <v/>
      </c>
      <c r="M4351" t="str">
        <f>IF(ISNUMBER(SEARCH(M$1,raw[[#This Row],[active years]])),1,"")</f>
        <v/>
      </c>
      <c r="N4351" t="str">
        <f>IF(ISNUMBER(SEARCH(N$1,raw[[#This Row],[active years]])),1,"")</f>
        <v/>
      </c>
      <c r="O4351" t="str">
        <f>IF(ISNUMBER(SEARCH(O$1,raw[[#This Row],[active years]])),1,"")</f>
        <v/>
      </c>
      <c r="P4351" t="str">
        <f>IF(ISNUMBER(SEARCH(P$1,raw[[#This Row],[active years]])),1,"")</f>
        <v/>
      </c>
      <c r="Q4351" t="str">
        <f>IF(ISNUMBER(SEARCH(Q$1,raw[[#This Row],[active years]])),1,"")</f>
        <v/>
      </c>
      <c r="R4351" t="str">
        <f>IF(ISNUMBER(SEARCH(R$1,raw[[#This Row],[active years]])),1,"")</f>
        <v/>
      </c>
      <c r="S4351" t="str">
        <f>IF(ISNUMBER(SEARCH(S$1,raw[[#This Row],[active years]])),1,"")</f>
        <v/>
      </c>
      <c r="T4351" t="str">
        <f>IF(ISNUMBER(SEARCH(T$1,raw[[#This Row],[active years]])),1,"")</f>
        <v/>
      </c>
      <c r="U4351" t="str">
        <f>IF(ISNUMBER(SEARCH(U$1,raw[[#This Row],[active years]])),1,"")</f>
        <v/>
      </c>
      <c r="V4351" t="str">
        <f>IF(ISNUMBER(SEARCH(V$1,raw[[#This Row],[active years]])),1,"")</f>
        <v/>
      </c>
      <c r="W4351" t="str">
        <f>IF(ISNUMBER(SEARCH(W$1,raw[[#This Row],[active years]])),1,"")</f>
        <v/>
      </c>
      <c r="X4351" t="str">
        <f>IF(ISNUMBER(SEARCH(X$1,raw[[#This Row],[active years]])),1,"")</f>
        <v/>
      </c>
      <c r="Y4351">
        <f>IF(ISNUMBER(SEARCH(Y$1,raw[[#This Row],[active years]])),1,"")</f>
        <v>1</v>
      </c>
      <c r="Z4351">
        <f>IF(ISNUMBER(SEARCH(Z$1,raw[[#This Row],[active years]])),1,"")</f>
        <v>1</v>
      </c>
      <c r="AA4351">
        <f>IF(ISNUMBER(SEARCH(AA$1,raw[[#This Row],[active years]])),1,"")</f>
        <v>1</v>
      </c>
    </row>
    <row r="4352" spans="1:27" x14ac:dyDescent="0.45">
      <c r="A4352">
        <f>raw[team]</f>
        <v>5135</v>
      </c>
      <c r="B4352">
        <f>raw[rookie year]</f>
        <v>2014</v>
      </c>
      <c r="C4352" t="str">
        <f>IF(ISNUMBER(SEARCH(C$1,raw[[#This Row],[active years]])),1,"")</f>
        <v/>
      </c>
      <c r="D4352" t="str">
        <f>IF(ISNUMBER(SEARCH(D$1,raw[[#This Row],[active years]])),1,"")</f>
        <v/>
      </c>
      <c r="E4352" t="str">
        <f>IF(ISNUMBER(SEARCH(E$1,raw[[#This Row],[active years]])),1,"")</f>
        <v/>
      </c>
      <c r="F4352" t="str">
        <f>IF(ISNUMBER(SEARCH(F$1,raw[[#This Row],[active years]])),1,"")</f>
        <v/>
      </c>
      <c r="G4352" t="str">
        <f>IF(ISNUMBER(SEARCH(G$1,raw[[#This Row],[active years]])),1,"")</f>
        <v/>
      </c>
      <c r="H4352" t="str">
        <f>IF(ISNUMBER(SEARCH(H$1,raw[[#This Row],[active years]])),1,"")</f>
        <v/>
      </c>
      <c r="I4352" t="str">
        <f>IF(ISNUMBER(SEARCH(I$1,raw[[#This Row],[active years]])),1,"")</f>
        <v/>
      </c>
      <c r="J4352" t="str">
        <f>IF(ISNUMBER(SEARCH(J$1,raw[[#This Row],[active years]])),1,"")</f>
        <v/>
      </c>
      <c r="K4352" t="str">
        <f>IF(ISNUMBER(SEARCH(K$1,raw[[#This Row],[active years]])),1,"")</f>
        <v/>
      </c>
      <c r="L4352" t="str">
        <f>IF(ISNUMBER(SEARCH(L$1,raw[[#This Row],[active years]])),1,"")</f>
        <v/>
      </c>
      <c r="M4352" t="str">
        <f>IF(ISNUMBER(SEARCH(M$1,raw[[#This Row],[active years]])),1,"")</f>
        <v/>
      </c>
      <c r="N4352" t="str">
        <f>IF(ISNUMBER(SEARCH(N$1,raw[[#This Row],[active years]])),1,"")</f>
        <v/>
      </c>
      <c r="O4352" t="str">
        <f>IF(ISNUMBER(SEARCH(O$1,raw[[#This Row],[active years]])),1,"")</f>
        <v/>
      </c>
      <c r="P4352" t="str">
        <f>IF(ISNUMBER(SEARCH(P$1,raw[[#This Row],[active years]])),1,"")</f>
        <v/>
      </c>
      <c r="Q4352" t="str">
        <f>IF(ISNUMBER(SEARCH(Q$1,raw[[#This Row],[active years]])),1,"")</f>
        <v/>
      </c>
      <c r="R4352" t="str">
        <f>IF(ISNUMBER(SEARCH(R$1,raw[[#This Row],[active years]])),1,"")</f>
        <v/>
      </c>
      <c r="S4352" t="str">
        <f>IF(ISNUMBER(SEARCH(S$1,raw[[#This Row],[active years]])),1,"")</f>
        <v/>
      </c>
      <c r="T4352" t="str">
        <f>IF(ISNUMBER(SEARCH(T$1,raw[[#This Row],[active years]])),1,"")</f>
        <v/>
      </c>
      <c r="U4352" t="str">
        <f>IF(ISNUMBER(SEARCH(U$1,raw[[#This Row],[active years]])),1,"")</f>
        <v/>
      </c>
      <c r="V4352" t="str">
        <f>IF(ISNUMBER(SEARCH(V$1,raw[[#This Row],[active years]])),1,"")</f>
        <v/>
      </c>
      <c r="W4352" t="str">
        <f>IF(ISNUMBER(SEARCH(W$1,raw[[#This Row],[active years]])),1,"")</f>
        <v/>
      </c>
      <c r="X4352" t="str">
        <f>IF(ISNUMBER(SEARCH(X$1,raw[[#This Row],[active years]])),1,"")</f>
        <v/>
      </c>
      <c r="Y4352">
        <f>IF(ISNUMBER(SEARCH(Y$1,raw[[#This Row],[active years]])),1,"")</f>
        <v>1</v>
      </c>
      <c r="Z4352">
        <f>IF(ISNUMBER(SEARCH(Z$1,raw[[#This Row],[active years]])),1,"")</f>
        <v>1</v>
      </c>
      <c r="AA4352">
        <f>IF(ISNUMBER(SEARCH(AA$1,raw[[#This Row],[active years]])),1,"")</f>
        <v>1</v>
      </c>
    </row>
    <row r="4353" spans="1:27" x14ac:dyDescent="0.45">
      <c r="A4353">
        <f>raw[team]</f>
        <v>5136</v>
      </c>
      <c r="B4353">
        <f>raw[rookie year]</f>
        <v>2014</v>
      </c>
      <c r="C4353" t="str">
        <f>IF(ISNUMBER(SEARCH(C$1,raw[[#This Row],[active years]])),1,"")</f>
        <v/>
      </c>
      <c r="D4353" t="str">
        <f>IF(ISNUMBER(SEARCH(D$1,raw[[#This Row],[active years]])),1,"")</f>
        <v/>
      </c>
      <c r="E4353" t="str">
        <f>IF(ISNUMBER(SEARCH(E$1,raw[[#This Row],[active years]])),1,"")</f>
        <v/>
      </c>
      <c r="F4353" t="str">
        <f>IF(ISNUMBER(SEARCH(F$1,raw[[#This Row],[active years]])),1,"")</f>
        <v/>
      </c>
      <c r="G4353" t="str">
        <f>IF(ISNUMBER(SEARCH(G$1,raw[[#This Row],[active years]])),1,"")</f>
        <v/>
      </c>
      <c r="H4353" t="str">
        <f>IF(ISNUMBER(SEARCH(H$1,raw[[#This Row],[active years]])),1,"")</f>
        <v/>
      </c>
      <c r="I4353" t="str">
        <f>IF(ISNUMBER(SEARCH(I$1,raw[[#This Row],[active years]])),1,"")</f>
        <v/>
      </c>
      <c r="J4353" t="str">
        <f>IF(ISNUMBER(SEARCH(J$1,raw[[#This Row],[active years]])),1,"")</f>
        <v/>
      </c>
      <c r="K4353" t="str">
        <f>IF(ISNUMBER(SEARCH(K$1,raw[[#This Row],[active years]])),1,"")</f>
        <v/>
      </c>
      <c r="L4353" t="str">
        <f>IF(ISNUMBER(SEARCH(L$1,raw[[#This Row],[active years]])),1,"")</f>
        <v/>
      </c>
      <c r="M4353" t="str">
        <f>IF(ISNUMBER(SEARCH(M$1,raw[[#This Row],[active years]])),1,"")</f>
        <v/>
      </c>
      <c r="N4353" t="str">
        <f>IF(ISNUMBER(SEARCH(N$1,raw[[#This Row],[active years]])),1,"")</f>
        <v/>
      </c>
      <c r="O4353" t="str">
        <f>IF(ISNUMBER(SEARCH(O$1,raw[[#This Row],[active years]])),1,"")</f>
        <v/>
      </c>
      <c r="P4353" t="str">
        <f>IF(ISNUMBER(SEARCH(P$1,raw[[#This Row],[active years]])),1,"")</f>
        <v/>
      </c>
      <c r="Q4353" t="str">
        <f>IF(ISNUMBER(SEARCH(Q$1,raw[[#This Row],[active years]])),1,"")</f>
        <v/>
      </c>
      <c r="R4353" t="str">
        <f>IF(ISNUMBER(SEARCH(R$1,raw[[#This Row],[active years]])),1,"")</f>
        <v/>
      </c>
      <c r="S4353" t="str">
        <f>IF(ISNUMBER(SEARCH(S$1,raw[[#This Row],[active years]])),1,"")</f>
        <v/>
      </c>
      <c r="T4353" t="str">
        <f>IF(ISNUMBER(SEARCH(T$1,raw[[#This Row],[active years]])),1,"")</f>
        <v/>
      </c>
      <c r="U4353" t="str">
        <f>IF(ISNUMBER(SEARCH(U$1,raw[[#This Row],[active years]])),1,"")</f>
        <v/>
      </c>
      <c r="V4353" t="str">
        <f>IF(ISNUMBER(SEARCH(V$1,raw[[#This Row],[active years]])),1,"")</f>
        <v/>
      </c>
      <c r="W4353" t="str">
        <f>IF(ISNUMBER(SEARCH(W$1,raw[[#This Row],[active years]])),1,"")</f>
        <v/>
      </c>
      <c r="X4353" t="str">
        <f>IF(ISNUMBER(SEARCH(X$1,raw[[#This Row],[active years]])),1,"")</f>
        <v/>
      </c>
      <c r="Y4353">
        <f>IF(ISNUMBER(SEARCH(Y$1,raw[[#This Row],[active years]])),1,"")</f>
        <v>1</v>
      </c>
      <c r="Z4353">
        <f>IF(ISNUMBER(SEARCH(Z$1,raw[[#This Row],[active years]])),1,"")</f>
        <v>1</v>
      </c>
      <c r="AA4353">
        <f>IF(ISNUMBER(SEARCH(AA$1,raw[[#This Row],[active years]])),1,"")</f>
        <v>1</v>
      </c>
    </row>
    <row r="4354" spans="1:27" x14ac:dyDescent="0.45">
      <c r="A4354">
        <f>raw[team]</f>
        <v>5137</v>
      </c>
      <c r="B4354">
        <f>raw[rookie year]</f>
        <v>2014</v>
      </c>
      <c r="C4354" t="str">
        <f>IF(ISNUMBER(SEARCH(C$1,raw[[#This Row],[active years]])),1,"")</f>
        <v/>
      </c>
      <c r="D4354" t="str">
        <f>IF(ISNUMBER(SEARCH(D$1,raw[[#This Row],[active years]])),1,"")</f>
        <v/>
      </c>
      <c r="E4354" t="str">
        <f>IF(ISNUMBER(SEARCH(E$1,raw[[#This Row],[active years]])),1,"")</f>
        <v/>
      </c>
      <c r="F4354" t="str">
        <f>IF(ISNUMBER(SEARCH(F$1,raw[[#This Row],[active years]])),1,"")</f>
        <v/>
      </c>
      <c r="G4354" t="str">
        <f>IF(ISNUMBER(SEARCH(G$1,raw[[#This Row],[active years]])),1,"")</f>
        <v/>
      </c>
      <c r="H4354" t="str">
        <f>IF(ISNUMBER(SEARCH(H$1,raw[[#This Row],[active years]])),1,"")</f>
        <v/>
      </c>
      <c r="I4354" t="str">
        <f>IF(ISNUMBER(SEARCH(I$1,raw[[#This Row],[active years]])),1,"")</f>
        <v/>
      </c>
      <c r="J4354" t="str">
        <f>IF(ISNUMBER(SEARCH(J$1,raw[[#This Row],[active years]])),1,"")</f>
        <v/>
      </c>
      <c r="K4354" t="str">
        <f>IF(ISNUMBER(SEARCH(K$1,raw[[#This Row],[active years]])),1,"")</f>
        <v/>
      </c>
      <c r="L4354" t="str">
        <f>IF(ISNUMBER(SEARCH(L$1,raw[[#This Row],[active years]])),1,"")</f>
        <v/>
      </c>
      <c r="M4354" t="str">
        <f>IF(ISNUMBER(SEARCH(M$1,raw[[#This Row],[active years]])),1,"")</f>
        <v/>
      </c>
      <c r="N4354" t="str">
        <f>IF(ISNUMBER(SEARCH(N$1,raw[[#This Row],[active years]])),1,"")</f>
        <v/>
      </c>
      <c r="O4354" t="str">
        <f>IF(ISNUMBER(SEARCH(O$1,raw[[#This Row],[active years]])),1,"")</f>
        <v/>
      </c>
      <c r="P4354" t="str">
        <f>IF(ISNUMBER(SEARCH(P$1,raw[[#This Row],[active years]])),1,"")</f>
        <v/>
      </c>
      <c r="Q4354" t="str">
        <f>IF(ISNUMBER(SEARCH(Q$1,raw[[#This Row],[active years]])),1,"")</f>
        <v/>
      </c>
      <c r="R4354" t="str">
        <f>IF(ISNUMBER(SEARCH(R$1,raw[[#This Row],[active years]])),1,"")</f>
        <v/>
      </c>
      <c r="S4354" t="str">
        <f>IF(ISNUMBER(SEARCH(S$1,raw[[#This Row],[active years]])),1,"")</f>
        <v/>
      </c>
      <c r="T4354" t="str">
        <f>IF(ISNUMBER(SEARCH(T$1,raw[[#This Row],[active years]])),1,"")</f>
        <v/>
      </c>
      <c r="U4354" t="str">
        <f>IF(ISNUMBER(SEARCH(U$1,raw[[#This Row],[active years]])),1,"")</f>
        <v/>
      </c>
      <c r="V4354" t="str">
        <f>IF(ISNUMBER(SEARCH(V$1,raw[[#This Row],[active years]])),1,"")</f>
        <v/>
      </c>
      <c r="W4354" t="str">
        <f>IF(ISNUMBER(SEARCH(W$1,raw[[#This Row],[active years]])),1,"")</f>
        <v/>
      </c>
      <c r="X4354" t="str">
        <f>IF(ISNUMBER(SEARCH(X$1,raw[[#This Row],[active years]])),1,"")</f>
        <v/>
      </c>
      <c r="Y4354">
        <f>IF(ISNUMBER(SEARCH(Y$1,raw[[#This Row],[active years]])),1,"")</f>
        <v>1</v>
      </c>
      <c r="Z4354">
        <f>IF(ISNUMBER(SEARCH(Z$1,raw[[#This Row],[active years]])),1,"")</f>
        <v>1</v>
      </c>
      <c r="AA4354">
        <f>IF(ISNUMBER(SEARCH(AA$1,raw[[#This Row],[active years]])),1,"")</f>
        <v>1</v>
      </c>
    </row>
    <row r="4355" spans="1:27" x14ac:dyDescent="0.45">
      <c r="A4355">
        <f>raw[team]</f>
        <v>5138</v>
      </c>
      <c r="B4355">
        <f>raw[rookie year]</f>
        <v>2014</v>
      </c>
      <c r="C4355" t="str">
        <f>IF(ISNUMBER(SEARCH(C$1,raw[[#This Row],[active years]])),1,"")</f>
        <v/>
      </c>
      <c r="D4355" t="str">
        <f>IF(ISNUMBER(SEARCH(D$1,raw[[#This Row],[active years]])),1,"")</f>
        <v/>
      </c>
      <c r="E4355" t="str">
        <f>IF(ISNUMBER(SEARCH(E$1,raw[[#This Row],[active years]])),1,"")</f>
        <v/>
      </c>
      <c r="F4355" t="str">
        <f>IF(ISNUMBER(SEARCH(F$1,raw[[#This Row],[active years]])),1,"")</f>
        <v/>
      </c>
      <c r="G4355" t="str">
        <f>IF(ISNUMBER(SEARCH(G$1,raw[[#This Row],[active years]])),1,"")</f>
        <v/>
      </c>
      <c r="H4355" t="str">
        <f>IF(ISNUMBER(SEARCH(H$1,raw[[#This Row],[active years]])),1,"")</f>
        <v/>
      </c>
      <c r="I4355" t="str">
        <f>IF(ISNUMBER(SEARCH(I$1,raw[[#This Row],[active years]])),1,"")</f>
        <v/>
      </c>
      <c r="J4355" t="str">
        <f>IF(ISNUMBER(SEARCH(J$1,raw[[#This Row],[active years]])),1,"")</f>
        <v/>
      </c>
      <c r="K4355" t="str">
        <f>IF(ISNUMBER(SEARCH(K$1,raw[[#This Row],[active years]])),1,"")</f>
        <v/>
      </c>
      <c r="L4355" t="str">
        <f>IF(ISNUMBER(SEARCH(L$1,raw[[#This Row],[active years]])),1,"")</f>
        <v/>
      </c>
      <c r="M4355" t="str">
        <f>IF(ISNUMBER(SEARCH(M$1,raw[[#This Row],[active years]])),1,"")</f>
        <v/>
      </c>
      <c r="N4355" t="str">
        <f>IF(ISNUMBER(SEARCH(N$1,raw[[#This Row],[active years]])),1,"")</f>
        <v/>
      </c>
      <c r="O4355" t="str">
        <f>IF(ISNUMBER(SEARCH(O$1,raw[[#This Row],[active years]])),1,"")</f>
        <v/>
      </c>
      <c r="P4355" t="str">
        <f>IF(ISNUMBER(SEARCH(P$1,raw[[#This Row],[active years]])),1,"")</f>
        <v/>
      </c>
      <c r="Q4355" t="str">
        <f>IF(ISNUMBER(SEARCH(Q$1,raw[[#This Row],[active years]])),1,"")</f>
        <v/>
      </c>
      <c r="R4355" t="str">
        <f>IF(ISNUMBER(SEARCH(R$1,raw[[#This Row],[active years]])),1,"")</f>
        <v/>
      </c>
      <c r="S4355" t="str">
        <f>IF(ISNUMBER(SEARCH(S$1,raw[[#This Row],[active years]])),1,"")</f>
        <v/>
      </c>
      <c r="T4355" t="str">
        <f>IF(ISNUMBER(SEARCH(T$1,raw[[#This Row],[active years]])),1,"")</f>
        <v/>
      </c>
      <c r="U4355" t="str">
        <f>IF(ISNUMBER(SEARCH(U$1,raw[[#This Row],[active years]])),1,"")</f>
        <v/>
      </c>
      <c r="V4355" t="str">
        <f>IF(ISNUMBER(SEARCH(V$1,raw[[#This Row],[active years]])),1,"")</f>
        <v/>
      </c>
      <c r="W4355" t="str">
        <f>IF(ISNUMBER(SEARCH(W$1,raw[[#This Row],[active years]])),1,"")</f>
        <v/>
      </c>
      <c r="X4355" t="str">
        <f>IF(ISNUMBER(SEARCH(X$1,raw[[#This Row],[active years]])),1,"")</f>
        <v/>
      </c>
      <c r="Y4355" t="str">
        <f>IF(ISNUMBER(SEARCH(Y$1,raw[[#This Row],[active years]])),1,"")</f>
        <v/>
      </c>
      <c r="Z4355" t="str">
        <f>IF(ISNUMBER(SEARCH(Z$1,raw[[#This Row],[active years]])),1,"")</f>
        <v/>
      </c>
      <c r="AA4355" t="str">
        <f>IF(ISNUMBER(SEARCH(AA$1,raw[[#This Row],[active years]])),1,"")</f>
        <v/>
      </c>
    </row>
    <row r="4356" spans="1:27" x14ac:dyDescent="0.45">
      <c r="A4356">
        <f>raw[team]</f>
        <v>5139</v>
      </c>
      <c r="B4356">
        <f>raw[rookie year]</f>
        <v>2014</v>
      </c>
      <c r="C4356" t="str">
        <f>IF(ISNUMBER(SEARCH(C$1,raw[[#This Row],[active years]])),1,"")</f>
        <v/>
      </c>
      <c r="D4356" t="str">
        <f>IF(ISNUMBER(SEARCH(D$1,raw[[#This Row],[active years]])),1,"")</f>
        <v/>
      </c>
      <c r="E4356" t="str">
        <f>IF(ISNUMBER(SEARCH(E$1,raw[[#This Row],[active years]])),1,"")</f>
        <v/>
      </c>
      <c r="F4356" t="str">
        <f>IF(ISNUMBER(SEARCH(F$1,raw[[#This Row],[active years]])),1,"")</f>
        <v/>
      </c>
      <c r="G4356" t="str">
        <f>IF(ISNUMBER(SEARCH(G$1,raw[[#This Row],[active years]])),1,"")</f>
        <v/>
      </c>
      <c r="H4356" t="str">
        <f>IF(ISNUMBER(SEARCH(H$1,raw[[#This Row],[active years]])),1,"")</f>
        <v/>
      </c>
      <c r="I4356" t="str">
        <f>IF(ISNUMBER(SEARCH(I$1,raw[[#This Row],[active years]])),1,"")</f>
        <v/>
      </c>
      <c r="J4356" t="str">
        <f>IF(ISNUMBER(SEARCH(J$1,raw[[#This Row],[active years]])),1,"")</f>
        <v/>
      </c>
      <c r="K4356" t="str">
        <f>IF(ISNUMBER(SEARCH(K$1,raw[[#This Row],[active years]])),1,"")</f>
        <v/>
      </c>
      <c r="L4356" t="str">
        <f>IF(ISNUMBER(SEARCH(L$1,raw[[#This Row],[active years]])),1,"")</f>
        <v/>
      </c>
      <c r="M4356" t="str">
        <f>IF(ISNUMBER(SEARCH(M$1,raw[[#This Row],[active years]])),1,"")</f>
        <v/>
      </c>
      <c r="N4356" t="str">
        <f>IF(ISNUMBER(SEARCH(N$1,raw[[#This Row],[active years]])),1,"")</f>
        <v/>
      </c>
      <c r="O4356" t="str">
        <f>IF(ISNUMBER(SEARCH(O$1,raw[[#This Row],[active years]])),1,"")</f>
        <v/>
      </c>
      <c r="P4356" t="str">
        <f>IF(ISNUMBER(SEARCH(P$1,raw[[#This Row],[active years]])),1,"")</f>
        <v/>
      </c>
      <c r="Q4356" t="str">
        <f>IF(ISNUMBER(SEARCH(Q$1,raw[[#This Row],[active years]])),1,"")</f>
        <v/>
      </c>
      <c r="R4356" t="str">
        <f>IF(ISNUMBER(SEARCH(R$1,raw[[#This Row],[active years]])),1,"")</f>
        <v/>
      </c>
      <c r="S4356" t="str">
        <f>IF(ISNUMBER(SEARCH(S$1,raw[[#This Row],[active years]])),1,"")</f>
        <v/>
      </c>
      <c r="T4356" t="str">
        <f>IF(ISNUMBER(SEARCH(T$1,raw[[#This Row],[active years]])),1,"")</f>
        <v/>
      </c>
      <c r="U4356" t="str">
        <f>IF(ISNUMBER(SEARCH(U$1,raw[[#This Row],[active years]])),1,"")</f>
        <v/>
      </c>
      <c r="V4356" t="str">
        <f>IF(ISNUMBER(SEARCH(V$1,raw[[#This Row],[active years]])),1,"")</f>
        <v/>
      </c>
      <c r="W4356" t="str">
        <f>IF(ISNUMBER(SEARCH(W$1,raw[[#This Row],[active years]])),1,"")</f>
        <v/>
      </c>
      <c r="X4356" t="str">
        <f>IF(ISNUMBER(SEARCH(X$1,raw[[#This Row],[active years]])),1,"")</f>
        <v/>
      </c>
      <c r="Y4356" t="str">
        <f>IF(ISNUMBER(SEARCH(Y$1,raw[[#This Row],[active years]])),1,"")</f>
        <v/>
      </c>
      <c r="Z4356" t="str">
        <f>IF(ISNUMBER(SEARCH(Z$1,raw[[#This Row],[active years]])),1,"")</f>
        <v/>
      </c>
      <c r="AA4356" t="str">
        <f>IF(ISNUMBER(SEARCH(AA$1,raw[[#This Row],[active years]])),1,"")</f>
        <v/>
      </c>
    </row>
    <row r="4357" spans="1:27" x14ac:dyDescent="0.45">
      <c r="A4357">
        <f>raw[team]</f>
        <v>5140</v>
      </c>
      <c r="B4357">
        <f>raw[rookie year]</f>
        <v>2014</v>
      </c>
      <c r="C4357" t="str">
        <f>IF(ISNUMBER(SEARCH(C$1,raw[[#This Row],[active years]])),1,"")</f>
        <v/>
      </c>
      <c r="D4357" t="str">
        <f>IF(ISNUMBER(SEARCH(D$1,raw[[#This Row],[active years]])),1,"")</f>
        <v/>
      </c>
      <c r="E4357" t="str">
        <f>IF(ISNUMBER(SEARCH(E$1,raw[[#This Row],[active years]])),1,"")</f>
        <v/>
      </c>
      <c r="F4357" t="str">
        <f>IF(ISNUMBER(SEARCH(F$1,raw[[#This Row],[active years]])),1,"")</f>
        <v/>
      </c>
      <c r="G4357" t="str">
        <f>IF(ISNUMBER(SEARCH(G$1,raw[[#This Row],[active years]])),1,"")</f>
        <v/>
      </c>
      <c r="H4357" t="str">
        <f>IF(ISNUMBER(SEARCH(H$1,raw[[#This Row],[active years]])),1,"")</f>
        <v/>
      </c>
      <c r="I4357" t="str">
        <f>IF(ISNUMBER(SEARCH(I$1,raw[[#This Row],[active years]])),1,"")</f>
        <v/>
      </c>
      <c r="J4357" t="str">
        <f>IF(ISNUMBER(SEARCH(J$1,raw[[#This Row],[active years]])),1,"")</f>
        <v/>
      </c>
      <c r="K4357" t="str">
        <f>IF(ISNUMBER(SEARCH(K$1,raw[[#This Row],[active years]])),1,"")</f>
        <v/>
      </c>
      <c r="L4357" t="str">
        <f>IF(ISNUMBER(SEARCH(L$1,raw[[#This Row],[active years]])),1,"")</f>
        <v/>
      </c>
      <c r="M4357" t="str">
        <f>IF(ISNUMBER(SEARCH(M$1,raw[[#This Row],[active years]])),1,"")</f>
        <v/>
      </c>
      <c r="N4357" t="str">
        <f>IF(ISNUMBER(SEARCH(N$1,raw[[#This Row],[active years]])),1,"")</f>
        <v/>
      </c>
      <c r="O4357" t="str">
        <f>IF(ISNUMBER(SEARCH(O$1,raw[[#This Row],[active years]])),1,"")</f>
        <v/>
      </c>
      <c r="P4357" t="str">
        <f>IF(ISNUMBER(SEARCH(P$1,raw[[#This Row],[active years]])),1,"")</f>
        <v/>
      </c>
      <c r="Q4357" t="str">
        <f>IF(ISNUMBER(SEARCH(Q$1,raw[[#This Row],[active years]])),1,"")</f>
        <v/>
      </c>
      <c r="R4357" t="str">
        <f>IF(ISNUMBER(SEARCH(R$1,raw[[#This Row],[active years]])),1,"")</f>
        <v/>
      </c>
      <c r="S4357" t="str">
        <f>IF(ISNUMBER(SEARCH(S$1,raw[[#This Row],[active years]])),1,"")</f>
        <v/>
      </c>
      <c r="T4357" t="str">
        <f>IF(ISNUMBER(SEARCH(T$1,raw[[#This Row],[active years]])),1,"")</f>
        <v/>
      </c>
      <c r="U4357" t="str">
        <f>IF(ISNUMBER(SEARCH(U$1,raw[[#This Row],[active years]])),1,"")</f>
        <v/>
      </c>
      <c r="V4357" t="str">
        <f>IF(ISNUMBER(SEARCH(V$1,raw[[#This Row],[active years]])),1,"")</f>
        <v/>
      </c>
      <c r="W4357" t="str">
        <f>IF(ISNUMBER(SEARCH(W$1,raw[[#This Row],[active years]])),1,"")</f>
        <v/>
      </c>
      <c r="X4357" t="str">
        <f>IF(ISNUMBER(SEARCH(X$1,raw[[#This Row],[active years]])),1,"")</f>
        <v/>
      </c>
      <c r="Y4357">
        <f>IF(ISNUMBER(SEARCH(Y$1,raw[[#This Row],[active years]])),1,"")</f>
        <v>1</v>
      </c>
      <c r="Z4357">
        <f>IF(ISNUMBER(SEARCH(Z$1,raw[[#This Row],[active years]])),1,"")</f>
        <v>1</v>
      </c>
      <c r="AA4357" t="str">
        <f>IF(ISNUMBER(SEARCH(AA$1,raw[[#This Row],[active years]])),1,"")</f>
        <v/>
      </c>
    </row>
    <row r="4358" spans="1:27" x14ac:dyDescent="0.45">
      <c r="A4358">
        <f>raw[team]</f>
        <v>5141</v>
      </c>
      <c r="B4358">
        <f>raw[rookie year]</f>
        <v>2014</v>
      </c>
      <c r="C4358" t="str">
        <f>IF(ISNUMBER(SEARCH(C$1,raw[[#This Row],[active years]])),1,"")</f>
        <v/>
      </c>
      <c r="D4358" t="str">
        <f>IF(ISNUMBER(SEARCH(D$1,raw[[#This Row],[active years]])),1,"")</f>
        <v/>
      </c>
      <c r="E4358" t="str">
        <f>IF(ISNUMBER(SEARCH(E$1,raw[[#This Row],[active years]])),1,"")</f>
        <v/>
      </c>
      <c r="F4358" t="str">
        <f>IF(ISNUMBER(SEARCH(F$1,raw[[#This Row],[active years]])),1,"")</f>
        <v/>
      </c>
      <c r="G4358" t="str">
        <f>IF(ISNUMBER(SEARCH(G$1,raw[[#This Row],[active years]])),1,"")</f>
        <v/>
      </c>
      <c r="H4358" t="str">
        <f>IF(ISNUMBER(SEARCH(H$1,raw[[#This Row],[active years]])),1,"")</f>
        <v/>
      </c>
      <c r="I4358" t="str">
        <f>IF(ISNUMBER(SEARCH(I$1,raw[[#This Row],[active years]])),1,"")</f>
        <v/>
      </c>
      <c r="J4358" t="str">
        <f>IF(ISNUMBER(SEARCH(J$1,raw[[#This Row],[active years]])),1,"")</f>
        <v/>
      </c>
      <c r="K4358" t="str">
        <f>IF(ISNUMBER(SEARCH(K$1,raw[[#This Row],[active years]])),1,"")</f>
        <v/>
      </c>
      <c r="L4358" t="str">
        <f>IF(ISNUMBER(SEARCH(L$1,raw[[#This Row],[active years]])),1,"")</f>
        <v/>
      </c>
      <c r="M4358" t="str">
        <f>IF(ISNUMBER(SEARCH(M$1,raw[[#This Row],[active years]])),1,"")</f>
        <v/>
      </c>
      <c r="N4358" t="str">
        <f>IF(ISNUMBER(SEARCH(N$1,raw[[#This Row],[active years]])),1,"")</f>
        <v/>
      </c>
      <c r="O4358" t="str">
        <f>IF(ISNUMBER(SEARCH(O$1,raw[[#This Row],[active years]])),1,"")</f>
        <v/>
      </c>
      <c r="P4358" t="str">
        <f>IF(ISNUMBER(SEARCH(P$1,raw[[#This Row],[active years]])),1,"")</f>
        <v/>
      </c>
      <c r="Q4358" t="str">
        <f>IF(ISNUMBER(SEARCH(Q$1,raw[[#This Row],[active years]])),1,"")</f>
        <v/>
      </c>
      <c r="R4358" t="str">
        <f>IF(ISNUMBER(SEARCH(R$1,raw[[#This Row],[active years]])),1,"")</f>
        <v/>
      </c>
      <c r="S4358" t="str">
        <f>IF(ISNUMBER(SEARCH(S$1,raw[[#This Row],[active years]])),1,"")</f>
        <v/>
      </c>
      <c r="T4358" t="str">
        <f>IF(ISNUMBER(SEARCH(T$1,raw[[#This Row],[active years]])),1,"")</f>
        <v/>
      </c>
      <c r="U4358" t="str">
        <f>IF(ISNUMBER(SEARCH(U$1,raw[[#This Row],[active years]])),1,"")</f>
        <v/>
      </c>
      <c r="V4358" t="str">
        <f>IF(ISNUMBER(SEARCH(V$1,raw[[#This Row],[active years]])),1,"")</f>
        <v/>
      </c>
      <c r="W4358" t="str">
        <f>IF(ISNUMBER(SEARCH(W$1,raw[[#This Row],[active years]])),1,"")</f>
        <v/>
      </c>
      <c r="X4358" t="str">
        <f>IF(ISNUMBER(SEARCH(X$1,raw[[#This Row],[active years]])),1,"")</f>
        <v/>
      </c>
      <c r="Y4358">
        <f>IF(ISNUMBER(SEARCH(Y$1,raw[[#This Row],[active years]])),1,"")</f>
        <v>1</v>
      </c>
      <c r="Z4358">
        <f>IF(ISNUMBER(SEARCH(Z$1,raw[[#This Row],[active years]])),1,"")</f>
        <v>1</v>
      </c>
      <c r="AA4358">
        <f>IF(ISNUMBER(SEARCH(AA$1,raw[[#This Row],[active years]])),1,"")</f>
        <v>1</v>
      </c>
    </row>
    <row r="4359" spans="1:27" x14ac:dyDescent="0.45">
      <c r="A4359">
        <f>raw[team]</f>
        <v>5142</v>
      </c>
      <c r="B4359">
        <f>raw[rookie year]</f>
        <v>2014</v>
      </c>
      <c r="C4359" t="str">
        <f>IF(ISNUMBER(SEARCH(C$1,raw[[#This Row],[active years]])),1,"")</f>
        <v/>
      </c>
      <c r="D4359" t="str">
        <f>IF(ISNUMBER(SEARCH(D$1,raw[[#This Row],[active years]])),1,"")</f>
        <v/>
      </c>
      <c r="E4359" t="str">
        <f>IF(ISNUMBER(SEARCH(E$1,raw[[#This Row],[active years]])),1,"")</f>
        <v/>
      </c>
      <c r="F4359" t="str">
        <f>IF(ISNUMBER(SEARCH(F$1,raw[[#This Row],[active years]])),1,"")</f>
        <v/>
      </c>
      <c r="G4359" t="str">
        <f>IF(ISNUMBER(SEARCH(G$1,raw[[#This Row],[active years]])),1,"")</f>
        <v/>
      </c>
      <c r="H4359" t="str">
        <f>IF(ISNUMBER(SEARCH(H$1,raw[[#This Row],[active years]])),1,"")</f>
        <v/>
      </c>
      <c r="I4359" t="str">
        <f>IF(ISNUMBER(SEARCH(I$1,raw[[#This Row],[active years]])),1,"")</f>
        <v/>
      </c>
      <c r="J4359" t="str">
        <f>IF(ISNUMBER(SEARCH(J$1,raw[[#This Row],[active years]])),1,"")</f>
        <v/>
      </c>
      <c r="K4359" t="str">
        <f>IF(ISNUMBER(SEARCH(K$1,raw[[#This Row],[active years]])),1,"")</f>
        <v/>
      </c>
      <c r="L4359" t="str">
        <f>IF(ISNUMBER(SEARCH(L$1,raw[[#This Row],[active years]])),1,"")</f>
        <v/>
      </c>
      <c r="M4359" t="str">
        <f>IF(ISNUMBER(SEARCH(M$1,raw[[#This Row],[active years]])),1,"")</f>
        <v/>
      </c>
      <c r="N4359" t="str">
        <f>IF(ISNUMBER(SEARCH(N$1,raw[[#This Row],[active years]])),1,"")</f>
        <v/>
      </c>
      <c r="O4359" t="str">
        <f>IF(ISNUMBER(SEARCH(O$1,raw[[#This Row],[active years]])),1,"")</f>
        <v/>
      </c>
      <c r="P4359" t="str">
        <f>IF(ISNUMBER(SEARCH(P$1,raw[[#This Row],[active years]])),1,"")</f>
        <v/>
      </c>
      <c r="Q4359" t="str">
        <f>IF(ISNUMBER(SEARCH(Q$1,raw[[#This Row],[active years]])),1,"")</f>
        <v/>
      </c>
      <c r="R4359" t="str">
        <f>IF(ISNUMBER(SEARCH(R$1,raw[[#This Row],[active years]])),1,"")</f>
        <v/>
      </c>
      <c r="S4359" t="str">
        <f>IF(ISNUMBER(SEARCH(S$1,raw[[#This Row],[active years]])),1,"")</f>
        <v/>
      </c>
      <c r="T4359" t="str">
        <f>IF(ISNUMBER(SEARCH(T$1,raw[[#This Row],[active years]])),1,"")</f>
        <v/>
      </c>
      <c r="U4359" t="str">
        <f>IF(ISNUMBER(SEARCH(U$1,raw[[#This Row],[active years]])),1,"")</f>
        <v/>
      </c>
      <c r="V4359" t="str">
        <f>IF(ISNUMBER(SEARCH(V$1,raw[[#This Row],[active years]])),1,"")</f>
        <v/>
      </c>
      <c r="W4359" t="str">
        <f>IF(ISNUMBER(SEARCH(W$1,raw[[#This Row],[active years]])),1,"")</f>
        <v/>
      </c>
      <c r="X4359" t="str">
        <f>IF(ISNUMBER(SEARCH(X$1,raw[[#This Row],[active years]])),1,"")</f>
        <v/>
      </c>
      <c r="Y4359">
        <f>IF(ISNUMBER(SEARCH(Y$1,raw[[#This Row],[active years]])),1,"")</f>
        <v>1</v>
      </c>
      <c r="Z4359">
        <f>IF(ISNUMBER(SEARCH(Z$1,raw[[#This Row],[active years]])),1,"")</f>
        <v>1</v>
      </c>
      <c r="AA4359">
        <f>IF(ISNUMBER(SEARCH(AA$1,raw[[#This Row],[active years]])),1,"")</f>
        <v>1</v>
      </c>
    </row>
    <row r="4360" spans="1:27" x14ac:dyDescent="0.45">
      <c r="A4360">
        <f>raw[team]</f>
        <v>5143</v>
      </c>
      <c r="B4360">
        <f>raw[rookie year]</f>
        <v>2014</v>
      </c>
      <c r="C4360" t="str">
        <f>IF(ISNUMBER(SEARCH(C$1,raw[[#This Row],[active years]])),1,"")</f>
        <v/>
      </c>
      <c r="D4360" t="str">
        <f>IF(ISNUMBER(SEARCH(D$1,raw[[#This Row],[active years]])),1,"")</f>
        <v/>
      </c>
      <c r="E4360" t="str">
        <f>IF(ISNUMBER(SEARCH(E$1,raw[[#This Row],[active years]])),1,"")</f>
        <v/>
      </c>
      <c r="F4360" t="str">
        <f>IF(ISNUMBER(SEARCH(F$1,raw[[#This Row],[active years]])),1,"")</f>
        <v/>
      </c>
      <c r="G4360" t="str">
        <f>IF(ISNUMBER(SEARCH(G$1,raw[[#This Row],[active years]])),1,"")</f>
        <v/>
      </c>
      <c r="H4360" t="str">
        <f>IF(ISNUMBER(SEARCH(H$1,raw[[#This Row],[active years]])),1,"")</f>
        <v/>
      </c>
      <c r="I4360" t="str">
        <f>IF(ISNUMBER(SEARCH(I$1,raw[[#This Row],[active years]])),1,"")</f>
        <v/>
      </c>
      <c r="J4360" t="str">
        <f>IF(ISNUMBER(SEARCH(J$1,raw[[#This Row],[active years]])),1,"")</f>
        <v/>
      </c>
      <c r="K4360" t="str">
        <f>IF(ISNUMBER(SEARCH(K$1,raw[[#This Row],[active years]])),1,"")</f>
        <v/>
      </c>
      <c r="L4360" t="str">
        <f>IF(ISNUMBER(SEARCH(L$1,raw[[#This Row],[active years]])),1,"")</f>
        <v/>
      </c>
      <c r="M4360" t="str">
        <f>IF(ISNUMBER(SEARCH(M$1,raw[[#This Row],[active years]])),1,"")</f>
        <v/>
      </c>
      <c r="N4360" t="str">
        <f>IF(ISNUMBER(SEARCH(N$1,raw[[#This Row],[active years]])),1,"")</f>
        <v/>
      </c>
      <c r="O4360" t="str">
        <f>IF(ISNUMBER(SEARCH(O$1,raw[[#This Row],[active years]])),1,"")</f>
        <v/>
      </c>
      <c r="P4360" t="str">
        <f>IF(ISNUMBER(SEARCH(P$1,raw[[#This Row],[active years]])),1,"")</f>
        <v/>
      </c>
      <c r="Q4360" t="str">
        <f>IF(ISNUMBER(SEARCH(Q$1,raw[[#This Row],[active years]])),1,"")</f>
        <v/>
      </c>
      <c r="R4360" t="str">
        <f>IF(ISNUMBER(SEARCH(R$1,raw[[#This Row],[active years]])),1,"")</f>
        <v/>
      </c>
      <c r="S4360" t="str">
        <f>IF(ISNUMBER(SEARCH(S$1,raw[[#This Row],[active years]])),1,"")</f>
        <v/>
      </c>
      <c r="T4360" t="str">
        <f>IF(ISNUMBER(SEARCH(T$1,raw[[#This Row],[active years]])),1,"")</f>
        <v/>
      </c>
      <c r="U4360" t="str">
        <f>IF(ISNUMBER(SEARCH(U$1,raw[[#This Row],[active years]])),1,"")</f>
        <v/>
      </c>
      <c r="V4360" t="str">
        <f>IF(ISNUMBER(SEARCH(V$1,raw[[#This Row],[active years]])),1,"")</f>
        <v/>
      </c>
      <c r="W4360" t="str">
        <f>IF(ISNUMBER(SEARCH(W$1,raw[[#This Row],[active years]])),1,"")</f>
        <v/>
      </c>
      <c r="X4360" t="str">
        <f>IF(ISNUMBER(SEARCH(X$1,raw[[#This Row],[active years]])),1,"")</f>
        <v/>
      </c>
      <c r="Y4360">
        <f>IF(ISNUMBER(SEARCH(Y$1,raw[[#This Row],[active years]])),1,"")</f>
        <v>1</v>
      </c>
      <c r="Z4360">
        <f>IF(ISNUMBER(SEARCH(Z$1,raw[[#This Row],[active years]])),1,"")</f>
        <v>1</v>
      </c>
      <c r="AA4360">
        <f>IF(ISNUMBER(SEARCH(AA$1,raw[[#This Row],[active years]])),1,"")</f>
        <v>1</v>
      </c>
    </row>
    <row r="4361" spans="1:27" x14ac:dyDescent="0.45">
      <c r="A4361">
        <f>raw[team]</f>
        <v>5144</v>
      </c>
      <c r="B4361">
        <f>raw[rookie year]</f>
        <v>2014</v>
      </c>
      <c r="C4361" t="str">
        <f>IF(ISNUMBER(SEARCH(C$1,raw[[#This Row],[active years]])),1,"")</f>
        <v/>
      </c>
      <c r="D4361" t="str">
        <f>IF(ISNUMBER(SEARCH(D$1,raw[[#This Row],[active years]])),1,"")</f>
        <v/>
      </c>
      <c r="E4361" t="str">
        <f>IF(ISNUMBER(SEARCH(E$1,raw[[#This Row],[active years]])),1,"")</f>
        <v/>
      </c>
      <c r="F4361" t="str">
        <f>IF(ISNUMBER(SEARCH(F$1,raw[[#This Row],[active years]])),1,"")</f>
        <v/>
      </c>
      <c r="G4361" t="str">
        <f>IF(ISNUMBER(SEARCH(G$1,raw[[#This Row],[active years]])),1,"")</f>
        <v/>
      </c>
      <c r="H4361" t="str">
        <f>IF(ISNUMBER(SEARCH(H$1,raw[[#This Row],[active years]])),1,"")</f>
        <v/>
      </c>
      <c r="I4361" t="str">
        <f>IF(ISNUMBER(SEARCH(I$1,raw[[#This Row],[active years]])),1,"")</f>
        <v/>
      </c>
      <c r="J4361" t="str">
        <f>IF(ISNUMBER(SEARCH(J$1,raw[[#This Row],[active years]])),1,"")</f>
        <v/>
      </c>
      <c r="K4361" t="str">
        <f>IF(ISNUMBER(SEARCH(K$1,raw[[#This Row],[active years]])),1,"")</f>
        <v/>
      </c>
      <c r="L4361" t="str">
        <f>IF(ISNUMBER(SEARCH(L$1,raw[[#This Row],[active years]])),1,"")</f>
        <v/>
      </c>
      <c r="M4361" t="str">
        <f>IF(ISNUMBER(SEARCH(M$1,raw[[#This Row],[active years]])),1,"")</f>
        <v/>
      </c>
      <c r="N4361" t="str">
        <f>IF(ISNUMBER(SEARCH(N$1,raw[[#This Row],[active years]])),1,"")</f>
        <v/>
      </c>
      <c r="O4361" t="str">
        <f>IF(ISNUMBER(SEARCH(O$1,raw[[#This Row],[active years]])),1,"")</f>
        <v/>
      </c>
      <c r="P4361" t="str">
        <f>IF(ISNUMBER(SEARCH(P$1,raw[[#This Row],[active years]])),1,"")</f>
        <v/>
      </c>
      <c r="Q4361" t="str">
        <f>IF(ISNUMBER(SEARCH(Q$1,raw[[#This Row],[active years]])),1,"")</f>
        <v/>
      </c>
      <c r="R4361" t="str">
        <f>IF(ISNUMBER(SEARCH(R$1,raw[[#This Row],[active years]])),1,"")</f>
        <v/>
      </c>
      <c r="S4361" t="str">
        <f>IF(ISNUMBER(SEARCH(S$1,raw[[#This Row],[active years]])),1,"")</f>
        <v/>
      </c>
      <c r="T4361" t="str">
        <f>IF(ISNUMBER(SEARCH(T$1,raw[[#This Row],[active years]])),1,"")</f>
        <v/>
      </c>
      <c r="U4361" t="str">
        <f>IF(ISNUMBER(SEARCH(U$1,raw[[#This Row],[active years]])),1,"")</f>
        <v/>
      </c>
      <c r="V4361" t="str">
        <f>IF(ISNUMBER(SEARCH(V$1,raw[[#This Row],[active years]])),1,"")</f>
        <v/>
      </c>
      <c r="W4361" t="str">
        <f>IF(ISNUMBER(SEARCH(W$1,raw[[#This Row],[active years]])),1,"")</f>
        <v/>
      </c>
      <c r="X4361" t="str">
        <f>IF(ISNUMBER(SEARCH(X$1,raw[[#This Row],[active years]])),1,"")</f>
        <v/>
      </c>
      <c r="Y4361">
        <f>IF(ISNUMBER(SEARCH(Y$1,raw[[#This Row],[active years]])),1,"")</f>
        <v>1</v>
      </c>
      <c r="Z4361">
        <f>IF(ISNUMBER(SEARCH(Z$1,raw[[#This Row],[active years]])),1,"")</f>
        <v>1</v>
      </c>
      <c r="AA4361">
        <f>IF(ISNUMBER(SEARCH(AA$1,raw[[#This Row],[active years]])),1,"")</f>
        <v>1</v>
      </c>
    </row>
    <row r="4362" spans="1:27" x14ac:dyDescent="0.45">
      <c r="A4362">
        <f>raw[team]</f>
        <v>5145</v>
      </c>
      <c r="B4362">
        <f>raw[rookie year]</f>
        <v>2014</v>
      </c>
      <c r="C4362" t="str">
        <f>IF(ISNUMBER(SEARCH(C$1,raw[[#This Row],[active years]])),1,"")</f>
        <v/>
      </c>
      <c r="D4362" t="str">
        <f>IF(ISNUMBER(SEARCH(D$1,raw[[#This Row],[active years]])),1,"")</f>
        <v/>
      </c>
      <c r="E4362" t="str">
        <f>IF(ISNUMBER(SEARCH(E$1,raw[[#This Row],[active years]])),1,"")</f>
        <v/>
      </c>
      <c r="F4362" t="str">
        <f>IF(ISNUMBER(SEARCH(F$1,raw[[#This Row],[active years]])),1,"")</f>
        <v/>
      </c>
      <c r="G4362" t="str">
        <f>IF(ISNUMBER(SEARCH(G$1,raw[[#This Row],[active years]])),1,"")</f>
        <v/>
      </c>
      <c r="H4362" t="str">
        <f>IF(ISNUMBER(SEARCH(H$1,raw[[#This Row],[active years]])),1,"")</f>
        <v/>
      </c>
      <c r="I4362" t="str">
        <f>IF(ISNUMBER(SEARCH(I$1,raw[[#This Row],[active years]])),1,"")</f>
        <v/>
      </c>
      <c r="J4362" t="str">
        <f>IF(ISNUMBER(SEARCH(J$1,raw[[#This Row],[active years]])),1,"")</f>
        <v/>
      </c>
      <c r="K4362" t="str">
        <f>IF(ISNUMBER(SEARCH(K$1,raw[[#This Row],[active years]])),1,"")</f>
        <v/>
      </c>
      <c r="L4362" t="str">
        <f>IF(ISNUMBER(SEARCH(L$1,raw[[#This Row],[active years]])),1,"")</f>
        <v/>
      </c>
      <c r="M4362" t="str">
        <f>IF(ISNUMBER(SEARCH(M$1,raw[[#This Row],[active years]])),1,"")</f>
        <v/>
      </c>
      <c r="N4362" t="str">
        <f>IF(ISNUMBER(SEARCH(N$1,raw[[#This Row],[active years]])),1,"")</f>
        <v/>
      </c>
      <c r="O4362" t="str">
        <f>IF(ISNUMBER(SEARCH(O$1,raw[[#This Row],[active years]])),1,"")</f>
        <v/>
      </c>
      <c r="P4362" t="str">
        <f>IF(ISNUMBER(SEARCH(P$1,raw[[#This Row],[active years]])),1,"")</f>
        <v/>
      </c>
      <c r="Q4362" t="str">
        <f>IF(ISNUMBER(SEARCH(Q$1,raw[[#This Row],[active years]])),1,"")</f>
        <v/>
      </c>
      <c r="R4362" t="str">
        <f>IF(ISNUMBER(SEARCH(R$1,raw[[#This Row],[active years]])),1,"")</f>
        <v/>
      </c>
      <c r="S4362" t="str">
        <f>IF(ISNUMBER(SEARCH(S$1,raw[[#This Row],[active years]])),1,"")</f>
        <v/>
      </c>
      <c r="T4362" t="str">
        <f>IF(ISNUMBER(SEARCH(T$1,raw[[#This Row],[active years]])),1,"")</f>
        <v/>
      </c>
      <c r="U4362" t="str">
        <f>IF(ISNUMBER(SEARCH(U$1,raw[[#This Row],[active years]])),1,"")</f>
        <v/>
      </c>
      <c r="V4362" t="str">
        <f>IF(ISNUMBER(SEARCH(V$1,raw[[#This Row],[active years]])),1,"")</f>
        <v/>
      </c>
      <c r="W4362" t="str">
        <f>IF(ISNUMBER(SEARCH(W$1,raw[[#This Row],[active years]])),1,"")</f>
        <v/>
      </c>
      <c r="X4362" t="str">
        <f>IF(ISNUMBER(SEARCH(X$1,raw[[#This Row],[active years]])),1,"")</f>
        <v/>
      </c>
      <c r="Y4362">
        <f>IF(ISNUMBER(SEARCH(Y$1,raw[[#This Row],[active years]])),1,"")</f>
        <v>1</v>
      </c>
      <c r="Z4362">
        <f>IF(ISNUMBER(SEARCH(Z$1,raw[[#This Row],[active years]])),1,"")</f>
        <v>1</v>
      </c>
      <c r="AA4362">
        <f>IF(ISNUMBER(SEARCH(AA$1,raw[[#This Row],[active years]])),1,"")</f>
        <v>1</v>
      </c>
    </row>
    <row r="4363" spans="1:27" x14ac:dyDescent="0.45">
      <c r="A4363">
        <f>raw[team]</f>
        <v>5146</v>
      </c>
      <c r="B4363">
        <f>raw[rookie year]</f>
        <v>2014</v>
      </c>
      <c r="C4363" t="str">
        <f>IF(ISNUMBER(SEARCH(C$1,raw[[#This Row],[active years]])),1,"")</f>
        <v/>
      </c>
      <c r="D4363" t="str">
        <f>IF(ISNUMBER(SEARCH(D$1,raw[[#This Row],[active years]])),1,"")</f>
        <v/>
      </c>
      <c r="E4363" t="str">
        <f>IF(ISNUMBER(SEARCH(E$1,raw[[#This Row],[active years]])),1,"")</f>
        <v/>
      </c>
      <c r="F4363" t="str">
        <f>IF(ISNUMBER(SEARCH(F$1,raw[[#This Row],[active years]])),1,"")</f>
        <v/>
      </c>
      <c r="G4363" t="str">
        <f>IF(ISNUMBER(SEARCH(G$1,raw[[#This Row],[active years]])),1,"")</f>
        <v/>
      </c>
      <c r="H4363" t="str">
        <f>IF(ISNUMBER(SEARCH(H$1,raw[[#This Row],[active years]])),1,"")</f>
        <v/>
      </c>
      <c r="I4363" t="str">
        <f>IF(ISNUMBER(SEARCH(I$1,raw[[#This Row],[active years]])),1,"")</f>
        <v/>
      </c>
      <c r="J4363" t="str">
        <f>IF(ISNUMBER(SEARCH(J$1,raw[[#This Row],[active years]])),1,"")</f>
        <v/>
      </c>
      <c r="K4363" t="str">
        <f>IF(ISNUMBER(SEARCH(K$1,raw[[#This Row],[active years]])),1,"")</f>
        <v/>
      </c>
      <c r="L4363" t="str">
        <f>IF(ISNUMBER(SEARCH(L$1,raw[[#This Row],[active years]])),1,"")</f>
        <v/>
      </c>
      <c r="M4363" t="str">
        <f>IF(ISNUMBER(SEARCH(M$1,raw[[#This Row],[active years]])),1,"")</f>
        <v/>
      </c>
      <c r="N4363" t="str">
        <f>IF(ISNUMBER(SEARCH(N$1,raw[[#This Row],[active years]])),1,"")</f>
        <v/>
      </c>
      <c r="O4363" t="str">
        <f>IF(ISNUMBER(SEARCH(O$1,raw[[#This Row],[active years]])),1,"")</f>
        <v/>
      </c>
      <c r="P4363" t="str">
        <f>IF(ISNUMBER(SEARCH(P$1,raw[[#This Row],[active years]])),1,"")</f>
        <v/>
      </c>
      <c r="Q4363" t="str">
        <f>IF(ISNUMBER(SEARCH(Q$1,raw[[#This Row],[active years]])),1,"")</f>
        <v/>
      </c>
      <c r="R4363" t="str">
        <f>IF(ISNUMBER(SEARCH(R$1,raw[[#This Row],[active years]])),1,"")</f>
        <v/>
      </c>
      <c r="S4363" t="str">
        <f>IF(ISNUMBER(SEARCH(S$1,raw[[#This Row],[active years]])),1,"")</f>
        <v/>
      </c>
      <c r="T4363" t="str">
        <f>IF(ISNUMBER(SEARCH(T$1,raw[[#This Row],[active years]])),1,"")</f>
        <v/>
      </c>
      <c r="U4363" t="str">
        <f>IF(ISNUMBER(SEARCH(U$1,raw[[#This Row],[active years]])),1,"")</f>
        <v/>
      </c>
      <c r="V4363" t="str">
        <f>IF(ISNUMBER(SEARCH(V$1,raw[[#This Row],[active years]])),1,"")</f>
        <v/>
      </c>
      <c r="W4363" t="str">
        <f>IF(ISNUMBER(SEARCH(W$1,raw[[#This Row],[active years]])),1,"")</f>
        <v/>
      </c>
      <c r="X4363" t="str">
        <f>IF(ISNUMBER(SEARCH(X$1,raw[[#This Row],[active years]])),1,"")</f>
        <v/>
      </c>
      <c r="Y4363">
        <f>IF(ISNUMBER(SEARCH(Y$1,raw[[#This Row],[active years]])),1,"")</f>
        <v>1</v>
      </c>
      <c r="Z4363">
        <f>IF(ISNUMBER(SEARCH(Z$1,raw[[#This Row],[active years]])),1,"")</f>
        <v>1</v>
      </c>
      <c r="AA4363">
        <f>IF(ISNUMBER(SEARCH(AA$1,raw[[#This Row],[active years]])),1,"")</f>
        <v>1</v>
      </c>
    </row>
    <row r="4364" spans="1:27" x14ac:dyDescent="0.45">
      <c r="A4364">
        <f>raw[team]</f>
        <v>5147</v>
      </c>
      <c r="B4364">
        <f>raw[rookie year]</f>
        <v>2014</v>
      </c>
      <c r="C4364" t="str">
        <f>IF(ISNUMBER(SEARCH(C$1,raw[[#This Row],[active years]])),1,"")</f>
        <v/>
      </c>
      <c r="D4364" t="str">
        <f>IF(ISNUMBER(SEARCH(D$1,raw[[#This Row],[active years]])),1,"")</f>
        <v/>
      </c>
      <c r="E4364" t="str">
        <f>IF(ISNUMBER(SEARCH(E$1,raw[[#This Row],[active years]])),1,"")</f>
        <v/>
      </c>
      <c r="F4364" t="str">
        <f>IF(ISNUMBER(SEARCH(F$1,raw[[#This Row],[active years]])),1,"")</f>
        <v/>
      </c>
      <c r="G4364" t="str">
        <f>IF(ISNUMBER(SEARCH(G$1,raw[[#This Row],[active years]])),1,"")</f>
        <v/>
      </c>
      <c r="H4364" t="str">
        <f>IF(ISNUMBER(SEARCH(H$1,raw[[#This Row],[active years]])),1,"")</f>
        <v/>
      </c>
      <c r="I4364" t="str">
        <f>IF(ISNUMBER(SEARCH(I$1,raw[[#This Row],[active years]])),1,"")</f>
        <v/>
      </c>
      <c r="J4364" t="str">
        <f>IF(ISNUMBER(SEARCH(J$1,raw[[#This Row],[active years]])),1,"")</f>
        <v/>
      </c>
      <c r="K4364" t="str">
        <f>IF(ISNUMBER(SEARCH(K$1,raw[[#This Row],[active years]])),1,"")</f>
        <v/>
      </c>
      <c r="L4364" t="str">
        <f>IF(ISNUMBER(SEARCH(L$1,raw[[#This Row],[active years]])),1,"")</f>
        <v/>
      </c>
      <c r="M4364" t="str">
        <f>IF(ISNUMBER(SEARCH(M$1,raw[[#This Row],[active years]])),1,"")</f>
        <v/>
      </c>
      <c r="N4364" t="str">
        <f>IF(ISNUMBER(SEARCH(N$1,raw[[#This Row],[active years]])),1,"")</f>
        <v/>
      </c>
      <c r="O4364" t="str">
        <f>IF(ISNUMBER(SEARCH(O$1,raw[[#This Row],[active years]])),1,"")</f>
        <v/>
      </c>
      <c r="P4364" t="str">
        <f>IF(ISNUMBER(SEARCH(P$1,raw[[#This Row],[active years]])),1,"")</f>
        <v/>
      </c>
      <c r="Q4364" t="str">
        <f>IF(ISNUMBER(SEARCH(Q$1,raw[[#This Row],[active years]])),1,"")</f>
        <v/>
      </c>
      <c r="R4364" t="str">
        <f>IF(ISNUMBER(SEARCH(R$1,raw[[#This Row],[active years]])),1,"")</f>
        <v/>
      </c>
      <c r="S4364" t="str">
        <f>IF(ISNUMBER(SEARCH(S$1,raw[[#This Row],[active years]])),1,"")</f>
        <v/>
      </c>
      <c r="T4364" t="str">
        <f>IF(ISNUMBER(SEARCH(T$1,raw[[#This Row],[active years]])),1,"")</f>
        <v/>
      </c>
      <c r="U4364" t="str">
        <f>IF(ISNUMBER(SEARCH(U$1,raw[[#This Row],[active years]])),1,"")</f>
        <v/>
      </c>
      <c r="V4364" t="str">
        <f>IF(ISNUMBER(SEARCH(V$1,raw[[#This Row],[active years]])),1,"")</f>
        <v/>
      </c>
      <c r="W4364" t="str">
        <f>IF(ISNUMBER(SEARCH(W$1,raw[[#This Row],[active years]])),1,"")</f>
        <v/>
      </c>
      <c r="X4364" t="str">
        <f>IF(ISNUMBER(SEARCH(X$1,raw[[#This Row],[active years]])),1,"")</f>
        <v/>
      </c>
      <c r="Y4364">
        <f>IF(ISNUMBER(SEARCH(Y$1,raw[[#This Row],[active years]])),1,"")</f>
        <v>1</v>
      </c>
      <c r="Z4364">
        <f>IF(ISNUMBER(SEARCH(Z$1,raw[[#This Row],[active years]])),1,"")</f>
        <v>1</v>
      </c>
      <c r="AA4364">
        <f>IF(ISNUMBER(SEARCH(AA$1,raw[[#This Row],[active years]])),1,"")</f>
        <v>1</v>
      </c>
    </row>
    <row r="4365" spans="1:27" x14ac:dyDescent="0.45">
      <c r="A4365">
        <f>raw[team]</f>
        <v>5148</v>
      </c>
      <c r="B4365">
        <f>raw[rookie year]</f>
        <v>2014</v>
      </c>
      <c r="C4365" t="str">
        <f>IF(ISNUMBER(SEARCH(C$1,raw[[#This Row],[active years]])),1,"")</f>
        <v/>
      </c>
      <c r="D4365" t="str">
        <f>IF(ISNUMBER(SEARCH(D$1,raw[[#This Row],[active years]])),1,"")</f>
        <v/>
      </c>
      <c r="E4365" t="str">
        <f>IF(ISNUMBER(SEARCH(E$1,raw[[#This Row],[active years]])),1,"")</f>
        <v/>
      </c>
      <c r="F4365" t="str">
        <f>IF(ISNUMBER(SEARCH(F$1,raw[[#This Row],[active years]])),1,"")</f>
        <v/>
      </c>
      <c r="G4365" t="str">
        <f>IF(ISNUMBER(SEARCH(G$1,raw[[#This Row],[active years]])),1,"")</f>
        <v/>
      </c>
      <c r="H4365" t="str">
        <f>IF(ISNUMBER(SEARCH(H$1,raw[[#This Row],[active years]])),1,"")</f>
        <v/>
      </c>
      <c r="I4365" t="str">
        <f>IF(ISNUMBER(SEARCH(I$1,raw[[#This Row],[active years]])),1,"")</f>
        <v/>
      </c>
      <c r="J4365" t="str">
        <f>IF(ISNUMBER(SEARCH(J$1,raw[[#This Row],[active years]])),1,"")</f>
        <v/>
      </c>
      <c r="K4365" t="str">
        <f>IF(ISNUMBER(SEARCH(K$1,raw[[#This Row],[active years]])),1,"")</f>
        <v/>
      </c>
      <c r="L4365" t="str">
        <f>IF(ISNUMBER(SEARCH(L$1,raw[[#This Row],[active years]])),1,"")</f>
        <v/>
      </c>
      <c r="M4365" t="str">
        <f>IF(ISNUMBER(SEARCH(M$1,raw[[#This Row],[active years]])),1,"")</f>
        <v/>
      </c>
      <c r="N4365" t="str">
        <f>IF(ISNUMBER(SEARCH(N$1,raw[[#This Row],[active years]])),1,"")</f>
        <v/>
      </c>
      <c r="O4365" t="str">
        <f>IF(ISNUMBER(SEARCH(O$1,raw[[#This Row],[active years]])),1,"")</f>
        <v/>
      </c>
      <c r="P4365" t="str">
        <f>IF(ISNUMBER(SEARCH(P$1,raw[[#This Row],[active years]])),1,"")</f>
        <v/>
      </c>
      <c r="Q4365" t="str">
        <f>IF(ISNUMBER(SEARCH(Q$1,raw[[#This Row],[active years]])),1,"")</f>
        <v/>
      </c>
      <c r="R4365" t="str">
        <f>IF(ISNUMBER(SEARCH(R$1,raw[[#This Row],[active years]])),1,"")</f>
        <v/>
      </c>
      <c r="S4365" t="str">
        <f>IF(ISNUMBER(SEARCH(S$1,raw[[#This Row],[active years]])),1,"")</f>
        <v/>
      </c>
      <c r="T4365" t="str">
        <f>IF(ISNUMBER(SEARCH(T$1,raw[[#This Row],[active years]])),1,"")</f>
        <v/>
      </c>
      <c r="U4365" t="str">
        <f>IF(ISNUMBER(SEARCH(U$1,raw[[#This Row],[active years]])),1,"")</f>
        <v/>
      </c>
      <c r="V4365" t="str">
        <f>IF(ISNUMBER(SEARCH(V$1,raw[[#This Row],[active years]])),1,"")</f>
        <v/>
      </c>
      <c r="W4365" t="str">
        <f>IF(ISNUMBER(SEARCH(W$1,raw[[#This Row],[active years]])),1,"")</f>
        <v/>
      </c>
      <c r="X4365" t="str">
        <f>IF(ISNUMBER(SEARCH(X$1,raw[[#This Row],[active years]])),1,"")</f>
        <v/>
      </c>
      <c r="Y4365">
        <f>IF(ISNUMBER(SEARCH(Y$1,raw[[#This Row],[active years]])),1,"")</f>
        <v>1</v>
      </c>
      <c r="Z4365">
        <f>IF(ISNUMBER(SEARCH(Z$1,raw[[#This Row],[active years]])),1,"")</f>
        <v>1</v>
      </c>
      <c r="AA4365">
        <f>IF(ISNUMBER(SEARCH(AA$1,raw[[#This Row],[active years]])),1,"")</f>
        <v>1</v>
      </c>
    </row>
    <row r="4366" spans="1:27" x14ac:dyDescent="0.45">
      <c r="A4366">
        <f>raw[team]</f>
        <v>5149</v>
      </c>
      <c r="B4366">
        <f>raw[rookie year]</f>
        <v>2014</v>
      </c>
      <c r="C4366" t="str">
        <f>IF(ISNUMBER(SEARCH(C$1,raw[[#This Row],[active years]])),1,"")</f>
        <v/>
      </c>
      <c r="D4366" t="str">
        <f>IF(ISNUMBER(SEARCH(D$1,raw[[#This Row],[active years]])),1,"")</f>
        <v/>
      </c>
      <c r="E4366" t="str">
        <f>IF(ISNUMBER(SEARCH(E$1,raw[[#This Row],[active years]])),1,"")</f>
        <v/>
      </c>
      <c r="F4366" t="str">
        <f>IF(ISNUMBER(SEARCH(F$1,raw[[#This Row],[active years]])),1,"")</f>
        <v/>
      </c>
      <c r="G4366" t="str">
        <f>IF(ISNUMBER(SEARCH(G$1,raw[[#This Row],[active years]])),1,"")</f>
        <v/>
      </c>
      <c r="H4366" t="str">
        <f>IF(ISNUMBER(SEARCH(H$1,raw[[#This Row],[active years]])),1,"")</f>
        <v/>
      </c>
      <c r="I4366" t="str">
        <f>IF(ISNUMBER(SEARCH(I$1,raw[[#This Row],[active years]])),1,"")</f>
        <v/>
      </c>
      <c r="J4366" t="str">
        <f>IF(ISNUMBER(SEARCH(J$1,raw[[#This Row],[active years]])),1,"")</f>
        <v/>
      </c>
      <c r="K4366" t="str">
        <f>IF(ISNUMBER(SEARCH(K$1,raw[[#This Row],[active years]])),1,"")</f>
        <v/>
      </c>
      <c r="L4366" t="str">
        <f>IF(ISNUMBER(SEARCH(L$1,raw[[#This Row],[active years]])),1,"")</f>
        <v/>
      </c>
      <c r="M4366" t="str">
        <f>IF(ISNUMBER(SEARCH(M$1,raw[[#This Row],[active years]])),1,"")</f>
        <v/>
      </c>
      <c r="N4366" t="str">
        <f>IF(ISNUMBER(SEARCH(N$1,raw[[#This Row],[active years]])),1,"")</f>
        <v/>
      </c>
      <c r="O4366" t="str">
        <f>IF(ISNUMBER(SEARCH(O$1,raw[[#This Row],[active years]])),1,"")</f>
        <v/>
      </c>
      <c r="P4366" t="str">
        <f>IF(ISNUMBER(SEARCH(P$1,raw[[#This Row],[active years]])),1,"")</f>
        <v/>
      </c>
      <c r="Q4366" t="str">
        <f>IF(ISNUMBER(SEARCH(Q$1,raw[[#This Row],[active years]])),1,"")</f>
        <v/>
      </c>
      <c r="R4366" t="str">
        <f>IF(ISNUMBER(SEARCH(R$1,raw[[#This Row],[active years]])),1,"")</f>
        <v/>
      </c>
      <c r="S4366" t="str">
        <f>IF(ISNUMBER(SEARCH(S$1,raw[[#This Row],[active years]])),1,"")</f>
        <v/>
      </c>
      <c r="T4366" t="str">
        <f>IF(ISNUMBER(SEARCH(T$1,raw[[#This Row],[active years]])),1,"")</f>
        <v/>
      </c>
      <c r="U4366" t="str">
        <f>IF(ISNUMBER(SEARCH(U$1,raw[[#This Row],[active years]])),1,"")</f>
        <v/>
      </c>
      <c r="V4366" t="str">
        <f>IF(ISNUMBER(SEARCH(V$1,raw[[#This Row],[active years]])),1,"")</f>
        <v/>
      </c>
      <c r="W4366" t="str">
        <f>IF(ISNUMBER(SEARCH(W$1,raw[[#This Row],[active years]])),1,"")</f>
        <v/>
      </c>
      <c r="X4366" t="str">
        <f>IF(ISNUMBER(SEARCH(X$1,raw[[#This Row],[active years]])),1,"")</f>
        <v/>
      </c>
      <c r="Y4366">
        <f>IF(ISNUMBER(SEARCH(Y$1,raw[[#This Row],[active years]])),1,"")</f>
        <v>1</v>
      </c>
      <c r="Z4366">
        <f>IF(ISNUMBER(SEARCH(Z$1,raw[[#This Row],[active years]])),1,"")</f>
        <v>1</v>
      </c>
      <c r="AA4366">
        <f>IF(ISNUMBER(SEARCH(AA$1,raw[[#This Row],[active years]])),1,"")</f>
        <v>1</v>
      </c>
    </row>
    <row r="4367" spans="1:27" x14ac:dyDescent="0.45">
      <c r="A4367">
        <f>raw[team]</f>
        <v>5150</v>
      </c>
      <c r="B4367">
        <f>raw[rookie year]</f>
        <v>2014</v>
      </c>
      <c r="C4367" t="str">
        <f>IF(ISNUMBER(SEARCH(C$1,raw[[#This Row],[active years]])),1,"")</f>
        <v/>
      </c>
      <c r="D4367" t="str">
        <f>IF(ISNUMBER(SEARCH(D$1,raw[[#This Row],[active years]])),1,"")</f>
        <v/>
      </c>
      <c r="E4367" t="str">
        <f>IF(ISNUMBER(SEARCH(E$1,raw[[#This Row],[active years]])),1,"")</f>
        <v/>
      </c>
      <c r="F4367" t="str">
        <f>IF(ISNUMBER(SEARCH(F$1,raw[[#This Row],[active years]])),1,"")</f>
        <v/>
      </c>
      <c r="G4367" t="str">
        <f>IF(ISNUMBER(SEARCH(G$1,raw[[#This Row],[active years]])),1,"")</f>
        <v/>
      </c>
      <c r="H4367" t="str">
        <f>IF(ISNUMBER(SEARCH(H$1,raw[[#This Row],[active years]])),1,"")</f>
        <v/>
      </c>
      <c r="I4367" t="str">
        <f>IF(ISNUMBER(SEARCH(I$1,raw[[#This Row],[active years]])),1,"")</f>
        <v/>
      </c>
      <c r="J4367" t="str">
        <f>IF(ISNUMBER(SEARCH(J$1,raw[[#This Row],[active years]])),1,"")</f>
        <v/>
      </c>
      <c r="K4367" t="str">
        <f>IF(ISNUMBER(SEARCH(K$1,raw[[#This Row],[active years]])),1,"")</f>
        <v/>
      </c>
      <c r="L4367" t="str">
        <f>IF(ISNUMBER(SEARCH(L$1,raw[[#This Row],[active years]])),1,"")</f>
        <v/>
      </c>
      <c r="M4367" t="str">
        <f>IF(ISNUMBER(SEARCH(M$1,raw[[#This Row],[active years]])),1,"")</f>
        <v/>
      </c>
      <c r="N4367" t="str">
        <f>IF(ISNUMBER(SEARCH(N$1,raw[[#This Row],[active years]])),1,"")</f>
        <v/>
      </c>
      <c r="O4367" t="str">
        <f>IF(ISNUMBER(SEARCH(O$1,raw[[#This Row],[active years]])),1,"")</f>
        <v/>
      </c>
      <c r="P4367" t="str">
        <f>IF(ISNUMBER(SEARCH(P$1,raw[[#This Row],[active years]])),1,"")</f>
        <v/>
      </c>
      <c r="Q4367" t="str">
        <f>IF(ISNUMBER(SEARCH(Q$1,raw[[#This Row],[active years]])),1,"")</f>
        <v/>
      </c>
      <c r="R4367" t="str">
        <f>IF(ISNUMBER(SEARCH(R$1,raw[[#This Row],[active years]])),1,"")</f>
        <v/>
      </c>
      <c r="S4367" t="str">
        <f>IF(ISNUMBER(SEARCH(S$1,raw[[#This Row],[active years]])),1,"")</f>
        <v/>
      </c>
      <c r="T4367" t="str">
        <f>IF(ISNUMBER(SEARCH(T$1,raw[[#This Row],[active years]])),1,"")</f>
        <v/>
      </c>
      <c r="U4367" t="str">
        <f>IF(ISNUMBER(SEARCH(U$1,raw[[#This Row],[active years]])),1,"")</f>
        <v/>
      </c>
      <c r="V4367" t="str">
        <f>IF(ISNUMBER(SEARCH(V$1,raw[[#This Row],[active years]])),1,"")</f>
        <v/>
      </c>
      <c r="W4367" t="str">
        <f>IF(ISNUMBER(SEARCH(W$1,raw[[#This Row],[active years]])),1,"")</f>
        <v/>
      </c>
      <c r="X4367" t="str">
        <f>IF(ISNUMBER(SEARCH(X$1,raw[[#This Row],[active years]])),1,"")</f>
        <v/>
      </c>
      <c r="Y4367">
        <f>IF(ISNUMBER(SEARCH(Y$1,raw[[#This Row],[active years]])),1,"")</f>
        <v>1</v>
      </c>
      <c r="Z4367">
        <f>IF(ISNUMBER(SEARCH(Z$1,raw[[#This Row],[active years]])),1,"")</f>
        <v>1</v>
      </c>
      <c r="AA4367">
        <f>IF(ISNUMBER(SEARCH(AA$1,raw[[#This Row],[active years]])),1,"")</f>
        <v>1</v>
      </c>
    </row>
    <row r="4368" spans="1:27" x14ac:dyDescent="0.45">
      <c r="A4368">
        <f>raw[team]</f>
        <v>5151</v>
      </c>
      <c r="B4368">
        <f>raw[rookie year]</f>
        <v>2014</v>
      </c>
      <c r="C4368" t="str">
        <f>IF(ISNUMBER(SEARCH(C$1,raw[[#This Row],[active years]])),1,"")</f>
        <v/>
      </c>
      <c r="D4368" t="str">
        <f>IF(ISNUMBER(SEARCH(D$1,raw[[#This Row],[active years]])),1,"")</f>
        <v/>
      </c>
      <c r="E4368" t="str">
        <f>IF(ISNUMBER(SEARCH(E$1,raw[[#This Row],[active years]])),1,"")</f>
        <v/>
      </c>
      <c r="F4368" t="str">
        <f>IF(ISNUMBER(SEARCH(F$1,raw[[#This Row],[active years]])),1,"")</f>
        <v/>
      </c>
      <c r="G4368" t="str">
        <f>IF(ISNUMBER(SEARCH(G$1,raw[[#This Row],[active years]])),1,"")</f>
        <v/>
      </c>
      <c r="H4368" t="str">
        <f>IF(ISNUMBER(SEARCH(H$1,raw[[#This Row],[active years]])),1,"")</f>
        <v/>
      </c>
      <c r="I4368" t="str">
        <f>IF(ISNUMBER(SEARCH(I$1,raw[[#This Row],[active years]])),1,"")</f>
        <v/>
      </c>
      <c r="J4368" t="str">
        <f>IF(ISNUMBER(SEARCH(J$1,raw[[#This Row],[active years]])),1,"")</f>
        <v/>
      </c>
      <c r="K4368" t="str">
        <f>IF(ISNUMBER(SEARCH(K$1,raw[[#This Row],[active years]])),1,"")</f>
        <v/>
      </c>
      <c r="L4368" t="str">
        <f>IF(ISNUMBER(SEARCH(L$1,raw[[#This Row],[active years]])),1,"")</f>
        <v/>
      </c>
      <c r="M4368" t="str">
        <f>IF(ISNUMBER(SEARCH(M$1,raw[[#This Row],[active years]])),1,"")</f>
        <v/>
      </c>
      <c r="N4368" t="str">
        <f>IF(ISNUMBER(SEARCH(N$1,raw[[#This Row],[active years]])),1,"")</f>
        <v/>
      </c>
      <c r="O4368" t="str">
        <f>IF(ISNUMBER(SEARCH(O$1,raw[[#This Row],[active years]])),1,"")</f>
        <v/>
      </c>
      <c r="P4368" t="str">
        <f>IF(ISNUMBER(SEARCH(P$1,raw[[#This Row],[active years]])),1,"")</f>
        <v/>
      </c>
      <c r="Q4368" t="str">
        <f>IF(ISNUMBER(SEARCH(Q$1,raw[[#This Row],[active years]])),1,"")</f>
        <v/>
      </c>
      <c r="R4368" t="str">
        <f>IF(ISNUMBER(SEARCH(R$1,raw[[#This Row],[active years]])),1,"")</f>
        <v/>
      </c>
      <c r="S4368" t="str">
        <f>IF(ISNUMBER(SEARCH(S$1,raw[[#This Row],[active years]])),1,"")</f>
        <v/>
      </c>
      <c r="T4368" t="str">
        <f>IF(ISNUMBER(SEARCH(T$1,raw[[#This Row],[active years]])),1,"")</f>
        <v/>
      </c>
      <c r="U4368" t="str">
        <f>IF(ISNUMBER(SEARCH(U$1,raw[[#This Row],[active years]])),1,"")</f>
        <v/>
      </c>
      <c r="V4368" t="str">
        <f>IF(ISNUMBER(SEARCH(V$1,raw[[#This Row],[active years]])),1,"")</f>
        <v/>
      </c>
      <c r="W4368" t="str">
        <f>IF(ISNUMBER(SEARCH(W$1,raw[[#This Row],[active years]])),1,"")</f>
        <v/>
      </c>
      <c r="X4368" t="str">
        <f>IF(ISNUMBER(SEARCH(X$1,raw[[#This Row],[active years]])),1,"")</f>
        <v/>
      </c>
      <c r="Y4368">
        <f>IF(ISNUMBER(SEARCH(Y$1,raw[[#This Row],[active years]])),1,"")</f>
        <v>1</v>
      </c>
      <c r="Z4368">
        <f>IF(ISNUMBER(SEARCH(Z$1,raw[[#This Row],[active years]])),1,"")</f>
        <v>1</v>
      </c>
      <c r="AA4368" t="str">
        <f>IF(ISNUMBER(SEARCH(AA$1,raw[[#This Row],[active years]])),1,"")</f>
        <v/>
      </c>
    </row>
    <row r="4369" spans="1:27" x14ac:dyDescent="0.45">
      <c r="A4369">
        <f>raw[team]</f>
        <v>5152</v>
      </c>
      <c r="B4369">
        <f>raw[rookie year]</f>
        <v>2014</v>
      </c>
      <c r="C4369" t="str">
        <f>IF(ISNUMBER(SEARCH(C$1,raw[[#This Row],[active years]])),1,"")</f>
        <v/>
      </c>
      <c r="D4369" t="str">
        <f>IF(ISNUMBER(SEARCH(D$1,raw[[#This Row],[active years]])),1,"")</f>
        <v/>
      </c>
      <c r="E4369" t="str">
        <f>IF(ISNUMBER(SEARCH(E$1,raw[[#This Row],[active years]])),1,"")</f>
        <v/>
      </c>
      <c r="F4369" t="str">
        <f>IF(ISNUMBER(SEARCH(F$1,raw[[#This Row],[active years]])),1,"")</f>
        <v/>
      </c>
      <c r="G4369" t="str">
        <f>IF(ISNUMBER(SEARCH(G$1,raw[[#This Row],[active years]])),1,"")</f>
        <v/>
      </c>
      <c r="H4369" t="str">
        <f>IF(ISNUMBER(SEARCH(H$1,raw[[#This Row],[active years]])),1,"")</f>
        <v/>
      </c>
      <c r="I4369" t="str">
        <f>IF(ISNUMBER(SEARCH(I$1,raw[[#This Row],[active years]])),1,"")</f>
        <v/>
      </c>
      <c r="J4369" t="str">
        <f>IF(ISNUMBER(SEARCH(J$1,raw[[#This Row],[active years]])),1,"")</f>
        <v/>
      </c>
      <c r="K4369" t="str">
        <f>IF(ISNUMBER(SEARCH(K$1,raw[[#This Row],[active years]])),1,"")</f>
        <v/>
      </c>
      <c r="L4369" t="str">
        <f>IF(ISNUMBER(SEARCH(L$1,raw[[#This Row],[active years]])),1,"")</f>
        <v/>
      </c>
      <c r="M4369" t="str">
        <f>IF(ISNUMBER(SEARCH(M$1,raw[[#This Row],[active years]])),1,"")</f>
        <v/>
      </c>
      <c r="N4369" t="str">
        <f>IF(ISNUMBER(SEARCH(N$1,raw[[#This Row],[active years]])),1,"")</f>
        <v/>
      </c>
      <c r="O4369" t="str">
        <f>IF(ISNUMBER(SEARCH(O$1,raw[[#This Row],[active years]])),1,"")</f>
        <v/>
      </c>
      <c r="P4369" t="str">
        <f>IF(ISNUMBER(SEARCH(P$1,raw[[#This Row],[active years]])),1,"")</f>
        <v/>
      </c>
      <c r="Q4369" t="str">
        <f>IF(ISNUMBER(SEARCH(Q$1,raw[[#This Row],[active years]])),1,"")</f>
        <v/>
      </c>
      <c r="R4369" t="str">
        <f>IF(ISNUMBER(SEARCH(R$1,raw[[#This Row],[active years]])),1,"")</f>
        <v/>
      </c>
      <c r="S4369" t="str">
        <f>IF(ISNUMBER(SEARCH(S$1,raw[[#This Row],[active years]])),1,"")</f>
        <v/>
      </c>
      <c r="T4369" t="str">
        <f>IF(ISNUMBER(SEARCH(T$1,raw[[#This Row],[active years]])),1,"")</f>
        <v/>
      </c>
      <c r="U4369" t="str">
        <f>IF(ISNUMBER(SEARCH(U$1,raw[[#This Row],[active years]])),1,"")</f>
        <v/>
      </c>
      <c r="V4369" t="str">
        <f>IF(ISNUMBER(SEARCH(V$1,raw[[#This Row],[active years]])),1,"")</f>
        <v/>
      </c>
      <c r="W4369" t="str">
        <f>IF(ISNUMBER(SEARCH(W$1,raw[[#This Row],[active years]])),1,"")</f>
        <v/>
      </c>
      <c r="X4369" t="str">
        <f>IF(ISNUMBER(SEARCH(X$1,raw[[#This Row],[active years]])),1,"")</f>
        <v/>
      </c>
      <c r="Y4369">
        <f>IF(ISNUMBER(SEARCH(Y$1,raw[[#This Row],[active years]])),1,"")</f>
        <v>1</v>
      </c>
      <c r="Z4369">
        <f>IF(ISNUMBER(SEARCH(Z$1,raw[[#This Row],[active years]])),1,"")</f>
        <v>1</v>
      </c>
      <c r="AA4369">
        <f>IF(ISNUMBER(SEARCH(AA$1,raw[[#This Row],[active years]])),1,"")</f>
        <v>1</v>
      </c>
    </row>
    <row r="4370" spans="1:27" x14ac:dyDescent="0.45">
      <c r="A4370">
        <f>raw[team]</f>
        <v>5153</v>
      </c>
      <c r="B4370">
        <f>raw[rookie year]</f>
        <v>2014</v>
      </c>
      <c r="C4370" t="str">
        <f>IF(ISNUMBER(SEARCH(C$1,raw[[#This Row],[active years]])),1,"")</f>
        <v/>
      </c>
      <c r="D4370" t="str">
        <f>IF(ISNUMBER(SEARCH(D$1,raw[[#This Row],[active years]])),1,"")</f>
        <v/>
      </c>
      <c r="E4370" t="str">
        <f>IF(ISNUMBER(SEARCH(E$1,raw[[#This Row],[active years]])),1,"")</f>
        <v/>
      </c>
      <c r="F4370" t="str">
        <f>IF(ISNUMBER(SEARCH(F$1,raw[[#This Row],[active years]])),1,"")</f>
        <v/>
      </c>
      <c r="G4370" t="str">
        <f>IF(ISNUMBER(SEARCH(G$1,raw[[#This Row],[active years]])),1,"")</f>
        <v/>
      </c>
      <c r="H4370" t="str">
        <f>IF(ISNUMBER(SEARCH(H$1,raw[[#This Row],[active years]])),1,"")</f>
        <v/>
      </c>
      <c r="I4370" t="str">
        <f>IF(ISNUMBER(SEARCH(I$1,raw[[#This Row],[active years]])),1,"")</f>
        <v/>
      </c>
      <c r="J4370" t="str">
        <f>IF(ISNUMBER(SEARCH(J$1,raw[[#This Row],[active years]])),1,"")</f>
        <v/>
      </c>
      <c r="K4370" t="str">
        <f>IF(ISNUMBER(SEARCH(K$1,raw[[#This Row],[active years]])),1,"")</f>
        <v/>
      </c>
      <c r="L4370" t="str">
        <f>IF(ISNUMBER(SEARCH(L$1,raw[[#This Row],[active years]])),1,"")</f>
        <v/>
      </c>
      <c r="M4370" t="str">
        <f>IF(ISNUMBER(SEARCH(M$1,raw[[#This Row],[active years]])),1,"")</f>
        <v/>
      </c>
      <c r="N4370" t="str">
        <f>IF(ISNUMBER(SEARCH(N$1,raw[[#This Row],[active years]])),1,"")</f>
        <v/>
      </c>
      <c r="O4370" t="str">
        <f>IF(ISNUMBER(SEARCH(O$1,raw[[#This Row],[active years]])),1,"")</f>
        <v/>
      </c>
      <c r="P4370" t="str">
        <f>IF(ISNUMBER(SEARCH(P$1,raw[[#This Row],[active years]])),1,"")</f>
        <v/>
      </c>
      <c r="Q4370" t="str">
        <f>IF(ISNUMBER(SEARCH(Q$1,raw[[#This Row],[active years]])),1,"")</f>
        <v/>
      </c>
      <c r="R4370" t="str">
        <f>IF(ISNUMBER(SEARCH(R$1,raw[[#This Row],[active years]])),1,"")</f>
        <v/>
      </c>
      <c r="S4370" t="str">
        <f>IF(ISNUMBER(SEARCH(S$1,raw[[#This Row],[active years]])),1,"")</f>
        <v/>
      </c>
      <c r="T4370" t="str">
        <f>IF(ISNUMBER(SEARCH(T$1,raw[[#This Row],[active years]])),1,"")</f>
        <v/>
      </c>
      <c r="U4370" t="str">
        <f>IF(ISNUMBER(SEARCH(U$1,raw[[#This Row],[active years]])),1,"")</f>
        <v/>
      </c>
      <c r="V4370" t="str">
        <f>IF(ISNUMBER(SEARCH(V$1,raw[[#This Row],[active years]])),1,"")</f>
        <v/>
      </c>
      <c r="W4370" t="str">
        <f>IF(ISNUMBER(SEARCH(W$1,raw[[#This Row],[active years]])),1,"")</f>
        <v/>
      </c>
      <c r="X4370" t="str">
        <f>IF(ISNUMBER(SEARCH(X$1,raw[[#This Row],[active years]])),1,"")</f>
        <v/>
      </c>
      <c r="Y4370">
        <f>IF(ISNUMBER(SEARCH(Y$1,raw[[#This Row],[active years]])),1,"")</f>
        <v>1</v>
      </c>
      <c r="Z4370">
        <f>IF(ISNUMBER(SEARCH(Z$1,raw[[#This Row],[active years]])),1,"")</f>
        <v>1</v>
      </c>
      <c r="AA4370">
        <f>IF(ISNUMBER(SEARCH(AA$1,raw[[#This Row],[active years]])),1,"")</f>
        <v>1</v>
      </c>
    </row>
    <row r="4371" spans="1:27" x14ac:dyDescent="0.45">
      <c r="A4371">
        <f>raw[team]</f>
        <v>5154</v>
      </c>
      <c r="B4371">
        <f>raw[rookie year]</f>
        <v>2014</v>
      </c>
      <c r="C4371" t="str">
        <f>IF(ISNUMBER(SEARCH(C$1,raw[[#This Row],[active years]])),1,"")</f>
        <v/>
      </c>
      <c r="D4371" t="str">
        <f>IF(ISNUMBER(SEARCH(D$1,raw[[#This Row],[active years]])),1,"")</f>
        <v/>
      </c>
      <c r="E4371" t="str">
        <f>IF(ISNUMBER(SEARCH(E$1,raw[[#This Row],[active years]])),1,"")</f>
        <v/>
      </c>
      <c r="F4371" t="str">
        <f>IF(ISNUMBER(SEARCH(F$1,raw[[#This Row],[active years]])),1,"")</f>
        <v/>
      </c>
      <c r="G4371" t="str">
        <f>IF(ISNUMBER(SEARCH(G$1,raw[[#This Row],[active years]])),1,"")</f>
        <v/>
      </c>
      <c r="H4371" t="str">
        <f>IF(ISNUMBER(SEARCH(H$1,raw[[#This Row],[active years]])),1,"")</f>
        <v/>
      </c>
      <c r="I4371" t="str">
        <f>IF(ISNUMBER(SEARCH(I$1,raw[[#This Row],[active years]])),1,"")</f>
        <v/>
      </c>
      <c r="J4371" t="str">
        <f>IF(ISNUMBER(SEARCH(J$1,raw[[#This Row],[active years]])),1,"")</f>
        <v/>
      </c>
      <c r="K4371" t="str">
        <f>IF(ISNUMBER(SEARCH(K$1,raw[[#This Row],[active years]])),1,"")</f>
        <v/>
      </c>
      <c r="L4371" t="str">
        <f>IF(ISNUMBER(SEARCH(L$1,raw[[#This Row],[active years]])),1,"")</f>
        <v/>
      </c>
      <c r="M4371" t="str">
        <f>IF(ISNUMBER(SEARCH(M$1,raw[[#This Row],[active years]])),1,"")</f>
        <v/>
      </c>
      <c r="N4371" t="str">
        <f>IF(ISNUMBER(SEARCH(N$1,raw[[#This Row],[active years]])),1,"")</f>
        <v/>
      </c>
      <c r="O4371" t="str">
        <f>IF(ISNUMBER(SEARCH(O$1,raw[[#This Row],[active years]])),1,"")</f>
        <v/>
      </c>
      <c r="P4371" t="str">
        <f>IF(ISNUMBER(SEARCH(P$1,raw[[#This Row],[active years]])),1,"")</f>
        <v/>
      </c>
      <c r="Q4371" t="str">
        <f>IF(ISNUMBER(SEARCH(Q$1,raw[[#This Row],[active years]])),1,"")</f>
        <v/>
      </c>
      <c r="R4371" t="str">
        <f>IF(ISNUMBER(SEARCH(R$1,raw[[#This Row],[active years]])),1,"")</f>
        <v/>
      </c>
      <c r="S4371" t="str">
        <f>IF(ISNUMBER(SEARCH(S$1,raw[[#This Row],[active years]])),1,"")</f>
        <v/>
      </c>
      <c r="T4371" t="str">
        <f>IF(ISNUMBER(SEARCH(T$1,raw[[#This Row],[active years]])),1,"")</f>
        <v/>
      </c>
      <c r="U4371" t="str">
        <f>IF(ISNUMBER(SEARCH(U$1,raw[[#This Row],[active years]])),1,"")</f>
        <v/>
      </c>
      <c r="V4371" t="str">
        <f>IF(ISNUMBER(SEARCH(V$1,raw[[#This Row],[active years]])),1,"")</f>
        <v/>
      </c>
      <c r="W4371" t="str">
        <f>IF(ISNUMBER(SEARCH(W$1,raw[[#This Row],[active years]])),1,"")</f>
        <v/>
      </c>
      <c r="X4371" t="str">
        <f>IF(ISNUMBER(SEARCH(X$1,raw[[#This Row],[active years]])),1,"")</f>
        <v/>
      </c>
      <c r="Y4371" t="str">
        <f>IF(ISNUMBER(SEARCH(Y$1,raw[[#This Row],[active years]])),1,"")</f>
        <v/>
      </c>
      <c r="Z4371" t="str">
        <f>IF(ISNUMBER(SEARCH(Z$1,raw[[#This Row],[active years]])),1,"")</f>
        <v/>
      </c>
      <c r="AA4371" t="str">
        <f>IF(ISNUMBER(SEARCH(AA$1,raw[[#This Row],[active years]])),1,"")</f>
        <v/>
      </c>
    </row>
    <row r="4372" spans="1:27" x14ac:dyDescent="0.45">
      <c r="A4372">
        <f>raw[team]</f>
        <v>5155</v>
      </c>
      <c r="B4372">
        <f>raw[rookie year]</f>
        <v>2014</v>
      </c>
      <c r="C4372" t="str">
        <f>IF(ISNUMBER(SEARCH(C$1,raw[[#This Row],[active years]])),1,"")</f>
        <v/>
      </c>
      <c r="D4372" t="str">
        <f>IF(ISNUMBER(SEARCH(D$1,raw[[#This Row],[active years]])),1,"")</f>
        <v/>
      </c>
      <c r="E4372" t="str">
        <f>IF(ISNUMBER(SEARCH(E$1,raw[[#This Row],[active years]])),1,"")</f>
        <v/>
      </c>
      <c r="F4372" t="str">
        <f>IF(ISNUMBER(SEARCH(F$1,raw[[#This Row],[active years]])),1,"")</f>
        <v/>
      </c>
      <c r="G4372" t="str">
        <f>IF(ISNUMBER(SEARCH(G$1,raw[[#This Row],[active years]])),1,"")</f>
        <v/>
      </c>
      <c r="H4372" t="str">
        <f>IF(ISNUMBER(SEARCH(H$1,raw[[#This Row],[active years]])),1,"")</f>
        <v/>
      </c>
      <c r="I4372" t="str">
        <f>IF(ISNUMBER(SEARCH(I$1,raw[[#This Row],[active years]])),1,"")</f>
        <v/>
      </c>
      <c r="J4372" t="str">
        <f>IF(ISNUMBER(SEARCH(J$1,raw[[#This Row],[active years]])),1,"")</f>
        <v/>
      </c>
      <c r="K4372" t="str">
        <f>IF(ISNUMBER(SEARCH(K$1,raw[[#This Row],[active years]])),1,"")</f>
        <v/>
      </c>
      <c r="L4372" t="str">
        <f>IF(ISNUMBER(SEARCH(L$1,raw[[#This Row],[active years]])),1,"")</f>
        <v/>
      </c>
      <c r="M4372" t="str">
        <f>IF(ISNUMBER(SEARCH(M$1,raw[[#This Row],[active years]])),1,"")</f>
        <v/>
      </c>
      <c r="N4372" t="str">
        <f>IF(ISNUMBER(SEARCH(N$1,raw[[#This Row],[active years]])),1,"")</f>
        <v/>
      </c>
      <c r="O4372" t="str">
        <f>IF(ISNUMBER(SEARCH(O$1,raw[[#This Row],[active years]])),1,"")</f>
        <v/>
      </c>
      <c r="P4372" t="str">
        <f>IF(ISNUMBER(SEARCH(P$1,raw[[#This Row],[active years]])),1,"")</f>
        <v/>
      </c>
      <c r="Q4372" t="str">
        <f>IF(ISNUMBER(SEARCH(Q$1,raw[[#This Row],[active years]])),1,"")</f>
        <v/>
      </c>
      <c r="R4372" t="str">
        <f>IF(ISNUMBER(SEARCH(R$1,raw[[#This Row],[active years]])),1,"")</f>
        <v/>
      </c>
      <c r="S4372" t="str">
        <f>IF(ISNUMBER(SEARCH(S$1,raw[[#This Row],[active years]])),1,"")</f>
        <v/>
      </c>
      <c r="T4372" t="str">
        <f>IF(ISNUMBER(SEARCH(T$1,raw[[#This Row],[active years]])),1,"")</f>
        <v/>
      </c>
      <c r="U4372" t="str">
        <f>IF(ISNUMBER(SEARCH(U$1,raw[[#This Row],[active years]])),1,"")</f>
        <v/>
      </c>
      <c r="V4372" t="str">
        <f>IF(ISNUMBER(SEARCH(V$1,raw[[#This Row],[active years]])),1,"")</f>
        <v/>
      </c>
      <c r="W4372" t="str">
        <f>IF(ISNUMBER(SEARCH(W$1,raw[[#This Row],[active years]])),1,"")</f>
        <v/>
      </c>
      <c r="X4372" t="str">
        <f>IF(ISNUMBER(SEARCH(X$1,raw[[#This Row],[active years]])),1,"")</f>
        <v/>
      </c>
      <c r="Y4372">
        <f>IF(ISNUMBER(SEARCH(Y$1,raw[[#This Row],[active years]])),1,"")</f>
        <v>1</v>
      </c>
      <c r="Z4372">
        <f>IF(ISNUMBER(SEARCH(Z$1,raw[[#This Row],[active years]])),1,"")</f>
        <v>1</v>
      </c>
      <c r="AA4372">
        <f>IF(ISNUMBER(SEARCH(AA$1,raw[[#This Row],[active years]])),1,"")</f>
        <v>1</v>
      </c>
    </row>
    <row r="4373" spans="1:27" x14ac:dyDescent="0.45">
      <c r="A4373">
        <f>raw[team]</f>
        <v>5156</v>
      </c>
      <c r="B4373">
        <f>raw[rookie year]</f>
        <v>2014</v>
      </c>
      <c r="C4373" t="str">
        <f>IF(ISNUMBER(SEARCH(C$1,raw[[#This Row],[active years]])),1,"")</f>
        <v/>
      </c>
      <c r="D4373" t="str">
        <f>IF(ISNUMBER(SEARCH(D$1,raw[[#This Row],[active years]])),1,"")</f>
        <v/>
      </c>
      <c r="E4373" t="str">
        <f>IF(ISNUMBER(SEARCH(E$1,raw[[#This Row],[active years]])),1,"")</f>
        <v/>
      </c>
      <c r="F4373" t="str">
        <f>IF(ISNUMBER(SEARCH(F$1,raw[[#This Row],[active years]])),1,"")</f>
        <v/>
      </c>
      <c r="G4373" t="str">
        <f>IF(ISNUMBER(SEARCH(G$1,raw[[#This Row],[active years]])),1,"")</f>
        <v/>
      </c>
      <c r="H4373" t="str">
        <f>IF(ISNUMBER(SEARCH(H$1,raw[[#This Row],[active years]])),1,"")</f>
        <v/>
      </c>
      <c r="I4373" t="str">
        <f>IF(ISNUMBER(SEARCH(I$1,raw[[#This Row],[active years]])),1,"")</f>
        <v/>
      </c>
      <c r="J4373" t="str">
        <f>IF(ISNUMBER(SEARCH(J$1,raw[[#This Row],[active years]])),1,"")</f>
        <v/>
      </c>
      <c r="K4373" t="str">
        <f>IF(ISNUMBER(SEARCH(K$1,raw[[#This Row],[active years]])),1,"")</f>
        <v/>
      </c>
      <c r="L4373" t="str">
        <f>IF(ISNUMBER(SEARCH(L$1,raw[[#This Row],[active years]])),1,"")</f>
        <v/>
      </c>
      <c r="M4373" t="str">
        <f>IF(ISNUMBER(SEARCH(M$1,raw[[#This Row],[active years]])),1,"")</f>
        <v/>
      </c>
      <c r="N4373" t="str">
        <f>IF(ISNUMBER(SEARCH(N$1,raw[[#This Row],[active years]])),1,"")</f>
        <v/>
      </c>
      <c r="O4373" t="str">
        <f>IF(ISNUMBER(SEARCH(O$1,raw[[#This Row],[active years]])),1,"")</f>
        <v/>
      </c>
      <c r="P4373" t="str">
        <f>IF(ISNUMBER(SEARCH(P$1,raw[[#This Row],[active years]])),1,"")</f>
        <v/>
      </c>
      <c r="Q4373" t="str">
        <f>IF(ISNUMBER(SEARCH(Q$1,raw[[#This Row],[active years]])),1,"")</f>
        <v/>
      </c>
      <c r="R4373" t="str">
        <f>IF(ISNUMBER(SEARCH(R$1,raw[[#This Row],[active years]])),1,"")</f>
        <v/>
      </c>
      <c r="S4373" t="str">
        <f>IF(ISNUMBER(SEARCH(S$1,raw[[#This Row],[active years]])),1,"")</f>
        <v/>
      </c>
      <c r="T4373" t="str">
        <f>IF(ISNUMBER(SEARCH(T$1,raw[[#This Row],[active years]])),1,"")</f>
        <v/>
      </c>
      <c r="U4373" t="str">
        <f>IF(ISNUMBER(SEARCH(U$1,raw[[#This Row],[active years]])),1,"")</f>
        <v/>
      </c>
      <c r="V4373" t="str">
        <f>IF(ISNUMBER(SEARCH(V$1,raw[[#This Row],[active years]])),1,"")</f>
        <v/>
      </c>
      <c r="W4373" t="str">
        <f>IF(ISNUMBER(SEARCH(W$1,raw[[#This Row],[active years]])),1,"")</f>
        <v/>
      </c>
      <c r="X4373" t="str">
        <f>IF(ISNUMBER(SEARCH(X$1,raw[[#This Row],[active years]])),1,"")</f>
        <v/>
      </c>
      <c r="Y4373">
        <f>IF(ISNUMBER(SEARCH(Y$1,raw[[#This Row],[active years]])),1,"")</f>
        <v>1</v>
      </c>
      <c r="Z4373">
        <f>IF(ISNUMBER(SEARCH(Z$1,raw[[#This Row],[active years]])),1,"")</f>
        <v>1</v>
      </c>
      <c r="AA4373">
        <f>IF(ISNUMBER(SEARCH(AA$1,raw[[#This Row],[active years]])),1,"")</f>
        <v>1</v>
      </c>
    </row>
    <row r="4374" spans="1:27" x14ac:dyDescent="0.45">
      <c r="A4374">
        <f>raw[team]</f>
        <v>5157</v>
      </c>
      <c r="B4374">
        <f>raw[rookie year]</f>
        <v>2014</v>
      </c>
      <c r="C4374" t="str">
        <f>IF(ISNUMBER(SEARCH(C$1,raw[[#This Row],[active years]])),1,"")</f>
        <v/>
      </c>
      <c r="D4374" t="str">
        <f>IF(ISNUMBER(SEARCH(D$1,raw[[#This Row],[active years]])),1,"")</f>
        <v/>
      </c>
      <c r="E4374" t="str">
        <f>IF(ISNUMBER(SEARCH(E$1,raw[[#This Row],[active years]])),1,"")</f>
        <v/>
      </c>
      <c r="F4374" t="str">
        <f>IF(ISNUMBER(SEARCH(F$1,raw[[#This Row],[active years]])),1,"")</f>
        <v/>
      </c>
      <c r="G4374" t="str">
        <f>IF(ISNUMBER(SEARCH(G$1,raw[[#This Row],[active years]])),1,"")</f>
        <v/>
      </c>
      <c r="H4374" t="str">
        <f>IF(ISNUMBER(SEARCH(H$1,raw[[#This Row],[active years]])),1,"")</f>
        <v/>
      </c>
      <c r="I4374" t="str">
        <f>IF(ISNUMBER(SEARCH(I$1,raw[[#This Row],[active years]])),1,"")</f>
        <v/>
      </c>
      <c r="J4374" t="str">
        <f>IF(ISNUMBER(SEARCH(J$1,raw[[#This Row],[active years]])),1,"")</f>
        <v/>
      </c>
      <c r="K4374" t="str">
        <f>IF(ISNUMBER(SEARCH(K$1,raw[[#This Row],[active years]])),1,"")</f>
        <v/>
      </c>
      <c r="L4374" t="str">
        <f>IF(ISNUMBER(SEARCH(L$1,raw[[#This Row],[active years]])),1,"")</f>
        <v/>
      </c>
      <c r="M4374" t="str">
        <f>IF(ISNUMBER(SEARCH(M$1,raw[[#This Row],[active years]])),1,"")</f>
        <v/>
      </c>
      <c r="N4374" t="str">
        <f>IF(ISNUMBER(SEARCH(N$1,raw[[#This Row],[active years]])),1,"")</f>
        <v/>
      </c>
      <c r="O4374" t="str">
        <f>IF(ISNUMBER(SEARCH(O$1,raw[[#This Row],[active years]])),1,"")</f>
        <v/>
      </c>
      <c r="P4374" t="str">
        <f>IF(ISNUMBER(SEARCH(P$1,raw[[#This Row],[active years]])),1,"")</f>
        <v/>
      </c>
      <c r="Q4374" t="str">
        <f>IF(ISNUMBER(SEARCH(Q$1,raw[[#This Row],[active years]])),1,"")</f>
        <v/>
      </c>
      <c r="R4374" t="str">
        <f>IF(ISNUMBER(SEARCH(R$1,raw[[#This Row],[active years]])),1,"")</f>
        <v/>
      </c>
      <c r="S4374" t="str">
        <f>IF(ISNUMBER(SEARCH(S$1,raw[[#This Row],[active years]])),1,"")</f>
        <v/>
      </c>
      <c r="T4374" t="str">
        <f>IF(ISNUMBER(SEARCH(T$1,raw[[#This Row],[active years]])),1,"")</f>
        <v/>
      </c>
      <c r="U4374" t="str">
        <f>IF(ISNUMBER(SEARCH(U$1,raw[[#This Row],[active years]])),1,"")</f>
        <v/>
      </c>
      <c r="V4374" t="str">
        <f>IF(ISNUMBER(SEARCH(V$1,raw[[#This Row],[active years]])),1,"")</f>
        <v/>
      </c>
      <c r="W4374" t="str">
        <f>IF(ISNUMBER(SEARCH(W$1,raw[[#This Row],[active years]])),1,"")</f>
        <v/>
      </c>
      <c r="X4374" t="str">
        <f>IF(ISNUMBER(SEARCH(X$1,raw[[#This Row],[active years]])),1,"")</f>
        <v/>
      </c>
      <c r="Y4374">
        <f>IF(ISNUMBER(SEARCH(Y$1,raw[[#This Row],[active years]])),1,"")</f>
        <v>1</v>
      </c>
      <c r="Z4374">
        <f>IF(ISNUMBER(SEARCH(Z$1,raw[[#This Row],[active years]])),1,"")</f>
        <v>1</v>
      </c>
      <c r="AA4374" t="str">
        <f>IF(ISNUMBER(SEARCH(AA$1,raw[[#This Row],[active years]])),1,"")</f>
        <v/>
      </c>
    </row>
    <row r="4375" spans="1:27" x14ac:dyDescent="0.45">
      <c r="A4375">
        <f>raw[team]</f>
        <v>5158</v>
      </c>
      <c r="B4375">
        <f>raw[rookie year]</f>
        <v>2014</v>
      </c>
      <c r="C4375" t="str">
        <f>IF(ISNUMBER(SEARCH(C$1,raw[[#This Row],[active years]])),1,"")</f>
        <v/>
      </c>
      <c r="D4375" t="str">
        <f>IF(ISNUMBER(SEARCH(D$1,raw[[#This Row],[active years]])),1,"")</f>
        <v/>
      </c>
      <c r="E4375" t="str">
        <f>IF(ISNUMBER(SEARCH(E$1,raw[[#This Row],[active years]])),1,"")</f>
        <v/>
      </c>
      <c r="F4375" t="str">
        <f>IF(ISNUMBER(SEARCH(F$1,raw[[#This Row],[active years]])),1,"")</f>
        <v/>
      </c>
      <c r="G4375" t="str">
        <f>IF(ISNUMBER(SEARCH(G$1,raw[[#This Row],[active years]])),1,"")</f>
        <v/>
      </c>
      <c r="H4375" t="str">
        <f>IF(ISNUMBER(SEARCH(H$1,raw[[#This Row],[active years]])),1,"")</f>
        <v/>
      </c>
      <c r="I4375" t="str">
        <f>IF(ISNUMBER(SEARCH(I$1,raw[[#This Row],[active years]])),1,"")</f>
        <v/>
      </c>
      <c r="J4375" t="str">
        <f>IF(ISNUMBER(SEARCH(J$1,raw[[#This Row],[active years]])),1,"")</f>
        <v/>
      </c>
      <c r="K4375" t="str">
        <f>IF(ISNUMBER(SEARCH(K$1,raw[[#This Row],[active years]])),1,"")</f>
        <v/>
      </c>
      <c r="L4375" t="str">
        <f>IF(ISNUMBER(SEARCH(L$1,raw[[#This Row],[active years]])),1,"")</f>
        <v/>
      </c>
      <c r="M4375" t="str">
        <f>IF(ISNUMBER(SEARCH(M$1,raw[[#This Row],[active years]])),1,"")</f>
        <v/>
      </c>
      <c r="N4375" t="str">
        <f>IF(ISNUMBER(SEARCH(N$1,raw[[#This Row],[active years]])),1,"")</f>
        <v/>
      </c>
      <c r="O4375" t="str">
        <f>IF(ISNUMBER(SEARCH(O$1,raw[[#This Row],[active years]])),1,"")</f>
        <v/>
      </c>
      <c r="P4375" t="str">
        <f>IF(ISNUMBER(SEARCH(P$1,raw[[#This Row],[active years]])),1,"")</f>
        <v/>
      </c>
      <c r="Q4375" t="str">
        <f>IF(ISNUMBER(SEARCH(Q$1,raw[[#This Row],[active years]])),1,"")</f>
        <v/>
      </c>
      <c r="R4375" t="str">
        <f>IF(ISNUMBER(SEARCH(R$1,raw[[#This Row],[active years]])),1,"")</f>
        <v/>
      </c>
      <c r="S4375" t="str">
        <f>IF(ISNUMBER(SEARCH(S$1,raw[[#This Row],[active years]])),1,"")</f>
        <v/>
      </c>
      <c r="T4375" t="str">
        <f>IF(ISNUMBER(SEARCH(T$1,raw[[#This Row],[active years]])),1,"")</f>
        <v/>
      </c>
      <c r="U4375" t="str">
        <f>IF(ISNUMBER(SEARCH(U$1,raw[[#This Row],[active years]])),1,"")</f>
        <v/>
      </c>
      <c r="V4375" t="str">
        <f>IF(ISNUMBER(SEARCH(V$1,raw[[#This Row],[active years]])),1,"")</f>
        <v/>
      </c>
      <c r="W4375" t="str">
        <f>IF(ISNUMBER(SEARCH(W$1,raw[[#This Row],[active years]])),1,"")</f>
        <v/>
      </c>
      <c r="X4375" t="str">
        <f>IF(ISNUMBER(SEARCH(X$1,raw[[#This Row],[active years]])),1,"")</f>
        <v/>
      </c>
      <c r="Y4375">
        <f>IF(ISNUMBER(SEARCH(Y$1,raw[[#This Row],[active years]])),1,"")</f>
        <v>1</v>
      </c>
      <c r="Z4375">
        <f>IF(ISNUMBER(SEARCH(Z$1,raw[[#This Row],[active years]])),1,"")</f>
        <v>1</v>
      </c>
      <c r="AA4375">
        <f>IF(ISNUMBER(SEARCH(AA$1,raw[[#This Row],[active years]])),1,"")</f>
        <v>1</v>
      </c>
    </row>
    <row r="4376" spans="1:27" x14ac:dyDescent="0.45">
      <c r="A4376">
        <f>raw[team]</f>
        <v>5159</v>
      </c>
      <c r="B4376">
        <f>raw[rookie year]</f>
        <v>2014</v>
      </c>
      <c r="C4376" t="str">
        <f>IF(ISNUMBER(SEARCH(C$1,raw[[#This Row],[active years]])),1,"")</f>
        <v/>
      </c>
      <c r="D4376" t="str">
        <f>IF(ISNUMBER(SEARCH(D$1,raw[[#This Row],[active years]])),1,"")</f>
        <v/>
      </c>
      <c r="E4376" t="str">
        <f>IF(ISNUMBER(SEARCH(E$1,raw[[#This Row],[active years]])),1,"")</f>
        <v/>
      </c>
      <c r="F4376" t="str">
        <f>IF(ISNUMBER(SEARCH(F$1,raw[[#This Row],[active years]])),1,"")</f>
        <v/>
      </c>
      <c r="G4376" t="str">
        <f>IF(ISNUMBER(SEARCH(G$1,raw[[#This Row],[active years]])),1,"")</f>
        <v/>
      </c>
      <c r="H4376" t="str">
        <f>IF(ISNUMBER(SEARCH(H$1,raw[[#This Row],[active years]])),1,"")</f>
        <v/>
      </c>
      <c r="I4376" t="str">
        <f>IF(ISNUMBER(SEARCH(I$1,raw[[#This Row],[active years]])),1,"")</f>
        <v/>
      </c>
      <c r="J4376" t="str">
        <f>IF(ISNUMBER(SEARCH(J$1,raw[[#This Row],[active years]])),1,"")</f>
        <v/>
      </c>
      <c r="K4376" t="str">
        <f>IF(ISNUMBER(SEARCH(K$1,raw[[#This Row],[active years]])),1,"")</f>
        <v/>
      </c>
      <c r="L4376" t="str">
        <f>IF(ISNUMBER(SEARCH(L$1,raw[[#This Row],[active years]])),1,"")</f>
        <v/>
      </c>
      <c r="M4376" t="str">
        <f>IF(ISNUMBER(SEARCH(M$1,raw[[#This Row],[active years]])),1,"")</f>
        <v/>
      </c>
      <c r="N4376" t="str">
        <f>IF(ISNUMBER(SEARCH(N$1,raw[[#This Row],[active years]])),1,"")</f>
        <v/>
      </c>
      <c r="O4376" t="str">
        <f>IF(ISNUMBER(SEARCH(O$1,raw[[#This Row],[active years]])),1,"")</f>
        <v/>
      </c>
      <c r="P4376" t="str">
        <f>IF(ISNUMBER(SEARCH(P$1,raw[[#This Row],[active years]])),1,"")</f>
        <v/>
      </c>
      <c r="Q4376" t="str">
        <f>IF(ISNUMBER(SEARCH(Q$1,raw[[#This Row],[active years]])),1,"")</f>
        <v/>
      </c>
      <c r="R4376" t="str">
        <f>IF(ISNUMBER(SEARCH(R$1,raw[[#This Row],[active years]])),1,"")</f>
        <v/>
      </c>
      <c r="S4376" t="str">
        <f>IF(ISNUMBER(SEARCH(S$1,raw[[#This Row],[active years]])),1,"")</f>
        <v/>
      </c>
      <c r="T4376" t="str">
        <f>IF(ISNUMBER(SEARCH(T$1,raw[[#This Row],[active years]])),1,"")</f>
        <v/>
      </c>
      <c r="U4376" t="str">
        <f>IF(ISNUMBER(SEARCH(U$1,raw[[#This Row],[active years]])),1,"")</f>
        <v/>
      </c>
      <c r="V4376" t="str">
        <f>IF(ISNUMBER(SEARCH(V$1,raw[[#This Row],[active years]])),1,"")</f>
        <v/>
      </c>
      <c r="W4376" t="str">
        <f>IF(ISNUMBER(SEARCH(W$1,raw[[#This Row],[active years]])),1,"")</f>
        <v/>
      </c>
      <c r="X4376" t="str">
        <f>IF(ISNUMBER(SEARCH(X$1,raw[[#This Row],[active years]])),1,"")</f>
        <v/>
      </c>
      <c r="Y4376">
        <f>IF(ISNUMBER(SEARCH(Y$1,raw[[#This Row],[active years]])),1,"")</f>
        <v>1</v>
      </c>
      <c r="Z4376">
        <f>IF(ISNUMBER(SEARCH(Z$1,raw[[#This Row],[active years]])),1,"")</f>
        <v>1</v>
      </c>
      <c r="AA4376">
        <f>IF(ISNUMBER(SEARCH(AA$1,raw[[#This Row],[active years]])),1,"")</f>
        <v>1</v>
      </c>
    </row>
    <row r="4377" spans="1:27" x14ac:dyDescent="0.45">
      <c r="A4377">
        <f>raw[team]</f>
        <v>5160</v>
      </c>
      <c r="B4377">
        <f>raw[rookie year]</f>
        <v>2014</v>
      </c>
      <c r="C4377" t="str">
        <f>IF(ISNUMBER(SEARCH(C$1,raw[[#This Row],[active years]])),1,"")</f>
        <v/>
      </c>
      <c r="D4377" t="str">
        <f>IF(ISNUMBER(SEARCH(D$1,raw[[#This Row],[active years]])),1,"")</f>
        <v/>
      </c>
      <c r="E4377" t="str">
        <f>IF(ISNUMBER(SEARCH(E$1,raw[[#This Row],[active years]])),1,"")</f>
        <v/>
      </c>
      <c r="F4377" t="str">
        <f>IF(ISNUMBER(SEARCH(F$1,raw[[#This Row],[active years]])),1,"")</f>
        <v/>
      </c>
      <c r="G4377" t="str">
        <f>IF(ISNUMBER(SEARCH(G$1,raw[[#This Row],[active years]])),1,"")</f>
        <v/>
      </c>
      <c r="H4377" t="str">
        <f>IF(ISNUMBER(SEARCH(H$1,raw[[#This Row],[active years]])),1,"")</f>
        <v/>
      </c>
      <c r="I4377" t="str">
        <f>IF(ISNUMBER(SEARCH(I$1,raw[[#This Row],[active years]])),1,"")</f>
        <v/>
      </c>
      <c r="J4377" t="str">
        <f>IF(ISNUMBER(SEARCH(J$1,raw[[#This Row],[active years]])),1,"")</f>
        <v/>
      </c>
      <c r="K4377" t="str">
        <f>IF(ISNUMBER(SEARCH(K$1,raw[[#This Row],[active years]])),1,"")</f>
        <v/>
      </c>
      <c r="L4377" t="str">
        <f>IF(ISNUMBER(SEARCH(L$1,raw[[#This Row],[active years]])),1,"")</f>
        <v/>
      </c>
      <c r="M4377" t="str">
        <f>IF(ISNUMBER(SEARCH(M$1,raw[[#This Row],[active years]])),1,"")</f>
        <v/>
      </c>
      <c r="N4377" t="str">
        <f>IF(ISNUMBER(SEARCH(N$1,raw[[#This Row],[active years]])),1,"")</f>
        <v/>
      </c>
      <c r="O4377" t="str">
        <f>IF(ISNUMBER(SEARCH(O$1,raw[[#This Row],[active years]])),1,"")</f>
        <v/>
      </c>
      <c r="P4377" t="str">
        <f>IF(ISNUMBER(SEARCH(P$1,raw[[#This Row],[active years]])),1,"")</f>
        <v/>
      </c>
      <c r="Q4377" t="str">
        <f>IF(ISNUMBER(SEARCH(Q$1,raw[[#This Row],[active years]])),1,"")</f>
        <v/>
      </c>
      <c r="R4377" t="str">
        <f>IF(ISNUMBER(SEARCH(R$1,raw[[#This Row],[active years]])),1,"")</f>
        <v/>
      </c>
      <c r="S4377" t="str">
        <f>IF(ISNUMBER(SEARCH(S$1,raw[[#This Row],[active years]])),1,"")</f>
        <v/>
      </c>
      <c r="T4377" t="str">
        <f>IF(ISNUMBER(SEARCH(T$1,raw[[#This Row],[active years]])),1,"")</f>
        <v/>
      </c>
      <c r="U4377" t="str">
        <f>IF(ISNUMBER(SEARCH(U$1,raw[[#This Row],[active years]])),1,"")</f>
        <v/>
      </c>
      <c r="V4377" t="str">
        <f>IF(ISNUMBER(SEARCH(V$1,raw[[#This Row],[active years]])),1,"")</f>
        <v/>
      </c>
      <c r="W4377" t="str">
        <f>IF(ISNUMBER(SEARCH(W$1,raw[[#This Row],[active years]])),1,"")</f>
        <v/>
      </c>
      <c r="X4377" t="str">
        <f>IF(ISNUMBER(SEARCH(X$1,raw[[#This Row],[active years]])),1,"")</f>
        <v/>
      </c>
      <c r="Y4377">
        <f>IF(ISNUMBER(SEARCH(Y$1,raw[[#This Row],[active years]])),1,"")</f>
        <v>1</v>
      </c>
      <c r="Z4377">
        <f>IF(ISNUMBER(SEARCH(Z$1,raw[[#This Row],[active years]])),1,"")</f>
        <v>1</v>
      </c>
      <c r="AA4377">
        <f>IF(ISNUMBER(SEARCH(AA$1,raw[[#This Row],[active years]])),1,"")</f>
        <v>1</v>
      </c>
    </row>
    <row r="4378" spans="1:27" x14ac:dyDescent="0.45">
      <c r="A4378">
        <f>raw[team]</f>
        <v>5161</v>
      </c>
      <c r="B4378">
        <f>raw[rookie year]</f>
        <v>2014</v>
      </c>
      <c r="C4378" t="str">
        <f>IF(ISNUMBER(SEARCH(C$1,raw[[#This Row],[active years]])),1,"")</f>
        <v/>
      </c>
      <c r="D4378" t="str">
        <f>IF(ISNUMBER(SEARCH(D$1,raw[[#This Row],[active years]])),1,"")</f>
        <v/>
      </c>
      <c r="E4378" t="str">
        <f>IF(ISNUMBER(SEARCH(E$1,raw[[#This Row],[active years]])),1,"")</f>
        <v/>
      </c>
      <c r="F4378" t="str">
        <f>IF(ISNUMBER(SEARCH(F$1,raw[[#This Row],[active years]])),1,"")</f>
        <v/>
      </c>
      <c r="G4378" t="str">
        <f>IF(ISNUMBER(SEARCH(G$1,raw[[#This Row],[active years]])),1,"")</f>
        <v/>
      </c>
      <c r="H4378" t="str">
        <f>IF(ISNUMBER(SEARCH(H$1,raw[[#This Row],[active years]])),1,"")</f>
        <v/>
      </c>
      <c r="I4378" t="str">
        <f>IF(ISNUMBER(SEARCH(I$1,raw[[#This Row],[active years]])),1,"")</f>
        <v/>
      </c>
      <c r="J4378" t="str">
        <f>IF(ISNUMBER(SEARCH(J$1,raw[[#This Row],[active years]])),1,"")</f>
        <v/>
      </c>
      <c r="K4378" t="str">
        <f>IF(ISNUMBER(SEARCH(K$1,raw[[#This Row],[active years]])),1,"")</f>
        <v/>
      </c>
      <c r="L4378" t="str">
        <f>IF(ISNUMBER(SEARCH(L$1,raw[[#This Row],[active years]])),1,"")</f>
        <v/>
      </c>
      <c r="M4378" t="str">
        <f>IF(ISNUMBER(SEARCH(M$1,raw[[#This Row],[active years]])),1,"")</f>
        <v/>
      </c>
      <c r="N4378" t="str">
        <f>IF(ISNUMBER(SEARCH(N$1,raw[[#This Row],[active years]])),1,"")</f>
        <v/>
      </c>
      <c r="O4378" t="str">
        <f>IF(ISNUMBER(SEARCH(O$1,raw[[#This Row],[active years]])),1,"")</f>
        <v/>
      </c>
      <c r="P4378" t="str">
        <f>IF(ISNUMBER(SEARCH(P$1,raw[[#This Row],[active years]])),1,"")</f>
        <v/>
      </c>
      <c r="Q4378" t="str">
        <f>IF(ISNUMBER(SEARCH(Q$1,raw[[#This Row],[active years]])),1,"")</f>
        <v/>
      </c>
      <c r="R4378" t="str">
        <f>IF(ISNUMBER(SEARCH(R$1,raw[[#This Row],[active years]])),1,"")</f>
        <v/>
      </c>
      <c r="S4378" t="str">
        <f>IF(ISNUMBER(SEARCH(S$1,raw[[#This Row],[active years]])),1,"")</f>
        <v/>
      </c>
      <c r="T4378" t="str">
        <f>IF(ISNUMBER(SEARCH(T$1,raw[[#This Row],[active years]])),1,"")</f>
        <v/>
      </c>
      <c r="U4378" t="str">
        <f>IF(ISNUMBER(SEARCH(U$1,raw[[#This Row],[active years]])),1,"")</f>
        <v/>
      </c>
      <c r="V4378" t="str">
        <f>IF(ISNUMBER(SEARCH(V$1,raw[[#This Row],[active years]])),1,"")</f>
        <v/>
      </c>
      <c r="W4378" t="str">
        <f>IF(ISNUMBER(SEARCH(W$1,raw[[#This Row],[active years]])),1,"")</f>
        <v/>
      </c>
      <c r="X4378" t="str">
        <f>IF(ISNUMBER(SEARCH(X$1,raw[[#This Row],[active years]])),1,"")</f>
        <v/>
      </c>
      <c r="Y4378">
        <f>IF(ISNUMBER(SEARCH(Y$1,raw[[#This Row],[active years]])),1,"")</f>
        <v>1</v>
      </c>
      <c r="Z4378">
        <f>IF(ISNUMBER(SEARCH(Z$1,raw[[#This Row],[active years]])),1,"")</f>
        <v>1</v>
      </c>
      <c r="AA4378">
        <f>IF(ISNUMBER(SEARCH(AA$1,raw[[#This Row],[active years]])),1,"")</f>
        <v>1</v>
      </c>
    </row>
    <row r="4379" spans="1:27" x14ac:dyDescent="0.45">
      <c r="A4379">
        <f>raw[team]</f>
        <v>5162</v>
      </c>
      <c r="B4379">
        <f>raw[rookie year]</f>
        <v>2014</v>
      </c>
      <c r="C4379" t="str">
        <f>IF(ISNUMBER(SEARCH(C$1,raw[[#This Row],[active years]])),1,"")</f>
        <v/>
      </c>
      <c r="D4379" t="str">
        <f>IF(ISNUMBER(SEARCH(D$1,raw[[#This Row],[active years]])),1,"")</f>
        <v/>
      </c>
      <c r="E4379" t="str">
        <f>IF(ISNUMBER(SEARCH(E$1,raw[[#This Row],[active years]])),1,"")</f>
        <v/>
      </c>
      <c r="F4379" t="str">
        <f>IF(ISNUMBER(SEARCH(F$1,raw[[#This Row],[active years]])),1,"")</f>
        <v/>
      </c>
      <c r="G4379" t="str">
        <f>IF(ISNUMBER(SEARCH(G$1,raw[[#This Row],[active years]])),1,"")</f>
        <v/>
      </c>
      <c r="H4379" t="str">
        <f>IF(ISNUMBER(SEARCH(H$1,raw[[#This Row],[active years]])),1,"")</f>
        <v/>
      </c>
      <c r="I4379" t="str">
        <f>IF(ISNUMBER(SEARCH(I$1,raw[[#This Row],[active years]])),1,"")</f>
        <v/>
      </c>
      <c r="J4379" t="str">
        <f>IF(ISNUMBER(SEARCH(J$1,raw[[#This Row],[active years]])),1,"")</f>
        <v/>
      </c>
      <c r="K4379" t="str">
        <f>IF(ISNUMBER(SEARCH(K$1,raw[[#This Row],[active years]])),1,"")</f>
        <v/>
      </c>
      <c r="L4379" t="str">
        <f>IF(ISNUMBER(SEARCH(L$1,raw[[#This Row],[active years]])),1,"")</f>
        <v/>
      </c>
      <c r="M4379" t="str">
        <f>IF(ISNUMBER(SEARCH(M$1,raw[[#This Row],[active years]])),1,"")</f>
        <v/>
      </c>
      <c r="N4379" t="str">
        <f>IF(ISNUMBER(SEARCH(N$1,raw[[#This Row],[active years]])),1,"")</f>
        <v/>
      </c>
      <c r="O4379" t="str">
        <f>IF(ISNUMBER(SEARCH(O$1,raw[[#This Row],[active years]])),1,"")</f>
        <v/>
      </c>
      <c r="P4379" t="str">
        <f>IF(ISNUMBER(SEARCH(P$1,raw[[#This Row],[active years]])),1,"")</f>
        <v/>
      </c>
      <c r="Q4379" t="str">
        <f>IF(ISNUMBER(SEARCH(Q$1,raw[[#This Row],[active years]])),1,"")</f>
        <v/>
      </c>
      <c r="R4379" t="str">
        <f>IF(ISNUMBER(SEARCH(R$1,raw[[#This Row],[active years]])),1,"")</f>
        <v/>
      </c>
      <c r="S4379" t="str">
        <f>IF(ISNUMBER(SEARCH(S$1,raw[[#This Row],[active years]])),1,"")</f>
        <v/>
      </c>
      <c r="T4379" t="str">
        <f>IF(ISNUMBER(SEARCH(T$1,raw[[#This Row],[active years]])),1,"")</f>
        <v/>
      </c>
      <c r="U4379" t="str">
        <f>IF(ISNUMBER(SEARCH(U$1,raw[[#This Row],[active years]])),1,"")</f>
        <v/>
      </c>
      <c r="V4379" t="str">
        <f>IF(ISNUMBER(SEARCH(V$1,raw[[#This Row],[active years]])),1,"")</f>
        <v/>
      </c>
      <c r="W4379" t="str">
        <f>IF(ISNUMBER(SEARCH(W$1,raw[[#This Row],[active years]])),1,"")</f>
        <v/>
      </c>
      <c r="X4379" t="str">
        <f>IF(ISNUMBER(SEARCH(X$1,raw[[#This Row],[active years]])),1,"")</f>
        <v/>
      </c>
      <c r="Y4379">
        <f>IF(ISNUMBER(SEARCH(Y$1,raw[[#This Row],[active years]])),1,"")</f>
        <v>1</v>
      </c>
      <c r="Z4379">
        <f>IF(ISNUMBER(SEARCH(Z$1,raw[[#This Row],[active years]])),1,"")</f>
        <v>1</v>
      </c>
      <c r="AA4379">
        <f>IF(ISNUMBER(SEARCH(AA$1,raw[[#This Row],[active years]])),1,"")</f>
        <v>1</v>
      </c>
    </row>
    <row r="4380" spans="1:27" x14ac:dyDescent="0.45">
      <c r="A4380">
        <f>raw[team]</f>
        <v>5163</v>
      </c>
      <c r="B4380">
        <f>raw[rookie year]</f>
        <v>2014</v>
      </c>
      <c r="C4380" t="str">
        <f>IF(ISNUMBER(SEARCH(C$1,raw[[#This Row],[active years]])),1,"")</f>
        <v/>
      </c>
      <c r="D4380" t="str">
        <f>IF(ISNUMBER(SEARCH(D$1,raw[[#This Row],[active years]])),1,"")</f>
        <v/>
      </c>
      <c r="E4380" t="str">
        <f>IF(ISNUMBER(SEARCH(E$1,raw[[#This Row],[active years]])),1,"")</f>
        <v/>
      </c>
      <c r="F4380" t="str">
        <f>IF(ISNUMBER(SEARCH(F$1,raw[[#This Row],[active years]])),1,"")</f>
        <v/>
      </c>
      <c r="G4380" t="str">
        <f>IF(ISNUMBER(SEARCH(G$1,raw[[#This Row],[active years]])),1,"")</f>
        <v/>
      </c>
      <c r="H4380" t="str">
        <f>IF(ISNUMBER(SEARCH(H$1,raw[[#This Row],[active years]])),1,"")</f>
        <v/>
      </c>
      <c r="I4380" t="str">
        <f>IF(ISNUMBER(SEARCH(I$1,raw[[#This Row],[active years]])),1,"")</f>
        <v/>
      </c>
      <c r="J4380" t="str">
        <f>IF(ISNUMBER(SEARCH(J$1,raw[[#This Row],[active years]])),1,"")</f>
        <v/>
      </c>
      <c r="K4380" t="str">
        <f>IF(ISNUMBER(SEARCH(K$1,raw[[#This Row],[active years]])),1,"")</f>
        <v/>
      </c>
      <c r="L4380" t="str">
        <f>IF(ISNUMBER(SEARCH(L$1,raw[[#This Row],[active years]])),1,"")</f>
        <v/>
      </c>
      <c r="M4380" t="str">
        <f>IF(ISNUMBER(SEARCH(M$1,raw[[#This Row],[active years]])),1,"")</f>
        <v/>
      </c>
      <c r="N4380" t="str">
        <f>IF(ISNUMBER(SEARCH(N$1,raw[[#This Row],[active years]])),1,"")</f>
        <v/>
      </c>
      <c r="O4380" t="str">
        <f>IF(ISNUMBER(SEARCH(O$1,raw[[#This Row],[active years]])),1,"")</f>
        <v/>
      </c>
      <c r="P4380" t="str">
        <f>IF(ISNUMBER(SEARCH(P$1,raw[[#This Row],[active years]])),1,"")</f>
        <v/>
      </c>
      <c r="Q4380" t="str">
        <f>IF(ISNUMBER(SEARCH(Q$1,raw[[#This Row],[active years]])),1,"")</f>
        <v/>
      </c>
      <c r="R4380" t="str">
        <f>IF(ISNUMBER(SEARCH(R$1,raw[[#This Row],[active years]])),1,"")</f>
        <v/>
      </c>
      <c r="S4380" t="str">
        <f>IF(ISNUMBER(SEARCH(S$1,raw[[#This Row],[active years]])),1,"")</f>
        <v/>
      </c>
      <c r="T4380" t="str">
        <f>IF(ISNUMBER(SEARCH(T$1,raw[[#This Row],[active years]])),1,"")</f>
        <v/>
      </c>
      <c r="U4380" t="str">
        <f>IF(ISNUMBER(SEARCH(U$1,raw[[#This Row],[active years]])),1,"")</f>
        <v/>
      </c>
      <c r="V4380" t="str">
        <f>IF(ISNUMBER(SEARCH(V$1,raw[[#This Row],[active years]])),1,"")</f>
        <v/>
      </c>
      <c r="W4380" t="str">
        <f>IF(ISNUMBER(SEARCH(W$1,raw[[#This Row],[active years]])),1,"")</f>
        <v/>
      </c>
      <c r="X4380" t="str">
        <f>IF(ISNUMBER(SEARCH(X$1,raw[[#This Row],[active years]])),1,"")</f>
        <v/>
      </c>
      <c r="Y4380">
        <f>IF(ISNUMBER(SEARCH(Y$1,raw[[#This Row],[active years]])),1,"")</f>
        <v>1</v>
      </c>
      <c r="Z4380">
        <f>IF(ISNUMBER(SEARCH(Z$1,raw[[#This Row],[active years]])),1,"")</f>
        <v>1</v>
      </c>
      <c r="AA4380">
        <f>IF(ISNUMBER(SEARCH(AA$1,raw[[#This Row],[active years]])),1,"")</f>
        <v>1</v>
      </c>
    </row>
    <row r="4381" spans="1:27" x14ac:dyDescent="0.45">
      <c r="A4381">
        <f>raw[team]</f>
        <v>5164</v>
      </c>
      <c r="B4381">
        <f>raw[rookie year]</f>
        <v>2014</v>
      </c>
      <c r="C4381" t="str">
        <f>IF(ISNUMBER(SEARCH(C$1,raw[[#This Row],[active years]])),1,"")</f>
        <v/>
      </c>
      <c r="D4381" t="str">
        <f>IF(ISNUMBER(SEARCH(D$1,raw[[#This Row],[active years]])),1,"")</f>
        <v/>
      </c>
      <c r="E4381" t="str">
        <f>IF(ISNUMBER(SEARCH(E$1,raw[[#This Row],[active years]])),1,"")</f>
        <v/>
      </c>
      <c r="F4381" t="str">
        <f>IF(ISNUMBER(SEARCH(F$1,raw[[#This Row],[active years]])),1,"")</f>
        <v/>
      </c>
      <c r="G4381" t="str">
        <f>IF(ISNUMBER(SEARCH(G$1,raw[[#This Row],[active years]])),1,"")</f>
        <v/>
      </c>
      <c r="H4381" t="str">
        <f>IF(ISNUMBER(SEARCH(H$1,raw[[#This Row],[active years]])),1,"")</f>
        <v/>
      </c>
      <c r="I4381" t="str">
        <f>IF(ISNUMBER(SEARCH(I$1,raw[[#This Row],[active years]])),1,"")</f>
        <v/>
      </c>
      <c r="J4381" t="str">
        <f>IF(ISNUMBER(SEARCH(J$1,raw[[#This Row],[active years]])),1,"")</f>
        <v/>
      </c>
      <c r="K4381" t="str">
        <f>IF(ISNUMBER(SEARCH(K$1,raw[[#This Row],[active years]])),1,"")</f>
        <v/>
      </c>
      <c r="L4381" t="str">
        <f>IF(ISNUMBER(SEARCH(L$1,raw[[#This Row],[active years]])),1,"")</f>
        <v/>
      </c>
      <c r="M4381" t="str">
        <f>IF(ISNUMBER(SEARCH(M$1,raw[[#This Row],[active years]])),1,"")</f>
        <v/>
      </c>
      <c r="N4381" t="str">
        <f>IF(ISNUMBER(SEARCH(N$1,raw[[#This Row],[active years]])),1,"")</f>
        <v/>
      </c>
      <c r="O4381" t="str">
        <f>IF(ISNUMBER(SEARCH(O$1,raw[[#This Row],[active years]])),1,"")</f>
        <v/>
      </c>
      <c r="P4381" t="str">
        <f>IF(ISNUMBER(SEARCH(P$1,raw[[#This Row],[active years]])),1,"")</f>
        <v/>
      </c>
      <c r="Q4381" t="str">
        <f>IF(ISNUMBER(SEARCH(Q$1,raw[[#This Row],[active years]])),1,"")</f>
        <v/>
      </c>
      <c r="R4381" t="str">
        <f>IF(ISNUMBER(SEARCH(R$1,raw[[#This Row],[active years]])),1,"")</f>
        <v/>
      </c>
      <c r="S4381" t="str">
        <f>IF(ISNUMBER(SEARCH(S$1,raw[[#This Row],[active years]])),1,"")</f>
        <v/>
      </c>
      <c r="T4381" t="str">
        <f>IF(ISNUMBER(SEARCH(T$1,raw[[#This Row],[active years]])),1,"")</f>
        <v/>
      </c>
      <c r="U4381" t="str">
        <f>IF(ISNUMBER(SEARCH(U$1,raw[[#This Row],[active years]])),1,"")</f>
        <v/>
      </c>
      <c r="V4381" t="str">
        <f>IF(ISNUMBER(SEARCH(V$1,raw[[#This Row],[active years]])),1,"")</f>
        <v/>
      </c>
      <c r="W4381" t="str">
        <f>IF(ISNUMBER(SEARCH(W$1,raw[[#This Row],[active years]])),1,"")</f>
        <v/>
      </c>
      <c r="X4381" t="str">
        <f>IF(ISNUMBER(SEARCH(X$1,raw[[#This Row],[active years]])),1,"")</f>
        <v/>
      </c>
      <c r="Y4381">
        <f>IF(ISNUMBER(SEARCH(Y$1,raw[[#This Row],[active years]])),1,"")</f>
        <v>1</v>
      </c>
      <c r="Z4381">
        <f>IF(ISNUMBER(SEARCH(Z$1,raw[[#This Row],[active years]])),1,"")</f>
        <v>1</v>
      </c>
      <c r="AA4381" t="str">
        <f>IF(ISNUMBER(SEARCH(AA$1,raw[[#This Row],[active years]])),1,"")</f>
        <v/>
      </c>
    </row>
    <row r="4382" spans="1:27" x14ac:dyDescent="0.45">
      <c r="A4382">
        <f>raw[team]</f>
        <v>5165</v>
      </c>
      <c r="B4382">
        <f>raw[rookie year]</f>
        <v>2014</v>
      </c>
      <c r="C4382" t="str">
        <f>IF(ISNUMBER(SEARCH(C$1,raw[[#This Row],[active years]])),1,"")</f>
        <v/>
      </c>
      <c r="D4382" t="str">
        <f>IF(ISNUMBER(SEARCH(D$1,raw[[#This Row],[active years]])),1,"")</f>
        <v/>
      </c>
      <c r="E4382" t="str">
        <f>IF(ISNUMBER(SEARCH(E$1,raw[[#This Row],[active years]])),1,"")</f>
        <v/>
      </c>
      <c r="F4382" t="str">
        <f>IF(ISNUMBER(SEARCH(F$1,raw[[#This Row],[active years]])),1,"")</f>
        <v/>
      </c>
      <c r="G4382" t="str">
        <f>IF(ISNUMBER(SEARCH(G$1,raw[[#This Row],[active years]])),1,"")</f>
        <v/>
      </c>
      <c r="H4382" t="str">
        <f>IF(ISNUMBER(SEARCH(H$1,raw[[#This Row],[active years]])),1,"")</f>
        <v/>
      </c>
      <c r="I4382" t="str">
        <f>IF(ISNUMBER(SEARCH(I$1,raw[[#This Row],[active years]])),1,"")</f>
        <v/>
      </c>
      <c r="J4382" t="str">
        <f>IF(ISNUMBER(SEARCH(J$1,raw[[#This Row],[active years]])),1,"")</f>
        <v/>
      </c>
      <c r="K4382" t="str">
        <f>IF(ISNUMBER(SEARCH(K$1,raw[[#This Row],[active years]])),1,"")</f>
        <v/>
      </c>
      <c r="L4382" t="str">
        <f>IF(ISNUMBER(SEARCH(L$1,raw[[#This Row],[active years]])),1,"")</f>
        <v/>
      </c>
      <c r="M4382" t="str">
        <f>IF(ISNUMBER(SEARCH(M$1,raw[[#This Row],[active years]])),1,"")</f>
        <v/>
      </c>
      <c r="N4382" t="str">
        <f>IF(ISNUMBER(SEARCH(N$1,raw[[#This Row],[active years]])),1,"")</f>
        <v/>
      </c>
      <c r="O4382" t="str">
        <f>IF(ISNUMBER(SEARCH(O$1,raw[[#This Row],[active years]])),1,"")</f>
        <v/>
      </c>
      <c r="P4382" t="str">
        <f>IF(ISNUMBER(SEARCH(P$1,raw[[#This Row],[active years]])),1,"")</f>
        <v/>
      </c>
      <c r="Q4382" t="str">
        <f>IF(ISNUMBER(SEARCH(Q$1,raw[[#This Row],[active years]])),1,"")</f>
        <v/>
      </c>
      <c r="R4382" t="str">
        <f>IF(ISNUMBER(SEARCH(R$1,raw[[#This Row],[active years]])),1,"")</f>
        <v/>
      </c>
      <c r="S4382" t="str">
        <f>IF(ISNUMBER(SEARCH(S$1,raw[[#This Row],[active years]])),1,"")</f>
        <v/>
      </c>
      <c r="T4382" t="str">
        <f>IF(ISNUMBER(SEARCH(T$1,raw[[#This Row],[active years]])),1,"")</f>
        <v/>
      </c>
      <c r="U4382" t="str">
        <f>IF(ISNUMBER(SEARCH(U$1,raw[[#This Row],[active years]])),1,"")</f>
        <v/>
      </c>
      <c r="V4382" t="str">
        <f>IF(ISNUMBER(SEARCH(V$1,raw[[#This Row],[active years]])),1,"")</f>
        <v/>
      </c>
      <c r="W4382" t="str">
        <f>IF(ISNUMBER(SEARCH(W$1,raw[[#This Row],[active years]])),1,"")</f>
        <v/>
      </c>
      <c r="X4382" t="str">
        <f>IF(ISNUMBER(SEARCH(X$1,raw[[#This Row],[active years]])),1,"")</f>
        <v/>
      </c>
      <c r="Y4382" t="str">
        <f>IF(ISNUMBER(SEARCH(Y$1,raw[[#This Row],[active years]])),1,"")</f>
        <v/>
      </c>
      <c r="Z4382" t="str">
        <f>IF(ISNUMBER(SEARCH(Z$1,raw[[#This Row],[active years]])),1,"")</f>
        <v/>
      </c>
      <c r="AA4382" t="str">
        <f>IF(ISNUMBER(SEARCH(AA$1,raw[[#This Row],[active years]])),1,"")</f>
        <v/>
      </c>
    </row>
    <row r="4383" spans="1:27" x14ac:dyDescent="0.45">
      <c r="A4383">
        <f>raw[team]</f>
        <v>5166</v>
      </c>
      <c r="B4383">
        <f>raw[rookie year]</f>
        <v>2014</v>
      </c>
      <c r="C4383" t="str">
        <f>IF(ISNUMBER(SEARCH(C$1,raw[[#This Row],[active years]])),1,"")</f>
        <v/>
      </c>
      <c r="D4383" t="str">
        <f>IF(ISNUMBER(SEARCH(D$1,raw[[#This Row],[active years]])),1,"")</f>
        <v/>
      </c>
      <c r="E4383" t="str">
        <f>IF(ISNUMBER(SEARCH(E$1,raw[[#This Row],[active years]])),1,"")</f>
        <v/>
      </c>
      <c r="F4383" t="str">
        <f>IF(ISNUMBER(SEARCH(F$1,raw[[#This Row],[active years]])),1,"")</f>
        <v/>
      </c>
      <c r="G4383" t="str">
        <f>IF(ISNUMBER(SEARCH(G$1,raw[[#This Row],[active years]])),1,"")</f>
        <v/>
      </c>
      <c r="H4383" t="str">
        <f>IF(ISNUMBER(SEARCH(H$1,raw[[#This Row],[active years]])),1,"")</f>
        <v/>
      </c>
      <c r="I4383" t="str">
        <f>IF(ISNUMBER(SEARCH(I$1,raw[[#This Row],[active years]])),1,"")</f>
        <v/>
      </c>
      <c r="J4383" t="str">
        <f>IF(ISNUMBER(SEARCH(J$1,raw[[#This Row],[active years]])),1,"")</f>
        <v/>
      </c>
      <c r="K4383" t="str">
        <f>IF(ISNUMBER(SEARCH(K$1,raw[[#This Row],[active years]])),1,"")</f>
        <v/>
      </c>
      <c r="L4383" t="str">
        <f>IF(ISNUMBER(SEARCH(L$1,raw[[#This Row],[active years]])),1,"")</f>
        <v/>
      </c>
      <c r="M4383" t="str">
        <f>IF(ISNUMBER(SEARCH(M$1,raw[[#This Row],[active years]])),1,"")</f>
        <v/>
      </c>
      <c r="N4383" t="str">
        <f>IF(ISNUMBER(SEARCH(N$1,raw[[#This Row],[active years]])),1,"")</f>
        <v/>
      </c>
      <c r="O4383" t="str">
        <f>IF(ISNUMBER(SEARCH(O$1,raw[[#This Row],[active years]])),1,"")</f>
        <v/>
      </c>
      <c r="P4383" t="str">
        <f>IF(ISNUMBER(SEARCH(P$1,raw[[#This Row],[active years]])),1,"")</f>
        <v/>
      </c>
      <c r="Q4383" t="str">
        <f>IF(ISNUMBER(SEARCH(Q$1,raw[[#This Row],[active years]])),1,"")</f>
        <v/>
      </c>
      <c r="R4383" t="str">
        <f>IF(ISNUMBER(SEARCH(R$1,raw[[#This Row],[active years]])),1,"")</f>
        <v/>
      </c>
      <c r="S4383" t="str">
        <f>IF(ISNUMBER(SEARCH(S$1,raw[[#This Row],[active years]])),1,"")</f>
        <v/>
      </c>
      <c r="T4383" t="str">
        <f>IF(ISNUMBER(SEARCH(T$1,raw[[#This Row],[active years]])),1,"")</f>
        <v/>
      </c>
      <c r="U4383" t="str">
        <f>IF(ISNUMBER(SEARCH(U$1,raw[[#This Row],[active years]])),1,"")</f>
        <v/>
      </c>
      <c r="V4383" t="str">
        <f>IF(ISNUMBER(SEARCH(V$1,raw[[#This Row],[active years]])),1,"")</f>
        <v/>
      </c>
      <c r="W4383" t="str">
        <f>IF(ISNUMBER(SEARCH(W$1,raw[[#This Row],[active years]])),1,"")</f>
        <v/>
      </c>
      <c r="X4383" t="str">
        <f>IF(ISNUMBER(SEARCH(X$1,raw[[#This Row],[active years]])),1,"")</f>
        <v/>
      </c>
      <c r="Y4383">
        <f>IF(ISNUMBER(SEARCH(Y$1,raw[[#This Row],[active years]])),1,"")</f>
        <v>1</v>
      </c>
      <c r="Z4383">
        <f>IF(ISNUMBER(SEARCH(Z$1,raw[[#This Row],[active years]])),1,"")</f>
        <v>1</v>
      </c>
      <c r="AA4383">
        <f>IF(ISNUMBER(SEARCH(AA$1,raw[[#This Row],[active years]])),1,"")</f>
        <v>1</v>
      </c>
    </row>
    <row r="4384" spans="1:27" x14ac:dyDescent="0.45">
      <c r="A4384">
        <f>raw[team]</f>
        <v>5167</v>
      </c>
      <c r="B4384">
        <f>raw[rookie year]</f>
        <v>2014</v>
      </c>
      <c r="C4384" t="str">
        <f>IF(ISNUMBER(SEARCH(C$1,raw[[#This Row],[active years]])),1,"")</f>
        <v/>
      </c>
      <c r="D4384" t="str">
        <f>IF(ISNUMBER(SEARCH(D$1,raw[[#This Row],[active years]])),1,"")</f>
        <v/>
      </c>
      <c r="E4384" t="str">
        <f>IF(ISNUMBER(SEARCH(E$1,raw[[#This Row],[active years]])),1,"")</f>
        <v/>
      </c>
      <c r="F4384" t="str">
        <f>IF(ISNUMBER(SEARCH(F$1,raw[[#This Row],[active years]])),1,"")</f>
        <v/>
      </c>
      <c r="G4384" t="str">
        <f>IF(ISNUMBER(SEARCH(G$1,raw[[#This Row],[active years]])),1,"")</f>
        <v/>
      </c>
      <c r="H4384" t="str">
        <f>IF(ISNUMBER(SEARCH(H$1,raw[[#This Row],[active years]])),1,"")</f>
        <v/>
      </c>
      <c r="I4384" t="str">
        <f>IF(ISNUMBER(SEARCH(I$1,raw[[#This Row],[active years]])),1,"")</f>
        <v/>
      </c>
      <c r="J4384" t="str">
        <f>IF(ISNUMBER(SEARCH(J$1,raw[[#This Row],[active years]])),1,"")</f>
        <v/>
      </c>
      <c r="K4384" t="str">
        <f>IF(ISNUMBER(SEARCH(K$1,raw[[#This Row],[active years]])),1,"")</f>
        <v/>
      </c>
      <c r="L4384" t="str">
        <f>IF(ISNUMBER(SEARCH(L$1,raw[[#This Row],[active years]])),1,"")</f>
        <v/>
      </c>
      <c r="M4384" t="str">
        <f>IF(ISNUMBER(SEARCH(M$1,raw[[#This Row],[active years]])),1,"")</f>
        <v/>
      </c>
      <c r="N4384" t="str">
        <f>IF(ISNUMBER(SEARCH(N$1,raw[[#This Row],[active years]])),1,"")</f>
        <v/>
      </c>
      <c r="O4384" t="str">
        <f>IF(ISNUMBER(SEARCH(O$1,raw[[#This Row],[active years]])),1,"")</f>
        <v/>
      </c>
      <c r="P4384" t="str">
        <f>IF(ISNUMBER(SEARCH(P$1,raw[[#This Row],[active years]])),1,"")</f>
        <v/>
      </c>
      <c r="Q4384" t="str">
        <f>IF(ISNUMBER(SEARCH(Q$1,raw[[#This Row],[active years]])),1,"")</f>
        <v/>
      </c>
      <c r="R4384" t="str">
        <f>IF(ISNUMBER(SEARCH(R$1,raw[[#This Row],[active years]])),1,"")</f>
        <v/>
      </c>
      <c r="S4384" t="str">
        <f>IF(ISNUMBER(SEARCH(S$1,raw[[#This Row],[active years]])),1,"")</f>
        <v/>
      </c>
      <c r="T4384" t="str">
        <f>IF(ISNUMBER(SEARCH(T$1,raw[[#This Row],[active years]])),1,"")</f>
        <v/>
      </c>
      <c r="U4384" t="str">
        <f>IF(ISNUMBER(SEARCH(U$1,raw[[#This Row],[active years]])),1,"")</f>
        <v/>
      </c>
      <c r="V4384" t="str">
        <f>IF(ISNUMBER(SEARCH(V$1,raw[[#This Row],[active years]])),1,"")</f>
        <v/>
      </c>
      <c r="W4384" t="str">
        <f>IF(ISNUMBER(SEARCH(W$1,raw[[#This Row],[active years]])),1,"")</f>
        <v/>
      </c>
      <c r="X4384" t="str">
        <f>IF(ISNUMBER(SEARCH(X$1,raw[[#This Row],[active years]])),1,"")</f>
        <v/>
      </c>
      <c r="Y4384">
        <f>IF(ISNUMBER(SEARCH(Y$1,raw[[#This Row],[active years]])),1,"")</f>
        <v>1</v>
      </c>
      <c r="Z4384">
        <f>IF(ISNUMBER(SEARCH(Z$1,raw[[#This Row],[active years]])),1,"")</f>
        <v>1</v>
      </c>
      <c r="AA4384">
        <f>IF(ISNUMBER(SEARCH(AA$1,raw[[#This Row],[active years]])),1,"")</f>
        <v>1</v>
      </c>
    </row>
    <row r="4385" spans="1:27" x14ac:dyDescent="0.45">
      <c r="A4385">
        <f>raw[team]</f>
        <v>5168</v>
      </c>
      <c r="B4385">
        <f>raw[rookie year]</f>
        <v>2014</v>
      </c>
      <c r="C4385" t="str">
        <f>IF(ISNUMBER(SEARCH(C$1,raw[[#This Row],[active years]])),1,"")</f>
        <v/>
      </c>
      <c r="D4385" t="str">
        <f>IF(ISNUMBER(SEARCH(D$1,raw[[#This Row],[active years]])),1,"")</f>
        <v/>
      </c>
      <c r="E4385" t="str">
        <f>IF(ISNUMBER(SEARCH(E$1,raw[[#This Row],[active years]])),1,"")</f>
        <v/>
      </c>
      <c r="F4385" t="str">
        <f>IF(ISNUMBER(SEARCH(F$1,raw[[#This Row],[active years]])),1,"")</f>
        <v/>
      </c>
      <c r="G4385" t="str">
        <f>IF(ISNUMBER(SEARCH(G$1,raw[[#This Row],[active years]])),1,"")</f>
        <v/>
      </c>
      <c r="H4385" t="str">
        <f>IF(ISNUMBER(SEARCH(H$1,raw[[#This Row],[active years]])),1,"")</f>
        <v/>
      </c>
      <c r="I4385" t="str">
        <f>IF(ISNUMBER(SEARCH(I$1,raw[[#This Row],[active years]])),1,"")</f>
        <v/>
      </c>
      <c r="J4385" t="str">
        <f>IF(ISNUMBER(SEARCH(J$1,raw[[#This Row],[active years]])),1,"")</f>
        <v/>
      </c>
      <c r="K4385" t="str">
        <f>IF(ISNUMBER(SEARCH(K$1,raw[[#This Row],[active years]])),1,"")</f>
        <v/>
      </c>
      <c r="L4385" t="str">
        <f>IF(ISNUMBER(SEARCH(L$1,raw[[#This Row],[active years]])),1,"")</f>
        <v/>
      </c>
      <c r="M4385" t="str">
        <f>IF(ISNUMBER(SEARCH(M$1,raw[[#This Row],[active years]])),1,"")</f>
        <v/>
      </c>
      <c r="N4385" t="str">
        <f>IF(ISNUMBER(SEARCH(N$1,raw[[#This Row],[active years]])),1,"")</f>
        <v/>
      </c>
      <c r="O4385" t="str">
        <f>IF(ISNUMBER(SEARCH(O$1,raw[[#This Row],[active years]])),1,"")</f>
        <v/>
      </c>
      <c r="P4385" t="str">
        <f>IF(ISNUMBER(SEARCH(P$1,raw[[#This Row],[active years]])),1,"")</f>
        <v/>
      </c>
      <c r="Q4385" t="str">
        <f>IF(ISNUMBER(SEARCH(Q$1,raw[[#This Row],[active years]])),1,"")</f>
        <v/>
      </c>
      <c r="R4385" t="str">
        <f>IF(ISNUMBER(SEARCH(R$1,raw[[#This Row],[active years]])),1,"")</f>
        <v/>
      </c>
      <c r="S4385" t="str">
        <f>IF(ISNUMBER(SEARCH(S$1,raw[[#This Row],[active years]])),1,"")</f>
        <v/>
      </c>
      <c r="T4385" t="str">
        <f>IF(ISNUMBER(SEARCH(T$1,raw[[#This Row],[active years]])),1,"")</f>
        <v/>
      </c>
      <c r="U4385" t="str">
        <f>IF(ISNUMBER(SEARCH(U$1,raw[[#This Row],[active years]])),1,"")</f>
        <v/>
      </c>
      <c r="V4385" t="str">
        <f>IF(ISNUMBER(SEARCH(V$1,raw[[#This Row],[active years]])),1,"")</f>
        <v/>
      </c>
      <c r="W4385" t="str">
        <f>IF(ISNUMBER(SEARCH(W$1,raw[[#This Row],[active years]])),1,"")</f>
        <v/>
      </c>
      <c r="X4385" t="str">
        <f>IF(ISNUMBER(SEARCH(X$1,raw[[#This Row],[active years]])),1,"")</f>
        <v/>
      </c>
      <c r="Y4385">
        <f>IF(ISNUMBER(SEARCH(Y$1,raw[[#This Row],[active years]])),1,"")</f>
        <v>1</v>
      </c>
      <c r="Z4385">
        <f>IF(ISNUMBER(SEARCH(Z$1,raw[[#This Row],[active years]])),1,"")</f>
        <v>1</v>
      </c>
      <c r="AA4385">
        <f>IF(ISNUMBER(SEARCH(AA$1,raw[[#This Row],[active years]])),1,"")</f>
        <v>1</v>
      </c>
    </row>
    <row r="4386" spans="1:27" x14ac:dyDescent="0.45">
      <c r="A4386">
        <f>raw[team]</f>
        <v>5169</v>
      </c>
      <c r="B4386">
        <f>raw[rookie year]</f>
        <v>2014</v>
      </c>
      <c r="C4386" t="str">
        <f>IF(ISNUMBER(SEARCH(C$1,raw[[#This Row],[active years]])),1,"")</f>
        <v/>
      </c>
      <c r="D4386" t="str">
        <f>IF(ISNUMBER(SEARCH(D$1,raw[[#This Row],[active years]])),1,"")</f>
        <v/>
      </c>
      <c r="E4386" t="str">
        <f>IF(ISNUMBER(SEARCH(E$1,raw[[#This Row],[active years]])),1,"")</f>
        <v/>
      </c>
      <c r="F4386" t="str">
        <f>IF(ISNUMBER(SEARCH(F$1,raw[[#This Row],[active years]])),1,"")</f>
        <v/>
      </c>
      <c r="G4386" t="str">
        <f>IF(ISNUMBER(SEARCH(G$1,raw[[#This Row],[active years]])),1,"")</f>
        <v/>
      </c>
      <c r="H4386" t="str">
        <f>IF(ISNUMBER(SEARCH(H$1,raw[[#This Row],[active years]])),1,"")</f>
        <v/>
      </c>
      <c r="I4386" t="str">
        <f>IF(ISNUMBER(SEARCH(I$1,raw[[#This Row],[active years]])),1,"")</f>
        <v/>
      </c>
      <c r="J4386" t="str">
        <f>IF(ISNUMBER(SEARCH(J$1,raw[[#This Row],[active years]])),1,"")</f>
        <v/>
      </c>
      <c r="K4386" t="str">
        <f>IF(ISNUMBER(SEARCH(K$1,raw[[#This Row],[active years]])),1,"")</f>
        <v/>
      </c>
      <c r="L4386" t="str">
        <f>IF(ISNUMBER(SEARCH(L$1,raw[[#This Row],[active years]])),1,"")</f>
        <v/>
      </c>
      <c r="M4386" t="str">
        <f>IF(ISNUMBER(SEARCH(M$1,raw[[#This Row],[active years]])),1,"")</f>
        <v/>
      </c>
      <c r="N4386" t="str">
        <f>IF(ISNUMBER(SEARCH(N$1,raw[[#This Row],[active years]])),1,"")</f>
        <v/>
      </c>
      <c r="O4386" t="str">
        <f>IF(ISNUMBER(SEARCH(O$1,raw[[#This Row],[active years]])),1,"")</f>
        <v/>
      </c>
      <c r="P4386" t="str">
        <f>IF(ISNUMBER(SEARCH(P$1,raw[[#This Row],[active years]])),1,"")</f>
        <v/>
      </c>
      <c r="Q4386" t="str">
        <f>IF(ISNUMBER(SEARCH(Q$1,raw[[#This Row],[active years]])),1,"")</f>
        <v/>
      </c>
      <c r="R4386" t="str">
        <f>IF(ISNUMBER(SEARCH(R$1,raw[[#This Row],[active years]])),1,"")</f>
        <v/>
      </c>
      <c r="S4386" t="str">
        <f>IF(ISNUMBER(SEARCH(S$1,raw[[#This Row],[active years]])),1,"")</f>
        <v/>
      </c>
      <c r="T4386" t="str">
        <f>IF(ISNUMBER(SEARCH(T$1,raw[[#This Row],[active years]])),1,"")</f>
        <v/>
      </c>
      <c r="U4386" t="str">
        <f>IF(ISNUMBER(SEARCH(U$1,raw[[#This Row],[active years]])),1,"")</f>
        <v/>
      </c>
      <c r="V4386" t="str">
        <f>IF(ISNUMBER(SEARCH(V$1,raw[[#This Row],[active years]])),1,"")</f>
        <v/>
      </c>
      <c r="W4386" t="str">
        <f>IF(ISNUMBER(SEARCH(W$1,raw[[#This Row],[active years]])),1,"")</f>
        <v/>
      </c>
      <c r="X4386" t="str">
        <f>IF(ISNUMBER(SEARCH(X$1,raw[[#This Row],[active years]])),1,"")</f>
        <v/>
      </c>
      <c r="Y4386">
        <f>IF(ISNUMBER(SEARCH(Y$1,raw[[#This Row],[active years]])),1,"")</f>
        <v>1</v>
      </c>
      <c r="Z4386" t="str">
        <f>IF(ISNUMBER(SEARCH(Z$1,raw[[#This Row],[active years]])),1,"")</f>
        <v/>
      </c>
      <c r="AA4386" t="str">
        <f>IF(ISNUMBER(SEARCH(AA$1,raw[[#This Row],[active years]])),1,"")</f>
        <v/>
      </c>
    </row>
    <row r="4387" spans="1:27" x14ac:dyDescent="0.45">
      <c r="A4387">
        <f>raw[team]</f>
        <v>5170</v>
      </c>
      <c r="B4387">
        <f>raw[rookie year]</f>
        <v>2014</v>
      </c>
      <c r="C4387" t="str">
        <f>IF(ISNUMBER(SEARCH(C$1,raw[[#This Row],[active years]])),1,"")</f>
        <v/>
      </c>
      <c r="D4387" t="str">
        <f>IF(ISNUMBER(SEARCH(D$1,raw[[#This Row],[active years]])),1,"")</f>
        <v/>
      </c>
      <c r="E4387" t="str">
        <f>IF(ISNUMBER(SEARCH(E$1,raw[[#This Row],[active years]])),1,"")</f>
        <v/>
      </c>
      <c r="F4387" t="str">
        <f>IF(ISNUMBER(SEARCH(F$1,raw[[#This Row],[active years]])),1,"")</f>
        <v/>
      </c>
      <c r="G4387" t="str">
        <f>IF(ISNUMBER(SEARCH(G$1,raw[[#This Row],[active years]])),1,"")</f>
        <v/>
      </c>
      <c r="H4387" t="str">
        <f>IF(ISNUMBER(SEARCH(H$1,raw[[#This Row],[active years]])),1,"")</f>
        <v/>
      </c>
      <c r="I4387" t="str">
        <f>IF(ISNUMBER(SEARCH(I$1,raw[[#This Row],[active years]])),1,"")</f>
        <v/>
      </c>
      <c r="J4387" t="str">
        <f>IF(ISNUMBER(SEARCH(J$1,raw[[#This Row],[active years]])),1,"")</f>
        <v/>
      </c>
      <c r="K4387" t="str">
        <f>IF(ISNUMBER(SEARCH(K$1,raw[[#This Row],[active years]])),1,"")</f>
        <v/>
      </c>
      <c r="L4387" t="str">
        <f>IF(ISNUMBER(SEARCH(L$1,raw[[#This Row],[active years]])),1,"")</f>
        <v/>
      </c>
      <c r="M4387" t="str">
        <f>IF(ISNUMBER(SEARCH(M$1,raw[[#This Row],[active years]])),1,"")</f>
        <v/>
      </c>
      <c r="N4387" t="str">
        <f>IF(ISNUMBER(SEARCH(N$1,raw[[#This Row],[active years]])),1,"")</f>
        <v/>
      </c>
      <c r="O4387" t="str">
        <f>IF(ISNUMBER(SEARCH(O$1,raw[[#This Row],[active years]])),1,"")</f>
        <v/>
      </c>
      <c r="P4387" t="str">
        <f>IF(ISNUMBER(SEARCH(P$1,raw[[#This Row],[active years]])),1,"")</f>
        <v/>
      </c>
      <c r="Q4387" t="str">
        <f>IF(ISNUMBER(SEARCH(Q$1,raw[[#This Row],[active years]])),1,"")</f>
        <v/>
      </c>
      <c r="R4387" t="str">
        <f>IF(ISNUMBER(SEARCH(R$1,raw[[#This Row],[active years]])),1,"")</f>
        <v/>
      </c>
      <c r="S4387" t="str">
        <f>IF(ISNUMBER(SEARCH(S$1,raw[[#This Row],[active years]])),1,"")</f>
        <v/>
      </c>
      <c r="T4387" t="str">
        <f>IF(ISNUMBER(SEARCH(T$1,raw[[#This Row],[active years]])),1,"")</f>
        <v/>
      </c>
      <c r="U4387" t="str">
        <f>IF(ISNUMBER(SEARCH(U$1,raw[[#This Row],[active years]])),1,"")</f>
        <v/>
      </c>
      <c r="V4387" t="str">
        <f>IF(ISNUMBER(SEARCH(V$1,raw[[#This Row],[active years]])),1,"")</f>
        <v/>
      </c>
      <c r="W4387" t="str">
        <f>IF(ISNUMBER(SEARCH(W$1,raw[[#This Row],[active years]])),1,"")</f>
        <v/>
      </c>
      <c r="X4387" t="str">
        <f>IF(ISNUMBER(SEARCH(X$1,raw[[#This Row],[active years]])),1,"")</f>
        <v/>
      </c>
      <c r="Y4387" t="str">
        <f>IF(ISNUMBER(SEARCH(Y$1,raw[[#This Row],[active years]])),1,"")</f>
        <v/>
      </c>
      <c r="Z4387" t="str">
        <f>IF(ISNUMBER(SEARCH(Z$1,raw[[#This Row],[active years]])),1,"")</f>
        <v/>
      </c>
      <c r="AA4387" t="str">
        <f>IF(ISNUMBER(SEARCH(AA$1,raw[[#This Row],[active years]])),1,"")</f>
        <v/>
      </c>
    </row>
    <row r="4388" spans="1:27" x14ac:dyDescent="0.45">
      <c r="A4388">
        <f>raw[team]</f>
        <v>5171</v>
      </c>
      <c r="B4388">
        <f>raw[rookie year]</f>
        <v>2014</v>
      </c>
      <c r="C4388" t="str">
        <f>IF(ISNUMBER(SEARCH(C$1,raw[[#This Row],[active years]])),1,"")</f>
        <v/>
      </c>
      <c r="D4388" t="str">
        <f>IF(ISNUMBER(SEARCH(D$1,raw[[#This Row],[active years]])),1,"")</f>
        <v/>
      </c>
      <c r="E4388" t="str">
        <f>IF(ISNUMBER(SEARCH(E$1,raw[[#This Row],[active years]])),1,"")</f>
        <v/>
      </c>
      <c r="F4388" t="str">
        <f>IF(ISNUMBER(SEARCH(F$1,raw[[#This Row],[active years]])),1,"")</f>
        <v/>
      </c>
      <c r="G4388" t="str">
        <f>IF(ISNUMBER(SEARCH(G$1,raw[[#This Row],[active years]])),1,"")</f>
        <v/>
      </c>
      <c r="H4388" t="str">
        <f>IF(ISNUMBER(SEARCH(H$1,raw[[#This Row],[active years]])),1,"")</f>
        <v/>
      </c>
      <c r="I4388" t="str">
        <f>IF(ISNUMBER(SEARCH(I$1,raw[[#This Row],[active years]])),1,"")</f>
        <v/>
      </c>
      <c r="J4388" t="str">
        <f>IF(ISNUMBER(SEARCH(J$1,raw[[#This Row],[active years]])),1,"")</f>
        <v/>
      </c>
      <c r="K4388" t="str">
        <f>IF(ISNUMBER(SEARCH(K$1,raw[[#This Row],[active years]])),1,"")</f>
        <v/>
      </c>
      <c r="L4388" t="str">
        <f>IF(ISNUMBER(SEARCH(L$1,raw[[#This Row],[active years]])),1,"")</f>
        <v/>
      </c>
      <c r="M4388" t="str">
        <f>IF(ISNUMBER(SEARCH(M$1,raw[[#This Row],[active years]])),1,"")</f>
        <v/>
      </c>
      <c r="N4388" t="str">
        <f>IF(ISNUMBER(SEARCH(N$1,raw[[#This Row],[active years]])),1,"")</f>
        <v/>
      </c>
      <c r="O4388" t="str">
        <f>IF(ISNUMBER(SEARCH(O$1,raw[[#This Row],[active years]])),1,"")</f>
        <v/>
      </c>
      <c r="P4388" t="str">
        <f>IF(ISNUMBER(SEARCH(P$1,raw[[#This Row],[active years]])),1,"")</f>
        <v/>
      </c>
      <c r="Q4388" t="str">
        <f>IF(ISNUMBER(SEARCH(Q$1,raw[[#This Row],[active years]])),1,"")</f>
        <v/>
      </c>
      <c r="R4388" t="str">
        <f>IF(ISNUMBER(SEARCH(R$1,raw[[#This Row],[active years]])),1,"")</f>
        <v/>
      </c>
      <c r="S4388" t="str">
        <f>IF(ISNUMBER(SEARCH(S$1,raw[[#This Row],[active years]])),1,"")</f>
        <v/>
      </c>
      <c r="T4388" t="str">
        <f>IF(ISNUMBER(SEARCH(T$1,raw[[#This Row],[active years]])),1,"")</f>
        <v/>
      </c>
      <c r="U4388" t="str">
        <f>IF(ISNUMBER(SEARCH(U$1,raw[[#This Row],[active years]])),1,"")</f>
        <v/>
      </c>
      <c r="V4388" t="str">
        <f>IF(ISNUMBER(SEARCH(V$1,raw[[#This Row],[active years]])),1,"")</f>
        <v/>
      </c>
      <c r="W4388" t="str">
        <f>IF(ISNUMBER(SEARCH(W$1,raw[[#This Row],[active years]])),1,"")</f>
        <v/>
      </c>
      <c r="X4388" t="str">
        <f>IF(ISNUMBER(SEARCH(X$1,raw[[#This Row],[active years]])),1,"")</f>
        <v/>
      </c>
      <c r="Y4388">
        <f>IF(ISNUMBER(SEARCH(Y$1,raw[[#This Row],[active years]])),1,"")</f>
        <v>1</v>
      </c>
      <c r="Z4388">
        <f>IF(ISNUMBER(SEARCH(Z$1,raw[[#This Row],[active years]])),1,"")</f>
        <v>1</v>
      </c>
      <c r="AA4388">
        <f>IF(ISNUMBER(SEARCH(AA$1,raw[[#This Row],[active years]])),1,"")</f>
        <v>1</v>
      </c>
    </row>
    <row r="4389" spans="1:27" x14ac:dyDescent="0.45">
      <c r="A4389">
        <f>raw[team]</f>
        <v>5172</v>
      </c>
      <c r="B4389">
        <f>raw[rookie year]</f>
        <v>2014</v>
      </c>
      <c r="C4389" t="str">
        <f>IF(ISNUMBER(SEARCH(C$1,raw[[#This Row],[active years]])),1,"")</f>
        <v/>
      </c>
      <c r="D4389" t="str">
        <f>IF(ISNUMBER(SEARCH(D$1,raw[[#This Row],[active years]])),1,"")</f>
        <v/>
      </c>
      <c r="E4389" t="str">
        <f>IF(ISNUMBER(SEARCH(E$1,raw[[#This Row],[active years]])),1,"")</f>
        <v/>
      </c>
      <c r="F4389" t="str">
        <f>IF(ISNUMBER(SEARCH(F$1,raw[[#This Row],[active years]])),1,"")</f>
        <v/>
      </c>
      <c r="G4389" t="str">
        <f>IF(ISNUMBER(SEARCH(G$1,raw[[#This Row],[active years]])),1,"")</f>
        <v/>
      </c>
      <c r="H4389" t="str">
        <f>IF(ISNUMBER(SEARCH(H$1,raw[[#This Row],[active years]])),1,"")</f>
        <v/>
      </c>
      <c r="I4389" t="str">
        <f>IF(ISNUMBER(SEARCH(I$1,raw[[#This Row],[active years]])),1,"")</f>
        <v/>
      </c>
      <c r="J4389" t="str">
        <f>IF(ISNUMBER(SEARCH(J$1,raw[[#This Row],[active years]])),1,"")</f>
        <v/>
      </c>
      <c r="K4389" t="str">
        <f>IF(ISNUMBER(SEARCH(K$1,raw[[#This Row],[active years]])),1,"")</f>
        <v/>
      </c>
      <c r="L4389" t="str">
        <f>IF(ISNUMBER(SEARCH(L$1,raw[[#This Row],[active years]])),1,"")</f>
        <v/>
      </c>
      <c r="M4389" t="str">
        <f>IF(ISNUMBER(SEARCH(M$1,raw[[#This Row],[active years]])),1,"")</f>
        <v/>
      </c>
      <c r="N4389" t="str">
        <f>IF(ISNUMBER(SEARCH(N$1,raw[[#This Row],[active years]])),1,"")</f>
        <v/>
      </c>
      <c r="O4389" t="str">
        <f>IF(ISNUMBER(SEARCH(O$1,raw[[#This Row],[active years]])),1,"")</f>
        <v/>
      </c>
      <c r="P4389" t="str">
        <f>IF(ISNUMBER(SEARCH(P$1,raw[[#This Row],[active years]])),1,"")</f>
        <v/>
      </c>
      <c r="Q4389" t="str">
        <f>IF(ISNUMBER(SEARCH(Q$1,raw[[#This Row],[active years]])),1,"")</f>
        <v/>
      </c>
      <c r="R4389" t="str">
        <f>IF(ISNUMBER(SEARCH(R$1,raw[[#This Row],[active years]])),1,"")</f>
        <v/>
      </c>
      <c r="S4389" t="str">
        <f>IF(ISNUMBER(SEARCH(S$1,raw[[#This Row],[active years]])),1,"")</f>
        <v/>
      </c>
      <c r="T4389" t="str">
        <f>IF(ISNUMBER(SEARCH(T$1,raw[[#This Row],[active years]])),1,"")</f>
        <v/>
      </c>
      <c r="U4389" t="str">
        <f>IF(ISNUMBER(SEARCH(U$1,raw[[#This Row],[active years]])),1,"")</f>
        <v/>
      </c>
      <c r="V4389" t="str">
        <f>IF(ISNUMBER(SEARCH(V$1,raw[[#This Row],[active years]])),1,"")</f>
        <v/>
      </c>
      <c r="W4389" t="str">
        <f>IF(ISNUMBER(SEARCH(W$1,raw[[#This Row],[active years]])),1,"")</f>
        <v/>
      </c>
      <c r="X4389" t="str">
        <f>IF(ISNUMBER(SEARCH(X$1,raw[[#This Row],[active years]])),1,"")</f>
        <v/>
      </c>
      <c r="Y4389">
        <f>IF(ISNUMBER(SEARCH(Y$1,raw[[#This Row],[active years]])),1,"")</f>
        <v>1</v>
      </c>
      <c r="Z4389">
        <f>IF(ISNUMBER(SEARCH(Z$1,raw[[#This Row],[active years]])),1,"")</f>
        <v>1</v>
      </c>
      <c r="AA4389">
        <f>IF(ISNUMBER(SEARCH(AA$1,raw[[#This Row],[active years]])),1,"")</f>
        <v>1</v>
      </c>
    </row>
    <row r="4390" spans="1:27" x14ac:dyDescent="0.45">
      <c r="A4390">
        <f>raw[team]</f>
        <v>5173</v>
      </c>
      <c r="B4390">
        <f>raw[rookie year]</f>
        <v>2014</v>
      </c>
      <c r="C4390" t="str">
        <f>IF(ISNUMBER(SEARCH(C$1,raw[[#This Row],[active years]])),1,"")</f>
        <v/>
      </c>
      <c r="D4390" t="str">
        <f>IF(ISNUMBER(SEARCH(D$1,raw[[#This Row],[active years]])),1,"")</f>
        <v/>
      </c>
      <c r="E4390" t="str">
        <f>IF(ISNUMBER(SEARCH(E$1,raw[[#This Row],[active years]])),1,"")</f>
        <v/>
      </c>
      <c r="F4390" t="str">
        <f>IF(ISNUMBER(SEARCH(F$1,raw[[#This Row],[active years]])),1,"")</f>
        <v/>
      </c>
      <c r="G4390" t="str">
        <f>IF(ISNUMBER(SEARCH(G$1,raw[[#This Row],[active years]])),1,"")</f>
        <v/>
      </c>
      <c r="H4390" t="str">
        <f>IF(ISNUMBER(SEARCH(H$1,raw[[#This Row],[active years]])),1,"")</f>
        <v/>
      </c>
      <c r="I4390" t="str">
        <f>IF(ISNUMBER(SEARCH(I$1,raw[[#This Row],[active years]])),1,"")</f>
        <v/>
      </c>
      <c r="J4390" t="str">
        <f>IF(ISNUMBER(SEARCH(J$1,raw[[#This Row],[active years]])),1,"")</f>
        <v/>
      </c>
      <c r="K4390" t="str">
        <f>IF(ISNUMBER(SEARCH(K$1,raw[[#This Row],[active years]])),1,"")</f>
        <v/>
      </c>
      <c r="L4390" t="str">
        <f>IF(ISNUMBER(SEARCH(L$1,raw[[#This Row],[active years]])),1,"")</f>
        <v/>
      </c>
      <c r="M4390" t="str">
        <f>IF(ISNUMBER(SEARCH(M$1,raw[[#This Row],[active years]])),1,"")</f>
        <v/>
      </c>
      <c r="N4390" t="str">
        <f>IF(ISNUMBER(SEARCH(N$1,raw[[#This Row],[active years]])),1,"")</f>
        <v/>
      </c>
      <c r="O4390" t="str">
        <f>IF(ISNUMBER(SEARCH(O$1,raw[[#This Row],[active years]])),1,"")</f>
        <v/>
      </c>
      <c r="P4390" t="str">
        <f>IF(ISNUMBER(SEARCH(P$1,raw[[#This Row],[active years]])),1,"")</f>
        <v/>
      </c>
      <c r="Q4390" t="str">
        <f>IF(ISNUMBER(SEARCH(Q$1,raw[[#This Row],[active years]])),1,"")</f>
        <v/>
      </c>
      <c r="R4390" t="str">
        <f>IF(ISNUMBER(SEARCH(R$1,raw[[#This Row],[active years]])),1,"")</f>
        <v/>
      </c>
      <c r="S4390" t="str">
        <f>IF(ISNUMBER(SEARCH(S$1,raw[[#This Row],[active years]])),1,"")</f>
        <v/>
      </c>
      <c r="T4390" t="str">
        <f>IF(ISNUMBER(SEARCH(T$1,raw[[#This Row],[active years]])),1,"")</f>
        <v/>
      </c>
      <c r="U4390" t="str">
        <f>IF(ISNUMBER(SEARCH(U$1,raw[[#This Row],[active years]])),1,"")</f>
        <v/>
      </c>
      <c r="V4390" t="str">
        <f>IF(ISNUMBER(SEARCH(V$1,raw[[#This Row],[active years]])),1,"")</f>
        <v/>
      </c>
      <c r="W4390" t="str">
        <f>IF(ISNUMBER(SEARCH(W$1,raw[[#This Row],[active years]])),1,"")</f>
        <v/>
      </c>
      <c r="X4390" t="str">
        <f>IF(ISNUMBER(SEARCH(X$1,raw[[#This Row],[active years]])),1,"")</f>
        <v/>
      </c>
      <c r="Y4390">
        <f>IF(ISNUMBER(SEARCH(Y$1,raw[[#This Row],[active years]])),1,"")</f>
        <v>1</v>
      </c>
      <c r="Z4390">
        <f>IF(ISNUMBER(SEARCH(Z$1,raw[[#This Row],[active years]])),1,"")</f>
        <v>1</v>
      </c>
      <c r="AA4390">
        <f>IF(ISNUMBER(SEARCH(AA$1,raw[[#This Row],[active years]])),1,"")</f>
        <v>1</v>
      </c>
    </row>
    <row r="4391" spans="1:27" x14ac:dyDescent="0.45">
      <c r="A4391">
        <f>raw[team]</f>
        <v>5174</v>
      </c>
      <c r="B4391">
        <f>raw[rookie year]</f>
        <v>2014</v>
      </c>
      <c r="C4391" t="str">
        <f>IF(ISNUMBER(SEARCH(C$1,raw[[#This Row],[active years]])),1,"")</f>
        <v/>
      </c>
      <c r="D4391" t="str">
        <f>IF(ISNUMBER(SEARCH(D$1,raw[[#This Row],[active years]])),1,"")</f>
        <v/>
      </c>
      <c r="E4391" t="str">
        <f>IF(ISNUMBER(SEARCH(E$1,raw[[#This Row],[active years]])),1,"")</f>
        <v/>
      </c>
      <c r="F4391" t="str">
        <f>IF(ISNUMBER(SEARCH(F$1,raw[[#This Row],[active years]])),1,"")</f>
        <v/>
      </c>
      <c r="G4391" t="str">
        <f>IF(ISNUMBER(SEARCH(G$1,raw[[#This Row],[active years]])),1,"")</f>
        <v/>
      </c>
      <c r="H4391" t="str">
        <f>IF(ISNUMBER(SEARCH(H$1,raw[[#This Row],[active years]])),1,"")</f>
        <v/>
      </c>
      <c r="I4391" t="str">
        <f>IF(ISNUMBER(SEARCH(I$1,raw[[#This Row],[active years]])),1,"")</f>
        <v/>
      </c>
      <c r="J4391" t="str">
        <f>IF(ISNUMBER(SEARCH(J$1,raw[[#This Row],[active years]])),1,"")</f>
        <v/>
      </c>
      <c r="K4391" t="str">
        <f>IF(ISNUMBER(SEARCH(K$1,raw[[#This Row],[active years]])),1,"")</f>
        <v/>
      </c>
      <c r="L4391" t="str">
        <f>IF(ISNUMBER(SEARCH(L$1,raw[[#This Row],[active years]])),1,"")</f>
        <v/>
      </c>
      <c r="M4391" t="str">
        <f>IF(ISNUMBER(SEARCH(M$1,raw[[#This Row],[active years]])),1,"")</f>
        <v/>
      </c>
      <c r="N4391" t="str">
        <f>IF(ISNUMBER(SEARCH(N$1,raw[[#This Row],[active years]])),1,"")</f>
        <v/>
      </c>
      <c r="O4391" t="str">
        <f>IF(ISNUMBER(SEARCH(O$1,raw[[#This Row],[active years]])),1,"")</f>
        <v/>
      </c>
      <c r="P4391" t="str">
        <f>IF(ISNUMBER(SEARCH(P$1,raw[[#This Row],[active years]])),1,"")</f>
        <v/>
      </c>
      <c r="Q4391" t="str">
        <f>IF(ISNUMBER(SEARCH(Q$1,raw[[#This Row],[active years]])),1,"")</f>
        <v/>
      </c>
      <c r="R4391" t="str">
        <f>IF(ISNUMBER(SEARCH(R$1,raw[[#This Row],[active years]])),1,"")</f>
        <v/>
      </c>
      <c r="S4391" t="str">
        <f>IF(ISNUMBER(SEARCH(S$1,raw[[#This Row],[active years]])),1,"")</f>
        <v/>
      </c>
      <c r="T4391" t="str">
        <f>IF(ISNUMBER(SEARCH(T$1,raw[[#This Row],[active years]])),1,"")</f>
        <v/>
      </c>
      <c r="U4391" t="str">
        <f>IF(ISNUMBER(SEARCH(U$1,raw[[#This Row],[active years]])),1,"")</f>
        <v/>
      </c>
      <c r="V4391" t="str">
        <f>IF(ISNUMBER(SEARCH(V$1,raw[[#This Row],[active years]])),1,"")</f>
        <v/>
      </c>
      <c r="W4391" t="str">
        <f>IF(ISNUMBER(SEARCH(W$1,raw[[#This Row],[active years]])),1,"")</f>
        <v/>
      </c>
      <c r="X4391" t="str">
        <f>IF(ISNUMBER(SEARCH(X$1,raw[[#This Row],[active years]])),1,"")</f>
        <v/>
      </c>
      <c r="Y4391">
        <f>IF(ISNUMBER(SEARCH(Y$1,raw[[#This Row],[active years]])),1,"")</f>
        <v>1</v>
      </c>
      <c r="Z4391" t="str">
        <f>IF(ISNUMBER(SEARCH(Z$1,raw[[#This Row],[active years]])),1,"")</f>
        <v/>
      </c>
      <c r="AA4391" t="str">
        <f>IF(ISNUMBER(SEARCH(AA$1,raw[[#This Row],[active years]])),1,"")</f>
        <v/>
      </c>
    </row>
    <row r="4392" spans="1:27" x14ac:dyDescent="0.45">
      <c r="A4392">
        <f>raw[team]</f>
        <v>5175</v>
      </c>
      <c r="B4392">
        <f>raw[rookie year]</f>
        <v>2014</v>
      </c>
      <c r="C4392" t="str">
        <f>IF(ISNUMBER(SEARCH(C$1,raw[[#This Row],[active years]])),1,"")</f>
        <v/>
      </c>
      <c r="D4392" t="str">
        <f>IF(ISNUMBER(SEARCH(D$1,raw[[#This Row],[active years]])),1,"")</f>
        <v/>
      </c>
      <c r="E4392" t="str">
        <f>IF(ISNUMBER(SEARCH(E$1,raw[[#This Row],[active years]])),1,"")</f>
        <v/>
      </c>
      <c r="F4392" t="str">
        <f>IF(ISNUMBER(SEARCH(F$1,raw[[#This Row],[active years]])),1,"")</f>
        <v/>
      </c>
      <c r="G4392" t="str">
        <f>IF(ISNUMBER(SEARCH(G$1,raw[[#This Row],[active years]])),1,"")</f>
        <v/>
      </c>
      <c r="H4392" t="str">
        <f>IF(ISNUMBER(SEARCH(H$1,raw[[#This Row],[active years]])),1,"")</f>
        <v/>
      </c>
      <c r="I4392" t="str">
        <f>IF(ISNUMBER(SEARCH(I$1,raw[[#This Row],[active years]])),1,"")</f>
        <v/>
      </c>
      <c r="J4392" t="str">
        <f>IF(ISNUMBER(SEARCH(J$1,raw[[#This Row],[active years]])),1,"")</f>
        <v/>
      </c>
      <c r="K4392" t="str">
        <f>IF(ISNUMBER(SEARCH(K$1,raw[[#This Row],[active years]])),1,"")</f>
        <v/>
      </c>
      <c r="L4392" t="str">
        <f>IF(ISNUMBER(SEARCH(L$1,raw[[#This Row],[active years]])),1,"")</f>
        <v/>
      </c>
      <c r="M4392" t="str">
        <f>IF(ISNUMBER(SEARCH(M$1,raw[[#This Row],[active years]])),1,"")</f>
        <v/>
      </c>
      <c r="N4392" t="str">
        <f>IF(ISNUMBER(SEARCH(N$1,raw[[#This Row],[active years]])),1,"")</f>
        <v/>
      </c>
      <c r="O4392" t="str">
        <f>IF(ISNUMBER(SEARCH(O$1,raw[[#This Row],[active years]])),1,"")</f>
        <v/>
      </c>
      <c r="P4392" t="str">
        <f>IF(ISNUMBER(SEARCH(P$1,raw[[#This Row],[active years]])),1,"")</f>
        <v/>
      </c>
      <c r="Q4392" t="str">
        <f>IF(ISNUMBER(SEARCH(Q$1,raw[[#This Row],[active years]])),1,"")</f>
        <v/>
      </c>
      <c r="R4392" t="str">
        <f>IF(ISNUMBER(SEARCH(R$1,raw[[#This Row],[active years]])),1,"")</f>
        <v/>
      </c>
      <c r="S4392" t="str">
        <f>IF(ISNUMBER(SEARCH(S$1,raw[[#This Row],[active years]])),1,"")</f>
        <v/>
      </c>
      <c r="T4392" t="str">
        <f>IF(ISNUMBER(SEARCH(T$1,raw[[#This Row],[active years]])),1,"")</f>
        <v/>
      </c>
      <c r="U4392" t="str">
        <f>IF(ISNUMBER(SEARCH(U$1,raw[[#This Row],[active years]])),1,"")</f>
        <v/>
      </c>
      <c r="V4392" t="str">
        <f>IF(ISNUMBER(SEARCH(V$1,raw[[#This Row],[active years]])),1,"")</f>
        <v/>
      </c>
      <c r="W4392" t="str">
        <f>IF(ISNUMBER(SEARCH(W$1,raw[[#This Row],[active years]])),1,"")</f>
        <v/>
      </c>
      <c r="X4392" t="str">
        <f>IF(ISNUMBER(SEARCH(X$1,raw[[#This Row],[active years]])),1,"")</f>
        <v/>
      </c>
      <c r="Y4392">
        <f>IF(ISNUMBER(SEARCH(Y$1,raw[[#This Row],[active years]])),1,"")</f>
        <v>1</v>
      </c>
      <c r="Z4392">
        <f>IF(ISNUMBER(SEARCH(Z$1,raw[[#This Row],[active years]])),1,"")</f>
        <v>1</v>
      </c>
      <c r="AA4392">
        <f>IF(ISNUMBER(SEARCH(AA$1,raw[[#This Row],[active years]])),1,"")</f>
        <v>1</v>
      </c>
    </row>
    <row r="4393" spans="1:27" x14ac:dyDescent="0.45">
      <c r="A4393">
        <f>raw[team]</f>
        <v>5176</v>
      </c>
      <c r="B4393">
        <f>raw[rookie year]</f>
        <v>2014</v>
      </c>
      <c r="C4393" t="str">
        <f>IF(ISNUMBER(SEARCH(C$1,raw[[#This Row],[active years]])),1,"")</f>
        <v/>
      </c>
      <c r="D4393" t="str">
        <f>IF(ISNUMBER(SEARCH(D$1,raw[[#This Row],[active years]])),1,"")</f>
        <v/>
      </c>
      <c r="E4393" t="str">
        <f>IF(ISNUMBER(SEARCH(E$1,raw[[#This Row],[active years]])),1,"")</f>
        <v/>
      </c>
      <c r="F4393" t="str">
        <f>IF(ISNUMBER(SEARCH(F$1,raw[[#This Row],[active years]])),1,"")</f>
        <v/>
      </c>
      <c r="G4393" t="str">
        <f>IF(ISNUMBER(SEARCH(G$1,raw[[#This Row],[active years]])),1,"")</f>
        <v/>
      </c>
      <c r="H4393" t="str">
        <f>IF(ISNUMBER(SEARCH(H$1,raw[[#This Row],[active years]])),1,"")</f>
        <v/>
      </c>
      <c r="I4393" t="str">
        <f>IF(ISNUMBER(SEARCH(I$1,raw[[#This Row],[active years]])),1,"")</f>
        <v/>
      </c>
      <c r="J4393" t="str">
        <f>IF(ISNUMBER(SEARCH(J$1,raw[[#This Row],[active years]])),1,"")</f>
        <v/>
      </c>
      <c r="K4393" t="str">
        <f>IF(ISNUMBER(SEARCH(K$1,raw[[#This Row],[active years]])),1,"")</f>
        <v/>
      </c>
      <c r="L4393" t="str">
        <f>IF(ISNUMBER(SEARCH(L$1,raw[[#This Row],[active years]])),1,"")</f>
        <v/>
      </c>
      <c r="M4393" t="str">
        <f>IF(ISNUMBER(SEARCH(M$1,raw[[#This Row],[active years]])),1,"")</f>
        <v/>
      </c>
      <c r="N4393" t="str">
        <f>IF(ISNUMBER(SEARCH(N$1,raw[[#This Row],[active years]])),1,"")</f>
        <v/>
      </c>
      <c r="O4393" t="str">
        <f>IF(ISNUMBER(SEARCH(O$1,raw[[#This Row],[active years]])),1,"")</f>
        <v/>
      </c>
      <c r="P4393" t="str">
        <f>IF(ISNUMBER(SEARCH(P$1,raw[[#This Row],[active years]])),1,"")</f>
        <v/>
      </c>
      <c r="Q4393" t="str">
        <f>IF(ISNUMBER(SEARCH(Q$1,raw[[#This Row],[active years]])),1,"")</f>
        <v/>
      </c>
      <c r="R4393" t="str">
        <f>IF(ISNUMBER(SEARCH(R$1,raw[[#This Row],[active years]])),1,"")</f>
        <v/>
      </c>
      <c r="S4393" t="str">
        <f>IF(ISNUMBER(SEARCH(S$1,raw[[#This Row],[active years]])),1,"")</f>
        <v/>
      </c>
      <c r="T4393" t="str">
        <f>IF(ISNUMBER(SEARCH(T$1,raw[[#This Row],[active years]])),1,"")</f>
        <v/>
      </c>
      <c r="U4393" t="str">
        <f>IF(ISNUMBER(SEARCH(U$1,raw[[#This Row],[active years]])),1,"")</f>
        <v/>
      </c>
      <c r="V4393" t="str">
        <f>IF(ISNUMBER(SEARCH(V$1,raw[[#This Row],[active years]])),1,"")</f>
        <v/>
      </c>
      <c r="W4393" t="str">
        <f>IF(ISNUMBER(SEARCH(W$1,raw[[#This Row],[active years]])),1,"")</f>
        <v/>
      </c>
      <c r="X4393" t="str">
        <f>IF(ISNUMBER(SEARCH(X$1,raw[[#This Row],[active years]])),1,"")</f>
        <v/>
      </c>
      <c r="Y4393">
        <f>IF(ISNUMBER(SEARCH(Y$1,raw[[#This Row],[active years]])),1,"")</f>
        <v>1</v>
      </c>
      <c r="Z4393">
        <f>IF(ISNUMBER(SEARCH(Z$1,raw[[#This Row],[active years]])),1,"")</f>
        <v>1</v>
      </c>
      <c r="AA4393">
        <f>IF(ISNUMBER(SEARCH(AA$1,raw[[#This Row],[active years]])),1,"")</f>
        <v>1</v>
      </c>
    </row>
    <row r="4394" spans="1:27" x14ac:dyDescent="0.45">
      <c r="A4394">
        <f>raw[team]</f>
        <v>5177</v>
      </c>
      <c r="B4394">
        <f>raw[rookie year]</f>
        <v>2014</v>
      </c>
      <c r="C4394" t="str">
        <f>IF(ISNUMBER(SEARCH(C$1,raw[[#This Row],[active years]])),1,"")</f>
        <v/>
      </c>
      <c r="D4394" t="str">
        <f>IF(ISNUMBER(SEARCH(D$1,raw[[#This Row],[active years]])),1,"")</f>
        <v/>
      </c>
      <c r="E4394" t="str">
        <f>IF(ISNUMBER(SEARCH(E$1,raw[[#This Row],[active years]])),1,"")</f>
        <v/>
      </c>
      <c r="F4394" t="str">
        <f>IF(ISNUMBER(SEARCH(F$1,raw[[#This Row],[active years]])),1,"")</f>
        <v/>
      </c>
      <c r="G4394" t="str">
        <f>IF(ISNUMBER(SEARCH(G$1,raw[[#This Row],[active years]])),1,"")</f>
        <v/>
      </c>
      <c r="H4394" t="str">
        <f>IF(ISNUMBER(SEARCH(H$1,raw[[#This Row],[active years]])),1,"")</f>
        <v/>
      </c>
      <c r="I4394" t="str">
        <f>IF(ISNUMBER(SEARCH(I$1,raw[[#This Row],[active years]])),1,"")</f>
        <v/>
      </c>
      <c r="J4394" t="str">
        <f>IF(ISNUMBER(SEARCH(J$1,raw[[#This Row],[active years]])),1,"")</f>
        <v/>
      </c>
      <c r="K4394" t="str">
        <f>IF(ISNUMBER(SEARCH(K$1,raw[[#This Row],[active years]])),1,"")</f>
        <v/>
      </c>
      <c r="L4394" t="str">
        <f>IF(ISNUMBER(SEARCH(L$1,raw[[#This Row],[active years]])),1,"")</f>
        <v/>
      </c>
      <c r="M4394" t="str">
        <f>IF(ISNUMBER(SEARCH(M$1,raw[[#This Row],[active years]])),1,"")</f>
        <v/>
      </c>
      <c r="N4394" t="str">
        <f>IF(ISNUMBER(SEARCH(N$1,raw[[#This Row],[active years]])),1,"")</f>
        <v/>
      </c>
      <c r="O4394" t="str">
        <f>IF(ISNUMBER(SEARCH(O$1,raw[[#This Row],[active years]])),1,"")</f>
        <v/>
      </c>
      <c r="P4394" t="str">
        <f>IF(ISNUMBER(SEARCH(P$1,raw[[#This Row],[active years]])),1,"")</f>
        <v/>
      </c>
      <c r="Q4394" t="str">
        <f>IF(ISNUMBER(SEARCH(Q$1,raw[[#This Row],[active years]])),1,"")</f>
        <v/>
      </c>
      <c r="R4394" t="str">
        <f>IF(ISNUMBER(SEARCH(R$1,raw[[#This Row],[active years]])),1,"")</f>
        <v/>
      </c>
      <c r="S4394" t="str">
        <f>IF(ISNUMBER(SEARCH(S$1,raw[[#This Row],[active years]])),1,"")</f>
        <v/>
      </c>
      <c r="T4394" t="str">
        <f>IF(ISNUMBER(SEARCH(T$1,raw[[#This Row],[active years]])),1,"")</f>
        <v/>
      </c>
      <c r="U4394" t="str">
        <f>IF(ISNUMBER(SEARCH(U$1,raw[[#This Row],[active years]])),1,"")</f>
        <v/>
      </c>
      <c r="V4394" t="str">
        <f>IF(ISNUMBER(SEARCH(V$1,raw[[#This Row],[active years]])),1,"")</f>
        <v/>
      </c>
      <c r="W4394" t="str">
        <f>IF(ISNUMBER(SEARCH(W$1,raw[[#This Row],[active years]])),1,"")</f>
        <v/>
      </c>
      <c r="X4394" t="str">
        <f>IF(ISNUMBER(SEARCH(X$1,raw[[#This Row],[active years]])),1,"")</f>
        <v/>
      </c>
      <c r="Y4394" t="str">
        <f>IF(ISNUMBER(SEARCH(Y$1,raw[[#This Row],[active years]])),1,"")</f>
        <v/>
      </c>
      <c r="Z4394" t="str">
        <f>IF(ISNUMBER(SEARCH(Z$1,raw[[#This Row],[active years]])),1,"")</f>
        <v/>
      </c>
      <c r="AA4394" t="str">
        <f>IF(ISNUMBER(SEARCH(AA$1,raw[[#This Row],[active years]])),1,"")</f>
        <v/>
      </c>
    </row>
    <row r="4395" spans="1:27" x14ac:dyDescent="0.45">
      <c r="A4395">
        <f>raw[team]</f>
        <v>5178</v>
      </c>
      <c r="B4395">
        <f>raw[rookie year]</f>
        <v>2014</v>
      </c>
      <c r="C4395" t="str">
        <f>IF(ISNUMBER(SEARCH(C$1,raw[[#This Row],[active years]])),1,"")</f>
        <v/>
      </c>
      <c r="D4395" t="str">
        <f>IF(ISNUMBER(SEARCH(D$1,raw[[#This Row],[active years]])),1,"")</f>
        <v/>
      </c>
      <c r="E4395" t="str">
        <f>IF(ISNUMBER(SEARCH(E$1,raw[[#This Row],[active years]])),1,"")</f>
        <v/>
      </c>
      <c r="F4395" t="str">
        <f>IF(ISNUMBER(SEARCH(F$1,raw[[#This Row],[active years]])),1,"")</f>
        <v/>
      </c>
      <c r="G4395" t="str">
        <f>IF(ISNUMBER(SEARCH(G$1,raw[[#This Row],[active years]])),1,"")</f>
        <v/>
      </c>
      <c r="H4395" t="str">
        <f>IF(ISNUMBER(SEARCH(H$1,raw[[#This Row],[active years]])),1,"")</f>
        <v/>
      </c>
      <c r="I4395" t="str">
        <f>IF(ISNUMBER(SEARCH(I$1,raw[[#This Row],[active years]])),1,"")</f>
        <v/>
      </c>
      <c r="J4395" t="str">
        <f>IF(ISNUMBER(SEARCH(J$1,raw[[#This Row],[active years]])),1,"")</f>
        <v/>
      </c>
      <c r="K4395" t="str">
        <f>IF(ISNUMBER(SEARCH(K$1,raw[[#This Row],[active years]])),1,"")</f>
        <v/>
      </c>
      <c r="L4395" t="str">
        <f>IF(ISNUMBER(SEARCH(L$1,raw[[#This Row],[active years]])),1,"")</f>
        <v/>
      </c>
      <c r="M4395" t="str">
        <f>IF(ISNUMBER(SEARCH(M$1,raw[[#This Row],[active years]])),1,"")</f>
        <v/>
      </c>
      <c r="N4395" t="str">
        <f>IF(ISNUMBER(SEARCH(N$1,raw[[#This Row],[active years]])),1,"")</f>
        <v/>
      </c>
      <c r="O4395" t="str">
        <f>IF(ISNUMBER(SEARCH(O$1,raw[[#This Row],[active years]])),1,"")</f>
        <v/>
      </c>
      <c r="P4395" t="str">
        <f>IF(ISNUMBER(SEARCH(P$1,raw[[#This Row],[active years]])),1,"")</f>
        <v/>
      </c>
      <c r="Q4395" t="str">
        <f>IF(ISNUMBER(SEARCH(Q$1,raw[[#This Row],[active years]])),1,"")</f>
        <v/>
      </c>
      <c r="R4395" t="str">
        <f>IF(ISNUMBER(SEARCH(R$1,raw[[#This Row],[active years]])),1,"")</f>
        <v/>
      </c>
      <c r="S4395" t="str">
        <f>IF(ISNUMBER(SEARCH(S$1,raw[[#This Row],[active years]])),1,"")</f>
        <v/>
      </c>
      <c r="T4395" t="str">
        <f>IF(ISNUMBER(SEARCH(T$1,raw[[#This Row],[active years]])),1,"")</f>
        <v/>
      </c>
      <c r="U4395" t="str">
        <f>IF(ISNUMBER(SEARCH(U$1,raw[[#This Row],[active years]])),1,"")</f>
        <v/>
      </c>
      <c r="V4395" t="str">
        <f>IF(ISNUMBER(SEARCH(V$1,raw[[#This Row],[active years]])),1,"")</f>
        <v/>
      </c>
      <c r="W4395" t="str">
        <f>IF(ISNUMBER(SEARCH(W$1,raw[[#This Row],[active years]])),1,"")</f>
        <v/>
      </c>
      <c r="X4395" t="str">
        <f>IF(ISNUMBER(SEARCH(X$1,raw[[#This Row],[active years]])),1,"")</f>
        <v/>
      </c>
      <c r="Y4395">
        <f>IF(ISNUMBER(SEARCH(Y$1,raw[[#This Row],[active years]])),1,"")</f>
        <v>1</v>
      </c>
      <c r="Z4395">
        <f>IF(ISNUMBER(SEARCH(Z$1,raw[[#This Row],[active years]])),1,"")</f>
        <v>1</v>
      </c>
      <c r="AA4395">
        <f>IF(ISNUMBER(SEARCH(AA$1,raw[[#This Row],[active years]])),1,"")</f>
        <v>1</v>
      </c>
    </row>
    <row r="4396" spans="1:27" x14ac:dyDescent="0.45">
      <c r="A4396">
        <f>raw[team]</f>
        <v>5179</v>
      </c>
      <c r="B4396">
        <f>raw[rookie year]</f>
        <v>2014</v>
      </c>
      <c r="C4396" t="str">
        <f>IF(ISNUMBER(SEARCH(C$1,raw[[#This Row],[active years]])),1,"")</f>
        <v/>
      </c>
      <c r="D4396" t="str">
        <f>IF(ISNUMBER(SEARCH(D$1,raw[[#This Row],[active years]])),1,"")</f>
        <v/>
      </c>
      <c r="E4396" t="str">
        <f>IF(ISNUMBER(SEARCH(E$1,raw[[#This Row],[active years]])),1,"")</f>
        <v/>
      </c>
      <c r="F4396" t="str">
        <f>IF(ISNUMBER(SEARCH(F$1,raw[[#This Row],[active years]])),1,"")</f>
        <v/>
      </c>
      <c r="G4396" t="str">
        <f>IF(ISNUMBER(SEARCH(G$1,raw[[#This Row],[active years]])),1,"")</f>
        <v/>
      </c>
      <c r="H4396" t="str">
        <f>IF(ISNUMBER(SEARCH(H$1,raw[[#This Row],[active years]])),1,"")</f>
        <v/>
      </c>
      <c r="I4396" t="str">
        <f>IF(ISNUMBER(SEARCH(I$1,raw[[#This Row],[active years]])),1,"")</f>
        <v/>
      </c>
      <c r="J4396" t="str">
        <f>IF(ISNUMBER(SEARCH(J$1,raw[[#This Row],[active years]])),1,"")</f>
        <v/>
      </c>
      <c r="K4396" t="str">
        <f>IF(ISNUMBER(SEARCH(K$1,raw[[#This Row],[active years]])),1,"")</f>
        <v/>
      </c>
      <c r="L4396" t="str">
        <f>IF(ISNUMBER(SEARCH(L$1,raw[[#This Row],[active years]])),1,"")</f>
        <v/>
      </c>
      <c r="M4396" t="str">
        <f>IF(ISNUMBER(SEARCH(M$1,raw[[#This Row],[active years]])),1,"")</f>
        <v/>
      </c>
      <c r="N4396" t="str">
        <f>IF(ISNUMBER(SEARCH(N$1,raw[[#This Row],[active years]])),1,"")</f>
        <v/>
      </c>
      <c r="O4396" t="str">
        <f>IF(ISNUMBER(SEARCH(O$1,raw[[#This Row],[active years]])),1,"")</f>
        <v/>
      </c>
      <c r="P4396" t="str">
        <f>IF(ISNUMBER(SEARCH(P$1,raw[[#This Row],[active years]])),1,"")</f>
        <v/>
      </c>
      <c r="Q4396" t="str">
        <f>IF(ISNUMBER(SEARCH(Q$1,raw[[#This Row],[active years]])),1,"")</f>
        <v/>
      </c>
      <c r="R4396" t="str">
        <f>IF(ISNUMBER(SEARCH(R$1,raw[[#This Row],[active years]])),1,"")</f>
        <v/>
      </c>
      <c r="S4396" t="str">
        <f>IF(ISNUMBER(SEARCH(S$1,raw[[#This Row],[active years]])),1,"")</f>
        <v/>
      </c>
      <c r="T4396" t="str">
        <f>IF(ISNUMBER(SEARCH(T$1,raw[[#This Row],[active years]])),1,"")</f>
        <v/>
      </c>
      <c r="U4396" t="str">
        <f>IF(ISNUMBER(SEARCH(U$1,raw[[#This Row],[active years]])),1,"")</f>
        <v/>
      </c>
      <c r="V4396" t="str">
        <f>IF(ISNUMBER(SEARCH(V$1,raw[[#This Row],[active years]])),1,"")</f>
        <v/>
      </c>
      <c r="W4396" t="str">
        <f>IF(ISNUMBER(SEARCH(W$1,raw[[#This Row],[active years]])),1,"")</f>
        <v/>
      </c>
      <c r="X4396" t="str">
        <f>IF(ISNUMBER(SEARCH(X$1,raw[[#This Row],[active years]])),1,"")</f>
        <v/>
      </c>
      <c r="Y4396">
        <f>IF(ISNUMBER(SEARCH(Y$1,raw[[#This Row],[active years]])),1,"")</f>
        <v>1</v>
      </c>
      <c r="Z4396">
        <f>IF(ISNUMBER(SEARCH(Z$1,raw[[#This Row],[active years]])),1,"")</f>
        <v>1</v>
      </c>
      <c r="AA4396">
        <f>IF(ISNUMBER(SEARCH(AA$1,raw[[#This Row],[active years]])),1,"")</f>
        <v>1</v>
      </c>
    </row>
    <row r="4397" spans="1:27" x14ac:dyDescent="0.45">
      <c r="A4397">
        <f>raw[team]</f>
        <v>5180</v>
      </c>
      <c r="B4397">
        <f>raw[rookie year]</f>
        <v>2014</v>
      </c>
      <c r="C4397" t="str">
        <f>IF(ISNUMBER(SEARCH(C$1,raw[[#This Row],[active years]])),1,"")</f>
        <v/>
      </c>
      <c r="D4397" t="str">
        <f>IF(ISNUMBER(SEARCH(D$1,raw[[#This Row],[active years]])),1,"")</f>
        <v/>
      </c>
      <c r="E4397" t="str">
        <f>IF(ISNUMBER(SEARCH(E$1,raw[[#This Row],[active years]])),1,"")</f>
        <v/>
      </c>
      <c r="F4397" t="str">
        <f>IF(ISNUMBER(SEARCH(F$1,raw[[#This Row],[active years]])),1,"")</f>
        <v/>
      </c>
      <c r="G4397" t="str">
        <f>IF(ISNUMBER(SEARCH(G$1,raw[[#This Row],[active years]])),1,"")</f>
        <v/>
      </c>
      <c r="H4397" t="str">
        <f>IF(ISNUMBER(SEARCH(H$1,raw[[#This Row],[active years]])),1,"")</f>
        <v/>
      </c>
      <c r="I4397" t="str">
        <f>IF(ISNUMBER(SEARCH(I$1,raw[[#This Row],[active years]])),1,"")</f>
        <v/>
      </c>
      <c r="J4397" t="str">
        <f>IF(ISNUMBER(SEARCH(J$1,raw[[#This Row],[active years]])),1,"")</f>
        <v/>
      </c>
      <c r="K4397" t="str">
        <f>IF(ISNUMBER(SEARCH(K$1,raw[[#This Row],[active years]])),1,"")</f>
        <v/>
      </c>
      <c r="L4397" t="str">
        <f>IF(ISNUMBER(SEARCH(L$1,raw[[#This Row],[active years]])),1,"")</f>
        <v/>
      </c>
      <c r="M4397" t="str">
        <f>IF(ISNUMBER(SEARCH(M$1,raw[[#This Row],[active years]])),1,"")</f>
        <v/>
      </c>
      <c r="N4397" t="str">
        <f>IF(ISNUMBER(SEARCH(N$1,raw[[#This Row],[active years]])),1,"")</f>
        <v/>
      </c>
      <c r="O4397" t="str">
        <f>IF(ISNUMBER(SEARCH(O$1,raw[[#This Row],[active years]])),1,"")</f>
        <v/>
      </c>
      <c r="P4397" t="str">
        <f>IF(ISNUMBER(SEARCH(P$1,raw[[#This Row],[active years]])),1,"")</f>
        <v/>
      </c>
      <c r="Q4397" t="str">
        <f>IF(ISNUMBER(SEARCH(Q$1,raw[[#This Row],[active years]])),1,"")</f>
        <v/>
      </c>
      <c r="R4397" t="str">
        <f>IF(ISNUMBER(SEARCH(R$1,raw[[#This Row],[active years]])),1,"")</f>
        <v/>
      </c>
      <c r="S4397" t="str">
        <f>IF(ISNUMBER(SEARCH(S$1,raw[[#This Row],[active years]])),1,"")</f>
        <v/>
      </c>
      <c r="T4397" t="str">
        <f>IF(ISNUMBER(SEARCH(T$1,raw[[#This Row],[active years]])),1,"")</f>
        <v/>
      </c>
      <c r="U4397" t="str">
        <f>IF(ISNUMBER(SEARCH(U$1,raw[[#This Row],[active years]])),1,"")</f>
        <v/>
      </c>
      <c r="V4397" t="str">
        <f>IF(ISNUMBER(SEARCH(V$1,raw[[#This Row],[active years]])),1,"")</f>
        <v/>
      </c>
      <c r="W4397" t="str">
        <f>IF(ISNUMBER(SEARCH(W$1,raw[[#This Row],[active years]])),1,"")</f>
        <v/>
      </c>
      <c r="X4397" t="str">
        <f>IF(ISNUMBER(SEARCH(X$1,raw[[#This Row],[active years]])),1,"")</f>
        <v/>
      </c>
      <c r="Y4397">
        <f>IF(ISNUMBER(SEARCH(Y$1,raw[[#This Row],[active years]])),1,"")</f>
        <v>1</v>
      </c>
      <c r="Z4397">
        <f>IF(ISNUMBER(SEARCH(Z$1,raw[[#This Row],[active years]])),1,"")</f>
        <v>1</v>
      </c>
      <c r="AA4397">
        <f>IF(ISNUMBER(SEARCH(AA$1,raw[[#This Row],[active years]])),1,"")</f>
        <v>1</v>
      </c>
    </row>
    <row r="4398" spans="1:27" x14ac:dyDescent="0.45">
      <c r="A4398">
        <f>raw[team]</f>
        <v>5181</v>
      </c>
      <c r="B4398">
        <f>raw[rookie year]</f>
        <v>2014</v>
      </c>
      <c r="C4398" t="str">
        <f>IF(ISNUMBER(SEARCH(C$1,raw[[#This Row],[active years]])),1,"")</f>
        <v/>
      </c>
      <c r="D4398" t="str">
        <f>IF(ISNUMBER(SEARCH(D$1,raw[[#This Row],[active years]])),1,"")</f>
        <v/>
      </c>
      <c r="E4398" t="str">
        <f>IF(ISNUMBER(SEARCH(E$1,raw[[#This Row],[active years]])),1,"")</f>
        <v/>
      </c>
      <c r="F4398" t="str">
        <f>IF(ISNUMBER(SEARCH(F$1,raw[[#This Row],[active years]])),1,"")</f>
        <v/>
      </c>
      <c r="G4398" t="str">
        <f>IF(ISNUMBER(SEARCH(G$1,raw[[#This Row],[active years]])),1,"")</f>
        <v/>
      </c>
      <c r="H4398" t="str">
        <f>IF(ISNUMBER(SEARCH(H$1,raw[[#This Row],[active years]])),1,"")</f>
        <v/>
      </c>
      <c r="I4398" t="str">
        <f>IF(ISNUMBER(SEARCH(I$1,raw[[#This Row],[active years]])),1,"")</f>
        <v/>
      </c>
      <c r="J4398" t="str">
        <f>IF(ISNUMBER(SEARCH(J$1,raw[[#This Row],[active years]])),1,"")</f>
        <v/>
      </c>
      <c r="K4398" t="str">
        <f>IF(ISNUMBER(SEARCH(K$1,raw[[#This Row],[active years]])),1,"")</f>
        <v/>
      </c>
      <c r="L4398" t="str">
        <f>IF(ISNUMBER(SEARCH(L$1,raw[[#This Row],[active years]])),1,"")</f>
        <v/>
      </c>
      <c r="M4398" t="str">
        <f>IF(ISNUMBER(SEARCH(M$1,raw[[#This Row],[active years]])),1,"")</f>
        <v/>
      </c>
      <c r="N4398" t="str">
        <f>IF(ISNUMBER(SEARCH(N$1,raw[[#This Row],[active years]])),1,"")</f>
        <v/>
      </c>
      <c r="O4398" t="str">
        <f>IF(ISNUMBER(SEARCH(O$1,raw[[#This Row],[active years]])),1,"")</f>
        <v/>
      </c>
      <c r="P4398" t="str">
        <f>IF(ISNUMBER(SEARCH(P$1,raw[[#This Row],[active years]])),1,"")</f>
        <v/>
      </c>
      <c r="Q4398" t="str">
        <f>IF(ISNUMBER(SEARCH(Q$1,raw[[#This Row],[active years]])),1,"")</f>
        <v/>
      </c>
      <c r="R4398" t="str">
        <f>IF(ISNUMBER(SEARCH(R$1,raw[[#This Row],[active years]])),1,"")</f>
        <v/>
      </c>
      <c r="S4398" t="str">
        <f>IF(ISNUMBER(SEARCH(S$1,raw[[#This Row],[active years]])),1,"")</f>
        <v/>
      </c>
      <c r="T4398" t="str">
        <f>IF(ISNUMBER(SEARCH(T$1,raw[[#This Row],[active years]])),1,"")</f>
        <v/>
      </c>
      <c r="U4398" t="str">
        <f>IF(ISNUMBER(SEARCH(U$1,raw[[#This Row],[active years]])),1,"")</f>
        <v/>
      </c>
      <c r="V4398" t="str">
        <f>IF(ISNUMBER(SEARCH(V$1,raw[[#This Row],[active years]])),1,"")</f>
        <v/>
      </c>
      <c r="W4398" t="str">
        <f>IF(ISNUMBER(SEARCH(W$1,raw[[#This Row],[active years]])),1,"")</f>
        <v/>
      </c>
      <c r="X4398" t="str">
        <f>IF(ISNUMBER(SEARCH(X$1,raw[[#This Row],[active years]])),1,"")</f>
        <v/>
      </c>
      <c r="Y4398">
        <f>IF(ISNUMBER(SEARCH(Y$1,raw[[#This Row],[active years]])),1,"")</f>
        <v>1</v>
      </c>
      <c r="Z4398">
        <f>IF(ISNUMBER(SEARCH(Z$1,raw[[#This Row],[active years]])),1,"")</f>
        <v>1</v>
      </c>
      <c r="AA4398">
        <f>IF(ISNUMBER(SEARCH(AA$1,raw[[#This Row],[active years]])),1,"")</f>
        <v>1</v>
      </c>
    </row>
    <row r="4399" spans="1:27" x14ac:dyDescent="0.45">
      <c r="A4399">
        <f>raw[team]</f>
        <v>5182</v>
      </c>
      <c r="B4399">
        <f>raw[rookie year]</f>
        <v>2014</v>
      </c>
      <c r="C4399" t="str">
        <f>IF(ISNUMBER(SEARCH(C$1,raw[[#This Row],[active years]])),1,"")</f>
        <v/>
      </c>
      <c r="D4399" t="str">
        <f>IF(ISNUMBER(SEARCH(D$1,raw[[#This Row],[active years]])),1,"")</f>
        <v/>
      </c>
      <c r="E4399" t="str">
        <f>IF(ISNUMBER(SEARCH(E$1,raw[[#This Row],[active years]])),1,"")</f>
        <v/>
      </c>
      <c r="F4399" t="str">
        <f>IF(ISNUMBER(SEARCH(F$1,raw[[#This Row],[active years]])),1,"")</f>
        <v/>
      </c>
      <c r="G4399" t="str">
        <f>IF(ISNUMBER(SEARCH(G$1,raw[[#This Row],[active years]])),1,"")</f>
        <v/>
      </c>
      <c r="H4399" t="str">
        <f>IF(ISNUMBER(SEARCH(H$1,raw[[#This Row],[active years]])),1,"")</f>
        <v/>
      </c>
      <c r="I4399" t="str">
        <f>IF(ISNUMBER(SEARCH(I$1,raw[[#This Row],[active years]])),1,"")</f>
        <v/>
      </c>
      <c r="J4399" t="str">
        <f>IF(ISNUMBER(SEARCH(J$1,raw[[#This Row],[active years]])),1,"")</f>
        <v/>
      </c>
      <c r="K4399" t="str">
        <f>IF(ISNUMBER(SEARCH(K$1,raw[[#This Row],[active years]])),1,"")</f>
        <v/>
      </c>
      <c r="L4399" t="str">
        <f>IF(ISNUMBER(SEARCH(L$1,raw[[#This Row],[active years]])),1,"")</f>
        <v/>
      </c>
      <c r="M4399" t="str">
        <f>IF(ISNUMBER(SEARCH(M$1,raw[[#This Row],[active years]])),1,"")</f>
        <v/>
      </c>
      <c r="N4399" t="str">
        <f>IF(ISNUMBER(SEARCH(N$1,raw[[#This Row],[active years]])),1,"")</f>
        <v/>
      </c>
      <c r="O4399" t="str">
        <f>IF(ISNUMBER(SEARCH(O$1,raw[[#This Row],[active years]])),1,"")</f>
        <v/>
      </c>
      <c r="P4399" t="str">
        <f>IF(ISNUMBER(SEARCH(P$1,raw[[#This Row],[active years]])),1,"")</f>
        <v/>
      </c>
      <c r="Q4399" t="str">
        <f>IF(ISNUMBER(SEARCH(Q$1,raw[[#This Row],[active years]])),1,"")</f>
        <v/>
      </c>
      <c r="R4399" t="str">
        <f>IF(ISNUMBER(SEARCH(R$1,raw[[#This Row],[active years]])),1,"")</f>
        <v/>
      </c>
      <c r="S4399" t="str">
        <f>IF(ISNUMBER(SEARCH(S$1,raw[[#This Row],[active years]])),1,"")</f>
        <v/>
      </c>
      <c r="T4399" t="str">
        <f>IF(ISNUMBER(SEARCH(T$1,raw[[#This Row],[active years]])),1,"")</f>
        <v/>
      </c>
      <c r="U4399" t="str">
        <f>IF(ISNUMBER(SEARCH(U$1,raw[[#This Row],[active years]])),1,"")</f>
        <v/>
      </c>
      <c r="V4399" t="str">
        <f>IF(ISNUMBER(SEARCH(V$1,raw[[#This Row],[active years]])),1,"")</f>
        <v/>
      </c>
      <c r="W4399" t="str">
        <f>IF(ISNUMBER(SEARCH(W$1,raw[[#This Row],[active years]])),1,"")</f>
        <v/>
      </c>
      <c r="X4399" t="str">
        <f>IF(ISNUMBER(SEARCH(X$1,raw[[#This Row],[active years]])),1,"")</f>
        <v/>
      </c>
      <c r="Y4399">
        <f>IF(ISNUMBER(SEARCH(Y$1,raw[[#This Row],[active years]])),1,"")</f>
        <v>1</v>
      </c>
      <c r="Z4399">
        <f>IF(ISNUMBER(SEARCH(Z$1,raw[[#This Row],[active years]])),1,"")</f>
        <v>1</v>
      </c>
      <c r="AA4399">
        <f>IF(ISNUMBER(SEARCH(AA$1,raw[[#This Row],[active years]])),1,"")</f>
        <v>1</v>
      </c>
    </row>
    <row r="4400" spans="1:27" x14ac:dyDescent="0.45">
      <c r="A4400">
        <f>raw[team]</f>
        <v>5183</v>
      </c>
      <c r="B4400">
        <f>raw[rookie year]</f>
        <v>2014</v>
      </c>
      <c r="C4400" t="str">
        <f>IF(ISNUMBER(SEARCH(C$1,raw[[#This Row],[active years]])),1,"")</f>
        <v/>
      </c>
      <c r="D4400" t="str">
        <f>IF(ISNUMBER(SEARCH(D$1,raw[[#This Row],[active years]])),1,"")</f>
        <v/>
      </c>
      <c r="E4400" t="str">
        <f>IF(ISNUMBER(SEARCH(E$1,raw[[#This Row],[active years]])),1,"")</f>
        <v/>
      </c>
      <c r="F4400" t="str">
        <f>IF(ISNUMBER(SEARCH(F$1,raw[[#This Row],[active years]])),1,"")</f>
        <v/>
      </c>
      <c r="G4400" t="str">
        <f>IF(ISNUMBER(SEARCH(G$1,raw[[#This Row],[active years]])),1,"")</f>
        <v/>
      </c>
      <c r="H4400" t="str">
        <f>IF(ISNUMBER(SEARCH(H$1,raw[[#This Row],[active years]])),1,"")</f>
        <v/>
      </c>
      <c r="I4400" t="str">
        <f>IF(ISNUMBER(SEARCH(I$1,raw[[#This Row],[active years]])),1,"")</f>
        <v/>
      </c>
      <c r="J4400" t="str">
        <f>IF(ISNUMBER(SEARCH(J$1,raw[[#This Row],[active years]])),1,"")</f>
        <v/>
      </c>
      <c r="K4400" t="str">
        <f>IF(ISNUMBER(SEARCH(K$1,raw[[#This Row],[active years]])),1,"")</f>
        <v/>
      </c>
      <c r="L4400" t="str">
        <f>IF(ISNUMBER(SEARCH(L$1,raw[[#This Row],[active years]])),1,"")</f>
        <v/>
      </c>
      <c r="M4400" t="str">
        <f>IF(ISNUMBER(SEARCH(M$1,raw[[#This Row],[active years]])),1,"")</f>
        <v/>
      </c>
      <c r="N4400" t="str">
        <f>IF(ISNUMBER(SEARCH(N$1,raw[[#This Row],[active years]])),1,"")</f>
        <v/>
      </c>
      <c r="O4400" t="str">
        <f>IF(ISNUMBER(SEARCH(O$1,raw[[#This Row],[active years]])),1,"")</f>
        <v/>
      </c>
      <c r="P4400" t="str">
        <f>IF(ISNUMBER(SEARCH(P$1,raw[[#This Row],[active years]])),1,"")</f>
        <v/>
      </c>
      <c r="Q4400" t="str">
        <f>IF(ISNUMBER(SEARCH(Q$1,raw[[#This Row],[active years]])),1,"")</f>
        <v/>
      </c>
      <c r="R4400" t="str">
        <f>IF(ISNUMBER(SEARCH(R$1,raw[[#This Row],[active years]])),1,"")</f>
        <v/>
      </c>
      <c r="S4400" t="str">
        <f>IF(ISNUMBER(SEARCH(S$1,raw[[#This Row],[active years]])),1,"")</f>
        <v/>
      </c>
      <c r="T4400" t="str">
        <f>IF(ISNUMBER(SEARCH(T$1,raw[[#This Row],[active years]])),1,"")</f>
        <v/>
      </c>
      <c r="U4400" t="str">
        <f>IF(ISNUMBER(SEARCH(U$1,raw[[#This Row],[active years]])),1,"")</f>
        <v/>
      </c>
      <c r="V4400" t="str">
        <f>IF(ISNUMBER(SEARCH(V$1,raw[[#This Row],[active years]])),1,"")</f>
        <v/>
      </c>
      <c r="W4400" t="str">
        <f>IF(ISNUMBER(SEARCH(W$1,raw[[#This Row],[active years]])),1,"")</f>
        <v/>
      </c>
      <c r="X4400" t="str">
        <f>IF(ISNUMBER(SEARCH(X$1,raw[[#This Row],[active years]])),1,"")</f>
        <v/>
      </c>
      <c r="Y4400">
        <f>IF(ISNUMBER(SEARCH(Y$1,raw[[#This Row],[active years]])),1,"")</f>
        <v>1</v>
      </c>
      <c r="Z4400">
        <f>IF(ISNUMBER(SEARCH(Z$1,raw[[#This Row],[active years]])),1,"")</f>
        <v>1</v>
      </c>
      <c r="AA4400">
        <f>IF(ISNUMBER(SEARCH(AA$1,raw[[#This Row],[active years]])),1,"")</f>
        <v>1</v>
      </c>
    </row>
    <row r="4401" spans="1:27" x14ac:dyDescent="0.45">
      <c r="A4401">
        <f>raw[team]</f>
        <v>5184</v>
      </c>
      <c r="B4401">
        <f>raw[rookie year]</f>
        <v>2014</v>
      </c>
      <c r="C4401" t="str">
        <f>IF(ISNUMBER(SEARCH(C$1,raw[[#This Row],[active years]])),1,"")</f>
        <v/>
      </c>
      <c r="D4401" t="str">
        <f>IF(ISNUMBER(SEARCH(D$1,raw[[#This Row],[active years]])),1,"")</f>
        <v/>
      </c>
      <c r="E4401" t="str">
        <f>IF(ISNUMBER(SEARCH(E$1,raw[[#This Row],[active years]])),1,"")</f>
        <v/>
      </c>
      <c r="F4401" t="str">
        <f>IF(ISNUMBER(SEARCH(F$1,raw[[#This Row],[active years]])),1,"")</f>
        <v/>
      </c>
      <c r="G4401" t="str">
        <f>IF(ISNUMBER(SEARCH(G$1,raw[[#This Row],[active years]])),1,"")</f>
        <v/>
      </c>
      <c r="H4401" t="str">
        <f>IF(ISNUMBER(SEARCH(H$1,raw[[#This Row],[active years]])),1,"")</f>
        <v/>
      </c>
      <c r="I4401" t="str">
        <f>IF(ISNUMBER(SEARCH(I$1,raw[[#This Row],[active years]])),1,"")</f>
        <v/>
      </c>
      <c r="J4401" t="str">
        <f>IF(ISNUMBER(SEARCH(J$1,raw[[#This Row],[active years]])),1,"")</f>
        <v/>
      </c>
      <c r="K4401" t="str">
        <f>IF(ISNUMBER(SEARCH(K$1,raw[[#This Row],[active years]])),1,"")</f>
        <v/>
      </c>
      <c r="L4401" t="str">
        <f>IF(ISNUMBER(SEARCH(L$1,raw[[#This Row],[active years]])),1,"")</f>
        <v/>
      </c>
      <c r="M4401" t="str">
        <f>IF(ISNUMBER(SEARCH(M$1,raw[[#This Row],[active years]])),1,"")</f>
        <v/>
      </c>
      <c r="N4401" t="str">
        <f>IF(ISNUMBER(SEARCH(N$1,raw[[#This Row],[active years]])),1,"")</f>
        <v/>
      </c>
      <c r="O4401" t="str">
        <f>IF(ISNUMBER(SEARCH(O$1,raw[[#This Row],[active years]])),1,"")</f>
        <v/>
      </c>
      <c r="P4401" t="str">
        <f>IF(ISNUMBER(SEARCH(P$1,raw[[#This Row],[active years]])),1,"")</f>
        <v/>
      </c>
      <c r="Q4401" t="str">
        <f>IF(ISNUMBER(SEARCH(Q$1,raw[[#This Row],[active years]])),1,"")</f>
        <v/>
      </c>
      <c r="R4401" t="str">
        <f>IF(ISNUMBER(SEARCH(R$1,raw[[#This Row],[active years]])),1,"")</f>
        <v/>
      </c>
      <c r="S4401" t="str">
        <f>IF(ISNUMBER(SEARCH(S$1,raw[[#This Row],[active years]])),1,"")</f>
        <v/>
      </c>
      <c r="T4401" t="str">
        <f>IF(ISNUMBER(SEARCH(T$1,raw[[#This Row],[active years]])),1,"")</f>
        <v/>
      </c>
      <c r="U4401" t="str">
        <f>IF(ISNUMBER(SEARCH(U$1,raw[[#This Row],[active years]])),1,"")</f>
        <v/>
      </c>
      <c r="V4401" t="str">
        <f>IF(ISNUMBER(SEARCH(V$1,raw[[#This Row],[active years]])),1,"")</f>
        <v/>
      </c>
      <c r="W4401" t="str">
        <f>IF(ISNUMBER(SEARCH(W$1,raw[[#This Row],[active years]])),1,"")</f>
        <v/>
      </c>
      <c r="X4401" t="str">
        <f>IF(ISNUMBER(SEARCH(X$1,raw[[#This Row],[active years]])),1,"")</f>
        <v/>
      </c>
      <c r="Y4401">
        <f>IF(ISNUMBER(SEARCH(Y$1,raw[[#This Row],[active years]])),1,"")</f>
        <v>1</v>
      </c>
      <c r="Z4401" t="str">
        <f>IF(ISNUMBER(SEARCH(Z$1,raw[[#This Row],[active years]])),1,"")</f>
        <v/>
      </c>
      <c r="AA4401" t="str">
        <f>IF(ISNUMBER(SEARCH(AA$1,raw[[#This Row],[active years]])),1,"")</f>
        <v/>
      </c>
    </row>
    <row r="4402" spans="1:27" x14ac:dyDescent="0.45">
      <c r="A4402">
        <f>raw[team]</f>
        <v>5185</v>
      </c>
      <c r="B4402">
        <f>raw[rookie year]</f>
        <v>2014</v>
      </c>
      <c r="C4402" t="str">
        <f>IF(ISNUMBER(SEARCH(C$1,raw[[#This Row],[active years]])),1,"")</f>
        <v/>
      </c>
      <c r="D4402" t="str">
        <f>IF(ISNUMBER(SEARCH(D$1,raw[[#This Row],[active years]])),1,"")</f>
        <v/>
      </c>
      <c r="E4402" t="str">
        <f>IF(ISNUMBER(SEARCH(E$1,raw[[#This Row],[active years]])),1,"")</f>
        <v/>
      </c>
      <c r="F4402" t="str">
        <f>IF(ISNUMBER(SEARCH(F$1,raw[[#This Row],[active years]])),1,"")</f>
        <v/>
      </c>
      <c r="G4402" t="str">
        <f>IF(ISNUMBER(SEARCH(G$1,raw[[#This Row],[active years]])),1,"")</f>
        <v/>
      </c>
      <c r="H4402" t="str">
        <f>IF(ISNUMBER(SEARCH(H$1,raw[[#This Row],[active years]])),1,"")</f>
        <v/>
      </c>
      <c r="I4402" t="str">
        <f>IF(ISNUMBER(SEARCH(I$1,raw[[#This Row],[active years]])),1,"")</f>
        <v/>
      </c>
      <c r="J4402" t="str">
        <f>IF(ISNUMBER(SEARCH(J$1,raw[[#This Row],[active years]])),1,"")</f>
        <v/>
      </c>
      <c r="K4402" t="str">
        <f>IF(ISNUMBER(SEARCH(K$1,raw[[#This Row],[active years]])),1,"")</f>
        <v/>
      </c>
      <c r="L4402" t="str">
        <f>IF(ISNUMBER(SEARCH(L$1,raw[[#This Row],[active years]])),1,"")</f>
        <v/>
      </c>
      <c r="M4402" t="str">
        <f>IF(ISNUMBER(SEARCH(M$1,raw[[#This Row],[active years]])),1,"")</f>
        <v/>
      </c>
      <c r="N4402" t="str">
        <f>IF(ISNUMBER(SEARCH(N$1,raw[[#This Row],[active years]])),1,"")</f>
        <v/>
      </c>
      <c r="O4402" t="str">
        <f>IF(ISNUMBER(SEARCH(O$1,raw[[#This Row],[active years]])),1,"")</f>
        <v/>
      </c>
      <c r="P4402" t="str">
        <f>IF(ISNUMBER(SEARCH(P$1,raw[[#This Row],[active years]])),1,"")</f>
        <v/>
      </c>
      <c r="Q4402" t="str">
        <f>IF(ISNUMBER(SEARCH(Q$1,raw[[#This Row],[active years]])),1,"")</f>
        <v/>
      </c>
      <c r="R4402" t="str">
        <f>IF(ISNUMBER(SEARCH(R$1,raw[[#This Row],[active years]])),1,"")</f>
        <v/>
      </c>
      <c r="S4402" t="str">
        <f>IF(ISNUMBER(SEARCH(S$1,raw[[#This Row],[active years]])),1,"")</f>
        <v/>
      </c>
      <c r="T4402" t="str">
        <f>IF(ISNUMBER(SEARCH(T$1,raw[[#This Row],[active years]])),1,"")</f>
        <v/>
      </c>
      <c r="U4402" t="str">
        <f>IF(ISNUMBER(SEARCH(U$1,raw[[#This Row],[active years]])),1,"")</f>
        <v/>
      </c>
      <c r="V4402" t="str">
        <f>IF(ISNUMBER(SEARCH(V$1,raw[[#This Row],[active years]])),1,"")</f>
        <v/>
      </c>
      <c r="W4402" t="str">
        <f>IF(ISNUMBER(SEARCH(W$1,raw[[#This Row],[active years]])),1,"")</f>
        <v/>
      </c>
      <c r="X4402" t="str">
        <f>IF(ISNUMBER(SEARCH(X$1,raw[[#This Row],[active years]])),1,"")</f>
        <v/>
      </c>
      <c r="Y4402">
        <f>IF(ISNUMBER(SEARCH(Y$1,raw[[#This Row],[active years]])),1,"")</f>
        <v>1</v>
      </c>
      <c r="Z4402" t="str">
        <f>IF(ISNUMBER(SEARCH(Z$1,raw[[#This Row],[active years]])),1,"")</f>
        <v/>
      </c>
      <c r="AA4402" t="str">
        <f>IF(ISNUMBER(SEARCH(AA$1,raw[[#This Row],[active years]])),1,"")</f>
        <v/>
      </c>
    </row>
    <row r="4403" spans="1:27" x14ac:dyDescent="0.45">
      <c r="A4403">
        <f>raw[team]</f>
        <v>5186</v>
      </c>
      <c r="B4403">
        <f>raw[rookie year]</f>
        <v>2014</v>
      </c>
      <c r="C4403" t="str">
        <f>IF(ISNUMBER(SEARCH(C$1,raw[[#This Row],[active years]])),1,"")</f>
        <v/>
      </c>
      <c r="D4403" t="str">
        <f>IF(ISNUMBER(SEARCH(D$1,raw[[#This Row],[active years]])),1,"")</f>
        <v/>
      </c>
      <c r="E4403" t="str">
        <f>IF(ISNUMBER(SEARCH(E$1,raw[[#This Row],[active years]])),1,"")</f>
        <v/>
      </c>
      <c r="F4403" t="str">
        <f>IF(ISNUMBER(SEARCH(F$1,raw[[#This Row],[active years]])),1,"")</f>
        <v/>
      </c>
      <c r="G4403" t="str">
        <f>IF(ISNUMBER(SEARCH(G$1,raw[[#This Row],[active years]])),1,"")</f>
        <v/>
      </c>
      <c r="H4403" t="str">
        <f>IF(ISNUMBER(SEARCH(H$1,raw[[#This Row],[active years]])),1,"")</f>
        <v/>
      </c>
      <c r="I4403" t="str">
        <f>IF(ISNUMBER(SEARCH(I$1,raw[[#This Row],[active years]])),1,"")</f>
        <v/>
      </c>
      <c r="J4403" t="str">
        <f>IF(ISNUMBER(SEARCH(J$1,raw[[#This Row],[active years]])),1,"")</f>
        <v/>
      </c>
      <c r="K4403" t="str">
        <f>IF(ISNUMBER(SEARCH(K$1,raw[[#This Row],[active years]])),1,"")</f>
        <v/>
      </c>
      <c r="L4403" t="str">
        <f>IF(ISNUMBER(SEARCH(L$1,raw[[#This Row],[active years]])),1,"")</f>
        <v/>
      </c>
      <c r="M4403" t="str">
        <f>IF(ISNUMBER(SEARCH(M$1,raw[[#This Row],[active years]])),1,"")</f>
        <v/>
      </c>
      <c r="N4403" t="str">
        <f>IF(ISNUMBER(SEARCH(N$1,raw[[#This Row],[active years]])),1,"")</f>
        <v/>
      </c>
      <c r="O4403" t="str">
        <f>IF(ISNUMBER(SEARCH(O$1,raw[[#This Row],[active years]])),1,"")</f>
        <v/>
      </c>
      <c r="P4403" t="str">
        <f>IF(ISNUMBER(SEARCH(P$1,raw[[#This Row],[active years]])),1,"")</f>
        <v/>
      </c>
      <c r="Q4403" t="str">
        <f>IF(ISNUMBER(SEARCH(Q$1,raw[[#This Row],[active years]])),1,"")</f>
        <v/>
      </c>
      <c r="R4403" t="str">
        <f>IF(ISNUMBER(SEARCH(R$1,raw[[#This Row],[active years]])),1,"")</f>
        <v/>
      </c>
      <c r="S4403" t="str">
        <f>IF(ISNUMBER(SEARCH(S$1,raw[[#This Row],[active years]])),1,"")</f>
        <v/>
      </c>
      <c r="T4403" t="str">
        <f>IF(ISNUMBER(SEARCH(T$1,raw[[#This Row],[active years]])),1,"")</f>
        <v/>
      </c>
      <c r="U4403" t="str">
        <f>IF(ISNUMBER(SEARCH(U$1,raw[[#This Row],[active years]])),1,"")</f>
        <v/>
      </c>
      <c r="V4403" t="str">
        <f>IF(ISNUMBER(SEARCH(V$1,raw[[#This Row],[active years]])),1,"")</f>
        <v/>
      </c>
      <c r="W4403" t="str">
        <f>IF(ISNUMBER(SEARCH(W$1,raw[[#This Row],[active years]])),1,"")</f>
        <v/>
      </c>
      <c r="X4403" t="str">
        <f>IF(ISNUMBER(SEARCH(X$1,raw[[#This Row],[active years]])),1,"")</f>
        <v/>
      </c>
      <c r="Y4403">
        <f>IF(ISNUMBER(SEARCH(Y$1,raw[[#This Row],[active years]])),1,"")</f>
        <v>1</v>
      </c>
      <c r="Z4403">
        <f>IF(ISNUMBER(SEARCH(Z$1,raw[[#This Row],[active years]])),1,"")</f>
        <v>1</v>
      </c>
      <c r="AA4403">
        <f>IF(ISNUMBER(SEARCH(AA$1,raw[[#This Row],[active years]])),1,"")</f>
        <v>1</v>
      </c>
    </row>
    <row r="4404" spans="1:27" x14ac:dyDescent="0.45">
      <c r="A4404">
        <f>raw[team]</f>
        <v>5187</v>
      </c>
      <c r="B4404">
        <f>raw[rookie year]</f>
        <v>2014</v>
      </c>
      <c r="C4404" t="str">
        <f>IF(ISNUMBER(SEARCH(C$1,raw[[#This Row],[active years]])),1,"")</f>
        <v/>
      </c>
      <c r="D4404" t="str">
        <f>IF(ISNUMBER(SEARCH(D$1,raw[[#This Row],[active years]])),1,"")</f>
        <v/>
      </c>
      <c r="E4404" t="str">
        <f>IF(ISNUMBER(SEARCH(E$1,raw[[#This Row],[active years]])),1,"")</f>
        <v/>
      </c>
      <c r="F4404" t="str">
        <f>IF(ISNUMBER(SEARCH(F$1,raw[[#This Row],[active years]])),1,"")</f>
        <v/>
      </c>
      <c r="G4404" t="str">
        <f>IF(ISNUMBER(SEARCH(G$1,raw[[#This Row],[active years]])),1,"")</f>
        <v/>
      </c>
      <c r="H4404" t="str">
        <f>IF(ISNUMBER(SEARCH(H$1,raw[[#This Row],[active years]])),1,"")</f>
        <v/>
      </c>
      <c r="I4404" t="str">
        <f>IF(ISNUMBER(SEARCH(I$1,raw[[#This Row],[active years]])),1,"")</f>
        <v/>
      </c>
      <c r="J4404" t="str">
        <f>IF(ISNUMBER(SEARCH(J$1,raw[[#This Row],[active years]])),1,"")</f>
        <v/>
      </c>
      <c r="K4404" t="str">
        <f>IF(ISNUMBER(SEARCH(K$1,raw[[#This Row],[active years]])),1,"")</f>
        <v/>
      </c>
      <c r="L4404" t="str">
        <f>IF(ISNUMBER(SEARCH(L$1,raw[[#This Row],[active years]])),1,"")</f>
        <v/>
      </c>
      <c r="M4404" t="str">
        <f>IF(ISNUMBER(SEARCH(M$1,raw[[#This Row],[active years]])),1,"")</f>
        <v/>
      </c>
      <c r="N4404" t="str">
        <f>IF(ISNUMBER(SEARCH(N$1,raw[[#This Row],[active years]])),1,"")</f>
        <v/>
      </c>
      <c r="O4404" t="str">
        <f>IF(ISNUMBER(SEARCH(O$1,raw[[#This Row],[active years]])),1,"")</f>
        <v/>
      </c>
      <c r="P4404" t="str">
        <f>IF(ISNUMBER(SEARCH(P$1,raw[[#This Row],[active years]])),1,"")</f>
        <v/>
      </c>
      <c r="Q4404" t="str">
        <f>IF(ISNUMBER(SEARCH(Q$1,raw[[#This Row],[active years]])),1,"")</f>
        <v/>
      </c>
      <c r="R4404" t="str">
        <f>IF(ISNUMBER(SEARCH(R$1,raw[[#This Row],[active years]])),1,"")</f>
        <v/>
      </c>
      <c r="S4404" t="str">
        <f>IF(ISNUMBER(SEARCH(S$1,raw[[#This Row],[active years]])),1,"")</f>
        <v/>
      </c>
      <c r="T4404" t="str">
        <f>IF(ISNUMBER(SEARCH(T$1,raw[[#This Row],[active years]])),1,"")</f>
        <v/>
      </c>
      <c r="U4404" t="str">
        <f>IF(ISNUMBER(SEARCH(U$1,raw[[#This Row],[active years]])),1,"")</f>
        <v/>
      </c>
      <c r="V4404" t="str">
        <f>IF(ISNUMBER(SEARCH(V$1,raw[[#This Row],[active years]])),1,"")</f>
        <v/>
      </c>
      <c r="W4404" t="str">
        <f>IF(ISNUMBER(SEARCH(W$1,raw[[#This Row],[active years]])),1,"")</f>
        <v/>
      </c>
      <c r="X4404" t="str">
        <f>IF(ISNUMBER(SEARCH(X$1,raw[[#This Row],[active years]])),1,"")</f>
        <v/>
      </c>
      <c r="Y4404">
        <f>IF(ISNUMBER(SEARCH(Y$1,raw[[#This Row],[active years]])),1,"")</f>
        <v>1</v>
      </c>
      <c r="Z4404" t="str">
        <f>IF(ISNUMBER(SEARCH(Z$1,raw[[#This Row],[active years]])),1,"")</f>
        <v/>
      </c>
      <c r="AA4404" t="str">
        <f>IF(ISNUMBER(SEARCH(AA$1,raw[[#This Row],[active years]])),1,"")</f>
        <v/>
      </c>
    </row>
    <row r="4405" spans="1:27" x14ac:dyDescent="0.45">
      <c r="A4405">
        <f>raw[team]</f>
        <v>5188</v>
      </c>
      <c r="B4405">
        <f>raw[rookie year]</f>
        <v>2014</v>
      </c>
      <c r="C4405" t="str">
        <f>IF(ISNUMBER(SEARCH(C$1,raw[[#This Row],[active years]])),1,"")</f>
        <v/>
      </c>
      <c r="D4405" t="str">
        <f>IF(ISNUMBER(SEARCH(D$1,raw[[#This Row],[active years]])),1,"")</f>
        <v/>
      </c>
      <c r="E4405" t="str">
        <f>IF(ISNUMBER(SEARCH(E$1,raw[[#This Row],[active years]])),1,"")</f>
        <v/>
      </c>
      <c r="F4405" t="str">
        <f>IF(ISNUMBER(SEARCH(F$1,raw[[#This Row],[active years]])),1,"")</f>
        <v/>
      </c>
      <c r="G4405" t="str">
        <f>IF(ISNUMBER(SEARCH(G$1,raw[[#This Row],[active years]])),1,"")</f>
        <v/>
      </c>
      <c r="H4405" t="str">
        <f>IF(ISNUMBER(SEARCH(H$1,raw[[#This Row],[active years]])),1,"")</f>
        <v/>
      </c>
      <c r="I4405" t="str">
        <f>IF(ISNUMBER(SEARCH(I$1,raw[[#This Row],[active years]])),1,"")</f>
        <v/>
      </c>
      <c r="J4405" t="str">
        <f>IF(ISNUMBER(SEARCH(J$1,raw[[#This Row],[active years]])),1,"")</f>
        <v/>
      </c>
      <c r="K4405" t="str">
        <f>IF(ISNUMBER(SEARCH(K$1,raw[[#This Row],[active years]])),1,"")</f>
        <v/>
      </c>
      <c r="L4405" t="str">
        <f>IF(ISNUMBER(SEARCH(L$1,raw[[#This Row],[active years]])),1,"")</f>
        <v/>
      </c>
      <c r="M4405" t="str">
        <f>IF(ISNUMBER(SEARCH(M$1,raw[[#This Row],[active years]])),1,"")</f>
        <v/>
      </c>
      <c r="N4405" t="str">
        <f>IF(ISNUMBER(SEARCH(N$1,raw[[#This Row],[active years]])),1,"")</f>
        <v/>
      </c>
      <c r="O4405" t="str">
        <f>IF(ISNUMBER(SEARCH(O$1,raw[[#This Row],[active years]])),1,"")</f>
        <v/>
      </c>
      <c r="P4405" t="str">
        <f>IF(ISNUMBER(SEARCH(P$1,raw[[#This Row],[active years]])),1,"")</f>
        <v/>
      </c>
      <c r="Q4405" t="str">
        <f>IF(ISNUMBER(SEARCH(Q$1,raw[[#This Row],[active years]])),1,"")</f>
        <v/>
      </c>
      <c r="R4405" t="str">
        <f>IF(ISNUMBER(SEARCH(R$1,raw[[#This Row],[active years]])),1,"")</f>
        <v/>
      </c>
      <c r="S4405" t="str">
        <f>IF(ISNUMBER(SEARCH(S$1,raw[[#This Row],[active years]])),1,"")</f>
        <v/>
      </c>
      <c r="T4405" t="str">
        <f>IF(ISNUMBER(SEARCH(T$1,raw[[#This Row],[active years]])),1,"")</f>
        <v/>
      </c>
      <c r="U4405" t="str">
        <f>IF(ISNUMBER(SEARCH(U$1,raw[[#This Row],[active years]])),1,"")</f>
        <v/>
      </c>
      <c r="V4405" t="str">
        <f>IF(ISNUMBER(SEARCH(V$1,raw[[#This Row],[active years]])),1,"")</f>
        <v/>
      </c>
      <c r="W4405" t="str">
        <f>IF(ISNUMBER(SEARCH(W$1,raw[[#This Row],[active years]])),1,"")</f>
        <v/>
      </c>
      <c r="X4405" t="str">
        <f>IF(ISNUMBER(SEARCH(X$1,raw[[#This Row],[active years]])),1,"")</f>
        <v/>
      </c>
      <c r="Y4405">
        <f>IF(ISNUMBER(SEARCH(Y$1,raw[[#This Row],[active years]])),1,"")</f>
        <v>1</v>
      </c>
      <c r="Z4405">
        <f>IF(ISNUMBER(SEARCH(Z$1,raw[[#This Row],[active years]])),1,"")</f>
        <v>1</v>
      </c>
      <c r="AA4405">
        <f>IF(ISNUMBER(SEARCH(AA$1,raw[[#This Row],[active years]])),1,"")</f>
        <v>1</v>
      </c>
    </row>
    <row r="4406" spans="1:27" x14ac:dyDescent="0.45">
      <c r="A4406">
        <f>raw[team]</f>
        <v>5189</v>
      </c>
      <c r="B4406">
        <f>raw[rookie year]</f>
        <v>2014</v>
      </c>
      <c r="C4406" t="str">
        <f>IF(ISNUMBER(SEARCH(C$1,raw[[#This Row],[active years]])),1,"")</f>
        <v/>
      </c>
      <c r="D4406" t="str">
        <f>IF(ISNUMBER(SEARCH(D$1,raw[[#This Row],[active years]])),1,"")</f>
        <v/>
      </c>
      <c r="E4406" t="str">
        <f>IF(ISNUMBER(SEARCH(E$1,raw[[#This Row],[active years]])),1,"")</f>
        <v/>
      </c>
      <c r="F4406" t="str">
        <f>IF(ISNUMBER(SEARCH(F$1,raw[[#This Row],[active years]])),1,"")</f>
        <v/>
      </c>
      <c r="G4406" t="str">
        <f>IF(ISNUMBER(SEARCH(G$1,raw[[#This Row],[active years]])),1,"")</f>
        <v/>
      </c>
      <c r="H4406" t="str">
        <f>IF(ISNUMBER(SEARCH(H$1,raw[[#This Row],[active years]])),1,"")</f>
        <v/>
      </c>
      <c r="I4406" t="str">
        <f>IF(ISNUMBER(SEARCH(I$1,raw[[#This Row],[active years]])),1,"")</f>
        <v/>
      </c>
      <c r="J4406" t="str">
        <f>IF(ISNUMBER(SEARCH(J$1,raw[[#This Row],[active years]])),1,"")</f>
        <v/>
      </c>
      <c r="K4406" t="str">
        <f>IF(ISNUMBER(SEARCH(K$1,raw[[#This Row],[active years]])),1,"")</f>
        <v/>
      </c>
      <c r="L4406" t="str">
        <f>IF(ISNUMBER(SEARCH(L$1,raw[[#This Row],[active years]])),1,"")</f>
        <v/>
      </c>
      <c r="M4406" t="str">
        <f>IF(ISNUMBER(SEARCH(M$1,raw[[#This Row],[active years]])),1,"")</f>
        <v/>
      </c>
      <c r="N4406" t="str">
        <f>IF(ISNUMBER(SEARCH(N$1,raw[[#This Row],[active years]])),1,"")</f>
        <v/>
      </c>
      <c r="O4406" t="str">
        <f>IF(ISNUMBER(SEARCH(O$1,raw[[#This Row],[active years]])),1,"")</f>
        <v/>
      </c>
      <c r="P4406" t="str">
        <f>IF(ISNUMBER(SEARCH(P$1,raw[[#This Row],[active years]])),1,"")</f>
        <v/>
      </c>
      <c r="Q4406" t="str">
        <f>IF(ISNUMBER(SEARCH(Q$1,raw[[#This Row],[active years]])),1,"")</f>
        <v/>
      </c>
      <c r="R4406" t="str">
        <f>IF(ISNUMBER(SEARCH(R$1,raw[[#This Row],[active years]])),1,"")</f>
        <v/>
      </c>
      <c r="S4406" t="str">
        <f>IF(ISNUMBER(SEARCH(S$1,raw[[#This Row],[active years]])),1,"")</f>
        <v/>
      </c>
      <c r="T4406" t="str">
        <f>IF(ISNUMBER(SEARCH(T$1,raw[[#This Row],[active years]])),1,"")</f>
        <v/>
      </c>
      <c r="U4406" t="str">
        <f>IF(ISNUMBER(SEARCH(U$1,raw[[#This Row],[active years]])),1,"")</f>
        <v/>
      </c>
      <c r="V4406" t="str">
        <f>IF(ISNUMBER(SEARCH(V$1,raw[[#This Row],[active years]])),1,"")</f>
        <v/>
      </c>
      <c r="W4406" t="str">
        <f>IF(ISNUMBER(SEARCH(W$1,raw[[#This Row],[active years]])),1,"")</f>
        <v/>
      </c>
      <c r="X4406" t="str">
        <f>IF(ISNUMBER(SEARCH(X$1,raw[[#This Row],[active years]])),1,"")</f>
        <v/>
      </c>
      <c r="Y4406">
        <f>IF(ISNUMBER(SEARCH(Y$1,raw[[#This Row],[active years]])),1,"")</f>
        <v>1</v>
      </c>
      <c r="Z4406" t="str">
        <f>IF(ISNUMBER(SEARCH(Z$1,raw[[#This Row],[active years]])),1,"")</f>
        <v/>
      </c>
      <c r="AA4406">
        <f>IF(ISNUMBER(SEARCH(AA$1,raw[[#This Row],[active years]])),1,"")</f>
        <v>1</v>
      </c>
    </row>
    <row r="4407" spans="1:27" x14ac:dyDescent="0.45">
      <c r="A4407">
        <f>raw[team]</f>
        <v>5190</v>
      </c>
      <c r="B4407">
        <f>raw[rookie year]</f>
        <v>2014</v>
      </c>
      <c r="C4407" t="str">
        <f>IF(ISNUMBER(SEARCH(C$1,raw[[#This Row],[active years]])),1,"")</f>
        <v/>
      </c>
      <c r="D4407" t="str">
        <f>IF(ISNUMBER(SEARCH(D$1,raw[[#This Row],[active years]])),1,"")</f>
        <v/>
      </c>
      <c r="E4407" t="str">
        <f>IF(ISNUMBER(SEARCH(E$1,raw[[#This Row],[active years]])),1,"")</f>
        <v/>
      </c>
      <c r="F4407" t="str">
        <f>IF(ISNUMBER(SEARCH(F$1,raw[[#This Row],[active years]])),1,"")</f>
        <v/>
      </c>
      <c r="G4407" t="str">
        <f>IF(ISNUMBER(SEARCH(G$1,raw[[#This Row],[active years]])),1,"")</f>
        <v/>
      </c>
      <c r="H4407" t="str">
        <f>IF(ISNUMBER(SEARCH(H$1,raw[[#This Row],[active years]])),1,"")</f>
        <v/>
      </c>
      <c r="I4407" t="str">
        <f>IF(ISNUMBER(SEARCH(I$1,raw[[#This Row],[active years]])),1,"")</f>
        <v/>
      </c>
      <c r="J4407" t="str">
        <f>IF(ISNUMBER(SEARCH(J$1,raw[[#This Row],[active years]])),1,"")</f>
        <v/>
      </c>
      <c r="K4407" t="str">
        <f>IF(ISNUMBER(SEARCH(K$1,raw[[#This Row],[active years]])),1,"")</f>
        <v/>
      </c>
      <c r="L4407" t="str">
        <f>IF(ISNUMBER(SEARCH(L$1,raw[[#This Row],[active years]])),1,"")</f>
        <v/>
      </c>
      <c r="M4407" t="str">
        <f>IF(ISNUMBER(SEARCH(M$1,raw[[#This Row],[active years]])),1,"")</f>
        <v/>
      </c>
      <c r="N4407" t="str">
        <f>IF(ISNUMBER(SEARCH(N$1,raw[[#This Row],[active years]])),1,"")</f>
        <v/>
      </c>
      <c r="O4407" t="str">
        <f>IF(ISNUMBER(SEARCH(O$1,raw[[#This Row],[active years]])),1,"")</f>
        <v/>
      </c>
      <c r="P4407" t="str">
        <f>IF(ISNUMBER(SEARCH(P$1,raw[[#This Row],[active years]])),1,"")</f>
        <v/>
      </c>
      <c r="Q4407" t="str">
        <f>IF(ISNUMBER(SEARCH(Q$1,raw[[#This Row],[active years]])),1,"")</f>
        <v/>
      </c>
      <c r="R4407" t="str">
        <f>IF(ISNUMBER(SEARCH(R$1,raw[[#This Row],[active years]])),1,"")</f>
        <v/>
      </c>
      <c r="S4407" t="str">
        <f>IF(ISNUMBER(SEARCH(S$1,raw[[#This Row],[active years]])),1,"")</f>
        <v/>
      </c>
      <c r="T4407" t="str">
        <f>IF(ISNUMBER(SEARCH(T$1,raw[[#This Row],[active years]])),1,"")</f>
        <v/>
      </c>
      <c r="U4407" t="str">
        <f>IF(ISNUMBER(SEARCH(U$1,raw[[#This Row],[active years]])),1,"")</f>
        <v/>
      </c>
      <c r="V4407" t="str">
        <f>IF(ISNUMBER(SEARCH(V$1,raw[[#This Row],[active years]])),1,"")</f>
        <v/>
      </c>
      <c r="W4407" t="str">
        <f>IF(ISNUMBER(SEARCH(W$1,raw[[#This Row],[active years]])),1,"")</f>
        <v/>
      </c>
      <c r="X4407" t="str">
        <f>IF(ISNUMBER(SEARCH(X$1,raw[[#This Row],[active years]])),1,"")</f>
        <v/>
      </c>
      <c r="Y4407">
        <f>IF(ISNUMBER(SEARCH(Y$1,raw[[#This Row],[active years]])),1,"")</f>
        <v>1</v>
      </c>
      <c r="Z4407">
        <f>IF(ISNUMBER(SEARCH(Z$1,raw[[#This Row],[active years]])),1,"")</f>
        <v>1</v>
      </c>
      <c r="AA4407">
        <f>IF(ISNUMBER(SEARCH(AA$1,raw[[#This Row],[active years]])),1,"")</f>
        <v>1</v>
      </c>
    </row>
    <row r="4408" spans="1:27" x14ac:dyDescent="0.45">
      <c r="A4408">
        <f>raw[team]</f>
        <v>5191</v>
      </c>
      <c r="B4408">
        <f>raw[rookie year]</f>
        <v>2014</v>
      </c>
      <c r="C4408" t="str">
        <f>IF(ISNUMBER(SEARCH(C$1,raw[[#This Row],[active years]])),1,"")</f>
        <v/>
      </c>
      <c r="D4408" t="str">
        <f>IF(ISNUMBER(SEARCH(D$1,raw[[#This Row],[active years]])),1,"")</f>
        <v/>
      </c>
      <c r="E4408" t="str">
        <f>IF(ISNUMBER(SEARCH(E$1,raw[[#This Row],[active years]])),1,"")</f>
        <v/>
      </c>
      <c r="F4408" t="str">
        <f>IF(ISNUMBER(SEARCH(F$1,raw[[#This Row],[active years]])),1,"")</f>
        <v/>
      </c>
      <c r="G4408" t="str">
        <f>IF(ISNUMBER(SEARCH(G$1,raw[[#This Row],[active years]])),1,"")</f>
        <v/>
      </c>
      <c r="H4408" t="str">
        <f>IF(ISNUMBER(SEARCH(H$1,raw[[#This Row],[active years]])),1,"")</f>
        <v/>
      </c>
      <c r="I4408" t="str">
        <f>IF(ISNUMBER(SEARCH(I$1,raw[[#This Row],[active years]])),1,"")</f>
        <v/>
      </c>
      <c r="J4408" t="str">
        <f>IF(ISNUMBER(SEARCH(J$1,raw[[#This Row],[active years]])),1,"")</f>
        <v/>
      </c>
      <c r="K4408" t="str">
        <f>IF(ISNUMBER(SEARCH(K$1,raw[[#This Row],[active years]])),1,"")</f>
        <v/>
      </c>
      <c r="L4408" t="str">
        <f>IF(ISNUMBER(SEARCH(L$1,raw[[#This Row],[active years]])),1,"")</f>
        <v/>
      </c>
      <c r="M4408" t="str">
        <f>IF(ISNUMBER(SEARCH(M$1,raw[[#This Row],[active years]])),1,"")</f>
        <v/>
      </c>
      <c r="N4408" t="str">
        <f>IF(ISNUMBER(SEARCH(N$1,raw[[#This Row],[active years]])),1,"")</f>
        <v/>
      </c>
      <c r="O4408" t="str">
        <f>IF(ISNUMBER(SEARCH(O$1,raw[[#This Row],[active years]])),1,"")</f>
        <v/>
      </c>
      <c r="P4408" t="str">
        <f>IF(ISNUMBER(SEARCH(P$1,raw[[#This Row],[active years]])),1,"")</f>
        <v/>
      </c>
      <c r="Q4408" t="str">
        <f>IF(ISNUMBER(SEARCH(Q$1,raw[[#This Row],[active years]])),1,"")</f>
        <v/>
      </c>
      <c r="R4408" t="str">
        <f>IF(ISNUMBER(SEARCH(R$1,raw[[#This Row],[active years]])),1,"")</f>
        <v/>
      </c>
      <c r="S4408" t="str">
        <f>IF(ISNUMBER(SEARCH(S$1,raw[[#This Row],[active years]])),1,"")</f>
        <v/>
      </c>
      <c r="T4408" t="str">
        <f>IF(ISNUMBER(SEARCH(T$1,raw[[#This Row],[active years]])),1,"")</f>
        <v/>
      </c>
      <c r="U4408" t="str">
        <f>IF(ISNUMBER(SEARCH(U$1,raw[[#This Row],[active years]])),1,"")</f>
        <v/>
      </c>
      <c r="V4408" t="str">
        <f>IF(ISNUMBER(SEARCH(V$1,raw[[#This Row],[active years]])),1,"")</f>
        <v/>
      </c>
      <c r="W4408" t="str">
        <f>IF(ISNUMBER(SEARCH(W$1,raw[[#This Row],[active years]])),1,"")</f>
        <v/>
      </c>
      <c r="X4408" t="str">
        <f>IF(ISNUMBER(SEARCH(X$1,raw[[#This Row],[active years]])),1,"")</f>
        <v/>
      </c>
      <c r="Y4408">
        <f>IF(ISNUMBER(SEARCH(Y$1,raw[[#This Row],[active years]])),1,"")</f>
        <v>1</v>
      </c>
      <c r="Z4408">
        <f>IF(ISNUMBER(SEARCH(Z$1,raw[[#This Row],[active years]])),1,"")</f>
        <v>1</v>
      </c>
      <c r="AA4408" t="str">
        <f>IF(ISNUMBER(SEARCH(AA$1,raw[[#This Row],[active years]])),1,"")</f>
        <v/>
      </c>
    </row>
    <row r="4409" spans="1:27" x14ac:dyDescent="0.45">
      <c r="A4409">
        <f>raw[team]</f>
        <v>5192</v>
      </c>
      <c r="B4409">
        <f>raw[rookie year]</f>
        <v>2014</v>
      </c>
      <c r="C4409" t="str">
        <f>IF(ISNUMBER(SEARCH(C$1,raw[[#This Row],[active years]])),1,"")</f>
        <v/>
      </c>
      <c r="D4409" t="str">
        <f>IF(ISNUMBER(SEARCH(D$1,raw[[#This Row],[active years]])),1,"")</f>
        <v/>
      </c>
      <c r="E4409" t="str">
        <f>IF(ISNUMBER(SEARCH(E$1,raw[[#This Row],[active years]])),1,"")</f>
        <v/>
      </c>
      <c r="F4409" t="str">
        <f>IF(ISNUMBER(SEARCH(F$1,raw[[#This Row],[active years]])),1,"")</f>
        <v/>
      </c>
      <c r="G4409" t="str">
        <f>IF(ISNUMBER(SEARCH(G$1,raw[[#This Row],[active years]])),1,"")</f>
        <v/>
      </c>
      <c r="H4409" t="str">
        <f>IF(ISNUMBER(SEARCH(H$1,raw[[#This Row],[active years]])),1,"")</f>
        <v/>
      </c>
      <c r="I4409" t="str">
        <f>IF(ISNUMBER(SEARCH(I$1,raw[[#This Row],[active years]])),1,"")</f>
        <v/>
      </c>
      <c r="J4409" t="str">
        <f>IF(ISNUMBER(SEARCH(J$1,raw[[#This Row],[active years]])),1,"")</f>
        <v/>
      </c>
      <c r="K4409" t="str">
        <f>IF(ISNUMBER(SEARCH(K$1,raw[[#This Row],[active years]])),1,"")</f>
        <v/>
      </c>
      <c r="L4409" t="str">
        <f>IF(ISNUMBER(SEARCH(L$1,raw[[#This Row],[active years]])),1,"")</f>
        <v/>
      </c>
      <c r="M4409" t="str">
        <f>IF(ISNUMBER(SEARCH(M$1,raw[[#This Row],[active years]])),1,"")</f>
        <v/>
      </c>
      <c r="N4409" t="str">
        <f>IF(ISNUMBER(SEARCH(N$1,raw[[#This Row],[active years]])),1,"")</f>
        <v/>
      </c>
      <c r="O4409" t="str">
        <f>IF(ISNUMBER(SEARCH(O$1,raw[[#This Row],[active years]])),1,"")</f>
        <v/>
      </c>
      <c r="P4409" t="str">
        <f>IF(ISNUMBER(SEARCH(P$1,raw[[#This Row],[active years]])),1,"")</f>
        <v/>
      </c>
      <c r="Q4409" t="str">
        <f>IF(ISNUMBER(SEARCH(Q$1,raw[[#This Row],[active years]])),1,"")</f>
        <v/>
      </c>
      <c r="R4409" t="str">
        <f>IF(ISNUMBER(SEARCH(R$1,raw[[#This Row],[active years]])),1,"")</f>
        <v/>
      </c>
      <c r="S4409" t="str">
        <f>IF(ISNUMBER(SEARCH(S$1,raw[[#This Row],[active years]])),1,"")</f>
        <v/>
      </c>
      <c r="T4409" t="str">
        <f>IF(ISNUMBER(SEARCH(T$1,raw[[#This Row],[active years]])),1,"")</f>
        <v/>
      </c>
      <c r="U4409" t="str">
        <f>IF(ISNUMBER(SEARCH(U$1,raw[[#This Row],[active years]])),1,"")</f>
        <v/>
      </c>
      <c r="V4409" t="str">
        <f>IF(ISNUMBER(SEARCH(V$1,raw[[#This Row],[active years]])),1,"")</f>
        <v/>
      </c>
      <c r="W4409" t="str">
        <f>IF(ISNUMBER(SEARCH(W$1,raw[[#This Row],[active years]])),1,"")</f>
        <v/>
      </c>
      <c r="X4409" t="str">
        <f>IF(ISNUMBER(SEARCH(X$1,raw[[#This Row],[active years]])),1,"")</f>
        <v/>
      </c>
      <c r="Y4409" t="str">
        <f>IF(ISNUMBER(SEARCH(Y$1,raw[[#This Row],[active years]])),1,"")</f>
        <v/>
      </c>
      <c r="Z4409" t="str">
        <f>IF(ISNUMBER(SEARCH(Z$1,raw[[#This Row],[active years]])),1,"")</f>
        <v/>
      </c>
      <c r="AA4409" t="str">
        <f>IF(ISNUMBER(SEARCH(AA$1,raw[[#This Row],[active years]])),1,"")</f>
        <v/>
      </c>
    </row>
    <row r="4410" spans="1:27" x14ac:dyDescent="0.45">
      <c r="A4410">
        <f>raw[team]</f>
        <v>5193</v>
      </c>
      <c r="B4410">
        <f>raw[rookie year]</f>
        <v>2014</v>
      </c>
      <c r="C4410" t="str">
        <f>IF(ISNUMBER(SEARCH(C$1,raw[[#This Row],[active years]])),1,"")</f>
        <v/>
      </c>
      <c r="D4410" t="str">
        <f>IF(ISNUMBER(SEARCH(D$1,raw[[#This Row],[active years]])),1,"")</f>
        <v/>
      </c>
      <c r="E4410" t="str">
        <f>IF(ISNUMBER(SEARCH(E$1,raw[[#This Row],[active years]])),1,"")</f>
        <v/>
      </c>
      <c r="F4410" t="str">
        <f>IF(ISNUMBER(SEARCH(F$1,raw[[#This Row],[active years]])),1,"")</f>
        <v/>
      </c>
      <c r="G4410" t="str">
        <f>IF(ISNUMBER(SEARCH(G$1,raw[[#This Row],[active years]])),1,"")</f>
        <v/>
      </c>
      <c r="H4410" t="str">
        <f>IF(ISNUMBER(SEARCH(H$1,raw[[#This Row],[active years]])),1,"")</f>
        <v/>
      </c>
      <c r="I4410" t="str">
        <f>IF(ISNUMBER(SEARCH(I$1,raw[[#This Row],[active years]])),1,"")</f>
        <v/>
      </c>
      <c r="J4410" t="str">
        <f>IF(ISNUMBER(SEARCH(J$1,raw[[#This Row],[active years]])),1,"")</f>
        <v/>
      </c>
      <c r="K4410" t="str">
        <f>IF(ISNUMBER(SEARCH(K$1,raw[[#This Row],[active years]])),1,"")</f>
        <v/>
      </c>
      <c r="L4410" t="str">
        <f>IF(ISNUMBER(SEARCH(L$1,raw[[#This Row],[active years]])),1,"")</f>
        <v/>
      </c>
      <c r="M4410" t="str">
        <f>IF(ISNUMBER(SEARCH(M$1,raw[[#This Row],[active years]])),1,"")</f>
        <v/>
      </c>
      <c r="N4410" t="str">
        <f>IF(ISNUMBER(SEARCH(N$1,raw[[#This Row],[active years]])),1,"")</f>
        <v/>
      </c>
      <c r="O4410" t="str">
        <f>IF(ISNUMBER(SEARCH(O$1,raw[[#This Row],[active years]])),1,"")</f>
        <v/>
      </c>
      <c r="P4410" t="str">
        <f>IF(ISNUMBER(SEARCH(P$1,raw[[#This Row],[active years]])),1,"")</f>
        <v/>
      </c>
      <c r="Q4410" t="str">
        <f>IF(ISNUMBER(SEARCH(Q$1,raw[[#This Row],[active years]])),1,"")</f>
        <v/>
      </c>
      <c r="R4410" t="str">
        <f>IF(ISNUMBER(SEARCH(R$1,raw[[#This Row],[active years]])),1,"")</f>
        <v/>
      </c>
      <c r="S4410" t="str">
        <f>IF(ISNUMBER(SEARCH(S$1,raw[[#This Row],[active years]])),1,"")</f>
        <v/>
      </c>
      <c r="T4410" t="str">
        <f>IF(ISNUMBER(SEARCH(T$1,raw[[#This Row],[active years]])),1,"")</f>
        <v/>
      </c>
      <c r="U4410" t="str">
        <f>IF(ISNUMBER(SEARCH(U$1,raw[[#This Row],[active years]])),1,"")</f>
        <v/>
      </c>
      <c r="V4410" t="str">
        <f>IF(ISNUMBER(SEARCH(V$1,raw[[#This Row],[active years]])),1,"")</f>
        <v/>
      </c>
      <c r="W4410" t="str">
        <f>IF(ISNUMBER(SEARCH(W$1,raw[[#This Row],[active years]])),1,"")</f>
        <v/>
      </c>
      <c r="X4410" t="str">
        <f>IF(ISNUMBER(SEARCH(X$1,raw[[#This Row],[active years]])),1,"")</f>
        <v/>
      </c>
      <c r="Y4410">
        <f>IF(ISNUMBER(SEARCH(Y$1,raw[[#This Row],[active years]])),1,"")</f>
        <v>1</v>
      </c>
      <c r="Z4410">
        <f>IF(ISNUMBER(SEARCH(Z$1,raw[[#This Row],[active years]])),1,"")</f>
        <v>1</v>
      </c>
      <c r="AA4410">
        <f>IF(ISNUMBER(SEARCH(AA$1,raw[[#This Row],[active years]])),1,"")</f>
        <v>1</v>
      </c>
    </row>
    <row r="4411" spans="1:27" x14ac:dyDescent="0.45">
      <c r="A4411">
        <f>raw[team]</f>
        <v>5194</v>
      </c>
      <c r="B4411">
        <f>raw[rookie year]</f>
        <v>2014</v>
      </c>
      <c r="C4411" t="str">
        <f>IF(ISNUMBER(SEARCH(C$1,raw[[#This Row],[active years]])),1,"")</f>
        <v/>
      </c>
      <c r="D4411" t="str">
        <f>IF(ISNUMBER(SEARCH(D$1,raw[[#This Row],[active years]])),1,"")</f>
        <v/>
      </c>
      <c r="E4411" t="str">
        <f>IF(ISNUMBER(SEARCH(E$1,raw[[#This Row],[active years]])),1,"")</f>
        <v/>
      </c>
      <c r="F4411" t="str">
        <f>IF(ISNUMBER(SEARCH(F$1,raw[[#This Row],[active years]])),1,"")</f>
        <v/>
      </c>
      <c r="G4411" t="str">
        <f>IF(ISNUMBER(SEARCH(G$1,raw[[#This Row],[active years]])),1,"")</f>
        <v/>
      </c>
      <c r="H4411" t="str">
        <f>IF(ISNUMBER(SEARCH(H$1,raw[[#This Row],[active years]])),1,"")</f>
        <v/>
      </c>
      <c r="I4411" t="str">
        <f>IF(ISNUMBER(SEARCH(I$1,raw[[#This Row],[active years]])),1,"")</f>
        <v/>
      </c>
      <c r="J4411" t="str">
        <f>IF(ISNUMBER(SEARCH(J$1,raw[[#This Row],[active years]])),1,"")</f>
        <v/>
      </c>
      <c r="K4411" t="str">
        <f>IF(ISNUMBER(SEARCH(K$1,raw[[#This Row],[active years]])),1,"")</f>
        <v/>
      </c>
      <c r="L4411" t="str">
        <f>IF(ISNUMBER(SEARCH(L$1,raw[[#This Row],[active years]])),1,"")</f>
        <v/>
      </c>
      <c r="M4411" t="str">
        <f>IF(ISNUMBER(SEARCH(M$1,raw[[#This Row],[active years]])),1,"")</f>
        <v/>
      </c>
      <c r="N4411" t="str">
        <f>IF(ISNUMBER(SEARCH(N$1,raw[[#This Row],[active years]])),1,"")</f>
        <v/>
      </c>
      <c r="O4411" t="str">
        <f>IF(ISNUMBER(SEARCH(O$1,raw[[#This Row],[active years]])),1,"")</f>
        <v/>
      </c>
      <c r="P4411" t="str">
        <f>IF(ISNUMBER(SEARCH(P$1,raw[[#This Row],[active years]])),1,"")</f>
        <v/>
      </c>
      <c r="Q4411" t="str">
        <f>IF(ISNUMBER(SEARCH(Q$1,raw[[#This Row],[active years]])),1,"")</f>
        <v/>
      </c>
      <c r="R4411" t="str">
        <f>IF(ISNUMBER(SEARCH(R$1,raw[[#This Row],[active years]])),1,"")</f>
        <v/>
      </c>
      <c r="S4411" t="str">
        <f>IF(ISNUMBER(SEARCH(S$1,raw[[#This Row],[active years]])),1,"")</f>
        <v/>
      </c>
      <c r="T4411" t="str">
        <f>IF(ISNUMBER(SEARCH(T$1,raw[[#This Row],[active years]])),1,"")</f>
        <v/>
      </c>
      <c r="U4411" t="str">
        <f>IF(ISNUMBER(SEARCH(U$1,raw[[#This Row],[active years]])),1,"")</f>
        <v/>
      </c>
      <c r="V4411" t="str">
        <f>IF(ISNUMBER(SEARCH(V$1,raw[[#This Row],[active years]])),1,"")</f>
        <v/>
      </c>
      <c r="W4411" t="str">
        <f>IF(ISNUMBER(SEARCH(W$1,raw[[#This Row],[active years]])),1,"")</f>
        <v/>
      </c>
      <c r="X4411" t="str">
        <f>IF(ISNUMBER(SEARCH(X$1,raw[[#This Row],[active years]])),1,"")</f>
        <v/>
      </c>
      <c r="Y4411">
        <f>IF(ISNUMBER(SEARCH(Y$1,raw[[#This Row],[active years]])),1,"")</f>
        <v>1</v>
      </c>
      <c r="Z4411">
        <f>IF(ISNUMBER(SEARCH(Z$1,raw[[#This Row],[active years]])),1,"")</f>
        <v>1</v>
      </c>
      <c r="AA4411">
        <f>IF(ISNUMBER(SEARCH(AA$1,raw[[#This Row],[active years]])),1,"")</f>
        <v>1</v>
      </c>
    </row>
    <row r="4412" spans="1:27" x14ac:dyDescent="0.45">
      <c r="A4412">
        <f>raw[team]</f>
        <v>5195</v>
      </c>
      <c r="B4412">
        <f>raw[rookie year]</f>
        <v>2014</v>
      </c>
      <c r="C4412" t="str">
        <f>IF(ISNUMBER(SEARCH(C$1,raw[[#This Row],[active years]])),1,"")</f>
        <v/>
      </c>
      <c r="D4412" t="str">
        <f>IF(ISNUMBER(SEARCH(D$1,raw[[#This Row],[active years]])),1,"")</f>
        <v/>
      </c>
      <c r="E4412" t="str">
        <f>IF(ISNUMBER(SEARCH(E$1,raw[[#This Row],[active years]])),1,"")</f>
        <v/>
      </c>
      <c r="F4412" t="str">
        <f>IF(ISNUMBER(SEARCH(F$1,raw[[#This Row],[active years]])),1,"")</f>
        <v/>
      </c>
      <c r="G4412" t="str">
        <f>IF(ISNUMBER(SEARCH(G$1,raw[[#This Row],[active years]])),1,"")</f>
        <v/>
      </c>
      <c r="H4412" t="str">
        <f>IF(ISNUMBER(SEARCH(H$1,raw[[#This Row],[active years]])),1,"")</f>
        <v/>
      </c>
      <c r="I4412" t="str">
        <f>IF(ISNUMBER(SEARCH(I$1,raw[[#This Row],[active years]])),1,"")</f>
        <v/>
      </c>
      <c r="J4412" t="str">
        <f>IF(ISNUMBER(SEARCH(J$1,raw[[#This Row],[active years]])),1,"")</f>
        <v/>
      </c>
      <c r="K4412" t="str">
        <f>IF(ISNUMBER(SEARCH(K$1,raw[[#This Row],[active years]])),1,"")</f>
        <v/>
      </c>
      <c r="L4412" t="str">
        <f>IF(ISNUMBER(SEARCH(L$1,raw[[#This Row],[active years]])),1,"")</f>
        <v/>
      </c>
      <c r="M4412" t="str">
        <f>IF(ISNUMBER(SEARCH(M$1,raw[[#This Row],[active years]])),1,"")</f>
        <v/>
      </c>
      <c r="N4412" t="str">
        <f>IF(ISNUMBER(SEARCH(N$1,raw[[#This Row],[active years]])),1,"")</f>
        <v/>
      </c>
      <c r="O4412" t="str">
        <f>IF(ISNUMBER(SEARCH(O$1,raw[[#This Row],[active years]])),1,"")</f>
        <v/>
      </c>
      <c r="P4412" t="str">
        <f>IF(ISNUMBER(SEARCH(P$1,raw[[#This Row],[active years]])),1,"")</f>
        <v/>
      </c>
      <c r="Q4412" t="str">
        <f>IF(ISNUMBER(SEARCH(Q$1,raw[[#This Row],[active years]])),1,"")</f>
        <v/>
      </c>
      <c r="R4412" t="str">
        <f>IF(ISNUMBER(SEARCH(R$1,raw[[#This Row],[active years]])),1,"")</f>
        <v/>
      </c>
      <c r="S4412" t="str">
        <f>IF(ISNUMBER(SEARCH(S$1,raw[[#This Row],[active years]])),1,"")</f>
        <v/>
      </c>
      <c r="T4412" t="str">
        <f>IF(ISNUMBER(SEARCH(T$1,raw[[#This Row],[active years]])),1,"")</f>
        <v/>
      </c>
      <c r="U4412" t="str">
        <f>IF(ISNUMBER(SEARCH(U$1,raw[[#This Row],[active years]])),1,"")</f>
        <v/>
      </c>
      <c r="V4412" t="str">
        <f>IF(ISNUMBER(SEARCH(V$1,raw[[#This Row],[active years]])),1,"")</f>
        <v/>
      </c>
      <c r="W4412" t="str">
        <f>IF(ISNUMBER(SEARCH(W$1,raw[[#This Row],[active years]])),1,"")</f>
        <v/>
      </c>
      <c r="X4412" t="str">
        <f>IF(ISNUMBER(SEARCH(X$1,raw[[#This Row],[active years]])),1,"")</f>
        <v/>
      </c>
      <c r="Y4412">
        <f>IF(ISNUMBER(SEARCH(Y$1,raw[[#This Row],[active years]])),1,"")</f>
        <v>1</v>
      </c>
      <c r="Z4412">
        <f>IF(ISNUMBER(SEARCH(Z$1,raw[[#This Row],[active years]])),1,"")</f>
        <v>1</v>
      </c>
      <c r="AA4412" t="str">
        <f>IF(ISNUMBER(SEARCH(AA$1,raw[[#This Row],[active years]])),1,"")</f>
        <v/>
      </c>
    </row>
    <row r="4413" spans="1:27" x14ac:dyDescent="0.45">
      <c r="A4413">
        <f>raw[team]</f>
        <v>5196</v>
      </c>
      <c r="B4413">
        <f>raw[rookie year]</f>
        <v>2014</v>
      </c>
      <c r="C4413" t="str">
        <f>IF(ISNUMBER(SEARCH(C$1,raw[[#This Row],[active years]])),1,"")</f>
        <v/>
      </c>
      <c r="D4413" t="str">
        <f>IF(ISNUMBER(SEARCH(D$1,raw[[#This Row],[active years]])),1,"")</f>
        <v/>
      </c>
      <c r="E4413" t="str">
        <f>IF(ISNUMBER(SEARCH(E$1,raw[[#This Row],[active years]])),1,"")</f>
        <v/>
      </c>
      <c r="F4413" t="str">
        <f>IF(ISNUMBER(SEARCH(F$1,raw[[#This Row],[active years]])),1,"")</f>
        <v/>
      </c>
      <c r="G4413" t="str">
        <f>IF(ISNUMBER(SEARCH(G$1,raw[[#This Row],[active years]])),1,"")</f>
        <v/>
      </c>
      <c r="H4413" t="str">
        <f>IF(ISNUMBER(SEARCH(H$1,raw[[#This Row],[active years]])),1,"")</f>
        <v/>
      </c>
      <c r="I4413" t="str">
        <f>IF(ISNUMBER(SEARCH(I$1,raw[[#This Row],[active years]])),1,"")</f>
        <v/>
      </c>
      <c r="J4413" t="str">
        <f>IF(ISNUMBER(SEARCH(J$1,raw[[#This Row],[active years]])),1,"")</f>
        <v/>
      </c>
      <c r="K4413" t="str">
        <f>IF(ISNUMBER(SEARCH(K$1,raw[[#This Row],[active years]])),1,"")</f>
        <v/>
      </c>
      <c r="L4413" t="str">
        <f>IF(ISNUMBER(SEARCH(L$1,raw[[#This Row],[active years]])),1,"")</f>
        <v/>
      </c>
      <c r="M4413" t="str">
        <f>IF(ISNUMBER(SEARCH(M$1,raw[[#This Row],[active years]])),1,"")</f>
        <v/>
      </c>
      <c r="N4413" t="str">
        <f>IF(ISNUMBER(SEARCH(N$1,raw[[#This Row],[active years]])),1,"")</f>
        <v/>
      </c>
      <c r="O4413" t="str">
        <f>IF(ISNUMBER(SEARCH(O$1,raw[[#This Row],[active years]])),1,"")</f>
        <v/>
      </c>
      <c r="P4413" t="str">
        <f>IF(ISNUMBER(SEARCH(P$1,raw[[#This Row],[active years]])),1,"")</f>
        <v/>
      </c>
      <c r="Q4413" t="str">
        <f>IF(ISNUMBER(SEARCH(Q$1,raw[[#This Row],[active years]])),1,"")</f>
        <v/>
      </c>
      <c r="R4413" t="str">
        <f>IF(ISNUMBER(SEARCH(R$1,raw[[#This Row],[active years]])),1,"")</f>
        <v/>
      </c>
      <c r="S4413" t="str">
        <f>IF(ISNUMBER(SEARCH(S$1,raw[[#This Row],[active years]])),1,"")</f>
        <v/>
      </c>
      <c r="T4413" t="str">
        <f>IF(ISNUMBER(SEARCH(T$1,raw[[#This Row],[active years]])),1,"")</f>
        <v/>
      </c>
      <c r="U4413" t="str">
        <f>IF(ISNUMBER(SEARCH(U$1,raw[[#This Row],[active years]])),1,"")</f>
        <v/>
      </c>
      <c r="V4413" t="str">
        <f>IF(ISNUMBER(SEARCH(V$1,raw[[#This Row],[active years]])),1,"")</f>
        <v/>
      </c>
      <c r="W4413" t="str">
        <f>IF(ISNUMBER(SEARCH(W$1,raw[[#This Row],[active years]])),1,"")</f>
        <v/>
      </c>
      <c r="X4413" t="str">
        <f>IF(ISNUMBER(SEARCH(X$1,raw[[#This Row],[active years]])),1,"")</f>
        <v/>
      </c>
      <c r="Y4413">
        <f>IF(ISNUMBER(SEARCH(Y$1,raw[[#This Row],[active years]])),1,"")</f>
        <v>1</v>
      </c>
      <c r="Z4413">
        <f>IF(ISNUMBER(SEARCH(Z$1,raw[[#This Row],[active years]])),1,"")</f>
        <v>1</v>
      </c>
      <c r="AA4413">
        <f>IF(ISNUMBER(SEARCH(AA$1,raw[[#This Row],[active years]])),1,"")</f>
        <v>1</v>
      </c>
    </row>
    <row r="4414" spans="1:27" x14ac:dyDescent="0.45">
      <c r="A4414">
        <f>raw[team]</f>
        <v>5197</v>
      </c>
      <c r="B4414">
        <f>raw[rookie year]</f>
        <v>2014</v>
      </c>
      <c r="C4414" t="str">
        <f>IF(ISNUMBER(SEARCH(C$1,raw[[#This Row],[active years]])),1,"")</f>
        <v/>
      </c>
      <c r="D4414" t="str">
        <f>IF(ISNUMBER(SEARCH(D$1,raw[[#This Row],[active years]])),1,"")</f>
        <v/>
      </c>
      <c r="E4414" t="str">
        <f>IF(ISNUMBER(SEARCH(E$1,raw[[#This Row],[active years]])),1,"")</f>
        <v/>
      </c>
      <c r="F4414" t="str">
        <f>IF(ISNUMBER(SEARCH(F$1,raw[[#This Row],[active years]])),1,"")</f>
        <v/>
      </c>
      <c r="G4414" t="str">
        <f>IF(ISNUMBER(SEARCH(G$1,raw[[#This Row],[active years]])),1,"")</f>
        <v/>
      </c>
      <c r="H4414" t="str">
        <f>IF(ISNUMBER(SEARCH(H$1,raw[[#This Row],[active years]])),1,"")</f>
        <v/>
      </c>
      <c r="I4414" t="str">
        <f>IF(ISNUMBER(SEARCH(I$1,raw[[#This Row],[active years]])),1,"")</f>
        <v/>
      </c>
      <c r="J4414" t="str">
        <f>IF(ISNUMBER(SEARCH(J$1,raw[[#This Row],[active years]])),1,"")</f>
        <v/>
      </c>
      <c r="K4414" t="str">
        <f>IF(ISNUMBER(SEARCH(K$1,raw[[#This Row],[active years]])),1,"")</f>
        <v/>
      </c>
      <c r="L4414" t="str">
        <f>IF(ISNUMBER(SEARCH(L$1,raw[[#This Row],[active years]])),1,"")</f>
        <v/>
      </c>
      <c r="M4414" t="str">
        <f>IF(ISNUMBER(SEARCH(M$1,raw[[#This Row],[active years]])),1,"")</f>
        <v/>
      </c>
      <c r="N4414" t="str">
        <f>IF(ISNUMBER(SEARCH(N$1,raw[[#This Row],[active years]])),1,"")</f>
        <v/>
      </c>
      <c r="O4414" t="str">
        <f>IF(ISNUMBER(SEARCH(O$1,raw[[#This Row],[active years]])),1,"")</f>
        <v/>
      </c>
      <c r="P4414" t="str">
        <f>IF(ISNUMBER(SEARCH(P$1,raw[[#This Row],[active years]])),1,"")</f>
        <v/>
      </c>
      <c r="Q4414" t="str">
        <f>IF(ISNUMBER(SEARCH(Q$1,raw[[#This Row],[active years]])),1,"")</f>
        <v/>
      </c>
      <c r="R4414" t="str">
        <f>IF(ISNUMBER(SEARCH(R$1,raw[[#This Row],[active years]])),1,"")</f>
        <v/>
      </c>
      <c r="S4414" t="str">
        <f>IF(ISNUMBER(SEARCH(S$1,raw[[#This Row],[active years]])),1,"")</f>
        <v/>
      </c>
      <c r="T4414" t="str">
        <f>IF(ISNUMBER(SEARCH(T$1,raw[[#This Row],[active years]])),1,"")</f>
        <v/>
      </c>
      <c r="U4414" t="str">
        <f>IF(ISNUMBER(SEARCH(U$1,raw[[#This Row],[active years]])),1,"")</f>
        <v/>
      </c>
      <c r="V4414" t="str">
        <f>IF(ISNUMBER(SEARCH(V$1,raw[[#This Row],[active years]])),1,"")</f>
        <v/>
      </c>
      <c r="W4414" t="str">
        <f>IF(ISNUMBER(SEARCH(W$1,raw[[#This Row],[active years]])),1,"")</f>
        <v/>
      </c>
      <c r="X4414" t="str">
        <f>IF(ISNUMBER(SEARCH(X$1,raw[[#This Row],[active years]])),1,"")</f>
        <v/>
      </c>
      <c r="Y4414">
        <f>IF(ISNUMBER(SEARCH(Y$1,raw[[#This Row],[active years]])),1,"")</f>
        <v>1</v>
      </c>
      <c r="Z4414" t="str">
        <f>IF(ISNUMBER(SEARCH(Z$1,raw[[#This Row],[active years]])),1,"")</f>
        <v/>
      </c>
      <c r="AA4414">
        <f>IF(ISNUMBER(SEARCH(AA$1,raw[[#This Row],[active years]])),1,"")</f>
        <v>1</v>
      </c>
    </row>
    <row r="4415" spans="1:27" x14ac:dyDescent="0.45">
      <c r="A4415">
        <f>raw[team]</f>
        <v>5198</v>
      </c>
      <c r="B4415">
        <f>raw[rookie year]</f>
        <v>2014</v>
      </c>
      <c r="C4415" t="str">
        <f>IF(ISNUMBER(SEARCH(C$1,raw[[#This Row],[active years]])),1,"")</f>
        <v/>
      </c>
      <c r="D4415" t="str">
        <f>IF(ISNUMBER(SEARCH(D$1,raw[[#This Row],[active years]])),1,"")</f>
        <v/>
      </c>
      <c r="E4415" t="str">
        <f>IF(ISNUMBER(SEARCH(E$1,raw[[#This Row],[active years]])),1,"")</f>
        <v/>
      </c>
      <c r="F4415" t="str">
        <f>IF(ISNUMBER(SEARCH(F$1,raw[[#This Row],[active years]])),1,"")</f>
        <v/>
      </c>
      <c r="G4415" t="str">
        <f>IF(ISNUMBER(SEARCH(G$1,raw[[#This Row],[active years]])),1,"")</f>
        <v/>
      </c>
      <c r="H4415" t="str">
        <f>IF(ISNUMBER(SEARCH(H$1,raw[[#This Row],[active years]])),1,"")</f>
        <v/>
      </c>
      <c r="I4415" t="str">
        <f>IF(ISNUMBER(SEARCH(I$1,raw[[#This Row],[active years]])),1,"")</f>
        <v/>
      </c>
      <c r="J4415" t="str">
        <f>IF(ISNUMBER(SEARCH(J$1,raw[[#This Row],[active years]])),1,"")</f>
        <v/>
      </c>
      <c r="K4415" t="str">
        <f>IF(ISNUMBER(SEARCH(K$1,raw[[#This Row],[active years]])),1,"")</f>
        <v/>
      </c>
      <c r="L4415" t="str">
        <f>IF(ISNUMBER(SEARCH(L$1,raw[[#This Row],[active years]])),1,"")</f>
        <v/>
      </c>
      <c r="M4415" t="str">
        <f>IF(ISNUMBER(SEARCH(M$1,raw[[#This Row],[active years]])),1,"")</f>
        <v/>
      </c>
      <c r="N4415" t="str">
        <f>IF(ISNUMBER(SEARCH(N$1,raw[[#This Row],[active years]])),1,"")</f>
        <v/>
      </c>
      <c r="O4415" t="str">
        <f>IF(ISNUMBER(SEARCH(O$1,raw[[#This Row],[active years]])),1,"")</f>
        <v/>
      </c>
      <c r="P4415" t="str">
        <f>IF(ISNUMBER(SEARCH(P$1,raw[[#This Row],[active years]])),1,"")</f>
        <v/>
      </c>
      <c r="Q4415" t="str">
        <f>IF(ISNUMBER(SEARCH(Q$1,raw[[#This Row],[active years]])),1,"")</f>
        <v/>
      </c>
      <c r="R4415" t="str">
        <f>IF(ISNUMBER(SEARCH(R$1,raw[[#This Row],[active years]])),1,"")</f>
        <v/>
      </c>
      <c r="S4415" t="str">
        <f>IF(ISNUMBER(SEARCH(S$1,raw[[#This Row],[active years]])),1,"")</f>
        <v/>
      </c>
      <c r="T4415" t="str">
        <f>IF(ISNUMBER(SEARCH(T$1,raw[[#This Row],[active years]])),1,"")</f>
        <v/>
      </c>
      <c r="U4415" t="str">
        <f>IF(ISNUMBER(SEARCH(U$1,raw[[#This Row],[active years]])),1,"")</f>
        <v/>
      </c>
      <c r="V4415" t="str">
        <f>IF(ISNUMBER(SEARCH(V$1,raw[[#This Row],[active years]])),1,"")</f>
        <v/>
      </c>
      <c r="W4415" t="str">
        <f>IF(ISNUMBER(SEARCH(W$1,raw[[#This Row],[active years]])),1,"")</f>
        <v/>
      </c>
      <c r="X4415" t="str">
        <f>IF(ISNUMBER(SEARCH(X$1,raw[[#This Row],[active years]])),1,"")</f>
        <v/>
      </c>
      <c r="Y4415">
        <f>IF(ISNUMBER(SEARCH(Y$1,raw[[#This Row],[active years]])),1,"")</f>
        <v>1</v>
      </c>
      <c r="Z4415">
        <f>IF(ISNUMBER(SEARCH(Z$1,raw[[#This Row],[active years]])),1,"")</f>
        <v>1</v>
      </c>
      <c r="AA4415">
        <f>IF(ISNUMBER(SEARCH(AA$1,raw[[#This Row],[active years]])),1,"")</f>
        <v>1</v>
      </c>
    </row>
    <row r="4416" spans="1:27" x14ac:dyDescent="0.45">
      <c r="A4416">
        <f>raw[team]</f>
        <v>5199</v>
      </c>
      <c r="B4416">
        <f>raw[rookie year]</f>
        <v>2014</v>
      </c>
      <c r="C4416" t="str">
        <f>IF(ISNUMBER(SEARCH(C$1,raw[[#This Row],[active years]])),1,"")</f>
        <v/>
      </c>
      <c r="D4416" t="str">
        <f>IF(ISNUMBER(SEARCH(D$1,raw[[#This Row],[active years]])),1,"")</f>
        <v/>
      </c>
      <c r="E4416" t="str">
        <f>IF(ISNUMBER(SEARCH(E$1,raw[[#This Row],[active years]])),1,"")</f>
        <v/>
      </c>
      <c r="F4416" t="str">
        <f>IF(ISNUMBER(SEARCH(F$1,raw[[#This Row],[active years]])),1,"")</f>
        <v/>
      </c>
      <c r="G4416" t="str">
        <f>IF(ISNUMBER(SEARCH(G$1,raw[[#This Row],[active years]])),1,"")</f>
        <v/>
      </c>
      <c r="H4416" t="str">
        <f>IF(ISNUMBER(SEARCH(H$1,raw[[#This Row],[active years]])),1,"")</f>
        <v/>
      </c>
      <c r="I4416" t="str">
        <f>IF(ISNUMBER(SEARCH(I$1,raw[[#This Row],[active years]])),1,"")</f>
        <v/>
      </c>
      <c r="J4416" t="str">
        <f>IF(ISNUMBER(SEARCH(J$1,raw[[#This Row],[active years]])),1,"")</f>
        <v/>
      </c>
      <c r="K4416" t="str">
        <f>IF(ISNUMBER(SEARCH(K$1,raw[[#This Row],[active years]])),1,"")</f>
        <v/>
      </c>
      <c r="L4416" t="str">
        <f>IF(ISNUMBER(SEARCH(L$1,raw[[#This Row],[active years]])),1,"")</f>
        <v/>
      </c>
      <c r="M4416" t="str">
        <f>IF(ISNUMBER(SEARCH(M$1,raw[[#This Row],[active years]])),1,"")</f>
        <v/>
      </c>
      <c r="N4416" t="str">
        <f>IF(ISNUMBER(SEARCH(N$1,raw[[#This Row],[active years]])),1,"")</f>
        <v/>
      </c>
      <c r="O4416" t="str">
        <f>IF(ISNUMBER(SEARCH(O$1,raw[[#This Row],[active years]])),1,"")</f>
        <v/>
      </c>
      <c r="P4416" t="str">
        <f>IF(ISNUMBER(SEARCH(P$1,raw[[#This Row],[active years]])),1,"")</f>
        <v/>
      </c>
      <c r="Q4416" t="str">
        <f>IF(ISNUMBER(SEARCH(Q$1,raw[[#This Row],[active years]])),1,"")</f>
        <v/>
      </c>
      <c r="R4416" t="str">
        <f>IF(ISNUMBER(SEARCH(R$1,raw[[#This Row],[active years]])),1,"")</f>
        <v/>
      </c>
      <c r="S4416" t="str">
        <f>IF(ISNUMBER(SEARCH(S$1,raw[[#This Row],[active years]])),1,"")</f>
        <v/>
      </c>
      <c r="T4416" t="str">
        <f>IF(ISNUMBER(SEARCH(T$1,raw[[#This Row],[active years]])),1,"")</f>
        <v/>
      </c>
      <c r="U4416" t="str">
        <f>IF(ISNUMBER(SEARCH(U$1,raw[[#This Row],[active years]])),1,"")</f>
        <v/>
      </c>
      <c r="V4416" t="str">
        <f>IF(ISNUMBER(SEARCH(V$1,raw[[#This Row],[active years]])),1,"")</f>
        <v/>
      </c>
      <c r="W4416" t="str">
        <f>IF(ISNUMBER(SEARCH(W$1,raw[[#This Row],[active years]])),1,"")</f>
        <v/>
      </c>
      <c r="X4416" t="str">
        <f>IF(ISNUMBER(SEARCH(X$1,raw[[#This Row],[active years]])),1,"")</f>
        <v/>
      </c>
      <c r="Y4416">
        <f>IF(ISNUMBER(SEARCH(Y$1,raw[[#This Row],[active years]])),1,"")</f>
        <v>1</v>
      </c>
      <c r="Z4416">
        <f>IF(ISNUMBER(SEARCH(Z$1,raw[[#This Row],[active years]])),1,"")</f>
        <v>1</v>
      </c>
      <c r="AA4416">
        <f>IF(ISNUMBER(SEARCH(AA$1,raw[[#This Row],[active years]])),1,"")</f>
        <v>1</v>
      </c>
    </row>
    <row r="4417" spans="1:27" x14ac:dyDescent="0.45">
      <c r="A4417">
        <f>raw[team]</f>
        <v>5200</v>
      </c>
      <c r="B4417">
        <f>raw[rookie year]</f>
        <v>2014</v>
      </c>
      <c r="C4417" t="str">
        <f>IF(ISNUMBER(SEARCH(C$1,raw[[#This Row],[active years]])),1,"")</f>
        <v/>
      </c>
      <c r="D4417" t="str">
        <f>IF(ISNUMBER(SEARCH(D$1,raw[[#This Row],[active years]])),1,"")</f>
        <v/>
      </c>
      <c r="E4417" t="str">
        <f>IF(ISNUMBER(SEARCH(E$1,raw[[#This Row],[active years]])),1,"")</f>
        <v/>
      </c>
      <c r="F4417" t="str">
        <f>IF(ISNUMBER(SEARCH(F$1,raw[[#This Row],[active years]])),1,"")</f>
        <v/>
      </c>
      <c r="G4417" t="str">
        <f>IF(ISNUMBER(SEARCH(G$1,raw[[#This Row],[active years]])),1,"")</f>
        <v/>
      </c>
      <c r="H4417" t="str">
        <f>IF(ISNUMBER(SEARCH(H$1,raw[[#This Row],[active years]])),1,"")</f>
        <v/>
      </c>
      <c r="I4417" t="str">
        <f>IF(ISNUMBER(SEARCH(I$1,raw[[#This Row],[active years]])),1,"")</f>
        <v/>
      </c>
      <c r="J4417" t="str">
        <f>IF(ISNUMBER(SEARCH(J$1,raw[[#This Row],[active years]])),1,"")</f>
        <v/>
      </c>
      <c r="K4417" t="str">
        <f>IF(ISNUMBER(SEARCH(K$1,raw[[#This Row],[active years]])),1,"")</f>
        <v/>
      </c>
      <c r="L4417" t="str">
        <f>IF(ISNUMBER(SEARCH(L$1,raw[[#This Row],[active years]])),1,"")</f>
        <v/>
      </c>
      <c r="M4417" t="str">
        <f>IF(ISNUMBER(SEARCH(M$1,raw[[#This Row],[active years]])),1,"")</f>
        <v/>
      </c>
      <c r="N4417" t="str">
        <f>IF(ISNUMBER(SEARCH(N$1,raw[[#This Row],[active years]])),1,"")</f>
        <v/>
      </c>
      <c r="O4417" t="str">
        <f>IF(ISNUMBER(SEARCH(O$1,raw[[#This Row],[active years]])),1,"")</f>
        <v/>
      </c>
      <c r="P4417" t="str">
        <f>IF(ISNUMBER(SEARCH(P$1,raw[[#This Row],[active years]])),1,"")</f>
        <v/>
      </c>
      <c r="Q4417" t="str">
        <f>IF(ISNUMBER(SEARCH(Q$1,raw[[#This Row],[active years]])),1,"")</f>
        <v/>
      </c>
      <c r="R4417" t="str">
        <f>IF(ISNUMBER(SEARCH(R$1,raw[[#This Row],[active years]])),1,"")</f>
        <v/>
      </c>
      <c r="S4417" t="str">
        <f>IF(ISNUMBER(SEARCH(S$1,raw[[#This Row],[active years]])),1,"")</f>
        <v/>
      </c>
      <c r="T4417" t="str">
        <f>IF(ISNUMBER(SEARCH(T$1,raw[[#This Row],[active years]])),1,"")</f>
        <v/>
      </c>
      <c r="U4417" t="str">
        <f>IF(ISNUMBER(SEARCH(U$1,raw[[#This Row],[active years]])),1,"")</f>
        <v/>
      </c>
      <c r="V4417" t="str">
        <f>IF(ISNUMBER(SEARCH(V$1,raw[[#This Row],[active years]])),1,"")</f>
        <v/>
      </c>
      <c r="W4417" t="str">
        <f>IF(ISNUMBER(SEARCH(W$1,raw[[#This Row],[active years]])),1,"")</f>
        <v/>
      </c>
      <c r="X4417" t="str">
        <f>IF(ISNUMBER(SEARCH(X$1,raw[[#This Row],[active years]])),1,"")</f>
        <v/>
      </c>
      <c r="Y4417">
        <f>IF(ISNUMBER(SEARCH(Y$1,raw[[#This Row],[active years]])),1,"")</f>
        <v>1</v>
      </c>
      <c r="Z4417">
        <f>IF(ISNUMBER(SEARCH(Z$1,raw[[#This Row],[active years]])),1,"")</f>
        <v>1</v>
      </c>
      <c r="AA4417">
        <f>IF(ISNUMBER(SEARCH(AA$1,raw[[#This Row],[active years]])),1,"")</f>
        <v>1</v>
      </c>
    </row>
    <row r="4418" spans="1:27" x14ac:dyDescent="0.45">
      <c r="A4418">
        <f>raw[team]</f>
        <v>5201</v>
      </c>
      <c r="B4418">
        <f>raw[rookie year]</f>
        <v>2014</v>
      </c>
      <c r="C4418" t="str">
        <f>IF(ISNUMBER(SEARCH(C$1,raw[[#This Row],[active years]])),1,"")</f>
        <v/>
      </c>
      <c r="D4418" t="str">
        <f>IF(ISNUMBER(SEARCH(D$1,raw[[#This Row],[active years]])),1,"")</f>
        <v/>
      </c>
      <c r="E4418" t="str">
        <f>IF(ISNUMBER(SEARCH(E$1,raw[[#This Row],[active years]])),1,"")</f>
        <v/>
      </c>
      <c r="F4418" t="str">
        <f>IF(ISNUMBER(SEARCH(F$1,raw[[#This Row],[active years]])),1,"")</f>
        <v/>
      </c>
      <c r="G4418" t="str">
        <f>IF(ISNUMBER(SEARCH(G$1,raw[[#This Row],[active years]])),1,"")</f>
        <v/>
      </c>
      <c r="H4418" t="str">
        <f>IF(ISNUMBER(SEARCH(H$1,raw[[#This Row],[active years]])),1,"")</f>
        <v/>
      </c>
      <c r="I4418" t="str">
        <f>IF(ISNUMBER(SEARCH(I$1,raw[[#This Row],[active years]])),1,"")</f>
        <v/>
      </c>
      <c r="J4418" t="str">
        <f>IF(ISNUMBER(SEARCH(J$1,raw[[#This Row],[active years]])),1,"")</f>
        <v/>
      </c>
      <c r="K4418" t="str">
        <f>IF(ISNUMBER(SEARCH(K$1,raw[[#This Row],[active years]])),1,"")</f>
        <v/>
      </c>
      <c r="L4418" t="str">
        <f>IF(ISNUMBER(SEARCH(L$1,raw[[#This Row],[active years]])),1,"")</f>
        <v/>
      </c>
      <c r="M4418" t="str">
        <f>IF(ISNUMBER(SEARCH(M$1,raw[[#This Row],[active years]])),1,"")</f>
        <v/>
      </c>
      <c r="N4418" t="str">
        <f>IF(ISNUMBER(SEARCH(N$1,raw[[#This Row],[active years]])),1,"")</f>
        <v/>
      </c>
      <c r="O4418" t="str">
        <f>IF(ISNUMBER(SEARCH(O$1,raw[[#This Row],[active years]])),1,"")</f>
        <v/>
      </c>
      <c r="P4418" t="str">
        <f>IF(ISNUMBER(SEARCH(P$1,raw[[#This Row],[active years]])),1,"")</f>
        <v/>
      </c>
      <c r="Q4418" t="str">
        <f>IF(ISNUMBER(SEARCH(Q$1,raw[[#This Row],[active years]])),1,"")</f>
        <v/>
      </c>
      <c r="R4418" t="str">
        <f>IF(ISNUMBER(SEARCH(R$1,raw[[#This Row],[active years]])),1,"")</f>
        <v/>
      </c>
      <c r="S4418" t="str">
        <f>IF(ISNUMBER(SEARCH(S$1,raw[[#This Row],[active years]])),1,"")</f>
        <v/>
      </c>
      <c r="T4418" t="str">
        <f>IF(ISNUMBER(SEARCH(T$1,raw[[#This Row],[active years]])),1,"")</f>
        <v/>
      </c>
      <c r="U4418" t="str">
        <f>IF(ISNUMBER(SEARCH(U$1,raw[[#This Row],[active years]])),1,"")</f>
        <v/>
      </c>
      <c r="V4418" t="str">
        <f>IF(ISNUMBER(SEARCH(V$1,raw[[#This Row],[active years]])),1,"")</f>
        <v/>
      </c>
      <c r="W4418" t="str">
        <f>IF(ISNUMBER(SEARCH(W$1,raw[[#This Row],[active years]])),1,"")</f>
        <v/>
      </c>
      <c r="X4418" t="str">
        <f>IF(ISNUMBER(SEARCH(X$1,raw[[#This Row],[active years]])),1,"")</f>
        <v/>
      </c>
      <c r="Y4418">
        <f>IF(ISNUMBER(SEARCH(Y$1,raw[[#This Row],[active years]])),1,"")</f>
        <v>1</v>
      </c>
      <c r="Z4418">
        <f>IF(ISNUMBER(SEARCH(Z$1,raw[[#This Row],[active years]])),1,"")</f>
        <v>1</v>
      </c>
      <c r="AA4418">
        <f>IF(ISNUMBER(SEARCH(AA$1,raw[[#This Row],[active years]])),1,"")</f>
        <v>1</v>
      </c>
    </row>
    <row r="4419" spans="1:27" x14ac:dyDescent="0.45">
      <c r="A4419">
        <f>raw[team]</f>
        <v>5202</v>
      </c>
      <c r="B4419">
        <f>raw[rookie year]</f>
        <v>2014</v>
      </c>
      <c r="C4419" t="str">
        <f>IF(ISNUMBER(SEARCH(C$1,raw[[#This Row],[active years]])),1,"")</f>
        <v/>
      </c>
      <c r="D4419" t="str">
        <f>IF(ISNUMBER(SEARCH(D$1,raw[[#This Row],[active years]])),1,"")</f>
        <v/>
      </c>
      <c r="E4419" t="str">
        <f>IF(ISNUMBER(SEARCH(E$1,raw[[#This Row],[active years]])),1,"")</f>
        <v/>
      </c>
      <c r="F4419" t="str">
        <f>IF(ISNUMBER(SEARCH(F$1,raw[[#This Row],[active years]])),1,"")</f>
        <v/>
      </c>
      <c r="G4419" t="str">
        <f>IF(ISNUMBER(SEARCH(G$1,raw[[#This Row],[active years]])),1,"")</f>
        <v/>
      </c>
      <c r="H4419" t="str">
        <f>IF(ISNUMBER(SEARCH(H$1,raw[[#This Row],[active years]])),1,"")</f>
        <v/>
      </c>
      <c r="I4419" t="str">
        <f>IF(ISNUMBER(SEARCH(I$1,raw[[#This Row],[active years]])),1,"")</f>
        <v/>
      </c>
      <c r="J4419" t="str">
        <f>IF(ISNUMBER(SEARCH(J$1,raw[[#This Row],[active years]])),1,"")</f>
        <v/>
      </c>
      <c r="K4419" t="str">
        <f>IF(ISNUMBER(SEARCH(K$1,raw[[#This Row],[active years]])),1,"")</f>
        <v/>
      </c>
      <c r="L4419" t="str">
        <f>IF(ISNUMBER(SEARCH(L$1,raw[[#This Row],[active years]])),1,"")</f>
        <v/>
      </c>
      <c r="M4419" t="str">
        <f>IF(ISNUMBER(SEARCH(M$1,raw[[#This Row],[active years]])),1,"")</f>
        <v/>
      </c>
      <c r="N4419" t="str">
        <f>IF(ISNUMBER(SEARCH(N$1,raw[[#This Row],[active years]])),1,"")</f>
        <v/>
      </c>
      <c r="O4419" t="str">
        <f>IF(ISNUMBER(SEARCH(O$1,raw[[#This Row],[active years]])),1,"")</f>
        <v/>
      </c>
      <c r="P4419" t="str">
        <f>IF(ISNUMBER(SEARCH(P$1,raw[[#This Row],[active years]])),1,"")</f>
        <v/>
      </c>
      <c r="Q4419" t="str">
        <f>IF(ISNUMBER(SEARCH(Q$1,raw[[#This Row],[active years]])),1,"")</f>
        <v/>
      </c>
      <c r="R4419" t="str">
        <f>IF(ISNUMBER(SEARCH(R$1,raw[[#This Row],[active years]])),1,"")</f>
        <v/>
      </c>
      <c r="S4419" t="str">
        <f>IF(ISNUMBER(SEARCH(S$1,raw[[#This Row],[active years]])),1,"")</f>
        <v/>
      </c>
      <c r="T4419" t="str">
        <f>IF(ISNUMBER(SEARCH(T$1,raw[[#This Row],[active years]])),1,"")</f>
        <v/>
      </c>
      <c r="U4419" t="str">
        <f>IF(ISNUMBER(SEARCH(U$1,raw[[#This Row],[active years]])),1,"")</f>
        <v/>
      </c>
      <c r="V4419" t="str">
        <f>IF(ISNUMBER(SEARCH(V$1,raw[[#This Row],[active years]])),1,"")</f>
        <v/>
      </c>
      <c r="W4419" t="str">
        <f>IF(ISNUMBER(SEARCH(W$1,raw[[#This Row],[active years]])),1,"")</f>
        <v/>
      </c>
      <c r="X4419" t="str">
        <f>IF(ISNUMBER(SEARCH(X$1,raw[[#This Row],[active years]])),1,"")</f>
        <v/>
      </c>
      <c r="Y4419">
        <f>IF(ISNUMBER(SEARCH(Y$1,raw[[#This Row],[active years]])),1,"")</f>
        <v>1</v>
      </c>
      <c r="Z4419">
        <f>IF(ISNUMBER(SEARCH(Z$1,raw[[#This Row],[active years]])),1,"")</f>
        <v>1</v>
      </c>
      <c r="AA4419">
        <f>IF(ISNUMBER(SEARCH(AA$1,raw[[#This Row],[active years]])),1,"")</f>
        <v>1</v>
      </c>
    </row>
    <row r="4420" spans="1:27" x14ac:dyDescent="0.45">
      <c r="A4420">
        <f>raw[team]</f>
        <v>5203</v>
      </c>
      <c r="B4420">
        <f>raw[rookie year]</f>
        <v>2014</v>
      </c>
      <c r="C4420" t="str">
        <f>IF(ISNUMBER(SEARCH(C$1,raw[[#This Row],[active years]])),1,"")</f>
        <v/>
      </c>
      <c r="D4420" t="str">
        <f>IF(ISNUMBER(SEARCH(D$1,raw[[#This Row],[active years]])),1,"")</f>
        <v/>
      </c>
      <c r="E4420" t="str">
        <f>IF(ISNUMBER(SEARCH(E$1,raw[[#This Row],[active years]])),1,"")</f>
        <v/>
      </c>
      <c r="F4420" t="str">
        <f>IF(ISNUMBER(SEARCH(F$1,raw[[#This Row],[active years]])),1,"")</f>
        <v/>
      </c>
      <c r="G4420" t="str">
        <f>IF(ISNUMBER(SEARCH(G$1,raw[[#This Row],[active years]])),1,"")</f>
        <v/>
      </c>
      <c r="H4420" t="str">
        <f>IF(ISNUMBER(SEARCH(H$1,raw[[#This Row],[active years]])),1,"")</f>
        <v/>
      </c>
      <c r="I4420" t="str">
        <f>IF(ISNUMBER(SEARCH(I$1,raw[[#This Row],[active years]])),1,"")</f>
        <v/>
      </c>
      <c r="J4420" t="str">
        <f>IF(ISNUMBER(SEARCH(J$1,raw[[#This Row],[active years]])),1,"")</f>
        <v/>
      </c>
      <c r="K4420" t="str">
        <f>IF(ISNUMBER(SEARCH(K$1,raw[[#This Row],[active years]])),1,"")</f>
        <v/>
      </c>
      <c r="L4420" t="str">
        <f>IF(ISNUMBER(SEARCH(L$1,raw[[#This Row],[active years]])),1,"")</f>
        <v/>
      </c>
      <c r="M4420" t="str">
        <f>IF(ISNUMBER(SEARCH(M$1,raw[[#This Row],[active years]])),1,"")</f>
        <v/>
      </c>
      <c r="N4420" t="str">
        <f>IF(ISNUMBER(SEARCH(N$1,raw[[#This Row],[active years]])),1,"")</f>
        <v/>
      </c>
      <c r="O4420" t="str">
        <f>IF(ISNUMBER(SEARCH(O$1,raw[[#This Row],[active years]])),1,"")</f>
        <v/>
      </c>
      <c r="P4420" t="str">
        <f>IF(ISNUMBER(SEARCH(P$1,raw[[#This Row],[active years]])),1,"")</f>
        <v/>
      </c>
      <c r="Q4420" t="str">
        <f>IF(ISNUMBER(SEARCH(Q$1,raw[[#This Row],[active years]])),1,"")</f>
        <v/>
      </c>
      <c r="R4420" t="str">
        <f>IF(ISNUMBER(SEARCH(R$1,raw[[#This Row],[active years]])),1,"")</f>
        <v/>
      </c>
      <c r="S4420" t="str">
        <f>IF(ISNUMBER(SEARCH(S$1,raw[[#This Row],[active years]])),1,"")</f>
        <v/>
      </c>
      <c r="T4420" t="str">
        <f>IF(ISNUMBER(SEARCH(T$1,raw[[#This Row],[active years]])),1,"")</f>
        <v/>
      </c>
      <c r="U4420" t="str">
        <f>IF(ISNUMBER(SEARCH(U$1,raw[[#This Row],[active years]])),1,"")</f>
        <v/>
      </c>
      <c r="V4420" t="str">
        <f>IF(ISNUMBER(SEARCH(V$1,raw[[#This Row],[active years]])),1,"")</f>
        <v/>
      </c>
      <c r="W4420" t="str">
        <f>IF(ISNUMBER(SEARCH(W$1,raw[[#This Row],[active years]])),1,"")</f>
        <v/>
      </c>
      <c r="X4420" t="str">
        <f>IF(ISNUMBER(SEARCH(X$1,raw[[#This Row],[active years]])),1,"")</f>
        <v/>
      </c>
      <c r="Y4420">
        <f>IF(ISNUMBER(SEARCH(Y$1,raw[[#This Row],[active years]])),1,"")</f>
        <v>1</v>
      </c>
      <c r="Z4420">
        <f>IF(ISNUMBER(SEARCH(Z$1,raw[[#This Row],[active years]])),1,"")</f>
        <v>1</v>
      </c>
      <c r="AA4420">
        <f>IF(ISNUMBER(SEARCH(AA$1,raw[[#This Row],[active years]])),1,"")</f>
        <v>1</v>
      </c>
    </row>
    <row r="4421" spans="1:27" x14ac:dyDescent="0.45">
      <c r="A4421">
        <f>raw[team]</f>
        <v>5204</v>
      </c>
      <c r="B4421">
        <f>raw[rookie year]</f>
        <v>2014</v>
      </c>
      <c r="C4421" t="str">
        <f>IF(ISNUMBER(SEARCH(C$1,raw[[#This Row],[active years]])),1,"")</f>
        <v/>
      </c>
      <c r="D4421" t="str">
        <f>IF(ISNUMBER(SEARCH(D$1,raw[[#This Row],[active years]])),1,"")</f>
        <v/>
      </c>
      <c r="E4421" t="str">
        <f>IF(ISNUMBER(SEARCH(E$1,raw[[#This Row],[active years]])),1,"")</f>
        <v/>
      </c>
      <c r="F4421" t="str">
        <f>IF(ISNUMBER(SEARCH(F$1,raw[[#This Row],[active years]])),1,"")</f>
        <v/>
      </c>
      <c r="G4421" t="str">
        <f>IF(ISNUMBER(SEARCH(G$1,raw[[#This Row],[active years]])),1,"")</f>
        <v/>
      </c>
      <c r="H4421" t="str">
        <f>IF(ISNUMBER(SEARCH(H$1,raw[[#This Row],[active years]])),1,"")</f>
        <v/>
      </c>
      <c r="I4421" t="str">
        <f>IF(ISNUMBER(SEARCH(I$1,raw[[#This Row],[active years]])),1,"")</f>
        <v/>
      </c>
      <c r="J4421" t="str">
        <f>IF(ISNUMBER(SEARCH(J$1,raw[[#This Row],[active years]])),1,"")</f>
        <v/>
      </c>
      <c r="K4421" t="str">
        <f>IF(ISNUMBER(SEARCH(K$1,raw[[#This Row],[active years]])),1,"")</f>
        <v/>
      </c>
      <c r="L4421" t="str">
        <f>IF(ISNUMBER(SEARCH(L$1,raw[[#This Row],[active years]])),1,"")</f>
        <v/>
      </c>
      <c r="M4421" t="str">
        <f>IF(ISNUMBER(SEARCH(M$1,raw[[#This Row],[active years]])),1,"")</f>
        <v/>
      </c>
      <c r="N4421" t="str">
        <f>IF(ISNUMBER(SEARCH(N$1,raw[[#This Row],[active years]])),1,"")</f>
        <v/>
      </c>
      <c r="O4421" t="str">
        <f>IF(ISNUMBER(SEARCH(O$1,raw[[#This Row],[active years]])),1,"")</f>
        <v/>
      </c>
      <c r="P4421" t="str">
        <f>IF(ISNUMBER(SEARCH(P$1,raw[[#This Row],[active years]])),1,"")</f>
        <v/>
      </c>
      <c r="Q4421" t="str">
        <f>IF(ISNUMBER(SEARCH(Q$1,raw[[#This Row],[active years]])),1,"")</f>
        <v/>
      </c>
      <c r="R4421" t="str">
        <f>IF(ISNUMBER(SEARCH(R$1,raw[[#This Row],[active years]])),1,"")</f>
        <v/>
      </c>
      <c r="S4421" t="str">
        <f>IF(ISNUMBER(SEARCH(S$1,raw[[#This Row],[active years]])),1,"")</f>
        <v/>
      </c>
      <c r="T4421" t="str">
        <f>IF(ISNUMBER(SEARCH(T$1,raw[[#This Row],[active years]])),1,"")</f>
        <v/>
      </c>
      <c r="U4421" t="str">
        <f>IF(ISNUMBER(SEARCH(U$1,raw[[#This Row],[active years]])),1,"")</f>
        <v/>
      </c>
      <c r="V4421" t="str">
        <f>IF(ISNUMBER(SEARCH(V$1,raw[[#This Row],[active years]])),1,"")</f>
        <v/>
      </c>
      <c r="W4421" t="str">
        <f>IF(ISNUMBER(SEARCH(W$1,raw[[#This Row],[active years]])),1,"")</f>
        <v/>
      </c>
      <c r="X4421" t="str">
        <f>IF(ISNUMBER(SEARCH(X$1,raw[[#This Row],[active years]])),1,"")</f>
        <v/>
      </c>
      <c r="Y4421">
        <f>IF(ISNUMBER(SEARCH(Y$1,raw[[#This Row],[active years]])),1,"")</f>
        <v>1</v>
      </c>
      <c r="Z4421">
        <f>IF(ISNUMBER(SEARCH(Z$1,raw[[#This Row],[active years]])),1,"")</f>
        <v>1</v>
      </c>
      <c r="AA4421">
        <f>IF(ISNUMBER(SEARCH(AA$1,raw[[#This Row],[active years]])),1,"")</f>
        <v>1</v>
      </c>
    </row>
    <row r="4422" spans="1:27" x14ac:dyDescent="0.45">
      <c r="A4422">
        <f>raw[team]</f>
        <v>5205</v>
      </c>
      <c r="B4422">
        <f>raw[rookie year]</f>
        <v>2014</v>
      </c>
      <c r="C4422" t="str">
        <f>IF(ISNUMBER(SEARCH(C$1,raw[[#This Row],[active years]])),1,"")</f>
        <v/>
      </c>
      <c r="D4422" t="str">
        <f>IF(ISNUMBER(SEARCH(D$1,raw[[#This Row],[active years]])),1,"")</f>
        <v/>
      </c>
      <c r="E4422" t="str">
        <f>IF(ISNUMBER(SEARCH(E$1,raw[[#This Row],[active years]])),1,"")</f>
        <v/>
      </c>
      <c r="F4422" t="str">
        <f>IF(ISNUMBER(SEARCH(F$1,raw[[#This Row],[active years]])),1,"")</f>
        <v/>
      </c>
      <c r="G4422" t="str">
        <f>IF(ISNUMBER(SEARCH(G$1,raw[[#This Row],[active years]])),1,"")</f>
        <v/>
      </c>
      <c r="H4422" t="str">
        <f>IF(ISNUMBER(SEARCH(H$1,raw[[#This Row],[active years]])),1,"")</f>
        <v/>
      </c>
      <c r="I4422" t="str">
        <f>IF(ISNUMBER(SEARCH(I$1,raw[[#This Row],[active years]])),1,"")</f>
        <v/>
      </c>
      <c r="J4422" t="str">
        <f>IF(ISNUMBER(SEARCH(J$1,raw[[#This Row],[active years]])),1,"")</f>
        <v/>
      </c>
      <c r="K4422" t="str">
        <f>IF(ISNUMBER(SEARCH(K$1,raw[[#This Row],[active years]])),1,"")</f>
        <v/>
      </c>
      <c r="L4422" t="str">
        <f>IF(ISNUMBER(SEARCH(L$1,raw[[#This Row],[active years]])),1,"")</f>
        <v/>
      </c>
      <c r="M4422" t="str">
        <f>IF(ISNUMBER(SEARCH(M$1,raw[[#This Row],[active years]])),1,"")</f>
        <v/>
      </c>
      <c r="N4422" t="str">
        <f>IF(ISNUMBER(SEARCH(N$1,raw[[#This Row],[active years]])),1,"")</f>
        <v/>
      </c>
      <c r="O4422" t="str">
        <f>IF(ISNUMBER(SEARCH(O$1,raw[[#This Row],[active years]])),1,"")</f>
        <v/>
      </c>
      <c r="P4422" t="str">
        <f>IF(ISNUMBER(SEARCH(P$1,raw[[#This Row],[active years]])),1,"")</f>
        <v/>
      </c>
      <c r="Q4422" t="str">
        <f>IF(ISNUMBER(SEARCH(Q$1,raw[[#This Row],[active years]])),1,"")</f>
        <v/>
      </c>
      <c r="R4422" t="str">
        <f>IF(ISNUMBER(SEARCH(R$1,raw[[#This Row],[active years]])),1,"")</f>
        <v/>
      </c>
      <c r="S4422" t="str">
        <f>IF(ISNUMBER(SEARCH(S$1,raw[[#This Row],[active years]])),1,"")</f>
        <v/>
      </c>
      <c r="T4422" t="str">
        <f>IF(ISNUMBER(SEARCH(T$1,raw[[#This Row],[active years]])),1,"")</f>
        <v/>
      </c>
      <c r="U4422" t="str">
        <f>IF(ISNUMBER(SEARCH(U$1,raw[[#This Row],[active years]])),1,"")</f>
        <v/>
      </c>
      <c r="V4422" t="str">
        <f>IF(ISNUMBER(SEARCH(V$1,raw[[#This Row],[active years]])),1,"")</f>
        <v/>
      </c>
      <c r="W4422" t="str">
        <f>IF(ISNUMBER(SEARCH(W$1,raw[[#This Row],[active years]])),1,"")</f>
        <v/>
      </c>
      <c r="X4422" t="str">
        <f>IF(ISNUMBER(SEARCH(X$1,raw[[#This Row],[active years]])),1,"")</f>
        <v/>
      </c>
      <c r="Y4422">
        <f>IF(ISNUMBER(SEARCH(Y$1,raw[[#This Row],[active years]])),1,"")</f>
        <v>1</v>
      </c>
      <c r="Z4422">
        <f>IF(ISNUMBER(SEARCH(Z$1,raw[[#This Row],[active years]])),1,"")</f>
        <v>1</v>
      </c>
      <c r="AA4422">
        <f>IF(ISNUMBER(SEARCH(AA$1,raw[[#This Row],[active years]])),1,"")</f>
        <v>1</v>
      </c>
    </row>
    <row r="4423" spans="1:27" x14ac:dyDescent="0.45">
      <c r="A4423">
        <f>raw[team]</f>
        <v>5206</v>
      </c>
      <c r="B4423">
        <f>raw[rookie year]</f>
        <v>2014</v>
      </c>
      <c r="C4423" t="str">
        <f>IF(ISNUMBER(SEARCH(C$1,raw[[#This Row],[active years]])),1,"")</f>
        <v/>
      </c>
      <c r="D4423" t="str">
        <f>IF(ISNUMBER(SEARCH(D$1,raw[[#This Row],[active years]])),1,"")</f>
        <v/>
      </c>
      <c r="E4423" t="str">
        <f>IF(ISNUMBER(SEARCH(E$1,raw[[#This Row],[active years]])),1,"")</f>
        <v/>
      </c>
      <c r="F4423" t="str">
        <f>IF(ISNUMBER(SEARCH(F$1,raw[[#This Row],[active years]])),1,"")</f>
        <v/>
      </c>
      <c r="G4423" t="str">
        <f>IF(ISNUMBER(SEARCH(G$1,raw[[#This Row],[active years]])),1,"")</f>
        <v/>
      </c>
      <c r="H4423" t="str">
        <f>IF(ISNUMBER(SEARCH(H$1,raw[[#This Row],[active years]])),1,"")</f>
        <v/>
      </c>
      <c r="I4423" t="str">
        <f>IF(ISNUMBER(SEARCH(I$1,raw[[#This Row],[active years]])),1,"")</f>
        <v/>
      </c>
      <c r="J4423" t="str">
        <f>IF(ISNUMBER(SEARCH(J$1,raw[[#This Row],[active years]])),1,"")</f>
        <v/>
      </c>
      <c r="K4423" t="str">
        <f>IF(ISNUMBER(SEARCH(K$1,raw[[#This Row],[active years]])),1,"")</f>
        <v/>
      </c>
      <c r="L4423" t="str">
        <f>IF(ISNUMBER(SEARCH(L$1,raw[[#This Row],[active years]])),1,"")</f>
        <v/>
      </c>
      <c r="M4423" t="str">
        <f>IF(ISNUMBER(SEARCH(M$1,raw[[#This Row],[active years]])),1,"")</f>
        <v/>
      </c>
      <c r="N4423" t="str">
        <f>IF(ISNUMBER(SEARCH(N$1,raw[[#This Row],[active years]])),1,"")</f>
        <v/>
      </c>
      <c r="O4423" t="str">
        <f>IF(ISNUMBER(SEARCH(O$1,raw[[#This Row],[active years]])),1,"")</f>
        <v/>
      </c>
      <c r="P4423" t="str">
        <f>IF(ISNUMBER(SEARCH(P$1,raw[[#This Row],[active years]])),1,"")</f>
        <v/>
      </c>
      <c r="Q4423" t="str">
        <f>IF(ISNUMBER(SEARCH(Q$1,raw[[#This Row],[active years]])),1,"")</f>
        <v/>
      </c>
      <c r="R4423" t="str">
        <f>IF(ISNUMBER(SEARCH(R$1,raw[[#This Row],[active years]])),1,"")</f>
        <v/>
      </c>
      <c r="S4423" t="str">
        <f>IF(ISNUMBER(SEARCH(S$1,raw[[#This Row],[active years]])),1,"")</f>
        <v/>
      </c>
      <c r="T4423" t="str">
        <f>IF(ISNUMBER(SEARCH(T$1,raw[[#This Row],[active years]])),1,"")</f>
        <v/>
      </c>
      <c r="U4423" t="str">
        <f>IF(ISNUMBER(SEARCH(U$1,raw[[#This Row],[active years]])),1,"")</f>
        <v/>
      </c>
      <c r="V4423" t="str">
        <f>IF(ISNUMBER(SEARCH(V$1,raw[[#This Row],[active years]])),1,"")</f>
        <v/>
      </c>
      <c r="W4423" t="str">
        <f>IF(ISNUMBER(SEARCH(W$1,raw[[#This Row],[active years]])),1,"")</f>
        <v/>
      </c>
      <c r="X4423" t="str">
        <f>IF(ISNUMBER(SEARCH(X$1,raw[[#This Row],[active years]])),1,"")</f>
        <v/>
      </c>
      <c r="Y4423" t="str">
        <f>IF(ISNUMBER(SEARCH(Y$1,raw[[#This Row],[active years]])),1,"")</f>
        <v/>
      </c>
      <c r="Z4423" t="str">
        <f>IF(ISNUMBER(SEARCH(Z$1,raw[[#This Row],[active years]])),1,"")</f>
        <v/>
      </c>
      <c r="AA4423" t="str">
        <f>IF(ISNUMBER(SEARCH(AA$1,raw[[#This Row],[active years]])),1,"")</f>
        <v/>
      </c>
    </row>
    <row r="4424" spans="1:27" x14ac:dyDescent="0.45">
      <c r="A4424">
        <f>raw[team]</f>
        <v>5207</v>
      </c>
      <c r="B4424">
        <f>raw[rookie year]</f>
        <v>2014</v>
      </c>
      <c r="C4424" t="str">
        <f>IF(ISNUMBER(SEARCH(C$1,raw[[#This Row],[active years]])),1,"")</f>
        <v/>
      </c>
      <c r="D4424" t="str">
        <f>IF(ISNUMBER(SEARCH(D$1,raw[[#This Row],[active years]])),1,"")</f>
        <v/>
      </c>
      <c r="E4424" t="str">
        <f>IF(ISNUMBER(SEARCH(E$1,raw[[#This Row],[active years]])),1,"")</f>
        <v/>
      </c>
      <c r="F4424" t="str">
        <f>IF(ISNUMBER(SEARCH(F$1,raw[[#This Row],[active years]])),1,"")</f>
        <v/>
      </c>
      <c r="G4424" t="str">
        <f>IF(ISNUMBER(SEARCH(G$1,raw[[#This Row],[active years]])),1,"")</f>
        <v/>
      </c>
      <c r="H4424" t="str">
        <f>IF(ISNUMBER(SEARCH(H$1,raw[[#This Row],[active years]])),1,"")</f>
        <v/>
      </c>
      <c r="I4424" t="str">
        <f>IF(ISNUMBER(SEARCH(I$1,raw[[#This Row],[active years]])),1,"")</f>
        <v/>
      </c>
      <c r="J4424" t="str">
        <f>IF(ISNUMBER(SEARCH(J$1,raw[[#This Row],[active years]])),1,"")</f>
        <v/>
      </c>
      <c r="K4424" t="str">
        <f>IF(ISNUMBER(SEARCH(K$1,raw[[#This Row],[active years]])),1,"")</f>
        <v/>
      </c>
      <c r="L4424" t="str">
        <f>IF(ISNUMBER(SEARCH(L$1,raw[[#This Row],[active years]])),1,"")</f>
        <v/>
      </c>
      <c r="M4424" t="str">
        <f>IF(ISNUMBER(SEARCH(M$1,raw[[#This Row],[active years]])),1,"")</f>
        <v/>
      </c>
      <c r="N4424" t="str">
        <f>IF(ISNUMBER(SEARCH(N$1,raw[[#This Row],[active years]])),1,"")</f>
        <v/>
      </c>
      <c r="O4424" t="str">
        <f>IF(ISNUMBER(SEARCH(O$1,raw[[#This Row],[active years]])),1,"")</f>
        <v/>
      </c>
      <c r="P4424" t="str">
        <f>IF(ISNUMBER(SEARCH(P$1,raw[[#This Row],[active years]])),1,"")</f>
        <v/>
      </c>
      <c r="Q4424" t="str">
        <f>IF(ISNUMBER(SEARCH(Q$1,raw[[#This Row],[active years]])),1,"")</f>
        <v/>
      </c>
      <c r="R4424" t="str">
        <f>IF(ISNUMBER(SEARCH(R$1,raw[[#This Row],[active years]])),1,"")</f>
        <v/>
      </c>
      <c r="S4424" t="str">
        <f>IF(ISNUMBER(SEARCH(S$1,raw[[#This Row],[active years]])),1,"")</f>
        <v/>
      </c>
      <c r="T4424" t="str">
        <f>IF(ISNUMBER(SEARCH(T$1,raw[[#This Row],[active years]])),1,"")</f>
        <v/>
      </c>
      <c r="U4424" t="str">
        <f>IF(ISNUMBER(SEARCH(U$1,raw[[#This Row],[active years]])),1,"")</f>
        <v/>
      </c>
      <c r="V4424" t="str">
        <f>IF(ISNUMBER(SEARCH(V$1,raw[[#This Row],[active years]])),1,"")</f>
        <v/>
      </c>
      <c r="W4424" t="str">
        <f>IF(ISNUMBER(SEARCH(W$1,raw[[#This Row],[active years]])),1,"")</f>
        <v/>
      </c>
      <c r="X4424" t="str">
        <f>IF(ISNUMBER(SEARCH(X$1,raw[[#This Row],[active years]])),1,"")</f>
        <v/>
      </c>
      <c r="Y4424">
        <f>IF(ISNUMBER(SEARCH(Y$1,raw[[#This Row],[active years]])),1,"")</f>
        <v>1</v>
      </c>
      <c r="Z4424">
        <f>IF(ISNUMBER(SEARCH(Z$1,raw[[#This Row],[active years]])),1,"")</f>
        <v>1</v>
      </c>
      <c r="AA4424">
        <f>IF(ISNUMBER(SEARCH(AA$1,raw[[#This Row],[active years]])),1,"")</f>
        <v>1</v>
      </c>
    </row>
    <row r="4425" spans="1:27" x14ac:dyDescent="0.45">
      <c r="A4425">
        <f>raw[team]</f>
        <v>5208</v>
      </c>
      <c r="B4425">
        <f>raw[rookie year]</f>
        <v>2014</v>
      </c>
      <c r="C4425" t="str">
        <f>IF(ISNUMBER(SEARCH(C$1,raw[[#This Row],[active years]])),1,"")</f>
        <v/>
      </c>
      <c r="D4425" t="str">
        <f>IF(ISNUMBER(SEARCH(D$1,raw[[#This Row],[active years]])),1,"")</f>
        <v/>
      </c>
      <c r="E4425" t="str">
        <f>IF(ISNUMBER(SEARCH(E$1,raw[[#This Row],[active years]])),1,"")</f>
        <v/>
      </c>
      <c r="F4425" t="str">
        <f>IF(ISNUMBER(SEARCH(F$1,raw[[#This Row],[active years]])),1,"")</f>
        <v/>
      </c>
      <c r="G4425" t="str">
        <f>IF(ISNUMBER(SEARCH(G$1,raw[[#This Row],[active years]])),1,"")</f>
        <v/>
      </c>
      <c r="H4425" t="str">
        <f>IF(ISNUMBER(SEARCH(H$1,raw[[#This Row],[active years]])),1,"")</f>
        <v/>
      </c>
      <c r="I4425" t="str">
        <f>IF(ISNUMBER(SEARCH(I$1,raw[[#This Row],[active years]])),1,"")</f>
        <v/>
      </c>
      <c r="J4425" t="str">
        <f>IF(ISNUMBER(SEARCH(J$1,raw[[#This Row],[active years]])),1,"")</f>
        <v/>
      </c>
      <c r="K4425" t="str">
        <f>IF(ISNUMBER(SEARCH(K$1,raw[[#This Row],[active years]])),1,"")</f>
        <v/>
      </c>
      <c r="L4425" t="str">
        <f>IF(ISNUMBER(SEARCH(L$1,raw[[#This Row],[active years]])),1,"")</f>
        <v/>
      </c>
      <c r="M4425" t="str">
        <f>IF(ISNUMBER(SEARCH(M$1,raw[[#This Row],[active years]])),1,"")</f>
        <v/>
      </c>
      <c r="N4425" t="str">
        <f>IF(ISNUMBER(SEARCH(N$1,raw[[#This Row],[active years]])),1,"")</f>
        <v/>
      </c>
      <c r="O4425" t="str">
        <f>IF(ISNUMBER(SEARCH(O$1,raw[[#This Row],[active years]])),1,"")</f>
        <v/>
      </c>
      <c r="P4425" t="str">
        <f>IF(ISNUMBER(SEARCH(P$1,raw[[#This Row],[active years]])),1,"")</f>
        <v/>
      </c>
      <c r="Q4425" t="str">
        <f>IF(ISNUMBER(SEARCH(Q$1,raw[[#This Row],[active years]])),1,"")</f>
        <v/>
      </c>
      <c r="R4425" t="str">
        <f>IF(ISNUMBER(SEARCH(R$1,raw[[#This Row],[active years]])),1,"")</f>
        <v/>
      </c>
      <c r="S4425" t="str">
        <f>IF(ISNUMBER(SEARCH(S$1,raw[[#This Row],[active years]])),1,"")</f>
        <v/>
      </c>
      <c r="T4425" t="str">
        <f>IF(ISNUMBER(SEARCH(T$1,raw[[#This Row],[active years]])),1,"")</f>
        <v/>
      </c>
      <c r="U4425" t="str">
        <f>IF(ISNUMBER(SEARCH(U$1,raw[[#This Row],[active years]])),1,"")</f>
        <v/>
      </c>
      <c r="V4425" t="str">
        <f>IF(ISNUMBER(SEARCH(V$1,raw[[#This Row],[active years]])),1,"")</f>
        <v/>
      </c>
      <c r="W4425" t="str">
        <f>IF(ISNUMBER(SEARCH(W$1,raw[[#This Row],[active years]])),1,"")</f>
        <v/>
      </c>
      <c r="X4425" t="str">
        <f>IF(ISNUMBER(SEARCH(X$1,raw[[#This Row],[active years]])),1,"")</f>
        <v/>
      </c>
      <c r="Y4425" t="str">
        <f>IF(ISNUMBER(SEARCH(Y$1,raw[[#This Row],[active years]])),1,"")</f>
        <v/>
      </c>
      <c r="Z4425" t="str">
        <f>IF(ISNUMBER(SEARCH(Z$1,raw[[#This Row],[active years]])),1,"")</f>
        <v/>
      </c>
      <c r="AA4425" t="str">
        <f>IF(ISNUMBER(SEARCH(AA$1,raw[[#This Row],[active years]])),1,"")</f>
        <v/>
      </c>
    </row>
    <row r="4426" spans="1:27" x14ac:dyDescent="0.45">
      <c r="A4426">
        <f>raw[team]</f>
        <v>5209</v>
      </c>
      <c r="B4426">
        <f>raw[rookie year]</f>
        <v>2014</v>
      </c>
      <c r="C4426" t="str">
        <f>IF(ISNUMBER(SEARCH(C$1,raw[[#This Row],[active years]])),1,"")</f>
        <v/>
      </c>
      <c r="D4426" t="str">
        <f>IF(ISNUMBER(SEARCH(D$1,raw[[#This Row],[active years]])),1,"")</f>
        <v/>
      </c>
      <c r="E4426" t="str">
        <f>IF(ISNUMBER(SEARCH(E$1,raw[[#This Row],[active years]])),1,"")</f>
        <v/>
      </c>
      <c r="F4426" t="str">
        <f>IF(ISNUMBER(SEARCH(F$1,raw[[#This Row],[active years]])),1,"")</f>
        <v/>
      </c>
      <c r="G4426" t="str">
        <f>IF(ISNUMBER(SEARCH(G$1,raw[[#This Row],[active years]])),1,"")</f>
        <v/>
      </c>
      <c r="H4426" t="str">
        <f>IF(ISNUMBER(SEARCH(H$1,raw[[#This Row],[active years]])),1,"")</f>
        <v/>
      </c>
      <c r="I4426" t="str">
        <f>IF(ISNUMBER(SEARCH(I$1,raw[[#This Row],[active years]])),1,"")</f>
        <v/>
      </c>
      <c r="J4426" t="str">
        <f>IF(ISNUMBER(SEARCH(J$1,raw[[#This Row],[active years]])),1,"")</f>
        <v/>
      </c>
      <c r="K4426" t="str">
        <f>IF(ISNUMBER(SEARCH(K$1,raw[[#This Row],[active years]])),1,"")</f>
        <v/>
      </c>
      <c r="L4426" t="str">
        <f>IF(ISNUMBER(SEARCH(L$1,raw[[#This Row],[active years]])),1,"")</f>
        <v/>
      </c>
      <c r="M4426" t="str">
        <f>IF(ISNUMBER(SEARCH(M$1,raw[[#This Row],[active years]])),1,"")</f>
        <v/>
      </c>
      <c r="N4426" t="str">
        <f>IF(ISNUMBER(SEARCH(N$1,raw[[#This Row],[active years]])),1,"")</f>
        <v/>
      </c>
      <c r="O4426" t="str">
        <f>IF(ISNUMBER(SEARCH(O$1,raw[[#This Row],[active years]])),1,"")</f>
        <v/>
      </c>
      <c r="P4426" t="str">
        <f>IF(ISNUMBER(SEARCH(P$1,raw[[#This Row],[active years]])),1,"")</f>
        <v/>
      </c>
      <c r="Q4426" t="str">
        <f>IF(ISNUMBER(SEARCH(Q$1,raw[[#This Row],[active years]])),1,"")</f>
        <v/>
      </c>
      <c r="R4426" t="str">
        <f>IF(ISNUMBER(SEARCH(R$1,raw[[#This Row],[active years]])),1,"")</f>
        <v/>
      </c>
      <c r="S4426" t="str">
        <f>IF(ISNUMBER(SEARCH(S$1,raw[[#This Row],[active years]])),1,"")</f>
        <v/>
      </c>
      <c r="T4426" t="str">
        <f>IF(ISNUMBER(SEARCH(T$1,raw[[#This Row],[active years]])),1,"")</f>
        <v/>
      </c>
      <c r="U4426" t="str">
        <f>IF(ISNUMBER(SEARCH(U$1,raw[[#This Row],[active years]])),1,"")</f>
        <v/>
      </c>
      <c r="V4426" t="str">
        <f>IF(ISNUMBER(SEARCH(V$1,raw[[#This Row],[active years]])),1,"")</f>
        <v/>
      </c>
      <c r="W4426" t="str">
        <f>IF(ISNUMBER(SEARCH(W$1,raw[[#This Row],[active years]])),1,"")</f>
        <v/>
      </c>
      <c r="X4426" t="str">
        <f>IF(ISNUMBER(SEARCH(X$1,raw[[#This Row],[active years]])),1,"")</f>
        <v/>
      </c>
      <c r="Y4426">
        <f>IF(ISNUMBER(SEARCH(Y$1,raw[[#This Row],[active years]])),1,"")</f>
        <v>1</v>
      </c>
      <c r="Z4426">
        <f>IF(ISNUMBER(SEARCH(Z$1,raw[[#This Row],[active years]])),1,"")</f>
        <v>1</v>
      </c>
      <c r="AA4426">
        <f>IF(ISNUMBER(SEARCH(AA$1,raw[[#This Row],[active years]])),1,"")</f>
        <v>1</v>
      </c>
    </row>
    <row r="4427" spans="1:27" x14ac:dyDescent="0.45">
      <c r="A4427">
        <f>raw[team]</f>
        <v>5210</v>
      </c>
      <c r="B4427">
        <f>raw[rookie year]</f>
        <v>2014</v>
      </c>
      <c r="C4427" t="str">
        <f>IF(ISNUMBER(SEARCH(C$1,raw[[#This Row],[active years]])),1,"")</f>
        <v/>
      </c>
      <c r="D4427" t="str">
        <f>IF(ISNUMBER(SEARCH(D$1,raw[[#This Row],[active years]])),1,"")</f>
        <v/>
      </c>
      <c r="E4427" t="str">
        <f>IF(ISNUMBER(SEARCH(E$1,raw[[#This Row],[active years]])),1,"")</f>
        <v/>
      </c>
      <c r="F4427" t="str">
        <f>IF(ISNUMBER(SEARCH(F$1,raw[[#This Row],[active years]])),1,"")</f>
        <v/>
      </c>
      <c r="G4427" t="str">
        <f>IF(ISNUMBER(SEARCH(G$1,raw[[#This Row],[active years]])),1,"")</f>
        <v/>
      </c>
      <c r="H4427" t="str">
        <f>IF(ISNUMBER(SEARCH(H$1,raw[[#This Row],[active years]])),1,"")</f>
        <v/>
      </c>
      <c r="I4427" t="str">
        <f>IF(ISNUMBER(SEARCH(I$1,raw[[#This Row],[active years]])),1,"")</f>
        <v/>
      </c>
      <c r="J4427" t="str">
        <f>IF(ISNUMBER(SEARCH(J$1,raw[[#This Row],[active years]])),1,"")</f>
        <v/>
      </c>
      <c r="K4427" t="str">
        <f>IF(ISNUMBER(SEARCH(K$1,raw[[#This Row],[active years]])),1,"")</f>
        <v/>
      </c>
      <c r="L4427" t="str">
        <f>IF(ISNUMBER(SEARCH(L$1,raw[[#This Row],[active years]])),1,"")</f>
        <v/>
      </c>
      <c r="M4427" t="str">
        <f>IF(ISNUMBER(SEARCH(M$1,raw[[#This Row],[active years]])),1,"")</f>
        <v/>
      </c>
      <c r="N4427" t="str">
        <f>IF(ISNUMBER(SEARCH(N$1,raw[[#This Row],[active years]])),1,"")</f>
        <v/>
      </c>
      <c r="O4427" t="str">
        <f>IF(ISNUMBER(SEARCH(O$1,raw[[#This Row],[active years]])),1,"")</f>
        <v/>
      </c>
      <c r="P4427" t="str">
        <f>IF(ISNUMBER(SEARCH(P$1,raw[[#This Row],[active years]])),1,"")</f>
        <v/>
      </c>
      <c r="Q4427" t="str">
        <f>IF(ISNUMBER(SEARCH(Q$1,raw[[#This Row],[active years]])),1,"")</f>
        <v/>
      </c>
      <c r="R4427" t="str">
        <f>IF(ISNUMBER(SEARCH(R$1,raw[[#This Row],[active years]])),1,"")</f>
        <v/>
      </c>
      <c r="S4427" t="str">
        <f>IF(ISNUMBER(SEARCH(S$1,raw[[#This Row],[active years]])),1,"")</f>
        <v/>
      </c>
      <c r="T4427" t="str">
        <f>IF(ISNUMBER(SEARCH(T$1,raw[[#This Row],[active years]])),1,"")</f>
        <v/>
      </c>
      <c r="U4427" t="str">
        <f>IF(ISNUMBER(SEARCH(U$1,raw[[#This Row],[active years]])),1,"")</f>
        <v/>
      </c>
      <c r="V4427" t="str">
        <f>IF(ISNUMBER(SEARCH(V$1,raw[[#This Row],[active years]])),1,"")</f>
        <v/>
      </c>
      <c r="W4427" t="str">
        <f>IF(ISNUMBER(SEARCH(W$1,raw[[#This Row],[active years]])),1,"")</f>
        <v/>
      </c>
      <c r="X4427" t="str">
        <f>IF(ISNUMBER(SEARCH(X$1,raw[[#This Row],[active years]])),1,"")</f>
        <v/>
      </c>
      <c r="Y4427" t="str">
        <f>IF(ISNUMBER(SEARCH(Y$1,raw[[#This Row],[active years]])),1,"")</f>
        <v/>
      </c>
      <c r="Z4427" t="str">
        <f>IF(ISNUMBER(SEARCH(Z$1,raw[[#This Row],[active years]])),1,"")</f>
        <v/>
      </c>
      <c r="AA4427" t="str">
        <f>IF(ISNUMBER(SEARCH(AA$1,raw[[#This Row],[active years]])),1,"")</f>
        <v/>
      </c>
    </row>
    <row r="4428" spans="1:27" x14ac:dyDescent="0.45">
      <c r="A4428">
        <f>raw[team]</f>
        <v>5211</v>
      </c>
      <c r="B4428">
        <f>raw[rookie year]</f>
        <v>2014</v>
      </c>
      <c r="C4428" t="str">
        <f>IF(ISNUMBER(SEARCH(C$1,raw[[#This Row],[active years]])),1,"")</f>
        <v/>
      </c>
      <c r="D4428" t="str">
        <f>IF(ISNUMBER(SEARCH(D$1,raw[[#This Row],[active years]])),1,"")</f>
        <v/>
      </c>
      <c r="E4428" t="str">
        <f>IF(ISNUMBER(SEARCH(E$1,raw[[#This Row],[active years]])),1,"")</f>
        <v/>
      </c>
      <c r="F4428" t="str">
        <f>IF(ISNUMBER(SEARCH(F$1,raw[[#This Row],[active years]])),1,"")</f>
        <v/>
      </c>
      <c r="G4428" t="str">
        <f>IF(ISNUMBER(SEARCH(G$1,raw[[#This Row],[active years]])),1,"")</f>
        <v/>
      </c>
      <c r="H4428" t="str">
        <f>IF(ISNUMBER(SEARCH(H$1,raw[[#This Row],[active years]])),1,"")</f>
        <v/>
      </c>
      <c r="I4428" t="str">
        <f>IF(ISNUMBER(SEARCH(I$1,raw[[#This Row],[active years]])),1,"")</f>
        <v/>
      </c>
      <c r="J4428" t="str">
        <f>IF(ISNUMBER(SEARCH(J$1,raw[[#This Row],[active years]])),1,"")</f>
        <v/>
      </c>
      <c r="K4428" t="str">
        <f>IF(ISNUMBER(SEARCH(K$1,raw[[#This Row],[active years]])),1,"")</f>
        <v/>
      </c>
      <c r="L4428" t="str">
        <f>IF(ISNUMBER(SEARCH(L$1,raw[[#This Row],[active years]])),1,"")</f>
        <v/>
      </c>
      <c r="M4428" t="str">
        <f>IF(ISNUMBER(SEARCH(M$1,raw[[#This Row],[active years]])),1,"")</f>
        <v/>
      </c>
      <c r="N4428" t="str">
        <f>IF(ISNUMBER(SEARCH(N$1,raw[[#This Row],[active years]])),1,"")</f>
        <v/>
      </c>
      <c r="O4428" t="str">
        <f>IF(ISNUMBER(SEARCH(O$1,raw[[#This Row],[active years]])),1,"")</f>
        <v/>
      </c>
      <c r="P4428" t="str">
        <f>IF(ISNUMBER(SEARCH(P$1,raw[[#This Row],[active years]])),1,"")</f>
        <v/>
      </c>
      <c r="Q4428" t="str">
        <f>IF(ISNUMBER(SEARCH(Q$1,raw[[#This Row],[active years]])),1,"")</f>
        <v/>
      </c>
      <c r="R4428" t="str">
        <f>IF(ISNUMBER(SEARCH(R$1,raw[[#This Row],[active years]])),1,"")</f>
        <v/>
      </c>
      <c r="S4428" t="str">
        <f>IF(ISNUMBER(SEARCH(S$1,raw[[#This Row],[active years]])),1,"")</f>
        <v/>
      </c>
      <c r="T4428" t="str">
        <f>IF(ISNUMBER(SEARCH(T$1,raw[[#This Row],[active years]])),1,"")</f>
        <v/>
      </c>
      <c r="U4428" t="str">
        <f>IF(ISNUMBER(SEARCH(U$1,raw[[#This Row],[active years]])),1,"")</f>
        <v/>
      </c>
      <c r="V4428" t="str">
        <f>IF(ISNUMBER(SEARCH(V$1,raw[[#This Row],[active years]])),1,"")</f>
        <v/>
      </c>
      <c r="W4428" t="str">
        <f>IF(ISNUMBER(SEARCH(W$1,raw[[#This Row],[active years]])),1,"")</f>
        <v/>
      </c>
      <c r="X4428" t="str">
        <f>IF(ISNUMBER(SEARCH(X$1,raw[[#This Row],[active years]])),1,"")</f>
        <v/>
      </c>
      <c r="Y4428" t="str">
        <f>IF(ISNUMBER(SEARCH(Y$1,raw[[#This Row],[active years]])),1,"")</f>
        <v/>
      </c>
      <c r="Z4428" t="str">
        <f>IF(ISNUMBER(SEARCH(Z$1,raw[[#This Row],[active years]])),1,"")</f>
        <v/>
      </c>
      <c r="AA4428" t="str">
        <f>IF(ISNUMBER(SEARCH(AA$1,raw[[#This Row],[active years]])),1,"")</f>
        <v/>
      </c>
    </row>
    <row r="4429" spans="1:27" x14ac:dyDescent="0.45">
      <c r="A4429">
        <f>raw[team]</f>
        <v>5212</v>
      </c>
      <c r="B4429">
        <f>raw[rookie year]</f>
        <v>2014</v>
      </c>
      <c r="C4429" t="str">
        <f>IF(ISNUMBER(SEARCH(C$1,raw[[#This Row],[active years]])),1,"")</f>
        <v/>
      </c>
      <c r="D4429" t="str">
        <f>IF(ISNUMBER(SEARCH(D$1,raw[[#This Row],[active years]])),1,"")</f>
        <v/>
      </c>
      <c r="E4429" t="str">
        <f>IF(ISNUMBER(SEARCH(E$1,raw[[#This Row],[active years]])),1,"")</f>
        <v/>
      </c>
      <c r="F4429" t="str">
        <f>IF(ISNUMBER(SEARCH(F$1,raw[[#This Row],[active years]])),1,"")</f>
        <v/>
      </c>
      <c r="G4429" t="str">
        <f>IF(ISNUMBER(SEARCH(G$1,raw[[#This Row],[active years]])),1,"")</f>
        <v/>
      </c>
      <c r="H4429" t="str">
        <f>IF(ISNUMBER(SEARCH(H$1,raw[[#This Row],[active years]])),1,"")</f>
        <v/>
      </c>
      <c r="I4429" t="str">
        <f>IF(ISNUMBER(SEARCH(I$1,raw[[#This Row],[active years]])),1,"")</f>
        <v/>
      </c>
      <c r="J4429" t="str">
        <f>IF(ISNUMBER(SEARCH(J$1,raw[[#This Row],[active years]])),1,"")</f>
        <v/>
      </c>
      <c r="K4429" t="str">
        <f>IF(ISNUMBER(SEARCH(K$1,raw[[#This Row],[active years]])),1,"")</f>
        <v/>
      </c>
      <c r="L4429" t="str">
        <f>IF(ISNUMBER(SEARCH(L$1,raw[[#This Row],[active years]])),1,"")</f>
        <v/>
      </c>
      <c r="M4429" t="str">
        <f>IF(ISNUMBER(SEARCH(M$1,raw[[#This Row],[active years]])),1,"")</f>
        <v/>
      </c>
      <c r="N4429" t="str">
        <f>IF(ISNUMBER(SEARCH(N$1,raw[[#This Row],[active years]])),1,"")</f>
        <v/>
      </c>
      <c r="O4429" t="str">
        <f>IF(ISNUMBER(SEARCH(O$1,raw[[#This Row],[active years]])),1,"")</f>
        <v/>
      </c>
      <c r="P4429" t="str">
        <f>IF(ISNUMBER(SEARCH(P$1,raw[[#This Row],[active years]])),1,"")</f>
        <v/>
      </c>
      <c r="Q4429" t="str">
        <f>IF(ISNUMBER(SEARCH(Q$1,raw[[#This Row],[active years]])),1,"")</f>
        <v/>
      </c>
      <c r="R4429" t="str">
        <f>IF(ISNUMBER(SEARCH(R$1,raw[[#This Row],[active years]])),1,"")</f>
        <v/>
      </c>
      <c r="S4429" t="str">
        <f>IF(ISNUMBER(SEARCH(S$1,raw[[#This Row],[active years]])),1,"")</f>
        <v/>
      </c>
      <c r="T4429" t="str">
        <f>IF(ISNUMBER(SEARCH(T$1,raw[[#This Row],[active years]])),1,"")</f>
        <v/>
      </c>
      <c r="U4429" t="str">
        <f>IF(ISNUMBER(SEARCH(U$1,raw[[#This Row],[active years]])),1,"")</f>
        <v/>
      </c>
      <c r="V4429" t="str">
        <f>IF(ISNUMBER(SEARCH(V$1,raw[[#This Row],[active years]])),1,"")</f>
        <v/>
      </c>
      <c r="W4429" t="str">
        <f>IF(ISNUMBER(SEARCH(W$1,raw[[#This Row],[active years]])),1,"")</f>
        <v/>
      </c>
      <c r="X4429" t="str">
        <f>IF(ISNUMBER(SEARCH(X$1,raw[[#This Row],[active years]])),1,"")</f>
        <v/>
      </c>
      <c r="Y4429">
        <f>IF(ISNUMBER(SEARCH(Y$1,raw[[#This Row],[active years]])),1,"")</f>
        <v>1</v>
      </c>
      <c r="Z4429">
        <f>IF(ISNUMBER(SEARCH(Z$1,raw[[#This Row],[active years]])),1,"")</f>
        <v>1</v>
      </c>
      <c r="AA4429">
        <f>IF(ISNUMBER(SEARCH(AA$1,raw[[#This Row],[active years]])),1,"")</f>
        <v>1</v>
      </c>
    </row>
    <row r="4430" spans="1:27" x14ac:dyDescent="0.45">
      <c r="A4430">
        <f>raw[team]</f>
        <v>5213</v>
      </c>
      <c r="B4430">
        <f>raw[rookie year]</f>
        <v>2014</v>
      </c>
      <c r="C4430" t="str">
        <f>IF(ISNUMBER(SEARCH(C$1,raw[[#This Row],[active years]])),1,"")</f>
        <v/>
      </c>
      <c r="D4430" t="str">
        <f>IF(ISNUMBER(SEARCH(D$1,raw[[#This Row],[active years]])),1,"")</f>
        <v/>
      </c>
      <c r="E4430" t="str">
        <f>IF(ISNUMBER(SEARCH(E$1,raw[[#This Row],[active years]])),1,"")</f>
        <v/>
      </c>
      <c r="F4430" t="str">
        <f>IF(ISNUMBER(SEARCH(F$1,raw[[#This Row],[active years]])),1,"")</f>
        <v/>
      </c>
      <c r="G4430" t="str">
        <f>IF(ISNUMBER(SEARCH(G$1,raw[[#This Row],[active years]])),1,"")</f>
        <v/>
      </c>
      <c r="H4430" t="str">
        <f>IF(ISNUMBER(SEARCH(H$1,raw[[#This Row],[active years]])),1,"")</f>
        <v/>
      </c>
      <c r="I4430" t="str">
        <f>IF(ISNUMBER(SEARCH(I$1,raw[[#This Row],[active years]])),1,"")</f>
        <v/>
      </c>
      <c r="J4430" t="str">
        <f>IF(ISNUMBER(SEARCH(J$1,raw[[#This Row],[active years]])),1,"")</f>
        <v/>
      </c>
      <c r="K4430" t="str">
        <f>IF(ISNUMBER(SEARCH(K$1,raw[[#This Row],[active years]])),1,"")</f>
        <v/>
      </c>
      <c r="L4430" t="str">
        <f>IF(ISNUMBER(SEARCH(L$1,raw[[#This Row],[active years]])),1,"")</f>
        <v/>
      </c>
      <c r="M4430" t="str">
        <f>IF(ISNUMBER(SEARCH(M$1,raw[[#This Row],[active years]])),1,"")</f>
        <v/>
      </c>
      <c r="N4430" t="str">
        <f>IF(ISNUMBER(SEARCH(N$1,raw[[#This Row],[active years]])),1,"")</f>
        <v/>
      </c>
      <c r="O4430" t="str">
        <f>IF(ISNUMBER(SEARCH(O$1,raw[[#This Row],[active years]])),1,"")</f>
        <v/>
      </c>
      <c r="P4430" t="str">
        <f>IF(ISNUMBER(SEARCH(P$1,raw[[#This Row],[active years]])),1,"")</f>
        <v/>
      </c>
      <c r="Q4430" t="str">
        <f>IF(ISNUMBER(SEARCH(Q$1,raw[[#This Row],[active years]])),1,"")</f>
        <v/>
      </c>
      <c r="R4430" t="str">
        <f>IF(ISNUMBER(SEARCH(R$1,raw[[#This Row],[active years]])),1,"")</f>
        <v/>
      </c>
      <c r="S4430" t="str">
        <f>IF(ISNUMBER(SEARCH(S$1,raw[[#This Row],[active years]])),1,"")</f>
        <v/>
      </c>
      <c r="T4430" t="str">
        <f>IF(ISNUMBER(SEARCH(T$1,raw[[#This Row],[active years]])),1,"")</f>
        <v/>
      </c>
      <c r="U4430" t="str">
        <f>IF(ISNUMBER(SEARCH(U$1,raw[[#This Row],[active years]])),1,"")</f>
        <v/>
      </c>
      <c r="V4430" t="str">
        <f>IF(ISNUMBER(SEARCH(V$1,raw[[#This Row],[active years]])),1,"")</f>
        <v/>
      </c>
      <c r="W4430" t="str">
        <f>IF(ISNUMBER(SEARCH(W$1,raw[[#This Row],[active years]])),1,"")</f>
        <v/>
      </c>
      <c r="X4430" t="str">
        <f>IF(ISNUMBER(SEARCH(X$1,raw[[#This Row],[active years]])),1,"")</f>
        <v/>
      </c>
      <c r="Y4430">
        <f>IF(ISNUMBER(SEARCH(Y$1,raw[[#This Row],[active years]])),1,"")</f>
        <v>1</v>
      </c>
      <c r="Z4430">
        <f>IF(ISNUMBER(SEARCH(Z$1,raw[[#This Row],[active years]])),1,"")</f>
        <v>1</v>
      </c>
      <c r="AA4430">
        <f>IF(ISNUMBER(SEARCH(AA$1,raw[[#This Row],[active years]])),1,"")</f>
        <v>1</v>
      </c>
    </row>
    <row r="4431" spans="1:27" x14ac:dyDescent="0.45">
      <c r="A4431">
        <f>raw[team]</f>
        <v>5214</v>
      </c>
      <c r="B4431">
        <f>raw[rookie year]</f>
        <v>2014</v>
      </c>
      <c r="C4431" t="str">
        <f>IF(ISNUMBER(SEARCH(C$1,raw[[#This Row],[active years]])),1,"")</f>
        <v/>
      </c>
      <c r="D4431" t="str">
        <f>IF(ISNUMBER(SEARCH(D$1,raw[[#This Row],[active years]])),1,"")</f>
        <v/>
      </c>
      <c r="E4431" t="str">
        <f>IF(ISNUMBER(SEARCH(E$1,raw[[#This Row],[active years]])),1,"")</f>
        <v/>
      </c>
      <c r="F4431" t="str">
        <f>IF(ISNUMBER(SEARCH(F$1,raw[[#This Row],[active years]])),1,"")</f>
        <v/>
      </c>
      <c r="G4431" t="str">
        <f>IF(ISNUMBER(SEARCH(G$1,raw[[#This Row],[active years]])),1,"")</f>
        <v/>
      </c>
      <c r="H4431" t="str">
        <f>IF(ISNUMBER(SEARCH(H$1,raw[[#This Row],[active years]])),1,"")</f>
        <v/>
      </c>
      <c r="I4431" t="str">
        <f>IF(ISNUMBER(SEARCH(I$1,raw[[#This Row],[active years]])),1,"")</f>
        <v/>
      </c>
      <c r="J4431" t="str">
        <f>IF(ISNUMBER(SEARCH(J$1,raw[[#This Row],[active years]])),1,"")</f>
        <v/>
      </c>
      <c r="K4431" t="str">
        <f>IF(ISNUMBER(SEARCH(K$1,raw[[#This Row],[active years]])),1,"")</f>
        <v/>
      </c>
      <c r="L4431" t="str">
        <f>IF(ISNUMBER(SEARCH(L$1,raw[[#This Row],[active years]])),1,"")</f>
        <v/>
      </c>
      <c r="M4431" t="str">
        <f>IF(ISNUMBER(SEARCH(M$1,raw[[#This Row],[active years]])),1,"")</f>
        <v/>
      </c>
      <c r="N4431" t="str">
        <f>IF(ISNUMBER(SEARCH(N$1,raw[[#This Row],[active years]])),1,"")</f>
        <v/>
      </c>
      <c r="O4431" t="str">
        <f>IF(ISNUMBER(SEARCH(O$1,raw[[#This Row],[active years]])),1,"")</f>
        <v/>
      </c>
      <c r="P4431" t="str">
        <f>IF(ISNUMBER(SEARCH(P$1,raw[[#This Row],[active years]])),1,"")</f>
        <v/>
      </c>
      <c r="Q4431" t="str">
        <f>IF(ISNUMBER(SEARCH(Q$1,raw[[#This Row],[active years]])),1,"")</f>
        <v/>
      </c>
      <c r="R4431" t="str">
        <f>IF(ISNUMBER(SEARCH(R$1,raw[[#This Row],[active years]])),1,"")</f>
        <v/>
      </c>
      <c r="S4431" t="str">
        <f>IF(ISNUMBER(SEARCH(S$1,raw[[#This Row],[active years]])),1,"")</f>
        <v/>
      </c>
      <c r="T4431" t="str">
        <f>IF(ISNUMBER(SEARCH(T$1,raw[[#This Row],[active years]])),1,"")</f>
        <v/>
      </c>
      <c r="U4431" t="str">
        <f>IF(ISNUMBER(SEARCH(U$1,raw[[#This Row],[active years]])),1,"")</f>
        <v/>
      </c>
      <c r="V4431" t="str">
        <f>IF(ISNUMBER(SEARCH(V$1,raw[[#This Row],[active years]])),1,"")</f>
        <v/>
      </c>
      <c r="W4431" t="str">
        <f>IF(ISNUMBER(SEARCH(W$1,raw[[#This Row],[active years]])),1,"")</f>
        <v/>
      </c>
      <c r="X4431" t="str">
        <f>IF(ISNUMBER(SEARCH(X$1,raw[[#This Row],[active years]])),1,"")</f>
        <v/>
      </c>
      <c r="Y4431">
        <f>IF(ISNUMBER(SEARCH(Y$1,raw[[#This Row],[active years]])),1,"")</f>
        <v>1</v>
      </c>
      <c r="Z4431">
        <f>IF(ISNUMBER(SEARCH(Z$1,raw[[#This Row],[active years]])),1,"")</f>
        <v>1</v>
      </c>
      <c r="AA4431">
        <f>IF(ISNUMBER(SEARCH(AA$1,raw[[#This Row],[active years]])),1,"")</f>
        <v>1</v>
      </c>
    </row>
    <row r="4432" spans="1:27" x14ac:dyDescent="0.45">
      <c r="A4432">
        <f>raw[team]</f>
        <v>5215</v>
      </c>
      <c r="B4432">
        <f>raw[rookie year]</f>
        <v>2014</v>
      </c>
      <c r="C4432" t="str">
        <f>IF(ISNUMBER(SEARCH(C$1,raw[[#This Row],[active years]])),1,"")</f>
        <v/>
      </c>
      <c r="D4432" t="str">
        <f>IF(ISNUMBER(SEARCH(D$1,raw[[#This Row],[active years]])),1,"")</f>
        <v/>
      </c>
      <c r="E4432" t="str">
        <f>IF(ISNUMBER(SEARCH(E$1,raw[[#This Row],[active years]])),1,"")</f>
        <v/>
      </c>
      <c r="F4432" t="str">
        <f>IF(ISNUMBER(SEARCH(F$1,raw[[#This Row],[active years]])),1,"")</f>
        <v/>
      </c>
      <c r="G4432" t="str">
        <f>IF(ISNUMBER(SEARCH(G$1,raw[[#This Row],[active years]])),1,"")</f>
        <v/>
      </c>
      <c r="H4432" t="str">
        <f>IF(ISNUMBER(SEARCH(H$1,raw[[#This Row],[active years]])),1,"")</f>
        <v/>
      </c>
      <c r="I4432" t="str">
        <f>IF(ISNUMBER(SEARCH(I$1,raw[[#This Row],[active years]])),1,"")</f>
        <v/>
      </c>
      <c r="J4432" t="str">
        <f>IF(ISNUMBER(SEARCH(J$1,raw[[#This Row],[active years]])),1,"")</f>
        <v/>
      </c>
      <c r="K4432" t="str">
        <f>IF(ISNUMBER(SEARCH(K$1,raw[[#This Row],[active years]])),1,"")</f>
        <v/>
      </c>
      <c r="L4432" t="str">
        <f>IF(ISNUMBER(SEARCH(L$1,raw[[#This Row],[active years]])),1,"")</f>
        <v/>
      </c>
      <c r="M4432" t="str">
        <f>IF(ISNUMBER(SEARCH(M$1,raw[[#This Row],[active years]])),1,"")</f>
        <v/>
      </c>
      <c r="N4432" t="str">
        <f>IF(ISNUMBER(SEARCH(N$1,raw[[#This Row],[active years]])),1,"")</f>
        <v/>
      </c>
      <c r="O4432" t="str">
        <f>IF(ISNUMBER(SEARCH(O$1,raw[[#This Row],[active years]])),1,"")</f>
        <v/>
      </c>
      <c r="P4432" t="str">
        <f>IF(ISNUMBER(SEARCH(P$1,raw[[#This Row],[active years]])),1,"")</f>
        <v/>
      </c>
      <c r="Q4432" t="str">
        <f>IF(ISNUMBER(SEARCH(Q$1,raw[[#This Row],[active years]])),1,"")</f>
        <v/>
      </c>
      <c r="R4432" t="str">
        <f>IF(ISNUMBER(SEARCH(R$1,raw[[#This Row],[active years]])),1,"")</f>
        <v/>
      </c>
      <c r="S4432" t="str">
        <f>IF(ISNUMBER(SEARCH(S$1,raw[[#This Row],[active years]])),1,"")</f>
        <v/>
      </c>
      <c r="T4432" t="str">
        <f>IF(ISNUMBER(SEARCH(T$1,raw[[#This Row],[active years]])),1,"")</f>
        <v/>
      </c>
      <c r="U4432" t="str">
        <f>IF(ISNUMBER(SEARCH(U$1,raw[[#This Row],[active years]])),1,"")</f>
        <v/>
      </c>
      <c r="V4432" t="str">
        <f>IF(ISNUMBER(SEARCH(V$1,raw[[#This Row],[active years]])),1,"")</f>
        <v/>
      </c>
      <c r="W4432" t="str">
        <f>IF(ISNUMBER(SEARCH(W$1,raw[[#This Row],[active years]])),1,"")</f>
        <v/>
      </c>
      <c r="X4432" t="str">
        <f>IF(ISNUMBER(SEARCH(X$1,raw[[#This Row],[active years]])),1,"")</f>
        <v/>
      </c>
      <c r="Y4432">
        <f>IF(ISNUMBER(SEARCH(Y$1,raw[[#This Row],[active years]])),1,"")</f>
        <v>1</v>
      </c>
      <c r="Z4432">
        <f>IF(ISNUMBER(SEARCH(Z$1,raw[[#This Row],[active years]])),1,"")</f>
        <v>1</v>
      </c>
      <c r="AA4432">
        <f>IF(ISNUMBER(SEARCH(AA$1,raw[[#This Row],[active years]])),1,"")</f>
        <v>1</v>
      </c>
    </row>
    <row r="4433" spans="1:27" x14ac:dyDescent="0.45">
      <c r="A4433">
        <f>raw[team]</f>
        <v>5216</v>
      </c>
      <c r="B4433">
        <f>raw[rookie year]</f>
        <v>2014</v>
      </c>
      <c r="C4433" t="str">
        <f>IF(ISNUMBER(SEARCH(C$1,raw[[#This Row],[active years]])),1,"")</f>
        <v/>
      </c>
      <c r="D4433" t="str">
        <f>IF(ISNUMBER(SEARCH(D$1,raw[[#This Row],[active years]])),1,"")</f>
        <v/>
      </c>
      <c r="E4433" t="str">
        <f>IF(ISNUMBER(SEARCH(E$1,raw[[#This Row],[active years]])),1,"")</f>
        <v/>
      </c>
      <c r="F4433" t="str">
        <f>IF(ISNUMBER(SEARCH(F$1,raw[[#This Row],[active years]])),1,"")</f>
        <v/>
      </c>
      <c r="G4433" t="str">
        <f>IF(ISNUMBER(SEARCH(G$1,raw[[#This Row],[active years]])),1,"")</f>
        <v/>
      </c>
      <c r="H4433" t="str">
        <f>IF(ISNUMBER(SEARCH(H$1,raw[[#This Row],[active years]])),1,"")</f>
        <v/>
      </c>
      <c r="I4433" t="str">
        <f>IF(ISNUMBER(SEARCH(I$1,raw[[#This Row],[active years]])),1,"")</f>
        <v/>
      </c>
      <c r="J4433" t="str">
        <f>IF(ISNUMBER(SEARCH(J$1,raw[[#This Row],[active years]])),1,"")</f>
        <v/>
      </c>
      <c r="K4433" t="str">
        <f>IF(ISNUMBER(SEARCH(K$1,raw[[#This Row],[active years]])),1,"")</f>
        <v/>
      </c>
      <c r="L4433" t="str">
        <f>IF(ISNUMBER(SEARCH(L$1,raw[[#This Row],[active years]])),1,"")</f>
        <v/>
      </c>
      <c r="M4433" t="str">
        <f>IF(ISNUMBER(SEARCH(M$1,raw[[#This Row],[active years]])),1,"")</f>
        <v/>
      </c>
      <c r="N4433" t="str">
        <f>IF(ISNUMBER(SEARCH(N$1,raw[[#This Row],[active years]])),1,"")</f>
        <v/>
      </c>
      <c r="O4433" t="str">
        <f>IF(ISNUMBER(SEARCH(O$1,raw[[#This Row],[active years]])),1,"")</f>
        <v/>
      </c>
      <c r="P4433" t="str">
        <f>IF(ISNUMBER(SEARCH(P$1,raw[[#This Row],[active years]])),1,"")</f>
        <v/>
      </c>
      <c r="Q4433" t="str">
        <f>IF(ISNUMBER(SEARCH(Q$1,raw[[#This Row],[active years]])),1,"")</f>
        <v/>
      </c>
      <c r="R4433" t="str">
        <f>IF(ISNUMBER(SEARCH(R$1,raw[[#This Row],[active years]])),1,"")</f>
        <v/>
      </c>
      <c r="S4433" t="str">
        <f>IF(ISNUMBER(SEARCH(S$1,raw[[#This Row],[active years]])),1,"")</f>
        <v/>
      </c>
      <c r="T4433" t="str">
        <f>IF(ISNUMBER(SEARCH(T$1,raw[[#This Row],[active years]])),1,"")</f>
        <v/>
      </c>
      <c r="U4433" t="str">
        <f>IF(ISNUMBER(SEARCH(U$1,raw[[#This Row],[active years]])),1,"")</f>
        <v/>
      </c>
      <c r="V4433" t="str">
        <f>IF(ISNUMBER(SEARCH(V$1,raw[[#This Row],[active years]])),1,"")</f>
        <v/>
      </c>
      <c r="W4433" t="str">
        <f>IF(ISNUMBER(SEARCH(W$1,raw[[#This Row],[active years]])),1,"")</f>
        <v/>
      </c>
      <c r="X4433" t="str">
        <f>IF(ISNUMBER(SEARCH(X$1,raw[[#This Row],[active years]])),1,"")</f>
        <v/>
      </c>
      <c r="Y4433">
        <f>IF(ISNUMBER(SEARCH(Y$1,raw[[#This Row],[active years]])),1,"")</f>
        <v>1</v>
      </c>
      <c r="Z4433">
        <f>IF(ISNUMBER(SEARCH(Z$1,raw[[#This Row],[active years]])),1,"")</f>
        <v>1</v>
      </c>
      <c r="AA4433">
        <f>IF(ISNUMBER(SEARCH(AA$1,raw[[#This Row],[active years]])),1,"")</f>
        <v>1</v>
      </c>
    </row>
    <row r="4434" spans="1:27" x14ac:dyDescent="0.45">
      <c r="A4434">
        <f>raw[team]</f>
        <v>5217</v>
      </c>
      <c r="B4434">
        <f>raw[rookie year]</f>
        <v>2014</v>
      </c>
      <c r="C4434" t="str">
        <f>IF(ISNUMBER(SEARCH(C$1,raw[[#This Row],[active years]])),1,"")</f>
        <v/>
      </c>
      <c r="D4434" t="str">
        <f>IF(ISNUMBER(SEARCH(D$1,raw[[#This Row],[active years]])),1,"")</f>
        <v/>
      </c>
      <c r="E4434" t="str">
        <f>IF(ISNUMBER(SEARCH(E$1,raw[[#This Row],[active years]])),1,"")</f>
        <v/>
      </c>
      <c r="F4434" t="str">
        <f>IF(ISNUMBER(SEARCH(F$1,raw[[#This Row],[active years]])),1,"")</f>
        <v/>
      </c>
      <c r="G4434" t="str">
        <f>IF(ISNUMBER(SEARCH(G$1,raw[[#This Row],[active years]])),1,"")</f>
        <v/>
      </c>
      <c r="H4434" t="str">
        <f>IF(ISNUMBER(SEARCH(H$1,raw[[#This Row],[active years]])),1,"")</f>
        <v/>
      </c>
      <c r="I4434" t="str">
        <f>IF(ISNUMBER(SEARCH(I$1,raw[[#This Row],[active years]])),1,"")</f>
        <v/>
      </c>
      <c r="J4434" t="str">
        <f>IF(ISNUMBER(SEARCH(J$1,raw[[#This Row],[active years]])),1,"")</f>
        <v/>
      </c>
      <c r="K4434" t="str">
        <f>IF(ISNUMBER(SEARCH(K$1,raw[[#This Row],[active years]])),1,"")</f>
        <v/>
      </c>
      <c r="L4434" t="str">
        <f>IF(ISNUMBER(SEARCH(L$1,raw[[#This Row],[active years]])),1,"")</f>
        <v/>
      </c>
      <c r="M4434" t="str">
        <f>IF(ISNUMBER(SEARCH(M$1,raw[[#This Row],[active years]])),1,"")</f>
        <v/>
      </c>
      <c r="N4434" t="str">
        <f>IF(ISNUMBER(SEARCH(N$1,raw[[#This Row],[active years]])),1,"")</f>
        <v/>
      </c>
      <c r="O4434" t="str">
        <f>IF(ISNUMBER(SEARCH(O$1,raw[[#This Row],[active years]])),1,"")</f>
        <v/>
      </c>
      <c r="P4434" t="str">
        <f>IF(ISNUMBER(SEARCH(P$1,raw[[#This Row],[active years]])),1,"")</f>
        <v/>
      </c>
      <c r="Q4434" t="str">
        <f>IF(ISNUMBER(SEARCH(Q$1,raw[[#This Row],[active years]])),1,"")</f>
        <v/>
      </c>
      <c r="R4434" t="str">
        <f>IF(ISNUMBER(SEARCH(R$1,raw[[#This Row],[active years]])),1,"")</f>
        <v/>
      </c>
      <c r="S4434" t="str">
        <f>IF(ISNUMBER(SEARCH(S$1,raw[[#This Row],[active years]])),1,"")</f>
        <v/>
      </c>
      <c r="T4434" t="str">
        <f>IF(ISNUMBER(SEARCH(T$1,raw[[#This Row],[active years]])),1,"")</f>
        <v/>
      </c>
      <c r="U4434" t="str">
        <f>IF(ISNUMBER(SEARCH(U$1,raw[[#This Row],[active years]])),1,"")</f>
        <v/>
      </c>
      <c r="V4434" t="str">
        <f>IF(ISNUMBER(SEARCH(V$1,raw[[#This Row],[active years]])),1,"")</f>
        <v/>
      </c>
      <c r="W4434" t="str">
        <f>IF(ISNUMBER(SEARCH(W$1,raw[[#This Row],[active years]])),1,"")</f>
        <v/>
      </c>
      <c r="X4434" t="str">
        <f>IF(ISNUMBER(SEARCH(X$1,raw[[#This Row],[active years]])),1,"")</f>
        <v/>
      </c>
      <c r="Y4434">
        <f>IF(ISNUMBER(SEARCH(Y$1,raw[[#This Row],[active years]])),1,"")</f>
        <v>1</v>
      </c>
      <c r="Z4434">
        <f>IF(ISNUMBER(SEARCH(Z$1,raw[[#This Row],[active years]])),1,"")</f>
        <v>1</v>
      </c>
      <c r="AA4434">
        <f>IF(ISNUMBER(SEARCH(AA$1,raw[[#This Row],[active years]])),1,"")</f>
        <v>1</v>
      </c>
    </row>
    <row r="4435" spans="1:27" x14ac:dyDescent="0.45">
      <c r="A4435">
        <f>raw[team]</f>
        <v>5218</v>
      </c>
      <c r="B4435">
        <f>raw[rookie year]</f>
        <v>2014</v>
      </c>
      <c r="C4435" t="str">
        <f>IF(ISNUMBER(SEARCH(C$1,raw[[#This Row],[active years]])),1,"")</f>
        <v/>
      </c>
      <c r="D4435" t="str">
        <f>IF(ISNUMBER(SEARCH(D$1,raw[[#This Row],[active years]])),1,"")</f>
        <v/>
      </c>
      <c r="E4435" t="str">
        <f>IF(ISNUMBER(SEARCH(E$1,raw[[#This Row],[active years]])),1,"")</f>
        <v/>
      </c>
      <c r="F4435" t="str">
        <f>IF(ISNUMBER(SEARCH(F$1,raw[[#This Row],[active years]])),1,"")</f>
        <v/>
      </c>
      <c r="G4435" t="str">
        <f>IF(ISNUMBER(SEARCH(G$1,raw[[#This Row],[active years]])),1,"")</f>
        <v/>
      </c>
      <c r="H4435" t="str">
        <f>IF(ISNUMBER(SEARCH(H$1,raw[[#This Row],[active years]])),1,"")</f>
        <v/>
      </c>
      <c r="I4435" t="str">
        <f>IF(ISNUMBER(SEARCH(I$1,raw[[#This Row],[active years]])),1,"")</f>
        <v/>
      </c>
      <c r="J4435" t="str">
        <f>IF(ISNUMBER(SEARCH(J$1,raw[[#This Row],[active years]])),1,"")</f>
        <v/>
      </c>
      <c r="K4435" t="str">
        <f>IF(ISNUMBER(SEARCH(K$1,raw[[#This Row],[active years]])),1,"")</f>
        <v/>
      </c>
      <c r="L4435" t="str">
        <f>IF(ISNUMBER(SEARCH(L$1,raw[[#This Row],[active years]])),1,"")</f>
        <v/>
      </c>
      <c r="M4435" t="str">
        <f>IF(ISNUMBER(SEARCH(M$1,raw[[#This Row],[active years]])),1,"")</f>
        <v/>
      </c>
      <c r="N4435" t="str">
        <f>IF(ISNUMBER(SEARCH(N$1,raw[[#This Row],[active years]])),1,"")</f>
        <v/>
      </c>
      <c r="O4435" t="str">
        <f>IF(ISNUMBER(SEARCH(O$1,raw[[#This Row],[active years]])),1,"")</f>
        <v/>
      </c>
      <c r="P4435" t="str">
        <f>IF(ISNUMBER(SEARCH(P$1,raw[[#This Row],[active years]])),1,"")</f>
        <v/>
      </c>
      <c r="Q4435" t="str">
        <f>IF(ISNUMBER(SEARCH(Q$1,raw[[#This Row],[active years]])),1,"")</f>
        <v/>
      </c>
      <c r="R4435" t="str">
        <f>IF(ISNUMBER(SEARCH(R$1,raw[[#This Row],[active years]])),1,"")</f>
        <v/>
      </c>
      <c r="S4435" t="str">
        <f>IF(ISNUMBER(SEARCH(S$1,raw[[#This Row],[active years]])),1,"")</f>
        <v/>
      </c>
      <c r="T4435" t="str">
        <f>IF(ISNUMBER(SEARCH(T$1,raw[[#This Row],[active years]])),1,"")</f>
        <v/>
      </c>
      <c r="U4435" t="str">
        <f>IF(ISNUMBER(SEARCH(U$1,raw[[#This Row],[active years]])),1,"")</f>
        <v/>
      </c>
      <c r="V4435" t="str">
        <f>IF(ISNUMBER(SEARCH(V$1,raw[[#This Row],[active years]])),1,"")</f>
        <v/>
      </c>
      <c r="W4435" t="str">
        <f>IF(ISNUMBER(SEARCH(W$1,raw[[#This Row],[active years]])),1,"")</f>
        <v/>
      </c>
      <c r="X4435" t="str">
        <f>IF(ISNUMBER(SEARCH(X$1,raw[[#This Row],[active years]])),1,"")</f>
        <v/>
      </c>
      <c r="Y4435">
        <f>IF(ISNUMBER(SEARCH(Y$1,raw[[#This Row],[active years]])),1,"")</f>
        <v>1</v>
      </c>
      <c r="Z4435">
        <f>IF(ISNUMBER(SEARCH(Z$1,raw[[#This Row],[active years]])),1,"")</f>
        <v>1</v>
      </c>
      <c r="AA4435" t="str">
        <f>IF(ISNUMBER(SEARCH(AA$1,raw[[#This Row],[active years]])),1,"")</f>
        <v/>
      </c>
    </row>
    <row r="4436" spans="1:27" x14ac:dyDescent="0.45">
      <c r="A4436">
        <f>raw[team]</f>
        <v>5219</v>
      </c>
      <c r="B4436">
        <f>raw[rookie year]</f>
        <v>2014</v>
      </c>
      <c r="C4436" t="str">
        <f>IF(ISNUMBER(SEARCH(C$1,raw[[#This Row],[active years]])),1,"")</f>
        <v/>
      </c>
      <c r="D4436" t="str">
        <f>IF(ISNUMBER(SEARCH(D$1,raw[[#This Row],[active years]])),1,"")</f>
        <v/>
      </c>
      <c r="E4436" t="str">
        <f>IF(ISNUMBER(SEARCH(E$1,raw[[#This Row],[active years]])),1,"")</f>
        <v/>
      </c>
      <c r="F4436" t="str">
        <f>IF(ISNUMBER(SEARCH(F$1,raw[[#This Row],[active years]])),1,"")</f>
        <v/>
      </c>
      <c r="G4436" t="str">
        <f>IF(ISNUMBER(SEARCH(G$1,raw[[#This Row],[active years]])),1,"")</f>
        <v/>
      </c>
      <c r="H4436" t="str">
        <f>IF(ISNUMBER(SEARCH(H$1,raw[[#This Row],[active years]])),1,"")</f>
        <v/>
      </c>
      <c r="I4436" t="str">
        <f>IF(ISNUMBER(SEARCH(I$1,raw[[#This Row],[active years]])),1,"")</f>
        <v/>
      </c>
      <c r="J4436" t="str">
        <f>IF(ISNUMBER(SEARCH(J$1,raw[[#This Row],[active years]])),1,"")</f>
        <v/>
      </c>
      <c r="K4436" t="str">
        <f>IF(ISNUMBER(SEARCH(K$1,raw[[#This Row],[active years]])),1,"")</f>
        <v/>
      </c>
      <c r="L4436" t="str">
        <f>IF(ISNUMBER(SEARCH(L$1,raw[[#This Row],[active years]])),1,"")</f>
        <v/>
      </c>
      <c r="M4436" t="str">
        <f>IF(ISNUMBER(SEARCH(M$1,raw[[#This Row],[active years]])),1,"")</f>
        <v/>
      </c>
      <c r="N4436" t="str">
        <f>IF(ISNUMBER(SEARCH(N$1,raw[[#This Row],[active years]])),1,"")</f>
        <v/>
      </c>
      <c r="O4436" t="str">
        <f>IF(ISNUMBER(SEARCH(O$1,raw[[#This Row],[active years]])),1,"")</f>
        <v/>
      </c>
      <c r="P4436" t="str">
        <f>IF(ISNUMBER(SEARCH(P$1,raw[[#This Row],[active years]])),1,"")</f>
        <v/>
      </c>
      <c r="Q4436" t="str">
        <f>IF(ISNUMBER(SEARCH(Q$1,raw[[#This Row],[active years]])),1,"")</f>
        <v/>
      </c>
      <c r="R4436" t="str">
        <f>IF(ISNUMBER(SEARCH(R$1,raw[[#This Row],[active years]])),1,"")</f>
        <v/>
      </c>
      <c r="S4436" t="str">
        <f>IF(ISNUMBER(SEARCH(S$1,raw[[#This Row],[active years]])),1,"")</f>
        <v/>
      </c>
      <c r="T4436" t="str">
        <f>IF(ISNUMBER(SEARCH(T$1,raw[[#This Row],[active years]])),1,"")</f>
        <v/>
      </c>
      <c r="U4436" t="str">
        <f>IF(ISNUMBER(SEARCH(U$1,raw[[#This Row],[active years]])),1,"")</f>
        <v/>
      </c>
      <c r="V4436" t="str">
        <f>IF(ISNUMBER(SEARCH(V$1,raw[[#This Row],[active years]])),1,"")</f>
        <v/>
      </c>
      <c r="W4436" t="str">
        <f>IF(ISNUMBER(SEARCH(W$1,raw[[#This Row],[active years]])),1,"")</f>
        <v/>
      </c>
      <c r="X4436" t="str">
        <f>IF(ISNUMBER(SEARCH(X$1,raw[[#This Row],[active years]])),1,"")</f>
        <v/>
      </c>
      <c r="Y4436">
        <f>IF(ISNUMBER(SEARCH(Y$1,raw[[#This Row],[active years]])),1,"")</f>
        <v>1</v>
      </c>
      <c r="Z4436" t="str">
        <f>IF(ISNUMBER(SEARCH(Z$1,raw[[#This Row],[active years]])),1,"")</f>
        <v/>
      </c>
      <c r="AA4436">
        <f>IF(ISNUMBER(SEARCH(AA$1,raw[[#This Row],[active years]])),1,"")</f>
        <v>1</v>
      </c>
    </row>
    <row r="4437" spans="1:27" x14ac:dyDescent="0.45">
      <c r="A4437">
        <f>raw[team]</f>
        <v>5220</v>
      </c>
      <c r="B4437">
        <f>raw[rookie year]</f>
        <v>2014</v>
      </c>
      <c r="C4437" t="str">
        <f>IF(ISNUMBER(SEARCH(C$1,raw[[#This Row],[active years]])),1,"")</f>
        <v/>
      </c>
      <c r="D4437" t="str">
        <f>IF(ISNUMBER(SEARCH(D$1,raw[[#This Row],[active years]])),1,"")</f>
        <v/>
      </c>
      <c r="E4437" t="str">
        <f>IF(ISNUMBER(SEARCH(E$1,raw[[#This Row],[active years]])),1,"")</f>
        <v/>
      </c>
      <c r="F4437" t="str">
        <f>IF(ISNUMBER(SEARCH(F$1,raw[[#This Row],[active years]])),1,"")</f>
        <v/>
      </c>
      <c r="G4437" t="str">
        <f>IF(ISNUMBER(SEARCH(G$1,raw[[#This Row],[active years]])),1,"")</f>
        <v/>
      </c>
      <c r="H4437" t="str">
        <f>IF(ISNUMBER(SEARCH(H$1,raw[[#This Row],[active years]])),1,"")</f>
        <v/>
      </c>
      <c r="I4437" t="str">
        <f>IF(ISNUMBER(SEARCH(I$1,raw[[#This Row],[active years]])),1,"")</f>
        <v/>
      </c>
      <c r="J4437" t="str">
        <f>IF(ISNUMBER(SEARCH(J$1,raw[[#This Row],[active years]])),1,"")</f>
        <v/>
      </c>
      <c r="K4437" t="str">
        <f>IF(ISNUMBER(SEARCH(K$1,raw[[#This Row],[active years]])),1,"")</f>
        <v/>
      </c>
      <c r="L4437" t="str">
        <f>IF(ISNUMBER(SEARCH(L$1,raw[[#This Row],[active years]])),1,"")</f>
        <v/>
      </c>
      <c r="M4437" t="str">
        <f>IF(ISNUMBER(SEARCH(M$1,raw[[#This Row],[active years]])),1,"")</f>
        <v/>
      </c>
      <c r="N4437" t="str">
        <f>IF(ISNUMBER(SEARCH(N$1,raw[[#This Row],[active years]])),1,"")</f>
        <v/>
      </c>
      <c r="O4437" t="str">
        <f>IF(ISNUMBER(SEARCH(O$1,raw[[#This Row],[active years]])),1,"")</f>
        <v/>
      </c>
      <c r="P4437" t="str">
        <f>IF(ISNUMBER(SEARCH(P$1,raw[[#This Row],[active years]])),1,"")</f>
        <v/>
      </c>
      <c r="Q4437" t="str">
        <f>IF(ISNUMBER(SEARCH(Q$1,raw[[#This Row],[active years]])),1,"")</f>
        <v/>
      </c>
      <c r="R4437" t="str">
        <f>IF(ISNUMBER(SEARCH(R$1,raw[[#This Row],[active years]])),1,"")</f>
        <v/>
      </c>
      <c r="S4437" t="str">
        <f>IF(ISNUMBER(SEARCH(S$1,raw[[#This Row],[active years]])),1,"")</f>
        <v/>
      </c>
      <c r="T4437" t="str">
        <f>IF(ISNUMBER(SEARCH(T$1,raw[[#This Row],[active years]])),1,"")</f>
        <v/>
      </c>
      <c r="U4437" t="str">
        <f>IF(ISNUMBER(SEARCH(U$1,raw[[#This Row],[active years]])),1,"")</f>
        <v/>
      </c>
      <c r="V4437" t="str">
        <f>IF(ISNUMBER(SEARCH(V$1,raw[[#This Row],[active years]])),1,"")</f>
        <v/>
      </c>
      <c r="W4437" t="str">
        <f>IF(ISNUMBER(SEARCH(W$1,raw[[#This Row],[active years]])),1,"")</f>
        <v/>
      </c>
      <c r="X4437" t="str">
        <f>IF(ISNUMBER(SEARCH(X$1,raw[[#This Row],[active years]])),1,"")</f>
        <v/>
      </c>
      <c r="Y4437">
        <f>IF(ISNUMBER(SEARCH(Y$1,raw[[#This Row],[active years]])),1,"")</f>
        <v>1</v>
      </c>
      <c r="Z4437" t="str">
        <f>IF(ISNUMBER(SEARCH(Z$1,raw[[#This Row],[active years]])),1,"")</f>
        <v/>
      </c>
      <c r="AA4437" t="str">
        <f>IF(ISNUMBER(SEARCH(AA$1,raw[[#This Row],[active years]])),1,"")</f>
        <v/>
      </c>
    </row>
    <row r="4438" spans="1:27" x14ac:dyDescent="0.45">
      <c r="A4438">
        <f>raw[team]</f>
        <v>5221</v>
      </c>
      <c r="B4438">
        <f>raw[rookie year]</f>
        <v>2014</v>
      </c>
      <c r="C4438" t="str">
        <f>IF(ISNUMBER(SEARCH(C$1,raw[[#This Row],[active years]])),1,"")</f>
        <v/>
      </c>
      <c r="D4438" t="str">
        <f>IF(ISNUMBER(SEARCH(D$1,raw[[#This Row],[active years]])),1,"")</f>
        <v/>
      </c>
      <c r="E4438" t="str">
        <f>IF(ISNUMBER(SEARCH(E$1,raw[[#This Row],[active years]])),1,"")</f>
        <v/>
      </c>
      <c r="F4438" t="str">
        <f>IF(ISNUMBER(SEARCH(F$1,raw[[#This Row],[active years]])),1,"")</f>
        <v/>
      </c>
      <c r="G4438" t="str">
        <f>IF(ISNUMBER(SEARCH(G$1,raw[[#This Row],[active years]])),1,"")</f>
        <v/>
      </c>
      <c r="H4438" t="str">
        <f>IF(ISNUMBER(SEARCH(H$1,raw[[#This Row],[active years]])),1,"")</f>
        <v/>
      </c>
      <c r="I4438" t="str">
        <f>IF(ISNUMBER(SEARCH(I$1,raw[[#This Row],[active years]])),1,"")</f>
        <v/>
      </c>
      <c r="J4438" t="str">
        <f>IF(ISNUMBER(SEARCH(J$1,raw[[#This Row],[active years]])),1,"")</f>
        <v/>
      </c>
      <c r="K4438" t="str">
        <f>IF(ISNUMBER(SEARCH(K$1,raw[[#This Row],[active years]])),1,"")</f>
        <v/>
      </c>
      <c r="L4438" t="str">
        <f>IF(ISNUMBER(SEARCH(L$1,raw[[#This Row],[active years]])),1,"")</f>
        <v/>
      </c>
      <c r="M4438" t="str">
        <f>IF(ISNUMBER(SEARCH(M$1,raw[[#This Row],[active years]])),1,"")</f>
        <v/>
      </c>
      <c r="N4438" t="str">
        <f>IF(ISNUMBER(SEARCH(N$1,raw[[#This Row],[active years]])),1,"")</f>
        <v/>
      </c>
      <c r="O4438" t="str">
        <f>IF(ISNUMBER(SEARCH(O$1,raw[[#This Row],[active years]])),1,"")</f>
        <v/>
      </c>
      <c r="P4438" t="str">
        <f>IF(ISNUMBER(SEARCH(P$1,raw[[#This Row],[active years]])),1,"")</f>
        <v/>
      </c>
      <c r="Q4438" t="str">
        <f>IF(ISNUMBER(SEARCH(Q$1,raw[[#This Row],[active years]])),1,"")</f>
        <v/>
      </c>
      <c r="R4438" t="str">
        <f>IF(ISNUMBER(SEARCH(R$1,raw[[#This Row],[active years]])),1,"")</f>
        <v/>
      </c>
      <c r="S4438" t="str">
        <f>IF(ISNUMBER(SEARCH(S$1,raw[[#This Row],[active years]])),1,"")</f>
        <v/>
      </c>
      <c r="T4438" t="str">
        <f>IF(ISNUMBER(SEARCH(T$1,raw[[#This Row],[active years]])),1,"")</f>
        <v/>
      </c>
      <c r="U4438" t="str">
        <f>IF(ISNUMBER(SEARCH(U$1,raw[[#This Row],[active years]])),1,"")</f>
        <v/>
      </c>
      <c r="V4438" t="str">
        <f>IF(ISNUMBER(SEARCH(V$1,raw[[#This Row],[active years]])),1,"")</f>
        <v/>
      </c>
      <c r="W4438" t="str">
        <f>IF(ISNUMBER(SEARCH(W$1,raw[[#This Row],[active years]])),1,"")</f>
        <v/>
      </c>
      <c r="X4438" t="str">
        <f>IF(ISNUMBER(SEARCH(X$1,raw[[#This Row],[active years]])),1,"")</f>
        <v/>
      </c>
      <c r="Y4438">
        <f>IF(ISNUMBER(SEARCH(Y$1,raw[[#This Row],[active years]])),1,"")</f>
        <v>1</v>
      </c>
      <c r="Z4438" t="str">
        <f>IF(ISNUMBER(SEARCH(Z$1,raw[[#This Row],[active years]])),1,"")</f>
        <v/>
      </c>
      <c r="AA4438" t="str">
        <f>IF(ISNUMBER(SEARCH(AA$1,raw[[#This Row],[active years]])),1,"")</f>
        <v/>
      </c>
    </row>
    <row r="4439" spans="1:27" x14ac:dyDescent="0.45">
      <c r="A4439">
        <f>raw[team]</f>
        <v>5222</v>
      </c>
      <c r="B4439">
        <f>raw[rookie year]</f>
        <v>2014</v>
      </c>
      <c r="C4439" t="str">
        <f>IF(ISNUMBER(SEARCH(C$1,raw[[#This Row],[active years]])),1,"")</f>
        <v/>
      </c>
      <c r="D4439" t="str">
        <f>IF(ISNUMBER(SEARCH(D$1,raw[[#This Row],[active years]])),1,"")</f>
        <v/>
      </c>
      <c r="E4439" t="str">
        <f>IF(ISNUMBER(SEARCH(E$1,raw[[#This Row],[active years]])),1,"")</f>
        <v/>
      </c>
      <c r="F4439" t="str">
        <f>IF(ISNUMBER(SEARCH(F$1,raw[[#This Row],[active years]])),1,"")</f>
        <v/>
      </c>
      <c r="G4439" t="str">
        <f>IF(ISNUMBER(SEARCH(G$1,raw[[#This Row],[active years]])),1,"")</f>
        <v/>
      </c>
      <c r="H4439" t="str">
        <f>IF(ISNUMBER(SEARCH(H$1,raw[[#This Row],[active years]])),1,"")</f>
        <v/>
      </c>
      <c r="I4439" t="str">
        <f>IF(ISNUMBER(SEARCH(I$1,raw[[#This Row],[active years]])),1,"")</f>
        <v/>
      </c>
      <c r="J4439" t="str">
        <f>IF(ISNUMBER(SEARCH(J$1,raw[[#This Row],[active years]])),1,"")</f>
        <v/>
      </c>
      <c r="K4439" t="str">
        <f>IF(ISNUMBER(SEARCH(K$1,raw[[#This Row],[active years]])),1,"")</f>
        <v/>
      </c>
      <c r="L4439" t="str">
        <f>IF(ISNUMBER(SEARCH(L$1,raw[[#This Row],[active years]])),1,"")</f>
        <v/>
      </c>
      <c r="M4439" t="str">
        <f>IF(ISNUMBER(SEARCH(M$1,raw[[#This Row],[active years]])),1,"")</f>
        <v/>
      </c>
      <c r="N4439" t="str">
        <f>IF(ISNUMBER(SEARCH(N$1,raw[[#This Row],[active years]])),1,"")</f>
        <v/>
      </c>
      <c r="O4439" t="str">
        <f>IF(ISNUMBER(SEARCH(O$1,raw[[#This Row],[active years]])),1,"")</f>
        <v/>
      </c>
      <c r="P4439" t="str">
        <f>IF(ISNUMBER(SEARCH(P$1,raw[[#This Row],[active years]])),1,"")</f>
        <v/>
      </c>
      <c r="Q4439" t="str">
        <f>IF(ISNUMBER(SEARCH(Q$1,raw[[#This Row],[active years]])),1,"")</f>
        <v/>
      </c>
      <c r="R4439" t="str">
        <f>IF(ISNUMBER(SEARCH(R$1,raw[[#This Row],[active years]])),1,"")</f>
        <v/>
      </c>
      <c r="S4439" t="str">
        <f>IF(ISNUMBER(SEARCH(S$1,raw[[#This Row],[active years]])),1,"")</f>
        <v/>
      </c>
      <c r="T4439" t="str">
        <f>IF(ISNUMBER(SEARCH(T$1,raw[[#This Row],[active years]])),1,"")</f>
        <v/>
      </c>
      <c r="U4439" t="str">
        <f>IF(ISNUMBER(SEARCH(U$1,raw[[#This Row],[active years]])),1,"")</f>
        <v/>
      </c>
      <c r="V4439" t="str">
        <f>IF(ISNUMBER(SEARCH(V$1,raw[[#This Row],[active years]])),1,"")</f>
        <v/>
      </c>
      <c r="W4439" t="str">
        <f>IF(ISNUMBER(SEARCH(W$1,raw[[#This Row],[active years]])),1,"")</f>
        <v/>
      </c>
      <c r="X4439" t="str">
        <f>IF(ISNUMBER(SEARCH(X$1,raw[[#This Row],[active years]])),1,"")</f>
        <v/>
      </c>
      <c r="Y4439">
        <f>IF(ISNUMBER(SEARCH(Y$1,raw[[#This Row],[active years]])),1,"")</f>
        <v>1</v>
      </c>
      <c r="Z4439">
        <f>IF(ISNUMBER(SEARCH(Z$1,raw[[#This Row],[active years]])),1,"")</f>
        <v>1</v>
      </c>
      <c r="AA4439">
        <f>IF(ISNUMBER(SEARCH(AA$1,raw[[#This Row],[active years]])),1,"")</f>
        <v>1</v>
      </c>
    </row>
    <row r="4440" spans="1:27" x14ac:dyDescent="0.45">
      <c r="A4440">
        <f>raw[team]</f>
        <v>5223</v>
      </c>
      <c r="B4440">
        <f>raw[rookie year]</f>
        <v>2014</v>
      </c>
      <c r="C4440" t="str">
        <f>IF(ISNUMBER(SEARCH(C$1,raw[[#This Row],[active years]])),1,"")</f>
        <v/>
      </c>
      <c r="D4440" t="str">
        <f>IF(ISNUMBER(SEARCH(D$1,raw[[#This Row],[active years]])),1,"")</f>
        <v/>
      </c>
      <c r="E4440" t="str">
        <f>IF(ISNUMBER(SEARCH(E$1,raw[[#This Row],[active years]])),1,"")</f>
        <v/>
      </c>
      <c r="F4440" t="str">
        <f>IF(ISNUMBER(SEARCH(F$1,raw[[#This Row],[active years]])),1,"")</f>
        <v/>
      </c>
      <c r="G4440" t="str">
        <f>IF(ISNUMBER(SEARCH(G$1,raw[[#This Row],[active years]])),1,"")</f>
        <v/>
      </c>
      <c r="H4440" t="str">
        <f>IF(ISNUMBER(SEARCH(H$1,raw[[#This Row],[active years]])),1,"")</f>
        <v/>
      </c>
      <c r="I4440" t="str">
        <f>IF(ISNUMBER(SEARCH(I$1,raw[[#This Row],[active years]])),1,"")</f>
        <v/>
      </c>
      <c r="J4440" t="str">
        <f>IF(ISNUMBER(SEARCH(J$1,raw[[#This Row],[active years]])),1,"")</f>
        <v/>
      </c>
      <c r="K4440" t="str">
        <f>IF(ISNUMBER(SEARCH(K$1,raw[[#This Row],[active years]])),1,"")</f>
        <v/>
      </c>
      <c r="L4440" t="str">
        <f>IF(ISNUMBER(SEARCH(L$1,raw[[#This Row],[active years]])),1,"")</f>
        <v/>
      </c>
      <c r="M4440" t="str">
        <f>IF(ISNUMBER(SEARCH(M$1,raw[[#This Row],[active years]])),1,"")</f>
        <v/>
      </c>
      <c r="N4440" t="str">
        <f>IF(ISNUMBER(SEARCH(N$1,raw[[#This Row],[active years]])),1,"")</f>
        <v/>
      </c>
      <c r="O4440" t="str">
        <f>IF(ISNUMBER(SEARCH(O$1,raw[[#This Row],[active years]])),1,"")</f>
        <v/>
      </c>
      <c r="P4440" t="str">
        <f>IF(ISNUMBER(SEARCH(P$1,raw[[#This Row],[active years]])),1,"")</f>
        <v/>
      </c>
      <c r="Q4440" t="str">
        <f>IF(ISNUMBER(SEARCH(Q$1,raw[[#This Row],[active years]])),1,"")</f>
        <v/>
      </c>
      <c r="R4440" t="str">
        <f>IF(ISNUMBER(SEARCH(R$1,raw[[#This Row],[active years]])),1,"")</f>
        <v/>
      </c>
      <c r="S4440" t="str">
        <f>IF(ISNUMBER(SEARCH(S$1,raw[[#This Row],[active years]])),1,"")</f>
        <v/>
      </c>
      <c r="T4440" t="str">
        <f>IF(ISNUMBER(SEARCH(T$1,raw[[#This Row],[active years]])),1,"")</f>
        <v/>
      </c>
      <c r="U4440" t="str">
        <f>IF(ISNUMBER(SEARCH(U$1,raw[[#This Row],[active years]])),1,"")</f>
        <v/>
      </c>
      <c r="V4440" t="str">
        <f>IF(ISNUMBER(SEARCH(V$1,raw[[#This Row],[active years]])),1,"")</f>
        <v/>
      </c>
      <c r="W4440" t="str">
        <f>IF(ISNUMBER(SEARCH(W$1,raw[[#This Row],[active years]])),1,"")</f>
        <v/>
      </c>
      <c r="X4440" t="str">
        <f>IF(ISNUMBER(SEARCH(X$1,raw[[#This Row],[active years]])),1,"")</f>
        <v/>
      </c>
      <c r="Y4440">
        <f>IF(ISNUMBER(SEARCH(Y$1,raw[[#This Row],[active years]])),1,"")</f>
        <v>1</v>
      </c>
      <c r="Z4440">
        <f>IF(ISNUMBER(SEARCH(Z$1,raw[[#This Row],[active years]])),1,"")</f>
        <v>1</v>
      </c>
      <c r="AA4440" t="str">
        <f>IF(ISNUMBER(SEARCH(AA$1,raw[[#This Row],[active years]])),1,"")</f>
        <v/>
      </c>
    </row>
    <row r="4441" spans="1:27" x14ac:dyDescent="0.45">
      <c r="A4441">
        <f>raw[team]</f>
        <v>5224</v>
      </c>
      <c r="B4441">
        <f>raw[rookie year]</f>
        <v>2014</v>
      </c>
      <c r="C4441" t="str">
        <f>IF(ISNUMBER(SEARCH(C$1,raw[[#This Row],[active years]])),1,"")</f>
        <v/>
      </c>
      <c r="D4441" t="str">
        <f>IF(ISNUMBER(SEARCH(D$1,raw[[#This Row],[active years]])),1,"")</f>
        <v/>
      </c>
      <c r="E4441" t="str">
        <f>IF(ISNUMBER(SEARCH(E$1,raw[[#This Row],[active years]])),1,"")</f>
        <v/>
      </c>
      <c r="F4441" t="str">
        <f>IF(ISNUMBER(SEARCH(F$1,raw[[#This Row],[active years]])),1,"")</f>
        <v/>
      </c>
      <c r="G4441" t="str">
        <f>IF(ISNUMBER(SEARCH(G$1,raw[[#This Row],[active years]])),1,"")</f>
        <v/>
      </c>
      <c r="H4441" t="str">
        <f>IF(ISNUMBER(SEARCH(H$1,raw[[#This Row],[active years]])),1,"")</f>
        <v/>
      </c>
      <c r="I4441" t="str">
        <f>IF(ISNUMBER(SEARCH(I$1,raw[[#This Row],[active years]])),1,"")</f>
        <v/>
      </c>
      <c r="J4441" t="str">
        <f>IF(ISNUMBER(SEARCH(J$1,raw[[#This Row],[active years]])),1,"")</f>
        <v/>
      </c>
      <c r="K4441" t="str">
        <f>IF(ISNUMBER(SEARCH(K$1,raw[[#This Row],[active years]])),1,"")</f>
        <v/>
      </c>
      <c r="L4441" t="str">
        <f>IF(ISNUMBER(SEARCH(L$1,raw[[#This Row],[active years]])),1,"")</f>
        <v/>
      </c>
      <c r="M4441" t="str">
        <f>IF(ISNUMBER(SEARCH(M$1,raw[[#This Row],[active years]])),1,"")</f>
        <v/>
      </c>
      <c r="N4441" t="str">
        <f>IF(ISNUMBER(SEARCH(N$1,raw[[#This Row],[active years]])),1,"")</f>
        <v/>
      </c>
      <c r="O4441" t="str">
        <f>IF(ISNUMBER(SEARCH(O$1,raw[[#This Row],[active years]])),1,"")</f>
        <v/>
      </c>
      <c r="P4441" t="str">
        <f>IF(ISNUMBER(SEARCH(P$1,raw[[#This Row],[active years]])),1,"")</f>
        <v/>
      </c>
      <c r="Q4441" t="str">
        <f>IF(ISNUMBER(SEARCH(Q$1,raw[[#This Row],[active years]])),1,"")</f>
        <v/>
      </c>
      <c r="R4441" t="str">
        <f>IF(ISNUMBER(SEARCH(R$1,raw[[#This Row],[active years]])),1,"")</f>
        <v/>
      </c>
      <c r="S4441" t="str">
        <f>IF(ISNUMBER(SEARCH(S$1,raw[[#This Row],[active years]])),1,"")</f>
        <v/>
      </c>
      <c r="T4441" t="str">
        <f>IF(ISNUMBER(SEARCH(T$1,raw[[#This Row],[active years]])),1,"")</f>
        <v/>
      </c>
      <c r="U4441" t="str">
        <f>IF(ISNUMBER(SEARCH(U$1,raw[[#This Row],[active years]])),1,"")</f>
        <v/>
      </c>
      <c r="V4441" t="str">
        <f>IF(ISNUMBER(SEARCH(V$1,raw[[#This Row],[active years]])),1,"")</f>
        <v/>
      </c>
      <c r="W4441" t="str">
        <f>IF(ISNUMBER(SEARCH(W$1,raw[[#This Row],[active years]])),1,"")</f>
        <v/>
      </c>
      <c r="X4441" t="str">
        <f>IF(ISNUMBER(SEARCH(X$1,raw[[#This Row],[active years]])),1,"")</f>
        <v/>
      </c>
      <c r="Y4441">
        <f>IF(ISNUMBER(SEARCH(Y$1,raw[[#This Row],[active years]])),1,"")</f>
        <v>1</v>
      </c>
      <c r="Z4441">
        <f>IF(ISNUMBER(SEARCH(Z$1,raw[[#This Row],[active years]])),1,"")</f>
        <v>1</v>
      </c>
      <c r="AA4441">
        <f>IF(ISNUMBER(SEARCH(AA$1,raw[[#This Row],[active years]])),1,"")</f>
        <v>1</v>
      </c>
    </row>
    <row r="4442" spans="1:27" x14ac:dyDescent="0.45">
      <c r="A4442">
        <f>raw[team]</f>
        <v>5225</v>
      </c>
      <c r="B4442">
        <f>raw[rookie year]</f>
        <v>2014</v>
      </c>
      <c r="C4442" t="str">
        <f>IF(ISNUMBER(SEARCH(C$1,raw[[#This Row],[active years]])),1,"")</f>
        <v/>
      </c>
      <c r="D4442" t="str">
        <f>IF(ISNUMBER(SEARCH(D$1,raw[[#This Row],[active years]])),1,"")</f>
        <v/>
      </c>
      <c r="E4442" t="str">
        <f>IF(ISNUMBER(SEARCH(E$1,raw[[#This Row],[active years]])),1,"")</f>
        <v/>
      </c>
      <c r="F4442" t="str">
        <f>IF(ISNUMBER(SEARCH(F$1,raw[[#This Row],[active years]])),1,"")</f>
        <v/>
      </c>
      <c r="G4442" t="str">
        <f>IF(ISNUMBER(SEARCH(G$1,raw[[#This Row],[active years]])),1,"")</f>
        <v/>
      </c>
      <c r="H4442" t="str">
        <f>IF(ISNUMBER(SEARCH(H$1,raw[[#This Row],[active years]])),1,"")</f>
        <v/>
      </c>
      <c r="I4442" t="str">
        <f>IF(ISNUMBER(SEARCH(I$1,raw[[#This Row],[active years]])),1,"")</f>
        <v/>
      </c>
      <c r="J4442" t="str">
        <f>IF(ISNUMBER(SEARCH(J$1,raw[[#This Row],[active years]])),1,"")</f>
        <v/>
      </c>
      <c r="K4442" t="str">
        <f>IF(ISNUMBER(SEARCH(K$1,raw[[#This Row],[active years]])),1,"")</f>
        <v/>
      </c>
      <c r="L4442" t="str">
        <f>IF(ISNUMBER(SEARCH(L$1,raw[[#This Row],[active years]])),1,"")</f>
        <v/>
      </c>
      <c r="M4442" t="str">
        <f>IF(ISNUMBER(SEARCH(M$1,raw[[#This Row],[active years]])),1,"")</f>
        <v/>
      </c>
      <c r="N4442" t="str">
        <f>IF(ISNUMBER(SEARCH(N$1,raw[[#This Row],[active years]])),1,"")</f>
        <v/>
      </c>
      <c r="O4442" t="str">
        <f>IF(ISNUMBER(SEARCH(O$1,raw[[#This Row],[active years]])),1,"")</f>
        <v/>
      </c>
      <c r="P4442" t="str">
        <f>IF(ISNUMBER(SEARCH(P$1,raw[[#This Row],[active years]])),1,"")</f>
        <v/>
      </c>
      <c r="Q4442" t="str">
        <f>IF(ISNUMBER(SEARCH(Q$1,raw[[#This Row],[active years]])),1,"")</f>
        <v/>
      </c>
      <c r="R4442" t="str">
        <f>IF(ISNUMBER(SEARCH(R$1,raw[[#This Row],[active years]])),1,"")</f>
        <v/>
      </c>
      <c r="S4442" t="str">
        <f>IF(ISNUMBER(SEARCH(S$1,raw[[#This Row],[active years]])),1,"")</f>
        <v/>
      </c>
      <c r="T4442" t="str">
        <f>IF(ISNUMBER(SEARCH(T$1,raw[[#This Row],[active years]])),1,"")</f>
        <v/>
      </c>
      <c r="U4442" t="str">
        <f>IF(ISNUMBER(SEARCH(U$1,raw[[#This Row],[active years]])),1,"")</f>
        <v/>
      </c>
      <c r="V4442" t="str">
        <f>IF(ISNUMBER(SEARCH(V$1,raw[[#This Row],[active years]])),1,"")</f>
        <v/>
      </c>
      <c r="W4442" t="str">
        <f>IF(ISNUMBER(SEARCH(W$1,raw[[#This Row],[active years]])),1,"")</f>
        <v/>
      </c>
      <c r="X4442" t="str">
        <f>IF(ISNUMBER(SEARCH(X$1,raw[[#This Row],[active years]])),1,"")</f>
        <v/>
      </c>
      <c r="Y4442">
        <f>IF(ISNUMBER(SEARCH(Y$1,raw[[#This Row],[active years]])),1,"")</f>
        <v>1</v>
      </c>
      <c r="Z4442">
        <f>IF(ISNUMBER(SEARCH(Z$1,raw[[#This Row],[active years]])),1,"")</f>
        <v>1</v>
      </c>
      <c r="AA4442">
        <f>IF(ISNUMBER(SEARCH(AA$1,raw[[#This Row],[active years]])),1,"")</f>
        <v>1</v>
      </c>
    </row>
    <row r="4443" spans="1:27" x14ac:dyDescent="0.45">
      <c r="A4443">
        <f>raw[team]</f>
        <v>5226</v>
      </c>
      <c r="B4443">
        <f>raw[rookie year]</f>
        <v>2014</v>
      </c>
      <c r="C4443" t="str">
        <f>IF(ISNUMBER(SEARCH(C$1,raw[[#This Row],[active years]])),1,"")</f>
        <v/>
      </c>
      <c r="D4443" t="str">
        <f>IF(ISNUMBER(SEARCH(D$1,raw[[#This Row],[active years]])),1,"")</f>
        <v/>
      </c>
      <c r="E4443" t="str">
        <f>IF(ISNUMBER(SEARCH(E$1,raw[[#This Row],[active years]])),1,"")</f>
        <v/>
      </c>
      <c r="F4443" t="str">
        <f>IF(ISNUMBER(SEARCH(F$1,raw[[#This Row],[active years]])),1,"")</f>
        <v/>
      </c>
      <c r="G4443" t="str">
        <f>IF(ISNUMBER(SEARCH(G$1,raw[[#This Row],[active years]])),1,"")</f>
        <v/>
      </c>
      <c r="H4443" t="str">
        <f>IF(ISNUMBER(SEARCH(H$1,raw[[#This Row],[active years]])),1,"")</f>
        <v/>
      </c>
      <c r="I4443" t="str">
        <f>IF(ISNUMBER(SEARCH(I$1,raw[[#This Row],[active years]])),1,"")</f>
        <v/>
      </c>
      <c r="J4443" t="str">
        <f>IF(ISNUMBER(SEARCH(J$1,raw[[#This Row],[active years]])),1,"")</f>
        <v/>
      </c>
      <c r="K4443" t="str">
        <f>IF(ISNUMBER(SEARCH(K$1,raw[[#This Row],[active years]])),1,"")</f>
        <v/>
      </c>
      <c r="L4443" t="str">
        <f>IF(ISNUMBER(SEARCH(L$1,raw[[#This Row],[active years]])),1,"")</f>
        <v/>
      </c>
      <c r="M4443" t="str">
        <f>IF(ISNUMBER(SEARCH(M$1,raw[[#This Row],[active years]])),1,"")</f>
        <v/>
      </c>
      <c r="N4443" t="str">
        <f>IF(ISNUMBER(SEARCH(N$1,raw[[#This Row],[active years]])),1,"")</f>
        <v/>
      </c>
      <c r="O4443" t="str">
        <f>IF(ISNUMBER(SEARCH(O$1,raw[[#This Row],[active years]])),1,"")</f>
        <v/>
      </c>
      <c r="P4443" t="str">
        <f>IF(ISNUMBER(SEARCH(P$1,raw[[#This Row],[active years]])),1,"")</f>
        <v/>
      </c>
      <c r="Q4443" t="str">
        <f>IF(ISNUMBER(SEARCH(Q$1,raw[[#This Row],[active years]])),1,"")</f>
        <v/>
      </c>
      <c r="R4443" t="str">
        <f>IF(ISNUMBER(SEARCH(R$1,raw[[#This Row],[active years]])),1,"")</f>
        <v/>
      </c>
      <c r="S4443" t="str">
        <f>IF(ISNUMBER(SEARCH(S$1,raw[[#This Row],[active years]])),1,"")</f>
        <v/>
      </c>
      <c r="T4443" t="str">
        <f>IF(ISNUMBER(SEARCH(T$1,raw[[#This Row],[active years]])),1,"")</f>
        <v/>
      </c>
      <c r="U4443" t="str">
        <f>IF(ISNUMBER(SEARCH(U$1,raw[[#This Row],[active years]])),1,"")</f>
        <v/>
      </c>
      <c r="V4443" t="str">
        <f>IF(ISNUMBER(SEARCH(V$1,raw[[#This Row],[active years]])),1,"")</f>
        <v/>
      </c>
      <c r="W4443" t="str">
        <f>IF(ISNUMBER(SEARCH(W$1,raw[[#This Row],[active years]])),1,"")</f>
        <v/>
      </c>
      <c r="X4443" t="str">
        <f>IF(ISNUMBER(SEARCH(X$1,raw[[#This Row],[active years]])),1,"")</f>
        <v/>
      </c>
      <c r="Y4443">
        <f>IF(ISNUMBER(SEARCH(Y$1,raw[[#This Row],[active years]])),1,"")</f>
        <v>1</v>
      </c>
      <c r="Z4443">
        <f>IF(ISNUMBER(SEARCH(Z$1,raw[[#This Row],[active years]])),1,"")</f>
        <v>1</v>
      </c>
      <c r="AA4443">
        <f>IF(ISNUMBER(SEARCH(AA$1,raw[[#This Row],[active years]])),1,"")</f>
        <v>1</v>
      </c>
    </row>
    <row r="4444" spans="1:27" x14ac:dyDescent="0.45">
      <c r="A4444">
        <f>raw[team]</f>
        <v>5227</v>
      </c>
      <c r="B4444">
        <f>raw[rookie year]</f>
        <v>2014</v>
      </c>
      <c r="C4444" t="str">
        <f>IF(ISNUMBER(SEARCH(C$1,raw[[#This Row],[active years]])),1,"")</f>
        <v/>
      </c>
      <c r="D4444" t="str">
        <f>IF(ISNUMBER(SEARCH(D$1,raw[[#This Row],[active years]])),1,"")</f>
        <v/>
      </c>
      <c r="E4444" t="str">
        <f>IF(ISNUMBER(SEARCH(E$1,raw[[#This Row],[active years]])),1,"")</f>
        <v/>
      </c>
      <c r="F4444" t="str">
        <f>IF(ISNUMBER(SEARCH(F$1,raw[[#This Row],[active years]])),1,"")</f>
        <v/>
      </c>
      <c r="G4444" t="str">
        <f>IF(ISNUMBER(SEARCH(G$1,raw[[#This Row],[active years]])),1,"")</f>
        <v/>
      </c>
      <c r="H4444" t="str">
        <f>IF(ISNUMBER(SEARCH(H$1,raw[[#This Row],[active years]])),1,"")</f>
        <v/>
      </c>
      <c r="I4444" t="str">
        <f>IF(ISNUMBER(SEARCH(I$1,raw[[#This Row],[active years]])),1,"")</f>
        <v/>
      </c>
      <c r="J4444" t="str">
        <f>IF(ISNUMBER(SEARCH(J$1,raw[[#This Row],[active years]])),1,"")</f>
        <v/>
      </c>
      <c r="K4444" t="str">
        <f>IF(ISNUMBER(SEARCH(K$1,raw[[#This Row],[active years]])),1,"")</f>
        <v/>
      </c>
      <c r="L4444" t="str">
        <f>IF(ISNUMBER(SEARCH(L$1,raw[[#This Row],[active years]])),1,"")</f>
        <v/>
      </c>
      <c r="M4444" t="str">
        <f>IF(ISNUMBER(SEARCH(M$1,raw[[#This Row],[active years]])),1,"")</f>
        <v/>
      </c>
      <c r="N4444" t="str">
        <f>IF(ISNUMBER(SEARCH(N$1,raw[[#This Row],[active years]])),1,"")</f>
        <v/>
      </c>
      <c r="O4444" t="str">
        <f>IF(ISNUMBER(SEARCH(O$1,raw[[#This Row],[active years]])),1,"")</f>
        <v/>
      </c>
      <c r="P4444" t="str">
        <f>IF(ISNUMBER(SEARCH(P$1,raw[[#This Row],[active years]])),1,"")</f>
        <v/>
      </c>
      <c r="Q4444" t="str">
        <f>IF(ISNUMBER(SEARCH(Q$1,raw[[#This Row],[active years]])),1,"")</f>
        <v/>
      </c>
      <c r="R4444" t="str">
        <f>IF(ISNUMBER(SEARCH(R$1,raw[[#This Row],[active years]])),1,"")</f>
        <v/>
      </c>
      <c r="S4444" t="str">
        <f>IF(ISNUMBER(SEARCH(S$1,raw[[#This Row],[active years]])),1,"")</f>
        <v/>
      </c>
      <c r="T4444" t="str">
        <f>IF(ISNUMBER(SEARCH(T$1,raw[[#This Row],[active years]])),1,"")</f>
        <v/>
      </c>
      <c r="U4444" t="str">
        <f>IF(ISNUMBER(SEARCH(U$1,raw[[#This Row],[active years]])),1,"")</f>
        <v/>
      </c>
      <c r="V4444" t="str">
        <f>IF(ISNUMBER(SEARCH(V$1,raw[[#This Row],[active years]])),1,"")</f>
        <v/>
      </c>
      <c r="W4444" t="str">
        <f>IF(ISNUMBER(SEARCH(W$1,raw[[#This Row],[active years]])),1,"")</f>
        <v/>
      </c>
      <c r="X4444" t="str">
        <f>IF(ISNUMBER(SEARCH(X$1,raw[[#This Row],[active years]])),1,"")</f>
        <v/>
      </c>
      <c r="Y4444">
        <f>IF(ISNUMBER(SEARCH(Y$1,raw[[#This Row],[active years]])),1,"")</f>
        <v>1</v>
      </c>
      <c r="Z4444">
        <f>IF(ISNUMBER(SEARCH(Z$1,raw[[#This Row],[active years]])),1,"")</f>
        <v>1</v>
      </c>
      <c r="AA4444">
        <f>IF(ISNUMBER(SEARCH(AA$1,raw[[#This Row],[active years]])),1,"")</f>
        <v>1</v>
      </c>
    </row>
    <row r="4445" spans="1:27" x14ac:dyDescent="0.45">
      <c r="A4445">
        <f>raw[team]</f>
        <v>5228</v>
      </c>
      <c r="B4445">
        <f>raw[rookie year]</f>
        <v>2014</v>
      </c>
      <c r="C4445" t="str">
        <f>IF(ISNUMBER(SEARCH(C$1,raw[[#This Row],[active years]])),1,"")</f>
        <v/>
      </c>
      <c r="D4445" t="str">
        <f>IF(ISNUMBER(SEARCH(D$1,raw[[#This Row],[active years]])),1,"")</f>
        <v/>
      </c>
      <c r="E4445" t="str">
        <f>IF(ISNUMBER(SEARCH(E$1,raw[[#This Row],[active years]])),1,"")</f>
        <v/>
      </c>
      <c r="F4445" t="str">
        <f>IF(ISNUMBER(SEARCH(F$1,raw[[#This Row],[active years]])),1,"")</f>
        <v/>
      </c>
      <c r="G4445" t="str">
        <f>IF(ISNUMBER(SEARCH(G$1,raw[[#This Row],[active years]])),1,"")</f>
        <v/>
      </c>
      <c r="H4445" t="str">
        <f>IF(ISNUMBER(SEARCH(H$1,raw[[#This Row],[active years]])),1,"")</f>
        <v/>
      </c>
      <c r="I4445" t="str">
        <f>IF(ISNUMBER(SEARCH(I$1,raw[[#This Row],[active years]])),1,"")</f>
        <v/>
      </c>
      <c r="J4445" t="str">
        <f>IF(ISNUMBER(SEARCH(J$1,raw[[#This Row],[active years]])),1,"")</f>
        <v/>
      </c>
      <c r="K4445" t="str">
        <f>IF(ISNUMBER(SEARCH(K$1,raw[[#This Row],[active years]])),1,"")</f>
        <v/>
      </c>
      <c r="L4445" t="str">
        <f>IF(ISNUMBER(SEARCH(L$1,raw[[#This Row],[active years]])),1,"")</f>
        <v/>
      </c>
      <c r="M4445" t="str">
        <f>IF(ISNUMBER(SEARCH(M$1,raw[[#This Row],[active years]])),1,"")</f>
        <v/>
      </c>
      <c r="N4445" t="str">
        <f>IF(ISNUMBER(SEARCH(N$1,raw[[#This Row],[active years]])),1,"")</f>
        <v/>
      </c>
      <c r="O4445" t="str">
        <f>IF(ISNUMBER(SEARCH(O$1,raw[[#This Row],[active years]])),1,"")</f>
        <v/>
      </c>
      <c r="P4445" t="str">
        <f>IF(ISNUMBER(SEARCH(P$1,raw[[#This Row],[active years]])),1,"")</f>
        <v/>
      </c>
      <c r="Q4445" t="str">
        <f>IF(ISNUMBER(SEARCH(Q$1,raw[[#This Row],[active years]])),1,"")</f>
        <v/>
      </c>
      <c r="R4445" t="str">
        <f>IF(ISNUMBER(SEARCH(R$1,raw[[#This Row],[active years]])),1,"")</f>
        <v/>
      </c>
      <c r="S4445" t="str">
        <f>IF(ISNUMBER(SEARCH(S$1,raw[[#This Row],[active years]])),1,"")</f>
        <v/>
      </c>
      <c r="T4445" t="str">
        <f>IF(ISNUMBER(SEARCH(T$1,raw[[#This Row],[active years]])),1,"")</f>
        <v/>
      </c>
      <c r="U4445" t="str">
        <f>IF(ISNUMBER(SEARCH(U$1,raw[[#This Row],[active years]])),1,"")</f>
        <v/>
      </c>
      <c r="V4445" t="str">
        <f>IF(ISNUMBER(SEARCH(V$1,raw[[#This Row],[active years]])),1,"")</f>
        <v/>
      </c>
      <c r="W4445" t="str">
        <f>IF(ISNUMBER(SEARCH(W$1,raw[[#This Row],[active years]])),1,"")</f>
        <v/>
      </c>
      <c r="X4445" t="str">
        <f>IF(ISNUMBER(SEARCH(X$1,raw[[#This Row],[active years]])),1,"")</f>
        <v/>
      </c>
      <c r="Y4445" t="str">
        <f>IF(ISNUMBER(SEARCH(Y$1,raw[[#This Row],[active years]])),1,"")</f>
        <v/>
      </c>
      <c r="Z4445" t="str">
        <f>IF(ISNUMBER(SEARCH(Z$1,raw[[#This Row],[active years]])),1,"")</f>
        <v/>
      </c>
      <c r="AA4445" t="str">
        <f>IF(ISNUMBER(SEARCH(AA$1,raw[[#This Row],[active years]])),1,"")</f>
        <v/>
      </c>
    </row>
    <row r="4446" spans="1:27" x14ac:dyDescent="0.45">
      <c r="A4446">
        <f>raw[team]</f>
        <v>5229</v>
      </c>
      <c r="B4446">
        <f>raw[rookie year]</f>
        <v>2014</v>
      </c>
      <c r="C4446" t="str">
        <f>IF(ISNUMBER(SEARCH(C$1,raw[[#This Row],[active years]])),1,"")</f>
        <v/>
      </c>
      <c r="D4446" t="str">
        <f>IF(ISNUMBER(SEARCH(D$1,raw[[#This Row],[active years]])),1,"")</f>
        <v/>
      </c>
      <c r="E4446" t="str">
        <f>IF(ISNUMBER(SEARCH(E$1,raw[[#This Row],[active years]])),1,"")</f>
        <v/>
      </c>
      <c r="F4446" t="str">
        <f>IF(ISNUMBER(SEARCH(F$1,raw[[#This Row],[active years]])),1,"")</f>
        <v/>
      </c>
      <c r="G4446" t="str">
        <f>IF(ISNUMBER(SEARCH(G$1,raw[[#This Row],[active years]])),1,"")</f>
        <v/>
      </c>
      <c r="H4446" t="str">
        <f>IF(ISNUMBER(SEARCH(H$1,raw[[#This Row],[active years]])),1,"")</f>
        <v/>
      </c>
      <c r="I4446" t="str">
        <f>IF(ISNUMBER(SEARCH(I$1,raw[[#This Row],[active years]])),1,"")</f>
        <v/>
      </c>
      <c r="J4446" t="str">
        <f>IF(ISNUMBER(SEARCH(J$1,raw[[#This Row],[active years]])),1,"")</f>
        <v/>
      </c>
      <c r="K4446" t="str">
        <f>IF(ISNUMBER(SEARCH(K$1,raw[[#This Row],[active years]])),1,"")</f>
        <v/>
      </c>
      <c r="L4446" t="str">
        <f>IF(ISNUMBER(SEARCH(L$1,raw[[#This Row],[active years]])),1,"")</f>
        <v/>
      </c>
      <c r="M4446" t="str">
        <f>IF(ISNUMBER(SEARCH(M$1,raw[[#This Row],[active years]])),1,"")</f>
        <v/>
      </c>
      <c r="N4446" t="str">
        <f>IF(ISNUMBER(SEARCH(N$1,raw[[#This Row],[active years]])),1,"")</f>
        <v/>
      </c>
      <c r="O4446" t="str">
        <f>IF(ISNUMBER(SEARCH(O$1,raw[[#This Row],[active years]])),1,"")</f>
        <v/>
      </c>
      <c r="P4446" t="str">
        <f>IF(ISNUMBER(SEARCH(P$1,raw[[#This Row],[active years]])),1,"")</f>
        <v/>
      </c>
      <c r="Q4446" t="str">
        <f>IF(ISNUMBER(SEARCH(Q$1,raw[[#This Row],[active years]])),1,"")</f>
        <v/>
      </c>
      <c r="R4446" t="str">
        <f>IF(ISNUMBER(SEARCH(R$1,raw[[#This Row],[active years]])),1,"")</f>
        <v/>
      </c>
      <c r="S4446" t="str">
        <f>IF(ISNUMBER(SEARCH(S$1,raw[[#This Row],[active years]])),1,"")</f>
        <v/>
      </c>
      <c r="T4446" t="str">
        <f>IF(ISNUMBER(SEARCH(T$1,raw[[#This Row],[active years]])),1,"")</f>
        <v/>
      </c>
      <c r="U4446" t="str">
        <f>IF(ISNUMBER(SEARCH(U$1,raw[[#This Row],[active years]])),1,"")</f>
        <v/>
      </c>
      <c r="V4446" t="str">
        <f>IF(ISNUMBER(SEARCH(V$1,raw[[#This Row],[active years]])),1,"")</f>
        <v/>
      </c>
      <c r="W4446" t="str">
        <f>IF(ISNUMBER(SEARCH(W$1,raw[[#This Row],[active years]])),1,"")</f>
        <v/>
      </c>
      <c r="X4446" t="str">
        <f>IF(ISNUMBER(SEARCH(X$1,raw[[#This Row],[active years]])),1,"")</f>
        <v/>
      </c>
      <c r="Y4446">
        <f>IF(ISNUMBER(SEARCH(Y$1,raw[[#This Row],[active years]])),1,"")</f>
        <v>1</v>
      </c>
      <c r="Z4446">
        <f>IF(ISNUMBER(SEARCH(Z$1,raw[[#This Row],[active years]])),1,"")</f>
        <v>1</v>
      </c>
      <c r="AA4446">
        <f>IF(ISNUMBER(SEARCH(AA$1,raw[[#This Row],[active years]])),1,"")</f>
        <v>1</v>
      </c>
    </row>
    <row r="4447" spans="1:27" x14ac:dyDescent="0.45">
      <c r="A4447">
        <f>raw[team]</f>
        <v>5230</v>
      </c>
      <c r="B4447">
        <f>raw[rookie year]</f>
        <v>2014</v>
      </c>
      <c r="C4447" t="str">
        <f>IF(ISNUMBER(SEARCH(C$1,raw[[#This Row],[active years]])),1,"")</f>
        <v/>
      </c>
      <c r="D4447" t="str">
        <f>IF(ISNUMBER(SEARCH(D$1,raw[[#This Row],[active years]])),1,"")</f>
        <v/>
      </c>
      <c r="E4447" t="str">
        <f>IF(ISNUMBER(SEARCH(E$1,raw[[#This Row],[active years]])),1,"")</f>
        <v/>
      </c>
      <c r="F4447" t="str">
        <f>IF(ISNUMBER(SEARCH(F$1,raw[[#This Row],[active years]])),1,"")</f>
        <v/>
      </c>
      <c r="G4447" t="str">
        <f>IF(ISNUMBER(SEARCH(G$1,raw[[#This Row],[active years]])),1,"")</f>
        <v/>
      </c>
      <c r="H4447" t="str">
        <f>IF(ISNUMBER(SEARCH(H$1,raw[[#This Row],[active years]])),1,"")</f>
        <v/>
      </c>
      <c r="I4447" t="str">
        <f>IF(ISNUMBER(SEARCH(I$1,raw[[#This Row],[active years]])),1,"")</f>
        <v/>
      </c>
      <c r="J4447" t="str">
        <f>IF(ISNUMBER(SEARCH(J$1,raw[[#This Row],[active years]])),1,"")</f>
        <v/>
      </c>
      <c r="K4447" t="str">
        <f>IF(ISNUMBER(SEARCH(K$1,raw[[#This Row],[active years]])),1,"")</f>
        <v/>
      </c>
      <c r="L4447" t="str">
        <f>IF(ISNUMBER(SEARCH(L$1,raw[[#This Row],[active years]])),1,"")</f>
        <v/>
      </c>
      <c r="M4447" t="str">
        <f>IF(ISNUMBER(SEARCH(M$1,raw[[#This Row],[active years]])),1,"")</f>
        <v/>
      </c>
      <c r="N4447" t="str">
        <f>IF(ISNUMBER(SEARCH(N$1,raw[[#This Row],[active years]])),1,"")</f>
        <v/>
      </c>
      <c r="O4447" t="str">
        <f>IF(ISNUMBER(SEARCH(O$1,raw[[#This Row],[active years]])),1,"")</f>
        <v/>
      </c>
      <c r="P4447" t="str">
        <f>IF(ISNUMBER(SEARCH(P$1,raw[[#This Row],[active years]])),1,"")</f>
        <v/>
      </c>
      <c r="Q4447" t="str">
        <f>IF(ISNUMBER(SEARCH(Q$1,raw[[#This Row],[active years]])),1,"")</f>
        <v/>
      </c>
      <c r="R4447" t="str">
        <f>IF(ISNUMBER(SEARCH(R$1,raw[[#This Row],[active years]])),1,"")</f>
        <v/>
      </c>
      <c r="S4447" t="str">
        <f>IF(ISNUMBER(SEARCH(S$1,raw[[#This Row],[active years]])),1,"")</f>
        <v/>
      </c>
      <c r="T4447" t="str">
        <f>IF(ISNUMBER(SEARCH(T$1,raw[[#This Row],[active years]])),1,"")</f>
        <v/>
      </c>
      <c r="U4447" t="str">
        <f>IF(ISNUMBER(SEARCH(U$1,raw[[#This Row],[active years]])),1,"")</f>
        <v/>
      </c>
      <c r="V4447" t="str">
        <f>IF(ISNUMBER(SEARCH(V$1,raw[[#This Row],[active years]])),1,"")</f>
        <v/>
      </c>
      <c r="W4447" t="str">
        <f>IF(ISNUMBER(SEARCH(W$1,raw[[#This Row],[active years]])),1,"")</f>
        <v/>
      </c>
      <c r="X4447" t="str">
        <f>IF(ISNUMBER(SEARCH(X$1,raw[[#This Row],[active years]])),1,"")</f>
        <v/>
      </c>
      <c r="Y4447">
        <f>IF(ISNUMBER(SEARCH(Y$1,raw[[#This Row],[active years]])),1,"")</f>
        <v>1</v>
      </c>
      <c r="Z4447">
        <f>IF(ISNUMBER(SEARCH(Z$1,raw[[#This Row],[active years]])),1,"")</f>
        <v>1</v>
      </c>
      <c r="AA4447">
        <f>IF(ISNUMBER(SEARCH(AA$1,raw[[#This Row],[active years]])),1,"")</f>
        <v>1</v>
      </c>
    </row>
    <row r="4448" spans="1:27" x14ac:dyDescent="0.45">
      <c r="A4448">
        <f>raw[team]</f>
        <v>5231</v>
      </c>
      <c r="B4448">
        <f>raw[rookie year]</f>
        <v>2014</v>
      </c>
      <c r="C4448" t="str">
        <f>IF(ISNUMBER(SEARCH(C$1,raw[[#This Row],[active years]])),1,"")</f>
        <v/>
      </c>
      <c r="D4448" t="str">
        <f>IF(ISNUMBER(SEARCH(D$1,raw[[#This Row],[active years]])),1,"")</f>
        <v/>
      </c>
      <c r="E4448" t="str">
        <f>IF(ISNUMBER(SEARCH(E$1,raw[[#This Row],[active years]])),1,"")</f>
        <v/>
      </c>
      <c r="F4448" t="str">
        <f>IF(ISNUMBER(SEARCH(F$1,raw[[#This Row],[active years]])),1,"")</f>
        <v/>
      </c>
      <c r="G4448" t="str">
        <f>IF(ISNUMBER(SEARCH(G$1,raw[[#This Row],[active years]])),1,"")</f>
        <v/>
      </c>
      <c r="H4448" t="str">
        <f>IF(ISNUMBER(SEARCH(H$1,raw[[#This Row],[active years]])),1,"")</f>
        <v/>
      </c>
      <c r="I4448" t="str">
        <f>IF(ISNUMBER(SEARCH(I$1,raw[[#This Row],[active years]])),1,"")</f>
        <v/>
      </c>
      <c r="J4448" t="str">
        <f>IF(ISNUMBER(SEARCH(J$1,raw[[#This Row],[active years]])),1,"")</f>
        <v/>
      </c>
      <c r="K4448" t="str">
        <f>IF(ISNUMBER(SEARCH(K$1,raw[[#This Row],[active years]])),1,"")</f>
        <v/>
      </c>
      <c r="L4448" t="str">
        <f>IF(ISNUMBER(SEARCH(L$1,raw[[#This Row],[active years]])),1,"")</f>
        <v/>
      </c>
      <c r="M4448" t="str">
        <f>IF(ISNUMBER(SEARCH(M$1,raw[[#This Row],[active years]])),1,"")</f>
        <v/>
      </c>
      <c r="N4448" t="str">
        <f>IF(ISNUMBER(SEARCH(N$1,raw[[#This Row],[active years]])),1,"")</f>
        <v/>
      </c>
      <c r="O4448" t="str">
        <f>IF(ISNUMBER(SEARCH(O$1,raw[[#This Row],[active years]])),1,"")</f>
        <v/>
      </c>
      <c r="P4448" t="str">
        <f>IF(ISNUMBER(SEARCH(P$1,raw[[#This Row],[active years]])),1,"")</f>
        <v/>
      </c>
      <c r="Q4448" t="str">
        <f>IF(ISNUMBER(SEARCH(Q$1,raw[[#This Row],[active years]])),1,"")</f>
        <v/>
      </c>
      <c r="R4448" t="str">
        <f>IF(ISNUMBER(SEARCH(R$1,raw[[#This Row],[active years]])),1,"")</f>
        <v/>
      </c>
      <c r="S4448" t="str">
        <f>IF(ISNUMBER(SEARCH(S$1,raw[[#This Row],[active years]])),1,"")</f>
        <v/>
      </c>
      <c r="T4448" t="str">
        <f>IF(ISNUMBER(SEARCH(T$1,raw[[#This Row],[active years]])),1,"")</f>
        <v/>
      </c>
      <c r="U4448" t="str">
        <f>IF(ISNUMBER(SEARCH(U$1,raw[[#This Row],[active years]])),1,"")</f>
        <v/>
      </c>
      <c r="V4448" t="str">
        <f>IF(ISNUMBER(SEARCH(V$1,raw[[#This Row],[active years]])),1,"")</f>
        <v/>
      </c>
      <c r="W4448" t="str">
        <f>IF(ISNUMBER(SEARCH(W$1,raw[[#This Row],[active years]])),1,"")</f>
        <v/>
      </c>
      <c r="X4448" t="str">
        <f>IF(ISNUMBER(SEARCH(X$1,raw[[#This Row],[active years]])),1,"")</f>
        <v/>
      </c>
      <c r="Y4448">
        <f>IF(ISNUMBER(SEARCH(Y$1,raw[[#This Row],[active years]])),1,"")</f>
        <v>1</v>
      </c>
      <c r="Z4448">
        <f>IF(ISNUMBER(SEARCH(Z$1,raw[[#This Row],[active years]])),1,"")</f>
        <v>1</v>
      </c>
      <c r="AA4448">
        <f>IF(ISNUMBER(SEARCH(AA$1,raw[[#This Row],[active years]])),1,"")</f>
        <v>1</v>
      </c>
    </row>
    <row r="4449" spans="1:27" x14ac:dyDescent="0.45">
      <c r="A4449">
        <f>raw[team]</f>
        <v>5232</v>
      </c>
      <c r="B4449">
        <f>raw[rookie year]</f>
        <v>2014</v>
      </c>
      <c r="C4449" t="str">
        <f>IF(ISNUMBER(SEARCH(C$1,raw[[#This Row],[active years]])),1,"")</f>
        <v/>
      </c>
      <c r="D4449" t="str">
        <f>IF(ISNUMBER(SEARCH(D$1,raw[[#This Row],[active years]])),1,"")</f>
        <v/>
      </c>
      <c r="E4449" t="str">
        <f>IF(ISNUMBER(SEARCH(E$1,raw[[#This Row],[active years]])),1,"")</f>
        <v/>
      </c>
      <c r="F4449" t="str">
        <f>IF(ISNUMBER(SEARCH(F$1,raw[[#This Row],[active years]])),1,"")</f>
        <v/>
      </c>
      <c r="G4449" t="str">
        <f>IF(ISNUMBER(SEARCH(G$1,raw[[#This Row],[active years]])),1,"")</f>
        <v/>
      </c>
      <c r="H4449" t="str">
        <f>IF(ISNUMBER(SEARCH(H$1,raw[[#This Row],[active years]])),1,"")</f>
        <v/>
      </c>
      <c r="I4449" t="str">
        <f>IF(ISNUMBER(SEARCH(I$1,raw[[#This Row],[active years]])),1,"")</f>
        <v/>
      </c>
      <c r="J4449" t="str">
        <f>IF(ISNUMBER(SEARCH(J$1,raw[[#This Row],[active years]])),1,"")</f>
        <v/>
      </c>
      <c r="K4449" t="str">
        <f>IF(ISNUMBER(SEARCH(K$1,raw[[#This Row],[active years]])),1,"")</f>
        <v/>
      </c>
      <c r="L4449" t="str">
        <f>IF(ISNUMBER(SEARCH(L$1,raw[[#This Row],[active years]])),1,"")</f>
        <v/>
      </c>
      <c r="M4449" t="str">
        <f>IF(ISNUMBER(SEARCH(M$1,raw[[#This Row],[active years]])),1,"")</f>
        <v/>
      </c>
      <c r="N4449" t="str">
        <f>IF(ISNUMBER(SEARCH(N$1,raw[[#This Row],[active years]])),1,"")</f>
        <v/>
      </c>
      <c r="O4449" t="str">
        <f>IF(ISNUMBER(SEARCH(O$1,raw[[#This Row],[active years]])),1,"")</f>
        <v/>
      </c>
      <c r="P4449" t="str">
        <f>IF(ISNUMBER(SEARCH(P$1,raw[[#This Row],[active years]])),1,"")</f>
        <v/>
      </c>
      <c r="Q4449" t="str">
        <f>IF(ISNUMBER(SEARCH(Q$1,raw[[#This Row],[active years]])),1,"")</f>
        <v/>
      </c>
      <c r="R4449" t="str">
        <f>IF(ISNUMBER(SEARCH(R$1,raw[[#This Row],[active years]])),1,"")</f>
        <v/>
      </c>
      <c r="S4449" t="str">
        <f>IF(ISNUMBER(SEARCH(S$1,raw[[#This Row],[active years]])),1,"")</f>
        <v/>
      </c>
      <c r="T4449" t="str">
        <f>IF(ISNUMBER(SEARCH(T$1,raw[[#This Row],[active years]])),1,"")</f>
        <v/>
      </c>
      <c r="U4449" t="str">
        <f>IF(ISNUMBER(SEARCH(U$1,raw[[#This Row],[active years]])),1,"")</f>
        <v/>
      </c>
      <c r="V4449" t="str">
        <f>IF(ISNUMBER(SEARCH(V$1,raw[[#This Row],[active years]])),1,"")</f>
        <v/>
      </c>
      <c r="W4449" t="str">
        <f>IF(ISNUMBER(SEARCH(W$1,raw[[#This Row],[active years]])),1,"")</f>
        <v/>
      </c>
      <c r="X4449" t="str">
        <f>IF(ISNUMBER(SEARCH(X$1,raw[[#This Row],[active years]])),1,"")</f>
        <v/>
      </c>
      <c r="Y4449">
        <f>IF(ISNUMBER(SEARCH(Y$1,raw[[#This Row],[active years]])),1,"")</f>
        <v>1</v>
      </c>
      <c r="Z4449">
        <f>IF(ISNUMBER(SEARCH(Z$1,raw[[#This Row],[active years]])),1,"")</f>
        <v>1</v>
      </c>
      <c r="AA4449">
        <f>IF(ISNUMBER(SEARCH(AA$1,raw[[#This Row],[active years]])),1,"")</f>
        <v>1</v>
      </c>
    </row>
    <row r="4450" spans="1:27" x14ac:dyDescent="0.45">
      <c r="A4450">
        <f>raw[team]</f>
        <v>5233</v>
      </c>
      <c r="B4450">
        <f>raw[rookie year]</f>
        <v>2014</v>
      </c>
      <c r="C4450" t="str">
        <f>IF(ISNUMBER(SEARCH(C$1,raw[[#This Row],[active years]])),1,"")</f>
        <v/>
      </c>
      <c r="D4450" t="str">
        <f>IF(ISNUMBER(SEARCH(D$1,raw[[#This Row],[active years]])),1,"")</f>
        <v/>
      </c>
      <c r="E4450" t="str">
        <f>IF(ISNUMBER(SEARCH(E$1,raw[[#This Row],[active years]])),1,"")</f>
        <v/>
      </c>
      <c r="F4450" t="str">
        <f>IF(ISNUMBER(SEARCH(F$1,raw[[#This Row],[active years]])),1,"")</f>
        <v/>
      </c>
      <c r="G4450" t="str">
        <f>IF(ISNUMBER(SEARCH(G$1,raw[[#This Row],[active years]])),1,"")</f>
        <v/>
      </c>
      <c r="H4450" t="str">
        <f>IF(ISNUMBER(SEARCH(H$1,raw[[#This Row],[active years]])),1,"")</f>
        <v/>
      </c>
      <c r="I4450" t="str">
        <f>IF(ISNUMBER(SEARCH(I$1,raw[[#This Row],[active years]])),1,"")</f>
        <v/>
      </c>
      <c r="J4450" t="str">
        <f>IF(ISNUMBER(SEARCH(J$1,raw[[#This Row],[active years]])),1,"")</f>
        <v/>
      </c>
      <c r="K4450" t="str">
        <f>IF(ISNUMBER(SEARCH(K$1,raw[[#This Row],[active years]])),1,"")</f>
        <v/>
      </c>
      <c r="L4450" t="str">
        <f>IF(ISNUMBER(SEARCH(L$1,raw[[#This Row],[active years]])),1,"")</f>
        <v/>
      </c>
      <c r="M4450" t="str">
        <f>IF(ISNUMBER(SEARCH(M$1,raw[[#This Row],[active years]])),1,"")</f>
        <v/>
      </c>
      <c r="N4450" t="str">
        <f>IF(ISNUMBER(SEARCH(N$1,raw[[#This Row],[active years]])),1,"")</f>
        <v/>
      </c>
      <c r="O4450" t="str">
        <f>IF(ISNUMBER(SEARCH(O$1,raw[[#This Row],[active years]])),1,"")</f>
        <v/>
      </c>
      <c r="P4450" t="str">
        <f>IF(ISNUMBER(SEARCH(P$1,raw[[#This Row],[active years]])),1,"")</f>
        <v/>
      </c>
      <c r="Q4450" t="str">
        <f>IF(ISNUMBER(SEARCH(Q$1,raw[[#This Row],[active years]])),1,"")</f>
        <v/>
      </c>
      <c r="R4450" t="str">
        <f>IF(ISNUMBER(SEARCH(R$1,raw[[#This Row],[active years]])),1,"")</f>
        <v/>
      </c>
      <c r="S4450" t="str">
        <f>IF(ISNUMBER(SEARCH(S$1,raw[[#This Row],[active years]])),1,"")</f>
        <v/>
      </c>
      <c r="T4450" t="str">
        <f>IF(ISNUMBER(SEARCH(T$1,raw[[#This Row],[active years]])),1,"")</f>
        <v/>
      </c>
      <c r="U4450" t="str">
        <f>IF(ISNUMBER(SEARCH(U$1,raw[[#This Row],[active years]])),1,"")</f>
        <v/>
      </c>
      <c r="V4450" t="str">
        <f>IF(ISNUMBER(SEARCH(V$1,raw[[#This Row],[active years]])),1,"")</f>
        <v/>
      </c>
      <c r="W4450" t="str">
        <f>IF(ISNUMBER(SEARCH(W$1,raw[[#This Row],[active years]])),1,"")</f>
        <v/>
      </c>
      <c r="X4450" t="str">
        <f>IF(ISNUMBER(SEARCH(X$1,raw[[#This Row],[active years]])),1,"")</f>
        <v/>
      </c>
      <c r="Y4450">
        <f>IF(ISNUMBER(SEARCH(Y$1,raw[[#This Row],[active years]])),1,"")</f>
        <v>1</v>
      </c>
      <c r="Z4450">
        <f>IF(ISNUMBER(SEARCH(Z$1,raw[[#This Row],[active years]])),1,"")</f>
        <v>1</v>
      </c>
      <c r="AA4450" t="str">
        <f>IF(ISNUMBER(SEARCH(AA$1,raw[[#This Row],[active years]])),1,"")</f>
        <v/>
      </c>
    </row>
    <row r="4451" spans="1:27" x14ac:dyDescent="0.45">
      <c r="A4451">
        <f>raw[team]</f>
        <v>5234</v>
      </c>
      <c r="B4451">
        <f>raw[rookie year]</f>
        <v>2014</v>
      </c>
      <c r="C4451" t="str">
        <f>IF(ISNUMBER(SEARCH(C$1,raw[[#This Row],[active years]])),1,"")</f>
        <v/>
      </c>
      <c r="D4451" t="str">
        <f>IF(ISNUMBER(SEARCH(D$1,raw[[#This Row],[active years]])),1,"")</f>
        <v/>
      </c>
      <c r="E4451" t="str">
        <f>IF(ISNUMBER(SEARCH(E$1,raw[[#This Row],[active years]])),1,"")</f>
        <v/>
      </c>
      <c r="F4451" t="str">
        <f>IF(ISNUMBER(SEARCH(F$1,raw[[#This Row],[active years]])),1,"")</f>
        <v/>
      </c>
      <c r="G4451" t="str">
        <f>IF(ISNUMBER(SEARCH(G$1,raw[[#This Row],[active years]])),1,"")</f>
        <v/>
      </c>
      <c r="H4451" t="str">
        <f>IF(ISNUMBER(SEARCH(H$1,raw[[#This Row],[active years]])),1,"")</f>
        <v/>
      </c>
      <c r="I4451" t="str">
        <f>IF(ISNUMBER(SEARCH(I$1,raw[[#This Row],[active years]])),1,"")</f>
        <v/>
      </c>
      <c r="J4451" t="str">
        <f>IF(ISNUMBER(SEARCH(J$1,raw[[#This Row],[active years]])),1,"")</f>
        <v/>
      </c>
      <c r="K4451" t="str">
        <f>IF(ISNUMBER(SEARCH(K$1,raw[[#This Row],[active years]])),1,"")</f>
        <v/>
      </c>
      <c r="L4451" t="str">
        <f>IF(ISNUMBER(SEARCH(L$1,raw[[#This Row],[active years]])),1,"")</f>
        <v/>
      </c>
      <c r="M4451" t="str">
        <f>IF(ISNUMBER(SEARCH(M$1,raw[[#This Row],[active years]])),1,"")</f>
        <v/>
      </c>
      <c r="N4451" t="str">
        <f>IF(ISNUMBER(SEARCH(N$1,raw[[#This Row],[active years]])),1,"")</f>
        <v/>
      </c>
      <c r="O4451" t="str">
        <f>IF(ISNUMBER(SEARCH(O$1,raw[[#This Row],[active years]])),1,"")</f>
        <v/>
      </c>
      <c r="P4451" t="str">
        <f>IF(ISNUMBER(SEARCH(P$1,raw[[#This Row],[active years]])),1,"")</f>
        <v/>
      </c>
      <c r="Q4451" t="str">
        <f>IF(ISNUMBER(SEARCH(Q$1,raw[[#This Row],[active years]])),1,"")</f>
        <v/>
      </c>
      <c r="R4451" t="str">
        <f>IF(ISNUMBER(SEARCH(R$1,raw[[#This Row],[active years]])),1,"")</f>
        <v/>
      </c>
      <c r="S4451" t="str">
        <f>IF(ISNUMBER(SEARCH(S$1,raw[[#This Row],[active years]])),1,"")</f>
        <v/>
      </c>
      <c r="T4451" t="str">
        <f>IF(ISNUMBER(SEARCH(T$1,raw[[#This Row],[active years]])),1,"")</f>
        <v/>
      </c>
      <c r="U4451" t="str">
        <f>IF(ISNUMBER(SEARCH(U$1,raw[[#This Row],[active years]])),1,"")</f>
        <v/>
      </c>
      <c r="V4451" t="str">
        <f>IF(ISNUMBER(SEARCH(V$1,raw[[#This Row],[active years]])),1,"")</f>
        <v/>
      </c>
      <c r="W4451" t="str">
        <f>IF(ISNUMBER(SEARCH(W$1,raw[[#This Row],[active years]])),1,"")</f>
        <v/>
      </c>
      <c r="X4451" t="str">
        <f>IF(ISNUMBER(SEARCH(X$1,raw[[#This Row],[active years]])),1,"")</f>
        <v/>
      </c>
      <c r="Y4451">
        <f>IF(ISNUMBER(SEARCH(Y$1,raw[[#This Row],[active years]])),1,"")</f>
        <v>1</v>
      </c>
      <c r="Z4451">
        <f>IF(ISNUMBER(SEARCH(Z$1,raw[[#This Row],[active years]])),1,"")</f>
        <v>1</v>
      </c>
      <c r="AA4451">
        <f>IF(ISNUMBER(SEARCH(AA$1,raw[[#This Row],[active years]])),1,"")</f>
        <v>1</v>
      </c>
    </row>
    <row r="4452" spans="1:27" x14ac:dyDescent="0.45">
      <c r="A4452">
        <f>raw[team]</f>
        <v>5235</v>
      </c>
      <c r="B4452">
        <f>raw[rookie year]</f>
        <v>2014</v>
      </c>
      <c r="C4452" t="str">
        <f>IF(ISNUMBER(SEARCH(C$1,raw[[#This Row],[active years]])),1,"")</f>
        <v/>
      </c>
      <c r="D4452" t="str">
        <f>IF(ISNUMBER(SEARCH(D$1,raw[[#This Row],[active years]])),1,"")</f>
        <v/>
      </c>
      <c r="E4452" t="str">
        <f>IF(ISNUMBER(SEARCH(E$1,raw[[#This Row],[active years]])),1,"")</f>
        <v/>
      </c>
      <c r="F4452" t="str">
        <f>IF(ISNUMBER(SEARCH(F$1,raw[[#This Row],[active years]])),1,"")</f>
        <v/>
      </c>
      <c r="G4452" t="str">
        <f>IF(ISNUMBER(SEARCH(G$1,raw[[#This Row],[active years]])),1,"")</f>
        <v/>
      </c>
      <c r="H4452" t="str">
        <f>IF(ISNUMBER(SEARCH(H$1,raw[[#This Row],[active years]])),1,"")</f>
        <v/>
      </c>
      <c r="I4452" t="str">
        <f>IF(ISNUMBER(SEARCH(I$1,raw[[#This Row],[active years]])),1,"")</f>
        <v/>
      </c>
      <c r="J4452" t="str">
        <f>IF(ISNUMBER(SEARCH(J$1,raw[[#This Row],[active years]])),1,"")</f>
        <v/>
      </c>
      <c r="K4452" t="str">
        <f>IF(ISNUMBER(SEARCH(K$1,raw[[#This Row],[active years]])),1,"")</f>
        <v/>
      </c>
      <c r="L4452" t="str">
        <f>IF(ISNUMBER(SEARCH(L$1,raw[[#This Row],[active years]])),1,"")</f>
        <v/>
      </c>
      <c r="M4452" t="str">
        <f>IF(ISNUMBER(SEARCH(M$1,raw[[#This Row],[active years]])),1,"")</f>
        <v/>
      </c>
      <c r="N4452" t="str">
        <f>IF(ISNUMBER(SEARCH(N$1,raw[[#This Row],[active years]])),1,"")</f>
        <v/>
      </c>
      <c r="O4452" t="str">
        <f>IF(ISNUMBER(SEARCH(O$1,raw[[#This Row],[active years]])),1,"")</f>
        <v/>
      </c>
      <c r="P4452" t="str">
        <f>IF(ISNUMBER(SEARCH(P$1,raw[[#This Row],[active years]])),1,"")</f>
        <v/>
      </c>
      <c r="Q4452" t="str">
        <f>IF(ISNUMBER(SEARCH(Q$1,raw[[#This Row],[active years]])),1,"")</f>
        <v/>
      </c>
      <c r="R4452" t="str">
        <f>IF(ISNUMBER(SEARCH(R$1,raw[[#This Row],[active years]])),1,"")</f>
        <v/>
      </c>
      <c r="S4452" t="str">
        <f>IF(ISNUMBER(SEARCH(S$1,raw[[#This Row],[active years]])),1,"")</f>
        <v/>
      </c>
      <c r="T4452" t="str">
        <f>IF(ISNUMBER(SEARCH(T$1,raw[[#This Row],[active years]])),1,"")</f>
        <v/>
      </c>
      <c r="U4452" t="str">
        <f>IF(ISNUMBER(SEARCH(U$1,raw[[#This Row],[active years]])),1,"")</f>
        <v/>
      </c>
      <c r="V4452" t="str">
        <f>IF(ISNUMBER(SEARCH(V$1,raw[[#This Row],[active years]])),1,"")</f>
        <v/>
      </c>
      <c r="W4452" t="str">
        <f>IF(ISNUMBER(SEARCH(W$1,raw[[#This Row],[active years]])),1,"")</f>
        <v/>
      </c>
      <c r="X4452" t="str">
        <f>IF(ISNUMBER(SEARCH(X$1,raw[[#This Row],[active years]])),1,"")</f>
        <v/>
      </c>
      <c r="Y4452">
        <f>IF(ISNUMBER(SEARCH(Y$1,raw[[#This Row],[active years]])),1,"")</f>
        <v>1</v>
      </c>
      <c r="Z4452">
        <f>IF(ISNUMBER(SEARCH(Z$1,raw[[#This Row],[active years]])),1,"")</f>
        <v>1</v>
      </c>
      <c r="AA4452">
        <f>IF(ISNUMBER(SEARCH(AA$1,raw[[#This Row],[active years]])),1,"")</f>
        <v>1</v>
      </c>
    </row>
    <row r="4453" spans="1:27" x14ac:dyDescent="0.45">
      <c r="A4453">
        <f>raw[team]</f>
        <v>5236</v>
      </c>
      <c r="B4453">
        <f>raw[rookie year]</f>
        <v>2014</v>
      </c>
      <c r="C4453" t="str">
        <f>IF(ISNUMBER(SEARCH(C$1,raw[[#This Row],[active years]])),1,"")</f>
        <v/>
      </c>
      <c r="D4453" t="str">
        <f>IF(ISNUMBER(SEARCH(D$1,raw[[#This Row],[active years]])),1,"")</f>
        <v/>
      </c>
      <c r="E4453" t="str">
        <f>IF(ISNUMBER(SEARCH(E$1,raw[[#This Row],[active years]])),1,"")</f>
        <v/>
      </c>
      <c r="F4453" t="str">
        <f>IF(ISNUMBER(SEARCH(F$1,raw[[#This Row],[active years]])),1,"")</f>
        <v/>
      </c>
      <c r="G4453" t="str">
        <f>IF(ISNUMBER(SEARCH(G$1,raw[[#This Row],[active years]])),1,"")</f>
        <v/>
      </c>
      <c r="H4453" t="str">
        <f>IF(ISNUMBER(SEARCH(H$1,raw[[#This Row],[active years]])),1,"")</f>
        <v/>
      </c>
      <c r="I4453" t="str">
        <f>IF(ISNUMBER(SEARCH(I$1,raw[[#This Row],[active years]])),1,"")</f>
        <v/>
      </c>
      <c r="J4453" t="str">
        <f>IF(ISNUMBER(SEARCH(J$1,raw[[#This Row],[active years]])),1,"")</f>
        <v/>
      </c>
      <c r="K4453" t="str">
        <f>IF(ISNUMBER(SEARCH(K$1,raw[[#This Row],[active years]])),1,"")</f>
        <v/>
      </c>
      <c r="L4453" t="str">
        <f>IF(ISNUMBER(SEARCH(L$1,raw[[#This Row],[active years]])),1,"")</f>
        <v/>
      </c>
      <c r="M4453" t="str">
        <f>IF(ISNUMBER(SEARCH(M$1,raw[[#This Row],[active years]])),1,"")</f>
        <v/>
      </c>
      <c r="N4453" t="str">
        <f>IF(ISNUMBER(SEARCH(N$1,raw[[#This Row],[active years]])),1,"")</f>
        <v/>
      </c>
      <c r="O4453" t="str">
        <f>IF(ISNUMBER(SEARCH(O$1,raw[[#This Row],[active years]])),1,"")</f>
        <v/>
      </c>
      <c r="P4453" t="str">
        <f>IF(ISNUMBER(SEARCH(P$1,raw[[#This Row],[active years]])),1,"")</f>
        <v/>
      </c>
      <c r="Q4453" t="str">
        <f>IF(ISNUMBER(SEARCH(Q$1,raw[[#This Row],[active years]])),1,"")</f>
        <v/>
      </c>
      <c r="R4453" t="str">
        <f>IF(ISNUMBER(SEARCH(R$1,raw[[#This Row],[active years]])),1,"")</f>
        <v/>
      </c>
      <c r="S4453" t="str">
        <f>IF(ISNUMBER(SEARCH(S$1,raw[[#This Row],[active years]])),1,"")</f>
        <v/>
      </c>
      <c r="T4453" t="str">
        <f>IF(ISNUMBER(SEARCH(T$1,raw[[#This Row],[active years]])),1,"")</f>
        <v/>
      </c>
      <c r="U4453" t="str">
        <f>IF(ISNUMBER(SEARCH(U$1,raw[[#This Row],[active years]])),1,"")</f>
        <v/>
      </c>
      <c r="V4453" t="str">
        <f>IF(ISNUMBER(SEARCH(V$1,raw[[#This Row],[active years]])),1,"")</f>
        <v/>
      </c>
      <c r="W4453" t="str">
        <f>IF(ISNUMBER(SEARCH(W$1,raw[[#This Row],[active years]])),1,"")</f>
        <v/>
      </c>
      <c r="X4453" t="str">
        <f>IF(ISNUMBER(SEARCH(X$1,raw[[#This Row],[active years]])),1,"")</f>
        <v/>
      </c>
      <c r="Y4453">
        <f>IF(ISNUMBER(SEARCH(Y$1,raw[[#This Row],[active years]])),1,"")</f>
        <v>1</v>
      </c>
      <c r="Z4453">
        <f>IF(ISNUMBER(SEARCH(Z$1,raw[[#This Row],[active years]])),1,"")</f>
        <v>1</v>
      </c>
      <c r="AA4453">
        <f>IF(ISNUMBER(SEARCH(AA$1,raw[[#This Row],[active years]])),1,"")</f>
        <v>1</v>
      </c>
    </row>
    <row r="4454" spans="1:27" x14ac:dyDescent="0.45">
      <c r="A4454">
        <f>raw[team]</f>
        <v>5237</v>
      </c>
      <c r="B4454">
        <f>raw[rookie year]</f>
        <v>2014</v>
      </c>
      <c r="C4454" t="str">
        <f>IF(ISNUMBER(SEARCH(C$1,raw[[#This Row],[active years]])),1,"")</f>
        <v/>
      </c>
      <c r="D4454" t="str">
        <f>IF(ISNUMBER(SEARCH(D$1,raw[[#This Row],[active years]])),1,"")</f>
        <v/>
      </c>
      <c r="E4454" t="str">
        <f>IF(ISNUMBER(SEARCH(E$1,raw[[#This Row],[active years]])),1,"")</f>
        <v/>
      </c>
      <c r="F4454" t="str">
        <f>IF(ISNUMBER(SEARCH(F$1,raw[[#This Row],[active years]])),1,"")</f>
        <v/>
      </c>
      <c r="G4454" t="str">
        <f>IF(ISNUMBER(SEARCH(G$1,raw[[#This Row],[active years]])),1,"")</f>
        <v/>
      </c>
      <c r="H4454" t="str">
        <f>IF(ISNUMBER(SEARCH(H$1,raw[[#This Row],[active years]])),1,"")</f>
        <v/>
      </c>
      <c r="I4454" t="str">
        <f>IF(ISNUMBER(SEARCH(I$1,raw[[#This Row],[active years]])),1,"")</f>
        <v/>
      </c>
      <c r="J4454" t="str">
        <f>IF(ISNUMBER(SEARCH(J$1,raw[[#This Row],[active years]])),1,"")</f>
        <v/>
      </c>
      <c r="K4454" t="str">
        <f>IF(ISNUMBER(SEARCH(K$1,raw[[#This Row],[active years]])),1,"")</f>
        <v/>
      </c>
      <c r="L4454" t="str">
        <f>IF(ISNUMBER(SEARCH(L$1,raw[[#This Row],[active years]])),1,"")</f>
        <v/>
      </c>
      <c r="M4454" t="str">
        <f>IF(ISNUMBER(SEARCH(M$1,raw[[#This Row],[active years]])),1,"")</f>
        <v/>
      </c>
      <c r="N4454" t="str">
        <f>IF(ISNUMBER(SEARCH(N$1,raw[[#This Row],[active years]])),1,"")</f>
        <v/>
      </c>
      <c r="O4454" t="str">
        <f>IF(ISNUMBER(SEARCH(O$1,raw[[#This Row],[active years]])),1,"")</f>
        <v/>
      </c>
      <c r="P4454" t="str">
        <f>IF(ISNUMBER(SEARCH(P$1,raw[[#This Row],[active years]])),1,"")</f>
        <v/>
      </c>
      <c r="Q4454" t="str">
        <f>IF(ISNUMBER(SEARCH(Q$1,raw[[#This Row],[active years]])),1,"")</f>
        <v/>
      </c>
      <c r="R4454" t="str">
        <f>IF(ISNUMBER(SEARCH(R$1,raw[[#This Row],[active years]])),1,"")</f>
        <v/>
      </c>
      <c r="S4454" t="str">
        <f>IF(ISNUMBER(SEARCH(S$1,raw[[#This Row],[active years]])),1,"")</f>
        <v/>
      </c>
      <c r="T4454" t="str">
        <f>IF(ISNUMBER(SEARCH(T$1,raw[[#This Row],[active years]])),1,"")</f>
        <v/>
      </c>
      <c r="U4454" t="str">
        <f>IF(ISNUMBER(SEARCH(U$1,raw[[#This Row],[active years]])),1,"")</f>
        <v/>
      </c>
      <c r="V4454" t="str">
        <f>IF(ISNUMBER(SEARCH(V$1,raw[[#This Row],[active years]])),1,"")</f>
        <v/>
      </c>
      <c r="W4454" t="str">
        <f>IF(ISNUMBER(SEARCH(W$1,raw[[#This Row],[active years]])),1,"")</f>
        <v/>
      </c>
      <c r="X4454" t="str">
        <f>IF(ISNUMBER(SEARCH(X$1,raw[[#This Row],[active years]])),1,"")</f>
        <v/>
      </c>
      <c r="Y4454" t="str">
        <f>IF(ISNUMBER(SEARCH(Y$1,raw[[#This Row],[active years]])),1,"")</f>
        <v/>
      </c>
      <c r="Z4454" t="str">
        <f>IF(ISNUMBER(SEARCH(Z$1,raw[[#This Row],[active years]])),1,"")</f>
        <v/>
      </c>
      <c r="AA4454" t="str">
        <f>IF(ISNUMBER(SEARCH(AA$1,raw[[#This Row],[active years]])),1,"")</f>
        <v/>
      </c>
    </row>
    <row r="4455" spans="1:27" x14ac:dyDescent="0.45">
      <c r="A4455">
        <f>raw[team]</f>
        <v>5238</v>
      </c>
      <c r="B4455">
        <f>raw[rookie year]</f>
        <v>2014</v>
      </c>
      <c r="C4455" t="str">
        <f>IF(ISNUMBER(SEARCH(C$1,raw[[#This Row],[active years]])),1,"")</f>
        <v/>
      </c>
      <c r="D4455" t="str">
        <f>IF(ISNUMBER(SEARCH(D$1,raw[[#This Row],[active years]])),1,"")</f>
        <v/>
      </c>
      <c r="E4455" t="str">
        <f>IF(ISNUMBER(SEARCH(E$1,raw[[#This Row],[active years]])),1,"")</f>
        <v/>
      </c>
      <c r="F4455" t="str">
        <f>IF(ISNUMBER(SEARCH(F$1,raw[[#This Row],[active years]])),1,"")</f>
        <v/>
      </c>
      <c r="G4455" t="str">
        <f>IF(ISNUMBER(SEARCH(G$1,raw[[#This Row],[active years]])),1,"")</f>
        <v/>
      </c>
      <c r="H4455" t="str">
        <f>IF(ISNUMBER(SEARCH(H$1,raw[[#This Row],[active years]])),1,"")</f>
        <v/>
      </c>
      <c r="I4455" t="str">
        <f>IF(ISNUMBER(SEARCH(I$1,raw[[#This Row],[active years]])),1,"")</f>
        <v/>
      </c>
      <c r="J4455" t="str">
        <f>IF(ISNUMBER(SEARCH(J$1,raw[[#This Row],[active years]])),1,"")</f>
        <v/>
      </c>
      <c r="K4455" t="str">
        <f>IF(ISNUMBER(SEARCH(K$1,raw[[#This Row],[active years]])),1,"")</f>
        <v/>
      </c>
      <c r="L4455" t="str">
        <f>IF(ISNUMBER(SEARCH(L$1,raw[[#This Row],[active years]])),1,"")</f>
        <v/>
      </c>
      <c r="M4455" t="str">
        <f>IF(ISNUMBER(SEARCH(M$1,raw[[#This Row],[active years]])),1,"")</f>
        <v/>
      </c>
      <c r="N4455" t="str">
        <f>IF(ISNUMBER(SEARCH(N$1,raw[[#This Row],[active years]])),1,"")</f>
        <v/>
      </c>
      <c r="O4455" t="str">
        <f>IF(ISNUMBER(SEARCH(O$1,raw[[#This Row],[active years]])),1,"")</f>
        <v/>
      </c>
      <c r="P4455" t="str">
        <f>IF(ISNUMBER(SEARCH(P$1,raw[[#This Row],[active years]])),1,"")</f>
        <v/>
      </c>
      <c r="Q4455" t="str">
        <f>IF(ISNUMBER(SEARCH(Q$1,raw[[#This Row],[active years]])),1,"")</f>
        <v/>
      </c>
      <c r="R4455" t="str">
        <f>IF(ISNUMBER(SEARCH(R$1,raw[[#This Row],[active years]])),1,"")</f>
        <v/>
      </c>
      <c r="S4455" t="str">
        <f>IF(ISNUMBER(SEARCH(S$1,raw[[#This Row],[active years]])),1,"")</f>
        <v/>
      </c>
      <c r="T4455" t="str">
        <f>IF(ISNUMBER(SEARCH(T$1,raw[[#This Row],[active years]])),1,"")</f>
        <v/>
      </c>
      <c r="U4455" t="str">
        <f>IF(ISNUMBER(SEARCH(U$1,raw[[#This Row],[active years]])),1,"")</f>
        <v/>
      </c>
      <c r="V4455" t="str">
        <f>IF(ISNUMBER(SEARCH(V$1,raw[[#This Row],[active years]])),1,"")</f>
        <v/>
      </c>
      <c r="W4455" t="str">
        <f>IF(ISNUMBER(SEARCH(W$1,raw[[#This Row],[active years]])),1,"")</f>
        <v/>
      </c>
      <c r="X4455" t="str">
        <f>IF(ISNUMBER(SEARCH(X$1,raw[[#This Row],[active years]])),1,"")</f>
        <v/>
      </c>
      <c r="Y4455">
        <f>IF(ISNUMBER(SEARCH(Y$1,raw[[#This Row],[active years]])),1,"")</f>
        <v>1</v>
      </c>
      <c r="Z4455">
        <f>IF(ISNUMBER(SEARCH(Z$1,raw[[#This Row],[active years]])),1,"")</f>
        <v>1</v>
      </c>
      <c r="AA4455">
        <f>IF(ISNUMBER(SEARCH(AA$1,raw[[#This Row],[active years]])),1,"")</f>
        <v>1</v>
      </c>
    </row>
    <row r="4456" spans="1:27" x14ac:dyDescent="0.45">
      <c r="A4456">
        <f>raw[team]</f>
        <v>5239</v>
      </c>
      <c r="B4456">
        <f>raw[rookie year]</f>
        <v>2014</v>
      </c>
      <c r="C4456" t="str">
        <f>IF(ISNUMBER(SEARCH(C$1,raw[[#This Row],[active years]])),1,"")</f>
        <v/>
      </c>
      <c r="D4456" t="str">
        <f>IF(ISNUMBER(SEARCH(D$1,raw[[#This Row],[active years]])),1,"")</f>
        <v/>
      </c>
      <c r="E4456" t="str">
        <f>IF(ISNUMBER(SEARCH(E$1,raw[[#This Row],[active years]])),1,"")</f>
        <v/>
      </c>
      <c r="F4456" t="str">
        <f>IF(ISNUMBER(SEARCH(F$1,raw[[#This Row],[active years]])),1,"")</f>
        <v/>
      </c>
      <c r="G4456" t="str">
        <f>IF(ISNUMBER(SEARCH(G$1,raw[[#This Row],[active years]])),1,"")</f>
        <v/>
      </c>
      <c r="H4456" t="str">
        <f>IF(ISNUMBER(SEARCH(H$1,raw[[#This Row],[active years]])),1,"")</f>
        <v/>
      </c>
      <c r="I4456" t="str">
        <f>IF(ISNUMBER(SEARCH(I$1,raw[[#This Row],[active years]])),1,"")</f>
        <v/>
      </c>
      <c r="J4456" t="str">
        <f>IF(ISNUMBER(SEARCH(J$1,raw[[#This Row],[active years]])),1,"")</f>
        <v/>
      </c>
      <c r="K4456" t="str">
        <f>IF(ISNUMBER(SEARCH(K$1,raw[[#This Row],[active years]])),1,"")</f>
        <v/>
      </c>
      <c r="L4456" t="str">
        <f>IF(ISNUMBER(SEARCH(L$1,raw[[#This Row],[active years]])),1,"")</f>
        <v/>
      </c>
      <c r="M4456" t="str">
        <f>IF(ISNUMBER(SEARCH(M$1,raw[[#This Row],[active years]])),1,"")</f>
        <v/>
      </c>
      <c r="N4456" t="str">
        <f>IF(ISNUMBER(SEARCH(N$1,raw[[#This Row],[active years]])),1,"")</f>
        <v/>
      </c>
      <c r="O4456" t="str">
        <f>IF(ISNUMBER(SEARCH(O$1,raw[[#This Row],[active years]])),1,"")</f>
        <v/>
      </c>
      <c r="P4456" t="str">
        <f>IF(ISNUMBER(SEARCH(P$1,raw[[#This Row],[active years]])),1,"")</f>
        <v/>
      </c>
      <c r="Q4456" t="str">
        <f>IF(ISNUMBER(SEARCH(Q$1,raw[[#This Row],[active years]])),1,"")</f>
        <v/>
      </c>
      <c r="R4456" t="str">
        <f>IF(ISNUMBER(SEARCH(R$1,raw[[#This Row],[active years]])),1,"")</f>
        <v/>
      </c>
      <c r="S4456" t="str">
        <f>IF(ISNUMBER(SEARCH(S$1,raw[[#This Row],[active years]])),1,"")</f>
        <v/>
      </c>
      <c r="T4456" t="str">
        <f>IF(ISNUMBER(SEARCH(T$1,raw[[#This Row],[active years]])),1,"")</f>
        <v/>
      </c>
      <c r="U4456" t="str">
        <f>IF(ISNUMBER(SEARCH(U$1,raw[[#This Row],[active years]])),1,"")</f>
        <v/>
      </c>
      <c r="V4456" t="str">
        <f>IF(ISNUMBER(SEARCH(V$1,raw[[#This Row],[active years]])),1,"")</f>
        <v/>
      </c>
      <c r="W4456" t="str">
        <f>IF(ISNUMBER(SEARCH(W$1,raw[[#This Row],[active years]])),1,"")</f>
        <v/>
      </c>
      <c r="X4456" t="str">
        <f>IF(ISNUMBER(SEARCH(X$1,raw[[#This Row],[active years]])),1,"")</f>
        <v/>
      </c>
      <c r="Y4456">
        <f>IF(ISNUMBER(SEARCH(Y$1,raw[[#This Row],[active years]])),1,"")</f>
        <v>1</v>
      </c>
      <c r="Z4456">
        <f>IF(ISNUMBER(SEARCH(Z$1,raw[[#This Row],[active years]])),1,"")</f>
        <v>1</v>
      </c>
      <c r="AA4456">
        <f>IF(ISNUMBER(SEARCH(AA$1,raw[[#This Row],[active years]])),1,"")</f>
        <v>1</v>
      </c>
    </row>
    <row r="4457" spans="1:27" x14ac:dyDescent="0.45">
      <c r="A4457">
        <f>raw[team]</f>
        <v>5240</v>
      </c>
      <c r="B4457">
        <f>raw[rookie year]</f>
        <v>2014</v>
      </c>
      <c r="C4457" t="str">
        <f>IF(ISNUMBER(SEARCH(C$1,raw[[#This Row],[active years]])),1,"")</f>
        <v/>
      </c>
      <c r="D4457" t="str">
        <f>IF(ISNUMBER(SEARCH(D$1,raw[[#This Row],[active years]])),1,"")</f>
        <v/>
      </c>
      <c r="E4457" t="str">
        <f>IF(ISNUMBER(SEARCH(E$1,raw[[#This Row],[active years]])),1,"")</f>
        <v/>
      </c>
      <c r="F4457" t="str">
        <f>IF(ISNUMBER(SEARCH(F$1,raw[[#This Row],[active years]])),1,"")</f>
        <v/>
      </c>
      <c r="G4457" t="str">
        <f>IF(ISNUMBER(SEARCH(G$1,raw[[#This Row],[active years]])),1,"")</f>
        <v/>
      </c>
      <c r="H4457" t="str">
        <f>IF(ISNUMBER(SEARCH(H$1,raw[[#This Row],[active years]])),1,"")</f>
        <v/>
      </c>
      <c r="I4457" t="str">
        <f>IF(ISNUMBER(SEARCH(I$1,raw[[#This Row],[active years]])),1,"")</f>
        <v/>
      </c>
      <c r="J4457" t="str">
        <f>IF(ISNUMBER(SEARCH(J$1,raw[[#This Row],[active years]])),1,"")</f>
        <v/>
      </c>
      <c r="K4457" t="str">
        <f>IF(ISNUMBER(SEARCH(K$1,raw[[#This Row],[active years]])),1,"")</f>
        <v/>
      </c>
      <c r="L4457" t="str">
        <f>IF(ISNUMBER(SEARCH(L$1,raw[[#This Row],[active years]])),1,"")</f>
        <v/>
      </c>
      <c r="M4457" t="str">
        <f>IF(ISNUMBER(SEARCH(M$1,raw[[#This Row],[active years]])),1,"")</f>
        <v/>
      </c>
      <c r="N4457" t="str">
        <f>IF(ISNUMBER(SEARCH(N$1,raw[[#This Row],[active years]])),1,"")</f>
        <v/>
      </c>
      <c r="O4457" t="str">
        <f>IF(ISNUMBER(SEARCH(O$1,raw[[#This Row],[active years]])),1,"")</f>
        <v/>
      </c>
      <c r="P4457" t="str">
        <f>IF(ISNUMBER(SEARCH(P$1,raw[[#This Row],[active years]])),1,"")</f>
        <v/>
      </c>
      <c r="Q4457" t="str">
        <f>IF(ISNUMBER(SEARCH(Q$1,raw[[#This Row],[active years]])),1,"")</f>
        <v/>
      </c>
      <c r="R4457" t="str">
        <f>IF(ISNUMBER(SEARCH(R$1,raw[[#This Row],[active years]])),1,"")</f>
        <v/>
      </c>
      <c r="S4457" t="str">
        <f>IF(ISNUMBER(SEARCH(S$1,raw[[#This Row],[active years]])),1,"")</f>
        <v/>
      </c>
      <c r="T4457" t="str">
        <f>IF(ISNUMBER(SEARCH(T$1,raw[[#This Row],[active years]])),1,"")</f>
        <v/>
      </c>
      <c r="U4457" t="str">
        <f>IF(ISNUMBER(SEARCH(U$1,raw[[#This Row],[active years]])),1,"")</f>
        <v/>
      </c>
      <c r="V4457" t="str">
        <f>IF(ISNUMBER(SEARCH(V$1,raw[[#This Row],[active years]])),1,"")</f>
        <v/>
      </c>
      <c r="W4457" t="str">
        <f>IF(ISNUMBER(SEARCH(W$1,raw[[#This Row],[active years]])),1,"")</f>
        <v/>
      </c>
      <c r="X4457" t="str">
        <f>IF(ISNUMBER(SEARCH(X$1,raw[[#This Row],[active years]])),1,"")</f>
        <v/>
      </c>
      <c r="Y4457">
        <f>IF(ISNUMBER(SEARCH(Y$1,raw[[#This Row],[active years]])),1,"")</f>
        <v>1</v>
      </c>
      <c r="Z4457">
        <f>IF(ISNUMBER(SEARCH(Z$1,raw[[#This Row],[active years]])),1,"")</f>
        <v>1</v>
      </c>
      <c r="AA4457">
        <f>IF(ISNUMBER(SEARCH(AA$1,raw[[#This Row],[active years]])),1,"")</f>
        <v>1</v>
      </c>
    </row>
    <row r="4458" spans="1:27" x14ac:dyDescent="0.45">
      <c r="A4458">
        <f>raw[team]</f>
        <v>5241</v>
      </c>
      <c r="B4458">
        <f>raw[rookie year]</f>
        <v>2014</v>
      </c>
      <c r="C4458" t="str">
        <f>IF(ISNUMBER(SEARCH(C$1,raw[[#This Row],[active years]])),1,"")</f>
        <v/>
      </c>
      <c r="D4458" t="str">
        <f>IF(ISNUMBER(SEARCH(D$1,raw[[#This Row],[active years]])),1,"")</f>
        <v/>
      </c>
      <c r="E4458" t="str">
        <f>IF(ISNUMBER(SEARCH(E$1,raw[[#This Row],[active years]])),1,"")</f>
        <v/>
      </c>
      <c r="F4458" t="str">
        <f>IF(ISNUMBER(SEARCH(F$1,raw[[#This Row],[active years]])),1,"")</f>
        <v/>
      </c>
      <c r="G4458" t="str">
        <f>IF(ISNUMBER(SEARCH(G$1,raw[[#This Row],[active years]])),1,"")</f>
        <v/>
      </c>
      <c r="H4458" t="str">
        <f>IF(ISNUMBER(SEARCH(H$1,raw[[#This Row],[active years]])),1,"")</f>
        <v/>
      </c>
      <c r="I4458" t="str">
        <f>IF(ISNUMBER(SEARCH(I$1,raw[[#This Row],[active years]])),1,"")</f>
        <v/>
      </c>
      <c r="J4458" t="str">
        <f>IF(ISNUMBER(SEARCH(J$1,raw[[#This Row],[active years]])),1,"")</f>
        <v/>
      </c>
      <c r="K4458" t="str">
        <f>IF(ISNUMBER(SEARCH(K$1,raw[[#This Row],[active years]])),1,"")</f>
        <v/>
      </c>
      <c r="L4458" t="str">
        <f>IF(ISNUMBER(SEARCH(L$1,raw[[#This Row],[active years]])),1,"")</f>
        <v/>
      </c>
      <c r="M4458" t="str">
        <f>IF(ISNUMBER(SEARCH(M$1,raw[[#This Row],[active years]])),1,"")</f>
        <v/>
      </c>
      <c r="N4458" t="str">
        <f>IF(ISNUMBER(SEARCH(N$1,raw[[#This Row],[active years]])),1,"")</f>
        <v/>
      </c>
      <c r="O4458" t="str">
        <f>IF(ISNUMBER(SEARCH(O$1,raw[[#This Row],[active years]])),1,"")</f>
        <v/>
      </c>
      <c r="P4458" t="str">
        <f>IF(ISNUMBER(SEARCH(P$1,raw[[#This Row],[active years]])),1,"")</f>
        <v/>
      </c>
      <c r="Q4458" t="str">
        <f>IF(ISNUMBER(SEARCH(Q$1,raw[[#This Row],[active years]])),1,"")</f>
        <v/>
      </c>
      <c r="R4458" t="str">
        <f>IF(ISNUMBER(SEARCH(R$1,raw[[#This Row],[active years]])),1,"")</f>
        <v/>
      </c>
      <c r="S4458" t="str">
        <f>IF(ISNUMBER(SEARCH(S$1,raw[[#This Row],[active years]])),1,"")</f>
        <v/>
      </c>
      <c r="T4458" t="str">
        <f>IF(ISNUMBER(SEARCH(T$1,raw[[#This Row],[active years]])),1,"")</f>
        <v/>
      </c>
      <c r="U4458" t="str">
        <f>IF(ISNUMBER(SEARCH(U$1,raw[[#This Row],[active years]])),1,"")</f>
        <v/>
      </c>
      <c r="V4458" t="str">
        <f>IF(ISNUMBER(SEARCH(V$1,raw[[#This Row],[active years]])),1,"")</f>
        <v/>
      </c>
      <c r="W4458" t="str">
        <f>IF(ISNUMBER(SEARCH(W$1,raw[[#This Row],[active years]])),1,"")</f>
        <v/>
      </c>
      <c r="X4458" t="str">
        <f>IF(ISNUMBER(SEARCH(X$1,raw[[#This Row],[active years]])),1,"")</f>
        <v/>
      </c>
      <c r="Y4458">
        <f>IF(ISNUMBER(SEARCH(Y$1,raw[[#This Row],[active years]])),1,"")</f>
        <v>1</v>
      </c>
      <c r="Z4458">
        <f>IF(ISNUMBER(SEARCH(Z$1,raw[[#This Row],[active years]])),1,"")</f>
        <v>1</v>
      </c>
      <c r="AA4458">
        <f>IF(ISNUMBER(SEARCH(AA$1,raw[[#This Row],[active years]])),1,"")</f>
        <v>1</v>
      </c>
    </row>
    <row r="4459" spans="1:27" x14ac:dyDescent="0.45">
      <c r="A4459">
        <f>raw[team]</f>
        <v>5242</v>
      </c>
      <c r="B4459">
        <f>raw[rookie year]</f>
        <v>2014</v>
      </c>
      <c r="C4459" t="str">
        <f>IF(ISNUMBER(SEARCH(C$1,raw[[#This Row],[active years]])),1,"")</f>
        <v/>
      </c>
      <c r="D4459" t="str">
        <f>IF(ISNUMBER(SEARCH(D$1,raw[[#This Row],[active years]])),1,"")</f>
        <v/>
      </c>
      <c r="E4459" t="str">
        <f>IF(ISNUMBER(SEARCH(E$1,raw[[#This Row],[active years]])),1,"")</f>
        <v/>
      </c>
      <c r="F4459" t="str">
        <f>IF(ISNUMBER(SEARCH(F$1,raw[[#This Row],[active years]])),1,"")</f>
        <v/>
      </c>
      <c r="G4459" t="str">
        <f>IF(ISNUMBER(SEARCH(G$1,raw[[#This Row],[active years]])),1,"")</f>
        <v/>
      </c>
      <c r="H4459" t="str">
        <f>IF(ISNUMBER(SEARCH(H$1,raw[[#This Row],[active years]])),1,"")</f>
        <v/>
      </c>
      <c r="I4459" t="str">
        <f>IF(ISNUMBER(SEARCH(I$1,raw[[#This Row],[active years]])),1,"")</f>
        <v/>
      </c>
      <c r="J4459" t="str">
        <f>IF(ISNUMBER(SEARCH(J$1,raw[[#This Row],[active years]])),1,"")</f>
        <v/>
      </c>
      <c r="K4459" t="str">
        <f>IF(ISNUMBER(SEARCH(K$1,raw[[#This Row],[active years]])),1,"")</f>
        <v/>
      </c>
      <c r="L4459" t="str">
        <f>IF(ISNUMBER(SEARCH(L$1,raw[[#This Row],[active years]])),1,"")</f>
        <v/>
      </c>
      <c r="M4459" t="str">
        <f>IF(ISNUMBER(SEARCH(M$1,raw[[#This Row],[active years]])),1,"")</f>
        <v/>
      </c>
      <c r="N4459" t="str">
        <f>IF(ISNUMBER(SEARCH(N$1,raw[[#This Row],[active years]])),1,"")</f>
        <v/>
      </c>
      <c r="O4459" t="str">
        <f>IF(ISNUMBER(SEARCH(O$1,raw[[#This Row],[active years]])),1,"")</f>
        <v/>
      </c>
      <c r="P4459" t="str">
        <f>IF(ISNUMBER(SEARCH(P$1,raw[[#This Row],[active years]])),1,"")</f>
        <v/>
      </c>
      <c r="Q4459" t="str">
        <f>IF(ISNUMBER(SEARCH(Q$1,raw[[#This Row],[active years]])),1,"")</f>
        <v/>
      </c>
      <c r="R4459" t="str">
        <f>IF(ISNUMBER(SEARCH(R$1,raw[[#This Row],[active years]])),1,"")</f>
        <v/>
      </c>
      <c r="S4459" t="str">
        <f>IF(ISNUMBER(SEARCH(S$1,raw[[#This Row],[active years]])),1,"")</f>
        <v/>
      </c>
      <c r="T4459" t="str">
        <f>IF(ISNUMBER(SEARCH(T$1,raw[[#This Row],[active years]])),1,"")</f>
        <v/>
      </c>
      <c r="U4459" t="str">
        <f>IF(ISNUMBER(SEARCH(U$1,raw[[#This Row],[active years]])),1,"")</f>
        <v/>
      </c>
      <c r="V4459" t="str">
        <f>IF(ISNUMBER(SEARCH(V$1,raw[[#This Row],[active years]])),1,"")</f>
        <v/>
      </c>
      <c r="W4459" t="str">
        <f>IF(ISNUMBER(SEARCH(W$1,raw[[#This Row],[active years]])),1,"")</f>
        <v/>
      </c>
      <c r="X4459" t="str">
        <f>IF(ISNUMBER(SEARCH(X$1,raw[[#This Row],[active years]])),1,"")</f>
        <v/>
      </c>
      <c r="Y4459">
        <f>IF(ISNUMBER(SEARCH(Y$1,raw[[#This Row],[active years]])),1,"")</f>
        <v>1</v>
      </c>
      <c r="Z4459">
        <f>IF(ISNUMBER(SEARCH(Z$1,raw[[#This Row],[active years]])),1,"")</f>
        <v>1</v>
      </c>
      <c r="AA4459">
        <f>IF(ISNUMBER(SEARCH(AA$1,raw[[#This Row],[active years]])),1,"")</f>
        <v>1</v>
      </c>
    </row>
    <row r="4460" spans="1:27" x14ac:dyDescent="0.45">
      <c r="A4460">
        <f>raw[team]</f>
        <v>5243</v>
      </c>
      <c r="B4460">
        <f>raw[rookie year]</f>
        <v>2014</v>
      </c>
      <c r="C4460" t="str">
        <f>IF(ISNUMBER(SEARCH(C$1,raw[[#This Row],[active years]])),1,"")</f>
        <v/>
      </c>
      <c r="D4460" t="str">
        <f>IF(ISNUMBER(SEARCH(D$1,raw[[#This Row],[active years]])),1,"")</f>
        <v/>
      </c>
      <c r="E4460" t="str">
        <f>IF(ISNUMBER(SEARCH(E$1,raw[[#This Row],[active years]])),1,"")</f>
        <v/>
      </c>
      <c r="F4460" t="str">
        <f>IF(ISNUMBER(SEARCH(F$1,raw[[#This Row],[active years]])),1,"")</f>
        <v/>
      </c>
      <c r="G4460" t="str">
        <f>IF(ISNUMBER(SEARCH(G$1,raw[[#This Row],[active years]])),1,"")</f>
        <v/>
      </c>
      <c r="H4460" t="str">
        <f>IF(ISNUMBER(SEARCH(H$1,raw[[#This Row],[active years]])),1,"")</f>
        <v/>
      </c>
      <c r="I4460" t="str">
        <f>IF(ISNUMBER(SEARCH(I$1,raw[[#This Row],[active years]])),1,"")</f>
        <v/>
      </c>
      <c r="J4460" t="str">
        <f>IF(ISNUMBER(SEARCH(J$1,raw[[#This Row],[active years]])),1,"")</f>
        <v/>
      </c>
      <c r="K4460" t="str">
        <f>IF(ISNUMBER(SEARCH(K$1,raw[[#This Row],[active years]])),1,"")</f>
        <v/>
      </c>
      <c r="L4460" t="str">
        <f>IF(ISNUMBER(SEARCH(L$1,raw[[#This Row],[active years]])),1,"")</f>
        <v/>
      </c>
      <c r="M4460" t="str">
        <f>IF(ISNUMBER(SEARCH(M$1,raw[[#This Row],[active years]])),1,"")</f>
        <v/>
      </c>
      <c r="N4460" t="str">
        <f>IF(ISNUMBER(SEARCH(N$1,raw[[#This Row],[active years]])),1,"")</f>
        <v/>
      </c>
      <c r="O4460" t="str">
        <f>IF(ISNUMBER(SEARCH(O$1,raw[[#This Row],[active years]])),1,"")</f>
        <v/>
      </c>
      <c r="P4460" t="str">
        <f>IF(ISNUMBER(SEARCH(P$1,raw[[#This Row],[active years]])),1,"")</f>
        <v/>
      </c>
      <c r="Q4460" t="str">
        <f>IF(ISNUMBER(SEARCH(Q$1,raw[[#This Row],[active years]])),1,"")</f>
        <v/>
      </c>
      <c r="R4460" t="str">
        <f>IF(ISNUMBER(SEARCH(R$1,raw[[#This Row],[active years]])),1,"")</f>
        <v/>
      </c>
      <c r="S4460" t="str">
        <f>IF(ISNUMBER(SEARCH(S$1,raw[[#This Row],[active years]])),1,"")</f>
        <v/>
      </c>
      <c r="T4460" t="str">
        <f>IF(ISNUMBER(SEARCH(T$1,raw[[#This Row],[active years]])),1,"")</f>
        <v/>
      </c>
      <c r="U4460" t="str">
        <f>IF(ISNUMBER(SEARCH(U$1,raw[[#This Row],[active years]])),1,"")</f>
        <v/>
      </c>
      <c r="V4460" t="str">
        <f>IF(ISNUMBER(SEARCH(V$1,raw[[#This Row],[active years]])),1,"")</f>
        <v/>
      </c>
      <c r="W4460" t="str">
        <f>IF(ISNUMBER(SEARCH(W$1,raw[[#This Row],[active years]])),1,"")</f>
        <v/>
      </c>
      <c r="X4460" t="str">
        <f>IF(ISNUMBER(SEARCH(X$1,raw[[#This Row],[active years]])),1,"")</f>
        <v/>
      </c>
      <c r="Y4460">
        <f>IF(ISNUMBER(SEARCH(Y$1,raw[[#This Row],[active years]])),1,"")</f>
        <v>1</v>
      </c>
      <c r="Z4460">
        <f>IF(ISNUMBER(SEARCH(Z$1,raw[[#This Row],[active years]])),1,"")</f>
        <v>1</v>
      </c>
      <c r="AA4460">
        <f>IF(ISNUMBER(SEARCH(AA$1,raw[[#This Row],[active years]])),1,"")</f>
        <v>1</v>
      </c>
    </row>
    <row r="4461" spans="1:27" x14ac:dyDescent="0.45">
      <c r="A4461">
        <f>raw[team]</f>
        <v>5244</v>
      </c>
      <c r="B4461">
        <f>raw[rookie year]</f>
        <v>2014</v>
      </c>
      <c r="C4461" t="str">
        <f>IF(ISNUMBER(SEARCH(C$1,raw[[#This Row],[active years]])),1,"")</f>
        <v/>
      </c>
      <c r="D4461" t="str">
        <f>IF(ISNUMBER(SEARCH(D$1,raw[[#This Row],[active years]])),1,"")</f>
        <v/>
      </c>
      <c r="E4461" t="str">
        <f>IF(ISNUMBER(SEARCH(E$1,raw[[#This Row],[active years]])),1,"")</f>
        <v/>
      </c>
      <c r="F4461" t="str">
        <f>IF(ISNUMBER(SEARCH(F$1,raw[[#This Row],[active years]])),1,"")</f>
        <v/>
      </c>
      <c r="G4461" t="str">
        <f>IF(ISNUMBER(SEARCH(G$1,raw[[#This Row],[active years]])),1,"")</f>
        <v/>
      </c>
      <c r="H4461" t="str">
        <f>IF(ISNUMBER(SEARCH(H$1,raw[[#This Row],[active years]])),1,"")</f>
        <v/>
      </c>
      <c r="I4461" t="str">
        <f>IF(ISNUMBER(SEARCH(I$1,raw[[#This Row],[active years]])),1,"")</f>
        <v/>
      </c>
      <c r="J4461" t="str">
        <f>IF(ISNUMBER(SEARCH(J$1,raw[[#This Row],[active years]])),1,"")</f>
        <v/>
      </c>
      <c r="K4461" t="str">
        <f>IF(ISNUMBER(SEARCH(K$1,raw[[#This Row],[active years]])),1,"")</f>
        <v/>
      </c>
      <c r="L4461" t="str">
        <f>IF(ISNUMBER(SEARCH(L$1,raw[[#This Row],[active years]])),1,"")</f>
        <v/>
      </c>
      <c r="M4461" t="str">
        <f>IF(ISNUMBER(SEARCH(M$1,raw[[#This Row],[active years]])),1,"")</f>
        <v/>
      </c>
      <c r="N4461" t="str">
        <f>IF(ISNUMBER(SEARCH(N$1,raw[[#This Row],[active years]])),1,"")</f>
        <v/>
      </c>
      <c r="O4461" t="str">
        <f>IF(ISNUMBER(SEARCH(O$1,raw[[#This Row],[active years]])),1,"")</f>
        <v/>
      </c>
      <c r="P4461" t="str">
        <f>IF(ISNUMBER(SEARCH(P$1,raw[[#This Row],[active years]])),1,"")</f>
        <v/>
      </c>
      <c r="Q4461" t="str">
        <f>IF(ISNUMBER(SEARCH(Q$1,raw[[#This Row],[active years]])),1,"")</f>
        <v/>
      </c>
      <c r="R4461" t="str">
        <f>IF(ISNUMBER(SEARCH(R$1,raw[[#This Row],[active years]])),1,"")</f>
        <v/>
      </c>
      <c r="S4461" t="str">
        <f>IF(ISNUMBER(SEARCH(S$1,raw[[#This Row],[active years]])),1,"")</f>
        <v/>
      </c>
      <c r="T4461" t="str">
        <f>IF(ISNUMBER(SEARCH(T$1,raw[[#This Row],[active years]])),1,"")</f>
        <v/>
      </c>
      <c r="U4461" t="str">
        <f>IF(ISNUMBER(SEARCH(U$1,raw[[#This Row],[active years]])),1,"")</f>
        <v/>
      </c>
      <c r="V4461" t="str">
        <f>IF(ISNUMBER(SEARCH(V$1,raw[[#This Row],[active years]])),1,"")</f>
        <v/>
      </c>
      <c r="W4461" t="str">
        <f>IF(ISNUMBER(SEARCH(W$1,raw[[#This Row],[active years]])),1,"")</f>
        <v/>
      </c>
      <c r="X4461" t="str">
        <f>IF(ISNUMBER(SEARCH(X$1,raw[[#This Row],[active years]])),1,"")</f>
        <v/>
      </c>
      <c r="Y4461" t="str">
        <f>IF(ISNUMBER(SEARCH(Y$1,raw[[#This Row],[active years]])),1,"")</f>
        <v/>
      </c>
      <c r="Z4461" t="str">
        <f>IF(ISNUMBER(SEARCH(Z$1,raw[[#This Row],[active years]])),1,"")</f>
        <v/>
      </c>
      <c r="AA4461" t="str">
        <f>IF(ISNUMBER(SEARCH(AA$1,raw[[#This Row],[active years]])),1,"")</f>
        <v/>
      </c>
    </row>
    <row r="4462" spans="1:27" x14ac:dyDescent="0.45">
      <c r="A4462">
        <f>raw[team]</f>
        <v>5245</v>
      </c>
      <c r="B4462">
        <f>raw[rookie year]</f>
        <v>2014</v>
      </c>
      <c r="C4462" t="str">
        <f>IF(ISNUMBER(SEARCH(C$1,raw[[#This Row],[active years]])),1,"")</f>
        <v/>
      </c>
      <c r="D4462" t="str">
        <f>IF(ISNUMBER(SEARCH(D$1,raw[[#This Row],[active years]])),1,"")</f>
        <v/>
      </c>
      <c r="E4462" t="str">
        <f>IF(ISNUMBER(SEARCH(E$1,raw[[#This Row],[active years]])),1,"")</f>
        <v/>
      </c>
      <c r="F4462" t="str">
        <f>IF(ISNUMBER(SEARCH(F$1,raw[[#This Row],[active years]])),1,"")</f>
        <v/>
      </c>
      <c r="G4462" t="str">
        <f>IF(ISNUMBER(SEARCH(G$1,raw[[#This Row],[active years]])),1,"")</f>
        <v/>
      </c>
      <c r="H4462" t="str">
        <f>IF(ISNUMBER(SEARCH(H$1,raw[[#This Row],[active years]])),1,"")</f>
        <v/>
      </c>
      <c r="I4462" t="str">
        <f>IF(ISNUMBER(SEARCH(I$1,raw[[#This Row],[active years]])),1,"")</f>
        <v/>
      </c>
      <c r="J4462" t="str">
        <f>IF(ISNUMBER(SEARCH(J$1,raw[[#This Row],[active years]])),1,"")</f>
        <v/>
      </c>
      <c r="K4462" t="str">
        <f>IF(ISNUMBER(SEARCH(K$1,raw[[#This Row],[active years]])),1,"")</f>
        <v/>
      </c>
      <c r="L4462" t="str">
        <f>IF(ISNUMBER(SEARCH(L$1,raw[[#This Row],[active years]])),1,"")</f>
        <v/>
      </c>
      <c r="M4462" t="str">
        <f>IF(ISNUMBER(SEARCH(M$1,raw[[#This Row],[active years]])),1,"")</f>
        <v/>
      </c>
      <c r="N4462" t="str">
        <f>IF(ISNUMBER(SEARCH(N$1,raw[[#This Row],[active years]])),1,"")</f>
        <v/>
      </c>
      <c r="O4462" t="str">
        <f>IF(ISNUMBER(SEARCH(O$1,raw[[#This Row],[active years]])),1,"")</f>
        <v/>
      </c>
      <c r="P4462" t="str">
        <f>IF(ISNUMBER(SEARCH(P$1,raw[[#This Row],[active years]])),1,"")</f>
        <v/>
      </c>
      <c r="Q4462" t="str">
        <f>IF(ISNUMBER(SEARCH(Q$1,raw[[#This Row],[active years]])),1,"")</f>
        <v/>
      </c>
      <c r="R4462" t="str">
        <f>IF(ISNUMBER(SEARCH(R$1,raw[[#This Row],[active years]])),1,"")</f>
        <v/>
      </c>
      <c r="S4462" t="str">
        <f>IF(ISNUMBER(SEARCH(S$1,raw[[#This Row],[active years]])),1,"")</f>
        <v/>
      </c>
      <c r="T4462" t="str">
        <f>IF(ISNUMBER(SEARCH(T$1,raw[[#This Row],[active years]])),1,"")</f>
        <v/>
      </c>
      <c r="U4462" t="str">
        <f>IF(ISNUMBER(SEARCH(U$1,raw[[#This Row],[active years]])),1,"")</f>
        <v/>
      </c>
      <c r="V4462" t="str">
        <f>IF(ISNUMBER(SEARCH(V$1,raw[[#This Row],[active years]])),1,"")</f>
        <v/>
      </c>
      <c r="W4462" t="str">
        <f>IF(ISNUMBER(SEARCH(W$1,raw[[#This Row],[active years]])),1,"")</f>
        <v/>
      </c>
      <c r="X4462" t="str">
        <f>IF(ISNUMBER(SEARCH(X$1,raw[[#This Row],[active years]])),1,"")</f>
        <v/>
      </c>
      <c r="Y4462" t="str">
        <f>IF(ISNUMBER(SEARCH(Y$1,raw[[#This Row],[active years]])),1,"")</f>
        <v/>
      </c>
      <c r="Z4462" t="str">
        <f>IF(ISNUMBER(SEARCH(Z$1,raw[[#This Row],[active years]])),1,"")</f>
        <v/>
      </c>
      <c r="AA4462" t="str">
        <f>IF(ISNUMBER(SEARCH(AA$1,raw[[#This Row],[active years]])),1,"")</f>
        <v/>
      </c>
    </row>
    <row r="4463" spans="1:27" x14ac:dyDescent="0.45">
      <c r="A4463">
        <f>raw[team]</f>
        <v>5246</v>
      </c>
      <c r="B4463">
        <f>raw[rookie year]</f>
        <v>2014</v>
      </c>
      <c r="C4463" t="str">
        <f>IF(ISNUMBER(SEARCH(C$1,raw[[#This Row],[active years]])),1,"")</f>
        <v/>
      </c>
      <c r="D4463" t="str">
        <f>IF(ISNUMBER(SEARCH(D$1,raw[[#This Row],[active years]])),1,"")</f>
        <v/>
      </c>
      <c r="E4463" t="str">
        <f>IF(ISNUMBER(SEARCH(E$1,raw[[#This Row],[active years]])),1,"")</f>
        <v/>
      </c>
      <c r="F4463" t="str">
        <f>IF(ISNUMBER(SEARCH(F$1,raw[[#This Row],[active years]])),1,"")</f>
        <v/>
      </c>
      <c r="G4463" t="str">
        <f>IF(ISNUMBER(SEARCH(G$1,raw[[#This Row],[active years]])),1,"")</f>
        <v/>
      </c>
      <c r="H4463" t="str">
        <f>IF(ISNUMBER(SEARCH(H$1,raw[[#This Row],[active years]])),1,"")</f>
        <v/>
      </c>
      <c r="I4463" t="str">
        <f>IF(ISNUMBER(SEARCH(I$1,raw[[#This Row],[active years]])),1,"")</f>
        <v/>
      </c>
      <c r="J4463" t="str">
        <f>IF(ISNUMBER(SEARCH(J$1,raw[[#This Row],[active years]])),1,"")</f>
        <v/>
      </c>
      <c r="K4463" t="str">
        <f>IF(ISNUMBER(SEARCH(K$1,raw[[#This Row],[active years]])),1,"")</f>
        <v/>
      </c>
      <c r="L4463" t="str">
        <f>IF(ISNUMBER(SEARCH(L$1,raw[[#This Row],[active years]])),1,"")</f>
        <v/>
      </c>
      <c r="M4463" t="str">
        <f>IF(ISNUMBER(SEARCH(M$1,raw[[#This Row],[active years]])),1,"")</f>
        <v/>
      </c>
      <c r="N4463" t="str">
        <f>IF(ISNUMBER(SEARCH(N$1,raw[[#This Row],[active years]])),1,"")</f>
        <v/>
      </c>
      <c r="O4463" t="str">
        <f>IF(ISNUMBER(SEARCH(O$1,raw[[#This Row],[active years]])),1,"")</f>
        <v/>
      </c>
      <c r="P4463" t="str">
        <f>IF(ISNUMBER(SEARCH(P$1,raw[[#This Row],[active years]])),1,"")</f>
        <v/>
      </c>
      <c r="Q4463" t="str">
        <f>IF(ISNUMBER(SEARCH(Q$1,raw[[#This Row],[active years]])),1,"")</f>
        <v/>
      </c>
      <c r="R4463" t="str">
        <f>IF(ISNUMBER(SEARCH(R$1,raw[[#This Row],[active years]])),1,"")</f>
        <v/>
      </c>
      <c r="S4463" t="str">
        <f>IF(ISNUMBER(SEARCH(S$1,raw[[#This Row],[active years]])),1,"")</f>
        <v/>
      </c>
      <c r="T4463" t="str">
        <f>IF(ISNUMBER(SEARCH(T$1,raw[[#This Row],[active years]])),1,"")</f>
        <v/>
      </c>
      <c r="U4463" t="str">
        <f>IF(ISNUMBER(SEARCH(U$1,raw[[#This Row],[active years]])),1,"")</f>
        <v/>
      </c>
      <c r="V4463" t="str">
        <f>IF(ISNUMBER(SEARCH(V$1,raw[[#This Row],[active years]])),1,"")</f>
        <v/>
      </c>
      <c r="W4463" t="str">
        <f>IF(ISNUMBER(SEARCH(W$1,raw[[#This Row],[active years]])),1,"")</f>
        <v/>
      </c>
      <c r="X4463" t="str">
        <f>IF(ISNUMBER(SEARCH(X$1,raw[[#This Row],[active years]])),1,"")</f>
        <v/>
      </c>
      <c r="Y4463">
        <f>IF(ISNUMBER(SEARCH(Y$1,raw[[#This Row],[active years]])),1,"")</f>
        <v>1</v>
      </c>
      <c r="Z4463">
        <f>IF(ISNUMBER(SEARCH(Z$1,raw[[#This Row],[active years]])),1,"")</f>
        <v>1</v>
      </c>
      <c r="AA4463">
        <f>IF(ISNUMBER(SEARCH(AA$1,raw[[#This Row],[active years]])),1,"")</f>
        <v>1</v>
      </c>
    </row>
    <row r="4464" spans="1:27" x14ac:dyDescent="0.45">
      <c r="A4464">
        <f>raw[team]</f>
        <v>5247</v>
      </c>
      <c r="B4464">
        <f>raw[rookie year]</f>
        <v>2014</v>
      </c>
      <c r="C4464" t="str">
        <f>IF(ISNUMBER(SEARCH(C$1,raw[[#This Row],[active years]])),1,"")</f>
        <v/>
      </c>
      <c r="D4464" t="str">
        <f>IF(ISNUMBER(SEARCH(D$1,raw[[#This Row],[active years]])),1,"")</f>
        <v/>
      </c>
      <c r="E4464" t="str">
        <f>IF(ISNUMBER(SEARCH(E$1,raw[[#This Row],[active years]])),1,"")</f>
        <v/>
      </c>
      <c r="F4464" t="str">
        <f>IF(ISNUMBER(SEARCH(F$1,raw[[#This Row],[active years]])),1,"")</f>
        <v/>
      </c>
      <c r="G4464" t="str">
        <f>IF(ISNUMBER(SEARCH(G$1,raw[[#This Row],[active years]])),1,"")</f>
        <v/>
      </c>
      <c r="H4464" t="str">
        <f>IF(ISNUMBER(SEARCH(H$1,raw[[#This Row],[active years]])),1,"")</f>
        <v/>
      </c>
      <c r="I4464" t="str">
        <f>IF(ISNUMBER(SEARCH(I$1,raw[[#This Row],[active years]])),1,"")</f>
        <v/>
      </c>
      <c r="J4464" t="str">
        <f>IF(ISNUMBER(SEARCH(J$1,raw[[#This Row],[active years]])),1,"")</f>
        <v/>
      </c>
      <c r="K4464" t="str">
        <f>IF(ISNUMBER(SEARCH(K$1,raw[[#This Row],[active years]])),1,"")</f>
        <v/>
      </c>
      <c r="L4464" t="str">
        <f>IF(ISNUMBER(SEARCH(L$1,raw[[#This Row],[active years]])),1,"")</f>
        <v/>
      </c>
      <c r="M4464" t="str">
        <f>IF(ISNUMBER(SEARCH(M$1,raw[[#This Row],[active years]])),1,"")</f>
        <v/>
      </c>
      <c r="N4464" t="str">
        <f>IF(ISNUMBER(SEARCH(N$1,raw[[#This Row],[active years]])),1,"")</f>
        <v/>
      </c>
      <c r="O4464" t="str">
        <f>IF(ISNUMBER(SEARCH(O$1,raw[[#This Row],[active years]])),1,"")</f>
        <v/>
      </c>
      <c r="P4464" t="str">
        <f>IF(ISNUMBER(SEARCH(P$1,raw[[#This Row],[active years]])),1,"")</f>
        <v/>
      </c>
      <c r="Q4464" t="str">
        <f>IF(ISNUMBER(SEARCH(Q$1,raw[[#This Row],[active years]])),1,"")</f>
        <v/>
      </c>
      <c r="R4464" t="str">
        <f>IF(ISNUMBER(SEARCH(R$1,raw[[#This Row],[active years]])),1,"")</f>
        <v/>
      </c>
      <c r="S4464" t="str">
        <f>IF(ISNUMBER(SEARCH(S$1,raw[[#This Row],[active years]])),1,"")</f>
        <v/>
      </c>
      <c r="T4464" t="str">
        <f>IF(ISNUMBER(SEARCH(T$1,raw[[#This Row],[active years]])),1,"")</f>
        <v/>
      </c>
      <c r="U4464" t="str">
        <f>IF(ISNUMBER(SEARCH(U$1,raw[[#This Row],[active years]])),1,"")</f>
        <v/>
      </c>
      <c r="V4464" t="str">
        <f>IF(ISNUMBER(SEARCH(V$1,raw[[#This Row],[active years]])),1,"")</f>
        <v/>
      </c>
      <c r="W4464" t="str">
        <f>IF(ISNUMBER(SEARCH(W$1,raw[[#This Row],[active years]])),1,"")</f>
        <v/>
      </c>
      <c r="X4464" t="str">
        <f>IF(ISNUMBER(SEARCH(X$1,raw[[#This Row],[active years]])),1,"")</f>
        <v/>
      </c>
      <c r="Y4464">
        <f>IF(ISNUMBER(SEARCH(Y$1,raw[[#This Row],[active years]])),1,"")</f>
        <v>1</v>
      </c>
      <c r="Z4464">
        <f>IF(ISNUMBER(SEARCH(Z$1,raw[[#This Row],[active years]])),1,"")</f>
        <v>1</v>
      </c>
      <c r="AA4464">
        <f>IF(ISNUMBER(SEARCH(AA$1,raw[[#This Row],[active years]])),1,"")</f>
        <v>1</v>
      </c>
    </row>
    <row r="4465" spans="1:27" x14ac:dyDescent="0.45">
      <c r="A4465">
        <f>raw[team]</f>
        <v>5248</v>
      </c>
      <c r="B4465">
        <f>raw[rookie year]</f>
        <v>2014</v>
      </c>
      <c r="C4465" t="str">
        <f>IF(ISNUMBER(SEARCH(C$1,raw[[#This Row],[active years]])),1,"")</f>
        <v/>
      </c>
      <c r="D4465" t="str">
        <f>IF(ISNUMBER(SEARCH(D$1,raw[[#This Row],[active years]])),1,"")</f>
        <v/>
      </c>
      <c r="E4465" t="str">
        <f>IF(ISNUMBER(SEARCH(E$1,raw[[#This Row],[active years]])),1,"")</f>
        <v/>
      </c>
      <c r="F4465" t="str">
        <f>IF(ISNUMBER(SEARCH(F$1,raw[[#This Row],[active years]])),1,"")</f>
        <v/>
      </c>
      <c r="G4465" t="str">
        <f>IF(ISNUMBER(SEARCH(G$1,raw[[#This Row],[active years]])),1,"")</f>
        <v/>
      </c>
      <c r="H4465" t="str">
        <f>IF(ISNUMBER(SEARCH(H$1,raw[[#This Row],[active years]])),1,"")</f>
        <v/>
      </c>
      <c r="I4465" t="str">
        <f>IF(ISNUMBER(SEARCH(I$1,raw[[#This Row],[active years]])),1,"")</f>
        <v/>
      </c>
      <c r="J4465" t="str">
        <f>IF(ISNUMBER(SEARCH(J$1,raw[[#This Row],[active years]])),1,"")</f>
        <v/>
      </c>
      <c r="K4465" t="str">
        <f>IF(ISNUMBER(SEARCH(K$1,raw[[#This Row],[active years]])),1,"")</f>
        <v/>
      </c>
      <c r="L4465" t="str">
        <f>IF(ISNUMBER(SEARCH(L$1,raw[[#This Row],[active years]])),1,"")</f>
        <v/>
      </c>
      <c r="M4465" t="str">
        <f>IF(ISNUMBER(SEARCH(M$1,raw[[#This Row],[active years]])),1,"")</f>
        <v/>
      </c>
      <c r="N4465" t="str">
        <f>IF(ISNUMBER(SEARCH(N$1,raw[[#This Row],[active years]])),1,"")</f>
        <v/>
      </c>
      <c r="O4465" t="str">
        <f>IF(ISNUMBER(SEARCH(O$1,raw[[#This Row],[active years]])),1,"")</f>
        <v/>
      </c>
      <c r="P4465" t="str">
        <f>IF(ISNUMBER(SEARCH(P$1,raw[[#This Row],[active years]])),1,"")</f>
        <v/>
      </c>
      <c r="Q4465" t="str">
        <f>IF(ISNUMBER(SEARCH(Q$1,raw[[#This Row],[active years]])),1,"")</f>
        <v/>
      </c>
      <c r="R4465" t="str">
        <f>IF(ISNUMBER(SEARCH(R$1,raw[[#This Row],[active years]])),1,"")</f>
        <v/>
      </c>
      <c r="S4465" t="str">
        <f>IF(ISNUMBER(SEARCH(S$1,raw[[#This Row],[active years]])),1,"")</f>
        <v/>
      </c>
      <c r="T4465" t="str">
        <f>IF(ISNUMBER(SEARCH(T$1,raw[[#This Row],[active years]])),1,"")</f>
        <v/>
      </c>
      <c r="U4465" t="str">
        <f>IF(ISNUMBER(SEARCH(U$1,raw[[#This Row],[active years]])),1,"")</f>
        <v/>
      </c>
      <c r="V4465" t="str">
        <f>IF(ISNUMBER(SEARCH(V$1,raw[[#This Row],[active years]])),1,"")</f>
        <v/>
      </c>
      <c r="W4465" t="str">
        <f>IF(ISNUMBER(SEARCH(W$1,raw[[#This Row],[active years]])),1,"")</f>
        <v/>
      </c>
      <c r="X4465" t="str">
        <f>IF(ISNUMBER(SEARCH(X$1,raw[[#This Row],[active years]])),1,"")</f>
        <v/>
      </c>
      <c r="Y4465">
        <f>IF(ISNUMBER(SEARCH(Y$1,raw[[#This Row],[active years]])),1,"")</f>
        <v>1</v>
      </c>
      <c r="Z4465">
        <f>IF(ISNUMBER(SEARCH(Z$1,raw[[#This Row],[active years]])),1,"")</f>
        <v>1</v>
      </c>
      <c r="AA4465">
        <f>IF(ISNUMBER(SEARCH(AA$1,raw[[#This Row],[active years]])),1,"")</f>
        <v>1</v>
      </c>
    </row>
    <row r="4466" spans="1:27" x14ac:dyDescent="0.45">
      <c r="A4466">
        <f>raw[team]</f>
        <v>5249</v>
      </c>
      <c r="B4466">
        <f>raw[rookie year]</f>
        <v>2014</v>
      </c>
      <c r="C4466" t="str">
        <f>IF(ISNUMBER(SEARCH(C$1,raw[[#This Row],[active years]])),1,"")</f>
        <v/>
      </c>
      <c r="D4466" t="str">
        <f>IF(ISNUMBER(SEARCH(D$1,raw[[#This Row],[active years]])),1,"")</f>
        <v/>
      </c>
      <c r="E4466" t="str">
        <f>IF(ISNUMBER(SEARCH(E$1,raw[[#This Row],[active years]])),1,"")</f>
        <v/>
      </c>
      <c r="F4466" t="str">
        <f>IF(ISNUMBER(SEARCH(F$1,raw[[#This Row],[active years]])),1,"")</f>
        <v/>
      </c>
      <c r="G4466" t="str">
        <f>IF(ISNUMBER(SEARCH(G$1,raw[[#This Row],[active years]])),1,"")</f>
        <v/>
      </c>
      <c r="H4466" t="str">
        <f>IF(ISNUMBER(SEARCH(H$1,raw[[#This Row],[active years]])),1,"")</f>
        <v/>
      </c>
      <c r="I4466" t="str">
        <f>IF(ISNUMBER(SEARCH(I$1,raw[[#This Row],[active years]])),1,"")</f>
        <v/>
      </c>
      <c r="J4466" t="str">
        <f>IF(ISNUMBER(SEARCH(J$1,raw[[#This Row],[active years]])),1,"")</f>
        <v/>
      </c>
      <c r="K4466" t="str">
        <f>IF(ISNUMBER(SEARCH(K$1,raw[[#This Row],[active years]])),1,"")</f>
        <v/>
      </c>
      <c r="L4466" t="str">
        <f>IF(ISNUMBER(SEARCH(L$1,raw[[#This Row],[active years]])),1,"")</f>
        <v/>
      </c>
      <c r="M4466" t="str">
        <f>IF(ISNUMBER(SEARCH(M$1,raw[[#This Row],[active years]])),1,"")</f>
        <v/>
      </c>
      <c r="N4466" t="str">
        <f>IF(ISNUMBER(SEARCH(N$1,raw[[#This Row],[active years]])),1,"")</f>
        <v/>
      </c>
      <c r="O4466" t="str">
        <f>IF(ISNUMBER(SEARCH(O$1,raw[[#This Row],[active years]])),1,"")</f>
        <v/>
      </c>
      <c r="P4466" t="str">
        <f>IF(ISNUMBER(SEARCH(P$1,raw[[#This Row],[active years]])),1,"")</f>
        <v/>
      </c>
      <c r="Q4466" t="str">
        <f>IF(ISNUMBER(SEARCH(Q$1,raw[[#This Row],[active years]])),1,"")</f>
        <v/>
      </c>
      <c r="R4466" t="str">
        <f>IF(ISNUMBER(SEARCH(R$1,raw[[#This Row],[active years]])),1,"")</f>
        <v/>
      </c>
      <c r="S4466" t="str">
        <f>IF(ISNUMBER(SEARCH(S$1,raw[[#This Row],[active years]])),1,"")</f>
        <v/>
      </c>
      <c r="T4466" t="str">
        <f>IF(ISNUMBER(SEARCH(T$1,raw[[#This Row],[active years]])),1,"")</f>
        <v/>
      </c>
      <c r="U4466" t="str">
        <f>IF(ISNUMBER(SEARCH(U$1,raw[[#This Row],[active years]])),1,"")</f>
        <v/>
      </c>
      <c r="V4466" t="str">
        <f>IF(ISNUMBER(SEARCH(V$1,raw[[#This Row],[active years]])),1,"")</f>
        <v/>
      </c>
      <c r="W4466" t="str">
        <f>IF(ISNUMBER(SEARCH(W$1,raw[[#This Row],[active years]])),1,"")</f>
        <v/>
      </c>
      <c r="X4466" t="str">
        <f>IF(ISNUMBER(SEARCH(X$1,raw[[#This Row],[active years]])),1,"")</f>
        <v/>
      </c>
      <c r="Y4466">
        <f>IF(ISNUMBER(SEARCH(Y$1,raw[[#This Row],[active years]])),1,"")</f>
        <v>1</v>
      </c>
      <c r="Z4466">
        <f>IF(ISNUMBER(SEARCH(Z$1,raw[[#This Row],[active years]])),1,"")</f>
        <v>1</v>
      </c>
      <c r="AA4466" t="str">
        <f>IF(ISNUMBER(SEARCH(AA$1,raw[[#This Row],[active years]])),1,"")</f>
        <v/>
      </c>
    </row>
    <row r="4467" spans="1:27" x14ac:dyDescent="0.45">
      <c r="A4467">
        <f>raw[team]</f>
        <v>5250</v>
      </c>
      <c r="B4467">
        <f>raw[rookie year]</f>
        <v>2014</v>
      </c>
      <c r="C4467" t="str">
        <f>IF(ISNUMBER(SEARCH(C$1,raw[[#This Row],[active years]])),1,"")</f>
        <v/>
      </c>
      <c r="D4467" t="str">
        <f>IF(ISNUMBER(SEARCH(D$1,raw[[#This Row],[active years]])),1,"")</f>
        <v/>
      </c>
      <c r="E4467" t="str">
        <f>IF(ISNUMBER(SEARCH(E$1,raw[[#This Row],[active years]])),1,"")</f>
        <v/>
      </c>
      <c r="F4467" t="str">
        <f>IF(ISNUMBER(SEARCH(F$1,raw[[#This Row],[active years]])),1,"")</f>
        <v/>
      </c>
      <c r="G4467" t="str">
        <f>IF(ISNUMBER(SEARCH(G$1,raw[[#This Row],[active years]])),1,"")</f>
        <v/>
      </c>
      <c r="H4467" t="str">
        <f>IF(ISNUMBER(SEARCH(H$1,raw[[#This Row],[active years]])),1,"")</f>
        <v/>
      </c>
      <c r="I4467" t="str">
        <f>IF(ISNUMBER(SEARCH(I$1,raw[[#This Row],[active years]])),1,"")</f>
        <v/>
      </c>
      <c r="J4467" t="str">
        <f>IF(ISNUMBER(SEARCH(J$1,raw[[#This Row],[active years]])),1,"")</f>
        <v/>
      </c>
      <c r="K4467" t="str">
        <f>IF(ISNUMBER(SEARCH(K$1,raw[[#This Row],[active years]])),1,"")</f>
        <v/>
      </c>
      <c r="L4467" t="str">
        <f>IF(ISNUMBER(SEARCH(L$1,raw[[#This Row],[active years]])),1,"")</f>
        <v/>
      </c>
      <c r="M4467" t="str">
        <f>IF(ISNUMBER(SEARCH(M$1,raw[[#This Row],[active years]])),1,"")</f>
        <v/>
      </c>
      <c r="N4467" t="str">
        <f>IF(ISNUMBER(SEARCH(N$1,raw[[#This Row],[active years]])),1,"")</f>
        <v/>
      </c>
      <c r="O4467" t="str">
        <f>IF(ISNUMBER(SEARCH(O$1,raw[[#This Row],[active years]])),1,"")</f>
        <v/>
      </c>
      <c r="P4467" t="str">
        <f>IF(ISNUMBER(SEARCH(P$1,raw[[#This Row],[active years]])),1,"")</f>
        <v/>
      </c>
      <c r="Q4467" t="str">
        <f>IF(ISNUMBER(SEARCH(Q$1,raw[[#This Row],[active years]])),1,"")</f>
        <v/>
      </c>
      <c r="R4467" t="str">
        <f>IF(ISNUMBER(SEARCH(R$1,raw[[#This Row],[active years]])),1,"")</f>
        <v/>
      </c>
      <c r="S4467" t="str">
        <f>IF(ISNUMBER(SEARCH(S$1,raw[[#This Row],[active years]])),1,"")</f>
        <v/>
      </c>
      <c r="T4467" t="str">
        <f>IF(ISNUMBER(SEARCH(T$1,raw[[#This Row],[active years]])),1,"")</f>
        <v/>
      </c>
      <c r="U4467" t="str">
        <f>IF(ISNUMBER(SEARCH(U$1,raw[[#This Row],[active years]])),1,"")</f>
        <v/>
      </c>
      <c r="V4467" t="str">
        <f>IF(ISNUMBER(SEARCH(V$1,raw[[#This Row],[active years]])),1,"")</f>
        <v/>
      </c>
      <c r="W4467" t="str">
        <f>IF(ISNUMBER(SEARCH(W$1,raw[[#This Row],[active years]])),1,"")</f>
        <v/>
      </c>
      <c r="X4467" t="str">
        <f>IF(ISNUMBER(SEARCH(X$1,raw[[#This Row],[active years]])),1,"")</f>
        <v/>
      </c>
      <c r="Y4467">
        <f>IF(ISNUMBER(SEARCH(Y$1,raw[[#This Row],[active years]])),1,"")</f>
        <v>1</v>
      </c>
      <c r="Z4467">
        <f>IF(ISNUMBER(SEARCH(Z$1,raw[[#This Row],[active years]])),1,"")</f>
        <v>1</v>
      </c>
      <c r="AA4467">
        <f>IF(ISNUMBER(SEARCH(AA$1,raw[[#This Row],[active years]])),1,"")</f>
        <v>1</v>
      </c>
    </row>
    <row r="4468" spans="1:27" x14ac:dyDescent="0.45">
      <c r="A4468">
        <f>raw[team]</f>
        <v>5251</v>
      </c>
      <c r="B4468">
        <f>raw[rookie year]</f>
        <v>2014</v>
      </c>
      <c r="C4468" t="str">
        <f>IF(ISNUMBER(SEARCH(C$1,raw[[#This Row],[active years]])),1,"")</f>
        <v/>
      </c>
      <c r="D4468" t="str">
        <f>IF(ISNUMBER(SEARCH(D$1,raw[[#This Row],[active years]])),1,"")</f>
        <v/>
      </c>
      <c r="E4468" t="str">
        <f>IF(ISNUMBER(SEARCH(E$1,raw[[#This Row],[active years]])),1,"")</f>
        <v/>
      </c>
      <c r="F4468" t="str">
        <f>IF(ISNUMBER(SEARCH(F$1,raw[[#This Row],[active years]])),1,"")</f>
        <v/>
      </c>
      <c r="G4468" t="str">
        <f>IF(ISNUMBER(SEARCH(G$1,raw[[#This Row],[active years]])),1,"")</f>
        <v/>
      </c>
      <c r="H4468" t="str">
        <f>IF(ISNUMBER(SEARCH(H$1,raw[[#This Row],[active years]])),1,"")</f>
        <v/>
      </c>
      <c r="I4468" t="str">
        <f>IF(ISNUMBER(SEARCH(I$1,raw[[#This Row],[active years]])),1,"")</f>
        <v/>
      </c>
      <c r="J4468" t="str">
        <f>IF(ISNUMBER(SEARCH(J$1,raw[[#This Row],[active years]])),1,"")</f>
        <v/>
      </c>
      <c r="K4468" t="str">
        <f>IF(ISNUMBER(SEARCH(K$1,raw[[#This Row],[active years]])),1,"")</f>
        <v/>
      </c>
      <c r="L4468" t="str">
        <f>IF(ISNUMBER(SEARCH(L$1,raw[[#This Row],[active years]])),1,"")</f>
        <v/>
      </c>
      <c r="M4468" t="str">
        <f>IF(ISNUMBER(SEARCH(M$1,raw[[#This Row],[active years]])),1,"")</f>
        <v/>
      </c>
      <c r="N4468" t="str">
        <f>IF(ISNUMBER(SEARCH(N$1,raw[[#This Row],[active years]])),1,"")</f>
        <v/>
      </c>
      <c r="O4468" t="str">
        <f>IF(ISNUMBER(SEARCH(O$1,raw[[#This Row],[active years]])),1,"")</f>
        <v/>
      </c>
      <c r="P4468" t="str">
        <f>IF(ISNUMBER(SEARCH(P$1,raw[[#This Row],[active years]])),1,"")</f>
        <v/>
      </c>
      <c r="Q4468" t="str">
        <f>IF(ISNUMBER(SEARCH(Q$1,raw[[#This Row],[active years]])),1,"")</f>
        <v/>
      </c>
      <c r="R4468" t="str">
        <f>IF(ISNUMBER(SEARCH(R$1,raw[[#This Row],[active years]])),1,"")</f>
        <v/>
      </c>
      <c r="S4468" t="str">
        <f>IF(ISNUMBER(SEARCH(S$1,raw[[#This Row],[active years]])),1,"")</f>
        <v/>
      </c>
      <c r="T4468" t="str">
        <f>IF(ISNUMBER(SEARCH(T$1,raw[[#This Row],[active years]])),1,"")</f>
        <v/>
      </c>
      <c r="U4468" t="str">
        <f>IF(ISNUMBER(SEARCH(U$1,raw[[#This Row],[active years]])),1,"")</f>
        <v/>
      </c>
      <c r="V4468" t="str">
        <f>IF(ISNUMBER(SEARCH(V$1,raw[[#This Row],[active years]])),1,"")</f>
        <v/>
      </c>
      <c r="W4468" t="str">
        <f>IF(ISNUMBER(SEARCH(W$1,raw[[#This Row],[active years]])),1,"")</f>
        <v/>
      </c>
      <c r="X4468" t="str">
        <f>IF(ISNUMBER(SEARCH(X$1,raw[[#This Row],[active years]])),1,"")</f>
        <v/>
      </c>
      <c r="Y4468">
        <f>IF(ISNUMBER(SEARCH(Y$1,raw[[#This Row],[active years]])),1,"")</f>
        <v>1</v>
      </c>
      <c r="Z4468">
        <f>IF(ISNUMBER(SEARCH(Z$1,raw[[#This Row],[active years]])),1,"")</f>
        <v>1</v>
      </c>
      <c r="AA4468">
        <f>IF(ISNUMBER(SEARCH(AA$1,raw[[#This Row],[active years]])),1,"")</f>
        <v>1</v>
      </c>
    </row>
    <row r="4469" spans="1:27" x14ac:dyDescent="0.45">
      <c r="A4469">
        <f>raw[team]</f>
        <v>5252</v>
      </c>
      <c r="B4469">
        <f>raw[rookie year]</f>
        <v>2014</v>
      </c>
      <c r="C4469" t="str">
        <f>IF(ISNUMBER(SEARCH(C$1,raw[[#This Row],[active years]])),1,"")</f>
        <v/>
      </c>
      <c r="D4469" t="str">
        <f>IF(ISNUMBER(SEARCH(D$1,raw[[#This Row],[active years]])),1,"")</f>
        <v/>
      </c>
      <c r="E4469" t="str">
        <f>IF(ISNUMBER(SEARCH(E$1,raw[[#This Row],[active years]])),1,"")</f>
        <v/>
      </c>
      <c r="F4469" t="str">
        <f>IF(ISNUMBER(SEARCH(F$1,raw[[#This Row],[active years]])),1,"")</f>
        <v/>
      </c>
      <c r="G4469" t="str">
        <f>IF(ISNUMBER(SEARCH(G$1,raw[[#This Row],[active years]])),1,"")</f>
        <v/>
      </c>
      <c r="H4469" t="str">
        <f>IF(ISNUMBER(SEARCH(H$1,raw[[#This Row],[active years]])),1,"")</f>
        <v/>
      </c>
      <c r="I4469" t="str">
        <f>IF(ISNUMBER(SEARCH(I$1,raw[[#This Row],[active years]])),1,"")</f>
        <v/>
      </c>
      <c r="J4469" t="str">
        <f>IF(ISNUMBER(SEARCH(J$1,raw[[#This Row],[active years]])),1,"")</f>
        <v/>
      </c>
      <c r="K4469" t="str">
        <f>IF(ISNUMBER(SEARCH(K$1,raw[[#This Row],[active years]])),1,"")</f>
        <v/>
      </c>
      <c r="L4469" t="str">
        <f>IF(ISNUMBER(SEARCH(L$1,raw[[#This Row],[active years]])),1,"")</f>
        <v/>
      </c>
      <c r="M4469" t="str">
        <f>IF(ISNUMBER(SEARCH(M$1,raw[[#This Row],[active years]])),1,"")</f>
        <v/>
      </c>
      <c r="N4469" t="str">
        <f>IF(ISNUMBER(SEARCH(N$1,raw[[#This Row],[active years]])),1,"")</f>
        <v/>
      </c>
      <c r="O4469" t="str">
        <f>IF(ISNUMBER(SEARCH(O$1,raw[[#This Row],[active years]])),1,"")</f>
        <v/>
      </c>
      <c r="P4469" t="str">
        <f>IF(ISNUMBER(SEARCH(P$1,raw[[#This Row],[active years]])),1,"")</f>
        <v/>
      </c>
      <c r="Q4469" t="str">
        <f>IF(ISNUMBER(SEARCH(Q$1,raw[[#This Row],[active years]])),1,"")</f>
        <v/>
      </c>
      <c r="R4469" t="str">
        <f>IF(ISNUMBER(SEARCH(R$1,raw[[#This Row],[active years]])),1,"")</f>
        <v/>
      </c>
      <c r="S4469" t="str">
        <f>IF(ISNUMBER(SEARCH(S$1,raw[[#This Row],[active years]])),1,"")</f>
        <v/>
      </c>
      <c r="T4469" t="str">
        <f>IF(ISNUMBER(SEARCH(T$1,raw[[#This Row],[active years]])),1,"")</f>
        <v/>
      </c>
      <c r="U4469" t="str">
        <f>IF(ISNUMBER(SEARCH(U$1,raw[[#This Row],[active years]])),1,"")</f>
        <v/>
      </c>
      <c r="V4469" t="str">
        <f>IF(ISNUMBER(SEARCH(V$1,raw[[#This Row],[active years]])),1,"")</f>
        <v/>
      </c>
      <c r="W4469" t="str">
        <f>IF(ISNUMBER(SEARCH(W$1,raw[[#This Row],[active years]])),1,"")</f>
        <v/>
      </c>
      <c r="X4469" t="str">
        <f>IF(ISNUMBER(SEARCH(X$1,raw[[#This Row],[active years]])),1,"")</f>
        <v/>
      </c>
      <c r="Y4469">
        <f>IF(ISNUMBER(SEARCH(Y$1,raw[[#This Row],[active years]])),1,"")</f>
        <v>1</v>
      </c>
      <c r="Z4469">
        <f>IF(ISNUMBER(SEARCH(Z$1,raw[[#This Row],[active years]])),1,"")</f>
        <v>1</v>
      </c>
      <c r="AA4469" t="str">
        <f>IF(ISNUMBER(SEARCH(AA$1,raw[[#This Row],[active years]])),1,"")</f>
        <v/>
      </c>
    </row>
    <row r="4470" spans="1:27" x14ac:dyDescent="0.45">
      <c r="A4470">
        <f>raw[team]</f>
        <v>5253</v>
      </c>
      <c r="B4470">
        <f>raw[rookie year]</f>
        <v>2014</v>
      </c>
      <c r="C4470" t="str">
        <f>IF(ISNUMBER(SEARCH(C$1,raw[[#This Row],[active years]])),1,"")</f>
        <v/>
      </c>
      <c r="D4470" t="str">
        <f>IF(ISNUMBER(SEARCH(D$1,raw[[#This Row],[active years]])),1,"")</f>
        <v/>
      </c>
      <c r="E4470" t="str">
        <f>IF(ISNUMBER(SEARCH(E$1,raw[[#This Row],[active years]])),1,"")</f>
        <v/>
      </c>
      <c r="F4470" t="str">
        <f>IF(ISNUMBER(SEARCH(F$1,raw[[#This Row],[active years]])),1,"")</f>
        <v/>
      </c>
      <c r="G4470" t="str">
        <f>IF(ISNUMBER(SEARCH(G$1,raw[[#This Row],[active years]])),1,"")</f>
        <v/>
      </c>
      <c r="H4470" t="str">
        <f>IF(ISNUMBER(SEARCH(H$1,raw[[#This Row],[active years]])),1,"")</f>
        <v/>
      </c>
      <c r="I4470" t="str">
        <f>IF(ISNUMBER(SEARCH(I$1,raw[[#This Row],[active years]])),1,"")</f>
        <v/>
      </c>
      <c r="J4470" t="str">
        <f>IF(ISNUMBER(SEARCH(J$1,raw[[#This Row],[active years]])),1,"")</f>
        <v/>
      </c>
      <c r="K4470" t="str">
        <f>IF(ISNUMBER(SEARCH(K$1,raw[[#This Row],[active years]])),1,"")</f>
        <v/>
      </c>
      <c r="L4470" t="str">
        <f>IF(ISNUMBER(SEARCH(L$1,raw[[#This Row],[active years]])),1,"")</f>
        <v/>
      </c>
      <c r="M4470" t="str">
        <f>IF(ISNUMBER(SEARCH(M$1,raw[[#This Row],[active years]])),1,"")</f>
        <v/>
      </c>
      <c r="N4470" t="str">
        <f>IF(ISNUMBER(SEARCH(N$1,raw[[#This Row],[active years]])),1,"")</f>
        <v/>
      </c>
      <c r="O4470" t="str">
        <f>IF(ISNUMBER(SEARCH(O$1,raw[[#This Row],[active years]])),1,"")</f>
        <v/>
      </c>
      <c r="P4470" t="str">
        <f>IF(ISNUMBER(SEARCH(P$1,raw[[#This Row],[active years]])),1,"")</f>
        <v/>
      </c>
      <c r="Q4470" t="str">
        <f>IF(ISNUMBER(SEARCH(Q$1,raw[[#This Row],[active years]])),1,"")</f>
        <v/>
      </c>
      <c r="R4470" t="str">
        <f>IF(ISNUMBER(SEARCH(R$1,raw[[#This Row],[active years]])),1,"")</f>
        <v/>
      </c>
      <c r="S4470" t="str">
        <f>IF(ISNUMBER(SEARCH(S$1,raw[[#This Row],[active years]])),1,"")</f>
        <v/>
      </c>
      <c r="T4470" t="str">
        <f>IF(ISNUMBER(SEARCH(T$1,raw[[#This Row],[active years]])),1,"")</f>
        <v/>
      </c>
      <c r="U4470" t="str">
        <f>IF(ISNUMBER(SEARCH(U$1,raw[[#This Row],[active years]])),1,"")</f>
        <v/>
      </c>
      <c r="V4470" t="str">
        <f>IF(ISNUMBER(SEARCH(V$1,raw[[#This Row],[active years]])),1,"")</f>
        <v/>
      </c>
      <c r="W4470" t="str">
        <f>IF(ISNUMBER(SEARCH(W$1,raw[[#This Row],[active years]])),1,"")</f>
        <v/>
      </c>
      <c r="X4470" t="str">
        <f>IF(ISNUMBER(SEARCH(X$1,raw[[#This Row],[active years]])),1,"")</f>
        <v/>
      </c>
      <c r="Y4470">
        <f>IF(ISNUMBER(SEARCH(Y$1,raw[[#This Row],[active years]])),1,"")</f>
        <v>1</v>
      </c>
      <c r="Z4470">
        <f>IF(ISNUMBER(SEARCH(Z$1,raw[[#This Row],[active years]])),1,"")</f>
        <v>1</v>
      </c>
      <c r="AA4470">
        <f>IF(ISNUMBER(SEARCH(AA$1,raw[[#This Row],[active years]])),1,"")</f>
        <v>1</v>
      </c>
    </row>
    <row r="4471" spans="1:27" x14ac:dyDescent="0.45">
      <c r="A4471">
        <f>raw[team]</f>
        <v>5254</v>
      </c>
      <c r="B4471">
        <f>raw[rookie year]</f>
        <v>2014</v>
      </c>
      <c r="C4471" t="str">
        <f>IF(ISNUMBER(SEARCH(C$1,raw[[#This Row],[active years]])),1,"")</f>
        <v/>
      </c>
      <c r="D4471" t="str">
        <f>IF(ISNUMBER(SEARCH(D$1,raw[[#This Row],[active years]])),1,"")</f>
        <v/>
      </c>
      <c r="E4471" t="str">
        <f>IF(ISNUMBER(SEARCH(E$1,raw[[#This Row],[active years]])),1,"")</f>
        <v/>
      </c>
      <c r="F4471" t="str">
        <f>IF(ISNUMBER(SEARCH(F$1,raw[[#This Row],[active years]])),1,"")</f>
        <v/>
      </c>
      <c r="G4471" t="str">
        <f>IF(ISNUMBER(SEARCH(G$1,raw[[#This Row],[active years]])),1,"")</f>
        <v/>
      </c>
      <c r="H4471" t="str">
        <f>IF(ISNUMBER(SEARCH(H$1,raw[[#This Row],[active years]])),1,"")</f>
        <v/>
      </c>
      <c r="I4471" t="str">
        <f>IF(ISNUMBER(SEARCH(I$1,raw[[#This Row],[active years]])),1,"")</f>
        <v/>
      </c>
      <c r="J4471" t="str">
        <f>IF(ISNUMBER(SEARCH(J$1,raw[[#This Row],[active years]])),1,"")</f>
        <v/>
      </c>
      <c r="K4471" t="str">
        <f>IF(ISNUMBER(SEARCH(K$1,raw[[#This Row],[active years]])),1,"")</f>
        <v/>
      </c>
      <c r="L4471" t="str">
        <f>IF(ISNUMBER(SEARCH(L$1,raw[[#This Row],[active years]])),1,"")</f>
        <v/>
      </c>
      <c r="M4471" t="str">
        <f>IF(ISNUMBER(SEARCH(M$1,raw[[#This Row],[active years]])),1,"")</f>
        <v/>
      </c>
      <c r="N4471" t="str">
        <f>IF(ISNUMBER(SEARCH(N$1,raw[[#This Row],[active years]])),1,"")</f>
        <v/>
      </c>
      <c r="O4471" t="str">
        <f>IF(ISNUMBER(SEARCH(O$1,raw[[#This Row],[active years]])),1,"")</f>
        <v/>
      </c>
      <c r="P4471" t="str">
        <f>IF(ISNUMBER(SEARCH(P$1,raw[[#This Row],[active years]])),1,"")</f>
        <v/>
      </c>
      <c r="Q4471" t="str">
        <f>IF(ISNUMBER(SEARCH(Q$1,raw[[#This Row],[active years]])),1,"")</f>
        <v/>
      </c>
      <c r="R4471" t="str">
        <f>IF(ISNUMBER(SEARCH(R$1,raw[[#This Row],[active years]])),1,"")</f>
        <v/>
      </c>
      <c r="S4471" t="str">
        <f>IF(ISNUMBER(SEARCH(S$1,raw[[#This Row],[active years]])),1,"")</f>
        <v/>
      </c>
      <c r="T4471" t="str">
        <f>IF(ISNUMBER(SEARCH(T$1,raw[[#This Row],[active years]])),1,"")</f>
        <v/>
      </c>
      <c r="U4471" t="str">
        <f>IF(ISNUMBER(SEARCH(U$1,raw[[#This Row],[active years]])),1,"")</f>
        <v/>
      </c>
      <c r="V4471" t="str">
        <f>IF(ISNUMBER(SEARCH(V$1,raw[[#This Row],[active years]])),1,"")</f>
        <v/>
      </c>
      <c r="W4471" t="str">
        <f>IF(ISNUMBER(SEARCH(W$1,raw[[#This Row],[active years]])),1,"")</f>
        <v/>
      </c>
      <c r="X4471" t="str">
        <f>IF(ISNUMBER(SEARCH(X$1,raw[[#This Row],[active years]])),1,"")</f>
        <v/>
      </c>
      <c r="Y4471">
        <f>IF(ISNUMBER(SEARCH(Y$1,raw[[#This Row],[active years]])),1,"")</f>
        <v>1</v>
      </c>
      <c r="Z4471">
        <f>IF(ISNUMBER(SEARCH(Z$1,raw[[#This Row],[active years]])),1,"")</f>
        <v>1</v>
      </c>
      <c r="AA4471">
        <f>IF(ISNUMBER(SEARCH(AA$1,raw[[#This Row],[active years]])),1,"")</f>
        <v>1</v>
      </c>
    </row>
    <row r="4472" spans="1:27" x14ac:dyDescent="0.45">
      <c r="A4472">
        <f>raw[team]</f>
        <v>5255</v>
      </c>
      <c r="B4472">
        <f>raw[rookie year]</f>
        <v>2014</v>
      </c>
      <c r="C4472" t="str">
        <f>IF(ISNUMBER(SEARCH(C$1,raw[[#This Row],[active years]])),1,"")</f>
        <v/>
      </c>
      <c r="D4472" t="str">
        <f>IF(ISNUMBER(SEARCH(D$1,raw[[#This Row],[active years]])),1,"")</f>
        <v/>
      </c>
      <c r="E4472" t="str">
        <f>IF(ISNUMBER(SEARCH(E$1,raw[[#This Row],[active years]])),1,"")</f>
        <v/>
      </c>
      <c r="F4472" t="str">
        <f>IF(ISNUMBER(SEARCH(F$1,raw[[#This Row],[active years]])),1,"")</f>
        <v/>
      </c>
      <c r="G4472" t="str">
        <f>IF(ISNUMBER(SEARCH(G$1,raw[[#This Row],[active years]])),1,"")</f>
        <v/>
      </c>
      <c r="H4472" t="str">
        <f>IF(ISNUMBER(SEARCH(H$1,raw[[#This Row],[active years]])),1,"")</f>
        <v/>
      </c>
      <c r="I4472" t="str">
        <f>IF(ISNUMBER(SEARCH(I$1,raw[[#This Row],[active years]])),1,"")</f>
        <v/>
      </c>
      <c r="J4472" t="str">
        <f>IF(ISNUMBER(SEARCH(J$1,raw[[#This Row],[active years]])),1,"")</f>
        <v/>
      </c>
      <c r="K4472" t="str">
        <f>IF(ISNUMBER(SEARCH(K$1,raw[[#This Row],[active years]])),1,"")</f>
        <v/>
      </c>
      <c r="L4472" t="str">
        <f>IF(ISNUMBER(SEARCH(L$1,raw[[#This Row],[active years]])),1,"")</f>
        <v/>
      </c>
      <c r="M4472" t="str">
        <f>IF(ISNUMBER(SEARCH(M$1,raw[[#This Row],[active years]])),1,"")</f>
        <v/>
      </c>
      <c r="N4472" t="str">
        <f>IF(ISNUMBER(SEARCH(N$1,raw[[#This Row],[active years]])),1,"")</f>
        <v/>
      </c>
      <c r="O4472" t="str">
        <f>IF(ISNUMBER(SEARCH(O$1,raw[[#This Row],[active years]])),1,"")</f>
        <v/>
      </c>
      <c r="P4472" t="str">
        <f>IF(ISNUMBER(SEARCH(P$1,raw[[#This Row],[active years]])),1,"")</f>
        <v/>
      </c>
      <c r="Q4472" t="str">
        <f>IF(ISNUMBER(SEARCH(Q$1,raw[[#This Row],[active years]])),1,"")</f>
        <v/>
      </c>
      <c r="R4472" t="str">
        <f>IF(ISNUMBER(SEARCH(R$1,raw[[#This Row],[active years]])),1,"")</f>
        <v/>
      </c>
      <c r="S4472" t="str">
        <f>IF(ISNUMBER(SEARCH(S$1,raw[[#This Row],[active years]])),1,"")</f>
        <v/>
      </c>
      <c r="T4472" t="str">
        <f>IF(ISNUMBER(SEARCH(T$1,raw[[#This Row],[active years]])),1,"")</f>
        <v/>
      </c>
      <c r="U4472" t="str">
        <f>IF(ISNUMBER(SEARCH(U$1,raw[[#This Row],[active years]])),1,"")</f>
        <v/>
      </c>
      <c r="V4472" t="str">
        <f>IF(ISNUMBER(SEARCH(V$1,raw[[#This Row],[active years]])),1,"")</f>
        <v/>
      </c>
      <c r="W4472" t="str">
        <f>IF(ISNUMBER(SEARCH(W$1,raw[[#This Row],[active years]])),1,"")</f>
        <v/>
      </c>
      <c r="X4472" t="str">
        <f>IF(ISNUMBER(SEARCH(X$1,raw[[#This Row],[active years]])),1,"")</f>
        <v/>
      </c>
      <c r="Y4472">
        <f>IF(ISNUMBER(SEARCH(Y$1,raw[[#This Row],[active years]])),1,"")</f>
        <v>1</v>
      </c>
      <c r="Z4472">
        <f>IF(ISNUMBER(SEARCH(Z$1,raw[[#This Row],[active years]])),1,"")</f>
        <v>1</v>
      </c>
      <c r="AA4472">
        <f>IF(ISNUMBER(SEARCH(AA$1,raw[[#This Row],[active years]])),1,"")</f>
        <v>1</v>
      </c>
    </row>
    <row r="4473" spans="1:27" x14ac:dyDescent="0.45">
      <c r="A4473">
        <f>raw[team]</f>
        <v>5256</v>
      </c>
      <c r="B4473">
        <f>raw[rookie year]</f>
        <v>2014</v>
      </c>
      <c r="C4473" t="str">
        <f>IF(ISNUMBER(SEARCH(C$1,raw[[#This Row],[active years]])),1,"")</f>
        <v/>
      </c>
      <c r="D4473" t="str">
        <f>IF(ISNUMBER(SEARCH(D$1,raw[[#This Row],[active years]])),1,"")</f>
        <v/>
      </c>
      <c r="E4473" t="str">
        <f>IF(ISNUMBER(SEARCH(E$1,raw[[#This Row],[active years]])),1,"")</f>
        <v/>
      </c>
      <c r="F4473" t="str">
        <f>IF(ISNUMBER(SEARCH(F$1,raw[[#This Row],[active years]])),1,"")</f>
        <v/>
      </c>
      <c r="G4473" t="str">
        <f>IF(ISNUMBER(SEARCH(G$1,raw[[#This Row],[active years]])),1,"")</f>
        <v/>
      </c>
      <c r="H4473" t="str">
        <f>IF(ISNUMBER(SEARCH(H$1,raw[[#This Row],[active years]])),1,"")</f>
        <v/>
      </c>
      <c r="I4473" t="str">
        <f>IF(ISNUMBER(SEARCH(I$1,raw[[#This Row],[active years]])),1,"")</f>
        <v/>
      </c>
      <c r="J4473" t="str">
        <f>IF(ISNUMBER(SEARCH(J$1,raw[[#This Row],[active years]])),1,"")</f>
        <v/>
      </c>
      <c r="K4473" t="str">
        <f>IF(ISNUMBER(SEARCH(K$1,raw[[#This Row],[active years]])),1,"")</f>
        <v/>
      </c>
      <c r="L4473" t="str">
        <f>IF(ISNUMBER(SEARCH(L$1,raw[[#This Row],[active years]])),1,"")</f>
        <v/>
      </c>
      <c r="M4473" t="str">
        <f>IF(ISNUMBER(SEARCH(M$1,raw[[#This Row],[active years]])),1,"")</f>
        <v/>
      </c>
      <c r="N4473" t="str">
        <f>IF(ISNUMBER(SEARCH(N$1,raw[[#This Row],[active years]])),1,"")</f>
        <v/>
      </c>
      <c r="O4473" t="str">
        <f>IF(ISNUMBER(SEARCH(O$1,raw[[#This Row],[active years]])),1,"")</f>
        <v/>
      </c>
      <c r="P4473" t="str">
        <f>IF(ISNUMBER(SEARCH(P$1,raw[[#This Row],[active years]])),1,"")</f>
        <v/>
      </c>
      <c r="Q4473" t="str">
        <f>IF(ISNUMBER(SEARCH(Q$1,raw[[#This Row],[active years]])),1,"")</f>
        <v/>
      </c>
      <c r="R4473" t="str">
        <f>IF(ISNUMBER(SEARCH(R$1,raw[[#This Row],[active years]])),1,"")</f>
        <v/>
      </c>
      <c r="S4473" t="str">
        <f>IF(ISNUMBER(SEARCH(S$1,raw[[#This Row],[active years]])),1,"")</f>
        <v/>
      </c>
      <c r="T4473" t="str">
        <f>IF(ISNUMBER(SEARCH(T$1,raw[[#This Row],[active years]])),1,"")</f>
        <v/>
      </c>
      <c r="U4473" t="str">
        <f>IF(ISNUMBER(SEARCH(U$1,raw[[#This Row],[active years]])),1,"")</f>
        <v/>
      </c>
      <c r="V4473" t="str">
        <f>IF(ISNUMBER(SEARCH(V$1,raw[[#This Row],[active years]])),1,"")</f>
        <v/>
      </c>
      <c r="W4473" t="str">
        <f>IF(ISNUMBER(SEARCH(W$1,raw[[#This Row],[active years]])),1,"")</f>
        <v/>
      </c>
      <c r="X4473" t="str">
        <f>IF(ISNUMBER(SEARCH(X$1,raw[[#This Row],[active years]])),1,"")</f>
        <v/>
      </c>
      <c r="Y4473">
        <f>IF(ISNUMBER(SEARCH(Y$1,raw[[#This Row],[active years]])),1,"")</f>
        <v>1</v>
      </c>
      <c r="Z4473">
        <f>IF(ISNUMBER(SEARCH(Z$1,raw[[#This Row],[active years]])),1,"")</f>
        <v>1</v>
      </c>
      <c r="AA4473">
        <f>IF(ISNUMBER(SEARCH(AA$1,raw[[#This Row],[active years]])),1,"")</f>
        <v>1</v>
      </c>
    </row>
    <row r="4474" spans="1:27" x14ac:dyDescent="0.45">
      <c r="A4474">
        <f>raw[team]</f>
        <v>5257</v>
      </c>
      <c r="B4474">
        <f>raw[rookie year]</f>
        <v>2014</v>
      </c>
      <c r="C4474" t="str">
        <f>IF(ISNUMBER(SEARCH(C$1,raw[[#This Row],[active years]])),1,"")</f>
        <v/>
      </c>
      <c r="D4474" t="str">
        <f>IF(ISNUMBER(SEARCH(D$1,raw[[#This Row],[active years]])),1,"")</f>
        <v/>
      </c>
      <c r="E4474" t="str">
        <f>IF(ISNUMBER(SEARCH(E$1,raw[[#This Row],[active years]])),1,"")</f>
        <v/>
      </c>
      <c r="F4474" t="str">
        <f>IF(ISNUMBER(SEARCH(F$1,raw[[#This Row],[active years]])),1,"")</f>
        <v/>
      </c>
      <c r="G4474" t="str">
        <f>IF(ISNUMBER(SEARCH(G$1,raw[[#This Row],[active years]])),1,"")</f>
        <v/>
      </c>
      <c r="H4474" t="str">
        <f>IF(ISNUMBER(SEARCH(H$1,raw[[#This Row],[active years]])),1,"")</f>
        <v/>
      </c>
      <c r="I4474" t="str">
        <f>IF(ISNUMBER(SEARCH(I$1,raw[[#This Row],[active years]])),1,"")</f>
        <v/>
      </c>
      <c r="J4474" t="str">
        <f>IF(ISNUMBER(SEARCH(J$1,raw[[#This Row],[active years]])),1,"")</f>
        <v/>
      </c>
      <c r="K4474" t="str">
        <f>IF(ISNUMBER(SEARCH(K$1,raw[[#This Row],[active years]])),1,"")</f>
        <v/>
      </c>
      <c r="L4474" t="str">
        <f>IF(ISNUMBER(SEARCH(L$1,raw[[#This Row],[active years]])),1,"")</f>
        <v/>
      </c>
      <c r="M4474" t="str">
        <f>IF(ISNUMBER(SEARCH(M$1,raw[[#This Row],[active years]])),1,"")</f>
        <v/>
      </c>
      <c r="N4474" t="str">
        <f>IF(ISNUMBER(SEARCH(N$1,raw[[#This Row],[active years]])),1,"")</f>
        <v/>
      </c>
      <c r="O4474" t="str">
        <f>IF(ISNUMBER(SEARCH(O$1,raw[[#This Row],[active years]])),1,"")</f>
        <v/>
      </c>
      <c r="P4474" t="str">
        <f>IF(ISNUMBER(SEARCH(P$1,raw[[#This Row],[active years]])),1,"")</f>
        <v/>
      </c>
      <c r="Q4474" t="str">
        <f>IF(ISNUMBER(SEARCH(Q$1,raw[[#This Row],[active years]])),1,"")</f>
        <v/>
      </c>
      <c r="R4474" t="str">
        <f>IF(ISNUMBER(SEARCH(R$1,raw[[#This Row],[active years]])),1,"")</f>
        <v/>
      </c>
      <c r="S4474" t="str">
        <f>IF(ISNUMBER(SEARCH(S$1,raw[[#This Row],[active years]])),1,"")</f>
        <v/>
      </c>
      <c r="T4474" t="str">
        <f>IF(ISNUMBER(SEARCH(T$1,raw[[#This Row],[active years]])),1,"")</f>
        <v/>
      </c>
      <c r="U4474" t="str">
        <f>IF(ISNUMBER(SEARCH(U$1,raw[[#This Row],[active years]])),1,"")</f>
        <v/>
      </c>
      <c r="V4474" t="str">
        <f>IF(ISNUMBER(SEARCH(V$1,raw[[#This Row],[active years]])),1,"")</f>
        <v/>
      </c>
      <c r="W4474" t="str">
        <f>IF(ISNUMBER(SEARCH(W$1,raw[[#This Row],[active years]])),1,"")</f>
        <v/>
      </c>
      <c r="X4474" t="str">
        <f>IF(ISNUMBER(SEARCH(X$1,raw[[#This Row],[active years]])),1,"")</f>
        <v/>
      </c>
      <c r="Y4474">
        <f>IF(ISNUMBER(SEARCH(Y$1,raw[[#This Row],[active years]])),1,"")</f>
        <v>1</v>
      </c>
      <c r="Z4474">
        <f>IF(ISNUMBER(SEARCH(Z$1,raw[[#This Row],[active years]])),1,"")</f>
        <v>1</v>
      </c>
      <c r="AA4474">
        <f>IF(ISNUMBER(SEARCH(AA$1,raw[[#This Row],[active years]])),1,"")</f>
        <v>1</v>
      </c>
    </row>
    <row r="4475" spans="1:27" x14ac:dyDescent="0.45">
      <c r="A4475">
        <f>raw[team]</f>
        <v>5258</v>
      </c>
      <c r="B4475">
        <f>raw[rookie year]</f>
        <v>2014</v>
      </c>
      <c r="C4475" t="str">
        <f>IF(ISNUMBER(SEARCH(C$1,raw[[#This Row],[active years]])),1,"")</f>
        <v/>
      </c>
      <c r="D4475" t="str">
        <f>IF(ISNUMBER(SEARCH(D$1,raw[[#This Row],[active years]])),1,"")</f>
        <v/>
      </c>
      <c r="E4475" t="str">
        <f>IF(ISNUMBER(SEARCH(E$1,raw[[#This Row],[active years]])),1,"")</f>
        <v/>
      </c>
      <c r="F4475" t="str">
        <f>IF(ISNUMBER(SEARCH(F$1,raw[[#This Row],[active years]])),1,"")</f>
        <v/>
      </c>
      <c r="G4475" t="str">
        <f>IF(ISNUMBER(SEARCH(G$1,raw[[#This Row],[active years]])),1,"")</f>
        <v/>
      </c>
      <c r="H4475" t="str">
        <f>IF(ISNUMBER(SEARCH(H$1,raw[[#This Row],[active years]])),1,"")</f>
        <v/>
      </c>
      <c r="I4475" t="str">
        <f>IF(ISNUMBER(SEARCH(I$1,raw[[#This Row],[active years]])),1,"")</f>
        <v/>
      </c>
      <c r="J4475" t="str">
        <f>IF(ISNUMBER(SEARCH(J$1,raw[[#This Row],[active years]])),1,"")</f>
        <v/>
      </c>
      <c r="K4475" t="str">
        <f>IF(ISNUMBER(SEARCH(K$1,raw[[#This Row],[active years]])),1,"")</f>
        <v/>
      </c>
      <c r="L4475" t="str">
        <f>IF(ISNUMBER(SEARCH(L$1,raw[[#This Row],[active years]])),1,"")</f>
        <v/>
      </c>
      <c r="M4475" t="str">
        <f>IF(ISNUMBER(SEARCH(M$1,raw[[#This Row],[active years]])),1,"")</f>
        <v/>
      </c>
      <c r="N4475" t="str">
        <f>IF(ISNUMBER(SEARCH(N$1,raw[[#This Row],[active years]])),1,"")</f>
        <v/>
      </c>
      <c r="O4475" t="str">
        <f>IF(ISNUMBER(SEARCH(O$1,raw[[#This Row],[active years]])),1,"")</f>
        <v/>
      </c>
      <c r="P4475" t="str">
        <f>IF(ISNUMBER(SEARCH(P$1,raw[[#This Row],[active years]])),1,"")</f>
        <v/>
      </c>
      <c r="Q4475" t="str">
        <f>IF(ISNUMBER(SEARCH(Q$1,raw[[#This Row],[active years]])),1,"")</f>
        <v/>
      </c>
      <c r="R4475" t="str">
        <f>IF(ISNUMBER(SEARCH(R$1,raw[[#This Row],[active years]])),1,"")</f>
        <v/>
      </c>
      <c r="S4475" t="str">
        <f>IF(ISNUMBER(SEARCH(S$1,raw[[#This Row],[active years]])),1,"")</f>
        <v/>
      </c>
      <c r="T4475" t="str">
        <f>IF(ISNUMBER(SEARCH(T$1,raw[[#This Row],[active years]])),1,"")</f>
        <v/>
      </c>
      <c r="U4475" t="str">
        <f>IF(ISNUMBER(SEARCH(U$1,raw[[#This Row],[active years]])),1,"")</f>
        <v/>
      </c>
      <c r="V4475" t="str">
        <f>IF(ISNUMBER(SEARCH(V$1,raw[[#This Row],[active years]])),1,"")</f>
        <v/>
      </c>
      <c r="W4475" t="str">
        <f>IF(ISNUMBER(SEARCH(W$1,raw[[#This Row],[active years]])),1,"")</f>
        <v/>
      </c>
      <c r="X4475" t="str">
        <f>IF(ISNUMBER(SEARCH(X$1,raw[[#This Row],[active years]])),1,"")</f>
        <v/>
      </c>
      <c r="Y4475" t="str">
        <f>IF(ISNUMBER(SEARCH(Y$1,raw[[#This Row],[active years]])),1,"")</f>
        <v/>
      </c>
      <c r="Z4475" t="str">
        <f>IF(ISNUMBER(SEARCH(Z$1,raw[[#This Row],[active years]])),1,"")</f>
        <v/>
      </c>
      <c r="AA4475" t="str">
        <f>IF(ISNUMBER(SEARCH(AA$1,raw[[#This Row],[active years]])),1,"")</f>
        <v/>
      </c>
    </row>
    <row r="4476" spans="1:27" x14ac:dyDescent="0.45">
      <c r="A4476">
        <f>raw[team]</f>
        <v>5259</v>
      </c>
      <c r="B4476">
        <f>raw[rookie year]</f>
        <v>2014</v>
      </c>
      <c r="C4476" t="str">
        <f>IF(ISNUMBER(SEARCH(C$1,raw[[#This Row],[active years]])),1,"")</f>
        <v/>
      </c>
      <c r="D4476" t="str">
        <f>IF(ISNUMBER(SEARCH(D$1,raw[[#This Row],[active years]])),1,"")</f>
        <v/>
      </c>
      <c r="E4476" t="str">
        <f>IF(ISNUMBER(SEARCH(E$1,raw[[#This Row],[active years]])),1,"")</f>
        <v/>
      </c>
      <c r="F4476" t="str">
        <f>IF(ISNUMBER(SEARCH(F$1,raw[[#This Row],[active years]])),1,"")</f>
        <v/>
      </c>
      <c r="G4476" t="str">
        <f>IF(ISNUMBER(SEARCH(G$1,raw[[#This Row],[active years]])),1,"")</f>
        <v/>
      </c>
      <c r="H4476" t="str">
        <f>IF(ISNUMBER(SEARCH(H$1,raw[[#This Row],[active years]])),1,"")</f>
        <v/>
      </c>
      <c r="I4476" t="str">
        <f>IF(ISNUMBER(SEARCH(I$1,raw[[#This Row],[active years]])),1,"")</f>
        <v/>
      </c>
      <c r="J4476" t="str">
        <f>IF(ISNUMBER(SEARCH(J$1,raw[[#This Row],[active years]])),1,"")</f>
        <v/>
      </c>
      <c r="K4476" t="str">
        <f>IF(ISNUMBER(SEARCH(K$1,raw[[#This Row],[active years]])),1,"")</f>
        <v/>
      </c>
      <c r="L4476" t="str">
        <f>IF(ISNUMBER(SEARCH(L$1,raw[[#This Row],[active years]])),1,"")</f>
        <v/>
      </c>
      <c r="M4476" t="str">
        <f>IF(ISNUMBER(SEARCH(M$1,raw[[#This Row],[active years]])),1,"")</f>
        <v/>
      </c>
      <c r="N4476" t="str">
        <f>IF(ISNUMBER(SEARCH(N$1,raw[[#This Row],[active years]])),1,"")</f>
        <v/>
      </c>
      <c r="O4476" t="str">
        <f>IF(ISNUMBER(SEARCH(O$1,raw[[#This Row],[active years]])),1,"")</f>
        <v/>
      </c>
      <c r="P4476" t="str">
        <f>IF(ISNUMBER(SEARCH(P$1,raw[[#This Row],[active years]])),1,"")</f>
        <v/>
      </c>
      <c r="Q4476" t="str">
        <f>IF(ISNUMBER(SEARCH(Q$1,raw[[#This Row],[active years]])),1,"")</f>
        <v/>
      </c>
      <c r="R4476" t="str">
        <f>IF(ISNUMBER(SEARCH(R$1,raw[[#This Row],[active years]])),1,"")</f>
        <v/>
      </c>
      <c r="S4476" t="str">
        <f>IF(ISNUMBER(SEARCH(S$1,raw[[#This Row],[active years]])),1,"")</f>
        <v/>
      </c>
      <c r="T4476" t="str">
        <f>IF(ISNUMBER(SEARCH(T$1,raw[[#This Row],[active years]])),1,"")</f>
        <v/>
      </c>
      <c r="U4476" t="str">
        <f>IF(ISNUMBER(SEARCH(U$1,raw[[#This Row],[active years]])),1,"")</f>
        <v/>
      </c>
      <c r="V4476" t="str">
        <f>IF(ISNUMBER(SEARCH(V$1,raw[[#This Row],[active years]])),1,"")</f>
        <v/>
      </c>
      <c r="W4476" t="str">
        <f>IF(ISNUMBER(SEARCH(W$1,raw[[#This Row],[active years]])),1,"")</f>
        <v/>
      </c>
      <c r="X4476" t="str">
        <f>IF(ISNUMBER(SEARCH(X$1,raw[[#This Row],[active years]])),1,"")</f>
        <v/>
      </c>
      <c r="Y4476">
        <f>IF(ISNUMBER(SEARCH(Y$1,raw[[#This Row],[active years]])),1,"")</f>
        <v>1</v>
      </c>
      <c r="Z4476">
        <f>IF(ISNUMBER(SEARCH(Z$1,raw[[#This Row],[active years]])),1,"")</f>
        <v>1</v>
      </c>
      <c r="AA4476" t="str">
        <f>IF(ISNUMBER(SEARCH(AA$1,raw[[#This Row],[active years]])),1,"")</f>
        <v/>
      </c>
    </row>
    <row r="4477" spans="1:27" x14ac:dyDescent="0.45">
      <c r="A4477">
        <f>raw[team]</f>
        <v>5260</v>
      </c>
      <c r="B4477">
        <f>raw[rookie year]</f>
        <v>2014</v>
      </c>
      <c r="C4477" t="str">
        <f>IF(ISNUMBER(SEARCH(C$1,raw[[#This Row],[active years]])),1,"")</f>
        <v/>
      </c>
      <c r="D4477" t="str">
        <f>IF(ISNUMBER(SEARCH(D$1,raw[[#This Row],[active years]])),1,"")</f>
        <v/>
      </c>
      <c r="E4477" t="str">
        <f>IF(ISNUMBER(SEARCH(E$1,raw[[#This Row],[active years]])),1,"")</f>
        <v/>
      </c>
      <c r="F4477" t="str">
        <f>IF(ISNUMBER(SEARCH(F$1,raw[[#This Row],[active years]])),1,"")</f>
        <v/>
      </c>
      <c r="G4477" t="str">
        <f>IF(ISNUMBER(SEARCH(G$1,raw[[#This Row],[active years]])),1,"")</f>
        <v/>
      </c>
      <c r="H4477" t="str">
        <f>IF(ISNUMBER(SEARCH(H$1,raw[[#This Row],[active years]])),1,"")</f>
        <v/>
      </c>
      <c r="I4477" t="str">
        <f>IF(ISNUMBER(SEARCH(I$1,raw[[#This Row],[active years]])),1,"")</f>
        <v/>
      </c>
      <c r="J4477" t="str">
        <f>IF(ISNUMBER(SEARCH(J$1,raw[[#This Row],[active years]])),1,"")</f>
        <v/>
      </c>
      <c r="K4477" t="str">
        <f>IF(ISNUMBER(SEARCH(K$1,raw[[#This Row],[active years]])),1,"")</f>
        <v/>
      </c>
      <c r="L4477" t="str">
        <f>IF(ISNUMBER(SEARCH(L$1,raw[[#This Row],[active years]])),1,"")</f>
        <v/>
      </c>
      <c r="M4477" t="str">
        <f>IF(ISNUMBER(SEARCH(M$1,raw[[#This Row],[active years]])),1,"")</f>
        <v/>
      </c>
      <c r="N4477" t="str">
        <f>IF(ISNUMBER(SEARCH(N$1,raw[[#This Row],[active years]])),1,"")</f>
        <v/>
      </c>
      <c r="O4477" t="str">
        <f>IF(ISNUMBER(SEARCH(O$1,raw[[#This Row],[active years]])),1,"")</f>
        <v/>
      </c>
      <c r="P4477" t="str">
        <f>IF(ISNUMBER(SEARCH(P$1,raw[[#This Row],[active years]])),1,"")</f>
        <v/>
      </c>
      <c r="Q4477" t="str">
        <f>IF(ISNUMBER(SEARCH(Q$1,raw[[#This Row],[active years]])),1,"")</f>
        <v/>
      </c>
      <c r="R4477" t="str">
        <f>IF(ISNUMBER(SEARCH(R$1,raw[[#This Row],[active years]])),1,"")</f>
        <v/>
      </c>
      <c r="S4477" t="str">
        <f>IF(ISNUMBER(SEARCH(S$1,raw[[#This Row],[active years]])),1,"")</f>
        <v/>
      </c>
      <c r="T4477" t="str">
        <f>IF(ISNUMBER(SEARCH(T$1,raw[[#This Row],[active years]])),1,"")</f>
        <v/>
      </c>
      <c r="U4477" t="str">
        <f>IF(ISNUMBER(SEARCH(U$1,raw[[#This Row],[active years]])),1,"")</f>
        <v/>
      </c>
      <c r="V4477" t="str">
        <f>IF(ISNUMBER(SEARCH(V$1,raw[[#This Row],[active years]])),1,"")</f>
        <v/>
      </c>
      <c r="W4477" t="str">
        <f>IF(ISNUMBER(SEARCH(W$1,raw[[#This Row],[active years]])),1,"")</f>
        <v/>
      </c>
      <c r="X4477" t="str">
        <f>IF(ISNUMBER(SEARCH(X$1,raw[[#This Row],[active years]])),1,"")</f>
        <v/>
      </c>
      <c r="Y4477">
        <f>IF(ISNUMBER(SEARCH(Y$1,raw[[#This Row],[active years]])),1,"")</f>
        <v>1</v>
      </c>
      <c r="Z4477">
        <f>IF(ISNUMBER(SEARCH(Z$1,raw[[#This Row],[active years]])),1,"")</f>
        <v>1</v>
      </c>
      <c r="AA4477">
        <f>IF(ISNUMBER(SEARCH(AA$1,raw[[#This Row],[active years]])),1,"")</f>
        <v>1</v>
      </c>
    </row>
    <row r="4478" spans="1:27" x14ac:dyDescent="0.45">
      <c r="A4478">
        <f>raw[team]</f>
        <v>5261</v>
      </c>
      <c r="B4478">
        <f>raw[rookie year]</f>
        <v>2014</v>
      </c>
      <c r="C4478" t="str">
        <f>IF(ISNUMBER(SEARCH(C$1,raw[[#This Row],[active years]])),1,"")</f>
        <v/>
      </c>
      <c r="D4478" t="str">
        <f>IF(ISNUMBER(SEARCH(D$1,raw[[#This Row],[active years]])),1,"")</f>
        <v/>
      </c>
      <c r="E4478" t="str">
        <f>IF(ISNUMBER(SEARCH(E$1,raw[[#This Row],[active years]])),1,"")</f>
        <v/>
      </c>
      <c r="F4478" t="str">
        <f>IF(ISNUMBER(SEARCH(F$1,raw[[#This Row],[active years]])),1,"")</f>
        <v/>
      </c>
      <c r="G4478" t="str">
        <f>IF(ISNUMBER(SEARCH(G$1,raw[[#This Row],[active years]])),1,"")</f>
        <v/>
      </c>
      <c r="H4478" t="str">
        <f>IF(ISNUMBER(SEARCH(H$1,raw[[#This Row],[active years]])),1,"")</f>
        <v/>
      </c>
      <c r="I4478" t="str">
        <f>IF(ISNUMBER(SEARCH(I$1,raw[[#This Row],[active years]])),1,"")</f>
        <v/>
      </c>
      <c r="J4478" t="str">
        <f>IF(ISNUMBER(SEARCH(J$1,raw[[#This Row],[active years]])),1,"")</f>
        <v/>
      </c>
      <c r="K4478" t="str">
        <f>IF(ISNUMBER(SEARCH(K$1,raw[[#This Row],[active years]])),1,"")</f>
        <v/>
      </c>
      <c r="L4478" t="str">
        <f>IF(ISNUMBER(SEARCH(L$1,raw[[#This Row],[active years]])),1,"")</f>
        <v/>
      </c>
      <c r="M4478" t="str">
        <f>IF(ISNUMBER(SEARCH(M$1,raw[[#This Row],[active years]])),1,"")</f>
        <v/>
      </c>
      <c r="N4478" t="str">
        <f>IF(ISNUMBER(SEARCH(N$1,raw[[#This Row],[active years]])),1,"")</f>
        <v/>
      </c>
      <c r="O4478" t="str">
        <f>IF(ISNUMBER(SEARCH(O$1,raw[[#This Row],[active years]])),1,"")</f>
        <v/>
      </c>
      <c r="P4478" t="str">
        <f>IF(ISNUMBER(SEARCH(P$1,raw[[#This Row],[active years]])),1,"")</f>
        <v/>
      </c>
      <c r="Q4478" t="str">
        <f>IF(ISNUMBER(SEARCH(Q$1,raw[[#This Row],[active years]])),1,"")</f>
        <v/>
      </c>
      <c r="R4478" t="str">
        <f>IF(ISNUMBER(SEARCH(R$1,raw[[#This Row],[active years]])),1,"")</f>
        <v/>
      </c>
      <c r="S4478" t="str">
        <f>IF(ISNUMBER(SEARCH(S$1,raw[[#This Row],[active years]])),1,"")</f>
        <v/>
      </c>
      <c r="T4478" t="str">
        <f>IF(ISNUMBER(SEARCH(T$1,raw[[#This Row],[active years]])),1,"")</f>
        <v/>
      </c>
      <c r="U4478" t="str">
        <f>IF(ISNUMBER(SEARCH(U$1,raw[[#This Row],[active years]])),1,"")</f>
        <v/>
      </c>
      <c r="V4478" t="str">
        <f>IF(ISNUMBER(SEARCH(V$1,raw[[#This Row],[active years]])),1,"")</f>
        <v/>
      </c>
      <c r="W4478" t="str">
        <f>IF(ISNUMBER(SEARCH(W$1,raw[[#This Row],[active years]])),1,"")</f>
        <v/>
      </c>
      <c r="X4478" t="str">
        <f>IF(ISNUMBER(SEARCH(X$1,raw[[#This Row],[active years]])),1,"")</f>
        <v/>
      </c>
      <c r="Y4478">
        <f>IF(ISNUMBER(SEARCH(Y$1,raw[[#This Row],[active years]])),1,"")</f>
        <v>1</v>
      </c>
      <c r="Z4478">
        <f>IF(ISNUMBER(SEARCH(Z$1,raw[[#This Row],[active years]])),1,"")</f>
        <v>1</v>
      </c>
      <c r="AA4478">
        <f>IF(ISNUMBER(SEARCH(AA$1,raw[[#This Row],[active years]])),1,"")</f>
        <v>1</v>
      </c>
    </row>
    <row r="4479" spans="1:27" x14ac:dyDescent="0.45">
      <c r="A4479">
        <f>raw[team]</f>
        <v>5262</v>
      </c>
      <c r="B4479">
        <f>raw[rookie year]</f>
        <v>2014</v>
      </c>
      <c r="C4479" t="str">
        <f>IF(ISNUMBER(SEARCH(C$1,raw[[#This Row],[active years]])),1,"")</f>
        <v/>
      </c>
      <c r="D4479" t="str">
        <f>IF(ISNUMBER(SEARCH(D$1,raw[[#This Row],[active years]])),1,"")</f>
        <v/>
      </c>
      <c r="E4479" t="str">
        <f>IF(ISNUMBER(SEARCH(E$1,raw[[#This Row],[active years]])),1,"")</f>
        <v/>
      </c>
      <c r="F4479" t="str">
        <f>IF(ISNUMBER(SEARCH(F$1,raw[[#This Row],[active years]])),1,"")</f>
        <v/>
      </c>
      <c r="G4479" t="str">
        <f>IF(ISNUMBER(SEARCH(G$1,raw[[#This Row],[active years]])),1,"")</f>
        <v/>
      </c>
      <c r="H4479" t="str">
        <f>IF(ISNUMBER(SEARCH(H$1,raw[[#This Row],[active years]])),1,"")</f>
        <v/>
      </c>
      <c r="I4479" t="str">
        <f>IF(ISNUMBER(SEARCH(I$1,raw[[#This Row],[active years]])),1,"")</f>
        <v/>
      </c>
      <c r="J4479" t="str">
        <f>IF(ISNUMBER(SEARCH(J$1,raw[[#This Row],[active years]])),1,"")</f>
        <v/>
      </c>
      <c r="K4479" t="str">
        <f>IF(ISNUMBER(SEARCH(K$1,raw[[#This Row],[active years]])),1,"")</f>
        <v/>
      </c>
      <c r="L4479" t="str">
        <f>IF(ISNUMBER(SEARCH(L$1,raw[[#This Row],[active years]])),1,"")</f>
        <v/>
      </c>
      <c r="M4479" t="str">
        <f>IF(ISNUMBER(SEARCH(M$1,raw[[#This Row],[active years]])),1,"")</f>
        <v/>
      </c>
      <c r="N4479" t="str">
        <f>IF(ISNUMBER(SEARCH(N$1,raw[[#This Row],[active years]])),1,"")</f>
        <v/>
      </c>
      <c r="O4479" t="str">
        <f>IF(ISNUMBER(SEARCH(O$1,raw[[#This Row],[active years]])),1,"")</f>
        <v/>
      </c>
      <c r="P4479" t="str">
        <f>IF(ISNUMBER(SEARCH(P$1,raw[[#This Row],[active years]])),1,"")</f>
        <v/>
      </c>
      <c r="Q4479" t="str">
        <f>IF(ISNUMBER(SEARCH(Q$1,raw[[#This Row],[active years]])),1,"")</f>
        <v/>
      </c>
      <c r="R4479" t="str">
        <f>IF(ISNUMBER(SEARCH(R$1,raw[[#This Row],[active years]])),1,"")</f>
        <v/>
      </c>
      <c r="S4479" t="str">
        <f>IF(ISNUMBER(SEARCH(S$1,raw[[#This Row],[active years]])),1,"")</f>
        <v/>
      </c>
      <c r="T4479" t="str">
        <f>IF(ISNUMBER(SEARCH(T$1,raw[[#This Row],[active years]])),1,"")</f>
        <v/>
      </c>
      <c r="U4479" t="str">
        <f>IF(ISNUMBER(SEARCH(U$1,raw[[#This Row],[active years]])),1,"")</f>
        <v/>
      </c>
      <c r="V4479" t="str">
        <f>IF(ISNUMBER(SEARCH(V$1,raw[[#This Row],[active years]])),1,"")</f>
        <v/>
      </c>
      <c r="W4479" t="str">
        <f>IF(ISNUMBER(SEARCH(W$1,raw[[#This Row],[active years]])),1,"")</f>
        <v/>
      </c>
      <c r="X4479" t="str">
        <f>IF(ISNUMBER(SEARCH(X$1,raw[[#This Row],[active years]])),1,"")</f>
        <v/>
      </c>
      <c r="Y4479" t="str">
        <f>IF(ISNUMBER(SEARCH(Y$1,raw[[#This Row],[active years]])),1,"")</f>
        <v/>
      </c>
      <c r="Z4479" t="str">
        <f>IF(ISNUMBER(SEARCH(Z$1,raw[[#This Row],[active years]])),1,"")</f>
        <v/>
      </c>
      <c r="AA4479" t="str">
        <f>IF(ISNUMBER(SEARCH(AA$1,raw[[#This Row],[active years]])),1,"")</f>
        <v/>
      </c>
    </row>
    <row r="4480" spans="1:27" x14ac:dyDescent="0.45">
      <c r="A4480">
        <f>raw[team]</f>
        <v>5263</v>
      </c>
      <c r="B4480">
        <f>raw[rookie year]</f>
        <v>2014</v>
      </c>
      <c r="C4480" t="str">
        <f>IF(ISNUMBER(SEARCH(C$1,raw[[#This Row],[active years]])),1,"")</f>
        <v/>
      </c>
      <c r="D4480" t="str">
        <f>IF(ISNUMBER(SEARCH(D$1,raw[[#This Row],[active years]])),1,"")</f>
        <v/>
      </c>
      <c r="E4480" t="str">
        <f>IF(ISNUMBER(SEARCH(E$1,raw[[#This Row],[active years]])),1,"")</f>
        <v/>
      </c>
      <c r="F4480" t="str">
        <f>IF(ISNUMBER(SEARCH(F$1,raw[[#This Row],[active years]])),1,"")</f>
        <v/>
      </c>
      <c r="G4480" t="str">
        <f>IF(ISNUMBER(SEARCH(G$1,raw[[#This Row],[active years]])),1,"")</f>
        <v/>
      </c>
      <c r="H4480" t="str">
        <f>IF(ISNUMBER(SEARCH(H$1,raw[[#This Row],[active years]])),1,"")</f>
        <v/>
      </c>
      <c r="I4480" t="str">
        <f>IF(ISNUMBER(SEARCH(I$1,raw[[#This Row],[active years]])),1,"")</f>
        <v/>
      </c>
      <c r="J4480" t="str">
        <f>IF(ISNUMBER(SEARCH(J$1,raw[[#This Row],[active years]])),1,"")</f>
        <v/>
      </c>
      <c r="K4480" t="str">
        <f>IF(ISNUMBER(SEARCH(K$1,raw[[#This Row],[active years]])),1,"")</f>
        <v/>
      </c>
      <c r="L4480" t="str">
        <f>IF(ISNUMBER(SEARCH(L$1,raw[[#This Row],[active years]])),1,"")</f>
        <v/>
      </c>
      <c r="M4480" t="str">
        <f>IF(ISNUMBER(SEARCH(M$1,raw[[#This Row],[active years]])),1,"")</f>
        <v/>
      </c>
      <c r="N4480" t="str">
        <f>IF(ISNUMBER(SEARCH(N$1,raw[[#This Row],[active years]])),1,"")</f>
        <v/>
      </c>
      <c r="O4480" t="str">
        <f>IF(ISNUMBER(SEARCH(O$1,raw[[#This Row],[active years]])),1,"")</f>
        <v/>
      </c>
      <c r="P4480" t="str">
        <f>IF(ISNUMBER(SEARCH(P$1,raw[[#This Row],[active years]])),1,"")</f>
        <v/>
      </c>
      <c r="Q4480" t="str">
        <f>IF(ISNUMBER(SEARCH(Q$1,raw[[#This Row],[active years]])),1,"")</f>
        <v/>
      </c>
      <c r="R4480" t="str">
        <f>IF(ISNUMBER(SEARCH(R$1,raw[[#This Row],[active years]])),1,"")</f>
        <v/>
      </c>
      <c r="S4480" t="str">
        <f>IF(ISNUMBER(SEARCH(S$1,raw[[#This Row],[active years]])),1,"")</f>
        <v/>
      </c>
      <c r="T4480" t="str">
        <f>IF(ISNUMBER(SEARCH(T$1,raw[[#This Row],[active years]])),1,"")</f>
        <v/>
      </c>
      <c r="U4480" t="str">
        <f>IF(ISNUMBER(SEARCH(U$1,raw[[#This Row],[active years]])),1,"")</f>
        <v/>
      </c>
      <c r="V4480" t="str">
        <f>IF(ISNUMBER(SEARCH(V$1,raw[[#This Row],[active years]])),1,"")</f>
        <v/>
      </c>
      <c r="W4480" t="str">
        <f>IF(ISNUMBER(SEARCH(W$1,raw[[#This Row],[active years]])),1,"")</f>
        <v/>
      </c>
      <c r="X4480" t="str">
        <f>IF(ISNUMBER(SEARCH(X$1,raw[[#This Row],[active years]])),1,"")</f>
        <v/>
      </c>
      <c r="Y4480">
        <f>IF(ISNUMBER(SEARCH(Y$1,raw[[#This Row],[active years]])),1,"")</f>
        <v>1</v>
      </c>
      <c r="Z4480">
        <f>IF(ISNUMBER(SEARCH(Z$1,raw[[#This Row],[active years]])),1,"")</f>
        <v>1</v>
      </c>
      <c r="AA4480">
        <f>IF(ISNUMBER(SEARCH(AA$1,raw[[#This Row],[active years]])),1,"")</f>
        <v>1</v>
      </c>
    </row>
    <row r="4481" spans="1:27" x14ac:dyDescent="0.45">
      <c r="A4481">
        <f>raw[team]</f>
        <v>5264</v>
      </c>
      <c r="B4481">
        <f>raw[rookie year]</f>
        <v>2014</v>
      </c>
      <c r="C4481" t="str">
        <f>IF(ISNUMBER(SEARCH(C$1,raw[[#This Row],[active years]])),1,"")</f>
        <v/>
      </c>
      <c r="D4481" t="str">
        <f>IF(ISNUMBER(SEARCH(D$1,raw[[#This Row],[active years]])),1,"")</f>
        <v/>
      </c>
      <c r="E4481" t="str">
        <f>IF(ISNUMBER(SEARCH(E$1,raw[[#This Row],[active years]])),1,"")</f>
        <v/>
      </c>
      <c r="F4481" t="str">
        <f>IF(ISNUMBER(SEARCH(F$1,raw[[#This Row],[active years]])),1,"")</f>
        <v/>
      </c>
      <c r="G4481" t="str">
        <f>IF(ISNUMBER(SEARCH(G$1,raw[[#This Row],[active years]])),1,"")</f>
        <v/>
      </c>
      <c r="H4481" t="str">
        <f>IF(ISNUMBER(SEARCH(H$1,raw[[#This Row],[active years]])),1,"")</f>
        <v/>
      </c>
      <c r="I4481" t="str">
        <f>IF(ISNUMBER(SEARCH(I$1,raw[[#This Row],[active years]])),1,"")</f>
        <v/>
      </c>
      <c r="J4481" t="str">
        <f>IF(ISNUMBER(SEARCH(J$1,raw[[#This Row],[active years]])),1,"")</f>
        <v/>
      </c>
      <c r="K4481" t="str">
        <f>IF(ISNUMBER(SEARCH(K$1,raw[[#This Row],[active years]])),1,"")</f>
        <v/>
      </c>
      <c r="L4481" t="str">
        <f>IF(ISNUMBER(SEARCH(L$1,raw[[#This Row],[active years]])),1,"")</f>
        <v/>
      </c>
      <c r="M4481" t="str">
        <f>IF(ISNUMBER(SEARCH(M$1,raw[[#This Row],[active years]])),1,"")</f>
        <v/>
      </c>
      <c r="N4481" t="str">
        <f>IF(ISNUMBER(SEARCH(N$1,raw[[#This Row],[active years]])),1,"")</f>
        <v/>
      </c>
      <c r="O4481" t="str">
        <f>IF(ISNUMBER(SEARCH(O$1,raw[[#This Row],[active years]])),1,"")</f>
        <v/>
      </c>
      <c r="P4481" t="str">
        <f>IF(ISNUMBER(SEARCH(P$1,raw[[#This Row],[active years]])),1,"")</f>
        <v/>
      </c>
      <c r="Q4481" t="str">
        <f>IF(ISNUMBER(SEARCH(Q$1,raw[[#This Row],[active years]])),1,"")</f>
        <v/>
      </c>
      <c r="R4481" t="str">
        <f>IF(ISNUMBER(SEARCH(R$1,raw[[#This Row],[active years]])),1,"")</f>
        <v/>
      </c>
      <c r="S4481" t="str">
        <f>IF(ISNUMBER(SEARCH(S$1,raw[[#This Row],[active years]])),1,"")</f>
        <v/>
      </c>
      <c r="T4481" t="str">
        <f>IF(ISNUMBER(SEARCH(T$1,raw[[#This Row],[active years]])),1,"")</f>
        <v/>
      </c>
      <c r="U4481" t="str">
        <f>IF(ISNUMBER(SEARCH(U$1,raw[[#This Row],[active years]])),1,"")</f>
        <v/>
      </c>
      <c r="V4481" t="str">
        <f>IF(ISNUMBER(SEARCH(V$1,raw[[#This Row],[active years]])),1,"")</f>
        <v/>
      </c>
      <c r="W4481" t="str">
        <f>IF(ISNUMBER(SEARCH(W$1,raw[[#This Row],[active years]])),1,"")</f>
        <v/>
      </c>
      <c r="X4481" t="str">
        <f>IF(ISNUMBER(SEARCH(X$1,raw[[#This Row],[active years]])),1,"")</f>
        <v/>
      </c>
      <c r="Y4481" t="str">
        <f>IF(ISNUMBER(SEARCH(Y$1,raw[[#This Row],[active years]])),1,"")</f>
        <v/>
      </c>
      <c r="Z4481" t="str">
        <f>IF(ISNUMBER(SEARCH(Z$1,raw[[#This Row],[active years]])),1,"")</f>
        <v/>
      </c>
      <c r="AA4481" t="str">
        <f>IF(ISNUMBER(SEARCH(AA$1,raw[[#This Row],[active years]])),1,"")</f>
        <v/>
      </c>
    </row>
    <row r="4482" spans="1:27" x14ac:dyDescent="0.45">
      <c r="A4482">
        <f>raw[team]</f>
        <v>5265</v>
      </c>
      <c r="B4482">
        <f>raw[rookie year]</f>
        <v>2014</v>
      </c>
      <c r="C4482" t="str">
        <f>IF(ISNUMBER(SEARCH(C$1,raw[[#This Row],[active years]])),1,"")</f>
        <v/>
      </c>
      <c r="D4482" t="str">
        <f>IF(ISNUMBER(SEARCH(D$1,raw[[#This Row],[active years]])),1,"")</f>
        <v/>
      </c>
      <c r="E4482" t="str">
        <f>IF(ISNUMBER(SEARCH(E$1,raw[[#This Row],[active years]])),1,"")</f>
        <v/>
      </c>
      <c r="F4482" t="str">
        <f>IF(ISNUMBER(SEARCH(F$1,raw[[#This Row],[active years]])),1,"")</f>
        <v/>
      </c>
      <c r="G4482" t="str">
        <f>IF(ISNUMBER(SEARCH(G$1,raw[[#This Row],[active years]])),1,"")</f>
        <v/>
      </c>
      <c r="H4482" t="str">
        <f>IF(ISNUMBER(SEARCH(H$1,raw[[#This Row],[active years]])),1,"")</f>
        <v/>
      </c>
      <c r="I4482" t="str">
        <f>IF(ISNUMBER(SEARCH(I$1,raw[[#This Row],[active years]])),1,"")</f>
        <v/>
      </c>
      <c r="J4482" t="str">
        <f>IF(ISNUMBER(SEARCH(J$1,raw[[#This Row],[active years]])),1,"")</f>
        <v/>
      </c>
      <c r="K4482" t="str">
        <f>IF(ISNUMBER(SEARCH(K$1,raw[[#This Row],[active years]])),1,"")</f>
        <v/>
      </c>
      <c r="L4482" t="str">
        <f>IF(ISNUMBER(SEARCH(L$1,raw[[#This Row],[active years]])),1,"")</f>
        <v/>
      </c>
      <c r="M4482" t="str">
        <f>IF(ISNUMBER(SEARCH(M$1,raw[[#This Row],[active years]])),1,"")</f>
        <v/>
      </c>
      <c r="N4482" t="str">
        <f>IF(ISNUMBER(SEARCH(N$1,raw[[#This Row],[active years]])),1,"")</f>
        <v/>
      </c>
      <c r="O4482" t="str">
        <f>IF(ISNUMBER(SEARCH(O$1,raw[[#This Row],[active years]])),1,"")</f>
        <v/>
      </c>
      <c r="P4482" t="str">
        <f>IF(ISNUMBER(SEARCH(P$1,raw[[#This Row],[active years]])),1,"")</f>
        <v/>
      </c>
      <c r="Q4482" t="str">
        <f>IF(ISNUMBER(SEARCH(Q$1,raw[[#This Row],[active years]])),1,"")</f>
        <v/>
      </c>
      <c r="R4482" t="str">
        <f>IF(ISNUMBER(SEARCH(R$1,raw[[#This Row],[active years]])),1,"")</f>
        <v/>
      </c>
      <c r="S4482" t="str">
        <f>IF(ISNUMBER(SEARCH(S$1,raw[[#This Row],[active years]])),1,"")</f>
        <v/>
      </c>
      <c r="T4482" t="str">
        <f>IF(ISNUMBER(SEARCH(T$1,raw[[#This Row],[active years]])),1,"")</f>
        <v/>
      </c>
      <c r="U4482" t="str">
        <f>IF(ISNUMBER(SEARCH(U$1,raw[[#This Row],[active years]])),1,"")</f>
        <v/>
      </c>
      <c r="V4482" t="str">
        <f>IF(ISNUMBER(SEARCH(V$1,raw[[#This Row],[active years]])),1,"")</f>
        <v/>
      </c>
      <c r="W4482" t="str">
        <f>IF(ISNUMBER(SEARCH(W$1,raw[[#This Row],[active years]])),1,"")</f>
        <v/>
      </c>
      <c r="X4482" t="str">
        <f>IF(ISNUMBER(SEARCH(X$1,raw[[#This Row],[active years]])),1,"")</f>
        <v/>
      </c>
      <c r="Y4482">
        <f>IF(ISNUMBER(SEARCH(Y$1,raw[[#This Row],[active years]])),1,"")</f>
        <v>1</v>
      </c>
      <c r="Z4482">
        <f>IF(ISNUMBER(SEARCH(Z$1,raw[[#This Row],[active years]])),1,"")</f>
        <v>1</v>
      </c>
      <c r="AA4482">
        <f>IF(ISNUMBER(SEARCH(AA$1,raw[[#This Row],[active years]])),1,"")</f>
        <v>1</v>
      </c>
    </row>
    <row r="4483" spans="1:27" x14ac:dyDescent="0.45">
      <c r="A4483">
        <f>raw[team]</f>
        <v>5267</v>
      </c>
      <c r="B4483">
        <f>raw[rookie year]</f>
        <v>2014</v>
      </c>
      <c r="C4483" t="str">
        <f>IF(ISNUMBER(SEARCH(C$1,raw[[#This Row],[active years]])),1,"")</f>
        <v/>
      </c>
      <c r="D4483" t="str">
        <f>IF(ISNUMBER(SEARCH(D$1,raw[[#This Row],[active years]])),1,"")</f>
        <v/>
      </c>
      <c r="E4483" t="str">
        <f>IF(ISNUMBER(SEARCH(E$1,raw[[#This Row],[active years]])),1,"")</f>
        <v/>
      </c>
      <c r="F4483" t="str">
        <f>IF(ISNUMBER(SEARCH(F$1,raw[[#This Row],[active years]])),1,"")</f>
        <v/>
      </c>
      <c r="G4483" t="str">
        <f>IF(ISNUMBER(SEARCH(G$1,raw[[#This Row],[active years]])),1,"")</f>
        <v/>
      </c>
      <c r="H4483" t="str">
        <f>IF(ISNUMBER(SEARCH(H$1,raw[[#This Row],[active years]])),1,"")</f>
        <v/>
      </c>
      <c r="I4483" t="str">
        <f>IF(ISNUMBER(SEARCH(I$1,raw[[#This Row],[active years]])),1,"")</f>
        <v/>
      </c>
      <c r="J4483" t="str">
        <f>IF(ISNUMBER(SEARCH(J$1,raw[[#This Row],[active years]])),1,"")</f>
        <v/>
      </c>
      <c r="K4483" t="str">
        <f>IF(ISNUMBER(SEARCH(K$1,raw[[#This Row],[active years]])),1,"")</f>
        <v/>
      </c>
      <c r="L4483" t="str">
        <f>IF(ISNUMBER(SEARCH(L$1,raw[[#This Row],[active years]])),1,"")</f>
        <v/>
      </c>
      <c r="M4483" t="str">
        <f>IF(ISNUMBER(SEARCH(M$1,raw[[#This Row],[active years]])),1,"")</f>
        <v/>
      </c>
      <c r="N4483" t="str">
        <f>IF(ISNUMBER(SEARCH(N$1,raw[[#This Row],[active years]])),1,"")</f>
        <v/>
      </c>
      <c r="O4483" t="str">
        <f>IF(ISNUMBER(SEARCH(O$1,raw[[#This Row],[active years]])),1,"")</f>
        <v/>
      </c>
      <c r="P4483" t="str">
        <f>IF(ISNUMBER(SEARCH(P$1,raw[[#This Row],[active years]])),1,"")</f>
        <v/>
      </c>
      <c r="Q4483" t="str">
        <f>IF(ISNUMBER(SEARCH(Q$1,raw[[#This Row],[active years]])),1,"")</f>
        <v/>
      </c>
      <c r="R4483" t="str">
        <f>IF(ISNUMBER(SEARCH(R$1,raw[[#This Row],[active years]])),1,"")</f>
        <v/>
      </c>
      <c r="S4483" t="str">
        <f>IF(ISNUMBER(SEARCH(S$1,raw[[#This Row],[active years]])),1,"")</f>
        <v/>
      </c>
      <c r="T4483" t="str">
        <f>IF(ISNUMBER(SEARCH(T$1,raw[[#This Row],[active years]])),1,"")</f>
        <v/>
      </c>
      <c r="U4483" t="str">
        <f>IF(ISNUMBER(SEARCH(U$1,raw[[#This Row],[active years]])),1,"")</f>
        <v/>
      </c>
      <c r="V4483" t="str">
        <f>IF(ISNUMBER(SEARCH(V$1,raw[[#This Row],[active years]])),1,"")</f>
        <v/>
      </c>
      <c r="W4483" t="str">
        <f>IF(ISNUMBER(SEARCH(W$1,raw[[#This Row],[active years]])),1,"")</f>
        <v/>
      </c>
      <c r="X4483" t="str">
        <f>IF(ISNUMBER(SEARCH(X$1,raw[[#This Row],[active years]])),1,"")</f>
        <v/>
      </c>
      <c r="Y4483" t="str">
        <f>IF(ISNUMBER(SEARCH(Y$1,raw[[#This Row],[active years]])),1,"")</f>
        <v/>
      </c>
      <c r="Z4483" t="str">
        <f>IF(ISNUMBER(SEARCH(Z$1,raw[[#This Row],[active years]])),1,"")</f>
        <v/>
      </c>
      <c r="AA4483" t="str">
        <f>IF(ISNUMBER(SEARCH(AA$1,raw[[#This Row],[active years]])),1,"")</f>
        <v/>
      </c>
    </row>
    <row r="4484" spans="1:27" x14ac:dyDescent="0.45">
      <c r="A4484">
        <f>raw[team]</f>
        <v>5268</v>
      </c>
      <c r="B4484">
        <f>raw[rookie year]</f>
        <v>2014</v>
      </c>
      <c r="C4484" t="str">
        <f>IF(ISNUMBER(SEARCH(C$1,raw[[#This Row],[active years]])),1,"")</f>
        <v/>
      </c>
      <c r="D4484" t="str">
        <f>IF(ISNUMBER(SEARCH(D$1,raw[[#This Row],[active years]])),1,"")</f>
        <v/>
      </c>
      <c r="E4484" t="str">
        <f>IF(ISNUMBER(SEARCH(E$1,raw[[#This Row],[active years]])),1,"")</f>
        <v/>
      </c>
      <c r="F4484" t="str">
        <f>IF(ISNUMBER(SEARCH(F$1,raw[[#This Row],[active years]])),1,"")</f>
        <v/>
      </c>
      <c r="G4484" t="str">
        <f>IF(ISNUMBER(SEARCH(G$1,raw[[#This Row],[active years]])),1,"")</f>
        <v/>
      </c>
      <c r="H4484" t="str">
        <f>IF(ISNUMBER(SEARCH(H$1,raw[[#This Row],[active years]])),1,"")</f>
        <v/>
      </c>
      <c r="I4484" t="str">
        <f>IF(ISNUMBER(SEARCH(I$1,raw[[#This Row],[active years]])),1,"")</f>
        <v/>
      </c>
      <c r="J4484" t="str">
        <f>IF(ISNUMBER(SEARCH(J$1,raw[[#This Row],[active years]])),1,"")</f>
        <v/>
      </c>
      <c r="K4484" t="str">
        <f>IF(ISNUMBER(SEARCH(K$1,raw[[#This Row],[active years]])),1,"")</f>
        <v/>
      </c>
      <c r="L4484" t="str">
        <f>IF(ISNUMBER(SEARCH(L$1,raw[[#This Row],[active years]])),1,"")</f>
        <v/>
      </c>
      <c r="M4484" t="str">
        <f>IF(ISNUMBER(SEARCH(M$1,raw[[#This Row],[active years]])),1,"")</f>
        <v/>
      </c>
      <c r="N4484" t="str">
        <f>IF(ISNUMBER(SEARCH(N$1,raw[[#This Row],[active years]])),1,"")</f>
        <v/>
      </c>
      <c r="O4484" t="str">
        <f>IF(ISNUMBER(SEARCH(O$1,raw[[#This Row],[active years]])),1,"")</f>
        <v/>
      </c>
      <c r="P4484" t="str">
        <f>IF(ISNUMBER(SEARCH(P$1,raw[[#This Row],[active years]])),1,"")</f>
        <v/>
      </c>
      <c r="Q4484" t="str">
        <f>IF(ISNUMBER(SEARCH(Q$1,raw[[#This Row],[active years]])),1,"")</f>
        <v/>
      </c>
      <c r="R4484" t="str">
        <f>IF(ISNUMBER(SEARCH(R$1,raw[[#This Row],[active years]])),1,"")</f>
        <v/>
      </c>
      <c r="S4484" t="str">
        <f>IF(ISNUMBER(SEARCH(S$1,raw[[#This Row],[active years]])),1,"")</f>
        <v/>
      </c>
      <c r="T4484" t="str">
        <f>IF(ISNUMBER(SEARCH(T$1,raw[[#This Row],[active years]])),1,"")</f>
        <v/>
      </c>
      <c r="U4484" t="str">
        <f>IF(ISNUMBER(SEARCH(U$1,raw[[#This Row],[active years]])),1,"")</f>
        <v/>
      </c>
      <c r="V4484" t="str">
        <f>IF(ISNUMBER(SEARCH(V$1,raw[[#This Row],[active years]])),1,"")</f>
        <v/>
      </c>
      <c r="W4484" t="str">
        <f>IF(ISNUMBER(SEARCH(W$1,raw[[#This Row],[active years]])),1,"")</f>
        <v/>
      </c>
      <c r="X4484" t="str">
        <f>IF(ISNUMBER(SEARCH(X$1,raw[[#This Row],[active years]])),1,"")</f>
        <v/>
      </c>
      <c r="Y4484">
        <f>IF(ISNUMBER(SEARCH(Y$1,raw[[#This Row],[active years]])),1,"")</f>
        <v>1</v>
      </c>
      <c r="Z4484">
        <f>IF(ISNUMBER(SEARCH(Z$1,raw[[#This Row],[active years]])),1,"")</f>
        <v>1</v>
      </c>
      <c r="AA4484">
        <f>IF(ISNUMBER(SEARCH(AA$1,raw[[#This Row],[active years]])),1,"")</f>
        <v>1</v>
      </c>
    </row>
    <row r="4485" spans="1:27" x14ac:dyDescent="0.45">
      <c r="A4485">
        <f>raw[team]</f>
        <v>5269</v>
      </c>
      <c r="B4485">
        <f>raw[rookie year]</f>
        <v>2014</v>
      </c>
      <c r="C4485" t="str">
        <f>IF(ISNUMBER(SEARCH(C$1,raw[[#This Row],[active years]])),1,"")</f>
        <v/>
      </c>
      <c r="D4485" t="str">
        <f>IF(ISNUMBER(SEARCH(D$1,raw[[#This Row],[active years]])),1,"")</f>
        <v/>
      </c>
      <c r="E4485" t="str">
        <f>IF(ISNUMBER(SEARCH(E$1,raw[[#This Row],[active years]])),1,"")</f>
        <v/>
      </c>
      <c r="F4485" t="str">
        <f>IF(ISNUMBER(SEARCH(F$1,raw[[#This Row],[active years]])),1,"")</f>
        <v/>
      </c>
      <c r="G4485" t="str">
        <f>IF(ISNUMBER(SEARCH(G$1,raw[[#This Row],[active years]])),1,"")</f>
        <v/>
      </c>
      <c r="H4485" t="str">
        <f>IF(ISNUMBER(SEARCH(H$1,raw[[#This Row],[active years]])),1,"")</f>
        <v/>
      </c>
      <c r="I4485" t="str">
        <f>IF(ISNUMBER(SEARCH(I$1,raw[[#This Row],[active years]])),1,"")</f>
        <v/>
      </c>
      <c r="J4485" t="str">
        <f>IF(ISNUMBER(SEARCH(J$1,raw[[#This Row],[active years]])),1,"")</f>
        <v/>
      </c>
      <c r="K4485" t="str">
        <f>IF(ISNUMBER(SEARCH(K$1,raw[[#This Row],[active years]])),1,"")</f>
        <v/>
      </c>
      <c r="L4485" t="str">
        <f>IF(ISNUMBER(SEARCH(L$1,raw[[#This Row],[active years]])),1,"")</f>
        <v/>
      </c>
      <c r="M4485" t="str">
        <f>IF(ISNUMBER(SEARCH(M$1,raw[[#This Row],[active years]])),1,"")</f>
        <v/>
      </c>
      <c r="N4485" t="str">
        <f>IF(ISNUMBER(SEARCH(N$1,raw[[#This Row],[active years]])),1,"")</f>
        <v/>
      </c>
      <c r="O4485" t="str">
        <f>IF(ISNUMBER(SEARCH(O$1,raw[[#This Row],[active years]])),1,"")</f>
        <v/>
      </c>
      <c r="P4485" t="str">
        <f>IF(ISNUMBER(SEARCH(P$1,raw[[#This Row],[active years]])),1,"")</f>
        <v/>
      </c>
      <c r="Q4485" t="str">
        <f>IF(ISNUMBER(SEARCH(Q$1,raw[[#This Row],[active years]])),1,"")</f>
        <v/>
      </c>
      <c r="R4485" t="str">
        <f>IF(ISNUMBER(SEARCH(R$1,raw[[#This Row],[active years]])),1,"")</f>
        <v/>
      </c>
      <c r="S4485" t="str">
        <f>IF(ISNUMBER(SEARCH(S$1,raw[[#This Row],[active years]])),1,"")</f>
        <v/>
      </c>
      <c r="T4485" t="str">
        <f>IF(ISNUMBER(SEARCH(T$1,raw[[#This Row],[active years]])),1,"")</f>
        <v/>
      </c>
      <c r="U4485" t="str">
        <f>IF(ISNUMBER(SEARCH(U$1,raw[[#This Row],[active years]])),1,"")</f>
        <v/>
      </c>
      <c r="V4485" t="str">
        <f>IF(ISNUMBER(SEARCH(V$1,raw[[#This Row],[active years]])),1,"")</f>
        <v/>
      </c>
      <c r="W4485" t="str">
        <f>IF(ISNUMBER(SEARCH(W$1,raw[[#This Row],[active years]])),1,"")</f>
        <v/>
      </c>
      <c r="X4485" t="str">
        <f>IF(ISNUMBER(SEARCH(X$1,raw[[#This Row],[active years]])),1,"")</f>
        <v/>
      </c>
      <c r="Y4485">
        <f>IF(ISNUMBER(SEARCH(Y$1,raw[[#This Row],[active years]])),1,"")</f>
        <v>1</v>
      </c>
      <c r="Z4485" t="str">
        <f>IF(ISNUMBER(SEARCH(Z$1,raw[[#This Row],[active years]])),1,"")</f>
        <v/>
      </c>
      <c r="AA4485" t="str">
        <f>IF(ISNUMBER(SEARCH(AA$1,raw[[#This Row],[active years]])),1,"")</f>
        <v/>
      </c>
    </row>
    <row r="4486" spans="1:27" x14ac:dyDescent="0.45">
      <c r="A4486">
        <f>raw[team]</f>
        <v>5270</v>
      </c>
      <c r="B4486">
        <f>raw[rookie year]</f>
        <v>2014</v>
      </c>
      <c r="C4486" t="str">
        <f>IF(ISNUMBER(SEARCH(C$1,raw[[#This Row],[active years]])),1,"")</f>
        <v/>
      </c>
      <c r="D4486" t="str">
        <f>IF(ISNUMBER(SEARCH(D$1,raw[[#This Row],[active years]])),1,"")</f>
        <v/>
      </c>
      <c r="E4486" t="str">
        <f>IF(ISNUMBER(SEARCH(E$1,raw[[#This Row],[active years]])),1,"")</f>
        <v/>
      </c>
      <c r="F4486" t="str">
        <f>IF(ISNUMBER(SEARCH(F$1,raw[[#This Row],[active years]])),1,"")</f>
        <v/>
      </c>
      <c r="G4486" t="str">
        <f>IF(ISNUMBER(SEARCH(G$1,raw[[#This Row],[active years]])),1,"")</f>
        <v/>
      </c>
      <c r="H4486" t="str">
        <f>IF(ISNUMBER(SEARCH(H$1,raw[[#This Row],[active years]])),1,"")</f>
        <v/>
      </c>
      <c r="I4486" t="str">
        <f>IF(ISNUMBER(SEARCH(I$1,raw[[#This Row],[active years]])),1,"")</f>
        <v/>
      </c>
      <c r="J4486" t="str">
        <f>IF(ISNUMBER(SEARCH(J$1,raw[[#This Row],[active years]])),1,"")</f>
        <v/>
      </c>
      <c r="K4486" t="str">
        <f>IF(ISNUMBER(SEARCH(K$1,raw[[#This Row],[active years]])),1,"")</f>
        <v/>
      </c>
      <c r="L4486" t="str">
        <f>IF(ISNUMBER(SEARCH(L$1,raw[[#This Row],[active years]])),1,"")</f>
        <v/>
      </c>
      <c r="M4486" t="str">
        <f>IF(ISNUMBER(SEARCH(M$1,raw[[#This Row],[active years]])),1,"")</f>
        <v/>
      </c>
      <c r="N4486" t="str">
        <f>IF(ISNUMBER(SEARCH(N$1,raw[[#This Row],[active years]])),1,"")</f>
        <v/>
      </c>
      <c r="O4486" t="str">
        <f>IF(ISNUMBER(SEARCH(O$1,raw[[#This Row],[active years]])),1,"")</f>
        <v/>
      </c>
      <c r="P4486" t="str">
        <f>IF(ISNUMBER(SEARCH(P$1,raw[[#This Row],[active years]])),1,"")</f>
        <v/>
      </c>
      <c r="Q4486" t="str">
        <f>IF(ISNUMBER(SEARCH(Q$1,raw[[#This Row],[active years]])),1,"")</f>
        <v/>
      </c>
      <c r="R4486" t="str">
        <f>IF(ISNUMBER(SEARCH(R$1,raw[[#This Row],[active years]])),1,"")</f>
        <v/>
      </c>
      <c r="S4486" t="str">
        <f>IF(ISNUMBER(SEARCH(S$1,raw[[#This Row],[active years]])),1,"")</f>
        <v/>
      </c>
      <c r="T4486" t="str">
        <f>IF(ISNUMBER(SEARCH(T$1,raw[[#This Row],[active years]])),1,"")</f>
        <v/>
      </c>
      <c r="U4486" t="str">
        <f>IF(ISNUMBER(SEARCH(U$1,raw[[#This Row],[active years]])),1,"")</f>
        <v/>
      </c>
      <c r="V4486" t="str">
        <f>IF(ISNUMBER(SEARCH(V$1,raw[[#This Row],[active years]])),1,"")</f>
        <v/>
      </c>
      <c r="W4486" t="str">
        <f>IF(ISNUMBER(SEARCH(W$1,raw[[#This Row],[active years]])),1,"")</f>
        <v/>
      </c>
      <c r="X4486" t="str">
        <f>IF(ISNUMBER(SEARCH(X$1,raw[[#This Row],[active years]])),1,"")</f>
        <v/>
      </c>
      <c r="Y4486" t="str">
        <f>IF(ISNUMBER(SEARCH(Y$1,raw[[#This Row],[active years]])),1,"")</f>
        <v/>
      </c>
      <c r="Z4486" t="str">
        <f>IF(ISNUMBER(SEARCH(Z$1,raw[[#This Row],[active years]])),1,"")</f>
        <v/>
      </c>
      <c r="AA4486" t="str">
        <f>IF(ISNUMBER(SEARCH(AA$1,raw[[#This Row],[active years]])),1,"")</f>
        <v/>
      </c>
    </row>
    <row r="4487" spans="1:27" x14ac:dyDescent="0.45">
      <c r="A4487">
        <f>raw[team]</f>
        <v>5271</v>
      </c>
      <c r="B4487">
        <f>raw[rookie year]</f>
        <v>2014</v>
      </c>
      <c r="C4487" t="str">
        <f>IF(ISNUMBER(SEARCH(C$1,raw[[#This Row],[active years]])),1,"")</f>
        <v/>
      </c>
      <c r="D4487" t="str">
        <f>IF(ISNUMBER(SEARCH(D$1,raw[[#This Row],[active years]])),1,"")</f>
        <v/>
      </c>
      <c r="E4487" t="str">
        <f>IF(ISNUMBER(SEARCH(E$1,raw[[#This Row],[active years]])),1,"")</f>
        <v/>
      </c>
      <c r="F4487" t="str">
        <f>IF(ISNUMBER(SEARCH(F$1,raw[[#This Row],[active years]])),1,"")</f>
        <v/>
      </c>
      <c r="G4487" t="str">
        <f>IF(ISNUMBER(SEARCH(G$1,raw[[#This Row],[active years]])),1,"")</f>
        <v/>
      </c>
      <c r="H4487" t="str">
        <f>IF(ISNUMBER(SEARCH(H$1,raw[[#This Row],[active years]])),1,"")</f>
        <v/>
      </c>
      <c r="I4487" t="str">
        <f>IF(ISNUMBER(SEARCH(I$1,raw[[#This Row],[active years]])),1,"")</f>
        <v/>
      </c>
      <c r="J4487" t="str">
        <f>IF(ISNUMBER(SEARCH(J$1,raw[[#This Row],[active years]])),1,"")</f>
        <v/>
      </c>
      <c r="K4487" t="str">
        <f>IF(ISNUMBER(SEARCH(K$1,raw[[#This Row],[active years]])),1,"")</f>
        <v/>
      </c>
      <c r="L4487" t="str">
        <f>IF(ISNUMBER(SEARCH(L$1,raw[[#This Row],[active years]])),1,"")</f>
        <v/>
      </c>
      <c r="M4487" t="str">
        <f>IF(ISNUMBER(SEARCH(M$1,raw[[#This Row],[active years]])),1,"")</f>
        <v/>
      </c>
      <c r="N4487" t="str">
        <f>IF(ISNUMBER(SEARCH(N$1,raw[[#This Row],[active years]])),1,"")</f>
        <v/>
      </c>
      <c r="O4487" t="str">
        <f>IF(ISNUMBER(SEARCH(O$1,raw[[#This Row],[active years]])),1,"")</f>
        <v/>
      </c>
      <c r="P4487" t="str">
        <f>IF(ISNUMBER(SEARCH(P$1,raw[[#This Row],[active years]])),1,"")</f>
        <v/>
      </c>
      <c r="Q4487" t="str">
        <f>IF(ISNUMBER(SEARCH(Q$1,raw[[#This Row],[active years]])),1,"")</f>
        <v/>
      </c>
      <c r="R4487" t="str">
        <f>IF(ISNUMBER(SEARCH(R$1,raw[[#This Row],[active years]])),1,"")</f>
        <v/>
      </c>
      <c r="S4487" t="str">
        <f>IF(ISNUMBER(SEARCH(S$1,raw[[#This Row],[active years]])),1,"")</f>
        <v/>
      </c>
      <c r="T4487" t="str">
        <f>IF(ISNUMBER(SEARCH(T$1,raw[[#This Row],[active years]])),1,"")</f>
        <v/>
      </c>
      <c r="U4487" t="str">
        <f>IF(ISNUMBER(SEARCH(U$1,raw[[#This Row],[active years]])),1,"")</f>
        <v/>
      </c>
      <c r="V4487" t="str">
        <f>IF(ISNUMBER(SEARCH(V$1,raw[[#This Row],[active years]])),1,"")</f>
        <v/>
      </c>
      <c r="W4487" t="str">
        <f>IF(ISNUMBER(SEARCH(W$1,raw[[#This Row],[active years]])),1,"")</f>
        <v/>
      </c>
      <c r="X4487" t="str">
        <f>IF(ISNUMBER(SEARCH(X$1,raw[[#This Row],[active years]])),1,"")</f>
        <v/>
      </c>
      <c r="Y4487">
        <f>IF(ISNUMBER(SEARCH(Y$1,raw[[#This Row],[active years]])),1,"")</f>
        <v>1</v>
      </c>
      <c r="Z4487">
        <f>IF(ISNUMBER(SEARCH(Z$1,raw[[#This Row],[active years]])),1,"")</f>
        <v>1</v>
      </c>
      <c r="AA4487">
        <f>IF(ISNUMBER(SEARCH(AA$1,raw[[#This Row],[active years]])),1,"")</f>
        <v>1</v>
      </c>
    </row>
    <row r="4488" spans="1:27" x14ac:dyDescent="0.45">
      <c r="A4488">
        <f>raw[team]</f>
        <v>5272</v>
      </c>
      <c r="B4488">
        <f>raw[rookie year]</f>
        <v>2014</v>
      </c>
      <c r="C4488" t="str">
        <f>IF(ISNUMBER(SEARCH(C$1,raw[[#This Row],[active years]])),1,"")</f>
        <v/>
      </c>
      <c r="D4488" t="str">
        <f>IF(ISNUMBER(SEARCH(D$1,raw[[#This Row],[active years]])),1,"")</f>
        <v/>
      </c>
      <c r="E4488" t="str">
        <f>IF(ISNUMBER(SEARCH(E$1,raw[[#This Row],[active years]])),1,"")</f>
        <v/>
      </c>
      <c r="F4488" t="str">
        <f>IF(ISNUMBER(SEARCH(F$1,raw[[#This Row],[active years]])),1,"")</f>
        <v/>
      </c>
      <c r="G4488" t="str">
        <f>IF(ISNUMBER(SEARCH(G$1,raw[[#This Row],[active years]])),1,"")</f>
        <v/>
      </c>
      <c r="H4488" t="str">
        <f>IF(ISNUMBER(SEARCH(H$1,raw[[#This Row],[active years]])),1,"")</f>
        <v/>
      </c>
      <c r="I4488" t="str">
        <f>IF(ISNUMBER(SEARCH(I$1,raw[[#This Row],[active years]])),1,"")</f>
        <v/>
      </c>
      <c r="J4488" t="str">
        <f>IF(ISNUMBER(SEARCH(J$1,raw[[#This Row],[active years]])),1,"")</f>
        <v/>
      </c>
      <c r="K4488" t="str">
        <f>IF(ISNUMBER(SEARCH(K$1,raw[[#This Row],[active years]])),1,"")</f>
        <v/>
      </c>
      <c r="L4488" t="str">
        <f>IF(ISNUMBER(SEARCH(L$1,raw[[#This Row],[active years]])),1,"")</f>
        <v/>
      </c>
      <c r="M4488" t="str">
        <f>IF(ISNUMBER(SEARCH(M$1,raw[[#This Row],[active years]])),1,"")</f>
        <v/>
      </c>
      <c r="N4488" t="str">
        <f>IF(ISNUMBER(SEARCH(N$1,raw[[#This Row],[active years]])),1,"")</f>
        <v/>
      </c>
      <c r="O4488" t="str">
        <f>IF(ISNUMBER(SEARCH(O$1,raw[[#This Row],[active years]])),1,"")</f>
        <v/>
      </c>
      <c r="P4488" t="str">
        <f>IF(ISNUMBER(SEARCH(P$1,raw[[#This Row],[active years]])),1,"")</f>
        <v/>
      </c>
      <c r="Q4488" t="str">
        <f>IF(ISNUMBER(SEARCH(Q$1,raw[[#This Row],[active years]])),1,"")</f>
        <v/>
      </c>
      <c r="R4488" t="str">
        <f>IF(ISNUMBER(SEARCH(R$1,raw[[#This Row],[active years]])),1,"")</f>
        <v/>
      </c>
      <c r="S4488" t="str">
        <f>IF(ISNUMBER(SEARCH(S$1,raw[[#This Row],[active years]])),1,"")</f>
        <v/>
      </c>
      <c r="T4488" t="str">
        <f>IF(ISNUMBER(SEARCH(T$1,raw[[#This Row],[active years]])),1,"")</f>
        <v/>
      </c>
      <c r="U4488" t="str">
        <f>IF(ISNUMBER(SEARCH(U$1,raw[[#This Row],[active years]])),1,"")</f>
        <v/>
      </c>
      <c r="V4488" t="str">
        <f>IF(ISNUMBER(SEARCH(V$1,raw[[#This Row],[active years]])),1,"")</f>
        <v/>
      </c>
      <c r="W4488" t="str">
        <f>IF(ISNUMBER(SEARCH(W$1,raw[[#This Row],[active years]])),1,"")</f>
        <v/>
      </c>
      <c r="X4488" t="str">
        <f>IF(ISNUMBER(SEARCH(X$1,raw[[#This Row],[active years]])),1,"")</f>
        <v/>
      </c>
      <c r="Y4488">
        <f>IF(ISNUMBER(SEARCH(Y$1,raw[[#This Row],[active years]])),1,"")</f>
        <v>1</v>
      </c>
      <c r="Z4488" t="str">
        <f>IF(ISNUMBER(SEARCH(Z$1,raw[[#This Row],[active years]])),1,"")</f>
        <v/>
      </c>
      <c r="AA4488" t="str">
        <f>IF(ISNUMBER(SEARCH(AA$1,raw[[#This Row],[active years]])),1,"")</f>
        <v/>
      </c>
    </row>
    <row r="4489" spans="1:27" x14ac:dyDescent="0.45">
      <c r="A4489">
        <f>raw[team]</f>
        <v>5273</v>
      </c>
      <c r="B4489">
        <f>raw[rookie year]</f>
        <v>2014</v>
      </c>
      <c r="C4489" t="str">
        <f>IF(ISNUMBER(SEARCH(C$1,raw[[#This Row],[active years]])),1,"")</f>
        <v/>
      </c>
      <c r="D4489" t="str">
        <f>IF(ISNUMBER(SEARCH(D$1,raw[[#This Row],[active years]])),1,"")</f>
        <v/>
      </c>
      <c r="E4489" t="str">
        <f>IF(ISNUMBER(SEARCH(E$1,raw[[#This Row],[active years]])),1,"")</f>
        <v/>
      </c>
      <c r="F4489" t="str">
        <f>IF(ISNUMBER(SEARCH(F$1,raw[[#This Row],[active years]])),1,"")</f>
        <v/>
      </c>
      <c r="G4489" t="str">
        <f>IF(ISNUMBER(SEARCH(G$1,raw[[#This Row],[active years]])),1,"")</f>
        <v/>
      </c>
      <c r="H4489" t="str">
        <f>IF(ISNUMBER(SEARCH(H$1,raw[[#This Row],[active years]])),1,"")</f>
        <v/>
      </c>
      <c r="I4489" t="str">
        <f>IF(ISNUMBER(SEARCH(I$1,raw[[#This Row],[active years]])),1,"")</f>
        <v/>
      </c>
      <c r="J4489" t="str">
        <f>IF(ISNUMBER(SEARCH(J$1,raw[[#This Row],[active years]])),1,"")</f>
        <v/>
      </c>
      <c r="K4489" t="str">
        <f>IF(ISNUMBER(SEARCH(K$1,raw[[#This Row],[active years]])),1,"")</f>
        <v/>
      </c>
      <c r="L4489" t="str">
        <f>IF(ISNUMBER(SEARCH(L$1,raw[[#This Row],[active years]])),1,"")</f>
        <v/>
      </c>
      <c r="M4489" t="str">
        <f>IF(ISNUMBER(SEARCH(M$1,raw[[#This Row],[active years]])),1,"")</f>
        <v/>
      </c>
      <c r="N4489" t="str">
        <f>IF(ISNUMBER(SEARCH(N$1,raw[[#This Row],[active years]])),1,"")</f>
        <v/>
      </c>
      <c r="O4489" t="str">
        <f>IF(ISNUMBER(SEARCH(O$1,raw[[#This Row],[active years]])),1,"")</f>
        <v/>
      </c>
      <c r="P4489" t="str">
        <f>IF(ISNUMBER(SEARCH(P$1,raw[[#This Row],[active years]])),1,"")</f>
        <v/>
      </c>
      <c r="Q4489" t="str">
        <f>IF(ISNUMBER(SEARCH(Q$1,raw[[#This Row],[active years]])),1,"")</f>
        <v/>
      </c>
      <c r="R4489" t="str">
        <f>IF(ISNUMBER(SEARCH(R$1,raw[[#This Row],[active years]])),1,"")</f>
        <v/>
      </c>
      <c r="S4489" t="str">
        <f>IF(ISNUMBER(SEARCH(S$1,raw[[#This Row],[active years]])),1,"")</f>
        <v/>
      </c>
      <c r="T4489" t="str">
        <f>IF(ISNUMBER(SEARCH(T$1,raw[[#This Row],[active years]])),1,"")</f>
        <v/>
      </c>
      <c r="U4489" t="str">
        <f>IF(ISNUMBER(SEARCH(U$1,raw[[#This Row],[active years]])),1,"")</f>
        <v/>
      </c>
      <c r="V4489" t="str">
        <f>IF(ISNUMBER(SEARCH(V$1,raw[[#This Row],[active years]])),1,"")</f>
        <v/>
      </c>
      <c r="W4489" t="str">
        <f>IF(ISNUMBER(SEARCH(W$1,raw[[#This Row],[active years]])),1,"")</f>
        <v/>
      </c>
      <c r="X4489" t="str">
        <f>IF(ISNUMBER(SEARCH(X$1,raw[[#This Row],[active years]])),1,"")</f>
        <v/>
      </c>
      <c r="Y4489">
        <f>IF(ISNUMBER(SEARCH(Y$1,raw[[#This Row],[active years]])),1,"")</f>
        <v>1</v>
      </c>
      <c r="Z4489">
        <f>IF(ISNUMBER(SEARCH(Z$1,raw[[#This Row],[active years]])),1,"")</f>
        <v>1</v>
      </c>
      <c r="AA4489">
        <f>IF(ISNUMBER(SEARCH(AA$1,raw[[#This Row],[active years]])),1,"")</f>
        <v>1</v>
      </c>
    </row>
    <row r="4490" spans="1:27" x14ac:dyDescent="0.45">
      <c r="A4490">
        <f>raw[team]</f>
        <v>5274</v>
      </c>
      <c r="B4490">
        <f>raw[rookie year]</f>
        <v>2014</v>
      </c>
      <c r="C4490" t="str">
        <f>IF(ISNUMBER(SEARCH(C$1,raw[[#This Row],[active years]])),1,"")</f>
        <v/>
      </c>
      <c r="D4490" t="str">
        <f>IF(ISNUMBER(SEARCH(D$1,raw[[#This Row],[active years]])),1,"")</f>
        <v/>
      </c>
      <c r="E4490" t="str">
        <f>IF(ISNUMBER(SEARCH(E$1,raw[[#This Row],[active years]])),1,"")</f>
        <v/>
      </c>
      <c r="F4490" t="str">
        <f>IF(ISNUMBER(SEARCH(F$1,raw[[#This Row],[active years]])),1,"")</f>
        <v/>
      </c>
      <c r="G4490" t="str">
        <f>IF(ISNUMBER(SEARCH(G$1,raw[[#This Row],[active years]])),1,"")</f>
        <v/>
      </c>
      <c r="H4490" t="str">
        <f>IF(ISNUMBER(SEARCH(H$1,raw[[#This Row],[active years]])),1,"")</f>
        <v/>
      </c>
      <c r="I4490" t="str">
        <f>IF(ISNUMBER(SEARCH(I$1,raw[[#This Row],[active years]])),1,"")</f>
        <v/>
      </c>
      <c r="J4490" t="str">
        <f>IF(ISNUMBER(SEARCH(J$1,raw[[#This Row],[active years]])),1,"")</f>
        <v/>
      </c>
      <c r="K4490" t="str">
        <f>IF(ISNUMBER(SEARCH(K$1,raw[[#This Row],[active years]])),1,"")</f>
        <v/>
      </c>
      <c r="L4490" t="str">
        <f>IF(ISNUMBER(SEARCH(L$1,raw[[#This Row],[active years]])),1,"")</f>
        <v/>
      </c>
      <c r="M4490" t="str">
        <f>IF(ISNUMBER(SEARCH(M$1,raw[[#This Row],[active years]])),1,"")</f>
        <v/>
      </c>
      <c r="N4490" t="str">
        <f>IF(ISNUMBER(SEARCH(N$1,raw[[#This Row],[active years]])),1,"")</f>
        <v/>
      </c>
      <c r="O4490" t="str">
        <f>IF(ISNUMBER(SEARCH(O$1,raw[[#This Row],[active years]])),1,"")</f>
        <v/>
      </c>
      <c r="P4490" t="str">
        <f>IF(ISNUMBER(SEARCH(P$1,raw[[#This Row],[active years]])),1,"")</f>
        <v/>
      </c>
      <c r="Q4490" t="str">
        <f>IF(ISNUMBER(SEARCH(Q$1,raw[[#This Row],[active years]])),1,"")</f>
        <v/>
      </c>
      <c r="R4490" t="str">
        <f>IF(ISNUMBER(SEARCH(R$1,raw[[#This Row],[active years]])),1,"")</f>
        <v/>
      </c>
      <c r="S4490" t="str">
        <f>IF(ISNUMBER(SEARCH(S$1,raw[[#This Row],[active years]])),1,"")</f>
        <v/>
      </c>
      <c r="T4490" t="str">
        <f>IF(ISNUMBER(SEARCH(T$1,raw[[#This Row],[active years]])),1,"")</f>
        <v/>
      </c>
      <c r="U4490" t="str">
        <f>IF(ISNUMBER(SEARCH(U$1,raw[[#This Row],[active years]])),1,"")</f>
        <v/>
      </c>
      <c r="V4490" t="str">
        <f>IF(ISNUMBER(SEARCH(V$1,raw[[#This Row],[active years]])),1,"")</f>
        <v/>
      </c>
      <c r="W4490" t="str">
        <f>IF(ISNUMBER(SEARCH(W$1,raw[[#This Row],[active years]])),1,"")</f>
        <v/>
      </c>
      <c r="X4490" t="str">
        <f>IF(ISNUMBER(SEARCH(X$1,raw[[#This Row],[active years]])),1,"")</f>
        <v/>
      </c>
      <c r="Y4490">
        <f>IF(ISNUMBER(SEARCH(Y$1,raw[[#This Row],[active years]])),1,"")</f>
        <v>1</v>
      </c>
      <c r="Z4490">
        <f>IF(ISNUMBER(SEARCH(Z$1,raw[[#This Row],[active years]])),1,"")</f>
        <v>1</v>
      </c>
      <c r="AA4490">
        <f>IF(ISNUMBER(SEARCH(AA$1,raw[[#This Row],[active years]])),1,"")</f>
        <v>1</v>
      </c>
    </row>
    <row r="4491" spans="1:27" x14ac:dyDescent="0.45">
      <c r="A4491">
        <f>raw[team]</f>
        <v>5275</v>
      </c>
      <c r="B4491">
        <f>raw[rookie year]</f>
        <v>2014</v>
      </c>
      <c r="C4491" t="str">
        <f>IF(ISNUMBER(SEARCH(C$1,raw[[#This Row],[active years]])),1,"")</f>
        <v/>
      </c>
      <c r="D4491" t="str">
        <f>IF(ISNUMBER(SEARCH(D$1,raw[[#This Row],[active years]])),1,"")</f>
        <v/>
      </c>
      <c r="E4491" t="str">
        <f>IF(ISNUMBER(SEARCH(E$1,raw[[#This Row],[active years]])),1,"")</f>
        <v/>
      </c>
      <c r="F4491" t="str">
        <f>IF(ISNUMBER(SEARCH(F$1,raw[[#This Row],[active years]])),1,"")</f>
        <v/>
      </c>
      <c r="G4491" t="str">
        <f>IF(ISNUMBER(SEARCH(G$1,raw[[#This Row],[active years]])),1,"")</f>
        <v/>
      </c>
      <c r="H4491" t="str">
        <f>IF(ISNUMBER(SEARCH(H$1,raw[[#This Row],[active years]])),1,"")</f>
        <v/>
      </c>
      <c r="I4491" t="str">
        <f>IF(ISNUMBER(SEARCH(I$1,raw[[#This Row],[active years]])),1,"")</f>
        <v/>
      </c>
      <c r="J4491" t="str">
        <f>IF(ISNUMBER(SEARCH(J$1,raw[[#This Row],[active years]])),1,"")</f>
        <v/>
      </c>
      <c r="K4491" t="str">
        <f>IF(ISNUMBER(SEARCH(K$1,raw[[#This Row],[active years]])),1,"")</f>
        <v/>
      </c>
      <c r="L4491" t="str">
        <f>IF(ISNUMBER(SEARCH(L$1,raw[[#This Row],[active years]])),1,"")</f>
        <v/>
      </c>
      <c r="M4491" t="str">
        <f>IF(ISNUMBER(SEARCH(M$1,raw[[#This Row],[active years]])),1,"")</f>
        <v/>
      </c>
      <c r="N4491" t="str">
        <f>IF(ISNUMBER(SEARCH(N$1,raw[[#This Row],[active years]])),1,"")</f>
        <v/>
      </c>
      <c r="O4491" t="str">
        <f>IF(ISNUMBER(SEARCH(O$1,raw[[#This Row],[active years]])),1,"")</f>
        <v/>
      </c>
      <c r="P4491" t="str">
        <f>IF(ISNUMBER(SEARCH(P$1,raw[[#This Row],[active years]])),1,"")</f>
        <v/>
      </c>
      <c r="Q4491" t="str">
        <f>IF(ISNUMBER(SEARCH(Q$1,raw[[#This Row],[active years]])),1,"")</f>
        <v/>
      </c>
      <c r="R4491" t="str">
        <f>IF(ISNUMBER(SEARCH(R$1,raw[[#This Row],[active years]])),1,"")</f>
        <v/>
      </c>
      <c r="S4491" t="str">
        <f>IF(ISNUMBER(SEARCH(S$1,raw[[#This Row],[active years]])),1,"")</f>
        <v/>
      </c>
      <c r="T4491" t="str">
        <f>IF(ISNUMBER(SEARCH(T$1,raw[[#This Row],[active years]])),1,"")</f>
        <v/>
      </c>
      <c r="U4491" t="str">
        <f>IF(ISNUMBER(SEARCH(U$1,raw[[#This Row],[active years]])),1,"")</f>
        <v/>
      </c>
      <c r="V4491" t="str">
        <f>IF(ISNUMBER(SEARCH(V$1,raw[[#This Row],[active years]])),1,"")</f>
        <v/>
      </c>
      <c r="W4491" t="str">
        <f>IF(ISNUMBER(SEARCH(W$1,raw[[#This Row],[active years]])),1,"")</f>
        <v/>
      </c>
      <c r="X4491" t="str">
        <f>IF(ISNUMBER(SEARCH(X$1,raw[[#This Row],[active years]])),1,"")</f>
        <v/>
      </c>
      <c r="Y4491">
        <f>IF(ISNUMBER(SEARCH(Y$1,raw[[#This Row],[active years]])),1,"")</f>
        <v>1</v>
      </c>
      <c r="Z4491">
        <f>IF(ISNUMBER(SEARCH(Z$1,raw[[#This Row],[active years]])),1,"")</f>
        <v>1</v>
      </c>
      <c r="AA4491">
        <f>IF(ISNUMBER(SEARCH(AA$1,raw[[#This Row],[active years]])),1,"")</f>
        <v>1</v>
      </c>
    </row>
    <row r="4492" spans="1:27" x14ac:dyDescent="0.45">
      <c r="A4492">
        <f>raw[team]</f>
        <v>5276</v>
      </c>
      <c r="B4492">
        <f>raw[rookie year]</f>
        <v>2014</v>
      </c>
      <c r="C4492" t="str">
        <f>IF(ISNUMBER(SEARCH(C$1,raw[[#This Row],[active years]])),1,"")</f>
        <v/>
      </c>
      <c r="D4492" t="str">
        <f>IF(ISNUMBER(SEARCH(D$1,raw[[#This Row],[active years]])),1,"")</f>
        <v/>
      </c>
      <c r="E4492" t="str">
        <f>IF(ISNUMBER(SEARCH(E$1,raw[[#This Row],[active years]])),1,"")</f>
        <v/>
      </c>
      <c r="F4492" t="str">
        <f>IF(ISNUMBER(SEARCH(F$1,raw[[#This Row],[active years]])),1,"")</f>
        <v/>
      </c>
      <c r="G4492" t="str">
        <f>IF(ISNUMBER(SEARCH(G$1,raw[[#This Row],[active years]])),1,"")</f>
        <v/>
      </c>
      <c r="H4492" t="str">
        <f>IF(ISNUMBER(SEARCH(H$1,raw[[#This Row],[active years]])),1,"")</f>
        <v/>
      </c>
      <c r="I4492" t="str">
        <f>IF(ISNUMBER(SEARCH(I$1,raw[[#This Row],[active years]])),1,"")</f>
        <v/>
      </c>
      <c r="J4492" t="str">
        <f>IF(ISNUMBER(SEARCH(J$1,raw[[#This Row],[active years]])),1,"")</f>
        <v/>
      </c>
      <c r="K4492" t="str">
        <f>IF(ISNUMBER(SEARCH(K$1,raw[[#This Row],[active years]])),1,"")</f>
        <v/>
      </c>
      <c r="L4492" t="str">
        <f>IF(ISNUMBER(SEARCH(L$1,raw[[#This Row],[active years]])),1,"")</f>
        <v/>
      </c>
      <c r="M4492" t="str">
        <f>IF(ISNUMBER(SEARCH(M$1,raw[[#This Row],[active years]])),1,"")</f>
        <v/>
      </c>
      <c r="N4492" t="str">
        <f>IF(ISNUMBER(SEARCH(N$1,raw[[#This Row],[active years]])),1,"")</f>
        <v/>
      </c>
      <c r="O4492" t="str">
        <f>IF(ISNUMBER(SEARCH(O$1,raw[[#This Row],[active years]])),1,"")</f>
        <v/>
      </c>
      <c r="P4492" t="str">
        <f>IF(ISNUMBER(SEARCH(P$1,raw[[#This Row],[active years]])),1,"")</f>
        <v/>
      </c>
      <c r="Q4492" t="str">
        <f>IF(ISNUMBER(SEARCH(Q$1,raw[[#This Row],[active years]])),1,"")</f>
        <v/>
      </c>
      <c r="R4492" t="str">
        <f>IF(ISNUMBER(SEARCH(R$1,raw[[#This Row],[active years]])),1,"")</f>
        <v/>
      </c>
      <c r="S4492" t="str">
        <f>IF(ISNUMBER(SEARCH(S$1,raw[[#This Row],[active years]])),1,"")</f>
        <v/>
      </c>
      <c r="T4492" t="str">
        <f>IF(ISNUMBER(SEARCH(T$1,raw[[#This Row],[active years]])),1,"")</f>
        <v/>
      </c>
      <c r="U4492" t="str">
        <f>IF(ISNUMBER(SEARCH(U$1,raw[[#This Row],[active years]])),1,"")</f>
        <v/>
      </c>
      <c r="V4492" t="str">
        <f>IF(ISNUMBER(SEARCH(V$1,raw[[#This Row],[active years]])),1,"")</f>
        <v/>
      </c>
      <c r="W4492" t="str">
        <f>IF(ISNUMBER(SEARCH(W$1,raw[[#This Row],[active years]])),1,"")</f>
        <v/>
      </c>
      <c r="X4492" t="str">
        <f>IF(ISNUMBER(SEARCH(X$1,raw[[#This Row],[active years]])),1,"")</f>
        <v/>
      </c>
      <c r="Y4492">
        <f>IF(ISNUMBER(SEARCH(Y$1,raw[[#This Row],[active years]])),1,"")</f>
        <v>1</v>
      </c>
      <c r="Z4492">
        <f>IF(ISNUMBER(SEARCH(Z$1,raw[[#This Row],[active years]])),1,"")</f>
        <v>1</v>
      </c>
      <c r="AA4492">
        <f>IF(ISNUMBER(SEARCH(AA$1,raw[[#This Row],[active years]])),1,"")</f>
        <v>1</v>
      </c>
    </row>
    <row r="4493" spans="1:27" x14ac:dyDescent="0.45">
      <c r="A4493">
        <f>raw[team]</f>
        <v>5277</v>
      </c>
      <c r="B4493">
        <f>raw[rookie year]</f>
        <v>2014</v>
      </c>
      <c r="C4493" t="str">
        <f>IF(ISNUMBER(SEARCH(C$1,raw[[#This Row],[active years]])),1,"")</f>
        <v/>
      </c>
      <c r="D4493" t="str">
        <f>IF(ISNUMBER(SEARCH(D$1,raw[[#This Row],[active years]])),1,"")</f>
        <v/>
      </c>
      <c r="E4493" t="str">
        <f>IF(ISNUMBER(SEARCH(E$1,raw[[#This Row],[active years]])),1,"")</f>
        <v/>
      </c>
      <c r="F4493" t="str">
        <f>IF(ISNUMBER(SEARCH(F$1,raw[[#This Row],[active years]])),1,"")</f>
        <v/>
      </c>
      <c r="G4493" t="str">
        <f>IF(ISNUMBER(SEARCH(G$1,raw[[#This Row],[active years]])),1,"")</f>
        <v/>
      </c>
      <c r="H4493" t="str">
        <f>IF(ISNUMBER(SEARCH(H$1,raw[[#This Row],[active years]])),1,"")</f>
        <v/>
      </c>
      <c r="I4493" t="str">
        <f>IF(ISNUMBER(SEARCH(I$1,raw[[#This Row],[active years]])),1,"")</f>
        <v/>
      </c>
      <c r="J4493" t="str">
        <f>IF(ISNUMBER(SEARCH(J$1,raw[[#This Row],[active years]])),1,"")</f>
        <v/>
      </c>
      <c r="K4493" t="str">
        <f>IF(ISNUMBER(SEARCH(K$1,raw[[#This Row],[active years]])),1,"")</f>
        <v/>
      </c>
      <c r="L4493" t="str">
        <f>IF(ISNUMBER(SEARCH(L$1,raw[[#This Row],[active years]])),1,"")</f>
        <v/>
      </c>
      <c r="M4493" t="str">
        <f>IF(ISNUMBER(SEARCH(M$1,raw[[#This Row],[active years]])),1,"")</f>
        <v/>
      </c>
      <c r="N4493" t="str">
        <f>IF(ISNUMBER(SEARCH(N$1,raw[[#This Row],[active years]])),1,"")</f>
        <v/>
      </c>
      <c r="O4493" t="str">
        <f>IF(ISNUMBER(SEARCH(O$1,raw[[#This Row],[active years]])),1,"")</f>
        <v/>
      </c>
      <c r="P4493" t="str">
        <f>IF(ISNUMBER(SEARCH(P$1,raw[[#This Row],[active years]])),1,"")</f>
        <v/>
      </c>
      <c r="Q4493" t="str">
        <f>IF(ISNUMBER(SEARCH(Q$1,raw[[#This Row],[active years]])),1,"")</f>
        <v/>
      </c>
      <c r="R4493" t="str">
        <f>IF(ISNUMBER(SEARCH(R$1,raw[[#This Row],[active years]])),1,"")</f>
        <v/>
      </c>
      <c r="S4493" t="str">
        <f>IF(ISNUMBER(SEARCH(S$1,raw[[#This Row],[active years]])),1,"")</f>
        <v/>
      </c>
      <c r="T4493" t="str">
        <f>IF(ISNUMBER(SEARCH(T$1,raw[[#This Row],[active years]])),1,"")</f>
        <v/>
      </c>
      <c r="U4493" t="str">
        <f>IF(ISNUMBER(SEARCH(U$1,raw[[#This Row],[active years]])),1,"")</f>
        <v/>
      </c>
      <c r="V4493" t="str">
        <f>IF(ISNUMBER(SEARCH(V$1,raw[[#This Row],[active years]])),1,"")</f>
        <v/>
      </c>
      <c r="W4493" t="str">
        <f>IF(ISNUMBER(SEARCH(W$1,raw[[#This Row],[active years]])),1,"")</f>
        <v/>
      </c>
      <c r="X4493" t="str">
        <f>IF(ISNUMBER(SEARCH(X$1,raw[[#This Row],[active years]])),1,"")</f>
        <v/>
      </c>
      <c r="Y4493">
        <f>IF(ISNUMBER(SEARCH(Y$1,raw[[#This Row],[active years]])),1,"")</f>
        <v>1</v>
      </c>
      <c r="Z4493" t="str">
        <f>IF(ISNUMBER(SEARCH(Z$1,raw[[#This Row],[active years]])),1,"")</f>
        <v/>
      </c>
      <c r="AA4493" t="str">
        <f>IF(ISNUMBER(SEARCH(AA$1,raw[[#This Row],[active years]])),1,"")</f>
        <v/>
      </c>
    </row>
    <row r="4494" spans="1:27" x14ac:dyDescent="0.45">
      <c r="A4494">
        <f>raw[team]</f>
        <v>5278</v>
      </c>
      <c r="B4494">
        <f>raw[rookie year]</f>
        <v>2014</v>
      </c>
      <c r="C4494" t="str">
        <f>IF(ISNUMBER(SEARCH(C$1,raw[[#This Row],[active years]])),1,"")</f>
        <v/>
      </c>
      <c r="D4494" t="str">
        <f>IF(ISNUMBER(SEARCH(D$1,raw[[#This Row],[active years]])),1,"")</f>
        <v/>
      </c>
      <c r="E4494" t="str">
        <f>IF(ISNUMBER(SEARCH(E$1,raw[[#This Row],[active years]])),1,"")</f>
        <v/>
      </c>
      <c r="F4494" t="str">
        <f>IF(ISNUMBER(SEARCH(F$1,raw[[#This Row],[active years]])),1,"")</f>
        <v/>
      </c>
      <c r="G4494" t="str">
        <f>IF(ISNUMBER(SEARCH(G$1,raw[[#This Row],[active years]])),1,"")</f>
        <v/>
      </c>
      <c r="H4494" t="str">
        <f>IF(ISNUMBER(SEARCH(H$1,raw[[#This Row],[active years]])),1,"")</f>
        <v/>
      </c>
      <c r="I4494" t="str">
        <f>IF(ISNUMBER(SEARCH(I$1,raw[[#This Row],[active years]])),1,"")</f>
        <v/>
      </c>
      <c r="J4494" t="str">
        <f>IF(ISNUMBER(SEARCH(J$1,raw[[#This Row],[active years]])),1,"")</f>
        <v/>
      </c>
      <c r="K4494" t="str">
        <f>IF(ISNUMBER(SEARCH(K$1,raw[[#This Row],[active years]])),1,"")</f>
        <v/>
      </c>
      <c r="L4494" t="str">
        <f>IF(ISNUMBER(SEARCH(L$1,raw[[#This Row],[active years]])),1,"")</f>
        <v/>
      </c>
      <c r="M4494" t="str">
        <f>IF(ISNUMBER(SEARCH(M$1,raw[[#This Row],[active years]])),1,"")</f>
        <v/>
      </c>
      <c r="N4494" t="str">
        <f>IF(ISNUMBER(SEARCH(N$1,raw[[#This Row],[active years]])),1,"")</f>
        <v/>
      </c>
      <c r="O4494" t="str">
        <f>IF(ISNUMBER(SEARCH(O$1,raw[[#This Row],[active years]])),1,"")</f>
        <v/>
      </c>
      <c r="P4494" t="str">
        <f>IF(ISNUMBER(SEARCH(P$1,raw[[#This Row],[active years]])),1,"")</f>
        <v/>
      </c>
      <c r="Q4494" t="str">
        <f>IF(ISNUMBER(SEARCH(Q$1,raw[[#This Row],[active years]])),1,"")</f>
        <v/>
      </c>
      <c r="R4494" t="str">
        <f>IF(ISNUMBER(SEARCH(R$1,raw[[#This Row],[active years]])),1,"")</f>
        <v/>
      </c>
      <c r="S4494" t="str">
        <f>IF(ISNUMBER(SEARCH(S$1,raw[[#This Row],[active years]])),1,"")</f>
        <v/>
      </c>
      <c r="T4494" t="str">
        <f>IF(ISNUMBER(SEARCH(T$1,raw[[#This Row],[active years]])),1,"")</f>
        <v/>
      </c>
      <c r="U4494" t="str">
        <f>IF(ISNUMBER(SEARCH(U$1,raw[[#This Row],[active years]])),1,"")</f>
        <v/>
      </c>
      <c r="V4494" t="str">
        <f>IF(ISNUMBER(SEARCH(V$1,raw[[#This Row],[active years]])),1,"")</f>
        <v/>
      </c>
      <c r="W4494" t="str">
        <f>IF(ISNUMBER(SEARCH(W$1,raw[[#This Row],[active years]])),1,"")</f>
        <v/>
      </c>
      <c r="X4494" t="str">
        <f>IF(ISNUMBER(SEARCH(X$1,raw[[#This Row],[active years]])),1,"")</f>
        <v/>
      </c>
      <c r="Y4494">
        <f>IF(ISNUMBER(SEARCH(Y$1,raw[[#This Row],[active years]])),1,"")</f>
        <v>1</v>
      </c>
      <c r="Z4494">
        <f>IF(ISNUMBER(SEARCH(Z$1,raw[[#This Row],[active years]])),1,"")</f>
        <v>1</v>
      </c>
      <c r="AA4494">
        <f>IF(ISNUMBER(SEARCH(AA$1,raw[[#This Row],[active years]])),1,"")</f>
        <v>1</v>
      </c>
    </row>
    <row r="4495" spans="1:27" x14ac:dyDescent="0.45">
      <c r="A4495">
        <f>raw[team]</f>
        <v>5279</v>
      </c>
      <c r="B4495">
        <f>raw[rookie year]</f>
        <v>2014</v>
      </c>
      <c r="C4495" t="str">
        <f>IF(ISNUMBER(SEARCH(C$1,raw[[#This Row],[active years]])),1,"")</f>
        <v/>
      </c>
      <c r="D4495" t="str">
        <f>IF(ISNUMBER(SEARCH(D$1,raw[[#This Row],[active years]])),1,"")</f>
        <v/>
      </c>
      <c r="E4495" t="str">
        <f>IF(ISNUMBER(SEARCH(E$1,raw[[#This Row],[active years]])),1,"")</f>
        <v/>
      </c>
      <c r="F4495" t="str">
        <f>IF(ISNUMBER(SEARCH(F$1,raw[[#This Row],[active years]])),1,"")</f>
        <v/>
      </c>
      <c r="G4495" t="str">
        <f>IF(ISNUMBER(SEARCH(G$1,raw[[#This Row],[active years]])),1,"")</f>
        <v/>
      </c>
      <c r="H4495" t="str">
        <f>IF(ISNUMBER(SEARCH(H$1,raw[[#This Row],[active years]])),1,"")</f>
        <v/>
      </c>
      <c r="I4495" t="str">
        <f>IF(ISNUMBER(SEARCH(I$1,raw[[#This Row],[active years]])),1,"")</f>
        <v/>
      </c>
      <c r="J4495" t="str">
        <f>IF(ISNUMBER(SEARCH(J$1,raw[[#This Row],[active years]])),1,"")</f>
        <v/>
      </c>
      <c r="K4495" t="str">
        <f>IF(ISNUMBER(SEARCH(K$1,raw[[#This Row],[active years]])),1,"")</f>
        <v/>
      </c>
      <c r="L4495" t="str">
        <f>IF(ISNUMBER(SEARCH(L$1,raw[[#This Row],[active years]])),1,"")</f>
        <v/>
      </c>
      <c r="M4495" t="str">
        <f>IF(ISNUMBER(SEARCH(M$1,raw[[#This Row],[active years]])),1,"")</f>
        <v/>
      </c>
      <c r="N4495" t="str">
        <f>IF(ISNUMBER(SEARCH(N$1,raw[[#This Row],[active years]])),1,"")</f>
        <v/>
      </c>
      <c r="O4495" t="str">
        <f>IF(ISNUMBER(SEARCH(O$1,raw[[#This Row],[active years]])),1,"")</f>
        <v/>
      </c>
      <c r="P4495" t="str">
        <f>IF(ISNUMBER(SEARCH(P$1,raw[[#This Row],[active years]])),1,"")</f>
        <v/>
      </c>
      <c r="Q4495" t="str">
        <f>IF(ISNUMBER(SEARCH(Q$1,raw[[#This Row],[active years]])),1,"")</f>
        <v/>
      </c>
      <c r="R4495" t="str">
        <f>IF(ISNUMBER(SEARCH(R$1,raw[[#This Row],[active years]])),1,"")</f>
        <v/>
      </c>
      <c r="S4495" t="str">
        <f>IF(ISNUMBER(SEARCH(S$1,raw[[#This Row],[active years]])),1,"")</f>
        <v/>
      </c>
      <c r="T4495" t="str">
        <f>IF(ISNUMBER(SEARCH(T$1,raw[[#This Row],[active years]])),1,"")</f>
        <v/>
      </c>
      <c r="U4495" t="str">
        <f>IF(ISNUMBER(SEARCH(U$1,raw[[#This Row],[active years]])),1,"")</f>
        <v/>
      </c>
      <c r="V4495" t="str">
        <f>IF(ISNUMBER(SEARCH(V$1,raw[[#This Row],[active years]])),1,"")</f>
        <v/>
      </c>
      <c r="W4495" t="str">
        <f>IF(ISNUMBER(SEARCH(W$1,raw[[#This Row],[active years]])),1,"")</f>
        <v/>
      </c>
      <c r="X4495" t="str">
        <f>IF(ISNUMBER(SEARCH(X$1,raw[[#This Row],[active years]])),1,"")</f>
        <v/>
      </c>
      <c r="Y4495">
        <f>IF(ISNUMBER(SEARCH(Y$1,raw[[#This Row],[active years]])),1,"")</f>
        <v>1</v>
      </c>
      <c r="Z4495">
        <f>IF(ISNUMBER(SEARCH(Z$1,raw[[#This Row],[active years]])),1,"")</f>
        <v>1</v>
      </c>
      <c r="AA4495">
        <f>IF(ISNUMBER(SEARCH(AA$1,raw[[#This Row],[active years]])),1,"")</f>
        <v>1</v>
      </c>
    </row>
    <row r="4496" spans="1:27" x14ac:dyDescent="0.45">
      <c r="A4496">
        <f>raw[team]</f>
        <v>5280</v>
      </c>
      <c r="B4496">
        <f>raw[rookie year]</f>
        <v>2014</v>
      </c>
      <c r="C4496" t="str">
        <f>IF(ISNUMBER(SEARCH(C$1,raw[[#This Row],[active years]])),1,"")</f>
        <v/>
      </c>
      <c r="D4496" t="str">
        <f>IF(ISNUMBER(SEARCH(D$1,raw[[#This Row],[active years]])),1,"")</f>
        <v/>
      </c>
      <c r="E4496" t="str">
        <f>IF(ISNUMBER(SEARCH(E$1,raw[[#This Row],[active years]])),1,"")</f>
        <v/>
      </c>
      <c r="F4496" t="str">
        <f>IF(ISNUMBER(SEARCH(F$1,raw[[#This Row],[active years]])),1,"")</f>
        <v/>
      </c>
      <c r="G4496" t="str">
        <f>IF(ISNUMBER(SEARCH(G$1,raw[[#This Row],[active years]])),1,"")</f>
        <v/>
      </c>
      <c r="H4496" t="str">
        <f>IF(ISNUMBER(SEARCH(H$1,raw[[#This Row],[active years]])),1,"")</f>
        <v/>
      </c>
      <c r="I4496" t="str">
        <f>IF(ISNUMBER(SEARCH(I$1,raw[[#This Row],[active years]])),1,"")</f>
        <v/>
      </c>
      <c r="J4496" t="str">
        <f>IF(ISNUMBER(SEARCH(J$1,raw[[#This Row],[active years]])),1,"")</f>
        <v/>
      </c>
      <c r="K4496" t="str">
        <f>IF(ISNUMBER(SEARCH(K$1,raw[[#This Row],[active years]])),1,"")</f>
        <v/>
      </c>
      <c r="L4496" t="str">
        <f>IF(ISNUMBER(SEARCH(L$1,raw[[#This Row],[active years]])),1,"")</f>
        <v/>
      </c>
      <c r="M4496" t="str">
        <f>IF(ISNUMBER(SEARCH(M$1,raw[[#This Row],[active years]])),1,"")</f>
        <v/>
      </c>
      <c r="N4496" t="str">
        <f>IF(ISNUMBER(SEARCH(N$1,raw[[#This Row],[active years]])),1,"")</f>
        <v/>
      </c>
      <c r="O4496" t="str">
        <f>IF(ISNUMBER(SEARCH(O$1,raw[[#This Row],[active years]])),1,"")</f>
        <v/>
      </c>
      <c r="P4496" t="str">
        <f>IF(ISNUMBER(SEARCH(P$1,raw[[#This Row],[active years]])),1,"")</f>
        <v/>
      </c>
      <c r="Q4496" t="str">
        <f>IF(ISNUMBER(SEARCH(Q$1,raw[[#This Row],[active years]])),1,"")</f>
        <v/>
      </c>
      <c r="R4496" t="str">
        <f>IF(ISNUMBER(SEARCH(R$1,raw[[#This Row],[active years]])),1,"")</f>
        <v/>
      </c>
      <c r="S4496" t="str">
        <f>IF(ISNUMBER(SEARCH(S$1,raw[[#This Row],[active years]])),1,"")</f>
        <v/>
      </c>
      <c r="T4496" t="str">
        <f>IF(ISNUMBER(SEARCH(T$1,raw[[#This Row],[active years]])),1,"")</f>
        <v/>
      </c>
      <c r="U4496" t="str">
        <f>IF(ISNUMBER(SEARCH(U$1,raw[[#This Row],[active years]])),1,"")</f>
        <v/>
      </c>
      <c r="V4496" t="str">
        <f>IF(ISNUMBER(SEARCH(V$1,raw[[#This Row],[active years]])),1,"")</f>
        <v/>
      </c>
      <c r="W4496" t="str">
        <f>IF(ISNUMBER(SEARCH(W$1,raw[[#This Row],[active years]])),1,"")</f>
        <v/>
      </c>
      <c r="X4496" t="str">
        <f>IF(ISNUMBER(SEARCH(X$1,raw[[#This Row],[active years]])),1,"")</f>
        <v/>
      </c>
      <c r="Y4496" t="str">
        <f>IF(ISNUMBER(SEARCH(Y$1,raw[[#This Row],[active years]])),1,"")</f>
        <v/>
      </c>
      <c r="Z4496" t="str">
        <f>IF(ISNUMBER(SEARCH(Z$1,raw[[#This Row],[active years]])),1,"")</f>
        <v/>
      </c>
      <c r="AA4496" t="str">
        <f>IF(ISNUMBER(SEARCH(AA$1,raw[[#This Row],[active years]])),1,"")</f>
        <v/>
      </c>
    </row>
    <row r="4497" spans="1:27" x14ac:dyDescent="0.45">
      <c r="A4497">
        <f>raw[team]</f>
        <v>5281</v>
      </c>
      <c r="B4497">
        <f>raw[rookie year]</f>
        <v>2014</v>
      </c>
      <c r="C4497" t="str">
        <f>IF(ISNUMBER(SEARCH(C$1,raw[[#This Row],[active years]])),1,"")</f>
        <v/>
      </c>
      <c r="D4497" t="str">
        <f>IF(ISNUMBER(SEARCH(D$1,raw[[#This Row],[active years]])),1,"")</f>
        <v/>
      </c>
      <c r="E4497" t="str">
        <f>IF(ISNUMBER(SEARCH(E$1,raw[[#This Row],[active years]])),1,"")</f>
        <v/>
      </c>
      <c r="F4497" t="str">
        <f>IF(ISNUMBER(SEARCH(F$1,raw[[#This Row],[active years]])),1,"")</f>
        <v/>
      </c>
      <c r="G4497" t="str">
        <f>IF(ISNUMBER(SEARCH(G$1,raw[[#This Row],[active years]])),1,"")</f>
        <v/>
      </c>
      <c r="H4497" t="str">
        <f>IF(ISNUMBER(SEARCH(H$1,raw[[#This Row],[active years]])),1,"")</f>
        <v/>
      </c>
      <c r="I4497" t="str">
        <f>IF(ISNUMBER(SEARCH(I$1,raw[[#This Row],[active years]])),1,"")</f>
        <v/>
      </c>
      <c r="J4497" t="str">
        <f>IF(ISNUMBER(SEARCH(J$1,raw[[#This Row],[active years]])),1,"")</f>
        <v/>
      </c>
      <c r="K4497" t="str">
        <f>IF(ISNUMBER(SEARCH(K$1,raw[[#This Row],[active years]])),1,"")</f>
        <v/>
      </c>
      <c r="L4497" t="str">
        <f>IF(ISNUMBER(SEARCH(L$1,raw[[#This Row],[active years]])),1,"")</f>
        <v/>
      </c>
      <c r="M4497" t="str">
        <f>IF(ISNUMBER(SEARCH(M$1,raw[[#This Row],[active years]])),1,"")</f>
        <v/>
      </c>
      <c r="N4497" t="str">
        <f>IF(ISNUMBER(SEARCH(N$1,raw[[#This Row],[active years]])),1,"")</f>
        <v/>
      </c>
      <c r="O4497" t="str">
        <f>IF(ISNUMBER(SEARCH(O$1,raw[[#This Row],[active years]])),1,"")</f>
        <v/>
      </c>
      <c r="P4497" t="str">
        <f>IF(ISNUMBER(SEARCH(P$1,raw[[#This Row],[active years]])),1,"")</f>
        <v/>
      </c>
      <c r="Q4497" t="str">
        <f>IF(ISNUMBER(SEARCH(Q$1,raw[[#This Row],[active years]])),1,"")</f>
        <v/>
      </c>
      <c r="R4497" t="str">
        <f>IF(ISNUMBER(SEARCH(R$1,raw[[#This Row],[active years]])),1,"")</f>
        <v/>
      </c>
      <c r="S4497" t="str">
        <f>IF(ISNUMBER(SEARCH(S$1,raw[[#This Row],[active years]])),1,"")</f>
        <v/>
      </c>
      <c r="T4497" t="str">
        <f>IF(ISNUMBER(SEARCH(T$1,raw[[#This Row],[active years]])),1,"")</f>
        <v/>
      </c>
      <c r="U4497" t="str">
        <f>IF(ISNUMBER(SEARCH(U$1,raw[[#This Row],[active years]])),1,"")</f>
        <v/>
      </c>
      <c r="V4497" t="str">
        <f>IF(ISNUMBER(SEARCH(V$1,raw[[#This Row],[active years]])),1,"")</f>
        <v/>
      </c>
      <c r="W4497" t="str">
        <f>IF(ISNUMBER(SEARCH(W$1,raw[[#This Row],[active years]])),1,"")</f>
        <v/>
      </c>
      <c r="X4497" t="str">
        <f>IF(ISNUMBER(SEARCH(X$1,raw[[#This Row],[active years]])),1,"")</f>
        <v/>
      </c>
      <c r="Y4497" t="str">
        <f>IF(ISNUMBER(SEARCH(Y$1,raw[[#This Row],[active years]])),1,"")</f>
        <v/>
      </c>
      <c r="Z4497" t="str">
        <f>IF(ISNUMBER(SEARCH(Z$1,raw[[#This Row],[active years]])),1,"")</f>
        <v/>
      </c>
      <c r="AA4497" t="str">
        <f>IF(ISNUMBER(SEARCH(AA$1,raw[[#This Row],[active years]])),1,"")</f>
        <v/>
      </c>
    </row>
    <row r="4498" spans="1:27" x14ac:dyDescent="0.45">
      <c r="A4498">
        <f>raw[team]</f>
        <v>5282</v>
      </c>
      <c r="B4498">
        <f>raw[rookie year]</f>
        <v>2014</v>
      </c>
      <c r="C4498" t="str">
        <f>IF(ISNUMBER(SEARCH(C$1,raw[[#This Row],[active years]])),1,"")</f>
        <v/>
      </c>
      <c r="D4498" t="str">
        <f>IF(ISNUMBER(SEARCH(D$1,raw[[#This Row],[active years]])),1,"")</f>
        <v/>
      </c>
      <c r="E4498" t="str">
        <f>IF(ISNUMBER(SEARCH(E$1,raw[[#This Row],[active years]])),1,"")</f>
        <v/>
      </c>
      <c r="F4498" t="str">
        <f>IF(ISNUMBER(SEARCH(F$1,raw[[#This Row],[active years]])),1,"")</f>
        <v/>
      </c>
      <c r="G4498" t="str">
        <f>IF(ISNUMBER(SEARCH(G$1,raw[[#This Row],[active years]])),1,"")</f>
        <v/>
      </c>
      <c r="H4498" t="str">
        <f>IF(ISNUMBER(SEARCH(H$1,raw[[#This Row],[active years]])),1,"")</f>
        <v/>
      </c>
      <c r="I4498" t="str">
        <f>IF(ISNUMBER(SEARCH(I$1,raw[[#This Row],[active years]])),1,"")</f>
        <v/>
      </c>
      <c r="J4498" t="str">
        <f>IF(ISNUMBER(SEARCH(J$1,raw[[#This Row],[active years]])),1,"")</f>
        <v/>
      </c>
      <c r="K4498" t="str">
        <f>IF(ISNUMBER(SEARCH(K$1,raw[[#This Row],[active years]])),1,"")</f>
        <v/>
      </c>
      <c r="L4498" t="str">
        <f>IF(ISNUMBER(SEARCH(L$1,raw[[#This Row],[active years]])),1,"")</f>
        <v/>
      </c>
      <c r="M4498" t="str">
        <f>IF(ISNUMBER(SEARCH(M$1,raw[[#This Row],[active years]])),1,"")</f>
        <v/>
      </c>
      <c r="N4498" t="str">
        <f>IF(ISNUMBER(SEARCH(N$1,raw[[#This Row],[active years]])),1,"")</f>
        <v/>
      </c>
      <c r="O4498" t="str">
        <f>IF(ISNUMBER(SEARCH(O$1,raw[[#This Row],[active years]])),1,"")</f>
        <v/>
      </c>
      <c r="P4498" t="str">
        <f>IF(ISNUMBER(SEARCH(P$1,raw[[#This Row],[active years]])),1,"")</f>
        <v/>
      </c>
      <c r="Q4498" t="str">
        <f>IF(ISNUMBER(SEARCH(Q$1,raw[[#This Row],[active years]])),1,"")</f>
        <v/>
      </c>
      <c r="R4498" t="str">
        <f>IF(ISNUMBER(SEARCH(R$1,raw[[#This Row],[active years]])),1,"")</f>
        <v/>
      </c>
      <c r="S4498" t="str">
        <f>IF(ISNUMBER(SEARCH(S$1,raw[[#This Row],[active years]])),1,"")</f>
        <v/>
      </c>
      <c r="T4498" t="str">
        <f>IF(ISNUMBER(SEARCH(T$1,raw[[#This Row],[active years]])),1,"")</f>
        <v/>
      </c>
      <c r="U4498" t="str">
        <f>IF(ISNUMBER(SEARCH(U$1,raw[[#This Row],[active years]])),1,"")</f>
        <v/>
      </c>
      <c r="V4498" t="str">
        <f>IF(ISNUMBER(SEARCH(V$1,raw[[#This Row],[active years]])),1,"")</f>
        <v/>
      </c>
      <c r="W4498" t="str">
        <f>IF(ISNUMBER(SEARCH(W$1,raw[[#This Row],[active years]])),1,"")</f>
        <v/>
      </c>
      <c r="X4498" t="str">
        <f>IF(ISNUMBER(SEARCH(X$1,raw[[#This Row],[active years]])),1,"")</f>
        <v/>
      </c>
      <c r="Y4498">
        <f>IF(ISNUMBER(SEARCH(Y$1,raw[[#This Row],[active years]])),1,"")</f>
        <v>1</v>
      </c>
      <c r="Z4498">
        <f>IF(ISNUMBER(SEARCH(Z$1,raw[[#This Row],[active years]])),1,"")</f>
        <v>1</v>
      </c>
      <c r="AA4498">
        <f>IF(ISNUMBER(SEARCH(AA$1,raw[[#This Row],[active years]])),1,"")</f>
        <v>1</v>
      </c>
    </row>
    <row r="4499" spans="1:27" x14ac:dyDescent="0.45">
      <c r="A4499">
        <f>raw[team]</f>
        <v>5283</v>
      </c>
      <c r="B4499">
        <f>raw[rookie year]</f>
        <v>2014</v>
      </c>
      <c r="C4499" t="str">
        <f>IF(ISNUMBER(SEARCH(C$1,raw[[#This Row],[active years]])),1,"")</f>
        <v/>
      </c>
      <c r="D4499" t="str">
        <f>IF(ISNUMBER(SEARCH(D$1,raw[[#This Row],[active years]])),1,"")</f>
        <v/>
      </c>
      <c r="E4499" t="str">
        <f>IF(ISNUMBER(SEARCH(E$1,raw[[#This Row],[active years]])),1,"")</f>
        <v/>
      </c>
      <c r="F4499" t="str">
        <f>IF(ISNUMBER(SEARCH(F$1,raw[[#This Row],[active years]])),1,"")</f>
        <v/>
      </c>
      <c r="G4499" t="str">
        <f>IF(ISNUMBER(SEARCH(G$1,raw[[#This Row],[active years]])),1,"")</f>
        <v/>
      </c>
      <c r="H4499" t="str">
        <f>IF(ISNUMBER(SEARCH(H$1,raw[[#This Row],[active years]])),1,"")</f>
        <v/>
      </c>
      <c r="I4499" t="str">
        <f>IF(ISNUMBER(SEARCH(I$1,raw[[#This Row],[active years]])),1,"")</f>
        <v/>
      </c>
      <c r="J4499" t="str">
        <f>IF(ISNUMBER(SEARCH(J$1,raw[[#This Row],[active years]])),1,"")</f>
        <v/>
      </c>
      <c r="K4499" t="str">
        <f>IF(ISNUMBER(SEARCH(K$1,raw[[#This Row],[active years]])),1,"")</f>
        <v/>
      </c>
      <c r="L4499" t="str">
        <f>IF(ISNUMBER(SEARCH(L$1,raw[[#This Row],[active years]])),1,"")</f>
        <v/>
      </c>
      <c r="M4499" t="str">
        <f>IF(ISNUMBER(SEARCH(M$1,raw[[#This Row],[active years]])),1,"")</f>
        <v/>
      </c>
      <c r="N4499" t="str">
        <f>IF(ISNUMBER(SEARCH(N$1,raw[[#This Row],[active years]])),1,"")</f>
        <v/>
      </c>
      <c r="O4499" t="str">
        <f>IF(ISNUMBER(SEARCH(O$1,raw[[#This Row],[active years]])),1,"")</f>
        <v/>
      </c>
      <c r="P4499" t="str">
        <f>IF(ISNUMBER(SEARCH(P$1,raw[[#This Row],[active years]])),1,"")</f>
        <v/>
      </c>
      <c r="Q4499" t="str">
        <f>IF(ISNUMBER(SEARCH(Q$1,raw[[#This Row],[active years]])),1,"")</f>
        <v/>
      </c>
      <c r="R4499" t="str">
        <f>IF(ISNUMBER(SEARCH(R$1,raw[[#This Row],[active years]])),1,"")</f>
        <v/>
      </c>
      <c r="S4499" t="str">
        <f>IF(ISNUMBER(SEARCH(S$1,raw[[#This Row],[active years]])),1,"")</f>
        <v/>
      </c>
      <c r="T4499" t="str">
        <f>IF(ISNUMBER(SEARCH(T$1,raw[[#This Row],[active years]])),1,"")</f>
        <v/>
      </c>
      <c r="U4499" t="str">
        <f>IF(ISNUMBER(SEARCH(U$1,raw[[#This Row],[active years]])),1,"")</f>
        <v/>
      </c>
      <c r="V4499" t="str">
        <f>IF(ISNUMBER(SEARCH(V$1,raw[[#This Row],[active years]])),1,"")</f>
        <v/>
      </c>
      <c r="W4499" t="str">
        <f>IF(ISNUMBER(SEARCH(W$1,raw[[#This Row],[active years]])),1,"")</f>
        <v/>
      </c>
      <c r="X4499" t="str">
        <f>IF(ISNUMBER(SEARCH(X$1,raw[[#This Row],[active years]])),1,"")</f>
        <v/>
      </c>
      <c r="Y4499">
        <f>IF(ISNUMBER(SEARCH(Y$1,raw[[#This Row],[active years]])),1,"")</f>
        <v>1</v>
      </c>
      <c r="Z4499">
        <f>IF(ISNUMBER(SEARCH(Z$1,raw[[#This Row],[active years]])),1,"")</f>
        <v>1</v>
      </c>
      <c r="AA4499">
        <f>IF(ISNUMBER(SEARCH(AA$1,raw[[#This Row],[active years]])),1,"")</f>
        <v>1</v>
      </c>
    </row>
    <row r="4500" spans="1:27" x14ac:dyDescent="0.45">
      <c r="A4500">
        <f>raw[team]</f>
        <v>5284</v>
      </c>
      <c r="B4500">
        <f>raw[rookie year]</f>
        <v>2014</v>
      </c>
      <c r="C4500" t="str">
        <f>IF(ISNUMBER(SEARCH(C$1,raw[[#This Row],[active years]])),1,"")</f>
        <v/>
      </c>
      <c r="D4500" t="str">
        <f>IF(ISNUMBER(SEARCH(D$1,raw[[#This Row],[active years]])),1,"")</f>
        <v/>
      </c>
      <c r="E4500" t="str">
        <f>IF(ISNUMBER(SEARCH(E$1,raw[[#This Row],[active years]])),1,"")</f>
        <v/>
      </c>
      <c r="F4500" t="str">
        <f>IF(ISNUMBER(SEARCH(F$1,raw[[#This Row],[active years]])),1,"")</f>
        <v/>
      </c>
      <c r="G4500" t="str">
        <f>IF(ISNUMBER(SEARCH(G$1,raw[[#This Row],[active years]])),1,"")</f>
        <v/>
      </c>
      <c r="H4500" t="str">
        <f>IF(ISNUMBER(SEARCH(H$1,raw[[#This Row],[active years]])),1,"")</f>
        <v/>
      </c>
      <c r="I4500" t="str">
        <f>IF(ISNUMBER(SEARCH(I$1,raw[[#This Row],[active years]])),1,"")</f>
        <v/>
      </c>
      <c r="J4500" t="str">
        <f>IF(ISNUMBER(SEARCH(J$1,raw[[#This Row],[active years]])),1,"")</f>
        <v/>
      </c>
      <c r="K4500" t="str">
        <f>IF(ISNUMBER(SEARCH(K$1,raw[[#This Row],[active years]])),1,"")</f>
        <v/>
      </c>
      <c r="L4500" t="str">
        <f>IF(ISNUMBER(SEARCH(L$1,raw[[#This Row],[active years]])),1,"")</f>
        <v/>
      </c>
      <c r="M4500" t="str">
        <f>IF(ISNUMBER(SEARCH(M$1,raw[[#This Row],[active years]])),1,"")</f>
        <v/>
      </c>
      <c r="N4500" t="str">
        <f>IF(ISNUMBER(SEARCH(N$1,raw[[#This Row],[active years]])),1,"")</f>
        <v/>
      </c>
      <c r="O4500" t="str">
        <f>IF(ISNUMBER(SEARCH(O$1,raw[[#This Row],[active years]])),1,"")</f>
        <v/>
      </c>
      <c r="P4500" t="str">
        <f>IF(ISNUMBER(SEARCH(P$1,raw[[#This Row],[active years]])),1,"")</f>
        <v/>
      </c>
      <c r="Q4500" t="str">
        <f>IF(ISNUMBER(SEARCH(Q$1,raw[[#This Row],[active years]])),1,"")</f>
        <v/>
      </c>
      <c r="R4500" t="str">
        <f>IF(ISNUMBER(SEARCH(R$1,raw[[#This Row],[active years]])),1,"")</f>
        <v/>
      </c>
      <c r="S4500" t="str">
        <f>IF(ISNUMBER(SEARCH(S$1,raw[[#This Row],[active years]])),1,"")</f>
        <v/>
      </c>
      <c r="T4500" t="str">
        <f>IF(ISNUMBER(SEARCH(T$1,raw[[#This Row],[active years]])),1,"")</f>
        <v/>
      </c>
      <c r="U4500" t="str">
        <f>IF(ISNUMBER(SEARCH(U$1,raw[[#This Row],[active years]])),1,"")</f>
        <v/>
      </c>
      <c r="V4500" t="str">
        <f>IF(ISNUMBER(SEARCH(V$1,raw[[#This Row],[active years]])),1,"")</f>
        <v/>
      </c>
      <c r="W4500" t="str">
        <f>IF(ISNUMBER(SEARCH(W$1,raw[[#This Row],[active years]])),1,"")</f>
        <v/>
      </c>
      <c r="X4500" t="str">
        <f>IF(ISNUMBER(SEARCH(X$1,raw[[#This Row],[active years]])),1,"")</f>
        <v/>
      </c>
      <c r="Y4500" t="str">
        <f>IF(ISNUMBER(SEARCH(Y$1,raw[[#This Row],[active years]])),1,"")</f>
        <v/>
      </c>
      <c r="Z4500" t="str">
        <f>IF(ISNUMBER(SEARCH(Z$1,raw[[#This Row],[active years]])),1,"")</f>
        <v/>
      </c>
      <c r="AA4500" t="str">
        <f>IF(ISNUMBER(SEARCH(AA$1,raw[[#This Row],[active years]])),1,"")</f>
        <v/>
      </c>
    </row>
    <row r="4501" spans="1:27" x14ac:dyDescent="0.45">
      <c r="A4501">
        <f>raw[team]</f>
        <v>5285</v>
      </c>
      <c r="B4501">
        <f>raw[rookie year]</f>
        <v>2014</v>
      </c>
      <c r="C4501" t="str">
        <f>IF(ISNUMBER(SEARCH(C$1,raw[[#This Row],[active years]])),1,"")</f>
        <v/>
      </c>
      <c r="D4501" t="str">
        <f>IF(ISNUMBER(SEARCH(D$1,raw[[#This Row],[active years]])),1,"")</f>
        <v/>
      </c>
      <c r="E4501" t="str">
        <f>IF(ISNUMBER(SEARCH(E$1,raw[[#This Row],[active years]])),1,"")</f>
        <v/>
      </c>
      <c r="F4501" t="str">
        <f>IF(ISNUMBER(SEARCH(F$1,raw[[#This Row],[active years]])),1,"")</f>
        <v/>
      </c>
      <c r="G4501" t="str">
        <f>IF(ISNUMBER(SEARCH(G$1,raw[[#This Row],[active years]])),1,"")</f>
        <v/>
      </c>
      <c r="H4501" t="str">
        <f>IF(ISNUMBER(SEARCH(H$1,raw[[#This Row],[active years]])),1,"")</f>
        <v/>
      </c>
      <c r="I4501" t="str">
        <f>IF(ISNUMBER(SEARCH(I$1,raw[[#This Row],[active years]])),1,"")</f>
        <v/>
      </c>
      <c r="J4501" t="str">
        <f>IF(ISNUMBER(SEARCH(J$1,raw[[#This Row],[active years]])),1,"")</f>
        <v/>
      </c>
      <c r="K4501" t="str">
        <f>IF(ISNUMBER(SEARCH(K$1,raw[[#This Row],[active years]])),1,"")</f>
        <v/>
      </c>
      <c r="L4501" t="str">
        <f>IF(ISNUMBER(SEARCH(L$1,raw[[#This Row],[active years]])),1,"")</f>
        <v/>
      </c>
      <c r="M4501" t="str">
        <f>IF(ISNUMBER(SEARCH(M$1,raw[[#This Row],[active years]])),1,"")</f>
        <v/>
      </c>
      <c r="N4501" t="str">
        <f>IF(ISNUMBER(SEARCH(N$1,raw[[#This Row],[active years]])),1,"")</f>
        <v/>
      </c>
      <c r="O4501" t="str">
        <f>IF(ISNUMBER(SEARCH(O$1,raw[[#This Row],[active years]])),1,"")</f>
        <v/>
      </c>
      <c r="P4501" t="str">
        <f>IF(ISNUMBER(SEARCH(P$1,raw[[#This Row],[active years]])),1,"")</f>
        <v/>
      </c>
      <c r="Q4501" t="str">
        <f>IF(ISNUMBER(SEARCH(Q$1,raw[[#This Row],[active years]])),1,"")</f>
        <v/>
      </c>
      <c r="R4501" t="str">
        <f>IF(ISNUMBER(SEARCH(R$1,raw[[#This Row],[active years]])),1,"")</f>
        <v/>
      </c>
      <c r="S4501" t="str">
        <f>IF(ISNUMBER(SEARCH(S$1,raw[[#This Row],[active years]])),1,"")</f>
        <v/>
      </c>
      <c r="T4501" t="str">
        <f>IF(ISNUMBER(SEARCH(T$1,raw[[#This Row],[active years]])),1,"")</f>
        <v/>
      </c>
      <c r="U4501" t="str">
        <f>IF(ISNUMBER(SEARCH(U$1,raw[[#This Row],[active years]])),1,"")</f>
        <v/>
      </c>
      <c r="V4501" t="str">
        <f>IF(ISNUMBER(SEARCH(V$1,raw[[#This Row],[active years]])),1,"")</f>
        <v/>
      </c>
      <c r="W4501" t="str">
        <f>IF(ISNUMBER(SEARCH(W$1,raw[[#This Row],[active years]])),1,"")</f>
        <v/>
      </c>
      <c r="X4501" t="str">
        <f>IF(ISNUMBER(SEARCH(X$1,raw[[#This Row],[active years]])),1,"")</f>
        <v/>
      </c>
      <c r="Y4501">
        <f>IF(ISNUMBER(SEARCH(Y$1,raw[[#This Row],[active years]])),1,"")</f>
        <v>1</v>
      </c>
      <c r="Z4501">
        <f>IF(ISNUMBER(SEARCH(Z$1,raw[[#This Row],[active years]])),1,"")</f>
        <v>1</v>
      </c>
      <c r="AA4501">
        <f>IF(ISNUMBER(SEARCH(AA$1,raw[[#This Row],[active years]])),1,"")</f>
        <v>1</v>
      </c>
    </row>
    <row r="4502" spans="1:27" x14ac:dyDescent="0.45">
      <c r="A4502">
        <f>raw[team]</f>
        <v>5286</v>
      </c>
      <c r="B4502">
        <f>raw[rookie year]</f>
        <v>2014</v>
      </c>
      <c r="C4502" t="str">
        <f>IF(ISNUMBER(SEARCH(C$1,raw[[#This Row],[active years]])),1,"")</f>
        <v/>
      </c>
      <c r="D4502" t="str">
        <f>IF(ISNUMBER(SEARCH(D$1,raw[[#This Row],[active years]])),1,"")</f>
        <v/>
      </c>
      <c r="E4502" t="str">
        <f>IF(ISNUMBER(SEARCH(E$1,raw[[#This Row],[active years]])),1,"")</f>
        <v/>
      </c>
      <c r="F4502" t="str">
        <f>IF(ISNUMBER(SEARCH(F$1,raw[[#This Row],[active years]])),1,"")</f>
        <v/>
      </c>
      <c r="G4502" t="str">
        <f>IF(ISNUMBER(SEARCH(G$1,raw[[#This Row],[active years]])),1,"")</f>
        <v/>
      </c>
      <c r="H4502" t="str">
        <f>IF(ISNUMBER(SEARCH(H$1,raw[[#This Row],[active years]])),1,"")</f>
        <v/>
      </c>
      <c r="I4502" t="str">
        <f>IF(ISNUMBER(SEARCH(I$1,raw[[#This Row],[active years]])),1,"")</f>
        <v/>
      </c>
      <c r="J4502" t="str">
        <f>IF(ISNUMBER(SEARCH(J$1,raw[[#This Row],[active years]])),1,"")</f>
        <v/>
      </c>
      <c r="K4502" t="str">
        <f>IF(ISNUMBER(SEARCH(K$1,raw[[#This Row],[active years]])),1,"")</f>
        <v/>
      </c>
      <c r="L4502" t="str">
        <f>IF(ISNUMBER(SEARCH(L$1,raw[[#This Row],[active years]])),1,"")</f>
        <v/>
      </c>
      <c r="M4502" t="str">
        <f>IF(ISNUMBER(SEARCH(M$1,raw[[#This Row],[active years]])),1,"")</f>
        <v/>
      </c>
      <c r="N4502" t="str">
        <f>IF(ISNUMBER(SEARCH(N$1,raw[[#This Row],[active years]])),1,"")</f>
        <v/>
      </c>
      <c r="O4502" t="str">
        <f>IF(ISNUMBER(SEARCH(O$1,raw[[#This Row],[active years]])),1,"")</f>
        <v/>
      </c>
      <c r="P4502" t="str">
        <f>IF(ISNUMBER(SEARCH(P$1,raw[[#This Row],[active years]])),1,"")</f>
        <v/>
      </c>
      <c r="Q4502" t="str">
        <f>IF(ISNUMBER(SEARCH(Q$1,raw[[#This Row],[active years]])),1,"")</f>
        <v/>
      </c>
      <c r="R4502" t="str">
        <f>IF(ISNUMBER(SEARCH(R$1,raw[[#This Row],[active years]])),1,"")</f>
        <v/>
      </c>
      <c r="S4502" t="str">
        <f>IF(ISNUMBER(SEARCH(S$1,raw[[#This Row],[active years]])),1,"")</f>
        <v/>
      </c>
      <c r="T4502" t="str">
        <f>IF(ISNUMBER(SEARCH(T$1,raw[[#This Row],[active years]])),1,"")</f>
        <v/>
      </c>
      <c r="U4502" t="str">
        <f>IF(ISNUMBER(SEARCH(U$1,raw[[#This Row],[active years]])),1,"")</f>
        <v/>
      </c>
      <c r="V4502" t="str">
        <f>IF(ISNUMBER(SEARCH(V$1,raw[[#This Row],[active years]])),1,"")</f>
        <v/>
      </c>
      <c r="W4502" t="str">
        <f>IF(ISNUMBER(SEARCH(W$1,raw[[#This Row],[active years]])),1,"")</f>
        <v/>
      </c>
      <c r="X4502" t="str">
        <f>IF(ISNUMBER(SEARCH(X$1,raw[[#This Row],[active years]])),1,"")</f>
        <v/>
      </c>
      <c r="Y4502">
        <f>IF(ISNUMBER(SEARCH(Y$1,raw[[#This Row],[active years]])),1,"")</f>
        <v>1</v>
      </c>
      <c r="Z4502">
        <f>IF(ISNUMBER(SEARCH(Z$1,raw[[#This Row],[active years]])),1,"")</f>
        <v>1</v>
      </c>
      <c r="AA4502" t="str">
        <f>IF(ISNUMBER(SEARCH(AA$1,raw[[#This Row],[active years]])),1,"")</f>
        <v/>
      </c>
    </row>
    <row r="4503" spans="1:27" x14ac:dyDescent="0.45">
      <c r="A4503">
        <f>raw[team]</f>
        <v>5287</v>
      </c>
      <c r="B4503">
        <f>raw[rookie year]</f>
        <v>2014</v>
      </c>
      <c r="C4503" t="str">
        <f>IF(ISNUMBER(SEARCH(C$1,raw[[#This Row],[active years]])),1,"")</f>
        <v/>
      </c>
      <c r="D4503" t="str">
        <f>IF(ISNUMBER(SEARCH(D$1,raw[[#This Row],[active years]])),1,"")</f>
        <v/>
      </c>
      <c r="E4503" t="str">
        <f>IF(ISNUMBER(SEARCH(E$1,raw[[#This Row],[active years]])),1,"")</f>
        <v/>
      </c>
      <c r="F4503" t="str">
        <f>IF(ISNUMBER(SEARCH(F$1,raw[[#This Row],[active years]])),1,"")</f>
        <v/>
      </c>
      <c r="G4503" t="str">
        <f>IF(ISNUMBER(SEARCH(G$1,raw[[#This Row],[active years]])),1,"")</f>
        <v/>
      </c>
      <c r="H4503" t="str">
        <f>IF(ISNUMBER(SEARCH(H$1,raw[[#This Row],[active years]])),1,"")</f>
        <v/>
      </c>
      <c r="I4503" t="str">
        <f>IF(ISNUMBER(SEARCH(I$1,raw[[#This Row],[active years]])),1,"")</f>
        <v/>
      </c>
      <c r="J4503" t="str">
        <f>IF(ISNUMBER(SEARCH(J$1,raw[[#This Row],[active years]])),1,"")</f>
        <v/>
      </c>
      <c r="K4503" t="str">
        <f>IF(ISNUMBER(SEARCH(K$1,raw[[#This Row],[active years]])),1,"")</f>
        <v/>
      </c>
      <c r="L4503" t="str">
        <f>IF(ISNUMBER(SEARCH(L$1,raw[[#This Row],[active years]])),1,"")</f>
        <v/>
      </c>
      <c r="M4503" t="str">
        <f>IF(ISNUMBER(SEARCH(M$1,raw[[#This Row],[active years]])),1,"")</f>
        <v/>
      </c>
      <c r="N4503" t="str">
        <f>IF(ISNUMBER(SEARCH(N$1,raw[[#This Row],[active years]])),1,"")</f>
        <v/>
      </c>
      <c r="O4503" t="str">
        <f>IF(ISNUMBER(SEARCH(O$1,raw[[#This Row],[active years]])),1,"")</f>
        <v/>
      </c>
      <c r="P4503" t="str">
        <f>IF(ISNUMBER(SEARCH(P$1,raw[[#This Row],[active years]])),1,"")</f>
        <v/>
      </c>
      <c r="Q4503" t="str">
        <f>IF(ISNUMBER(SEARCH(Q$1,raw[[#This Row],[active years]])),1,"")</f>
        <v/>
      </c>
      <c r="R4503" t="str">
        <f>IF(ISNUMBER(SEARCH(R$1,raw[[#This Row],[active years]])),1,"")</f>
        <v/>
      </c>
      <c r="S4503" t="str">
        <f>IF(ISNUMBER(SEARCH(S$1,raw[[#This Row],[active years]])),1,"")</f>
        <v/>
      </c>
      <c r="T4503" t="str">
        <f>IF(ISNUMBER(SEARCH(T$1,raw[[#This Row],[active years]])),1,"")</f>
        <v/>
      </c>
      <c r="U4503" t="str">
        <f>IF(ISNUMBER(SEARCH(U$1,raw[[#This Row],[active years]])),1,"")</f>
        <v/>
      </c>
      <c r="V4503" t="str">
        <f>IF(ISNUMBER(SEARCH(V$1,raw[[#This Row],[active years]])),1,"")</f>
        <v/>
      </c>
      <c r="W4503" t="str">
        <f>IF(ISNUMBER(SEARCH(W$1,raw[[#This Row],[active years]])),1,"")</f>
        <v/>
      </c>
      <c r="X4503" t="str">
        <f>IF(ISNUMBER(SEARCH(X$1,raw[[#This Row],[active years]])),1,"")</f>
        <v/>
      </c>
      <c r="Y4503">
        <f>IF(ISNUMBER(SEARCH(Y$1,raw[[#This Row],[active years]])),1,"")</f>
        <v>1</v>
      </c>
      <c r="Z4503" t="str">
        <f>IF(ISNUMBER(SEARCH(Z$1,raw[[#This Row],[active years]])),1,"")</f>
        <v/>
      </c>
      <c r="AA4503" t="str">
        <f>IF(ISNUMBER(SEARCH(AA$1,raw[[#This Row],[active years]])),1,"")</f>
        <v/>
      </c>
    </row>
    <row r="4504" spans="1:27" x14ac:dyDescent="0.45">
      <c r="A4504">
        <f>raw[team]</f>
        <v>5288</v>
      </c>
      <c r="B4504">
        <f>raw[rookie year]</f>
        <v>2014</v>
      </c>
      <c r="C4504" t="str">
        <f>IF(ISNUMBER(SEARCH(C$1,raw[[#This Row],[active years]])),1,"")</f>
        <v/>
      </c>
      <c r="D4504" t="str">
        <f>IF(ISNUMBER(SEARCH(D$1,raw[[#This Row],[active years]])),1,"")</f>
        <v/>
      </c>
      <c r="E4504" t="str">
        <f>IF(ISNUMBER(SEARCH(E$1,raw[[#This Row],[active years]])),1,"")</f>
        <v/>
      </c>
      <c r="F4504" t="str">
        <f>IF(ISNUMBER(SEARCH(F$1,raw[[#This Row],[active years]])),1,"")</f>
        <v/>
      </c>
      <c r="G4504" t="str">
        <f>IF(ISNUMBER(SEARCH(G$1,raw[[#This Row],[active years]])),1,"")</f>
        <v/>
      </c>
      <c r="H4504" t="str">
        <f>IF(ISNUMBER(SEARCH(H$1,raw[[#This Row],[active years]])),1,"")</f>
        <v/>
      </c>
      <c r="I4504" t="str">
        <f>IF(ISNUMBER(SEARCH(I$1,raw[[#This Row],[active years]])),1,"")</f>
        <v/>
      </c>
      <c r="J4504" t="str">
        <f>IF(ISNUMBER(SEARCH(J$1,raw[[#This Row],[active years]])),1,"")</f>
        <v/>
      </c>
      <c r="K4504" t="str">
        <f>IF(ISNUMBER(SEARCH(K$1,raw[[#This Row],[active years]])),1,"")</f>
        <v/>
      </c>
      <c r="L4504" t="str">
        <f>IF(ISNUMBER(SEARCH(L$1,raw[[#This Row],[active years]])),1,"")</f>
        <v/>
      </c>
      <c r="M4504" t="str">
        <f>IF(ISNUMBER(SEARCH(M$1,raw[[#This Row],[active years]])),1,"")</f>
        <v/>
      </c>
      <c r="N4504" t="str">
        <f>IF(ISNUMBER(SEARCH(N$1,raw[[#This Row],[active years]])),1,"")</f>
        <v/>
      </c>
      <c r="O4504" t="str">
        <f>IF(ISNUMBER(SEARCH(O$1,raw[[#This Row],[active years]])),1,"")</f>
        <v/>
      </c>
      <c r="P4504" t="str">
        <f>IF(ISNUMBER(SEARCH(P$1,raw[[#This Row],[active years]])),1,"")</f>
        <v/>
      </c>
      <c r="Q4504" t="str">
        <f>IF(ISNUMBER(SEARCH(Q$1,raw[[#This Row],[active years]])),1,"")</f>
        <v/>
      </c>
      <c r="R4504" t="str">
        <f>IF(ISNUMBER(SEARCH(R$1,raw[[#This Row],[active years]])),1,"")</f>
        <v/>
      </c>
      <c r="S4504" t="str">
        <f>IF(ISNUMBER(SEARCH(S$1,raw[[#This Row],[active years]])),1,"")</f>
        <v/>
      </c>
      <c r="T4504" t="str">
        <f>IF(ISNUMBER(SEARCH(T$1,raw[[#This Row],[active years]])),1,"")</f>
        <v/>
      </c>
      <c r="U4504" t="str">
        <f>IF(ISNUMBER(SEARCH(U$1,raw[[#This Row],[active years]])),1,"")</f>
        <v/>
      </c>
      <c r="V4504" t="str">
        <f>IF(ISNUMBER(SEARCH(V$1,raw[[#This Row],[active years]])),1,"")</f>
        <v/>
      </c>
      <c r="W4504" t="str">
        <f>IF(ISNUMBER(SEARCH(W$1,raw[[#This Row],[active years]])),1,"")</f>
        <v/>
      </c>
      <c r="X4504" t="str">
        <f>IF(ISNUMBER(SEARCH(X$1,raw[[#This Row],[active years]])),1,"")</f>
        <v/>
      </c>
      <c r="Y4504">
        <f>IF(ISNUMBER(SEARCH(Y$1,raw[[#This Row],[active years]])),1,"")</f>
        <v>1</v>
      </c>
      <c r="Z4504">
        <f>IF(ISNUMBER(SEARCH(Z$1,raw[[#This Row],[active years]])),1,"")</f>
        <v>1</v>
      </c>
      <c r="AA4504">
        <f>IF(ISNUMBER(SEARCH(AA$1,raw[[#This Row],[active years]])),1,"")</f>
        <v>1</v>
      </c>
    </row>
    <row r="4505" spans="1:27" x14ac:dyDescent="0.45">
      <c r="A4505">
        <f>raw[team]</f>
        <v>5289</v>
      </c>
      <c r="B4505">
        <f>raw[rookie year]</f>
        <v>2014</v>
      </c>
      <c r="C4505" t="str">
        <f>IF(ISNUMBER(SEARCH(C$1,raw[[#This Row],[active years]])),1,"")</f>
        <v/>
      </c>
      <c r="D4505" t="str">
        <f>IF(ISNUMBER(SEARCH(D$1,raw[[#This Row],[active years]])),1,"")</f>
        <v/>
      </c>
      <c r="E4505" t="str">
        <f>IF(ISNUMBER(SEARCH(E$1,raw[[#This Row],[active years]])),1,"")</f>
        <v/>
      </c>
      <c r="F4505" t="str">
        <f>IF(ISNUMBER(SEARCH(F$1,raw[[#This Row],[active years]])),1,"")</f>
        <v/>
      </c>
      <c r="G4505" t="str">
        <f>IF(ISNUMBER(SEARCH(G$1,raw[[#This Row],[active years]])),1,"")</f>
        <v/>
      </c>
      <c r="H4505" t="str">
        <f>IF(ISNUMBER(SEARCH(H$1,raw[[#This Row],[active years]])),1,"")</f>
        <v/>
      </c>
      <c r="I4505" t="str">
        <f>IF(ISNUMBER(SEARCH(I$1,raw[[#This Row],[active years]])),1,"")</f>
        <v/>
      </c>
      <c r="J4505" t="str">
        <f>IF(ISNUMBER(SEARCH(J$1,raw[[#This Row],[active years]])),1,"")</f>
        <v/>
      </c>
      <c r="K4505" t="str">
        <f>IF(ISNUMBER(SEARCH(K$1,raw[[#This Row],[active years]])),1,"")</f>
        <v/>
      </c>
      <c r="L4505" t="str">
        <f>IF(ISNUMBER(SEARCH(L$1,raw[[#This Row],[active years]])),1,"")</f>
        <v/>
      </c>
      <c r="M4505" t="str">
        <f>IF(ISNUMBER(SEARCH(M$1,raw[[#This Row],[active years]])),1,"")</f>
        <v/>
      </c>
      <c r="N4505" t="str">
        <f>IF(ISNUMBER(SEARCH(N$1,raw[[#This Row],[active years]])),1,"")</f>
        <v/>
      </c>
      <c r="O4505" t="str">
        <f>IF(ISNUMBER(SEARCH(O$1,raw[[#This Row],[active years]])),1,"")</f>
        <v/>
      </c>
      <c r="P4505" t="str">
        <f>IF(ISNUMBER(SEARCH(P$1,raw[[#This Row],[active years]])),1,"")</f>
        <v/>
      </c>
      <c r="Q4505" t="str">
        <f>IF(ISNUMBER(SEARCH(Q$1,raw[[#This Row],[active years]])),1,"")</f>
        <v/>
      </c>
      <c r="R4505" t="str">
        <f>IF(ISNUMBER(SEARCH(R$1,raw[[#This Row],[active years]])),1,"")</f>
        <v/>
      </c>
      <c r="S4505" t="str">
        <f>IF(ISNUMBER(SEARCH(S$1,raw[[#This Row],[active years]])),1,"")</f>
        <v/>
      </c>
      <c r="T4505" t="str">
        <f>IF(ISNUMBER(SEARCH(T$1,raw[[#This Row],[active years]])),1,"")</f>
        <v/>
      </c>
      <c r="U4505" t="str">
        <f>IF(ISNUMBER(SEARCH(U$1,raw[[#This Row],[active years]])),1,"")</f>
        <v/>
      </c>
      <c r="V4505" t="str">
        <f>IF(ISNUMBER(SEARCH(V$1,raw[[#This Row],[active years]])),1,"")</f>
        <v/>
      </c>
      <c r="W4505" t="str">
        <f>IF(ISNUMBER(SEARCH(W$1,raw[[#This Row],[active years]])),1,"")</f>
        <v/>
      </c>
      <c r="X4505" t="str">
        <f>IF(ISNUMBER(SEARCH(X$1,raw[[#This Row],[active years]])),1,"")</f>
        <v/>
      </c>
      <c r="Y4505">
        <f>IF(ISNUMBER(SEARCH(Y$1,raw[[#This Row],[active years]])),1,"")</f>
        <v>1</v>
      </c>
      <c r="Z4505">
        <f>IF(ISNUMBER(SEARCH(Z$1,raw[[#This Row],[active years]])),1,"")</f>
        <v>1</v>
      </c>
      <c r="AA4505" t="str">
        <f>IF(ISNUMBER(SEARCH(AA$1,raw[[#This Row],[active years]])),1,"")</f>
        <v/>
      </c>
    </row>
    <row r="4506" spans="1:27" x14ac:dyDescent="0.45">
      <c r="A4506">
        <f>raw[team]</f>
        <v>5290</v>
      </c>
      <c r="B4506">
        <f>raw[rookie year]</f>
        <v>2014</v>
      </c>
      <c r="C4506" t="str">
        <f>IF(ISNUMBER(SEARCH(C$1,raw[[#This Row],[active years]])),1,"")</f>
        <v/>
      </c>
      <c r="D4506" t="str">
        <f>IF(ISNUMBER(SEARCH(D$1,raw[[#This Row],[active years]])),1,"")</f>
        <v/>
      </c>
      <c r="E4506" t="str">
        <f>IF(ISNUMBER(SEARCH(E$1,raw[[#This Row],[active years]])),1,"")</f>
        <v/>
      </c>
      <c r="F4506" t="str">
        <f>IF(ISNUMBER(SEARCH(F$1,raw[[#This Row],[active years]])),1,"")</f>
        <v/>
      </c>
      <c r="G4506" t="str">
        <f>IF(ISNUMBER(SEARCH(G$1,raw[[#This Row],[active years]])),1,"")</f>
        <v/>
      </c>
      <c r="H4506" t="str">
        <f>IF(ISNUMBER(SEARCH(H$1,raw[[#This Row],[active years]])),1,"")</f>
        <v/>
      </c>
      <c r="I4506" t="str">
        <f>IF(ISNUMBER(SEARCH(I$1,raw[[#This Row],[active years]])),1,"")</f>
        <v/>
      </c>
      <c r="J4506" t="str">
        <f>IF(ISNUMBER(SEARCH(J$1,raw[[#This Row],[active years]])),1,"")</f>
        <v/>
      </c>
      <c r="K4506" t="str">
        <f>IF(ISNUMBER(SEARCH(K$1,raw[[#This Row],[active years]])),1,"")</f>
        <v/>
      </c>
      <c r="L4506" t="str">
        <f>IF(ISNUMBER(SEARCH(L$1,raw[[#This Row],[active years]])),1,"")</f>
        <v/>
      </c>
      <c r="M4506" t="str">
        <f>IF(ISNUMBER(SEARCH(M$1,raw[[#This Row],[active years]])),1,"")</f>
        <v/>
      </c>
      <c r="N4506" t="str">
        <f>IF(ISNUMBER(SEARCH(N$1,raw[[#This Row],[active years]])),1,"")</f>
        <v/>
      </c>
      <c r="O4506" t="str">
        <f>IF(ISNUMBER(SEARCH(O$1,raw[[#This Row],[active years]])),1,"")</f>
        <v/>
      </c>
      <c r="P4506" t="str">
        <f>IF(ISNUMBER(SEARCH(P$1,raw[[#This Row],[active years]])),1,"")</f>
        <v/>
      </c>
      <c r="Q4506" t="str">
        <f>IF(ISNUMBER(SEARCH(Q$1,raw[[#This Row],[active years]])),1,"")</f>
        <v/>
      </c>
      <c r="R4506" t="str">
        <f>IF(ISNUMBER(SEARCH(R$1,raw[[#This Row],[active years]])),1,"")</f>
        <v/>
      </c>
      <c r="S4506" t="str">
        <f>IF(ISNUMBER(SEARCH(S$1,raw[[#This Row],[active years]])),1,"")</f>
        <v/>
      </c>
      <c r="T4506" t="str">
        <f>IF(ISNUMBER(SEARCH(T$1,raw[[#This Row],[active years]])),1,"")</f>
        <v/>
      </c>
      <c r="U4506" t="str">
        <f>IF(ISNUMBER(SEARCH(U$1,raw[[#This Row],[active years]])),1,"")</f>
        <v/>
      </c>
      <c r="V4506" t="str">
        <f>IF(ISNUMBER(SEARCH(V$1,raw[[#This Row],[active years]])),1,"")</f>
        <v/>
      </c>
      <c r="W4506" t="str">
        <f>IF(ISNUMBER(SEARCH(W$1,raw[[#This Row],[active years]])),1,"")</f>
        <v/>
      </c>
      <c r="X4506" t="str">
        <f>IF(ISNUMBER(SEARCH(X$1,raw[[#This Row],[active years]])),1,"")</f>
        <v/>
      </c>
      <c r="Y4506">
        <f>IF(ISNUMBER(SEARCH(Y$1,raw[[#This Row],[active years]])),1,"")</f>
        <v>1</v>
      </c>
      <c r="Z4506">
        <f>IF(ISNUMBER(SEARCH(Z$1,raw[[#This Row],[active years]])),1,"")</f>
        <v>1</v>
      </c>
      <c r="AA4506">
        <f>IF(ISNUMBER(SEARCH(AA$1,raw[[#This Row],[active years]])),1,"")</f>
        <v>1</v>
      </c>
    </row>
    <row r="4507" spans="1:27" x14ac:dyDescent="0.45">
      <c r="A4507">
        <f>raw[team]</f>
        <v>5291</v>
      </c>
      <c r="B4507">
        <f>raw[rookie year]</f>
        <v>2014</v>
      </c>
      <c r="C4507" t="str">
        <f>IF(ISNUMBER(SEARCH(C$1,raw[[#This Row],[active years]])),1,"")</f>
        <v/>
      </c>
      <c r="D4507" t="str">
        <f>IF(ISNUMBER(SEARCH(D$1,raw[[#This Row],[active years]])),1,"")</f>
        <v/>
      </c>
      <c r="E4507" t="str">
        <f>IF(ISNUMBER(SEARCH(E$1,raw[[#This Row],[active years]])),1,"")</f>
        <v/>
      </c>
      <c r="F4507" t="str">
        <f>IF(ISNUMBER(SEARCH(F$1,raw[[#This Row],[active years]])),1,"")</f>
        <v/>
      </c>
      <c r="G4507" t="str">
        <f>IF(ISNUMBER(SEARCH(G$1,raw[[#This Row],[active years]])),1,"")</f>
        <v/>
      </c>
      <c r="H4507" t="str">
        <f>IF(ISNUMBER(SEARCH(H$1,raw[[#This Row],[active years]])),1,"")</f>
        <v/>
      </c>
      <c r="I4507" t="str">
        <f>IF(ISNUMBER(SEARCH(I$1,raw[[#This Row],[active years]])),1,"")</f>
        <v/>
      </c>
      <c r="J4507" t="str">
        <f>IF(ISNUMBER(SEARCH(J$1,raw[[#This Row],[active years]])),1,"")</f>
        <v/>
      </c>
      <c r="K4507" t="str">
        <f>IF(ISNUMBER(SEARCH(K$1,raw[[#This Row],[active years]])),1,"")</f>
        <v/>
      </c>
      <c r="L4507" t="str">
        <f>IF(ISNUMBER(SEARCH(L$1,raw[[#This Row],[active years]])),1,"")</f>
        <v/>
      </c>
      <c r="M4507" t="str">
        <f>IF(ISNUMBER(SEARCH(M$1,raw[[#This Row],[active years]])),1,"")</f>
        <v/>
      </c>
      <c r="N4507" t="str">
        <f>IF(ISNUMBER(SEARCH(N$1,raw[[#This Row],[active years]])),1,"")</f>
        <v/>
      </c>
      <c r="O4507" t="str">
        <f>IF(ISNUMBER(SEARCH(O$1,raw[[#This Row],[active years]])),1,"")</f>
        <v/>
      </c>
      <c r="P4507" t="str">
        <f>IF(ISNUMBER(SEARCH(P$1,raw[[#This Row],[active years]])),1,"")</f>
        <v/>
      </c>
      <c r="Q4507" t="str">
        <f>IF(ISNUMBER(SEARCH(Q$1,raw[[#This Row],[active years]])),1,"")</f>
        <v/>
      </c>
      <c r="R4507" t="str">
        <f>IF(ISNUMBER(SEARCH(R$1,raw[[#This Row],[active years]])),1,"")</f>
        <v/>
      </c>
      <c r="S4507" t="str">
        <f>IF(ISNUMBER(SEARCH(S$1,raw[[#This Row],[active years]])),1,"")</f>
        <v/>
      </c>
      <c r="T4507" t="str">
        <f>IF(ISNUMBER(SEARCH(T$1,raw[[#This Row],[active years]])),1,"")</f>
        <v/>
      </c>
      <c r="U4507" t="str">
        <f>IF(ISNUMBER(SEARCH(U$1,raw[[#This Row],[active years]])),1,"")</f>
        <v/>
      </c>
      <c r="V4507" t="str">
        <f>IF(ISNUMBER(SEARCH(V$1,raw[[#This Row],[active years]])),1,"")</f>
        <v/>
      </c>
      <c r="W4507" t="str">
        <f>IF(ISNUMBER(SEARCH(W$1,raw[[#This Row],[active years]])),1,"")</f>
        <v/>
      </c>
      <c r="X4507" t="str">
        <f>IF(ISNUMBER(SEARCH(X$1,raw[[#This Row],[active years]])),1,"")</f>
        <v/>
      </c>
      <c r="Y4507">
        <f>IF(ISNUMBER(SEARCH(Y$1,raw[[#This Row],[active years]])),1,"")</f>
        <v>1</v>
      </c>
      <c r="Z4507">
        <f>IF(ISNUMBER(SEARCH(Z$1,raw[[#This Row],[active years]])),1,"")</f>
        <v>1</v>
      </c>
      <c r="AA4507">
        <f>IF(ISNUMBER(SEARCH(AA$1,raw[[#This Row],[active years]])),1,"")</f>
        <v>1</v>
      </c>
    </row>
    <row r="4508" spans="1:27" x14ac:dyDescent="0.45">
      <c r="A4508">
        <f>raw[team]</f>
        <v>5292</v>
      </c>
      <c r="B4508">
        <f>raw[rookie year]</f>
        <v>2014</v>
      </c>
      <c r="C4508" t="str">
        <f>IF(ISNUMBER(SEARCH(C$1,raw[[#This Row],[active years]])),1,"")</f>
        <v/>
      </c>
      <c r="D4508" t="str">
        <f>IF(ISNUMBER(SEARCH(D$1,raw[[#This Row],[active years]])),1,"")</f>
        <v/>
      </c>
      <c r="E4508" t="str">
        <f>IF(ISNUMBER(SEARCH(E$1,raw[[#This Row],[active years]])),1,"")</f>
        <v/>
      </c>
      <c r="F4508" t="str">
        <f>IF(ISNUMBER(SEARCH(F$1,raw[[#This Row],[active years]])),1,"")</f>
        <v/>
      </c>
      <c r="G4508" t="str">
        <f>IF(ISNUMBER(SEARCH(G$1,raw[[#This Row],[active years]])),1,"")</f>
        <v/>
      </c>
      <c r="H4508" t="str">
        <f>IF(ISNUMBER(SEARCH(H$1,raw[[#This Row],[active years]])),1,"")</f>
        <v/>
      </c>
      <c r="I4508" t="str">
        <f>IF(ISNUMBER(SEARCH(I$1,raw[[#This Row],[active years]])),1,"")</f>
        <v/>
      </c>
      <c r="J4508" t="str">
        <f>IF(ISNUMBER(SEARCH(J$1,raw[[#This Row],[active years]])),1,"")</f>
        <v/>
      </c>
      <c r="K4508" t="str">
        <f>IF(ISNUMBER(SEARCH(K$1,raw[[#This Row],[active years]])),1,"")</f>
        <v/>
      </c>
      <c r="L4508" t="str">
        <f>IF(ISNUMBER(SEARCH(L$1,raw[[#This Row],[active years]])),1,"")</f>
        <v/>
      </c>
      <c r="M4508" t="str">
        <f>IF(ISNUMBER(SEARCH(M$1,raw[[#This Row],[active years]])),1,"")</f>
        <v/>
      </c>
      <c r="N4508" t="str">
        <f>IF(ISNUMBER(SEARCH(N$1,raw[[#This Row],[active years]])),1,"")</f>
        <v/>
      </c>
      <c r="O4508" t="str">
        <f>IF(ISNUMBER(SEARCH(O$1,raw[[#This Row],[active years]])),1,"")</f>
        <v/>
      </c>
      <c r="P4508" t="str">
        <f>IF(ISNUMBER(SEARCH(P$1,raw[[#This Row],[active years]])),1,"")</f>
        <v/>
      </c>
      <c r="Q4508" t="str">
        <f>IF(ISNUMBER(SEARCH(Q$1,raw[[#This Row],[active years]])),1,"")</f>
        <v/>
      </c>
      <c r="R4508" t="str">
        <f>IF(ISNUMBER(SEARCH(R$1,raw[[#This Row],[active years]])),1,"")</f>
        <v/>
      </c>
      <c r="S4508" t="str">
        <f>IF(ISNUMBER(SEARCH(S$1,raw[[#This Row],[active years]])),1,"")</f>
        <v/>
      </c>
      <c r="T4508" t="str">
        <f>IF(ISNUMBER(SEARCH(T$1,raw[[#This Row],[active years]])),1,"")</f>
        <v/>
      </c>
      <c r="U4508" t="str">
        <f>IF(ISNUMBER(SEARCH(U$1,raw[[#This Row],[active years]])),1,"")</f>
        <v/>
      </c>
      <c r="V4508" t="str">
        <f>IF(ISNUMBER(SEARCH(V$1,raw[[#This Row],[active years]])),1,"")</f>
        <v/>
      </c>
      <c r="W4508" t="str">
        <f>IF(ISNUMBER(SEARCH(W$1,raw[[#This Row],[active years]])),1,"")</f>
        <v/>
      </c>
      <c r="X4508" t="str">
        <f>IF(ISNUMBER(SEARCH(X$1,raw[[#This Row],[active years]])),1,"")</f>
        <v/>
      </c>
      <c r="Y4508">
        <f>IF(ISNUMBER(SEARCH(Y$1,raw[[#This Row],[active years]])),1,"")</f>
        <v>1</v>
      </c>
      <c r="Z4508" t="str">
        <f>IF(ISNUMBER(SEARCH(Z$1,raw[[#This Row],[active years]])),1,"")</f>
        <v/>
      </c>
      <c r="AA4508" t="str">
        <f>IF(ISNUMBER(SEARCH(AA$1,raw[[#This Row],[active years]])),1,"")</f>
        <v/>
      </c>
    </row>
    <row r="4509" spans="1:27" x14ac:dyDescent="0.45">
      <c r="A4509">
        <f>raw[team]</f>
        <v>5293</v>
      </c>
      <c r="B4509">
        <f>raw[rookie year]</f>
        <v>2014</v>
      </c>
      <c r="C4509" t="str">
        <f>IF(ISNUMBER(SEARCH(C$1,raw[[#This Row],[active years]])),1,"")</f>
        <v/>
      </c>
      <c r="D4509" t="str">
        <f>IF(ISNUMBER(SEARCH(D$1,raw[[#This Row],[active years]])),1,"")</f>
        <v/>
      </c>
      <c r="E4509" t="str">
        <f>IF(ISNUMBER(SEARCH(E$1,raw[[#This Row],[active years]])),1,"")</f>
        <v/>
      </c>
      <c r="F4509" t="str">
        <f>IF(ISNUMBER(SEARCH(F$1,raw[[#This Row],[active years]])),1,"")</f>
        <v/>
      </c>
      <c r="G4509" t="str">
        <f>IF(ISNUMBER(SEARCH(G$1,raw[[#This Row],[active years]])),1,"")</f>
        <v/>
      </c>
      <c r="H4509" t="str">
        <f>IF(ISNUMBER(SEARCH(H$1,raw[[#This Row],[active years]])),1,"")</f>
        <v/>
      </c>
      <c r="I4509" t="str">
        <f>IF(ISNUMBER(SEARCH(I$1,raw[[#This Row],[active years]])),1,"")</f>
        <v/>
      </c>
      <c r="J4509" t="str">
        <f>IF(ISNUMBER(SEARCH(J$1,raw[[#This Row],[active years]])),1,"")</f>
        <v/>
      </c>
      <c r="K4509" t="str">
        <f>IF(ISNUMBER(SEARCH(K$1,raw[[#This Row],[active years]])),1,"")</f>
        <v/>
      </c>
      <c r="L4509" t="str">
        <f>IF(ISNUMBER(SEARCH(L$1,raw[[#This Row],[active years]])),1,"")</f>
        <v/>
      </c>
      <c r="M4509" t="str">
        <f>IF(ISNUMBER(SEARCH(M$1,raw[[#This Row],[active years]])),1,"")</f>
        <v/>
      </c>
      <c r="N4509" t="str">
        <f>IF(ISNUMBER(SEARCH(N$1,raw[[#This Row],[active years]])),1,"")</f>
        <v/>
      </c>
      <c r="O4509" t="str">
        <f>IF(ISNUMBER(SEARCH(O$1,raw[[#This Row],[active years]])),1,"")</f>
        <v/>
      </c>
      <c r="P4509" t="str">
        <f>IF(ISNUMBER(SEARCH(P$1,raw[[#This Row],[active years]])),1,"")</f>
        <v/>
      </c>
      <c r="Q4509" t="str">
        <f>IF(ISNUMBER(SEARCH(Q$1,raw[[#This Row],[active years]])),1,"")</f>
        <v/>
      </c>
      <c r="R4509" t="str">
        <f>IF(ISNUMBER(SEARCH(R$1,raw[[#This Row],[active years]])),1,"")</f>
        <v/>
      </c>
      <c r="S4509" t="str">
        <f>IF(ISNUMBER(SEARCH(S$1,raw[[#This Row],[active years]])),1,"")</f>
        <v/>
      </c>
      <c r="T4509" t="str">
        <f>IF(ISNUMBER(SEARCH(T$1,raw[[#This Row],[active years]])),1,"")</f>
        <v/>
      </c>
      <c r="U4509" t="str">
        <f>IF(ISNUMBER(SEARCH(U$1,raw[[#This Row],[active years]])),1,"")</f>
        <v/>
      </c>
      <c r="V4509" t="str">
        <f>IF(ISNUMBER(SEARCH(V$1,raw[[#This Row],[active years]])),1,"")</f>
        <v/>
      </c>
      <c r="W4509" t="str">
        <f>IF(ISNUMBER(SEARCH(W$1,raw[[#This Row],[active years]])),1,"")</f>
        <v/>
      </c>
      <c r="X4509" t="str">
        <f>IF(ISNUMBER(SEARCH(X$1,raw[[#This Row],[active years]])),1,"")</f>
        <v/>
      </c>
      <c r="Y4509">
        <f>IF(ISNUMBER(SEARCH(Y$1,raw[[#This Row],[active years]])),1,"")</f>
        <v>1</v>
      </c>
      <c r="Z4509">
        <f>IF(ISNUMBER(SEARCH(Z$1,raw[[#This Row],[active years]])),1,"")</f>
        <v>1</v>
      </c>
      <c r="AA4509">
        <f>IF(ISNUMBER(SEARCH(AA$1,raw[[#This Row],[active years]])),1,"")</f>
        <v>1</v>
      </c>
    </row>
    <row r="4510" spans="1:27" x14ac:dyDescent="0.45">
      <c r="A4510">
        <f>raw[team]</f>
        <v>5294</v>
      </c>
      <c r="B4510">
        <f>raw[rookie year]</f>
        <v>2014</v>
      </c>
      <c r="C4510" t="str">
        <f>IF(ISNUMBER(SEARCH(C$1,raw[[#This Row],[active years]])),1,"")</f>
        <v/>
      </c>
      <c r="D4510" t="str">
        <f>IF(ISNUMBER(SEARCH(D$1,raw[[#This Row],[active years]])),1,"")</f>
        <v/>
      </c>
      <c r="E4510" t="str">
        <f>IF(ISNUMBER(SEARCH(E$1,raw[[#This Row],[active years]])),1,"")</f>
        <v/>
      </c>
      <c r="F4510" t="str">
        <f>IF(ISNUMBER(SEARCH(F$1,raw[[#This Row],[active years]])),1,"")</f>
        <v/>
      </c>
      <c r="G4510" t="str">
        <f>IF(ISNUMBER(SEARCH(G$1,raw[[#This Row],[active years]])),1,"")</f>
        <v/>
      </c>
      <c r="H4510" t="str">
        <f>IF(ISNUMBER(SEARCH(H$1,raw[[#This Row],[active years]])),1,"")</f>
        <v/>
      </c>
      <c r="I4510" t="str">
        <f>IF(ISNUMBER(SEARCH(I$1,raw[[#This Row],[active years]])),1,"")</f>
        <v/>
      </c>
      <c r="J4510" t="str">
        <f>IF(ISNUMBER(SEARCH(J$1,raw[[#This Row],[active years]])),1,"")</f>
        <v/>
      </c>
      <c r="K4510" t="str">
        <f>IF(ISNUMBER(SEARCH(K$1,raw[[#This Row],[active years]])),1,"")</f>
        <v/>
      </c>
      <c r="L4510" t="str">
        <f>IF(ISNUMBER(SEARCH(L$1,raw[[#This Row],[active years]])),1,"")</f>
        <v/>
      </c>
      <c r="M4510" t="str">
        <f>IF(ISNUMBER(SEARCH(M$1,raw[[#This Row],[active years]])),1,"")</f>
        <v/>
      </c>
      <c r="N4510" t="str">
        <f>IF(ISNUMBER(SEARCH(N$1,raw[[#This Row],[active years]])),1,"")</f>
        <v/>
      </c>
      <c r="O4510" t="str">
        <f>IF(ISNUMBER(SEARCH(O$1,raw[[#This Row],[active years]])),1,"")</f>
        <v/>
      </c>
      <c r="P4510" t="str">
        <f>IF(ISNUMBER(SEARCH(P$1,raw[[#This Row],[active years]])),1,"")</f>
        <v/>
      </c>
      <c r="Q4510" t="str">
        <f>IF(ISNUMBER(SEARCH(Q$1,raw[[#This Row],[active years]])),1,"")</f>
        <v/>
      </c>
      <c r="R4510" t="str">
        <f>IF(ISNUMBER(SEARCH(R$1,raw[[#This Row],[active years]])),1,"")</f>
        <v/>
      </c>
      <c r="S4510" t="str">
        <f>IF(ISNUMBER(SEARCH(S$1,raw[[#This Row],[active years]])),1,"")</f>
        <v/>
      </c>
      <c r="T4510" t="str">
        <f>IF(ISNUMBER(SEARCH(T$1,raw[[#This Row],[active years]])),1,"")</f>
        <v/>
      </c>
      <c r="U4510" t="str">
        <f>IF(ISNUMBER(SEARCH(U$1,raw[[#This Row],[active years]])),1,"")</f>
        <v/>
      </c>
      <c r="V4510" t="str">
        <f>IF(ISNUMBER(SEARCH(V$1,raw[[#This Row],[active years]])),1,"")</f>
        <v/>
      </c>
      <c r="W4510" t="str">
        <f>IF(ISNUMBER(SEARCH(W$1,raw[[#This Row],[active years]])),1,"")</f>
        <v/>
      </c>
      <c r="X4510" t="str">
        <f>IF(ISNUMBER(SEARCH(X$1,raw[[#This Row],[active years]])),1,"")</f>
        <v/>
      </c>
      <c r="Y4510" t="str">
        <f>IF(ISNUMBER(SEARCH(Y$1,raw[[#This Row],[active years]])),1,"")</f>
        <v/>
      </c>
      <c r="Z4510" t="str">
        <f>IF(ISNUMBER(SEARCH(Z$1,raw[[#This Row],[active years]])),1,"")</f>
        <v/>
      </c>
      <c r="AA4510" t="str">
        <f>IF(ISNUMBER(SEARCH(AA$1,raw[[#This Row],[active years]])),1,"")</f>
        <v/>
      </c>
    </row>
    <row r="4511" spans="1:27" x14ac:dyDescent="0.45">
      <c r="A4511">
        <f>raw[team]</f>
        <v>5295</v>
      </c>
      <c r="B4511">
        <f>raw[rookie year]</f>
        <v>2014</v>
      </c>
      <c r="C4511" t="str">
        <f>IF(ISNUMBER(SEARCH(C$1,raw[[#This Row],[active years]])),1,"")</f>
        <v/>
      </c>
      <c r="D4511" t="str">
        <f>IF(ISNUMBER(SEARCH(D$1,raw[[#This Row],[active years]])),1,"")</f>
        <v/>
      </c>
      <c r="E4511" t="str">
        <f>IF(ISNUMBER(SEARCH(E$1,raw[[#This Row],[active years]])),1,"")</f>
        <v/>
      </c>
      <c r="F4511" t="str">
        <f>IF(ISNUMBER(SEARCH(F$1,raw[[#This Row],[active years]])),1,"")</f>
        <v/>
      </c>
      <c r="G4511" t="str">
        <f>IF(ISNUMBER(SEARCH(G$1,raw[[#This Row],[active years]])),1,"")</f>
        <v/>
      </c>
      <c r="H4511" t="str">
        <f>IF(ISNUMBER(SEARCH(H$1,raw[[#This Row],[active years]])),1,"")</f>
        <v/>
      </c>
      <c r="I4511" t="str">
        <f>IF(ISNUMBER(SEARCH(I$1,raw[[#This Row],[active years]])),1,"")</f>
        <v/>
      </c>
      <c r="J4511" t="str">
        <f>IF(ISNUMBER(SEARCH(J$1,raw[[#This Row],[active years]])),1,"")</f>
        <v/>
      </c>
      <c r="K4511" t="str">
        <f>IF(ISNUMBER(SEARCH(K$1,raw[[#This Row],[active years]])),1,"")</f>
        <v/>
      </c>
      <c r="L4511" t="str">
        <f>IF(ISNUMBER(SEARCH(L$1,raw[[#This Row],[active years]])),1,"")</f>
        <v/>
      </c>
      <c r="M4511" t="str">
        <f>IF(ISNUMBER(SEARCH(M$1,raw[[#This Row],[active years]])),1,"")</f>
        <v/>
      </c>
      <c r="N4511" t="str">
        <f>IF(ISNUMBER(SEARCH(N$1,raw[[#This Row],[active years]])),1,"")</f>
        <v/>
      </c>
      <c r="O4511" t="str">
        <f>IF(ISNUMBER(SEARCH(O$1,raw[[#This Row],[active years]])),1,"")</f>
        <v/>
      </c>
      <c r="P4511" t="str">
        <f>IF(ISNUMBER(SEARCH(P$1,raw[[#This Row],[active years]])),1,"")</f>
        <v/>
      </c>
      <c r="Q4511" t="str">
        <f>IF(ISNUMBER(SEARCH(Q$1,raw[[#This Row],[active years]])),1,"")</f>
        <v/>
      </c>
      <c r="R4511" t="str">
        <f>IF(ISNUMBER(SEARCH(R$1,raw[[#This Row],[active years]])),1,"")</f>
        <v/>
      </c>
      <c r="S4511" t="str">
        <f>IF(ISNUMBER(SEARCH(S$1,raw[[#This Row],[active years]])),1,"")</f>
        <v/>
      </c>
      <c r="T4511" t="str">
        <f>IF(ISNUMBER(SEARCH(T$1,raw[[#This Row],[active years]])),1,"")</f>
        <v/>
      </c>
      <c r="U4511" t="str">
        <f>IF(ISNUMBER(SEARCH(U$1,raw[[#This Row],[active years]])),1,"")</f>
        <v/>
      </c>
      <c r="V4511" t="str">
        <f>IF(ISNUMBER(SEARCH(V$1,raw[[#This Row],[active years]])),1,"")</f>
        <v/>
      </c>
      <c r="W4511" t="str">
        <f>IF(ISNUMBER(SEARCH(W$1,raw[[#This Row],[active years]])),1,"")</f>
        <v/>
      </c>
      <c r="X4511" t="str">
        <f>IF(ISNUMBER(SEARCH(X$1,raw[[#This Row],[active years]])),1,"")</f>
        <v/>
      </c>
      <c r="Y4511">
        <f>IF(ISNUMBER(SEARCH(Y$1,raw[[#This Row],[active years]])),1,"")</f>
        <v>1</v>
      </c>
      <c r="Z4511">
        <f>IF(ISNUMBER(SEARCH(Z$1,raw[[#This Row],[active years]])),1,"")</f>
        <v>1</v>
      </c>
      <c r="AA4511">
        <f>IF(ISNUMBER(SEARCH(AA$1,raw[[#This Row],[active years]])),1,"")</f>
        <v>1</v>
      </c>
    </row>
    <row r="4512" spans="1:27" x14ac:dyDescent="0.45">
      <c r="A4512">
        <f>raw[team]</f>
        <v>5296</v>
      </c>
      <c r="B4512">
        <f>raw[rookie year]</f>
        <v>2014</v>
      </c>
      <c r="C4512" t="str">
        <f>IF(ISNUMBER(SEARCH(C$1,raw[[#This Row],[active years]])),1,"")</f>
        <v/>
      </c>
      <c r="D4512" t="str">
        <f>IF(ISNUMBER(SEARCH(D$1,raw[[#This Row],[active years]])),1,"")</f>
        <v/>
      </c>
      <c r="E4512" t="str">
        <f>IF(ISNUMBER(SEARCH(E$1,raw[[#This Row],[active years]])),1,"")</f>
        <v/>
      </c>
      <c r="F4512" t="str">
        <f>IF(ISNUMBER(SEARCH(F$1,raw[[#This Row],[active years]])),1,"")</f>
        <v/>
      </c>
      <c r="G4512" t="str">
        <f>IF(ISNUMBER(SEARCH(G$1,raw[[#This Row],[active years]])),1,"")</f>
        <v/>
      </c>
      <c r="H4512" t="str">
        <f>IF(ISNUMBER(SEARCH(H$1,raw[[#This Row],[active years]])),1,"")</f>
        <v/>
      </c>
      <c r="I4512" t="str">
        <f>IF(ISNUMBER(SEARCH(I$1,raw[[#This Row],[active years]])),1,"")</f>
        <v/>
      </c>
      <c r="J4512" t="str">
        <f>IF(ISNUMBER(SEARCH(J$1,raw[[#This Row],[active years]])),1,"")</f>
        <v/>
      </c>
      <c r="K4512" t="str">
        <f>IF(ISNUMBER(SEARCH(K$1,raw[[#This Row],[active years]])),1,"")</f>
        <v/>
      </c>
      <c r="L4512" t="str">
        <f>IF(ISNUMBER(SEARCH(L$1,raw[[#This Row],[active years]])),1,"")</f>
        <v/>
      </c>
      <c r="M4512" t="str">
        <f>IF(ISNUMBER(SEARCH(M$1,raw[[#This Row],[active years]])),1,"")</f>
        <v/>
      </c>
      <c r="N4512" t="str">
        <f>IF(ISNUMBER(SEARCH(N$1,raw[[#This Row],[active years]])),1,"")</f>
        <v/>
      </c>
      <c r="O4512" t="str">
        <f>IF(ISNUMBER(SEARCH(O$1,raw[[#This Row],[active years]])),1,"")</f>
        <v/>
      </c>
      <c r="P4512" t="str">
        <f>IF(ISNUMBER(SEARCH(P$1,raw[[#This Row],[active years]])),1,"")</f>
        <v/>
      </c>
      <c r="Q4512" t="str">
        <f>IF(ISNUMBER(SEARCH(Q$1,raw[[#This Row],[active years]])),1,"")</f>
        <v/>
      </c>
      <c r="R4512" t="str">
        <f>IF(ISNUMBER(SEARCH(R$1,raw[[#This Row],[active years]])),1,"")</f>
        <v/>
      </c>
      <c r="S4512" t="str">
        <f>IF(ISNUMBER(SEARCH(S$1,raw[[#This Row],[active years]])),1,"")</f>
        <v/>
      </c>
      <c r="T4512" t="str">
        <f>IF(ISNUMBER(SEARCH(T$1,raw[[#This Row],[active years]])),1,"")</f>
        <v/>
      </c>
      <c r="U4512" t="str">
        <f>IF(ISNUMBER(SEARCH(U$1,raw[[#This Row],[active years]])),1,"")</f>
        <v/>
      </c>
      <c r="V4512" t="str">
        <f>IF(ISNUMBER(SEARCH(V$1,raw[[#This Row],[active years]])),1,"")</f>
        <v/>
      </c>
      <c r="W4512" t="str">
        <f>IF(ISNUMBER(SEARCH(W$1,raw[[#This Row],[active years]])),1,"")</f>
        <v/>
      </c>
      <c r="X4512" t="str">
        <f>IF(ISNUMBER(SEARCH(X$1,raw[[#This Row],[active years]])),1,"")</f>
        <v/>
      </c>
      <c r="Y4512">
        <f>IF(ISNUMBER(SEARCH(Y$1,raw[[#This Row],[active years]])),1,"")</f>
        <v>1</v>
      </c>
      <c r="Z4512">
        <f>IF(ISNUMBER(SEARCH(Z$1,raw[[#This Row],[active years]])),1,"")</f>
        <v>1</v>
      </c>
      <c r="AA4512" t="str">
        <f>IF(ISNUMBER(SEARCH(AA$1,raw[[#This Row],[active years]])),1,"")</f>
        <v/>
      </c>
    </row>
    <row r="4513" spans="1:27" x14ac:dyDescent="0.45">
      <c r="A4513">
        <f>raw[team]</f>
        <v>5297</v>
      </c>
      <c r="B4513">
        <f>raw[rookie year]</f>
        <v>2014</v>
      </c>
      <c r="C4513" t="str">
        <f>IF(ISNUMBER(SEARCH(C$1,raw[[#This Row],[active years]])),1,"")</f>
        <v/>
      </c>
      <c r="D4513" t="str">
        <f>IF(ISNUMBER(SEARCH(D$1,raw[[#This Row],[active years]])),1,"")</f>
        <v/>
      </c>
      <c r="E4513" t="str">
        <f>IF(ISNUMBER(SEARCH(E$1,raw[[#This Row],[active years]])),1,"")</f>
        <v/>
      </c>
      <c r="F4513" t="str">
        <f>IF(ISNUMBER(SEARCH(F$1,raw[[#This Row],[active years]])),1,"")</f>
        <v/>
      </c>
      <c r="G4513" t="str">
        <f>IF(ISNUMBER(SEARCH(G$1,raw[[#This Row],[active years]])),1,"")</f>
        <v/>
      </c>
      <c r="H4513" t="str">
        <f>IF(ISNUMBER(SEARCH(H$1,raw[[#This Row],[active years]])),1,"")</f>
        <v/>
      </c>
      <c r="I4513" t="str">
        <f>IF(ISNUMBER(SEARCH(I$1,raw[[#This Row],[active years]])),1,"")</f>
        <v/>
      </c>
      <c r="J4513" t="str">
        <f>IF(ISNUMBER(SEARCH(J$1,raw[[#This Row],[active years]])),1,"")</f>
        <v/>
      </c>
      <c r="K4513" t="str">
        <f>IF(ISNUMBER(SEARCH(K$1,raw[[#This Row],[active years]])),1,"")</f>
        <v/>
      </c>
      <c r="L4513" t="str">
        <f>IF(ISNUMBER(SEARCH(L$1,raw[[#This Row],[active years]])),1,"")</f>
        <v/>
      </c>
      <c r="M4513" t="str">
        <f>IF(ISNUMBER(SEARCH(M$1,raw[[#This Row],[active years]])),1,"")</f>
        <v/>
      </c>
      <c r="N4513" t="str">
        <f>IF(ISNUMBER(SEARCH(N$1,raw[[#This Row],[active years]])),1,"")</f>
        <v/>
      </c>
      <c r="O4513" t="str">
        <f>IF(ISNUMBER(SEARCH(O$1,raw[[#This Row],[active years]])),1,"")</f>
        <v/>
      </c>
      <c r="P4513" t="str">
        <f>IF(ISNUMBER(SEARCH(P$1,raw[[#This Row],[active years]])),1,"")</f>
        <v/>
      </c>
      <c r="Q4513" t="str">
        <f>IF(ISNUMBER(SEARCH(Q$1,raw[[#This Row],[active years]])),1,"")</f>
        <v/>
      </c>
      <c r="R4513" t="str">
        <f>IF(ISNUMBER(SEARCH(R$1,raw[[#This Row],[active years]])),1,"")</f>
        <v/>
      </c>
      <c r="S4513" t="str">
        <f>IF(ISNUMBER(SEARCH(S$1,raw[[#This Row],[active years]])),1,"")</f>
        <v/>
      </c>
      <c r="T4513" t="str">
        <f>IF(ISNUMBER(SEARCH(T$1,raw[[#This Row],[active years]])),1,"")</f>
        <v/>
      </c>
      <c r="U4513" t="str">
        <f>IF(ISNUMBER(SEARCH(U$1,raw[[#This Row],[active years]])),1,"")</f>
        <v/>
      </c>
      <c r="V4513" t="str">
        <f>IF(ISNUMBER(SEARCH(V$1,raw[[#This Row],[active years]])),1,"")</f>
        <v/>
      </c>
      <c r="W4513" t="str">
        <f>IF(ISNUMBER(SEARCH(W$1,raw[[#This Row],[active years]])),1,"")</f>
        <v/>
      </c>
      <c r="X4513" t="str">
        <f>IF(ISNUMBER(SEARCH(X$1,raw[[#This Row],[active years]])),1,"")</f>
        <v/>
      </c>
      <c r="Y4513">
        <f>IF(ISNUMBER(SEARCH(Y$1,raw[[#This Row],[active years]])),1,"")</f>
        <v>1</v>
      </c>
      <c r="Z4513">
        <f>IF(ISNUMBER(SEARCH(Z$1,raw[[#This Row],[active years]])),1,"")</f>
        <v>1</v>
      </c>
      <c r="AA4513">
        <f>IF(ISNUMBER(SEARCH(AA$1,raw[[#This Row],[active years]])),1,"")</f>
        <v>1</v>
      </c>
    </row>
    <row r="4514" spans="1:27" x14ac:dyDescent="0.45">
      <c r="A4514">
        <f>raw[team]</f>
        <v>5298</v>
      </c>
      <c r="B4514">
        <f>raw[rookie year]</f>
        <v>2014</v>
      </c>
      <c r="C4514" t="str">
        <f>IF(ISNUMBER(SEARCH(C$1,raw[[#This Row],[active years]])),1,"")</f>
        <v/>
      </c>
      <c r="D4514" t="str">
        <f>IF(ISNUMBER(SEARCH(D$1,raw[[#This Row],[active years]])),1,"")</f>
        <v/>
      </c>
      <c r="E4514" t="str">
        <f>IF(ISNUMBER(SEARCH(E$1,raw[[#This Row],[active years]])),1,"")</f>
        <v/>
      </c>
      <c r="F4514" t="str">
        <f>IF(ISNUMBER(SEARCH(F$1,raw[[#This Row],[active years]])),1,"")</f>
        <v/>
      </c>
      <c r="G4514" t="str">
        <f>IF(ISNUMBER(SEARCH(G$1,raw[[#This Row],[active years]])),1,"")</f>
        <v/>
      </c>
      <c r="H4514" t="str">
        <f>IF(ISNUMBER(SEARCH(H$1,raw[[#This Row],[active years]])),1,"")</f>
        <v/>
      </c>
      <c r="I4514" t="str">
        <f>IF(ISNUMBER(SEARCH(I$1,raw[[#This Row],[active years]])),1,"")</f>
        <v/>
      </c>
      <c r="J4514" t="str">
        <f>IF(ISNUMBER(SEARCH(J$1,raw[[#This Row],[active years]])),1,"")</f>
        <v/>
      </c>
      <c r="K4514" t="str">
        <f>IF(ISNUMBER(SEARCH(K$1,raw[[#This Row],[active years]])),1,"")</f>
        <v/>
      </c>
      <c r="L4514" t="str">
        <f>IF(ISNUMBER(SEARCH(L$1,raw[[#This Row],[active years]])),1,"")</f>
        <v/>
      </c>
      <c r="M4514" t="str">
        <f>IF(ISNUMBER(SEARCH(M$1,raw[[#This Row],[active years]])),1,"")</f>
        <v/>
      </c>
      <c r="N4514" t="str">
        <f>IF(ISNUMBER(SEARCH(N$1,raw[[#This Row],[active years]])),1,"")</f>
        <v/>
      </c>
      <c r="O4514" t="str">
        <f>IF(ISNUMBER(SEARCH(O$1,raw[[#This Row],[active years]])),1,"")</f>
        <v/>
      </c>
      <c r="P4514" t="str">
        <f>IF(ISNUMBER(SEARCH(P$1,raw[[#This Row],[active years]])),1,"")</f>
        <v/>
      </c>
      <c r="Q4514" t="str">
        <f>IF(ISNUMBER(SEARCH(Q$1,raw[[#This Row],[active years]])),1,"")</f>
        <v/>
      </c>
      <c r="R4514" t="str">
        <f>IF(ISNUMBER(SEARCH(R$1,raw[[#This Row],[active years]])),1,"")</f>
        <v/>
      </c>
      <c r="S4514" t="str">
        <f>IF(ISNUMBER(SEARCH(S$1,raw[[#This Row],[active years]])),1,"")</f>
        <v/>
      </c>
      <c r="T4514" t="str">
        <f>IF(ISNUMBER(SEARCH(T$1,raw[[#This Row],[active years]])),1,"")</f>
        <v/>
      </c>
      <c r="U4514" t="str">
        <f>IF(ISNUMBER(SEARCH(U$1,raw[[#This Row],[active years]])),1,"")</f>
        <v/>
      </c>
      <c r="V4514" t="str">
        <f>IF(ISNUMBER(SEARCH(V$1,raw[[#This Row],[active years]])),1,"")</f>
        <v/>
      </c>
      <c r="W4514" t="str">
        <f>IF(ISNUMBER(SEARCH(W$1,raw[[#This Row],[active years]])),1,"")</f>
        <v/>
      </c>
      <c r="X4514" t="str">
        <f>IF(ISNUMBER(SEARCH(X$1,raw[[#This Row],[active years]])),1,"")</f>
        <v/>
      </c>
      <c r="Y4514">
        <f>IF(ISNUMBER(SEARCH(Y$1,raw[[#This Row],[active years]])),1,"")</f>
        <v>1</v>
      </c>
      <c r="Z4514">
        <f>IF(ISNUMBER(SEARCH(Z$1,raw[[#This Row],[active years]])),1,"")</f>
        <v>1</v>
      </c>
      <c r="AA4514">
        <f>IF(ISNUMBER(SEARCH(AA$1,raw[[#This Row],[active years]])),1,"")</f>
        <v>1</v>
      </c>
    </row>
    <row r="4515" spans="1:27" x14ac:dyDescent="0.45">
      <c r="A4515">
        <f>raw[team]</f>
        <v>5299</v>
      </c>
      <c r="B4515">
        <f>raw[rookie year]</f>
        <v>2014</v>
      </c>
      <c r="C4515" t="str">
        <f>IF(ISNUMBER(SEARCH(C$1,raw[[#This Row],[active years]])),1,"")</f>
        <v/>
      </c>
      <c r="D4515" t="str">
        <f>IF(ISNUMBER(SEARCH(D$1,raw[[#This Row],[active years]])),1,"")</f>
        <v/>
      </c>
      <c r="E4515" t="str">
        <f>IF(ISNUMBER(SEARCH(E$1,raw[[#This Row],[active years]])),1,"")</f>
        <v/>
      </c>
      <c r="F4515" t="str">
        <f>IF(ISNUMBER(SEARCH(F$1,raw[[#This Row],[active years]])),1,"")</f>
        <v/>
      </c>
      <c r="G4515" t="str">
        <f>IF(ISNUMBER(SEARCH(G$1,raw[[#This Row],[active years]])),1,"")</f>
        <v/>
      </c>
      <c r="H4515" t="str">
        <f>IF(ISNUMBER(SEARCH(H$1,raw[[#This Row],[active years]])),1,"")</f>
        <v/>
      </c>
      <c r="I4515" t="str">
        <f>IF(ISNUMBER(SEARCH(I$1,raw[[#This Row],[active years]])),1,"")</f>
        <v/>
      </c>
      <c r="J4515" t="str">
        <f>IF(ISNUMBER(SEARCH(J$1,raw[[#This Row],[active years]])),1,"")</f>
        <v/>
      </c>
      <c r="K4515" t="str">
        <f>IF(ISNUMBER(SEARCH(K$1,raw[[#This Row],[active years]])),1,"")</f>
        <v/>
      </c>
      <c r="L4515" t="str">
        <f>IF(ISNUMBER(SEARCH(L$1,raw[[#This Row],[active years]])),1,"")</f>
        <v/>
      </c>
      <c r="M4515" t="str">
        <f>IF(ISNUMBER(SEARCH(M$1,raw[[#This Row],[active years]])),1,"")</f>
        <v/>
      </c>
      <c r="N4515" t="str">
        <f>IF(ISNUMBER(SEARCH(N$1,raw[[#This Row],[active years]])),1,"")</f>
        <v/>
      </c>
      <c r="O4515" t="str">
        <f>IF(ISNUMBER(SEARCH(O$1,raw[[#This Row],[active years]])),1,"")</f>
        <v/>
      </c>
      <c r="P4515" t="str">
        <f>IF(ISNUMBER(SEARCH(P$1,raw[[#This Row],[active years]])),1,"")</f>
        <v/>
      </c>
      <c r="Q4515" t="str">
        <f>IF(ISNUMBER(SEARCH(Q$1,raw[[#This Row],[active years]])),1,"")</f>
        <v/>
      </c>
      <c r="R4515" t="str">
        <f>IF(ISNUMBER(SEARCH(R$1,raw[[#This Row],[active years]])),1,"")</f>
        <v/>
      </c>
      <c r="S4515" t="str">
        <f>IF(ISNUMBER(SEARCH(S$1,raw[[#This Row],[active years]])),1,"")</f>
        <v/>
      </c>
      <c r="T4515" t="str">
        <f>IF(ISNUMBER(SEARCH(T$1,raw[[#This Row],[active years]])),1,"")</f>
        <v/>
      </c>
      <c r="U4515" t="str">
        <f>IF(ISNUMBER(SEARCH(U$1,raw[[#This Row],[active years]])),1,"")</f>
        <v/>
      </c>
      <c r="V4515" t="str">
        <f>IF(ISNUMBER(SEARCH(V$1,raw[[#This Row],[active years]])),1,"")</f>
        <v/>
      </c>
      <c r="W4515" t="str">
        <f>IF(ISNUMBER(SEARCH(W$1,raw[[#This Row],[active years]])),1,"")</f>
        <v/>
      </c>
      <c r="X4515" t="str">
        <f>IF(ISNUMBER(SEARCH(X$1,raw[[#This Row],[active years]])),1,"")</f>
        <v/>
      </c>
      <c r="Y4515">
        <f>IF(ISNUMBER(SEARCH(Y$1,raw[[#This Row],[active years]])),1,"")</f>
        <v>1</v>
      </c>
      <c r="Z4515">
        <f>IF(ISNUMBER(SEARCH(Z$1,raw[[#This Row],[active years]])),1,"")</f>
        <v>1</v>
      </c>
      <c r="AA4515">
        <f>IF(ISNUMBER(SEARCH(AA$1,raw[[#This Row],[active years]])),1,"")</f>
        <v>1</v>
      </c>
    </row>
    <row r="4516" spans="1:27" x14ac:dyDescent="0.45">
      <c r="A4516">
        <f>raw[team]</f>
        <v>5300</v>
      </c>
      <c r="B4516">
        <f>raw[rookie year]</f>
        <v>2014</v>
      </c>
      <c r="C4516" t="str">
        <f>IF(ISNUMBER(SEARCH(C$1,raw[[#This Row],[active years]])),1,"")</f>
        <v/>
      </c>
      <c r="D4516" t="str">
        <f>IF(ISNUMBER(SEARCH(D$1,raw[[#This Row],[active years]])),1,"")</f>
        <v/>
      </c>
      <c r="E4516" t="str">
        <f>IF(ISNUMBER(SEARCH(E$1,raw[[#This Row],[active years]])),1,"")</f>
        <v/>
      </c>
      <c r="F4516" t="str">
        <f>IF(ISNUMBER(SEARCH(F$1,raw[[#This Row],[active years]])),1,"")</f>
        <v/>
      </c>
      <c r="G4516" t="str">
        <f>IF(ISNUMBER(SEARCH(G$1,raw[[#This Row],[active years]])),1,"")</f>
        <v/>
      </c>
      <c r="H4516" t="str">
        <f>IF(ISNUMBER(SEARCH(H$1,raw[[#This Row],[active years]])),1,"")</f>
        <v/>
      </c>
      <c r="I4516" t="str">
        <f>IF(ISNUMBER(SEARCH(I$1,raw[[#This Row],[active years]])),1,"")</f>
        <v/>
      </c>
      <c r="J4516" t="str">
        <f>IF(ISNUMBER(SEARCH(J$1,raw[[#This Row],[active years]])),1,"")</f>
        <v/>
      </c>
      <c r="K4516" t="str">
        <f>IF(ISNUMBER(SEARCH(K$1,raw[[#This Row],[active years]])),1,"")</f>
        <v/>
      </c>
      <c r="L4516" t="str">
        <f>IF(ISNUMBER(SEARCH(L$1,raw[[#This Row],[active years]])),1,"")</f>
        <v/>
      </c>
      <c r="M4516" t="str">
        <f>IF(ISNUMBER(SEARCH(M$1,raw[[#This Row],[active years]])),1,"")</f>
        <v/>
      </c>
      <c r="N4516" t="str">
        <f>IF(ISNUMBER(SEARCH(N$1,raw[[#This Row],[active years]])),1,"")</f>
        <v/>
      </c>
      <c r="O4516" t="str">
        <f>IF(ISNUMBER(SEARCH(O$1,raw[[#This Row],[active years]])),1,"")</f>
        <v/>
      </c>
      <c r="P4516" t="str">
        <f>IF(ISNUMBER(SEARCH(P$1,raw[[#This Row],[active years]])),1,"")</f>
        <v/>
      </c>
      <c r="Q4516" t="str">
        <f>IF(ISNUMBER(SEARCH(Q$1,raw[[#This Row],[active years]])),1,"")</f>
        <v/>
      </c>
      <c r="R4516" t="str">
        <f>IF(ISNUMBER(SEARCH(R$1,raw[[#This Row],[active years]])),1,"")</f>
        <v/>
      </c>
      <c r="S4516" t="str">
        <f>IF(ISNUMBER(SEARCH(S$1,raw[[#This Row],[active years]])),1,"")</f>
        <v/>
      </c>
      <c r="T4516" t="str">
        <f>IF(ISNUMBER(SEARCH(T$1,raw[[#This Row],[active years]])),1,"")</f>
        <v/>
      </c>
      <c r="U4516" t="str">
        <f>IF(ISNUMBER(SEARCH(U$1,raw[[#This Row],[active years]])),1,"")</f>
        <v/>
      </c>
      <c r="V4516" t="str">
        <f>IF(ISNUMBER(SEARCH(V$1,raw[[#This Row],[active years]])),1,"")</f>
        <v/>
      </c>
      <c r="W4516" t="str">
        <f>IF(ISNUMBER(SEARCH(W$1,raw[[#This Row],[active years]])),1,"")</f>
        <v/>
      </c>
      <c r="X4516" t="str">
        <f>IF(ISNUMBER(SEARCH(X$1,raw[[#This Row],[active years]])),1,"")</f>
        <v/>
      </c>
      <c r="Y4516" t="str">
        <f>IF(ISNUMBER(SEARCH(Y$1,raw[[#This Row],[active years]])),1,"")</f>
        <v/>
      </c>
      <c r="Z4516" t="str">
        <f>IF(ISNUMBER(SEARCH(Z$1,raw[[#This Row],[active years]])),1,"")</f>
        <v/>
      </c>
      <c r="AA4516" t="str">
        <f>IF(ISNUMBER(SEARCH(AA$1,raw[[#This Row],[active years]])),1,"")</f>
        <v/>
      </c>
    </row>
    <row r="4517" spans="1:27" x14ac:dyDescent="0.45">
      <c r="A4517">
        <f>raw[team]</f>
        <v>5301</v>
      </c>
      <c r="B4517">
        <f>raw[rookie year]</f>
        <v>2014</v>
      </c>
      <c r="C4517" t="str">
        <f>IF(ISNUMBER(SEARCH(C$1,raw[[#This Row],[active years]])),1,"")</f>
        <v/>
      </c>
      <c r="D4517" t="str">
        <f>IF(ISNUMBER(SEARCH(D$1,raw[[#This Row],[active years]])),1,"")</f>
        <v/>
      </c>
      <c r="E4517" t="str">
        <f>IF(ISNUMBER(SEARCH(E$1,raw[[#This Row],[active years]])),1,"")</f>
        <v/>
      </c>
      <c r="F4517" t="str">
        <f>IF(ISNUMBER(SEARCH(F$1,raw[[#This Row],[active years]])),1,"")</f>
        <v/>
      </c>
      <c r="G4517" t="str">
        <f>IF(ISNUMBER(SEARCH(G$1,raw[[#This Row],[active years]])),1,"")</f>
        <v/>
      </c>
      <c r="H4517" t="str">
        <f>IF(ISNUMBER(SEARCH(H$1,raw[[#This Row],[active years]])),1,"")</f>
        <v/>
      </c>
      <c r="I4517" t="str">
        <f>IF(ISNUMBER(SEARCH(I$1,raw[[#This Row],[active years]])),1,"")</f>
        <v/>
      </c>
      <c r="J4517" t="str">
        <f>IF(ISNUMBER(SEARCH(J$1,raw[[#This Row],[active years]])),1,"")</f>
        <v/>
      </c>
      <c r="K4517" t="str">
        <f>IF(ISNUMBER(SEARCH(K$1,raw[[#This Row],[active years]])),1,"")</f>
        <v/>
      </c>
      <c r="L4517" t="str">
        <f>IF(ISNUMBER(SEARCH(L$1,raw[[#This Row],[active years]])),1,"")</f>
        <v/>
      </c>
      <c r="M4517" t="str">
        <f>IF(ISNUMBER(SEARCH(M$1,raw[[#This Row],[active years]])),1,"")</f>
        <v/>
      </c>
      <c r="N4517" t="str">
        <f>IF(ISNUMBER(SEARCH(N$1,raw[[#This Row],[active years]])),1,"")</f>
        <v/>
      </c>
      <c r="O4517" t="str">
        <f>IF(ISNUMBER(SEARCH(O$1,raw[[#This Row],[active years]])),1,"")</f>
        <v/>
      </c>
      <c r="P4517" t="str">
        <f>IF(ISNUMBER(SEARCH(P$1,raw[[#This Row],[active years]])),1,"")</f>
        <v/>
      </c>
      <c r="Q4517" t="str">
        <f>IF(ISNUMBER(SEARCH(Q$1,raw[[#This Row],[active years]])),1,"")</f>
        <v/>
      </c>
      <c r="R4517" t="str">
        <f>IF(ISNUMBER(SEARCH(R$1,raw[[#This Row],[active years]])),1,"")</f>
        <v/>
      </c>
      <c r="S4517" t="str">
        <f>IF(ISNUMBER(SEARCH(S$1,raw[[#This Row],[active years]])),1,"")</f>
        <v/>
      </c>
      <c r="T4517" t="str">
        <f>IF(ISNUMBER(SEARCH(T$1,raw[[#This Row],[active years]])),1,"")</f>
        <v/>
      </c>
      <c r="U4517" t="str">
        <f>IF(ISNUMBER(SEARCH(U$1,raw[[#This Row],[active years]])),1,"")</f>
        <v/>
      </c>
      <c r="V4517" t="str">
        <f>IF(ISNUMBER(SEARCH(V$1,raw[[#This Row],[active years]])),1,"")</f>
        <v/>
      </c>
      <c r="W4517" t="str">
        <f>IF(ISNUMBER(SEARCH(W$1,raw[[#This Row],[active years]])),1,"")</f>
        <v/>
      </c>
      <c r="X4517" t="str">
        <f>IF(ISNUMBER(SEARCH(X$1,raw[[#This Row],[active years]])),1,"")</f>
        <v/>
      </c>
      <c r="Y4517">
        <f>IF(ISNUMBER(SEARCH(Y$1,raw[[#This Row],[active years]])),1,"")</f>
        <v>1</v>
      </c>
      <c r="Z4517" t="str">
        <f>IF(ISNUMBER(SEARCH(Z$1,raw[[#This Row],[active years]])),1,"")</f>
        <v/>
      </c>
      <c r="AA4517" t="str">
        <f>IF(ISNUMBER(SEARCH(AA$1,raw[[#This Row],[active years]])),1,"")</f>
        <v/>
      </c>
    </row>
    <row r="4518" spans="1:27" x14ac:dyDescent="0.45">
      <c r="A4518">
        <f>raw[team]</f>
        <v>5302</v>
      </c>
      <c r="B4518">
        <f>raw[rookie year]</f>
        <v>2014</v>
      </c>
      <c r="C4518" t="str">
        <f>IF(ISNUMBER(SEARCH(C$1,raw[[#This Row],[active years]])),1,"")</f>
        <v/>
      </c>
      <c r="D4518" t="str">
        <f>IF(ISNUMBER(SEARCH(D$1,raw[[#This Row],[active years]])),1,"")</f>
        <v/>
      </c>
      <c r="E4518" t="str">
        <f>IF(ISNUMBER(SEARCH(E$1,raw[[#This Row],[active years]])),1,"")</f>
        <v/>
      </c>
      <c r="F4518" t="str">
        <f>IF(ISNUMBER(SEARCH(F$1,raw[[#This Row],[active years]])),1,"")</f>
        <v/>
      </c>
      <c r="G4518" t="str">
        <f>IF(ISNUMBER(SEARCH(G$1,raw[[#This Row],[active years]])),1,"")</f>
        <v/>
      </c>
      <c r="H4518" t="str">
        <f>IF(ISNUMBER(SEARCH(H$1,raw[[#This Row],[active years]])),1,"")</f>
        <v/>
      </c>
      <c r="I4518" t="str">
        <f>IF(ISNUMBER(SEARCH(I$1,raw[[#This Row],[active years]])),1,"")</f>
        <v/>
      </c>
      <c r="J4518" t="str">
        <f>IF(ISNUMBER(SEARCH(J$1,raw[[#This Row],[active years]])),1,"")</f>
        <v/>
      </c>
      <c r="K4518" t="str">
        <f>IF(ISNUMBER(SEARCH(K$1,raw[[#This Row],[active years]])),1,"")</f>
        <v/>
      </c>
      <c r="L4518" t="str">
        <f>IF(ISNUMBER(SEARCH(L$1,raw[[#This Row],[active years]])),1,"")</f>
        <v/>
      </c>
      <c r="M4518" t="str">
        <f>IF(ISNUMBER(SEARCH(M$1,raw[[#This Row],[active years]])),1,"")</f>
        <v/>
      </c>
      <c r="N4518" t="str">
        <f>IF(ISNUMBER(SEARCH(N$1,raw[[#This Row],[active years]])),1,"")</f>
        <v/>
      </c>
      <c r="O4518" t="str">
        <f>IF(ISNUMBER(SEARCH(O$1,raw[[#This Row],[active years]])),1,"")</f>
        <v/>
      </c>
      <c r="P4518" t="str">
        <f>IF(ISNUMBER(SEARCH(P$1,raw[[#This Row],[active years]])),1,"")</f>
        <v/>
      </c>
      <c r="Q4518" t="str">
        <f>IF(ISNUMBER(SEARCH(Q$1,raw[[#This Row],[active years]])),1,"")</f>
        <v/>
      </c>
      <c r="R4518" t="str">
        <f>IF(ISNUMBER(SEARCH(R$1,raw[[#This Row],[active years]])),1,"")</f>
        <v/>
      </c>
      <c r="S4518" t="str">
        <f>IF(ISNUMBER(SEARCH(S$1,raw[[#This Row],[active years]])),1,"")</f>
        <v/>
      </c>
      <c r="T4518" t="str">
        <f>IF(ISNUMBER(SEARCH(T$1,raw[[#This Row],[active years]])),1,"")</f>
        <v/>
      </c>
      <c r="U4518" t="str">
        <f>IF(ISNUMBER(SEARCH(U$1,raw[[#This Row],[active years]])),1,"")</f>
        <v/>
      </c>
      <c r="V4518" t="str">
        <f>IF(ISNUMBER(SEARCH(V$1,raw[[#This Row],[active years]])),1,"")</f>
        <v/>
      </c>
      <c r="W4518" t="str">
        <f>IF(ISNUMBER(SEARCH(W$1,raw[[#This Row],[active years]])),1,"")</f>
        <v/>
      </c>
      <c r="X4518" t="str">
        <f>IF(ISNUMBER(SEARCH(X$1,raw[[#This Row],[active years]])),1,"")</f>
        <v/>
      </c>
      <c r="Y4518">
        <f>IF(ISNUMBER(SEARCH(Y$1,raw[[#This Row],[active years]])),1,"")</f>
        <v>1</v>
      </c>
      <c r="Z4518" t="str">
        <f>IF(ISNUMBER(SEARCH(Z$1,raw[[#This Row],[active years]])),1,"")</f>
        <v/>
      </c>
      <c r="AA4518" t="str">
        <f>IF(ISNUMBER(SEARCH(AA$1,raw[[#This Row],[active years]])),1,"")</f>
        <v/>
      </c>
    </row>
    <row r="4519" spans="1:27" x14ac:dyDescent="0.45">
      <c r="A4519">
        <f>raw[team]</f>
        <v>5303</v>
      </c>
      <c r="B4519">
        <f>raw[rookie year]</f>
        <v>2014</v>
      </c>
      <c r="C4519" t="str">
        <f>IF(ISNUMBER(SEARCH(C$1,raw[[#This Row],[active years]])),1,"")</f>
        <v/>
      </c>
      <c r="D4519" t="str">
        <f>IF(ISNUMBER(SEARCH(D$1,raw[[#This Row],[active years]])),1,"")</f>
        <v/>
      </c>
      <c r="E4519" t="str">
        <f>IF(ISNUMBER(SEARCH(E$1,raw[[#This Row],[active years]])),1,"")</f>
        <v/>
      </c>
      <c r="F4519" t="str">
        <f>IF(ISNUMBER(SEARCH(F$1,raw[[#This Row],[active years]])),1,"")</f>
        <v/>
      </c>
      <c r="G4519" t="str">
        <f>IF(ISNUMBER(SEARCH(G$1,raw[[#This Row],[active years]])),1,"")</f>
        <v/>
      </c>
      <c r="H4519" t="str">
        <f>IF(ISNUMBER(SEARCH(H$1,raw[[#This Row],[active years]])),1,"")</f>
        <v/>
      </c>
      <c r="I4519" t="str">
        <f>IF(ISNUMBER(SEARCH(I$1,raw[[#This Row],[active years]])),1,"")</f>
        <v/>
      </c>
      <c r="J4519" t="str">
        <f>IF(ISNUMBER(SEARCH(J$1,raw[[#This Row],[active years]])),1,"")</f>
        <v/>
      </c>
      <c r="K4519" t="str">
        <f>IF(ISNUMBER(SEARCH(K$1,raw[[#This Row],[active years]])),1,"")</f>
        <v/>
      </c>
      <c r="L4519" t="str">
        <f>IF(ISNUMBER(SEARCH(L$1,raw[[#This Row],[active years]])),1,"")</f>
        <v/>
      </c>
      <c r="M4519" t="str">
        <f>IF(ISNUMBER(SEARCH(M$1,raw[[#This Row],[active years]])),1,"")</f>
        <v/>
      </c>
      <c r="N4519" t="str">
        <f>IF(ISNUMBER(SEARCH(N$1,raw[[#This Row],[active years]])),1,"")</f>
        <v/>
      </c>
      <c r="O4519" t="str">
        <f>IF(ISNUMBER(SEARCH(O$1,raw[[#This Row],[active years]])),1,"")</f>
        <v/>
      </c>
      <c r="P4519" t="str">
        <f>IF(ISNUMBER(SEARCH(P$1,raw[[#This Row],[active years]])),1,"")</f>
        <v/>
      </c>
      <c r="Q4519" t="str">
        <f>IF(ISNUMBER(SEARCH(Q$1,raw[[#This Row],[active years]])),1,"")</f>
        <v/>
      </c>
      <c r="R4519" t="str">
        <f>IF(ISNUMBER(SEARCH(R$1,raw[[#This Row],[active years]])),1,"")</f>
        <v/>
      </c>
      <c r="S4519" t="str">
        <f>IF(ISNUMBER(SEARCH(S$1,raw[[#This Row],[active years]])),1,"")</f>
        <v/>
      </c>
      <c r="T4519" t="str">
        <f>IF(ISNUMBER(SEARCH(T$1,raw[[#This Row],[active years]])),1,"")</f>
        <v/>
      </c>
      <c r="U4519" t="str">
        <f>IF(ISNUMBER(SEARCH(U$1,raw[[#This Row],[active years]])),1,"")</f>
        <v/>
      </c>
      <c r="V4519" t="str">
        <f>IF(ISNUMBER(SEARCH(V$1,raw[[#This Row],[active years]])),1,"")</f>
        <v/>
      </c>
      <c r="W4519" t="str">
        <f>IF(ISNUMBER(SEARCH(W$1,raw[[#This Row],[active years]])),1,"")</f>
        <v/>
      </c>
      <c r="X4519" t="str">
        <f>IF(ISNUMBER(SEARCH(X$1,raw[[#This Row],[active years]])),1,"")</f>
        <v/>
      </c>
      <c r="Y4519" t="str">
        <f>IF(ISNUMBER(SEARCH(Y$1,raw[[#This Row],[active years]])),1,"")</f>
        <v/>
      </c>
      <c r="Z4519" t="str">
        <f>IF(ISNUMBER(SEARCH(Z$1,raw[[#This Row],[active years]])),1,"")</f>
        <v/>
      </c>
      <c r="AA4519" t="str">
        <f>IF(ISNUMBER(SEARCH(AA$1,raw[[#This Row],[active years]])),1,"")</f>
        <v/>
      </c>
    </row>
    <row r="4520" spans="1:27" x14ac:dyDescent="0.45">
      <c r="A4520">
        <f>raw[team]</f>
        <v>5304</v>
      </c>
      <c r="B4520">
        <f>raw[rookie year]</f>
        <v>2014</v>
      </c>
      <c r="C4520" t="str">
        <f>IF(ISNUMBER(SEARCH(C$1,raw[[#This Row],[active years]])),1,"")</f>
        <v/>
      </c>
      <c r="D4520" t="str">
        <f>IF(ISNUMBER(SEARCH(D$1,raw[[#This Row],[active years]])),1,"")</f>
        <v/>
      </c>
      <c r="E4520" t="str">
        <f>IF(ISNUMBER(SEARCH(E$1,raw[[#This Row],[active years]])),1,"")</f>
        <v/>
      </c>
      <c r="F4520" t="str">
        <f>IF(ISNUMBER(SEARCH(F$1,raw[[#This Row],[active years]])),1,"")</f>
        <v/>
      </c>
      <c r="G4520" t="str">
        <f>IF(ISNUMBER(SEARCH(G$1,raw[[#This Row],[active years]])),1,"")</f>
        <v/>
      </c>
      <c r="H4520" t="str">
        <f>IF(ISNUMBER(SEARCH(H$1,raw[[#This Row],[active years]])),1,"")</f>
        <v/>
      </c>
      <c r="I4520" t="str">
        <f>IF(ISNUMBER(SEARCH(I$1,raw[[#This Row],[active years]])),1,"")</f>
        <v/>
      </c>
      <c r="J4520" t="str">
        <f>IF(ISNUMBER(SEARCH(J$1,raw[[#This Row],[active years]])),1,"")</f>
        <v/>
      </c>
      <c r="K4520" t="str">
        <f>IF(ISNUMBER(SEARCH(K$1,raw[[#This Row],[active years]])),1,"")</f>
        <v/>
      </c>
      <c r="L4520" t="str">
        <f>IF(ISNUMBER(SEARCH(L$1,raw[[#This Row],[active years]])),1,"")</f>
        <v/>
      </c>
      <c r="M4520" t="str">
        <f>IF(ISNUMBER(SEARCH(M$1,raw[[#This Row],[active years]])),1,"")</f>
        <v/>
      </c>
      <c r="N4520" t="str">
        <f>IF(ISNUMBER(SEARCH(N$1,raw[[#This Row],[active years]])),1,"")</f>
        <v/>
      </c>
      <c r="O4520" t="str">
        <f>IF(ISNUMBER(SEARCH(O$1,raw[[#This Row],[active years]])),1,"")</f>
        <v/>
      </c>
      <c r="P4520" t="str">
        <f>IF(ISNUMBER(SEARCH(P$1,raw[[#This Row],[active years]])),1,"")</f>
        <v/>
      </c>
      <c r="Q4520" t="str">
        <f>IF(ISNUMBER(SEARCH(Q$1,raw[[#This Row],[active years]])),1,"")</f>
        <v/>
      </c>
      <c r="R4520" t="str">
        <f>IF(ISNUMBER(SEARCH(R$1,raw[[#This Row],[active years]])),1,"")</f>
        <v/>
      </c>
      <c r="S4520" t="str">
        <f>IF(ISNUMBER(SEARCH(S$1,raw[[#This Row],[active years]])),1,"")</f>
        <v/>
      </c>
      <c r="T4520" t="str">
        <f>IF(ISNUMBER(SEARCH(T$1,raw[[#This Row],[active years]])),1,"")</f>
        <v/>
      </c>
      <c r="U4520" t="str">
        <f>IF(ISNUMBER(SEARCH(U$1,raw[[#This Row],[active years]])),1,"")</f>
        <v/>
      </c>
      <c r="V4520" t="str">
        <f>IF(ISNUMBER(SEARCH(V$1,raw[[#This Row],[active years]])),1,"")</f>
        <v/>
      </c>
      <c r="W4520" t="str">
        <f>IF(ISNUMBER(SEARCH(W$1,raw[[#This Row],[active years]])),1,"")</f>
        <v/>
      </c>
      <c r="X4520" t="str">
        <f>IF(ISNUMBER(SEARCH(X$1,raw[[#This Row],[active years]])),1,"")</f>
        <v/>
      </c>
      <c r="Y4520">
        <f>IF(ISNUMBER(SEARCH(Y$1,raw[[#This Row],[active years]])),1,"")</f>
        <v>1</v>
      </c>
      <c r="Z4520" t="str">
        <f>IF(ISNUMBER(SEARCH(Z$1,raw[[#This Row],[active years]])),1,"")</f>
        <v/>
      </c>
      <c r="AA4520" t="str">
        <f>IF(ISNUMBER(SEARCH(AA$1,raw[[#This Row],[active years]])),1,"")</f>
        <v/>
      </c>
    </row>
    <row r="4521" spans="1:27" x14ac:dyDescent="0.45">
      <c r="A4521">
        <f>raw[team]</f>
        <v>5305</v>
      </c>
      <c r="B4521">
        <f>raw[rookie year]</f>
        <v>2014</v>
      </c>
      <c r="C4521" t="str">
        <f>IF(ISNUMBER(SEARCH(C$1,raw[[#This Row],[active years]])),1,"")</f>
        <v/>
      </c>
      <c r="D4521" t="str">
        <f>IF(ISNUMBER(SEARCH(D$1,raw[[#This Row],[active years]])),1,"")</f>
        <v/>
      </c>
      <c r="E4521" t="str">
        <f>IF(ISNUMBER(SEARCH(E$1,raw[[#This Row],[active years]])),1,"")</f>
        <v/>
      </c>
      <c r="F4521" t="str">
        <f>IF(ISNUMBER(SEARCH(F$1,raw[[#This Row],[active years]])),1,"")</f>
        <v/>
      </c>
      <c r="G4521" t="str">
        <f>IF(ISNUMBER(SEARCH(G$1,raw[[#This Row],[active years]])),1,"")</f>
        <v/>
      </c>
      <c r="H4521" t="str">
        <f>IF(ISNUMBER(SEARCH(H$1,raw[[#This Row],[active years]])),1,"")</f>
        <v/>
      </c>
      <c r="I4521" t="str">
        <f>IF(ISNUMBER(SEARCH(I$1,raw[[#This Row],[active years]])),1,"")</f>
        <v/>
      </c>
      <c r="J4521" t="str">
        <f>IF(ISNUMBER(SEARCH(J$1,raw[[#This Row],[active years]])),1,"")</f>
        <v/>
      </c>
      <c r="K4521" t="str">
        <f>IF(ISNUMBER(SEARCH(K$1,raw[[#This Row],[active years]])),1,"")</f>
        <v/>
      </c>
      <c r="L4521" t="str">
        <f>IF(ISNUMBER(SEARCH(L$1,raw[[#This Row],[active years]])),1,"")</f>
        <v/>
      </c>
      <c r="M4521" t="str">
        <f>IF(ISNUMBER(SEARCH(M$1,raw[[#This Row],[active years]])),1,"")</f>
        <v/>
      </c>
      <c r="N4521" t="str">
        <f>IF(ISNUMBER(SEARCH(N$1,raw[[#This Row],[active years]])),1,"")</f>
        <v/>
      </c>
      <c r="O4521" t="str">
        <f>IF(ISNUMBER(SEARCH(O$1,raw[[#This Row],[active years]])),1,"")</f>
        <v/>
      </c>
      <c r="P4521" t="str">
        <f>IF(ISNUMBER(SEARCH(P$1,raw[[#This Row],[active years]])),1,"")</f>
        <v/>
      </c>
      <c r="Q4521" t="str">
        <f>IF(ISNUMBER(SEARCH(Q$1,raw[[#This Row],[active years]])),1,"")</f>
        <v/>
      </c>
      <c r="R4521" t="str">
        <f>IF(ISNUMBER(SEARCH(R$1,raw[[#This Row],[active years]])),1,"")</f>
        <v/>
      </c>
      <c r="S4521" t="str">
        <f>IF(ISNUMBER(SEARCH(S$1,raw[[#This Row],[active years]])),1,"")</f>
        <v/>
      </c>
      <c r="T4521" t="str">
        <f>IF(ISNUMBER(SEARCH(T$1,raw[[#This Row],[active years]])),1,"")</f>
        <v/>
      </c>
      <c r="U4521" t="str">
        <f>IF(ISNUMBER(SEARCH(U$1,raw[[#This Row],[active years]])),1,"")</f>
        <v/>
      </c>
      <c r="V4521" t="str">
        <f>IF(ISNUMBER(SEARCH(V$1,raw[[#This Row],[active years]])),1,"")</f>
        <v/>
      </c>
      <c r="W4521" t="str">
        <f>IF(ISNUMBER(SEARCH(W$1,raw[[#This Row],[active years]])),1,"")</f>
        <v/>
      </c>
      <c r="X4521" t="str">
        <f>IF(ISNUMBER(SEARCH(X$1,raw[[#This Row],[active years]])),1,"")</f>
        <v/>
      </c>
      <c r="Y4521" t="str">
        <f>IF(ISNUMBER(SEARCH(Y$1,raw[[#This Row],[active years]])),1,"")</f>
        <v/>
      </c>
      <c r="Z4521" t="str">
        <f>IF(ISNUMBER(SEARCH(Z$1,raw[[#This Row],[active years]])),1,"")</f>
        <v/>
      </c>
      <c r="AA4521" t="str">
        <f>IF(ISNUMBER(SEARCH(AA$1,raw[[#This Row],[active years]])),1,"")</f>
        <v/>
      </c>
    </row>
    <row r="4522" spans="1:27" x14ac:dyDescent="0.45">
      <c r="A4522">
        <f>raw[team]</f>
        <v>5306</v>
      </c>
      <c r="B4522">
        <f>raw[rookie year]</f>
        <v>2014</v>
      </c>
      <c r="C4522" t="str">
        <f>IF(ISNUMBER(SEARCH(C$1,raw[[#This Row],[active years]])),1,"")</f>
        <v/>
      </c>
      <c r="D4522" t="str">
        <f>IF(ISNUMBER(SEARCH(D$1,raw[[#This Row],[active years]])),1,"")</f>
        <v/>
      </c>
      <c r="E4522" t="str">
        <f>IF(ISNUMBER(SEARCH(E$1,raw[[#This Row],[active years]])),1,"")</f>
        <v/>
      </c>
      <c r="F4522" t="str">
        <f>IF(ISNUMBER(SEARCH(F$1,raw[[#This Row],[active years]])),1,"")</f>
        <v/>
      </c>
      <c r="G4522" t="str">
        <f>IF(ISNUMBER(SEARCH(G$1,raw[[#This Row],[active years]])),1,"")</f>
        <v/>
      </c>
      <c r="H4522" t="str">
        <f>IF(ISNUMBER(SEARCH(H$1,raw[[#This Row],[active years]])),1,"")</f>
        <v/>
      </c>
      <c r="I4522" t="str">
        <f>IF(ISNUMBER(SEARCH(I$1,raw[[#This Row],[active years]])),1,"")</f>
        <v/>
      </c>
      <c r="J4522" t="str">
        <f>IF(ISNUMBER(SEARCH(J$1,raw[[#This Row],[active years]])),1,"")</f>
        <v/>
      </c>
      <c r="K4522" t="str">
        <f>IF(ISNUMBER(SEARCH(K$1,raw[[#This Row],[active years]])),1,"")</f>
        <v/>
      </c>
      <c r="L4522" t="str">
        <f>IF(ISNUMBER(SEARCH(L$1,raw[[#This Row],[active years]])),1,"")</f>
        <v/>
      </c>
      <c r="M4522" t="str">
        <f>IF(ISNUMBER(SEARCH(M$1,raw[[#This Row],[active years]])),1,"")</f>
        <v/>
      </c>
      <c r="N4522" t="str">
        <f>IF(ISNUMBER(SEARCH(N$1,raw[[#This Row],[active years]])),1,"")</f>
        <v/>
      </c>
      <c r="O4522" t="str">
        <f>IF(ISNUMBER(SEARCH(O$1,raw[[#This Row],[active years]])),1,"")</f>
        <v/>
      </c>
      <c r="P4522" t="str">
        <f>IF(ISNUMBER(SEARCH(P$1,raw[[#This Row],[active years]])),1,"")</f>
        <v/>
      </c>
      <c r="Q4522" t="str">
        <f>IF(ISNUMBER(SEARCH(Q$1,raw[[#This Row],[active years]])),1,"")</f>
        <v/>
      </c>
      <c r="R4522" t="str">
        <f>IF(ISNUMBER(SEARCH(R$1,raw[[#This Row],[active years]])),1,"")</f>
        <v/>
      </c>
      <c r="S4522" t="str">
        <f>IF(ISNUMBER(SEARCH(S$1,raw[[#This Row],[active years]])),1,"")</f>
        <v/>
      </c>
      <c r="T4522" t="str">
        <f>IF(ISNUMBER(SEARCH(T$1,raw[[#This Row],[active years]])),1,"")</f>
        <v/>
      </c>
      <c r="U4522" t="str">
        <f>IF(ISNUMBER(SEARCH(U$1,raw[[#This Row],[active years]])),1,"")</f>
        <v/>
      </c>
      <c r="V4522" t="str">
        <f>IF(ISNUMBER(SEARCH(V$1,raw[[#This Row],[active years]])),1,"")</f>
        <v/>
      </c>
      <c r="W4522" t="str">
        <f>IF(ISNUMBER(SEARCH(W$1,raw[[#This Row],[active years]])),1,"")</f>
        <v/>
      </c>
      <c r="X4522" t="str">
        <f>IF(ISNUMBER(SEARCH(X$1,raw[[#This Row],[active years]])),1,"")</f>
        <v/>
      </c>
      <c r="Y4522">
        <f>IF(ISNUMBER(SEARCH(Y$1,raw[[#This Row],[active years]])),1,"")</f>
        <v>1</v>
      </c>
      <c r="Z4522">
        <f>IF(ISNUMBER(SEARCH(Z$1,raw[[#This Row],[active years]])),1,"")</f>
        <v>1</v>
      </c>
      <c r="AA4522">
        <f>IF(ISNUMBER(SEARCH(AA$1,raw[[#This Row],[active years]])),1,"")</f>
        <v>1</v>
      </c>
    </row>
    <row r="4523" spans="1:27" x14ac:dyDescent="0.45">
      <c r="A4523">
        <f>raw[team]</f>
        <v>5307</v>
      </c>
      <c r="B4523">
        <f>raw[rookie year]</f>
        <v>2014</v>
      </c>
      <c r="C4523" t="str">
        <f>IF(ISNUMBER(SEARCH(C$1,raw[[#This Row],[active years]])),1,"")</f>
        <v/>
      </c>
      <c r="D4523" t="str">
        <f>IF(ISNUMBER(SEARCH(D$1,raw[[#This Row],[active years]])),1,"")</f>
        <v/>
      </c>
      <c r="E4523" t="str">
        <f>IF(ISNUMBER(SEARCH(E$1,raw[[#This Row],[active years]])),1,"")</f>
        <v/>
      </c>
      <c r="F4523" t="str">
        <f>IF(ISNUMBER(SEARCH(F$1,raw[[#This Row],[active years]])),1,"")</f>
        <v/>
      </c>
      <c r="G4523" t="str">
        <f>IF(ISNUMBER(SEARCH(G$1,raw[[#This Row],[active years]])),1,"")</f>
        <v/>
      </c>
      <c r="H4523" t="str">
        <f>IF(ISNUMBER(SEARCH(H$1,raw[[#This Row],[active years]])),1,"")</f>
        <v/>
      </c>
      <c r="I4523" t="str">
        <f>IF(ISNUMBER(SEARCH(I$1,raw[[#This Row],[active years]])),1,"")</f>
        <v/>
      </c>
      <c r="J4523" t="str">
        <f>IF(ISNUMBER(SEARCH(J$1,raw[[#This Row],[active years]])),1,"")</f>
        <v/>
      </c>
      <c r="K4523" t="str">
        <f>IF(ISNUMBER(SEARCH(K$1,raw[[#This Row],[active years]])),1,"")</f>
        <v/>
      </c>
      <c r="L4523" t="str">
        <f>IF(ISNUMBER(SEARCH(L$1,raw[[#This Row],[active years]])),1,"")</f>
        <v/>
      </c>
      <c r="M4523" t="str">
        <f>IF(ISNUMBER(SEARCH(M$1,raw[[#This Row],[active years]])),1,"")</f>
        <v/>
      </c>
      <c r="N4523" t="str">
        <f>IF(ISNUMBER(SEARCH(N$1,raw[[#This Row],[active years]])),1,"")</f>
        <v/>
      </c>
      <c r="O4523" t="str">
        <f>IF(ISNUMBER(SEARCH(O$1,raw[[#This Row],[active years]])),1,"")</f>
        <v/>
      </c>
      <c r="P4523" t="str">
        <f>IF(ISNUMBER(SEARCH(P$1,raw[[#This Row],[active years]])),1,"")</f>
        <v/>
      </c>
      <c r="Q4523" t="str">
        <f>IF(ISNUMBER(SEARCH(Q$1,raw[[#This Row],[active years]])),1,"")</f>
        <v/>
      </c>
      <c r="R4523" t="str">
        <f>IF(ISNUMBER(SEARCH(R$1,raw[[#This Row],[active years]])),1,"")</f>
        <v/>
      </c>
      <c r="S4523" t="str">
        <f>IF(ISNUMBER(SEARCH(S$1,raw[[#This Row],[active years]])),1,"")</f>
        <v/>
      </c>
      <c r="T4523" t="str">
        <f>IF(ISNUMBER(SEARCH(T$1,raw[[#This Row],[active years]])),1,"")</f>
        <v/>
      </c>
      <c r="U4523" t="str">
        <f>IF(ISNUMBER(SEARCH(U$1,raw[[#This Row],[active years]])),1,"")</f>
        <v/>
      </c>
      <c r="V4523" t="str">
        <f>IF(ISNUMBER(SEARCH(V$1,raw[[#This Row],[active years]])),1,"")</f>
        <v/>
      </c>
      <c r="W4523" t="str">
        <f>IF(ISNUMBER(SEARCH(W$1,raw[[#This Row],[active years]])),1,"")</f>
        <v/>
      </c>
      <c r="X4523" t="str">
        <f>IF(ISNUMBER(SEARCH(X$1,raw[[#This Row],[active years]])),1,"")</f>
        <v/>
      </c>
      <c r="Y4523">
        <f>IF(ISNUMBER(SEARCH(Y$1,raw[[#This Row],[active years]])),1,"")</f>
        <v>1</v>
      </c>
      <c r="Z4523">
        <f>IF(ISNUMBER(SEARCH(Z$1,raw[[#This Row],[active years]])),1,"")</f>
        <v>1</v>
      </c>
      <c r="AA4523">
        <f>IF(ISNUMBER(SEARCH(AA$1,raw[[#This Row],[active years]])),1,"")</f>
        <v>1</v>
      </c>
    </row>
    <row r="4524" spans="1:27" x14ac:dyDescent="0.45">
      <c r="A4524">
        <f>raw[team]</f>
        <v>5308</v>
      </c>
      <c r="B4524">
        <f>raw[rookie year]</f>
        <v>2014</v>
      </c>
      <c r="C4524" t="str">
        <f>IF(ISNUMBER(SEARCH(C$1,raw[[#This Row],[active years]])),1,"")</f>
        <v/>
      </c>
      <c r="D4524" t="str">
        <f>IF(ISNUMBER(SEARCH(D$1,raw[[#This Row],[active years]])),1,"")</f>
        <v/>
      </c>
      <c r="E4524" t="str">
        <f>IF(ISNUMBER(SEARCH(E$1,raw[[#This Row],[active years]])),1,"")</f>
        <v/>
      </c>
      <c r="F4524" t="str">
        <f>IF(ISNUMBER(SEARCH(F$1,raw[[#This Row],[active years]])),1,"")</f>
        <v/>
      </c>
      <c r="G4524" t="str">
        <f>IF(ISNUMBER(SEARCH(G$1,raw[[#This Row],[active years]])),1,"")</f>
        <v/>
      </c>
      <c r="H4524" t="str">
        <f>IF(ISNUMBER(SEARCH(H$1,raw[[#This Row],[active years]])),1,"")</f>
        <v/>
      </c>
      <c r="I4524" t="str">
        <f>IF(ISNUMBER(SEARCH(I$1,raw[[#This Row],[active years]])),1,"")</f>
        <v/>
      </c>
      <c r="J4524" t="str">
        <f>IF(ISNUMBER(SEARCH(J$1,raw[[#This Row],[active years]])),1,"")</f>
        <v/>
      </c>
      <c r="K4524" t="str">
        <f>IF(ISNUMBER(SEARCH(K$1,raw[[#This Row],[active years]])),1,"")</f>
        <v/>
      </c>
      <c r="L4524" t="str">
        <f>IF(ISNUMBER(SEARCH(L$1,raw[[#This Row],[active years]])),1,"")</f>
        <v/>
      </c>
      <c r="M4524" t="str">
        <f>IF(ISNUMBER(SEARCH(M$1,raw[[#This Row],[active years]])),1,"")</f>
        <v/>
      </c>
      <c r="N4524" t="str">
        <f>IF(ISNUMBER(SEARCH(N$1,raw[[#This Row],[active years]])),1,"")</f>
        <v/>
      </c>
      <c r="O4524" t="str">
        <f>IF(ISNUMBER(SEARCH(O$1,raw[[#This Row],[active years]])),1,"")</f>
        <v/>
      </c>
      <c r="P4524" t="str">
        <f>IF(ISNUMBER(SEARCH(P$1,raw[[#This Row],[active years]])),1,"")</f>
        <v/>
      </c>
      <c r="Q4524" t="str">
        <f>IF(ISNUMBER(SEARCH(Q$1,raw[[#This Row],[active years]])),1,"")</f>
        <v/>
      </c>
      <c r="R4524" t="str">
        <f>IF(ISNUMBER(SEARCH(R$1,raw[[#This Row],[active years]])),1,"")</f>
        <v/>
      </c>
      <c r="S4524" t="str">
        <f>IF(ISNUMBER(SEARCH(S$1,raw[[#This Row],[active years]])),1,"")</f>
        <v/>
      </c>
      <c r="T4524" t="str">
        <f>IF(ISNUMBER(SEARCH(T$1,raw[[#This Row],[active years]])),1,"")</f>
        <v/>
      </c>
      <c r="U4524" t="str">
        <f>IF(ISNUMBER(SEARCH(U$1,raw[[#This Row],[active years]])),1,"")</f>
        <v/>
      </c>
      <c r="V4524" t="str">
        <f>IF(ISNUMBER(SEARCH(V$1,raw[[#This Row],[active years]])),1,"")</f>
        <v/>
      </c>
      <c r="W4524" t="str">
        <f>IF(ISNUMBER(SEARCH(W$1,raw[[#This Row],[active years]])),1,"")</f>
        <v/>
      </c>
      <c r="X4524" t="str">
        <f>IF(ISNUMBER(SEARCH(X$1,raw[[#This Row],[active years]])),1,"")</f>
        <v/>
      </c>
      <c r="Y4524">
        <f>IF(ISNUMBER(SEARCH(Y$1,raw[[#This Row],[active years]])),1,"")</f>
        <v>1</v>
      </c>
      <c r="Z4524">
        <f>IF(ISNUMBER(SEARCH(Z$1,raw[[#This Row],[active years]])),1,"")</f>
        <v>1</v>
      </c>
      <c r="AA4524">
        <f>IF(ISNUMBER(SEARCH(AA$1,raw[[#This Row],[active years]])),1,"")</f>
        <v>1</v>
      </c>
    </row>
    <row r="4525" spans="1:27" x14ac:dyDescent="0.45">
      <c r="A4525">
        <f>raw[team]</f>
        <v>5309</v>
      </c>
      <c r="B4525">
        <f>raw[rookie year]</f>
        <v>2014</v>
      </c>
      <c r="C4525" t="str">
        <f>IF(ISNUMBER(SEARCH(C$1,raw[[#This Row],[active years]])),1,"")</f>
        <v/>
      </c>
      <c r="D4525" t="str">
        <f>IF(ISNUMBER(SEARCH(D$1,raw[[#This Row],[active years]])),1,"")</f>
        <v/>
      </c>
      <c r="E4525" t="str">
        <f>IF(ISNUMBER(SEARCH(E$1,raw[[#This Row],[active years]])),1,"")</f>
        <v/>
      </c>
      <c r="F4525" t="str">
        <f>IF(ISNUMBER(SEARCH(F$1,raw[[#This Row],[active years]])),1,"")</f>
        <v/>
      </c>
      <c r="G4525" t="str">
        <f>IF(ISNUMBER(SEARCH(G$1,raw[[#This Row],[active years]])),1,"")</f>
        <v/>
      </c>
      <c r="H4525" t="str">
        <f>IF(ISNUMBER(SEARCH(H$1,raw[[#This Row],[active years]])),1,"")</f>
        <v/>
      </c>
      <c r="I4525" t="str">
        <f>IF(ISNUMBER(SEARCH(I$1,raw[[#This Row],[active years]])),1,"")</f>
        <v/>
      </c>
      <c r="J4525" t="str">
        <f>IF(ISNUMBER(SEARCH(J$1,raw[[#This Row],[active years]])),1,"")</f>
        <v/>
      </c>
      <c r="K4525" t="str">
        <f>IF(ISNUMBER(SEARCH(K$1,raw[[#This Row],[active years]])),1,"")</f>
        <v/>
      </c>
      <c r="L4525" t="str">
        <f>IF(ISNUMBER(SEARCH(L$1,raw[[#This Row],[active years]])),1,"")</f>
        <v/>
      </c>
      <c r="M4525" t="str">
        <f>IF(ISNUMBER(SEARCH(M$1,raw[[#This Row],[active years]])),1,"")</f>
        <v/>
      </c>
      <c r="N4525" t="str">
        <f>IF(ISNUMBER(SEARCH(N$1,raw[[#This Row],[active years]])),1,"")</f>
        <v/>
      </c>
      <c r="O4525" t="str">
        <f>IF(ISNUMBER(SEARCH(O$1,raw[[#This Row],[active years]])),1,"")</f>
        <v/>
      </c>
      <c r="P4525" t="str">
        <f>IF(ISNUMBER(SEARCH(P$1,raw[[#This Row],[active years]])),1,"")</f>
        <v/>
      </c>
      <c r="Q4525" t="str">
        <f>IF(ISNUMBER(SEARCH(Q$1,raw[[#This Row],[active years]])),1,"")</f>
        <v/>
      </c>
      <c r="R4525" t="str">
        <f>IF(ISNUMBER(SEARCH(R$1,raw[[#This Row],[active years]])),1,"")</f>
        <v/>
      </c>
      <c r="S4525" t="str">
        <f>IF(ISNUMBER(SEARCH(S$1,raw[[#This Row],[active years]])),1,"")</f>
        <v/>
      </c>
      <c r="T4525" t="str">
        <f>IF(ISNUMBER(SEARCH(T$1,raw[[#This Row],[active years]])),1,"")</f>
        <v/>
      </c>
      <c r="U4525" t="str">
        <f>IF(ISNUMBER(SEARCH(U$1,raw[[#This Row],[active years]])),1,"")</f>
        <v/>
      </c>
      <c r="V4525" t="str">
        <f>IF(ISNUMBER(SEARCH(V$1,raw[[#This Row],[active years]])),1,"")</f>
        <v/>
      </c>
      <c r="W4525" t="str">
        <f>IF(ISNUMBER(SEARCH(W$1,raw[[#This Row],[active years]])),1,"")</f>
        <v/>
      </c>
      <c r="X4525" t="str">
        <f>IF(ISNUMBER(SEARCH(X$1,raw[[#This Row],[active years]])),1,"")</f>
        <v/>
      </c>
      <c r="Y4525" t="str">
        <f>IF(ISNUMBER(SEARCH(Y$1,raw[[#This Row],[active years]])),1,"")</f>
        <v/>
      </c>
      <c r="Z4525" t="str">
        <f>IF(ISNUMBER(SEARCH(Z$1,raw[[#This Row],[active years]])),1,"")</f>
        <v/>
      </c>
      <c r="AA4525" t="str">
        <f>IF(ISNUMBER(SEARCH(AA$1,raw[[#This Row],[active years]])),1,"")</f>
        <v/>
      </c>
    </row>
    <row r="4526" spans="1:27" x14ac:dyDescent="0.45">
      <c r="A4526">
        <f>raw[team]</f>
        <v>5310</v>
      </c>
      <c r="B4526">
        <f>raw[rookie year]</f>
        <v>2014</v>
      </c>
      <c r="C4526" t="str">
        <f>IF(ISNUMBER(SEARCH(C$1,raw[[#This Row],[active years]])),1,"")</f>
        <v/>
      </c>
      <c r="D4526" t="str">
        <f>IF(ISNUMBER(SEARCH(D$1,raw[[#This Row],[active years]])),1,"")</f>
        <v/>
      </c>
      <c r="E4526" t="str">
        <f>IF(ISNUMBER(SEARCH(E$1,raw[[#This Row],[active years]])),1,"")</f>
        <v/>
      </c>
      <c r="F4526" t="str">
        <f>IF(ISNUMBER(SEARCH(F$1,raw[[#This Row],[active years]])),1,"")</f>
        <v/>
      </c>
      <c r="G4526" t="str">
        <f>IF(ISNUMBER(SEARCH(G$1,raw[[#This Row],[active years]])),1,"")</f>
        <v/>
      </c>
      <c r="H4526" t="str">
        <f>IF(ISNUMBER(SEARCH(H$1,raw[[#This Row],[active years]])),1,"")</f>
        <v/>
      </c>
      <c r="I4526" t="str">
        <f>IF(ISNUMBER(SEARCH(I$1,raw[[#This Row],[active years]])),1,"")</f>
        <v/>
      </c>
      <c r="J4526" t="str">
        <f>IF(ISNUMBER(SEARCH(J$1,raw[[#This Row],[active years]])),1,"")</f>
        <v/>
      </c>
      <c r="K4526" t="str">
        <f>IF(ISNUMBER(SEARCH(K$1,raw[[#This Row],[active years]])),1,"")</f>
        <v/>
      </c>
      <c r="L4526" t="str">
        <f>IF(ISNUMBER(SEARCH(L$1,raw[[#This Row],[active years]])),1,"")</f>
        <v/>
      </c>
      <c r="M4526" t="str">
        <f>IF(ISNUMBER(SEARCH(M$1,raw[[#This Row],[active years]])),1,"")</f>
        <v/>
      </c>
      <c r="N4526" t="str">
        <f>IF(ISNUMBER(SEARCH(N$1,raw[[#This Row],[active years]])),1,"")</f>
        <v/>
      </c>
      <c r="O4526" t="str">
        <f>IF(ISNUMBER(SEARCH(O$1,raw[[#This Row],[active years]])),1,"")</f>
        <v/>
      </c>
      <c r="P4526" t="str">
        <f>IF(ISNUMBER(SEARCH(P$1,raw[[#This Row],[active years]])),1,"")</f>
        <v/>
      </c>
      <c r="Q4526" t="str">
        <f>IF(ISNUMBER(SEARCH(Q$1,raw[[#This Row],[active years]])),1,"")</f>
        <v/>
      </c>
      <c r="R4526" t="str">
        <f>IF(ISNUMBER(SEARCH(R$1,raw[[#This Row],[active years]])),1,"")</f>
        <v/>
      </c>
      <c r="S4526" t="str">
        <f>IF(ISNUMBER(SEARCH(S$1,raw[[#This Row],[active years]])),1,"")</f>
        <v/>
      </c>
      <c r="T4526" t="str">
        <f>IF(ISNUMBER(SEARCH(T$1,raw[[#This Row],[active years]])),1,"")</f>
        <v/>
      </c>
      <c r="U4526" t="str">
        <f>IF(ISNUMBER(SEARCH(U$1,raw[[#This Row],[active years]])),1,"")</f>
        <v/>
      </c>
      <c r="V4526" t="str">
        <f>IF(ISNUMBER(SEARCH(V$1,raw[[#This Row],[active years]])),1,"")</f>
        <v/>
      </c>
      <c r="W4526" t="str">
        <f>IF(ISNUMBER(SEARCH(W$1,raw[[#This Row],[active years]])),1,"")</f>
        <v/>
      </c>
      <c r="X4526" t="str">
        <f>IF(ISNUMBER(SEARCH(X$1,raw[[#This Row],[active years]])),1,"")</f>
        <v/>
      </c>
      <c r="Y4526">
        <f>IF(ISNUMBER(SEARCH(Y$1,raw[[#This Row],[active years]])),1,"")</f>
        <v>1</v>
      </c>
      <c r="Z4526">
        <f>IF(ISNUMBER(SEARCH(Z$1,raw[[#This Row],[active years]])),1,"")</f>
        <v>1</v>
      </c>
      <c r="AA4526">
        <f>IF(ISNUMBER(SEARCH(AA$1,raw[[#This Row],[active years]])),1,"")</f>
        <v>1</v>
      </c>
    </row>
    <row r="4527" spans="1:27" x14ac:dyDescent="0.45">
      <c r="A4527">
        <f>raw[team]</f>
        <v>5311</v>
      </c>
      <c r="B4527">
        <f>raw[rookie year]</f>
        <v>2014</v>
      </c>
      <c r="C4527" t="str">
        <f>IF(ISNUMBER(SEARCH(C$1,raw[[#This Row],[active years]])),1,"")</f>
        <v/>
      </c>
      <c r="D4527" t="str">
        <f>IF(ISNUMBER(SEARCH(D$1,raw[[#This Row],[active years]])),1,"")</f>
        <v/>
      </c>
      <c r="E4527" t="str">
        <f>IF(ISNUMBER(SEARCH(E$1,raw[[#This Row],[active years]])),1,"")</f>
        <v/>
      </c>
      <c r="F4527" t="str">
        <f>IF(ISNUMBER(SEARCH(F$1,raw[[#This Row],[active years]])),1,"")</f>
        <v/>
      </c>
      <c r="G4527" t="str">
        <f>IF(ISNUMBER(SEARCH(G$1,raw[[#This Row],[active years]])),1,"")</f>
        <v/>
      </c>
      <c r="H4527" t="str">
        <f>IF(ISNUMBER(SEARCH(H$1,raw[[#This Row],[active years]])),1,"")</f>
        <v/>
      </c>
      <c r="I4527" t="str">
        <f>IF(ISNUMBER(SEARCH(I$1,raw[[#This Row],[active years]])),1,"")</f>
        <v/>
      </c>
      <c r="J4527" t="str">
        <f>IF(ISNUMBER(SEARCH(J$1,raw[[#This Row],[active years]])),1,"")</f>
        <v/>
      </c>
      <c r="K4527" t="str">
        <f>IF(ISNUMBER(SEARCH(K$1,raw[[#This Row],[active years]])),1,"")</f>
        <v/>
      </c>
      <c r="L4527" t="str">
        <f>IF(ISNUMBER(SEARCH(L$1,raw[[#This Row],[active years]])),1,"")</f>
        <v/>
      </c>
      <c r="M4527" t="str">
        <f>IF(ISNUMBER(SEARCH(M$1,raw[[#This Row],[active years]])),1,"")</f>
        <v/>
      </c>
      <c r="N4527" t="str">
        <f>IF(ISNUMBER(SEARCH(N$1,raw[[#This Row],[active years]])),1,"")</f>
        <v/>
      </c>
      <c r="O4527" t="str">
        <f>IF(ISNUMBER(SEARCH(O$1,raw[[#This Row],[active years]])),1,"")</f>
        <v/>
      </c>
      <c r="P4527" t="str">
        <f>IF(ISNUMBER(SEARCH(P$1,raw[[#This Row],[active years]])),1,"")</f>
        <v/>
      </c>
      <c r="Q4527" t="str">
        <f>IF(ISNUMBER(SEARCH(Q$1,raw[[#This Row],[active years]])),1,"")</f>
        <v/>
      </c>
      <c r="R4527" t="str">
        <f>IF(ISNUMBER(SEARCH(R$1,raw[[#This Row],[active years]])),1,"")</f>
        <v/>
      </c>
      <c r="S4527" t="str">
        <f>IF(ISNUMBER(SEARCH(S$1,raw[[#This Row],[active years]])),1,"")</f>
        <v/>
      </c>
      <c r="T4527" t="str">
        <f>IF(ISNUMBER(SEARCH(T$1,raw[[#This Row],[active years]])),1,"")</f>
        <v/>
      </c>
      <c r="U4527" t="str">
        <f>IF(ISNUMBER(SEARCH(U$1,raw[[#This Row],[active years]])),1,"")</f>
        <v/>
      </c>
      <c r="V4527" t="str">
        <f>IF(ISNUMBER(SEARCH(V$1,raw[[#This Row],[active years]])),1,"")</f>
        <v/>
      </c>
      <c r="W4527" t="str">
        <f>IF(ISNUMBER(SEARCH(W$1,raw[[#This Row],[active years]])),1,"")</f>
        <v/>
      </c>
      <c r="X4527" t="str">
        <f>IF(ISNUMBER(SEARCH(X$1,raw[[#This Row],[active years]])),1,"")</f>
        <v/>
      </c>
      <c r="Y4527">
        <f>IF(ISNUMBER(SEARCH(Y$1,raw[[#This Row],[active years]])),1,"")</f>
        <v>1</v>
      </c>
      <c r="Z4527">
        <f>IF(ISNUMBER(SEARCH(Z$1,raw[[#This Row],[active years]])),1,"")</f>
        <v>1</v>
      </c>
      <c r="AA4527" t="str">
        <f>IF(ISNUMBER(SEARCH(AA$1,raw[[#This Row],[active years]])),1,"")</f>
        <v/>
      </c>
    </row>
    <row r="4528" spans="1:27" x14ac:dyDescent="0.45">
      <c r="A4528">
        <f>raw[team]</f>
        <v>5312</v>
      </c>
      <c r="B4528">
        <f>raw[rookie year]</f>
        <v>2014</v>
      </c>
      <c r="C4528" t="str">
        <f>IF(ISNUMBER(SEARCH(C$1,raw[[#This Row],[active years]])),1,"")</f>
        <v/>
      </c>
      <c r="D4528" t="str">
        <f>IF(ISNUMBER(SEARCH(D$1,raw[[#This Row],[active years]])),1,"")</f>
        <v/>
      </c>
      <c r="E4528" t="str">
        <f>IF(ISNUMBER(SEARCH(E$1,raw[[#This Row],[active years]])),1,"")</f>
        <v/>
      </c>
      <c r="F4528" t="str">
        <f>IF(ISNUMBER(SEARCH(F$1,raw[[#This Row],[active years]])),1,"")</f>
        <v/>
      </c>
      <c r="G4528" t="str">
        <f>IF(ISNUMBER(SEARCH(G$1,raw[[#This Row],[active years]])),1,"")</f>
        <v/>
      </c>
      <c r="H4528" t="str">
        <f>IF(ISNUMBER(SEARCH(H$1,raw[[#This Row],[active years]])),1,"")</f>
        <v/>
      </c>
      <c r="I4528" t="str">
        <f>IF(ISNUMBER(SEARCH(I$1,raw[[#This Row],[active years]])),1,"")</f>
        <v/>
      </c>
      <c r="J4528" t="str">
        <f>IF(ISNUMBER(SEARCH(J$1,raw[[#This Row],[active years]])),1,"")</f>
        <v/>
      </c>
      <c r="K4528" t="str">
        <f>IF(ISNUMBER(SEARCH(K$1,raw[[#This Row],[active years]])),1,"")</f>
        <v/>
      </c>
      <c r="L4528" t="str">
        <f>IF(ISNUMBER(SEARCH(L$1,raw[[#This Row],[active years]])),1,"")</f>
        <v/>
      </c>
      <c r="M4528" t="str">
        <f>IF(ISNUMBER(SEARCH(M$1,raw[[#This Row],[active years]])),1,"")</f>
        <v/>
      </c>
      <c r="N4528" t="str">
        <f>IF(ISNUMBER(SEARCH(N$1,raw[[#This Row],[active years]])),1,"")</f>
        <v/>
      </c>
      <c r="O4528" t="str">
        <f>IF(ISNUMBER(SEARCH(O$1,raw[[#This Row],[active years]])),1,"")</f>
        <v/>
      </c>
      <c r="P4528" t="str">
        <f>IF(ISNUMBER(SEARCH(P$1,raw[[#This Row],[active years]])),1,"")</f>
        <v/>
      </c>
      <c r="Q4528" t="str">
        <f>IF(ISNUMBER(SEARCH(Q$1,raw[[#This Row],[active years]])),1,"")</f>
        <v/>
      </c>
      <c r="R4528" t="str">
        <f>IF(ISNUMBER(SEARCH(R$1,raw[[#This Row],[active years]])),1,"")</f>
        <v/>
      </c>
      <c r="S4528" t="str">
        <f>IF(ISNUMBER(SEARCH(S$1,raw[[#This Row],[active years]])),1,"")</f>
        <v/>
      </c>
      <c r="T4528" t="str">
        <f>IF(ISNUMBER(SEARCH(T$1,raw[[#This Row],[active years]])),1,"")</f>
        <v/>
      </c>
      <c r="U4528" t="str">
        <f>IF(ISNUMBER(SEARCH(U$1,raw[[#This Row],[active years]])),1,"")</f>
        <v/>
      </c>
      <c r="V4528" t="str">
        <f>IF(ISNUMBER(SEARCH(V$1,raw[[#This Row],[active years]])),1,"")</f>
        <v/>
      </c>
      <c r="W4528" t="str">
        <f>IF(ISNUMBER(SEARCH(W$1,raw[[#This Row],[active years]])),1,"")</f>
        <v/>
      </c>
      <c r="X4528" t="str">
        <f>IF(ISNUMBER(SEARCH(X$1,raw[[#This Row],[active years]])),1,"")</f>
        <v/>
      </c>
      <c r="Y4528">
        <f>IF(ISNUMBER(SEARCH(Y$1,raw[[#This Row],[active years]])),1,"")</f>
        <v>1</v>
      </c>
      <c r="Z4528">
        <f>IF(ISNUMBER(SEARCH(Z$1,raw[[#This Row],[active years]])),1,"")</f>
        <v>1</v>
      </c>
      <c r="AA4528">
        <f>IF(ISNUMBER(SEARCH(AA$1,raw[[#This Row],[active years]])),1,"")</f>
        <v>1</v>
      </c>
    </row>
    <row r="4529" spans="1:27" x14ac:dyDescent="0.45">
      <c r="A4529">
        <f>raw[team]</f>
        <v>5313</v>
      </c>
      <c r="B4529">
        <f>raw[rookie year]</f>
        <v>2014</v>
      </c>
      <c r="C4529" t="str">
        <f>IF(ISNUMBER(SEARCH(C$1,raw[[#This Row],[active years]])),1,"")</f>
        <v/>
      </c>
      <c r="D4529" t="str">
        <f>IF(ISNUMBER(SEARCH(D$1,raw[[#This Row],[active years]])),1,"")</f>
        <v/>
      </c>
      <c r="E4529" t="str">
        <f>IF(ISNUMBER(SEARCH(E$1,raw[[#This Row],[active years]])),1,"")</f>
        <v/>
      </c>
      <c r="F4529" t="str">
        <f>IF(ISNUMBER(SEARCH(F$1,raw[[#This Row],[active years]])),1,"")</f>
        <v/>
      </c>
      <c r="G4529" t="str">
        <f>IF(ISNUMBER(SEARCH(G$1,raw[[#This Row],[active years]])),1,"")</f>
        <v/>
      </c>
      <c r="H4529" t="str">
        <f>IF(ISNUMBER(SEARCH(H$1,raw[[#This Row],[active years]])),1,"")</f>
        <v/>
      </c>
      <c r="I4529" t="str">
        <f>IF(ISNUMBER(SEARCH(I$1,raw[[#This Row],[active years]])),1,"")</f>
        <v/>
      </c>
      <c r="J4529" t="str">
        <f>IF(ISNUMBER(SEARCH(J$1,raw[[#This Row],[active years]])),1,"")</f>
        <v/>
      </c>
      <c r="K4529" t="str">
        <f>IF(ISNUMBER(SEARCH(K$1,raw[[#This Row],[active years]])),1,"")</f>
        <v/>
      </c>
      <c r="L4529" t="str">
        <f>IF(ISNUMBER(SEARCH(L$1,raw[[#This Row],[active years]])),1,"")</f>
        <v/>
      </c>
      <c r="M4529" t="str">
        <f>IF(ISNUMBER(SEARCH(M$1,raw[[#This Row],[active years]])),1,"")</f>
        <v/>
      </c>
      <c r="N4529" t="str">
        <f>IF(ISNUMBER(SEARCH(N$1,raw[[#This Row],[active years]])),1,"")</f>
        <v/>
      </c>
      <c r="O4529" t="str">
        <f>IF(ISNUMBER(SEARCH(O$1,raw[[#This Row],[active years]])),1,"")</f>
        <v/>
      </c>
      <c r="P4529" t="str">
        <f>IF(ISNUMBER(SEARCH(P$1,raw[[#This Row],[active years]])),1,"")</f>
        <v/>
      </c>
      <c r="Q4529" t="str">
        <f>IF(ISNUMBER(SEARCH(Q$1,raw[[#This Row],[active years]])),1,"")</f>
        <v/>
      </c>
      <c r="R4529" t="str">
        <f>IF(ISNUMBER(SEARCH(R$1,raw[[#This Row],[active years]])),1,"")</f>
        <v/>
      </c>
      <c r="S4529" t="str">
        <f>IF(ISNUMBER(SEARCH(S$1,raw[[#This Row],[active years]])),1,"")</f>
        <v/>
      </c>
      <c r="T4529" t="str">
        <f>IF(ISNUMBER(SEARCH(T$1,raw[[#This Row],[active years]])),1,"")</f>
        <v/>
      </c>
      <c r="U4529" t="str">
        <f>IF(ISNUMBER(SEARCH(U$1,raw[[#This Row],[active years]])),1,"")</f>
        <v/>
      </c>
      <c r="V4529" t="str">
        <f>IF(ISNUMBER(SEARCH(V$1,raw[[#This Row],[active years]])),1,"")</f>
        <v/>
      </c>
      <c r="W4529" t="str">
        <f>IF(ISNUMBER(SEARCH(W$1,raw[[#This Row],[active years]])),1,"")</f>
        <v/>
      </c>
      <c r="X4529" t="str">
        <f>IF(ISNUMBER(SEARCH(X$1,raw[[#This Row],[active years]])),1,"")</f>
        <v/>
      </c>
      <c r="Y4529" t="str">
        <f>IF(ISNUMBER(SEARCH(Y$1,raw[[#This Row],[active years]])),1,"")</f>
        <v/>
      </c>
      <c r="Z4529" t="str">
        <f>IF(ISNUMBER(SEARCH(Z$1,raw[[#This Row],[active years]])),1,"")</f>
        <v/>
      </c>
      <c r="AA4529" t="str">
        <f>IF(ISNUMBER(SEARCH(AA$1,raw[[#This Row],[active years]])),1,"")</f>
        <v/>
      </c>
    </row>
    <row r="4530" spans="1:27" x14ac:dyDescent="0.45">
      <c r="A4530">
        <f>raw[team]</f>
        <v>5314</v>
      </c>
      <c r="B4530">
        <f>raw[rookie year]</f>
        <v>2014</v>
      </c>
      <c r="C4530" t="str">
        <f>IF(ISNUMBER(SEARCH(C$1,raw[[#This Row],[active years]])),1,"")</f>
        <v/>
      </c>
      <c r="D4530" t="str">
        <f>IF(ISNUMBER(SEARCH(D$1,raw[[#This Row],[active years]])),1,"")</f>
        <v/>
      </c>
      <c r="E4530" t="str">
        <f>IF(ISNUMBER(SEARCH(E$1,raw[[#This Row],[active years]])),1,"")</f>
        <v/>
      </c>
      <c r="F4530" t="str">
        <f>IF(ISNUMBER(SEARCH(F$1,raw[[#This Row],[active years]])),1,"")</f>
        <v/>
      </c>
      <c r="G4530" t="str">
        <f>IF(ISNUMBER(SEARCH(G$1,raw[[#This Row],[active years]])),1,"")</f>
        <v/>
      </c>
      <c r="H4530" t="str">
        <f>IF(ISNUMBER(SEARCH(H$1,raw[[#This Row],[active years]])),1,"")</f>
        <v/>
      </c>
      <c r="I4530" t="str">
        <f>IF(ISNUMBER(SEARCH(I$1,raw[[#This Row],[active years]])),1,"")</f>
        <v/>
      </c>
      <c r="J4530" t="str">
        <f>IF(ISNUMBER(SEARCH(J$1,raw[[#This Row],[active years]])),1,"")</f>
        <v/>
      </c>
      <c r="K4530" t="str">
        <f>IF(ISNUMBER(SEARCH(K$1,raw[[#This Row],[active years]])),1,"")</f>
        <v/>
      </c>
      <c r="L4530" t="str">
        <f>IF(ISNUMBER(SEARCH(L$1,raw[[#This Row],[active years]])),1,"")</f>
        <v/>
      </c>
      <c r="M4530" t="str">
        <f>IF(ISNUMBER(SEARCH(M$1,raw[[#This Row],[active years]])),1,"")</f>
        <v/>
      </c>
      <c r="N4530" t="str">
        <f>IF(ISNUMBER(SEARCH(N$1,raw[[#This Row],[active years]])),1,"")</f>
        <v/>
      </c>
      <c r="O4530" t="str">
        <f>IF(ISNUMBER(SEARCH(O$1,raw[[#This Row],[active years]])),1,"")</f>
        <v/>
      </c>
      <c r="P4530" t="str">
        <f>IF(ISNUMBER(SEARCH(P$1,raw[[#This Row],[active years]])),1,"")</f>
        <v/>
      </c>
      <c r="Q4530" t="str">
        <f>IF(ISNUMBER(SEARCH(Q$1,raw[[#This Row],[active years]])),1,"")</f>
        <v/>
      </c>
      <c r="R4530" t="str">
        <f>IF(ISNUMBER(SEARCH(R$1,raw[[#This Row],[active years]])),1,"")</f>
        <v/>
      </c>
      <c r="S4530" t="str">
        <f>IF(ISNUMBER(SEARCH(S$1,raw[[#This Row],[active years]])),1,"")</f>
        <v/>
      </c>
      <c r="T4530" t="str">
        <f>IF(ISNUMBER(SEARCH(T$1,raw[[#This Row],[active years]])),1,"")</f>
        <v/>
      </c>
      <c r="U4530" t="str">
        <f>IF(ISNUMBER(SEARCH(U$1,raw[[#This Row],[active years]])),1,"")</f>
        <v/>
      </c>
      <c r="V4530" t="str">
        <f>IF(ISNUMBER(SEARCH(V$1,raw[[#This Row],[active years]])),1,"")</f>
        <v/>
      </c>
      <c r="W4530" t="str">
        <f>IF(ISNUMBER(SEARCH(W$1,raw[[#This Row],[active years]])),1,"")</f>
        <v/>
      </c>
      <c r="X4530" t="str">
        <f>IF(ISNUMBER(SEARCH(X$1,raw[[#This Row],[active years]])),1,"")</f>
        <v/>
      </c>
      <c r="Y4530">
        <f>IF(ISNUMBER(SEARCH(Y$1,raw[[#This Row],[active years]])),1,"")</f>
        <v>1</v>
      </c>
      <c r="Z4530">
        <f>IF(ISNUMBER(SEARCH(Z$1,raw[[#This Row],[active years]])),1,"")</f>
        <v>1</v>
      </c>
      <c r="AA4530">
        <f>IF(ISNUMBER(SEARCH(AA$1,raw[[#This Row],[active years]])),1,"")</f>
        <v>1</v>
      </c>
    </row>
    <row r="4531" spans="1:27" x14ac:dyDescent="0.45">
      <c r="A4531">
        <f>raw[team]</f>
        <v>5315</v>
      </c>
      <c r="B4531">
        <f>raw[rookie year]</f>
        <v>2014</v>
      </c>
      <c r="C4531" t="str">
        <f>IF(ISNUMBER(SEARCH(C$1,raw[[#This Row],[active years]])),1,"")</f>
        <v/>
      </c>
      <c r="D4531" t="str">
        <f>IF(ISNUMBER(SEARCH(D$1,raw[[#This Row],[active years]])),1,"")</f>
        <v/>
      </c>
      <c r="E4531" t="str">
        <f>IF(ISNUMBER(SEARCH(E$1,raw[[#This Row],[active years]])),1,"")</f>
        <v/>
      </c>
      <c r="F4531" t="str">
        <f>IF(ISNUMBER(SEARCH(F$1,raw[[#This Row],[active years]])),1,"")</f>
        <v/>
      </c>
      <c r="G4531" t="str">
        <f>IF(ISNUMBER(SEARCH(G$1,raw[[#This Row],[active years]])),1,"")</f>
        <v/>
      </c>
      <c r="H4531" t="str">
        <f>IF(ISNUMBER(SEARCH(H$1,raw[[#This Row],[active years]])),1,"")</f>
        <v/>
      </c>
      <c r="I4531" t="str">
        <f>IF(ISNUMBER(SEARCH(I$1,raw[[#This Row],[active years]])),1,"")</f>
        <v/>
      </c>
      <c r="J4531" t="str">
        <f>IF(ISNUMBER(SEARCH(J$1,raw[[#This Row],[active years]])),1,"")</f>
        <v/>
      </c>
      <c r="K4531" t="str">
        <f>IF(ISNUMBER(SEARCH(K$1,raw[[#This Row],[active years]])),1,"")</f>
        <v/>
      </c>
      <c r="L4531" t="str">
        <f>IF(ISNUMBER(SEARCH(L$1,raw[[#This Row],[active years]])),1,"")</f>
        <v/>
      </c>
      <c r="M4531" t="str">
        <f>IF(ISNUMBER(SEARCH(M$1,raw[[#This Row],[active years]])),1,"")</f>
        <v/>
      </c>
      <c r="N4531" t="str">
        <f>IF(ISNUMBER(SEARCH(N$1,raw[[#This Row],[active years]])),1,"")</f>
        <v/>
      </c>
      <c r="O4531" t="str">
        <f>IF(ISNUMBER(SEARCH(O$1,raw[[#This Row],[active years]])),1,"")</f>
        <v/>
      </c>
      <c r="P4531" t="str">
        <f>IF(ISNUMBER(SEARCH(P$1,raw[[#This Row],[active years]])),1,"")</f>
        <v/>
      </c>
      <c r="Q4531" t="str">
        <f>IF(ISNUMBER(SEARCH(Q$1,raw[[#This Row],[active years]])),1,"")</f>
        <v/>
      </c>
      <c r="R4531" t="str">
        <f>IF(ISNUMBER(SEARCH(R$1,raw[[#This Row],[active years]])),1,"")</f>
        <v/>
      </c>
      <c r="S4531" t="str">
        <f>IF(ISNUMBER(SEARCH(S$1,raw[[#This Row],[active years]])),1,"")</f>
        <v/>
      </c>
      <c r="T4531" t="str">
        <f>IF(ISNUMBER(SEARCH(T$1,raw[[#This Row],[active years]])),1,"")</f>
        <v/>
      </c>
      <c r="U4531" t="str">
        <f>IF(ISNUMBER(SEARCH(U$1,raw[[#This Row],[active years]])),1,"")</f>
        <v/>
      </c>
      <c r="V4531" t="str">
        <f>IF(ISNUMBER(SEARCH(V$1,raw[[#This Row],[active years]])),1,"")</f>
        <v/>
      </c>
      <c r="W4531" t="str">
        <f>IF(ISNUMBER(SEARCH(W$1,raw[[#This Row],[active years]])),1,"")</f>
        <v/>
      </c>
      <c r="X4531" t="str">
        <f>IF(ISNUMBER(SEARCH(X$1,raw[[#This Row],[active years]])),1,"")</f>
        <v/>
      </c>
      <c r="Y4531" t="str">
        <f>IF(ISNUMBER(SEARCH(Y$1,raw[[#This Row],[active years]])),1,"")</f>
        <v/>
      </c>
      <c r="Z4531" t="str">
        <f>IF(ISNUMBER(SEARCH(Z$1,raw[[#This Row],[active years]])),1,"")</f>
        <v/>
      </c>
      <c r="AA4531" t="str">
        <f>IF(ISNUMBER(SEARCH(AA$1,raw[[#This Row],[active years]])),1,"")</f>
        <v/>
      </c>
    </row>
    <row r="4532" spans="1:27" x14ac:dyDescent="0.45">
      <c r="A4532">
        <f>raw[team]</f>
        <v>5316</v>
      </c>
      <c r="B4532">
        <f>raw[rookie year]</f>
        <v>2014</v>
      </c>
      <c r="C4532" t="str">
        <f>IF(ISNUMBER(SEARCH(C$1,raw[[#This Row],[active years]])),1,"")</f>
        <v/>
      </c>
      <c r="D4532" t="str">
        <f>IF(ISNUMBER(SEARCH(D$1,raw[[#This Row],[active years]])),1,"")</f>
        <v/>
      </c>
      <c r="E4532" t="str">
        <f>IF(ISNUMBER(SEARCH(E$1,raw[[#This Row],[active years]])),1,"")</f>
        <v/>
      </c>
      <c r="F4532" t="str">
        <f>IF(ISNUMBER(SEARCH(F$1,raw[[#This Row],[active years]])),1,"")</f>
        <v/>
      </c>
      <c r="G4532" t="str">
        <f>IF(ISNUMBER(SEARCH(G$1,raw[[#This Row],[active years]])),1,"")</f>
        <v/>
      </c>
      <c r="H4532" t="str">
        <f>IF(ISNUMBER(SEARCH(H$1,raw[[#This Row],[active years]])),1,"")</f>
        <v/>
      </c>
      <c r="I4532" t="str">
        <f>IF(ISNUMBER(SEARCH(I$1,raw[[#This Row],[active years]])),1,"")</f>
        <v/>
      </c>
      <c r="J4532" t="str">
        <f>IF(ISNUMBER(SEARCH(J$1,raw[[#This Row],[active years]])),1,"")</f>
        <v/>
      </c>
      <c r="K4532" t="str">
        <f>IF(ISNUMBER(SEARCH(K$1,raw[[#This Row],[active years]])),1,"")</f>
        <v/>
      </c>
      <c r="L4532" t="str">
        <f>IF(ISNUMBER(SEARCH(L$1,raw[[#This Row],[active years]])),1,"")</f>
        <v/>
      </c>
      <c r="M4532" t="str">
        <f>IF(ISNUMBER(SEARCH(M$1,raw[[#This Row],[active years]])),1,"")</f>
        <v/>
      </c>
      <c r="N4532" t="str">
        <f>IF(ISNUMBER(SEARCH(N$1,raw[[#This Row],[active years]])),1,"")</f>
        <v/>
      </c>
      <c r="O4532" t="str">
        <f>IF(ISNUMBER(SEARCH(O$1,raw[[#This Row],[active years]])),1,"")</f>
        <v/>
      </c>
      <c r="P4532" t="str">
        <f>IF(ISNUMBER(SEARCH(P$1,raw[[#This Row],[active years]])),1,"")</f>
        <v/>
      </c>
      <c r="Q4532" t="str">
        <f>IF(ISNUMBER(SEARCH(Q$1,raw[[#This Row],[active years]])),1,"")</f>
        <v/>
      </c>
      <c r="R4532" t="str">
        <f>IF(ISNUMBER(SEARCH(R$1,raw[[#This Row],[active years]])),1,"")</f>
        <v/>
      </c>
      <c r="S4532" t="str">
        <f>IF(ISNUMBER(SEARCH(S$1,raw[[#This Row],[active years]])),1,"")</f>
        <v/>
      </c>
      <c r="T4532" t="str">
        <f>IF(ISNUMBER(SEARCH(T$1,raw[[#This Row],[active years]])),1,"")</f>
        <v/>
      </c>
      <c r="U4532" t="str">
        <f>IF(ISNUMBER(SEARCH(U$1,raw[[#This Row],[active years]])),1,"")</f>
        <v/>
      </c>
      <c r="V4532" t="str">
        <f>IF(ISNUMBER(SEARCH(V$1,raw[[#This Row],[active years]])),1,"")</f>
        <v/>
      </c>
      <c r="W4532" t="str">
        <f>IF(ISNUMBER(SEARCH(W$1,raw[[#This Row],[active years]])),1,"")</f>
        <v/>
      </c>
      <c r="X4532" t="str">
        <f>IF(ISNUMBER(SEARCH(X$1,raw[[#This Row],[active years]])),1,"")</f>
        <v/>
      </c>
      <c r="Y4532">
        <f>IF(ISNUMBER(SEARCH(Y$1,raw[[#This Row],[active years]])),1,"")</f>
        <v>1</v>
      </c>
      <c r="Z4532">
        <f>IF(ISNUMBER(SEARCH(Z$1,raw[[#This Row],[active years]])),1,"")</f>
        <v>1</v>
      </c>
      <c r="AA4532">
        <f>IF(ISNUMBER(SEARCH(AA$1,raw[[#This Row],[active years]])),1,"")</f>
        <v>1</v>
      </c>
    </row>
    <row r="4533" spans="1:27" x14ac:dyDescent="0.45">
      <c r="A4533">
        <f>raw[team]</f>
        <v>5317</v>
      </c>
      <c r="B4533">
        <f>raw[rookie year]</f>
        <v>2014</v>
      </c>
      <c r="C4533" t="str">
        <f>IF(ISNUMBER(SEARCH(C$1,raw[[#This Row],[active years]])),1,"")</f>
        <v/>
      </c>
      <c r="D4533" t="str">
        <f>IF(ISNUMBER(SEARCH(D$1,raw[[#This Row],[active years]])),1,"")</f>
        <v/>
      </c>
      <c r="E4533" t="str">
        <f>IF(ISNUMBER(SEARCH(E$1,raw[[#This Row],[active years]])),1,"")</f>
        <v/>
      </c>
      <c r="F4533" t="str">
        <f>IF(ISNUMBER(SEARCH(F$1,raw[[#This Row],[active years]])),1,"")</f>
        <v/>
      </c>
      <c r="G4533" t="str">
        <f>IF(ISNUMBER(SEARCH(G$1,raw[[#This Row],[active years]])),1,"")</f>
        <v/>
      </c>
      <c r="H4533" t="str">
        <f>IF(ISNUMBER(SEARCH(H$1,raw[[#This Row],[active years]])),1,"")</f>
        <v/>
      </c>
      <c r="I4533" t="str">
        <f>IF(ISNUMBER(SEARCH(I$1,raw[[#This Row],[active years]])),1,"")</f>
        <v/>
      </c>
      <c r="J4533" t="str">
        <f>IF(ISNUMBER(SEARCH(J$1,raw[[#This Row],[active years]])),1,"")</f>
        <v/>
      </c>
      <c r="K4533" t="str">
        <f>IF(ISNUMBER(SEARCH(K$1,raw[[#This Row],[active years]])),1,"")</f>
        <v/>
      </c>
      <c r="L4533" t="str">
        <f>IF(ISNUMBER(SEARCH(L$1,raw[[#This Row],[active years]])),1,"")</f>
        <v/>
      </c>
      <c r="M4533" t="str">
        <f>IF(ISNUMBER(SEARCH(M$1,raw[[#This Row],[active years]])),1,"")</f>
        <v/>
      </c>
      <c r="N4533" t="str">
        <f>IF(ISNUMBER(SEARCH(N$1,raw[[#This Row],[active years]])),1,"")</f>
        <v/>
      </c>
      <c r="O4533" t="str">
        <f>IF(ISNUMBER(SEARCH(O$1,raw[[#This Row],[active years]])),1,"")</f>
        <v/>
      </c>
      <c r="P4533" t="str">
        <f>IF(ISNUMBER(SEARCH(P$1,raw[[#This Row],[active years]])),1,"")</f>
        <v/>
      </c>
      <c r="Q4533" t="str">
        <f>IF(ISNUMBER(SEARCH(Q$1,raw[[#This Row],[active years]])),1,"")</f>
        <v/>
      </c>
      <c r="R4533" t="str">
        <f>IF(ISNUMBER(SEARCH(R$1,raw[[#This Row],[active years]])),1,"")</f>
        <v/>
      </c>
      <c r="S4533" t="str">
        <f>IF(ISNUMBER(SEARCH(S$1,raw[[#This Row],[active years]])),1,"")</f>
        <v/>
      </c>
      <c r="T4533" t="str">
        <f>IF(ISNUMBER(SEARCH(T$1,raw[[#This Row],[active years]])),1,"")</f>
        <v/>
      </c>
      <c r="U4533" t="str">
        <f>IF(ISNUMBER(SEARCH(U$1,raw[[#This Row],[active years]])),1,"")</f>
        <v/>
      </c>
      <c r="V4533" t="str">
        <f>IF(ISNUMBER(SEARCH(V$1,raw[[#This Row],[active years]])),1,"")</f>
        <v/>
      </c>
      <c r="W4533" t="str">
        <f>IF(ISNUMBER(SEARCH(W$1,raw[[#This Row],[active years]])),1,"")</f>
        <v/>
      </c>
      <c r="X4533" t="str">
        <f>IF(ISNUMBER(SEARCH(X$1,raw[[#This Row],[active years]])),1,"")</f>
        <v/>
      </c>
      <c r="Y4533">
        <f>IF(ISNUMBER(SEARCH(Y$1,raw[[#This Row],[active years]])),1,"")</f>
        <v>1</v>
      </c>
      <c r="Z4533">
        <f>IF(ISNUMBER(SEARCH(Z$1,raw[[#This Row],[active years]])),1,"")</f>
        <v>1</v>
      </c>
      <c r="AA4533">
        <f>IF(ISNUMBER(SEARCH(AA$1,raw[[#This Row],[active years]])),1,"")</f>
        <v>1</v>
      </c>
    </row>
    <row r="4534" spans="1:27" x14ac:dyDescent="0.45">
      <c r="A4534">
        <f>raw[team]</f>
        <v>5318</v>
      </c>
      <c r="B4534">
        <f>raw[rookie year]</f>
        <v>2014</v>
      </c>
      <c r="C4534" t="str">
        <f>IF(ISNUMBER(SEARCH(C$1,raw[[#This Row],[active years]])),1,"")</f>
        <v/>
      </c>
      <c r="D4534" t="str">
        <f>IF(ISNUMBER(SEARCH(D$1,raw[[#This Row],[active years]])),1,"")</f>
        <v/>
      </c>
      <c r="E4534" t="str">
        <f>IF(ISNUMBER(SEARCH(E$1,raw[[#This Row],[active years]])),1,"")</f>
        <v/>
      </c>
      <c r="F4534" t="str">
        <f>IF(ISNUMBER(SEARCH(F$1,raw[[#This Row],[active years]])),1,"")</f>
        <v/>
      </c>
      <c r="G4534" t="str">
        <f>IF(ISNUMBER(SEARCH(G$1,raw[[#This Row],[active years]])),1,"")</f>
        <v/>
      </c>
      <c r="H4534" t="str">
        <f>IF(ISNUMBER(SEARCH(H$1,raw[[#This Row],[active years]])),1,"")</f>
        <v/>
      </c>
      <c r="I4534" t="str">
        <f>IF(ISNUMBER(SEARCH(I$1,raw[[#This Row],[active years]])),1,"")</f>
        <v/>
      </c>
      <c r="J4534" t="str">
        <f>IF(ISNUMBER(SEARCH(J$1,raw[[#This Row],[active years]])),1,"")</f>
        <v/>
      </c>
      <c r="K4534" t="str">
        <f>IF(ISNUMBER(SEARCH(K$1,raw[[#This Row],[active years]])),1,"")</f>
        <v/>
      </c>
      <c r="L4534" t="str">
        <f>IF(ISNUMBER(SEARCH(L$1,raw[[#This Row],[active years]])),1,"")</f>
        <v/>
      </c>
      <c r="M4534" t="str">
        <f>IF(ISNUMBER(SEARCH(M$1,raw[[#This Row],[active years]])),1,"")</f>
        <v/>
      </c>
      <c r="N4534" t="str">
        <f>IF(ISNUMBER(SEARCH(N$1,raw[[#This Row],[active years]])),1,"")</f>
        <v/>
      </c>
      <c r="O4534" t="str">
        <f>IF(ISNUMBER(SEARCH(O$1,raw[[#This Row],[active years]])),1,"")</f>
        <v/>
      </c>
      <c r="P4534" t="str">
        <f>IF(ISNUMBER(SEARCH(P$1,raw[[#This Row],[active years]])),1,"")</f>
        <v/>
      </c>
      <c r="Q4534" t="str">
        <f>IF(ISNUMBER(SEARCH(Q$1,raw[[#This Row],[active years]])),1,"")</f>
        <v/>
      </c>
      <c r="R4534" t="str">
        <f>IF(ISNUMBER(SEARCH(R$1,raw[[#This Row],[active years]])),1,"")</f>
        <v/>
      </c>
      <c r="S4534" t="str">
        <f>IF(ISNUMBER(SEARCH(S$1,raw[[#This Row],[active years]])),1,"")</f>
        <v/>
      </c>
      <c r="T4534" t="str">
        <f>IF(ISNUMBER(SEARCH(T$1,raw[[#This Row],[active years]])),1,"")</f>
        <v/>
      </c>
      <c r="U4534" t="str">
        <f>IF(ISNUMBER(SEARCH(U$1,raw[[#This Row],[active years]])),1,"")</f>
        <v/>
      </c>
      <c r="V4534" t="str">
        <f>IF(ISNUMBER(SEARCH(V$1,raw[[#This Row],[active years]])),1,"")</f>
        <v/>
      </c>
      <c r="W4534" t="str">
        <f>IF(ISNUMBER(SEARCH(W$1,raw[[#This Row],[active years]])),1,"")</f>
        <v/>
      </c>
      <c r="X4534" t="str">
        <f>IF(ISNUMBER(SEARCH(X$1,raw[[#This Row],[active years]])),1,"")</f>
        <v/>
      </c>
      <c r="Y4534">
        <f>IF(ISNUMBER(SEARCH(Y$1,raw[[#This Row],[active years]])),1,"")</f>
        <v>1</v>
      </c>
      <c r="Z4534">
        <f>IF(ISNUMBER(SEARCH(Z$1,raw[[#This Row],[active years]])),1,"")</f>
        <v>1</v>
      </c>
      <c r="AA4534">
        <f>IF(ISNUMBER(SEARCH(AA$1,raw[[#This Row],[active years]])),1,"")</f>
        <v>1</v>
      </c>
    </row>
    <row r="4535" spans="1:27" x14ac:dyDescent="0.45">
      <c r="A4535">
        <f>raw[team]</f>
        <v>5320</v>
      </c>
      <c r="B4535">
        <f>raw[rookie year]</f>
        <v>2014</v>
      </c>
      <c r="C4535" t="str">
        <f>IF(ISNUMBER(SEARCH(C$1,raw[[#This Row],[active years]])),1,"")</f>
        <v/>
      </c>
      <c r="D4535" t="str">
        <f>IF(ISNUMBER(SEARCH(D$1,raw[[#This Row],[active years]])),1,"")</f>
        <v/>
      </c>
      <c r="E4535" t="str">
        <f>IF(ISNUMBER(SEARCH(E$1,raw[[#This Row],[active years]])),1,"")</f>
        <v/>
      </c>
      <c r="F4535" t="str">
        <f>IF(ISNUMBER(SEARCH(F$1,raw[[#This Row],[active years]])),1,"")</f>
        <v/>
      </c>
      <c r="G4535" t="str">
        <f>IF(ISNUMBER(SEARCH(G$1,raw[[#This Row],[active years]])),1,"")</f>
        <v/>
      </c>
      <c r="H4535" t="str">
        <f>IF(ISNUMBER(SEARCH(H$1,raw[[#This Row],[active years]])),1,"")</f>
        <v/>
      </c>
      <c r="I4535" t="str">
        <f>IF(ISNUMBER(SEARCH(I$1,raw[[#This Row],[active years]])),1,"")</f>
        <v/>
      </c>
      <c r="J4535" t="str">
        <f>IF(ISNUMBER(SEARCH(J$1,raw[[#This Row],[active years]])),1,"")</f>
        <v/>
      </c>
      <c r="K4535" t="str">
        <f>IF(ISNUMBER(SEARCH(K$1,raw[[#This Row],[active years]])),1,"")</f>
        <v/>
      </c>
      <c r="L4535" t="str">
        <f>IF(ISNUMBER(SEARCH(L$1,raw[[#This Row],[active years]])),1,"")</f>
        <v/>
      </c>
      <c r="M4535" t="str">
        <f>IF(ISNUMBER(SEARCH(M$1,raw[[#This Row],[active years]])),1,"")</f>
        <v/>
      </c>
      <c r="N4535" t="str">
        <f>IF(ISNUMBER(SEARCH(N$1,raw[[#This Row],[active years]])),1,"")</f>
        <v/>
      </c>
      <c r="O4535" t="str">
        <f>IF(ISNUMBER(SEARCH(O$1,raw[[#This Row],[active years]])),1,"")</f>
        <v/>
      </c>
      <c r="P4535" t="str">
        <f>IF(ISNUMBER(SEARCH(P$1,raw[[#This Row],[active years]])),1,"")</f>
        <v/>
      </c>
      <c r="Q4535" t="str">
        <f>IF(ISNUMBER(SEARCH(Q$1,raw[[#This Row],[active years]])),1,"")</f>
        <v/>
      </c>
      <c r="R4535" t="str">
        <f>IF(ISNUMBER(SEARCH(R$1,raw[[#This Row],[active years]])),1,"")</f>
        <v/>
      </c>
      <c r="S4535" t="str">
        <f>IF(ISNUMBER(SEARCH(S$1,raw[[#This Row],[active years]])),1,"")</f>
        <v/>
      </c>
      <c r="T4535" t="str">
        <f>IF(ISNUMBER(SEARCH(T$1,raw[[#This Row],[active years]])),1,"")</f>
        <v/>
      </c>
      <c r="U4535" t="str">
        <f>IF(ISNUMBER(SEARCH(U$1,raw[[#This Row],[active years]])),1,"")</f>
        <v/>
      </c>
      <c r="V4535" t="str">
        <f>IF(ISNUMBER(SEARCH(V$1,raw[[#This Row],[active years]])),1,"")</f>
        <v/>
      </c>
      <c r="W4535" t="str">
        <f>IF(ISNUMBER(SEARCH(W$1,raw[[#This Row],[active years]])),1,"")</f>
        <v/>
      </c>
      <c r="X4535" t="str">
        <f>IF(ISNUMBER(SEARCH(X$1,raw[[#This Row],[active years]])),1,"")</f>
        <v/>
      </c>
      <c r="Y4535">
        <f>IF(ISNUMBER(SEARCH(Y$1,raw[[#This Row],[active years]])),1,"")</f>
        <v>1</v>
      </c>
      <c r="Z4535">
        <f>IF(ISNUMBER(SEARCH(Z$1,raw[[#This Row],[active years]])),1,"")</f>
        <v>1</v>
      </c>
      <c r="AA4535" t="str">
        <f>IF(ISNUMBER(SEARCH(AA$1,raw[[#This Row],[active years]])),1,"")</f>
        <v/>
      </c>
    </row>
    <row r="4536" spans="1:27" x14ac:dyDescent="0.45">
      <c r="A4536">
        <f>raw[team]</f>
        <v>5321</v>
      </c>
      <c r="B4536">
        <f>raw[rookie year]</f>
        <v>2014</v>
      </c>
      <c r="C4536" t="str">
        <f>IF(ISNUMBER(SEARCH(C$1,raw[[#This Row],[active years]])),1,"")</f>
        <v/>
      </c>
      <c r="D4536" t="str">
        <f>IF(ISNUMBER(SEARCH(D$1,raw[[#This Row],[active years]])),1,"")</f>
        <v/>
      </c>
      <c r="E4536" t="str">
        <f>IF(ISNUMBER(SEARCH(E$1,raw[[#This Row],[active years]])),1,"")</f>
        <v/>
      </c>
      <c r="F4536" t="str">
        <f>IF(ISNUMBER(SEARCH(F$1,raw[[#This Row],[active years]])),1,"")</f>
        <v/>
      </c>
      <c r="G4536" t="str">
        <f>IF(ISNUMBER(SEARCH(G$1,raw[[#This Row],[active years]])),1,"")</f>
        <v/>
      </c>
      <c r="H4536" t="str">
        <f>IF(ISNUMBER(SEARCH(H$1,raw[[#This Row],[active years]])),1,"")</f>
        <v/>
      </c>
      <c r="I4536" t="str">
        <f>IF(ISNUMBER(SEARCH(I$1,raw[[#This Row],[active years]])),1,"")</f>
        <v/>
      </c>
      <c r="J4536" t="str">
        <f>IF(ISNUMBER(SEARCH(J$1,raw[[#This Row],[active years]])),1,"")</f>
        <v/>
      </c>
      <c r="K4536" t="str">
        <f>IF(ISNUMBER(SEARCH(K$1,raw[[#This Row],[active years]])),1,"")</f>
        <v/>
      </c>
      <c r="L4536" t="str">
        <f>IF(ISNUMBER(SEARCH(L$1,raw[[#This Row],[active years]])),1,"")</f>
        <v/>
      </c>
      <c r="M4536" t="str">
        <f>IF(ISNUMBER(SEARCH(M$1,raw[[#This Row],[active years]])),1,"")</f>
        <v/>
      </c>
      <c r="N4536" t="str">
        <f>IF(ISNUMBER(SEARCH(N$1,raw[[#This Row],[active years]])),1,"")</f>
        <v/>
      </c>
      <c r="O4536" t="str">
        <f>IF(ISNUMBER(SEARCH(O$1,raw[[#This Row],[active years]])),1,"")</f>
        <v/>
      </c>
      <c r="P4536" t="str">
        <f>IF(ISNUMBER(SEARCH(P$1,raw[[#This Row],[active years]])),1,"")</f>
        <v/>
      </c>
      <c r="Q4536" t="str">
        <f>IF(ISNUMBER(SEARCH(Q$1,raw[[#This Row],[active years]])),1,"")</f>
        <v/>
      </c>
      <c r="R4536" t="str">
        <f>IF(ISNUMBER(SEARCH(R$1,raw[[#This Row],[active years]])),1,"")</f>
        <v/>
      </c>
      <c r="S4536" t="str">
        <f>IF(ISNUMBER(SEARCH(S$1,raw[[#This Row],[active years]])),1,"")</f>
        <v/>
      </c>
      <c r="T4536" t="str">
        <f>IF(ISNUMBER(SEARCH(T$1,raw[[#This Row],[active years]])),1,"")</f>
        <v/>
      </c>
      <c r="U4536" t="str">
        <f>IF(ISNUMBER(SEARCH(U$1,raw[[#This Row],[active years]])),1,"")</f>
        <v/>
      </c>
      <c r="V4536" t="str">
        <f>IF(ISNUMBER(SEARCH(V$1,raw[[#This Row],[active years]])),1,"")</f>
        <v/>
      </c>
      <c r="W4536" t="str">
        <f>IF(ISNUMBER(SEARCH(W$1,raw[[#This Row],[active years]])),1,"")</f>
        <v/>
      </c>
      <c r="X4536" t="str">
        <f>IF(ISNUMBER(SEARCH(X$1,raw[[#This Row],[active years]])),1,"")</f>
        <v/>
      </c>
      <c r="Y4536" t="str">
        <f>IF(ISNUMBER(SEARCH(Y$1,raw[[#This Row],[active years]])),1,"")</f>
        <v/>
      </c>
      <c r="Z4536" t="str">
        <f>IF(ISNUMBER(SEARCH(Z$1,raw[[#This Row],[active years]])),1,"")</f>
        <v/>
      </c>
      <c r="AA4536" t="str">
        <f>IF(ISNUMBER(SEARCH(AA$1,raw[[#This Row],[active years]])),1,"")</f>
        <v/>
      </c>
    </row>
    <row r="4537" spans="1:27" x14ac:dyDescent="0.45">
      <c r="A4537">
        <f>raw[team]</f>
        <v>5322</v>
      </c>
      <c r="B4537">
        <f>raw[rookie year]</f>
        <v>2014</v>
      </c>
      <c r="C4537" t="str">
        <f>IF(ISNUMBER(SEARCH(C$1,raw[[#This Row],[active years]])),1,"")</f>
        <v/>
      </c>
      <c r="D4537" t="str">
        <f>IF(ISNUMBER(SEARCH(D$1,raw[[#This Row],[active years]])),1,"")</f>
        <v/>
      </c>
      <c r="E4537" t="str">
        <f>IF(ISNUMBER(SEARCH(E$1,raw[[#This Row],[active years]])),1,"")</f>
        <v/>
      </c>
      <c r="F4537" t="str">
        <f>IF(ISNUMBER(SEARCH(F$1,raw[[#This Row],[active years]])),1,"")</f>
        <v/>
      </c>
      <c r="G4537" t="str">
        <f>IF(ISNUMBER(SEARCH(G$1,raw[[#This Row],[active years]])),1,"")</f>
        <v/>
      </c>
      <c r="H4537" t="str">
        <f>IF(ISNUMBER(SEARCH(H$1,raw[[#This Row],[active years]])),1,"")</f>
        <v/>
      </c>
      <c r="I4537" t="str">
        <f>IF(ISNUMBER(SEARCH(I$1,raw[[#This Row],[active years]])),1,"")</f>
        <v/>
      </c>
      <c r="J4537" t="str">
        <f>IF(ISNUMBER(SEARCH(J$1,raw[[#This Row],[active years]])),1,"")</f>
        <v/>
      </c>
      <c r="K4537" t="str">
        <f>IF(ISNUMBER(SEARCH(K$1,raw[[#This Row],[active years]])),1,"")</f>
        <v/>
      </c>
      <c r="L4537" t="str">
        <f>IF(ISNUMBER(SEARCH(L$1,raw[[#This Row],[active years]])),1,"")</f>
        <v/>
      </c>
      <c r="M4537" t="str">
        <f>IF(ISNUMBER(SEARCH(M$1,raw[[#This Row],[active years]])),1,"")</f>
        <v/>
      </c>
      <c r="N4537" t="str">
        <f>IF(ISNUMBER(SEARCH(N$1,raw[[#This Row],[active years]])),1,"")</f>
        <v/>
      </c>
      <c r="O4537" t="str">
        <f>IF(ISNUMBER(SEARCH(O$1,raw[[#This Row],[active years]])),1,"")</f>
        <v/>
      </c>
      <c r="P4537" t="str">
        <f>IF(ISNUMBER(SEARCH(P$1,raw[[#This Row],[active years]])),1,"")</f>
        <v/>
      </c>
      <c r="Q4537" t="str">
        <f>IF(ISNUMBER(SEARCH(Q$1,raw[[#This Row],[active years]])),1,"")</f>
        <v/>
      </c>
      <c r="R4537" t="str">
        <f>IF(ISNUMBER(SEARCH(R$1,raw[[#This Row],[active years]])),1,"")</f>
        <v/>
      </c>
      <c r="S4537" t="str">
        <f>IF(ISNUMBER(SEARCH(S$1,raw[[#This Row],[active years]])),1,"")</f>
        <v/>
      </c>
      <c r="T4537" t="str">
        <f>IF(ISNUMBER(SEARCH(T$1,raw[[#This Row],[active years]])),1,"")</f>
        <v/>
      </c>
      <c r="U4537" t="str">
        <f>IF(ISNUMBER(SEARCH(U$1,raw[[#This Row],[active years]])),1,"")</f>
        <v/>
      </c>
      <c r="V4537" t="str">
        <f>IF(ISNUMBER(SEARCH(V$1,raw[[#This Row],[active years]])),1,"")</f>
        <v/>
      </c>
      <c r="W4537" t="str">
        <f>IF(ISNUMBER(SEARCH(W$1,raw[[#This Row],[active years]])),1,"")</f>
        <v/>
      </c>
      <c r="X4537" t="str">
        <f>IF(ISNUMBER(SEARCH(X$1,raw[[#This Row],[active years]])),1,"")</f>
        <v/>
      </c>
      <c r="Y4537" t="str">
        <f>IF(ISNUMBER(SEARCH(Y$1,raw[[#This Row],[active years]])),1,"")</f>
        <v/>
      </c>
      <c r="Z4537" t="str">
        <f>IF(ISNUMBER(SEARCH(Z$1,raw[[#This Row],[active years]])),1,"")</f>
        <v/>
      </c>
      <c r="AA4537" t="str">
        <f>IF(ISNUMBER(SEARCH(AA$1,raw[[#This Row],[active years]])),1,"")</f>
        <v/>
      </c>
    </row>
    <row r="4538" spans="1:27" x14ac:dyDescent="0.45">
      <c r="A4538">
        <f>raw[team]</f>
        <v>5323</v>
      </c>
      <c r="B4538">
        <f>raw[rookie year]</f>
        <v>2014</v>
      </c>
      <c r="C4538" t="str">
        <f>IF(ISNUMBER(SEARCH(C$1,raw[[#This Row],[active years]])),1,"")</f>
        <v/>
      </c>
      <c r="D4538" t="str">
        <f>IF(ISNUMBER(SEARCH(D$1,raw[[#This Row],[active years]])),1,"")</f>
        <v/>
      </c>
      <c r="E4538" t="str">
        <f>IF(ISNUMBER(SEARCH(E$1,raw[[#This Row],[active years]])),1,"")</f>
        <v/>
      </c>
      <c r="F4538" t="str">
        <f>IF(ISNUMBER(SEARCH(F$1,raw[[#This Row],[active years]])),1,"")</f>
        <v/>
      </c>
      <c r="G4538" t="str">
        <f>IF(ISNUMBER(SEARCH(G$1,raw[[#This Row],[active years]])),1,"")</f>
        <v/>
      </c>
      <c r="H4538" t="str">
        <f>IF(ISNUMBER(SEARCH(H$1,raw[[#This Row],[active years]])),1,"")</f>
        <v/>
      </c>
      <c r="I4538" t="str">
        <f>IF(ISNUMBER(SEARCH(I$1,raw[[#This Row],[active years]])),1,"")</f>
        <v/>
      </c>
      <c r="J4538" t="str">
        <f>IF(ISNUMBER(SEARCH(J$1,raw[[#This Row],[active years]])),1,"")</f>
        <v/>
      </c>
      <c r="K4538" t="str">
        <f>IF(ISNUMBER(SEARCH(K$1,raw[[#This Row],[active years]])),1,"")</f>
        <v/>
      </c>
      <c r="L4538" t="str">
        <f>IF(ISNUMBER(SEARCH(L$1,raw[[#This Row],[active years]])),1,"")</f>
        <v/>
      </c>
      <c r="M4538" t="str">
        <f>IF(ISNUMBER(SEARCH(M$1,raw[[#This Row],[active years]])),1,"")</f>
        <v/>
      </c>
      <c r="N4538" t="str">
        <f>IF(ISNUMBER(SEARCH(N$1,raw[[#This Row],[active years]])),1,"")</f>
        <v/>
      </c>
      <c r="O4538" t="str">
        <f>IF(ISNUMBER(SEARCH(O$1,raw[[#This Row],[active years]])),1,"")</f>
        <v/>
      </c>
      <c r="P4538" t="str">
        <f>IF(ISNUMBER(SEARCH(P$1,raw[[#This Row],[active years]])),1,"")</f>
        <v/>
      </c>
      <c r="Q4538" t="str">
        <f>IF(ISNUMBER(SEARCH(Q$1,raw[[#This Row],[active years]])),1,"")</f>
        <v/>
      </c>
      <c r="R4538" t="str">
        <f>IF(ISNUMBER(SEARCH(R$1,raw[[#This Row],[active years]])),1,"")</f>
        <v/>
      </c>
      <c r="S4538" t="str">
        <f>IF(ISNUMBER(SEARCH(S$1,raw[[#This Row],[active years]])),1,"")</f>
        <v/>
      </c>
      <c r="T4538" t="str">
        <f>IF(ISNUMBER(SEARCH(T$1,raw[[#This Row],[active years]])),1,"")</f>
        <v/>
      </c>
      <c r="U4538" t="str">
        <f>IF(ISNUMBER(SEARCH(U$1,raw[[#This Row],[active years]])),1,"")</f>
        <v/>
      </c>
      <c r="V4538" t="str">
        <f>IF(ISNUMBER(SEARCH(V$1,raw[[#This Row],[active years]])),1,"")</f>
        <v/>
      </c>
      <c r="W4538" t="str">
        <f>IF(ISNUMBER(SEARCH(W$1,raw[[#This Row],[active years]])),1,"")</f>
        <v/>
      </c>
      <c r="X4538" t="str">
        <f>IF(ISNUMBER(SEARCH(X$1,raw[[#This Row],[active years]])),1,"")</f>
        <v/>
      </c>
      <c r="Y4538">
        <f>IF(ISNUMBER(SEARCH(Y$1,raw[[#This Row],[active years]])),1,"")</f>
        <v>1</v>
      </c>
      <c r="Z4538">
        <f>IF(ISNUMBER(SEARCH(Z$1,raw[[#This Row],[active years]])),1,"")</f>
        <v>1</v>
      </c>
      <c r="AA4538" t="str">
        <f>IF(ISNUMBER(SEARCH(AA$1,raw[[#This Row],[active years]])),1,"")</f>
        <v/>
      </c>
    </row>
    <row r="4539" spans="1:27" x14ac:dyDescent="0.45">
      <c r="A4539">
        <f>raw[team]</f>
        <v>5324</v>
      </c>
      <c r="B4539">
        <f>raw[rookie year]</f>
        <v>2014</v>
      </c>
      <c r="C4539" t="str">
        <f>IF(ISNUMBER(SEARCH(C$1,raw[[#This Row],[active years]])),1,"")</f>
        <v/>
      </c>
      <c r="D4539" t="str">
        <f>IF(ISNUMBER(SEARCH(D$1,raw[[#This Row],[active years]])),1,"")</f>
        <v/>
      </c>
      <c r="E4539" t="str">
        <f>IF(ISNUMBER(SEARCH(E$1,raw[[#This Row],[active years]])),1,"")</f>
        <v/>
      </c>
      <c r="F4539" t="str">
        <f>IF(ISNUMBER(SEARCH(F$1,raw[[#This Row],[active years]])),1,"")</f>
        <v/>
      </c>
      <c r="G4539" t="str">
        <f>IF(ISNUMBER(SEARCH(G$1,raw[[#This Row],[active years]])),1,"")</f>
        <v/>
      </c>
      <c r="H4539" t="str">
        <f>IF(ISNUMBER(SEARCH(H$1,raw[[#This Row],[active years]])),1,"")</f>
        <v/>
      </c>
      <c r="I4539" t="str">
        <f>IF(ISNUMBER(SEARCH(I$1,raw[[#This Row],[active years]])),1,"")</f>
        <v/>
      </c>
      <c r="J4539" t="str">
        <f>IF(ISNUMBER(SEARCH(J$1,raw[[#This Row],[active years]])),1,"")</f>
        <v/>
      </c>
      <c r="K4539" t="str">
        <f>IF(ISNUMBER(SEARCH(K$1,raw[[#This Row],[active years]])),1,"")</f>
        <v/>
      </c>
      <c r="L4539" t="str">
        <f>IF(ISNUMBER(SEARCH(L$1,raw[[#This Row],[active years]])),1,"")</f>
        <v/>
      </c>
      <c r="M4539" t="str">
        <f>IF(ISNUMBER(SEARCH(M$1,raw[[#This Row],[active years]])),1,"")</f>
        <v/>
      </c>
      <c r="N4539" t="str">
        <f>IF(ISNUMBER(SEARCH(N$1,raw[[#This Row],[active years]])),1,"")</f>
        <v/>
      </c>
      <c r="O4539" t="str">
        <f>IF(ISNUMBER(SEARCH(O$1,raw[[#This Row],[active years]])),1,"")</f>
        <v/>
      </c>
      <c r="P4539" t="str">
        <f>IF(ISNUMBER(SEARCH(P$1,raw[[#This Row],[active years]])),1,"")</f>
        <v/>
      </c>
      <c r="Q4539" t="str">
        <f>IF(ISNUMBER(SEARCH(Q$1,raw[[#This Row],[active years]])),1,"")</f>
        <v/>
      </c>
      <c r="R4539" t="str">
        <f>IF(ISNUMBER(SEARCH(R$1,raw[[#This Row],[active years]])),1,"")</f>
        <v/>
      </c>
      <c r="S4539" t="str">
        <f>IF(ISNUMBER(SEARCH(S$1,raw[[#This Row],[active years]])),1,"")</f>
        <v/>
      </c>
      <c r="T4539" t="str">
        <f>IF(ISNUMBER(SEARCH(T$1,raw[[#This Row],[active years]])),1,"")</f>
        <v/>
      </c>
      <c r="U4539" t="str">
        <f>IF(ISNUMBER(SEARCH(U$1,raw[[#This Row],[active years]])),1,"")</f>
        <v/>
      </c>
      <c r="V4539" t="str">
        <f>IF(ISNUMBER(SEARCH(V$1,raw[[#This Row],[active years]])),1,"")</f>
        <v/>
      </c>
      <c r="W4539" t="str">
        <f>IF(ISNUMBER(SEARCH(W$1,raw[[#This Row],[active years]])),1,"")</f>
        <v/>
      </c>
      <c r="X4539" t="str">
        <f>IF(ISNUMBER(SEARCH(X$1,raw[[#This Row],[active years]])),1,"")</f>
        <v/>
      </c>
      <c r="Y4539">
        <f>IF(ISNUMBER(SEARCH(Y$1,raw[[#This Row],[active years]])),1,"")</f>
        <v>1</v>
      </c>
      <c r="Z4539">
        <f>IF(ISNUMBER(SEARCH(Z$1,raw[[#This Row],[active years]])),1,"")</f>
        <v>1</v>
      </c>
      <c r="AA4539">
        <f>IF(ISNUMBER(SEARCH(AA$1,raw[[#This Row],[active years]])),1,"")</f>
        <v>1</v>
      </c>
    </row>
    <row r="4540" spans="1:27" x14ac:dyDescent="0.45">
      <c r="A4540">
        <f>raw[team]</f>
        <v>5325</v>
      </c>
      <c r="B4540">
        <f>raw[rookie year]</f>
        <v>2014</v>
      </c>
      <c r="C4540" t="str">
        <f>IF(ISNUMBER(SEARCH(C$1,raw[[#This Row],[active years]])),1,"")</f>
        <v/>
      </c>
      <c r="D4540" t="str">
        <f>IF(ISNUMBER(SEARCH(D$1,raw[[#This Row],[active years]])),1,"")</f>
        <v/>
      </c>
      <c r="E4540" t="str">
        <f>IF(ISNUMBER(SEARCH(E$1,raw[[#This Row],[active years]])),1,"")</f>
        <v/>
      </c>
      <c r="F4540" t="str">
        <f>IF(ISNUMBER(SEARCH(F$1,raw[[#This Row],[active years]])),1,"")</f>
        <v/>
      </c>
      <c r="G4540" t="str">
        <f>IF(ISNUMBER(SEARCH(G$1,raw[[#This Row],[active years]])),1,"")</f>
        <v/>
      </c>
      <c r="H4540" t="str">
        <f>IF(ISNUMBER(SEARCH(H$1,raw[[#This Row],[active years]])),1,"")</f>
        <v/>
      </c>
      <c r="I4540" t="str">
        <f>IF(ISNUMBER(SEARCH(I$1,raw[[#This Row],[active years]])),1,"")</f>
        <v/>
      </c>
      <c r="J4540" t="str">
        <f>IF(ISNUMBER(SEARCH(J$1,raw[[#This Row],[active years]])),1,"")</f>
        <v/>
      </c>
      <c r="K4540" t="str">
        <f>IF(ISNUMBER(SEARCH(K$1,raw[[#This Row],[active years]])),1,"")</f>
        <v/>
      </c>
      <c r="L4540" t="str">
        <f>IF(ISNUMBER(SEARCH(L$1,raw[[#This Row],[active years]])),1,"")</f>
        <v/>
      </c>
      <c r="M4540" t="str">
        <f>IF(ISNUMBER(SEARCH(M$1,raw[[#This Row],[active years]])),1,"")</f>
        <v/>
      </c>
      <c r="N4540" t="str">
        <f>IF(ISNUMBER(SEARCH(N$1,raw[[#This Row],[active years]])),1,"")</f>
        <v/>
      </c>
      <c r="O4540" t="str">
        <f>IF(ISNUMBER(SEARCH(O$1,raw[[#This Row],[active years]])),1,"")</f>
        <v/>
      </c>
      <c r="P4540" t="str">
        <f>IF(ISNUMBER(SEARCH(P$1,raw[[#This Row],[active years]])),1,"")</f>
        <v/>
      </c>
      <c r="Q4540" t="str">
        <f>IF(ISNUMBER(SEARCH(Q$1,raw[[#This Row],[active years]])),1,"")</f>
        <v/>
      </c>
      <c r="R4540" t="str">
        <f>IF(ISNUMBER(SEARCH(R$1,raw[[#This Row],[active years]])),1,"")</f>
        <v/>
      </c>
      <c r="S4540" t="str">
        <f>IF(ISNUMBER(SEARCH(S$1,raw[[#This Row],[active years]])),1,"")</f>
        <v/>
      </c>
      <c r="T4540" t="str">
        <f>IF(ISNUMBER(SEARCH(T$1,raw[[#This Row],[active years]])),1,"")</f>
        <v/>
      </c>
      <c r="U4540" t="str">
        <f>IF(ISNUMBER(SEARCH(U$1,raw[[#This Row],[active years]])),1,"")</f>
        <v/>
      </c>
      <c r="V4540" t="str">
        <f>IF(ISNUMBER(SEARCH(V$1,raw[[#This Row],[active years]])),1,"")</f>
        <v/>
      </c>
      <c r="W4540" t="str">
        <f>IF(ISNUMBER(SEARCH(W$1,raw[[#This Row],[active years]])),1,"")</f>
        <v/>
      </c>
      <c r="X4540" t="str">
        <f>IF(ISNUMBER(SEARCH(X$1,raw[[#This Row],[active years]])),1,"")</f>
        <v/>
      </c>
      <c r="Y4540">
        <f>IF(ISNUMBER(SEARCH(Y$1,raw[[#This Row],[active years]])),1,"")</f>
        <v>1</v>
      </c>
      <c r="Z4540">
        <f>IF(ISNUMBER(SEARCH(Z$1,raw[[#This Row],[active years]])),1,"")</f>
        <v>1</v>
      </c>
      <c r="AA4540">
        <f>IF(ISNUMBER(SEARCH(AA$1,raw[[#This Row],[active years]])),1,"")</f>
        <v>1</v>
      </c>
    </row>
    <row r="4541" spans="1:27" x14ac:dyDescent="0.45">
      <c r="A4541">
        <f>raw[team]</f>
        <v>5326</v>
      </c>
      <c r="B4541">
        <f>raw[rookie year]</f>
        <v>2014</v>
      </c>
      <c r="C4541" t="str">
        <f>IF(ISNUMBER(SEARCH(C$1,raw[[#This Row],[active years]])),1,"")</f>
        <v/>
      </c>
      <c r="D4541" t="str">
        <f>IF(ISNUMBER(SEARCH(D$1,raw[[#This Row],[active years]])),1,"")</f>
        <v/>
      </c>
      <c r="E4541" t="str">
        <f>IF(ISNUMBER(SEARCH(E$1,raw[[#This Row],[active years]])),1,"")</f>
        <v/>
      </c>
      <c r="F4541" t="str">
        <f>IF(ISNUMBER(SEARCH(F$1,raw[[#This Row],[active years]])),1,"")</f>
        <v/>
      </c>
      <c r="G4541" t="str">
        <f>IF(ISNUMBER(SEARCH(G$1,raw[[#This Row],[active years]])),1,"")</f>
        <v/>
      </c>
      <c r="H4541" t="str">
        <f>IF(ISNUMBER(SEARCH(H$1,raw[[#This Row],[active years]])),1,"")</f>
        <v/>
      </c>
      <c r="I4541" t="str">
        <f>IF(ISNUMBER(SEARCH(I$1,raw[[#This Row],[active years]])),1,"")</f>
        <v/>
      </c>
      <c r="J4541" t="str">
        <f>IF(ISNUMBER(SEARCH(J$1,raw[[#This Row],[active years]])),1,"")</f>
        <v/>
      </c>
      <c r="K4541" t="str">
        <f>IF(ISNUMBER(SEARCH(K$1,raw[[#This Row],[active years]])),1,"")</f>
        <v/>
      </c>
      <c r="L4541" t="str">
        <f>IF(ISNUMBER(SEARCH(L$1,raw[[#This Row],[active years]])),1,"")</f>
        <v/>
      </c>
      <c r="M4541" t="str">
        <f>IF(ISNUMBER(SEARCH(M$1,raw[[#This Row],[active years]])),1,"")</f>
        <v/>
      </c>
      <c r="N4541" t="str">
        <f>IF(ISNUMBER(SEARCH(N$1,raw[[#This Row],[active years]])),1,"")</f>
        <v/>
      </c>
      <c r="O4541" t="str">
        <f>IF(ISNUMBER(SEARCH(O$1,raw[[#This Row],[active years]])),1,"")</f>
        <v/>
      </c>
      <c r="P4541" t="str">
        <f>IF(ISNUMBER(SEARCH(P$1,raw[[#This Row],[active years]])),1,"")</f>
        <v/>
      </c>
      <c r="Q4541" t="str">
        <f>IF(ISNUMBER(SEARCH(Q$1,raw[[#This Row],[active years]])),1,"")</f>
        <v/>
      </c>
      <c r="R4541" t="str">
        <f>IF(ISNUMBER(SEARCH(R$1,raw[[#This Row],[active years]])),1,"")</f>
        <v/>
      </c>
      <c r="S4541" t="str">
        <f>IF(ISNUMBER(SEARCH(S$1,raw[[#This Row],[active years]])),1,"")</f>
        <v/>
      </c>
      <c r="T4541" t="str">
        <f>IF(ISNUMBER(SEARCH(T$1,raw[[#This Row],[active years]])),1,"")</f>
        <v/>
      </c>
      <c r="U4541" t="str">
        <f>IF(ISNUMBER(SEARCH(U$1,raw[[#This Row],[active years]])),1,"")</f>
        <v/>
      </c>
      <c r="V4541" t="str">
        <f>IF(ISNUMBER(SEARCH(V$1,raw[[#This Row],[active years]])),1,"")</f>
        <v/>
      </c>
      <c r="W4541" t="str">
        <f>IF(ISNUMBER(SEARCH(W$1,raw[[#This Row],[active years]])),1,"")</f>
        <v/>
      </c>
      <c r="X4541" t="str">
        <f>IF(ISNUMBER(SEARCH(X$1,raw[[#This Row],[active years]])),1,"")</f>
        <v/>
      </c>
      <c r="Y4541">
        <f>IF(ISNUMBER(SEARCH(Y$1,raw[[#This Row],[active years]])),1,"")</f>
        <v>1</v>
      </c>
      <c r="Z4541">
        <f>IF(ISNUMBER(SEARCH(Z$1,raw[[#This Row],[active years]])),1,"")</f>
        <v>1</v>
      </c>
      <c r="AA4541">
        <f>IF(ISNUMBER(SEARCH(AA$1,raw[[#This Row],[active years]])),1,"")</f>
        <v>1</v>
      </c>
    </row>
    <row r="4542" spans="1:27" x14ac:dyDescent="0.45">
      <c r="A4542">
        <f>raw[team]</f>
        <v>5327</v>
      </c>
      <c r="B4542">
        <f>raw[rookie year]</f>
        <v>2014</v>
      </c>
      <c r="C4542" t="str">
        <f>IF(ISNUMBER(SEARCH(C$1,raw[[#This Row],[active years]])),1,"")</f>
        <v/>
      </c>
      <c r="D4542" t="str">
        <f>IF(ISNUMBER(SEARCH(D$1,raw[[#This Row],[active years]])),1,"")</f>
        <v/>
      </c>
      <c r="E4542" t="str">
        <f>IF(ISNUMBER(SEARCH(E$1,raw[[#This Row],[active years]])),1,"")</f>
        <v/>
      </c>
      <c r="F4542" t="str">
        <f>IF(ISNUMBER(SEARCH(F$1,raw[[#This Row],[active years]])),1,"")</f>
        <v/>
      </c>
      <c r="G4542" t="str">
        <f>IF(ISNUMBER(SEARCH(G$1,raw[[#This Row],[active years]])),1,"")</f>
        <v/>
      </c>
      <c r="H4542" t="str">
        <f>IF(ISNUMBER(SEARCH(H$1,raw[[#This Row],[active years]])),1,"")</f>
        <v/>
      </c>
      <c r="I4542" t="str">
        <f>IF(ISNUMBER(SEARCH(I$1,raw[[#This Row],[active years]])),1,"")</f>
        <v/>
      </c>
      <c r="J4542" t="str">
        <f>IF(ISNUMBER(SEARCH(J$1,raw[[#This Row],[active years]])),1,"")</f>
        <v/>
      </c>
      <c r="K4542" t="str">
        <f>IF(ISNUMBER(SEARCH(K$1,raw[[#This Row],[active years]])),1,"")</f>
        <v/>
      </c>
      <c r="L4542" t="str">
        <f>IF(ISNUMBER(SEARCH(L$1,raw[[#This Row],[active years]])),1,"")</f>
        <v/>
      </c>
      <c r="M4542" t="str">
        <f>IF(ISNUMBER(SEARCH(M$1,raw[[#This Row],[active years]])),1,"")</f>
        <v/>
      </c>
      <c r="N4542" t="str">
        <f>IF(ISNUMBER(SEARCH(N$1,raw[[#This Row],[active years]])),1,"")</f>
        <v/>
      </c>
      <c r="O4542" t="str">
        <f>IF(ISNUMBER(SEARCH(O$1,raw[[#This Row],[active years]])),1,"")</f>
        <v/>
      </c>
      <c r="P4542" t="str">
        <f>IF(ISNUMBER(SEARCH(P$1,raw[[#This Row],[active years]])),1,"")</f>
        <v/>
      </c>
      <c r="Q4542" t="str">
        <f>IF(ISNUMBER(SEARCH(Q$1,raw[[#This Row],[active years]])),1,"")</f>
        <v/>
      </c>
      <c r="R4542" t="str">
        <f>IF(ISNUMBER(SEARCH(R$1,raw[[#This Row],[active years]])),1,"")</f>
        <v/>
      </c>
      <c r="S4542" t="str">
        <f>IF(ISNUMBER(SEARCH(S$1,raw[[#This Row],[active years]])),1,"")</f>
        <v/>
      </c>
      <c r="T4542" t="str">
        <f>IF(ISNUMBER(SEARCH(T$1,raw[[#This Row],[active years]])),1,"")</f>
        <v/>
      </c>
      <c r="U4542" t="str">
        <f>IF(ISNUMBER(SEARCH(U$1,raw[[#This Row],[active years]])),1,"")</f>
        <v/>
      </c>
      <c r="V4542" t="str">
        <f>IF(ISNUMBER(SEARCH(V$1,raw[[#This Row],[active years]])),1,"")</f>
        <v/>
      </c>
      <c r="W4542" t="str">
        <f>IF(ISNUMBER(SEARCH(W$1,raw[[#This Row],[active years]])),1,"")</f>
        <v/>
      </c>
      <c r="X4542" t="str">
        <f>IF(ISNUMBER(SEARCH(X$1,raw[[#This Row],[active years]])),1,"")</f>
        <v/>
      </c>
      <c r="Y4542">
        <f>IF(ISNUMBER(SEARCH(Y$1,raw[[#This Row],[active years]])),1,"")</f>
        <v>1</v>
      </c>
      <c r="Z4542">
        <f>IF(ISNUMBER(SEARCH(Z$1,raw[[#This Row],[active years]])),1,"")</f>
        <v>1</v>
      </c>
      <c r="AA4542">
        <f>IF(ISNUMBER(SEARCH(AA$1,raw[[#This Row],[active years]])),1,"")</f>
        <v>1</v>
      </c>
    </row>
    <row r="4543" spans="1:27" x14ac:dyDescent="0.45">
      <c r="A4543">
        <f>raw[team]</f>
        <v>5328</v>
      </c>
      <c r="B4543">
        <f>raw[rookie year]</f>
        <v>2014</v>
      </c>
      <c r="C4543" t="str">
        <f>IF(ISNUMBER(SEARCH(C$1,raw[[#This Row],[active years]])),1,"")</f>
        <v/>
      </c>
      <c r="D4543" t="str">
        <f>IF(ISNUMBER(SEARCH(D$1,raw[[#This Row],[active years]])),1,"")</f>
        <v/>
      </c>
      <c r="E4543" t="str">
        <f>IF(ISNUMBER(SEARCH(E$1,raw[[#This Row],[active years]])),1,"")</f>
        <v/>
      </c>
      <c r="F4543" t="str">
        <f>IF(ISNUMBER(SEARCH(F$1,raw[[#This Row],[active years]])),1,"")</f>
        <v/>
      </c>
      <c r="G4543" t="str">
        <f>IF(ISNUMBER(SEARCH(G$1,raw[[#This Row],[active years]])),1,"")</f>
        <v/>
      </c>
      <c r="H4543" t="str">
        <f>IF(ISNUMBER(SEARCH(H$1,raw[[#This Row],[active years]])),1,"")</f>
        <v/>
      </c>
      <c r="I4543" t="str">
        <f>IF(ISNUMBER(SEARCH(I$1,raw[[#This Row],[active years]])),1,"")</f>
        <v/>
      </c>
      <c r="J4543" t="str">
        <f>IF(ISNUMBER(SEARCH(J$1,raw[[#This Row],[active years]])),1,"")</f>
        <v/>
      </c>
      <c r="K4543" t="str">
        <f>IF(ISNUMBER(SEARCH(K$1,raw[[#This Row],[active years]])),1,"")</f>
        <v/>
      </c>
      <c r="L4543" t="str">
        <f>IF(ISNUMBER(SEARCH(L$1,raw[[#This Row],[active years]])),1,"")</f>
        <v/>
      </c>
      <c r="M4543" t="str">
        <f>IF(ISNUMBER(SEARCH(M$1,raw[[#This Row],[active years]])),1,"")</f>
        <v/>
      </c>
      <c r="N4543" t="str">
        <f>IF(ISNUMBER(SEARCH(N$1,raw[[#This Row],[active years]])),1,"")</f>
        <v/>
      </c>
      <c r="O4543" t="str">
        <f>IF(ISNUMBER(SEARCH(O$1,raw[[#This Row],[active years]])),1,"")</f>
        <v/>
      </c>
      <c r="P4543" t="str">
        <f>IF(ISNUMBER(SEARCH(P$1,raw[[#This Row],[active years]])),1,"")</f>
        <v/>
      </c>
      <c r="Q4543" t="str">
        <f>IF(ISNUMBER(SEARCH(Q$1,raw[[#This Row],[active years]])),1,"")</f>
        <v/>
      </c>
      <c r="R4543" t="str">
        <f>IF(ISNUMBER(SEARCH(R$1,raw[[#This Row],[active years]])),1,"")</f>
        <v/>
      </c>
      <c r="S4543" t="str">
        <f>IF(ISNUMBER(SEARCH(S$1,raw[[#This Row],[active years]])),1,"")</f>
        <v/>
      </c>
      <c r="T4543" t="str">
        <f>IF(ISNUMBER(SEARCH(T$1,raw[[#This Row],[active years]])),1,"")</f>
        <v/>
      </c>
      <c r="U4543" t="str">
        <f>IF(ISNUMBER(SEARCH(U$1,raw[[#This Row],[active years]])),1,"")</f>
        <v/>
      </c>
      <c r="V4543" t="str">
        <f>IF(ISNUMBER(SEARCH(V$1,raw[[#This Row],[active years]])),1,"")</f>
        <v/>
      </c>
      <c r="W4543" t="str">
        <f>IF(ISNUMBER(SEARCH(W$1,raw[[#This Row],[active years]])),1,"")</f>
        <v/>
      </c>
      <c r="X4543" t="str">
        <f>IF(ISNUMBER(SEARCH(X$1,raw[[#This Row],[active years]])),1,"")</f>
        <v/>
      </c>
      <c r="Y4543" t="str">
        <f>IF(ISNUMBER(SEARCH(Y$1,raw[[#This Row],[active years]])),1,"")</f>
        <v/>
      </c>
      <c r="Z4543" t="str">
        <f>IF(ISNUMBER(SEARCH(Z$1,raw[[#This Row],[active years]])),1,"")</f>
        <v/>
      </c>
      <c r="AA4543" t="str">
        <f>IF(ISNUMBER(SEARCH(AA$1,raw[[#This Row],[active years]])),1,"")</f>
        <v/>
      </c>
    </row>
    <row r="4544" spans="1:27" x14ac:dyDescent="0.45">
      <c r="A4544">
        <f>raw[team]</f>
        <v>5329</v>
      </c>
      <c r="B4544">
        <f>raw[rookie year]</f>
        <v>2014</v>
      </c>
      <c r="C4544" t="str">
        <f>IF(ISNUMBER(SEARCH(C$1,raw[[#This Row],[active years]])),1,"")</f>
        <v/>
      </c>
      <c r="D4544" t="str">
        <f>IF(ISNUMBER(SEARCH(D$1,raw[[#This Row],[active years]])),1,"")</f>
        <v/>
      </c>
      <c r="E4544" t="str">
        <f>IF(ISNUMBER(SEARCH(E$1,raw[[#This Row],[active years]])),1,"")</f>
        <v/>
      </c>
      <c r="F4544" t="str">
        <f>IF(ISNUMBER(SEARCH(F$1,raw[[#This Row],[active years]])),1,"")</f>
        <v/>
      </c>
      <c r="G4544" t="str">
        <f>IF(ISNUMBER(SEARCH(G$1,raw[[#This Row],[active years]])),1,"")</f>
        <v/>
      </c>
      <c r="H4544" t="str">
        <f>IF(ISNUMBER(SEARCH(H$1,raw[[#This Row],[active years]])),1,"")</f>
        <v/>
      </c>
      <c r="I4544" t="str">
        <f>IF(ISNUMBER(SEARCH(I$1,raw[[#This Row],[active years]])),1,"")</f>
        <v/>
      </c>
      <c r="J4544" t="str">
        <f>IF(ISNUMBER(SEARCH(J$1,raw[[#This Row],[active years]])),1,"")</f>
        <v/>
      </c>
      <c r="K4544" t="str">
        <f>IF(ISNUMBER(SEARCH(K$1,raw[[#This Row],[active years]])),1,"")</f>
        <v/>
      </c>
      <c r="L4544" t="str">
        <f>IF(ISNUMBER(SEARCH(L$1,raw[[#This Row],[active years]])),1,"")</f>
        <v/>
      </c>
      <c r="M4544" t="str">
        <f>IF(ISNUMBER(SEARCH(M$1,raw[[#This Row],[active years]])),1,"")</f>
        <v/>
      </c>
      <c r="N4544" t="str">
        <f>IF(ISNUMBER(SEARCH(N$1,raw[[#This Row],[active years]])),1,"")</f>
        <v/>
      </c>
      <c r="O4544" t="str">
        <f>IF(ISNUMBER(SEARCH(O$1,raw[[#This Row],[active years]])),1,"")</f>
        <v/>
      </c>
      <c r="P4544" t="str">
        <f>IF(ISNUMBER(SEARCH(P$1,raw[[#This Row],[active years]])),1,"")</f>
        <v/>
      </c>
      <c r="Q4544" t="str">
        <f>IF(ISNUMBER(SEARCH(Q$1,raw[[#This Row],[active years]])),1,"")</f>
        <v/>
      </c>
      <c r="R4544" t="str">
        <f>IF(ISNUMBER(SEARCH(R$1,raw[[#This Row],[active years]])),1,"")</f>
        <v/>
      </c>
      <c r="S4544" t="str">
        <f>IF(ISNUMBER(SEARCH(S$1,raw[[#This Row],[active years]])),1,"")</f>
        <v/>
      </c>
      <c r="T4544" t="str">
        <f>IF(ISNUMBER(SEARCH(T$1,raw[[#This Row],[active years]])),1,"")</f>
        <v/>
      </c>
      <c r="U4544" t="str">
        <f>IF(ISNUMBER(SEARCH(U$1,raw[[#This Row],[active years]])),1,"")</f>
        <v/>
      </c>
      <c r="V4544" t="str">
        <f>IF(ISNUMBER(SEARCH(V$1,raw[[#This Row],[active years]])),1,"")</f>
        <v/>
      </c>
      <c r="W4544" t="str">
        <f>IF(ISNUMBER(SEARCH(W$1,raw[[#This Row],[active years]])),1,"")</f>
        <v/>
      </c>
      <c r="X4544" t="str">
        <f>IF(ISNUMBER(SEARCH(X$1,raw[[#This Row],[active years]])),1,"")</f>
        <v/>
      </c>
      <c r="Y4544">
        <f>IF(ISNUMBER(SEARCH(Y$1,raw[[#This Row],[active years]])),1,"")</f>
        <v>1</v>
      </c>
      <c r="Z4544">
        <f>IF(ISNUMBER(SEARCH(Z$1,raw[[#This Row],[active years]])),1,"")</f>
        <v>1</v>
      </c>
      <c r="AA4544">
        <f>IF(ISNUMBER(SEARCH(AA$1,raw[[#This Row],[active years]])),1,"")</f>
        <v>1</v>
      </c>
    </row>
    <row r="4545" spans="1:27" x14ac:dyDescent="0.45">
      <c r="A4545">
        <f>raw[team]</f>
        <v>5330</v>
      </c>
      <c r="B4545">
        <f>raw[rookie year]</f>
        <v>2014</v>
      </c>
      <c r="C4545" t="str">
        <f>IF(ISNUMBER(SEARCH(C$1,raw[[#This Row],[active years]])),1,"")</f>
        <v/>
      </c>
      <c r="D4545" t="str">
        <f>IF(ISNUMBER(SEARCH(D$1,raw[[#This Row],[active years]])),1,"")</f>
        <v/>
      </c>
      <c r="E4545" t="str">
        <f>IF(ISNUMBER(SEARCH(E$1,raw[[#This Row],[active years]])),1,"")</f>
        <v/>
      </c>
      <c r="F4545" t="str">
        <f>IF(ISNUMBER(SEARCH(F$1,raw[[#This Row],[active years]])),1,"")</f>
        <v/>
      </c>
      <c r="G4545" t="str">
        <f>IF(ISNUMBER(SEARCH(G$1,raw[[#This Row],[active years]])),1,"")</f>
        <v/>
      </c>
      <c r="H4545" t="str">
        <f>IF(ISNUMBER(SEARCH(H$1,raw[[#This Row],[active years]])),1,"")</f>
        <v/>
      </c>
      <c r="I4545" t="str">
        <f>IF(ISNUMBER(SEARCH(I$1,raw[[#This Row],[active years]])),1,"")</f>
        <v/>
      </c>
      <c r="J4545" t="str">
        <f>IF(ISNUMBER(SEARCH(J$1,raw[[#This Row],[active years]])),1,"")</f>
        <v/>
      </c>
      <c r="K4545" t="str">
        <f>IF(ISNUMBER(SEARCH(K$1,raw[[#This Row],[active years]])),1,"")</f>
        <v/>
      </c>
      <c r="L4545" t="str">
        <f>IF(ISNUMBER(SEARCH(L$1,raw[[#This Row],[active years]])),1,"")</f>
        <v/>
      </c>
      <c r="M4545" t="str">
        <f>IF(ISNUMBER(SEARCH(M$1,raw[[#This Row],[active years]])),1,"")</f>
        <v/>
      </c>
      <c r="N4545" t="str">
        <f>IF(ISNUMBER(SEARCH(N$1,raw[[#This Row],[active years]])),1,"")</f>
        <v/>
      </c>
      <c r="O4545" t="str">
        <f>IF(ISNUMBER(SEARCH(O$1,raw[[#This Row],[active years]])),1,"")</f>
        <v/>
      </c>
      <c r="P4545" t="str">
        <f>IF(ISNUMBER(SEARCH(P$1,raw[[#This Row],[active years]])),1,"")</f>
        <v/>
      </c>
      <c r="Q4545" t="str">
        <f>IF(ISNUMBER(SEARCH(Q$1,raw[[#This Row],[active years]])),1,"")</f>
        <v/>
      </c>
      <c r="R4545" t="str">
        <f>IF(ISNUMBER(SEARCH(R$1,raw[[#This Row],[active years]])),1,"")</f>
        <v/>
      </c>
      <c r="S4545" t="str">
        <f>IF(ISNUMBER(SEARCH(S$1,raw[[#This Row],[active years]])),1,"")</f>
        <v/>
      </c>
      <c r="T4545" t="str">
        <f>IF(ISNUMBER(SEARCH(T$1,raw[[#This Row],[active years]])),1,"")</f>
        <v/>
      </c>
      <c r="U4545" t="str">
        <f>IF(ISNUMBER(SEARCH(U$1,raw[[#This Row],[active years]])),1,"")</f>
        <v/>
      </c>
      <c r="V4545" t="str">
        <f>IF(ISNUMBER(SEARCH(V$1,raw[[#This Row],[active years]])),1,"")</f>
        <v/>
      </c>
      <c r="W4545" t="str">
        <f>IF(ISNUMBER(SEARCH(W$1,raw[[#This Row],[active years]])),1,"")</f>
        <v/>
      </c>
      <c r="X4545" t="str">
        <f>IF(ISNUMBER(SEARCH(X$1,raw[[#This Row],[active years]])),1,"")</f>
        <v/>
      </c>
      <c r="Y4545" t="str">
        <f>IF(ISNUMBER(SEARCH(Y$1,raw[[#This Row],[active years]])),1,"")</f>
        <v/>
      </c>
      <c r="Z4545" t="str">
        <f>IF(ISNUMBER(SEARCH(Z$1,raw[[#This Row],[active years]])),1,"")</f>
        <v/>
      </c>
      <c r="AA4545" t="str">
        <f>IF(ISNUMBER(SEARCH(AA$1,raw[[#This Row],[active years]])),1,"")</f>
        <v/>
      </c>
    </row>
    <row r="4546" spans="1:27" x14ac:dyDescent="0.45">
      <c r="A4546">
        <f>raw[team]</f>
        <v>5331</v>
      </c>
      <c r="B4546">
        <f>raw[rookie year]</f>
        <v>2014</v>
      </c>
      <c r="C4546" t="str">
        <f>IF(ISNUMBER(SEARCH(C$1,raw[[#This Row],[active years]])),1,"")</f>
        <v/>
      </c>
      <c r="D4546" t="str">
        <f>IF(ISNUMBER(SEARCH(D$1,raw[[#This Row],[active years]])),1,"")</f>
        <v/>
      </c>
      <c r="E4546" t="str">
        <f>IF(ISNUMBER(SEARCH(E$1,raw[[#This Row],[active years]])),1,"")</f>
        <v/>
      </c>
      <c r="F4546" t="str">
        <f>IF(ISNUMBER(SEARCH(F$1,raw[[#This Row],[active years]])),1,"")</f>
        <v/>
      </c>
      <c r="G4546" t="str">
        <f>IF(ISNUMBER(SEARCH(G$1,raw[[#This Row],[active years]])),1,"")</f>
        <v/>
      </c>
      <c r="H4546" t="str">
        <f>IF(ISNUMBER(SEARCH(H$1,raw[[#This Row],[active years]])),1,"")</f>
        <v/>
      </c>
      <c r="I4546" t="str">
        <f>IF(ISNUMBER(SEARCH(I$1,raw[[#This Row],[active years]])),1,"")</f>
        <v/>
      </c>
      <c r="J4546" t="str">
        <f>IF(ISNUMBER(SEARCH(J$1,raw[[#This Row],[active years]])),1,"")</f>
        <v/>
      </c>
      <c r="K4546" t="str">
        <f>IF(ISNUMBER(SEARCH(K$1,raw[[#This Row],[active years]])),1,"")</f>
        <v/>
      </c>
      <c r="L4546" t="str">
        <f>IF(ISNUMBER(SEARCH(L$1,raw[[#This Row],[active years]])),1,"")</f>
        <v/>
      </c>
      <c r="M4546" t="str">
        <f>IF(ISNUMBER(SEARCH(M$1,raw[[#This Row],[active years]])),1,"")</f>
        <v/>
      </c>
      <c r="N4546" t="str">
        <f>IF(ISNUMBER(SEARCH(N$1,raw[[#This Row],[active years]])),1,"")</f>
        <v/>
      </c>
      <c r="O4546" t="str">
        <f>IF(ISNUMBER(SEARCH(O$1,raw[[#This Row],[active years]])),1,"")</f>
        <v/>
      </c>
      <c r="P4546" t="str">
        <f>IF(ISNUMBER(SEARCH(P$1,raw[[#This Row],[active years]])),1,"")</f>
        <v/>
      </c>
      <c r="Q4546" t="str">
        <f>IF(ISNUMBER(SEARCH(Q$1,raw[[#This Row],[active years]])),1,"")</f>
        <v/>
      </c>
      <c r="R4546" t="str">
        <f>IF(ISNUMBER(SEARCH(R$1,raw[[#This Row],[active years]])),1,"")</f>
        <v/>
      </c>
      <c r="S4546" t="str">
        <f>IF(ISNUMBER(SEARCH(S$1,raw[[#This Row],[active years]])),1,"")</f>
        <v/>
      </c>
      <c r="T4546" t="str">
        <f>IF(ISNUMBER(SEARCH(T$1,raw[[#This Row],[active years]])),1,"")</f>
        <v/>
      </c>
      <c r="U4546" t="str">
        <f>IF(ISNUMBER(SEARCH(U$1,raw[[#This Row],[active years]])),1,"")</f>
        <v/>
      </c>
      <c r="V4546" t="str">
        <f>IF(ISNUMBER(SEARCH(V$1,raw[[#This Row],[active years]])),1,"")</f>
        <v/>
      </c>
      <c r="W4546" t="str">
        <f>IF(ISNUMBER(SEARCH(W$1,raw[[#This Row],[active years]])),1,"")</f>
        <v/>
      </c>
      <c r="X4546" t="str">
        <f>IF(ISNUMBER(SEARCH(X$1,raw[[#This Row],[active years]])),1,"")</f>
        <v/>
      </c>
      <c r="Y4546" t="str">
        <f>IF(ISNUMBER(SEARCH(Y$1,raw[[#This Row],[active years]])),1,"")</f>
        <v/>
      </c>
      <c r="Z4546">
        <f>IF(ISNUMBER(SEARCH(Z$1,raw[[#This Row],[active years]])),1,"")</f>
        <v>1</v>
      </c>
      <c r="AA4546">
        <f>IF(ISNUMBER(SEARCH(AA$1,raw[[#This Row],[active years]])),1,"")</f>
        <v>1</v>
      </c>
    </row>
    <row r="4547" spans="1:27" x14ac:dyDescent="0.45">
      <c r="A4547">
        <f>raw[team]</f>
        <v>5332</v>
      </c>
      <c r="B4547">
        <f>raw[rookie year]</f>
        <v>2014</v>
      </c>
      <c r="C4547" t="str">
        <f>IF(ISNUMBER(SEARCH(C$1,raw[[#This Row],[active years]])),1,"")</f>
        <v/>
      </c>
      <c r="D4547" t="str">
        <f>IF(ISNUMBER(SEARCH(D$1,raw[[#This Row],[active years]])),1,"")</f>
        <v/>
      </c>
      <c r="E4547" t="str">
        <f>IF(ISNUMBER(SEARCH(E$1,raw[[#This Row],[active years]])),1,"")</f>
        <v/>
      </c>
      <c r="F4547" t="str">
        <f>IF(ISNUMBER(SEARCH(F$1,raw[[#This Row],[active years]])),1,"")</f>
        <v/>
      </c>
      <c r="G4547" t="str">
        <f>IF(ISNUMBER(SEARCH(G$1,raw[[#This Row],[active years]])),1,"")</f>
        <v/>
      </c>
      <c r="H4547" t="str">
        <f>IF(ISNUMBER(SEARCH(H$1,raw[[#This Row],[active years]])),1,"")</f>
        <v/>
      </c>
      <c r="I4547" t="str">
        <f>IF(ISNUMBER(SEARCH(I$1,raw[[#This Row],[active years]])),1,"")</f>
        <v/>
      </c>
      <c r="J4547" t="str">
        <f>IF(ISNUMBER(SEARCH(J$1,raw[[#This Row],[active years]])),1,"")</f>
        <v/>
      </c>
      <c r="K4547" t="str">
        <f>IF(ISNUMBER(SEARCH(K$1,raw[[#This Row],[active years]])),1,"")</f>
        <v/>
      </c>
      <c r="L4547" t="str">
        <f>IF(ISNUMBER(SEARCH(L$1,raw[[#This Row],[active years]])),1,"")</f>
        <v/>
      </c>
      <c r="M4547" t="str">
        <f>IF(ISNUMBER(SEARCH(M$1,raw[[#This Row],[active years]])),1,"")</f>
        <v/>
      </c>
      <c r="N4547" t="str">
        <f>IF(ISNUMBER(SEARCH(N$1,raw[[#This Row],[active years]])),1,"")</f>
        <v/>
      </c>
      <c r="O4547" t="str">
        <f>IF(ISNUMBER(SEARCH(O$1,raw[[#This Row],[active years]])),1,"")</f>
        <v/>
      </c>
      <c r="P4547" t="str">
        <f>IF(ISNUMBER(SEARCH(P$1,raw[[#This Row],[active years]])),1,"")</f>
        <v/>
      </c>
      <c r="Q4547" t="str">
        <f>IF(ISNUMBER(SEARCH(Q$1,raw[[#This Row],[active years]])),1,"")</f>
        <v/>
      </c>
      <c r="R4547" t="str">
        <f>IF(ISNUMBER(SEARCH(R$1,raw[[#This Row],[active years]])),1,"")</f>
        <v/>
      </c>
      <c r="S4547" t="str">
        <f>IF(ISNUMBER(SEARCH(S$1,raw[[#This Row],[active years]])),1,"")</f>
        <v/>
      </c>
      <c r="T4547" t="str">
        <f>IF(ISNUMBER(SEARCH(T$1,raw[[#This Row],[active years]])),1,"")</f>
        <v/>
      </c>
      <c r="U4547" t="str">
        <f>IF(ISNUMBER(SEARCH(U$1,raw[[#This Row],[active years]])),1,"")</f>
        <v/>
      </c>
      <c r="V4547" t="str">
        <f>IF(ISNUMBER(SEARCH(V$1,raw[[#This Row],[active years]])),1,"")</f>
        <v/>
      </c>
      <c r="W4547" t="str">
        <f>IF(ISNUMBER(SEARCH(W$1,raw[[#This Row],[active years]])),1,"")</f>
        <v/>
      </c>
      <c r="X4547" t="str">
        <f>IF(ISNUMBER(SEARCH(X$1,raw[[#This Row],[active years]])),1,"")</f>
        <v/>
      </c>
      <c r="Y4547">
        <f>IF(ISNUMBER(SEARCH(Y$1,raw[[#This Row],[active years]])),1,"")</f>
        <v>1</v>
      </c>
      <c r="Z4547">
        <f>IF(ISNUMBER(SEARCH(Z$1,raw[[#This Row],[active years]])),1,"")</f>
        <v>1</v>
      </c>
      <c r="AA4547">
        <f>IF(ISNUMBER(SEARCH(AA$1,raw[[#This Row],[active years]])),1,"")</f>
        <v>1</v>
      </c>
    </row>
    <row r="4548" spans="1:27" x14ac:dyDescent="0.45">
      <c r="A4548">
        <f>raw[team]</f>
        <v>5333</v>
      </c>
      <c r="B4548">
        <f>raw[rookie year]</f>
        <v>2014</v>
      </c>
      <c r="C4548" t="str">
        <f>IF(ISNUMBER(SEARCH(C$1,raw[[#This Row],[active years]])),1,"")</f>
        <v/>
      </c>
      <c r="D4548" t="str">
        <f>IF(ISNUMBER(SEARCH(D$1,raw[[#This Row],[active years]])),1,"")</f>
        <v/>
      </c>
      <c r="E4548" t="str">
        <f>IF(ISNUMBER(SEARCH(E$1,raw[[#This Row],[active years]])),1,"")</f>
        <v/>
      </c>
      <c r="F4548" t="str">
        <f>IF(ISNUMBER(SEARCH(F$1,raw[[#This Row],[active years]])),1,"")</f>
        <v/>
      </c>
      <c r="G4548" t="str">
        <f>IF(ISNUMBER(SEARCH(G$1,raw[[#This Row],[active years]])),1,"")</f>
        <v/>
      </c>
      <c r="H4548" t="str">
        <f>IF(ISNUMBER(SEARCH(H$1,raw[[#This Row],[active years]])),1,"")</f>
        <v/>
      </c>
      <c r="I4548" t="str">
        <f>IF(ISNUMBER(SEARCH(I$1,raw[[#This Row],[active years]])),1,"")</f>
        <v/>
      </c>
      <c r="J4548" t="str">
        <f>IF(ISNUMBER(SEARCH(J$1,raw[[#This Row],[active years]])),1,"")</f>
        <v/>
      </c>
      <c r="K4548" t="str">
        <f>IF(ISNUMBER(SEARCH(K$1,raw[[#This Row],[active years]])),1,"")</f>
        <v/>
      </c>
      <c r="L4548" t="str">
        <f>IF(ISNUMBER(SEARCH(L$1,raw[[#This Row],[active years]])),1,"")</f>
        <v/>
      </c>
      <c r="M4548" t="str">
        <f>IF(ISNUMBER(SEARCH(M$1,raw[[#This Row],[active years]])),1,"")</f>
        <v/>
      </c>
      <c r="N4548" t="str">
        <f>IF(ISNUMBER(SEARCH(N$1,raw[[#This Row],[active years]])),1,"")</f>
        <v/>
      </c>
      <c r="O4548" t="str">
        <f>IF(ISNUMBER(SEARCH(O$1,raw[[#This Row],[active years]])),1,"")</f>
        <v/>
      </c>
      <c r="P4548" t="str">
        <f>IF(ISNUMBER(SEARCH(P$1,raw[[#This Row],[active years]])),1,"")</f>
        <v/>
      </c>
      <c r="Q4548" t="str">
        <f>IF(ISNUMBER(SEARCH(Q$1,raw[[#This Row],[active years]])),1,"")</f>
        <v/>
      </c>
      <c r="R4548" t="str">
        <f>IF(ISNUMBER(SEARCH(R$1,raw[[#This Row],[active years]])),1,"")</f>
        <v/>
      </c>
      <c r="S4548" t="str">
        <f>IF(ISNUMBER(SEARCH(S$1,raw[[#This Row],[active years]])),1,"")</f>
        <v/>
      </c>
      <c r="T4548" t="str">
        <f>IF(ISNUMBER(SEARCH(T$1,raw[[#This Row],[active years]])),1,"")</f>
        <v/>
      </c>
      <c r="U4548" t="str">
        <f>IF(ISNUMBER(SEARCH(U$1,raw[[#This Row],[active years]])),1,"")</f>
        <v/>
      </c>
      <c r="V4548" t="str">
        <f>IF(ISNUMBER(SEARCH(V$1,raw[[#This Row],[active years]])),1,"")</f>
        <v/>
      </c>
      <c r="W4548" t="str">
        <f>IF(ISNUMBER(SEARCH(W$1,raw[[#This Row],[active years]])),1,"")</f>
        <v/>
      </c>
      <c r="X4548" t="str">
        <f>IF(ISNUMBER(SEARCH(X$1,raw[[#This Row],[active years]])),1,"")</f>
        <v/>
      </c>
      <c r="Y4548" t="str">
        <f>IF(ISNUMBER(SEARCH(Y$1,raw[[#This Row],[active years]])),1,"")</f>
        <v/>
      </c>
      <c r="Z4548">
        <f>IF(ISNUMBER(SEARCH(Z$1,raw[[#This Row],[active years]])),1,"")</f>
        <v>1</v>
      </c>
      <c r="AA4548">
        <f>IF(ISNUMBER(SEARCH(AA$1,raw[[#This Row],[active years]])),1,"")</f>
        <v>1</v>
      </c>
    </row>
    <row r="4549" spans="1:27" x14ac:dyDescent="0.45">
      <c r="A4549">
        <f>raw[team]</f>
        <v>5334</v>
      </c>
      <c r="B4549">
        <f>raw[rookie year]</f>
        <v>2014</v>
      </c>
      <c r="C4549" t="str">
        <f>IF(ISNUMBER(SEARCH(C$1,raw[[#This Row],[active years]])),1,"")</f>
        <v/>
      </c>
      <c r="D4549" t="str">
        <f>IF(ISNUMBER(SEARCH(D$1,raw[[#This Row],[active years]])),1,"")</f>
        <v/>
      </c>
      <c r="E4549" t="str">
        <f>IF(ISNUMBER(SEARCH(E$1,raw[[#This Row],[active years]])),1,"")</f>
        <v/>
      </c>
      <c r="F4549" t="str">
        <f>IF(ISNUMBER(SEARCH(F$1,raw[[#This Row],[active years]])),1,"")</f>
        <v/>
      </c>
      <c r="G4549" t="str">
        <f>IF(ISNUMBER(SEARCH(G$1,raw[[#This Row],[active years]])),1,"")</f>
        <v/>
      </c>
      <c r="H4549" t="str">
        <f>IF(ISNUMBER(SEARCH(H$1,raw[[#This Row],[active years]])),1,"")</f>
        <v/>
      </c>
      <c r="I4549" t="str">
        <f>IF(ISNUMBER(SEARCH(I$1,raw[[#This Row],[active years]])),1,"")</f>
        <v/>
      </c>
      <c r="J4549" t="str">
        <f>IF(ISNUMBER(SEARCH(J$1,raw[[#This Row],[active years]])),1,"")</f>
        <v/>
      </c>
      <c r="K4549" t="str">
        <f>IF(ISNUMBER(SEARCH(K$1,raw[[#This Row],[active years]])),1,"")</f>
        <v/>
      </c>
      <c r="L4549" t="str">
        <f>IF(ISNUMBER(SEARCH(L$1,raw[[#This Row],[active years]])),1,"")</f>
        <v/>
      </c>
      <c r="M4549" t="str">
        <f>IF(ISNUMBER(SEARCH(M$1,raw[[#This Row],[active years]])),1,"")</f>
        <v/>
      </c>
      <c r="N4549" t="str">
        <f>IF(ISNUMBER(SEARCH(N$1,raw[[#This Row],[active years]])),1,"")</f>
        <v/>
      </c>
      <c r="O4549" t="str">
        <f>IF(ISNUMBER(SEARCH(O$1,raw[[#This Row],[active years]])),1,"")</f>
        <v/>
      </c>
      <c r="P4549" t="str">
        <f>IF(ISNUMBER(SEARCH(P$1,raw[[#This Row],[active years]])),1,"")</f>
        <v/>
      </c>
      <c r="Q4549" t="str">
        <f>IF(ISNUMBER(SEARCH(Q$1,raw[[#This Row],[active years]])),1,"")</f>
        <v/>
      </c>
      <c r="R4549" t="str">
        <f>IF(ISNUMBER(SEARCH(R$1,raw[[#This Row],[active years]])),1,"")</f>
        <v/>
      </c>
      <c r="S4549" t="str">
        <f>IF(ISNUMBER(SEARCH(S$1,raw[[#This Row],[active years]])),1,"")</f>
        <v/>
      </c>
      <c r="T4549" t="str">
        <f>IF(ISNUMBER(SEARCH(T$1,raw[[#This Row],[active years]])),1,"")</f>
        <v/>
      </c>
      <c r="U4549" t="str">
        <f>IF(ISNUMBER(SEARCH(U$1,raw[[#This Row],[active years]])),1,"")</f>
        <v/>
      </c>
      <c r="V4549" t="str">
        <f>IF(ISNUMBER(SEARCH(V$1,raw[[#This Row],[active years]])),1,"")</f>
        <v/>
      </c>
      <c r="W4549" t="str">
        <f>IF(ISNUMBER(SEARCH(W$1,raw[[#This Row],[active years]])),1,"")</f>
        <v/>
      </c>
      <c r="X4549" t="str">
        <f>IF(ISNUMBER(SEARCH(X$1,raw[[#This Row],[active years]])),1,"")</f>
        <v/>
      </c>
      <c r="Y4549" t="str">
        <f>IF(ISNUMBER(SEARCH(Y$1,raw[[#This Row],[active years]])),1,"")</f>
        <v/>
      </c>
      <c r="Z4549" t="str">
        <f>IF(ISNUMBER(SEARCH(Z$1,raw[[#This Row],[active years]])),1,"")</f>
        <v/>
      </c>
      <c r="AA4549" t="str">
        <f>IF(ISNUMBER(SEARCH(AA$1,raw[[#This Row],[active years]])),1,"")</f>
        <v/>
      </c>
    </row>
    <row r="4550" spans="1:27" x14ac:dyDescent="0.45">
      <c r="A4550">
        <f>raw[team]</f>
        <v>5335</v>
      </c>
      <c r="B4550">
        <f>raw[rookie year]</f>
        <v>2014</v>
      </c>
      <c r="C4550" t="str">
        <f>IF(ISNUMBER(SEARCH(C$1,raw[[#This Row],[active years]])),1,"")</f>
        <v/>
      </c>
      <c r="D4550" t="str">
        <f>IF(ISNUMBER(SEARCH(D$1,raw[[#This Row],[active years]])),1,"")</f>
        <v/>
      </c>
      <c r="E4550" t="str">
        <f>IF(ISNUMBER(SEARCH(E$1,raw[[#This Row],[active years]])),1,"")</f>
        <v/>
      </c>
      <c r="F4550" t="str">
        <f>IF(ISNUMBER(SEARCH(F$1,raw[[#This Row],[active years]])),1,"")</f>
        <v/>
      </c>
      <c r="G4550" t="str">
        <f>IF(ISNUMBER(SEARCH(G$1,raw[[#This Row],[active years]])),1,"")</f>
        <v/>
      </c>
      <c r="H4550" t="str">
        <f>IF(ISNUMBER(SEARCH(H$1,raw[[#This Row],[active years]])),1,"")</f>
        <v/>
      </c>
      <c r="I4550" t="str">
        <f>IF(ISNUMBER(SEARCH(I$1,raw[[#This Row],[active years]])),1,"")</f>
        <v/>
      </c>
      <c r="J4550" t="str">
        <f>IF(ISNUMBER(SEARCH(J$1,raw[[#This Row],[active years]])),1,"")</f>
        <v/>
      </c>
      <c r="K4550" t="str">
        <f>IF(ISNUMBER(SEARCH(K$1,raw[[#This Row],[active years]])),1,"")</f>
        <v/>
      </c>
      <c r="L4550" t="str">
        <f>IF(ISNUMBER(SEARCH(L$1,raw[[#This Row],[active years]])),1,"")</f>
        <v/>
      </c>
      <c r="M4550" t="str">
        <f>IF(ISNUMBER(SEARCH(M$1,raw[[#This Row],[active years]])),1,"")</f>
        <v/>
      </c>
      <c r="N4550" t="str">
        <f>IF(ISNUMBER(SEARCH(N$1,raw[[#This Row],[active years]])),1,"")</f>
        <v/>
      </c>
      <c r="O4550" t="str">
        <f>IF(ISNUMBER(SEARCH(O$1,raw[[#This Row],[active years]])),1,"")</f>
        <v/>
      </c>
      <c r="P4550" t="str">
        <f>IF(ISNUMBER(SEARCH(P$1,raw[[#This Row],[active years]])),1,"")</f>
        <v/>
      </c>
      <c r="Q4550" t="str">
        <f>IF(ISNUMBER(SEARCH(Q$1,raw[[#This Row],[active years]])),1,"")</f>
        <v/>
      </c>
      <c r="R4550" t="str">
        <f>IF(ISNUMBER(SEARCH(R$1,raw[[#This Row],[active years]])),1,"")</f>
        <v/>
      </c>
      <c r="S4550" t="str">
        <f>IF(ISNUMBER(SEARCH(S$1,raw[[#This Row],[active years]])),1,"")</f>
        <v/>
      </c>
      <c r="T4550" t="str">
        <f>IF(ISNUMBER(SEARCH(T$1,raw[[#This Row],[active years]])),1,"")</f>
        <v/>
      </c>
      <c r="U4550" t="str">
        <f>IF(ISNUMBER(SEARCH(U$1,raw[[#This Row],[active years]])),1,"")</f>
        <v/>
      </c>
      <c r="V4550" t="str">
        <f>IF(ISNUMBER(SEARCH(V$1,raw[[#This Row],[active years]])),1,"")</f>
        <v/>
      </c>
      <c r="W4550" t="str">
        <f>IF(ISNUMBER(SEARCH(W$1,raw[[#This Row],[active years]])),1,"")</f>
        <v/>
      </c>
      <c r="X4550" t="str">
        <f>IF(ISNUMBER(SEARCH(X$1,raw[[#This Row],[active years]])),1,"")</f>
        <v/>
      </c>
      <c r="Y4550">
        <f>IF(ISNUMBER(SEARCH(Y$1,raw[[#This Row],[active years]])),1,"")</f>
        <v>1</v>
      </c>
      <c r="Z4550" t="str">
        <f>IF(ISNUMBER(SEARCH(Z$1,raw[[#This Row],[active years]])),1,"")</f>
        <v/>
      </c>
      <c r="AA4550" t="str">
        <f>IF(ISNUMBER(SEARCH(AA$1,raw[[#This Row],[active years]])),1,"")</f>
        <v/>
      </c>
    </row>
    <row r="4551" spans="1:27" x14ac:dyDescent="0.45">
      <c r="A4551">
        <f>raw[team]</f>
        <v>5336</v>
      </c>
      <c r="B4551">
        <f>raw[rookie year]</f>
        <v>2014</v>
      </c>
      <c r="C4551" t="str">
        <f>IF(ISNUMBER(SEARCH(C$1,raw[[#This Row],[active years]])),1,"")</f>
        <v/>
      </c>
      <c r="D4551" t="str">
        <f>IF(ISNUMBER(SEARCH(D$1,raw[[#This Row],[active years]])),1,"")</f>
        <v/>
      </c>
      <c r="E4551" t="str">
        <f>IF(ISNUMBER(SEARCH(E$1,raw[[#This Row],[active years]])),1,"")</f>
        <v/>
      </c>
      <c r="F4551" t="str">
        <f>IF(ISNUMBER(SEARCH(F$1,raw[[#This Row],[active years]])),1,"")</f>
        <v/>
      </c>
      <c r="G4551" t="str">
        <f>IF(ISNUMBER(SEARCH(G$1,raw[[#This Row],[active years]])),1,"")</f>
        <v/>
      </c>
      <c r="H4551" t="str">
        <f>IF(ISNUMBER(SEARCH(H$1,raw[[#This Row],[active years]])),1,"")</f>
        <v/>
      </c>
      <c r="I4551" t="str">
        <f>IF(ISNUMBER(SEARCH(I$1,raw[[#This Row],[active years]])),1,"")</f>
        <v/>
      </c>
      <c r="J4551" t="str">
        <f>IF(ISNUMBER(SEARCH(J$1,raw[[#This Row],[active years]])),1,"")</f>
        <v/>
      </c>
      <c r="K4551" t="str">
        <f>IF(ISNUMBER(SEARCH(K$1,raw[[#This Row],[active years]])),1,"")</f>
        <v/>
      </c>
      <c r="L4551" t="str">
        <f>IF(ISNUMBER(SEARCH(L$1,raw[[#This Row],[active years]])),1,"")</f>
        <v/>
      </c>
      <c r="M4551" t="str">
        <f>IF(ISNUMBER(SEARCH(M$1,raw[[#This Row],[active years]])),1,"")</f>
        <v/>
      </c>
      <c r="N4551" t="str">
        <f>IF(ISNUMBER(SEARCH(N$1,raw[[#This Row],[active years]])),1,"")</f>
        <v/>
      </c>
      <c r="O4551" t="str">
        <f>IF(ISNUMBER(SEARCH(O$1,raw[[#This Row],[active years]])),1,"")</f>
        <v/>
      </c>
      <c r="P4551" t="str">
        <f>IF(ISNUMBER(SEARCH(P$1,raw[[#This Row],[active years]])),1,"")</f>
        <v/>
      </c>
      <c r="Q4551" t="str">
        <f>IF(ISNUMBER(SEARCH(Q$1,raw[[#This Row],[active years]])),1,"")</f>
        <v/>
      </c>
      <c r="R4551" t="str">
        <f>IF(ISNUMBER(SEARCH(R$1,raw[[#This Row],[active years]])),1,"")</f>
        <v/>
      </c>
      <c r="S4551" t="str">
        <f>IF(ISNUMBER(SEARCH(S$1,raw[[#This Row],[active years]])),1,"")</f>
        <v/>
      </c>
      <c r="T4551" t="str">
        <f>IF(ISNUMBER(SEARCH(T$1,raw[[#This Row],[active years]])),1,"")</f>
        <v/>
      </c>
      <c r="U4551" t="str">
        <f>IF(ISNUMBER(SEARCH(U$1,raw[[#This Row],[active years]])),1,"")</f>
        <v/>
      </c>
      <c r="V4551" t="str">
        <f>IF(ISNUMBER(SEARCH(V$1,raw[[#This Row],[active years]])),1,"")</f>
        <v/>
      </c>
      <c r="W4551" t="str">
        <f>IF(ISNUMBER(SEARCH(W$1,raw[[#This Row],[active years]])),1,"")</f>
        <v/>
      </c>
      <c r="X4551" t="str">
        <f>IF(ISNUMBER(SEARCH(X$1,raw[[#This Row],[active years]])),1,"")</f>
        <v/>
      </c>
      <c r="Y4551">
        <f>IF(ISNUMBER(SEARCH(Y$1,raw[[#This Row],[active years]])),1,"")</f>
        <v>1</v>
      </c>
      <c r="Z4551">
        <f>IF(ISNUMBER(SEARCH(Z$1,raw[[#This Row],[active years]])),1,"")</f>
        <v>1</v>
      </c>
      <c r="AA4551">
        <f>IF(ISNUMBER(SEARCH(AA$1,raw[[#This Row],[active years]])),1,"")</f>
        <v>1</v>
      </c>
    </row>
    <row r="4552" spans="1:27" x14ac:dyDescent="0.45">
      <c r="A4552">
        <f>raw[team]</f>
        <v>5337</v>
      </c>
      <c r="B4552">
        <f>raw[rookie year]</f>
        <v>2014</v>
      </c>
      <c r="C4552" t="str">
        <f>IF(ISNUMBER(SEARCH(C$1,raw[[#This Row],[active years]])),1,"")</f>
        <v/>
      </c>
      <c r="D4552" t="str">
        <f>IF(ISNUMBER(SEARCH(D$1,raw[[#This Row],[active years]])),1,"")</f>
        <v/>
      </c>
      <c r="E4552" t="str">
        <f>IF(ISNUMBER(SEARCH(E$1,raw[[#This Row],[active years]])),1,"")</f>
        <v/>
      </c>
      <c r="F4552" t="str">
        <f>IF(ISNUMBER(SEARCH(F$1,raw[[#This Row],[active years]])),1,"")</f>
        <v/>
      </c>
      <c r="G4552" t="str">
        <f>IF(ISNUMBER(SEARCH(G$1,raw[[#This Row],[active years]])),1,"")</f>
        <v/>
      </c>
      <c r="H4552" t="str">
        <f>IF(ISNUMBER(SEARCH(H$1,raw[[#This Row],[active years]])),1,"")</f>
        <v/>
      </c>
      <c r="I4552" t="str">
        <f>IF(ISNUMBER(SEARCH(I$1,raw[[#This Row],[active years]])),1,"")</f>
        <v/>
      </c>
      <c r="J4552" t="str">
        <f>IF(ISNUMBER(SEARCH(J$1,raw[[#This Row],[active years]])),1,"")</f>
        <v/>
      </c>
      <c r="K4552" t="str">
        <f>IF(ISNUMBER(SEARCH(K$1,raw[[#This Row],[active years]])),1,"")</f>
        <v/>
      </c>
      <c r="L4552" t="str">
        <f>IF(ISNUMBER(SEARCH(L$1,raw[[#This Row],[active years]])),1,"")</f>
        <v/>
      </c>
      <c r="M4552" t="str">
        <f>IF(ISNUMBER(SEARCH(M$1,raw[[#This Row],[active years]])),1,"")</f>
        <v/>
      </c>
      <c r="N4552" t="str">
        <f>IF(ISNUMBER(SEARCH(N$1,raw[[#This Row],[active years]])),1,"")</f>
        <v/>
      </c>
      <c r="O4552" t="str">
        <f>IF(ISNUMBER(SEARCH(O$1,raw[[#This Row],[active years]])),1,"")</f>
        <v/>
      </c>
      <c r="P4552" t="str">
        <f>IF(ISNUMBER(SEARCH(P$1,raw[[#This Row],[active years]])),1,"")</f>
        <v/>
      </c>
      <c r="Q4552" t="str">
        <f>IF(ISNUMBER(SEARCH(Q$1,raw[[#This Row],[active years]])),1,"")</f>
        <v/>
      </c>
      <c r="R4552" t="str">
        <f>IF(ISNUMBER(SEARCH(R$1,raw[[#This Row],[active years]])),1,"")</f>
        <v/>
      </c>
      <c r="S4552" t="str">
        <f>IF(ISNUMBER(SEARCH(S$1,raw[[#This Row],[active years]])),1,"")</f>
        <v/>
      </c>
      <c r="T4552" t="str">
        <f>IF(ISNUMBER(SEARCH(T$1,raw[[#This Row],[active years]])),1,"")</f>
        <v/>
      </c>
      <c r="U4552" t="str">
        <f>IF(ISNUMBER(SEARCH(U$1,raw[[#This Row],[active years]])),1,"")</f>
        <v/>
      </c>
      <c r="V4552" t="str">
        <f>IF(ISNUMBER(SEARCH(V$1,raw[[#This Row],[active years]])),1,"")</f>
        <v/>
      </c>
      <c r="W4552" t="str">
        <f>IF(ISNUMBER(SEARCH(W$1,raw[[#This Row],[active years]])),1,"")</f>
        <v/>
      </c>
      <c r="X4552" t="str">
        <f>IF(ISNUMBER(SEARCH(X$1,raw[[#This Row],[active years]])),1,"")</f>
        <v/>
      </c>
      <c r="Y4552">
        <f>IF(ISNUMBER(SEARCH(Y$1,raw[[#This Row],[active years]])),1,"")</f>
        <v>1</v>
      </c>
      <c r="Z4552" t="str">
        <f>IF(ISNUMBER(SEARCH(Z$1,raw[[#This Row],[active years]])),1,"")</f>
        <v/>
      </c>
      <c r="AA4552" t="str">
        <f>IF(ISNUMBER(SEARCH(AA$1,raw[[#This Row],[active years]])),1,"")</f>
        <v/>
      </c>
    </row>
    <row r="4553" spans="1:27" x14ac:dyDescent="0.45">
      <c r="A4553">
        <f>raw[team]</f>
        <v>5338</v>
      </c>
      <c r="B4553">
        <f>raw[rookie year]</f>
        <v>2014</v>
      </c>
      <c r="C4553" t="str">
        <f>IF(ISNUMBER(SEARCH(C$1,raw[[#This Row],[active years]])),1,"")</f>
        <v/>
      </c>
      <c r="D4553" t="str">
        <f>IF(ISNUMBER(SEARCH(D$1,raw[[#This Row],[active years]])),1,"")</f>
        <v/>
      </c>
      <c r="E4553" t="str">
        <f>IF(ISNUMBER(SEARCH(E$1,raw[[#This Row],[active years]])),1,"")</f>
        <v/>
      </c>
      <c r="F4553" t="str">
        <f>IF(ISNUMBER(SEARCH(F$1,raw[[#This Row],[active years]])),1,"")</f>
        <v/>
      </c>
      <c r="G4553" t="str">
        <f>IF(ISNUMBER(SEARCH(G$1,raw[[#This Row],[active years]])),1,"")</f>
        <v/>
      </c>
      <c r="H4553" t="str">
        <f>IF(ISNUMBER(SEARCH(H$1,raw[[#This Row],[active years]])),1,"")</f>
        <v/>
      </c>
      <c r="I4553" t="str">
        <f>IF(ISNUMBER(SEARCH(I$1,raw[[#This Row],[active years]])),1,"")</f>
        <v/>
      </c>
      <c r="J4553" t="str">
        <f>IF(ISNUMBER(SEARCH(J$1,raw[[#This Row],[active years]])),1,"")</f>
        <v/>
      </c>
      <c r="K4553" t="str">
        <f>IF(ISNUMBER(SEARCH(K$1,raw[[#This Row],[active years]])),1,"")</f>
        <v/>
      </c>
      <c r="L4553" t="str">
        <f>IF(ISNUMBER(SEARCH(L$1,raw[[#This Row],[active years]])),1,"")</f>
        <v/>
      </c>
      <c r="M4553" t="str">
        <f>IF(ISNUMBER(SEARCH(M$1,raw[[#This Row],[active years]])),1,"")</f>
        <v/>
      </c>
      <c r="N4553" t="str">
        <f>IF(ISNUMBER(SEARCH(N$1,raw[[#This Row],[active years]])),1,"")</f>
        <v/>
      </c>
      <c r="O4553" t="str">
        <f>IF(ISNUMBER(SEARCH(O$1,raw[[#This Row],[active years]])),1,"")</f>
        <v/>
      </c>
      <c r="P4553" t="str">
        <f>IF(ISNUMBER(SEARCH(P$1,raw[[#This Row],[active years]])),1,"")</f>
        <v/>
      </c>
      <c r="Q4553" t="str">
        <f>IF(ISNUMBER(SEARCH(Q$1,raw[[#This Row],[active years]])),1,"")</f>
        <v/>
      </c>
      <c r="R4553" t="str">
        <f>IF(ISNUMBER(SEARCH(R$1,raw[[#This Row],[active years]])),1,"")</f>
        <v/>
      </c>
      <c r="S4553" t="str">
        <f>IF(ISNUMBER(SEARCH(S$1,raw[[#This Row],[active years]])),1,"")</f>
        <v/>
      </c>
      <c r="T4553" t="str">
        <f>IF(ISNUMBER(SEARCH(T$1,raw[[#This Row],[active years]])),1,"")</f>
        <v/>
      </c>
      <c r="U4553" t="str">
        <f>IF(ISNUMBER(SEARCH(U$1,raw[[#This Row],[active years]])),1,"")</f>
        <v/>
      </c>
      <c r="V4553" t="str">
        <f>IF(ISNUMBER(SEARCH(V$1,raw[[#This Row],[active years]])),1,"")</f>
        <v/>
      </c>
      <c r="W4553" t="str">
        <f>IF(ISNUMBER(SEARCH(W$1,raw[[#This Row],[active years]])),1,"")</f>
        <v/>
      </c>
      <c r="X4553" t="str">
        <f>IF(ISNUMBER(SEARCH(X$1,raw[[#This Row],[active years]])),1,"")</f>
        <v/>
      </c>
      <c r="Y4553">
        <f>IF(ISNUMBER(SEARCH(Y$1,raw[[#This Row],[active years]])),1,"")</f>
        <v>1</v>
      </c>
      <c r="Z4553">
        <f>IF(ISNUMBER(SEARCH(Z$1,raw[[#This Row],[active years]])),1,"")</f>
        <v>1</v>
      </c>
      <c r="AA4553">
        <f>IF(ISNUMBER(SEARCH(AA$1,raw[[#This Row],[active years]])),1,"")</f>
        <v>1</v>
      </c>
    </row>
    <row r="4554" spans="1:27" x14ac:dyDescent="0.45">
      <c r="A4554">
        <f>raw[team]</f>
        <v>5339</v>
      </c>
      <c r="B4554">
        <f>raw[rookie year]</f>
        <v>2014</v>
      </c>
      <c r="C4554" t="str">
        <f>IF(ISNUMBER(SEARCH(C$1,raw[[#This Row],[active years]])),1,"")</f>
        <v/>
      </c>
      <c r="D4554" t="str">
        <f>IF(ISNUMBER(SEARCH(D$1,raw[[#This Row],[active years]])),1,"")</f>
        <v/>
      </c>
      <c r="E4554" t="str">
        <f>IF(ISNUMBER(SEARCH(E$1,raw[[#This Row],[active years]])),1,"")</f>
        <v/>
      </c>
      <c r="F4554" t="str">
        <f>IF(ISNUMBER(SEARCH(F$1,raw[[#This Row],[active years]])),1,"")</f>
        <v/>
      </c>
      <c r="G4554" t="str">
        <f>IF(ISNUMBER(SEARCH(G$1,raw[[#This Row],[active years]])),1,"")</f>
        <v/>
      </c>
      <c r="H4554" t="str">
        <f>IF(ISNUMBER(SEARCH(H$1,raw[[#This Row],[active years]])),1,"")</f>
        <v/>
      </c>
      <c r="I4554" t="str">
        <f>IF(ISNUMBER(SEARCH(I$1,raw[[#This Row],[active years]])),1,"")</f>
        <v/>
      </c>
      <c r="J4554" t="str">
        <f>IF(ISNUMBER(SEARCH(J$1,raw[[#This Row],[active years]])),1,"")</f>
        <v/>
      </c>
      <c r="K4554" t="str">
        <f>IF(ISNUMBER(SEARCH(K$1,raw[[#This Row],[active years]])),1,"")</f>
        <v/>
      </c>
      <c r="L4554" t="str">
        <f>IF(ISNUMBER(SEARCH(L$1,raw[[#This Row],[active years]])),1,"")</f>
        <v/>
      </c>
      <c r="M4554" t="str">
        <f>IF(ISNUMBER(SEARCH(M$1,raw[[#This Row],[active years]])),1,"")</f>
        <v/>
      </c>
      <c r="N4554" t="str">
        <f>IF(ISNUMBER(SEARCH(N$1,raw[[#This Row],[active years]])),1,"")</f>
        <v/>
      </c>
      <c r="O4554" t="str">
        <f>IF(ISNUMBER(SEARCH(O$1,raw[[#This Row],[active years]])),1,"")</f>
        <v/>
      </c>
      <c r="P4554" t="str">
        <f>IF(ISNUMBER(SEARCH(P$1,raw[[#This Row],[active years]])),1,"")</f>
        <v/>
      </c>
      <c r="Q4554" t="str">
        <f>IF(ISNUMBER(SEARCH(Q$1,raw[[#This Row],[active years]])),1,"")</f>
        <v/>
      </c>
      <c r="R4554" t="str">
        <f>IF(ISNUMBER(SEARCH(R$1,raw[[#This Row],[active years]])),1,"")</f>
        <v/>
      </c>
      <c r="S4554" t="str">
        <f>IF(ISNUMBER(SEARCH(S$1,raw[[#This Row],[active years]])),1,"")</f>
        <v/>
      </c>
      <c r="T4554" t="str">
        <f>IF(ISNUMBER(SEARCH(T$1,raw[[#This Row],[active years]])),1,"")</f>
        <v/>
      </c>
      <c r="U4554" t="str">
        <f>IF(ISNUMBER(SEARCH(U$1,raw[[#This Row],[active years]])),1,"")</f>
        <v/>
      </c>
      <c r="V4554" t="str">
        <f>IF(ISNUMBER(SEARCH(V$1,raw[[#This Row],[active years]])),1,"")</f>
        <v/>
      </c>
      <c r="W4554" t="str">
        <f>IF(ISNUMBER(SEARCH(W$1,raw[[#This Row],[active years]])),1,"")</f>
        <v/>
      </c>
      <c r="X4554" t="str">
        <f>IF(ISNUMBER(SEARCH(X$1,raw[[#This Row],[active years]])),1,"")</f>
        <v/>
      </c>
      <c r="Y4554">
        <f>IF(ISNUMBER(SEARCH(Y$1,raw[[#This Row],[active years]])),1,"")</f>
        <v>1</v>
      </c>
      <c r="Z4554">
        <f>IF(ISNUMBER(SEARCH(Z$1,raw[[#This Row],[active years]])),1,"")</f>
        <v>1</v>
      </c>
      <c r="AA4554">
        <f>IF(ISNUMBER(SEARCH(AA$1,raw[[#This Row],[active years]])),1,"")</f>
        <v>1</v>
      </c>
    </row>
    <row r="4555" spans="1:27" x14ac:dyDescent="0.45">
      <c r="A4555">
        <f>raw[team]</f>
        <v>5340</v>
      </c>
      <c r="B4555">
        <f>raw[rookie year]</f>
        <v>2014</v>
      </c>
      <c r="C4555" t="str">
        <f>IF(ISNUMBER(SEARCH(C$1,raw[[#This Row],[active years]])),1,"")</f>
        <v/>
      </c>
      <c r="D4555" t="str">
        <f>IF(ISNUMBER(SEARCH(D$1,raw[[#This Row],[active years]])),1,"")</f>
        <v/>
      </c>
      <c r="E4555" t="str">
        <f>IF(ISNUMBER(SEARCH(E$1,raw[[#This Row],[active years]])),1,"")</f>
        <v/>
      </c>
      <c r="F4555" t="str">
        <f>IF(ISNUMBER(SEARCH(F$1,raw[[#This Row],[active years]])),1,"")</f>
        <v/>
      </c>
      <c r="G4555" t="str">
        <f>IF(ISNUMBER(SEARCH(G$1,raw[[#This Row],[active years]])),1,"")</f>
        <v/>
      </c>
      <c r="H4555" t="str">
        <f>IF(ISNUMBER(SEARCH(H$1,raw[[#This Row],[active years]])),1,"")</f>
        <v/>
      </c>
      <c r="I4555" t="str">
        <f>IF(ISNUMBER(SEARCH(I$1,raw[[#This Row],[active years]])),1,"")</f>
        <v/>
      </c>
      <c r="J4555" t="str">
        <f>IF(ISNUMBER(SEARCH(J$1,raw[[#This Row],[active years]])),1,"")</f>
        <v/>
      </c>
      <c r="K4555" t="str">
        <f>IF(ISNUMBER(SEARCH(K$1,raw[[#This Row],[active years]])),1,"")</f>
        <v/>
      </c>
      <c r="L4555" t="str">
        <f>IF(ISNUMBER(SEARCH(L$1,raw[[#This Row],[active years]])),1,"")</f>
        <v/>
      </c>
      <c r="M4555" t="str">
        <f>IF(ISNUMBER(SEARCH(M$1,raw[[#This Row],[active years]])),1,"")</f>
        <v/>
      </c>
      <c r="N4555" t="str">
        <f>IF(ISNUMBER(SEARCH(N$1,raw[[#This Row],[active years]])),1,"")</f>
        <v/>
      </c>
      <c r="O4555" t="str">
        <f>IF(ISNUMBER(SEARCH(O$1,raw[[#This Row],[active years]])),1,"")</f>
        <v/>
      </c>
      <c r="P4555" t="str">
        <f>IF(ISNUMBER(SEARCH(P$1,raw[[#This Row],[active years]])),1,"")</f>
        <v/>
      </c>
      <c r="Q4555" t="str">
        <f>IF(ISNUMBER(SEARCH(Q$1,raw[[#This Row],[active years]])),1,"")</f>
        <v/>
      </c>
      <c r="R4555" t="str">
        <f>IF(ISNUMBER(SEARCH(R$1,raw[[#This Row],[active years]])),1,"")</f>
        <v/>
      </c>
      <c r="S4555" t="str">
        <f>IF(ISNUMBER(SEARCH(S$1,raw[[#This Row],[active years]])),1,"")</f>
        <v/>
      </c>
      <c r="T4555" t="str">
        <f>IF(ISNUMBER(SEARCH(T$1,raw[[#This Row],[active years]])),1,"")</f>
        <v/>
      </c>
      <c r="U4555" t="str">
        <f>IF(ISNUMBER(SEARCH(U$1,raw[[#This Row],[active years]])),1,"")</f>
        <v/>
      </c>
      <c r="V4555" t="str">
        <f>IF(ISNUMBER(SEARCH(V$1,raw[[#This Row],[active years]])),1,"")</f>
        <v/>
      </c>
      <c r="W4555" t="str">
        <f>IF(ISNUMBER(SEARCH(W$1,raw[[#This Row],[active years]])),1,"")</f>
        <v/>
      </c>
      <c r="X4555" t="str">
        <f>IF(ISNUMBER(SEARCH(X$1,raw[[#This Row],[active years]])),1,"")</f>
        <v/>
      </c>
      <c r="Y4555">
        <f>IF(ISNUMBER(SEARCH(Y$1,raw[[#This Row],[active years]])),1,"")</f>
        <v>1</v>
      </c>
      <c r="Z4555">
        <f>IF(ISNUMBER(SEARCH(Z$1,raw[[#This Row],[active years]])),1,"")</f>
        <v>1</v>
      </c>
      <c r="AA4555">
        <f>IF(ISNUMBER(SEARCH(AA$1,raw[[#This Row],[active years]])),1,"")</f>
        <v>1</v>
      </c>
    </row>
    <row r="4556" spans="1:27" x14ac:dyDescent="0.45">
      <c r="A4556">
        <f>raw[team]</f>
        <v>5341</v>
      </c>
      <c r="B4556">
        <f>raw[rookie year]</f>
        <v>2014</v>
      </c>
      <c r="C4556" t="str">
        <f>IF(ISNUMBER(SEARCH(C$1,raw[[#This Row],[active years]])),1,"")</f>
        <v/>
      </c>
      <c r="D4556" t="str">
        <f>IF(ISNUMBER(SEARCH(D$1,raw[[#This Row],[active years]])),1,"")</f>
        <v/>
      </c>
      <c r="E4556" t="str">
        <f>IF(ISNUMBER(SEARCH(E$1,raw[[#This Row],[active years]])),1,"")</f>
        <v/>
      </c>
      <c r="F4556" t="str">
        <f>IF(ISNUMBER(SEARCH(F$1,raw[[#This Row],[active years]])),1,"")</f>
        <v/>
      </c>
      <c r="G4556" t="str">
        <f>IF(ISNUMBER(SEARCH(G$1,raw[[#This Row],[active years]])),1,"")</f>
        <v/>
      </c>
      <c r="H4556" t="str">
        <f>IF(ISNUMBER(SEARCH(H$1,raw[[#This Row],[active years]])),1,"")</f>
        <v/>
      </c>
      <c r="I4556" t="str">
        <f>IF(ISNUMBER(SEARCH(I$1,raw[[#This Row],[active years]])),1,"")</f>
        <v/>
      </c>
      <c r="J4556" t="str">
        <f>IF(ISNUMBER(SEARCH(J$1,raw[[#This Row],[active years]])),1,"")</f>
        <v/>
      </c>
      <c r="K4556" t="str">
        <f>IF(ISNUMBER(SEARCH(K$1,raw[[#This Row],[active years]])),1,"")</f>
        <v/>
      </c>
      <c r="L4556" t="str">
        <f>IF(ISNUMBER(SEARCH(L$1,raw[[#This Row],[active years]])),1,"")</f>
        <v/>
      </c>
      <c r="M4556" t="str">
        <f>IF(ISNUMBER(SEARCH(M$1,raw[[#This Row],[active years]])),1,"")</f>
        <v/>
      </c>
      <c r="N4556" t="str">
        <f>IF(ISNUMBER(SEARCH(N$1,raw[[#This Row],[active years]])),1,"")</f>
        <v/>
      </c>
      <c r="O4556" t="str">
        <f>IF(ISNUMBER(SEARCH(O$1,raw[[#This Row],[active years]])),1,"")</f>
        <v/>
      </c>
      <c r="P4556" t="str">
        <f>IF(ISNUMBER(SEARCH(P$1,raw[[#This Row],[active years]])),1,"")</f>
        <v/>
      </c>
      <c r="Q4556" t="str">
        <f>IF(ISNUMBER(SEARCH(Q$1,raw[[#This Row],[active years]])),1,"")</f>
        <v/>
      </c>
      <c r="R4556" t="str">
        <f>IF(ISNUMBER(SEARCH(R$1,raw[[#This Row],[active years]])),1,"")</f>
        <v/>
      </c>
      <c r="S4556" t="str">
        <f>IF(ISNUMBER(SEARCH(S$1,raw[[#This Row],[active years]])),1,"")</f>
        <v/>
      </c>
      <c r="T4556" t="str">
        <f>IF(ISNUMBER(SEARCH(T$1,raw[[#This Row],[active years]])),1,"")</f>
        <v/>
      </c>
      <c r="U4556" t="str">
        <f>IF(ISNUMBER(SEARCH(U$1,raw[[#This Row],[active years]])),1,"")</f>
        <v/>
      </c>
      <c r="V4556" t="str">
        <f>IF(ISNUMBER(SEARCH(V$1,raw[[#This Row],[active years]])),1,"")</f>
        <v/>
      </c>
      <c r="W4556" t="str">
        <f>IF(ISNUMBER(SEARCH(W$1,raw[[#This Row],[active years]])),1,"")</f>
        <v/>
      </c>
      <c r="X4556" t="str">
        <f>IF(ISNUMBER(SEARCH(X$1,raw[[#This Row],[active years]])),1,"")</f>
        <v/>
      </c>
      <c r="Y4556" t="str">
        <f>IF(ISNUMBER(SEARCH(Y$1,raw[[#This Row],[active years]])),1,"")</f>
        <v/>
      </c>
      <c r="Z4556" t="str">
        <f>IF(ISNUMBER(SEARCH(Z$1,raw[[#This Row],[active years]])),1,"")</f>
        <v/>
      </c>
      <c r="AA4556" t="str">
        <f>IF(ISNUMBER(SEARCH(AA$1,raw[[#This Row],[active years]])),1,"")</f>
        <v/>
      </c>
    </row>
    <row r="4557" spans="1:27" x14ac:dyDescent="0.45">
      <c r="A4557">
        <f>raw[team]</f>
        <v>5342</v>
      </c>
      <c r="B4557">
        <f>raw[rookie year]</f>
        <v>2014</v>
      </c>
      <c r="C4557" t="str">
        <f>IF(ISNUMBER(SEARCH(C$1,raw[[#This Row],[active years]])),1,"")</f>
        <v/>
      </c>
      <c r="D4557" t="str">
        <f>IF(ISNUMBER(SEARCH(D$1,raw[[#This Row],[active years]])),1,"")</f>
        <v/>
      </c>
      <c r="E4557" t="str">
        <f>IF(ISNUMBER(SEARCH(E$1,raw[[#This Row],[active years]])),1,"")</f>
        <v/>
      </c>
      <c r="F4557" t="str">
        <f>IF(ISNUMBER(SEARCH(F$1,raw[[#This Row],[active years]])),1,"")</f>
        <v/>
      </c>
      <c r="G4557" t="str">
        <f>IF(ISNUMBER(SEARCH(G$1,raw[[#This Row],[active years]])),1,"")</f>
        <v/>
      </c>
      <c r="H4557" t="str">
        <f>IF(ISNUMBER(SEARCH(H$1,raw[[#This Row],[active years]])),1,"")</f>
        <v/>
      </c>
      <c r="I4557" t="str">
        <f>IF(ISNUMBER(SEARCH(I$1,raw[[#This Row],[active years]])),1,"")</f>
        <v/>
      </c>
      <c r="J4557" t="str">
        <f>IF(ISNUMBER(SEARCH(J$1,raw[[#This Row],[active years]])),1,"")</f>
        <v/>
      </c>
      <c r="K4557" t="str">
        <f>IF(ISNUMBER(SEARCH(K$1,raw[[#This Row],[active years]])),1,"")</f>
        <v/>
      </c>
      <c r="L4557" t="str">
        <f>IF(ISNUMBER(SEARCH(L$1,raw[[#This Row],[active years]])),1,"")</f>
        <v/>
      </c>
      <c r="M4557" t="str">
        <f>IF(ISNUMBER(SEARCH(M$1,raw[[#This Row],[active years]])),1,"")</f>
        <v/>
      </c>
      <c r="N4557" t="str">
        <f>IF(ISNUMBER(SEARCH(N$1,raw[[#This Row],[active years]])),1,"")</f>
        <v/>
      </c>
      <c r="O4557" t="str">
        <f>IF(ISNUMBER(SEARCH(O$1,raw[[#This Row],[active years]])),1,"")</f>
        <v/>
      </c>
      <c r="P4557" t="str">
        <f>IF(ISNUMBER(SEARCH(P$1,raw[[#This Row],[active years]])),1,"")</f>
        <v/>
      </c>
      <c r="Q4557" t="str">
        <f>IF(ISNUMBER(SEARCH(Q$1,raw[[#This Row],[active years]])),1,"")</f>
        <v/>
      </c>
      <c r="R4557" t="str">
        <f>IF(ISNUMBER(SEARCH(R$1,raw[[#This Row],[active years]])),1,"")</f>
        <v/>
      </c>
      <c r="S4557" t="str">
        <f>IF(ISNUMBER(SEARCH(S$1,raw[[#This Row],[active years]])),1,"")</f>
        <v/>
      </c>
      <c r="T4557" t="str">
        <f>IF(ISNUMBER(SEARCH(T$1,raw[[#This Row],[active years]])),1,"")</f>
        <v/>
      </c>
      <c r="U4557" t="str">
        <f>IF(ISNUMBER(SEARCH(U$1,raw[[#This Row],[active years]])),1,"")</f>
        <v/>
      </c>
      <c r="V4557" t="str">
        <f>IF(ISNUMBER(SEARCH(V$1,raw[[#This Row],[active years]])),1,"")</f>
        <v/>
      </c>
      <c r="W4557" t="str">
        <f>IF(ISNUMBER(SEARCH(W$1,raw[[#This Row],[active years]])),1,"")</f>
        <v/>
      </c>
      <c r="X4557" t="str">
        <f>IF(ISNUMBER(SEARCH(X$1,raw[[#This Row],[active years]])),1,"")</f>
        <v/>
      </c>
      <c r="Y4557" t="str">
        <f>IF(ISNUMBER(SEARCH(Y$1,raw[[#This Row],[active years]])),1,"")</f>
        <v/>
      </c>
      <c r="Z4557" t="str">
        <f>IF(ISNUMBER(SEARCH(Z$1,raw[[#This Row],[active years]])),1,"")</f>
        <v/>
      </c>
      <c r="AA4557" t="str">
        <f>IF(ISNUMBER(SEARCH(AA$1,raw[[#This Row],[active years]])),1,"")</f>
        <v/>
      </c>
    </row>
    <row r="4558" spans="1:27" x14ac:dyDescent="0.45">
      <c r="A4558">
        <f>raw[team]</f>
        <v>5343</v>
      </c>
      <c r="B4558">
        <f>raw[rookie year]</f>
        <v>2014</v>
      </c>
      <c r="C4558" t="str">
        <f>IF(ISNUMBER(SEARCH(C$1,raw[[#This Row],[active years]])),1,"")</f>
        <v/>
      </c>
      <c r="D4558" t="str">
        <f>IF(ISNUMBER(SEARCH(D$1,raw[[#This Row],[active years]])),1,"")</f>
        <v/>
      </c>
      <c r="E4558" t="str">
        <f>IF(ISNUMBER(SEARCH(E$1,raw[[#This Row],[active years]])),1,"")</f>
        <v/>
      </c>
      <c r="F4558" t="str">
        <f>IF(ISNUMBER(SEARCH(F$1,raw[[#This Row],[active years]])),1,"")</f>
        <v/>
      </c>
      <c r="G4558" t="str">
        <f>IF(ISNUMBER(SEARCH(G$1,raw[[#This Row],[active years]])),1,"")</f>
        <v/>
      </c>
      <c r="H4558" t="str">
        <f>IF(ISNUMBER(SEARCH(H$1,raw[[#This Row],[active years]])),1,"")</f>
        <v/>
      </c>
      <c r="I4558" t="str">
        <f>IF(ISNUMBER(SEARCH(I$1,raw[[#This Row],[active years]])),1,"")</f>
        <v/>
      </c>
      <c r="J4558" t="str">
        <f>IF(ISNUMBER(SEARCH(J$1,raw[[#This Row],[active years]])),1,"")</f>
        <v/>
      </c>
      <c r="K4558" t="str">
        <f>IF(ISNUMBER(SEARCH(K$1,raw[[#This Row],[active years]])),1,"")</f>
        <v/>
      </c>
      <c r="L4558" t="str">
        <f>IF(ISNUMBER(SEARCH(L$1,raw[[#This Row],[active years]])),1,"")</f>
        <v/>
      </c>
      <c r="M4558" t="str">
        <f>IF(ISNUMBER(SEARCH(M$1,raw[[#This Row],[active years]])),1,"")</f>
        <v/>
      </c>
      <c r="N4558" t="str">
        <f>IF(ISNUMBER(SEARCH(N$1,raw[[#This Row],[active years]])),1,"")</f>
        <v/>
      </c>
      <c r="O4558" t="str">
        <f>IF(ISNUMBER(SEARCH(O$1,raw[[#This Row],[active years]])),1,"")</f>
        <v/>
      </c>
      <c r="P4558" t="str">
        <f>IF(ISNUMBER(SEARCH(P$1,raw[[#This Row],[active years]])),1,"")</f>
        <v/>
      </c>
      <c r="Q4558" t="str">
        <f>IF(ISNUMBER(SEARCH(Q$1,raw[[#This Row],[active years]])),1,"")</f>
        <v/>
      </c>
      <c r="R4558" t="str">
        <f>IF(ISNUMBER(SEARCH(R$1,raw[[#This Row],[active years]])),1,"")</f>
        <v/>
      </c>
      <c r="S4558" t="str">
        <f>IF(ISNUMBER(SEARCH(S$1,raw[[#This Row],[active years]])),1,"")</f>
        <v/>
      </c>
      <c r="T4558" t="str">
        <f>IF(ISNUMBER(SEARCH(T$1,raw[[#This Row],[active years]])),1,"")</f>
        <v/>
      </c>
      <c r="U4558" t="str">
        <f>IF(ISNUMBER(SEARCH(U$1,raw[[#This Row],[active years]])),1,"")</f>
        <v/>
      </c>
      <c r="V4558" t="str">
        <f>IF(ISNUMBER(SEARCH(V$1,raw[[#This Row],[active years]])),1,"")</f>
        <v/>
      </c>
      <c r="W4558" t="str">
        <f>IF(ISNUMBER(SEARCH(W$1,raw[[#This Row],[active years]])),1,"")</f>
        <v/>
      </c>
      <c r="X4558" t="str">
        <f>IF(ISNUMBER(SEARCH(X$1,raw[[#This Row],[active years]])),1,"")</f>
        <v/>
      </c>
      <c r="Y4558" t="str">
        <f>IF(ISNUMBER(SEARCH(Y$1,raw[[#This Row],[active years]])),1,"")</f>
        <v/>
      </c>
      <c r="Z4558" t="str">
        <f>IF(ISNUMBER(SEARCH(Z$1,raw[[#This Row],[active years]])),1,"")</f>
        <v/>
      </c>
      <c r="AA4558" t="str">
        <f>IF(ISNUMBER(SEARCH(AA$1,raw[[#This Row],[active years]])),1,"")</f>
        <v/>
      </c>
    </row>
    <row r="4559" spans="1:27" x14ac:dyDescent="0.45">
      <c r="A4559">
        <f>raw[team]</f>
        <v>5344</v>
      </c>
      <c r="B4559">
        <f>raw[rookie year]</f>
        <v>2014</v>
      </c>
      <c r="C4559" t="str">
        <f>IF(ISNUMBER(SEARCH(C$1,raw[[#This Row],[active years]])),1,"")</f>
        <v/>
      </c>
      <c r="D4559" t="str">
        <f>IF(ISNUMBER(SEARCH(D$1,raw[[#This Row],[active years]])),1,"")</f>
        <v/>
      </c>
      <c r="E4559" t="str">
        <f>IF(ISNUMBER(SEARCH(E$1,raw[[#This Row],[active years]])),1,"")</f>
        <v/>
      </c>
      <c r="F4559" t="str">
        <f>IF(ISNUMBER(SEARCH(F$1,raw[[#This Row],[active years]])),1,"")</f>
        <v/>
      </c>
      <c r="G4559" t="str">
        <f>IF(ISNUMBER(SEARCH(G$1,raw[[#This Row],[active years]])),1,"")</f>
        <v/>
      </c>
      <c r="H4559" t="str">
        <f>IF(ISNUMBER(SEARCH(H$1,raw[[#This Row],[active years]])),1,"")</f>
        <v/>
      </c>
      <c r="I4559" t="str">
        <f>IF(ISNUMBER(SEARCH(I$1,raw[[#This Row],[active years]])),1,"")</f>
        <v/>
      </c>
      <c r="J4559" t="str">
        <f>IF(ISNUMBER(SEARCH(J$1,raw[[#This Row],[active years]])),1,"")</f>
        <v/>
      </c>
      <c r="K4559" t="str">
        <f>IF(ISNUMBER(SEARCH(K$1,raw[[#This Row],[active years]])),1,"")</f>
        <v/>
      </c>
      <c r="L4559" t="str">
        <f>IF(ISNUMBER(SEARCH(L$1,raw[[#This Row],[active years]])),1,"")</f>
        <v/>
      </c>
      <c r="M4559" t="str">
        <f>IF(ISNUMBER(SEARCH(M$1,raw[[#This Row],[active years]])),1,"")</f>
        <v/>
      </c>
      <c r="N4559" t="str">
        <f>IF(ISNUMBER(SEARCH(N$1,raw[[#This Row],[active years]])),1,"")</f>
        <v/>
      </c>
      <c r="O4559" t="str">
        <f>IF(ISNUMBER(SEARCH(O$1,raw[[#This Row],[active years]])),1,"")</f>
        <v/>
      </c>
      <c r="P4559" t="str">
        <f>IF(ISNUMBER(SEARCH(P$1,raw[[#This Row],[active years]])),1,"")</f>
        <v/>
      </c>
      <c r="Q4559" t="str">
        <f>IF(ISNUMBER(SEARCH(Q$1,raw[[#This Row],[active years]])),1,"")</f>
        <v/>
      </c>
      <c r="R4559" t="str">
        <f>IF(ISNUMBER(SEARCH(R$1,raw[[#This Row],[active years]])),1,"")</f>
        <v/>
      </c>
      <c r="S4559" t="str">
        <f>IF(ISNUMBER(SEARCH(S$1,raw[[#This Row],[active years]])),1,"")</f>
        <v/>
      </c>
      <c r="T4559" t="str">
        <f>IF(ISNUMBER(SEARCH(T$1,raw[[#This Row],[active years]])),1,"")</f>
        <v/>
      </c>
      <c r="U4559" t="str">
        <f>IF(ISNUMBER(SEARCH(U$1,raw[[#This Row],[active years]])),1,"")</f>
        <v/>
      </c>
      <c r="V4559" t="str">
        <f>IF(ISNUMBER(SEARCH(V$1,raw[[#This Row],[active years]])),1,"")</f>
        <v/>
      </c>
      <c r="W4559" t="str">
        <f>IF(ISNUMBER(SEARCH(W$1,raw[[#This Row],[active years]])),1,"")</f>
        <v/>
      </c>
      <c r="X4559" t="str">
        <f>IF(ISNUMBER(SEARCH(X$1,raw[[#This Row],[active years]])),1,"")</f>
        <v/>
      </c>
      <c r="Y4559">
        <f>IF(ISNUMBER(SEARCH(Y$1,raw[[#This Row],[active years]])),1,"")</f>
        <v>1</v>
      </c>
      <c r="Z4559">
        <f>IF(ISNUMBER(SEARCH(Z$1,raw[[#This Row],[active years]])),1,"")</f>
        <v>1</v>
      </c>
      <c r="AA4559">
        <f>IF(ISNUMBER(SEARCH(AA$1,raw[[#This Row],[active years]])),1,"")</f>
        <v>1</v>
      </c>
    </row>
    <row r="4560" spans="1:27" x14ac:dyDescent="0.45">
      <c r="A4560">
        <f>raw[team]</f>
        <v>5345</v>
      </c>
      <c r="B4560">
        <f>raw[rookie year]</f>
        <v>2014</v>
      </c>
      <c r="C4560" t="str">
        <f>IF(ISNUMBER(SEARCH(C$1,raw[[#This Row],[active years]])),1,"")</f>
        <v/>
      </c>
      <c r="D4560" t="str">
        <f>IF(ISNUMBER(SEARCH(D$1,raw[[#This Row],[active years]])),1,"")</f>
        <v/>
      </c>
      <c r="E4560" t="str">
        <f>IF(ISNUMBER(SEARCH(E$1,raw[[#This Row],[active years]])),1,"")</f>
        <v/>
      </c>
      <c r="F4560" t="str">
        <f>IF(ISNUMBER(SEARCH(F$1,raw[[#This Row],[active years]])),1,"")</f>
        <v/>
      </c>
      <c r="G4560" t="str">
        <f>IF(ISNUMBER(SEARCH(G$1,raw[[#This Row],[active years]])),1,"")</f>
        <v/>
      </c>
      <c r="H4560" t="str">
        <f>IF(ISNUMBER(SEARCH(H$1,raw[[#This Row],[active years]])),1,"")</f>
        <v/>
      </c>
      <c r="I4560" t="str">
        <f>IF(ISNUMBER(SEARCH(I$1,raw[[#This Row],[active years]])),1,"")</f>
        <v/>
      </c>
      <c r="J4560" t="str">
        <f>IF(ISNUMBER(SEARCH(J$1,raw[[#This Row],[active years]])),1,"")</f>
        <v/>
      </c>
      <c r="K4560" t="str">
        <f>IF(ISNUMBER(SEARCH(K$1,raw[[#This Row],[active years]])),1,"")</f>
        <v/>
      </c>
      <c r="L4560" t="str">
        <f>IF(ISNUMBER(SEARCH(L$1,raw[[#This Row],[active years]])),1,"")</f>
        <v/>
      </c>
      <c r="M4560" t="str">
        <f>IF(ISNUMBER(SEARCH(M$1,raw[[#This Row],[active years]])),1,"")</f>
        <v/>
      </c>
      <c r="N4560" t="str">
        <f>IF(ISNUMBER(SEARCH(N$1,raw[[#This Row],[active years]])),1,"")</f>
        <v/>
      </c>
      <c r="O4560" t="str">
        <f>IF(ISNUMBER(SEARCH(O$1,raw[[#This Row],[active years]])),1,"")</f>
        <v/>
      </c>
      <c r="P4560" t="str">
        <f>IF(ISNUMBER(SEARCH(P$1,raw[[#This Row],[active years]])),1,"")</f>
        <v/>
      </c>
      <c r="Q4560" t="str">
        <f>IF(ISNUMBER(SEARCH(Q$1,raw[[#This Row],[active years]])),1,"")</f>
        <v/>
      </c>
      <c r="R4560" t="str">
        <f>IF(ISNUMBER(SEARCH(R$1,raw[[#This Row],[active years]])),1,"")</f>
        <v/>
      </c>
      <c r="S4560" t="str">
        <f>IF(ISNUMBER(SEARCH(S$1,raw[[#This Row],[active years]])),1,"")</f>
        <v/>
      </c>
      <c r="T4560" t="str">
        <f>IF(ISNUMBER(SEARCH(T$1,raw[[#This Row],[active years]])),1,"")</f>
        <v/>
      </c>
      <c r="U4560" t="str">
        <f>IF(ISNUMBER(SEARCH(U$1,raw[[#This Row],[active years]])),1,"")</f>
        <v/>
      </c>
      <c r="V4560" t="str">
        <f>IF(ISNUMBER(SEARCH(V$1,raw[[#This Row],[active years]])),1,"")</f>
        <v/>
      </c>
      <c r="W4560" t="str">
        <f>IF(ISNUMBER(SEARCH(W$1,raw[[#This Row],[active years]])),1,"")</f>
        <v/>
      </c>
      <c r="X4560" t="str">
        <f>IF(ISNUMBER(SEARCH(X$1,raw[[#This Row],[active years]])),1,"")</f>
        <v/>
      </c>
      <c r="Y4560">
        <f>IF(ISNUMBER(SEARCH(Y$1,raw[[#This Row],[active years]])),1,"")</f>
        <v>1</v>
      </c>
      <c r="Z4560" t="str">
        <f>IF(ISNUMBER(SEARCH(Z$1,raw[[#This Row],[active years]])),1,"")</f>
        <v/>
      </c>
      <c r="AA4560" t="str">
        <f>IF(ISNUMBER(SEARCH(AA$1,raw[[#This Row],[active years]])),1,"")</f>
        <v/>
      </c>
    </row>
    <row r="4561" spans="1:27" x14ac:dyDescent="0.45">
      <c r="A4561">
        <f>raw[team]</f>
        <v>5346</v>
      </c>
      <c r="B4561">
        <f>raw[rookie year]</f>
        <v>2014</v>
      </c>
      <c r="C4561" t="str">
        <f>IF(ISNUMBER(SEARCH(C$1,raw[[#This Row],[active years]])),1,"")</f>
        <v/>
      </c>
      <c r="D4561" t="str">
        <f>IF(ISNUMBER(SEARCH(D$1,raw[[#This Row],[active years]])),1,"")</f>
        <v/>
      </c>
      <c r="E4561" t="str">
        <f>IF(ISNUMBER(SEARCH(E$1,raw[[#This Row],[active years]])),1,"")</f>
        <v/>
      </c>
      <c r="F4561" t="str">
        <f>IF(ISNUMBER(SEARCH(F$1,raw[[#This Row],[active years]])),1,"")</f>
        <v/>
      </c>
      <c r="G4561" t="str">
        <f>IF(ISNUMBER(SEARCH(G$1,raw[[#This Row],[active years]])),1,"")</f>
        <v/>
      </c>
      <c r="H4561" t="str">
        <f>IF(ISNUMBER(SEARCH(H$1,raw[[#This Row],[active years]])),1,"")</f>
        <v/>
      </c>
      <c r="I4561" t="str">
        <f>IF(ISNUMBER(SEARCH(I$1,raw[[#This Row],[active years]])),1,"")</f>
        <v/>
      </c>
      <c r="J4561" t="str">
        <f>IF(ISNUMBER(SEARCH(J$1,raw[[#This Row],[active years]])),1,"")</f>
        <v/>
      </c>
      <c r="K4561" t="str">
        <f>IF(ISNUMBER(SEARCH(K$1,raw[[#This Row],[active years]])),1,"")</f>
        <v/>
      </c>
      <c r="L4561" t="str">
        <f>IF(ISNUMBER(SEARCH(L$1,raw[[#This Row],[active years]])),1,"")</f>
        <v/>
      </c>
      <c r="M4561" t="str">
        <f>IF(ISNUMBER(SEARCH(M$1,raw[[#This Row],[active years]])),1,"")</f>
        <v/>
      </c>
      <c r="N4561" t="str">
        <f>IF(ISNUMBER(SEARCH(N$1,raw[[#This Row],[active years]])),1,"")</f>
        <v/>
      </c>
      <c r="O4561" t="str">
        <f>IF(ISNUMBER(SEARCH(O$1,raw[[#This Row],[active years]])),1,"")</f>
        <v/>
      </c>
      <c r="P4561" t="str">
        <f>IF(ISNUMBER(SEARCH(P$1,raw[[#This Row],[active years]])),1,"")</f>
        <v/>
      </c>
      <c r="Q4561" t="str">
        <f>IF(ISNUMBER(SEARCH(Q$1,raw[[#This Row],[active years]])),1,"")</f>
        <v/>
      </c>
      <c r="R4561" t="str">
        <f>IF(ISNUMBER(SEARCH(R$1,raw[[#This Row],[active years]])),1,"")</f>
        <v/>
      </c>
      <c r="S4561" t="str">
        <f>IF(ISNUMBER(SEARCH(S$1,raw[[#This Row],[active years]])),1,"")</f>
        <v/>
      </c>
      <c r="T4561" t="str">
        <f>IF(ISNUMBER(SEARCH(T$1,raw[[#This Row],[active years]])),1,"")</f>
        <v/>
      </c>
      <c r="U4561" t="str">
        <f>IF(ISNUMBER(SEARCH(U$1,raw[[#This Row],[active years]])),1,"")</f>
        <v/>
      </c>
      <c r="V4561" t="str">
        <f>IF(ISNUMBER(SEARCH(V$1,raw[[#This Row],[active years]])),1,"")</f>
        <v/>
      </c>
      <c r="W4561" t="str">
        <f>IF(ISNUMBER(SEARCH(W$1,raw[[#This Row],[active years]])),1,"")</f>
        <v/>
      </c>
      <c r="X4561" t="str">
        <f>IF(ISNUMBER(SEARCH(X$1,raw[[#This Row],[active years]])),1,"")</f>
        <v/>
      </c>
      <c r="Y4561">
        <f>IF(ISNUMBER(SEARCH(Y$1,raw[[#This Row],[active years]])),1,"")</f>
        <v>1</v>
      </c>
      <c r="Z4561">
        <f>IF(ISNUMBER(SEARCH(Z$1,raw[[#This Row],[active years]])),1,"")</f>
        <v>1</v>
      </c>
      <c r="AA4561" t="str">
        <f>IF(ISNUMBER(SEARCH(AA$1,raw[[#This Row],[active years]])),1,"")</f>
        <v/>
      </c>
    </row>
    <row r="4562" spans="1:27" x14ac:dyDescent="0.45">
      <c r="A4562">
        <f>raw[team]</f>
        <v>5347</v>
      </c>
      <c r="B4562">
        <f>raw[rookie year]</f>
        <v>2014</v>
      </c>
      <c r="C4562" t="str">
        <f>IF(ISNUMBER(SEARCH(C$1,raw[[#This Row],[active years]])),1,"")</f>
        <v/>
      </c>
      <c r="D4562" t="str">
        <f>IF(ISNUMBER(SEARCH(D$1,raw[[#This Row],[active years]])),1,"")</f>
        <v/>
      </c>
      <c r="E4562" t="str">
        <f>IF(ISNUMBER(SEARCH(E$1,raw[[#This Row],[active years]])),1,"")</f>
        <v/>
      </c>
      <c r="F4562" t="str">
        <f>IF(ISNUMBER(SEARCH(F$1,raw[[#This Row],[active years]])),1,"")</f>
        <v/>
      </c>
      <c r="G4562" t="str">
        <f>IF(ISNUMBER(SEARCH(G$1,raw[[#This Row],[active years]])),1,"")</f>
        <v/>
      </c>
      <c r="H4562" t="str">
        <f>IF(ISNUMBER(SEARCH(H$1,raw[[#This Row],[active years]])),1,"")</f>
        <v/>
      </c>
      <c r="I4562" t="str">
        <f>IF(ISNUMBER(SEARCH(I$1,raw[[#This Row],[active years]])),1,"")</f>
        <v/>
      </c>
      <c r="J4562" t="str">
        <f>IF(ISNUMBER(SEARCH(J$1,raw[[#This Row],[active years]])),1,"")</f>
        <v/>
      </c>
      <c r="K4562" t="str">
        <f>IF(ISNUMBER(SEARCH(K$1,raw[[#This Row],[active years]])),1,"")</f>
        <v/>
      </c>
      <c r="L4562" t="str">
        <f>IF(ISNUMBER(SEARCH(L$1,raw[[#This Row],[active years]])),1,"")</f>
        <v/>
      </c>
      <c r="M4562" t="str">
        <f>IF(ISNUMBER(SEARCH(M$1,raw[[#This Row],[active years]])),1,"")</f>
        <v/>
      </c>
      <c r="N4562" t="str">
        <f>IF(ISNUMBER(SEARCH(N$1,raw[[#This Row],[active years]])),1,"")</f>
        <v/>
      </c>
      <c r="O4562" t="str">
        <f>IF(ISNUMBER(SEARCH(O$1,raw[[#This Row],[active years]])),1,"")</f>
        <v/>
      </c>
      <c r="P4562" t="str">
        <f>IF(ISNUMBER(SEARCH(P$1,raw[[#This Row],[active years]])),1,"")</f>
        <v/>
      </c>
      <c r="Q4562" t="str">
        <f>IF(ISNUMBER(SEARCH(Q$1,raw[[#This Row],[active years]])),1,"")</f>
        <v/>
      </c>
      <c r="R4562" t="str">
        <f>IF(ISNUMBER(SEARCH(R$1,raw[[#This Row],[active years]])),1,"")</f>
        <v/>
      </c>
      <c r="S4562" t="str">
        <f>IF(ISNUMBER(SEARCH(S$1,raw[[#This Row],[active years]])),1,"")</f>
        <v/>
      </c>
      <c r="T4562" t="str">
        <f>IF(ISNUMBER(SEARCH(T$1,raw[[#This Row],[active years]])),1,"")</f>
        <v/>
      </c>
      <c r="U4562" t="str">
        <f>IF(ISNUMBER(SEARCH(U$1,raw[[#This Row],[active years]])),1,"")</f>
        <v/>
      </c>
      <c r="V4562" t="str">
        <f>IF(ISNUMBER(SEARCH(V$1,raw[[#This Row],[active years]])),1,"")</f>
        <v/>
      </c>
      <c r="W4562" t="str">
        <f>IF(ISNUMBER(SEARCH(W$1,raw[[#This Row],[active years]])),1,"")</f>
        <v/>
      </c>
      <c r="X4562" t="str">
        <f>IF(ISNUMBER(SEARCH(X$1,raw[[#This Row],[active years]])),1,"")</f>
        <v/>
      </c>
      <c r="Y4562">
        <f>IF(ISNUMBER(SEARCH(Y$1,raw[[#This Row],[active years]])),1,"")</f>
        <v>1</v>
      </c>
      <c r="Z4562">
        <f>IF(ISNUMBER(SEARCH(Z$1,raw[[#This Row],[active years]])),1,"")</f>
        <v>1</v>
      </c>
      <c r="AA4562">
        <f>IF(ISNUMBER(SEARCH(AA$1,raw[[#This Row],[active years]])),1,"")</f>
        <v>1</v>
      </c>
    </row>
    <row r="4563" spans="1:27" x14ac:dyDescent="0.45">
      <c r="A4563">
        <f>raw[team]</f>
        <v>5348</v>
      </c>
      <c r="B4563">
        <f>raw[rookie year]</f>
        <v>2014</v>
      </c>
      <c r="C4563" t="str">
        <f>IF(ISNUMBER(SEARCH(C$1,raw[[#This Row],[active years]])),1,"")</f>
        <v/>
      </c>
      <c r="D4563" t="str">
        <f>IF(ISNUMBER(SEARCH(D$1,raw[[#This Row],[active years]])),1,"")</f>
        <v/>
      </c>
      <c r="E4563" t="str">
        <f>IF(ISNUMBER(SEARCH(E$1,raw[[#This Row],[active years]])),1,"")</f>
        <v/>
      </c>
      <c r="F4563" t="str">
        <f>IF(ISNUMBER(SEARCH(F$1,raw[[#This Row],[active years]])),1,"")</f>
        <v/>
      </c>
      <c r="G4563" t="str">
        <f>IF(ISNUMBER(SEARCH(G$1,raw[[#This Row],[active years]])),1,"")</f>
        <v/>
      </c>
      <c r="H4563" t="str">
        <f>IF(ISNUMBER(SEARCH(H$1,raw[[#This Row],[active years]])),1,"")</f>
        <v/>
      </c>
      <c r="I4563" t="str">
        <f>IF(ISNUMBER(SEARCH(I$1,raw[[#This Row],[active years]])),1,"")</f>
        <v/>
      </c>
      <c r="J4563" t="str">
        <f>IF(ISNUMBER(SEARCH(J$1,raw[[#This Row],[active years]])),1,"")</f>
        <v/>
      </c>
      <c r="K4563" t="str">
        <f>IF(ISNUMBER(SEARCH(K$1,raw[[#This Row],[active years]])),1,"")</f>
        <v/>
      </c>
      <c r="L4563" t="str">
        <f>IF(ISNUMBER(SEARCH(L$1,raw[[#This Row],[active years]])),1,"")</f>
        <v/>
      </c>
      <c r="M4563" t="str">
        <f>IF(ISNUMBER(SEARCH(M$1,raw[[#This Row],[active years]])),1,"")</f>
        <v/>
      </c>
      <c r="N4563" t="str">
        <f>IF(ISNUMBER(SEARCH(N$1,raw[[#This Row],[active years]])),1,"")</f>
        <v/>
      </c>
      <c r="O4563" t="str">
        <f>IF(ISNUMBER(SEARCH(O$1,raw[[#This Row],[active years]])),1,"")</f>
        <v/>
      </c>
      <c r="P4563" t="str">
        <f>IF(ISNUMBER(SEARCH(P$1,raw[[#This Row],[active years]])),1,"")</f>
        <v/>
      </c>
      <c r="Q4563" t="str">
        <f>IF(ISNUMBER(SEARCH(Q$1,raw[[#This Row],[active years]])),1,"")</f>
        <v/>
      </c>
      <c r="R4563" t="str">
        <f>IF(ISNUMBER(SEARCH(R$1,raw[[#This Row],[active years]])),1,"")</f>
        <v/>
      </c>
      <c r="S4563" t="str">
        <f>IF(ISNUMBER(SEARCH(S$1,raw[[#This Row],[active years]])),1,"")</f>
        <v/>
      </c>
      <c r="T4563" t="str">
        <f>IF(ISNUMBER(SEARCH(T$1,raw[[#This Row],[active years]])),1,"")</f>
        <v/>
      </c>
      <c r="U4563" t="str">
        <f>IF(ISNUMBER(SEARCH(U$1,raw[[#This Row],[active years]])),1,"")</f>
        <v/>
      </c>
      <c r="V4563" t="str">
        <f>IF(ISNUMBER(SEARCH(V$1,raw[[#This Row],[active years]])),1,"")</f>
        <v/>
      </c>
      <c r="W4563" t="str">
        <f>IF(ISNUMBER(SEARCH(W$1,raw[[#This Row],[active years]])),1,"")</f>
        <v/>
      </c>
      <c r="X4563" t="str">
        <f>IF(ISNUMBER(SEARCH(X$1,raw[[#This Row],[active years]])),1,"")</f>
        <v/>
      </c>
      <c r="Y4563">
        <f>IF(ISNUMBER(SEARCH(Y$1,raw[[#This Row],[active years]])),1,"")</f>
        <v>1</v>
      </c>
      <c r="Z4563">
        <f>IF(ISNUMBER(SEARCH(Z$1,raw[[#This Row],[active years]])),1,"")</f>
        <v>1</v>
      </c>
      <c r="AA4563">
        <f>IF(ISNUMBER(SEARCH(AA$1,raw[[#This Row],[active years]])),1,"")</f>
        <v>1</v>
      </c>
    </row>
    <row r="4564" spans="1:27" x14ac:dyDescent="0.45">
      <c r="A4564">
        <f>raw[team]</f>
        <v>5349</v>
      </c>
      <c r="B4564">
        <f>raw[rookie year]</f>
        <v>2014</v>
      </c>
      <c r="C4564" t="str">
        <f>IF(ISNUMBER(SEARCH(C$1,raw[[#This Row],[active years]])),1,"")</f>
        <v/>
      </c>
      <c r="D4564" t="str">
        <f>IF(ISNUMBER(SEARCH(D$1,raw[[#This Row],[active years]])),1,"")</f>
        <v/>
      </c>
      <c r="E4564" t="str">
        <f>IF(ISNUMBER(SEARCH(E$1,raw[[#This Row],[active years]])),1,"")</f>
        <v/>
      </c>
      <c r="F4564" t="str">
        <f>IF(ISNUMBER(SEARCH(F$1,raw[[#This Row],[active years]])),1,"")</f>
        <v/>
      </c>
      <c r="G4564" t="str">
        <f>IF(ISNUMBER(SEARCH(G$1,raw[[#This Row],[active years]])),1,"")</f>
        <v/>
      </c>
      <c r="H4564" t="str">
        <f>IF(ISNUMBER(SEARCH(H$1,raw[[#This Row],[active years]])),1,"")</f>
        <v/>
      </c>
      <c r="I4564" t="str">
        <f>IF(ISNUMBER(SEARCH(I$1,raw[[#This Row],[active years]])),1,"")</f>
        <v/>
      </c>
      <c r="J4564" t="str">
        <f>IF(ISNUMBER(SEARCH(J$1,raw[[#This Row],[active years]])),1,"")</f>
        <v/>
      </c>
      <c r="K4564" t="str">
        <f>IF(ISNUMBER(SEARCH(K$1,raw[[#This Row],[active years]])),1,"")</f>
        <v/>
      </c>
      <c r="L4564" t="str">
        <f>IF(ISNUMBER(SEARCH(L$1,raw[[#This Row],[active years]])),1,"")</f>
        <v/>
      </c>
      <c r="M4564" t="str">
        <f>IF(ISNUMBER(SEARCH(M$1,raw[[#This Row],[active years]])),1,"")</f>
        <v/>
      </c>
      <c r="N4564" t="str">
        <f>IF(ISNUMBER(SEARCH(N$1,raw[[#This Row],[active years]])),1,"")</f>
        <v/>
      </c>
      <c r="O4564" t="str">
        <f>IF(ISNUMBER(SEARCH(O$1,raw[[#This Row],[active years]])),1,"")</f>
        <v/>
      </c>
      <c r="P4564" t="str">
        <f>IF(ISNUMBER(SEARCH(P$1,raw[[#This Row],[active years]])),1,"")</f>
        <v/>
      </c>
      <c r="Q4564" t="str">
        <f>IF(ISNUMBER(SEARCH(Q$1,raw[[#This Row],[active years]])),1,"")</f>
        <v/>
      </c>
      <c r="R4564" t="str">
        <f>IF(ISNUMBER(SEARCH(R$1,raw[[#This Row],[active years]])),1,"")</f>
        <v/>
      </c>
      <c r="S4564" t="str">
        <f>IF(ISNUMBER(SEARCH(S$1,raw[[#This Row],[active years]])),1,"")</f>
        <v/>
      </c>
      <c r="T4564" t="str">
        <f>IF(ISNUMBER(SEARCH(T$1,raw[[#This Row],[active years]])),1,"")</f>
        <v/>
      </c>
      <c r="U4564" t="str">
        <f>IF(ISNUMBER(SEARCH(U$1,raw[[#This Row],[active years]])),1,"")</f>
        <v/>
      </c>
      <c r="V4564" t="str">
        <f>IF(ISNUMBER(SEARCH(V$1,raw[[#This Row],[active years]])),1,"")</f>
        <v/>
      </c>
      <c r="W4564" t="str">
        <f>IF(ISNUMBER(SEARCH(W$1,raw[[#This Row],[active years]])),1,"")</f>
        <v/>
      </c>
      <c r="X4564" t="str">
        <f>IF(ISNUMBER(SEARCH(X$1,raw[[#This Row],[active years]])),1,"")</f>
        <v/>
      </c>
      <c r="Y4564">
        <f>IF(ISNUMBER(SEARCH(Y$1,raw[[#This Row],[active years]])),1,"")</f>
        <v>1</v>
      </c>
      <c r="Z4564">
        <f>IF(ISNUMBER(SEARCH(Z$1,raw[[#This Row],[active years]])),1,"")</f>
        <v>1</v>
      </c>
      <c r="AA4564" t="str">
        <f>IF(ISNUMBER(SEARCH(AA$1,raw[[#This Row],[active years]])),1,"")</f>
        <v/>
      </c>
    </row>
    <row r="4565" spans="1:27" x14ac:dyDescent="0.45">
      <c r="A4565">
        <f>raw[team]</f>
        <v>5350</v>
      </c>
      <c r="B4565">
        <f>raw[rookie year]</f>
        <v>2014</v>
      </c>
      <c r="C4565" t="str">
        <f>IF(ISNUMBER(SEARCH(C$1,raw[[#This Row],[active years]])),1,"")</f>
        <v/>
      </c>
      <c r="D4565" t="str">
        <f>IF(ISNUMBER(SEARCH(D$1,raw[[#This Row],[active years]])),1,"")</f>
        <v/>
      </c>
      <c r="E4565" t="str">
        <f>IF(ISNUMBER(SEARCH(E$1,raw[[#This Row],[active years]])),1,"")</f>
        <v/>
      </c>
      <c r="F4565" t="str">
        <f>IF(ISNUMBER(SEARCH(F$1,raw[[#This Row],[active years]])),1,"")</f>
        <v/>
      </c>
      <c r="G4565" t="str">
        <f>IF(ISNUMBER(SEARCH(G$1,raw[[#This Row],[active years]])),1,"")</f>
        <v/>
      </c>
      <c r="H4565" t="str">
        <f>IF(ISNUMBER(SEARCH(H$1,raw[[#This Row],[active years]])),1,"")</f>
        <v/>
      </c>
      <c r="I4565" t="str">
        <f>IF(ISNUMBER(SEARCH(I$1,raw[[#This Row],[active years]])),1,"")</f>
        <v/>
      </c>
      <c r="J4565" t="str">
        <f>IF(ISNUMBER(SEARCH(J$1,raw[[#This Row],[active years]])),1,"")</f>
        <v/>
      </c>
      <c r="K4565" t="str">
        <f>IF(ISNUMBER(SEARCH(K$1,raw[[#This Row],[active years]])),1,"")</f>
        <v/>
      </c>
      <c r="L4565" t="str">
        <f>IF(ISNUMBER(SEARCH(L$1,raw[[#This Row],[active years]])),1,"")</f>
        <v/>
      </c>
      <c r="M4565" t="str">
        <f>IF(ISNUMBER(SEARCH(M$1,raw[[#This Row],[active years]])),1,"")</f>
        <v/>
      </c>
      <c r="N4565" t="str">
        <f>IF(ISNUMBER(SEARCH(N$1,raw[[#This Row],[active years]])),1,"")</f>
        <v/>
      </c>
      <c r="O4565" t="str">
        <f>IF(ISNUMBER(SEARCH(O$1,raw[[#This Row],[active years]])),1,"")</f>
        <v/>
      </c>
      <c r="P4565" t="str">
        <f>IF(ISNUMBER(SEARCH(P$1,raw[[#This Row],[active years]])),1,"")</f>
        <v/>
      </c>
      <c r="Q4565" t="str">
        <f>IF(ISNUMBER(SEARCH(Q$1,raw[[#This Row],[active years]])),1,"")</f>
        <v/>
      </c>
      <c r="R4565" t="str">
        <f>IF(ISNUMBER(SEARCH(R$1,raw[[#This Row],[active years]])),1,"")</f>
        <v/>
      </c>
      <c r="S4565" t="str">
        <f>IF(ISNUMBER(SEARCH(S$1,raw[[#This Row],[active years]])),1,"")</f>
        <v/>
      </c>
      <c r="T4565" t="str">
        <f>IF(ISNUMBER(SEARCH(T$1,raw[[#This Row],[active years]])),1,"")</f>
        <v/>
      </c>
      <c r="U4565" t="str">
        <f>IF(ISNUMBER(SEARCH(U$1,raw[[#This Row],[active years]])),1,"")</f>
        <v/>
      </c>
      <c r="V4565" t="str">
        <f>IF(ISNUMBER(SEARCH(V$1,raw[[#This Row],[active years]])),1,"")</f>
        <v/>
      </c>
      <c r="W4565" t="str">
        <f>IF(ISNUMBER(SEARCH(W$1,raw[[#This Row],[active years]])),1,"")</f>
        <v/>
      </c>
      <c r="X4565" t="str">
        <f>IF(ISNUMBER(SEARCH(X$1,raw[[#This Row],[active years]])),1,"")</f>
        <v/>
      </c>
      <c r="Y4565">
        <f>IF(ISNUMBER(SEARCH(Y$1,raw[[#This Row],[active years]])),1,"")</f>
        <v>1</v>
      </c>
      <c r="Z4565">
        <f>IF(ISNUMBER(SEARCH(Z$1,raw[[#This Row],[active years]])),1,"")</f>
        <v>1</v>
      </c>
      <c r="AA4565">
        <f>IF(ISNUMBER(SEARCH(AA$1,raw[[#This Row],[active years]])),1,"")</f>
        <v>1</v>
      </c>
    </row>
    <row r="4566" spans="1:27" x14ac:dyDescent="0.45">
      <c r="A4566">
        <f>raw[team]</f>
        <v>5351</v>
      </c>
      <c r="B4566">
        <f>raw[rookie year]</f>
        <v>2014</v>
      </c>
      <c r="C4566" t="str">
        <f>IF(ISNUMBER(SEARCH(C$1,raw[[#This Row],[active years]])),1,"")</f>
        <v/>
      </c>
      <c r="D4566" t="str">
        <f>IF(ISNUMBER(SEARCH(D$1,raw[[#This Row],[active years]])),1,"")</f>
        <v/>
      </c>
      <c r="E4566" t="str">
        <f>IF(ISNUMBER(SEARCH(E$1,raw[[#This Row],[active years]])),1,"")</f>
        <v/>
      </c>
      <c r="F4566" t="str">
        <f>IF(ISNUMBER(SEARCH(F$1,raw[[#This Row],[active years]])),1,"")</f>
        <v/>
      </c>
      <c r="G4566" t="str">
        <f>IF(ISNUMBER(SEARCH(G$1,raw[[#This Row],[active years]])),1,"")</f>
        <v/>
      </c>
      <c r="H4566" t="str">
        <f>IF(ISNUMBER(SEARCH(H$1,raw[[#This Row],[active years]])),1,"")</f>
        <v/>
      </c>
      <c r="I4566" t="str">
        <f>IF(ISNUMBER(SEARCH(I$1,raw[[#This Row],[active years]])),1,"")</f>
        <v/>
      </c>
      <c r="J4566" t="str">
        <f>IF(ISNUMBER(SEARCH(J$1,raw[[#This Row],[active years]])),1,"")</f>
        <v/>
      </c>
      <c r="K4566" t="str">
        <f>IF(ISNUMBER(SEARCH(K$1,raw[[#This Row],[active years]])),1,"")</f>
        <v/>
      </c>
      <c r="L4566" t="str">
        <f>IF(ISNUMBER(SEARCH(L$1,raw[[#This Row],[active years]])),1,"")</f>
        <v/>
      </c>
      <c r="M4566" t="str">
        <f>IF(ISNUMBER(SEARCH(M$1,raw[[#This Row],[active years]])),1,"")</f>
        <v/>
      </c>
      <c r="N4566" t="str">
        <f>IF(ISNUMBER(SEARCH(N$1,raw[[#This Row],[active years]])),1,"")</f>
        <v/>
      </c>
      <c r="O4566" t="str">
        <f>IF(ISNUMBER(SEARCH(O$1,raw[[#This Row],[active years]])),1,"")</f>
        <v/>
      </c>
      <c r="P4566" t="str">
        <f>IF(ISNUMBER(SEARCH(P$1,raw[[#This Row],[active years]])),1,"")</f>
        <v/>
      </c>
      <c r="Q4566" t="str">
        <f>IF(ISNUMBER(SEARCH(Q$1,raw[[#This Row],[active years]])),1,"")</f>
        <v/>
      </c>
      <c r="R4566" t="str">
        <f>IF(ISNUMBER(SEARCH(R$1,raw[[#This Row],[active years]])),1,"")</f>
        <v/>
      </c>
      <c r="S4566" t="str">
        <f>IF(ISNUMBER(SEARCH(S$1,raw[[#This Row],[active years]])),1,"")</f>
        <v/>
      </c>
      <c r="T4566" t="str">
        <f>IF(ISNUMBER(SEARCH(T$1,raw[[#This Row],[active years]])),1,"")</f>
        <v/>
      </c>
      <c r="U4566" t="str">
        <f>IF(ISNUMBER(SEARCH(U$1,raw[[#This Row],[active years]])),1,"")</f>
        <v/>
      </c>
      <c r="V4566" t="str">
        <f>IF(ISNUMBER(SEARCH(V$1,raw[[#This Row],[active years]])),1,"")</f>
        <v/>
      </c>
      <c r="W4566" t="str">
        <f>IF(ISNUMBER(SEARCH(W$1,raw[[#This Row],[active years]])),1,"")</f>
        <v/>
      </c>
      <c r="X4566" t="str">
        <f>IF(ISNUMBER(SEARCH(X$1,raw[[#This Row],[active years]])),1,"")</f>
        <v/>
      </c>
      <c r="Y4566" t="str">
        <f>IF(ISNUMBER(SEARCH(Y$1,raw[[#This Row],[active years]])),1,"")</f>
        <v/>
      </c>
      <c r="Z4566" t="str">
        <f>IF(ISNUMBER(SEARCH(Z$1,raw[[#This Row],[active years]])),1,"")</f>
        <v/>
      </c>
      <c r="AA4566" t="str">
        <f>IF(ISNUMBER(SEARCH(AA$1,raw[[#This Row],[active years]])),1,"")</f>
        <v/>
      </c>
    </row>
    <row r="4567" spans="1:27" x14ac:dyDescent="0.45">
      <c r="A4567">
        <f>raw[team]</f>
        <v>5400</v>
      </c>
      <c r="B4567">
        <f>raw[rookie year]</f>
        <v>2015</v>
      </c>
      <c r="C4567" t="str">
        <f>IF(ISNUMBER(SEARCH(C$1,raw[[#This Row],[active years]])),1,"")</f>
        <v/>
      </c>
      <c r="D4567" t="str">
        <f>IF(ISNUMBER(SEARCH(D$1,raw[[#This Row],[active years]])),1,"")</f>
        <v/>
      </c>
      <c r="E4567" t="str">
        <f>IF(ISNUMBER(SEARCH(E$1,raw[[#This Row],[active years]])),1,"")</f>
        <v/>
      </c>
      <c r="F4567" t="str">
        <f>IF(ISNUMBER(SEARCH(F$1,raw[[#This Row],[active years]])),1,"")</f>
        <v/>
      </c>
      <c r="G4567" t="str">
        <f>IF(ISNUMBER(SEARCH(G$1,raw[[#This Row],[active years]])),1,"")</f>
        <v/>
      </c>
      <c r="H4567" t="str">
        <f>IF(ISNUMBER(SEARCH(H$1,raw[[#This Row],[active years]])),1,"")</f>
        <v/>
      </c>
      <c r="I4567" t="str">
        <f>IF(ISNUMBER(SEARCH(I$1,raw[[#This Row],[active years]])),1,"")</f>
        <v/>
      </c>
      <c r="J4567" t="str">
        <f>IF(ISNUMBER(SEARCH(J$1,raw[[#This Row],[active years]])),1,"")</f>
        <v/>
      </c>
      <c r="K4567" t="str">
        <f>IF(ISNUMBER(SEARCH(K$1,raw[[#This Row],[active years]])),1,"")</f>
        <v/>
      </c>
      <c r="L4567" t="str">
        <f>IF(ISNUMBER(SEARCH(L$1,raw[[#This Row],[active years]])),1,"")</f>
        <v/>
      </c>
      <c r="M4567" t="str">
        <f>IF(ISNUMBER(SEARCH(M$1,raw[[#This Row],[active years]])),1,"")</f>
        <v/>
      </c>
      <c r="N4567" t="str">
        <f>IF(ISNUMBER(SEARCH(N$1,raw[[#This Row],[active years]])),1,"")</f>
        <v/>
      </c>
      <c r="O4567" t="str">
        <f>IF(ISNUMBER(SEARCH(O$1,raw[[#This Row],[active years]])),1,"")</f>
        <v/>
      </c>
      <c r="P4567" t="str">
        <f>IF(ISNUMBER(SEARCH(P$1,raw[[#This Row],[active years]])),1,"")</f>
        <v/>
      </c>
      <c r="Q4567" t="str">
        <f>IF(ISNUMBER(SEARCH(Q$1,raw[[#This Row],[active years]])),1,"")</f>
        <v/>
      </c>
      <c r="R4567" t="str">
        <f>IF(ISNUMBER(SEARCH(R$1,raw[[#This Row],[active years]])),1,"")</f>
        <v/>
      </c>
      <c r="S4567" t="str">
        <f>IF(ISNUMBER(SEARCH(S$1,raw[[#This Row],[active years]])),1,"")</f>
        <v/>
      </c>
      <c r="T4567" t="str">
        <f>IF(ISNUMBER(SEARCH(T$1,raw[[#This Row],[active years]])),1,"")</f>
        <v/>
      </c>
      <c r="U4567" t="str">
        <f>IF(ISNUMBER(SEARCH(U$1,raw[[#This Row],[active years]])),1,"")</f>
        <v/>
      </c>
      <c r="V4567" t="str">
        <f>IF(ISNUMBER(SEARCH(V$1,raw[[#This Row],[active years]])),1,"")</f>
        <v/>
      </c>
      <c r="W4567" t="str">
        <f>IF(ISNUMBER(SEARCH(W$1,raw[[#This Row],[active years]])),1,"")</f>
        <v/>
      </c>
      <c r="X4567" t="str">
        <f>IF(ISNUMBER(SEARCH(X$1,raw[[#This Row],[active years]])),1,"")</f>
        <v/>
      </c>
      <c r="Y4567" t="str">
        <f>IF(ISNUMBER(SEARCH(Y$1,raw[[#This Row],[active years]])),1,"")</f>
        <v/>
      </c>
      <c r="Z4567">
        <f>IF(ISNUMBER(SEARCH(Z$1,raw[[#This Row],[active years]])),1,"")</f>
        <v>1</v>
      </c>
      <c r="AA4567">
        <f>IF(ISNUMBER(SEARCH(AA$1,raw[[#This Row],[active years]])),1,"")</f>
        <v>1</v>
      </c>
    </row>
    <row r="4568" spans="1:27" x14ac:dyDescent="0.45">
      <c r="A4568">
        <f>raw[team]</f>
        <v>5401</v>
      </c>
      <c r="B4568">
        <f>raw[rookie year]</f>
        <v>2015</v>
      </c>
      <c r="C4568" t="str">
        <f>IF(ISNUMBER(SEARCH(C$1,raw[[#This Row],[active years]])),1,"")</f>
        <v/>
      </c>
      <c r="D4568" t="str">
        <f>IF(ISNUMBER(SEARCH(D$1,raw[[#This Row],[active years]])),1,"")</f>
        <v/>
      </c>
      <c r="E4568" t="str">
        <f>IF(ISNUMBER(SEARCH(E$1,raw[[#This Row],[active years]])),1,"")</f>
        <v/>
      </c>
      <c r="F4568" t="str">
        <f>IF(ISNUMBER(SEARCH(F$1,raw[[#This Row],[active years]])),1,"")</f>
        <v/>
      </c>
      <c r="G4568" t="str">
        <f>IF(ISNUMBER(SEARCH(G$1,raw[[#This Row],[active years]])),1,"")</f>
        <v/>
      </c>
      <c r="H4568" t="str">
        <f>IF(ISNUMBER(SEARCH(H$1,raw[[#This Row],[active years]])),1,"")</f>
        <v/>
      </c>
      <c r="I4568" t="str">
        <f>IF(ISNUMBER(SEARCH(I$1,raw[[#This Row],[active years]])),1,"")</f>
        <v/>
      </c>
      <c r="J4568" t="str">
        <f>IF(ISNUMBER(SEARCH(J$1,raw[[#This Row],[active years]])),1,"")</f>
        <v/>
      </c>
      <c r="K4568" t="str">
        <f>IF(ISNUMBER(SEARCH(K$1,raw[[#This Row],[active years]])),1,"")</f>
        <v/>
      </c>
      <c r="L4568" t="str">
        <f>IF(ISNUMBER(SEARCH(L$1,raw[[#This Row],[active years]])),1,"")</f>
        <v/>
      </c>
      <c r="M4568" t="str">
        <f>IF(ISNUMBER(SEARCH(M$1,raw[[#This Row],[active years]])),1,"")</f>
        <v/>
      </c>
      <c r="N4568" t="str">
        <f>IF(ISNUMBER(SEARCH(N$1,raw[[#This Row],[active years]])),1,"")</f>
        <v/>
      </c>
      <c r="O4568" t="str">
        <f>IF(ISNUMBER(SEARCH(O$1,raw[[#This Row],[active years]])),1,"")</f>
        <v/>
      </c>
      <c r="P4568" t="str">
        <f>IF(ISNUMBER(SEARCH(P$1,raw[[#This Row],[active years]])),1,"")</f>
        <v/>
      </c>
      <c r="Q4568" t="str">
        <f>IF(ISNUMBER(SEARCH(Q$1,raw[[#This Row],[active years]])),1,"")</f>
        <v/>
      </c>
      <c r="R4568" t="str">
        <f>IF(ISNUMBER(SEARCH(R$1,raw[[#This Row],[active years]])),1,"")</f>
        <v/>
      </c>
      <c r="S4568" t="str">
        <f>IF(ISNUMBER(SEARCH(S$1,raw[[#This Row],[active years]])),1,"")</f>
        <v/>
      </c>
      <c r="T4568" t="str">
        <f>IF(ISNUMBER(SEARCH(T$1,raw[[#This Row],[active years]])),1,"")</f>
        <v/>
      </c>
      <c r="U4568" t="str">
        <f>IF(ISNUMBER(SEARCH(U$1,raw[[#This Row],[active years]])),1,"")</f>
        <v/>
      </c>
      <c r="V4568" t="str">
        <f>IF(ISNUMBER(SEARCH(V$1,raw[[#This Row],[active years]])),1,"")</f>
        <v/>
      </c>
      <c r="W4568" t="str">
        <f>IF(ISNUMBER(SEARCH(W$1,raw[[#This Row],[active years]])),1,"")</f>
        <v/>
      </c>
      <c r="X4568" t="str">
        <f>IF(ISNUMBER(SEARCH(X$1,raw[[#This Row],[active years]])),1,"")</f>
        <v/>
      </c>
      <c r="Y4568" t="str">
        <f>IF(ISNUMBER(SEARCH(Y$1,raw[[#This Row],[active years]])),1,"")</f>
        <v/>
      </c>
      <c r="Z4568">
        <f>IF(ISNUMBER(SEARCH(Z$1,raw[[#This Row],[active years]])),1,"")</f>
        <v>1</v>
      </c>
      <c r="AA4568">
        <f>IF(ISNUMBER(SEARCH(AA$1,raw[[#This Row],[active years]])),1,"")</f>
        <v>1</v>
      </c>
    </row>
    <row r="4569" spans="1:27" x14ac:dyDescent="0.45">
      <c r="A4569">
        <f>raw[team]</f>
        <v>5402</v>
      </c>
      <c r="B4569">
        <f>raw[rookie year]</f>
        <v>2015</v>
      </c>
      <c r="C4569" t="str">
        <f>IF(ISNUMBER(SEARCH(C$1,raw[[#This Row],[active years]])),1,"")</f>
        <v/>
      </c>
      <c r="D4569" t="str">
        <f>IF(ISNUMBER(SEARCH(D$1,raw[[#This Row],[active years]])),1,"")</f>
        <v/>
      </c>
      <c r="E4569" t="str">
        <f>IF(ISNUMBER(SEARCH(E$1,raw[[#This Row],[active years]])),1,"")</f>
        <v/>
      </c>
      <c r="F4569" t="str">
        <f>IF(ISNUMBER(SEARCH(F$1,raw[[#This Row],[active years]])),1,"")</f>
        <v/>
      </c>
      <c r="G4569" t="str">
        <f>IF(ISNUMBER(SEARCH(G$1,raw[[#This Row],[active years]])),1,"")</f>
        <v/>
      </c>
      <c r="H4569" t="str">
        <f>IF(ISNUMBER(SEARCH(H$1,raw[[#This Row],[active years]])),1,"")</f>
        <v/>
      </c>
      <c r="I4569" t="str">
        <f>IF(ISNUMBER(SEARCH(I$1,raw[[#This Row],[active years]])),1,"")</f>
        <v/>
      </c>
      <c r="J4569" t="str">
        <f>IF(ISNUMBER(SEARCH(J$1,raw[[#This Row],[active years]])),1,"")</f>
        <v/>
      </c>
      <c r="K4569" t="str">
        <f>IF(ISNUMBER(SEARCH(K$1,raw[[#This Row],[active years]])),1,"")</f>
        <v/>
      </c>
      <c r="L4569" t="str">
        <f>IF(ISNUMBER(SEARCH(L$1,raw[[#This Row],[active years]])),1,"")</f>
        <v/>
      </c>
      <c r="M4569" t="str">
        <f>IF(ISNUMBER(SEARCH(M$1,raw[[#This Row],[active years]])),1,"")</f>
        <v/>
      </c>
      <c r="N4569" t="str">
        <f>IF(ISNUMBER(SEARCH(N$1,raw[[#This Row],[active years]])),1,"")</f>
        <v/>
      </c>
      <c r="O4569" t="str">
        <f>IF(ISNUMBER(SEARCH(O$1,raw[[#This Row],[active years]])),1,"")</f>
        <v/>
      </c>
      <c r="P4569" t="str">
        <f>IF(ISNUMBER(SEARCH(P$1,raw[[#This Row],[active years]])),1,"")</f>
        <v/>
      </c>
      <c r="Q4569" t="str">
        <f>IF(ISNUMBER(SEARCH(Q$1,raw[[#This Row],[active years]])),1,"")</f>
        <v/>
      </c>
      <c r="R4569" t="str">
        <f>IF(ISNUMBER(SEARCH(R$1,raw[[#This Row],[active years]])),1,"")</f>
        <v/>
      </c>
      <c r="S4569" t="str">
        <f>IF(ISNUMBER(SEARCH(S$1,raw[[#This Row],[active years]])),1,"")</f>
        <v/>
      </c>
      <c r="T4569" t="str">
        <f>IF(ISNUMBER(SEARCH(T$1,raw[[#This Row],[active years]])),1,"")</f>
        <v/>
      </c>
      <c r="U4569" t="str">
        <f>IF(ISNUMBER(SEARCH(U$1,raw[[#This Row],[active years]])),1,"")</f>
        <v/>
      </c>
      <c r="V4569" t="str">
        <f>IF(ISNUMBER(SEARCH(V$1,raw[[#This Row],[active years]])),1,"")</f>
        <v/>
      </c>
      <c r="W4569" t="str">
        <f>IF(ISNUMBER(SEARCH(W$1,raw[[#This Row],[active years]])),1,"")</f>
        <v/>
      </c>
      <c r="X4569" t="str">
        <f>IF(ISNUMBER(SEARCH(X$1,raw[[#This Row],[active years]])),1,"")</f>
        <v/>
      </c>
      <c r="Y4569" t="str">
        <f>IF(ISNUMBER(SEARCH(Y$1,raw[[#This Row],[active years]])),1,"")</f>
        <v/>
      </c>
      <c r="Z4569">
        <f>IF(ISNUMBER(SEARCH(Z$1,raw[[#This Row],[active years]])),1,"")</f>
        <v>1</v>
      </c>
      <c r="AA4569">
        <f>IF(ISNUMBER(SEARCH(AA$1,raw[[#This Row],[active years]])),1,"")</f>
        <v>1</v>
      </c>
    </row>
    <row r="4570" spans="1:27" x14ac:dyDescent="0.45">
      <c r="A4570">
        <f>raw[team]</f>
        <v>5403</v>
      </c>
      <c r="B4570">
        <f>raw[rookie year]</f>
        <v>2015</v>
      </c>
      <c r="C4570" t="str">
        <f>IF(ISNUMBER(SEARCH(C$1,raw[[#This Row],[active years]])),1,"")</f>
        <v/>
      </c>
      <c r="D4570" t="str">
        <f>IF(ISNUMBER(SEARCH(D$1,raw[[#This Row],[active years]])),1,"")</f>
        <v/>
      </c>
      <c r="E4570" t="str">
        <f>IF(ISNUMBER(SEARCH(E$1,raw[[#This Row],[active years]])),1,"")</f>
        <v/>
      </c>
      <c r="F4570" t="str">
        <f>IF(ISNUMBER(SEARCH(F$1,raw[[#This Row],[active years]])),1,"")</f>
        <v/>
      </c>
      <c r="G4570" t="str">
        <f>IF(ISNUMBER(SEARCH(G$1,raw[[#This Row],[active years]])),1,"")</f>
        <v/>
      </c>
      <c r="H4570" t="str">
        <f>IF(ISNUMBER(SEARCH(H$1,raw[[#This Row],[active years]])),1,"")</f>
        <v/>
      </c>
      <c r="I4570" t="str">
        <f>IF(ISNUMBER(SEARCH(I$1,raw[[#This Row],[active years]])),1,"")</f>
        <v/>
      </c>
      <c r="J4570" t="str">
        <f>IF(ISNUMBER(SEARCH(J$1,raw[[#This Row],[active years]])),1,"")</f>
        <v/>
      </c>
      <c r="K4570" t="str">
        <f>IF(ISNUMBER(SEARCH(K$1,raw[[#This Row],[active years]])),1,"")</f>
        <v/>
      </c>
      <c r="L4570" t="str">
        <f>IF(ISNUMBER(SEARCH(L$1,raw[[#This Row],[active years]])),1,"")</f>
        <v/>
      </c>
      <c r="M4570" t="str">
        <f>IF(ISNUMBER(SEARCH(M$1,raw[[#This Row],[active years]])),1,"")</f>
        <v/>
      </c>
      <c r="N4570" t="str">
        <f>IF(ISNUMBER(SEARCH(N$1,raw[[#This Row],[active years]])),1,"")</f>
        <v/>
      </c>
      <c r="O4570" t="str">
        <f>IF(ISNUMBER(SEARCH(O$1,raw[[#This Row],[active years]])),1,"")</f>
        <v/>
      </c>
      <c r="P4570" t="str">
        <f>IF(ISNUMBER(SEARCH(P$1,raw[[#This Row],[active years]])),1,"")</f>
        <v/>
      </c>
      <c r="Q4570" t="str">
        <f>IF(ISNUMBER(SEARCH(Q$1,raw[[#This Row],[active years]])),1,"")</f>
        <v/>
      </c>
      <c r="R4570" t="str">
        <f>IF(ISNUMBER(SEARCH(R$1,raw[[#This Row],[active years]])),1,"")</f>
        <v/>
      </c>
      <c r="S4570" t="str">
        <f>IF(ISNUMBER(SEARCH(S$1,raw[[#This Row],[active years]])),1,"")</f>
        <v/>
      </c>
      <c r="T4570" t="str">
        <f>IF(ISNUMBER(SEARCH(T$1,raw[[#This Row],[active years]])),1,"")</f>
        <v/>
      </c>
      <c r="U4570" t="str">
        <f>IF(ISNUMBER(SEARCH(U$1,raw[[#This Row],[active years]])),1,"")</f>
        <v/>
      </c>
      <c r="V4570" t="str">
        <f>IF(ISNUMBER(SEARCH(V$1,raw[[#This Row],[active years]])),1,"")</f>
        <v/>
      </c>
      <c r="W4570" t="str">
        <f>IF(ISNUMBER(SEARCH(W$1,raw[[#This Row],[active years]])),1,"")</f>
        <v/>
      </c>
      <c r="X4570" t="str">
        <f>IF(ISNUMBER(SEARCH(X$1,raw[[#This Row],[active years]])),1,"")</f>
        <v/>
      </c>
      <c r="Y4570" t="str">
        <f>IF(ISNUMBER(SEARCH(Y$1,raw[[#This Row],[active years]])),1,"")</f>
        <v/>
      </c>
      <c r="Z4570">
        <f>IF(ISNUMBER(SEARCH(Z$1,raw[[#This Row],[active years]])),1,"")</f>
        <v>1</v>
      </c>
      <c r="AA4570">
        <f>IF(ISNUMBER(SEARCH(AA$1,raw[[#This Row],[active years]])),1,"")</f>
        <v>1</v>
      </c>
    </row>
    <row r="4571" spans="1:27" x14ac:dyDescent="0.45">
      <c r="A4571">
        <f>raw[team]</f>
        <v>5404</v>
      </c>
      <c r="B4571">
        <f>raw[rookie year]</f>
        <v>2015</v>
      </c>
      <c r="C4571" t="str">
        <f>IF(ISNUMBER(SEARCH(C$1,raw[[#This Row],[active years]])),1,"")</f>
        <v/>
      </c>
      <c r="D4571" t="str">
        <f>IF(ISNUMBER(SEARCH(D$1,raw[[#This Row],[active years]])),1,"")</f>
        <v/>
      </c>
      <c r="E4571" t="str">
        <f>IF(ISNUMBER(SEARCH(E$1,raw[[#This Row],[active years]])),1,"")</f>
        <v/>
      </c>
      <c r="F4571" t="str">
        <f>IF(ISNUMBER(SEARCH(F$1,raw[[#This Row],[active years]])),1,"")</f>
        <v/>
      </c>
      <c r="G4571" t="str">
        <f>IF(ISNUMBER(SEARCH(G$1,raw[[#This Row],[active years]])),1,"")</f>
        <v/>
      </c>
      <c r="H4571" t="str">
        <f>IF(ISNUMBER(SEARCH(H$1,raw[[#This Row],[active years]])),1,"")</f>
        <v/>
      </c>
      <c r="I4571" t="str">
        <f>IF(ISNUMBER(SEARCH(I$1,raw[[#This Row],[active years]])),1,"")</f>
        <v/>
      </c>
      <c r="J4571" t="str">
        <f>IF(ISNUMBER(SEARCH(J$1,raw[[#This Row],[active years]])),1,"")</f>
        <v/>
      </c>
      <c r="K4571" t="str">
        <f>IF(ISNUMBER(SEARCH(K$1,raw[[#This Row],[active years]])),1,"")</f>
        <v/>
      </c>
      <c r="L4571" t="str">
        <f>IF(ISNUMBER(SEARCH(L$1,raw[[#This Row],[active years]])),1,"")</f>
        <v/>
      </c>
      <c r="M4571" t="str">
        <f>IF(ISNUMBER(SEARCH(M$1,raw[[#This Row],[active years]])),1,"")</f>
        <v/>
      </c>
      <c r="N4571" t="str">
        <f>IF(ISNUMBER(SEARCH(N$1,raw[[#This Row],[active years]])),1,"")</f>
        <v/>
      </c>
      <c r="O4571" t="str">
        <f>IF(ISNUMBER(SEARCH(O$1,raw[[#This Row],[active years]])),1,"")</f>
        <v/>
      </c>
      <c r="P4571" t="str">
        <f>IF(ISNUMBER(SEARCH(P$1,raw[[#This Row],[active years]])),1,"")</f>
        <v/>
      </c>
      <c r="Q4571" t="str">
        <f>IF(ISNUMBER(SEARCH(Q$1,raw[[#This Row],[active years]])),1,"")</f>
        <v/>
      </c>
      <c r="R4571" t="str">
        <f>IF(ISNUMBER(SEARCH(R$1,raw[[#This Row],[active years]])),1,"")</f>
        <v/>
      </c>
      <c r="S4571" t="str">
        <f>IF(ISNUMBER(SEARCH(S$1,raw[[#This Row],[active years]])),1,"")</f>
        <v/>
      </c>
      <c r="T4571" t="str">
        <f>IF(ISNUMBER(SEARCH(T$1,raw[[#This Row],[active years]])),1,"")</f>
        <v/>
      </c>
      <c r="U4571" t="str">
        <f>IF(ISNUMBER(SEARCH(U$1,raw[[#This Row],[active years]])),1,"")</f>
        <v/>
      </c>
      <c r="V4571" t="str">
        <f>IF(ISNUMBER(SEARCH(V$1,raw[[#This Row],[active years]])),1,"")</f>
        <v/>
      </c>
      <c r="W4571" t="str">
        <f>IF(ISNUMBER(SEARCH(W$1,raw[[#This Row],[active years]])),1,"")</f>
        <v/>
      </c>
      <c r="X4571" t="str">
        <f>IF(ISNUMBER(SEARCH(X$1,raw[[#This Row],[active years]])),1,"")</f>
        <v/>
      </c>
      <c r="Y4571" t="str">
        <f>IF(ISNUMBER(SEARCH(Y$1,raw[[#This Row],[active years]])),1,"")</f>
        <v/>
      </c>
      <c r="Z4571">
        <f>IF(ISNUMBER(SEARCH(Z$1,raw[[#This Row],[active years]])),1,"")</f>
        <v>1</v>
      </c>
      <c r="AA4571">
        <f>IF(ISNUMBER(SEARCH(AA$1,raw[[#This Row],[active years]])),1,"")</f>
        <v>1</v>
      </c>
    </row>
    <row r="4572" spans="1:27" x14ac:dyDescent="0.45">
      <c r="A4572">
        <f>raw[team]</f>
        <v>5405</v>
      </c>
      <c r="B4572">
        <f>raw[rookie year]</f>
        <v>2015</v>
      </c>
      <c r="C4572" t="str">
        <f>IF(ISNUMBER(SEARCH(C$1,raw[[#This Row],[active years]])),1,"")</f>
        <v/>
      </c>
      <c r="D4572" t="str">
        <f>IF(ISNUMBER(SEARCH(D$1,raw[[#This Row],[active years]])),1,"")</f>
        <v/>
      </c>
      <c r="E4572" t="str">
        <f>IF(ISNUMBER(SEARCH(E$1,raw[[#This Row],[active years]])),1,"")</f>
        <v/>
      </c>
      <c r="F4572" t="str">
        <f>IF(ISNUMBER(SEARCH(F$1,raw[[#This Row],[active years]])),1,"")</f>
        <v/>
      </c>
      <c r="G4572" t="str">
        <f>IF(ISNUMBER(SEARCH(G$1,raw[[#This Row],[active years]])),1,"")</f>
        <v/>
      </c>
      <c r="H4572" t="str">
        <f>IF(ISNUMBER(SEARCH(H$1,raw[[#This Row],[active years]])),1,"")</f>
        <v/>
      </c>
      <c r="I4572" t="str">
        <f>IF(ISNUMBER(SEARCH(I$1,raw[[#This Row],[active years]])),1,"")</f>
        <v/>
      </c>
      <c r="J4572" t="str">
        <f>IF(ISNUMBER(SEARCH(J$1,raw[[#This Row],[active years]])),1,"")</f>
        <v/>
      </c>
      <c r="K4572" t="str">
        <f>IF(ISNUMBER(SEARCH(K$1,raw[[#This Row],[active years]])),1,"")</f>
        <v/>
      </c>
      <c r="L4572" t="str">
        <f>IF(ISNUMBER(SEARCH(L$1,raw[[#This Row],[active years]])),1,"")</f>
        <v/>
      </c>
      <c r="M4572" t="str">
        <f>IF(ISNUMBER(SEARCH(M$1,raw[[#This Row],[active years]])),1,"")</f>
        <v/>
      </c>
      <c r="N4572" t="str">
        <f>IF(ISNUMBER(SEARCH(N$1,raw[[#This Row],[active years]])),1,"")</f>
        <v/>
      </c>
      <c r="O4572" t="str">
        <f>IF(ISNUMBER(SEARCH(O$1,raw[[#This Row],[active years]])),1,"")</f>
        <v/>
      </c>
      <c r="P4572" t="str">
        <f>IF(ISNUMBER(SEARCH(P$1,raw[[#This Row],[active years]])),1,"")</f>
        <v/>
      </c>
      <c r="Q4572" t="str">
        <f>IF(ISNUMBER(SEARCH(Q$1,raw[[#This Row],[active years]])),1,"")</f>
        <v/>
      </c>
      <c r="R4572" t="str">
        <f>IF(ISNUMBER(SEARCH(R$1,raw[[#This Row],[active years]])),1,"")</f>
        <v/>
      </c>
      <c r="S4572" t="str">
        <f>IF(ISNUMBER(SEARCH(S$1,raw[[#This Row],[active years]])),1,"")</f>
        <v/>
      </c>
      <c r="T4572" t="str">
        <f>IF(ISNUMBER(SEARCH(T$1,raw[[#This Row],[active years]])),1,"")</f>
        <v/>
      </c>
      <c r="U4572" t="str">
        <f>IF(ISNUMBER(SEARCH(U$1,raw[[#This Row],[active years]])),1,"")</f>
        <v/>
      </c>
      <c r="V4572" t="str">
        <f>IF(ISNUMBER(SEARCH(V$1,raw[[#This Row],[active years]])),1,"")</f>
        <v/>
      </c>
      <c r="W4572" t="str">
        <f>IF(ISNUMBER(SEARCH(W$1,raw[[#This Row],[active years]])),1,"")</f>
        <v/>
      </c>
      <c r="X4572" t="str">
        <f>IF(ISNUMBER(SEARCH(X$1,raw[[#This Row],[active years]])),1,"")</f>
        <v/>
      </c>
      <c r="Y4572" t="str">
        <f>IF(ISNUMBER(SEARCH(Y$1,raw[[#This Row],[active years]])),1,"")</f>
        <v/>
      </c>
      <c r="Z4572">
        <f>IF(ISNUMBER(SEARCH(Z$1,raw[[#This Row],[active years]])),1,"")</f>
        <v>1</v>
      </c>
      <c r="AA4572" t="str">
        <f>IF(ISNUMBER(SEARCH(AA$1,raw[[#This Row],[active years]])),1,"")</f>
        <v/>
      </c>
    </row>
    <row r="4573" spans="1:27" x14ac:dyDescent="0.45">
      <c r="A4573">
        <f>raw[team]</f>
        <v>5406</v>
      </c>
      <c r="B4573">
        <f>raw[rookie year]</f>
        <v>2015</v>
      </c>
      <c r="C4573" t="str">
        <f>IF(ISNUMBER(SEARCH(C$1,raw[[#This Row],[active years]])),1,"")</f>
        <v/>
      </c>
      <c r="D4573" t="str">
        <f>IF(ISNUMBER(SEARCH(D$1,raw[[#This Row],[active years]])),1,"")</f>
        <v/>
      </c>
      <c r="E4573" t="str">
        <f>IF(ISNUMBER(SEARCH(E$1,raw[[#This Row],[active years]])),1,"")</f>
        <v/>
      </c>
      <c r="F4573" t="str">
        <f>IF(ISNUMBER(SEARCH(F$1,raw[[#This Row],[active years]])),1,"")</f>
        <v/>
      </c>
      <c r="G4573" t="str">
        <f>IF(ISNUMBER(SEARCH(G$1,raw[[#This Row],[active years]])),1,"")</f>
        <v/>
      </c>
      <c r="H4573" t="str">
        <f>IF(ISNUMBER(SEARCH(H$1,raw[[#This Row],[active years]])),1,"")</f>
        <v/>
      </c>
      <c r="I4573" t="str">
        <f>IF(ISNUMBER(SEARCH(I$1,raw[[#This Row],[active years]])),1,"")</f>
        <v/>
      </c>
      <c r="J4573" t="str">
        <f>IF(ISNUMBER(SEARCH(J$1,raw[[#This Row],[active years]])),1,"")</f>
        <v/>
      </c>
      <c r="K4573" t="str">
        <f>IF(ISNUMBER(SEARCH(K$1,raw[[#This Row],[active years]])),1,"")</f>
        <v/>
      </c>
      <c r="L4573" t="str">
        <f>IF(ISNUMBER(SEARCH(L$1,raw[[#This Row],[active years]])),1,"")</f>
        <v/>
      </c>
      <c r="M4573" t="str">
        <f>IF(ISNUMBER(SEARCH(M$1,raw[[#This Row],[active years]])),1,"")</f>
        <v/>
      </c>
      <c r="N4573" t="str">
        <f>IF(ISNUMBER(SEARCH(N$1,raw[[#This Row],[active years]])),1,"")</f>
        <v/>
      </c>
      <c r="O4573" t="str">
        <f>IF(ISNUMBER(SEARCH(O$1,raw[[#This Row],[active years]])),1,"")</f>
        <v/>
      </c>
      <c r="P4573" t="str">
        <f>IF(ISNUMBER(SEARCH(P$1,raw[[#This Row],[active years]])),1,"")</f>
        <v/>
      </c>
      <c r="Q4573" t="str">
        <f>IF(ISNUMBER(SEARCH(Q$1,raw[[#This Row],[active years]])),1,"")</f>
        <v/>
      </c>
      <c r="R4573" t="str">
        <f>IF(ISNUMBER(SEARCH(R$1,raw[[#This Row],[active years]])),1,"")</f>
        <v/>
      </c>
      <c r="S4573" t="str">
        <f>IF(ISNUMBER(SEARCH(S$1,raw[[#This Row],[active years]])),1,"")</f>
        <v/>
      </c>
      <c r="T4573" t="str">
        <f>IF(ISNUMBER(SEARCH(T$1,raw[[#This Row],[active years]])),1,"")</f>
        <v/>
      </c>
      <c r="U4573" t="str">
        <f>IF(ISNUMBER(SEARCH(U$1,raw[[#This Row],[active years]])),1,"")</f>
        <v/>
      </c>
      <c r="V4573" t="str">
        <f>IF(ISNUMBER(SEARCH(V$1,raw[[#This Row],[active years]])),1,"")</f>
        <v/>
      </c>
      <c r="W4573" t="str">
        <f>IF(ISNUMBER(SEARCH(W$1,raw[[#This Row],[active years]])),1,"")</f>
        <v/>
      </c>
      <c r="X4573" t="str">
        <f>IF(ISNUMBER(SEARCH(X$1,raw[[#This Row],[active years]])),1,"")</f>
        <v/>
      </c>
      <c r="Y4573" t="str">
        <f>IF(ISNUMBER(SEARCH(Y$1,raw[[#This Row],[active years]])),1,"")</f>
        <v/>
      </c>
      <c r="Z4573">
        <f>IF(ISNUMBER(SEARCH(Z$1,raw[[#This Row],[active years]])),1,"")</f>
        <v>1</v>
      </c>
      <c r="AA4573">
        <f>IF(ISNUMBER(SEARCH(AA$1,raw[[#This Row],[active years]])),1,"")</f>
        <v>1</v>
      </c>
    </row>
    <row r="4574" spans="1:27" x14ac:dyDescent="0.45">
      <c r="A4574">
        <f>raw[team]</f>
        <v>5407</v>
      </c>
      <c r="B4574">
        <f>raw[rookie year]</f>
        <v>2015</v>
      </c>
      <c r="C4574" t="str">
        <f>IF(ISNUMBER(SEARCH(C$1,raw[[#This Row],[active years]])),1,"")</f>
        <v/>
      </c>
      <c r="D4574" t="str">
        <f>IF(ISNUMBER(SEARCH(D$1,raw[[#This Row],[active years]])),1,"")</f>
        <v/>
      </c>
      <c r="E4574" t="str">
        <f>IF(ISNUMBER(SEARCH(E$1,raw[[#This Row],[active years]])),1,"")</f>
        <v/>
      </c>
      <c r="F4574" t="str">
        <f>IF(ISNUMBER(SEARCH(F$1,raw[[#This Row],[active years]])),1,"")</f>
        <v/>
      </c>
      <c r="G4574" t="str">
        <f>IF(ISNUMBER(SEARCH(G$1,raw[[#This Row],[active years]])),1,"")</f>
        <v/>
      </c>
      <c r="H4574" t="str">
        <f>IF(ISNUMBER(SEARCH(H$1,raw[[#This Row],[active years]])),1,"")</f>
        <v/>
      </c>
      <c r="I4574" t="str">
        <f>IF(ISNUMBER(SEARCH(I$1,raw[[#This Row],[active years]])),1,"")</f>
        <v/>
      </c>
      <c r="J4574" t="str">
        <f>IF(ISNUMBER(SEARCH(J$1,raw[[#This Row],[active years]])),1,"")</f>
        <v/>
      </c>
      <c r="K4574" t="str">
        <f>IF(ISNUMBER(SEARCH(K$1,raw[[#This Row],[active years]])),1,"")</f>
        <v/>
      </c>
      <c r="L4574" t="str">
        <f>IF(ISNUMBER(SEARCH(L$1,raw[[#This Row],[active years]])),1,"")</f>
        <v/>
      </c>
      <c r="M4574" t="str">
        <f>IF(ISNUMBER(SEARCH(M$1,raw[[#This Row],[active years]])),1,"")</f>
        <v/>
      </c>
      <c r="N4574" t="str">
        <f>IF(ISNUMBER(SEARCH(N$1,raw[[#This Row],[active years]])),1,"")</f>
        <v/>
      </c>
      <c r="O4574" t="str">
        <f>IF(ISNUMBER(SEARCH(O$1,raw[[#This Row],[active years]])),1,"")</f>
        <v/>
      </c>
      <c r="P4574" t="str">
        <f>IF(ISNUMBER(SEARCH(P$1,raw[[#This Row],[active years]])),1,"")</f>
        <v/>
      </c>
      <c r="Q4574" t="str">
        <f>IF(ISNUMBER(SEARCH(Q$1,raw[[#This Row],[active years]])),1,"")</f>
        <v/>
      </c>
      <c r="R4574" t="str">
        <f>IF(ISNUMBER(SEARCH(R$1,raw[[#This Row],[active years]])),1,"")</f>
        <v/>
      </c>
      <c r="S4574" t="str">
        <f>IF(ISNUMBER(SEARCH(S$1,raw[[#This Row],[active years]])),1,"")</f>
        <v/>
      </c>
      <c r="T4574" t="str">
        <f>IF(ISNUMBER(SEARCH(T$1,raw[[#This Row],[active years]])),1,"")</f>
        <v/>
      </c>
      <c r="U4574" t="str">
        <f>IF(ISNUMBER(SEARCH(U$1,raw[[#This Row],[active years]])),1,"")</f>
        <v/>
      </c>
      <c r="V4574" t="str">
        <f>IF(ISNUMBER(SEARCH(V$1,raw[[#This Row],[active years]])),1,"")</f>
        <v/>
      </c>
      <c r="W4574" t="str">
        <f>IF(ISNUMBER(SEARCH(W$1,raw[[#This Row],[active years]])),1,"")</f>
        <v/>
      </c>
      <c r="X4574" t="str">
        <f>IF(ISNUMBER(SEARCH(X$1,raw[[#This Row],[active years]])),1,"")</f>
        <v/>
      </c>
      <c r="Y4574" t="str">
        <f>IF(ISNUMBER(SEARCH(Y$1,raw[[#This Row],[active years]])),1,"")</f>
        <v/>
      </c>
      <c r="Z4574">
        <f>IF(ISNUMBER(SEARCH(Z$1,raw[[#This Row],[active years]])),1,"")</f>
        <v>1</v>
      </c>
      <c r="AA4574">
        <f>IF(ISNUMBER(SEARCH(AA$1,raw[[#This Row],[active years]])),1,"")</f>
        <v>1</v>
      </c>
    </row>
    <row r="4575" spans="1:27" x14ac:dyDescent="0.45">
      <c r="A4575">
        <f>raw[team]</f>
        <v>5408</v>
      </c>
      <c r="B4575">
        <f>raw[rookie year]</f>
        <v>2015</v>
      </c>
      <c r="C4575" t="str">
        <f>IF(ISNUMBER(SEARCH(C$1,raw[[#This Row],[active years]])),1,"")</f>
        <v/>
      </c>
      <c r="D4575" t="str">
        <f>IF(ISNUMBER(SEARCH(D$1,raw[[#This Row],[active years]])),1,"")</f>
        <v/>
      </c>
      <c r="E4575" t="str">
        <f>IF(ISNUMBER(SEARCH(E$1,raw[[#This Row],[active years]])),1,"")</f>
        <v/>
      </c>
      <c r="F4575" t="str">
        <f>IF(ISNUMBER(SEARCH(F$1,raw[[#This Row],[active years]])),1,"")</f>
        <v/>
      </c>
      <c r="G4575" t="str">
        <f>IF(ISNUMBER(SEARCH(G$1,raw[[#This Row],[active years]])),1,"")</f>
        <v/>
      </c>
      <c r="H4575" t="str">
        <f>IF(ISNUMBER(SEARCH(H$1,raw[[#This Row],[active years]])),1,"")</f>
        <v/>
      </c>
      <c r="I4575" t="str">
        <f>IF(ISNUMBER(SEARCH(I$1,raw[[#This Row],[active years]])),1,"")</f>
        <v/>
      </c>
      <c r="J4575" t="str">
        <f>IF(ISNUMBER(SEARCH(J$1,raw[[#This Row],[active years]])),1,"")</f>
        <v/>
      </c>
      <c r="K4575" t="str">
        <f>IF(ISNUMBER(SEARCH(K$1,raw[[#This Row],[active years]])),1,"")</f>
        <v/>
      </c>
      <c r="L4575" t="str">
        <f>IF(ISNUMBER(SEARCH(L$1,raw[[#This Row],[active years]])),1,"")</f>
        <v/>
      </c>
      <c r="M4575" t="str">
        <f>IF(ISNUMBER(SEARCH(M$1,raw[[#This Row],[active years]])),1,"")</f>
        <v/>
      </c>
      <c r="N4575" t="str">
        <f>IF(ISNUMBER(SEARCH(N$1,raw[[#This Row],[active years]])),1,"")</f>
        <v/>
      </c>
      <c r="O4575" t="str">
        <f>IF(ISNUMBER(SEARCH(O$1,raw[[#This Row],[active years]])),1,"")</f>
        <v/>
      </c>
      <c r="P4575" t="str">
        <f>IF(ISNUMBER(SEARCH(P$1,raw[[#This Row],[active years]])),1,"")</f>
        <v/>
      </c>
      <c r="Q4575" t="str">
        <f>IF(ISNUMBER(SEARCH(Q$1,raw[[#This Row],[active years]])),1,"")</f>
        <v/>
      </c>
      <c r="R4575" t="str">
        <f>IF(ISNUMBER(SEARCH(R$1,raw[[#This Row],[active years]])),1,"")</f>
        <v/>
      </c>
      <c r="S4575" t="str">
        <f>IF(ISNUMBER(SEARCH(S$1,raw[[#This Row],[active years]])),1,"")</f>
        <v/>
      </c>
      <c r="T4575" t="str">
        <f>IF(ISNUMBER(SEARCH(T$1,raw[[#This Row],[active years]])),1,"")</f>
        <v/>
      </c>
      <c r="U4575" t="str">
        <f>IF(ISNUMBER(SEARCH(U$1,raw[[#This Row],[active years]])),1,"")</f>
        <v/>
      </c>
      <c r="V4575" t="str">
        <f>IF(ISNUMBER(SEARCH(V$1,raw[[#This Row],[active years]])),1,"")</f>
        <v/>
      </c>
      <c r="W4575" t="str">
        <f>IF(ISNUMBER(SEARCH(W$1,raw[[#This Row],[active years]])),1,"")</f>
        <v/>
      </c>
      <c r="X4575" t="str">
        <f>IF(ISNUMBER(SEARCH(X$1,raw[[#This Row],[active years]])),1,"")</f>
        <v/>
      </c>
      <c r="Y4575" t="str">
        <f>IF(ISNUMBER(SEARCH(Y$1,raw[[#This Row],[active years]])),1,"")</f>
        <v/>
      </c>
      <c r="Z4575">
        <f>IF(ISNUMBER(SEARCH(Z$1,raw[[#This Row],[active years]])),1,"")</f>
        <v>1</v>
      </c>
      <c r="AA4575">
        <f>IF(ISNUMBER(SEARCH(AA$1,raw[[#This Row],[active years]])),1,"")</f>
        <v>1</v>
      </c>
    </row>
    <row r="4576" spans="1:27" x14ac:dyDescent="0.45">
      <c r="A4576">
        <f>raw[team]</f>
        <v>5409</v>
      </c>
      <c r="B4576">
        <f>raw[rookie year]</f>
        <v>2015</v>
      </c>
      <c r="C4576" t="str">
        <f>IF(ISNUMBER(SEARCH(C$1,raw[[#This Row],[active years]])),1,"")</f>
        <v/>
      </c>
      <c r="D4576" t="str">
        <f>IF(ISNUMBER(SEARCH(D$1,raw[[#This Row],[active years]])),1,"")</f>
        <v/>
      </c>
      <c r="E4576" t="str">
        <f>IF(ISNUMBER(SEARCH(E$1,raw[[#This Row],[active years]])),1,"")</f>
        <v/>
      </c>
      <c r="F4576" t="str">
        <f>IF(ISNUMBER(SEARCH(F$1,raw[[#This Row],[active years]])),1,"")</f>
        <v/>
      </c>
      <c r="G4576" t="str">
        <f>IF(ISNUMBER(SEARCH(G$1,raw[[#This Row],[active years]])),1,"")</f>
        <v/>
      </c>
      <c r="H4576" t="str">
        <f>IF(ISNUMBER(SEARCH(H$1,raw[[#This Row],[active years]])),1,"")</f>
        <v/>
      </c>
      <c r="I4576" t="str">
        <f>IF(ISNUMBER(SEARCH(I$1,raw[[#This Row],[active years]])),1,"")</f>
        <v/>
      </c>
      <c r="J4576" t="str">
        <f>IF(ISNUMBER(SEARCH(J$1,raw[[#This Row],[active years]])),1,"")</f>
        <v/>
      </c>
      <c r="K4576" t="str">
        <f>IF(ISNUMBER(SEARCH(K$1,raw[[#This Row],[active years]])),1,"")</f>
        <v/>
      </c>
      <c r="L4576" t="str">
        <f>IF(ISNUMBER(SEARCH(L$1,raw[[#This Row],[active years]])),1,"")</f>
        <v/>
      </c>
      <c r="M4576" t="str">
        <f>IF(ISNUMBER(SEARCH(M$1,raw[[#This Row],[active years]])),1,"")</f>
        <v/>
      </c>
      <c r="N4576" t="str">
        <f>IF(ISNUMBER(SEARCH(N$1,raw[[#This Row],[active years]])),1,"")</f>
        <v/>
      </c>
      <c r="O4576" t="str">
        <f>IF(ISNUMBER(SEARCH(O$1,raw[[#This Row],[active years]])),1,"")</f>
        <v/>
      </c>
      <c r="P4576" t="str">
        <f>IF(ISNUMBER(SEARCH(P$1,raw[[#This Row],[active years]])),1,"")</f>
        <v/>
      </c>
      <c r="Q4576" t="str">
        <f>IF(ISNUMBER(SEARCH(Q$1,raw[[#This Row],[active years]])),1,"")</f>
        <v/>
      </c>
      <c r="R4576" t="str">
        <f>IF(ISNUMBER(SEARCH(R$1,raw[[#This Row],[active years]])),1,"")</f>
        <v/>
      </c>
      <c r="S4576" t="str">
        <f>IF(ISNUMBER(SEARCH(S$1,raw[[#This Row],[active years]])),1,"")</f>
        <v/>
      </c>
      <c r="T4576" t="str">
        <f>IF(ISNUMBER(SEARCH(T$1,raw[[#This Row],[active years]])),1,"")</f>
        <v/>
      </c>
      <c r="U4576" t="str">
        <f>IF(ISNUMBER(SEARCH(U$1,raw[[#This Row],[active years]])),1,"")</f>
        <v/>
      </c>
      <c r="V4576" t="str">
        <f>IF(ISNUMBER(SEARCH(V$1,raw[[#This Row],[active years]])),1,"")</f>
        <v/>
      </c>
      <c r="W4576" t="str">
        <f>IF(ISNUMBER(SEARCH(W$1,raw[[#This Row],[active years]])),1,"")</f>
        <v/>
      </c>
      <c r="X4576" t="str">
        <f>IF(ISNUMBER(SEARCH(X$1,raw[[#This Row],[active years]])),1,"")</f>
        <v/>
      </c>
      <c r="Y4576" t="str">
        <f>IF(ISNUMBER(SEARCH(Y$1,raw[[#This Row],[active years]])),1,"")</f>
        <v/>
      </c>
      <c r="Z4576">
        <f>IF(ISNUMBER(SEARCH(Z$1,raw[[#This Row],[active years]])),1,"")</f>
        <v>1</v>
      </c>
      <c r="AA4576">
        <f>IF(ISNUMBER(SEARCH(AA$1,raw[[#This Row],[active years]])),1,"")</f>
        <v>1</v>
      </c>
    </row>
    <row r="4577" spans="1:27" x14ac:dyDescent="0.45">
      <c r="A4577">
        <f>raw[team]</f>
        <v>5410</v>
      </c>
      <c r="B4577">
        <f>raw[rookie year]</f>
        <v>2015</v>
      </c>
      <c r="C4577" t="str">
        <f>IF(ISNUMBER(SEARCH(C$1,raw[[#This Row],[active years]])),1,"")</f>
        <v/>
      </c>
      <c r="D4577" t="str">
        <f>IF(ISNUMBER(SEARCH(D$1,raw[[#This Row],[active years]])),1,"")</f>
        <v/>
      </c>
      <c r="E4577" t="str">
        <f>IF(ISNUMBER(SEARCH(E$1,raw[[#This Row],[active years]])),1,"")</f>
        <v/>
      </c>
      <c r="F4577" t="str">
        <f>IF(ISNUMBER(SEARCH(F$1,raw[[#This Row],[active years]])),1,"")</f>
        <v/>
      </c>
      <c r="G4577" t="str">
        <f>IF(ISNUMBER(SEARCH(G$1,raw[[#This Row],[active years]])),1,"")</f>
        <v/>
      </c>
      <c r="H4577" t="str">
        <f>IF(ISNUMBER(SEARCH(H$1,raw[[#This Row],[active years]])),1,"")</f>
        <v/>
      </c>
      <c r="I4577" t="str">
        <f>IF(ISNUMBER(SEARCH(I$1,raw[[#This Row],[active years]])),1,"")</f>
        <v/>
      </c>
      <c r="J4577" t="str">
        <f>IF(ISNUMBER(SEARCH(J$1,raw[[#This Row],[active years]])),1,"")</f>
        <v/>
      </c>
      <c r="K4577" t="str">
        <f>IF(ISNUMBER(SEARCH(K$1,raw[[#This Row],[active years]])),1,"")</f>
        <v/>
      </c>
      <c r="L4577" t="str">
        <f>IF(ISNUMBER(SEARCH(L$1,raw[[#This Row],[active years]])),1,"")</f>
        <v/>
      </c>
      <c r="M4577" t="str">
        <f>IF(ISNUMBER(SEARCH(M$1,raw[[#This Row],[active years]])),1,"")</f>
        <v/>
      </c>
      <c r="N4577" t="str">
        <f>IF(ISNUMBER(SEARCH(N$1,raw[[#This Row],[active years]])),1,"")</f>
        <v/>
      </c>
      <c r="O4577" t="str">
        <f>IF(ISNUMBER(SEARCH(O$1,raw[[#This Row],[active years]])),1,"")</f>
        <v/>
      </c>
      <c r="P4577" t="str">
        <f>IF(ISNUMBER(SEARCH(P$1,raw[[#This Row],[active years]])),1,"")</f>
        <v/>
      </c>
      <c r="Q4577" t="str">
        <f>IF(ISNUMBER(SEARCH(Q$1,raw[[#This Row],[active years]])),1,"")</f>
        <v/>
      </c>
      <c r="R4577" t="str">
        <f>IF(ISNUMBER(SEARCH(R$1,raw[[#This Row],[active years]])),1,"")</f>
        <v/>
      </c>
      <c r="S4577" t="str">
        <f>IF(ISNUMBER(SEARCH(S$1,raw[[#This Row],[active years]])),1,"")</f>
        <v/>
      </c>
      <c r="T4577" t="str">
        <f>IF(ISNUMBER(SEARCH(T$1,raw[[#This Row],[active years]])),1,"")</f>
        <v/>
      </c>
      <c r="U4577" t="str">
        <f>IF(ISNUMBER(SEARCH(U$1,raw[[#This Row],[active years]])),1,"")</f>
        <v/>
      </c>
      <c r="V4577" t="str">
        <f>IF(ISNUMBER(SEARCH(V$1,raw[[#This Row],[active years]])),1,"")</f>
        <v/>
      </c>
      <c r="W4577" t="str">
        <f>IF(ISNUMBER(SEARCH(W$1,raw[[#This Row],[active years]])),1,"")</f>
        <v/>
      </c>
      <c r="X4577" t="str">
        <f>IF(ISNUMBER(SEARCH(X$1,raw[[#This Row],[active years]])),1,"")</f>
        <v/>
      </c>
      <c r="Y4577" t="str">
        <f>IF(ISNUMBER(SEARCH(Y$1,raw[[#This Row],[active years]])),1,"")</f>
        <v/>
      </c>
      <c r="Z4577">
        <f>IF(ISNUMBER(SEARCH(Z$1,raw[[#This Row],[active years]])),1,"")</f>
        <v>1</v>
      </c>
      <c r="AA4577">
        <f>IF(ISNUMBER(SEARCH(AA$1,raw[[#This Row],[active years]])),1,"")</f>
        <v>1</v>
      </c>
    </row>
    <row r="4578" spans="1:27" x14ac:dyDescent="0.45">
      <c r="A4578">
        <f>raw[team]</f>
        <v>5411</v>
      </c>
      <c r="B4578">
        <f>raw[rookie year]</f>
        <v>2015</v>
      </c>
      <c r="C4578" t="str">
        <f>IF(ISNUMBER(SEARCH(C$1,raw[[#This Row],[active years]])),1,"")</f>
        <v/>
      </c>
      <c r="D4578" t="str">
        <f>IF(ISNUMBER(SEARCH(D$1,raw[[#This Row],[active years]])),1,"")</f>
        <v/>
      </c>
      <c r="E4578" t="str">
        <f>IF(ISNUMBER(SEARCH(E$1,raw[[#This Row],[active years]])),1,"")</f>
        <v/>
      </c>
      <c r="F4578" t="str">
        <f>IF(ISNUMBER(SEARCH(F$1,raw[[#This Row],[active years]])),1,"")</f>
        <v/>
      </c>
      <c r="G4578" t="str">
        <f>IF(ISNUMBER(SEARCH(G$1,raw[[#This Row],[active years]])),1,"")</f>
        <v/>
      </c>
      <c r="H4578" t="str">
        <f>IF(ISNUMBER(SEARCH(H$1,raw[[#This Row],[active years]])),1,"")</f>
        <v/>
      </c>
      <c r="I4578" t="str">
        <f>IF(ISNUMBER(SEARCH(I$1,raw[[#This Row],[active years]])),1,"")</f>
        <v/>
      </c>
      <c r="J4578" t="str">
        <f>IF(ISNUMBER(SEARCH(J$1,raw[[#This Row],[active years]])),1,"")</f>
        <v/>
      </c>
      <c r="K4578" t="str">
        <f>IF(ISNUMBER(SEARCH(K$1,raw[[#This Row],[active years]])),1,"")</f>
        <v/>
      </c>
      <c r="L4578" t="str">
        <f>IF(ISNUMBER(SEARCH(L$1,raw[[#This Row],[active years]])),1,"")</f>
        <v/>
      </c>
      <c r="M4578" t="str">
        <f>IF(ISNUMBER(SEARCH(M$1,raw[[#This Row],[active years]])),1,"")</f>
        <v/>
      </c>
      <c r="N4578" t="str">
        <f>IF(ISNUMBER(SEARCH(N$1,raw[[#This Row],[active years]])),1,"")</f>
        <v/>
      </c>
      <c r="O4578" t="str">
        <f>IF(ISNUMBER(SEARCH(O$1,raw[[#This Row],[active years]])),1,"")</f>
        <v/>
      </c>
      <c r="P4578" t="str">
        <f>IF(ISNUMBER(SEARCH(P$1,raw[[#This Row],[active years]])),1,"")</f>
        <v/>
      </c>
      <c r="Q4578" t="str">
        <f>IF(ISNUMBER(SEARCH(Q$1,raw[[#This Row],[active years]])),1,"")</f>
        <v/>
      </c>
      <c r="R4578" t="str">
        <f>IF(ISNUMBER(SEARCH(R$1,raw[[#This Row],[active years]])),1,"")</f>
        <v/>
      </c>
      <c r="S4578" t="str">
        <f>IF(ISNUMBER(SEARCH(S$1,raw[[#This Row],[active years]])),1,"")</f>
        <v/>
      </c>
      <c r="T4578" t="str">
        <f>IF(ISNUMBER(SEARCH(T$1,raw[[#This Row],[active years]])),1,"")</f>
        <v/>
      </c>
      <c r="U4578" t="str">
        <f>IF(ISNUMBER(SEARCH(U$1,raw[[#This Row],[active years]])),1,"")</f>
        <v/>
      </c>
      <c r="V4578" t="str">
        <f>IF(ISNUMBER(SEARCH(V$1,raw[[#This Row],[active years]])),1,"")</f>
        <v/>
      </c>
      <c r="W4578" t="str">
        <f>IF(ISNUMBER(SEARCH(W$1,raw[[#This Row],[active years]])),1,"")</f>
        <v/>
      </c>
      <c r="X4578" t="str">
        <f>IF(ISNUMBER(SEARCH(X$1,raw[[#This Row],[active years]])),1,"")</f>
        <v/>
      </c>
      <c r="Y4578" t="str">
        <f>IF(ISNUMBER(SEARCH(Y$1,raw[[#This Row],[active years]])),1,"")</f>
        <v/>
      </c>
      <c r="Z4578">
        <f>IF(ISNUMBER(SEARCH(Z$1,raw[[#This Row],[active years]])),1,"")</f>
        <v>1</v>
      </c>
      <c r="AA4578">
        <f>IF(ISNUMBER(SEARCH(AA$1,raw[[#This Row],[active years]])),1,"")</f>
        <v>1</v>
      </c>
    </row>
    <row r="4579" spans="1:27" x14ac:dyDescent="0.45">
      <c r="A4579">
        <f>raw[team]</f>
        <v>5412</v>
      </c>
      <c r="B4579">
        <f>raw[rookie year]</f>
        <v>2015</v>
      </c>
      <c r="C4579" t="str">
        <f>IF(ISNUMBER(SEARCH(C$1,raw[[#This Row],[active years]])),1,"")</f>
        <v/>
      </c>
      <c r="D4579" t="str">
        <f>IF(ISNUMBER(SEARCH(D$1,raw[[#This Row],[active years]])),1,"")</f>
        <v/>
      </c>
      <c r="E4579" t="str">
        <f>IF(ISNUMBER(SEARCH(E$1,raw[[#This Row],[active years]])),1,"")</f>
        <v/>
      </c>
      <c r="F4579" t="str">
        <f>IF(ISNUMBER(SEARCH(F$1,raw[[#This Row],[active years]])),1,"")</f>
        <v/>
      </c>
      <c r="G4579" t="str">
        <f>IF(ISNUMBER(SEARCH(G$1,raw[[#This Row],[active years]])),1,"")</f>
        <v/>
      </c>
      <c r="H4579" t="str">
        <f>IF(ISNUMBER(SEARCH(H$1,raw[[#This Row],[active years]])),1,"")</f>
        <v/>
      </c>
      <c r="I4579" t="str">
        <f>IF(ISNUMBER(SEARCH(I$1,raw[[#This Row],[active years]])),1,"")</f>
        <v/>
      </c>
      <c r="J4579" t="str">
        <f>IF(ISNUMBER(SEARCH(J$1,raw[[#This Row],[active years]])),1,"")</f>
        <v/>
      </c>
      <c r="K4579" t="str">
        <f>IF(ISNUMBER(SEARCH(K$1,raw[[#This Row],[active years]])),1,"")</f>
        <v/>
      </c>
      <c r="L4579" t="str">
        <f>IF(ISNUMBER(SEARCH(L$1,raw[[#This Row],[active years]])),1,"")</f>
        <v/>
      </c>
      <c r="M4579" t="str">
        <f>IF(ISNUMBER(SEARCH(M$1,raw[[#This Row],[active years]])),1,"")</f>
        <v/>
      </c>
      <c r="N4579" t="str">
        <f>IF(ISNUMBER(SEARCH(N$1,raw[[#This Row],[active years]])),1,"")</f>
        <v/>
      </c>
      <c r="O4579" t="str">
        <f>IF(ISNUMBER(SEARCH(O$1,raw[[#This Row],[active years]])),1,"")</f>
        <v/>
      </c>
      <c r="P4579" t="str">
        <f>IF(ISNUMBER(SEARCH(P$1,raw[[#This Row],[active years]])),1,"")</f>
        <v/>
      </c>
      <c r="Q4579" t="str">
        <f>IF(ISNUMBER(SEARCH(Q$1,raw[[#This Row],[active years]])),1,"")</f>
        <v/>
      </c>
      <c r="R4579" t="str">
        <f>IF(ISNUMBER(SEARCH(R$1,raw[[#This Row],[active years]])),1,"")</f>
        <v/>
      </c>
      <c r="S4579" t="str">
        <f>IF(ISNUMBER(SEARCH(S$1,raw[[#This Row],[active years]])),1,"")</f>
        <v/>
      </c>
      <c r="T4579" t="str">
        <f>IF(ISNUMBER(SEARCH(T$1,raw[[#This Row],[active years]])),1,"")</f>
        <v/>
      </c>
      <c r="U4579" t="str">
        <f>IF(ISNUMBER(SEARCH(U$1,raw[[#This Row],[active years]])),1,"")</f>
        <v/>
      </c>
      <c r="V4579" t="str">
        <f>IF(ISNUMBER(SEARCH(V$1,raw[[#This Row],[active years]])),1,"")</f>
        <v/>
      </c>
      <c r="W4579" t="str">
        <f>IF(ISNUMBER(SEARCH(W$1,raw[[#This Row],[active years]])),1,"")</f>
        <v/>
      </c>
      <c r="X4579" t="str">
        <f>IF(ISNUMBER(SEARCH(X$1,raw[[#This Row],[active years]])),1,"")</f>
        <v/>
      </c>
      <c r="Y4579" t="str">
        <f>IF(ISNUMBER(SEARCH(Y$1,raw[[#This Row],[active years]])),1,"")</f>
        <v/>
      </c>
      <c r="Z4579">
        <f>IF(ISNUMBER(SEARCH(Z$1,raw[[#This Row],[active years]])),1,"")</f>
        <v>1</v>
      </c>
      <c r="AA4579">
        <f>IF(ISNUMBER(SEARCH(AA$1,raw[[#This Row],[active years]])),1,"")</f>
        <v>1</v>
      </c>
    </row>
    <row r="4580" spans="1:27" x14ac:dyDescent="0.45">
      <c r="A4580">
        <f>raw[team]</f>
        <v>5413</v>
      </c>
      <c r="B4580">
        <f>raw[rookie year]</f>
        <v>2015</v>
      </c>
      <c r="C4580" t="str">
        <f>IF(ISNUMBER(SEARCH(C$1,raw[[#This Row],[active years]])),1,"")</f>
        <v/>
      </c>
      <c r="D4580" t="str">
        <f>IF(ISNUMBER(SEARCH(D$1,raw[[#This Row],[active years]])),1,"")</f>
        <v/>
      </c>
      <c r="E4580" t="str">
        <f>IF(ISNUMBER(SEARCH(E$1,raw[[#This Row],[active years]])),1,"")</f>
        <v/>
      </c>
      <c r="F4580" t="str">
        <f>IF(ISNUMBER(SEARCH(F$1,raw[[#This Row],[active years]])),1,"")</f>
        <v/>
      </c>
      <c r="G4580" t="str">
        <f>IF(ISNUMBER(SEARCH(G$1,raw[[#This Row],[active years]])),1,"")</f>
        <v/>
      </c>
      <c r="H4580" t="str">
        <f>IF(ISNUMBER(SEARCH(H$1,raw[[#This Row],[active years]])),1,"")</f>
        <v/>
      </c>
      <c r="I4580" t="str">
        <f>IF(ISNUMBER(SEARCH(I$1,raw[[#This Row],[active years]])),1,"")</f>
        <v/>
      </c>
      <c r="J4580" t="str">
        <f>IF(ISNUMBER(SEARCH(J$1,raw[[#This Row],[active years]])),1,"")</f>
        <v/>
      </c>
      <c r="K4580" t="str">
        <f>IF(ISNUMBER(SEARCH(K$1,raw[[#This Row],[active years]])),1,"")</f>
        <v/>
      </c>
      <c r="L4580" t="str">
        <f>IF(ISNUMBER(SEARCH(L$1,raw[[#This Row],[active years]])),1,"")</f>
        <v/>
      </c>
      <c r="M4580" t="str">
        <f>IF(ISNUMBER(SEARCH(M$1,raw[[#This Row],[active years]])),1,"")</f>
        <v/>
      </c>
      <c r="N4580" t="str">
        <f>IF(ISNUMBER(SEARCH(N$1,raw[[#This Row],[active years]])),1,"")</f>
        <v/>
      </c>
      <c r="O4580" t="str">
        <f>IF(ISNUMBER(SEARCH(O$1,raw[[#This Row],[active years]])),1,"")</f>
        <v/>
      </c>
      <c r="P4580" t="str">
        <f>IF(ISNUMBER(SEARCH(P$1,raw[[#This Row],[active years]])),1,"")</f>
        <v/>
      </c>
      <c r="Q4580" t="str">
        <f>IF(ISNUMBER(SEARCH(Q$1,raw[[#This Row],[active years]])),1,"")</f>
        <v/>
      </c>
      <c r="R4580" t="str">
        <f>IF(ISNUMBER(SEARCH(R$1,raw[[#This Row],[active years]])),1,"")</f>
        <v/>
      </c>
      <c r="S4580" t="str">
        <f>IF(ISNUMBER(SEARCH(S$1,raw[[#This Row],[active years]])),1,"")</f>
        <v/>
      </c>
      <c r="T4580" t="str">
        <f>IF(ISNUMBER(SEARCH(T$1,raw[[#This Row],[active years]])),1,"")</f>
        <v/>
      </c>
      <c r="U4580" t="str">
        <f>IF(ISNUMBER(SEARCH(U$1,raw[[#This Row],[active years]])),1,"")</f>
        <v/>
      </c>
      <c r="V4580" t="str">
        <f>IF(ISNUMBER(SEARCH(V$1,raw[[#This Row],[active years]])),1,"")</f>
        <v/>
      </c>
      <c r="W4580" t="str">
        <f>IF(ISNUMBER(SEARCH(W$1,raw[[#This Row],[active years]])),1,"")</f>
        <v/>
      </c>
      <c r="X4580" t="str">
        <f>IF(ISNUMBER(SEARCH(X$1,raw[[#This Row],[active years]])),1,"")</f>
        <v/>
      </c>
      <c r="Y4580" t="str">
        <f>IF(ISNUMBER(SEARCH(Y$1,raw[[#This Row],[active years]])),1,"")</f>
        <v/>
      </c>
      <c r="Z4580">
        <f>IF(ISNUMBER(SEARCH(Z$1,raw[[#This Row],[active years]])),1,"")</f>
        <v>1</v>
      </c>
      <c r="AA4580">
        <f>IF(ISNUMBER(SEARCH(AA$1,raw[[#This Row],[active years]])),1,"")</f>
        <v>1</v>
      </c>
    </row>
    <row r="4581" spans="1:27" x14ac:dyDescent="0.45">
      <c r="A4581">
        <f>raw[team]</f>
        <v>5414</v>
      </c>
      <c r="B4581">
        <f>raw[rookie year]</f>
        <v>2015</v>
      </c>
      <c r="C4581" t="str">
        <f>IF(ISNUMBER(SEARCH(C$1,raw[[#This Row],[active years]])),1,"")</f>
        <v/>
      </c>
      <c r="D4581" t="str">
        <f>IF(ISNUMBER(SEARCH(D$1,raw[[#This Row],[active years]])),1,"")</f>
        <v/>
      </c>
      <c r="E4581" t="str">
        <f>IF(ISNUMBER(SEARCH(E$1,raw[[#This Row],[active years]])),1,"")</f>
        <v/>
      </c>
      <c r="F4581" t="str">
        <f>IF(ISNUMBER(SEARCH(F$1,raw[[#This Row],[active years]])),1,"")</f>
        <v/>
      </c>
      <c r="G4581" t="str">
        <f>IF(ISNUMBER(SEARCH(G$1,raw[[#This Row],[active years]])),1,"")</f>
        <v/>
      </c>
      <c r="H4581" t="str">
        <f>IF(ISNUMBER(SEARCH(H$1,raw[[#This Row],[active years]])),1,"")</f>
        <v/>
      </c>
      <c r="I4581" t="str">
        <f>IF(ISNUMBER(SEARCH(I$1,raw[[#This Row],[active years]])),1,"")</f>
        <v/>
      </c>
      <c r="J4581" t="str">
        <f>IF(ISNUMBER(SEARCH(J$1,raw[[#This Row],[active years]])),1,"")</f>
        <v/>
      </c>
      <c r="K4581" t="str">
        <f>IF(ISNUMBER(SEARCH(K$1,raw[[#This Row],[active years]])),1,"")</f>
        <v/>
      </c>
      <c r="L4581" t="str">
        <f>IF(ISNUMBER(SEARCH(L$1,raw[[#This Row],[active years]])),1,"")</f>
        <v/>
      </c>
      <c r="M4581" t="str">
        <f>IF(ISNUMBER(SEARCH(M$1,raw[[#This Row],[active years]])),1,"")</f>
        <v/>
      </c>
      <c r="N4581" t="str">
        <f>IF(ISNUMBER(SEARCH(N$1,raw[[#This Row],[active years]])),1,"")</f>
        <v/>
      </c>
      <c r="O4581" t="str">
        <f>IF(ISNUMBER(SEARCH(O$1,raw[[#This Row],[active years]])),1,"")</f>
        <v/>
      </c>
      <c r="P4581" t="str">
        <f>IF(ISNUMBER(SEARCH(P$1,raw[[#This Row],[active years]])),1,"")</f>
        <v/>
      </c>
      <c r="Q4581" t="str">
        <f>IF(ISNUMBER(SEARCH(Q$1,raw[[#This Row],[active years]])),1,"")</f>
        <v/>
      </c>
      <c r="R4581" t="str">
        <f>IF(ISNUMBER(SEARCH(R$1,raw[[#This Row],[active years]])),1,"")</f>
        <v/>
      </c>
      <c r="S4581" t="str">
        <f>IF(ISNUMBER(SEARCH(S$1,raw[[#This Row],[active years]])),1,"")</f>
        <v/>
      </c>
      <c r="T4581" t="str">
        <f>IF(ISNUMBER(SEARCH(T$1,raw[[#This Row],[active years]])),1,"")</f>
        <v/>
      </c>
      <c r="U4581" t="str">
        <f>IF(ISNUMBER(SEARCH(U$1,raw[[#This Row],[active years]])),1,"")</f>
        <v/>
      </c>
      <c r="V4581" t="str">
        <f>IF(ISNUMBER(SEARCH(V$1,raw[[#This Row],[active years]])),1,"")</f>
        <v/>
      </c>
      <c r="W4581" t="str">
        <f>IF(ISNUMBER(SEARCH(W$1,raw[[#This Row],[active years]])),1,"")</f>
        <v/>
      </c>
      <c r="X4581" t="str">
        <f>IF(ISNUMBER(SEARCH(X$1,raw[[#This Row],[active years]])),1,"")</f>
        <v/>
      </c>
      <c r="Y4581" t="str">
        <f>IF(ISNUMBER(SEARCH(Y$1,raw[[#This Row],[active years]])),1,"")</f>
        <v/>
      </c>
      <c r="Z4581">
        <f>IF(ISNUMBER(SEARCH(Z$1,raw[[#This Row],[active years]])),1,"")</f>
        <v>1</v>
      </c>
      <c r="AA4581">
        <f>IF(ISNUMBER(SEARCH(AA$1,raw[[#This Row],[active years]])),1,"")</f>
        <v>1</v>
      </c>
    </row>
    <row r="4582" spans="1:27" x14ac:dyDescent="0.45">
      <c r="A4582">
        <f>raw[team]</f>
        <v>5415</v>
      </c>
      <c r="B4582">
        <f>raw[rookie year]</f>
        <v>2015</v>
      </c>
      <c r="C4582" t="str">
        <f>IF(ISNUMBER(SEARCH(C$1,raw[[#This Row],[active years]])),1,"")</f>
        <v/>
      </c>
      <c r="D4582" t="str">
        <f>IF(ISNUMBER(SEARCH(D$1,raw[[#This Row],[active years]])),1,"")</f>
        <v/>
      </c>
      <c r="E4582" t="str">
        <f>IF(ISNUMBER(SEARCH(E$1,raw[[#This Row],[active years]])),1,"")</f>
        <v/>
      </c>
      <c r="F4582" t="str">
        <f>IF(ISNUMBER(SEARCH(F$1,raw[[#This Row],[active years]])),1,"")</f>
        <v/>
      </c>
      <c r="G4582" t="str">
        <f>IF(ISNUMBER(SEARCH(G$1,raw[[#This Row],[active years]])),1,"")</f>
        <v/>
      </c>
      <c r="H4582" t="str">
        <f>IF(ISNUMBER(SEARCH(H$1,raw[[#This Row],[active years]])),1,"")</f>
        <v/>
      </c>
      <c r="I4582" t="str">
        <f>IF(ISNUMBER(SEARCH(I$1,raw[[#This Row],[active years]])),1,"")</f>
        <v/>
      </c>
      <c r="J4582" t="str">
        <f>IF(ISNUMBER(SEARCH(J$1,raw[[#This Row],[active years]])),1,"")</f>
        <v/>
      </c>
      <c r="K4582" t="str">
        <f>IF(ISNUMBER(SEARCH(K$1,raw[[#This Row],[active years]])),1,"")</f>
        <v/>
      </c>
      <c r="L4582" t="str">
        <f>IF(ISNUMBER(SEARCH(L$1,raw[[#This Row],[active years]])),1,"")</f>
        <v/>
      </c>
      <c r="M4582" t="str">
        <f>IF(ISNUMBER(SEARCH(M$1,raw[[#This Row],[active years]])),1,"")</f>
        <v/>
      </c>
      <c r="N4582" t="str">
        <f>IF(ISNUMBER(SEARCH(N$1,raw[[#This Row],[active years]])),1,"")</f>
        <v/>
      </c>
      <c r="O4582" t="str">
        <f>IF(ISNUMBER(SEARCH(O$1,raw[[#This Row],[active years]])),1,"")</f>
        <v/>
      </c>
      <c r="P4582" t="str">
        <f>IF(ISNUMBER(SEARCH(P$1,raw[[#This Row],[active years]])),1,"")</f>
        <v/>
      </c>
      <c r="Q4582" t="str">
        <f>IF(ISNUMBER(SEARCH(Q$1,raw[[#This Row],[active years]])),1,"")</f>
        <v/>
      </c>
      <c r="R4582" t="str">
        <f>IF(ISNUMBER(SEARCH(R$1,raw[[#This Row],[active years]])),1,"")</f>
        <v/>
      </c>
      <c r="S4582" t="str">
        <f>IF(ISNUMBER(SEARCH(S$1,raw[[#This Row],[active years]])),1,"")</f>
        <v/>
      </c>
      <c r="T4582" t="str">
        <f>IF(ISNUMBER(SEARCH(T$1,raw[[#This Row],[active years]])),1,"")</f>
        <v/>
      </c>
      <c r="U4582" t="str">
        <f>IF(ISNUMBER(SEARCH(U$1,raw[[#This Row],[active years]])),1,"")</f>
        <v/>
      </c>
      <c r="V4582" t="str">
        <f>IF(ISNUMBER(SEARCH(V$1,raw[[#This Row],[active years]])),1,"")</f>
        <v/>
      </c>
      <c r="W4582" t="str">
        <f>IF(ISNUMBER(SEARCH(W$1,raw[[#This Row],[active years]])),1,"")</f>
        <v/>
      </c>
      <c r="X4582" t="str">
        <f>IF(ISNUMBER(SEARCH(X$1,raw[[#This Row],[active years]])),1,"")</f>
        <v/>
      </c>
      <c r="Y4582" t="str">
        <f>IF(ISNUMBER(SEARCH(Y$1,raw[[#This Row],[active years]])),1,"")</f>
        <v/>
      </c>
      <c r="Z4582">
        <f>IF(ISNUMBER(SEARCH(Z$1,raw[[#This Row],[active years]])),1,"")</f>
        <v>1</v>
      </c>
      <c r="AA4582" t="str">
        <f>IF(ISNUMBER(SEARCH(AA$1,raw[[#This Row],[active years]])),1,"")</f>
        <v/>
      </c>
    </row>
    <row r="4583" spans="1:27" x14ac:dyDescent="0.45">
      <c r="A4583">
        <f>raw[team]</f>
        <v>5416</v>
      </c>
      <c r="B4583">
        <f>raw[rookie year]</f>
        <v>2015</v>
      </c>
      <c r="C4583" t="str">
        <f>IF(ISNUMBER(SEARCH(C$1,raw[[#This Row],[active years]])),1,"")</f>
        <v/>
      </c>
      <c r="D4583" t="str">
        <f>IF(ISNUMBER(SEARCH(D$1,raw[[#This Row],[active years]])),1,"")</f>
        <v/>
      </c>
      <c r="E4583" t="str">
        <f>IF(ISNUMBER(SEARCH(E$1,raw[[#This Row],[active years]])),1,"")</f>
        <v/>
      </c>
      <c r="F4583" t="str">
        <f>IF(ISNUMBER(SEARCH(F$1,raw[[#This Row],[active years]])),1,"")</f>
        <v/>
      </c>
      <c r="G4583" t="str">
        <f>IF(ISNUMBER(SEARCH(G$1,raw[[#This Row],[active years]])),1,"")</f>
        <v/>
      </c>
      <c r="H4583" t="str">
        <f>IF(ISNUMBER(SEARCH(H$1,raw[[#This Row],[active years]])),1,"")</f>
        <v/>
      </c>
      <c r="I4583" t="str">
        <f>IF(ISNUMBER(SEARCH(I$1,raw[[#This Row],[active years]])),1,"")</f>
        <v/>
      </c>
      <c r="J4583" t="str">
        <f>IF(ISNUMBER(SEARCH(J$1,raw[[#This Row],[active years]])),1,"")</f>
        <v/>
      </c>
      <c r="K4583" t="str">
        <f>IF(ISNUMBER(SEARCH(K$1,raw[[#This Row],[active years]])),1,"")</f>
        <v/>
      </c>
      <c r="L4583" t="str">
        <f>IF(ISNUMBER(SEARCH(L$1,raw[[#This Row],[active years]])),1,"")</f>
        <v/>
      </c>
      <c r="M4583" t="str">
        <f>IF(ISNUMBER(SEARCH(M$1,raw[[#This Row],[active years]])),1,"")</f>
        <v/>
      </c>
      <c r="N4583" t="str">
        <f>IF(ISNUMBER(SEARCH(N$1,raw[[#This Row],[active years]])),1,"")</f>
        <v/>
      </c>
      <c r="O4583" t="str">
        <f>IF(ISNUMBER(SEARCH(O$1,raw[[#This Row],[active years]])),1,"")</f>
        <v/>
      </c>
      <c r="P4583" t="str">
        <f>IF(ISNUMBER(SEARCH(P$1,raw[[#This Row],[active years]])),1,"")</f>
        <v/>
      </c>
      <c r="Q4583" t="str">
        <f>IF(ISNUMBER(SEARCH(Q$1,raw[[#This Row],[active years]])),1,"")</f>
        <v/>
      </c>
      <c r="R4583" t="str">
        <f>IF(ISNUMBER(SEARCH(R$1,raw[[#This Row],[active years]])),1,"")</f>
        <v/>
      </c>
      <c r="S4583" t="str">
        <f>IF(ISNUMBER(SEARCH(S$1,raw[[#This Row],[active years]])),1,"")</f>
        <v/>
      </c>
      <c r="T4583" t="str">
        <f>IF(ISNUMBER(SEARCH(T$1,raw[[#This Row],[active years]])),1,"")</f>
        <v/>
      </c>
      <c r="U4583" t="str">
        <f>IF(ISNUMBER(SEARCH(U$1,raw[[#This Row],[active years]])),1,"")</f>
        <v/>
      </c>
      <c r="V4583" t="str">
        <f>IF(ISNUMBER(SEARCH(V$1,raw[[#This Row],[active years]])),1,"")</f>
        <v/>
      </c>
      <c r="W4583" t="str">
        <f>IF(ISNUMBER(SEARCH(W$1,raw[[#This Row],[active years]])),1,"")</f>
        <v/>
      </c>
      <c r="X4583" t="str">
        <f>IF(ISNUMBER(SEARCH(X$1,raw[[#This Row],[active years]])),1,"")</f>
        <v/>
      </c>
      <c r="Y4583" t="str">
        <f>IF(ISNUMBER(SEARCH(Y$1,raw[[#This Row],[active years]])),1,"")</f>
        <v/>
      </c>
      <c r="Z4583">
        <f>IF(ISNUMBER(SEARCH(Z$1,raw[[#This Row],[active years]])),1,"")</f>
        <v>1</v>
      </c>
      <c r="AA4583">
        <f>IF(ISNUMBER(SEARCH(AA$1,raw[[#This Row],[active years]])),1,"")</f>
        <v>1</v>
      </c>
    </row>
    <row r="4584" spans="1:27" x14ac:dyDescent="0.45">
      <c r="A4584">
        <f>raw[team]</f>
        <v>5417</v>
      </c>
      <c r="B4584">
        <f>raw[rookie year]</f>
        <v>2015</v>
      </c>
      <c r="C4584" t="str">
        <f>IF(ISNUMBER(SEARCH(C$1,raw[[#This Row],[active years]])),1,"")</f>
        <v/>
      </c>
      <c r="D4584" t="str">
        <f>IF(ISNUMBER(SEARCH(D$1,raw[[#This Row],[active years]])),1,"")</f>
        <v/>
      </c>
      <c r="E4584" t="str">
        <f>IF(ISNUMBER(SEARCH(E$1,raw[[#This Row],[active years]])),1,"")</f>
        <v/>
      </c>
      <c r="F4584" t="str">
        <f>IF(ISNUMBER(SEARCH(F$1,raw[[#This Row],[active years]])),1,"")</f>
        <v/>
      </c>
      <c r="G4584" t="str">
        <f>IF(ISNUMBER(SEARCH(G$1,raw[[#This Row],[active years]])),1,"")</f>
        <v/>
      </c>
      <c r="H4584" t="str">
        <f>IF(ISNUMBER(SEARCH(H$1,raw[[#This Row],[active years]])),1,"")</f>
        <v/>
      </c>
      <c r="I4584" t="str">
        <f>IF(ISNUMBER(SEARCH(I$1,raw[[#This Row],[active years]])),1,"")</f>
        <v/>
      </c>
      <c r="J4584" t="str">
        <f>IF(ISNUMBER(SEARCH(J$1,raw[[#This Row],[active years]])),1,"")</f>
        <v/>
      </c>
      <c r="K4584" t="str">
        <f>IF(ISNUMBER(SEARCH(K$1,raw[[#This Row],[active years]])),1,"")</f>
        <v/>
      </c>
      <c r="L4584" t="str">
        <f>IF(ISNUMBER(SEARCH(L$1,raw[[#This Row],[active years]])),1,"")</f>
        <v/>
      </c>
      <c r="M4584" t="str">
        <f>IF(ISNUMBER(SEARCH(M$1,raw[[#This Row],[active years]])),1,"")</f>
        <v/>
      </c>
      <c r="N4584" t="str">
        <f>IF(ISNUMBER(SEARCH(N$1,raw[[#This Row],[active years]])),1,"")</f>
        <v/>
      </c>
      <c r="O4584" t="str">
        <f>IF(ISNUMBER(SEARCH(O$1,raw[[#This Row],[active years]])),1,"")</f>
        <v/>
      </c>
      <c r="P4584" t="str">
        <f>IF(ISNUMBER(SEARCH(P$1,raw[[#This Row],[active years]])),1,"")</f>
        <v/>
      </c>
      <c r="Q4584" t="str">
        <f>IF(ISNUMBER(SEARCH(Q$1,raw[[#This Row],[active years]])),1,"")</f>
        <v/>
      </c>
      <c r="R4584" t="str">
        <f>IF(ISNUMBER(SEARCH(R$1,raw[[#This Row],[active years]])),1,"")</f>
        <v/>
      </c>
      <c r="S4584" t="str">
        <f>IF(ISNUMBER(SEARCH(S$1,raw[[#This Row],[active years]])),1,"")</f>
        <v/>
      </c>
      <c r="T4584" t="str">
        <f>IF(ISNUMBER(SEARCH(T$1,raw[[#This Row],[active years]])),1,"")</f>
        <v/>
      </c>
      <c r="U4584" t="str">
        <f>IF(ISNUMBER(SEARCH(U$1,raw[[#This Row],[active years]])),1,"")</f>
        <v/>
      </c>
      <c r="V4584" t="str">
        <f>IF(ISNUMBER(SEARCH(V$1,raw[[#This Row],[active years]])),1,"")</f>
        <v/>
      </c>
      <c r="W4584" t="str">
        <f>IF(ISNUMBER(SEARCH(W$1,raw[[#This Row],[active years]])),1,"")</f>
        <v/>
      </c>
      <c r="X4584" t="str">
        <f>IF(ISNUMBER(SEARCH(X$1,raw[[#This Row],[active years]])),1,"")</f>
        <v/>
      </c>
      <c r="Y4584" t="str">
        <f>IF(ISNUMBER(SEARCH(Y$1,raw[[#This Row],[active years]])),1,"")</f>
        <v/>
      </c>
      <c r="Z4584">
        <f>IF(ISNUMBER(SEARCH(Z$1,raw[[#This Row],[active years]])),1,"")</f>
        <v>1</v>
      </c>
      <c r="AA4584">
        <f>IF(ISNUMBER(SEARCH(AA$1,raw[[#This Row],[active years]])),1,"")</f>
        <v>1</v>
      </c>
    </row>
    <row r="4585" spans="1:27" x14ac:dyDescent="0.45">
      <c r="A4585">
        <f>raw[team]</f>
        <v>5418</v>
      </c>
      <c r="B4585">
        <f>raw[rookie year]</f>
        <v>2015</v>
      </c>
      <c r="C4585" t="str">
        <f>IF(ISNUMBER(SEARCH(C$1,raw[[#This Row],[active years]])),1,"")</f>
        <v/>
      </c>
      <c r="D4585" t="str">
        <f>IF(ISNUMBER(SEARCH(D$1,raw[[#This Row],[active years]])),1,"")</f>
        <v/>
      </c>
      <c r="E4585" t="str">
        <f>IF(ISNUMBER(SEARCH(E$1,raw[[#This Row],[active years]])),1,"")</f>
        <v/>
      </c>
      <c r="F4585" t="str">
        <f>IF(ISNUMBER(SEARCH(F$1,raw[[#This Row],[active years]])),1,"")</f>
        <v/>
      </c>
      <c r="G4585" t="str">
        <f>IF(ISNUMBER(SEARCH(G$1,raw[[#This Row],[active years]])),1,"")</f>
        <v/>
      </c>
      <c r="H4585" t="str">
        <f>IF(ISNUMBER(SEARCH(H$1,raw[[#This Row],[active years]])),1,"")</f>
        <v/>
      </c>
      <c r="I4585" t="str">
        <f>IF(ISNUMBER(SEARCH(I$1,raw[[#This Row],[active years]])),1,"")</f>
        <v/>
      </c>
      <c r="J4585" t="str">
        <f>IF(ISNUMBER(SEARCH(J$1,raw[[#This Row],[active years]])),1,"")</f>
        <v/>
      </c>
      <c r="K4585" t="str">
        <f>IF(ISNUMBER(SEARCH(K$1,raw[[#This Row],[active years]])),1,"")</f>
        <v/>
      </c>
      <c r="L4585" t="str">
        <f>IF(ISNUMBER(SEARCH(L$1,raw[[#This Row],[active years]])),1,"")</f>
        <v/>
      </c>
      <c r="M4585" t="str">
        <f>IF(ISNUMBER(SEARCH(M$1,raw[[#This Row],[active years]])),1,"")</f>
        <v/>
      </c>
      <c r="N4585" t="str">
        <f>IF(ISNUMBER(SEARCH(N$1,raw[[#This Row],[active years]])),1,"")</f>
        <v/>
      </c>
      <c r="O4585" t="str">
        <f>IF(ISNUMBER(SEARCH(O$1,raw[[#This Row],[active years]])),1,"")</f>
        <v/>
      </c>
      <c r="P4585" t="str">
        <f>IF(ISNUMBER(SEARCH(P$1,raw[[#This Row],[active years]])),1,"")</f>
        <v/>
      </c>
      <c r="Q4585" t="str">
        <f>IF(ISNUMBER(SEARCH(Q$1,raw[[#This Row],[active years]])),1,"")</f>
        <v/>
      </c>
      <c r="R4585" t="str">
        <f>IF(ISNUMBER(SEARCH(R$1,raw[[#This Row],[active years]])),1,"")</f>
        <v/>
      </c>
      <c r="S4585" t="str">
        <f>IF(ISNUMBER(SEARCH(S$1,raw[[#This Row],[active years]])),1,"")</f>
        <v/>
      </c>
      <c r="T4585" t="str">
        <f>IF(ISNUMBER(SEARCH(T$1,raw[[#This Row],[active years]])),1,"")</f>
        <v/>
      </c>
      <c r="U4585" t="str">
        <f>IF(ISNUMBER(SEARCH(U$1,raw[[#This Row],[active years]])),1,"")</f>
        <v/>
      </c>
      <c r="V4585" t="str">
        <f>IF(ISNUMBER(SEARCH(V$1,raw[[#This Row],[active years]])),1,"")</f>
        <v/>
      </c>
      <c r="W4585" t="str">
        <f>IF(ISNUMBER(SEARCH(W$1,raw[[#This Row],[active years]])),1,"")</f>
        <v/>
      </c>
      <c r="X4585" t="str">
        <f>IF(ISNUMBER(SEARCH(X$1,raw[[#This Row],[active years]])),1,"")</f>
        <v/>
      </c>
      <c r="Y4585" t="str">
        <f>IF(ISNUMBER(SEARCH(Y$1,raw[[#This Row],[active years]])),1,"")</f>
        <v/>
      </c>
      <c r="Z4585">
        <f>IF(ISNUMBER(SEARCH(Z$1,raw[[#This Row],[active years]])),1,"")</f>
        <v>1</v>
      </c>
      <c r="AA4585">
        <f>IF(ISNUMBER(SEARCH(AA$1,raw[[#This Row],[active years]])),1,"")</f>
        <v>1</v>
      </c>
    </row>
    <row r="4586" spans="1:27" x14ac:dyDescent="0.45">
      <c r="A4586">
        <f>raw[team]</f>
        <v>5419</v>
      </c>
      <c r="B4586">
        <f>raw[rookie year]</f>
        <v>2015</v>
      </c>
      <c r="C4586" t="str">
        <f>IF(ISNUMBER(SEARCH(C$1,raw[[#This Row],[active years]])),1,"")</f>
        <v/>
      </c>
      <c r="D4586" t="str">
        <f>IF(ISNUMBER(SEARCH(D$1,raw[[#This Row],[active years]])),1,"")</f>
        <v/>
      </c>
      <c r="E4586" t="str">
        <f>IF(ISNUMBER(SEARCH(E$1,raw[[#This Row],[active years]])),1,"")</f>
        <v/>
      </c>
      <c r="F4586" t="str">
        <f>IF(ISNUMBER(SEARCH(F$1,raw[[#This Row],[active years]])),1,"")</f>
        <v/>
      </c>
      <c r="G4586" t="str">
        <f>IF(ISNUMBER(SEARCH(G$1,raw[[#This Row],[active years]])),1,"")</f>
        <v/>
      </c>
      <c r="H4586" t="str">
        <f>IF(ISNUMBER(SEARCH(H$1,raw[[#This Row],[active years]])),1,"")</f>
        <v/>
      </c>
      <c r="I4586" t="str">
        <f>IF(ISNUMBER(SEARCH(I$1,raw[[#This Row],[active years]])),1,"")</f>
        <v/>
      </c>
      <c r="J4586" t="str">
        <f>IF(ISNUMBER(SEARCH(J$1,raw[[#This Row],[active years]])),1,"")</f>
        <v/>
      </c>
      <c r="K4586" t="str">
        <f>IF(ISNUMBER(SEARCH(K$1,raw[[#This Row],[active years]])),1,"")</f>
        <v/>
      </c>
      <c r="L4586" t="str">
        <f>IF(ISNUMBER(SEARCH(L$1,raw[[#This Row],[active years]])),1,"")</f>
        <v/>
      </c>
      <c r="M4586" t="str">
        <f>IF(ISNUMBER(SEARCH(M$1,raw[[#This Row],[active years]])),1,"")</f>
        <v/>
      </c>
      <c r="N4586" t="str">
        <f>IF(ISNUMBER(SEARCH(N$1,raw[[#This Row],[active years]])),1,"")</f>
        <v/>
      </c>
      <c r="O4586" t="str">
        <f>IF(ISNUMBER(SEARCH(O$1,raw[[#This Row],[active years]])),1,"")</f>
        <v/>
      </c>
      <c r="P4586" t="str">
        <f>IF(ISNUMBER(SEARCH(P$1,raw[[#This Row],[active years]])),1,"")</f>
        <v/>
      </c>
      <c r="Q4586" t="str">
        <f>IF(ISNUMBER(SEARCH(Q$1,raw[[#This Row],[active years]])),1,"")</f>
        <v/>
      </c>
      <c r="R4586" t="str">
        <f>IF(ISNUMBER(SEARCH(R$1,raw[[#This Row],[active years]])),1,"")</f>
        <v/>
      </c>
      <c r="S4586" t="str">
        <f>IF(ISNUMBER(SEARCH(S$1,raw[[#This Row],[active years]])),1,"")</f>
        <v/>
      </c>
      <c r="T4586" t="str">
        <f>IF(ISNUMBER(SEARCH(T$1,raw[[#This Row],[active years]])),1,"")</f>
        <v/>
      </c>
      <c r="U4586" t="str">
        <f>IF(ISNUMBER(SEARCH(U$1,raw[[#This Row],[active years]])),1,"")</f>
        <v/>
      </c>
      <c r="V4586" t="str">
        <f>IF(ISNUMBER(SEARCH(V$1,raw[[#This Row],[active years]])),1,"")</f>
        <v/>
      </c>
      <c r="W4586" t="str">
        <f>IF(ISNUMBER(SEARCH(W$1,raw[[#This Row],[active years]])),1,"")</f>
        <v/>
      </c>
      <c r="X4586" t="str">
        <f>IF(ISNUMBER(SEARCH(X$1,raw[[#This Row],[active years]])),1,"")</f>
        <v/>
      </c>
      <c r="Y4586" t="str">
        <f>IF(ISNUMBER(SEARCH(Y$1,raw[[#This Row],[active years]])),1,"")</f>
        <v/>
      </c>
      <c r="Z4586" t="str">
        <f>IF(ISNUMBER(SEARCH(Z$1,raw[[#This Row],[active years]])),1,"")</f>
        <v/>
      </c>
      <c r="AA4586" t="str">
        <f>IF(ISNUMBER(SEARCH(AA$1,raw[[#This Row],[active years]])),1,"")</f>
        <v/>
      </c>
    </row>
    <row r="4587" spans="1:27" x14ac:dyDescent="0.45">
      <c r="A4587">
        <f>raw[team]</f>
        <v>5420</v>
      </c>
      <c r="B4587">
        <f>raw[rookie year]</f>
        <v>2015</v>
      </c>
      <c r="C4587" t="str">
        <f>IF(ISNUMBER(SEARCH(C$1,raw[[#This Row],[active years]])),1,"")</f>
        <v/>
      </c>
      <c r="D4587" t="str">
        <f>IF(ISNUMBER(SEARCH(D$1,raw[[#This Row],[active years]])),1,"")</f>
        <v/>
      </c>
      <c r="E4587" t="str">
        <f>IF(ISNUMBER(SEARCH(E$1,raw[[#This Row],[active years]])),1,"")</f>
        <v/>
      </c>
      <c r="F4587" t="str">
        <f>IF(ISNUMBER(SEARCH(F$1,raw[[#This Row],[active years]])),1,"")</f>
        <v/>
      </c>
      <c r="G4587" t="str">
        <f>IF(ISNUMBER(SEARCH(G$1,raw[[#This Row],[active years]])),1,"")</f>
        <v/>
      </c>
      <c r="H4587" t="str">
        <f>IF(ISNUMBER(SEARCH(H$1,raw[[#This Row],[active years]])),1,"")</f>
        <v/>
      </c>
      <c r="I4587" t="str">
        <f>IF(ISNUMBER(SEARCH(I$1,raw[[#This Row],[active years]])),1,"")</f>
        <v/>
      </c>
      <c r="J4587" t="str">
        <f>IF(ISNUMBER(SEARCH(J$1,raw[[#This Row],[active years]])),1,"")</f>
        <v/>
      </c>
      <c r="K4587" t="str">
        <f>IF(ISNUMBER(SEARCH(K$1,raw[[#This Row],[active years]])),1,"")</f>
        <v/>
      </c>
      <c r="L4587" t="str">
        <f>IF(ISNUMBER(SEARCH(L$1,raw[[#This Row],[active years]])),1,"")</f>
        <v/>
      </c>
      <c r="M4587" t="str">
        <f>IF(ISNUMBER(SEARCH(M$1,raw[[#This Row],[active years]])),1,"")</f>
        <v/>
      </c>
      <c r="N4587" t="str">
        <f>IF(ISNUMBER(SEARCH(N$1,raw[[#This Row],[active years]])),1,"")</f>
        <v/>
      </c>
      <c r="O4587" t="str">
        <f>IF(ISNUMBER(SEARCH(O$1,raw[[#This Row],[active years]])),1,"")</f>
        <v/>
      </c>
      <c r="P4587" t="str">
        <f>IF(ISNUMBER(SEARCH(P$1,raw[[#This Row],[active years]])),1,"")</f>
        <v/>
      </c>
      <c r="Q4587" t="str">
        <f>IF(ISNUMBER(SEARCH(Q$1,raw[[#This Row],[active years]])),1,"")</f>
        <v/>
      </c>
      <c r="R4587" t="str">
        <f>IF(ISNUMBER(SEARCH(R$1,raw[[#This Row],[active years]])),1,"")</f>
        <v/>
      </c>
      <c r="S4587" t="str">
        <f>IF(ISNUMBER(SEARCH(S$1,raw[[#This Row],[active years]])),1,"")</f>
        <v/>
      </c>
      <c r="T4587" t="str">
        <f>IF(ISNUMBER(SEARCH(T$1,raw[[#This Row],[active years]])),1,"")</f>
        <v/>
      </c>
      <c r="U4587" t="str">
        <f>IF(ISNUMBER(SEARCH(U$1,raw[[#This Row],[active years]])),1,"")</f>
        <v/>
      </c>
      <c r="V4587" t="str">
        <f>IF(ISNUMBER(SEARCH(V$1,raw[[#This Row],[active years]])),1,"")</f>
        <v/>
      </c>
      <c r="W4587" t="str">
        <f>IF(ISNUMBER(SEARCH(W$1,raw[[#This Row],[active years]])),1,"")</f>
        <v/>
      </c>
      <c r="X4587" t="str">
        <f>IF(ISNUMBER(SEARCH(X$1,raw[[#This Row],[active years]])),1,"")</f>
        <v/>
      </c>
      <c r="Y4587" t="str">
        <f>IF(ISNUMBER(SEARCH(Y$1,raw[[#This Row],[active years]])),1,"")</f>
        <v/>
      </c>
      <c r="Z4587">
        <f>IF(ISNUMBER(SEARCH(Z$1,raw[[#This Row],[active years]])),1,"")</f>
        <v>1</v>
      </c>
      <c r="AA4587">
        <f>IF(ISNUMBER(SEARCH(AA$1,raw[[#This Row],[active years]])),1,"")</f>
        <v>1</v>
      </c>
    </row>
    <row r="4588" spans="1:27" x14ac:dyDescent="0.45">
      <c r="A4588">
        <f>raw[team]</f>
        <v>5421</v>
      </c>
      <c r="B4588">
        <f>raw[rookie year]</f>
        <v>2015</v>
      </c>
      <c r="C4588" t="str">
        <f>IF(ISNUMBER(SEARCH(C$1,raw[[#This Row],[active years]])),1,"")</f>
        <v/>
      </c>
      <c r="D4588" t="str">
        <f>IF(ISNUMBER(SEARCH(D$1,raw[[#This Row],[active years]])),1,"")</f>
        <v/>
      </c>
      <c r="E4588" t="str">
        <f>IF(ISNUMBER(SEARCH(E$1,raw[[#This Row],[active years]])),1,"")</f>
        <v/>
      </c>
      <c r="F4588" t="str">
        <f>IF(ISNUMBER(SEARCH(F$1,raw[[#This Row],[active years]])),1,"")</f>
        <v/>
      </c>
      <c r="G4588" t="str">
        <f>IF(ISNUMBER(SEARCH(G$1,raw[[#This Row],[active years]])),1,"")</f>
        <v/>
      </c>
      <c r="H4588" t="str">
        <f>IF(ISNUMBER(SEARCH(H$1,raw[[#This Row],[active years]])),1,"")</f>
        <v/>
      </c>
      <c r="I4588" t="str">
        <f>IF(ISNUMBER(SEARCH(I$1,raw[[#This Row],[active years]])),1,"")</f>
        <v/>
      </c>
      <c r="J4588" t="str">
        <f>IF(ISNUMBER(SEARCH(J$1,raw[[#This Row],[active years]])),1,"")</f>
        <v/>
      </c>
      <c r="K4588" t="str">
        <f>IF(ISNUMBER(SEARCH(K$1,raw[[#This Row],[active years]])),1,"")</f>
        <v/>
      </c>
      <c r="L4588" t="str">
        <f>IF(ISNUMBER(SEARCH(L$1,raw[[#This Row],[active years]])),1,"")</f>
        <v/>
      </c>
      <c r="M4588" t="str">
        <f>IF(ISNUMBER(SEARCH(M$1,raw[[#This Row],[active years]])),1,"")</f>
        <v/>
      </c>
      <c r="N4588" t="str">
        <f>IF(ISNUMBER(SEARCH(N$1,raw[[#This Row],[active years]])),1,"")</f>
        <v/>
      </c>
      <c r="O4588" t="str">
        <f>IF(ISNUMBER(SEARCH(O$1,raw[[#This Row],[active years]])),1,"")</f>
        <v/>
      </c>
      <c r="P4588" t="str">
        <f>IF(ISNUMBER(SEARCH(P$1,raw[[#This Row],[active years]])),1,"")</f>
        <v/>
      </c>
      <c r="Q4588" t="str">
        <f>IF(ISNUMBER(SEARCH(Q$1,raw[[#This Row],[active years]])),1,"")</f>
        <v/>
      </c>
      <c r="R4588" t="str">
        <f>IF(ISNUMBER(SEARCH(R$1,raw[[#This Row],[active years]])),1,"")</f>
        <v/>
      </c>
      <c r="S4588" t="str">
        <f>IF(ISNUMBER(SEARCH(S$1,raw[[#This Row],[active years]])),1,"")</f>
        <v/>
      </c>
      <c r="T4588" t="str">
        <f>IF(ISNUMBER(SEARCH(T$1,raw[[#This Row],[active years]])),1,"")</f>
        <v/>
      </c>
      <c r="U4588" t="str">
        <f>IF(ISNUMBER(SEARCH(U$1,raw[[#This Row],[active years]])),1,"")</f>
        <v/>
      </c>
      <c r="V4588" t="str">
        <f>IF(ISNUMBER(SEARCH(V$1,raw[[#This Row],[active years]])),1,"")</f>
        <v/>
      </c>
      <c r="W4588" t="str">
        <f>IF(ISNUMBER(SEARCH(W$1,raw[[#This Row],[active years]])),1,"")</f>
        <v/>
      </c>
      <c r="X4588" t="str">
        <f>IF(ISNUMBER(SEARCH(X$1,raw[[#This Row],[active years]])),1,"")</f>
        <v/>
      </c>
      <c r="Y4588" t="str">
        <f>IF(ISNUMBER(SEARCH(Y$1,raw[[#This Row],[active years]])),1,"")</f>
        <v/>
      </c>
      <c r="Z4588">
        <f>IF(ISNUMBER(SEARCH(Z$1,raw[[#This Row],[active years]])),1,"")</f>
        <v>1</v>
      </c>
      <c r="AA4588">
        <f>IF(ISNUMBER(SEARCH(AA$1,raw[[#This Row],[active years]])),1,"")</f>
        <v>1</v>
      </c>
    </row>
    <row r="4589" spans="1:27" x14ac:dyDescent="0.45">
      <c r="A4589">
        <f>raw[team]</f>
        <v>5422</v>
      </c>
      <c r="B4589">
        <f>raw[rookie year]</f>
        <v>2015</v>
      </c>
      <c r="C4589" t="str">
        <f>IF(ISNUMBER(SEARCH(C$1,raw[[#This Row],[active years]])),1,"")</f>
        <v/>
      </c>
      <c r="D4589" t="str">
        <f>IF(ISNUMBER(SEARCH(D$1,raw[[#This Row],[active years]])),1,"")</f>
        <v/>
      </c>
      <c r="E4589" t="str">
        <f>IF(ISNUMBER(SEARCH(E$1,raw[[#This Row],[active years]])),1,"")</f>
        <v/>
      </c>
      <c r="F4589" t="str">
        <f>IF(ISNUMBER(SEARCH(F$1,raw[[#This Row],[active years]])),1,"")</f>
        <v/>
      </c>
      <c r="G4589" t="str">
        <f>IF(ISNUMBER(SEARCH(G$1,raw[[#This Row],[active years]])),1,"")</f>
        <v/>
      </c>
      <c r="H4589" t="str">
        <f>IF(ISNUMBER(SEARCH(H$1,raw[[#This Row],[active years]])),1,"")</f>
        <v/>
      </c>
      <c r="I4589" t="str">
        <f>IF(ISNUMBER(SEARCH(I$1,raw[[#This Row],[active years]])),1,"")</f>
        <v/>
      </c>
      <c r="J4589" t="str">
        <f>IF(ISNUMBER(SEARCH(J$1,raw[[#This Row],[active years]])),1,"")</f>
        <v/>
      </c>
      <c r="K4589" t="str">
        <f>IF(ISNUMBER(SEARCH(K$1,raw[[#This Row],[active years]])),1,"")</f>
        <v/>
      </c>
      <c r="L4589" t="str">
        <f>IF(ISNUMBER(SEARCH(L$1,raw[[#This Row],[active years]])),1,"")</f>
        <v/>
      </c>
      <c r="M4589" t="str">
        <f>IF(ISNUMBER(SEARCH(M$1,raw[[#This Row],[active years]])),1,"")</f>
        <v/>
      </c>
      <c r="N4589" t="str">
        <f>IF(ISNUMBER(SEARCH(N$1,raw[[#This Row],[active years]])),1,"")</f>
        <v/>
      </c>
      <c r="O4589" t="str">
        <f>IF(ISNUMBER(SEARCH(O$1,raw[[#This Row],[active years]])),1,"")</f>
        <v/>
      </c>
      <c r="P4589" t="str">
        <f>IF(ISNUMBER(SEARCH(P$1,raw[[#This Row],[active years]])),1,"")</f>
        <v/>
      </c>
      <c r="Q4589" t="str">
        <f>IF(ISNUMBER(SEARCH(Q$1,raw[[#This Row],[active years]])),1,"")</f>
        <v/>
      </c>
      <c r="R4589" t="str">
        <f>IF(ISNUMBER(SEARCH(R$1,raw[[#This Row],[active years]])),1,"")</f>
        <v/>
      </c>
      <c r="S4589" t="str">
        <f>IF(ISNUMBER(SEARCH(S$1,raw[[#This Row],[active years]])),1,"")</f>
        <v/>
      </c>
      <c r="T4589" t="str">
        <f>IF(ISNUMBER(SEARCH(T$1,raw[[#This Row],[active years]])),1,"")</f>
        <v/>
      </c>
      <c r="U4589" t="str">
        <f>IF(ISNUMBER(SEARCH(U$1,raw[[#This Row],[active years]])),1,"")</f>
        <v/>
      </c>
      <c r="V4589" t="str">
        <f>IF(ISNUMBER(SEARCH(V$1,raw[[#This Row],[active years]])),1,"")</f>
        <v/>
      </c>
      <c r="W4589" t="str">
        <f>IF(ISNUMBER(SEARCH(W$1,raw[[#This Row],[active years]])),1,"")</f>
        <v/>
      </c>
      <c r="X4589" t="str">
        <f>IF(ISNUMBER(SEARCH(X$1,raw[[#This Row],[active years]])),1,"")</f>
        <v/>
      </c>
      <c r="Y4589" t="str">
        <f>IF(ISNUMBER(SEARCH(Y$1,raw[[#This Row],[active years]])),1,"")</f>
        <v/>
      </c>
      <c r="Z4589">
        <f>IF(ISNUMBER(SEARCH(Z$1,raw[[#This Row],[active years]])),1,"")</f>
        <v>1</v>
      </c>
      <c r="AA4589">
        <f>IF(ISNUMBER(SEARCH(AA$1,raw[[#This Row],[active years]])),1,"")</f>
        <v>1</v>
      </c>
    </row>
    <row r="4590" spans="1:27" x14ac:dyDescent="0.45">
      <c r="A4590">
        <f>raw[team]</f>
        <v>5423</v>
      </c>
      <c r="B4590">
        <f>raw[rookie year]</f>
        <v>2015</v>
      </c>
      <c r="C4590" t="str">
        <f>IF(ISNUMBER(SEARCH(C$1,raw[[#This Row],[active years]])),1,"")</f>
        <v/>
      </c>
      <c r="D4590" t="str">
        <f>IF(ISNUMBER(SEARCH(D$1,raw[[#This Row],[active years]])),1,"")</f>
        <v/>
      </c>
      <c r="E4590" t="str">
        <f>IF(ISNUMBER(SEARCH(E$1,raw[[#This Row],[active years]])),1,"")</f>
        <v/>
      </c>
      <c r="F4590" t="str">
        <f>IF(ISNUMBER(SEARCH(F$1,raw[[#This Row],[active years]])),1,"")</f>
        <v/>
      </c>
      <c r="G4590" t="str">
        <f>IF(ISNUMBER(SEARCH(G$1,raw[[#This Row],[active years]])),1,"")</f>
        <v/>
      </c>
      <c r="H4590" t="str">
        <f>IF(ISNUMBER(SEARCH(H$1,raw[[#This Row],[active years]])),1,"")</f>
        <v/>
      </c>
      <c r="I4590" t="str">
        <f>IF(ISNUMBER(SEARCH(I$1,raw[[#This Row],[active years]])),1,"")</f>
        <v/>
      </c>
      <c r="J4590" t="str">
        <f>IF(ISNUMBER(SEARCH(J$1,raw[[#This Row],[active years]])),1,"")</f>
        <v/>
      </c>
      <c r="K4590" t="str">
        <f>IF(ISNUMBER(SEARCH(K$1,raw[[#This Row],[active years]])),1,"")</f>
        <v/>
      </c>
      <c r="L4590" t="str">
        <f>IF(ISNUMBER(SEARCH(L$1,raw[[#This Row],[active years]])),1,"")</f>
        <v/>
      </c>
      <c r="M4590" t="str">
        <f>IF(ISNUMBER(SEARCH(M$1,raw[[#This Row],[active years]])),1,"")</f>
        <v/>
      </c>
      <c r="N4590" t="str">
        <f>IF(ISNUMBER(SEARCH(N$1,raw[[#This Row],[active years]])),1,"")</f>
        <v/>
      </c>
      <c r="O4590" t="str">
        <f>IF(ISNUMBER(SEARCH(O$1,raw[[#This Row],[active years]])),1,"")</f>
        <v/>
      </c>
      <c r="P4590" t="str">
        <f>IF(ISNUMBER(SEARCH(P$1,raw[[#This Row],[active years]])),1,"")</f>
        <v/>
      </c>
      <c r="Q4590" t="str">
        <f>IF(ISNUMBER(SEARCH(Q$1,raw[[#This Row],[active years]])),1,"")</f>
        <v/>
      </c>
      <c r="R4590" t="str">
        <f>IF(ISNUMBER(SEARCH(R$1,raw[[#This Row],[active years]])),1,"")</f>
        <v/>
      </c>
      <c r="S4590" t="str">
        <f>IF(ISNUMBER(SEARCH(S$1,raw[[#This Row],[active years]])),1,"")</f>
        <v/>
      </c>
      <c r="T4590" t="str">
        <f>IF(ISNUMBER(SEARCH(T$1,raw[[#This Row],[active years]])),1,"")</f>
        <v/>
      </c>
      <c r="U4590" t="str">
        <f>IF(ISNUMBER(SEARCH(U$1,raw[[#This Row],[active years]])),1,"")</f>
        <v/>
      </c>
      <c r="V4590" t="str">
        <f>IF(ISNUMBER(SEARCH(V$1,raw[[#This Row],[active years]])),1,"")</f>
        <v/>
      </c>
      <c r="W4590" t="str">
        <f>IF(ISNUMBER(SEARCH(W$1,raw[[#This Row],[active years]])),1,"")</f>
        <v/>
      </c>
      <c r="X4590" t="str">
        <f>IF(ISNUMBER(SEARCH(X$1,raw[[#This Row],[active years]])),1,"")</f>
        <v/>
      </c>
      <c r="Y4590" t="str">
        <f>IF(ISNUMBER(SEARCH(Y$1,raw[[#This Row],[active years]])),1,"")</f>
        <v/>
      </c>
      <c r="Z4590">
        <f>IF(ISNUMBER(SEARCH(Z$1,raw[[#This Row],[active years]])),1,"")</f>
        <v>1</v>
      </c>
      <c r="AA4590">
        <f>IF(ISNUMBER(SEARCH(AA$1,raw[[#This Row],[active years]])),1,"")</f>
        <v>1</v>
      </c>
    </row>
    <row r="4591" spans="1:27" x14ac:dyDescent="0.45">
      <c r="A4591">
        <f>raw[team]</f>
        <v>5424</v>
      </c>
      <c r="B4591">
        <f>raw[rookie year]</f>
        <v>2015</v>
      </c>
      <c r="C4591" t="str">
        <f>IF(ISNUMBER(SEARCH(C$1,raw[[#This Row],[active years]])),1,"")</f>
        <v/>
      </c>
      <c r="D4591" t="str">
        <f>IF(ISNUMBER(SEARCH(D$1,raw[[#This Row],[active years]])),1,"")</f>
        <v/>
      </c>
      <c r="E4591" t="str">
        <f>IF(ISNUMBER(SEARCH(E$1,raw[[#This Row],[active years]])),1,"")</f>
        <v/>
      </c>
      <c r="F4591" t="str">
        <f>IF(ISNUMBER(SEARCH(F$1,raw[[#This Row],[active years]])),1,"")</f>
        <v/>
      </c>
      <c r="G4591" t="str">
        <f>IF(ISNUMBER(SEARCH(G$1,raw[[#This Row],[active years]])),1,"")</f>
        <v/>
      </c>
      <c r="H4591" t="str">
        <f>IF(ISNUMBER(SEARCH(H$1,raw[[#This Row],[active years]])),1,"")</f>
        <v/>
      </c>
      <c r="I4591" t="str">
        <f>IF(ISNUMBER(SEARCH(I$1,raw[[#This Row],[active years]])),1,"")</f>
        <v/>
      </c>
      <c r="J4591" t="str">
        <f>IF(ISNUMBER(SEARCH(J$1,raw[[#This Row],[active years]])),1,"")</f>
        <v/>
      </c>
      <c r="K4591" t="str">
        <f>IF(ISNUMBER(SEARCH(K$1,raw[[#This Row],[active years]])),1,"")</f>
        <v/>
      </c>
      <c r="L4591" t="str">
        <f>IF(ISNUMBER(SEARCH(L$1,raw[[#This Row],[active years]])),1,"")</f>
        <v/>
      </c>
      <c r="M4591" t="str">
        <f>IF(ISNUMBER(SEARCH(M$1,raw[[#This Row],[active years]])),1,"")</f>
        <v/>
      </c>
      <c r="N4591" t="str">
        <f>IF(ISNUMBER(SEARCH(N$1,raw[[#This Row],[active years]])),1,"")</f>
        <v/>
      </c>
      <c r="O4591" t="str">
        <f>IF(ISNUMBER(SEARCH(O$1,raw[[#This Row],[active years]])),1,"")</f>
        <v/>
      </c>
      <c r="P4591" t="str">
        <f>IF(ISNUMBER(SEARCH(P$1,raw[[#This Row],[active years]])),1,"")</f>
        <v/>
      </c>
      <c r="Q4591" t="str">
        <f>IF(ISNUMBER(SEARCH(Q$1,raw[[#This Row],[active years]])),1,"")</f>
        <v/>
      </c>
      <c r="R4591" t="str">
        <f>IF(ISNUMBER(SEARCH(R$1,raw[[#This Row],[active years]])),1,"")</f>
        <v/>
      </c>
      <c r="S4591" t="str">
        <f>IF(ISNUMBER(SEARCH(S$1,raw[[#This Row],[active years]])),1,"")</f>
        <v/>
      </c>
      <c r="T4591" t="str">
        <f>IF(ISNUMBER(SEARCH(T$1,raw[[#This Row],[active years]])),1,"")</f>
        <v/>
      </c>
      <c r="U4591" t="str">
        <f>IF(ISNUMBER(SEARCH(U$1,raw[[#This Row],[active years]])),1,"")</f>
        <v/>
      </c>
      <c r="V4591" t="str">
        <f>IF(ISNUMBER(SEARCH(V$1,raw[[#This Row],[active years]])),1,"")</f>
        <v/>
      </c>
      <c r="W4591" t="str">
        <f>IF(ISNUMBER(SEARCH(W$1,raw[[#This Row],[active years]])),1,"")</f>
        <v/>
      </c>
      <c r="X4591" t="str">
        <f>IF(ISNUMBER(SEARCH(X$1,raw[[#This Row],[active years]])),1,"")</f>
        <v/>
      </c>
      <c r="Y4591" t="str">
        <f>IF(ISNUMBER(SEARCH(Y$1,raw[[#This Row],[active years]])),1,"")</f>
        <v/>
      </c>
      <c r="Z4591">
        <f>IF(ISNUMBER(SEARCH(Z$1,raw[[#This Row],[active years]])),1,"")</f>
        <v>1</v>
      </c>
      <c r="AA4591">
        <f>IF(ISNUMBER(SEARCH(AA$1,raw[[#This Row],[active years]])),1,"")</f>
        <v>1</v>
      </c>
    </row>
    <row r="4592" spans="1:27" x14ac:dyDescent="0.45">
      <c r="A4592">
        <f>raw[team]</f>
        <v>5425</v>
      </c>
      <c r="B4592">
        <f>raw[rookie year]</f>
        <v>2015</v>
      </c>
      <c r="C4592" t="str">
        <f>IF(ISNUMBER(SEARCH(C$1,raw[[#This Row],[active years]])),1,"")</f>
        <v/>
      </c>
      <c r="D4592" t="str">
        <f>IF(ISNUMBER(SEARCH(D$1,raw[[#This Row],[active years]])),1,"")</f>
        <v/>
      </c>
      <c r="E4592" t="str">
        <f>IF(ISNUMBER(SEARCH(E$1,raw[[#This Row],[active years]])),1,"")</f>
        <v/>
      </c>
      <c r="F4592" t="str">
        <f>IF(ISNUMBER(SEARCH(F$1,raw[[#This Row],[active years]])),1,"")</f>
        <v/>
      </c>
      <c r="G4592" t="str">
        <f>IF(ISNUMBER(SEARCH(G$1,raw[[#This Row],[active years]])),1,"")</f>
        <v/>
      </c>
      <c r="H4592" t="str">
        <f>IF(ISNUMBER(SEARCH(H$1,raw[[#This Row],[active years]])),1,"")</f>
        <v/>
      </c>
      <c r="I4592" t="str">
        <f>IF(ISNUMBER(SEARCH(I$1,raw[[#This Row],[active years]])),1,"")</f>
        <v/>
      </c>
      <c r="J4592" t="str">
        <f>IF(ISNUMBER(SEARCH(J$1,raw[[#This Row],[active years]])),1,"")</f>
        <v/>
      </c>
      <c r="K4592" t="str">
        <f>IF(ISNUMBER(SEARCH(K$1,raw[[#This Row],[active years]])),1,"")</f>
        <v/>
      </c>
      <c r="L4592" t="str">
        <f>IF(ISNUMBER(SEARCH(L$1,raw[[#This Row],[active years]])),1,"")</f>
        <v/>
      </c>
      <c r="M4592" t="str">
        <f>IF(ISNUMBER(SEARCH(M$1,raw[[#This Row],[active years]])),1,"")</f>
        <v/>
      </c>
      <c r="N4592" t="str">
        <f>IF(ISNUMBER(SEARCH(N$1,raw[[#This Row],[active years]])),1,"")</f>
        <v/>
      </c>
      <c r="O4592" t="str">
        <f>IF(ISNUMBER(SEARCH(O$1,raw[[#This Row],[active years]])),1,"")</f>
        <v/>
      </c>
      <c r="P4592" t="str">
        <f>IF(ISNUMBER(SEARCH(P$1,raw[[#This Row],[active years]])),1,"")</f>
        <v/>
      </c>
      <c r="Q4592" t="str">
        <f>IF(ISNUMBER(SEARCH(Q$1,raw[[#This Row],[active years]])),1,"")</f>
        <v/>
      </c>
      <c r="R4592" t="str">
        <f>IF(ISNUMBER(SEARCH(R$1,raw[[#This Row],[active years]])),1,"")</f>
        <v/>
      </c>
      <c r="S4592" t="str">
        <f>IF(ISNUMBER(SEARCH(S$1,raw[[#This Row],[active years]])),1,"")</f>
        <v/>
      </c>
      <c r="T4592" t="str">
        <f>IF(ISNUMBER(SEARCH(T$1,raw[[#This Row],[active years]])),1,"")</f>
        <v/>
      </c>
      <c r="U4592" t="str">
        <f>IF(ISNUMBER(SEARCH(U$1,raw[[#This Row],[active years]])),1,"")</f>
        <v/>
      </c>
      <c r="V4592" t="str">
        <f>IF(ISNUMBER(SEARCH(V$1,raw[[#This Row],[active years]])),1,"")</f>
        <v/>
      </c>
      <c r="W4592" t="str">
        <f>IF(ISNUMBER(SEARCH(W$1,raw[[#This Row],[active years]])),1,"")</f>
        <v/>
      </c>
      <c r="X4592" t="str">
        <f>IF(ISNUMBER(SEARCH(X$1,raw[[#This Row],[active years]])),1,"")</f>
        <v/>
      </c>
      <c r="Y4592" t="str">
        <f>IF(ISNUMBER(SEARCH(Y$1,raw[[#This Row],[active years]])),1,"")</f>
        <v/>
      </c>
      <c r="Z4592">
        <f>IF(ISNUMBER(SEARCH(Z$1,raw[[#This Row],[active years]])),1,"")</f>
        <v>1</v>
      </c>
      <c r="AA4592" t="str">
        <f>IF(ISNUMBER(SEARCH(AA$1,raw[[#This Row],[active years]])),1,"")</f>
        <v/>
      </c>
    </row>
    <row r="4593" spans="1:27" x14ac:dyDescent="0.45">
      <c r="A4593">
        <f>raw[team]</f>
        <v>5426</v>
      </c>
      <c r="B4593">
        <f>raw[rookie year]</f>
        <v>2015</v>
      </c>
      <c r="C4593" t="str">
        <f>IF(ISNUMBER(SEARCH(C$1,raw[[#This Row],[active years]])),1,"")</f>
        <v/>
      </c>
      <c r="D4593" t="str">
        <f>IF(ISNUMBER(SEARCH(D$1,raw[[#This Row],[active years]])),1,"")</f>
        <v/>
      </c>
      <c r="E4593" t="str">
        <f>IF(ISNUMBER(SEARCH(E$1,raw[[#This Row],[active years]])),1,"")</f>
        <v/>
      </c>
      <c r="F4593" t="str">
        <f>IF(ISNUMBER(SEARCH(F$1,raw[[#This Row],[active years]])),1,"")</f>
        <v/>
      </c>
      <c r="G4593" t="str">
        <f>IF(ISNUMBER(SEARCH(G$1,raw[[#This Row],[active years]])),1,"")</f>
        <v/>
      </c>
      <c r="H4593" t="str">
        <f>IF(ISNUMBER(SEARCH(H$1,raw[[#This Row],[active years]])),1,"")</f>
        <v/>
      </c>
      <c r="I4593" t="str">
        <f>IF(ISNUMBER(SEARCH(I$1,raw[[#This Row],[active years]])),1,"")</f>
        <v/>
      </c>
      <c r="J4593" t="str">
        <f>IF(ISNUMBER(SEARCH(J$1,raw[[#This Row],[active years]])),1,"")</f>
        <v/>
      </c>
      <c r="K4593" t="str">
        <f>IF(ISNUMBER(SEARCH(K$1,raw[[#This Row],[active years]])),1,"")</f>
        <v/>
      </c>
      <c r="L4593" t="str">
        <f>IF(ISNUMBER(SEARCH(L$1,raw[[#This Row],[active years]])),1,"")</f>
        <v/>
      </c>
      <c r="M4593" t="str">
        <f>IF(ISNUMBER(SEARCH(M$1,raw[[#This Row],[active years]])),1,"")</f>
        <v/>
      </c>
      <c r="N4593" t="str">
        <f>IF(ISNUMBER(SEARCH(N$1,raw[[#This Row],[active years]])),1,"")</f>
        <v/>
      </c>
      <c r="O4593" t="str">
        <f>IF(ISNUMBER(SEARCH(O$1,raw[[#This Row],[active years]])),1,"")</f>
        <v/>
      </c>
      <c r="P4593" t="str">
        <f>IF(ISNUMBER(SEARCH(P$1,raw[[#This Row],[active years]])),1,"")</f>
        <v/>
      </c>
      <c r="Q4593" t="str">
        <f>IF(ISNUMBER(SEARCH(Q$1,raw[[#This Row],[active years]])),1,"")</f>
        <v/>
      </c>
      <c r="R4593" t="str">
        <f>IF(ISNUMBER(SEARCH(R$1,raw[[#This Row],[active years]])),1,"")</f>
        <v/>
      </c>
      <c r="S4593" t="str">
        <f>IF(ISNUMBER(SEARCH(S$1,raw[[#This Row],[active years]])),1,"")</f>
        <v/>
      </c>
      <c r="T4593" t="str">
        <f>IF(ISNUMBER(SEARCH(T$1,raw[[#This Row],[active years]])),1,"")</f>
        <v/>
      </c>
      <c r="U4593" t="str">
        <f>IF(ISNUMBER(SEARCH(U$1,raw[[#This Row],[active years]])),1,"")</f>
        <v/>
      </c>
      <c r="V4593" t="str">
        <f>IF(ISNUMBER(SEARCH(V$1,raw[[#This Row],[active years]])),1,"")</f>
        <v/>
      </c>
      <c r="W4593" t="str">
        <f>IF(ISNUMBER(SEARCH(W$1,raw[[#This Row],[active years]])),1,"")</f>
        <v/>
      </c>
      <c r="X4593" t="str">
        <f>IF(ISNUMBER(SEARCH(X$1,raw[[#This Row],[active years]])),1,"")</f>
        <v/>
      </c>
      <c r="Y4593" t="str">
        <f>IF(ISNUMBER(SEARCH(Y$1,raw[[#This Row],[active years]])),1,"")</f>
        <v/>
      </c>
      <c r="Z4593">
        <f>IF(ISNUMBER(SEARCH(Z$1,raw[[#This Row],[active years]])),1,"")</f>
        <v>1</v>
      </c>
      <c r="AA4593">
        <f>IF(ISNUMBER(SEARCH(AA$1,raw[[#This Row],[active years]])),1,"")</f>
        <v>1</v>
      </c>
    </row>
    <row r="4594" spans="1:27" x14ac:dyDescent="0.45">
      <c r="A4594">
        <f>raw[team]</f>
        <v>5427</v>
      </c>
      <c r="B4594">
        <f>raw[rookie year]</f>
        <v>2015</v>
      </c>
      <c r="C4594" t="str">
        <f>IF(ISNUMBER(SEARCH(C$1,raw[[#This Row],[active years]])),1,"")</f>
        <v/>
      </c>
      <c r="D4594" t="str">
        <f>IF(ISNUMBER(SEARCH(D$1,raw[[#This Row],[active years]])),1,"")</f>
        <v/>
      </c>
      <c r="E4594" t="str">
        <f>IF(ISNUMBER(SEARCH(E$1,raw[[#This Row],[active years]])),1,"")</f>
        <v/>
      </c>
      <c r="F4594" t="str">
        <f>IF(ISNUMBER(SEARCH(F$1,raw[[#This Row],[active years]])),1,"")</f>
        <v/>
      </c>
      <c r="G4594" t="str">
        <f>IF(ISNUMBER(SEARCH(G$1,raw[[#This Row],[active years]])),1,"")</f>
        <v/>
      </c>
      <c r="H4594" t="str">
        <f>IF(ISNUMBER(SEARCH(H$1,raw[[#This Row],[active years]])),1,"")</f>
        <v/>
      </c>
      <c r="I4594" t="str">
        <f>IF(ISNUMBER(SEARCH(I$1,raw[[#This Row],[active years]])),1,"")</f>
        <v/>
      </c>
      <c r="J4594" t="str">
        <f>IF(ISNUMBER(SEARCH(J$1,raw[[#This Row],[active years]])),1,"")</f>
        <v/>
      </c>
      <c r="K4594" t="str">
        <f>IF(ISNUMBER(SEARCH(K$1,raw[[#This Row],[active years]])),1,"")</f>
        <v/>
      </c>
      <c r="L4594" t="str">
        <f>IF(ISNUMBER(SEARCH(L$1,raw[[#This Row],[active years]])),1,"")</f>
        <v/>
      </c>
      <c r="M4594" t="str">
        <f>IF(ISNUMBER(SEARCH(M$1,raw[[#This Row],[active years]])),1,"")</f>
        <v/>
      </c>
      <c r="N4594" t="str">
        <f>IF(ISNUMBER(SEARCH(N$1,raw[[#This Row],[active years]])),1,"")</f>
        <v/>
      </c>
      <c r="O4594" t="str">
        <f>IF(ISNUMBER(SEARCH(O$1,raw[[#This Row],[active years]])),1,"")</f>
        <v/>
      </c>
      <c r="P4594" t="str">
        <f>IF(ISNUMBER(SEARCH(P$1,raw[[#This Row],[active years]])),1,"")</f>
        <v/>
      </c>
      <c r="Q4594" t="str">
        <f>IF(ISNUMBER(SEARCH(Q$1,raw[[#This Row],[active years]])),1,"")</f>
        <v/>
      </c>
      <c r="R4594" t="str">
        <f>IF(ISNUMBER(SEARCH(R$1,raw[[#This Row],[active years]])),1,"")</f>
        <v/>
      </c>
      <c r="S4594" t="str">
        <f>IF(ISNUMBER(SEARCH(S$1,raw[[#This Row],[active years]])),1,"")</f>
        <v/>
      </c>
      <c r="T4594" t="str">
        <f>IF(ISNUMBER(SEARCH(T$1,raw[[#This Row],[active years]])),1,"")</f>
        <v/>
      </c>
      <c r="U4594" t="str">
        <f>IF(ISNUMBER(SEARCH(U$1,raw[[#This Row],[active years]])),1,"")</f>
        <v/>
      </c>
      <c r="V4594" t="str">
        <f>IF(ISNUMBER(SEARCH(V$1,raw[[#This Row],[active years]])),1,"")</f>
        <v/>
      </c>
      <c r="W4594" t="str">
        <f>IF(ISNUMBER(SEARCH(W$1,raw[[#This Row],[active years]])),1,"")</f>
        <v/>
      </c>
      <c r="X4594" t="str">
        <f>IF(ISNUMBER(SEARCH(X$1,raw[[#This Row],[active years]])),1,"")</f>
        <v/>
      </c>
      <c r="Y4594" t="str">
        <f>IF(ISNUMBER(SEARCH(Y$1,raw[[#This Row],[active years]])),1,"")</f>
        <v/>
      </c>
      <c r="Z4594">
        <f>IF(ISNUMBER(SEARCH(Z$1,raw[[#This Row],[active years]])),1,"")</f>
        <v>1</v>
      </c>
      <c r="AA4594">
        <f>IF(ISNUMBER(SEARCH(AA$1,raw[[#This Row],[active years]])),1,"")</f>
        <v>1</v>
      </c>
    </row>
    <row r="4595" spans="1:27" x14ac:dyDescent="0.45">
      <c r="A4595">
        <f>raw[team]</f>
        <v>5428</v>
      </c>
      <c r="B4595">
        <f>raw[rookie year]</f>
        <v>2015</v>
      </c>
      <c r="C4595" t="str">
        <f>IF(ISNUMBER(SEARCH(C$1,raw[[#This Row],[active years]])),1,"")</f>
        <v/>
      </c>
      <c r="D4595" t="str">
        <f>IF(ISNUMBER(SEARCH(D$1,raw[[#This Row],[active years]])),1,"")</f>
        <v/>
      </c>
      <c r="E4595" t="str">
        <f>IF(ISNUMBER(SEARCH(E$1,raw[[#This Row],[active years]])),1,"")</f>
        <v/>
      </c>
      <c r="F4595" t="str">
        <f>IF(ISNUMBER(SEARCH(F$1,raw[[#This Row],[active years]])),1,"")</f>
        <v/>
      </c>
      <c r="G4595" t="str">
        <f>IF(ISNUMBER(SEARCH(G$1,raw[[#This Row],[active years]])),1,"")</f>
        <v/>
      </c>
      <c r="H4595" t="str">
        <f>IF(ISNUMBER(SEARCH(H$1,raw[[#This Row],[active years]])),1,"")</f>
        <v/>
      </c>
      <c r="I4595" t="str">
        <f>IF(ISNUMBER(SEARCH(I$1,raw[[#This Row],[active years]])),1,"")</f>
        <v/>
      </c>
      <c r="J4595" t="str">
        <f>IF(ISNUMBER(SEARCH(J$1,raw[[#This Row],[active years]])),1,"")</f>
        <v/>
      </c>
      <c r="K4595" t="str">
        <f>IF(ISNUMBER(SEARCH(K$1,raw[[#This Row],[active years]])),1,"")</f>
        <v/>
      </c>
      <c r="L4595" t="str">
        <f>IF(ISNUMBER(SEARCH(L$1,raw[[#This Row],[active years]])),1,"")</f>
        <v/>
      </c>
      <c r="M4595" t="str">
        <f>IF(ISNUMBER(SEARCH(M$1,raw[[#This Row],[active years]])),1,"")</f>
        <v/>
      </c>
      <c r="N4595" t="str">
        <f>IF(ISNUMBER(SEARCH(N$1,raw[[#This Row],[active years]])),1,"")</f>
        <v/>
      </c>
      <c r="O4595" t="str">
        <f>IF(ISNUMBER(SEARCH(O$1,raw[[#This Row],[active years]])),1,"")</f>
        <v/>
      </c>
      <c r="P4595" t="str">
        <f>IF(ISNUMBER(SEARCH(P$1,raw[[#This Row],[active years]])),1,"")</f>
        <v/>
      </c>
      <c r="Q4595" t="str">
        <f>IF(ISNUMBER(SEARCH(Q$1,raw[[#This Row],[active years]])),1,"")</f>
        <v/>
      </c>
      <c r="R4595" t="str">
        <f>IF(ISNUMBER(SEARCH(R$1,raw[[#This Row],[active years]])),1,"")</f>
        <v/>
      </c>
      <c r="S4595" t="str">
        <f>IF(ISNUMBER(SEARCH(S$1,raw[[#This Row],[active years]])),1,"")</f>
        <v/>
      </c>
      <c r="T4595" t="str">
        <f>IF(ISNUMBER(SEARCH(T$1,raw[[#This Row],[active years]])),1,"")</f>
        <v/>
      </c>
      <c r="U4595" t="str">
        <f>IF(ISNUMBER(SEARCH(U$1,raw[[#This Row],[active years]])),1,"")</f>
        <v/>
      </c>
      <c r="V4595" t="str">
        <f>IF(ISNUMBER(SEARCH(V$1,raw[[#This Row],[active years]])),1,"")</f>
        <v/>
      </c>
      <c r="W4595" t="str">
        <f>IF(ISNUMBER(SEARCH(W$1,raw[[#This Row],[active years]])),1,"")</f>
        <v/>
      </c>
      <c r="X4595" t="str">
        <f>IF(ISNUMBER(SEARCH(X$1,raw[[#This Row],[active years]])),1,"")</f>
        <v/>
      </c>
      <c r="Y4595" t="str">
        <f>IF(ISNUMBER(SEARCH(Y$1,raw[[#This Row],[active years]])),1,"")</f>
        <v/>
      </c>
      <c r="Z4595">
        <f>IF(ISNUMBER(SEARCH(Z$1,raw[[#This Row],[active years]])),1,"")</f>
        <v>1</v>
      </c>
      <c r="AA4595">
        <f>IF(ISNUMBER(SEARCH(AA$1,raw[[#This Row],[active years]])),1,"")</f>
        <v>1</v>
      </c>
    </row>
    <row r="4596" spans="1:27" x14ac:dyDescent="0.45">
      <c r="A4596">
        <f>raw[team]</f>
        <v>5429</v>
      </c>
      <c r="B4596">
        <f>raw[rookie year]</f>
        <v>2015</v>
      </c>
      <c r="C4596" t="str">
        <f>IF(ISNUMBER(SEARCH(C$1,raw[[#This Row],[active years]])),1,"")</f>
        <v/>
      </c>
      <c r="D4596" t="str">
        <f>IF(ISNUMBER(SEARCH(D$1,raw[[#This Row],[active years]])),1,"")</f>
        <v/>
      </c>
      <c r="E4596" t="str">
        <f>IF(ISNUMBER(SEARCH(E$1,raw[[#This Row],[active years]])),1,"")</f>
        <v/>
      </c>
      <c r="F4596" t="str">
        <f>IF(ISNUMBER(SEARCH(F$1,raw[[#This Row],[active years]])),1,"")</f>
        <v/>
      </c>
      <c r="G4596" t="str">
        <f>IF(ISNUMBER(SEARCH(G$1,raw[[#This Row],[active years]])),1,"")</f>
        <v/>
      </c>
      <c r="H4596" t="str">
        <f>IF(ISNUMBER(SEARCH(H$1,raw[[#This Row],[active years]])),1,"")</f>
        <v/>
      </c>
      <c r="I4596" t="str">
        <f>IF(ISNUMBER(SEARCH(I$1,raw[[#This Row],[active years]])),1,"")</f>
        <v/>
      </c>
      <c r="J4596" t="str">
        <f>IF(ISNUMBER(SEARCH(J$1,raw[[#This Row],[active years]])),1,"")</f>
        <v/>
      </c>
      <c r="K4596" t="str">
        <f>IF(ISNUMBER(SEARCH(K$1,raw[[#This Row],[active years]])),1,"")</f>
        <v/>
      </c>
      <c r="L4596" t="str">
        <f>IF(ISNUMBER(SEARCH(L$1,raw[[#This Row],[active years]])),1,"")</f>
        <v/>
      </c>
      <c r="M4596" t="str">
        <f>IF(ISNUMBER(SEARCH(M$1,raw[[#This Row],[active years]])),1,"")</f>
        <v/>
      </c>
      <c r="N4596" t="str">
        <f>IF(ISNUMBER(SEARCH(N$1,raw[[#This Row],[active years]])),1,"")</f>
        <v/>
      </c>
      <c r="O4596" t="str">
        <f>IF(ISNUMBER(SEARCH(O$1,raw[[#This Row],[active years]])),1,"")</f>
        <v/>
      </c>
      <c r="P4596" t="str">
        <f>IF(ISNUMBER(SEARCH(P$1,raw[[#This Row],[active years]])),1,"")</f>
        <v/>
      </c>
      <c r="Q4596" t="str">
        <f>IF(ISNUMBER(SEARCH(Q$1,raw[[#This Row],[active years]])),1,"")</f>
        <v/>
      </c>
      <c r="R4596" t="str">
        <f>IF(ISNUMBER(SEARCH(R$1,raw[[#This Row],[active years]])),1,"")</f>
        <v/>
      </c>
      <c r="S4596" t="str">
        <f>IF(ISNUMBER(SEARCH(S$1,raw[[#This Row],[active years]])),1,"")</f>
        <v/>
      </c>
      <c r="T4596" t="str">
        <f>IF(ISNUMBER(SEARCH(T$1,raw[[#This Row],[active years]])),1,"")</f>
        <v/>
      </c>
      <c r="U4596" t="str">
        <f>IF(ISNUMBER(SEARCH(U$1,raw[[#This Row],[active years]])),1,"")</f>
        <v/>
      </c>
      <c r="V4596" t="str">
        <f>IF(ISNUMBER(SEARCH(V$1,raw[[#This Row],[active years]])),1,"")</f>
        <v/>
      </c>
      <c r="W4596" t="str">
        <f>IF(ISNUMBER(SEARCH(W$1,raw[[#This Row],[active years]])),1,"")</f>
        <v/>
      </c>
      <c r="X4596" t="str">
        <f>IF(ISNUMBER(SEARCH(X$1,raw[[#This Row],[active years]])),1,"")</f>
        <v/>
      </c>
      <c r="Y4596" t="str">
        <f>IF(ISNUMBER(SEARCH(Y$1,raw[[#This Row],[active years]])),1,"")</f>
        <v/>
      </c>
      <c r="Z4596">
        <f>IF(ISNUMBER(SEARCH(Z$1,raw[[#This Row],[active years]])),1,"")</f>
        <v>1</v>
      </c>
      <c r="AA4596">
        <f>IF(ISNUMBER(SEARCH(AA$1,raw[[#This Row],[active years]])),1,"")</f>
        <v>1</v>
      </c>
    </row>
    <row r="4597" spans="1:27" x14ac:dyDescent="0.45">
      <c r="A4597">
        <f>raw[team]</f>
        <v>5430</v>
      </c>
      <c r="B4597">
        <f>raw[rookie year]</f>
        <v>2015</v>
      </c>
      <c r="C4597" t="str">
        <f>IF(ISNUMBER(SEARCH(C$1,raw[[#This Row],[active years]])),1,"")</f>
        <v/>
      </c>
      <c r="D4597" t="str">
        <f>IF(ISNUMBER(SEARCH(D$1,raw[[#This Row],[active years]])),1,"")</f>
        <v/>
      </c>
      <c r="E4597" t="str">
        <f>IF(ISNUMBER(SEARCH(E$1,raw[[#This Row],[active years]])),1,"")</f>
        <v/>
      </c>
      <c r="F4597" t="str">
        <f>IF(ISNUMBER(SEARCH(F$1,raw[[#This Row],[active years]])),1,"")</f>
        <v/>
      </c>
      <c r="G4597" t="str">
        <f>IF(ISNUMBER(SEARCH(G$1,raw[[#This Row],[active years]])),1,"")</f>
        <v/>
      </c>
      <c r="H4597" t="str">
        <f>IF(ISNUMBER(SEARCH(H$1,raw[[#This Row],[active years]])),1,"")</f>
        <v/>
      </c>
      <c r="I4597" t="str">
        <f>IF(ISNUMBER(SEARCH(I$1,raw[[#This Row],[active years]])),1,"")</f>
        <v/>
      </c>
      <c r="J4597" t="str">
        <f>IF(ISNUMBER(SEARCH(J$1,raw[[#This Row],[active years]])),1,"")</f>
        <v/>
      </c>
      <c r="K4597" t="str">
        <f>IF(ISNUMBER(SEARCH(K$1,raw[[#This Row],[active years]])),1,"")</f>
        <v/>
      </c>
      <c r="L4597" t="str">
        <f>IF(ISNUMBER(SEARCH(L$1,raw[[#This Row],[active years]])),1,"")</f>
        <v/>
      </c>
      <c r="M4597" t="str">
        <f>IF(ISNUMBER(SEARCH(M$1,raw[[#This Row],[active years]])),1,"")</f>
        <v/>
      </c>
      <c r="N4597" t="str">
        <f>IF(ISNUMBER(SEARCH(N$1,raw[[#This Row],[active years]])),1,"")</f>
        <v/>
      </c>
      <c r="O4597" t="str">
        <f>IF(ISNUMBER(SEARCH(O$1,raw[[#This Row],[active years]])),1,"")</f>
        <v/>
      </c>
      <c r="P4597" t="str">
        <f>IF(ISNUMBER(SEARCH(P$1,raw[[#This Row],[active years]])),1,"")</f>
        <v/>
      </c>
      <c r="Q4597" t="str">
        <f>IF(ISNUMBER(SEARCH(Q$1,raw[[#This Row],[active years]])),1,"")</f>
        <v/>
      </c>
      <c r="R4597" t="str">
        <f>IF(ISNUMBER(SEARCH(R$1,raw[[#This Row],[active years]])),1,"")</f>
        <v/>
      </c>
      <c r="S4597" t="str">
        <f>IF(ISNUMBER(SEARCH(S$1,raw[[#This Row],[active years]])),1,"")</f>
        <v/>
      </c>
      <c r="T4597" t="str">
        <f>IF(ISNUMBER(SEARCH(T$1,raw[[#This Row],[active years]])),1,"")</f>
        <v/>
      </c>
      <c r="U4597" t="str">
        <f>IF(ISNUMBER(SEARCH(U$1,raw[[#This Row],[active years]])),1,"")</f>
        <v/>
      </c>
      <c r="V4597" t="str">
        <f>IF(ISNUMBER(SEARCH(V$1,raw[[#This Row],[active years]])),1,"")</f>
        <v/>
      </c>
      <c r="W4597" t="str">
        <f>IF(ISNUMBER(SEARCH(W$1,raw[[#This Row],[active years]])),1,"")</f>
        <v/>
      </c>
      <c r="X4597" t="str">
        <f>IF(ISNUMBER(SEARCH(X$1,raw[[#This Row],[active years]])),1,"")</f>
        <v/>
      </c>
      <c r="Y4597" t="str">
        <f>IF(ISNUMBER(SEARCH(Y$1,raw[[#This Row],[active years]])),1,"")</f>
        <v/>
      </c>
      <c r="Z4597">
        <f>IF(ISNUMBER(SEARCH(Z$1,raw[[#This Row],[active years]])),1,"")</f>
        <v>1</v>
      </c>
      <c r="AA4597">
        <f>IF(ISNUMBER(SEARCH(AA$1,raw[[#This Row],[active years]])),1,"")</f>
        <v>1</v>
      </c>
    </row>
    <row r="4598" spans="1:27" x14ac:dyDescent="0.45">
      <c r="A4598">
        <f>raw[team]</f>
        <v>5431</v>
      </c>
      <c r="B4598">
        <f>raw[rookie year]</f>
        <v>2015</v>
      </c>
      <c r="C4598" t="str">
        <f>IF(ISNUMBER(SEARCH(C$1,raw[[#This Row],[active years]])),1,"")</f>
        <v/>
      </c>
      <c r="D4598" t="str">
        <f>IF(ISNUMBER(SEARCH(D$1,raw[[#This Row],[active years]])),1,"")</f>
        <v/>
      </c>
      <c r="E4598" t="str">
        <f>IF(ISNUMBER(SEARCH(E$1,raw[[#This Row],[active years]])),1,"")</f>
        <v/>
      </c>
      <c r="F4598" t="str">
        <f>IF(ISNUMBER(SEARCH(F$1,raw[[#This Row],[active years]])),1,"")</f>
        <v/>
      </c>
      <c r="G4598" t="str">
        <f>IF(ISNUMBER(SEARCH(G$1,raw[[#This Row],[active years]])),1,"")</f>
        <v/>
      </c>
      <c r="H4598" t="str">
        <f>IF(ISNUMBER(SEARCH(H$1,raw[[#This Row],[active years]])),1,"")</f>
        <v/>
      </c>
      <c r="I4598" t="str">
        <f>IF(ISNUMBER(SEARCH(I$1,raw[[#This Row],[active years]])),1,"")</f>
        <v/>
      </c>
      <c r="J4598" t="str">
        <f>IF(ISNUMBER(SEARCH(J$1,raw[[#This Row],[active years]])),1,"")</f>
        <v/>
      </c>
      <c r="K4598" t="str">
        <f>IF(ISNUMBER(SEARCH(K$1,raw[[#This Row],[active years]])),1,"")</f>
        <v/>
      </c>
      <c r="L4598" t="str">
        <f>IF(ISNUMBER(SEARCH(L$1,raw[[#This Row],[active years]])),1,"")</f>
        <v/>
      </c>
      <c r="M4598" t="str">
        <f>IF(ISNUMBER(SEARCH(M$1,raw[[#This Row],[active years]])),1,"")</f>
        <v/>
      </c>
      <c r="N4598" t="str">
        <f>IF(ISNUMBER(SEARCH(N$1,raw[[#This Row],[active years]])),1,"")</f>
        <v/>
      </c>
      <c r="O4598" t="str">
        <f>IF(ISNUMBER(SEARCH(O$1,raw[[#This Row],[active years]])),1,"")</f>
        <v/>
      </c>
      <c r="P4598" t="str">
        <f>IF(ISNUMBER(SEARCH(P$1,raw[[#This Row],[active years]])),1,"")</f>
        <v/>
      </c>
      <c r="Q4598" t="str">
        <f>IF(ISNUMBER(SEARCH(Q$1,raw[[#This Row],[active years]])),1,"")</f>
        <v/>
      </c>
      <c r="R4598" t="str">
        <f>IF(ISNUMBER(SEARCH(R$1,raw[[#This Row],[active years]])),1,"")</f>
        <v/>
      </c>
      <c r="S4598" t="str">
        <f>IF(ISNUMBER(SEARCH(S$1,raw[[#This Row],[active years]])),1,"")</f>
        <v/>
      </c>
      <c r="T4598" t="str">
        <f>IF(ISNUMBER(SEARCH(T$1,raw[[#This Row],[active years]])),1,"")</f>
        <v/>
      </c>
      <c r="U4598" t="str">
        <f>IF(ISNUMBER(SEARCH(U$1,raw[[#This Row],[active years]])),1,"")</f>
        <v/>
      </c>
      <c r="V4598" t="str">
        <f>IF(ISNUMBER(SEARCH(V$1,raw[[#This Row],[active years]])),1,"")</f>
        <v/>
      </c>
      <c r="W4598" t="str">
        <f>IF(ISNUMBER(SEARCH(W$1,raw[[#This Row],[active years]])),1,"")</f>
        <v/>
      </c>
      <c r="X4598" t="str">
        <f>IF(ISNUMBER(SEARCH(X$1,raw[[#This Row],[active years]])),1,"")</f>
        <v/>
      </c>
      <c r="Y4598" t="str">
        <f>IF(ISNUMBER(SEARCH(Y$1,raw[[#This Row],[active years]])),1,"")</f>
        <v/>
      </c>
      <c r="Z4598">
        <f>IF(ISNUMBER(SEARCH(Z$1,raw[[#This Row],[active years]])),1,"")</f>
        <v>1</v>
      </c>
      <c r="AA4598">
        <f>IF(ISNUMBER(SEARCH(AA$1,raw[[#This Row],[active years]])),1,"")</f>
        <v>1</v>
      </c>
    </row>
    <row r="4599" spans="1:27" x14ac:dyDescent="0.45">
      <c r="A4599">
        <f>raw[team]</f>
        <v>5432</v>
      </c>
      <c r="B4599">
        <f>raw[rookie year]</f>
        <v>2015</v>
      </c>
      <c r="C4599" t="str">
        <f>IF(ISNUMBER(SEARCH(C$1,raw[[#This Row],[active years]])),1,"")</f>
        <v/>
      </c>
      <c r="D4599" t="str">
        <f>IF(ISNUMBER(SEARCH(D$1,raw[[#This Row],[active years]])),1,"")</f>
        <v/>
      </c>
      <c r="E4599" t="str">
        <f>IF(ISNUMBER(SEARCH(E$1,raw[[#This Row],[active years]])),1,"")</f>
        <v/>
      </c>
      <c r="F4599" t="str">
        <f>IF(ISNUMBER(SEARCH(F$1,raw[[#This Row],[active years]])),1,"")</f>
        <v/>
      </c>
      <c r="G4599" t="str">
        <f>IF(ISNUMBER(SEARCH(G$1,raw[[#This Row],[active years]])),1,"")</f>
        <v/>
      </c>
      <c r="H4599" t="str">
        <f>IF(ISNUMBER(SEARCH(H$1,raw[[#This Row],[active years]])),1,"")</f>
        <v/>
      </c>
      <c r="I4599" t="str">
        <f>IF(ISNUMBER(SEARCH(I$1,raw[[#This Row],[active years]])),1,"")</f>
        <v/>
      </c>
      <c r="J4599" t="str">
        <f>IF(ISNUMBER(SEARCH(J$1,raw[[#This Row],[active years]])),1,"")</f>
        <v/>
      </c>
      <c r="K4599" t="str">
        <f>IF(ISNUMBER(SEARCH(K$1,raw[[#This Row],[active years]])),1,"")</f>
        <v/>
      </c>
      <c r="L4599" t="str">
        <f>IF(ISNUMBER(SEARCH(L$1,raw[[#This Row],[active years]])),1,"")</f>
        <v/>
      </c>
      <c r="M4599" t="str">
        <f>IF(ISNUMBER(SEARCH(M$1,raw[[#This Row],[active years]])),1,"")</f>
        <v/>
      </c>
      <c r="N4599" t="str">
        <f>IF(ISNUMBER(SEARCH(N$1,raw[[#This Row],[active years]])),1,"")</f>
        <v/>
      </c>
      <c r="O4599" t="str">
        <f>IF(ISNUMBER(SEARCH(O$1,raw[[#This Row],[active years]])),1,"")</f>
        <v/>
      </c>
      <c r="P4599" t="str">
        <f>IF(ISNUMBER(SEARCH(P$1,raw[[#This Row],[active years]])),1,"")</f>
        <v/>
      </c>
      <c r="Q4599" t="str">
        <f>IF(ISNUMBER(SEARCH(Q$1,raw[[#This Row],[active years]])),1,"")</f>
        <v/>
      </c>
      <c r="R4599" t="str">
        <f>IF(ISNUMBER(SEARCH(R$1,raw[[#This Row],[active years]])),1,"")</f>
        <v/>
      </c>
      <c r="S4599" t="str">
        <f>IF(ISNUMBER(SEARCH(S$1,raw[[#This Row],[active years]])),1,"")</f>
        <v/>
      </c>
      <c r="T4599" t="str">
        <f>IF(ISNUMBER(SEARCH(T$1,raw[[#This Row],[active years]])),1,"")</f>
        <v/>
      </c>
      <c r="U4599" t="str">
        <f>IF(ISNUMBER(SEARCH(U$1,raw[[#This Row],[active years]])),1,"")</f>
        <v/>
      </c>
      <c r="V4599" t="str">
        <f>IF(ISNUMBER(SEARCH(V$1,raw[[#This Row],[active years]])),1,"")</f>
        <v/>
      </c>
      <c r="W4599" t="str">
        <f>IF(ISNUMBER(SEARCH(W$1,raw[[#This Row],[active years]])),1,"")</f>
        <v/>
      </c>
      <c r="X4599" t="str">
        <f>IF(ISNUMBER(SEARCH(X$1,raw[[#This Row],[active years]])),1,"")</f>
        <v/>
      </c>
      <c r="Y4599" t="str">
        <f>IF(ISNUMBER(SEARCH(Y$1,raw[[#This Row],[active years]])),1,"")</f>
        <v/>
      </c>
      <c r="Z4599">
        <f>IF(ISNUMBER(SEARCH(Z$1,raw[[#This Row],[active years]])),1,"")</f>
        <v>1</v>
      </c>
      <c r="AA4599">
        <f>IF(ISNUMBER(SEARCH(AA$1,raw[[#This Row],[active years]])),1,"")</f>
        <v>1</v>
      </c>
    </row>
    <row r="4600" spans="1:27" x14ac:dyDescent="0.45">
      <c r="A4600">
        <f>raw[team]</f>
        <v>5433</v>
      </c>
      <c r="B4600">
        <f>raw[rookie year]</f>
        <v>2015</v>
      </c>
      <c r="C4600" t="str">
        <f>IF(ISNUMBER(SEARCH(C$1,raw[[#This Row],[active years]])),1,"")</f>
        <v/>
      </c>
      <c r="D4600" t="str">
        <f>IF(ISNUMBER(SEARCH(D$1,raw[[#This Row],[active years]])),1,"")</f>
        <v/>
      </c>
      <c r="E4600" t="str">
        <f>IF(ISNUMBER(SEARCH(E$1,raw[[#This Row],[active years]])),1,"")</f>
        <v/>
      </c>
      <c r="F4600" t="str">
        <f>IF(ISNUMBER(SEARCH(F$1,raw[[#This Row],[active years]])),1,"")</f>
        <v/>
      </c>
      <c r="G4600" t="str">
        <f>IF(ISNUMBER(SEARCH(G$1,raw[[#This Row],[active years]])),1,"")</f>
        <v/>
      </c>
      <c r="H4600" t="str">
        <f>IF(ISNUMBER(SEARCH(H$1,raw[[#This Row],[active years]])),1,"")</f>
        <v/>
      </c>
      <c r="I4600" t="str">
        <f>IF(ISNUMBER(SEARCH(I$1,raw[[#This Row],[active years]])),1,"")</f>
        <v/>
      </c>
      <c r="J4600" t="str">
        <f>IF(ISNUMBER(SEARCH(J$1,raw[[#This Row],[active years]])),1,"")</f>
        <v/>
      </c>
      <c r="K4600" t="str">
        <f>IF(ISNUMBER(SEARCH(K$1,raw[[#This Row],[active years]])),1,"")</f>
        <v/>
      </c>
      <c r="L4600" t="str">
        <f>IF(ISNUMBER(SEARCH(L$1,raw[[#This Row],[active years]])),1,"")</f>
        <v/>
      </c>
      <c r="M4600" t="str">
        <f>IF(ISNUMBER(SEARCH(M$1,raw[[#This Row],[active years]])),1,"")</f>
        <v/>
      </c>
      <c r="N4600" t="str">
        <f>IF(ISNUMBER(SEARCH(N$1,raw[[#This Row],[active years]])),1,"")</f>
        <v/>
      </c>
      <c r="O4600" t="str">
        <f>IF(ISNUMBER(SEARCH(O$1,raw[[#This Row],[active years]])),1,"")</f>
        <v/>
      </c>
      <c r="P4600" t="str">
        <f>IF(ISNUMBER(SEARCH(P$1,raw[[#This Row],[active years]])),1,"")</f>
        <v/>
      </c>
      <c r="Q4600" t="str">
        <f>IF(ISNUMBER(SEARCH(Q$1,raw[[#This Row],[active years]])),1,"")</f>
        <v/>
      </c>
      <c r="R4600" t="str">
        <f>IF(ISNUMBER(SEARCH(R$1,raw[[#This Row],[active years]])),1,"")</f>
        <v/>
      </c>
      <c r="S4600" t="str">
        <f>IF(ISNUMBER(SEARCH(S$1,raw[[#This Row],[active years]])),1,"")</f>
        <v/>
      </c>
      <c r="T4600" t="str">
        <f>IF(ISNUMBER(SEARCH(T$1,raw[[#This Row],[active years]])),1,"")</f>
        <v/>
      </c>
      <c r="U4600" t="str">
        <f>IF(ISNUMBER(SEARCH(U$1,raw[[#This Row],[active years]])),1,"")</f>
        <v/>
      </c>
      <c r="V4600" t="str">
        <f>IF(ISNUMBER(SEARCH(V$1,raw[[#This Row],[active years]])),1,"")</f>
        <v/>
      </c>
      <c r="W4600" t="str">
        <f>IF(ISNUMBER(SEARCH(W$1,raw[[#This Row],[active years]])),1,"")</f>
        <v/>
      </c>
      <c r="X4600" t="str">
        <f>IF(ISNUMBER(SEARCH(X$1,raw[[#This Row],[active years]])),1,"")</f>
        <v/>
      </c>
      <c r="Y4600">
        <f>IF(ISNUMBER(SEARCH(Y$1,raw[[#This Row],[active years]])),1,"")</f>
        <v>1</v>
      </c>
      <c r="Z4600">
        <f>IF(ISNUMBER(SEARCH(Z$1,raw[[#This Row],[active years]])),1,"")</f>
        <v>1</v>
      </c>
      <c r="AA4600">
        <f>IF(ISNUMBER(SEARCH(AA$1,raw[[#This Row],[active years]])),1,"")</f>
        <v>1</v>
      </c>
    </row>
    <row r="4601" spans="1:27" x14ac:dyDescent="0.45">
      <c r="A4601">
        <f>raw[team]</f>
        <v>5434</v>
      </c>
      <c r="B4601">
        <f>raw[rookie year]</f>
        <v>2015</v>
      </c>
      <c r="C4601" t="str">
        <f>IF(ISNUMBER(SEARCH(C$1,raw[[#This Row],[active years]])),1,"")</f>
        <v/>
      </c>
      <c r="D4601" t="str">
        <f>IF(ISNUMBER(SEARCH(D$1,raw[[#This Row],[active years]])),1,"")</f>
        <v/>
      </c>
      <c r="E4601" t="str">
        <f>IF(ISNUMBER(SEARCH(E$1,raw[[#This Row],[active years]])),1,"")</f>
        <v/>
      </c>
      <c r="F4601" t="str">
        <f>IF(ISNUMBER(SEARCH(F$1,raw[[#This Row],[active years]])),1,"")</f>
        <v/>
      </c>
      <c r="G4601" t="str">
        <f>IF(ISNUMBER(SEARCH(G$1,raw[[#This Row],[active years]])),1,"")</f>
        <v/>
      </c>
      <c r="H4601" t="str">
        <f>IF(ISNUMBER(SEARCH(H$1,raw[[#This Row],[active years]])),1,"")</f>
        <v/>
      </c>
      <c r="I4601" t="str">
        <f>IF(ISNUMBER(SEARCH(I$1,raw[[#This Row],[active years]])),1,"")</f>
        <v/>
      </c>
      <c r="J4601" t="str">
        <f>IF(ISNUMBER(SEARCH(J$1,raw[[#This Row],[active years]])),1,"")</f>
        <v/>
      </c>
      <c r="K4601" t="str">
        <f>IF(ISNUMBER(SEARCH(K$1,raw[[#This Row],[active years]])),1,"")</f>
        <v/>
      </c>
      <c r="L4601" t="str">
        <f>IF(ISNUMBER(SEARCH(L$1,raw[[#This Row],[active years]])),1,"")</f>
        <v/>
      </c>
      <c r="M4601" t="str">
        <f>IF(ISNUMBER(SEARCH(M$1,raw[[#This Row],[active years]])),1,"")</f>
        <v/>
      </c>
      <c r="N4601" t="str">
        <f>IF(ISNUMBER(SEARCH(N$1,raw[[#This Row],[active years]])),1,"")</f>
        <v/>
      </c>
      <c r="O4601" t="str">
        <f>IF(ISNUMBER(SEARCH(O$1,raw[[#This Row],[active years]])),1,"")</f>
        <v/>
      </c>
      <c r="P4601" t="str">
        <f>IF(ISNUMBER(SEARCH(P$1,raw[[#This Row],[active years]])),1,"")</f>
        <v/>
      </c>
      <c r="Q4601" t="str">
        <f>IF(ISNUMBER(SEARCH(Q$1,raw[[#This Row],[active years]])),1,"")</f>
        <v/>
      </c>
      <c r="R4601" t="str">
        <f>IF(ISNUMBER(SEARCH(R$1,raw[[#This Row],[active years]])),1,"")</f>
        <v/>
      </c>
      <c r="S4601" t="str">
        <f>IF(ISNUMBER(SEARCH(S$1,raw[[#This Row],[active years]])),1,"")</f>
        <v/>
      </c>
      <c r="T4601" t="str">
        <f>IF(ISNUMBER(SEARCH(T$1,raw[[#This Row],[active years]])),1,"")</f>
        <v/>
      </c>
      <c r="U4601" t="str">
        <f>IF(ISNUMBER(SEARCH(U$1,raw[[#This Row],[active years]])),1,"")</f>
        <v/>
      </c>
      <c r="V4601" t="str">
        <f>IF(ISNUMBER(SEARCH(V$1,raw[[#This Row],[active years]])),1,"")</f>
        <v/>
      </c>
      <c r="W4601" t="str">
        <f>IF(ISNUMBER(SEARCH(W$1,raw[[#This Row],[active years]])),1,"")</f>
        <v/>
      </c>
      <c r="X4601" t="str">
        <f>IF(ISNUMBER(SEARCH(X$1,raw[[#This Row],[active years]])),1,"")</f>
        <v/>
      </c>
      <c r="Y4601" t="str">
        <f>IF(ISNUMBER(SEARCH(Y$1,raw[[#This Row],[active years]])),1,"")</f>
        <v/>
      </c>
      <c r="Z4601">
        <f>IF(ISNUMBER(SEARCH(Z$1,raw[[#This Row],[active years]])),1,"")</f>
        <v>1</v>
      </c>
      <c r="AA4601">
        <f>IF(ISNUMBER(SEARCH(AA$1,raw[[#This Row],[active years]])),1,"")</f>
        <v>1</v>
      </c>
    </row>
    <row r="4602" spans="1:27" x14ac:dyDescent="0.45">
      <c r="A4602">
        <f>raw[team]</f>
        <v>5435</v>
      </c>
      <c r="B4602">
        <f>raw[rookie year]</f>
        <v>2015</v>
      </c>
      <c r="C4602" t="str">
        <f>IF(ISNUMBER(SEARCH(C$1,raw[[#This Row],[active years]])),1,"")</f>
        <v/>
      </c>
      <c r="D4602" t="str">
        <f>IF(ISNUMBER(SEARCH(D$1,raw[[#This Row],[active years]])),1,"")</f>
        <v/>
      </c>
      <c r="E4602" t="str">
        <f>IF(ISNUMBER(SEARCH(E$1,raw[[#This Row],[active years]])),1,"")</f>
        <v/>
      </c>
      <c r="F4602" t="str">
        <f>IF(ISNUMBER(SEARCH(F$1,raw[[#This Row],[active years]])),1,"")</f>
        <v/>
      </c>
      <c r="G4602" t="str">
        <f>IF(ISNUMBER(SEARCH(G$1,raw[[#This Row],[active years]])),1,"")</f>
        <v/>
      </c>
      <c r="H4602" t="str">
        <f>IF(ISNUMBER(SEARCH(H$1,raw[[#This Row],[active years]])),1,"")</f>
        <v/>
      </c>
      <c r="I4602" t="str">
        <f>IF(ISNUMBER(SEARCH(I$1,raw[[#This Row],[active years]])),1,"")</f>
        <v/>
      </c>
      <c r="J4602" t="str">
        <f>IF(ISNUMBER(SEARCH(J$1,raw[[#This Row],[active years]])),1,"")</f>
        <v/>
      </c>
      <c r="K4602" t="str">
        <f>IF(ISNUMBER(SEARCH(K$1,raw[[#This Row],[active years]])),1,"")</f>
        <v/>
      </c>
      <c r="L4602" t="str">
        <f>IF(ISNUMBER(SEARCH(L$1,raw[[#This Row],[active years]])),1,"")</f>
        <v/>
      </c>
      <c r="M4602" t="str">
        <f>IF(ISNUMBER(SEARCH(M$1,raw[[#This Row],[active years]])),1,"")</f>
        <v/>
      </c>
      <c r="N4602" t="str">
        <f>IF(ISNUMBER(SEARCH(N$1,raw[[#This Row],[active years]])),1,"")</f>
        <v/>
      </c>
      <c r="O4602" t="str">
        <f>IF(ISNUMBER(SEARCH(O$1,raw[[#This Row],[active years]])),1,"")</f>
        <v/>
      </c>
      <c r="P4602" t="str">
        <f>IF(ISNUMBER(SEARCH(P$1,raw[[#This Row],[active years]])),1,"")</f>
        <v/>
      </c>
      <c r="Q4602" t="str">
        <f>IF(ISNUMBER(SEARCH(Q$1,raw[[#This Row],[active years]])),1,"")</f>
        <v/>
      </c>
      <c r="R4602" t="str">
        <f>IF(ISNUMBER(SEARCH(R$1,raw[[#This Row],[active years]])),1,"")</f>
        <v/>
      </c>
      <c r="S4602" t="str">
        <f>IF(ISNUMBER(SEARCH(S$1,raw[[#This Row],[active years]])),1,"")</f>
        <v/>
      </c>
      <c r="T4602" t="str">
        <f>IF(ISNUMBER(SEARCH(T$1,raw[[#This Row],[active years]])),1,"")</f>
        <v/>
      </c>
      <c r="U4602" t="str">
        <f>IF(ISNUMBER(SEARCH(U$1,raw[[#This Row],[active years]])),1,"")</f>
        <v/>
      </c>
      <c r="V4602" t="str">
        <f>IF(ISNUMBER(SEARCH(V$1,raw[[#This Row],[active years]])),1,"")</f>
        <v/>
      </c>
      <c r="W4602" t="str">
        <f>IF(ISNUMBER(SEARCH(W$1,raw[[#This Row],[active years]])),1,"")</f>
        <v/>
      </c>
      <c r="X4602" t="str">
        <f>IF(ISNUMBER(SEARCH(X$1,raw[[#This Row],[active years]])),1,"")</f>
        <v/>
      </c>
      <c r="Y4602" t="str">
        <f>IF(ISNUMBER(SEARCH(Y$1,raw[[#This Row],[active years]])),1,"")</f>
        <v/>
      </c>
      <c r="Z4602" t="str">
        <f>IF(ISNUMBER(SEARCH(Z$1,raw[[#This Row],[active years]])),1,"")</f>
        <v/>
      </c>
      <c r="AA4602" t="str">
        <f>IF(ISNUMBER(SEARCH(AA$1,raw[[#This Row],[active years]])),1,"")</f>
        <v/>
      </c>
    </row>
    <row r="4603" spans="1:27" x14ac:dyDescent="0.45">
      <c r="A4603">
        <f>raw[team]</f>
        <v>5436</v>
      </c>
      <c r="B4603">
        <f>raw[rookie year]</f>
        <v>2015</v>
      </c>
      <c r="C4603" t="str">
        <f>IF(ISNUMBER(SEARCH(C$1,raw[[#This Row],[active years]])),1,"")</f>
        <v/>
      </c>
      <c r="D4603" t="str">
        <f>IF(ISNUMBER(SEARCH(D$1,raw[[#This Row],[active years]])),1,"")</f>
        <v/>
      </c>
      <c r="E4603" t="str">
        <f>IF(ISNUMBER(SEARCH(E$1,raw[[#This Row],[active years]])),1,"")</f>
        <v/>
      </c>
      <c r="F4603" t="str">
        <f>IF(ISNUMBER(SEARCH(F$1,raw[[#This Row],[active years]])),1,"")</f>
        <v/>
      </c>
      <c r="G4603" t="str">
        <f>IF(ISNUMBER(SEARCH(G$1,raw[[#This Row],[active years]])),1,"")</f>
        <v/>
      </c>
      <c r="H4603" t="str">
        <f>IF(ISNUMBER(SEARCH(H$1,raw[[#This Row],[active years]])),1,"")</f>
        <v/>
      </c>
      <c r="I4603" t="str">
        <f>IF(ISNUMBER(SEARCH(I$1,raw[[#This Row],[active years]])),1,"")</f>
        <v/>
      </c>
      <c r="J4603" t="str">
        <f>IF(ISNUMBER(SEARCH(J$1,raw[[#This Row],[active years]])),1,"")</f>
        <v/>
      </c>
      <c r="K4603" t="str">
        <f>IF(ISNUMBER(SEARCH(K$1,raw[[#This Row],[active years]])),1,"")</f>
        <v/>
      </c>
      <c r="L4603" t="str">
        <f>IF(ISNUMBER(SEARCH(L$1,raw[[#This Row],[active years]])),1,"")</f>
        <v/>
      </c>
      <c r="M4603" t="str">
        <f>IF(ISNUMBER(SEARCH(M$1,raw[[#This Row],[active years]])),1,"")</f>
        <v/>
      </c>
      <c r="N4603" t="str">
        <f>IF(ISNUMBER(SEARCH(N$1,raw[[#This Row],[active years]])),1,"")</f>
        <v/>
      </c>
      <c r="O4603" t="str">
        <f>IF(ISNUMBER(SEARCH(O$1,raw[[#This Row],[active years]])),1,"")</f>
        <v/>
      </c>
      <c r="P4603" t="str">
        <f>IF(ISNUMBER(SEARCH(P$1,raw[[#This Row],[active years]])),1,"")</f>
        <v/>
      </c>
      <c r="Q4603" t="str">
        <f>IF(ISNUMBER(SEARCH(Q$1,raw[[#This Row],[active years]])),1,"")</f>
        <v/>
      </c>
      <c r="R4603" t="str">
        <f>IF(ISNUMBER(SEARCH(R$1,raw[[#This Row],[active years]])),1,"")</f>
        <v/>
      </c>
      <c r="S4603" t="str">
        <f>IF(ISNUMBER(SEARCH(S$1,raw[[#This Row],[active years]])),1,"")</f>
        <v/>
      </c>
      <c r="T4603" t="str">
        <f>IF(ISNUMBER(SEARCH(T$1,raw[[#This Row],[active years]])),1,"")</f>
        <v/>
      </c>
      <c r="U4603" t="str">
        <f>IF(ISNUMBER(SEARCH(U$1,raw[[#This Row],[active years]])),1,"")</f>
        <v/>
      </c>
      <c r="V4603" t="str">
        <f>IF(ISNUMBER(SEARCH(V$1,raw[[#This Row],[active years]])),1,"")</f>
        <v/>
      </c>
      <c r="W4603" t="str">
        <f>IF(ISNUMBER(SEARCH(W$1,raw[[#This Row],[active years]])),1,"")</f>
        <v/>
      </c>
      <c r="X4603" t="str">
        <f>IF(ISNUMBER(SEARCH(X$1,raw[[#This Row],[active years]])),1,"")</f>
        <v/>
      </c>
      <c r="Y4603" t="str">
        <f>IF(ISNUMBER(SEARCH(Y$1,raw[[#This Row],[active years]])),1,"")</f>
        <v/>
      </c>
      <c r="Z4603">
        <f>IF(ISNUMBER(SEARCH(Z$1,raw[[#This Row],[active years]])),1,"")</f>
        <v>1</v>
      </c>
      <c r="AA4603">
        <f>IF(ISNUMBER(SEARCH(AA$1,raw[[#This Row],[active years]])),1,"")</f>
        <v>1</v>
      </c>
    </row>
    <row r="4604" spans="1:27" x14ac:dyDescent="0.45">
      <c r="A4604">
        <f>raw[team]</f>
        <v>5437</v>
      </c>
      <c r="B4604">
        <f>raw[rookie year]</f>
        <v>2015</v>
      </c>
      <c r="C4604" t="str">
        <f>IF(ISNUMBER(SEARCH(C$1,raw[[#This Row],[active years]])),1,"")</f>
        <v/>
      </c>
      <c r="D4604" t="str">
        <f>IF(ISNUMBER(SEARCH(D$1,raw[[#This Row],[active years]])),1,"")</f>
        <v/>
      </c>
      <c r="E4604" t="str">
        <f>IF(ISNUMBER(SEARCH(E$1,raw[[#This Row],[active years]])),1,"")</f>
        <v/>
      </c>
      <c r="F4604" t="str">
        <f>IF(ISNUMBER(SEARCH(F$1,raw[[#This Row],[active years]])),1,"")</f>
        <v/>
      </c>
      <c r="G4604" t="str">
        <f>IF(ISNUMBER(SEARCH(G$1,raw[[#This Row],[active years]])),1,"")</f>
        <v/>
      </c>
      <c r="H4604" t="str">
        <f>IF(ISNUMBER(SEARCH(H$1,raw[[#This Row],[active years]])),1,"")</f>
        <v/>
      </c>
      <c r="I4604" t="str">
        <f>IF(ISNUMBER(SEARCH(I$1,raw[[#This Row],[active years]])),1,"")</f>
        <v/>
      </c>
      <c r="J4604" t="str">
        <f>IF(ISNUMBER(SEARCH(J$1,raw[[#This Row],[active years]])),1,"")</f>
        <v/>
      </c>
      <c r="K4604" t="str">
        <f>IF(ISNUMBER(SEARCH(K$1,raw[[#This Row],[active years]])),1,"")</f>
        <v/>
      </c>
      <c r="L4604" t="str">
        <f>IF(ISNUMBER(SEARCH(L$1,raw[[#This Row],[active years]])),1,"")</f>
        <v/>
      </c>
      <c r="M4604" t="str">
        <f>IF(ISNUMBER(SEARCH(M$1,raw[[#This Row],[active years]])),1,"")</f>
        <v/>
      </c>
      <c r="N4604" t="str">
        <f>IF(ISNUMBER(SEARCH(N$1,raw[[#This Row],[active years]])),1,"")</f>
        <v/>
      </c>
      <c r="O4604" t="str">
        <f>IF(ISNUMBER(SEARCH(O$1,raw[[#This Row],[active years]])),1,"")</f>
        <v/>
      </c>
      <c r="P4604" t="str">
        <f>IF(ISNUMBER(SEARCH(P$1,raw[[#This Row],[active years]])),1,"")</f>
        <v/>
      </c>
      <c r="Q4604" t="str">
        <f>IF(ISNUMBER(SEARCH(Q$1,raw[[#This Row],[active years]])),1,"")</f>
        <v/>
      </c>
      <c r="R4604" t="str">
        <f>IF(ISNUMBER(SEARCH(R$1,raw[[#This Row],[active years]])),1,"")</f>
        <v/>
      </c>
      <c r="S4604" t="str">
        <f>IF(ISNUMBER(SEARCH(S$1,raw[[#This Row],[active years]])),1,"")</f>
        <v/>
      </c>
      <c r="T4604" t="str">
        <f>IF(ISNUMBER(SEARCH(T$1,raw[[#This Row],[active years]])),1,"")</f>
        <v/>
      </c>
      <c r="U4604" t="str">
        <f>IF(ISNUMBER(SEARCH(U$1,raw[[#This Row],[active years]])),1,"")</f>
        <v/>
      </c>
      <c r="V4604" t="str">
        <f>IF(ISNUMBER(SEARCH(V$1,raw[[#This Row],[active years]])),1,"")</f>
        <v/>
      </c>
      <c r="W4604" t="str">
        <f>IF(ISNUMBER(SEARCH(W$1,raw[[#This Row],[active years]])),1,"")</f>
        <v/>
      </c>
      <c r="X4604" t="str">
        <f>IF(ISNUMBER(SEARCH(X$1,raw[[#This Row],[active years]])),1,"")</f>
        <v/>
      </c>
      <c r="Y4604" t="str">
        <f>IF(ISNUMBER(SEARCH(Y$1,raw[[#This Row],[active years]])),1,"")</f>
        <v/>
      </c>
      <c r="Z4604">
        <f>IF(ISNUMBER(SEARCH(Z$1,raw[[#This Row],[active years]])),1,"")</f>
        <v>1</v>
      </c>
      <c r="AA4604">
        <f>IF(ISNUMBER(SEARCH(AA$1,raw[[#This Row],[active years]])),1,"")</f>
        <v>1</v>
      </c>
    </row>
    <row r="4605" spans="1:27" x14ac:dyDescent="0.45">
      <c r="A4605">
        <f>raw[team]</f>
        <v>5438</v>
      </c>
      <c r="B4605">
        <f>raw[rookie year]</f>
        <v>2015</v>
      </c>
      <c r="C4605" t="str">
        <f>IF(ISNUMBER(SEARCH(C$1,raw[[#This Row],[active years]])),1,"")</f>
        <v/>
      </c>
      <c r="D4605" t="str">
        <f>IF(ISNUMBER(SEARCH(D$1,raw[[#This Row],[active years]])),1,"")</f>
        <v/>
      </c>
      <c r="E4605" t="str">
        <f>IF(ISNUMBER(SEARCH(E$1,raw[[#This Row],[active years]])),1,"")</f>
        <v/>
      </c>
      <c r="F4605" t="str">
        <f>IF(ISNUMBER(SEARCH(F$1,raw[[#This Row],[active years]])),1,"")</f>
        <v/>
      </c>
      <c r="G4605" t="str">
        <f>IF(ISNUMBER(SEARCH(G$1,raw[[#This Row],[active years]])),1,"")</f>
        <v/>
      </c>
      <c r="H4605" t="str">
        <f>IF(ISNUMBER(SEARCH(H$1,raw[[#This Row],[active years]])),1,"")</f>
        <v/>
      </c>
      <c r="I4605" t="str">
        <f>IF(ISNUMBER(SEARCH(I$1,raw[[#This Row],[active years]])),1,"")</f>
        <v/>
      </c>
      <c r="J4605" t="str">
        <f>IF(ISNUMBER(SEARCH(J$1,raw[[#This Row],[active years]])),1,"")</f>
        <v/>
      </c>
      <c r="K4605" t="str">
        <f>IF(ISNUMBER(SEARCH(K$1,raw[[#This Row],[active years]])),1,"")</f>
        <v/>
      </c>
      <c r="L4605" t="str">
        <f>IF(ISNUMBER(SEARCH(L$1,raw[[#This Row],[active years]])),1,"")</f>
        <v/>
      </c>
      <c r="M4605" t="str">
        <f>IF(ISNUMBER(SEARCH(M$1,raw[[#This Row],[active years]])),1,"")</f>
        <v/>
      </c>
      <c r="N4605" t="str">
        <f>IF(ISNUMBER(SEARCH(N$1,raw[[#This Row],[active years]])),1,"")</f>
        <v/>
      </c>
      <c r="O4605" t="str">
        <f>IF(ISNUMBER(SEARCH(O$1,raw[[#This Row],[active years]])),1,"")</f>
        <v/>
      </c>
      <c r="P4605" t="str">
        <f>IF(ISNUMBER(SEARCH(P$1,raw[[#This Row],[active years]])),1,"")</f>
        <v/>
      </c>
      <c r="Q4605" t="str">
        <f>IF(ISNUMBER(SEARCH(Q$1,raw[[#This Row],[active years]])),1,"")</f>
        <v/>
      </c>
      <c r="R4605" t="str">
        <f>IF(ISNUMBER(SEARCH(R$1,raw[[#This Row],[active years]])),1,"")</f>
        <v/>
      </c>
      <c r="S4605" t="str">
        <f>IF(ISNUMBER(SEARCH(S$1,raw[[#This Row],[active years]])),1,"")</f>
        <v/>
      </c>
      <c r="T4605" t="str">
        <f>IF(ISNUMBER(SEARCH(T$1,raw[[#This Row],[active years]])),1,"")</f>
        <v/>
      </c>
      <c r="U4605" t="str">
        <f>IF(ISNUMBER(SEARCH(U$1,raw[[#This Row],[active years]])),1,"")</f>
        <v/>
      </c>
      <c r="V4605" t="str">
        <f>IF(ISNUMBER(SEARCH(V$1,raw[[#This Row],[active years]])),1,"")</f>
        <v/>
      </c>
      <c r="W4605" t="str">
        <f>IF(ISNUMBER(SEARCH(W$1,raw[[#This Row],[active years]])),1,"")</f>
        <v/>
      </c>
      <c r="X4605" t="str">
        <f>IF(ISNUMBER(SEARCH(X$1,raw[[#This Row],[active years]])),1,"")</f>
        <v/>
      </c>
      <c r="Y4605" t="str">
        <f>IF(ISNUMBER(SEARCH(Y$1,raw[[#This Row],[active years]])),1,"")</f>
        <v/>
      </c>
      <c r="Z4605">
        <f>IF(ISNUMBER(SEARCH(Z$1,raw[[#This Row],[active years]])),1,"")</f>
        <v>1</v>
      </c>
      <c r="AA4605">
        <f>IF(ISNUMBER(SEARCH(AA$1,raw[[#This Row],[active years]])),1,"")</f>
        <v>1</v>
      </c>
    </row>
    <row r="4606" spans="1:27" x14ac:dyDescent="0.45">
      <c r="A4606">
        <f>raw[team]</f>
        <v>5439</v>
      </c>
      <c r="B4606">
        <f>raw[rookie year]</f>
        <v>2015</v>
      </c>
      <c r="C4606" t="str">
        <f>IF(ISNUMBER(SEARCH(C$1,raw[[#This Row],[active years]])),1,"")</f>
        <v/>
      </c>
      <c r="D4606" t="str">
        <f>IF(ISNUMBER(SEARCH(D$1,raw[[#This Row],[active years]])),1,"")</f>
        <v/>
      </c>
      <c r="E4606" t="str">
        <f>IF(ISNUMBER(SEARCH(E$1,raw[[#This Row],[active years]])),1,"")</f>
        <v/>
      </c>
      <c r="F4606" t="str">
        <f>IF(ISNUMBER(SEARCH(F$1,raw[[#This Row],[active years]])),1,"")</f>
        <v/>
      </c>
      <c r="G4606" t="str">
        <f>IF(ISNUMBER(SEARCH(G$1,raw[[#This Row],[active years]])),1,"")</f>
        <v/>
      </c>
      <c r="H4606" t="str">
        <f>IF(ISNUMBER(SEARCH(H$1,raw[[#This Row],[active years]])),1,"")</f>
        <v/>
      </c>
      <c r="I4606" t="str">
        <f>IF(ISNUMBER(SEARCH(I$1,raw[[#This Row],[active years]])),1,"")</f>
        <v/>
      </c>
      <c r="J4606" t="str">
        <f>IF(ISNUMBER(SEARCH(J$1,raw[[#This Row],[active years]])),1,"")</f>
        <v/>
      </c>
      <c r="K4606" t="str">
        <f>IF(ISNUMBER(SEARCH(K$1,raw[[#This Row],[active years]])),1,"")</f>
        <v/>
      </c>
      <c r="L4606" t="str">
        <f>IF(ISNUMBER(SEARCH(L$1,raw[[#This Row],[active years]])),1,"")</f>
        <v/>
      </c>
      <c r="M4606" t="str">
        <f>IF(ISNUMBER(SEARCH(M$1,raw[[#This Row],[active years]])),1,"")</f>
        <v/>
      </c>
      <c r="N4606" t="str">
        <f>IF(ISNUMBER(SEARCH(N$1,raw[[#This Row],[active years]])),1,"")</f>
        <v/>
      </c>
      <c r="O4606" t="str">
        <f>IF(ISNUMBER(SEARCH(O$1,raw[[#This Row],[active years]])),1,"")</f>
        <v/>
      </c>
      <c r="P4606" t="str">
        <f>IF(ISNUMBER(SEARCH(P$1,raw[[#This Row],[active years]])),1,"")</f>
        <v/>
      </c>
      <c r="Q4606" t="str">
        <f>IF(ISNUMBER(SEARCH(Q$1,raw[[#This Row],[active years]])),1,"")</f>
        <v/>
      </c>
      <c r="R4606" t="str">
        <f>IF(ISNUMBER(SEARCH(R$1,raw[[#This Row],[active years]])),1,"")</f>
        <v/>
      </c>
      <c r="S4606" t="str">
        <f>IF(ISNUMBER(SEARCH(S$1,raw[[#This Row],[active years]])),1,"")</f>
        <v/>
      </c>
      <c r="T4606" t="str">
        <f>IF(ISNUMBER(SEARCH(T$1,raw[[#This Row],[active years]])),1,"")</f>
        <v/>
      </c>
      <c r="U4606" t="str">
        <f>IF(ISNUMBER(SEARCH(U$1,raw[[#This Row],[active years]])),1,"")</f>
        <v/>
      </c>
      <c r="V4606" t="str">
        <f>IF(ISNUMBER(SEARCH(V$1,raw[[#This Row],[active years]])),1,"")</f>
        <v/>
      </c>
      <c r="W4606" t="str">
        <f>IF(ISNUMBER(SEARCH(W$1,raw[[#This Row],[active years]])),1,"")</f>
        <v/>
      </c>
      <c r="X4606" t="str">
        <f>IF(ISNUMBER(SEARCH(X$1,raw[[#This Row],[active years]])),1,"")</f>
        <v/>
      </c>
      <c r="Y4606" t="str">
        <f>IF(ISNUMBER(SEARCH(Y$1,raw[[#This Row],[active years]])),1,"")</f>
        <v/>
      </c>
      <c r="Z4606">
        <f>IF(ISNUMBER(SEARCH(Z$1,raw[[#This Row],[active years]])),1,"")</f>
        <v>1</v>
      </c>
      <c r="AA4606">
        <f>IF(ISNUMBER(SEARCH(AA$1,raw[[#This Row],[active years]])),1,"")</f>
        <v>1</v>
      </c>
    </row>
    <row r="4607" spans="1:27" x14ac:dyDescent="0.45">
      <c r="A4607">
        <f>raw[team]</f>
        <v>5440</v>
      </c>
      <c r="B4607">
        <f>raw[rookie year]</f>
        <v>2015</v>
      </c>
      <c r="C4607" t="str">
        <f>IF(ISNUMBER(SEARCH(C$1,raw[[#This Row],[active years]])),1,"")</f>
        <v/>
      </c>
      <c r="D4607" t="str">
        <f>IF(ISNUMBER(SEARCH(D$1,raw[[#This Row],[active years]])),1,"")</f>
        <v/>
      </c>
      <c r="E4607" t="str">
        <f>IF(ISNUMBER(SEARCH(E$1,raw[[#This Row],[active years]])),1,"")</f>
        <v/>
      </c>
      <c r="F4607" t="str">
        <f>IF(ISNUMBER(SEARCH(F$1,raw[[#This Row],[active years]])),1,"")</f>
        <v/>
      </c>
      <c r="G4607" t="str">
        <f>IF(ISNUMBER(SEARCH(G$1,raw[[#This Row],[active years]])),1,"")</f>
        <v/>
      </c>
      <c r="H4607" t="str">
        <f>IF(ISNUMBER(SEARCH(H$1,raw[[#This Row],[active years]])),1,"")</f>
        <v/>
      </c>
      <c r="I4607" t="str">
        <f>IF(ISNUMBER(SEARCH(I$1,raw[[#This Row],[active years]])),1,"")</f>
        <v/>
      </c>
      <c r="J4607" t="str">
        <f>IF(ISNUMBER(SEARCH(J$1,raw[[#This Row],[active years]])),1,"")</f>
        <v/>
      </c>
      <c r="K4607" t="str">
        <f>IF(ISNUMBER(SEARCH(K$1,raw[[#This Row],[active years]])),1,"")</f>
        <v/>
      </c>
      <c r="L4607" t="str">
        <f>IF(ISNUMBER(SEARCH(L$1,raw[[#This Row],[active years]])),1,"")</f>
        <v/>
      </c>
      <c r="M4607" t="str">
        <f>IF(ISNUMBER(SEARCH(M$1,raw[[#This Row],[active years]])),1,"")</f>
        <v/>
      </c>
      <c r="N4607" t="str">
        <f>IF(ISNUMBER(SEARCH(N$1,raw[[#This Row],[active years]])),1,"")</f>
        <v/>
      </c>
      <c r="O4607" t="str">
        <f>IF(ISNUMBER(SEARCH(O$1,raw[[#This Row],[active years]])),1,"")</f>
        <v/>
      </c>
      <c r="P4607" t="str">
        <f>IF(ISNUMBER(SEARCH(P$1,raw[[#This Row],[active years]])),1,"")</f>
        <v/>
      </c>
      <c r="Q4607" t="str">
        <f>IF(ISNUMBER(SEARCH(Q$1,raw[[#This Row],[active years]])),1,"")</f>
        <v/>
      </c>
      <c r="R4607" t="str">
        <f>IF(ISNUMBER(SEARCH(R$1,raw[[#This Row],[active years]])),1,"")</f>
        <v/>
      </c>
      <c r="S4607" t="str">
        <f>IF(ISNUMBER(SEARCH(S$1,raw[[#This Row],[active years]])),1,"")</f>
        <v/>
      </c>
      <c r="T4607" t="str">
        <f>IF(ISNUMBER(SEARCH(T$1,raw[[#This Row],[active years]])),1,"")</f>
        <v/>
      </c>
      <c r="U4607" t="str">
        <f>IF(ISNUMBER(SEARCH(U$1,raw[[#This Row],[active years]])),1,"")</f>
        <v/>
      </c>
      <c r="V4607" t="str">
        <f>IF(ISNUMBER(SEARCH(V$1,raw[[#This Row],[active years]])),1,"")</f>
        <v/>
      </c>
      <c r="W4607" t="str">
        <f>IF(ISNUMBER(SEARCH(W$1,raw[[#This Row],[active years]])),1,"")</f>
        <v/>
      </c>
      <c r="X4607" t="str">
        <f>IF(ISNUMBER(SEARCH(X$1,raw[[#This Row],[active years]])),1,"")</f>
        <v/>
      </c>
      <c r="Y4607" t="str">
        <f>IF(ISNUMBER(SEARCH(Y$1,raw[[#This Row],[active years]])),1,"")</f>
        <v/>
      </c>
      <c r="Z4607">
        <f>IF(ISNUMBER(SEARCH(Z$1,raw[[#This Row],[active years]])),1,"")</f>
        <v>1</v>
      </c>
      <c r="AA4607">
        <f>IF(ISNUMBER(SEARCH(AA$1,raw[[#This Row],[active years]])),1,"")</f>
        <v>1</v>
      </c>
    </row>
    <row r="4608" spans="1:27" x14ac:dyDescent="0.45">
      <c r="A4608">
        <f>raw[team]</f>
        <v>5441</v>
      </c>
      <c r="B4608">
        <f>raw[rookie year]</f>
        <v>2015</v>
      </c>
      <c r="C4608" t="str">
        <f>IF(ISNUMBER(SEARCH(C$1,raw[[#This Row],[active years]])),1,"")</f>
        <v/>
      </c>
      <c r="D4608" t="str">
        <f>IF(ISNUMBER(SEARCH(D$1,raw[[#This Row],[active years]])),1,"")</f>
        <v/>
      </c>
      <c r="E4608" t="str">
        <f>IF(ISNUMBER(SEARCH(E$1,raw[[#This Row],[active years]])),1,"")</f>
        <v/>
      </c>
      <c r="F4608" t="str">
        <f>IF(ISNUMBER(SEARCH(F$1,raw[[#This Row],[active years]])),1,"")</f>
        <v/>
      </c>
      <c r="G4608" t="str">
        <f>IF(ISNUMBER(SEARCH(G$1,raw[[#This Row],[active years]])),1,"")</f>
        <v/>
      </c>
      <c r="H4608" t="str">
        <f>IF(ISNUMBER(SEARCH(H$1,raw[[#This Row],[active years]])),1,"")</f>
        <v/>
      </c>
      <c r="I4608" t="str">
        <f>IF(ISNUMBER(SEARCH(I$1,raw[[#This Row],[active years]])),1,"")</f>
        <v/>
      </c>
      <c r="J4608" t="str">
        <f>IF(ISNUMBER(SEARCH(J$1,raw[[#This Row],[active years]])),1,"")</f>
        <v/>
      </c>
      <c r="K4608" t="str">
        <f>IF(ISNUMBER(SEARCH(K$1,raw[[#This Row],[active years]])),1,"")</f>
        <v/>
      </c>
      <c r="L4608" t="str">
        <f>IF(ISNUMBER(SEARCH(L$1,raw[[#This Row],[active years]])),1,"")</f>
        <v/>
      </c>
      <c r="M4608" t="str">
        <f>IF(ISNUMBER(SEARCH(M$1,raw[[#This Row],[active years]])),1,"")</f>
        <v/>
      </c>
      <c r="N4608" t="str">
        <f>IF(ISNUMBER(SEARCH(N$1,raw[[#This Row],[active years]])),1,"")</f>
        <v/>
      </c>
      <c r="O4608" t="str">
        <f>IF(ISNUMBER(SEARCH(O$1,raw[[#This Row],[active years]])),1,"")</f>
        <v/>
      </c>
      <c r="P4608" t="str">
        <f>IF(ISNUMBER(SEARCH(P$1,raw[[#This Row],[active years]])),1,"")</f>
        <v/>
      </c>
      <c r="Q4608" t="str">
        <f>IF(ISNUMBER(SEARCH(Q$1,raw[[#This Row],[active years]])),1,"")</f>
        <v/>
      </c>
      <c r="R4608" t="str">
        <f>IF(ISNUMBER(SEARCH(R$1,raw[[#This Row],[active years]])),1,"")</f>
        <v/>
      </c>
      <c r="S4608" t="str">
        <f>IF(ISNUMBER(SEARCH(S$1,raw[[#This Row],[active years]])),1,"")</f>
        <v/>
      </c>
      <c r="T4608" t="str">
        <f>IF(ISNUMBER(SEARCH(T$1,raw[[#This Row],[active years]])),1,"")</f>
        <v/>
      </c>
      <c r="U4608" t="str">
        <f>IF(ISNUMBER(SEARCH(U$1,raw[[#This Row],[active years]])),1,"")</f>
        <v/>
      </c>
      <c r="V4608" t="str">
        <f>IF(ISNUMBER(SEARCH(V$1,raw[[#This Row],[active years]])),1,"")</f>
        <v/>
      </c>
      <c r="W4608" t="str">
        <f>IF(ISNUMBER(SEARCH(W$1,raw[[#This Row],[active years]])),1,"")</f>
        <v/>
      </c>
      <c r="X4608" t="str">
        <f>IF(ISNUMBER(SEARCH(X$1,raw[[#This Row],[active years]])),1,"")</f>
        <v/>
      </c>
      <c r="Y4608" t="str">
        <f>IF(ISNUMBER(SEARCH(Y$1,raw[[#This Row],[active years]])),1,"")</f>
        <v/>
      </c>
      <c r="Z4608">
        <f>IF(ISNUMBER(SEARCH(Z$1,raw[[#This Row],[active years]])),1,"")</f>
        <v>1</v>
      </c>
      <c r="AA4608" t="str">
        <f>IF(ISNUMBER(SEARCH(AA$1,raw[[#This Row],[active years]])),1,"")</f>
        <v/>
      </c>
    </row>
    <row r="4609" spans="1:27" x14ac:dyDescent="0.45">
      <c r="A4609">
        <f>raw[team]</f>
        <v>5442</v>
      </c>
      <c r="B4609">
        <f>raw[rookie year]</f>
        <v>2015</v>
      </c>
      <c r="C4609" t="str">
        <f>IF(ISNUMBER(SEARCH(C$1,raw[[#This Row],[active years]])),1,"")</f>
        <v/>
      </c>
      <c r="D4609" t="str">
        <f>IF(ISNUMBER(SEARCH(D$1,raw[[#This Row],[active years]])),1,"")</f>
        <v/>
      </c>
      <c r="E4609" t="str">
        <f>IF(ISNUMBER(SEARCH(E$1,raw[[#This Row],[active years]])),1,"")</f>
        <v/>
      </c>
      <c r="F4609" t="str">
        <f>IF(ISNUMBER(SEARCH(F$1,raw[[#This Row],[active years]])),1,"")</f>
        <v/>
      </c>
      <c r="G4609" t="str">
        <f>IF(ISNUMBER(SEARCH(G$1,raw[[#This Row],[active years]])),1,"")</f>
        <v/>
      </c>
      <c r="H4609" t="str">
        <f>IF(ISNUMBER(SEARCH(H$1,raw[[#This Row],[active years]])),1,"")</f>
        <v/>
      </c>
      <c r="I4609" t="str">
        <f>IF(ISNUMBER(SEARCH(I$1,raw[[#This Row],[active years]])),1,"")</f>
        <v/>
      </c>
      <c r="J4609" t="str">
        <f>IF(ISNUMBER(SEARCH(J$1,raw[[#This Row],[active years]])),1,"")</f>
        <v/>
      </c>
      <c r="K4609" t="str">
        <f>IF(ISNUMBER(SEARCH(K$1,raw[[#This Row],[active years]])),1,"")</f>
        <v/>
      </c>
      <c r="L4609" t="str">
        <f>IF(ISNUMBER(SEARCH(L$1,raw[[#This Row],[active years]])),1,"")</f>
        <v/>
      </c>
      <c r="M4609" t="str">
        <f>IF(ISNUMBER(SEARCH(M$1,raw[[#This Row],[active years]])),1,"")</f>
        <v/>
      </c>
      <c r="N4609" t="str">
        <f>IF(ISNUMBER(SEARCH(N$1,raw[[#This Row],[active years]])),1,"")</f>
        <v/>
      </c>
      <c r="O4609" t="str">
        <f>IF(ISNUMBER(SEARCH(O$1,raw[[#This Row],[active years]])),1,"")</f>
        <v/>
      </c>
      <c r="P4609" t="str">
        <f>IF(ISNUMBER(SEARCH(P$1,raw[[#This Row],[active years]])),1,"")</f>
        <v/>
      </c>
      <c r="Q4609" t="str">
        <f>IF(ISNUMBER(SEARCH(Q$1,raw[[#This Row],[active years]])),1,"")</f>
        <v/>
      </c>
      <c r="R4609" t="str">
        <f>IF(ISNUMBER(SEARCH(R$1,raw[[#This Row],[active years]])),1,"")</f>
        <v/>
      </c>
      <c r="S4609" t="str">
        <f>IF(ISNUMBER(SEARCH(S$1,raw[[#This Row],[active years]])),1,"")</f>
        <v/>
      </c>
      <c r="T4609" t="str">
        <f>IF(ISNUMBER(SEARCH(T$1,raw[[#This Row],[active years]])),1,"")</f>
        <v/>
      </c>
      <c r="U4609" t="str">
        <f>IF(ISNUMBER(SEARCH(U$1,raw[[#This Row],[active years]])),1,"")</f>
        <v/>
      </c>
      <c r="V4609" t="str">
        <f>IF(ISNUMBER(SEARCH(V$1,raw[[#This Row],[active years]])),1,"")</f>
        <v/>
      </c>
      <c r="W4609" t="str">
        <f>IF(ISNUMBER(SEARCH(W$1,raw[[#This Row],[active years]])),1,"")</f>
        <v/>
      </c>
      <c r="X4609" t="str">
        <f>IF(ISNUMBER(SEARCH(X$1,raw[[#This Row],[active years]])),1,"")</f>
        <v/>
      </c>
      <c r="Y4609" t="str">
        <f>IF(ISNUMBER(SEARCH(Y$1,raw[[#This Row],[active years]])),1,"")</f>
        <v/>
      </c>
      <c r="Z4609">
        <f>IF(ISNUMBER(SEARCH(Z$1,raw[[#This Row],[active years]])),1,"")</f>
        <v>1</v>
      </c>
      <c r="AA4609">
        <f>IF(ISNUMBER(SEARCH(AA$1,raw[[#This Row],[active years]])),1,"")</f>
        <v>1</v>
      </c>
    </row>
    <row r="4610" spans="1:27" x14ac:dyDescent="0.45">
      <c r="A4610">
        <f>raw[team]</f>
        <v>5443</v>
      </c>
      <c r="B4610">
        <f>raw[rookie year]</f>
        <v>2015</v>
      </c>
      <c r="C4610" t="str">
        <f>IF(ISNUMBER(SEARCH(C$1,raw[[#This Row],[active years]])),1,"")</f>
        <v/>
      </c>
      <c r="D4610" t="str">
        <f>IF(ISNUMBER(SEARCH(D$1,raw[[#This Row],[active years]])),1,"")</f>
        <v/>
      </c>
      <c r="E4610" t="str">
        <f>IF(ISNUMBER(SEARCH(E$1,raw[[#This Row],[active years]])),1,"")</f>
        <v/>
      </c>
      <c r="F4610" t="str">
        <f>IF(ISNUMBER(SEARCH(F$1,raw[[#This Row],[active years]])),1,"")</f>
        <v/>
      </c>
      <c r="G4610" t="str">
        <f>IF(ISNUMBER(SEARCH(G$1,raw[[#This Row],[active years]])),1,"")</f>
        <v/>
      </c>
      <c r="H4610" t="str">
        <f>IF(ISNUMBER(SEARCH(H$1,raw[[#This Row],[active years]])),1,"")</f>
        <v/>
      </c>
      <c r="I4610" t="str">
        <f>IF(ISNUMBER(SEARCH(I$1,raw[[#This Row],[active years]])),1,"")</f>
        <v/>
      </c>
      <c r="J4610" t="str">
        <f>IF(ISNUMBER(SEARCH(J$1,raw[[#This Row],[active years]])),1,"")</f>
        <v/>
      </c>
      <c r="K4610" t="str">
        <f>IF(ISNUMBER(SEARCH(K$1,raw[[#This Row],[active years]])),1,"")</f>
        <v/>
      </c>
      <c r="L4610" t="str">
        <f>IF(ISNUMBER(SEARCH(L$1,raw[[#This Row],[active years]])),1,"")</f>
        <v/>
      </c>
      <c r="M4610" t="str">
        <f>IF(ISNUMBER(SEARCH(M$1,raw[[#This Row],[active years]])),1,"")</f>
        <v/>
      </c>
      <c r="N4610" t="str">
        <f>IF(ISNUMBER(SEARCH(N$1,raw[[#This Row],[active years]])),1,"")</f>
        <v/>
      </c>
      <c r="O4610" t="str">
        <f>IF(ISNUMBER(SEARCH(O$1,raw[[#This Row],[active years]])),1,"")</f>
        <v/>
      </c>
      <c r="P4610" t="str">
        <f>IF(ISNUMBER(SEARCH(P$1,raw[[#This Row],[active years]])),1,"")</f>
        <v/>
      </c>
      <c r="Q4610" t="str">
        <f>IF(ISNUMBER(SEARCH(Q$1,raw[[#This Row],[active years]])),1,"")</f>
        <v/>
      </c>
      <c r="R4610" t="str">
        <f>IF(ISNUMBER(SEARCH(R$1,raw[[#This Row],[active years]])),1,"")</f>
        <v/>
      </c>
      <c r="S4610" t="str">
        <f>IF(ISNUMBER(SEARCH(S$1,raw[[#This Row],[active years]])),1,"")</f>
        <v/>
      </c>
      <c r="T4610" t="str">
        <f>IF(ISNUMBER(SEARCH(T$1,raw[[#This Row],[active years]])),1,"")</f>
        <v/>
      </c>
      <c r="U4610" t="str">
        <f>IF(ISNUMBER(SEARCH(U$1,raw[[#This Row],[active years]])),1,"")</f>
        <v/>
      </c>
      <c r="V4610" t="str">
        <f>IF(ISNUMBER(SEARCH(V$1,raw[[#This Row],[active years]])),1,"")</f>
        <v/>
      </c>
      <c r="W4610" t="str">
        <f>IF(ISNUMBER(SEARCH(W$1,raw[[#This Row],[active years]])),1,"")</f>
        <v/>
      </c>
      <c r="X4610" t="str">
        <f>IF(ISNUMBER(SEARCH(X$1,raw[[#This Row],[active years]])),1,"")</f>
        <v/>
      </c>
      <c r="Y4610" t="str">
        <f>IF(ISNUMBER(SEARCH(Y$1,raw[[#This Row],[active years]])),1,"")</f>
        <v/>
      </c>
      <c r="Z4610">
        <f>IF(ISNUMBER(SEARCH(Z$1,raw[[#This Row],[active years]])),1,"")</f>
        <v>1</v>
      </c>
      <c r="AA4610">
        <f>IF(ISNUMBER(SEARCH(AA$1,raw[[#This Row],[active years]])),1,"")</f>
        <v>1</v>
      </c>
    </row>
    <row r="4611" spans="1:27" x14ac:dyDescent="0.45">
      <c r="A4611">
        <f>raw[team]</f>
        <v>5444</v>
      </c>
      <c r="B4611">
        <f>raw[rookie year]</f>
        <v>2015</v>
      </c>
      <c r="C4611" t="str">
        <f>IF(ISNUMBER(SEARCH(C$1,raw[[#This Row],[active years]])),1,"")</f>
        <v/>
      </c>
      <c r="D4611" t="str">
        <f>IF(ISNUMBER(SEARCH(D$1,raw[[#This Row],[active years]])),1,"")</f>
        <v/>
      </c>
      <c r="E4611" t="str">
        <f>IF(ISNUMBER(SEARCH(E$1,raw[[#This Row],[active years]])),1,"")</f>
        <v/>
      </c>
      <c r="F4611" t="str">
        <f>IF(ISNUMBER(SEARCH(F$1,raw[[#This Row],[active years]])),1,"")</f>
        <v/>
      </c>
      <c r="G4611" t="str">
        <f>IF(ISNUMBER(SEARCH(G$1,raw[[#This Row],[active years]])),1,"")</f>
        <v/>
      </c>
      <c r="H4611" t="str">
        <f>IF(ISNUMBER(SEARCH(H$1,raw[[#This Row],[active years]])),1,"")</f>
        <v/>
      </c>
      <c r="I4611" t="str">
        <f>IF(ISNUMBER(SEARCH(I$1,raw[[#This Row],[active years]])),1,"")</f>
        <v/>
      </c>
      <c r="J4611" t="str">
        <f>IF(ISNUMBER(SEARCH(J$1,raw[[#This Row],[active years]])),1,"")</f>
        <v/>
      </c>
      <c r="K4611" t="str">
        <f>IF(ISNUMBER(SEARCH(K$1,raw[[#This Row],[active years]])),1,"")</f>
        <v/>
      </c>
      <c r="L4611" t="str">
        <f>IF(ISNUMBER(SEARCH(L$1,raw[[#This Row],[active years]])),1,"")</f>
        <v/>
      </c>
      <c r="M4611" t="str">
        <f>IF(ISNUMBER(SEARCH(M$1,raw[[#This Row],[active years]])),1,"")</f>
        <v/>
      </c>
      <c r="N4611" t="str">
        <f>IF(ISNUMBER(SEARCH(N$1,raw[[#This Row],[active years]])),1,"")</f>
        <v/>
      </c>
      <c r="O4611" t="str">
        <f>IF(ISNUMBER(SEARCH(O$1,raw[[#This Row],[active years]])),1,"")</f>
        <v/>
      </c>
      <c r="P4611" t="str">
        <f>IF(ISNUMBER(SEARCH(P$1,raw[[#This Row],[active years]])),1,"")</f>
        <v/>
      </c>
      <c r="Q4611" t="str">
        <f>IF(ISNUMBER(SEARCH(Q$1,raw[[#This Row],[active years]])),1,"")</f>
        <v/>
      </c>
      <c r="R4611" t="str">
        <f>IF(ISNUMBER(SEARCH(R$1,raw[[#This Row],[active years]])),1,"")</f>
        <v/>
      </c>
      <c r="S4611" t="str">
        <f>IF(ISNUMBER(SEARCH(S$1,raw[[#This Row],[active years]])),1,"")</f>
        <v/>
      </c>
      <c r="T4611" t="str">
        <f>IF(ISNUMBER(SEARCH(T$1,raw[[#This Row],[active years]])),1,"")</f>
        <v/>
      </c>
      <c r="U4611" t="str">
        <f>IF(ISNUMBER(SEARCH(U$1,raw[[#This Row],[active years]])),1,"")</f>
        <v/>
      </c>
      <c r="V4611" t="str">
        <f>IF(ISNUMBER(SEARCH(V$1,raw[[#This Row],[active years]])),1,"")</f>
        <v/>
      </c>
      <c r="W4611" t="str">
        <f>IF(ISNUMBER(SEARCH(W$1,raw[[#This Row],[active years]])),1,"")</f>
        <v/>
      </c>
      <c r="X4611" t="str">
        <f>IF(ISNUMBER(SEARCH(X$1,raw[[#This Row],[active years]])),1,"")</f>
        <v/>
      </c>
      <c r="Y4611" t="str">
        <f>IF(ISNUMBER(SEARCH(Y$1,raw[[#This Row],[active years]])),1,"")</f>
        <v/>
      </c>
      <c r="Z4611">
        <f>IF(ISNUMBER(SEARCH(Z$1,raw[[#This Row],[active years]])),1,"")</f>
        <v>1</v>
      </c>
      <c r="AA4611">
        <f>IF(ISNUMBER(SEARCH(AA$1,raw[[#This Row],[active years]])),1,"")</f>
        <v>1</v>
      </c>
    </row>
    <row r="4612" spans="1:27" x14ac:dyDescent="0.45">
      <c r="A4612">
        <f>raw[team]</f>
        <v>5445</v>
      </c>
      <c r="B4612">
        <f>raw[rookie year]</f>
        <v>2015</v>
      </c>
      <c r="C4612" t="str">
        <f>IF(ISNUMBER(SEARCH(C$1,raw[[#This Row],[active years]])),1,"")</f>
        <v/>
      </c>
      <c r="D4612" t="str">
        <f>IF(ISNUMBER(SEARCH(D$1,raw[[#This Row],[active years]])),1,"")</f>
        <v/>
      </c>
      <c r="E4612" t="str">
        <f>IF(ISNUMBER(SEARCH(E$1,raw[[#This Row],[active years]])),1,"")</f>
        <v/>
      </c>
      <c r="F4612" t="str">
        <f>IF(ISNUMBER(SEARCH(F$1,raw[[#This Row],[active years]])),1,"")</f>
        <v/>
      </c>
      <c r="G4612" t="str">
        <f>IF(ISNUMBER(SEARCH(G$1,raw[[#This Row],[active years]])),1,"")</f>
        <v/>
      </c>
      <c r="H4612" t="str">
        <f>IF(ISNUMBER(SEARCH(H$1,raw[[#This Row],[active years]])),1,"")</f>
        <v/>
      </c>
      <c r="I4612" t="str">
        <f>IF(ISNUMBER(SEARCH(I$1,raw[[#This Row],[active years]])),1,"")</f>
        <v/>
      </c>
      <c r="J4612" t="str">
        <f>IF(ISNUMBER(SEARCH(J$1,raw[[#This Row],[active years]])),1,"")</f>
        <v/>
      </c>
      <c r="K4612" t="str">
        <f>IF(ISNUMBER(SEARCH(K$1,raw[[#This Row],[active years]])),1,"")</f>
        <v/>
      </c>
      <c r="L4612" t="str">
        <f>IF(ISNUMBER(SEARCH(L$1,raw[[#This Row],[active years]])),1,"")</f>
        <v/>
      </c>
      <c r="M4612" t="str">
        <f>IF(ISNUMBER(SEARCH(M$1,raw[[#This Row],[active years]])),1,"")</f>
        <v/>
      </c>
      <c r="N4612" t="str">
        <f>IF(ISNUMBER(SEARCH(N$1,raw[[#This Row],[active years]])),1,"")</f>
        <v/>
      </c>
      <c r="O4612" t="str">
        <f>IF(ISNUMBER(SEARCH(O$1,raw[[#This Row],[active years]])),1,"")</f>
        <v/>
      </c>
      <c r="P4612" t="str">
        <f>IF(ISNUMBER(SEARCH(P$1,raw[[#This Row],[active years]])),1,"")</f>
        <v/>
      </c>
      <c r="Q4612" t="str">
        <f>IF(ISNUMBER(SEARCH(Q$1,raw[[#This Row],[active years]])),1,"")</f>
        <v/>
      </c>
      <c r="R4612" t="str">
        <f>IF(ISNUMBER(SEARCH(R$1,raw[[#This Row],[active years]])),1,"")</f>
        <v/>
      </c>
      <c r="S4612" t="str">
        <f>IF(ISNUMBER(SEARCH(S$1,raw[[#This Row],[active years]])),1,"")</f>
        <v/>
      </c>
      <c r="T4612" t="str">
        <f>IF(ISNUMBER(SEARCH(T$1,raw[[#This Row],[active years]])),1,"")</f>
        <v/>
      </c>
      <c r="U4612" t="str">
        <f>IF(ISNUMBER(SEARCH(U$1,raw[[#This Row],[active years]])),1,"")</f>
        <v/>
      </c>
      <c r="V4612" t="str">
        <f>IF(ISNUMBER(SEARCH(V$1,raw[[#This Row],[active years]])),1,"")</f>
        <v/>
      </c>
      <c r="W4612" t="str">
        <f>IF(ISNUMBER(SEARCH(W$1,raw[[#This Row],[active years]])),1,"")</f>
        <v/>
      </c>
      <c r="X4612" t="str">
        <f>IF(ISNUMBER(SEARCH(X$1,raw[[#This Row],[active years]])),1,"")</f>
        <v/>
      </c>
      <c r="Y4612" t="str">
        <f>IF(ISNUMBER(SEARCH(Y$1,raw[[#This Row],[active years]])),1,"")</f>
        <v/>
      </c>
      <c r="Z4612">
        <f>IF(ISNUMBER(SEARCH(Z$1,raw[[#This Row],[active years]])),1,"")</f>
        <v>1</v>
      </c>
      <c r="AA4612">
        <f>IF(ISNUMBER(SEARCH(AA$1,raw[[#This Row],[active years]])),1,"")</f>
        <v>1</v>
      </c>
    </row>
    <row r="4613" spans="1:27" x14ac:dyDescent="0.45">
      <c r="A4613">
        <f>raw[team]</f>
        <v>5446</v>
      </c>
      <c r="B4613">
        <f>raw[rookie year]</f>
        <v>2015</v>
      </c>
      <c r="C4613" t="str">
        <f>IF(ISNUMBER(SEARCH(C$1,raw[[#This Row],[active years]])),1,"")</f>
        <v/>
      </c>
      <c r="D4613" t="str">
        <f>IF(ISNUMBER(SEARCH(D$1,raw[[#This Row],[active years]])),1,"")</f>
        <v/>
      </c>
      <c r="E4613" t="str">
        <f>IF(ISNUMBER(SEARCH(E$1,raw[[#This Row],[active years]])),1,"")</f>
        <v/>
      </c>
      <c r="F4613" t="str">
        <f>IF(ISNUMBER(SEARCH(F$1,raw[[#This Row],[active years]])),1,"")</f>
        <v/>
      </c>
      <c r="G4613" t="str">
        <f>IF(ISNUMBER(SEARCH(G$1,raw[[#This Row],[active years]])),1,"")</f>
        <v/>
      </c>
      <c r="H4613" t="str">
        <f>IF(ISNUMBER(SEARCH(H$1,raw[[#This Row],[active years]])),1,"")</f>
        <v/>
      </c>
      <c r="I4613" t="str">
        <f>IF(ISNUMBER(SEARCH(I$1,raw[[#This Row],[active years]])),1,"")</f>
        <v/>
      </c>
      <c r="J4613" t="str">
        <f>IF(ISNUMBER(SEARCH(J$1,raw[[#This Row],[active years]])),1,"")</f>
        <v/>
      </c>
      <c r="K4613" t="str">
        <f>IF(ISNUMBER(SEARCH(K$1,raw[[#This Row],[active years]])),1,"")</f>
        <v/>
      </c>
      <c r="L4613" t="str">
        <f>IF(ISNUMBER(SEARCH(L$1,raw[[#This Row],[active years]])),1,"")</f>
        <v/>
      </c>
      <c r="M4613" t="str">
        <f>IF(ISNUMBER(SEARCH(M$1,raw[[#This Row],[active years]])),1,"")</f>
        <v/>
      </c>
      <c r="N4613" t="str">
        <f>IF(ISNUMBER(SEARCH(N$1,raw[[#This Row],[active years]])),1,"")</f>
        <v/>
      </c>
      <c r="O4613" t="str">
        <f>IF(ISNUMBER(SEARCH(O$1,raw[[#This Row],[active years]])),1,"")</f>
        <v/>
      </c>
      <c r="P4613" t="str">
        <f>IF(ISNUMBER(SEARCH(P$1,raw[[#This Row],[active years]])),1,"")</f>
        <v/>
      </c>
      <c r="Q4613" t="str">
        <f>IF(ISNUMBER(SEARCH(Q$1,raw[[#This Row],[active years]])),1,"")</f>
        <v/>
      </c>
      <c r="R4613" t="str">
        <f>IF(ISNUMBER(SEARCH(R$1,raw[[#This Row],[active years]])),1,"")</f>
        <v/>
      </c>
      <c r="S4613" t="str">
        <f>IF(ISNUMBER(SEARCH(S$1,raw[[#This Row],[active years]])),1,"")</f>
        <v/>
      </c>
      <c r="T4613" t="str">
        <f>IF(ISNUMBER(SEARCH(T$1,raw[[#This Row],[active years]])),1,"")</f>
        <v/>
      </c>
      <c r="U4613" t="str">
        <f>IF(ISNUMBER(SEARCH(U$1,raw[[#This Row],[active years]])),1,"")</f>
        <v/>
      </c>
      <c r="V4613" t="str">
        <f>IF(ISNUMBER(SEARCH(V$1,raw[[#This Row],[active years]])),1,"")</f>
        <v/>
      </c>
      <c r="W4613" t="str">
        <f>IF(ISNUMBER(SEARCH(W$1,raw[[#This Row],[active years]])),1,"")</f>
        <v/>
      </c>
      <c r="X4613" t="str">
        <f>IF(ISNUMBER(SEARCH(X$1,raw[[#This Row],[active years]])),1,"")</f>
        <v/>
      </c>
      <c r="Y4613" t="str">
        <f>IF(ISNUMBER(SEARCH(Y$1,raw[[#This Row],[active years]])),1,"")</f>
        <v/>
      </c>
      <c r="Z4613">
        <f>IF(ISNUMBER(SEARCH(Z$1,raw[[#This Row],[active years]])),1,"")</f>
        <v>1</v>
      </c>
      <c r="AA4613">
        <f>IF(ISNUMBER(SEARCH(AA$1,raw[[#This Row],[active years]])),1,"")</f>
        <v>1</v>
      </c>
    </row>
    <row r="4614" spans="1:27" x14ac:dyDescent="0.45">
      <c r="A4614">
        <f>raw[team]</f>
        <v>5447</v>
      </c>
      <c r="B4614">
        <f>raw[rookie year]</f>
        <v>2015</v>
      </c>
      <c r="C4614" t="str">
        <f>IF(ISNUMBER(SEARCH(C$1,raw[[#This Row],[active years]])),1,"")</f>
        <v/>
      </c>
      <c r="D4614" t="str">
        <f>IF(ISNUMBER(SEARCH(D$1,raw[[#This Row],[active years]])),1,"")</f>
        <v/>
      </c>
      <c r="E4614" t="str">
        <f>IF(ISNUMBER(SEARCH(E$1,raw[[#This Row],[active years]])),1,"")</f>
        <v/>
      </c>
      <c r="F4614" t="str">
        <f>IF(ISNUMBER(SEARCH(F$1,raw[[#This Row],[active years]])),1,"")</f>
        <v/>
      </c>
      <c r="G4614" t="str">
        <f>IF(ISNUMBER(SEARCH(G$1,raw[[#This Row],[active years]])),1,"")</f>
        <v/>
      </c>
      <c r="H4614" t="str">
        <f>IF(ISNUMBER(SEARCH(H$1,raw[[#This Row],[active years]])),1,"")</f>
        <v/>
      </c>
      <c r="I4614" t="str">
        <f>IF(ISNUMBER(SEARCH(I$1,raw[[#This Row],[active years]])),1,"")</f>
        <v/>
      </c>
      <c r="J4614" t="str">
        <f>IF(ISNUMBER(SEARCH(J$1,raw[[#This Row],[active years]])),1,"")</f>
        <v/>
      </c>
      <c r="K4614" t="str">
        <f>IF(ISNUMBER(SEARCH(K$1,raw[[#This Row],[active years]])),1,"")</f>
        <v/>
      </c>
      <c r="L4614" t="str">
        <f>IF(ISNUMBER(SEARCH(L$1,raw[[#This Row],[active years]])),1,"")</f>
        <v/>
      </c>
      <c r="M4614" t="str">
        <f>IF(ISNUMBER(SEARCH(M$1,raw[[#This Row],[active years]])),1,"")</f>
        <v/>
      </c>
      <c r="N4614" t="str">
        <f>IF(ISNUMBER(SEARCH(N$1,raw[[#This Row],[active years]])),1,"")</f>
        <v/>
      </c>
      <c r="O4614" t="str">
        <f>IF(ISNUMBER(SEARCH(O$1,raw[[#This Row],[active years]])),1,"")</f>
        <v/>
      </c>
      <c r="P4614" t="str">
        <f>IF(ISNUMBER(SEARCH(P$1,raw[[#This Row],[active years]])),1,"")</f>
        <v/>
      </c>
      <c r="Q4614" t="str">
        <f>IF(ISNUMBER(SEARCH(Q$1,raw[[#This Row],[active years]])),1,"")</f>
        <v/>
      </c>
      <c r="R4614" t="str">
        <f>IF(ISNUMBER(SEARCH(R$1,raw[[#This Row],[active years]])),1,"")</f>
        <v/>
      </c>
      <c r="S4614" t="str">
        <f>IF(ISNUMBER(SEARCH(S$1,raw[[#This Row],[active years]])),1,"")</f>
        <v/>
      </c>
      <c r="T4614" t="str">
        <f>IF(ISNUMBER(SEARCH(T$1,raw[[#This Row],[active years]])),1,"")</f>
        <v/>
      </c>
      <c r="U4614" t="str">
        <f>IF(ISNUMBER(SEARCH(U$1,raw[[#This Row],[active years]])),1,"")</f>
        <v/>
      </c>
      <c r="V4614" t="str">
        <f>IF(ISNUMBER(SEARCH(V$1,raw[[#This Row],[active years]])),1,"")</f>
        <v/>
      </c>
      <c r="W4614" t="str">
        <f>IF(ISNUMBER(SEARCH(W$1,raw[[#This Row],[active years]])),1,"")</f>
        <v/>
      </c>
      <c r="X4614" t="str">
        <f>IF(ISNUMBER(SEARCH(X$1,raw[[#This Row],[active years]])),1,"")</f>
        <v/>
      </c>
      <c r="Y4614" t="str">
        <f>IF(ISNUMBER(SEARCH(Y$1,raw[[#This Row],[active years]])),1,"")</f>
        <v/>
      </c>
      <c r="Z4614">
        <f>IF(ISNUMBER(SEARCH(Z$1,raw[[#This Row],[active years]])),1,"")</f>
        <v>1</v>
      </c>
      <c r="AA4614">
        <f>IF(ISNUMBER(SEARCH(AA$1,raw[[#This Row],[active years]])),1,"")</f>
        <v>1</v>
      </c>
    </row>
    <row r="4615" spans="1:27" x14ac:dyDescent="0.45">
      <c r="A4615">
        <f>raw[team]</f>
        <v>5448</v>
      </c>
      <c r="B4615">
        <f>raw[rookie year]</f>
        <v>2015</v>
      </c>
      <c r="C4615" t="str">
        <f>IF(ISNUMBER(SEARCH(C$1,raw[[#This Row],[active years]])),1,"")</f>
        <v/>
      </c>
      <c r="D4615" t="str">
        <f>IF(ISNUMBER(SEARCH(D$1,raw[[#This Row],[active years]])),1,"")</f>
        <v/>
      </c>
      <c r="E4615" t="str">
        <f>IF(ISNUMBER(SEARCH(E$1,raw[[#This Row],[active years]])),1,"")</f>
        <v/>
      </c>
      <c r="F4615" t="str">
        <f>IF(ISNUMBER(SEARCH(F$1,raw[[#This Row],[active years]])),1,"")</f>
        <v/>
      </c>
      <c r="G4615" t="str">
        <f>IF(ISNUMBER(SEARCH(G$1,raw[[#This Row],[active years]])),1,"")</f>
        <v/>
      </c>
      <c r="H4615" t="str">
        <f>IF(ISNUMBER(SEARCH(H$1,raw[[#This Row],[active years]])),1,"")</f>
        <v/>
      </c>
      <c r="I4615" t="str">
        <f>IF(ISNUMBER(SEARCH(I$1,raw[[#This Row],[active years]])),1,"")</f>
        <v/>
      </c>
      <c r="J4615" t="str">
        <f>IF(ISNUMBER(SEARCH(J$1,raw[[#This Row],[active years]])),1,"")</f>
        <v/>
      </c>
      <c r="K4615" t="str">
        <f>IF(ISNUMBER(SEARCH(K$1,raw[[#This Row],[active years]])),1,"")</f>
        <v/>
      </c>
      <c r="L4615" t="str">
        <f>IF(ISNUMBER(SEARCH(L$1,raw[[#This Row],[active years]])),1,"")</f>
        <v/>
      </c>
      <c r="M4615" t="str">
        <f>IF(ISNUMBER(SEARCH(M$1,raw[[#This Row],[active years]])),1,"")</f>
        <v/>
      </c>
      <c r="N4615" t="str">
        <f>IF(ISNUMBER(SEARCH(N$1,raw[[#This Row],[active years]])),1,"")</f>
        <v/>
      </c>
      <c r="O4615" t="str">
        <f>IF(ISNUMBER(SEARCH(O$1,raw[[#This Row],[active years]])),1,"")</f>
        <v/>
      </c>
      <c r="P4615" t="str">
        <f>IF(ISNUMBER(SEARCH(P$1,raw[[#This Row],[active years]])),1,"")</f>
        <v/>
      </c>
      <c r="Q4615" t="str">
        <f>IF(ISNUMBER(SEARCH(Q$1,raw[[#This Row],[active years]])),1,"")</f>
        <v/>
      </c>
      <c r="R4615" t="str">
        <f>IF(ISNUMBER(SEARCH(R$1,raw[[#This Row],[active years]])),1,"")</f>
        <v/>
      </c>
      <c r="S4615" t="str">
        <f>IF(ISNUMBER(SEARCH(S$1,raw[[#This Row],[active years]])),1,"")</f>
        <v/>
      </c>
      <c r="T4615" t="str">
        <f>IF(ISNUMBER(SEARCH(T$1,raw[[#This Row],[active years]])),1,"")</f>
        <v/>
      </c>
      <c r="U4615" t="str">
        <f>IF(ISNUMBER(SEARCH(U$1,raw[[#This Row],[active years]])),1,"")</f>
        <v/>
      </c>
      <c r="V4615" t="str">
        <f>IF(ISNUMBER(SEARCH(V$1,raw[[#This Row],[active years]])),1,"")</f>
        <v/>
      </c>
      <c r="W4615" t="str">
        <f>IF(ISNUMBER(SEARCH(W$1,raw[[#This Row],[active years]])),1,"")</f>
        <v/>
      </c>
      <c r="X4615" t="str">
        <f>IF(ISNUMBER(SEARCH(X$1,raw[[#This Row],[active years]])),1,"")</f>
        <v/>
      </c>
      <c r="Y4615" t="str">
        <f>IF(ISNUMBER(SEARCH(Y$1,raw[[#This Row],[active years]])),1,"")</f>
        <v/>
      </c>
      <c r="Z4615">
        <f>IF(ISNUMBER(SEARCH(Z$1,raw[[#This Row],[active years]])),1,"")</f>
        <v>1</v>
      </c>
      <c r="AA4615">
        <f>IF(ISNUMBER(SEARCH(AA$1,raw[[#This Row],[active years]])),1,"")</f>
        <v>1</v>
      </c>
    </row>
    <row r="4616" spans="1:27" x14ac:dyDescent="0.45">
      <c r="A4616">
        <f>raw[team]</f>
        <v>5449</v>
      </c>
      <c r="B4616">
        <f>raw[rookie year]</f>
        <v>2015</v>
      </c>
      <c r="C4616" t="str">
        <f>IF(ISNUMBER(SEARCH(C$1,raw[[#This Row],[active years]])),1,"")</f>
        <v/>
      </c>
      <c r="D4616" t="str">
        <f>IF(ISNUMBER(SEARCH(D$1,raw[[#This Row],[active years]])),1,"")</f>
        <v/>
      </c>
      <c r="E4616" t="str">
        <f>IF(ISNUMBER(SEARCH(E$1,raw[[#This Row],[active years]])),1,"")</f>
        <v/>
      </c>
      <c r="F4616" t="str">
        <f>IF(ISNUMBER(SEARCH(F$1,raw[[#This Row],[active years]])),1,"")</f>
        <v/>
      </c>
      <c r="G4616" t="str">
        <f>IF(ISNUMBER(SEARCH(G$1,raw[[#This Row],[active years]])),1,"")</f>
        <v/>
      </c>
      <c r="H4616" t="str">
        <f>IF(ISNUMBER(SEARCH(H$1,raw[[#This Row],[active years]])),1,"")</f>
        <v/>
      </c>
      <c r="I4616" t="str">
        <f>IF(ISNUMBER(SEARCH(I$1,raw[[#This Row],[active years]])),1,"")</f>
        <v/>
      </c>
      <c r="J4616" t="str">
        <f>IF(ISNUMBER(SEARCH(J$1,raw[[#This Row],[active years]])),1,"")</f>
        <v/>
      </c>
      <c r="K4616" t="str">
        <f>IF(ISNUMBER(SEARCH(K$1,raw[[#This Row],[active years]])),1,"")</f>
        <v/>
      </c>
      <c r="L4616" t="str">
        <f>IF(ISNUMBER(SEARCH(L$1,raw[[#This Row],[active years]])),1,"")</f>
        <v/>
      </c>
      <c r="M4616" t="str">
        <f>IF(ISNUMBER(SEARCH(M$1,raw[[#This Row],[active years]])),1,"")</f>
        <v/>
      </c>
      <c r="N4616" t="str">
        <f>IF(ISNUMBER(SEARCH(N$1,raw[[#This Row],[active years]])),1,"")</f>
        <v/>
      </c>
      <c r="O4616" t="str">
        <f>IF(ISNUMBER(SEARCH(O$1,raw[[#This Row],[active years]])),1,"")</f>
        <v/>
      </c>
      <c r="P4616" t="str">
        <f>IF(ISNUMBER(SEARCH(P$1,raw[[#This Row],[active years]])),1,"")</f>
        <v/>
      </c>
      <c r="Q4616" t="str">
        <f>IF(ISNUMBER(SEARCH(Q$1,raw[[#This Row],[active years]])),1,"")</f>
        <v/>
      </c>
      <c r="R4616" t="str">
        <f>IF(ISNUMBER(SEARCH(R$1,raw[[#This Row],[active years]])),1,"")</f>
        <v/>
      </c>
      <c r="S4616" t="str">
        <f>IF(ISNUMBER(SEARCH(S$1,raw[[#This Row],[active years]])),1,"")</f>
        <v/>
      </c>
      <c r="T4616" t="str">
        <f>IF(ISNUMBER(SEARCH(T$1,raw[[#This Row],[active years]])),1,"")</f>
        <v/>
      </c>
      <c r="U4616" t="str">
        <f>IF(ISNUMBER(SEARCH(U$1,raw[[#This Row],[active years]])),1,"")</f>
        <v/>
      </c>
      <c r="V4616" t="str">
        <f>IF(ISNUMBER(SEARCH(V$1,raw[[#This Row],[active years]])),1,"")</f>
        <v/>
      </c>
      <c r="W4616" t="str">
        <f>IF(ISNUMBER(SEARCH(W$1,raw[[#This Row],[active years]])),1,"")</f>
        <v/>
      </c>
      <c r="X4616" t="str">
        <f>IF(ISNUMBER(SEARCH(X$1,raw[[#This Row],[active years]])),1,"")</f>
        <v/>
      </c>
      <c r="Y4616" t="str">
        <f>IF(ISNUMBER(SEARCH(Y$1,raw[[#This Row],[active years]])),1,"")</f>
        <v/>
      </c>
      <c r="Z4616">
        <f>IF(ISNUMBER(SEARCH(Z$1,raw[[#This Row],[active years]])),1,"")</f>
        <v>1</v>
      </c>
      <c r="AA4616">
        <f>IF(ISNUMBER(SEARCH(AA$1,raw[[#This Row],[active years]])),1,"")</f>
        <v>1</v>
      </c>
    </row>
    <row r="4617" spans="1:27" x14ac:dyDescent="0.45">
      <c r="A4617">
        <f>raw[team]</f>
        <v>5450</v>
      </c>
      <c r="B4617">
        <f>raw[rookie year]</f>
        <v>2015</v>
      </c>
      <c r="C4617" t="str">
        <f>IF(ISNUMBER(SEARCH(C$1,raw[[#This Row],[active years]])),1,"")</f>
        <v/>
      </c>
      <c r="D4617" t="str">
        <f>IF(ISNUMBER(SEARCH(D$1,raw[[#This Row],[active years]])),1,"")</f>
        <v/>
      </c>
      <c r="E4617" t="str">
        <f>IF(ISNUMBER(SEARCH(E$1,raw[[#This Row],[active years]])),1,"")</f>
        <v/>
      </c>
      <c r="F4617" t="str">
        <f>IF(ISNUMBER(SEARCH(F$1,raw[[#This Row],[active years]])),1,"")</f>
        <v/>
      </c>
      <c r="G4617" t="str">
        <f>IF(ISNUMBER(SEARCH(G$1,raw[[#This Row],[active years]])),1,"")</f>
        <v/>
      </c>
      <c r="H4617" t="str">
        <f>IF(ISNUMBER(SEARCH(H$1,raw[[#This Row],[active years]])),1,"")</f>
        <v/>
      </c>
      <c r="I4617" t="str">
        <f>IF(ISNUMBER(SEARCH(I$1,raw[[#This Row],[active years]])),1,"")</f>
        <v/>
      </c>
      <c r="J4617" t="str">
        <f>IF(ISNUMBER(SEARCH(J$1,raw[[#This Row],[active years]])),1,"")</f>
        <v/>
      </c>
      <c r="K4617" t="str">
        <f>IF(ISNUMBER(SEARCH(K$1,raw[[#This Row],[active years]])),1,"")</f>
        <v/>
      </c>
      <c r="L4617" t="str">
        <f>IF(ISNUMBER(SEARCH(L$1,raw[[#This Row],[active years]])),1,"")</f>
        <v/>
      </c>
      <c r="M4617" t="str">
        <f>IF(ISNUMBER(SEARCH(M$1,raw[[#This Row],[active years]])),1,"")</f>
        <v/>
      </c>
      <c r="N4617" t="str">
        <f>IF(ISNUMBER(SEARCH(N$1,raw[[#This Row],[active years]])),1,"")</f>
        <v/>
      </c>
      <c r="O4617" t="str">
        <f>IF(ISNUMBER(SEARCH(O$1,raw[[#This Row],[active years]])),1,"")</f>
        <v/>
      </c>
      <c r="P4617" t="str">
        <f>IF(ISNUMBER(SEARCH(P$1,raw[[#This Row],[active years]])),1,"")</f>
        <v/>
      </c>
      <c r="Q4617" t="str">
        <f>IF(ISNUMBER(SEARCH(Q$1,raw[[#This Row],[active years]])),1,"")</f>
        <v/>
      </c>
      <c r="R4617" t="str">
        <f>IF(ISNUMBER(SEARCH(R$1,raw[[#This Row],[active years]])),1,"")</f>
        <v/>
      </c>
      <c r="S4617" t="str">
        <f>IF(ISNUMBER(SEARCH(S$1,raw[[#This Row],[active years]])),1,"")</f>
        <v/>
      </c>
      <c r="T4617" t="str">
        <f>IF(ISNUMBER(SEARCH(T$1,raw[[#This Row],[active years]])),1,"")</f>
        <v/>
      </c>
      <c r="U4617" t="str">
        <f>IF(ISNUMBER(SEARCH(U$1,raw[[#This Row],[active years]])),1,"")</f>
        <v/>
      </c>
      <c r="V4617" t="str">
        <f>IF(ISNUMBER(SEARCH(V$1,raw[[#This Row],[active years]])),1,"")</f>
        <v/>
      </c>
      <c r="W4617" t="str">
        <f>IF(ISNUMBER(SEARCH(W$1,raw[[#This Row],[active years]])),1,"")</f>
        <v/>
      </c>
      <c r="X4617" t="str">
        <f>IF(ISNUMBER(SEARCH(X$1,raw[[#This Row],[active years]])),1,"")</f>
        <v/>
      </c>
      <c r="Y4617" t="str">
        <f>IF(ISNUMBER(SEARCH(Y$1,raw[[#This Row],[active years]])),1,"")</f>
        <v/>
      </c>
      <c r="Z4617">
        <f>IF(ISNUMBER(SEARCH(Z$1,raw[[#This Row],[active years]])),1,"")</f>
        <v>1</v>
      </c>
      <c r="AA4617">
        <f>IF(ISNUMBER(SEARCH(AA$1,raw[[#This Row],[active years]])),1,"")</f>
        <v>1</v>
      </c>
    </row>
    <row r="4618" spans="1:27" x14ac:dyDescent="0.45">
      <c r="A4618">
        <f>raw[team]</f>
        <v>5451</v>
      </c>
      <c r="B4618">
        <f>raw[rookie year]</f>
        <v>2015</v>
      </c>
      <c r="C4618" t="str">
        <f>IF(ISNUMBER(SEARCH(C$1,raw[[#This Row],[active years]])),1,"")</f>
        <v/>
      </c>
      <c r="D4618" t="str">
        <f>IF(ISNUMBER(SEARCH(D$1,raw[[#This Row],[active years]])),1,"")</f>
        <v/>
      </c>
      <c r="E4618" t="str">
        <f>IF(ISNUMBER(SEARCH(E$1,raw[[#This Row],[active years]])),1,"")</f>
        <v/>
      </c>
      <c r="F4618" t="str">
        <f>IF(ISNUMBER(SEARCH(F$1,raw[[#This Row],[active years]])),1,"")</f>
        <v/>
      </c>
      <c r="G4618" t="str">
        <f>IF(ISNUMBER(SEARCH(G$1,raw[[#This Row],[active years]])),1,"")</f>
        <v/>
      </c>
      <c r="H4618" t="str">
        <f>IF(ISNUMBER(SEARCH(H$1,raw[[#This Row],[active years]])),1,"")</f>
        <v/>
      </c>
      <c r="I4618" t="str">
        <f>IF(ISNUMBER(SEARCH(I$1,raw[[#This Row],[active years]])),1,"")</f>
        <v/>
      </c>
      <c r="J4618" t="str">
        <f>IF(ISNUMBER(SEARCH(J$1,raw[[#This Row],[active years]])),1,"")</f>
        <v/>
      </c>
      <c r="K4618" t="str">
        <f>IF(ISNUMBER(SEARCH(K$1,raw[[#This Row],[active years]])),1,"")</f>
        <v/>
      </c>
      <c r="L4618" t="str">
        <f>IF(ISNUMBER(SEARCH(L$1,raw[[#This Row],[active years]])),1,"")</f>
        <v/>
      </c>
      <c r="M4618" t="str">
        <f>IF(ISNUMBER(SEARCH(M$1,raw[[#This Row],[active years]])),1,"")</f>
        <v/>
      </c>
      <c r="N4618" t="str">
        <f>IF(ISNUMBER(SEARCH(N$1,raw[[#This Row],[active years]])),1,"")</f>
        <v/>
      </c>
      <c r="O4618" t="str">
        <f>IF(ISNUMBER(SEARCH(O$1,raw[[#This Row],[active years]])),1,"")</f>
        <v/>
      </c>
      <c r="P4618" t="str">
        <f>IF(ISNUMBER(SEARCH(P$1,raw[[#This Row],[active years]])),1,"")</f>
        <v/>
      </c>
      <c r="Q4618" t="str">
        <f>IF(ISNUMBER(SEARCH(Q$1,raw[[#This Row],[active years]])),1,"")</f>
        <v/>
      </c>
      <c r="R4618" t="str">
        <f>IF(ISNUMBER(SEARCH(R$1,raw[[#This Row],[active years]])),1,"")</f>
        <v/>
      </c>
      <c r="S4618" t="str">
        <f>IF(ISNUMBER(SEARCH(S$1,raw[[#This Row],[active years]])),1,"")</f>
        <v/>
      </c>
      <c r="T4618" t="str">
        <f>IF(ISNUMBER(SEARCH(T$1,raw[[#This Row],[active years]])),1,"")</f>
        <v/>
      </c>
      <c r="U4618" t="str">
        <f>IF(ISNUMBER(SEARCH(U$1,raw[[#This Row],[active years]])),1,"")</f>
        <v/>
      </c>
      <c r="V4618" t="str">
        <f>IF(ISNUMBER(SEARCH(V$1,raw[[#This Row],[active years]])),1,"")</f>
        <v/>
      </c>
      <c r="W4618" t="str">
        <f>IF(ISNUMBER(SEARCH(W$1,raw[[#This Row],[active years]])),1,"")</f>
        <v/>
      </c>
      <c r="X4618" t="str">
        <f>IF(ISNUMBER(SEARCH(X$1,raw[[#This Row],[active years]])),1,"")</f>
        <v/>
      </c>
      <c r="Y4618" t="str">
        <f>IF(ISNUMBER(SEARCH(Y$1,raw[[#This Row],[active years]])),1,"")</f>
        <v/>
      </c>
      <c r="Z4618">
        <f>IF(ISNUMBER(SEARCH(Z$1,raw[[#This Row],[active years]])),1,"")</f>
        <v>1</v>
      </c>
      <c r="AA4618" t="str">
        <f>IF(ISNUMBER(SEARCH(AA$1,raw[[#This Row],[active years]])),1,"")</f>
        <v/>
      </c>
    </row>
    <row r="4619" spans="1:27" x14ac:dyDescent="0.45">
      <c r="A4619">
        <f>raw[team]</f>
        <v>5452</v>
      </c>
      <c r="B4619">
        <f>raw[rookie year]</f>
        <v>2015</v>
      </c>
      <c r="C4619" t="str">
        <f>IF(ISNUMBER(SEARCH(C$1,raw[[#This Row],[active years]])),1,"")</f>
        <v/>
      </c>
      <c r="D4619" t="str">
        <f>IF(ISNUMBER(SEARCH(D$1,raw[[#This Row],[active years]])),1,"")</f>
        <v/>
      </c>
      <c r="E4619" t="str">
        <f>IF(ISNUMBER(SEARCH(E$1,raw[[#This Row],[active years]])),1,"")</f>
        <v/>
      </c>
      <c r="F4619" t="str">
        <f>IF(ISNUMBER(SEARCH(F$1,raw[[#This Row],[active years]])),1,"")</f>
        <v/>
      </c>
      <c r="G4619" t="str">
        <f>IF(ISNUMBER(SEARCH(G$1,raw[[#This Row],[active years]])),1,"")</f>
        <v/>
      </c>
      <c r="H4619" t="str">
        <f>IF(ISNUMBER(SEARCH(H$1,raw[[#This Row],[active years]])),1,"")</f>
        <v/>
      </c>
      <c r="I4619" t="str">
        <f>IF(ISNUMBER(SEARCH(I$1,raw[[#This Row],[active years]])),1,"")</f>
        <v/>
      </c>
      <c r="J4619" t="str">
        <f>IF(ISNUMBER(SEARCH(J$1,raw[[#This Row],[active years]])),1,"")</f>
        <v/>
      </c>
      <c r="K4619" t="str">
        <f>IF(ISNUMBER(SEARCH(K$1,raw[[#This Row],[active years]])),1,"")</f>
        <v/>
      </c>
      <c r="L4619" t="str">
        <f>IF(ISNUMBER(SEARCH(L$1,raw[[#This Row],[active years]])),1,"")</f>
        <v/>
      </c>
      <c r="M4619" t="str">
        <f>IF(ISNUMBER(SEARCH(M$1,raw[[#This Row],[active years]])),1,"")</f>
        <v/>
      </c>
      <c r="N4619" t="str">
        <f>IF(ISNUMBER(SEARCH(N$1,raw[[#This Row],[active years]])),1,"")</f>
        <v/>
      </c>
      <c r="O4619" t="str">
        <f>IF(ISNUMBER(SEARCH(O$1,raw[[#This Row],[active years]])),1,"")</f>
        <v/>
      </c>
      <c r="P4619" t="str">
        <f>IF(ISNUMBER(SEARCH(P$1,raw[[#This Row],[active years]])),1,"")</f>
        <v/>
      </c>
      <c r="Q4619" t="str">
        <f>IF(ISNUMBER(SEARCH(Q$1,raw[[#This Row],[active years]])),1,"")</f>
        <v/>
      </c>
      <c r="R4619" t="str">
        <f>IF(ISNUMBER(SEARCH(R$1,raw[[#This Row],[active years]])),1,"")</f>
        <v/>
      </c>
      <c r="S4619" t="str">
        <f>IF(ISNUMBER(SEARCH(S$1,raw[[#This Row],[active years]])),1,"")</f>
        <v/>
      </c>
      <c r="T4619" t="str">
        <f>IF(ISNUMBER(SEARCH(T$1,raw[[#This Row],[active years]])),1,"")</f>
        <v/>
      </c>
      <c r="U4619" t="str">
        <f>IF(ISNUMBER(SEARCH(U$1,raw[[#This Row],[active years]])),1,"")</f>
        <v/>
      </c>
      <c r="V4619" t="str">
        <f>IF(ISNUMBER(SEARCH(V$1,raw[[#This Row],[active years]])),1,"")</f>
        <v/>
      </c>
      <c r="W4619" t="str">
        <f>IF(ISNUMBER(SEARCH(W$1,raw[[#This Row],[active years]])),1,"")</f>
        <v/>
      </c>
      <c r="X4619" t="str">
        <f>IF(ISNUMBER(SEARCH(X$1,raw[[#This Row],[active years]])),1,"")</f>
        <v/>
      </c>
      <c r="Y4619" t="str">
        <f>IF(ISNUMBER(SEARCH(Y$1,raw[[#This Row],[active years]])),1,"")</f>
        <v/>
      </c>
      <c r="Z4619">
        <f>IF(ISNUMBER(SEARCH(Z$1,raw[[#This Row],[active years]])),1,"")</f>
        <v>1</v>
      </c>
      <c r="AA4619">
        <f>IF(ISNUMBER(SEARCH(AA$1,raw[[#This Row],[active years]])),1,"")</f>
        <v>1</v>
      </c>
    </row>
    <row r="4620" spans="1:27" x14ac:dyDescent="0.45">
      <c r="A4620">
        <f>raw[team]</f>
        <v>5453</v>
      </c>
      <c r="B4620">
        <f>raw[rookie year]</f>
        <v>2015</v>
      </c>
      <c r="C4620" t="str">
        <f>IF(ISNUMBER(SEARCH(C$1,raw[[#This Row],[active years]])),1,"")</f>
        <v/>
      </c>
      <c r="D4620" t="str">
        <f>IF(ISNUMBER(SEARCH(D$1,raw[[#This Row],[active years]])),1,"")</f>
        <v/>
      </c>
      <c r="E4620" t="str">
        <f>IF(ISNUMBER(SEARCH(E$1,raw[[#This Row],[active years]])),1,"")</f>
        <v/>
      </c>
      <c r="F4620" t="str">
        <f>IF(ISNUMBER(SEARCH(F$1,raw[[#This Row],[active years]])),1,"")</f>
        <v/>
      </c>
      <c r="G4620" t="str">
        <f>IF(ISNUMBER(SEARCH(G$1,raw[[#This Row],[active years]])),1,"")</f>
        <v/>
      </c>
      <c r="H4620" t="str">
        <f>IF(ISNUMBER(SEARCH(H$1,raw[[#This Row],[active years]])),1,"")</f>
        <v/>
      </c>
      <c r="I4620" t="str">
        <f>IF(ISNUMBER(SEARCH(I$1,raw[[#This Row],[active years]])),1,"")</f>
        <v/>
      </c>
      <c r="J4620" t="str">
        <f>IF(ISNUMBER(SEARCH(J$1,raw[[#This Row],[active years]])),1,"")</f>
        <v/>
      </c>
      <c r="K4620" t="str">
        <f>IF(ISNUMBER(SEARCH(K$1,raw[[#This Row],[active years]])),1,"")</f>
        <v/>
      </c>
      <c r="L4620" t="str">
        <f>IF(ISNUMBER(SEARCH(L$1,raw[[#This Row],[active years]])),1,"")</f>
        <v/>
      </c>
      <c r="M4620" t="str">
        <f>IF(ISNUMBER(SEARCH(M$1,raw[[#This Row],[active years]])),1,"")</f>
        <v/>
      </c>
      <c r="N4620" t="str">
        <f>IF(ISNUMBER(SEARCH(N$1,raw[[#This Row],[active years]])),1,"")</f>
        <v/>
      </c>
      <c r="O4620" t="str">
        <f>IF(ISNUMBER(SEARCH(O$1,raw[[#This Row],[active years]])),1,"")</f>
        <v/>
      </c>
      <c r="P4620" t="str">
        <f>IF(ISNUMBER(SEARCH(P$1,raw[[#This Row],[active years]])),1,"")</f>
        <v/>
      </c>
      <c r="Q4620" t="str">
        <f>IF(ISNUMBER(SEARCH(Q$1,raw[[#This Row],[active years]])),1,"")</f>
        <v/>
      </c>
      <c r="R4620" t="str">
        <f>IF(ISNUMBER(SEARCH(R$1,raw[[#This Row],[active years]])),1,"")</f>
        <v/>
      </c>
      <c r="S4620" t="str">
        <f>IF(ISNUMBER(SEARCH(S$1,raw[[#This Row],[active years]])),1,"")</f>
        <v/>
      </c>
      <c r="T4620" t="str">
        <f>IF(ISNUMBER(SEARCH(T$1,raw[[#This Row],[active years]])),1,"")</f>
        <v/>
      </c>
      <c r="U4620" t="str">
        <f>IF(ISNUMBER(SEARCH(U$1,raw[[#This Row],[active years]])),1,"")</f>
        <v/>
      </c>
      <c r="V4620" t="str">
        <f>IF(ISNUMBER(SEARCH(V$1,raw[[#This Row],[active years]])),1,"")</f>
        <v/>
      </c>
      <c r="W4620" t="str">
        <f>IF(ISNUMBER(SEARCH(W$1,raw[[#This Row],[active years]])),1,"")</f>
        <v/>
      </c>
      <c r="X4620" t="str">
        <f>IF(ISNUMBER(SEARCH(X$1,raw[[#This Row],[active years]])),1,"")</f>
        <v/>
      </c>
      <c r="Y4620" t="str">
        <f>IF(ISNUMBER(SEARCH(Y$1,raw[[#This Row],[active years]])),1,"")</f>
        <v/>
      </c>
      <c r="Z4620">
        <f>IF(ISNUMBER(SEARCH(Z$1,raw[[#This Row],[active years]])),1,"")</f>
        <v>1</v>
      </c>
      <c r="AA4620">
        <f>IF(ISNUMBER(SEARCH(AA$1,raw[[#This Row],[active years]])),1,"")</f>
        <v>1</v>
      </c>
    </row>
    <row r="4621" spans="1:27" x14ac:dyDescent="0.45">
      <c r="A4621">
        <f>raw[team]</f>
        <v>5454</v>
      </c>
      <c r="B4621">
        <f>raw[rookie year]</f>
        <v>2015</v>
      </c>
      <c r="C4621" t="str">
        <f>IF(ISNUMBER(SEARCH(C$1,raw[[#This Row],[active years]])),1,"")</f>
        <v/>
      </c>
      <c r="D4621" t="str">
        <f>IF(ISNUMBER(SEARCH(D$1,raw[[#This Row],[active years]])),1,"")</f>
        <v/>
      </c>
      <c r="E4621" t="str">
        <f>IF(ISNUMBER(SEARCH(E$1,raw[[#This Row],[active years]])),1,"")</f>
        <v/>
      </c>
      <c r="F4621" t="str">
        <f>IF(ISNUMBER(SEARCH(F$1,raw[[#This Row],[active years]])),1,"")</f>
        <v/>
      </c>
      <c r="G4621" t="str">
        <f>IF(ISNUMBER(SEARCH(G$1,raw[[#This Row],[active years]])),1,"")</f>
        <v/>
      </c>
      <c r="H4621" t="str">
        <f>IF(ISNUMBER(SEARCH(H$1,raw[[#This Row],[active years]])),1,"")</f>
        <v/>
      </c>
      <c r="I4621" t="str">
        <f>IF(ISNUMBER(SEARCH(I$1,raw[[#This Row],[active years]])),1,"")</f>
        <v/>
      </c>
      <c r="J4621" t="str">
        <f>IF(ISNUMBER(SEARCH(J$1,raw[[#This Row],[active years]])),1,"")</f>
        <v/>
      </c>
      <c r="K4621" t="str">
        <f>IF(ISNUMBER(SEARCH(K$1,raw[[#This Row],[active years]])),1,"")</f>
        <v/>
      </c>
      <c r="L4621" t="str">
        <f>IF(ISNUMBER(SEARCH(L$1,raw[[#This Row],[active years]])),1,"")</f>
        <v/>
      </c>
      <c r="M4621" t="str">
        <f>IF(ISNUMBER(SEARCH(M$1,raw[[#This Row],[active years]])),1,"")</f>
        <v/>
      </c>
      <c r="N4621" t="str">
        <f>IF(ISNUMBER(SEARCH(N$1,raw[[#This Row],[active years]])),1,"")</f>
        <v/>
      </c>
      <c r="O4621" t="str">
        <f>IF(ISNUMBER(SEARCH(O$1,raw[[#This Row],[active years]])),1,"")</f>
        <v/>
      </c>
      <c r="P4621" t="str">
        <f>IF(ISNUMBER(SEARCH(P$1,raw[[#This Row],[active years]])),1,"")</f>
        <v/>
      </c>
      <c r="Q4621" t="str">
        <f>IF(ISNUMBER(SEARCH(Q$1,raw[[#This Row],[active years]])),1,"")</f>
        <v/>
      </c>
      <c r="R4621" t="str">
        <f>IF(ISNUMBER(SEARCH(R$1,raw[[#This Row],[active years]])),1,"")</f>
        <v/>
      </c>
      <c r="S4621" t="str">
        <f>IF(ISNUMBER(SEARCH(S$1,raw[[#This Row],[active years]])),1,"")</f>
        <v/>
      </c>
      <c r="T4621" t="str">
        <f>IF(ISNUMBER(SEARCH(T$1,raw[[#This Row],[active years]])),1,"")</f>
        <v/>
      </c>
      <c r="U4621" t="str">
        <f>IF(ISNUMBER(SEARCH(U$1,raw[[#This Row],[active years]])),1,"")</f>
        <v/>
      </c>
      <c r="V4621" t="str">
        <f>IF(ISNUMBER(SEARCH(V$1,raw[[#This Row],[active years]])),1,"")</f>
        <v/>
      </c>
      <c r="W4621" t="str">
        <f>IF(ISNUMBER(SEARCH(W$1,raw[[#This Row],[active years]])),1,"")</f>
        <v/>
      </c>
      <c r="X4621" t="str">
        <f>IF(ISNUMBER(SEARCH(X$1,raw[[#This Row],[active years]])),1,"")</f>
        <v/>
      </c>
      <c r="Y4621" t="str">
        <f>IF(ISNUMBER(SEARCH(Y$1,raw[[#This Row],[active years]])),1,"")</f>
        <v/>
      </c>
      <c r="Z4621">
        <f>IF(ISNUMBER(SEARCH(Z$1,raw[[#This Row],[active years]])),1,"")</f>
        <v>1</v>
      </c>
      <c r="AA4621">
        <f>IF(ISNUMBER(SEARCH(AA$1,raw[[#This Row],[active years]])),1,"")</f>
        <v>1</v>
      </c>
    </row>
    <row r="4622" spans="1:27" x14ac:dyDescent="0.45">
      <c r="A4622">
        <f>raw[team]</f>
        <v>5455</v>
      </c>
      <c r="B4622">
        <f>raw[rookie year]</f>
        <v>2015</v>
      </c>
      <c r="C4622" t="str">
        <f>IF(ISNUMBER(SEARCH(C$1,raw[[#This Row],[active years]])),1,"")</f>
        <v/>
      </c>
      <c r="D4622" t="str">
        <f>IF(ISNUMBER(SEARCH(D$1,raw[[#This Row],[active years]])),1,"")</f>
        <v/>
      </c>
      <c r="E4622" t="str">
        <f>IF(ISNUMBER(SEARCH(E$1,raw[[#This Row],[active years]])),1,"")</f>
        <v/>
      </c>
      <c r="F4622" t="str">
        <f>IF(ISNUMBER(SEARCH(F$1,raw[[#This Row],[active years]])),1,"")</f>
        <v/>
      </c>
      <c r="G4622" t="str">
        <f>IF(ISNUMBER(SEARCH(G$1,raw[[#This Row],[active years]])),1,"")</f>
        <v/>
      </c>
      <c r="H4622" t="str">
        <f>IF(ISNUMBER(SEARCH(H$1,raw[[#This Row],[active years]])),1,"")</f>
        <v/>
      </c>
      <c r="I4622" t="str">
        <f>IF(ISNUMBER(SEARCH(I$1,raw[[#This Row],[active years]])),1,"")</f>
        <v/>
      </c>
      <c r="J4622" t="str">
        <f>IF(ISNUMBER(SEARCH(J$1,raw[[#This Row],[active years]])),1,"")</f>
        <v/>
      </c>
      <c r="K4622" t="str">
        <f>IF(ISNUMBER(SEARCH(K$1,raw[[#This Row],[active years]])),1,"")</f>
        <v/>
      </c>
      <c r="L4622" t="str">
        <f>IF(ISNUMBER(SEARCH(L$1,raw[[#This Row],[active years]])),1,"")</f>
        <v/>
      </c>
      <c r="M4622" t="str">
        <f>IF(ISNUMBER(SEARCH(M$1,raw[[#This Row],[active years]])),1,"")</f>
        <v/>
      </c>
      <c r="N4622" t="str">
        <f>IF(ISNUMBER(SEARCH(N$1,raw[[#This Row],[active years]])),1,"")</f>
        <v/>
      </c>
      <c r="O4622" t="str">
        <f>IF(ISNUMBER(SEARCH(O$1,raw[[#This Row],[active years]])),1,"")</f>
        <v/>
      </c>
      <c r="P4622" t="str">
        <f>IF(ISNUMBER(SEARCH(P$1,raw[[#This Row],[active years]])),1,"")</f>
        <v/>
      </c>
      <c r="Q4622" t="str">
        <f>IF(ISNUMBER(SEARCH(Q$1,raw[[#This Row],[active years]])),1,"")</f>
        <v/>
      </c>
      <c r="R4622" t="str">
        <f>IF(ISNUMBER(SEARCH(R$1,raw[[#This Row],[active years]])),1,"")</f>
        <v/>
      </c>
      <c r="S4622" t="str">
        <f>IF(ISNUMBER(SEARCH(S$1,raw[[#This Row],[active years]])),1,"")</f>
        <v/>
      </c>
      <c r="T4622" t="str">
        <f>IF(ISNUMBER(SEARCH(T$1,raw[[#This Row],[active years]])),1,"")</f>
        <v/>
      </c>
      <c r="U4622" t="str">
        <f>IF(ISNUMBER(SEARCH(U$1,raw[[#This Row],[active years]])),1,"")</f>
        <v/>
      </c>
      <c r="V4622" t="str">
        <f>IF(ISNUMBER(SEARCH(V$1,raw[[#This Row],[active years]])),1,"")</f>
        <v/>
      </c>
      <c r="W4622" t="str">
        <f>IF(ISNUMBER(SEARCH(W$1,raw[[#This Row],[active years]])),1,"")</f>
        <v/>
      </c>
      <c r="X4622" t="str">
        <f>IF(ISNUMBER(SEARCH(X$1,raw[[#This Row],[active years]])),1,"")</f>
        <v/>
      </c>
      <c r="Y4622" t="str">
        <f>IF(ISNUMBER(SEARCH(Y$1,raw[[#This Row],[active years]])),1,"")</f>
        <v/>
      </c>
      <c r="Z4622" t="str">
        <f>IF(ISNUMBER(SEARCH(Z$1,raw[[#This Row],[active years]])),1,"")</f>
        <v/>
      </c>
      <c r="AA4622" t="str">
        <f>IF(ISNUMBER(SEARCH(AA$1,raw[[#This Row],[active years]])),1,"")</f>
        <v/>
      </c>
    </row>
    <row r="4623" spans="1:27" x14ac:dyDescent="0.45">
      <c r="A4623">
        <f>raw[team]</f>
        <v>5456</v>
      </c>
      <c r="B4623">
        <f>raw[rookie year]</f>
        <v>2015</v>
      </c>
      <c r="C4623" t="str">
        <f>IF(ISNUMBER(SEARCH(C$1,raw[[#This Row],[active years]])),1,"")</f>
        <v/>
      </c>
      <c r="D4623" t="str">
        <f>IF(ISNUMBER(SEARCH(D$1,raw[[#This Row],[active years]])),1,"")</f>
        <v/>
      </c>
      <c r="E4623" t="str">
        <f>IF(ISNUMBER(SEARCH(E$1,raw[[#This Row],[active years]])),1,"")</f>
        <v/>
      </c>
      <c r="F4623" t="str">
        <f>IF(ISNUMBER(SEARCH(F$1,raw[[#This Row],[active years]])),1,"")</f>
        <v/>
      </c>
      <c r="G4623" t="str">
        <f>IF(ISNUMBER(SEARCH(G$1,raw[[#This Row],[active years]])),1,"")</f>
        <v/>
      </c>
      <c r="H4623" t="str">
        <f>IF(ISNUMBER(SEARCH(H$1,raw[[#This Row],[active years]])),1,"")</f>
        <v/>
      </c>
      <c r="I4623" t="str">
        <f>IF(ISNUMBER(SEARCH(I$1,raw[[#This Row],[active years]])),1,"")</f>
        <v/>
      </c>
      <c r="J4623" t="str">
        <f>IF(ISNUMBER(SEARCH(J$1,raw[[#This Row],[active years]])),1,"")</f>
        <v/>
      </c>
      <c r="K4623" t="str">
        <f>IF(ISNUMBER(SEARCH(K$1,raw[[#This Row],[active years]])),1,"")</f>
        <v/>
      </c>
      <c r="L4623" t="str">
        <f>IF(ISNUMBER(SEARCH(L$1,raw[[#This Row],[active years]])),1,"")</f>
        <v/>
      </c>
      <c r="M4623" t="str">
        <f>IF(ISNUMBER(SEARCH(M$1,raw[[#This Row],[active years]])),1,"")</f>
        <v/>
      </c>
      <c r="N4623" t="str">
        <f>IF(ISNUMBER(SEARCH(N$1,raw[[#This Row],[active years]])),1,"")</f>
        <v/>
      </c>
      <c r="O4623" t="str">
        <f>IF(ISNUMBER(SEARCH(O$1,raw[[#This Row],[active years]])),1,"")</f>
        <v/>
      </c>
      <c r="P4623" t="str">
        <f>IF(ISNUMBER(SEARCH(P$1,raw[[#This Row],[active years]])),1,"")</f>
        <v/>
      </c>
      <c r="Q4623" t="str">
        <f>IF(ISNUMBER(SEARCH(Q$1,raw[[#This Row],[active years]])),1,"")</f>
        <v/>
      </c>
      <c r="R4623" t="str">
        <f>IF(ISNUMBER(SEARCH(R$1,raw[[#This Row],[active years]])),1,"")</f>
        <v/>
      </c>
      <c r="S4623" t="str">
        <f>IF(ISNUMBER(SEARCH(S$1,raw[[#This Row],[active years]])),1,"")</f>
        <v/>
      </c>
      <c r="T4623" t="str">
        <f>IF(ISNUMBER(SEARCH(T$1,raw[[#This Row],[active years]])),1,"")</f>
        <v/>
      </c>
      <c r="U4623" t="str">
        <f>IF(ISNUMBER(SEARCH(U$1,raw[[#This Row],[active years]])),1,"")</f>
        <v/>
      </c>
      <c r="V4623" t="str">
        <f>IF(ISNUMBER(SEARCH(V$1,raw[[#This Row],[active years]])),1,"")</f>
        <v/>
      </c>
      <c r="W4623" t="str">
        <f>IF(ISNUMBER(SEARCH(W$1,raw[[#This Row],[active years]])),1,"")</f>
        <v/>
      </c>
      <c r="X4623" t="str">
        <f>IF(ISNUMBER(SEARCH(X$1,raw[[#This Row],[active years]])),1,"")</f>
        <v/>
      </c>
      <c r="Y4623" t="str">
        <f>IF(ISNUMBER(SEARCH(Y$1,raw[[#This Row],[active years]])),1,"")</f>
        <v/>
      </c>
      <c r="Z4623" t="str">
        <f>IF(ISNUMBER(SEARCH(Z$1,raw[[#This Row],[active years]])),1,"")</f>
        <v/>
      </c>
      <c r="AA4623" t="str">
        <f>IF(ISNUMBER(SEARCH(AA$1,raw[[#This Row],[active years]])),1,"")</f>
        <v/>
      </c>
    </row>
    <row r="4624" spans="1:27" x14ac:dyDescent="0.45">
      <c r="A4624">
        <f>raw[team]</f>
        <v>5457</v>
      </c>
      <c r="B4624">
        <f>raw[rookie year]</f>
        <v>2015</v>
      </c>
      <c r="C4624" t="str">
        <f>IF(ISNUMBER(SEARCH(C$1,raw[[#This Row],[active years]])),1,"")</f>
        <v/>
      </c>
      <c r="D4624" t="str">
        <f>IF(ISNUMBER(SEARCH(D$1,raw[[#This Row],[active years]])),1,"")</f>
        <v/>
      </c>
      <c r="E4624" t="str">
        <f>IF(ISNUMBER(SEARCH(E$1,raw[[#This Row],[active years]])),1,"")</f>
        <v/>
      </c>
      <c r="F4624" t="str">
        <f>IF(ISNUMBER(SEARCH(F$1,raw[[#This Row],[active years]])),1,"")</f>
        <v/>
      </c>
      <c r="G4624" t="str">
        <f>IF(ISNUMBER(SEARCH(G$1,raw[[#This Row],[active years]])),1,"")</f>
        <v/>
      </c>
      <c r="H4624" t="str">
        <f>IF(ISNUMBER(SEARCH(H$1,raw[[#This Row],[active years]])),1,"")</f>
        <v/>
      </c>
      <c r="I4624" t="str">
        <f>IF(ISNUMBER(SEARCH(I$1,raw[[#This Row],[active years]])),1,"")</f>
        <v/>
      </c>
      <c r="J4624" t="str">
        <f>IF(ISNUMBER(SEARCH(J$1,raw[[#This Row],[active years]])),1,"")</f>
        <v/>
      </c>
      <c r="K4624" t="str">
        <f>IF(ISNUMBER(SEARCH(K$1,raw[[#This Row],[active years]])),1,"")</f>
        <v/>
      </c>
      <c r="L4624" t="str">
        <f>IF(ISNUMBER(SEARCH(L$1,raw[[#This Row],[active years]])),1,"")</f>
        <v/>
      </c>
      <c r="M4624" t="str">
        <f>IF(ISNUMBER(SEARCH(M$1,raw[[#This Row],[active years]])),1,"")</f>
        <v/>
      </c>
      <c r="N4624" t="str">
        <f>IF(ISNUMBER(SEARCH(N$1,raw[[#This Row],[active years]])),1,"")</f>
        <v/>
      </c>
      <c r="O4624" t="str">
        <f>IF(ISNUMBER(SEARCH(O$1,raw[[#This Row],[active years]])),1,"")</f>
        <v/>
      </c>
      <c r="P4624" t="str">
        <f>IF(ISNUMBER(SEARCH(P$1,raw[[#This Row],[active years]])),1,"")</f>
        <v/>
      </c>
      <c r="Q4624" t="str">
        <f>IF(ISNUMBER(SEARCH(Q$1,raw[[#This Row],[active years]])),1,"")</f>
        <v/>
      </c>
      <c r="R4624" t="str">
        <f>IF(ISNUMBER(SEARCH(R$1,raw[[#This Row],[active years]])),1,"")</f>
        <v/>
      </c>
      <c r="S4624" t="str">
        <f>IF(ISNUMBER(SEARCH(S$1,raw[[#This Row],[active years]])),1,"")</f>
        <v/>
      </c>
      <c r="T4624" t="str">
        <f>IF(ISNUMBER(SEARCH(T$1,raw[[#This Row],[active years]])),1,"")</f>
        <v/>
      </c>
      <c r="U4624" t="str">
        <f>IF(ISNUMBER(SEARCH(U$1,raw[[#This Row],[active years]])),1,"")</f>
        <v/>
      </c>
      <c r="V4624" t="str">
        <f>IF(ISNUMBER(SEARCH(V$1,raw[[#This Row],[active years]])),1,"")</f>
        <v/>
      </c>
      <c r="W4624" t="str">
        <f>IF(ISNUMBER(SEARCH(W$1,raw[[#This Row],[active years]])),1,"")</f>
        <v/>
      </c>
      <c r="X4624" t="str">
        <f>IF(ISNUMBER(SEARCH(X$1,raw[[#This Row],[active years]])),1,"")</f>
        <v/>
      </c>
      <c r="Y4624" t="str">
        <f>IF(ISNUMBER(SEARCH(Y$1,raw[[#This Row],[active years]])),1,"")</f>
        <v/>
      </c>
      <c r="Z4624">
        <f>IF(ISNUMBER(SEARCH(Z$1,raw[[#This Row],[active years]])),1,"")</f>
        <v>1</v>
      </c>
      <c r="AA4624">
        <f>IF(ISNUMBER(SEARCH(AA$1,raw[[#This Row],[active years]])),1,"")</f>
        <v>1</v>
      </c>
    </row>
    <row r="4625" spans="1:27" x14ac:dyDescent="0.45">
      <c r="A4625">
        <f>raw[team]</f>
        <v>5458</v>
      </c>
      <c r="B4625">
        <f>raw[rookie year]</f>
        <v>2015</v>
      </c>
      <c r="C4625" t="str">
        <f>IF(ISNUMBER(SEARCH(C$1,raw[[#This Row],[active years]])),1,"")</f>
        <v/>
      </c>
      <c r="D4625" t="str">
        <f>IF(ISNUMBER(SEARCH(D$1,raw[[#This Row],[active years]])),1,"")</f>
        <v/>
      </c>
      <c r="E4625" t="str">
        <f>IF(ISNUMBER(SEARCH(E$1,raw[[#This Row],[active years]])),1,"")</f>
        <v/>
      </c>
      <c r="F4625" t="str">
        <f>IF(ISNUMBER(SEARCH(F$1,raw[[#This Row],[active years]])),1,"")</f>
        <v/>
      </c>
      <c r="G4625" t="str">
        <f>IF(ISNUMBER(SEARCH(G$1,raw[[#This Row],[active years]])),1,"")</f>
        <v/>
      </c>
      <c r="H4625" t="str">
        <f>IF(ISNUMBER(SEARCH(H$1,raw[[#This Row],[active years]])),1,"")</f>
        <v/>
      </c>
      <c r="I4625" t="str">
        <f>IF(ISNUMBER(SEARCH(I$1,raw[[#This Row],[active years]])),1,"")</f>
        <v/>
      </c>
      <c r="J4625" t="str">
        <f>IF(ISNUMBER(SEARCH(J$1,raw[[#This Row],[active years]])),1,"")</f>
        <v/>
      </c>
      <c r="K4625" t="str">
        <f>IF(ISNUMBER(SEARCH(K$1,raw[[#This Row],[active years]])),1,"")</f>
        <v/>
      </c>
      <c r="L4625" t="str">
        <f>IF(ISNUMBER(SEARCH(L$1,raw[[#This Row],[active years]])),1,"")</f>
        <v/>
      </c>
      <c r="M4625" t="str">
        <f>IF(ISNUMBER(SEARCH(M$1,raw[[#This Row],[active years]])),1,"")</f>
        <v/>
      </c>
      <c r="N4625" t="str">
        <f>IF(ISNUMBER(SEARCH(N$1,raw[[#This Row],[active years]])),1,"")</f>
        <v/>
      </c>
      <c r="O4625" t="str">
        <f>IF(ISNUMBER(SEARCH(O$1,raw[[#This Row],[active years]])),1,"")</f>
        <v/>
      </c>
      <c r="P4625" t="str">
        <f>IF(ISNUMBER(SEARCH(P$1,raw[[#This Row],[active years]])),1,"")</f>
        <v/>
      </c>
      <c r="Q4625" t="str">
        <f>IF(ISNUMBER(SEARCH(Q$1,raw[[#This Row],[active years]])),1,"")</f>
        <v/>
      </c>
      <c r="R4625" t="str">
        <f>IF(ISNUMBER(SEARCH(R$1,raw[[#This Row],[active years]])),1,"")</f>
        <v/>
      </c>
      <c r="S4625" t="str">
        <f>IF(ISNUMBER(SEARCH(S$1,raw[[#This Row],[active years]])),1,"")</f>
        <v/>
      </c>
      <c r="T4625" t="str">
        <f>IF(ISNUMBER(SEARCH(T$1,raw[[#This Row],[active years]])),1,"")</f>
        <v/>
      </c>
      <c r="U4625" t="str">
        <f>IF(ISNUMBER(SEARCH(U$1,raw[[#This Row],[active years]])),1,"")</f>
        <v/>
      </c>
      <c r="V4625" t="str">
        <f>IF(ISNUMBER(SEARCH(V$1,raw[[#This Row],[active years]])),1,"")</f>
        <v/>
      </c>
      <c r="W4625" t="str">
        <f>IF(ISNUMBER(SEARCH(W$1,raw[[#This Row],[active years]])),1,"")</f>
        <v/>
      </c>
      <c r="X4625" t="str">
        <f>IF(ISNUMBER(SEARCH(X$1,raw[[#This Row],[active years]])),1,"")</f>
        <v/>
      </c>
      <c r="Y4625">
        <f>IF(ISNUMBER(SEARCH(Y$1,raw[[#This Row],[active years]])),1,"")</f>
        <v>1</v>
      </c>
      <c r="Z4625">
        <f>IF(ISNUMBER(SEARCH(Z$1,raw[[#This Row],[active years]])),1,"")</f>
        <v>1</v>
      </c>
      <c r="AA4625">
        <f>IF(ISNUMBER(SEARCH(AA$1,raw[[#This Row],[active years]])),1,"")</f>
        <v>1</v>
      </c>
    </row>
    <row r="4626" spans="1:27" x14ac:dyDescent="0.45">
      <c r="A4626">
        <f>raw[team]</f>
        <v>5459</v>
      </c>
      <c r="B4626">
        <f>raw[rookie year]</f>
        <v>2015</v>
      </c>
      <c r="C4626" t="str">
        <f>IF(ISNUMBER(SEARCH(C$1,raw[[#This Row],[active years]])),1,"")</f>
        <v/>
      </c>
      <c r="D4626" t="str">
        <f>IF(ISNUMBER(SEARCH(D$1,raw[[#This Row],[active years]])),1,"")</f>
        <v/>
      </c>
      <c r="E4626" t="str">
        <f>IF(ISNUMBER(SEARCH(E$1,raw[[#This Row],[active years]])),1,"")</f>
        <v/>
      </c>
      <c r="F4626" t="str">
        <f>IF(ISNUMBER(SEARCH(F$1,raw[[#This Row],[active years]])),1,"")</f>
        <v/>
      </c>
      <c r="G4626" t="str">
        <f>IF(ISNUMBER(SEARCH(G$1,raw[[#This Row],[active years]])),1,"")</f>
        <v/>
      </c>
      <c r="H4626" t="str">
        <f>IF(ISNUMBER(SEARCH(H$1,raw[[#This Row],[active years]])),1,"")</f>
        <v/>
      </c>
      <c r="I4626" t="str">
        <f>IF(ISNUMBER(SEARCH(I$1,raw[[#This Row],[active years]])),1,"")</f>
        <v/>
      </c>
      <c r="J4626" t="str">
        <f>IF(ISNUMBER(SEARCH(J$1,raw[[#This Row],[active years]])),1,"")</f>
        <v/>
      </c>
      <c r="K4626" t="str">
        <f>IF(ISNUMBER(SEARCH(K$1,raw[[#This Row],[active years]])),1,"")</f>
        <v/>
      </c>
      <c r="L4626" t="str">
        <f>IF(ISNUMBER(SEARCH(L$1,raw[[#This Row],[active years]])),1,"")</f>
        <v/>
      </c>
      <c r="M4626" t="str">
        <f>IF(ISNUMBER(SEARCH(M$1,raw[[#This Row],[active years]])),1,"")</f>
        <v/>
      </c>
      <c r="N4626" t="str">
        <f>IF(ISNUMBER(SEARCH(N$1,raw[[#This Row],[active years]])),1,"")</f>
        <v/>
      </c>
      <c r="O4626" t="str">
        <f>IF(ISNUMBER(SEARCH(O$1,raw[[#This Row],[active years]])),1,"")</f>
        <v/>
      </c>
      <c r="P4626" t="str">
        <f>IF(ISNUMBER(SEARCH(P$1,raw[[#This Row],[active years]])),1,"")</f>
        <v/>
      </c>
      <c r="Q4626" t="str">
        <f>IF(ISNUMBER(SEARCH(Q$1,raw[[#This Row],[active years]])),1,"")</f>
        <v/>
      </c>
      <c r="R4626" t="str">
        <f>IF(ISNUMBER(SEARCH(R$1,raw[[#This Row],[active years]])),1,"")</f>
        <v/>
      </c>
      <c r="S4626" t="str">
        <f>IF(ISNUMBER(SEARCH(S$1,raw[[#This Row],[active years]])),1,"")</f>
        <v/>
      </c>
      <c r="T4626" t="str">
        <f>IF(ISNUMBER(SEARCH(T$1,raw[[#This Row],[active years]])),1,"")</f>
        <v/>
      </c>
      <c r="U4626" t="str">
        <f>IF(ISNUMBER(SEARCH(U$1,raw[[#This Row],[active years]])),1,"")</f>
        <v/>
      </c>
      <c r="V4626" t="str">
        <f>IF(ISNUMBER(SEARCH(V$1,raw[[#This Row],[active years]])),1,"")</f>
        <v/>
      </c>
      <c r="W4626" t="str">
        <f>IF(ISNUMBER(SEARCH(W$1,raw[[#This Row],[active years]])),1,"")</f>
        <v/>
      </c>
      <c r="X4626" t="str">
        <f>IF(ISNUMBER(SEARCH(X$1,raw[[#This Row],[active years]])),1,"")</f>
        <v/>
      </c>
      <c r="Y4626" t="str">
        <f>IF(ISNUMBER(SEARCH(Y$1,raw[[#This Row],[active years]])),1,"")</f>
        <v/>
      </c>
      <c r="Z4626">
        <f>IF(ISNUMBER(SEARCH(Z$1,raw[[#This Row],[active years]])),1,"")</f>
        <v>1</v>
      </c>
      <c r="AA4626">
        <f>IF(ISNUMBER(SEARCH(AA$1,raw[[#This Row],[active years]])),1,"")</f>
        <v>1</v>
      </c>
    </row>
    <row r="4627" spans="1:27" x14ac:dyDescent="0.45">
      <c r="A4627">
        <f>raw[team]</f>
        <v>5460</v>
      </c>
      <c r="B4627">
        <f>raw[rookie year]</f>
        <v>2015</v>
      </c>
      <c r="C4627" t="str">
        <f>IF(ISNUMBER(SEARCH(C$1,raw[[#This Row],[active years]])),1,"")</f>
        <v/>
      </c>
      <c r="D4627" t="str">
        <f>IF(ISNUMBER(SEARCH(D$1,raw[[#This Row],[active years]])),1,"")</f>
        <v/>
      </c>
      <c r="E4627" t="str">
        <f>IF(ISNUMBER(SEARCH(E$1,raw[[#This Row],[active years]])),1,"")</f>
        <v/>
      </c>
      <c r="F4627" t="str">
        <f>IF(ISNUMBER(SEARCH(F$1,raw[[#This Row],[active years]])),1,"")</f>
        <v/>
      </c>
      <c r="G4627" t="str">
        <f>IF(ISNUMBER(SEARCH(G$1,raw[[#This Row],[active years]])),1,"")</f>
        <v/>
      </c>
      <c r="H4627" t="str">
        <f>IF(ISNUMBER(SEARCH(H$1,raw[[#This Row],[active years]])),1,"")</f>
        <v/>
      </c>
      <c r="I4627" t="str">
        <f>IF(ISNUMBER(SEARCH(I$1,raw[[#This Row],[active years]])),1,"")</f>
        <v/>
      </c>
      <c r="J4627" t="str">
        <f>IF(ISNUMBER(SEARCH(J$1,raw[[#This Row],[active years]])),1,"")</f>
        <v/>
      </c>
      <c r="K4627" t="str">
        <f>IF(ISNUMBER(SEARCH(K$1,raw[[#This Row],[active years]])),1,"")</f>
        <v/>
      </c>
      <c r="L4627" t="str">
        <f>IF(ISNUMBER(SEARCH(L$1,raw[[#This Row],[active years]])),1,"")</f>
        <v/>
      </c>
      <c r="M4627" t="str">
        <f>IF(ISNUMBER(SEARCH(M$1,raw[[#This Row],[active years]])),1,"")</f>
        <v/>
      </c>
      <c r="N4627" t="str">
        <f>IF(ISNUMBER(SEARCH(N$1,raw[[#This Row],[active years]])),1,"")</f>
        <v/>
      </c>
      <c r="O4627" t="str">
        <f>IF(ISNUMBER(SEARCH(O$1,raw[[#This Row],[active years]])),1,"")</f>
        <v/>
      </c>
      <c r="P4627" t="str">
        <f>IF(ISNUMBER(SEARCH(P$1,raw[[#This Row],[active years]])),1,"")</f>
        <v/>
      </c>
      <c r="Q4627" t="str">
        <f>IF(ISNUMBER(SEARCH(Q$1,raw[[#This Row],[active years]])),1,"")</f>
        <v/>
      </c>
      <c r="R4627" t="str">
        <f>IF(ISNUMBER(SEARCH(R$1,raw[[#This Row],[active years]])),1,"")</f>
        <v/>
      </c>
      <c r="S4627" t="str">
        <f>IF(ISNUMBER(SEARCH(S$1,raw[[#This Row],[active years]])),1,"")</f>
        <v/>
      </c>
      <c r="T4627" t="str">
        <f>IF(ISNUMBER(SEARCH(T$1,raw[[#This Row],[active years]])),1,"")</f>
        <v/>
      </c>
      <c r="U4627" t="str">
        <f>IF(ISNUMBER(SEARCH(U$1,raw[[#This Row],[active years]])),1,"")</f>
        <v/>
      </c>
      <c r="V4627" t="str">
        <f>IF(ISNUMBER(SEARCH(V$1,raw[[#This Row],[active years]])),1,"")</f>
        <v/>
      </c>
      <c r="W4627" t="str">
        <f>IF(ISNUMBER(SEARCH(W$1,raw[[#This Row],[active years]])),1,"")</f>
        <v/>
      </c>
      <c r="X4627" t="str">
        <f>IF(ISNUMBER(SEARCH(X$1,raw[[#This Row],[active years]])),1,"")</f>
        <v/>
      </c>
      <c r="Y4627" t="str">
        <f>IF(ISNUMBER(SEARCH(Y$1,raw[[#This Row],[active years]])),1,"")</f>
        <v/>
      </c>
      <c r="Z4627">
        <f>IF(ISNUMBER(SEARCH(Z$1,raw[[#This Row],[active years]])),1,"")</f>
        <v>1</v>
      </c>
      <c r="AA4627">
        <f>IF(ISNUMBER(SEARCH(AA$1,raw[[#This Row],[active years]])),1,"")</f>
        <v>1</v>
      </c>
    </row>
    <row r="4628" spans="1:27" x14ac:dyDescent="0.45">
      <c r="A4628">
        <f>raw[team]</f>
        <v>5461</v>
      </c>
      <c r="B4628">
        <f>raw[rookie year]</f>
        <v>2015</v>
      </c>
      <c r="C4628" t="str">
        <f>IF(ISNUMBER(SEARCH(C$1,raw[[#This Row],[active years]])),1,"")</f>
        <v/>
      </c>
      <c r="D4628" t="str">
        <f>IF(ISNUMBER(SEARCH(D$1,raw[[#This Row],[active years]])),1,"")</f>
        <v/>
      </c>
      <c r="E4628" t="str">
        <f>IF(ISNUMBER(SEARCH(E$1,raw[[#This Row],[active years]])),1,"")</f>
        <v/>
      </c>
      <c r="F4628" t="str">
        <f>IF(ISNUMBER(SEARCH(F$1,raw[[#This Row],[active years]])),1,"")</f>
        <v/>
      </c>
      <c r="G4628" t="str">
        <f>IF(ISNUMBER(SEARCH(G$1,raw[[#This Row],[active years]])),1,"")</f>
        <v/>
      </c>
      <c r="H4628" t="str">
        <f>IF(ISNUMBER(SEARCH(H$1,raw[[#This Row],[active years]])),1,"")</f>
        <v/>
      </c>
      <c r="I4628" t="str">
        <f>IF(ISNUMBER(SEARCH(I$1,raw[[#This Row],[active years]])),1,"")</f>
        <v/>
      </c>
      <c r="J4628" t="str">
        <f>IF(ISNUMBER(SEARCH(J$1,raw[[#This Row],[active years]])),1,"")</f>
        <v/>
      </c>
      <c r="K4628" t="str">
        <f>IF(ISNUMBER(SEARCH(K$1,raw[[#This Row],[active years]])),1,"")</f>
        <v/>
      </c>
      <c r="L4628" t="str">
        <f>IF(ISNUMBER(SEARCH(L$1,raw[[#This Row],[active years]])),1,"")</f>
        <v/>
      </c>
      <c r="M4628" t="str">
        <f>IF(ISNUMBER(SEARCH(M$1,raw[[#This Row],[active years]])),1,"")</f>
        <v/>
      </c>
      <c r="N4628" t="str">
        <f>IF(ISNUMBER(SEARCH(N$1,raw[[#This Row],[active years]])),1,"")</f>
        <v/>
      </c>
      <c r="O4628" t="str">
        <f>IF(ISNUMBER(SEARCH(O$1,raw[[#This Row],[active years]])),1,"")</f>
        <v/>
      </c>
      <c r="P4628" t="str">
        <f>IF(ISNUMBER(SEARCH(P$1,raw[[#This Row],[active years]])),1,"")</f>
        <v/>
      </c>
      <c r="Q4628" t="str">
        <f>IF(ISNUMBER(SEARCH(Q$1,raw[[#This Row],[active years]])),1,"")</f>
        <v/>
      </c>
      <c r="R4628" t="str">
        <f>IF(ISNUMBER(SEARCH(R$1,raw[[#This Row],[active years]])),1,"")</f>
        <v/>
      </c>
      <c r="S4628" t="str">
        <f>IF(ISNUMBER(SEARCH(S$1,raw[[#This Row],[active years]])),1,"")</f>
        <v/>
      </c>
      <c r="T4628" t="str">
        <f>IF(ISNUMBER(SEARCH(T$1,raw[[#This Row],[active years]])),1,"")</f>
        <v/>
      </c>
      <c r="U4628" t="str">
        <f>IF(ISNUMBER(SEARCH(U$1,raw[[#This Row],[active years]])),1,"")</f>
        <v/>
      </c>
      <c r="V4628" t="str">
        <f>IF(ISNUMBER(SEARCH(V$1,raw[[#This Row],[active years]])),1,"")</f>
        <v/>
      </c>
      <c r="W4628" t="str">
        <f>IF(ISNUMBER(SEARCH(W$1,raw[[#This Row],[active years]])),1,"")</f>
        <v/>
      </c>
      <c r="X4628" t="str">
        <f>IF(ISNUMBER(SEARCH(X$1,raw[[#This Row],[active years]])),1,"")</f>
        <v/>
      </c>
      <c r="Y4628" t="str">
        <f>IF(ISNUMBER(SEARCH(Y$1,raw[[#This Row],[active years]])),1,"")</f>
        <v/>
      </c>
      <c r="Z4628">
        <f>IF(ISNUMBER(SEARCH(Z$1,raw[[#This Row],[active years]])),1,"")</f>
        <v>1</v>
      </c>
      <c r="AA4628">
        <f>IF(ISNUMBER(SEARCH(AA$1,raw[[#This Row],[active years]])),1,"")</f>
        <v>1</v>
      </c>
    </row>
    <row r="4629" spans="1:27" x14ac:dyDescent="0.45">
      <c r="A4629">
        <f>raw[team]</f>
        <v>5462</v>
      </c>
      <c r="B4629">
        <f>raw[rookie year]</f>
        <v>2015</v>
      </c>
      <c r="C4629" t="str">
        <f>IF(ISNUMBER(SEARCH(C$1,raw[[#This Row],[active years]])),1,"")</f>
        <v/>
      </c>
      <c r="D4629" t="str">
        <f>IF(ISNUMBER(SEARCH(D$1,raw[[#This Row],[active years]])),1,"")</f>
        <v/>
      </c>
      <c r="E4629" t="str">
        <f>IF(ISNUMBER(SEARCH(E$1,raw[[#This Row],[active years]])),1,"")</f>
        <v/>
      </c>
      <c r="F4629" t="str">
        <f>IF(ISNUMBER(SEARCH(F$1,raw[[#This Row],[active years]])),1,"")</f>
        <v/>
      </c>
      <c r="G4629" t="str">
        <f>IF(ISNUMBER(SEARCH(G$1,raw[[#This Row],[active years]])),1,"")</f>
        <v/>
      </c>
      <c r="H4629" t="str">
        <f>IF(ISNUMBER(SEARCH(H$1,raw[[#This Row],[active years]])),1,"")</f>
        <v/>
      </c>
      <c r="I4629" t="str">
        <f>IF(ISNUMBER(SEARCH(I$1,raw[[#This Row],[active years]])),1,"")</f>
        <v/>
      </c>
      <c r="J4629" t="str">
        <f>IF(ISNUMBER(SEARCH(J$1,raw[[#This Row],[active years]])),1,"")</f>
        <v/>
      </c>
      <c r="K4629" t="str">
        <f>IF(ISNUMBER(SEARCH(K$1,raw[[#This Row],[active years]])),1,"")</f>
        <v/>
      </c>
      <c r="L4629" t="str">
        <f>IF(ISNUMBER(SEARCH(L$1,raw[[#This Row],[active years]])),1,"")</f>
        <v/>
      </c>
      <c r="M4629" t="str">
        <f>IF(ISNUMBER(SEARCH(M$1,raw[[#This Row],[active years]])),1,"")</f>
        <v/>
      </c>
      <c r="N4629" t="str">
        <f>IF(ISNUMBER(SEARCH(N$1,raw[[#This Row],[active years]])),1,"")</f>
        <v/>
      </c>
      <c r="O4629" t="str">
        <f>IF(ISNUMBER(SEARCH(O$1,raw[[#This Row],[active years]])),1,"")</f>
        <v/>
      </c>
      <c r="P4629" t="str">
        <f>IF(ISNUMBER(SEARCH(P$1,raw[[#This Row],[active years]])),1,"")</f>
        <v/>
      </c>
      <c r="Q4629" t="str">
        <f>IF(ISNUMBER(SEARCH(Q$1,raw[[#This Row],[active years]])),1,"")</f>
        <v/>
      </c>
      <c r="R4629" t="str">
        <f>IF(ISNUMBER(SEARCH(R$1,raw[[#This Row],[active years]])),1,"")</f>
        <v/>
      </c>
      <c r="S4629" t="str">
        <f>IF(ISNUMBER(SEARCH(S$1,raw[[#This Row],[active years]])),1,"")</f>
        <v/>
      </c>
      <c r="T4629" t="str">
        <f>IF(ISNUMBER(SEARCH(T$1,raw[[#This Row],[active years]])),1,"")</f>
        <v/>
      </c>
      <c r="U4629" t="str">
        <f>IF(ISNUMBER(SEARCH(U$1,raw[[#This Row],[active years]])),1,"")</f>
        <v/>
      </c>
      <c r="V4629" t="str">
        <f>IF(ISNUMBER(SEARCH(V$1,raw[[#This Row],[active years]])),1,"")</f>
        <v/>
      </c>
      <c r="W4629" t="str">
        <f>IF(ISNUMBER(SEARCH(W$1,raw[[#This Row],[active years]])),1,"")</f>
        <v/>
      </c>
      <c r="X4629" t="str">
        <f>IF(ISNUMBER(SEARCH(X$1,raw[[#This Row],[active years]])),1,"")</f>
        <v/>
      </c>
      <c r="Y4629" t="str">
        <f>IF(ISNUMBER(SEARCH(Y$1,raw[[#This Row],[active years]])),1,"")</f>
        <v/>
      </c>
      <c r="Z4629">
        <f>IF(ISNUMBER(SEARCH(Z$1,raw[[#This Row],[active years]])),1,"")</f>
        <v>1</v>
      </c>
      <c r="AA4629">
        <f>IF(ISNUMBER(SEARCH(AA$1,raw[[#This Row],[active years]])),1,"")</f>
        <v>1</v>
      </c>
    </row>
    <row r="4630" spans="1:27" x14ac:dyDescent="0.45">
      <c r="A4630">
        <f>raw[team]</f>
        <v>5463</v>
      </c>
      <c r="B4630">
        <f>raw[rookie year]</f>
        <v>2015</v>
      </c>
      <c r="C4630" t="str">
        <f>IF(ISNUMBER(SEARCH(C$1,raw[[#This Row],[active years]])),1,"")</f>
        <v/>
      </c>
      <c r="D4630" t="str">
        <f>IF(ISNUMBER(SEARCH(D$1,raw[[#This Row],[active years]])),1,"")</f>
        <v/>
      </c>
      <c r="E4630" t="str">
        <f>IF(ISNUMBER(SEARCH(E$1,raw[[#This Row],[active years]])),1,"")</f>
        <v/>
      </c>
      <c r="F4630" t="str">
        <f>IF(ISNUMBER(SEARCH(F$1,raw[[#This Row],[active years]])),1,"")</f>
        <v/>
      </c>
      <c r="G4630" t="str">
        <f>IF(ISNUMBER(SEARCH(G$1,raw[[#This Row],[active years]])),1,"")</f>
        <v/>
      </c>
      <c r="H4630" t="str">
        <f>IF(ISNUMBER(SEARCH(H$1,raw[[#This Row],[active years]])),1,"")</f>
        <v/>
      </c>
      <c r="I4630" t="str">
        <f>IF(ISNUMBER(SEARCH(I$1,raw[[#This Row],[active years]])),1,"")</f>
        <v/>
      </c>
      <c r="J4630" t="str">
        <f>IF(ISNUMBER(SEARCH(J$1,raw[[#This Row],[active years]])),1,"")</f>
        <v/>
      </c>
      <c r="K4630" t="str">
        <f>IF(ISNUMBER(SEARCH(K$1,raw[[#This Row],[active years]])),1,"")</f>
        <v/>
      </c>
      <c r="L4630" t="str">
        <f>IF(ISNUMBER(SEARCH(L$1,raw[[#This Row],[active years]])),1,"")</f>
        <v/>
      </c>
      <c r="M4630" t="str">
        <f>IF(ISNUMBER(SEARCH(M$1,raw[[#This Row],[active years]])),1,"")</f>
        <v/>
      </c>
      <c r="N4630" t="str">
        <f>IF(ISNUMBER(SEARCH(N$1,raw[[#This Row],[active years]])),1,"")</f>
        <v/>
      </c>
      <c r="O4630" t="str">
        <f>IF(ISNUMBER(SEARCH(O$1,raw[[#This Row],[active years]])),1,"")</f>
        <v/>
      </c>
      <c r="P4630" t="str">
        <f>IF(ISNUMBER(SEARCH(P$1,raw[[#This Row],[active years]])),1,"")</f>
        <v/>
      </c>
      <c r="Q4630" t="str">
        <f>IF(ISNUMBER(SEARCH(Q$1,raw[[#This Row],[active years]])),1,"")</f>
        <v/>
      </c>
      <c r="R4630" t="str">
        <f>IF(ISNUMBER(SEARCH(R$1,raw[[#This Row],[active years]])),1,"")</f>
        <v/>
      </c>
      <c r="S4630" t="str">
        <f>IF(ISNUMBER(SEARCH(S$1,raw[[#This Row],[active years]])),1,"")</f>
        <v/>
      </c>
      <c r="T4630" t="str">
        <f>IF(ISNUMBER(SEARCH(T$1,raw[[#This Row],[active years]])),1,"")</f>
        <v/>
      </c>
      <c r="U4630" t="str">
        <f>IF(ISNUMBER(SEARCH(U$1,raw[[#This Row],[active years]])),1,"")</f>
        <v/>
      </c>
      <c r="V4630" t="str">
        <f>IF(ISNUMBER(SEARCH(V$1,raw[[#This Row],[active years]])),1,"")</f>
        <v/>
      </c>
      <c r="W4630" t="str">
        <f>IF(ISNUMBER(SEARCH(W$1,raw[[#This Row],[active years]])),1,"")</f>
        <v/>
      </c>
      <c r="X4630" t="str">
        <f>IF(ISNUMBER(SEARCH(X$1,raw[[#This Row],[active years]])),1,"")</f>
        <v/>
      </c>
      <c r="Y4630" t="str">
        <f>IF(ISNUMBER(SEARCH(Y$1,raw[[#This Row],[active years]])),1,"")</f>
        <v/>
      </c>
      <c r="Z4630">
        <f>IF(ISNUMBER(SEARCH(Z$1,raw[[#This Row],[active years]])),1,"")</f>
        <v>1</v>
      </c>
      <c r="AA4630" t="str">
        <f>IF(ISNUMBER(SEARCH(AA$1,raw[[#This Row],[active years]])),1,"")</f>
        <v/>
      </c>
    </row>
    <row r="4631" spans="1:27" x14ac:dyDescent="0.45">
      <c r="A4631">
        <f>raw[team]</f>
        <v>5464</v>
      </c>
      <c r="B4631">
        <f>raw[rookie year]</f>
        <v>2015</v>
      </c>
      <c r="C4631" t="str">
        <f>IF(ISNUMBER(SEARCH(C$1,raw[[#This Row],[active years]])),1,"")</f>
        <v/>
      </c>
      <c r="D4631" t="str">
        <f>IF(ISNUMBER(SEARCH(D$1,raw[[#This Row],[active years]])),1,"")</f>
        <v/>
      </c>
      <c r="E4631" t="str">
        <f>IF(ISNUMBER(SEARCH(E$1,raw[[#This Row],[active years]])),1,"")</f>
        <v/>
      </c>
      <c r="F4631" t="str">
        <f>IF(ISNUMBER(SEARCH(F$1,raw[[#This Row],[active years]])),1,"")</f>
        <v/>
      </c>
      <c r="G4631" t="str">
        <f>IF(ISNUMBER(SEARCH(G$1,raw[[#This Row],[active years]])),1,"")</f>
        <v/>
      </c>
      <c r="H4631" t="str">
        <f>IF(ISNUMBER(SEARCH(H$1,raw[[#This Row],[active years]])),1,"")</f>
        <v/>
      </c>
      <c r="I4631" t="str">
        <f>IF(ISNUMBER(SEARCH(I$1,raw[[#This Row],[active years]])),1,"")</f>
        <v/>
      </c>
      <c r="J4631" t="str">
        <f>IF(ISNUMBER(SEARCH(J$1,raw[[#This Row],[active years]])),1,"")</f>
        <v/>
      </c>
      <c r="K4631" t="str">
        <f>IF(ISNUMBER(SEARCH(K$1,raw[[#This Row],[active years]])),1,"")</f>
        <v/>
      </c>
      <c r="L4631" t="str">
        <f>IF(ISNUMBER(SEARCH(L$1,raw[[#This Row],[active years]])),1,"")</f>
        <v/>
      </c>
      <c r="M4631" t="str">
        <f>IF(ISNUMBER(SEARCH(M$1,raw[[#This Row],[active years]])),1,"")</f>
        <v/>
      </c>
      <c r="N4631" t="str">
        <f>IF(ISNUMBER(SEARCH(N$1,raw[[#This Row],[active years]])),1,"")</f>
        <v/>
      </c>
      <c r="O4631" t="str">
        <f>IF(ISNUMBER(SEARCH(O$1,raw[[#This Row],[active years]])),1,"")</f>
        <v/>
      </c>
      <c r="P4631" t="str">
        <f>IF(ISNUMBER(SEARCH(P$1,raw[[#This Row],[active years]])),1,"")</f>
        <v/>
      </c>
      <c r="Q4631" t="str">
        <f>IF(ISNUMBER(SEARCH(Q$1,raw[[#This Row],[active years]])),1,"")</f>
        <v/>
      </c>
      <c r="R4631" t="str">
        <f>IF(ISNUMBER(SEARCH(R$1,raw[[#This Row],[active years]])),1,"")</f>
        <v/>
      </c>
      <c r="S4631" t="str">
        <f>IF(ISNUMBER(SEARCH(S$1,raw[[#This Row],[active years]])),1,"")</f>
        <v/>
      </c>
      <c r="T4631" t="str">
        <f>IF(ISNUMBER(SEARCH(T$1,raw[[#This Row],[active years]])),1,"")</f>
        <v/>
      </c>
      <c r="U4631" t="str">
        <f>IF(ISNUMBER(SEARCH(U$1,raw[[#This Row],[active years]])),1,"")</f>
        <v/>
      </c>
      <c r="V4631" t="str">
        <f>IF(ISNUMBER(SEARCH(V$1,raw[[#This Row],[active years]])),1,"")</f>
        <v/>
      </c>
      <c r="W4631" t="str">
        <f>IF(ISNUMBER(SEARCH(W$1,raw[[#This Row],[active years]])),1,"")</f>
        <v/>
      </c>
      <c r="X4631" t="str">
        <f>IF(ISNUMBER(SEARCH(X$1,raw[[#This Row],[active years]])),1,"")</f>
        <v/>
      </c>
      <c r="Y4631" t="str">
        <f>IF(ISNUMBER(SEARCH(Y$1,raw[[#This Row],[active years]])),1,"")</f>
        <v/>
      </c>
      <c r="Z4631">
        <f>IF(ISNUMBER(SEARCH(Z$1,raw[[#This Row],[active years]])),1,"")</f>
        <v>1</v>
      </c>
      <c r="AA4631">
        <f>IF(ISNUMBER(SEARCH(AA$1,raw[[#This Row],[active years]])),1,"")</f>
        <v>1</v>
      </c>
    </row>
    <row r="4632" spans="1:27" x14ac:dyDescent="0.45">
      <c r="A4632">
        <f>raw[team]</f>
        <v>5465</v>
      </c>
      <c r="B4632">
        <f>raw[rookie year]</f>
        <v>2015</v>
      </c>
      <c r="C4632" t="str">
        <f>IF(ISNUMBER(SEARCH(C$1,raw[[#This Row],[active years]])),1,"")</f>
        <v/>
      </c>
      <c r="D4632" t="str">
        <f>IF(ISNUMBER(SEARCH(D$1,raw[[#This Row],[active years]])),1,"")</f>
        <v/>
      </c>
      <c r="E4632" t="str">
        <f>IF(ISNUMBER(SEARCH(E$1,raw[[#This Row],[active years]])),1,"")</f>
        <v/>
      </c>
      <c r="F4632" t="str">
        <f>IF(ISNUMBER(SEARCH(F$1,raw[[#This Row],[active years]])),1,"")</f>
        <v/>
      </c>
      <c r="G4632" t="str">
        <f>IF(ISNUMBER(SEARCH(G$1,raw[[#This Row],[active years]])),1,"")</f>
        <v/>
      </c>
      <c r="H4632" t="str">
        <f>IF(ISNUMBER(SEARCH(H$1,raw[[#This Row],[active years]])),1,"")</f>
        <v/>
      </c>
      <c r="I4632" t="str">
        <f>IF(ISNUMBER(SEARCH(I$1,raw[[#This Row],[active years]])),1,"")</f>
        <v/>
      </c>
      <c r="J4632" t="str">
        <f>IF(ISNUMBER(SEARCH(J$1,raw[[#This Row],[active years]])),1,"")</f>
        <v/>
      </c>
      <c r="K4632" t="str">
        <f>IF(ISNUMBER(SEARCH(K$1,raw[[#This Row],[active years]])),1,"")</f>
        <v/>
      </c>
      <c r="L4632" t="str">
        <f>IF(ISNUMBER(SEARCH(L$1,raw[[#This Row],[active years]])),1,"")</f>
        <v/>
      </c>
      <c r="M4632" t="str">
        <f>IF(ISNUMBER(SEARCH(M$1,raw[[#This Row],[active years]])),1,"")</f>
        <v/>
      </c>
      <c r="N4632" t="str">
        <f>IF(ISNUMBER(SEARCH(N$1,raw[[#This Row],[active years]])),1,"")</f>
        <v/>
      </c>
      <c r="O4632" t="str">
        <f>IF(ISNUMBER(SEARCH(O$1,raw[[#This Row],[active years]])),1,"")</f>
        <v/>
      </c>
      <c r="P4632" t="str">
        <f>IF(ISNUMBER(SEARCH(P$1,raw[[#This Row],[active years]])),1,"")</f>
        <v/>
      </c>
      <c r="Q4632" t="str">
        <f>IF(ISNUMBER(SEARCH(Q$1,raw[[#This Row],[active years]])),1,"")</f>
        <v/>
      </c>
      <c r="R4632" t="str">
        <f>IF(ISNUMBER(SEARCH(R$1,raw[[#This Row],[active years]])),1,"")</f>
        <v/>
      </c>
      <c r="S4632" t="str">
        <f>IF(ISNUMBER(SEARCH(S$1,raw[[#This Row],[active years]])),1,"")</f>
        <v/>
      </c>
      <c r="T4632" t="str">
        <f>IF(ISNUMBER(SEARCH(T$1,raw[[#This Row],[active years]])),1,"")</f>
        <v/>
      </c>
      <c r="U4632" t="str">
        <f>IF(ISNUMBER(SEARCH(U$1,raw[[#This Row],[active years]])),1,"")</f>
        <v/>
      </c>
      <c r="V4632" t="str">
        <f>IF(ISNUMBER(SEARCH(V$1,raw[[#This Row],[active years]])),1,"")</f>
        <v/>
      </c>
      <c r="W4632" t="str">
        <f>IF(ISNUMBER(SEARCH(W$1,raw[[#This Row],[active years]])),1,"")</f>
        <v/>
      </c>
      <c r="X4632" t="str">
        <f>IF(ISNUMBER(SEARCH(X$1,raw[[#This Row],[active years]])),1,"")</f>
        <v/>
      </c>
      <c r="Y4632" t="str">
        <f>IF(ISNUMBER(SEARCH(Y$1,raw[[#This Row],[active years]])),1,"")</f>
        <v/>
      </c>
      <c r="Z4632">
        <f>IF(ISNUMBER(SEARCH(Z$1,raw[[#This Row],[active years]])),1,"")</f>
        <v>1</v>
      </c>
      <c r="AA4632">
        <f>IF(ISNUMBER(SEARCH(AA$1,raw[[#This Row],[active years]])),1,"")</f>
        <v>1</v>
      </c>
    </row>
    <row r="4633" spans="1:27" x14ac:dyDescent="0.45">
      <c r="A4633">
        <f>raw[team]</f>
        <v>5466</v>
      </c>
      <c r="B4633">
        <f>raw[rookie year]</f>
        <v>2015</v>
      </c>
      <c r="C4633" t="str">
        <f>IF(ISNUMBER(SEARCH(C$1,raw[[#This Row],[active years]])),1,"")</f>
        <v/>
      </c>
      <c r="D4633" t="str">
        <f>IF(ISNUMBER(SEARCH(D$1,raw[[#This Row],[active years]])),1,"")</f>
        <v/>
      </c>
      <c r="E4633" t="str">
        <f>IF(ISNUMBER(SEARCH(E$1,raw[[#This Row],[active years]])),1,"")</f>
        <v/>
      </c>
      <c r="F4633" t="str">
        <f>IF(ISNUMBER(SEARCH(F$1,raw[[#This Row],[active years]])),1,"")</f>
        <v/>
      </c>
      <c r="G4633" t="str">
        <f>IF(ISNUMBER(SEARCH(G$1,raw[[#This Row],[active years]])),1,"")</f>
        <v/>
      </c>
      <c r="H4633" t="str">
        <f>IF(ISNUMBER(SEARCH(H$1,raw[[#This Row],[active years]])),1,"")</f>
        <v/>
      </c>
      <c r="I4633" t="str">
        <f>IF(ISNUMBER(SEARCH(I$1,raw[[#This Row],[active years]])),1,"")</f>
        <v/>
      </c>
      <c r="J4633" t="str">
        <f>IF(ISNUMBER(SEARCH(J$1,raw[[#This Row],[active years]])),1,"")</f>
        <v/>
      </c>
      <c r="K4633" t="str">
        <f>IF(ISNUMBER(SEARCH(K$1,raw[[#This Row],[active years]])),1,"")</f>
        <v/>
      </c>
      <c r="L4633" t="str">
        <f>IF(ISNUMBER(SEARCH(L$1,raw[[#This Row],[active years]])),1,"")</f>
        <v/>
      </c>
      <c r="M4633" t="str">
        <f>IF(ISNUMBER(SEARCH(M$1,raw[[#This Row],[active years]])),1,"")</f>
        <v/>
      </c>
      <c r="N4633" t="str">
        <f>IF(ISNUMBER(SEARCH(N$1,raw[[#This Row],[active years]])),1,"")</f>
        <v/>
      </c>
      <c r="O4633" t="str">
        <f>IF(ISNUMBER(SEARCH(O$1,raw[[#This Row],[active years]])),1,"")</f>
        <v/>
      </c>
      <c r="P4633" t="str">
        <f>IF(ISNUMBER(SEARCH(P$1,raw[[#This Row],[active years]])),1,"")</f>
        <v/>
      </c>
      <c r="Q4633" t="str">
        <f>IF(ISNUMBER(SEARCH(Q$1,raw[[#This Row],[active years]])),1,"")</f>
        <v/>
      </c>
      <c r="R4633" t="str">
        <f>IF(ISNUMBER(SEARCH(R$1,raw[[#This Row],[active years]])),1,"")</f>
        <v/>
      </c>
      <c r="S4633" t="str">
        <f>IF(ISNUMBER(SEARCH(S$1,raw[[#This Row],[active years]])),1,"")</f>
        <v/>
      </c>
      <c r="T4633" t="str">
        <f>IF(ISNUMBER(SEARCH(T$1,raw[[#This Row],[active years]])),1,"")</f>
        <v/>
      </c>
      <c r="U4633" t="str">
        <f>IF(ISNUMBER(SEARCH(U$1,raw[[#This Row],[active years]])),1,"")</f>
        <v/>
      </c>
      <c r="V4633" t="str">
        <f>IF(ISNUMBER(SEARCH(V$1,raw[[#This Row],[active years]])),1,"")</f>
        <v/>
      </c>
      <c r="W4633" t="str">
        <f>IF(ISNUMBER(SEARCH(W$1,raw[[#This Row],[active years]])),1,"")</f>
        <v/>
      </c>
      <c r="X4633" t="str">
        <f>IF(ISNUMBER(SEARCH(X$1,raw[[#This Row],[active years]])),1,"")</f>
        <v/>
      </c>
      <c r="Y4633" t="str">
        <f>IF(ISNUMBER(SEARCH(Y$1,raw[[#This Row],[active years]])),1,"")</f>
        <v/>
      </c>
      <c r="Z4633" t="str">
        <f>IF(ISNUMBER(SEARCH(Z$1,raw[[#This Row],[active years]])),1,"")</f>
        <v/>
      </c>
      <c r="AA4633" t="str">
        <f>IF(ISNUMBER(SEARCH(AA$1,raw[[#This Row],[active years]])),1,"")</f>
        <v/>
      </c>
    </row>
    <row r="4634" spans="1:27" x14ac:dyDescent="0.45">
      <c r="A4634">
        <f>raw[team]</f>
        <v>5467</v>
      </c>
      <c r="B4634">
        <f>raw[rookie year]</f>
        <v>2015</v>
      </c>
      <c r="C4634" t="str">
        <f>IF(ISNUMBER(SEARCH(C$1,raw[[#This Row],[active years]])),1,"")</f>
        <v/>
      </c>
      <c r="D4634" t="str">
        <f>IF(ISNUMBER(SEARCH(D$1,raw[[#This Row],[active years]])),1,"")</f>
        <v/>
      </c>
      <c r="E4634" t="str">
        <f>IF(ISNUMBER(SEARCH(E$1,raw[[#This Row],[active years]])),1,"")</f>
        <v/>
      </c>
      <c r="F4634" t="str">
        <f>IF(ISNUMBER(SEARCH(F$1,raw[[#This Row],[active years]])),1,"")</f>
        <v/>
      </c>
      <c r="G4634" t="str">
        <f>IF(ISNUMBER(SEARCH(G$1,raw[[#This Row],[active years]])),1,"")</f>
        <v/>
      </c>
      <c r="H4634" t="str">
        <f>IF(ISNUMBER(SEARCH(H$1,raw[[#This Row],[active years]])),1,"")</f>
        <v/>
      </c>
      <c r="I4634" t="str">
        <f>IF(ISNUMBER(SEARCH(I$1,raw[[#This Row],[active years]])),1,"")</f>
        <v/>
      </c>
      <c r="J4634" t="str">
        <f>IF(ISNUMBER(SEARCH(J$1,raw[[#This Row],[active years]])),1,"")</f>
        <v/>
      </c>
      <c r="K4634" t="str">
        <f>IF(ISNUMBER(SEARCH(K$1,raw[[#This Row],[active years]])),1,"")</f>
        <v/>
      </c>
      <c r="L4634" t="str">
        <f>IF(ISNUMBER(SEARCH(L$1,raw[[#This Row],[active years]])),1,"")</f>
        <v/>
      </c>
      <c r="M4634" t="str">
        <f>IF(ISNUMBER(SEARCH(M$1,raw[[#This Row],[active years]])),1,"")</f>
        <v/>
      </c>
      <c r="N4634" t="str">
        <f>IF(ISNUMBER(SEARCH(N$1,raw[[#This Row],[active years]])),1,"")</f>
        <v/>
      </c>
      <c r="O4634" t="str">
        <f>IF(ISNUMBER(SEARCH(O$1,raw[[#This Row],[active years]])),1,"")</f>
        <v/>
      </c>
      <c r="P4634" t="str">
        <f>IF(ISNUMBER(SEARCH(P$1,raw[[#This Row],[active years]])),1,"")</f>
        <v/>
      </c>
      <c r="Q4634" t="str">
        <f>IF(ISNUMBER(SEARCH(Q$1,raw[[#This Row],[active years]])),1,"")</f>
        <v/>
      </c>
      <c r="R4634" t="str">
        <f>IF(ISNUMBER(SEARCH(R$1,raw[[#This Row],[active years]])),1,"")</f>
        <v/>
      </c>
      <c r="S4634" t="str">
        <f>IF(ISNUMBER(SEARCH(S$1,raw[[#This Row],[active years]])),1,"")</f>
        <v/>
      </c>
      <c r="T4634" t="str">
        <f>IF(ISNUMBER(SEARCH(T$1,raw[[#This Row],[active years]])),1,"")</f>
        <v/>
      </c>
      <c r="U4634" t="str">
        <f>IF(ISNUMBER(SEARCH(U$1,raw[[#This Row],[active years]])),1,"")</f>
        <v/>
      </c>
      <c r="V4634" t="str">
        <f>IF(ISNUMBER(SEARCH(V$1,raw[[#This Row],[active years]])),1,"")</f>
        <v/>
      </c>
      <c r="W4634" t="str">
        <f>IF(ISNUMBER(SEARCH(W$1,raw[[#This Row],[active years]])),1,"")</f>
        <v/>
      </c>
      <c r="X4634" t="str">
        <f>IF(ISNUMBER(SEARCH(X$1,raw[[#This Row],[active years]])),1,"")</f>
        <v/>
      </c>
      <c r="Y4634" t="str">
        <f>IF(ISNUMBER(SEARCH(Y$1,raw[[#This Row],[active years]])),1,"")</f>
        <v/>
      </c>
      <c r="Z4634">
        <f>IF(ISNUMBER(SEARCH(Z$1,raw[[#This Row],[active years]])),1,"")</f>
        <v>1</v>
      </c>
      <c r="AA4634">
        <f>IF(ISNUMBER(SEARCH(AA$1,raw[[#This Row],[active years]])),1,"")</f>
        <v>1</v>
      </c>
    </row>
    <row r="4635" spans="1:27" x14ac:dyDescent="0.45">
      <c r="A4635">
        <f>raw[team]</f>
        <v>5468</v>
      </c>
      <c r="B4635">
        <f>raw[rookie year]</f>
        <v>2015</v>
      </c>
      <c r="C4635" t="str">
        <f>IF(ISNUMBER(SEARCH(C$1,raw[[#This Row],[active years]])),1,"")</f>
        <v/>
      </c>
      <c r="D4635" t="str">
        <f>IF(ISNUMBER(SEARCH(D$1,raw[[#This Row],[active years]])),1,"")</f>
        <v/>
      </c>
      <c r="E4635" t="str">
        <f>IF(ISNUMBER(SEARCH(E$1,raw[[#This Row],[active years]])),1,"")</f>
        <v/>
      </c>
      <c r="F4635" t="str">
        <f>IF(ISNUMBER(SEARCH(F$1,raw[[#This Row],[active years]])),1,"")</f>
        <v/>
      </c>
      <c r="G4635" t="str">
        <f>IF(ISNUMBER(SEARCH(G$1,raw[[#This Row],[active years]])),1,"")</f>
        <v/>
      </c>
      <c r="H4635" t="str">
        <f>IF(ISNUMBER(SEARCH(H$1,raw[[#This Row],[active years]])),1,"")</f>
        <v/>
      </c>
      <c r="I4635" t="str">
        <f>IF(ISNUMBER(SEARCH(I$1,raw[[#This Row],[active years]])),1,"")</f>
        <v/>
      </c>
      <c r="J4635" t="str">
        <f>IF(ISNUMBER(SEARCH(J$1,raw[[#This Row],[active years]])),1,"")</f>
        <v/>
      </c>
      <c r="K4635" t="str">
        <f>IF(ISNUMBER(SEARCH(K$1,raw[[#This Row],[active years]])),1,"")</f>
        <v/>
      </c>
      <c r="L4635" t="str">
        <f>IF(ISNUMBER(SEARCH(L$1,raw[[#This Row],[active years]])),1,"")</f>
        <v/>
      </c>
      <c r="M4635" t="str">
        <f>IF(ISNUMBER(SEARCH(M$1,raw[[#This Row],[active years]])),1,"")</f>
        <v/>
      </c>
      <c r="N4635" t="str">
        <f>IF(ISNUMBER(SEARCH(N$1,raw[[#This Row],[active years]])),1,"")</f>
        <v/>
      </c>
      <c r="O4635" t="str">
        <f>IF(ISNUMBER(SEARCH(O$1,raw[[#This Row],[active years]])),1,"")</f>
        <v/>
      </c>
      <c r="P4635" t="str">
        <f>IF(ISNUMBER(SEARCH(P$1,raw[[#This Row],[active years]])),1,"")</f>
        <v/>
      </c>
      <c r="Q4635" t="str">
        <f>IF(ISNUMBER(SEARCH(Q$1,raw[[#This Row],[active years]])),1,"")</f>
        <v/>
      </c>
      <c r="R4635" t="str">
        <f>IF(ISNUMBER(SEARCH(R$1,raw[[#This Row],[active years]])),1,"")</f>
        <v/>
      </c>
      <c r="S4635" t="str">
        <f>IF(ISNUMBER(SEARCH(S$1,raw[[#This Row],[active years]])),1,"")</f>
        <v/>
      </c>
      <c r="T4635" t="str">
        <f>IF(ISNUMBER(SEARCH(T$1,raw[[#This Row],[active years]])),1,"")</f>
        <v/>
      </c>
      <c r="U4635" t="str">
        <f>IF(ISNUMBER(SEARCH(U$1,raw[[#This Row],[active years]])),1,"")</f>
        <v/>
      </c>
      <c r="V4635" t="str">
        <f>IF(ISNUMBER(SEARCH(V$1,raw[[#This Row],[active years]])),1,"")</f>
        <v/>
      </c>
      <c r="W4635" t="str">
        <f>IF(ISNUMBER(SEARCH(W$1,raw[[#This Row],[active years]])),1,"")</f>
        <v/>
      </c>
      <c r="X4635" t="str">
        <f>IF(ISNUMBER(SEARCH(X$1,raw[[#This Row],[active years]])),1,"")</f>
        <v/>
      </c>
      <c r="Y4635" t="str">
        <f>IF(ISNUMBER(SEARCH(Y$1,raw[[#This Row],[active years]])),1,"")</f>
        <v/>
      </c>
      <c r="Z4635">
        <f>IF(ISNUMBER(SEARCH(Z$1,raw[[#This Row],[active years]])),1,"")</f>
        <v>1</v>
      </c>
      <c r="AA4635">
        <f>IF(ISNUMBER(SEARCH(AA$1,raw[[#This Row],[active years]])),1,"")</f>
        <v>1</v>
      </c>
    </row>
    <row r="4636" spans="1:27" x14ac:dyDescent="0.45">
      <c r="A4636">
        <f>raw[team]</f>
        <v>5469</v>
      </c>
      <c r="B4636">
        <f>raw[rookie year]</f>
        <v>2015</v>
      </c>
      <c r="C4636" t="str">
        <f>IF(ISNUMBER(SEARCH(C$1,raw[[#This Row],[active years]])),1,"")</f>
        <v/>
      </c>
      <c r="D4636" t="str">
        <f>IF(ISNUMBER(SEARCH(D$1,raw[[#This Row],[active years]])),1,"")</f>
        <v/>
      </c>
      <c r="E4636" t="str">
        <f>IF(ISNUMBER(SEARCH(E$1,raw[[#This Row],[active years]])),1,"")</f>
        <v/>
      </c>
      <c r="F4636" t="str">
        <f>IF(ISNUMBER(SEARCH(F$1,raw[[#This Row],[active years]])),1,"")</f>
        <v/>
      </c>
      <c r="G4636" t="str">
        <f>IF(ISNUMBER(SEARCH(G$1,raw[[#This Row],[active years]])),1,"")</f>
        <v/>
      </c>
      <c r="H4636" t="str">
        <f>IF(ISNUMBER(SEARCH(H$1,raw[[#This Row],[active years]])),1,"")</f>
        <v/>
      </c>
      <c r="I4636" t="str">
        <f>IF(ISNUMBER(SEARCH(I$1,raw[[#This Row],[active years]])),1,"")</f>
        <v/>
      </c>
      <c r="J4636" t="str">
        <f>IF(ISNUMBER(SEARCH(J$1,raw[[#This Row],[active years]])),1,"")</f>
        <v/>
      </c>
      <c r="K4636" t="str">
        <f>IF(ISNUMBER(SEARCH(K$1,raw[[#This Row],[active years]])),1,"")</f>
        <v/>
      </c>
      <c r="L4636" t="str">
        <f>IF(ISNUMBER(SEARCH(L$1,raw[[#This Row],[active years]])),1,"")</f>
        <v/>
      </c>
      <c r="M4636" t="str">
        <f>IF(ISNUMBER(SEARCH(M$1,raw[[#This Row],[active years]])),1,"")</f>
        <v/>
      </c>
      <c r="N4636" t="str">
        <f>IF(ISNUMBER(SEARCH(N$1,raw[[#This Row],[active years]])),1,"")</f>
        <v/>
      </c>
      <c r="O4636" t="str">
        <f>IF(ISNUMBER(SEARCH(O$1,raw[[#This Row],[active years]])),1,"")</f>
        <v/>
      </c>
      <c r="P4636" t="str">
        <f>IF(ISNUMBER(SEARCH(P$1,raw[[#This Row],[active years]])),1,"")</f>
        <v/>
      </c>
      <c r="Q4636" t="str">
        <f>IF(ISNUMBER(SEARCH(Q$1,raw[[#This Row],[active years]])),1,"")</f>
        <v/>
      </c>
      <c r="R4636" t="str">
        <f>IF(ISNUMBER(SEARCH(R$1,raw[[#This Row],[active years]])),1,"")</f>
        <v/>
      </c>
      <c r="S4636" t="str">
        <f>IF(ISNUMBER(SEARCH(S$1,raw[[#This Row],[active years]])),1,"")</f>
        <v/>
      </c>
      <c r="T4636" t="str">
        <f>IF(ISNUMBER(SEARCH(T$1,raw[[#This Row],[active years]])),1,"")</f>
        <v/>
      </c>
      <c r="U4636" t="str">
        <f>IF(ISNUMBER(SEARCH(U$1,raw[[#This Row],[active years]])),1,"")</f>
        <v/>
      </c>
      <c r="V4636" t="str">
        <f>IF(ISNUMBER(SEARCH(V$1,raw[[#This Row],[active years]])),1,"")</f>
        <v/>
      </c>
      <c r="W4636" t="str">
        <f>IF(ISNUMBER(SEARCH(W$1,raw[[#This Row],[active years]])),1,"")</f>
        <v/>
      </c>
      <c r="X4636" t="str">
        <f>IF(ISNUMBER(SEARCH(X$1,raw[[#This Row],[active years]])),1,"")</f>
        <v/>
      </c>
      <c r="Y4636" t="str">
        <f>IF(ISNUMBER(SEARCH(Y$1,raw[[#This Row],[active years]])),1,"")</f>
        <v/>
      </c>
      <c r="Z4636">
        <f>IF(ISNUMBER(SEARCH(Z$1,raw[[#This Row],[active years]])),1,"")</f>
        <v>1</v>
      </c>
      <c r="AA4636" t="str">
        <f>IF(ISNUMBER(SEARCH(AA$1,raw[[#This Row],[active years]])),1,"")</f>
        <v/>
      </c>
    </row>
    <row r="4637" spans="1:27" x14ac:dyDescent="0.45">
      <c r="A4637">
        <f>raw[team]</f>
        <v>5470</v>
      </c>
      <c r="B4637">
        <f>raw[rookie year]</f>
        <v>2015</v>
      </c>
      <c r="C4637" t="str">
        <f>IF(ISNUMBER(SEARCH(C$1,raw[[#This Row],[active years]])),1,"")</f>
        <v/>
      </c>
      <c r="D4637" t="str">
        <f>IF(ISNUMBER(SEARCH(D$1,raw[[#This Row],[active years]])),1,"")</f>
        <v/>
      </c>
      <c r="E4637" t="str">
        <f>IF(ISNUMBER(SEARCH(E$1,raw[[#This Row],[active years]])),1,"")</f>
        <v/>
      </c>
      <c r="F4637" t="str">
        <f>IF(ISNUMBER(SEARCH(F$1,raw[[#This Row],[active years]])),1,"")</f>
        <v/>
      </c>
      <c r="G4637" t="str">
        <f>IF(ISNUMBER(SEARCH(G$1,raw[[#This Row],[active years]])),1,"")</f>
        <v/>
      </c>
      <c r="H4637" t="str">
        <f>IF(ISNUMBER(SEARCH(H$1,raw[[#This Row],[active years]])),1,"")</f>
        <v/>
      </c>
      <c r="I4637" t="str">
        <f>IF(ISNUMBER(SEARCH(I$1,raw[[#This Row],[active years]])),1,"")</f>
        <v/>
      </c>
      <c r="J4637" t="str">
        <f>IF(ISNUMBER(SEARCH(J$1,raw[[#This Row],[active years]])),1,"")</f>
        <v/>
      </c>
      <c r="K4637" t="str">
        <f>IF(ISNUMBER(SEARCH(K$1,raw[[#This Row],[active years]])),1,"")</f>
        <v/>
      </c>
      <c r="L4637" t="str">
        <f>IF(ISNUMBER(SEARCH(L$1,raw[[#This Row],[active years]])),1,"")</f>
        <v/>
      </c>
      <c r="M4637" t="str">
        <f>IF(ISNUMBER(SEARCH(M$1,raw[[#This Row],[active years]])),1,"")</f>
        <v/>
      </c>
      <c r="N4637" t="str">
        <f>IF(ISNUMBER(SEARCH(N$1,raw[[#This Row],[active years]])),1,"")</f>
        <v/>
      </c>
      <c r="O4637" t="str">
        <f>IF(ISNUMBER(SEARCH(O$1,raw[[#This Row],[active years]])),1,"")</f>
        <v/>
      </c>
      <c r="P4637" t="str">
        <f>IF(ISNUMBER(SEARCH(P$1,raw[[#This Row],[active years]])),1,"")</f>
        <v/>
      </c>
      <c r="Q4637" t="str">
        <f>IF(ISNUMBER(SEARCH(Q$1,raw[[#This Row],[active years]])),1,"")</f>
        <v/>
      </c>
      <c r="R4637" t="str">
        <f>IF(ISNUMBER(SEARCH(R$1,raw[[#This Row],[active years]])),1,"")</f>
        <v/>
      </c>
      <c r="S4637" t="str">
        <f>IF(ISNUMBER(SEARCH(S$1,raw[[#This Row],[active years]])),1,"")</f>
        <v/>
      </c>
      <c r="T4637" t="str">
        <f>IF(ISNUMBER(SEARCH(T$1,raw[[#This Row],[active years]])),1,"")</f>
        <v/>
      </c>
      <c r="U4637" t="str">
        <f>IF(ISNUMBER(SEARCH(U$1,raw[[#This Row],[active years]])),1,"")</f>
        <v/>
      </c>
      <c r="V4637" t="str">
        <f>IF(ISNUMBER(SEARCH(V$1,raw[[#This Row],[active years]])),1,"")</f>
        <v/>
      </c>
      <c r="W4637" t="str">
        <f>IF(ISNUMBER(SEARCH(W$1,raw[[#This Row],[active years]])),1,"")</f>
        <v/>
      </c>
      <c r="X4637" t="str">
        <f>IF(ISNUMBER(SEARCH(X$1,raw[[#This Row],[active years]])),1,"")</f>
        <v/>
      </c>
      <c r="Y4637" t="str">
        <f>IF(ISNUMBER(SEARCH(Y$1,raw[[#This Row],[active years]])),1,"")</f>
        <v/>
      </c>
      <c r="Z4637">
        <f>IF(ISNUMBER(SEARCH(Z$1,raw[[#This Row],[active years]])),1,"")</f>
        <v>1</v>
      </c>
      <c r="AA4637">
        <f>IF(ISNUMBER(SEARCH(AA$1,raw[[#This Row],[active years]])),1,"")</f>
        <v>1</v>
      </c>
    </row>
    <row r="4638" spans="1:27" x14ac:dyDescent="0.45">
      <c r="A4638">
        <f>raw[team]</f>
        <v>5471</v>
      </c>
      <c r="B4638">
        <f>raw[rookie year]</f>
        <v>2015</v>
      </c>
      <c r="C4638" t="str">
        <f>IF(ISNUMBER(SEARCH(C$1,raw[[#This Row],[active years]])),1,"")</f>
        <v/>
      </c>
      <c r="D4638" t="str">
        <f>IF(ISNUMBER(SEARCH(D$1,raw[[#This Row],[active years]])),1,"")</f>
        <v/>
      </c>
      <c r="E4638" t="str">
        <f>IF(ISNUMBER(SEARCH(E$1,raw[[#This Row],[active years]])),1,"")</f>
        <v/>
      </c>
      <c r="F4638" t="str">
        <f>IF(ISNUMBER(SEARCH(F$1,raw[[#This Row],[active years]])),1,"")</f>
        <v/>
      </c>
      <c r="G4638" t="str">
        <f>IF(ISNUMBER(SEARCH(G$1,raw[[#This Row],[active years]])),1,"")</f>
        <v/>
      </c>
      <c r="H4638" t="str">
        <f>IF(ISNUMBER(SEARCH(H$1,raw[[#This Row],[active years]])),1,"")</f>
        <v/>
      </c>
      <c r="I4638" t="str">
        <f>IF(ISNUMBER(SEARCH(I$1,raw[[#This Row],[active years]])),1,"")</f>
        <v/>
      </c>
      <c r="J4638" t="str">
        <f>IF(ISNUMBER(SEARCH(J$1,raw[[#This Row],[active years]])),1,"")</f>
        <v/>
      </c>
      <c r="K4638" t="str">
        <f>IF(ISNUMBER(SEARCH(K$1,raw[[#This Row],[active years]])),1,"")</f>
        <v/>
      </c>
      <c r="L4638" t="str">
        <f>IF(ISNUMBER(SEARCH(L$1,raw[[#This Row],[active years]])),1,"")</f>
        <v/>
      </c>
      <c r="M4638" t="str">
        <f>IF(ISNUMBER(SEARCH(M$1,raw[[#This Row],[active years]])),1,"")</f>
        <v/>
      </c>
      <c r="N4638" t="str">
        <f>IF(ISNUMBER(SEARCH(N$1,raw[[#This Row],[active years]])),1,"")</f>
        <v/>
      </c>
      <c r="O4638" t="str">
        <f>IF(ISNUMBER(SEARCH(O$1,raw[[#This Row],[active years]])),1,"")</f>
        <v/>
      </c>
      <c r="P4638" t="str">
        <f>IF(ISNUMBER(SEARCH(P$1,raw[[#This Row],[active years]])),1,"")</f>
        <v/>
      </c>
      <c r="Q4638" t="str">
        <f>IF(ISNUMBER(SEARCH(Q$1,raw[[#This Row],[active years]])),1,"")</f>
        <v/>
      </c>
      <c r="R4638" t="str">
        <f>IF(ISNUMBER(SEARCH(R$1,raw[[#This Row],[active years]])),1,"")</f>
        <v/>
      </c>
      <c r="S4638" t="str">
        <f>IF(ISNUMBER(SEARCH(S$1,raw[[#This Row],[active years]])),1,"")</f>
        <v/>
      </c>
      <c r="T4638" t="str">
        <f>IF(ISNUMBER(SEARCH(T$1,raw[[#This Row],[active years]])),1,"")</f>
        <v/>
      </c>
      <c r="U4638" t="str">
        <f>IF(ISNUMBER(SEARCH(U$1,raw[[#This Row],[active years]])),1,"")</f>
        <v/>
      </c>
      <c r="V4638" t="str">
        <f>IF(ISNUMBER(SEARCH(V$1,raw[[#This Row],[active years]])),1,"")</f>
        <v/>
      </c>
      <c r="W4638" t="str">
        <f>IF(ISNUMBER(SEARCH(W$1,raw[[#This Row],[active years]])),1,"")</f>
        <v/>
      </c>
      <c r="X4638" t="str">
        <f>IF(ISNUMBER(SEARCH(X$1,raw[[#This Row],[active years]])),1,"")</f>
        <v/>
      </c>
      <c r="Y4638" t="str">
        <f>IF(ISNUMBER(SEARCH(Y$1,raw[[#This Row],[active years]])),1,"")</f>
        <v/>
      </c>
      <c r="Z4638">
        <f>IF(ISNUMBER(SEARCH(Z$1,raw[[#This Row],[active years]])),1,"")</f>
        <v>1</v>
      </c>
      <c r="AA4638">
        <f>IF(ISNUMBER(SEARCH(AA$1,raw[[#This Row],[active years]])),1,"")</f>
        <v>1</v>
      </c>
    </row>
    <row r="4639" spans="1:27" x14ac:dyDescent="0.45">
      <c r="A4639">
        <f>raw[team]</f>
        <v>5472</v>
      </c>
      <c r="B4639">
        <f>raw[rookie year]</f>
        <v>2015</v>
      </c>
      <c r="C4639" t="str">
        <f>IF(ISNUMBER(SEARCH(C$1,raw[[#This Row],[active years]])),1,"")</f>
        <v/>
      </c>
      <c r="D4639" t="str">
        <f>IF(ISNUMBER(SEARCH(D$1,raw[[#This Row],[active years]])),1,"")</f>
        <v/>
      </c>
      <c r="E4639" t="str">
        <f>IF(ISNUMBER(SEARCH(E$1,raw[[#This Row],[active years]])),1,"")</f>
        <v/>
      </c>
      <c r="F4639" t="str">
        <f>IF(ISNUMBER(SEARCH(F$1,raw[[#This Row],[active years]])),1,"")</f>
        <v/>
      </c>
      <c r="G4639" t="str">
        <f>IF(ISNUMBER(SEARCH(G$1,raw[[#This Row],[active years]])),1,"")</f>
        <v/>
      </c>
      <c r="H4639" t="str">
        <f>IF(ISNUMBER(SEARCH(H$1,raw[[#This Row],[active years]])),1,"")</f>
        <v/>
      </c>
      <c r="I4639" t="str">
        <f>IF(ISNUMBER(SEARCH(I$1,raw[[#This Row],[active years]])),1,"")</f>
        <v/>
      </c>
      <c r="J4639" t="str">
        <f>IF(ISNUMBER(SEARCH(J$1,raw[[#This Row],[active years]])),1,"")</f>
        <v/>
      </c>
      <c r="K4639" t="str">
        <f>IF(ISNUMBER(SEARCH(K$1,raw[[#This Row],[active years]])),1,"")</f>
        <v/>
      </c>
      <c r="L4639" t="str">
        <f>IF(ISNUMBER(SEARCH(L$1,raw[[#This Row],[active years]])),1,"")</f>
        <v/>
      </c>
      <c r="M4639" t="str">
        <f>IF(ISNUMBER(SEARCH(M$1,raw[[#This Row],[active years]])),1,"")</f>
        <v/>
      </c>
      <c r="N4639" t="str">
        <f>IF(ISNUMBER(SEARCH(N$1,raw[[#This Row],[active years]])),1,"")</f>
        <v/>
      </c>
      <c r="O4639" t="str">
        <f>IF(ISNUMBER(SEARCH(O$1,raw[[#This Row],[active years]])),1,"")</f>
        <v/>
      </c>
      <c r="P4639" t="str">
        <f>IF(ISNUMBER(SEARCH(P$1,raw[[#This Row],[active years]])),1,"")</f>
        <v/>
      </c>
      <c r="Q4639" t="str">
        <f>IF(ISNUMBER(SEARCH(Q$1,raw[[#This Row],[active years]])),1,"")</f>
        <v/>
      </c>
      <c r="R4639" t="str">
        <f>IF(ISNUMBER(SEARCH(R$1,raw[[#This Row],[active years]])),1,"")</f>
        <v/>
      </c>
      <c r="S4639" t="str">
        <f>IF(ISNUMBER(SEARCH(S$1,raw[[#This Row],[active years]])),1,"")</f>
        <v/>
      </c>
      <c r="T4639" t="str">
        <f>IF(ISNUMBER(SEARCH(T$1,raw[[#This Row],[active years]])),1,"")</f>
        <v/>
      </c>
      <c r="U4639" t="str">
        <f>IF(ISNUMBER(SEARCH(U$1,raw[[#This Row],[active years]])),1,"")</f>
        <v/>
      </c>
      <c r="V4639" t="str">
        <f>IF(ISNUMBER(SEARCH(V$1,raw[[#This Row],[active years]])),1,"")</f>
        <v/>
      </c>
      <c r="W4639" t="str">
        <f>IF(ISNUMBER(SEARCH(W$1,raw[[#This Row],[active years]])),1,"")</f>
        <v/>
      </c>
      <c r="X4639" t="str">
        <f>IF(ISNUMBER(SEARCH(X$1,raw[[#This Row],[active years]])),1,"")</f>
        <v/>
      </c>
      <c r="Y4639" t="str">
        <f>IF(ISNUMBER(SEARCH(Y$1,raw[[#This Row],[active years]])),1,"")</f>
        <v/>
      </c>
      <c r="Z4639">
        <f>IF(ISNUMBER(SEARCH(Z$1,raw[[#This Row],[active years]])),1,"")</f>
        <v>1</v>
      </c>
      <c r="AA4639">
        <f>IF(ISNUMBER(SEARCH(AA$1,raw[[#This Row],[active years]])),1,"")</f>
        <v>1</v>
      </c>
    </row>
    <row r="4640" spans="1:27" x14ac:dyDescent="0.45">
      <c r="A4640">
        <f>raw[team]</f>
        <v>5473</v>
      </c>
      <c r="B4640">
        <f>raw[rookie year]</f>
        <v>2015</v>
      </c>
      <c r="C4640" t="str">
        <f>IF(ISNUMBER(SEARCH(C$1,raw[[#This Row],[active years]])),1,"")</f>
        <v/>
      </c>
      <c r="D4640" t="str">
        <f>IF(ISNUMBER(SEARCH(D$1,raw[[#This Row],[active years]])),1,"")</f>
        <v/>
      </c>
      <c r="E4640" t="str">
        <f>IF(ISNUMBER(SEARCH(E$1,raw[[#This Row],[active years]])),1,"")</f>
        <v/>
      </c>
      <c r="F4640" t="str">
        <f>IF(ISNUMBER(SEARCH(F$1,raw[[#This Row],[active years]])),1,"")</f>
        <v/>
      </c>
      <c r="G4640" t="str">
        <f>IF(ISNUMBER(SEARCH(G$1,raw[[#This Row],[active years]])),1,"")</f>
        <v/>
      </c>
      <c r="H4640" t="str">
        <f>IF(ISNUMBER(SEARCH(H$1,raw[[#This Row],[active years]])),1,"")</f>
        <v/>
      </c>
      <c r="I4640" t="str">
        <f>IF(ISNUMBER(SEARCH(I$1,raw[[#This Row],[active years]])),1,"")</f>
        <v/>
      </c>
      <c r="J4640" t="str">
        <f>IF(ISNUMBER(SEARCH(J$1,raw[[#This Row],[active years]])),1,"")</f>
        <v/>
      </c>
      <c r="K4640" t="str">
        <f>IF(ISNUMBER(SEARCH(K$1,raw[[#This Row],[active years]])),1,"")</f>
        <v/>
      </c>
      <c r="L4640" t="str">
        <f>IF(ISNUMBER(SEARCH(L$1,raw[[#This Row],[active years]])),1,"")</f>
        <v/>
      </c>
      <c r="M4640" t="str">
        <f>IF(ISNUMBER(SEARCH(M$1,raw[[#This Row],[active years]])),1,"")</f>
        <v/>
      </c>
      <c r="N4640" t="str">
        <f>IF(ISNUMBER(SEARCH(N$1,raw[[#This Row],[active years]])),1,"")</f>
        <v/>
      </c>
      <c r="O4640" t="str">
        <f>IF(ISNUMBER(SEARCH(O$1,raw[[#This Row],[active years]])),1,"")</f>
        <v/>
      </c>
      <c r="P4640" t="str">
        <f>IF(ISNUMBER(SEARCH(P$1,raw[[#This Row],[active years]])),1,"")</f>
        <v/>
      </c>
      <c r="Q4640" t="str">
        <f>IF(ISNUMBER(SEARCH(Q$1,raw[[#This Row],[active years]])),1,"")</f>
        <v/>
      </c>
      <c r="R4640" t="str">
        <f>IF(ISNUMBER(SEARCH(R$1,raw[[#This Row],[active years]])),1,"")</f>
        <v/>
      </c>
      <c r="S4640" t="str">
        <f>IF(ISNUMBER(SEARCH(S$1,raw[[#This Row],[active years]])),1,"")</f>
        <v/>
      </c>
      <c r="T4640" t="str">
        <f>IF(ISNUMBER(SEARCH(T$1,raw[[#This Row],[active years]])),1,"")</f>
        <v/>
      </c>
      <c r="U4640" t="str">
        <f>IF(ISNUMBER(SEARCH(U$1,raw[[#This Row],[active years]])),1,"")</f>
        <v/>
      </c>
      <c r="V4640" t="str">
        <f>IF(ISNUMBER(SEARCH(V$1,raw[[#This Row],[active years]])),1,"")</f>
        <v/>
      </c>
      <c r="W4640" t="str">
        <f>IF(ISNUMBER(SEARCH(W$1,raw[[#This Row],[active years]])),1,"")</f>
        <v/>
      </c>
      <c r="X4640" t="str">
        <f>IF(ISNUMBER(SEARCH(X$1,raw[[#This Row],[active years]])),1,"")</f>
        <v/>
      </c>
      <c r="Y4640" t="str">
        <f>IF(ISNUMBER(SEARCH(Y$1,raw[[#This Row],[active years]])),1,"")</f>
        <v/>
      </c>
      <c r="Z4640">
        <f>IF(ISNUMBER(SEARCH(Z$1,raw[[#This Row],[active years]])),1,"")</f>
        <v>1</v>
      </c>
      <c r="AA4640">
        <f>IF(ISNUMBER(SEARCH(AA$1,raw[[#This Row],[active years]])),1,"")</f>
        <v>1</v>
      </c>
    </row>
    <row r="4641" spans="1:27" x14ac:dyDescent="0.45">
      <c r="A4641">
        <f>raw[team]</f>
        <v>5474</v>
      </c>
      <c r="B4641">
        <f>raw[rookie year]</f>
        <v>2015</v>
      </c>
      <c r="C4641" t="str">
        <f>IF(ISNUMBER(SEARCH(C$1,raw[[#This Row],[active years]])),1,"")</f>
        <v/>
      </c>
      <c r="D4641" t="str">
        <f>IF(ISNUMBER(SEARCH(D$1,raw[[#This Row],[active years]])),1,"")</f>
        <v/>
      </c>
      <c r="E4641" t="str">
        <f>IF(ISNUMBER(SEARCH(E$1,raw[[#This Row],[active years]])),1,"")</f>
        <v/>
      </c>
      <c r="F4641" t="str">
        <f>IF(ISNUMBER(SEARCH(F$1,raw[[#This Row],[active years]])),1,"")</f>
        <v/>
      </c>
      <c r="G4641" t="str">
        <f>IF(ISNUMBER(SEARCH(G$1,raw[[#This Row],[active years]])),1,"")</f>
        <v/>
      </c>
      <c r="H4641" t="str">
        <f>IF(ISNUMBER(SEARCH(H$1,raw[[#This Row],[active years]])),1,"")</f>
        <v/>
      </c>
      <c r="I4641" t="str">
        <f>IF(ISNUMBER(SEARCH(I$1,raw[[#This Row],[active years]])),1,"")</f>
        <v/>
      </c>
      <c r="J4641" t="str">
        <f>IF(ISNUMBER(SEARCH(J$1,raw[[#This Row],[active years]])),1,"")</f>
        <v/>
      </c>
      <c r="K4641" t="str">
        <f>IF(ISNUMBER(SEARCH(K$1,raw[[#This Row],[active years]])),1,"")</f>
        <v/>
      </c>
      <c r="L4641" t="str">
        <f>IF(ISNUMBER(SEARCH(L$1,raw[[#This Row],[active years]])),1,"")</f>
        <v/>
      </c>
      <c r="M4641" t="str">
        <f>IF(ISNUMBER(SEARCH(M$1,raw[[#This Row],[active years]])),1,"")</f>
        <v/>
      </c>
      <c r="N4641" t="str">
        <f>IF(ISNUMBER(SEARCH(N$1,raw[[#This Row],[active years]])),1,"")</f>
        <v/>
      </c>
      <c r="O4641" t="str">
        <f>IF(ISNUMBER(SEARCH(O$1,raw[[#This Row],[active years]])),1,"")</f>
        <v/>
      </c>
      <c r="P4641" t="str">
        <f>IF(ISNUMBER(SEARCH(P$1,raw[[#This Row],[active years]])),1,"")</f>
        <v/>
      </c>
      <c r="Q4641" t="str">
        <f>IF(ISNUMBER(SEARCH(Q$1,raw[[#This Row],[active years]])),1,"")</f>
        <v/>
      </c>
      <c r="R4641" t="str">
        <f>IF(ISNUMBER(SEARCH(R$1,raw[[#This Row],[active years]])),1,"")</f>
        <v/>
      </c>
      <c r="S4641" t="str">
        <f>IF(ISNUMBER(SEARCH(S$1,raw[[#This Row],[active years]])),1,"")</f>
        <v/>
      </c>
      <c r="T4641" t="str">
        <f>IF(ISNUMBER(SEARCH(T$1,raw[[#This Row],[active years]])),1,"")</f>
        <v/>
      </c>
      <c r="U4641" t="str">
        <f>IF(ISNUMBER(SEARCH(U$1,raw[[#This Row],[active years]])),1,"")</f>
        <v/>
      </c>
      <c r="V4641" t="str">
        <f>IF(ISNUMBER(SEARCH(V$1,raw[[#This Row],[active years]])),1,"")</f>
        <v/>
      </c>
      <c r="W4641" t="str">
        <f>IF(ISNUMBER(SEARCH(W$1,raw[[#This Row],[active years]])),1,"")</f>
        <v/>
      </c>
      <c r="X4641" t="str">
        <f>IF(ISNUMBER(SEARCH(X$1,raw[[#This Row],[active years]])),1,"")</f>
        <v/>
      </c>
      <c r="Y4641" t="str">
        <f>IF(ISNUMBER(SEARCH(Y$1,raw[[#This Row],[active years]])),1,"")</f>
        <v/>
      </c>
      <c r="Z4641">
        <f>IF(ISNUMBER(SEARCH(Z$1,raw[[#This Row],[active years]])),1,"")</f>
        <v>1</v>
      </c>
      <c r="AA4641">
        <f>IF(ISNUMBER(SEARCH(AA$1,raw[[#This Row],[active years]])),1,"")</f>
        <v>1</v>
      </c>
    </row>
    <row r="4642" spans="1:27" x14ac:dyDescent="0.45">
      <c r="A4642">
        <f>raw[team]</f>
        <v>5475</v>
      </c>
      <c r="B4642">
        <f>raw[rookie year]</f>
        <v>2015</v>
      </c>
      <c r="C4642" t="str">
        <f>IF(ISNUMBER(SEARCH(C$1,raw[[#This Row],[active years]])),1,"")</f>
        <v/>
      </c>
      <c r="D4642" t="str">
        <f>IF(ISNUMBER(SEARCH(D$1,raw[[#This Row],[active years]])),1,"")</f>
        <v/>
      </c>
      <c r="E4642" t="str">
        <f>IF(ISNUMBER(SEARCH(E$1,raw[[#This Row],[active years]])),1,"")</f>
        <v/>
      </c>
      <c r="F4642" t="str">
        <f>IF(ISNUMBER(SEARCH(F$1,raw[[#This Row],[active years]])),1,"")</f>
        <v/>
      </c>
      <c r="G4642" t="str">
        <f>IF(ISNUMBER(SEARCH(G$1,raw[[#This Row],[active years]])),1,"")</f>
        <v/>
      </c>
      <c r="H4642" t="str">
        <f>IF(ISNUMBER(SEARCH(H$1,raw[[#This Row],[active years]])),1,"")</f>
        <v/>
      </c>
      <c r="I4642" t="str">
        <f>IF(ISNUMBER(SEARCH(I$1,raw[[#This Row],[active years]])),1,"")</f>
        <v/>
      </c>
      <c r="J4642" t="str">
        <f>IF(ISNUMBER(SEARCH(J$1,raw[[#This Row],[active years]])),1,"")</f>
        <v/>
      </c>
      <c r="K4642" t="str">
        <f>IF(ISNUMBER(SEARCH(K$1,raw[[#This Row],[active years]])),1,"")</f>
        <v/>
      </c>
      <c r="L4642" t="str">
        <f>IF(ISNUMBER(SEARCH(L$1,raw[[#This Row],[active years]])),1,"")</f>
        <v/>
      </c>
      <c r="M4642" t="str">
        <f>IF(ISNUMBER(SEARCH(M$1,raw[[#This Row],[active years]])),1,"")</f>
        <v/>
      </c>
      <c r="N4642" t="str">
        <f>IF(ISNUMBER(SEARCH(N$1,raw[[#This Row],[active years]])),1,"")</f>
        <v/>
      </c>
      <c r="O4642" t="str">
        <f>IF(ISNUMBER(SEARCH(O$1,raw[[#This Row],[active years]])),1,"")</f>
        <v/>
      </c>
      <c r="P4642" t="str">
        <f>IF(ISNUMBER(SEARCH(P$1,raw[[#This Row],[active years]])),1,"")</f>
        <v/>
      </c>
      <c r="Q4642" t="str">
        <f>IF(ISNUMBER(SEARCH(Q$1,raw[[#This Row],[active years]])),1,"")</f>
        <v/>
      </c>
      <c r="R4642" t="str">
        <f>IF(ISNUMBER(SEARCH(R$1,raw[[#This Row],[active years]])),1,"")</f>
        <v/>
      </c>
      <c r="S4642" t="str">
        <f>IF(ISNUMBER(SEARCH(S$1,raw[[#This Row],[active years]])),1,"")</f>
        <v/>
      </c>
      <c r="T4642" t="str">
        <f>IF(ISNUMBER(SEARCH(T$1,raw[[#This Row],[active years]])),1,"")</f>
        <v/>
      </c>
      <c r="U4642" t="str">
        <f>IF(ISNUMBER(SEARCH(U$1,raw[[#This Row],[active years]])),1,"")</f>
        <v/>
      </c>
      <c r="V4642" t="str">
        <f>IF(ISNUMBER(SEARCH(V$1,raw[[#This Row],[active years]])),1,"")</f>
        <v/>
      </c>
      <c r="W4642" t="str">
        <f>IF(ISNUMBER(SEARCH(W$1,raw[[#This Row],[active years]])),1,"")</f>
        <v/>
      </c>
      <c r="X4642" t="str">
        <f>IF(ISNUMBER(SEARCH(X$1,raw[[#This Row],[active years]])),1,"")</f>
        <v/>
      </c>
      <c r="Y4642" t="str">
        <f>IF(ISNUMBER(SEARCH(Y$1,raw[[#This Row],[active years]])),1,"")</f>
        <v/>
      </c>
      <c r="Z4642">
        <f>IF(ISNUMBER(SEARCH(Z$1,raw[[#This Row],[active years]])),1,"")</f>
        <v>1</v>
      </c>
      <c r="AA4642">
        <f>IF(ISNUMBER(SEARCH(AA$1,raw[[#This Row],[active years]])),1,"")</f>
        <v>1</v>
      </c>
    </row>
    <row r="4643" spans="1:27" x14ac:dyDescent="0.45">
      <c r="A4643">
        <f>raw[team]</f>
        <v>5476</v>
      </c>
      <c r="B4643">
        <f>raw[rookie year]</f>
        <v>2015</v>
      </c>
      <c r="C4643" t="str">
        <f>IF(ISNUMBER(SEARCH(C$1,raw[[#This Row],[active years]])),1,"")</f>
        <v/>
      </c>
      <c r="D4643" t="str">
        <f>IF(ISNUMBER(SEARCH(D$1,raw[[#This Row],[active years]])),1,"")</f>
        <v/>
      </c>
      <c r="E4643" t="str">
        <f>IF(ISNUMBER(SEARCH(E$1,raw[[#This Row],[active years]])),1,"")</f>
        <v/>
      </c>
      <c r="F4643" t="str">
        <f>IF(ISNUMBER(SEARCH(F$1,raw[[#This Row],[active years]])),1,"")</f>
        <v/>
      </c>
      <c r="G4643" t="str">
        <f>IF(ISNUMBER(SEARCH(G$1,raw[[#This Row],[active years]])),1,"")</f>
        <v/>
      </c>
      <c r="H4643" t="str">
        <f>IF(ISNUMBER(SEARCH(H$1,raw[[#This Row],[active years]])),1,"")</f>
        <v/>
      </c>
      <c r="I4643" t="str">
        <f>IF(ISNUMBER(SEARCH(I$1,raw[[#This Row],[active years]])),1,"")</f>
        <v/>
      </c>
      <c r="J4643" t="str">
        <f>IF(ISNUMBER(SEARCH(J$1,raw[[#This Row],[active years]])),1,"")</f>
        <v/>
      </c>
      <c r="K4643" t="str">
        <f>IF(ISNUMBER(SEARCH(K$1,raw[[#This Row],[active years]])),1,"")</f>
        <v/>
      </c>
      <c r="L4643" t="str">
        <f>IF(ISNUMBER(SEARCH(L$1,raw[[#This Row],[active years]])),1,"")</f>
        <v/>
      </c>
      <c r="M4643" t="str">
        <f>IF(ISNUMBER(SEARCH(M$1,raw[[#This Row],[active years]])),1,"")</f>
        <v/>
      </c>
      <c r="N4643" t="str">
        <f>IF(ISNUMBER(SEARCH(N$1,raw[[#This Row],[active years]])),1,"")</f>
        <v/>
      </c>
      <c r="O4643" t="str">
        <f>IF(ISNUMBER(SEARCH(O$1,raw[[#This Row],[active years]])),1,"")</f>
        <v/>
      </c>
      <c r="P4643" t="str">
        <f>IF(ISNUMBER(SEARCH(P$1,raw[[#This Row],[active years]])),1,"")</f>
        <v/>
      </c>
      <c r="Q4643" t="str">
        <f>IF(ISNUMBER(SEARCH(Q$1,raw[[#This Row],[active years]])),1,"")</f>
        <v/>
      </c>
      <c r="R4643" t="str">
        <f>IF(ISNUMBER(SEARCH(R$1,raw[[#This Row],[active years]])),1,"")</f>
        <v/>
      </c>
      <c r="S4643" t="str">
        <f>IF(ISNUMBER(SEARCH(S$1,raw[[#This Row],[active years]])),1,"")</f>
        <v/>
      </c>
      <c r="T4643" t="str">
        <f>IF(ISNUMBER(SEARCH(T$1,raw[[#This Row],[active years]])),1,"")</f>
        <v/>
      </c>
      <c r="U4643" t="str">
        <f>IF(ISNUMBER(SEARCH(U$1,raw[[#This Row],[active years]])),1,"")</f>
        <v/>
      </c>
      <c r="V4643" t="str">
        <f>IF(ISNUMBER(SEARCH(V$1,raw[[#This Row],[active years]])),1,"")</f>
        <v/>
      </c>
      <c r="W4643" t="str">
        <f>IF(ISNUMBER(SEARCH(W$1,raw[[#This Row],[active years]])),1,"")</f>
        <v/>
      </c>
      <c r="X4643" t="str">
        <f>IF(ISNUMBER(SEARCH(X$1,raw[[#This Row],[active years]])),1,"")</f>
        <v/>
      </c>
      <c r="Y4643" t="str">
        <f>IF(ISNUMBER(SEARCH(Y$1,raw[[#This Row],[active years]])),1,"")</f>
        <v/>
      </c>
      <c r="Z4643">
        <f>IF(ISNUMBER(SEARCH(Z$1,raw[[#This Row],[active years]])),1,"")</f>
        <v>1</v>
      </c>
      <c r="AA4643">
        <f>IF(ISNUMBER(SEARCH(AA$1,raw[[#This Row],[active years]])),1,"")</f>
        <v>1</v>
      </c>
    </row>
    <row r="4644" spans="1:27" x14ac:dyDescent="0.45">
      <c r="A4644">
        <f>raw[team]</f>
        <v>5477</v>
      </c>
      <c r="B4644">
        <f>raw[rookie year]</f>
        <v>2015</v>
      </c>
      <c r="C4644" t="str">
        <f>IF(ISNUMBER(SEARCH(C$1,raw[[#This Row],[active years]])),1,"")</f>
        <v/>
      </c>
      <c r="D4644" t="str">
        <f>IF(ISNUMBER(SEARCH(D$1,raw[[#This Row],[active years]])),1,"")</f>
        <v/>
      </c>
      <c r="E4644" t="str">
        <f>IF(ISNUMBER(SEARCH(E$1,raw[[#This Row],[active years]])),1,"")</f>
        <v/>
      </c>
      <c r="F4644" t="str">
        <f>IF(ISNUMBER(SEARCH(F$1,raw[[#This Row],[active years]])),1,"")</f>
        <v/>
      </c>
      <c r="G4644" t="str">
        <f>IF(ISNUMBER(SEARCH(G$1,raw[[#This Row],[active years]])),1,"")</f>
        <v/>
      </c>
      <c r="H4644" t="str">
        <f>IF(ISNUMBER(SEARCH(H$1,raw[[#This Row],[active years]])),1,"")</f>
        <v/>
      </c>
      <c r="I4644" t="str">
        <f>IF(ISNUMBER(SEARCH(I$1,raw[[#This Row],[active years]])),1,"")</f>
        <v/>
      </c>
      <c r="J4644" t="str">
        <f>IF(ISNUMBER(SEARCH(J$1,raw[[#This Row],[active years]])),1,"")</f>
        <v/>
      </c>
      <c r="K4644" t="str">
        <f>IF(ISNUMBER(SEARCH(K$1,raw[[#This Row],[active years]])),1,"")</f>
        <v/>
      </c>
      <c r="L4644" t="str">
        <f>IF(ISNUMBER(SEARCH(L$1,raw[[#This Row],[active years]])),1,"")</f>
        <v/>
      </c>
      <c r="M4644" t="str">
        <f>IF(ISNUMBER(SEARCH(M$1,raw[[#This Row],[active years]])),1,"")</f>
        <v/>
      </c>
      <c r="N4644" t="str">
        <f>IF(ISNUMBER(SEARCH(N$1,raw[[#This Row],[active years]])),1,"")</f>
        <v/>
      </c>
      <c r="O4644" t="str">
        <f>IF(ISNUMBER(SEARCH(O$1,raw[[#This Row],[active years]])),1,"")</f>
        <v/>
      </c>
      <c r="P4644" t="str">
        <f>IF(ISNUMBER(SEARCH(P$1,raw[[#This Row],[active years]])),1,"")</f>
        <v/>
      </c>
      <c r="Q4644" t="str">
        <f>IF(ISNUMBER(SEARCH(Q$1,raw[[#This Row],[active years]])),1,"")</f>
        <v/>
      </c>
      <c r="R4644" t="str">
        <f>IF(ISNUMBER(SEARCH(R$1,raw[[#This Row],[active years]])),1,"")</f>
        <v/>
      </c>
      <c r="S4644" t="str">
        <f>IF(ISNUMBER(SEARCH(S$1,raw[[#This Row],[active years]])),1,"")</f>
        <v/>
      </c>
      <c r="T4644" t="str">
        <f>IF(ISNUMBER(SEARCH(T$1,raw[[#This Row],[active years]])),1,"")</f>
        <v/>
      </c>
      <c r="U4644" t="str">
        <f>IF(ISNUMBER(SEARCH(U$1,raw[[#This Row],[active years]])),1,"")</f>
        <v/>
      </c>
      <c r="V4644" t="str">
        <f>IF(ISNUMBER(SEARCH(V$1,raw[[#This Row],[active years]])),1,"")</f>
        <v/>
      </c>
      <c r="W4644" t="str">
        <f>IF(ISNUMBER(SEARCH(W$1,raw[[#This Row],[active years]])),1,"")</f>
        <v/>
      </c>
      <c r="X4644" t="str">
        <f>IF(ISNUMBER(SEARCH(X$1,raw[[#This Row],[active years]])),1,"")</f>
        <v/>
      </c>
      <c r="Y4644" t="str">
        <f>IF(ISNUMBER(SEARCH(Y$1,raw[[#This Row],[active years]])),1,"")</f>
        <v/>
      </c>
      <c r="Z4644">
        <f>IF(ISNUMBER(SEARCH(Z$1,raw[[#This Row],[active years]])),1,"")</f>
        <v>1</v>
      </c>
      <c r="AA4644">
        <f>IF(ISNUMBER(SEARCH(AA$1,raw[[#This Row],[active years]])),1,"")</f>
        <v>1</v>
      </c>
    </row>
    <row r="4645" spans="1:27" x14ac:dyDescent="0.45">
      <c r="A4645">
        <f>raw[team]</f>
        <v>5478</v>
      </c>
      <c r="B4645">
        <f>raw[rookie year]</f>
        <v>2015</v>
      </c>
      <c r="C4645" t="str">
        <f>IF(ISNUMBER(SEARCH(C$1,raw[[#This Row],[active years]])),1,"")</f>
        <v/>
      </c>
      <c r="D4645" t="str">
        <f>IF(ISNUMBER(SEARCH(D$1,raw[[#This Row],[active years]])),1,"")</f>
        <v/>
      </c>
      <c r="E4645" t="str">
        <f>IF(ISNUMBER(SEARCH(E$1,raw[[#This Row],[active years]])),1,"")</f>
        <v/>
      </c>
      <c r="F4645" t="str">
        <f>IF(ISNUMBER(SEARCH(F$1,raw[[#This Row],[active years]])),1,"")</f>
        <v/>
      </c>
      <c r="G4645" t="str">
        <f>IF(ISNUMBER(SEARCH(G$1,raw[[#This Row],[active years]])),1,"")</f>
        <v/>
      </c>
      <c r="H4645" t="str">
        <f>IF(ISNUMBER(SEARCH(H$1,raw[[#This Row],[active years]])),1,"")</f>
        <v/>
      </c>
      <c r="I4645" t="str">
        <f>IF(ISNUMBER(SEARCH(I$1,raw[[#This Row],[active years]])),1,"")</f>
        <v/>
      </c>
      <c r="J4645" t="str">
        <f>IF(ISNUMBER(SEARCH(J$1,raw[[#This Row],[active years]])),1,"")</f>
        <v/>
      </c>
      <c r="K4645" t="str">
        <f>IF(ISNUMBER(SEARCH(K$1,raw[[#This Row],[active years]])),1,"")</f>
        <v/>
      </c>
      <c r="L4645" t="str">
        <f>IF(ISNUMBER(SEARCH(L$1,raw[[#This Row],[active years]])),1,"")</f>
        <v/>
      </c>
      <c r="M4645" t="str">
        <f>IF(ISNUMBER(SEARCH(M$1,raw[[#This Row],[active years]])),1,"")</f>
        <v/>
      </c>
      <c r="N4645" t="str">
        <f>IF(ISNUMBER(SEARCH(N$1,raw[[#This Row],[active years]])),1,"")</f>
        <v/>
      </c>
      <c r="O4645" t="str">
        <f>IF(ISNUMBER(SEARCH(O$1,raw[[#This Row],[active years]])),1,"")</f>
        <v/>
      </c>
      <c r="P4645" t="str">
        <f>IF(ISNUMBER(SEARCH(P$1,raw[[#This Row],[active years]])),1,"")</f>
        <v/>
      </c>
      <c r="Q4645" t="str">
        <f>IF(ISNUMBER(SEARCH(Q$1,raw[[#This Row],[active years]])),1,"")</f>
        <v/>
      </c>
      <c r="R4645" t="str">
        <f>IF(ISNUMBER(SEARCH(R$1,raw[[#This Row],[active years]])),1,"")</f>
        <v/>
      </c>
      <c r="S4645" t="str">
        <f>IF(ISNUMBER(SEARCH(S$1,raw[[#This Row],[active years]])),1,"")</f>
        <v/>
      </c>
      <c r="T4645" t="str">
        <f>IF(ISNUMBER(SEARCH(T$1,raw[[#This Row],[active years]])),1,"")</f>
        <v/>
      </c>
      <c r="U4645" t="str">
        <f>IF(ISNUMBER(SEARCH(U$1,raw[[#This Row],[active years]])),1,"")</f>
        <v/>
      </c>
      <c r="V4645" t="str">
        <f>IF(ISNUMBER(SEARCH(V$1,raw[[#This Row],[active years]])),1,"")</f>
        <v/>
      </c>
      <c r="W4645" t="str">
        <f>IF(ISNUMBER(SEARCH(W$1,raw[[#This Row],[active years]])),1,"")</f>
        <v/>
      </c>
      <c r="X4645" t="str">
        <f>IF(ISNUMBER(SEARCH(X$1,raw[[#This Row],[active years]])),1,"")</f>
        <v/>
      </c>
      <c r="Y4645" t="str">
        <f>IF(ISNUMBER(SEARCH(Y$1,raw[[#This Row],[active years]])),1,"")</f>
        <v/>
      </c>
      <c r="Z4645">
        <f>IF(ISNUMBER(SEARCH(Z$1,raw[[#This Row],[active years]])),1,"")</f>
        <v>1</v>
      </c>
      <c r="AA4645">
        <f>IF(ISNUMBER(SEARCH(AA$1,raw[[#This Row],[active years]])),1,"")</f>
        <v>1</v>
      </c>
    </row>
    <row r="4646" spans="1:27" x14ac:dyDescent="0.45">
      <c r="A4646">
        <f>raw[team]</f>
        <v>5479</v>
      </c>
      <c r="B4646">
        <f>raw[rookie year]</f>
        <v>2015</v>
      </c>
      <c r="C4646" t="str">
        <f>IF(ISNUMBER(SEARCH(C$1,raw[[#This Row],[active years]])),1,"")</f>
        <v/>
      </c>
      <c r="D4646" t="str">
        <f>IF(ISNUMBER(SEARCH(D$1,raw[[#This Row],[active years]])),1,"")</f>
        <v/>
      </c>
      <c r="E4646" t="str">
        <f>IF(ISNUMBER(SEARCH(E$1,raw[[#This Row],[active years]])),1,"")</f>
        <v/>
      </c>
      <c r="F4646" t="str">
        <f>IF(ISNUMBER(SEARCH(F$1,raw[[#This Row],[active years]])),1,"")</f>
        <v/>
      </c>
      <c r="G4646" t="str">
        <f>IF(ISNUMBER(SEARCH(G$1,raw[[#This Row],[active years]])),1,"")</f>
        <v/>
      </c>
      <c r="H4646" t="str">
        <f>IF(ISNUMBER(SEARCH(H$1,raw[[#This Row],[active years]])),1,"")</f>
        <v/>
      </c>
      <c r="I4646" t="str">
        <f>IF(ISNUMBER(SEARCH(I$1,raw[[#This Row],[active years]])),1,"")</f>
        <v/>
      </c>
      <c r="J4646" t="str">
        <f>IF(ISNUMBER(SEARCH(J$1,raw[[#This Row],[active years]])),1,"")</f>
        <v/>
      </c>
      <c r="K4646" t="str">
        <f>IF(ISNUMBER(SEARCH(K$1,raw[[#This Row],[active years]])),1,"")</f>
        <v/>
      </c>
      <c r="L4646" t="str">
        <f>IF(ISNUMBER(SEARCH(L$1,raw[[#This Row],[active years]])),1,"")</f>
        <v/>
      </c>
      <c r="M4646" t="str">
        <f>IF(ISNUMBER(SEARCH(M$1,raw[[#This Row],[active years]])),1,"")</f>
        <v/>
      </c>
      <c r="N4646" t="str">
        <f>IF(ISNUMBER(SEARCH(N$1,raw[[#This Row],[active years]])),1,"")</f>
        <v/>
      </c>
      <c r="O4646" t="str">
        <f>IF(ISNUMBER(SEARCH(O$1,raw[[#This Row],[active years]])),1,"")</f>
        <v/>
      </c>
      <c r="P4646" t="str">
        <f>IF(ISNUMBER(SEARCH(P$1,raw[[#This Row],[active years]])),1,"")</f>
        <v/>
      </c>
      <c r="Q4646" t="str">
        <f>IF(ISNUMBER(SEARCH(Q$1,raw[[#This Row],[active years]])),1,"")</f>
        <v/>
      </c>
      <c r="R4646" t="str">
        <f>IF(ISNUMBER(SEARCH(R$1,raw[[#This Row],[active years]])),1,"")</f>
        <v/>
      </c>
      <c r="S4646" t="str">
        <f>IF(ISNUMBER(SEARCH(S$1,raw[[#This Row],[active years]])),1,"")</f>
        <v/>
      </c>
      <c r="T4646" t="str">
        <f>IF(ISNUMBER(SEARCH(T$1,raw[[#This Row],[active years]])),1,"")</f>
        <v/>
      </c>
      <c r="U4646" t="str">
        <f>IF(ISNUMBER(SEARCH(U$1,raw[[#This Row],[active years]])),1,"")</f>
        <v/>
      </c>
      <c r="V4646" t="str">
        <f>IF(ISNUMBER(SEARCH(V$1,raw[[#This Row],[active years]])),1,"")</f>
        <v/>
      </c>
      <c r="W4646" t="str">
        <f>IF(ISNUMBER(SEARCH(W$1,raw[[#This Row],[active years]])),1,"")</f>
        <v/>
      </c>
      <c r="X4646" t="str">
        <f>IF(ISNUMBER(SEARCH(X$1,raw[[#This Row],[active years]])),1,"")</f>
        <v/>
      </c>
      <c r="Y4646" t="str">
        <f>IF(ISNUMBER(SEARCH(Y$1,raw[[#This Row],[active years]])),1,"")</f>
        <v/>
      </c>
      <c r="Z4646">
        <f>IF(ISNUMBER(SEARCH(Z$1,raw[[#This Row],[active years]])),1,"")</f>
        <v>1</v>
      </c>
      <c r="AA4646">
        <f>IF(ISNUMBER(SEARCH(AA$1,raw[[#This Row],[active years]])),1,"")</f>
        <v>1</v>
      </c>
    </row>
    <row r="4647" spans="1:27" x14ac:dyDescent="0.45">
      <c r="A4647">
        <f>raw[team]</f>
        <v>5480</v>
      </c>
      <c r="B4647">
        <f>raw[rookie year]</f>
        <v>2015</v>
      </c>
      <c r="C4647" t="str">
        <f>IF(ISNUMBER(SEARCH(C$1,raw[[#This Row],[active years]])),1,"")</f>
        <v/>
      </c>
      <c r="D4647" t="str">
        <f>IF(ISNUMBER(SEARCH(D$1,raw[[#This Row],[active years]])),1,"")</f>
        <v/>
      </c>
      <c r="E4647" t="str">
        <f>IF(ISNUMBER(SEARCH(E$1,raw[[#This Row],[active years]])),1,"")</f>
        <v/>
      </c>
      <c r="F4647" t="str">
        <f>IF(ISNUMBER(SEARCH(F$1,raw[[#This Row],[active years]])),1,"")</f>
        <v/>
      </c>
      <c r="G4647" t="str">
        <f>IF(ISNUMBER(SEARCH(G$1,raw[[#This Row],[active years]])),1,"")</f>
        <v/>
      </c>
      <c r="H4647" t="str">
        <f>IF(ISNUMBER(SEARCH(H$1,raw[[#This Row],[active years]])),1,"")</f>
        <v/>
      </c>
      <c r="I4647" t="str">
        <f>IF(ISNUMBER(SEARCH(I$1,raw[[#This Row],[active years]])),1,"")</f>
        <v/>
      </c>
      <c r="J4647" t="str">
        <f>IF(ISNUMBER(SEARCH(J$1,raw[[#This Row],[active years]])),1,"")</f>
        <v/>
      </c>
      <c r="K4647" t="str">
        <f>IF(ISNUMBER(SEARCH(K$1,raw[[#This Row],[active years]])),1,"")</f>
        <v/>
      </c>
      <c r="L4647" t="str">
        <f>IF(ISNUMBER(SEARCH(L$1,raw[[#This Row],[active years]])),1,"")</f>
        <v/>
      </c>
      <c r="M4647" t="str">
        <f>IF(ISNUMBER(SEARCH(M$1,raw[[#This Row],[active years]])),1,"")</f>
        <v/>
      </c>
      <c r="N4647" t="str">
        <f>IF(ISNUMBER(SEARCH(N$1,raw[[#This Row],[active years]])),1,"")</f>
        <v/>
      </c>
      <c r="O4647" t="str">
        <f>IF(ISNUMBER(SEARCH(O$1,raw[[#This Row],[active years]])),1,"")</f>
        <v/>
      </c>
      <c r="P4647" t="str">
        <f>IF(ISNUMBER(SEARCH(P$1,raw[[#This Row],[active years]])),1,"")</f>
        <v/>
      </c>
      <c r="Q4647" t="str">
        <f>IF(ISNUMBER(SEARCH(Q$1,raw[[#This Row],[active years]])),1,"")</f>
        <v/>
      </c>
      <c r="R4647" t="str">
        <f>IF(ISNUMBER(SEARCH(R$1,raw[[#This Row],[active years]])),1,"")</f>
        <v/>
      </c>
      <c r="S4647" t="str">
        <f>IF(ISNUMBER(SEARCH(S$1,raw[[#This Row],[active years]])),1,"")</f>
        <v/>
      </c>
      <c r="T4647" t="str">
        <f>IF(ISNUMBER(SEARCH(T$1,raw[[#This Row],[active years]])),1,"")</f>
        <v/>
      </c>
      <c r="U4647" t="str">
        <f>IF(ISNUMBER(SEARCH(U$1,raw[[#This Row],[active years]])),1,"")</f>
        <v/>
      </c>
      <c r="V4647" t="str">
        <f>IF(ISNUMBER(SEARCH(V$1,raw[[#This Row],[active years]])),1,"")</f>
        <v/>
      </c>
      <c r="W4647" t="str">
        <f>IF(ISNUMBER(SEARCH(W$1,raw[[#This Row],[active years]])),1,"")</f>
        <v/>
      </c>
      <c r="X4647" t="str">
        <f>IF(ISNUMBER(SEARCH(X$1,raw[[#This Row],[active years]])),1,"")</f>
        <v/>
      </c>
      <c r="Y4647" t="str">
        <f>IF(ISNUMBER(SEARCH(Y$1,raw[[#This Row],[active years]])),1,"")</f>
        <v/>
      </c>
      <c r="Z4647">
        <f>IF(ISNUMBER(SEARCH(Z$1,raw[[#This Row],[active years]])),1,"")</f>
        <v>1</v>
      </c>
      <c r="AA4647">
        <f>IF(ISNUMBER(SEARCH(AA$1,raw[[#This Row],[active years]])),1,"")</f>
        <v>1</v>
      </c>
    </row>
    <row r="4648" spans="1:27" x14ac:dyDescent="0.45">
      <c r="A4648">
        <f>raw[team]</f>
        <v>5481</v>
      </c>
      <c r="B4648">
        <f>raw[rookie year]</f>
        <v>2015</v>
      </c>
      <c r="C4648" t="str">
        <f>IF(ISNUMBER(SEARCH(C$1,raw[[#This Row],[active years]])),1,"")</f>
        <v/>
      </c>
      <c r="D4648" t="str">
        <f>IF(ISNUMBER(SEARCH(D$1,raw[[#This Row],[active years]])),1,"")</f>
        <v/>
      </c>
      <c r="E4648" t="str">
        <f>IF(ISNUMBER(SEARCH(E$1,raw[[#This Row],[active years]])),1,"")</f>
        <v/>
      </c>
      <c r="F4648" t="str">
        <f>IF(ISNUMBER(SEARCH(F$1,raw[[#This Row],[active years]])),1,"")</f>
        <v/>
      </c>
      <c r="G4648" t="str">
        <f>IF(ISNUMBER(SEARCH(G$1,raw[[#This Row],[active years]])),1,"")</f>
        <v/>
      </c>
      <c r="H4648" t="str">
        <f>IF(ISNUMBER(SEARCH(H$1,raw[[#This Row],[active years]])),1,"")</f>
        <v/>
      </c>
      <c r="I4648" t="str">
        <f>IF(ISNUMBER(SEARCH(I$1,raw[[#This Row],[active years]])),1,"")</f>
        <v/>
      </c>
      <c r="J4648" t="str">
        <f>IF(ISNUMBER(SEARCH(J$1,raw[[#This Row],[active years]])),1,"")</f>
        <v/>
      </c>
      <c r="K4648" t="str">
        <f>IF(ISNUMBER(SEARCH(K$1,raw[[#This Row],[active years]])),1,"")</f>
        <v/>
      </c>
      <c r="L4648" t="str">
        <f>IF(ISNUMBER(SEARCH(L$1,raw[[#This Row],[active years]])),1,"")</f>
        <v/>
      </c>
      <c r="M4648" t="str">
        <f>IF(ISNUMBER(SEARCH(M$1,raw[[#This Row],[active years]])),1,"")</f>
        <v/>
      </c>
      <c r="N4648" t="str">
        <f>IF(ISNUMBER(SEARCH(N$1,raw[[#This Row],[active years]])),1,"")</f>
        <v/>
      </c>
      <c r="O4648" t="str">
        <f>IF(ISNUMBER(SEARCH(O$1,raw[[#This Row],[active years]])),1,"")</f>
        <v/>
      </c>
      <c r="P4648" t="str">
        <f>IF(ISNUMBER(SEARCH(P$1,raw[[#This Row],[active years]])),1,"")</f>
        <v/>
      </c>
      <c r="Q4648" t="str">
        <f>IF(ISNUMBER(SEARCH(Q$1,raw[[#This Row],[active years]])),1,"")</f>
        <v/>
      </c>
      <c r="R4648" t="str">
        <f>IF(ISNUMBER(SEARCH(R$1,raw[[#This Row],[active years]])),1,"")</f>
        <v/>
      </c>
      <c r="S4648" t="str">
        <f>IF(ISNUMBER(SEARCH(S$1,raw[[#This Row],[active years]])),1,"")</f>
        <v/>
      </c>
      <c r="T4648" t="str">
        <f>IF(ISNUMBER(SEARCH(T$1,raw[[#This Row],[active years]])),1,"")</f>
        <v/>
      </c>
      <c r="U4648" t="str">
        <f>IF(ISNUMBER(SEARCH(U$1,raw[[#This Row],[active years]])),1,"")</f>
        <v/>
      </c>
      <c r="V4648" t="str">
        <f>IF(ISNUMBER(SEARCH(V$1,raw[[#This Row],[active years]])),1,"")</f>
        <v/>
      </c>
      <c r="W4648" t="str">
        <f>IF(ISNUMBER(SEARCH(W$1,raw[[#This Row],[active years]])),1,"")</f>
        <v/>
      </c>
      <c r="X4648" t="str">
        <f>IF(ISNUMBER(SEARCH(X$1,raw[[#This Row],[active years]])),1,"")</f>
        <v/>
      </c>
      <c r="Y4648" t="str">
        <f>IF(ISNUMBER(SEARCH(Y$1,raw[[#This Row],[active years]])),1,"")</f>
        <v/>
      </c>
      <c r="Z4648" t="str">
        <f>IF(ISNUMBER(SEARCH(Z$1,raw[[#This Row],[active years]])),1,"")</f>
        <v/>
      </c>
      <c r="AA4648" t="str">
        <f>IF(ISNUMBER(SEARCH(AA$1,raw[[#This Row],[active years]])),1,"")</f>
        <v/>
      </c>
    </row>
    <row r="4649" spans="1:27" x14ac:dyDescent="0.45">
      <c r="A4649">
        <f>raw[team]</f>
        <v>5482</v>
      </c>
      <c r="B4649">
        <f>raw[rookie year]</f>
        <v>2015</v>
      </c>
      <c r="C4649" t="str">
        <f>IF(ISNUMBER(SEARCH(C$1,raw[[#This Row],[active years]])),1,"")</f>
        <v/>
      </c>
      <c r="D4649" t="str">
        <f>IF(ISNUMBER(SEARCH(D$1,raw[[#This Row],[active years]])),1,"")</f>
        <v/>
      </c>
      <c r="E4649" t="str">
        <f>IF(ISNUMBER(SEARCH(E$1,raw[[#This Row],[active years]])),1,"")</f>
        <v/>
      </c>
      <c r="F4649" t="str">
        <f>IF(ISNUMBER(SEARCH(F$1,raw[[#This Row],[active years]])),1,"")</f>
        <v/>
      </c>
      <c r="G4649" t="str">
        <f>IF(ISNUMBER(SEARCH(G$1,raw[[#This Row],[active years]])),1,"")</f>
        <v/>
      </c>
      <c r="H4649" t="str">
        <f>IF(ISNUMBER(SEARCH(H$1,raw[[#This Row],[active years]])),1,"")</f>
        <v/>
      </c>
      <c r="I4649" t="str">
        <f>IF(ISNUMBER(SEARCH(I$1,raw[[#This Row],[active years]])),1,"")</f>
        <v/>
      </c>
      <c r="J4649" t="str">
        <f>IF(ISNUMBER(SEARCH(J$1,raw[[#This Row],[active years]])),1,"")</f>
        <v/>
      </c>
      <c r="K4649" t="str">
        <f>IF(ISNUMBER(SEARCH(K$1,raw[[#This Row],[active years]])),1,"")</f>
        <v/>
      </c>
      <c r="L4649" t="str">
        <f>IF(ISNUMBER(SEARCH(L$1,raw[[#This Row],[active years]])),1,"")</f>
        <v/>
      </c>
      <c r="M4649" t="str">
        <f>IF(ISNUMBER(SEARCH(M$1,raw[[#This Row],[active years]])),1,"")</f>
        <v/>
      </c>
      <c r="N4649" t="str">
        <f>IF(ISNUMBER(SEARCH(N$1,raw[[#This Row],[active years]])),1,"")</f>
        <v/>
      </c>
      <c r="O4649" t="str">
        <f>IF(ISNUMBER(SEARCH(O$1,raw[[#This Row],[active years]])),1,"")</f>
        <v/>
      </c>
      <c r="P4649" t="str">
        <f>IF(ISNUMBER(SEARCH(P$1,raw[[#This Row],[active years]])),1,"")</f>
        <v/>
      </c>
      <c r="Q4649" t="str">
        <f>IF(ISNUMBER(SEARCH(Q$1,raw[[#This Row],[active years]])),1,"")</f>
        <v/>
      </c>
      <c r="R4649" t="str">
        <f>IF(ISNUMBER(SEARCH(R$1,raw[[#This Row],[active years]])),1,"")</f>
        <v/>
      </c>
      <c r="S4649" t="str">
        <f>IF(ISNUMBER(SEARCH(S$1,raw[[#This Row],[active years]])),1,"")</f>
        <v/>
      </c>
      <c r="T4649" t="str">
        <f>IF(ISNUMBER(SEARCH(T$1,raw[[#This Row],[active years]])),1,"")</f>
        <v/>
      </c>
      <c r="U4649" t="str">
        <f>IF(ISNUMBER(SEARCH(U$1,raw[[#This Row],[active years]])),1,"")</f>
        <v/>
      </c>
      <c r="V4649" t="str">
        <f>IF(ISNUMBER(SEARCH(V$1,raw[[#This Row],[active years]])),1,"")</f>
        <v/>
      </c>
      <c r="W4649" t="str">
        <f>IF(ISNUMBER(SEARCH(W$1,raw[[#This Row],[active years]])),1,"")</f>
        <v/>
      </c>
      <c r="X4649" t="str">
        <f>IF(ISNUMBER(SEARCH(X$1,raw[[#This Row],[active years]])),1,"")</f>
        <v/>
      </c>
      <c r="Y4649" t="str">
        <f>IF(ISNUMBER(SEARCH(Y$1,raw[[#This Row],[active years]])),1,"")</f>
        <v/>
      </c>
      <c r="Z4649">
        <f>IF(ISNUMBER(SEARCH(Z$1,raw[[#This Row],[active years]])),1,"")</f>
        <v>1</v>
      </c>
      <c r="AA4649">
        <f>IF(ISNUMBER(SEARCH(AA$1,raw[[#This Row],[active years]])),1,"")</f>
        <v>1</v>
      </c>
    </row>
    <row r="4650" spans="1:27" x14ac:dyDescent="0.45">
      <c r="A4650">
        <f>raw[team]</f>
        <v>5483</v>
      </c>
      <c r="B4650">
        <f>raw[rookie year]</f>
        <v>2015</v>
      </c>
      <c r="C4650" t="str">
        <f>IF(ISNUMBER(SEARCH(C$1,raw[[#This Row],[active years]])),1,"")</f>
        <v/>
      </c>
      <c r="D4650" t="str">
        <f>IF(ISNUMBER(SEARCH(D$1,raw[[#This Row],[active years]])),1,"")</f>
        <v/>
      </c>
      <c r="E4650" t="str">
        <f>IF(ISNUMBER(SEARCH(E$1,raw[[#This Row],[active years]])),1,"")</f>
        <v/>
      </c>
      <c r="F4650" t="str">
        <f>IF(ISNUMBER(SEARCH(F$1,raw[[#This Row],[active years]])),1,"")</f>
        <v/>
      </c>
      <c r="G4650" t="str">
        <f>IF(ISNUMBER(SEARCH(G$1,raw[[#This Row],[active years]])),1,"")</f>
        <v/>
      </c>
      <c r="H4650" t="str">
        <f>IF(ISNUMBER(SEARCH(H$1,raw[[#This Row],[active years]])),1,"")</f>
        <v/>
      </c>
      <c r="I4650" t="str">
        <f>IF(ISNUMBER(SEARCH(I$1,raw[[#This Row],[active years]])),1,"")</f>
        <v/>
      </c>
      <c r="J4650" t="str">
        <f>IF(ISNUMBER(SEARCH(J$1,raw[[#This Row],[active years]])),1,"")</f>
        <v/>
      </c>
      <c r="K4650" t="str">
        <f>IF(ISNUMBER(SEARCH(K$1,raw[[#This Row],[active years]])),1,"")</f>
        <v/>
      </c>
      <c r="L4650" t="str">
        <f>IF(ISNUMBER(SEARCH(L$1,raw[[#This Row],[active years]])),1,"")</f>
        <v/>
      </c>
      <c r="M4650" t="str">
        <f>IF(ISNUMBER(SEARCH(M$1,raw[[#This Row],[active years]])),1,"")</f>
        <v/>
      </c>
      <c r="N4650" t="str">
        <f>IF(ISNUMBER(SEARCH(N$1,raw[[#This Row],[active years]])),1,"")</f>
        <v/>
      </c>
      <c r="O4650" t="str">
        <f>IF(ISNUMBER(SEARCH(O$1,raw[[#This Row],[active years]])),1,"")</f>
        <v/>
      </c>
      <c r="P4650" t="str">
        <f>IF(ISNUMBER(SEARCH(P$1,raw[[#This Row],[active years]])),1,"")</f>
        <v/>
      </c>
      <c r="Q4650" t="str">
        <f>IF(ISNUMBER(SEARCH(Q$1,raw[[#This Row],[active years]])),1,"")</f>
        <v/>
      </c>
      <c r="R4650" t="str">
        <f>IF(ISNUMBER(SEARCH(R$1,raw[[#This Row],[active years]])),1,"")</f>
        <v/>
      </c>
      <c r="S4650" t="str">
        <f>IF(ISNUMBER(SEARCH(S$1,raw[[#This Row],[active years]])),1,"")</f>
        <v/>
      </c>
      <c r="T4650" t="str">
        <f>IF(ISNUMBER(SEARCH(T$1,raw[[#This Row],[active years]])),1,"")</f>
        <v/>
      </c>
      <c r="U4650" t="str">
        <f>IF(ISNUMBER(SEARCH(U$1,raw[[#This Row],[active years]])),1,"")</f>
        <v/>
      </c>
      <c r="V4650" t="str">
        <f>IF(ISNUMBER(SEARCH(V$1,raw[[#This Row],[active years]])),1,"")</f>
        <v/>
      </c>
      <c r="W4650" t="str">
        <f>IF(ISNUMBER(SEARCH(W$1,raw[[#This Row],[active years]])),1,"")</f>
        <v/>
      </c>
      <c r="X4650" t="str">
        <f>IF(ISNUMBER(SEARCH(X$1,raw[[#This Row],[active years]])),1,"")</f>
        <v/>
      </c>
      <c r="Y4650" t="str">
        <f>IF(ISNUMBER(SEARCH(Y$1,raw[[#This Row],[active years]])),1,"")</f>
        <v/>
      </c>
      <c r="Z4650">
        <f>IF(ISNUMBER(SEARCH(Z$1,raw[[#This Row],[active years]])),1,"")</f>
        <v>1</v>
      </c>
      <c r="AA4650">
        <f>IF(ISNUMBER(SEARCH(AA$1,raw[[#This Row],[active years]])),1,"")</f>
        <v>1</v>
      </c>
    </row>
    <row r="4651" spans="1:27" x14ac:dyDescent="0.45">
      <c r="A4651">
        <f>raw[team]</f>
        <v>5484</v>
      </c>
      <c r="B4651">
        <f>raw[rookie year]</f>
        <v>2015</v>
      </c>
      <c r="C4651" t="str">
        <f>IF(ISNUMBER(SEARCH(C$1,raw[[#This Row],[active years]])),1,"")</f>
        <v/>
      </c>
      <c r="D4651" t="str">
        <f>IF(ISNUMBER(SEARCH(D$1,raw[[#This Row],[active years]])),1,"")</f>
        <v/>
      </c>
      <c r="E4651" t="str">
        <f>IF(ISNUMBER(SEARCH(E$1,raw[[#This Row],[active years]])),1,"")</f>
        <v/>
      </c>
      <c r="F4651" t="str">
        <f>IF(ISNUMBER(SEARCH(F$1,raw[[#This Row],[active years]])),1,"")</f>
        <v/>
      </c>
      <c r="G4651" t="str">
        <f>IF(ISNUMBER(SEARCH(G$1,raw[[#This Row],[active years]])),1,"")</f>
        <v/>
      </c>
      <c r="H4651" t="str">
        <f>IF(ISNUMBER(SEARCH(H$1,raw[[#This Row],[active years]])),1,"")</f>
        <v/>
      </c>
      <c r="I4651" t="str">
        <f>IF(ISNUMBER(SEARCH(I$1,raw[[#This Row],[active years]])),1,"")</f>
        <v/>
      </c>
      <c r="J4651" t="str">
        <f>IF(ISNUMBER(SEARCH(J$1,raw[[#This Row],[active years]])),1,"")</f>
        <v/>
      </c>
      <c r="K4651" t="str">
        <f>IF(ISNUMBER(SEARCH(K$1,raw[[#This Row],[active years]])),1,"")</f>
        <v/>
      </c>
      <c r="L4651" t="str">
        <f>IF(ISNUMBER(SEARCH(L$1,raw[[#This Row],[active years]])),1,"")</f>
        <v/>
      </c>
      <c r="M4651" t="str">
        <f>IF(ISNUMBER(SEARCH(M$1,raw[[#This Row],[active years]])),1,"")</f>
        <v/>
      </c>
      <c r="N4651" t="str">
        <f>IF(ISNUMBER(SEARCH(N$1,raw[[#This Row],[active years]])),1,"")</f>
        <v/>
      </c>
      <c r="O4651" t="str">
        <f>IF(ISNUMBER(SEARCH(O$1,raw[[#This Row],[active years]])),1,"")</f>
        <v/>
      </c>
      <c r="P4651" t="str">
        <f>IF(ISNUMBER(SEARCH(P$1,raw[[#This Row],[active years]])),1,"")</f>
        <v/>
      </c>
      <c r="Q4651" t="str">
        <f>IF(ISNUMBER(SEARCH(Q$1,raw[[#This Row],[active years]])),1,"")</f>
        <v/>
      </c>
      <c r="R4651" t="str">
        <f>IF(ISNUMBER(SEARCH(R$1,raw[[#This Row],[active years]])),1,"")</f>
        <v/>
      </c>
      <c r="S4651" t="str">
        <f>IF(ISNUMBER(SEARCH(S$1,raw[[#This Row],[active years]])),1,"")</f>
        <v/>
      </c>
      <c r="T4651" t="str">
        <f>IF(ISNUMBER(SEARCH(T$1,raw[[#This Row],[active years]])),1,"")</f>
        <v/>
      </c>
      <c r="U4651" t="str">
        <f>IF(ISNUMBER(SEARCH(U$1,raw[[#This Row],[active years]])),1,"")</f>
        <v/>
      </c>
      <c r="V4651" t="str">
        <f>IF(ISNUMBER(SEARCH(V$1,raw[[#This Row],[active years]])),1,"")</f>
        <v/>
      </c>
      <c r="W4651" t="str">
        <f>IF(ISNUMBER(SEARCH(W$1,raw[[#This Row],[active years]])),1,"")</f>
        <v/>
      </c>
      <c r="X4651" t="str">
        <f>IF(ISNUMBER(SEARCH(X$1,raw[[#This Row],[active years]])),1,"")</f>
        <v/>
      </c>
      <c r="Y4651" t="str">
        <f>IF(ISNUMBER(SEARCH(Y$1,raw[[#This Row],[active years]])),1,"")</f>
        <v/>
      </c>
      <c r="Z4651">
        <f>IF(ISNUMBER(SEARCH(Z$1,raw[[#This Row],[active years]])),1,"")</f>
        <v>1</v>
      </c>
      <c r="AA4651">
        <f>IF(ISNUMBER(SEARCH(AA$1,raw[[#This Row],[active years]])),1,"")</f>
        <v>1</v>
      </c>
    </row>
    <row r="4652" spans="1:27" x14ac:dyDescent="0.45">
      <c r="A4652">
        <f>raw[team]</f>
        <v>5485</v>
      </c>
      <c r="B4652">
        <f>raw[rookie year]</f>
        <v>2015</v>
      </c>
      <c r="C4652" t="str">
        <f>IF(ISNUMBER(SEARCH(C$1,raw[[#This Row],[active years]])),1,"")</f>
        <v/>
      </c>
      <c r="D4652" t="str">
        <f>IF(ISNUMBER(SEARCH(D$1,raw[[#This Row],[active years]])),1,"")</f>
        <v/>
      </c>
      <c r="E4652" t="str">
        <f>IF(ISNUMBER(SEARCH(E$1,raw[[#This Row],[active years]])),1,"")</f>
        <v/>
      </c>
      <c r="F4652" t="str">
        <f>IF(ISNUMBER(SEARCH(F$1,raw[[#This Row],[active years]])),1,"")</f>
        <v/>
      </c>
      <c r="G4652" t="str">
        <f>IF(ISNUMBER(SEARCH(G$1,raw[[#This Row],[active years]])),1,"")</f>
        <v/>
      </c>
      <c r="H4652" t="str">
        <f>IF(ISNUMBER(SEARCH(H$1,raw[[#This Row],[active years]])),1,"")</f>
        <v/>
      </c>
      <c r="I4652" t="str">
        <f>IF(ISNUMBER(SEARCH(I$1,raw[[#This Row],[active years]])),1,"")</f>
        <v/>
      </c>
      <c r="J4652" t="str">
        <f>IF(ISNUMBER(SEARCH(J$1,raw[[#This Row],[active years]])),1,"")</f>
        <v/>
      </c>
      <c r="K4652" t="str">
        <f>IF(ISNUMBER(SEARCH(K$1,raw[[#This Row],[active years]])),1,"")</f>
        <v/>
      </c>
      <c r="L4652" t="str">
        <f>IF(ISNUMBER(SEARCH(L$1,raw[[#This Row],[active years]])),1,"")</f>
        <v/>
      </c>
      <c r="M4652" t="str">
        <f>IF(ISNUMBER(SEARCH(M$1,raw[[#This Row],[active years]])),1,"")</f>
        <v/>
      </c>
      <c r="N4652" t="str">
        <f>IF(ISNUMBER(SEARCH(N$1,raw[[#This Row],[active years]])),1,"")</f>
        <v/>
      </c>
      <c r="O4652" t="str">
        <f>IF(ISNUMBER(SEARCH(O$1,raw[[#This Row],[active years]])),1,"")</f>
        <v/>
      </c>
      <c r="P4652" t="str">
        <f>IF(ISNUMBER(SEARCH(P$1,raw[[#This Row],[active years]])),1,"")</f>
        <v/>
      </c>
      <c r="Q4652" t="str">
        <f>IF(ISNUMBER(SEARCH(Q$1,raw[[#This Row],[active years]])),1,"")</f>
        <v/>
      </c>
      <c r="R4652" t="str">
        <f>IF(ISNUMBER(SEARCH(R$1,raw[[#This Row],[active years]])),1,"")</f>
        <v/>
      </c>
      <c r="S4652" t="str">
        <f>IF(ISNUMBER(SEARCH(S$1,raw[[#This Row],[active years]])),1,"")</f>
        <v/>
      </c>
      <c r="T4652" t="str">
        <f>IF(ISNUMBER(SEARCH(T$1,raw[[#This Row],[active years]])),1,"")</f>
        <v/>
      </c>
      <c r="U4652" t="str">
        <f>IF(ISNUMBER(SEARCH(U$1,raw[[#This Row],[active years]])),1,"")</f>
        <v/>
      </c>
      <c r="V4652" t="str">
        <f>IF(ISNUMBER(SEARCH(V$1,raw[[#This Row],[active years]])),1,"")</f>
        <v/>
      </c>
      <c r="W4652" t="str">
        <f>IF(ISNUMBER(SEARCH(W$1,raw[[#This Row],[active years]])),1,"")</f>
        <v/>
      </c>
      <c r="X4652" t="str">
        <f>IF(ISNUMBER(SEARCH(X$1,raw[[#This Row],[active years]])),1,"")</f>
        <v/>
      </c>
      <c r="Y4652" t="str">
        <f>IF(ISNUMBER(SEARCH(Y$1,raw[[#This Row],[active years]])),1,"")</f>
        <v/>
      </c>
      <c r="Z4652">
        <f>IF(ISNUMBER(SEARCH(Z$1,raw[[#This Row],[active years]])),1,"")</f>
        <v>1</v>
      </c>
      <c r="AA4652">
        <f>IF(ISNUMBER(SEARCH(AA$1,raw[[#This Row],[active years]])),1,"")</f>
        <v>1</v>
      </c>
    </row>
    <row r="4653" spans="1:27" x14ac:dyDescent="0.45">
      <c r="A4653">
        <f>raw[team]</f>
        <v>5486</v>
      </c>
      <c r="B4653">
        <f>raw[rookie year]</f>
        <v>2015</v>
      </c>
      <c r="C4653" t="str">
        <f>IF(ISNUMBER(SEARCH(C$1,raw[[#This Row],[active years]])),1,"")</f>
        <v/>
      </c>
      <c r="D4653" t="str">
        <f>IF(ISNUMBER(SEARCH(D$1,raw[[#This Row],[active years]])),1,"")</f>
        <v/>
      </c>
      <c r="E4653" t="str">
        <f>IF(ISNUMBER(SEARCH(E$1,raw[[#This Row],[active years]])),1,"")</f>
        <v/>
      </c>
      <c r="F4653" t="str">
        <f>IF(ISNUMBER(SEARCH(F$1,raw[[#This Row],[active years]])),1,"")</f>
        <v/>
      </c>
      <c r="G4653" t="str">
        <f>IF(ISNUMBER(SEARCH(G$1,raw[[#This Row],[active years]])),1,"")</f>
        <v/>
      </c>
      <c r="H4653" t="str">
        <f>IF(ISNUMBER(SEARCH(H$1,raw[[#This Row],[active years]])),1,"")</f>
        <v/>
      </c>
      <c r="I4653" t="str">
        <f>IF(ISNUMBER(SEARCH(I$1,raw[[#This Row],[active years]])),1,"")</f>
        <v/>
      </c>
      <c r="J4653" t="str">
        <f>IF(ISNUMBER(SEARCH(J$1,raw[[#This Row],[active years]])),1,"")</f>
        <v/>
      </c>
      <c r="K4653" t="str">
        <f>IF(ISNUMBER(SEARCH(K$1,raw[[#This Row],[active years]])),1,"")</f>
        <v/>
      </c>
      <c r="L4653" t="str">
        <f>IF(ISNUMBER(SEARCH(L$1,raw[[#This Row],[active years]])),1,"")</f>
        <v/>
      </c>
      <c r="M4653" t="str">
        <f>IF(ISNUMBER(SEARCH(M$1,raw[[#This Row],[active years]])),1,"")</f>
        <v/>
      </c>
      <c r="N4653" t="str">
        <f>IF(ISNUMBER(SEARCH(N$1,raw[[#This Row],[active years]])),1,"")</f>
        <v/>
      </c>
      <c r="O4653" t="str">
        <f>IF(ISNUMBER(SEARCH(O$1,raw[[#This Row],[active years]])),1,"")</f>
        <v/>
      </c>
      <c r="P4653" t="str">
        <f>IF(ISNUMBER(SEARCH(P$1,raw[[#This Row],[active years]])),1,"")</f>
        <v/>
      </c>
      <c r="Q4653" t="str">
        <f>IF(ISNUMBER(SEARCH(Q$1,raw[[#This Row],[active years]])),1,"")</f>
        <v/>
      </c>
      <c r="R4653" t="str">
        <f>IF(ISNUMBER(SEARCH(R$1,raw[[#This Row],[active years]])),1,"")</f>
        <v/>
      </c>
      <c r="S4653" t="str">
        <f>IF(ISNUMBER(SEARCH(S$1,raw[[#This Row],[active years]])),1,"")</f>
        <v/>
      </c>
      <c r="T4653" t="str">
        <f>IF(ISNUMBER(SEARCH(T$1,raw[[#This Row],[active years]])),1,"")</f>
        <v/>
      </c>
      <c r="U4653" t="str">
        <f>IF(ISNUMBER(SEARCH(U$1,raw[[#This Row],[active years]])),1,"")</f>
        <v/>
      </c>
      <c r="V4653" t="str">
        <f>IF(ISNUMBER(SEARCH(V$1,raw[[#This Row],[active years]])),1,"")</f>
        <v/>
      </c>
      <c r="W4653" t="str">
        <f>IF(ISNUMBER(SEARCH(W$1,raw[[#This Row],[active years]])),1,"")</f>
        <v/>
      </c>
      <c r="X4653" t="str">
        <f>IF(ISNUMBER(SEARCH(X$1,raw[[#This Row],[active years]])),1,"")</f>
        <v/>
      </c>
      <c r="Y4653" t="str">
        <f>IF(ISNUMBER(SEARCH(Y$1,raw[[#This Row],[active years]])),1,"")</f>
        <v/>
      </c>
      <c r="Z4653">
        <f>IF(ISNUMBER(SEARCH(Z$1,raw[[#This Row],[active years]])),1,"")</f>
        <v>1</v>
      </c>
      <c r="AA4653">
        <f>IF(ISNUMBER(SEARCH(AA$1,raw[[#This Row],[active years]])),1,"")</f>
        <v>1</v>
      </c>
    </row>
    <row r="4654" spans="1:27" x14ac:dyDescent="0.45">
      <c r="A4654">
        <f>raw[team]</f>
        <v>5487</v>
      </c>
      <c r="B4654">
        <f>raw[rookie year]</f>
        <v>2015</v>
      </c>
      <c r="C4654" t="str">
        <f>IF(ISNUMBER(SEARCH(C$1,raw[[#This Row],[active years]])),1,"")</f>
        <v/>
      </c>
      <c r="D4654" t="str">
        <f>IF(ISNUMBER(SEARCH(D$1,raw[[#This Row],[active years]])),1,"")</f>
        <v/>
      </c>
      <c r="E4654" t="str">
        <f>IF(ISNUMBER(SEARCH(E$1,raw[[#This Row],[active years]])),1,"")</f>
        <v/>
      </c>
      <c r="F4654" t="str">
        <f>IF(ISNUMBER(SEARCH(F$1,raw[[#This Row],[active years]])),1,"")</f>
        <v/>
      </c>
      <c r="G4654" t="str">
        <f>IF(ISNUMBER(SEARCH(G$1,raw[[#This Row],[active years]])),1,"")</f>
        <v/>
      </c>
      <c r="H4654" t="str">
        <f>IF(ISNUMBER(SEARCH(H$1,raw[[#This Row],[active years]])),1,"")</f>
        <v/>
      </c>
      <c r="I4654" t="str">
        <f>IF(ISNUMBER(SEARCH(I$1,raw[[#This Row],[active years]])),1,"")</f>
        <v/>
      </c>
      <c r="J4654" t="str">
        <f>IF(ISNUMBER(SEARCH(J$1,raw[[#This Row],[active years]])),1,"")</f>
        <v/>
      </c>
      <c r="K4654" t="str">
        <f>IF(ISNUMBER(SEARCH(K$1,raw[[#This Row],[active years]])),1,"")</f>
        <v/>
      </c>
      <c r="L4654" t="str">
        <f>IF(ISNUMBER(SEARCH(L$1,raw[[#This Row],[active years]])),1,"")</f>
        <v/>
      </c>
      <c r="M4654" t="str">
        <f>IF(ISNUMBER(SEARCH(M$1,raw[[#This Row],[active years]])),1,"")</f>
        <v/>
      </c>
      <c r="N4654" t="str">
        <f>IF(ISNUMBER(SEARCH(N$1,raw[[#This Row],[active years]])),1,"")</f>
        <v/>
      </c>
      <c r="O4654" t="str">
        <f>IF(ISNUMBER(SEARCH(O$1,raw[[#This Row],[active years]])),1,"")</f>
        <v/>
      </c>
      <c r="P4654" t="str">
        <f>IF(ISNUMBER(SEARCH(P$1,raw[[#This Row],[active years]])),1,"")</f>
        <v/>
      </c>
      <c r="Q4654" t="str">
        <f>IF(ISNUMBER(SEARCH(Q$1,raw[[#This Row],[active years]])),1,"")</f>
        <v/>
      </c>
      <c r="R4654" t="str">
        <f>IF(ISNUMBER(SEARCH(R$1,raw[[#This Row],[active years]])),1,"")</f>
        <v/>
      </c>
      <c r="S4654" t="str">
        <f>IF(ISNUMBER(SEARCH(S$1,raw[[#This Row],[active years]])),1,"")</f>
        <v/>
      </c>
      <c r="T4654" t="str">
        <f>IF(ISNUMBER(SEARCH(T$1,raw[[#This Row],[active years]])),1,"")</f>
        <v/>
      </c>
      <c r="U4654" t="str">
        <f>IF(ISNUMBER(SEARCH(U$1,raw[[#This Row],[active years]])),1,"")</f>
        <v/>
      </c>
      <c r="V4654" t="str">
        <f>IF(ISNUMBER(SEARCH(V$1,raw[[#This Row],[active years]])),1,"")</f>
        <v/>
      </c>
      <c r="W4654" t="str">
        <f>IF(ISNUMBER(SEARCH(W$1,raw[[#This Row],[active years]])),1,"")</f>
        <v/>
      </c>
      <c r="X4654" t="str">
        <f>IF(ISNUMBER(SEARCH(X$1,raw[[#This Row],[active years]])),1,"")</f>
        <v/>
      </c>
      <c r="Y4654" t="str">
        <f>IF(ISNUMBER(SEARCH(Y$1,raw[[#This Row],[active years]])),1,"")</f>
        <v/>
      </c>
      <c r="Z4654">
        <f>IF(ISNUMBER(SEARCH(Z$1,raw[[#This Row],[active years]])),1,"")</f>
        <v>1</v>
      </c>
      <c r="AA4654">
        <f>IF(ISNUMBER(SEARCH(AA$1,raw[[#This Row],[active years]])),1,"")</f>
        <v>1</v>
      </c>
    </row>
    <row r="4655" spans="1:27" x14ac:dyDescent="0.45">
      <c r="A4655">
        <f>raw[team]</f>
        <v>5488</v>
      </c>
      <c r="B4655">
        <f>raw[rookie year]</f>
        <v>2015</v>
      </c>
      <c r="C4655" t="str">
        <f>IF(ISNUMBER(SEARCH(C$1,raw[[#This Row],[active years]])),1,"")</f>
        <v/>
      </c>
      <c r="D4655" t="str">
        <f>IF(ISNUMBER(SEARCH(D$1,raw[[#This Row],[active years]])),1,"")</f>
        <v/>
      </c>
      <c r="E4655" t="str">
        <f>IF(ISNUMBER(SEARCH(E$1,raw[[#This Row],[active years]])),1,"")</f>
        <v/>
      </c>
      <c r="F4655" t="str">
        <f>IF(ISNUMBER(SEARCH(F$1,raw[[#This Row],[active years]])),1,"")</f>
        <v/>
      </c>
      <c r="G4655" t="str">
        <f>IF(ISNUMBER(SEARCH(G$1,raw[[#This Row],[active years]])),1,"")</f>
        <v/>
      </c>
      <c r="H4655" t="str">
        <f>IF(ISNUMBER(SEARCH(H$1,raw[[#This Row],[active years]])),1,"")</f>
        <v/>
      </c>
      <c r="I4655" t="str">
        <f>IF(ISNUMBER(SEARCH(I$1,raw[[#This Row],[active years]])),1,"")</f>
        <v/>
      </c>
      <c r="J4655" t="str">
        <f>IF(ISNUMBER(SEARCH(J$1,raw[[#This Row],[active years]])),1,"")</f>
        <v/>
      </c>
      <c r="K4655" t="str">
        <f>IF(ISNUMBER(SEARCH(K$1,raw[[#This Row],[active years]])),1,"")</f>
        <v/>
      </c>
      <c r="L4655" t="str">
        <f>IF(ISNUMBER(SEARCH(L$1,raw[[#This Row],[active years]])),1,"")</f>
        <v/>
      </c>
      <c r="M4655" t="str">
        <f>IF(ISNUMBER(SEARCH(M$1,raw[[#This Row],[active years]])),1,"")</f>
        <v/>
      </c>
      <c r="N4655" t="str">
        <f>IF(ISNUMBER(SEARCH(N$1,raw[[#This Row],[active years]])),1,"")</f>
        <v/>
      </c>
      <c r="O4655" t="str">
        <f>IF(ISNUMBER(SEARCH(O$1,raw[[#This Row],[active years]])),1,"")</f>
        <v/>
      </c>
      <c r="P4655" t="str">
        <f>IF(ISNUMBER(SEARCH(P$1,raw[[#This Row],[active years]])),1,"")</f>
        <v/>
      </c>
      <c r="Q4655" t="str">
        <f>IF(ISNUMBER(SEARCH(Q$1,raw[[#This Row],[active years]])),1,"")</f>
        <v/>
      </c>
      <c r="R4655" t="str">
        <f>IF(ISNUMBER(SEARCH(R$1,raw[[#This Row],[active years]])),1,"")</f>
        <v/>
      </c>
      <c r="S4655" t="str">
        <f>IF(ISNUMBER(SEARCH(S$1,raw[[#This Row],[active years]])),1,"")</f>
        <v/>
      </c>
      <c r="T4655" t="str">
        <f>IF(ISNUMBER(SEARCH(T$1,raw[[#This Row],[active years]])),1,"")</f>
        <v/>
      </c>
      <c r="U4655" t="str">
        <f>IF(ISNUMBER(SEARCH(U$1,raw[[#This Row],[active years]])),1,"")</f>
        <v/>
      </c>
      <c r="V4655" t="str">
        <f>IF(ISNUMBER(SEARCH(V$1,raw[[#This Row],[active years]])),1,"")</f>
        <v/>
      </c>
      <c r="W4655" t="str">
        <f>IF(ISNUMBER(SEARCH(W$1,raw[[#This Row],[active years]])),1,"")</f>
        <v/>
      </c>
      <c r="X4655" t="str">
        <f>IF(ISNUMBER(SEARCH(X$1,raw[[#This Row],[active years]])),1,"")</f>
        <v/>
      </c>
      <c r="Y4655" t="str">
        <f>IF(ISNUMBER(SEARCH(Y$1,raw[[#This Row],[active years]])),1,"")</f>
        <v/>
      </c>
      <c r="Z4655" t="str">
        <f>IF(ISNUMBER(SEARCH(Z$1,raw[[#This Row],[active years]])),1,"")</f>
        <v/>
      </c>
      <c r="AA4655" t="str">
        <f>IF(ISNUMBER(SEARCH(AA$1,raw[[#This Row],[active years]])),1,"")</f>
        <v/>
      </c>
    </row>
    <row r="4656" spans="1:27" x14ac:dyDescent="0.45">
      <c r="A4656">
        <f>raw[team]</f>
        <v>5489</v>
      </c>
      <c r="B4656">
        <f>raw[rookie year]</f>
        <v>2015</v>
      </c>
      <c r="C4656" t="str">
        <f>IF(ISNUMBER(SEARCH(C$1,raw[[#This Row],[active years]])),1,"")</f>
        <v/>
      </c>
      <c r="D4656" t="str">
        <f>IF(ISNUMBER(SEARCH(D$1,raw[[#This Row],[active years]])),1,"")</f>
        <v/>
      </c>
      <c r="E4656" t="str">
        <f>IF(ISNUMBER(SEARCH(E$1,raw[[#This Row],[active years]])),1,"")</f>
        <v/>
      </c>
      <c r="F4656" t="str">
        <f>IF(ISNUMBER(SEARCH(F$1,raw[[#This Row],[active years]])),1,"")</f>
        <v/>
      </c>
      <c r="G4656" t="str">
        <f>IF(ISNUMBER(SEARCH(G$1,raw[[#This Row],[active years]])),1,"")</f>
        <v/>
      </c>
      <c r="H4656" t="str">
        <f>IF(ISNUMBER(SEARCH(H$1,raw[[#This Row],[active years]])),1,"")</f>
        <v/>
      </c>
      <c r="I4656" t="str">
        <f>IF(ISNUMBER(SEARCH(I$1,raw[[#This Row],[active years]])),1,"")</f>
        <v/>
      </c>
      <c r="J4656" t="str">
        <f>IF(ISNUMBER(SEARCH(J$1,raw[[#This Row],[active years]])),1,"")</f>
        <v/>
      </c>
      <c r="K4656" t="str">
        <f>IF(ISNUMBER(SEARCH(K$1,raw[[#This Row],[active years]])),1,"")</f>
        <v/>
      </c>
      <c r="L4656" t="str">
        <f>IF(ISNUMBER(SEARCH(L$1,raw[[#This Row],[active years]])),1,"")</f>
        <v/>
      </c>
      <c r="M4656" t="str">
        <f>IF(ISNUMBER(SEARCH(M$1,raw[[#This Row],[active years]])),1,"")</f>
        <v/>
      </c>
      <c r="N4656" t="str">
        <f>IF(ISNUMBER(SEARCH(N$1,raw[[#This Row],[active years]])),1,"")</f>
        <v/>
      </c>
      <c r="O4656" t="str">
        <f>IF(ISNUMBER(SEARCH(O$1,raw[[#This Row],[active years]])),1,"")</f>
        <v/>
      </c>
      <c r="P4656" t="str">
        <f>IF(ISNUMBER(SEARCH(P$1,raw[[#This Row],[active years]])),1,"")</f>
        <v/>
      </c>
      <c r="Q4656" t="str">
        <f>IF(ISNUMBER(SEARCH(Q$1,raw[[#This Row],[active years]])),1,"")</f>
        <v/>
      </c>
      <c r="R4656" t="str">
        <f>IF(ISNUMBER(SEARCH(R$1,raw[[#This Row],[active years]])),1,"")</f>
        <v/>
      </c>
      <c r="S4656" t="str">
        <f>IF(ISNUMBER(SEARCH(S$1,raw[[#This Row],[active years]])),1,"")</f>
        <v/>
      </c>
      <c r="T4656" t="str">
        <f>IF(ISNUMBER(SEARCH(T$1,raw[[#This Row],[active years]])),1,"")</f>
        <v/>
      </c>
      <c r="U4656" t="str">
        <f>IF(ISNUMBER(SEARCH(U$1,raw[[#This Row],[active years]])),1,"")</f>
        <v/>
      </c>
      <c r="V4656" t="str">
        <f>IF(ISNUMBER(SEARCH(V$1,raw[[#This Row],[active years]])),1,"")</f>
        <v/>
      </c>
      <c r="W4656" t="str">
        <f>IF(ISNUMBER(SEARCH(W$1,raw[[#This Row],[active years]])),1,"")</f>
        <v/>
      </c>
      <c r="X4656" t="str">
        <f>IF(ISNUMBER(SEARCH(X$1,raw[[#This Row],[active years]])),1,"")</f>
        <v/>
      </c>
      <c r="Y4656" t="str">
        <f>IF(ISNUMBER(SEARCH(Y$1,raw[[#This Row],[active years]])),1,"")</f>
        <v/>
      </c>
      <c r="Z4656">
        <f>IF(ISNUMBER(SEARCH(Z$1,raw[[#This Row],[active years]])),1,"")</f>
        <v>1</v>
      </c>
      <c r="AA4656">
        <f>IF(ISNUMBER(SEARCH(AA$1,raw[[#This Row],[active years]])),1,"")</f>
        <v>1</v>
      </c>
    </row>
    <row r="4657" spans="1:27" x14ac:dyDescent="0.45">
      <c r="A4657">
        <f>raw[team]</f>
        <v>5490</v>
      </c>
      <c r="B4657">
        <f>raw[rookie year]</f>
        <v>2015</v>
      </c>
      <c r="C4657" t="str">
        <f>IF(ISNUMBER(SEARCH(C$1,raw[[#This Row],[active years]])),1,"")</f>
        <v/>
      </c>
      <c r="D4657" t="str">
        <f>IF(ISNUMBER(SEARCH(D$1,raw[[#This Row],[active years]])),1,"")</f>
        <v/>
      </c>
      <c r="E4657" t="str">
        <f>IF(ISNUMBER(SEARCH(E$1,raw[[#This Row],[active years]])),1,"")</f>
        <v/>
      </c>
      <c r="F4657" t="str">
        <f>IF(ISNUMBER(SEARCH(F$1,raw[[#This Row],[active years]])),1,"")</f>
        <v/>
      </c>
      <c r="G4657" t="str">
        <f>IF(ISNUMBER(SEARCH(G$1,raw[[#This Row],[active years]])),1,"")</f>
        <v/>
      </c>
      <c r="H4657" t="str">
        <f>IF(ISNUMBER(SEARCH(H$1,raw[[#This Row],[active years]])),1,"")</f>
        <v/>
      </c>
      <c r="I4657" t="str">
        <f>IF(ISNUMBER(SEARCH(I$1,raw[[#This Row],[active years]])),1,"")</f>
        <v/>
      </c>
      <c r="J4657" t="str">
        <f>IF(ISNUMBER(SEARCH(J$1,raw[[#This Row],[active years]])),1,"")</f>
        <v/>
      </c>
      <c r="K4657" t="str">
        <f>IF(ISNUMBER(SEARCH(K$1,raw[[#This Row],[active years]])),1,"")</f>
        <v/>
      </c>
      <c r="L4657" t="str">
        <f>IF(ISNUMBER(SEARCH(L$1,raw[[#This Row],[active years]])),1,"")</f>
        <v/>
      </c>
      <c r="M4657" t="str">
        <f>IF(ISNUMBER(SEARCH(M$1,raw[[#This Row],[active years]])),1,"")</f>
        <v/>
      </c>
      <c r="N4657" t="str">
        <f>IF(ISNUMBER(SEARCH(N$1,raw[[#This Row],[active years]])),1,"")</f>
        <v/>
      </c>
      <c r="O4657" t="str">
        <f>IF(ISNUMBER(SEARCH(O$1,raw[[#This Row],[active years]])),1,"")</f>
        <v/>
      </c>
      <c r="P4657" t="str">
        <f>IF(ISNUMBER(SEARCH(P$1,raw[[#This Row],[active years]])),1,"")</f>
        <v/>
      </c>
      <c r="Q4657" t="str">
        <f>IF(ISNUMBER(SEARCH(Q$1,raw[[#This Row],[active years]])),1,"")</f>
        <v/>
      </c>
      <c r="R4657" t="str">
        <f>IF(ISNUMBER(SEARCH(R$1,raw[[#This Row],[active years]])),1,"")</f>
        <v/>
      </c>
      <c r="S4657" t="str">
        <f>IF(ISNUMBER(SEARCH(S$1,raw[[#This Row],[active years]])),1,"")</f>
        <v/>
      </c>
      <c r="T4657" t="str">
        <f>IF(ISNUMBER(SEARCH(T$1,raw[[#This Row],[active years]])),1,"")</f>
        <v/>
      </c>
      <c r="U4657" t="str">
        <f>IF(ISNUMBER(SEARCH(U$1,raw[[#This Row],[active years]])),1,"")</f>
        <v/>
      </c>
      <c r="V4657" t="str">
        <f>IF(ISNUMBER(SEARCH(V$1,raw[[#This Row],[active years]])),1,"")</f>
        <v/>
      </c>
      <c r="W4657" t="str">
        <f>IF(ISNUMBER(SEARCH(W$1,raw[[#This Row],[active years]])),1,"")</f>
        <v/>
      </c>
      <c r="X4657" t="str">
        <f>IF(ISNUMBER(SEARCH(X$1,raw[[#This Row],[active years]])),1,"")</f>
        <v/>
      </c>
      <c r="Y4657" t="str">
        <f>IF(ISNUMBER(SEARCH(Y$1,raw[[#This Row],[active years]])),1,"")</f>
        <v/>
      </c>
      <c r="Z4657">
        <f>IF(ISNUMBER(SEARCH(Z$1,raw[[#This Row],[active years]])),1,"")</f>
        <v>1</v>
      </c>
      <c r="AA4657">
        <f>IF(ISNUMBER(SEARCH(AA$1,raw[[#This Row],[active years]])),1,"")</f>
        <v>1</v>
      </c>
    </row>
    <row r="4658" spans="1:27" x14ac:dyDescent="0.45">
      <c r="A4658">
        <f>raw[team]</f>
        <v>5491</v>
      </c>
      <c r="B4658">
        <f>raw[rookie year]</f>
        <v>2015</v>
      </c>
      <c r="C4658" t="str">
        <f>IF(ISNUMBER(SEARCH(C$1,raw[[#This Row],[active years]])),1,"")</f>
        <v/>
      </c>
      <c r="D4658" t="str">
        <f>IF(ISNUMBER(SEARCH(D$1,raw[[#This Row],[active years]])),1,"")</f>
        <v/>
      </c>
      <c r="E4658" t="str">
        <f>IF(ISNUMBER(SEARCH(E$1,raw[[#This Row],[active years]])),1,"")</f>
        <v/>
      </c>
      <c r="F4658" t="str">
        <f>IF(ISNUMBER(SEARCH(F$1,raw[[#This Row],[active years]])),1,"")</f>
        <v/>
      </c>
      <c r="G4658" t="str">
        <f>IF(ISNUMBER(SEARCH(G$1,raw[[#This Row],[active years]])),1,"")</f>
        <v/>
      </c>
      <c r="H4658" t="str">
        <f>IF(ISNUMBER(SEARCH(H$1,raw[[#This Row],[active years]])),1,"")</f>
        <v/>
      </c>
      <c r="I4658" t="str">
        <f>IF(ISNUMBER(SEARCH(I$1,raw[[#This Row],[active years]])),1,"")</f>
        <v/>
      </c>
      <c r="J4658" t="str">
        <f>IF(ISNUMBER(SEARCH(J$1,raw[[#This Row],[active years]])),1,"")</f>
        <v/>
      </c>
      <c r="K4658" t="str">
        <f>IF(ISNUMBER(SEARCH(K$1,raw[[#This Row],[active years]])),1,"")</f>
        <v/>
      </c>
      <c r="L4658" t="str">
        <f>IF(ISNUMBER(SEARCH(L$1,raw[[#This Row],[active years]])),1,"")</f>
        <v/>
      </c>
      <c r="M4658" t="str">
        <f>IF(ISNUMBER(SEARCH(M$1,raw[[#This Row],[active years]])),1,"")</f>
        <v/>
      </c>
      <c r="N4658" t="str">
        <f>IF(ISNUMBER(SEARCH(N$1,raw[[#This Row],[active years]])),1,"")</f>
        <v/>
      </c>
      <c r="O4658" t="str">
        <f>IF(ISNUMBER(SEARCH(O$1,raw[[#This Row],[active years]])),1,"")</f>
        <v/>
      </c>
      <c r="P4658" t="str">
        <f>IF(ISNUMBER(SEARCH(P$1,raw[[#This Row],[active years]])),1,"")</f>
        <v/>
      </c>
      <c r="Q4658" t="str">
        <f>IF(ISNUMBER(SEARCH(Q$1,raw[[#This Row],[active years]])),1,"")</f>
        <v/>
      </c>
      <c r="R4658" t="str">
        <f>IF(ISNUMBER(SEARCH(R$1,raw[[#This Row],[active years]])),1,"")</f>
        <v/>
      </c>
      <c r="S4658" t="str">
        <f>IF(ISNUMBER(SEARCH(S$1,raw[[#This Row],[active years]])),1,"")</f>
        <v/>
      </c>
      <c r="T4658" t="str">
        <f>IF(ISNUMBER(SEARCH(T$1,raw[[#This Row],[active years]])),1,"")</f>
        <v/>
      </c>
      <c r="U4658" t="str">
        <f>IF(ISNUMBER(SEARCH(U$1,raw[[#This Row],[active years]])),1,"")</f>
        <v/>
      </c>
      <c r="V4658" t="str">
        <f>IF(ISNUMBER(SEARCH(V$1,raw[[#This Row],[active years]])),1,"")</f>
        <v/>
      </c>
      <c r="W4658" t="str">
        <f>IF(ISNUMBER(SEARCH(W$1,raw[[#This Row],[active years]])),1,"")</f>
        <v/>
      </c>
      <c r="X4658" t="str">
        <f>IF(ISNUMBER(SEARCH(X$1,raw[[#This Row],[active years]])),1,"")</f>
        <v/>
      </c>
      <c r="Y4658" t="str">
        <f>IF(ISNUMBER(SEARCH(Y$1,raw[[#This Row],[active years]])),1,"")</f>
        <v/>
      </c>
      <c r="Z4658">
        <f>IF(ISNUMBER(SEARCH(Z$1,raw[[#This Row],[active years]])),1,"")</f>
        <v>1</v>
      </c>
      <c r="AA4658">
        <f>IF(ISNUMBER(SEARCH(AA$1,raw[[#This Row],[active years]])),1,"")</f>
        <v>1</v>
      </c>
    </row>
    <row r="4659" spans="1:27" x14ac:dyDescent="0.45">
      <c r="A4659">
        <f>raw[team]</f>
        <v>5492</v>
      </c>
      <c r="B4659">
        <f>raw[rookie year]</f>
        <v>2015</v>
      </c>
      <c r="C4659" t="str">
        <f>IF(ISNUMBER(SEARCH(C$1,raw[[#This Row],[active years]])),1,"")</f>
        <v/>
      </c>
      <c r="D4659" t="str">
        <f>IF(ISNUMBER(SEARCH(D$1,raw[[#This Row],[active years]])),1,"")</f>
        <v/>
      </c>
      <c r="E4659" t="str">
        <f>IF(ISNUMBER(SEARCH(E$1,raw[[#This Row],[active years]])),1,"")</f>
        <v/>
      </c>
      <c r="F4659" t="str">
        <f>IF(ISNUMBER(SEARCH(F$1,raw[[#This Row],[active years]])),1,"")</f>
        <v/>
      </c>
      <c r="G4659" t="str">
        <f>IF(ISNUMBER(SEARCH(G$1,raw[[#This Row],[active years]])),1,"")</f>
        <v/>
      </c>
      <c r="H4659" t="str">
        <f>IF(ISNUMBER(SEARCH(H$1,raw[[#This Row],[active years]])),1,"")</f>
        <v/>
      </c>
      <c r="I4659" t="str">
        <f>IF(ISNUMBER(SEARCH(I$1,raw[[#This Row],[active years]])),1,"")</f>
        <v/>
      </c>
      <c r="J4659" t="str">
        <f>IF(ISNUMBER(SEARCH(J$1,raw[[#This Row],[active years]])),1,"")</f>
        <v/>
      </c>
      <c r="K4659" t="str">
        <f>IF(ISNUMBER(SEARCH(K$1,raw[[#This Row],[active years]])),1,"")</f>
        <v/>
      </c>
      <c r="L4659" t="str">
        <f>IF(ISNUMBER(SEARCH(L$1,raw[[#This Row],[active years]])),1,"")</f>
        <v/>
      </c>
      <c r="M4659" t="str">
        <f>IF(ISNUMBER(SEARCH(M$1,raw[[#This Row],[active years]])),1,"")</f>
        <v/>
      </c>
      <c r="N4659" t="str">
        <f>IF(ISNUMBER(SEARCH(N$1,raw[[#This Row],[active years]])),1,"")</f>
        <v/>
      </c>
      <c r="O4659" t="str">
        <f>IF(ISNUMBER(SEARCH(O$1,raw[[#This Row],[active years]])),1,"")</f>
        <v/>
      </c>
      <c r="P4659" t="str">
        <f>IF(ISNUMBER(SEARCH(P$1,raw[[#This Row],[active years]])),1,"")</f>
        <v/>
      </c>
      <c r="Q4659" t="str">
        <f>IF(ISNUMBER(SEARCH(Q$1,raw[[#This Row],[active years]])),1,"")</f>
        <v/>
      </c>
      <c r="R4659" t="str">
        <f>IF(ISNUMBER(SEARCH(R$1,raw[[#This Row],[active years]])),1,"")</f>
        <v/>
      </c>
      <c r="S4659" t="str">
        <f>IF(ISNUMBER(SEARCH(S$1,raw[[#This Row],[active years]])),1,"")</f>
        <v/>
      </c>
      <c r="T4659" t="str">
        <f>IF(ISNUMBER(SEARCH(T$1,raw[[#This Row],[active years]])),1,"")</f>
        <v/>
      </c>
      <c r="U4659" t="str">
        <f>IF(ISNUMBER(SEARCH(U$1,raw[[#This Row],[active years]])),1,"")</f>
        <v/>
      </c>
      <c r="V4659" t="str">
        <f>IF(ISNUMBER(SEARCH(V$1,raw[[#This Row],[active years]])),1,"")</f>
        <v/>
      </c>
      <c r="W4659" t="str">
        <f>IF(ISNUMBER(SEARCH(W$1,raw[[#This Row],[active years]])),1,"")</f>
        <v/>
      </c>
      <c r="X4659" t="str">
        <f>IF(ISNUMBER(SEARCH(X$1,raw[[#This Row],[active years]])),1,"")</f>
        <v/>
      </c>
      <c r="Y4659" t="str">
        <f>IF(ISNUMBER(SEARCH(Y$1,raw[[#This Row],[active years]])),1,"")</f>
        <v/>
      </c>
      <c r="Z4659">
        <f>IF(ISNUMBER(SEARCH(Z$1,raw[[#This Row],[active years]])),1,"")</f>
        <v>1</v>
      </c>
      <c r="AA4659">
        <f>IF(ISNUMBER(SEARCH(AA$1,raw[[#This Row],[active years]])),1,"")</f>
        <v>1</v>
      </c>
    </row>
    <row r="4660" spans="1:27" x14ac:dyDescent="0.45">
      <c r="A4660">
        <f>raw[team]</f>
        <v>5493</v>
      </c>
      <c r="B4660">
        <f>raw[rookie year]</f>
        <v>2015</v>
      </c>
      <c r="C4660" t="str">
        <f>IF(ISNUMBER(SEARCH(C$1,raw[[#This Row],[active years]])),1,"")</f>
        <v/>
      </c>
      <c r="D4660" t="str">
        <f>IF(ISNUMBER(SEARCH(D$1,raw[[#This Row],[active years]])),1,"")</f>
        <v/>
      </c>
      <c r="E4660" t="str">
        <f>IF(ISNUMBER(SEARCH(E$1,raw[[#This Row],[active years]])),1,"")</f>
        <v/>
      </c>
      <c r="F4660" t="str">
        <f>IF(ISNUMBER(SEARCH(F$1,raw[[#This Row],[active years]])),1,"")</f>
        <v/>
      </c>
      <c r="G4660" t="str">
        <f>IF(ISNUMBER(SEARCH(G$1,raw[[#This Row],[active years]])),1,"")</f>
        <v/>
      </c>
      <c r="H4660" t="str">
        <f>IF(ISNUMBER(SEARCH(H$1,raw[[#This Row],[active years]])),1,"")</f>
        <v/>
      </c>
      <c r="I4660" t="str">
        <f>IF(ISNUMBER(SEARCH(I$1,raw[[#This Row],[active years]])),1,"")</f>
        <v/>
      </c>
      <c r="J4660" t="str">
        <f>IF(ISNUMBER(SEARCH(J$1,raw[[#This Row],[active years]])),1,"")</f>
        <v/>
      </c>
      <c r="K4660" t="str">
        <f>IF(ISNUMBER(SEARCH(K$1,raw[[#This Row],[active years]])),1,"")</f>
        <v/>
      </c>
      <c r="L4660" t="str">
        <f>IF(ISNUMBER(SEARCH(L$1,raw[[#This Row],[active years]])),1,"")</f>
        <v/>
      </c>
      <c r="M4660" t="str">
        <f>IF(ISNUMBER(SEARCH(M$1,raw[[#This Row],[active years]])),1,"")</f>
        <v/>
      </c>
      <c r="N4660" t="str">
        <f>IF(ISNUMBER(SEARCH(N$1,raw[[#This Row],[active years]])),1,"")</f>
        <v/>
      </c>
      <c r="O4660" t="str">
        <f>IF(ISNUMBER(SEARCH(O$1,raw[[#This Row],[active years]])),1,"")</f>
        <v/>
      </c>
      <c r="P4660" t="str">
        <f>IF(ISNUMBER(SEARCH(P$1,raw[[#This Row],[active years]])),1,"")</f>
        <v/>
      </c>
      <c r="Q4660" t="str">
        <f>IF(ISNUMBER(SEARCH(Q$1,raw[[#This Row],[active years]])),1,"")</f>
        <v/>
      </c>
      <c r="R4660" t="str">
        <f>IF(ISNUMBER(SEARCH(R$1,raw[[#This Row],[active years]])),1,"")</f>
        <v/>
      </c>
      <c r="S4660" t="str">
        <f>IF(ISNUMBER(SEARCH(S$1,raw[[#This Row],[active years]])),1,"")</f>
        <v/>
      </c>
      <c r="T4660" t="str">
        <f>IF(ISNUMBER(SEARCH(T$1,raw[[#This Row],[active years]])),1,"")</f>
        <v/>
      </c>
      <c r="U4660" t="str">
        <f>IF(ISNUMBER(SEARCH(U$1,raw[[#This Row],[active years]])),1,"")</f>
        <v/>
      </c>
      <c r="V4660" t="str">
        <f>IF(ISNUMBER(SEARCH(V$1,raw[[#This Row],[active years]])),1,"")</f>
        <v/>
      </c>
      <c r="W4660" t="str">
        <f>IF(ISNUMBER(SEARCH(W$1,raw[[#This Row],[active years]])),1,"")</f>
        <v/>
      </c>
      <c r="X4660" t="str">
        <f>IF(ISNUMBER(SEARCH(X$1,raw[[#This Row],[active years]])),1,"")</f>
        <v/>
      </c>
      <c r="Y4660" t="str">
        <f>IF(ISNUMBER(SEARCH(Y$1,raw[[#This Row],[active years]])),1,"")</f>
        <v/>
      </c>
      <c r="Z4660">
        <f>IF(ISNUMBER(SEARCH(Z$1,raw[[#This Row],[active years]])),1,"")</f>
        <v>1</v>
      </c>
      <c r="AA4660">
        <f>IF(ISNUMBER(SEARCH(AA$1,raw[[#This Row],[active years]])),1,"")</f>
        <v>1</v>
      </c>
    </row>
    <row r="4661" spans="1:27" x14ac:dyDescent="0.45">
      <c r="A4661">
        <f>raw[team]</f>
        <v>5494</v>
      </c>
      <c r="B4661">
        <f>raw[rookie year]</f>
        <v>2015</v>
      </c>
      <c r="C4661" t="str">
        <f>IF(ISNUMBER(SEARCH(C$1,raw[[#This Row],[active years]])),1,"")</f>
        <v/>
      </c>
      <c r="D4661" t="str">
        <f>IF(ISNUMBER(SEARCH(D$1,raw[[#This Row],[active years]])),1,"")</f>
        <v/>
      </c>
      <c r="E4661" t="str">
        <f>IF(ISNUMBER(SEARCH(E$1,raw[[#This Row],[active years]])),1,"")</f>
        <v/>
      </c>
      <c r="F4661" t="str">
        <f>IF(ISNUMBER(SEARCH(F$1,raw[[#This Row],[active years]])),1,"")</f>
        <v/>
      </c>
      <c r="G4661" t="str">
        <f>IF(ISNUMBER(SEARCH(G$1,raw[[#This Row],[active years]])),1,"")</f>
        <v/>
      </c>
      <c r="H4661" t="str">
        <f>IF(ISNUMBER(SEARCH(H$1,raw[[#This Row],[active years]])),1,"")</f>
        <v/>
      </c>
      <c r="I4661" t="str">
        <f>IF(ISNUMBER(SEARCH(I$1,raw[[#This Row],[active years]])),1,"")</f>
        <v/>
      </c>
      <c r="J4661" t="str">
        <f>IF(ISNUMBER(SEARCH(J$1,raw[[#This Row],[active years]])),1,"")</f>
        <v/>
      </c>
      <c r="K4661" t="str">
        <f>IF(ISNUMBER(SEARCH(K$1,raw[[#This Row],[active years]])),1,"")</f>
        <v/>
      </c>
      <c r="L4661" t="str">
        <f>IF(ISNUMBER(SEARCH(L$1,raw[[#This Row],[active years]])),1,"")</f>
        <v/>
      </c>
      <c r="M4661" t="str">
        <f>IF(ISNUMBER(SEARCH(M$1,raw[[#This Row],[active years]])),1,"")</f>
        <v/>
      </c>
      <c r="N4661" t="str">
        <f>IF(ISNUMBER(SEARCH(N$1,raw[[#This Row],[active years]])),1,"")</f>
        <v/>
      </c>
      <c r="O4661" t="str">
        <f>IF(ISNUMBER(SEARCH(O$1,raw[[#This Row],[active years]])),1,"")</f>
        <v/>
      </c>
      <c r="P4661" t="str">
        <f>IF(ISNUMBER(SEARCH(P$1,raw[[#This Row],[active years]])),1,"")</f>
        <v/>
      </c>
      <c r="Q4661" t="str">
        <f>IF(ISNUMBER(SEARCH(Q$1,raw[[#This Row],[active years]])),1,"")</f>
        <v/>
      </c>
      <c r="R4661" t="str">
        <f>IF(ISNUMBER(SEARCH(R$1,raw[[#This Row],[active years]])),1,"")</f>
        <v/>
      </c>
      <c r="S4661" t="str">
        <f>IF(ISNUMBER(SEARCH(S$1,raw[[#This Row],[active years]])),1,"")</f>
        <v/>
      </c>
      <c r="T4661" t="str">
        <f>IF(ISNUMBER(SEARCH(T$1,raw[[#This Row],[active years]])),1,"")</f>
        <v/>
      </c>
      <c r="U4661" t="str">
        <f>IF(ISNUMBER(SEARCH(U$1,raw[[#This Row],[active years]])),1,"")</f>
        <v/>
      </c>
      <c r="V4661" t="str">
        <f>IF(ISNUMBER(SEARCH(V$1,raw[[#This Row],[active years]])),1,"")</f>
        <v/>
      </c>
      <c r="W4661" t="str">
        <f>IF(ISNUMBER(SEARCH(W$1,raw[[#This Row],[active years]])),1,"")</f>
        <v/>
      </c>
      <c r="X4661" t="str">
        <f>IF(ISNUMBER(SEARCH(X$1,raw[[#This Row],[active years]])),1,"")</f>
        <v/>
      </c>
      <c r="Y4661" t="str">
        <f>IF(ISNUMBER(SEARCH(Y$1,raw[[#This Row],[active years]])),1,"")</f>
        <v/>
      </c>
      <c r="Z4661">
        <f>IF(ISNUMBER(SEARCH(Z$1,raw[[#This Row],[active years]])),1,"")</f>
        <v>1</v>
      </c>
      <c r="AA4661">
        <f>IF(ISNUMBER(SEARCH(AA$1,raw[[#This Row],[active years]])),1,"")</f>
        <v>1</v>
      </c>
    </row>
    <row r="4662" spans="1:27" x14ac:dyDescent="0.45">
      <c r="A4662">
        <f>raw[team]</f>
        <v>5495</v>
      </c>
      <c r="B4662">
        <f>raw[rookie year]</f>
        <v>2015</v>
      </c>
      <c r="C4662" t="str">
        <f>IF(ISNUMBER(SEARCH(C$1,raw[[#This Row],[active years]])),1,"")</f>
        <v/>
      </c>
      <c r="D4662" t="str">
        <f>IF(ISNUMBER(SEARCH(D$1,raw[[#This Row],[active years]])),1,"")</f>
        <v/>
      </c>
      <c r="E4662" t="str">
        <f>IF(ISNUMBER(SEARCH(E$1,raw[[#This Row],[active years]])),1,"")</f>
        <v/>
      </c>
      <c r="F4662" t="str">
        <f>IF(ISNUMBER(SEARCH(F$1,raw[[#This Row],[active years]])),1,"")</f>
        <v/>
      </c>
      <c r="G4662" t="str">
        <f>IF(ISNUMBER(SEARCH(G$1,raw[[#This Row],[active years]])),1,"")</f>
        <v/>
      </c>
      <c r="H4662" t="str">
        <f>IF(ISNUMBER(SEARCH(H$1,raw[[#This Row],[active years]])),1,"")</f>
        <v/>
      </c>
      <c r="I4662" t="str">
        <f>IF(ISNUMBER(SEARCH(I$1,raw[[#This Row],[active years]])),1,"")</f>
        <v/>
      </c>
      <c r="J4662" t="str">
        <f>IF(ISNUMBER(SEARCH(J$1,raw[[#This Row],[active years]])),1,"")</f>
        <v/>
      </c>
      <c r="K4662" t="str">
        <f>IF(ISNUMBER(SEARCH(K$1,raw[[#This Row],[active years]])),1,"")</f>
        <v/>
      </c>
      <c r="L4662" t="str">
        <f>IF(ISNUMBER(SEARCH(L$1,raw[[#This Row],[active years]])),1,"")</f>
        <v/>
      </c>
      <c r="M4662" t="str">
        <f>IF(ISNUMBER(SEARCH(M$1,raw[[#This Row],[active years]])),1,"")</f>
        <v/>
      </c>
      <c r="N4662" t="str">
        <f>IF(ISNUMBER(SEARCH(N$1,raw[[#This Row],[active years]])),1,"")</f>
        <v/>
      </c>
      <c r="O4662" t="str">
        <f>IF(ISNUMBER(SEARCH(O$1,raw[[#This Row],[active years]])),1,"")</f>
        <v/>
      </c>
      <c r="P4662" t="str">
        <f>IF(ISNUMBER(SEARCH(P$1,raw[[#This Row],[active years]])),1,"")</f>
        <v/>
      </c>
      <c r="Q4662" t="str">
        <f>IF(ISNUMBER(SEARCH(Q$1,raw[[#This Row],[active years]])),1,"")</f>
        <v/>
      </c>
      <c r="R4662" t="str">
        <f>IF(ISNUMBER(SEARCH(R$1,raw[[#This Row],[active years]])),1,"")</f>
        <v/>
      </c>
      <c r="S4662" t="str">
        <f>IF(ISNUMBER(SEARCH(S$1,raw[[#This Row],[active years]])),1,"")</f>
        <v/>
      </c>
      <c r="T4662" t="str">
        <f>IF(ISNUMBER(SEARCH(T$1,raw[[#This Row],[active years]])),1,"")</f>
        <v/>
      </c>
      <c r="U4662" t="str">
        <f>IF(ISNUMBER(SEARCH(U$1,raw[[#This Row],[active years]])),1,"")</f>
        <v/>
      </c>
      <c r="V4662" t="str">
        <f>IF(ISNUMBER(SEARCH(V$1,raw[[#This Row],[active years]])),1,"")</f>
        <v/>
      </c>
      <c r="W4662" t="str">
        <f>IF(ISNUMBER(SEARCH(W$1,raw[[#This Row],[active years]])),1,"")</f>
        <v/>
      </c>
      <c r="X4662" t="str">
        <f>IF(ISNUMBER(SEARCH(X$1,raw[[#This Row],[active years]])),1,"")</f>
        <v/>
      </c>
      <c r="Y4662" t="str">
        <f>IF(ISNUMBER(SEARCH(Y$1,raw[[#This Row],[active years]])),1,"")</f>
        <v/>
      </c>
      <c r="Z4662">
        <f>IF(ISNUMBER(SEARCH(Z$1,raw[[#This Row],[active years]])),1,"")</f>
        <v>1</v>
      </c>
      <c r="AA4662">
        <f>IF(ISNUMBER(SEARCH(AA$1,raw[[#This Row],[active years]])),1,"")</f>
        <v>1</v>
      </c>
    </row>
    <row r="4663" spans="1:27" x14ac:dyDescent="0.45">
      <c r="A4663">
        <f>raw[team]</f>
        <v>5496</v>
      </c>
      <c r="B4663">
        <f>raw[rookie year]</f>
        <v>2015</v>
      </c>
      <c r="C4663" t="str">
        <f>IF(ISNUMBER(SEARCH(C$1,raw[[#This Row],[active years]])),1,"")</f>
        <v/>
      </c>
      <c r="D4663" t="str">
        <f>IF(ISNUMBER(SEARCH(D$1,raw[[#This Row],[active years]])),1,"")</f>
        <v/>
      </c>
      <c r="E4663" t="str">
        <f>IF(ISNUMBER(SEARCH(E$1,raw[[#This Row],[active years]])),1,"")</f>
        <v/>
      </c>
      <c r="F4663" t="str">
        <f>IF(ISNUMBER(SEARCH(F$1,raw[[#This Row],[active years]])),1,"")</f>
        <v/>
      </c>
      <c r="G4663" t="str">
        <f>IF(ISNUMBER(SEARCH(G$1,raw[[#This Row],[active years]])),1,"")</f>
        <v/>
      </c>
      <c r="H4663" t="str">
        <f>IF(ISNUMBER(SEARCH(H$1,raw[[#This Row],[active years]])),1,"")</f>
        <v/>
      </c>
      <c r="I4663" t="str">
        <f>IF(ISNUMBER(SEARCH(I$1,raw[[#This Row],[active years]])),1,"")</f>
        <v/>
      </c>
      <c r="J4663" t="str">
        <f>IF(ISNUMBER(SEARCH(J$1,raw[[#This Row],[active years]])),1,"")</f>
        <v/>
      </c>
      <c r="K4663" t="str">
        <f>IF(ISNUMBER(SEARCH(K$1,raw[[#This Row],[active years]])),1,"")</f>
        <v/>
      </c>
      <c r="L4663" t="str">
        <f>IF(ISNUMBER(SEARCH(L$1,raw[[#This Row],[active years]])),1,"")</f>
        <v/>
      </c>
      <c r="M4663" t="str">
        <f>IF(ISNUMBER(SEARCH(M$1,raw[[#This Row],[active years]])),1,"")</f>
        <v/>
      </c>
      <c r="N4663" t="str">
        <f>IF(ISNUMBER(SEARCH(N$1,raw[[#This Row],[active years]])),1,"")</f>
        <v/>
      </c>
      <c r="O4663" t="str">
        <f>IF(ISNUMBER(SEARCH(O$1,raw[[#This Row],[active years]])),1,"")</f>
        <v/>
      </c>
      <c r="P4663" t="str">
        <f>IF(ISNUMBER(SEARCH(P$1,raw[[#This Row],[active years]])),1,"")</f>
        <v/>
      </c>
      <c r="Q4663" t="str">
        <f>IF(ISNUMBER(SEARCH(Q$1,raw[[#This Row],[active years]])),1,"")</f>
        <v/>
      </c>
      <c r="R4663" t="str">
        <f>IF(ISNUMBER(SEARCH(R$1,raw[[#This Row],[active years]])),1,"")</f>
        <v/>
      </c>
      <c r="S4663" t="str">
        <f>IF(ISNUMBER(SEARCH(S$1,raw[[#This Row],[active years]])),1,"")</f>
        <v/>
      </c>
      <c r="T4663" t="str">
        <f>IF(ISNUMBER(SEARCH(T$1,raw[[#This Row],[active years]])),1,"")</f>
        <v/>
      </c>
      <c r="U4663" t="str">
        <f>IF(ISNUMBER(SEARCH(U$1,raw[[#This Row],[active years]])),1,"")</f>
        <v/>
      </c>
      <c r="V4663" t="str">
        <f>IF(ISNUMBER(SEARCH(V$1,raw[[#This Row],[active years]])),1,"")</f>
        <v/>
      </c>
      <c r="W4663" t="str">
        <f>IF(ISNUMBER(SEARCH(W$1,raw[[#This Row],[active years]])),1,"")</f>
        <v/>
      </c>
      <c r="X4663" t="str">
        <f>IF(ISNUMBER(SEARCH(X$1,raw[[#This Row],[active years]])),1,"")</f>
        <v/>
      </c>
      <c r="Y4663" t="str">
        <f>IF(ISNUMBER(SEARCH(Y$1,raw[[#This Row],[active years]])),1,"")</f>
        <v/>
      </c>
      <c r="Z4663">
        <f>IF(ISNUMBER(SEARCH(Z$1,raw[[#This Row],[active years]])),1,"")</f>
        <v>1</v>
      </c>
      <c r="AA4663">
        <f>IF(ISNUMBER(SEARCH(AA$1,raw[[#This Row],[active years]])),1,"")</f>
        <v>1</v>
      </c>
    </row>
    <row r="4664" spans="1:27" x14ac:dyDescent="0.45">
      <c r="A4664">
        <f>raw[team]</f>
        <v>5497</v>
      </c>
      <c r="B4664">
        <f>raw[rookie year]</f>
        <v>2015</v>
      </c>
      <c r="C4664" t="str">
        <f>IF(ISNUMBER(SEARCH(C$1,raw[[#This Row],[active years]])),1,"")</f>
        <v/>
      </c>
      <c r="D4664" t="str">
        <f>IF(ISNUMBER(SEARCH(D$1,raw[[#This Row],[active years]])),1,"")</f>
        <v/>
      </c>
      <c r="E4664" t="str">
        <f>IF(ISNUMBER(SEARCH(E$1,raw[[#This Row],[active years]])),1,"")</f>
        <v/>
      </c>
      <c r="F4664" t="str">
        <f>IF(ISNUMBER(SEARCH(F$1,raw[[#This Row],[active years]])),1,"")</f>
        <v/>
      </c>
      <c r="G4664" t="str">
        <f>IF(ISNUMBER(SEARCH(G$1,raw[[#This Row],[active years]])),1,"")</f>
        <v/>
      </c>
      <c r="H4664" t="str">
        <f>IF(ISNUMBER(SEARCH(H$1,raw[[#This Row],[active years]])),1,"")</f>
        <v/>
      </c>
      <c r="I4664" t="str">
        <f>IF(ISNUMBER(SEARCH(I$1,raw[[#This Row],[active years]])),1,"")</f>
        <v/>
      </c>
      <c r="J4664" t="str">
        <f>IF(ISNUMBER(SEARCH(J$1,raw[[#This Row],[active years]])),1,"")</f>
        <v/>
      </c>
      <c r="K4664" t="str">
        <f>IF(ISNUMBER(SEARCH(K$1,raw[[#This Row],[active years]])),1,"")</f>
        <v/>
      </c>
      <c r="L4664" t="str">
        <f>IF(ISNUMBER(SEARCH(L$1,raw[[#This Row],[active years]])),1,"")</f>
        <v/>
      </c>
      <c r="M4664" t="str">
        <f>IF(ISNUMBER(SEARCH(M$1,raw[[#This Row],[active years]])),1,"")</f>
        <v/>
      </c>
      <c r="N4664" t="str">
        <f>IF(ISNUMBER(SEARCH(N$1,raw[[#This Row],[active years]])),1,"")</f>
        <v/>
      </c>
      <c r="O4664" t="str">
        <f>IF(ISNUMBER(SEARCH(O$1,raw[[#This Row],[active years]])),1,"")</f>
        <v/>
      </c>
      <c r="P4664" t="str">
        <f>IF(ISNUMBER(SEARCH(P$1,raw[[#This Row],[active years]])),1,"")</f>
        <v/>
      </c>
      <c r="Q4664" t="str">
        <f>IF(ISNUMBER(SEARCH(Q$1,raw[[#This Row],[active years]])),1,"")</f>
        <v/>
      </c>
      <c r="R4664" t="str">
        <f>IF(ISNUMBER(SEARCH(R$1,raw[[#This Row],[active years]])),1,"")</f>
        <v/>
      </c>
      <c r="S4664" t="str">
        <f>IF(ISNUMBER(SEARCH(S$1,raw[[#This Row],[active years]])),1,"")</f>
        <v/>
      </c>
      <c r="T4664" t="str">
        <f>IF(ISNUMBER(SEARCH(T$1,raw[[#This Row],[active years]])),1,"")</f>
        <v/>
      </c>
      <c r="U4664" t="str">
        <f>IF(ISNUMBER(SEARCH(U$1,raw[[#This Row],[active years]])),1,"")</f>
        <v/>
      </c>
      <c r="V4664" t="str">
        <f>IF(ISNUMBER(SEARCH(V$1,raw[[#This Row],[active years]])),1,"")</f>
        <v/>
      </c>
      <c r="W4664" t="str">
        <f>IF(ISNUMBER(SEARCH(W$1,raw[[#This Row],[active years]])),1,"")</f>
        <v/>
      </c>
      <c r="X4664" t="str">
        <f>IF(ISNUMBER(SEARCH(X$1,raw[[#This Row],[active years]])),1,"")</f>
        <v/>
      </c>
      <c r="Y4664" t="str">
        <f>IF(ISNUMBER(SEARCH(Y$1,raw[[#This Row],[active years]])),1,"")</f>
        <v/>
      </c>
      <c r="Z4664">
        <f>IF(ISNUMBER(SEARCH(Z$1,raw[[#This Row],[active years]])),1,"")</f>
        <v>1</v>
      </c>
      <c r="AA4664" t="str">
        <f>IF(ISNUMBER(SEARCH(AA$1,raw[[#This Row],[active years]])),1,"")</f>
        <v/>
      </c>
    </row>
    <row r="4665" spans="1:27" x14ac:dyDescent="0.45">
      <c r="A4665">
        <f>raw[team]</f>
        <v>5498</v>
      </c>
      <c r="B4665">
        <f>raw[rookie year]</f>
        <v>2015</v>
      </c>
      <c r="C4665" t="str">
        <f>IF(ISNUMBER(SEARCH(C$1,raw[[#This Row],[active years]])),1,"")</f>
        <v/>
      </c>
      <c r="D4665" t="str">
        <f>IF(ISNUMBER(SEARCH(D$1,raw[[#This Row],[active years]])),1,"")</f>
        <v/>
      </c>
      <c r="E4665" t="str">
        <f>IF(ISNUMBER(SEARCH(E$1,raw[[#This Row],[active years]])),1,"")</f>
        <v/>
      </c>
      <c r="F4665" t="str">
        <f>IF(ISNUMBER(SEARCH(F$1,raw[[#This Row],[active years]])),1,"")</f>
        <v/>
      </c>
      <c r="G4665" t="str">
        <f>IF(ISNUMBER(SEARCH(G$1,raw[[#This Row],[active years]])),1,"")</f>
        <v/>
      </c>
      <c r="H4665" t="str">
        <f>IF(ISNUMBER(SEARCH(H$1,raw[[#This Row],[active years]])),1,"")</f>
        <v/>
      </c>
      <c r="I4665" t="str">
        <f>IF(ISNUMBER(SEARCH(I$1,raw[[#This Row],[active years]])),1,"")</f>
        <v/>
      </c>
      <c r="J4665" t="str">
        <f>IF(ISNUMBER(SEARCH(J$1,raw[[#This Row],[active years]])),1,"")</f>
        <v/>
      </c>
      <c r="K4665" t="str">
        <f>IF(ISNUMBER(SEARCH(K$1,raw[[#This Row],[active years]])),1,"")</f>
        <v/>
      </c>
      <c r="L4665" t="str">
        <f>IF(ISNUMBER(SEARCH(L$1,raw[[#This Row],[active years]])),1,"")</f>
        <v/>
      </c>
      <c r="M4665" t="str">
        <f>IF(ISNUMBER(SEARCH(M$1,raw[[#This Row],[active years]])),1,"")</f>
        <v/>
      </c>
      <c r="N4665" t="str">
        <f>IF(ISNUMBER(SEARCH(N$1,raw[[#This Row],[active years]])),1,"")</f>
        <v/>
      </c>
      <c r="O4665" t="str">
        <f>IF(ISNUMBER(SEARCH(O$1,raw[[#This Row],[active years]])),1,"")</f>
        <v/>
      </c>
      <c r="P4665" t="str">
        <f>IF(ISNUMBER(SEARCH(P$1,raw[[#This Row],[active years]])),1,"")</f>
        <v/>
      </c>
      <c r="Q4665" t="str">
        <f>IF(ISNUMBER(SEARCH(Q$1,raw[[#This Row],[active years]])),1,"")</f>
        <v/>
      </c>
      <c r="R4665" t="str">
        <f>IF(ISNUMBER(SEARCH(R$1,raw[[#This Row],[active years]])),1,"")</f>
        <v/>
      </c>
      <c r="S4665" t="str">
        <f>IF(ISNUMBER(SEARCH(S$1,raw[[#This Row],[active years]])),1,"")</f>
        <v/>
      </c>
      <c r="T4665" t="str">
        <f>IF(ISNUMBER(SEARCH(T$1,raw[[#This Row],[active years]])),1,"")</f>
        <v/>
      </c>
      <c r="U4665" t="str">
        <f>IF(ISNUMBER(SEARCH(U$1,raw[[#This Row],[active years]])),1,"")</f>
        <v/>
      </c>
      <c r="V4665" t="str">
        <f>IF(ISNUMBER(SEARCH(V$1,raw[[#This Row],[active years]])),1,"")</f>
        <v/>
      </c>
      <c r="W4665" t="str">
        <f>IF(ISNUMBER(SEARCH(W$1,raw[[#This Row],[active years]])),1,"")</f>
        <v/>
      </c>
      <c r="X4665" t="str">
        <f>IF(ISNUMBER(SEARCH(X$1,raw[[#This Row],[active years]])),1,"")</f>
        <v/>
      </c>
      <c r="Y4665" t="str">
        <f>IF(ISNUMBER(SEARCH(Y$1,raw[[#This Row],[active years]])),1,"")</f>
        <v/>
      </c>
      <c r="Z4665">
        <f>IF(ISNUMBER(SEARCH(Z$1,raw[[#This Row],[active years]])),1,"")</f>
        <v>1</v>
      </c>
      <c r="AA4665">
        <f>IF(ISNUMBER(SEARCH(AA$1,raw[[#This Row],[active years]])),1,"")</f>
        <v>1</v>
      </c>
    </row>
    <row r="4666" spans="1:27" x14ac:dyDescent="0.45">
      <c r="A4666">
        <f>raw[team]</f>
        <v>5499</v>
      </c>
      <c r="B4666">
        <f>raw[rookie year]</f>
        <v>2015</v>
      </c>
      <c r="C4666" t="str">
        <f>IF(ISNUMBER(SEARCH(C$1,raw[[#This Row],[active years]])),1,"")</f>
        <v/>
      </c>
      <c r="D4666" t="str">
        <f>IF(ISNUMBER(SEARCH(D$1,raw[[#This Row],[active years]])),1,"")</f>
        <v/>
      </c>
      <c r="E4666" t="str">
        <f>IF(ISNUMBER(SEARCH(E$1,raw[[#This Row],[active years]])),1,"")</f>
        <v/>
      </c>
      <c r="F4666" t="str">
        <f>IF(ISNUMBER(SEARCH(F$1,raw[[#This Row],[active years]])),1,"")</f>
        <v/>
      </c>
      <c r="G4666" t="str">
        <f>IF(ISNUMBER(SEARCH(G$1,raw[[#This Row],[active years]])),1,"")</f>
        <v/>
      </c>
      <c r="H4666" t="str">
        <f>IF(ISNUMBER(SEARCH(H$1,raw[[#This Row],[active years]])),1,"")</f>
        <v/>
      </c>
      <c r="I4666" t="str">
        <f>IF(ISNUMBER(SEARCH(I$1,raw[[#This Row],[active years]])),1,"")</f>
        <v/>
      </c>
      <c r="J4666" t="str">
        <f>IF(ISNUMBER(SEARCH(J$1,raw[[#This Row],[active years]])),1,"")</f>
        <v/>
      </c>
      <c r="K4666" t="str">
        <f>IF(ISNUMBER(SEARCH(K$1,raw[[#This Row],[active years]])),1,"")</f>
        <v/>
      </c>
      <c r="L4666" t="str">
        <f>IF(ISNUMBER(SEARCH(L$1,raw[[#This Row],[active years]])),1,"")</f>
        <v/>
      </c>
      <c r="M4666" t="str">
        <f>IF(ISNUMBER(SEARCH(M$1,raw[[#This Row],[active years]])),1,"")</f>
        <v/>
      </c>
      <c r="N4666" t="str">
        <f>IF(ISNUMBER(SEARCH(N$1,raw[[#This Row],[active years]])),1,"")</f>
        <v/>
      </c>
      <c r="O4666" t="str">
        <f>IF(ISNUMBER(SEARCH(O$1,raw[[#This Row],[active years]])),1,"")</f>
        <v/>
      </c>
      <c r="P4666" t="str">
        <f>IF(ISNUMBER(SEARCH(P$1,raw[[#This Row],[active years]])),1,"")</f>
        <v/>
      </c>
      <c r="Q4666" t="str">
        <f>IF(ISNUMBER(SEARCH(Q$1,raw[[#This Row],[active years]])),1,"")</f>
        <v/>
      </c>
      <c r="R4666" t="str">
        <f>IF(ISNUMBER(SEARCH(R$1,raw[[#This Row],[active years]])),1,"")</f>
        <v/>
      </c>
      <c r="S4666" t="str">
        <f>IF(ISNUMBER(SEARCH(S$1,raw[[#This Row],[active years]])),1,"")</f>
        <v/>
      </c>
      <c r="T4666" t="str">
        <f>IF(ISNUMBER(SEARCH(T$1,raw[[#This Row],[active years]])),1,"")</f>
        <v/>
      </c>
      <c r="U4666" t="str">
        <f>IF(ISNUMBER(SEARCH(U$1,raw[[#This Row],[active years]])),1,"")</f>
        <v/>
      </c>
      <c r="V4666" t="str">
        <f>IF(ISNUMBER(SEARCH(V$1,raw[[#This Row],[active years]])),1,"")</f>
        <v/>
      </c>
      <c r="W4666" t="str">
        <f>IF(ISNUMBER(SEARCH(W$1,raw[[#This Row],[active years]])),1,"")</f>
        <v/>
      </c>
      <c r="X4666" t="str">
        <f>IF(ISNUMBER(SEARCH(X$1,raw[[#This Row],[active years]])),1,"")</f>
        <v/>
      </c>
      <c r="Y4666" t="str">
        <f>IF(ISNUMBER(SEARCH(Y$1,raw[[#This Row],[active years]])),1,"")</f>
        <v/>
      </c>
      <c r="Z4666">
        <f>IF(ISNUMBER(SEARCH(Z$1,raw[[#This Row],[active years]])),1,"")</f>
        <v>1</v>
      </c>
      <c r="AA4666">
        <f>IF(ISNUMBER(SEARCH(AA$1,raw[[#This Row],[active years]])),1,"")</f>
        <v>1</v>
      </c>
    </row>
    <row r="4667" spans="1:27" x14ac:dyDescent="0.45">
      <c r="A4667">
        <f>raw[team]</f>
        <v>5500</v>
      </c>
      <c r="B4667">
        <f>raw[rookie year]</f>
        <v>2015</v>
      </c>
      <c r="C4667" t="str">
        <f>IF(ISNUMBER(SEARCH(C$1,raw[[#This Row],[active years]])),1,"")</f>
        <v/>
      </c>
      <c r="D4667" t="str">
        <f>IF(ISNUMBER(SEARCH(D$1,raw[[#This Row],[active years]])),1,"")</f>
        <v/>
      </c>
      <c r="E4667" t="str">
        <f>IF(ISNUMBER(SEARCH(E$1,raw[[#This Row],[active years]])),1,"")</f>
        <v/>
      </c>
      <c r="F4667" t="str">
        <f>IF(ISNUMBER(SEARCH(F$1,raw[[#This Row],[active years]])),1,"")</f>
        <v/>
      </c>
      <c r="G4667" t="str">
        <f>IF(ISNUMBER(SEARCH(G$1,raw[[#This Row],[active years]])),1,"")</f>
        <v/>
      </c>
      <c r="H4667" t="str">
        <f>IF(ISNUMBER(SEARCH(H$1,raw[[#This Row],[active years]])),1,"")</f>
        <v/>
      </c>
      <c r="I4667" t="str">
        <f>IF(ISNUMBER(SEARCH(I$1,raw[[#This Row],[active years]])),1,"")</f>
        <v/>
      </c>
      <c r="J4667" t="str">
        <f>IF(ISNUMBER(SEARCH(J$1,raw[[#This Row],[active years]])),1,"")</f>
        <v/>
      </c>
      <c r="K4667" t="str">
        <f>IF(ISNUMBER(SEARCH(K$1,raw[[#This Row],[active years]])),1,"")</f>
        <v/>
      </c>
      <c r="L4667" t="str">
        <f>IF(ISNUMBER(SEARCH(L$1,raw[[#This Row],[active years]])),1,"")</f>
        <v/>
      </c>
      <c r="M4667" t="str">
        <f>IF(ISNUMBER(SEARCH(M$1,raw[[#This Row],[active years]])),1,"")</f>
        <v/>
      </c>
      <c r="N4667" t="str">
        <f>IF(ISNUMBER(SEARCH(N$1,raw[[#This Row],[active years]])),1,"")</f>
        <v/>
      </c>
      <c r="O4667" t="str">
        <f>IF(ISNUMBER(SEARCH(O$1,raw[[#This Row],[active years]])),1,"")</f>
        <v/>
      </c>
      <c r="P4667" t="str">
        <f>IF(ISNUMBER(SEARCH(P$1,raw[[#This Row],[active years]])),1,"")</f>
        <v/>
      </c>
      <c r="Q4667" t="str">
        <f>IF(ISNUMBER(SEARCH(Q$1,raw[[#This Row],[active years]])),1,"")</f>
        <v/>
      </c>
      <c r="R4667" t="str">
        <f>IF(ISNUMBER(SEARCH(R$1,raw[[#This Row],[active years]])),1,"")</f>
        <v/>
      </c>
      <c r="S4667" t="str">
        <f>IF(ISNUMBER(SEARCH(S$1,raw[[#This Row],[active years]])),1,"")</f>
        <v/>
      </c>
      <c r="T4667" t="str">
        <f>IF(ISNUMBER(SEARCH(T$1,raw[[#This Row],[active years]])),1,"")</f>
        <v/>
      </c>
      <c r="U4667" t="str">
        <f>IF(ISNUMBER(SEARCH(U$1,raw[[#This Row],[active years]])),1,"")</f>
        <v/>
      </c>
      <c r="V4667" t="str">
        <f>IF(ISNUMBER(SEARCH(V$1,raw[[#This Row],[active years]])),1,"")</f>
        <v/>
      </c>
      <c r="W4667" t="str">
        <f>IF(ISNUMBER(SEARCH(W$1,raw[[#This Row],[active years]])),1,"")</f>
        <v/>
      </c>
      <c r="X4667" t="str">
        <f>IF(ISNUMBER(SEARCH(X$1,raw[[#This Row],[active years]])),1,"")</f>
        <v/>
      </c>
      <c r="Y4667" t="str">
        <f>IF(ISNUMBER(SEARCH(Y$1,raw[[#This Row],[active years]])),1,"")</f>
        <v/>
      </c>
      <c r="Z4667">
        <f>IF(ISNUMBER(SEARCH(Z$1,raw[[#This Row],[active years]])),1,"")</f>
        <v>1</v>
      </c>
      <c r="AA4667">
        <f>IF(ISNUMBER(SEARCH(AA$1,raw[[#This Row],[active years]])),1,"")</f>
        <v>1</v>
      </c>
    </row>
    <row r="4668" spans="1:27" x14ac:dyDescent="0.45">
      <c r="A4668">
        <f>raw[team]</f>
        <v>5501</v>
      </c>
      <c r="B4668">
        <f>raw[rookie year]</f>
        <v>2015</v>
      </c>
      <c r="C4668" t="str">
        <f>IF(ISNUMBER(SEARCH(C$1,raw[[#This Row],[active years]])),1,"")</f>
        <v/>
      </c>
      <c r="D4668" t="str">
        <f>IF(ISNUMBER(SEARCH(D$1,raw[[#This Row],[active years]])),1,"")</f>
        <v/>
      </c>
      <c r="E4668" t="str">
        <f>IF(ISNUMBER(SEARCH(E$1,raw[[#This Row],[active years]])),1,"")</f>
        <v/>
      </c>
      <c r="F4668" t="str">
        <f>IF(ISNUMBER(SEARCH(F$1,raw[[#This Row],[active years]])),1,"")</f>
        <v/>
      </c>
      <c r="G4668" t="str">
        <f>IF(ISNUMBER(SEARCH(G$1,raw[[#This Row],[active years]])),1,"")</f>
        <v/>
      </c>
      <c r="H4668" t="str">
        <f>IF(ISNUMBER(SEARCH(H$1,raw[[#This Row],[active years]])),1,"")</f>
        <v/>
      </c>
      <c r="I4668" t="str">
        <f>IF(ISNUMBER(SEARCH(I$1,raw[[#This Row],[active years]])),1,"")</f>
        <v/>
      </c>
      <c r="J4668" t="str">
        <f>IF(ISNUMBER(SEARCH(J$1,raw[[#This Row],[active years]])),1,"")</f>
        <v/>
      </c>
      <c r="K4668" t="str">
        <f>IF(ISNUMBER(SEARCH(K$1,raw[[#This Row],[active years]])),1,"")</f>
        <v/>
      </c>
      <c r="L4668" t="str">
        <f>IF(ISNUMBER(SEARCH(L$1,raw[[#This Row],[active years]])),1,"")</f>
        <v/>
      </c>
      <c r="M4668" t="str">
        <f>IF(ISNUMBER(SEARCH(M$1,raw[[#This Row],[active years]])),1,"")</f>
        <v/>
      </c>
      <c r="N4668" t="str">
        <f>IF(ISNUMBER(SEARCH(N$1,raw[[#This Row],[active years]])),1,"")</f>
        <v/>
      </c>
      <c r="O4668" t="str">
        <f>IF(ISNUMBER(SEARCH(O$1,raw[[#This Row],[active years]])),1,"")</f>
        <v/>
      </c>
      <c r="P4668" t="str">
        <f>IF(ISNUMBER(SEARCH(P$1,raw[[#This Row],[active years]])),1,"")</f>
        <v/>
      </c>
      <c r="Q4668" t="str">
        <f>IF(ISNUMBER(SEARCH(Q$1,raw[[#This Row],[active years]])),1,"")</f>
        <v/>
      </c>
      <c r="R4668" t="str">
        <f>IF(ISNUMBER(SEARCH(R$1,raw[[#This Row],[active years]])),1,"")</f>
        <v/>
      </c>
      <c r="S4668" t="str">
        <f>IF(ISNUMBER(SEARCH(S$1,raw[[#This Row],[active years]])),1,"")</f>
        <v/>
      </c>
      <c r="T4668" t="str">
        <f>IF(ISNUMBER(SEARCH(T$1,raw[[#This Row],[active years]])),1,"")</f>
        <v/>
      </c>
      <c r="U4668" t="str">
        <f>IF(ISNUMBER(SEARCH(U$1,raw[[#This Row],[active years]])),1,"")</f>
        <v/>
      </c>
      <c r="V4668" t="str">
        <f>IF(ISNUMBER(SEARCH(V$1,raw[[#This Row],[active years]])),1,"")</f>
        <v/>
      </c>
      <c r="W4668" t="str">
        <f>IF(ISNUMBER(SEARCH(W$1,raw[[#This Row],[active years]])),1,"")</f>
        <v/>
      </c>
      <c r="X4668" t="str">
        <f>IF(ISNUMBER(SEARCH(X$1,raw[[#This Row],[active years]])),1,"")</f>
        <v/>
      </c>
      <c r="Y4668" t="str">
        <f>IF(ISNUMBER(SEARCH(Y$1,raw[[#This Row],[active years]])),1,"")</f>
        <v/>
      </c>
      <c r="Z4668">
        <f>IF(ISNUMBER(SEARCH(Z$1,raw[[#This Row],[active years]])),1,"")</f>
        <v>1</v>
      </c>
      <c r="AA4668">
        <f>IF(ISNUMBER(SEARCH(AA$1,raw[[#This Row],[active years]])),1,"")</f>
        <v>1</v>
      </c>
    </row>
    <row r="4669" spans="1:27" x14ac:dyDescent="0.45">
      <c r="A4669">
        <f>raw[team]</f>
        <v>5502</v>
      </c>
      <c r="B4669">
        <f>raw[rookie year]</f>
        <v>2015</v>
      </c>
      <c r="C4669" t="str">
        <f>IF(ISNUMBER(SEARCH(C$1,raw[[#This Row],[active years]])),1,"")</f>
        <v/>
      </c>
      <c r="D4669" t="str">
        <f>IF(ISNUMBER(SEARCH(D$1,raw[[#This Row],[active years]])),1,"")</f>
        <v/>
      </c>
      <c r="E4669" t="str">
        <f>IF(ISNUMBER(SEARCH(E$1,raw[[#This Row],[active years]])),1,"")</f>
        <v/>
      </c>
      <c r="F4669" t="str">
        <f>IF(ISNUMBER(SEARCH(F$1,raw[[#This Row],[active years]])),1,"")</f>
        <v/>
      </c>
      <c r="G4669" t="str">
        <f>IF(ISNUMBER(SEARCH(G$1,raw[[#This Row],[active years]])),1,"")</f>
        <v/>
      </c>
      <c r="H4669" t="str">
        <f>IF(ISNUMBER(SEARCH(H$1,raw[[#This Row],[active years]])),1,"")</f>
        <v/>
      </c>
      <c r="I4669" t="str">
        <f>IF(ISNUMBER(SEARCH(I$1,raw[[#This Row],[active years]])),1,"")</f>
        <v/>
      </c>
      <c r="J4669" t="str">
        <f>IF(ISNUMBER(SEARCH(J$1,raw[[#This Row],[active years]])),1,"")</f>
        <v/>
      </c>
      <c r="K4669" t="str">
        <f>IF(ISNUMBER(SEARCH(K$1,raw[[#This Row],[active years]])),1,"")</f>
        <v/>
      </c>
      <c r="L4669" t="str">
        <f>IF(ISNUMBER(SEARCH(L$1,raw[[#This Row],[active years]])),1,"")</f>
        <v/>
      </c>
      <c r="M4669" t="str">
        <f>IF(ISNUMBER(SEARCH(M$1,raw[[#This Row],[active years]])),1,"")</f>
        <v/>
      </c>
      <c r="N4669" t="str">
        <f>IF(ISNUMBER(SEARCH(N$1,raw[[#This Row],[active years]])),1,"")</f>
        <v/>
      </c>
      <c r="O4669" t="str">
        <f>IF(ISNUMBER(SEARCH(O$1,raw[[#This Row],[active years]])),1,"")</f>
        <v/>
      </c>
      <c r="P4669" t="str">
        <f>IF(ISNUMBER(SEARCH(P$1,raw[[#This Row],[active years]])),1,"")</f>
        <v/>
      </c>
      <c r="Q4669" t="str">
        <f>IF(ISNUMBER(SEARCH(Q$1,raw[[#This Row],[active years]])),1,"")</f>
        <v/>
      </c>
      <c r="R4669" t="str">
        <f>IF(ISNUMBER(SEARCH(R$1,raw[[#This Row],[active years]])),1,"")</f>
        <v/>
      </c>
      <c r="S4669" t="str">
        <f>IF(ISNUMBER(SEARCH(S$1,raw[[#This Row],[active years]])),1,"")</f>
        <v/>
      </c>
      <c r="T4669" t="str">
        <f>IF(ISNUMBER(SEARCH(T$1,raw[[#This Row],[active years]])),1,"")</f>
        <v/>
      </c>
      <c r="U4669" t="str">
        <f>IF(ISNUMBER(SEARCH(U$1,raw[[#This Row],[active years]])),1,"")</f>
        <v/>
      </c>
      <c r="V4669" t="str">
        <f>IF(ISNUMBER(SEARCH(V$1,raw[[#This Row],[active years]])),1,"")</f>
        <v/>
      </c>
      <c r="W4669" t="str">
        <f>IF(ISNUMBER(SEARCH(W$1,raw[[#This Row],[active years]])),1,"")</f>
        <v/>
      </c>
      <c r="X4669" t="str">
        <f>IF(ISNUMBER(SEARCH(X$1,raw[[#This Row],[active years]])),1,"")</f>
        <v/>
      </c>
      <c r="Y4669" t="str">
        <f>IF(ISNUMBER(SEARCH(Y$1,raw[[#This Row],[active years]])),1,"")</f>
        <v/>
      </c>
      <c r="Z4669">
        <f>IF(ISNUMBER(SEARCH(Z$1,raw[[#This Row],[active years]])),1,"")</f>
        <v>1</v>
      </c>
      <c r="AA4669">
        <f>IF(ISNUMBER(SEARCH(AA$1,raw[[#This Row],[active years]])),1,"")</f>
        <v>1</v>
      </c>
    </row>
    <row r="4670" spans="1:27" x14ac:dyDescent="0.45">
      <c r="A4670">
        <f>raw[team]</f>
        <v>5503</v>
      </c>
      <c r="B4670">
        <f>raw[rookie year]</f>
        <v>2015</v>
      </c>
      <c r="C4670" t="str">
        <f>IF(ISNUMBER(SEARCH(C$1,raw[[#This Row],[active years]])),1,"")</f>
        <v/>
      </c>
      <c r="D4670" t="str">
        <f>IF(ISNUMBER(SEARCH(D$1,raw[[#This Row],[active years]])),1,"")</f>
        <v/>
      </c>
      <c r="E4670" t="str">
        <f>IF(ISNUMBER(SEARCH(E$1,raw[[#This Row],[active years]])),1,"")</f>
        <v/>
      </c>
      <c r="F4670" t="str">
        <f>IF(ISNUMBER(SEARCH(F$1,raw[[#This Row],[active years]])),1,"")</f>
        <v/>
      </c>
      <c r="G4670" t="str">
        <f>IF(ISNUMBER(SEARCH(G$1,raw[[#This Row],[active years]])),1,"")</f>
        <v/>
      </c>
      <c r="H4670" t="str">
        <f>IF(ISNUMBER(SEARCH(H$1,raw[[#This Row],[active years]])),1,"")</f>
        <v/>
      </c>
      <c r="I4670" t="str">
        <f>IF(ISNUMBER(SEARCH(I$1,raw[[#This Row],[active years]])),1,"")</f>
        <v/>
      </c>
      <c r="J4670" t="str">
        <f>IF(ISNUMBER(SEARCH(J$1,raw[[#This Row],[active years]])),1,"")</f>
        <v/>
      </c>
      <c r="K4670" t="str">
        <f>IF(ISNUMBER(SEARCH(K$1,raw[[#This Row],[active years]])),1,"")</f>
        <v/>
      </c>
      <c r="L4670" t="str">
        <f>IF(ISNUMBER(SEARCH(L$1,raw[[#This Row],[active years]])),1,"")</f>
        <v/>
      </c>
      <c r="M4670" t="str">
        <f>IF(ISNUMBER(SEARCH(M$1,raw[[#This Row],[active years]])),1,"")</f>
        <v/>
      </c>
      <c r="N4670" t="str">
        <f>IF(ISNUMBER(SEARCH(N$1,raw[[#This Row],[active years]])),1,"")</f>
        <v/>
      </c>
      <c r="O4670" t="str">
        <f>IF(ISNUMBER(SEARCH(O$1,raw[[#This Row],[active years]])),1,"")</f>
        <v/>
      </c>
      <c r="P4670" t="str">
        <f>IF(ISNUMBER(SEARCH(P$1,raw[[#This Row],[active years]])),1,"")</f>
        <v/>
      </c>
      <c r="Q4670" t="str">
        <f>IF(ISNUMBER(SEARCH(Q$1,raw[[#This Row],[active years]])),1,"")</f>
        <v/>
      </c>
      <c r="R4670" t="str">
        <f>IF(ISNUMBER(SEARCH(R$1,raw[[#This Row],[active years]])),1,"")</f>
        <v/>
      </c>
      <c r="S4670" t="str">
        <f>IF(ISNUMBER(SEARCH(S$1,raw[[#This Row],[active years]])),1,"")</f>
        <v/>
      </c>
      <c r="T4670" t="str">
        <f>IF(ISNUMBER(SEARCH(T$1,raw[[#This Row],[active years]])),1,"")</f>
        <v/>
      </c>
      <c r="U4670" t="str">
        <f>IF(ISNUMBER(SEARCH(U$1,raw[[#This Row],[active years]])),1,"")</f>
        <v/>
      </c>
      <c r="V4670" t="str">
        <f>IF(ISNUMBER(SEARCH(V$1,raw[[#This Row],[active years]])),1,"")</f>
        <v/>
      </c>
      <c r="W4670" t="str">
        <f>IF(ISNUMBER(SEARCH(W$1,raw[[#This Row],[active years]])),1,"")</f>
        <v/>
      </c>
      <c r="X4670" t="str">
        <f>IF(ISNUMBER(SEARCH(X$1,raw[[#This Row],[active years]])),1,"")</f>
        <v/>
      </c>
      <c r="Y4670" t="str">
        <f>IF(ISNUMBER(SEARCH(Y$1,raw[[#This Row],[active years]])),1,"")</f>
        <v/>
      </c>
      <c r="Z4670">
        <f>IF(ISNUMBER(SEARCH(Z$1,raw[[#This Row],[active years]])),1,"")</f>
        <v>1</v>
      </c>
      <c r="AA4670">
        <f>IF(ISNUMBER(SEARCH(AA$1,raw[[#This Row],[active years]])),1,"")</f>
        <v>1</v>
      </c>
    </row>
    <row r="4671" spans="1:27" x14ac:dyDescent="0.45">
      <c r="A4671">
        <f>raw[team]</f>
        <v>5504</v>
      </c>
      <c r="B4671">
        <f>raw[rookie year]</f>
        <v>2015</v>
      </c>
      <c r="C4671" t="str">
        <f>IF(ISNUMBER(SEARCH(C$1,raw[[#This Row],[active years]])),1,"")</f>
        <v/>
      </c>
      <c r="D4671" t="str">
        <f>IF(ISNUMBER(SEARCH(D$1,raw[[#This Row],[active years]])),1,"")</f>
        <v/>
      </c>
      <c r="E4671" t="str">
        <f>IF(ISNUMBER(SEARCH(E$1,raw[[#This Row],[active years]])),1,"")</f>
        <v/>
      </c>
      <c r="F4671" t="str">
        <f>IF(ISNUMBER(SEARCH(F$1,raw[[#This Row],[active years]])),1,"")</f>
        <v/>
      </c>
      <c r="G4671" t="str">
        <f>IF(ISNUMBER(SEARCH(G$1,raw[[#This Row],[active years]])),1,"")</f>
        <v/>
      </c>
      <c r="H4671" t="str">
        <f>IF(ISNUMBER(SEARCH(H$1,raw[[#This Row],[active years]])),1,"")</f>
        <v/>
      </c>
      <c r="I4671" t="str">
        <f>IF(ISNUMBER(SEARCH(I$1,raw[[#This Row],[active years]])),1,"")</f>
        <v/>
      </c>
      <c r="J4671" t="str">
        <f>IF(ISNUMBER(SEARCH(J$1,raw[[#This Row],[active years]])),1,"")</f>
        <v/>
      </c>
      <c r="K4671" t="str">
        <f>IF(ISNUMBER(SEARCH(K$1,raw[[#This Row],[active years]])),1,"")</f>
        <v/>
      </c>
      <c r="L4671" t="str">
        <f>IF(ISNUMBER(SEARCH(L$1,raw[[#This Row],[active years]])),1,"")</f>
        <v/>
      </c>
      <c r="M4671" t="str">
        <f>IF(ISNUMBER(SEARCH(M$1,raw[[#This Row],[active years]])),1,"")</f>
        <v/>
      </c>
      <c r="N4671" t="str">
        <f>IF(ISNUMBER(SEARCH(N$1,raw[[#This Row],[active years]])),1,"")</f>
        <v/>
      </c>
      <c r="O4671" t="str">
        <f>IF(ISNUMBER(SEARCH(O$1,raw[[#This Row],[active years]])),1,"")</f>
        <v/>
      </c>
      <c r="P4671" t="str">
        <f>IF(ISNUMBER(SEARCH(P$1,raw[[#This Row],[active years]])),1,"")</f>
        <v/>
      </c>
      <c r="Q4671" t="str">
        <f>IF(ISNUMBER(SEARCH(Q$1,raw[[#This Row],[active years]])),1,"")</f>
        <v/>
      </c>
      <c r="R4671" t="str">
        <f>IF(ISNUMBER(SEARCH(R$1,raw[[#This Row],[active years]])),1,"")</f>
        <v/>
      </c>
      <c r="S4671" t="str">
        <f>IF(ISNUMBER(SEARCH(S$1,raw[[#This Row],[active years]])),1,"")</f>
        <v/>
      </c>
      <c r="T4671" t="str">
        <f>IF(ISNUMBER(SEARCH(T$1,raw[[#This Row],[active years]])),1,"")</f>
        <v/>
      </c>
      <c r="U4671" t="str">
        <f>IF(ISNUMBER(SEARCH(U$1,raw[[#This Row],[active years]])),1,"")</f>
        <v/>
      </c>
      <c r="V4671" t="str">
        <f>IF(ISNUMBER(SEARCH(V$1,raw[[#This Row],[active years]])),1,"")</f>
        <v/>
      </c>
      <c r="W4671" t="str">
        <f>IF(ISNUMBER(SEARCH(W$1,raw[[#This Row],[active years]])),1,"")</f>
        <v/>
      </c>
      <c r="X4671" t="str">
        <f>IF(ISNUMBER(SEARCH(X$1,raw[[#This Row],[active years]])),1,"")</f>
        <v/>
      </c>
      <c r="Y4671" t="str">
        <f>IF(ISNUMBER(SEARCH(Y$1,raw[[#This Row],[active years]])),1,"")</f>
        <v/>
      </c>
      <c r="Z4671">
        <f>IF(ISNUMBER(SEARCH(Z$1,raw[[#This Row],[active years]])),1,"")</f>
        <v>1</v>
      </c>
      <c r="AA4671">
        <f>IF(ISNUMBER(SEARCH(AA$1,raw[[#This Row],[active years]])),1,"")</f>
        <v>1</v>
      </c>
    </row>
    <row r="4672" spans="1:27" x14ac:dyDescent="0.45">
      <c r="A4672">
        <f>raw[team]</f>
        <v>5505</v>
      </c>
      <c r="B4672">
        <f>raw[rookie year]</f>
        <v>2015</v>
      </c>
      <c r="C4672" t="str">
        <f>IF(ISNUMBER(SEARCH(C$1,raw[[#This Row],[active years]])),1,"")</f>
        <v/>
      </c>
      <c r="D4672" t="str">
        <f>IF(ISNUMBER(SEARCH(D$1,raw[[#This Row],[active years]])),1,"")</f>
        <v/>
      </c>
      <c r="E4672" t="str">
        <f>IF(ISNUMBER(SEARCH(E$1,raw[[#This Row],[active years]])),1,"")</f>
        <v/>
      </c>
      <c r="F4672" t="str">
        <f>IF(ISNUMBER(SEARCH(F$1,raw[[#This Row],[active years]])),1,"")</f>
        <v/>
      </c>
      <c r="G4672" t="str">
        <f>IF(ISNUMBER(SEARCH(G$1,raw[[#This Row],[active years]])),1,"")</f>
        <v/>
      </c>
      <c r="H4672" t="str">
        <f>IF(ISNUMBER(SEARCH(H$1,raw[[#This Row],[active years]])),1,"")</f>
        <v/>
      </c>
      <c r="I4672" t="str">
        <f>IF(ISNUMBER(SEARCH(I$1,raw[[#This Row],[active years]])),1,"")</f>
        <v/>
      </c>
      <c r="J4672" t="str">
        <f>IF(ISNUMBER(SEARCH(J$1,raw[[#This Row],[active years]])),1,"")</f>
        <v/>
      </c>
      <c r="K4672" t="str">
        <f>IF(ISNUMBER(SEARCH(K$1,raw[[#This Row],[active years]])),1,"")</f>
        <v/>
      </c>
      <c r="L4672" t="str">
        <f>IF(ISNUMBER(SEARCH(L$1,raw[[#This Row],[active years]])),1,"")</f>
        <v/>
      </c>
      <c r="M4672" t="str">
        <f>IF(ISNUMBER(SEARCH(M$1,raw[[#This Row],[active years]])),1,"")</f>
        <v/>
      </c>
      <c r="N4672" t="str">
        <f>IF(ISNUMBER(SEARCH(N$1,raw[[#This Row],[active years]])),1,"")</f>
        <v/>
      </c>
      <c r="O4672" t="str">
        <f>IF(ISNUMBER(SEARCH(O$1,raw[[#This Row],[active years]])),1,"")</f>
        <v/>
      </c>
      <c r="P4672" t="str">
        <f>IF(ISNUMBER(SEARCH(P$1,raw[[#This Row],[active years]])),1,"")</f>
        <v/>
      </c>
      <c r="Q4672" t="str">
        <f>IF(ISNUMBER(SEARCH(Q$1,raw[[#This Row],[active years]])),1,"")</f>
        <v/>
      </c>
      <c r="R4672" t="str">
        <f>IF(ISNUMBER(SEARCH(R$1,raw[[#This Row],[active years]])),1,"")</f>
        <v/>
      </c>
      <c r="S4672" t="str">
        <f>IF(ISNUMBER(SEARCH(S$1,raw[[#This Row],[active years]])),1,"")</f>
        <v/>
      </c>
      <c r="T4672" t="str">
        <f>IF(ISNUMBER(SEARCH(T$1,raw[[#This Row],[active years]])),1,"")</f>
        <v/>
      </c>
      <c r="U4672" t="str">
        <f>IF(ISNUMBER(SEARCH(U$1,raw[[#This Row],[active years]])),1,"")</f>
        <v/>
      </c>
      <c r="V4672" t="str">
        <f>IF(ISNUMBER(SEARCH(V$1,raw[[#This Row],[active years]])),1,"")</f>
        <v/>
      </c>
      <c r="W4672" t="str">
        <f>IF(ISNUMBER(SEARCH(W$1,raw[[#This Row],[active years]])),1,"")</f>
        <v/>
      </c>
      <c r="X4672" t="str">
        <f>IF(ISNUMBER(SEARCH(X$1,raw[[#This Row],[active years]])),1,"")</f>
        <v/>
      </c>
      <c r="Y4672" t="str">
        <f>IF(ISNUMBER(SEARCH(Y$1,raw[[#This Row],[active years]])),1,"")</f>
        <v/>
      </c>
      <c r="Z4672">
        <f>IF(ISNUMBER(SEARCH(Z$1,raw[[#This Row],[active years]])),1,"")</f>
        <v>1</v>
      </c>
      <c r="AA4672">
        <f>IF(ISNUMBER(SEARCH(AA$1,raw[[#This Row],[active years]])),1,"")</f>
        <v>1</v>
      </c>
    </row>
    <row r="4673" spans="1:27" x14ac:dyDescent="0.45">
      <c r="A4673">
        <f>raw[team]</f>
        <v>5506</v>
      </c>
      <c r="B4673">
        <f>raw[rookie year]</f>
        <v>2015</v>
      </c>
      <c r="C4673" t="str">
        <f>IF(ISNUMBER(SEARCH(C$1,raw[[#This Row],[active years]])),1,"")</f>
        <v/>
      </c>
      <c r="D4673" t="str">
        <f>IF(ISNUMBER(SEARCH(D$1,raw[[#This Row],[active years]])),1,"")</f>
        <v/>
      </c>
      <c r="E4673" t="str">
        <f>IF(ISNUMBER(SEARCH(E$1,raw[[#This Row],[active years]])),1,"")</f>
        <v/>
      </c>
      <c r="F4673" t="str">
        <f>IF(ISNUMBER(SEARCH(F$1,raw[[#This Row],[active years]])),1,"")</f>
        <v/>
      </c>
      <c r="G4673" t="str">
        <f>IF(ISNUMBER(SEARCH(G$1,raw[[#This Row],[active years]])),1,"")</f>
        <v/>
      </c>
      <c r="H4673" t="str">
        <f>IF(ISNUMBER(SEARCH(H$1,raw[[#This Row],[active years]])),1,"")</f>
        <v/>
      </c>
      <c r="I4673" t="str">
        <f>IF(ISNUMBER(SEARCH(I$1,raw[[#This Row],[active years]])),1,"")</f>
        <v/>
      </c>
      <c r="J4673" t="str">
        <f>IF(ISNUMBER(SEARCH(J$1,raw[[#This Row],[active years]])),1,"")</f>
        <v/>
      </c>
      <c r="K4673" t="str">
        <f>IF(ISNUMBER(SEARCH(K$1,raw[[#This Row],[active years]])),1,"")</f>
        <v/>
      </c>
      <c r="L4673" t="str">
        <f>IF(ISNUMBER(SEARCH(L$1,raw[[#This Row],[active years]])),1,"")</f>
        <v/>
      </c>
      <c r="M4673" t="str">
        <f>IF(ISNUMBER(SEARCH(M$1,raw[[#This Row],[active years]])),1,"")</f>
        <v/>
      </c>
      <c r="N4673" t="str">
        <f>IF(ISNUMBER(SEARCH(N$1,raw[[#This Row],[active years]])),1,"")</f>
        <v/>
      </c>
      <c r="O4673" t="str">
        <f>IF(ISNUMBER(SEARCH(O$1,raw[[#This Row],[active years]])),1,"")</f>
        <v/>
      </c>
      <c r="P4673" t="str">
        <f>IF(ISNUMBER(SEARCH(P$1,raw[[#This Row],[active years]])),1,"")</f>
        <v/>
      </c>
      <c r="Q4673" t="str">
        <f>IF(ISNUMBER(SEARCH(Q$1,raw[[#This Row],[active years]])),1,"")</f>
        <v/>
      </c>
      <c r="R4673" t="str">
        <f>IF(ISNUMBER(SEARCH(R$1,raw[[#This Row],[active years]])),1,"")</f>
        <v/>
      </c>
      <c r="S4673" t="str">
        <f>IF(ISNUMBER(SEARCH(S$1,raw[[#This Row],[active years]])),1,"")</f>
        <v/>
      </c>
      <c r="T4673" t="str">
        <f>IF(ISNUMBER(SEARCH(T$1,raw[[#This Row],[active years]])),1,"")</f>
        <v/>
      </c>
      <c r="U4673" t="str">
        <f>IF(ISNUMBER(SEARCH(U$1,raw[[#This Row],[active years]])),1,"")</f>
        <v/>
      </c>
      <c r="V4673" t="str">
        <f>IF(ISNUMBER(SEARCH(V$1,raw[[#This Row],[active years]])),1,"")</f>
        <v/>
      </c>
      <c r="W4673" t="str">
        <f>IF(ISNUMBER(SEARCH(W$1,raw[[#This Row],[active years]])),1,"")</f>
        <v/>
      </c>
      <c r="X4673" t="str">
        <f>IF(ISNUMBER(SEARCH(X$1,raw[[#This Row],[active years]])),1,"")</f>
        <v/>
      </c>
      <c r="Y4673" t="str">
        <f>IF(ISNUMBER(SEARCH(Y$1,raw[[#This Row],[active years]])),1,"")</f>
        <v/>
      </c>
      <c r="Z4673">
        <f>IF(ISNUMBER(SEARCH(Z$1,raw[[#This Row],[active years]])),1,"")</f>
        <v>1</v>
      </c>
      <c r="AA4673">
        <f>IF(ISNUMBER(SEARCH(AA$1,raw[[#This Row],[active years]])),1,"")</f>
        <v>1</v>
      </c>
    </row>
    <row r="4674" spans="1:27" x14ac:dyDescent="0.45">
      <c r="A4674">
        <f>raw[team]</f>
        <v>5507</v>
      </c>
      <c r="B4674">
        <f>raw[rookie year]</f>
        <v>2015</v>
      </c>
      <c r="C4674" t="str">
        <f>IF(ISNUMBER(SEARCH(C$1,raw[[#This Row],[active years]])),1,"")</f>
        <v/>
      </c>
      <c r="D4674" t="str">
        <f>IF(ISNUMBER(SEARCH(D$1,raw[[#This Row],[active years]])),1,"")</f>
        <v/>
      </c>
      <c r="E4674" t="str">
        <f>IF(ISNUMBER(SEARCH(E$1,raw[[#This Row],[active years]])),1,"")</f>
        <v/>
      </c>
      <c r="F4674" t="str">
        <f>IF(ISNUMBER(SEARCH(F$1,raw[[#This Row],[active years]])),1,"")</f>
        <v/>
      </c>
      <c r="G4674" t="str">
        <f>IF(ISNUMBER(SEARCH(G$1,raw[[#This Row],[active years]])),1,"")</f>
        <v/>
      </c>
      <c r="H4674" t="str">
        <f>IF(ISNUMBER(SEARCH(H$1,raw[[#This Row],[active years]])),1,"")</f>
        <v/>
      </c>
      <c r="I4674" t="str">
        <f>IF(ISNUMBER(SEARCH(I$1,raw[[#This Row],[active years]])),1,"")</f>
        <v/>
      </c>
      <c r="J4674" t="str">
        <f>IF(ISNUMBER(SEARCH(J$1,raw[[#This Row],[active years]])),1,"")</f>
        <v/>
      </c>
      <c r="K4674" t="str">
        <f>IF(ISNUMBER(SEARCH(K$1,raw[[#This Row],[active years]])),1,"")</f>
        <v/>
      </c>
      <c r="L4674" t="str">
        <f>IF(ISNUMBER(SEARCH(L$1,raw[[#This Row],[active years]])),1,"")</f>
        <v/>
      </c>
      <c r="M4674" t="str">
        <f>IF(ISNUMBER(SEARCH(M$1,raw[[#This Row],[active years]])),1,"")</f>
        <v/>
      </c>
      <c r="N4674" t="str">
        <f>IF(ISNUMBER(SEARCH(N$1,raw[[#This Row],[active years]])),1,"")</f>
        <v/>
      </c>
      <c r="O4674" t="str">
        <f>IF(ISNUMBER(SEARCH(O$1,raw[[#This Row],[active years]])),1,"")</f>
        <v/>
      </c>
      <c r="P4674" t="str">
        <f>IF(ISNUMBER(SEARCH(P$1,raw[[#This Row],[active years]])),1,"")</f>
        <v/>
      </c>
      <c r="Q4674" t="str">
        <f>IF(ISNUMBER(SEARCH(Q$1,raw[[#This Row],[active years]])),1,"")</f>
        <v/>
      </c>
      <c r="R4674" t="str">
        <f>IF(ISNUMBER(SEARCH(R$1,raw[[#This Row],[active years]])),1,"")</f>
        <v/>
      </c>
      <c r="S4674" t="str">
        <f>IF(ISNUMBER(SEARCH(S$1,raw[[#This Row],[active years]])),1,"")</f>
        <v/>
      </c>
      <c r="T4674" t="str">
        <f>IF(ISNUMBER(SEARCH(T$1,raw[[#This Row],[active years]])),1,"")</f>
        <v/>
      </c>
      <c r="U4674" t="str">
        <f>IF(ISNUMBER(SEARCH(U$1,raw[[#This Row],[active years]])),1,"")</f>
        <v/>
      </c>
      <c r="V4674" t="str">
        <f>IF(ISNUMBER(SEARCH(V$1,raw[[#This Row],[active years]])),1,"")</f>
        <v/>
      </c>
      <c r="W4674" t="str">
        <f>IF(ISNUMBER(SEARCH(W$1,raw[[#This Row],[active years]])),1,"")</f>
        <v/>
      </c>
      <c r="X4674" t="str">
        <f>IF(ISNUMBER(SEARCH(X$1,raw[[#This Row],[active years]])),1,"")</f>
        <v/>
      </c>
      <c r="Y4674" t="str">
        <f>IF(ISNUMBER(SEARCH(Y$1,raw[[#This Row],[active years]])),1,"")</f>
        <v/>
      </c>
      <c r="Z4674">
        <f>IF(ISNUMBER(SEARCH(Z$1,raw[[#This Row],[active years]])),1,"")</f>
        <v>1</v>
      </c>
      <c r="AA4674">
        <f>IF(ISNUMBER(SEARCH(AA$1,raw[[#This Row],[active years]])),1,"")</f>
        <v>1</v>
      </c>
    </row>
    <row r="4675" spans="1:27" x14ac:dyDescent="0.45">
      <c r="A4675">
        <f>raw[team]</f>
        <v>5508</v>
      </c>
      <c r="B4675">
        <f>raw[rookie year]</f>
        <v>2015</v>
      </c>
      <c r="C4675" t="str">
        <f>IF(ISNUMBER(SEARCH(C$1,raw[[#This Row],[active years]])),1,"")</f>
        <v/>
      </c>
      <c r="D4675" t="str">
        <f>IF(ISNUMBER(SEARCH(D$1,raw[[#This Row],[active years]])),1,"")</f>
        <v/>
      </c>
      <c r="E4675" t="str">
        <f>IF(ISNUMBER(SEARCH(E$1,raw[[#This Row],[active years]])),1,"")</f>
        <v/>
      </c>
      <c r="F4675" t="str">
        <f>IF(ISNUMBER(SEARCH(F$1,raw[[#This Row],[active years]])),1,"")</f>
        <v/>
      </c>
      <c r="G4675" t="str">
        <f>IF(ISNUMBER(SEARCH(G$1,raw[[#This Row],[active years]])),1,"")</f>
        <v/>
      </c>
      <c r="H4675" t="str">
        <f>IF(ISNUMBER(SEARCH(H$1,raw[[#This Row],[active years]])),1,"")</f>
        <v/>
      </c>
      <c r="I4675" t="str">
        <f>IF(ISNUMBER(SEARCH(I$1,raw[[#This Row],[active years]])),1,"")</f>
        <v/>
      </c>
      <c r="J4675" t="str">
        <f>IF(ISNUMBER(SEARCH(J$1,raw[[#This Row],[active years]])),1,"")</f>
        <v/>
      </c>
      <c r="K4675" t="str">
        <f>IF(ISNUMBER(SEARCH(K$1,raw[[#This Row],[active years]])),1,"")</f>
        <v/>
      </c>
      <c r="L4675" t="str">
        <f>IF(ISNUMBER(SEARCH(L$1,raw[[#This Row],[active years]])),1,"")</f>
        <v/>
      </c>
      <c r="M4675" t="str">
        <f>IF(ISNUMBER(SEARCH(M$1,raw[[#This Row],[active years]])),1,"")</f>
        <v/>
      </c>
      <c r="N4675" t="str">
        <f>IF(ISNUMBER(SEARCH(N$1,raw[[#This Row],[active years]])),1,"")</f>
        <v/>
      </c>
      <c r="O4675" t="str">
        <f>IF(ISNUMBER(SEARCH(O$1,raw[[#This Row],[active years]])),1,"")</f>
        <v/>
      </c>
      <c r="P4675" t="str">
        <f>IF(ISNUMBER(SEARCH(P$1,raw[[#This Row],[active years]])),1,"")</f>
        <v/>
      </c>
      <c r="Q4675" t="str">
        <f>IF(ISNUMBER(SEARCH(Q$1,raw[[#This Row],[active years]])),1,"")</f>
        <v/>
      </c>
      <c r="R4675" t="str">
        <f>IF(ISNUMBER(SEARCH(R$1,raw[[#This Row],[active years]])),1,"")</f>
        <v/>
      </c>
      <c r="S4675" t="str">
        <f>IF(ISNUMBER(SEARCH(S$1,raw[[#This Row],[active years]])),1,"")</f>
        <v/>
      </c>
      <c r="T4675" t="str">
        <f>IF(ISNUMBER(SEARCH(T$1,raw[[#This Row],[active years]])),1,"")</f>
        <v/>
      </c>
      <c r="U4675" t="str">
        <f>IF(ISNUMBER(SEARCH(U$1,raw[[#This Row],[active years]])),1,"")</f>
        <v/>
      </c>
      <c r="V4675" t="str">
        <f>IF(ISNUMBER(SEARCH(V$1,raw[[#This Row],[active years]])),1,"")</f>
        <v/>
      </c>
      <c r="W4675" t="str">
        <f>IF(ISNUMBER(SEARCH(W$1,raw[[#This Row],[active years]])),1,"")</f>
        <v/>
      </c>
      <c r="X4675" t="str">
        <f>IF(ISNUMBER(SEARCH(X$1,raw[[#This Row],[active years]])),1,"")</f>
        <v/>
      </c>
      <c r="Y4675" t="str">
        <f>IF(ISNUMBER(SEARCH(Y$1,raw[[#This Row],[active years]])),1,"")</f>
        <v/>
      </c>
      <c r="Z4675">
        <f>IF(ISNUMBER(SEARCH(Z$1,raw[[#This Row],[active years]])),1,"")</f>
        <v>1</v>
      </c>
      <c r="AA4675">
        <f>IF(ISNUMBER(SEARCH(AA$1,raw[[#This Row],[active years]])),1,"")</f>
        <v>1</v>
      </c>
    </row>
    <row r="4676" spans="1:27" x14ac:dyDescent="0.45">
      <c r="A4676">
        <f>raw[team]</f>
        <v>5509</v>
      </c>
      <c r="B4676">
        <f>raw[rookie year]</f>
        <v>2015</v>
      </c>
      <c r="C4676" t="str">
        <f>IF(ISNUMBER(SEARCH(C$1,raw[[#This Row],[active years]])),1,"")</f>
        <v/>
      </c>
      <c r="D4676" t="str">
        <f>IF(ISNUMBER(SEARCH(D$1,raw[[#This Row],[active years]])),1,"")</f>
        <v/>
      </c>
      <c r="E4676" t="str">
        <f>IF(ISNUMBER(SEARCH(E$1,raw[[#This Row],[active years]])),1,"")</f>
        <v/>
      </c>
      <c r="F4676" t="str">
        <f>IF(ISNUMBER(SEARCH(F$1,raw[[#This Row],[active years]])),1,"")</f>
        <v/>
      </c>
      <c r="G4676" t="str">
        <f>IF(ISNUMBER(SEARCH(G$1,raw[[#This Row],[active years]])),1,"")</f>
        <v/>
      </c>
      <c r="H4676" t="str">
        <f>IF(ISNUMBER(SEARCH(H$1,raw[[#This Row],[active years]])),1,"")</f>
        <v/>
      </c>
      <c r="I4676" t="str">
        <f>IF(ISNUMBER(SEARCH(I$1,raw[[#This Row],[active years]])),1,"")</f>
        <v/>
      </c>
      <c r="J4676" t="str">
        <f>IF(ISNUMBER(SEARCH(J$1,raw[[#This Row],[active years]])),1,"")</f>
        <v/>
      </c>
      <c r="K4676" t="str">
        <f>IF(ISNUMBER(SEARCH(K$1,raw[[#This Row],[active years]])),1,"")</f>
        <v/>
      </c>
      <c r="L4676" t="str">
        <f>IF(ISNUMBER(SEARCH(L$1,raw[[#This Row],[active years]])),1,"")</f>
        <v/>
      </c>
      <c r="M4676" t="str">
        <f>IF(ISNUMBER(SEARCH(M$1,raw[[#This Row],[active years]])),1,"")</f>
        <v/>
      </c>
      <c r="N4676" t="str">
        <f>IF(ISNUMBER(SEARCH(N$1,raw[[#This Row],[active years]])),1,"")</f>
        <v/>
      </c>
      <c r="O4676" t="str">
        <f>IF(ISNUMBER(SEARCH(O$1,raw[[#This Row],[active years]])),1,"")</f>
        <v/>
      </c>
      <c r="P4676" t="str">
        <f>IF(ISNUMBER(SEARCH(P$1,raw[[#This Row],[active years]])),1,"")</f>
        <v/>
      </c>
      <c r="Q4676" t="str">
        <f>IF(ISNUMBER(SEARCH(Q$1,raw[[#This Row],[active years]])),1,"")</f>
        <v/>
      </c>
      <c r="R4676" t="str">
        <f>IF(ISNUMBER(SEARCH(R$1,raw[[#This Row],[active years]])),1,"")</f>
        <v/>
      </c>
      <c r="S4676" t="str">
        <f>IF(ISNUMBER(SEARCH(S$1,raw[[#This Row],[active years]])),1,"")</f>
        <v/>
      </c>
      <c r="T4676" t="str">
        <f>IF(ISNUMBER(SEARCH(T$1,raw[[#This Row],[active years]])),1,"")</f>
        <v/>
      </c>
      <c r="U4676" t="str">
        <f>IF(ISNUMBER(SEARCH(U$1,raw[[#This Row],[active years]])),1,"")</f>
        <v/>
      </c>
      <c r="V4676" t="str">
        <f>IF(ISNUMBER(SEARCH(V$1,raw[[#This Row],[active years]])),1,"")</f>
        <v/>
      </c>
      <c r="W4676" t="str">
        <f>IF(ISNUMBER(SEARCH(W$1,raw[[#This Row],[active years]])),1,"")</f>
        <v/>
      </c>
      <c r="X4676" t="str">
        <f>IF(ISNUMBER(SEARCH(X$1,raw[[#This Row],[active years]])),1,"")</f>
        <v/>
      </c>
      <c r="Y4676" t="str">
        <f>IF(ISNUMBER(SEARCH(Y$1,raw[[#This Row],[active years]])),1,"")</f>
        <v/>
      </c>
      <c r="Z4676">
        <f>IF(ISNUMBER(SEARCH(Z$1,raw[[#This Row],[active years]])),1,"")</f>
        <v>1</v>
      </c>
      <c r="AA4676">
        <f>IF(ISNUMBER(SEARCH(AA$1,raw[[#This Row],[active years]])),1,"")</f>
        <v>1</v>
      </c>
    </row>
    <row r="4677" spans="1:27" x14ac:dyDescent="0.45">
      <c r="A4677">
        <f>raw[team]</f>
        <v>5510</v>
      </c>
      <c r="B4677">
        <f>raw[rookie year]</f>
        <v>2015</v>
      </c>
      <c r="C4677" t="str">
        <f>IF(ISNUMBER(SEARCH(C$1,raw[[#This Row],[active years]])),1,"")</f>
        <v/>
      </c>
      <c r="D4677" t="str">
        <f>IF(ISNUMBER(SEARCH(D$1,raw[[#This Row],[active years]])),1,"")</f>
        <v/>
      </c>
      <c r="E4677" t="str">
        <f>IF(ISNUMBER(SEARCH(E$1,raw[[#This Row],[active years]])),1,"")</f>
        <v/>
      </c>
      <c r="F4677" t="str">
        <f>IF(ISNUMBER(SEARCH(F$1,raw[[#This Row],[active years]])),1,"")</f>
        <v/>
      </c>
      <c r="G4677" t="str">
        <f>IF(ISNUMBER(SEARCH(G$1,raw[[#This Row],[active years]])),1,"")</f>
        <v/>
      </c>
      <c r="H4677" t="str">
        <f>IF(ISNUMBER(SEARCH(H$1,raw[[#This Row],[active years]])),1,"")</f>
        <v/>
      </c>
      <c r="I4677" t="str">
        <f>IF(ISNUMBER(SEARCH(I$1,raw[[#This Row],[active years]])),1,"")</f>
        <v/>
      </c>
      <c r="J4677" t="str">
        <f>IF(ISNUMBER(SEARCH(J$1,raw[[#This Row],[active years]])),1,"")</f>
        <v/>
      </c>
      <c r="K4677" t="str">
        <f>IF(ISNUMBER(SEARCH(K$1,raw[[#This Row],[active years]])),1,"")</f>
        <v/>
      </c>
      <c r="L4677" t="str">
        <f>IF(ISNUMBER(SEARCH(L$1,raw[[#This Row],[active years]])),1,"")</f>
        <v/>
      </c>
      <c r="M4677" t="str">
        <f>IF(ISNUMBER(SEARCH(M$1,raw[[#This Row],[active years]])),1,"")</f>
        <v/>
      </c>
      <c r="N4677" t="str">
        <f>IF(ISNUMBER(SEARCH(N$1,raw[[#This Row],[active years]])),1,"")</f>
        <v/>
      </c>
      <c r="O4677" t="str">
        <f>IF(ISNUMBER(SEARCH(O$1,raw[[#This Row],[active years]])),1,"")</f>
        <v/>
      </c>
      <c r="P4677" t="str">
        <f>IF(ISNUMBER(SEARCH(P$1,raw[[#This Row],[active years]])),1,"")</f>
        <v/>
      </c>
      <c r="Q4677" t="str">
        <f>IF(ISNUMBER(SEARCH(Q$1,raw[[#This Row],[active years]])),1,"")</f>
        <v/>
      </c>
      <c r="R4677" t="str">
        <f>IF(ISNUMBER(SEARCH(R$1,raw[[#This Row],[active years]])),1,"")</f>
        <v/>
      </c>
      <c r="S4677" t="str">
        <f>IF(ISNUMBER(SEARCH(S$1,raw[[#This Row],[active years]])),1,"")</f>
        <v/>
      </c>
      <c r="T4677" t="str">
        <f>IF(ISNUMBER(SEARCH(T$1,raw[[#This Row],[active years]])),1,"")</f>
        <v/>
      </c>
      <c r="U4677" t="str">
        <f>IF(ISNUMBER(SEARCH(U$1,raw[[#This Row],[active years]])),1,"")</f>
        <v/>
      </c>
      <c r="V4677" t="str">
        <f>IF(ISNUMBER(SEARCH(V$1,raw[[#This Row],[active years]])),1,"")</f>
        <v/>
      </c>
      <c r="W4677" t="str">
        <f>IF(ISNUMBER(SEARCH(W$1,raw[[#This Row],[active years]])),1,"")</f>
        <v/>
      </c>
      <c r="X4677" t="str">
        <f>IF(ISNUMBER(SEARCH(X$1,raw[[#This Row],[active years]])),1,"")</f>
        <v/>
      </c>
      <c r="Y4677" t="str">
        <f>IF(ISNUMBER(SEARCH(Y$1,raw[[#This Row],[active years]])),1,"")</f>
        <v/>
      </c>
      <c r="Z4677">
        <f>IF(ISNUMBER(SEARCH(Z$1,raw[[#This Row],[active years]])),1,"")</f>
        <v>1</v>
      </c>
      <c r="AA4677">
        <f>IF(ISNUMBER(SEARCH(AA$1,raw[[#This Row],[active years]])),1,"")</f>
        <v>1</v>
      </c>
    </row>
    <row r="4678" spans="1:27" x14ac:dyDescent="0.45">
      <c r="A4678">
        <f>raw[team]</f>
        <v>5511</v>
      </c>
      <c r="B4678">
        <f>raw[rookie year]</f>
        <v>2015</v>
      </c>
      <c r="C4678" t="str">
        <f>IF(ISNUMBER(SEARCH(C$1,raw[[#This Row],[active years]])),1,"")</f>
        <v/>
      </c>
      <c r="D4678" t="str">
        <f>IF(ISNUMBER(SEARCH(D$1,raw[[#This Row],[active years]])),1,"")</f>
        <v/>
      </c>
      <c r="E4678" t="str">
        <f>IF(ISNUMBER(SEARCH(E$1,raw[[#This Row],[active years]])),1,"")</f>
        <v/>
      </c>
      <c r="F4678" t="str">
        <f>IF(ISNUMBER(SEARCH(F$1,raw[[#This Row],[active years]])),1,"")</f>
        <v/>
      </c>
      <c r="G4678" t="str">
        <f>IF(ISNUMBER(SEARCH(G$1,raw[[#This Row],[active years]])),1,"")</f>
        <v/>
      </c>
      <c r="H4678" t="str">
        <f>IF(ISNUMBER(SEARCH(H$1,raw[[#This Row],[active years]])),1,"")</f>
        <v/>
      </c>
      <c r="I4678" t="str">
        <f>IF(ISNUMBER(SEARCH(I$1,raw[[#This Row],[active years]])),1,"")</f>
        <v/>
      </c>
      <c r="J4678" t="str">
        <f>IF(ISNUMBER(SEARCH(J$1,raw[[#This Row],[active years]])),1,"")</f>
        <v/>
      </c>
      <c r="K4678" t="str">
        <f>IF(ISNUMBER(SEARCH(K$1,raw[[#This Row],[active years]])),1,"")</f>
        <v/>
      </c>
      <c r="L4678" t="str">
        <f>IF(ISNUMBER(SEARCH(L$1,raw[[#This Row],[active years]])),1,"")</f>
        <v/>
      </c>
      <c r="M4678" t="str">
        <f>IF(ISNUMBER(SEARCH(M$1,raw[[#This Row],[active years]])),1,"")</f>
        <v/>
      </c>
      <c r="N4678" t="str">
        <f>IF(ISNUMBER(SEARCH(N$1,raw[[#This Row],[active years]])),1,"")</f>
        <v/>
      </c>
      <c r="O4678" t="str">
        <f>IF(ISNUMBER(SEARCH(O$1,raw[[#This Row],[active years]])),1,"")</f>
        <v/>
      </c>
      <c r="P4678" t="str">
        <f>IF(ISNUMBER(SEARCH(P$1,raw[[#This Row],[active years]])),1,"")</f>
        <v/>
      </c>
      <c r="Q4678" t="str">
        <f>IF(ISNUMBER(SEARCH(Q$1,raw[[#This Row],[active years]])),1,"")</f>
        <v/>
      </c>
      <c r="R4678" t="str">
        <f>IF(ISNUMBER(SEARCH(R$1,raw[[#This Row],[active years]])),1,"")</f>
        <v/>
      </c>
      <c r="S4678" t="str">
        <f>IF(ISNUMBER(SEARCH(S$1,raw[[#This Row],[active years]])),1,"")</f>
        <v/>
      </c>
      <c r="T4678" t="str">
        <f>IF(ISNUMBER(SEARCH(T$1,raw[[#This Row],[active years]])),1,"")</f>
        <v/>
      </c>
      <c r="U4678" t="str">
        <f>IF(ISNUMBER(SEARCH(U$1,raw[[#This Row],[active years]])),1,"")</f>
        <v/>
      </c>
      <c r="V4678" t="str">
        <f>IF(ISNUMBER(SEARCH(V$1,raw[[#This Row],[active years]])),1,"")</f>
        <v/>
      </c>
      <c r="W4678" t="str">
        <f>IF(ISNUMBER(SEARCH(W$1,raw[[#This Row],[active years]])),1,"")</f>
        <v/>
      </c>
      <c r="X4678" t="str">
        <f>IF(ISNUMBER(SEARCH(X$1,raw[[#This Row],[active years]])),1,"")</f>
        <v/>
      </c>
      <c r="Y4678" t="str">
        <f>IF(ISNUMBER(SEARCH(Y$1,raw[[#This Row],[active years]])),1,"")</f>
        <v/>
      </c>
      <c r="Z4678">
        <f>IF(ISNUMBER(SEARCH(Z$1,raw[[#This Row],[active years]])),1,"")</f>
        <v>1</v>
      </c>
      <c r="AA4678">
        <f>IF(ISNUMBER(SEARCH(AA$1,raw[[#This Row],[active years]])),1,"")</f>
        <v>1</v>
      </c>
    </row>
    <row r="4679" spans="1:27" x14ac:dyDescent="0.45">
      <c r="A4679">
        <f>raw[team]</f>
        <v>5512</v>
      </c>
      <c r="B4679">
        <f>raw[rookie year]</f>
        <v>2015</v>
      </c>
      <c r="C4679" t="str">
        <f>IF(ISNUMBER(SEARCH(C$1,raw[[#This Row],[active years]])),1,"")</f>
        <v/>
      </c>
      <c r="D4679" t="str">
        <f>IF(ISNUMBER(SEARCH(D$1,raw[[#This Row],[active years]])),1,"")</f>
        <v/>
      </c>
      <c r="E4679" t="str">
        <f>IF(ISNUMBER(SEARCH(E$1,raw[[#This Row],[active years]])),1,"")</f>
        <v/>
      </c>
      <c r="F4679" t="str">
        <f>IF(ISNUMBER(SEARCH(F$1,raw[[#This Row],[active years]])),1,"")</f>
        <v/>
      </c>
      <c r="G4679" t="str">
        <f>IF(ISNUMBER(SEARCH(G$1,raw[[#This Row],[active years]])),1,"")</f>
        <v/>
      </c>
      <c r="H4679" t="str">
        <f>IF(ISNUMBER(SEARCH(H$1,raw[[#This Row],[active years]])),1,"")</f>
        <v/>
      </c>
      <c r="I4679" t="str">
        <f>IF(ISNUMBER(SEARCH(I$1,raw[[#This Row],[active years]])),1,"")</f>
        <v/>
      </c>
      <c r="J4679" t="str">
        <f>IF(ISNUMBER(SEARCH(J$1,raw[[#This Row],[active years]])),1,"")</f>
        <v/>
      </c>
      <c r="K4679" t="str">
        <f>IF(ISNUMBER(SEARCH(K$1,raw[[#This Row],[active years]])),1,"")</f>
        <v/>
      </c>
      <c r="L4679" t="str">
        <f>IF(ISNUMBER(SEARCH(L$1,raw[[#This Row],[active years]])),1,"")</f>
        <v/>
      </c>
      <c r="M4679" t="str">
        <f>IF(ISNUMBER(SEARCH(M$1,raw[[#This Row],[active years]])),1,"")</f>
        <v/>
      </c>
      <c r="N4679" t="str">
        <f>IF(ISNUMBER(SEARCH(N$1,raw[[#This Row],[active years]])),1,"")</f>
        <v/>
      </c>
      <c r="O4679" t="str">
        <f>IF(ISNUMBER(SEARCH(O$1,raw[[#This Row],[active years]])),1,"")</f>
        <v/>
      </c>
      <c r="P4679" t="str">
        <f>IF(ISNUMBER(SEARCH(P$1,raw[[#This Row],[active years]])),1,"")</f>
        <v/>
      </c>
      <c r="Q4679" t="str">
        <f>IF(ISNUMBER(SEARCH(Q$1,raw[[#This Row],[active years]])),1,"")</f>
        <v/>
      </c>
      <c r="R4679" t="str">
        <f>IF(ISNUMBER(SEARCH(R$1,raw[[#This Row],[active years]])),1,"")</f>
        <v/>
      </c>
      <c r="S4679" t="str">
        <f>IF(ISNUMBER(SEARCH(S$1,raw[[#This Row],[active years]])),1,"")</f>
        <v/>
      </c>
      <c r="T4679" t="str">
        <f>IF(ISNUMBER(SEARCH(T$1,raw[[#This Row],[active years]])),1,"")</f>
        <v/>
      </c>
      <c r="U4679" t="str">
        <f>IF(ISNUMBER(SEARCH(U$1,raw[[#This Row],[active years]])),1,"")</f>
        <v/>
      </c>
      <c r="V4679" t="str">
        <f>IF(ISNUMBER(SEARCH(V$1,raw[[#This Row],[active years]])),1,"")</f>
        <v/>
      </c>
      <c r="W4679" t="str">
        <f>IF(ISNUMBER(SEARCH(W$1,raw[[#This Row],[active years]])),1,"")</f>
        <v/>
      </c>
      <c r="X4679" t="str">
        <f>IF(ISNUMBER(SEARCH(X$1,raw[[#This Row],[active years]])),1,"")</f>
        <v/>
      </c>
      <c r="Y4679" t="str">
        <f>IF(ISNUMBER(SEARCH(Y$1,raw[[#This Row],[active years]])),1,"")</f>
        <v/>
      </c>
      <c r="Z4679">
        <f>IF(ISNUMBER(SEARCH(Z$1,raw[[#This Row],[active years]])),1,"")</f>
        <v>1</v>
      </c>
      <c r="AA4679">
        <f>IF(ISNUMBER(SEARCH(AA$1,raw[[#This Row],[active years]])),1,"")</f>
        <v>1</v>
      </c>
    </row>
    <row r="4680" spans="1:27" x14ac:dyDescent="0.45">
      <c r="A4680">
        <f>raw[team]</f>
        <v>5513</v>
      </c>
      <c r="B4680">
        <f>raw[rookie year]</f>
        <v>2015</v>
      </c>
      <c r="C4680" t="str">
        <f>IF(ISNUMBER(SEARCH(C$1,raw[[#This Row],[active years]])),1,"")</f>
        <v/>
      </c>
      <c r="D4680" t="str">
        <f>IF(ISNUMBER(SEARCH(D$1,raw[[#This Row],[active years]])),1,"")</f>
        <v/>
      </c>
      <c r="E4680" t="str">
        <f>IF(ISNUMBER(SEARCH(E$1,raw[[#This Row],[active years]])),1,"")</f>
        <v/>
      </c>
      <c r="F4680" t="str">
        <f>IF(ISNUMBER(SEARCH(F$1,raw[[#This Row],[active years]])),1,"")</f>
        <v/>
      </c>
      <c r="G4680" t="str">
        <f>IF(ISNUMBER(SEARCH(G$1,raw[[#This Row],[active years]])),1,"")</f>
        <v/>
      </c>
      <c r="H4680" t="str">
        <f>IF(ISNUMBER(SEARCH(H$1,raw[[#This Row],[active years]])),1,"")</f>
        <v/>
      </c>
      <c r="I4680" t="str">
        <f>IF(ISNUMBER(SEARCH(I$1,raw[[#This Row],[active years]])),1,"")</f>
        <v/>
      </c>
      <c r="J4680" t="str">
        <f>IF(ISNUMBER(SEARCH(J$1,raw[[#This Row],[active years]])),1,"")</f>
        <v/>
      </c>
      <c r="K4680" t="str">
        <f>IF(ISNUMBER(SEARCH(K$1,raw[[#This Row],[active years]])),1,"")</f>
        <v/>
      </c>
      <c r="L4680" t="str">
        <f>IF(ISNUMBER(SEARCH(L$1,raw[[#This Row],[active years]])),1,"")</f>
        <v/>
      </c>
      <c r="M4680" t="str">
        <f>IF(ISNUMBER(SEARCH(M$1,raw[[#This Row],[active years]])),1,"")</f>
        <v/>
      </c>
      <c r="N4680" t="str">
        <f>IF(ISNUMBER(SEARCH(N$1,raw[[#This Row],[active years]])),1,"")</f>
        <v/>
      </c>
      <c r="O4680" t="str">
        <f>IF(ISNUMBER(SEARCH(O$1,raw[[#This Row],[active years]])),1,"")</f>
        <v/>
      </c>
      <c r="P4680" t="str">
        <f>IF(ISNUMBER(SEARCH(P$1,raw[[#This Row],[active years]])),1,"")</f>
        <v/>
      </c>
      <c r="Q4680" t="str">
        <f>IF(ISNUMBER(SEARCH(Q$1,raw[[#This Row],[active years]])),1,"")</f>
        <v/>
      </c>
      <c r="R4680" t="str">
        <f>IF(ISNUMBER(SEARCH(R$1,raw[[#This Row],[active years]])),1,"")</f>
        <v/>
      </c>
      <c r="S4680" t="str">
        <f>IF(ISNUMBER(SEARCH(S$1,raw[[#This Row],[active years]])),1,"")</f>
        <v/>
      </c>
      <c r="T4680" t="str">
        <f>IF(ISNUMBER(SEARCH(T$1,raw[[#This Row],[active years]])),1,"")</f>
        <v/>
      </c>
      <c r="U4680" t="str">
        <f>IF(ISNUMBER(SEARCH(U$1,raw[[#This Row],[active years]])),1,"")</f>
        <v/>
      </c>
      <c r="V4680" t="str">
        <f>IF(ISNUMBER(SEARCH(V$1,raw[[#This Row],[active years]])),1,"")</f>
        <v/>
      </c>
      <c r="W4680" t="str">
        <f>IF(ISNUMBER(SEARCH(W$1,raw[[#This Row],[active years]])),1,"")</f>
        <v/>
      </c>
      <c r="X4680" t="str">
        <f>IF(ISNUMBER(SEARCH(X$1,raw[[#This Row],[active years]])),1,"")</f>
        <v/>
      </c>
      <c r="Y4680" t="str">
        <f>IF(ISNUMBER(SEARCH(Y$1,raw[[#This Row],[active years]])),1,"")</f>
        <v/>
      </c>
      <c r="Z4680">
        <f>IF(ISNUMBER(SEARCH(Z$1,raw[[#This Row],[active years]])),1,"")</f>
        <v>1</v>
      </c>
      <c r="AA4680" t="str">
        <f>IF(ISNUMBER(SEARCH(AA$1,raw[[#This Row],[active years]])),1,"")</f>
        <v/>
      </c>
    </row>
    <row r="4681" spans="1:27" x14ac:dyDescent="0.45">
      <c r="A4681">
        <f>raw[team]</f>
        <v>5514</v>
      </c>
      <c r="B4681">
        <f>raw[rookie year]</f>
        <v>2015</v>
      </c>
      <c r="C4681" t="str">
        <f>IF(ISNUMBER(SEARCH(C$1,raw[[#This Row],[active years]])),1,"")</f>
        <v/>
      </c>
      <c r="D4681" t="str">
        <f>IF(ISNUMBER(SEARCH(D$1,raw[[#This Row],[active years]])),1,"")</f>
        <v/>
      </c>
      <c r="E4681" t="str">
        <f>IF(ISNUMBER(SEARCH(E$1,raw[[#This Row],[active years]])),1,"")</f>
        <v/>
      </c>
      <c r="F4681" t="str">
        <f>IF(ISNUMBER(SEARCH(F$1,raw[[#This Row],[active years]])),1,"")</f>
        <v/>
      </c>
      <c r="G4681" t="str">
        <f>IF(ISNUMBER(SEARCH(G$1,raw[[#This Row],[active years]])),1,"")</f>
        <v/>
      </c>
      <c r="H4681" t="str">
        <f>IF(ISNUMBER(SEARCH(H$1,raw[[#This Row],[active years]])),1,"")</f>
        <v/>
      </c>
      <c r="I4681" t="str">
        <f>IF(ISNUMBER(SEARCH(I$1,raw[[#This Row],[active years]])),1,"")</f>
        <v/>
      </c>
      <c r="J4681" t="str">
        <f>IF(ISNUMBER(SEARCH(J$1,raw[[#This Row],[active years]])),1,"")</f>
        <v/>
      </c>
      <c r="K4681" t="str">
        <f>IF(ISNUMBER(SEARCH(K$1,raw[[#This Row],[active years]])),1,"")</f>
        <v/>
      </c>
      <c r="L4681" t="str">
        <f>IF(ISNUMBER(SEARCH(L$1,raw[[#This Row],[active years]])),1,"")</f>
        <v/>
      </c>
      <c r="M4681" t="str">
        <f>IF(ISNUMBER(SEARCH(M$1,raw[[#This Row],[active years]])),1,"")</f>
        <v/>
      </c>
      <c r="N4681" t="str">
        <f>IF(ISNUMBER(SEARCH(N$1,raw[[#This Row],[active years]])),1,"")</f>
        <v/>
      </c>
      <c r="O4681" t="str">
        <f>IF(ISNUMBER(SEARCH(O$1,raw[[#This Row],[active years]])),1,"")</f>
        <v/>
      </c>
      <c r="P4681" t="str">
        <f>IF(ISNUMBER(SEARCH(P$1,raw[[#This Row],[active years]])),1,"")</f>
        <v/>
      </c>
      <c r="Q4681" t="str">
        <f>IF(ISNUMBER(SEARCH(Q$1,raw[[#This Row],[active years]])),1,"")</f>
        <v/>
      </c>
      <c r="R4681" t="str">
        <f>IF(ISNUMBER(SEARCH(R$1,raw[[#This Row],[active years]])),1,"")</f>
        <v/>
      </c>
      <c r="S4681" t="str">
        <f>IF(ISNUMBER(SEARCH(S$1,raw[[#This Row],[active years]])),1,"")</f>
        <v/>
      </c>
      <c r="T4681" t="str">
        <f>IF(ISNUMBER(SEARCH(T$1,raw[[#This Row],[active years]])),1,"")</f>
        <v/>
      </c>
      <c r="U4681" t="str">
        <f>IF(ISNUMBER(SEARCH(U$1,raw[[#This Row],[active years]])),1,"")</f>
        <v/>
      </c>
      <c r="V4681" t="str">
        <f>IF(ISNUMBER(SEARCH(V$1,raw[[#This Row],[active years]])),1,"")</f>
        <v/>
      </c>
      <c r="W4681" t="str">
        <f>IF(ISNUMBER(SEARCH(W$1,raw[[#This Row],[active years]])),1,"")</f>
        <v/>
      </c>
      <c r="X4681" t="str">
        <f>IF(ISNUMBER(SEARCH(X$1,raw[[#This Row],[active years]])),1,"")</f>
        <v/>
      </c>
      <c r="Y4681" t="str">
        <f>IF(ISNUMBER(SEARCH(Y$1,raw[[#This Row],[active years]])),1,"")</f>
        <v/>
      </c>
      <c r="Z4681">
        <f>IF(ISNUMBER(SEARCH(Z$1,raw[[#This Row],[active years]])),1,"")</f>
        <v>1</v>
      </c>
      <c r="AA4681">
        <f>IF(ISNUMBER(SEARCH(AA$1,raw[[#This Row],[active years]])),1,"")</f>
        <v>1</v>
      </c>
    </row>
    <row r="4682" spans="1:27" x14ac:dyDescent="0.45">
      <c r="A4682">
        <f>raw[team]</f>
        <v>5515</v>
      </c>
      <c r="B4682">
        <f>raw[rookie year]</f>
        <v>2015</v>
      </c>
      <c r="C4682" t="str">
        <f>IF(ISNUMBER(SEARCH(C$1,raw[[#This Row],[active years]])),1,"")</f>
        <v/>
      </c>
      <c r="D4682" t="str">
        <f>IF(ISNUMBER(SEARCH(D$1,raw[[#This Row],[active years]])),1,"")</f>
        <v/>
      </c>
      <c r="E4682" t="str">
        <f>IF(ISNUMBER(SEARCH(E$1,raw[[#This Row],[active years]])),1,"")</f>
        <v/>
      </c>
      <c r="F4682" t="str">
        <f>IF(ISNUMBER(SEARCH(F$1,raw[[#This Row],[active years]])),1,"")</f>
        <v/>
      </c>
      <c r="G4682" t="str">
        <f>IF(ISNUMBER(SEARCH(G$1,raw[[#This Row],[active years]])),1,"")</f>
        <v/>
      </c>
      <c r="H4682" t="str">
        <f>IF(ISNUMBER(SEARCH(H$1,raw[[#This Row],[active years]])),1,"")</f>
        <v/>
      </c>
      <c r="I4682" t="str">
        <f>IF(ISNUMBER(SEARCH(I$1,raw[[#This Row],[active years]])),1,"")</f>
        <v/>
      </c>
      <c r="J4682" t="str">
        <f>IF(ISNUMBER(SEARCH(J$1,raw[[#This Row],[active years]])),1,"")</f>
        <v/>
      </c>
      <c r="K4682" t="str">
        <f>IF(ISNUMBER(SEARCH(K$1,raw[[#This Row],[active years]])),1,"")</f>
        <v/>
      </c>
      <c r="L4682" t="str">
        <f>IF(ISNUMBER(SEARCH(L$1,raw[[#This Row],[active years]])),1,"")</f>
        <v/>
      </c>
      <c r="M4682" t="str">
        <f>IF(ISNUMBER(SEARCH(M$1,raw[[#This Row],[active years]])),1,"")</f>
        <v/>
      </c>
      <c r="N4682" t="str">
        <f>IF(ISNUMBER(SEARCH(N$1,raw[[#This Row],[active years]])),1,"")</f>
        <v/>
      </c>
      <c r="O4682" t="str">
        <f>IF(ISNUMBER(SEARCH(O$1,raw[[#This Row],[active years]])),1,"")</f>
        <v/>
      </c>
      <c r="P4682" t="str">
        <f>IF(ISNUMBER(SEARCH(P$1,raw[[#This Row],[active years]])),1,"")</f>
        <v/>
      </c>
      <c r="Q4682" t="str">
        <f>IF(ISNUMBER(SEARCH(Q$1,raw[[#This Row],[active years]])),1,"")</f>
        <v/>
      </c>
      <c r="R4682" t="str">
        <f>IF(ISNUMBER(SEARCH(R$1,raw[[#This Row],[active years]])),1,"")</f>
        <v/>
      </c>
      <c r="S4682" t="str">
        <f>IF(ISNUMBER(SEARCH(S$1,raw[[#This Row],[active years]])),1,"")</f>
        <v/>
      </c>
      <c r="T4682" t="str">
        <f>IF(ISNUMBER(SEARCH(T$1,raw[[#This Row],[active years]])),1,"")</f>
        <v/>
      </c>
      <c r="U4682" t="str">
        <f>IF(ISNUMBER(SEARCH(U$1,raw[[#This Row],[active years]])),1,"")</f>
        <v/>
      </c>
      <c r="V4682" t="str">
        <f>IF(ISNUMBER(SEARCH(V$1,raw[[#This Row],[active years]])),1,"")</f>
        <v/>
      </c>
      <c r="W4682" t="str">
        <f>IF(ISNUMBER(SEARCH(W$1,raw[[#This Row],[active years]])),1,"")</f>
        <v/>
      </c>
      <c r="X4682" t="str">
        <f>IF(ISNUMBER(SEARCH(X$1,raw[[#This Row],[active years]])),1,"")</f>
        <v/>
      </c>
      <c r="Y4682" t="str">
        <f>IF(ISNUMBER(SEARCH(Y$1,raw[[#This Row],[active years]])),1,"")</f>
        <v/>
      </c>
      <c r="Z4682">
        <f>IF(ISNUMBER(SEARCH(Z$1,raw[[#This Row],[active years]])),1,"")</f>
        <v>1</v>
      </c>
      <c r="AA4682">
        <f>IF(ISNUMBER(SEARCH(AA$1,raw[[#This Row],[active years]])),1,"")</f>
        <v>1</v>
      </c>
    </row>
    <row r="4683" spans="1:27" x14ac:dyDescent="0.45">
      <c r="A4683">
        <f>raw[team]</f>
        <v>5516</v>
      </c>
      <c r="B4683">
        <f>raw[rookie year]</f>
        <v>2015</v>
      </c>
      <c r="C4683" t="str">
        <f>IF(ISNUMBER(SEARCH(C$1,raw[[#This Row],[active years]])),1,"")</f>
        <v/>
      </c>
      <c r="D4683" t="str">
        <f>IF(ISNUMBER(SEARCH(D$1,raw[[#This Row],[active years]])),1,"")</f>
        <v/>
      </c>
      <c r="E4683" t="str">
        <f>IF(ISNUMBER(SEARCH(E$1,raw[[#This Row],[active years]])),1,"")</f>
        <v/>
      </c>
      <c r="F4683" t="str">
        <f>IF(ISNUMBER(SEARCH(F$1,raw[[#This Row],[active years]])),1,"")</f>
        <v/>
      </c>
      <c r="G4683" t="str">
        <f>IF(ISNUMBER(SEARCH(G$1,raw[[#This Row],[active years]])),1,"")</f>
        <v/>
      </c>
      <c r="H4683" t="str">
        <f>IF(ISNUMBER(SEARCH(H$1,raw[[#This Row],[active years]])),1,"")</f>
        <v/>
      </c>
      <c r="I4683" t="str">
        <f>IF(ISNUMBER(SEARCH(I$1,raw[[#This Row],[active years]])),1,"")</f>
        <v/>
      </c>
      <c r="J4683" t="str">
        <f>IF(ISNUMBER(SEARCH(J$1,raw[[#This Row],[active years]])),1,"")</f>
        <v/>
      </c>
      <c r="K4683" t="str">
        <f>IF(ISNUMBER(SEARCH(K$1,raw[[#This Row],[active years]])),1,"")</f>
        <v/>
      </c>
      <c r="L4683" t="str">
        <f>IF(ISNUMBER(SEARCH(L$1,raw[[#This Row],[active years]])),1,"")</f>
        <v/>
      </c>
      <c r="M4683" t="str">
        <f>IF(ISNUMBER(SEARCH(M$1,raw[[#This Row],[active years]])),1,"")</f>
        <v/>
      </c>
      <c r="N4683" t="str">
        <f>IF(ISNUMBER(SEARCH(N$1,raw[[#This Row],[active years]])),1,"")</f>
        <v/>
      </c>
      <c r="O4683" t="str">
        <f>IF(ISNUMBER(SEARCH(O$1,raw[[#This Row],[active years]])),1,"")</f>
        <v/>
      </c>
      <c r="P4683" t="str">
        <f>IF(ISNUMBER(SEARCH(P$1,raw[[#This Row],[active years]])),1,"")</f>
        <v/>
      </c>
      <c r="Q4683" t="str">
        <f>IF(ISNUMBER(SEARCH(Q$1,raw[[#This Row],[active years]])),1,"")</f>
        <v/>
      </c>
      <c r="R4683" t="str">
        <f>IF(ISNUMBER(SEARCH(R$1,raw[[#This Row],[active years]])),1,"")</f>
        <v/>
      </c>
      <c r="S4683" t="str">
        <f>IF(ISNUMBER(SEARCH(S$1,raw[[#This Row],[active years]])),1,"")</f>
        <v/>
      </c>
      <c r="T4683" t="str">
        <f>IF(ISNUMBER(SEARCH(T$1,raw[[#This Row],[active years]])),1,"")</f>
        <v/>
      </c>
      <c r="U4683" t="str">
        <f>IF(ISNUMBER(SEARCH(U$1,raw[[#This Row],[active years]])),1,"")</f>
        <v/>
      </c>
      <c r="V4683" t="str">
        <f>IF(ISNUMBER(SEARCH(V$1,raw[[#This Row],[active years]])),1,"")</f>
        <v/>
      </c>
      <c r="W4683" t="str">
        <f>IF(ISNUMBER(SEARCH(W$1,raw[[#This Row],[active years]])),1,"")</f>
        <v/>
      </c>
      <c r="X4683" t="str">
        <f>IF(ISNUMBER(SEARCH(X$1,raw[[#This Row],[active years]])),1,"")</f>
        <v/>
      </c>
      <c r="Y4683" t="str">
        <f>IF(ISNUMBER(SEARCH(Y$1,raw[[#This Row],[active years]])),1,"")</f>
        <v/>
      </c>
      <c r="Z4683">
        <f>IF(ISNUMBER(SEARCH(Z$1,raw[[#This Row],[active years]])),1,"")</f>
        <v>1</v>
      </c>
      <c r="AA4683">
        <f>IF(ISNUMBER(SEARCH(AA$1,raw[[#This Row],[active years]])),1,"")</f>
        <v>1</v>
      </c>
    </row>
    <row r="4684" spans="1:27" x14ac:dyDescent="0.45">
      <c r="A4684">
        <f>raw[team]</f>
        <v>5517</v>
      </c>
      <c r="B4684">
        <f>raw[rookie year]</f>
        <v>2015</v>
      </c>
      <c r="C4684" t="str">
        <f>IF(ISNUMBER(SEARCH(C$1,raw[[#This Row],[active years]])),1,"")</f>
        <v/>
      </c>
      <c r="D4684" t="str">
        <f>IF(ISNUMBER(SEARCH(D$1,raw[[#This Row],[active years]])),1,"")</f>
        <v/>
      </c>
      <c r="E4684" t="str">
        <f>IF(ISNUMBER(SEARCH(E$1,raw[[#This Row],[active years]])),1,"")</f>
        <v/>
      </c>
      <c r="F4684" t="str">
        <f>IF(ISNUMBER(SEARCH(F$1,raw[[#This Row],[active years]])),1,"")</f>
        <v/>
      </c>
      <c r="G4684" t="str">
        <f>IF(ISNUMBER(SEARCH(G$1,raw[[#This Row],[active years]])),1,"")</f>
        <v/>
      </c>
      <c r="H4684" t="str">
        <f>IF(ISNUMBER(SEARCH(H$1,raw[[#This Row],[active years]])),1,"")</f>
        <v/>
      </c>
      <c r="I4684" t="str">
        <f>IF(ISNUMBER(SEARCH(I$1,raw[[#This Row],[active years]])),1,"")</f>
        <v/>
      </c>
      <c r="J4684" t="str">
        <f>IF(ISNUMBER(SEARCH(J$1,raw[[#This Row],[active years]])),1,"")</f>
        <v/>
      </c>
      <c r="K4684" t="str">
        <f>IF(ISNUMBER(SEARCH(K$1,raw[[#This Row],[active years]])),1,"")</f>
        <v/>
      </c>
      <c r="L4684" t="str">
        <f>IF(ISNUMBER(SEARCH(L$1,raw[[#This Row],[active years]])),1,"")</f>
        <v/>
      </c>
      <c r="M4684" t="str">
        <f>IF(ISNUMBER(SEARCH(M$1,raw[[#This Row],[active years]])),1,"")</f>
        <v/>
      </c>
      <c r="N4684" t="str">
        <f>IF(ISNUMBER(SEARCH(N$1,raw[[#This Row],[active years]])),1,"")</f>
        <v/>
      </c>
      <c r="O4684" t="str">
        <f>IF(ISNUMBER(SEARCH(O$1,raw[[#This Row],[active years]])),1,"")</f>
        <v/>
      </c>
      <c r="P4684" t="str">
        <f>IF(ISNUMBER(SEARCH(P$1,raw[[#This Row],[active years]])),1,"")</f>
        <v/>
      </c>
      <c r="Q4684" t="str">
        <f>IF(ISNUMBER(SEARCH(Q$1,raw[[#This Row],[active years]])),1,"")</f>
        <v/>
      </c>
      <c r="R4684" t="str">
        <f>IF(ISNUMBER(SEARCH(R$1,raw[[#This Row],[active years]])),1,"")</f>
        <v/>
      </c>
      <c r="S4684" t="str">
        <f>IF(ISNUMBER(SEARCH(S$1,raw[[#This Row],[active years]])),1,"")</f>
        <v/>
      </c>
      <c r="T4684" t="str">
        <f>IF(ISNUMBER(SEARCH(T$1,raw[[#This Row],[active years]])),1,"")</f>
        <v/>
      </c>
      <c r="U4684" t="str">
        <f>IF(ISNUMBER(SEARCH(U$1,raw[[#This Row],[active years]])),1,"")</f>
        <v/>
      </c>
      <c r="V4684" t="str">
        <f>IF(ISNUMBER(SEARCH(V$1,raw[[#This Row],[active years]])),1,"")</f>
        <v/>
      </c>
      <c r="W4684" t="str">
        <f>IF(ISNUMBER(SEARCH(W$1,raw[[#This Row],[active years]])),1,"")</f>
        <v/>
      </c>
      <c r="X4684" t="str">
        <f>IF(ISNUMBER(SEARCH(X$1,raw[[#This Row],[active years]])),1,"")</f>
        <v/>
      </c>
      <c r="Y4684" t="str">
        <f>IF(ISNUMBER(SEARCH(Y$1,raw[[#This Row],[active years]])),1,"")</f>
        <v/>
      </c>
      <c r="Z4684">
        <f>IF(ISNUMBER(SEARCH(Z$1,raw[[#This Row],[active years]])),1,"")</f>
        <v>1</v>
      </c>
      <c r="AA4684">
        <f>IF(ISNUMBER(SEARCH(AA$1,raw[[#This Row],[active years]])),1,"")</f>
        <v>1</v>
      </c>
    </row>
    <row r="4685" spans="1:27" x14ac:dyDescent="0.45">
      <c r="A4685">
        <f>raw[team]</f>
        <v>5518</v>
      </c>
      <c r="B4685">
        <f>raw[rookie year]</f>
        <v>2015</v>
      </c>
      <c r="C4685" t="str">
        <f>IF(ISNUMBER(SEARCH(C$1,raw[[#This Row],[active years]])),1,"")</f>
        <v/>
      </c>
      <c r="D4685" t="str">
        <f>IF(ISNUMBER(SEARCH(D$1,raw[[#This Row],[active years]])),1,"")</f>
        <v/>
      </c>
      <c r="E4685" t="str">
        <f>IF(ISNUMBER(SEARCH(E$1,raw[[#This Row],[active years]])),1,"")</f>
        <v/>
      </c>
      <c r="F4685" t="str">
        <f>IF(ISNUMBER(SEARCH(F$1,raw[[#This Row],[active years]])),1,"")</f>
        <v/>
      </c>
      <c r="G4685" t="str">
        <f>IF(ISNUMBER(SEARCH(G$1,raw[[#This Row],[active years]])),1,"")</f>
        <v/>
      </c>
      <c r="H4685" t="str">
        <f>IF(ISNUMBER(SEARCH(H$1,raw[[#This Row],[active years]])),1,"")</f>
        <v/>
      </c>
      <c r="I4685" t="str">
        <f>IF(ISNUMBER(SEARCH(I$1,raw[[#This Row],[active years]])),1,"")</f>
        <v/>
      </c>
      <c r="J4685" t="str">
        <f>IF(ISNUMBER(SEARCH(J$1,raw[[#This Row],[active years]])),1,"")</f>
        <v/>
      </c>
      <c r="K4685" t="str">
        <f>IF(ISNUMBER(SEARCH(K$1,raw[[#This Row],[active years]])),1,"")</f>
        <v/>
      </c>
      <c r="L4685" t="str">
        <f>IF(ISNUMBER(SEARCH(L$1,raw[[#This Row],[active years]])),1,"")</f>
        <v/>
      </c>
      <c r="M4685" t="str">
        <f>IF(ISNUMBER(SEARCH(M$1,raw[[#This Row],[active years]])),1,"")</f>
        <v/>
      </c>
      <c r="N4685" t="str">
        <f>IF(ISNUMBER(SEARCH(N$1,raw[[#This Row],[active years]])),1,"")</f>
        <v/>
      </c>
      <c r="O4685" t="str">
        <f>IF(ISNUMBER(SEARCH(O$1,raw[[#This Row],[active years]])),1,"")</f>
        <v/>
      </c>
      <c r="P4685" t="str">
        <f>IF(ISNUMBER(SEARCH(P$1,raw[[#This Row],[active years]])),1,"")</f>
        <v/>
      </c>
      <c r="Q4685" t="str">
        <f>IF(ISNUMBER(SEARCH(Q$1,raw[[#This Row],[active years]])),1,"")</f>
        <v/>
      </c>
      <c r="R4685" t="str">
        <f>IF(ISNUMBER(SEARCH(R$1,raw[[#This Row],[active years]])),1,"")</f>
        <v/>
      </c>
      <c r="S4685" t="str">
        <f>IF(ISNUMBER(SEARCH(S$1,raw[[#This Row],[active years]])),1,"")</f>
        <v/>
      </c>
      <c r="T4685" t="str">
        <f>IF(ISNUMBER(SEARCH(T$1,raw[[#This Row],[active years]])),1,"")</f>
        <v/>
      </c>
      <c r="U4685" t="str">
        <f>IF(ISNUMBER(SEARCH(U$1,raw[[#This Row],[active years]])),1,"")</f>
        <v/>
      </c>
      <c r="V4685" t="str">
        <f>IF(ISNUMBER(SEARCH(V$1,raw[[#This Row],[active years]])),1,"")</f>
        <v/>
      </c>
      <c r="W4685" t="str">
        <f>IF(ISNUMBER(SEARCH(W$1,raw[[#This Row],[active years]])),1,"")</f>
        <v/>
      </c>
      <c r="X4685" t="str">
        <f>IF(ISNUMBER(SEARCH(X$1,raw[[#This Row],[active years]])),1,"")</f>
        <v/>
      </c>
      <c r="Y4685" t="str">
        <f>IF(ISNUMBER(SEARCH(Y$1,raw[[#This Row],[active years]])),1,"")</f>
        <v/>
      </c>
      <c r="Z4685">
        <f>IF(ISNUMBER(SEARCH(Z$1,raw[[#This Row],[active years]])),1,"")</f>
        <v>1</v>
      </c>
      <c r="AA4685">
        <f>IF(ISNUMBER(SEARCH(AA$1,raw[[#This Row],[active years]])),1,"")</f>
        <v>1</v>
      </c>
    </row>
    <row r="4686" spans="1:27" x14ac:dyDescent="0.45">
      <c r="A4686">
        <f>raw[team]</f>
        <v>5519</v>
      </c>
      <c r="B4686">
        <f>raw[rookie year]</f>
        <v>2015</v>
      </c>
      <c r="C4686" t="str">
        <f>IF(ISNUMBER(SEARCH(C$1,raw[[#This Row],[active years]])),1,"")</f>
        <v/>
      </c>
      <c r="D4686" t="str">
        <f>IF(ISNUMBER(SEARCH(D$1,raw[[#This Row],[active years]])),1,"")</f>
        <v/>
      </c>
      <c r="E4686" t="str">
        <f>IF(ISNUMBER(SEARCH(E$1,raw[[#This Row],[active years]])),1,"")</f>
        <v/>
      </c>
      <c r="F4686" t="str">
        <f>IF(ISNUMBER(SEARCH(F$1,raw[[#This Row],[active years]])),1,"")</f>
        <v/>
      </c>
      <c r="G4686" t="str">
        <f>IF(ISNUMBER(SEARCH(G$1,raw[[#This Row],[active years]])),1,"")</f>
        <v/>
      </c>
      <c r="H4686" t="str">
        <f>IF(ISNUMBER(SEARCH(H$1,raw[[#This Row],[active years]])),1,"")</f>
        <v/>
      </c>
      <c r="I4686" t="str">
        <f>IF(ISNUMBER(SEARCH(I$1,raw[[#This Row],[active years]])),1,"")</f>
        <v/>
      </c>
      <c r="J4686" t="str">
        <f>IF(ISNUMBER(SEARCH(J$1,raw[[#This Row],[active years]])),1,"")</f>
        <v/>
      </c>
      <c r="K4686" t="str">
        <f>IF(ISNUMBER(SEARCH(K$1,raw[[#This Row],[active years]])),1,"")</f>
        <v/>
      </c>
      <c r="L4686" t="str">
        <f>IF(ISNUMBER(SEARCH(L$1,raw[[#This Row],[active years]])),1,"")</f>
        <v/>
      </c>
      <c r="M4686" t="str">
        <f>IF(ISNUMBER(SEARCH(M$1,raw[[#This Row],[active years]])),1,"")</f>
        <v/>
      </c>
      <c r="N4686" t="str">
        <f>IF(ISNUMBER(SEARCH(N$1,raw[[#This Row],[active years]])),1,"")</f>
        <v/>
      </c>
      <c r="O4686" t="str">
        <f>IF(ISNUMBER(SEARCH(O$1,raw[[#This Row],[active years]])),1,"")</f>
        <v/>
      </c>
      <c r="P4686" t="str">
        <f>IF(ISNUMBER(SEARCH(P$1,raw[[#This Row],[active years]])),1,"")</f>
        <v/>
      </c>
      <c r="Q4686" t="str">
        <f>IF(ISNUMBER(SEARCH(Q$1,raw[[#This Row],[active years]])),1,"")</f>
        <v/>
      </c>
      <c r="R4686" t="str">
        <f>IF(ISNUMBER(SEARCH(R$1,raw[[#This Row],[active years]])),1,"")</f>
        <v/>
      </c>
      <c r="S4686" t="str">
        <f>IF(ISNUMBER(SEARCH(S$1,raw[[#This Row],[active years]])),1,"")</f>
        <v/>
      </c>
      <c r="T4686" t="str">
        <f>IF(ISNUMBER(SEARCH(T$1,raw[[#This Row],[active years]])),1,"")</f>
        <v/>
      </c>
      <c r="U4686" t="str">
        <f>IF(ISNUMBER(SEARCH(U$1,raw[[#This Row],[active years]])),1,"")</f>
        <v/>
      </c>
      <c r="V4686" t="str">
        <f>IF(ISNUMBER(SEARCH(V$1,raw[[#This Row],[active years]])),1,"")</f>
        <v/>
      </c>
      <c r="W4686" t="str">
        <f>IF(ISNUMBER(SEARCH(W$1,raw[[#This Row],[active years]])),1,"")</f>
        <v/>
      </c>
      <c r="X4686" t="str">
        <f>IF(ISNUMBER(SEARCH(X$1,raw[[#This Row],[active years]])),1,"")</f>
        <v/>
      </c>
      <c r="Y4686" t="str">
        <f>IF(ISNUMBER(SEARCH(Y$1,raw[[#This Row],[active years]])),1,"")</f>
        <v/>
      </c>
      <c r="Z4686">
        <f>IF(ISNUMBER(SEARCH(Z$1,raw[[#This Row],[active years]])),1,"")</f>
        <v>1</v>
      </c>
      <c r="AA4686">
        <f>IF(ISNUMBER(SEARCH(AA$1,raw[[#This Row],[active years]])),1,"")</f>
        <v>1</v>
      </c>
    </row>
    <row r="4687" spans="1:27" x14ac:dyDescent="0.45">
      <c r="A4687">
        <f>raw[team]</f>
        <v>5520</v>
      </c>
      <c r="B4687">
        <f>raw[rookie year]</f>
        <v>2015</v>
      </c>
      <c r="C4687" t="str">
        <f>IF(ISNUMBER(SEARCH(C$1,raw[[#This Row],[active years]])),1,"")</f>
        <v/>
      </c>
      <c r="D4687" t="str">
        <f>IF(ISNUMBER(SEARCH(D$1,raw[[#This Row],[active years]])),1,"")</f>
        <v/>
      </c>
      <c r="E4687" t="str">
        <f>IF(ISNUMBER(SEARCH(E$1,raw[[#This Row],[active years]])),1,"")</f>
        <v/>
      </c>
      <c r="F4687" t="str">
        <f>IF(ISNUMBER(SEARCH(F$1,raw[[#This Row],[active years]])),1,"")</f>
        <v/>
      </c>
      <c r="G4687" t="str">
        <f>IF(ISNUMBER(SEARCH(G$1,raw[[#This Row],[active years]])),1,"")</f>
        <v/>
      </c>
      <c r="H4687" t="str">
        <f>IF(ISNUMBER(SEARCH(H$1,raw[[#This Row],[active years]])),1,"")</f>
        <v/>
      </c>
      <c r="I4687" t="str">
        <f>IF(ISNUMBER(SEARCH(I$1,raw[[#This Row],[active years]])),1,"")</f>
        <v/>
      </c>
      <c r="J4687" t="str">
        <f>IF(ISNUMBER(SEARCH(J$1,raw[[#This Row],[active years]])),1,"")</f>
        <v/>
      </c>
      <c r="K4687" t="str">
        <f>IF(ISNUMBER(SEARCH(K$1,raw[[#This Row],[active years]])),1,"")</f>
        <v/>
      </c>
      <c r="L4687" t="str">
        <f>IF(ISNUMBER(SEARCH(L$1,raw[[#This Row],[active years]])),1,"")</f>
        <v/>
      </c>
      <c r="M4687" t="str">
        <f>IF(ISNUMBER(SEARCH(M$1,raw[[#This Row],[active years]])),1,"")</f>
        <v/>
      </c>
      <c r="N4687" t="str">
        <f>IF(ISNUMBER(SEARCH(N$1,raw[[#This Row],[active years]])),1,"")</f>
        <v/>
      </c>
      <c r="O4687" t="str">
        <f>IF(ISNUMBER(SEARCH(O$1,raw[[#This Row],[active years]])),1,"")</f>
        <v/>
      </c>
      <c r="P4687" t="str">
        <f>IF(ISNUMBER(SEARCH(P$1,raw[[#This Row],[active years]])),1,"")</f>
        <v/>
      </c>
      <c r="Q4687" t="str">
        <f>IF(ISNUMBER(SEARCH(Q$1,raw[[#This Row],[active years]])),1,"")</f>
        <v/>
      </c>
      <c r="R4687" t="str">
        <f>IF(ISNUMBER(SEARCH(R$1,raw[[#This Row],[active years]])),1,"")</f>
        <v/>
      </c>
      <c r="S4687" t="str">
        <f>IF(ISNUMBER(SEARCH(S$1,raw[[#This Row],[active years]])),1,"")</f>
        <v/>
      </c>
      <c r="T4687" t="str">
        <f>IF(ISNUMBER(SEARCH(T$1,raw[[#This Row],[active years]])),1,"")</f>
        <v/>
      </c>
      <c r="U4687" t="str">
        <f>IF(ISNUMBER(SEARCH(U$1,raw[[#This Row],[active years]])),1,"")</f>
        <v/>
      </c>
      <c r="V4687" t="str">
        <f>IF(ISNUMBER(SEARCH(V$1,raw[[#This Row],[active years]])),1,"")</f>
        <v/>
      </c>
      <c r="W4687" t="str">
        <f>IF(ISNUMBER(SEARCH(W$1,raw[[#This Row],[active years]])),1,"")</f>
        <v/>
      </c>
      <c r="X4687" t="str">
        <f>IF(ISNUMBER(SEARCH(X$1,raw[[#This Row],[active years]])),1,"")</f>
        <v/>
      </c>
      <c r="Y4687" t="str">
        <f>IF(ISNUMBER(SEARCH(Y$1,raw[[#This Row],[active years]])),1,"")</f>
        <v/>
      </c>
      <c r="Z4687">
        <f>IF(ISNUMBER(SEARCH(Z$1,raw[[#This Row],[active years]])),1,"")</f>
        <v>1</v>
      </c>
      <c r="AA4687" t="str">
        <f>IF(ISNUMBER(SEARCH(AA$1,raw[[#This Row],[active years]])),1,"")</f>
        <v/>
      </c>
    </row>
    <row r="4688" spans="1:27" x14ac:dyDescent="0.45">
      <c r="A4688">
        <f>raw[team]</f>
        <v>5521</v>
      </c>
      <c r="B4688">
        <f>raw[rookie year]</f>
        <v>2015</v>
      </c>
      <c r="C4688" t="str">
        <f>IF(ISNUMBER(SEARCH(C$1,raw[[#This Row],[active years]])),1,"")</f>
        <v/>
      </c>
      <c r="D4688" t="str">
        <f>IF(ISNUMBER(SEARCH(D$1,raw[[#This Row],[active years]])),1,"")</f>
        <v/>
      </c>
      <c r="E4688" t="str">
        <f>IF(ISNUMBER(SEARCH(E$1,raw[[#This Row],[active years]])),1,"")</f>
        <v/>
      </c>
      <c r="F4688" t="str">
        <f>IF(ISNUMBER(SEARCH(F$1,raw[[#This Row],[active years]])),1,"")</f>
        <v/>
      </c>
      <c r="G4688" t="str">
        <f>IF(ISNUMBER(SEARCH(G$1,raw[[#This Row],[active years]])),1,"")</f>
        <v/>
      </c>
      <c r="H4688" t="str">
        <f>IF(ISNUMBER(SEARCH(H$1,raw[[#This Row],[active years]])),1,"")</f>
        <v/>
      </c>
      <c r="I4688" t="str">
        <f>IF(ISNUMBER(SEARCH(I$1,raw[[#This Row],[active years]])),1,"")</f>
        <v/>
      </c>
      <c r="J4688" t="str">
        <f>IF(ISNUMBER(SEARCH(J$1,raw[[#This Row],[active years]])),1,"")</f>
        <v/>
      </c>
      <c r="K4688" t="str">
        <f>IF(ISNUMBER(SEARCH(K$1,raw[[#This Row],[active years]])),1,"")</f>
        <v/>
      </c>
      <c r="L4688" t="str">
        <f>IF(ISNUMBER(SEARCH(L$1,raw[[#This Row],[active years]])),1,"")</f>
        <v/>
      </c>
      <c r="M4688" t="str">
        <f>IF(ISNUMBER(SEARCH(M$1,raw[[#This Row],[active years]])),1,"")</f>
        <v/>
      </c>
      <c r="N4688" t="str">
        <f>IF(ISNUMBER(SEARCH(N$1,raw[[#This Row],[active years]])),1,"")</f>
        <v/>
      </c>
      <c r="O4688" t="str">
        <f>IF(ISNUMBER(SEARCH(O$1,raw[[#This Row],[active years]])),1,"")</f>
        <v/>
      </c>
      <c r="P4688" t="str">
        <f>IF(ISNUMBER(SEARCH(P$1,raw[[#This Row],[active years]])),1,"")</f>
        <v/>
      </c>
      <c r="Q4688" t="str">
        <f>IF(ISNUMBER(SEARCH(Q$1,raw[[#This Row],[active years]])),1,"")</f>
        <v/>
      </c>
      <c r="R4688" t="str">
        <f>IF(ISNUMBER(SEARCH(R$1,raw[[#This Row],[active years]])),1,"")</f>
        <v/>
      </c>
      <c r="S4688" t="str">
        <f>IF(ISNUMBER(SEARCH(S$1,raw[[#This Row],[active years]])),1,"")</f>
        <v/>
      </c>
      <c r="T4688" t="str">
        <f>IF(ISNUMBER(SEARCH(T$1,raw[[#This Row],[active years]])),1,"")</f>
        <v/>
      </c>
      <c r="U4688" t="str">
        <f>IF(ISNUMBER(SEARCH(U$1,raw[[#This Row],[active years]])),1,"")</f>
        <v/>
      </c>
      <c r="V4688" t="str">
        <f>IF(ISNUMBER(SEARCH(V$1,raw[[#This Row],[active years]])),1,"")</f>
        <v/>
      </c>
      <c r="W4688" t="str">
        <f>IF(ISNUMBER(SEARCH(W$1,raw[[#This Row],[active years]])),1,"")</f>
        <v/>
      </c>
      <c r="X4688" t="str">
        <f>IF(ISNUMBER(SEARCH(X$1,raw[[#This Row],[active years]])),1,"")</f>
        <v/>
      </c>
      <c r="Y4688" t="str">
        <f>IF(ISNUMBER(SEARCH(Y$1,raw[[#This Row],[active years]])),1,"")</f>
        <v/>
      </c>
      <c r="Z4688">
        <f>IF(ISNUMBER(SEARCH(Z$1,raw[[#This Row],[active years]])),1,"")</f>
        <v>1</v>
      </c>
      <c r="AA4688" t="str">
        <f>IF(ISNUMBER(SEARCH(AA$1,raw[[#This Row],[active years]])),1,"")</f>
        <v/>
      </c>
    </row>
    <row r="4689" spans="1:27" x14ac:dyDescent="0.45">
      <c r="A4689">
        <f>raw[team]</f>
        <v>5522</v>
      </c>
      <c r="B4689">
        <f>raw[rookie year]</f>
        <v>2015</v>
      </c>
      <c r="C4689" t="str">
        <f>IF(ISNUMBER(SEARCH(C$1,raw[[#This Row],[active years]])),1,"")</f>
        <v/>
      </c>
      <c r="D4689" t="str">
        <f>IF(ISNUMBER(SEARCH(D$1,raw[[#This Row],[active years]])),1,"")</f>
        <v/>
      </c>
      <c r="E4689" t="str">
        <f>IF(ISNUMBER(SEARCH(E$1,raw[[#This Row],[active years]])),1,"")</f>
        <v/>
      </c>
      <c r="F4689" t="str">
        <f>IF(ISNUMBER(SEARCH(F$1,raw[[#This Row],[active years]])),1,"")</f>
        <v/>
      </c>
      <c r="G4689" t="str">
        <f>IF(ISNUMBER(SEARCH(G$1,raw[[#This Row],[active years]])),1,"")</f>
        <v/>
      </c>
      <c r="H4689" t="str">
        <f>IF(ISNUMBER(SEARCH(H$1,raw[[#This Row],[active years]])),1,"")</f>
        <v/>
      </c>
      <c r="I4689" t="str">
        <f>IF(ISNUMBER(SEARCH(I$1,raw[[#This Row],[active years]])),1,"")</f>
        <v/>
      </c>
      <c r="J4689" t="str">
        <f>IF(ISNUMBER(SEARCH(J$1,raw[[#This Row],[active years]])),1,"")</f>
        <v/>
      </c>
      <c r="K4689" t="str">
        <f>IF(ISNUMBER(SEARCH(K$1,raw[[#This Row],[active years]])),1,"")</f>
        <v/>
      </c>
      <c r="L4689" t="str">
        <f>IF(ISNUMBER(SEARCH(L$1,raw[[#This Row],[active years]])),1,"")</f>
        <v/>
      </c>
      <c r="M4689" t="str">
        <f>IF(ISNUMBER(SEARCH(M$1,raw[[#This Row],[active years]])),1,"")</f>
        <v/>
      </c>
      <c r="N4689" t="str">
        <f>IF(ISNUMBER(SEARCH(N$1,raw[[#This Row],[active years]])),1,"")</f>
        <v/>
      </c>
      <c r="O4689" t="str">
        <f>IF(ISNUMBER(SEARCH(O$1,raw[[#This Row],[active years]])),1,"")</f>
        <v/>
      </c>
      <c r="P4689" t="str">
        <f>IF(ISNUMBER(SEARCH(P$1,raw[[#This Row],[active years]])),1,"")</f>
        <v/>
      </c>
      <c r="Q4689" t="str">
        <f>IF(ISNUMBER(SEARCH(Q$1,raw[[#This Row],[active years]])),1,"")</f>
        <v/>
      </c>
      <c r="R4689" t="str">
        <f>IF(ISNUMBER(SEARCH(R$1,raw[[#This Row],[active years]])),1,"")</f>
        <v/>
      </c>
      <c r="S4689" t="str">
        <f>IF(ISNUMBER(SEARCH(S$1,raw[[#This Row],[active years]])),1,"")</f>
        <v/>
      </c>
      <c r="T4689" t="str">
        <f>IF(ISNUMBER(SEARCH(T$1,raw[[#This Row],[active years]])),1,"")</f>
        <v/>
      </c>
      <c r="U4689" t="str">
        <f>IF(ISNUMBER(SEARCH(U$1,raw[[#This Row],[active years]])),1,"")</f>
        <v/>
      </c>
      <c r="V4689" t="str">
        <f>IF(ISNUMBER(SEARCH(V$1,raw[[#This Row],[active years]])),1,"")</f>
        <v/>
      </c>
      <c r="W4689" t="str">
        <f>IF(ISNUMBER(SEARCH(W$1,raw[[#This Row],[active years]])),1,"")</f>
        <v/>
      </c>
      <c r="X4689" t="str">
        <f>IF(ISNUMBER(SEARCH(X$1,raw[[#This Row],[active years]])),1,"")</f>
        <v/>
      </c>
      <c r="Y4689" t="str">
        <f>IF(ISNUMBER(SEARCH(Y$1,raw[[#This Row],[active years]])),1,"")</f>
        <v/>
      </c>
      <c r="Z4689">
        <f>IF(ISNUMBER(SEARCH(Z$1,raw[[#This Row],[active years]])),1,"")</f>
        <v>1</v>
      </c>
      <c r="AA4689">
        <f>IF(ISNUMBER(SEARCH(AA$1,raw[[#This Row],[active years]])),1,"")</f>
        <v>1</v>
      </c>
    </row>
    <row r="4690" spans="1:27" x14ac:dyDescent="0.45">
      <c r="A4690">
        <f>raw[team]</f>
        <v>5523</v>
      </c>
      <c r="B4690">
        <f>raw[rookie year]</f>
        <v>2015</v>
      </c>
      <c r="C4690" t="str">
        <f>IF(ISNUMBER(SEARCH(C$1,raw[[#This Row],[active years]])),1,"")</f>
        <v/>
      </c>
      <c r="D4690" t="str">
        <f>IF(ISNUMBER(SEARCH(D$1,raw[[#This Row],[active years]])),1,"")</f>
        <v/>
      </c>
      <c r="E4690" t="str">
        <f>IF(ISNUMBER(SEARCH(E$1,raw[[#This Row],[active years]])),1,"")</f>
        <v/>
      </c>
      <c r="F4690" t="str">
        <f>IF(ISNUMBER(SEARCH(F$1,raw[[#This Row],[active years]])),1,"")</f>
        <v/>
      </c>
      <c r="G4690" t="str">
        <f>IF(ISNUMBER(SEARCH(G$1,raw[[#This Row],[active years]])),1,"")</f>
        <v/>
      </c>
      <c r="H4690" t="str">
        <f>IF(ISNUMBER(SEARCH(H$1,raw[[#This Row],[active years]])),1,"")</f>
        <v/>
      </c>
      <c r="I4690" t="str">
        <f>IF(ISNUMBER(SEARCH(I$1,raw[[#This Row],[active years]])),1,"")</f>
        <v/>
      </c>
      <c r="J4690" t="str">
        <f>IF(ISNUMBER(SEARCH(J$1,raw[[#This Row],[active years]])),1,"")</f>
        <v/>
      </c>
      <c r="K4690" t="str">
        <f>IF(ISNUMBER(SEARCH(K$1,raw[[#This Row],[active years]])),1,"")</f>
        <v/>
      </c>
      <c r="L4690" t="str">
        <f>IF(ISNUMBER(SEARCH(L$1,raw[[#This Row],[active years]])),1,"")</f>
        <v/>
      </c>
      <c r="M4690" t="str">
        <f>IF(ISNUMBER(SEARCH(M$1,raw[[#This Row],[active years]])),1,"")</f>
        <v/>
      </c>
      <c r="N4690" t="str">
        <f>IF(ISNUMBER(SEARCH(N$1,raw[[#This Row],[active years]])),1,"")</f>
        <v/>
      </c>
      <c r="O4690" t="str">
        <f>IF(ISNUMBER(SEARCH(O$1,raw[[#This Row],[active years]])),1,"")</f>
        <v/>
      </c>
      <c r="P4690" t="str">
        <f>IF(ISNUMBER(SEARCH(P$1,raw[[#This Row],[active years]])),1,"")</f>
        <v/>
      </c>
      <c r="Q4690" t="str">
        <f>IF(ISNUMBER(SEARCH(Q$1,raw[[#This Row],[active years]])),1,"")</f>
        <v/>
      </c>
      <c r="R4690" t="str">
        <f>IF(ISNUMBER(SEARCH(R$1,raw[[#This Row],[active years]])),1,"")</f>
        <v/>
      </c>
      <c r="S4690" t="str">
        <f>IF(ISNUMBER(SEARCH(S$1,raw[[#This Row],[active years]])),1,"")</f>
        <v/>
      </c>
      <c r="T4690" t="str">
        <f>IF(ISNUMBER(SEARCH(T$1,raw[[#This Row],[active years]])),1,"")</f>
        <v/>
      </c>
      <c r="U4690" t="str">
        <f>IF(ISNUMBER(SEARCH(U$1,raw[[#This Row],[active years]])),1,"")</f>
        <v/>
      </c>
      <c r="V4690" t="str">
        <f>IF(ISNUMBER(SEARCH(V$1,raw[[#This Row],[active years]])),1,"")</f>
        <v/>
      </c>
      <c r="W4690" t="str">
        <f>IF(ISNUMBER(SEARCH(W$1,raw[[#This Row],[active years]])),1,"")</f>
        <v/>
      </c>
      <c r="X4690" t="str">
        <f>IF(ISNUMBER(SEARCH(X$1,raw[[#This Row],[active years]])),1,"")</f>
        <v/>
      </c>
      <c r="Y4690" t="str">
        <f>IF(ISNUMBER(SEARCH(Y$1,raw[[#This Row],[active years]])),1,"")</f>
        <v/>
      </c>
      <c r="Z4690">
        <f>IF(ISNUMBER(SEARCH(Z$1,raw[[#This Row],[active years]])),1,"")</f>
        <v>1</v>
      </c>
      <c r="AA4690">
        <f>IF(ISNUMBER(SEARCH(AA$1,raw[[#This Row],[active years]])),1,"")</f>
        <v>1</v>
      </c>
    </row>
    <row r="4691" spans="1:27" x14ac:dyDescent="0.45">
      <c r="A4691">
        <f>raw[team]</f>
        <v>5524</v>
      </c>
      <c r="B4691">
        <f>raw[rookie year]</f>
        <v>2015</v>
      </c>
      <c r="C4691" t="str">
        <f>IF(ISNUMBER(SEARCH(C$1,raw[[#This Row],[active years]])),1,"")</f>
        <v/>
      </c>
      <c r="D4691" t="str">
        <f>IF(ISNUMBER(SEARCH(D$1,raw[[#This Row],[active years]])),1,"")</f>
        <v/>
      </c>
      <c r="E4691" t="str">
        <f>IF(ISNUMBER(SEARCH(E$1,raw[[#This Row],[active years]])),1,"")</f>
        <v/>
      </c>
      <c r="F4691" t="str">
        <f>IF(ISNUMBER(SEARCH(F$1,raw[[#This Row],[active years]])),1,"")</f>
        <v/>
      </c>
      <c r="G4691" t="str">
        <f>IF(ISNUMBER(SEARCH(G$1,raw[[#This Row],[active years]])),1,"")</f>
        <v/>
      </c>
      <c r="H4691" t="str">
        <f>IF(ISNUMBER(SEARCH(H$1,raw[[#This Row],[active years]])),1,"")</f>
        <v/>
      </c>
      <c r="I4691" t="str">
        <f>IF(ISNUMBER(SEARCH(I$1,raw[[#This Row],[active years]])),1,"")</f>
        <v/>
      </c>
      <c r="J4691" t="str">
        <f>IF(ISNUMBER(SEARCH(J$1,raw[[#This Row],[active years]])),1,"")</f>
        <v/>
      </c>
      <c r="K4691" t="str">
        <f>IF(ISNUMBER(SEARCH(K$1,raw[[#This Row],[active years]])),1,"")</f>
        <v/>
      </c>
      <c r="L4691" t="str">
        <f>IF(ISNUMBER(SEARCH(L$1,raw[[#This Row],[active years]])),1,"")</f>
        <v/>
      </c>
      <c r="M4691" t="str">
        <f>IF(ISNUMBER(SEARCH(M$1,raw[[#This Row],[active years]])),1,"")</f>
        <v/>
      </c>
      <c r="N4691" t="str">
        <f>IF(ISNUMBER(SEARCH(N$1,raw[[#This Row],[active years]])),1,"")</f>
        <v/>
      </c>
      <c r="O4691" t="str">
        <f>IF(ISNUMBER(SEARCH(O$1,raw[[#This Row],[active years]])),1,"")</f>
        <v/>
      </c>
      <c r="P4691" t="str">
        <f>IF(ISNUMBER(SEARCH(P$1,raw[[#This Row],[active years]])),1,"")</f>
        <v/>
      </c>
      <c r="Q4691" t="str">
        <f>IF(ISNUMBER(SEARCH(Q$1,raw[[#This Row],[active years]])),1,"")</f>
        <v/>
      </c>
      <c r="R4691" t="str">
        <f>IF(ISNUMBER(SEARCH(R$1,raw[[#This Row],[active years]])),1,"")</f>
        <v/>
      </c>
      <c r="S4691" t="str">
        <f>IF(ISNUMBER(SEARCH(S$1,raw[[#This Row],[active years]])),1,"")</f>
        <v/>
      </c>
      <c r="T4691" t="str">
        <f>IF(ISNUMBER(SEARCH(T$1,raw[[#This Row],[active years]])),1,"")</f>
        <v/>
      </c>
      <c r="U4691" t="str">
        <f>IF(ISNUMBER(SEARCH(U$1,raw[[#This Row],[active years]])),1,"")</f>
        <v/>
      </c>
      <c r="V4691" t="str">
        <f>IF(ISNUMBER(SEARCH(V$1,raw[[#This Row],[active years]])),1,"")</f>
        <v/>
      </c>
      <c r="W4691" t="str">
        <f>IF(ISNUMBER(SEARCH(W$1,raw[[#This Row],[active years]])),1,"")</f>
        <v/>
      </c>
      <c r="X4691" t="str">
        <f>IF(ISNUMBER(SEARCH(X$1,raw[[#This Row],[active years]])),1,"")</f>
        <v/>
      </c>
      <c r="Y4691" t="str">
        <f>IF(ISNUMBER(SEARCH(Y$1,raw[[#This Row],[active years]])),1,"")</f>
        <v/>
      </c>
      <c r="Z4691">
        <f>IF(ISNUMBER(SEARCH(Z$1,raw[[#This Row],[active years]])),1,"")</f>
        <v>1</v>
      </c>
      <c r="AA4691">
        <f>IF(ISNUMBER(SEARCH(AA$1,raw[[#This Row],[active years]])),1,"")</f>
        <v>1</v>
      </c>
    </row>
    <row r="4692" spans="1:27" x14ac:dyDescent="0.45">
      <c r="A4692">
        <f>raw[team]</f>
        <v>5525</v>
      </c>
      <c r="B4692">
        <f>raw[rookie year]</f>
        <v>2015</v>
      </c>
      <c r="C4692" t="str">
        <f>IF(ISNUMBER(SEARCH(C$1,raw[[#This Row],[active years]])),1,"")</f>
        <v/>
      </c>
      <c r="D4692" t="str">
        <f>IF(ISNUMBER(SEARCH(D$1,raw[[#This Row],[active years]])),1,"")</f>
        <v/>
      </c>
      <c r="E4692" t="str">
        <f>IF(ISNUMBER(SEARCH(E$1,raw[[#This Row],[active years]])),1,"")</f>
        <v/>
      </c>
      <c r="F4692" t="str">
        <f>IF(ISNUMBER(SEARCH(F$1,raw[[#This Row],[active years]])),1,"")</f>
        <v/>
      </c>
      <c r="G4692" t="str">
        <f>IF(ISNUMBER(SEARCH(G$1,raw[[#This Row],[active years]])),1,"")</f>
        <v/>
      </c>
      <c r="H4692" t="str">
        <f>IF(ISNUMBER(SEARCH(H$1,raw[[#This Row],[active years]])),1,"")</f>
        <v/>
      </c>
      <c r="I4692" t="str">
        <f>IF(ISNUMBER(SEARCH(I$1,raw[[#This Row],[active years]])),1,"")</f>
        <v/>
      </c>
      <c r="J4692" t="str">
        <f>IF(ISNUMBER(SEARCH(J$1,raw[[#This Row],[active years]])),1,"")</f>
        <v/>
      </c>
      <c r="K4692" t="str">
        <f>IF(ISNUMBER(SEARCH(K$1,raw[[#This Row],[active years]])),1,"")</f>
        <v/>
      </c>
      <c r="L4692" t="str">
        <f>IF(ISNUMBER(SEARCH(L$1,raw[[#This Row],[active years]])),1,"")</f>
        <v/>
      </c>
      <c r="M4692" t="str">
        <f>IF(ISNUMBER(SEARCH(M$1,raw[[#This Row],[active years]])),1,"")</f>
        <v/>
      </c>
      <c r="N4692" t="str">
        <f>IF(ISNUMBER(SEARCH(N$1,raw[[#This Row],[active years]])),1,"")</f>
        <v/>
      </c>
      <c r="O4692" t="str">
        <f>IF(ISNUMBER(SEARCH(O$1,raw[[#This Row],[active years]])),1,"")</f>
        <v/>
      </c>
      <c r="P4692" t="str">
        <f>IF(ISNUMBER(SEARCH(P$1,raw[[#This Row],[active years]])),1,"")</f>
        <v/>
      </c>
      <c r="Q4692" t="str">
        <f>IF(ISNUMBER(SEARCH(Q$1,raw[[#This Row],[active years]])),1,"")</f>
        <v/>
      </c>
      <c r="R4692" t="str">
        <f>IF(ISNUMBER(SEARCH(R$1,raw[[#This Row],[active years]])),1,"")</f>
        <v/>
      </c>
      <c r="S4692" t="str">
        <f>IF(ISNUMBER(SEARCH(S$1,raw[[#This Row],[active years]])),1,"")</f>
        <v/>
      </c>
      <c r="T4692" t="str">
        <f>IF(ISNUMBER(SEARCH(T$1,raw[[#This Row],[active years]])),1,"")</f>
        <v/>
      </c>
      <c r="U4692" t="str">
        <f>IF(ISNUMBER(SEARCH(U$1,raw[[#This Row],[active years]])),1,"")</f>
        <v/>
      </c>
      <c r="V4692" t="str">
        <f>IF(ISNUMBER(SEARCH(V$1,raw[[#This Row],[active years]])),1,"")</f>
        <v/>
      </c>
      <c r="W4692" t="str">
        <f>IF(ISNUMBER(SEARCH(W$1,raw[[#This Row],[active years]])),1,"")</f>
        <v/>
      </c>
      <c r="X4692" t="str">
        <f>IF(ISNUMBER(SEARCH(X$1,raw[[#This Row],[active years]])),1,"")</f>
        <v/>
      </c>
      <c r="Y4692" t="str">
        <f>IF(ISNUMBER(SEARCH(Y$1,raw[[#This Row],[active years]])),1,"")</f>
        <v/>
      </c>
      <c r="Z4692">
        <f>IF(ISNUMBER(SEARCH(Z$1,raw[[#This Row],[active years]])),1,"")</f>
        <v>1</v>
      </c>
      <c r="AA4692">
        <f>IF(ISNUMBER(SEARCH(AA$1,raw[[#This Row],[active years]])),1,"")</f>
        <v>1</v>
      </c>
    </row>
    <row r="4693" spans="1:27" x14ac:dyDescent="0.45">
      <c r="A4693">
        <f>raw[team]</f>
        <v>5526</v>
      </c>
      <c r="B4693">
        <f>raw[rookie year]</f>
        <v>2015</v>
      </c>
      <c r="C4693" t="str">
        <f>IF(ISNUMBER(SEARCH(C$1,raw[[#This Row],[active years]])),1,"")</f>
        <v/>
      </c>
      <c r="D4693" t="str">
        <f>IF(ISNUMBER(SEARCH(D$1,raw[[#This Row],[active years]])),1,"")</f>
        <v/>
      </c>
      <c r="E4693" t="str">
        <f>IF(ISNUMBER(SEARCH(E$1,raw[[#This Row],[active years]])),1,"")</f>
        <v/>
      </c>
      <c r="F4693" t="str">
        <f>IF(ISNUMBER(SEARCH(F$1,raw[[#This Row],[active years]])),1,"")</f>
        <v/>
      </c>
      <c r="G4693" t="str">
        <f>IF(ISNUMBER(SEARCH(G$1,raw[[#This Row],[active years]])),1,"")</f>
        <v/>
      </c>
      <c r="H4693" t="str">
        <f>IF(ISNUMBER(SEARCH(H$1,raw[[#This Row],[active years]])),1,"")</f>
        <v/>
      </c>
      <c r="I4693" t="str">
        <f>IF(ISNUMBER(SEARCH(I$1,raw[[#This Row],[active years]])),1,"")</f>
        <v/>
      </c>
      <c r="J4693" t="str">
        <f>IF(ISNUMBER(SEARCH(J$1,raw[[#This Row],[active years]])),1,"")</f>
        <v/>
      </c>
      <c r="K4693" t="str">
        <f>IF(ISNUMBER(SEARCH(K$1,raw[[#This Row],[active years]])),1,"")</f>
        <v/>
      </c>
      <c r="L4693" t="str">
        <f>IF(ISNUMBER(SEARCH(L$1,raw[[#This Row],[active years]])),1,"")</f>
        <v/>
      </c>
      <c r="M4693" t="str">
        <f>IF(ISNUMBER(SEARCH(M$1,raw[[#This Row],[active years]])),1,"")</f>
        <v/>
      </c>
      <c r="N4693" t="str">
        <f>IF(ISNUMBER(SEARCH(N$1,raw[[#This Row],[active years]])),1,"")</f>
        <v/>
      </c>
      <c r="O4693" t="str">
        <f>IF(ISNUMBER(SEARCH(O$1,raw[[#This Row],[active years]])),1,"")</f>
        <v/>
      </c>
      <c r="P4693" t="str">
        <f>IF(ISNUMBER(SEARCH(P$1,raw[[#This Row],[active years]])),1,"")</f>
        <v/>
      </c>
      <c r="Q4693" t="str">
        <f>IF(ISNUMBER(SEARCH(Q$1,raw[[#This Row],[active years]])),1,"")</f>
        <v/>
      </c>
      <c r="R4693" t="str">
        <f>IF(ISNUMBER(SEARCH(R$1,raw[[#This Row],[active years]])),1,"")</f>
        <v/>
      </c>
      <c r="S4693" t="str">
        <f>IF(ISNUMBER(SEARCH(S$1,raw[[#This Row],[active years]])),1,"")</f>
        <v/>
      </c>
      <c r="T4693" t="str">
        <f>IF(ISNUMBER(SEARCH(T$1,raw[[#This Row],[active years]])),1,"")</f>
        <v/>
      </c>
      <c r="U4693" t="str">
        <f>IF(ISNUMBER(SEARCH(U$1,raw[[#This Row],[active years]])),1,"")</f>
        <v/>
      </c>
      <c r="V4693" t="str">
        <f>IF(ISNUMBER(SEARCH(V$1,raw[[#This Row],[active years]])),1,"")</f>
        <v/>
      </c>
      <c r="W4693" t="str">
        <f>IF(ISNUMBER(SEARCH(W$1,raw[[#This Row],[active years]])),1,"")</f>
        <v/>
      </c>
      <c r="X4693" t="str">
        <f>IF(ISNUMBER(SEARCH(X$1,raw[[#This Row],[active years]])),1,"")</f>
        <v/>
      </c>
      <c r="Y4693" t="str">
        <f>IF(ISNUMBER(SEARCH(Y$1,raw[[#This Row],[active years]])),1,"")</f>
        <v/>
      </c>
      <c r="Z4693">
        <f>IF(ISNUMBER(SEARCH(Z$1,raw[[#This Row],[active years]])),1,"")</f>
        <v>1</v>
      </c>
      <c r="AA4693">
        <f>IF(ISNUMBER(SEARCH(AA$1,raw[[#This Row],[active years]])),1,"")</f>
        <v>1</v>
      </c>
    </row>
    <row r="4694" spans="1:27" x14ac:dyDescent="0.45">
      <c r="A4694">
        <f>raw[team]</f>
        <v>5527</v>
      </c>
      <c r="B4694">
        <f>raw[rookie year]</f>
        <v>2015</v>
      </c>
      <c r="C4694" t="str">
        <f>IF(ISNUMBER(SEARCH(C$1,raw[[#This Row],[active years]])),1,"")</f>
        <v/>
      </c>
      <c r="D4694" t="str">
        <f>IF(ISNUMBER(SEARCH(D$1,raw[[#This Row],[active years]])),1,"")</f>
        <v/>
      </c>
      <c r="E4694" t="str">
        <f>IF(ISNUMBER(SEARCH(E$1,raw[[#This Row],[active years]])),1,"")</f>
        <v/>
      </c>
      <c r="F4694" t="str">
        <f>IF(ISNUMBER(SEARCH(F$1,raw[[#This Row],[active years]])),1,"")</f>
        <v/>
      </c>
      <c r="G4694" t="str">
        <f>IF(ISNUMBER(SEARCH(G$1,raw[[#This Row],[active years]])),1,"")</f>
        <v/>
      </c>
      <c r="H4694" t="str">
        <f>IF(ISNUMBER(SEARCH(H$1,raw[[#This Row],[active years]])),1,"")</f>
        <v/>
      </c>
      <c r="I4694" t="str">
        <f>IF(ISNUMBER(SEARCH(I$1,raw[[#This Row],[active years]])),1,"")</f>
        <v/>
      </c>
      <c r="J4694" t="str">
        <f>IF(ISNUMBER(SEARCH(J$1,raw[[#This Row],[active years]])),1,"")</f>
        <v/>
      </c>
      <c r="K4694" t="str">
        <f>IF(ISNUMBER(SEARCH(K$1,raw[[#This Row],[active years]])),1,"")</f>
        <v/>
      </c>
      <c r="L4694" t="str">
        <f>IF(ISNUMBER(SEARCH(L$1,raw[[#This Row],[active years]])),1,"")</f>
        <v/>
      </c>
      <c r="M4694" t="str">
        <f>IF(ISNUMBER(SEARCH(M$1,raw[[#This Row],[active years]])),1,"")</f>
        <v/>
      </c>
      <c r="N4694" t="str">
        <f>IF(ISNUMBER(SEARCH(N$1,raw[[#This Row],[active years]])),1,"")</f>
        <v/>
      </c>
      <c r="O4694" t="str">
        <f>IF(ISNUMBER(SEARCH(O$1,raw[[#This Row],[active years]])),1,"")</f>
        <v/>
      </c>
      <c r="P4694" t="str">
        <f>IF(ISNUMBER(SEARCH(P$1,raw[[#This Row],[active years]])),1,"")</f>
        <v/>
      </c>
      <c r="Q4694" t="str">
        <f>IF(ISNUMBER(SEARCH(Q$1,raw[[#This Row],[active years]])),1,"")</f>
        <v/>
      </c>
      <c r="R4694" t="str">
        <f>IF(ISNUMBER(SEARCH(R$1,raw[[#This Row],[active years]])),1,"")</f>
        <v/>
      </c>
      <c r="S4694" t="str">
        <f>IF(ISNUMBER(SEARCH(S$1,raw[[#This Row],[active years]])),1,"")</f>
        <v/>
      </c>
      <c r="T4694" t="str">
        <f>IF(ISNUMBER(SEARCH(T$1,raw[[#This Row],[active years]])),1,"")</f>
        <v/>
      </c>
      <c r="U4694" t="str">
        <f>IF(ISNUMBER(SEARCH(U$1,raw[[#This Row],[active years]])),1,"")</f>
        <v/>
      </c>
      <c r="V4694" t="str">
        <f>IF(ISNUMBER(SEARCH(V$1,raw[[#This Row],[active years]])),1,"")</f>
        <v/>
      </c>
      <c r="W4694" t="str">
        <f>IF(ISNUMBER(SEARCH(W$1,raw[[#This Row],[active years]])),1,"")</f>
        <v/>
      </c>
      <c r="X4694" t="str">
        <f>IF(ISNUMBER(SEARCH(X$1,raw[[#This Row],[active years]])),1,"")</f>
        <v/>
      </c>
      <c r="Y4694" t="str">
        <f>IF(ISNUMBER(SEARCH(Y$1,raw[[#This Row],[active years]])),1,"")</f>
        <v/>
      </c>
      <c r="Z4694">
        <f>IF(ISNUMBER(SEARCH(Z$1,raw[[#This Row],[active years]])),1,"")</f>
        <v>1</v>
      </c>
      <c r="AA4694">
        <f>IF(ISNUMBER(SEARCH(AA$1,raw[[#This Row],[active years]])),1,"")</f>
        <v>1</v>
      </c>
    </row>
    <row r="4695" spans="1:27" x14ac:dyDescent="0.45">
      <c r="A4695">
        <f>raw[team]</f>
        <v>5528</v>
      </c>
      <c r="B4695">
        <f>raw[rookie year]</f>
        <v>2015</v>
      </c>
      <c r="C4695" t="str">
        <f>IF(ISNUMBER(SEARCH(C$1,raw[[#This Row],[active years]])),1,"")</f>
        <v/>
      </c>
      <c r="D4695" t="str">
        <f>IF(ISNUMBER(SEARCH(D$1,raw[[#This Row],[active years]])),1,"")</f>
        <v/>
      </c>
      <c r="E4695" t="str">
        <f>IF(ISNUMBER(SEARCH(E$1,raw[[#This Row],[active years]])),1,"")</f>
        <v/>
      </c>
      <c r="F4695" t="str">
        <f>IF(ISNUMBER(SEARCH(F$1,raw[[#This Row],[active years]])),1,"")</f>
        <v/>
      </c>
      <c r="G4695" t="str">
        <f>IF(ISNUMBER(SEARCH(G$1,raw[[#This Row],[active years]])),1,"")</f>
        <v/>
      </c>
      <c r="H4695" t="str">
        <f>IF(ISNUMBER(SEARCH(H$1,raw[[#This Row],[active years]])),1,"")</f>
        <v/>
      </c>
      <c r="I4695" t="str">
        <f>IF(ISNUMBER(SEARCH(I$1,raw[[#This Row],[active years]])),1,"")</f>
        <v/>
      </c>
      <c r="J4695" t="str">
        <f>IF(ISNUMBER(SEARCH(J$1,raw[[#This Row],[active years]])),1,"")</f>
        <v/>
      </c>
      <c r="K4695" t="str">
        <f>IF(ISNUMBER(SEARCH(K$1,raw[[#This Row],[active years]])),1,"")</f>
        <v/>
      </c>
      <c r="L4695" t="str">
        <f>IF(ISNUMBER(SEARCH(L$1,raw[[#This Row],[active years]])),1,"")</f>
        <v/>
      </c>
      <c r="M4695" t="str">
        <f>IF(ISNUMBER(SEARCH(M$1,raw[[#This Row],[active years]])),1,"")</f>
        <v/>
      </c>
      <c r="N4695" t="str">
        <f>IF(ISNUMBER(SEARCH(N$1,raw[[#This Row],[active years]])),1,"")</f>
        <v/>
      </c>
      <c r="O4695" t="str">
        <f>IF(ISNUMBER(SEARCH(O$1,raw[[#This Row],[active years]])),1,"")</f>
        <v/>
      </c>
      <c r="P4695" t="str">
        <f>IF(ISNUMBER(SEARCH(P$1,raw[[#This Row],[active years]])),1,"")</f>
        <v/>
      </c>
      <c r="Q4695" t="str">
        <f>IF(ISNUMBER(SEARCH(Q$1,raw[[#This Row],[active years]])),1,"")</f>
        <v/>
      </c>
      <c r="R4695" t="str">
        <f>IF(ISNUMBER(SEARCH(R$1,raw[[#This Row],[active years]])),1,"")</f>
        <v/>
      </c>
      <c r="S4695" t="str">
        <f>IF(ISNUMBER(SEARCH(S$1,raw[[#This Row],[active years]])),1,"")</f>
        <v/>
      </c>
      <c r="T4695" t="str">
        <f>IF(ISNUMBER(SEARCH(T$1,raw[[#This Row],[active years]])),1,"")</f>
        <v/>
      </c>
      <c r="U4695" t="str">
        <f>IF(ISNUMBER(SEARCH(U$1,raw[[#This Row],[active years]])),1,"")</f>
        <v/>
      </c>
      <c r="V4695" t="str">
        <f>IF(ISNUMBER(SEARCH(V$1,raw[[#This Row],[active years]])),1,"")</f>
        <v/>
      </c>
      <c r="W4695" t="str">
        <f>IF(ISNUMBER(SEARCH(W$1,raw[[#This Row],[active years]])),1,"")</f>
        <v/>
      </c>
      <c r="X4695" t="str">
        <f>IF(ISNUMBER(SEARCH(X$1,raw[[#This Row],[active years]])),1,"")</f>
        <v/>
      </c>
      <c r="Y4695" t="str">
        <f>IF(ISNUMBER(SEARCH(Y$1,raw[[#This Row],[active years]])),1,"")</f>
        <v/>
      </c>
      <c r="Z4695">
        <f>IF(ISNUMBER(SEARCH(Z$1,raw[[#This Row],[active years]])),1,"")</f>
        <v>1</v>
      </c>
      <c r="AA4695">
        <f>IF(ISNUMBER(SEARCH(AA$1,raw[[#This Row],[active years]])),1,"")</f>
        <v>1</v>
      </c>
    </row>
    <row r="4696" spans="1:27" x14ac:dyDescent="0.45">
      <c r="A4696">
        <f>raw[team]</f>
        <v>5529</v>
      </c>
      <c r="B4696">
        <f>raw[rookie year]</f>
        <v>2015</v>
      </c>
      <c r="C4696" t="str">
        <f>IF(ISNUMBER(SEARCH(C$1,raw[[#This Row],[active years]])),1,"")</f>
        <v/>
      </c>
      <c r="D4696" t="str">
        <f>IF(ISNUMBER(SEARCH(D$1,raw[[#This Row],[active years]])),1,"")</f>
        <v/>
      </c>
      <c r="E4696" t="str">
        <f>IF(ISNUMBER(SEARCH(E$1,raw[[#This Row],[active years]])),1,"")</f>
        <v/>
      </c>
      <c r="F4696" t="str">
        <f>IF(ISNUMBER(SEARCH(F$1,raw[[#This Row],[active years]])),1,"")</f>
        <v/>
      </c>
      <c r="G4696" t="str">
        <f>IF(ISNUMBER(SEARCH(G$1,raw[[#This Row],[active years]])),1,"")</f>
        <v/>
      </c>
      <c r="H4696" t="str">
        <f>IF(ISNUMBER(SEARCH(H$1,raw[[#This Row],[active years]])),1,"")</f>
        <v/>
      </c>
      <c r="I4696" t="str">
        <f>IF(ISNUMBER(SEARCH(I$1,raw[[#This Row],[active years]])),1,"")</f>
        <v/>
      </c>
      <c r="J4696" t="str">
        <f>IF(ISNUMBER(SEARCH(J$1,raw[[#This Row],[active years]])),1,"")</f>
        <v/>
      </c>
      <c r="K4696" t="str">
        <f>IF(ISNUMBER(SEARCH(K$1,raw[[#This Row],[active years]])),1,"")</f>
        <v/>
      </c>
      <c r="L4696" t="str">
        <f>IF(ISNUMBER(SEARCH(L$1,raw[[#This Row],[active years]])),1,"")</f>
        <v/>
      </c>
      <c r="M4696" t="str">
        <f>IF(ISNUMBER(SEARCH(M$1,raw[[#This Row],[active years]])),1,"")</f>
        <v/>
      </c>
      <c r="N4696" t="str">
        <f>IF(ISNUMBER(SEARCH(N$1,raw[[#This Row],[active years]])),1,"")</f>
        <v/>
      </c>
      <c r="O4696" t="str">
        <f>IF(ISNUMBER(SEARCH(O$1,raw[[#This Row],[active years]])),1,"")</f>
        <v/>
      </c>
      <c r="P4696" t="str">
        <f>IF(ISNUMBER(SEARCH(P$1,raw[[#This Row],[active years]])),1,"")</f>
        <v/>
      </c>
      <c r="Q4696" t="str">
        <f>IF(ISNUMBER(SEARCH(Q$1,raw[[#This Row],[active years]])),1,"")</f>
        <v/>
      </c>
      <c r="R4696" t="str">
        <f>IF(ISNUMBER(SEARCH(R$1,raw[[#This Row],[active years]])),1,"")</f>
        <v/>
      </c>
      <c r="S4696" t="str">
        <f>IF(ISNUMBER(SEARCH(S$1,raw[[#This Row],[active years]])),1,"")</f>
        <v/>
      </c>
      <c r="T4696" t="str">
        <f>IF(ISNUMBER(SEARCH(T$1,raw[[#This Row],[active years]])),1,"")</f>
        <v/>
      </c>
      <c r="U4696" t="str">
        <f>IF(ISNUMBER(SEARCH(U$1,raw[[#This Row],[active years]])),1,"")</f>
        <v/>
      </c>
      <c r="V4696" t="str">
        <f>IF(ISNUMBER(SEARCH(V$1,raw[[#This Row],[active years]])),1,"")</f>
        <v/>
      </c>
      <c r="W4696" t="str">
        <f>IF(ISNUMBER(SEARCH(W$1,raw[[#This Row],[active years]])),1,"")</f>
        <v/>
      </c>
      <c r="X4696" t="str">
        <f>IF(ISNUMBER(SEARCH(X$1,raw[[#This Row],[active years]])),1,"")</f>
        <v/>
      </c>
      <c r="Y4696" t="str">
        <f>IF(ISNUMBER(SEARCH(Y$1,raw[[#This Row],[active years]])),1,"")</f>
        <v/>
      </c>
      <c r="Z4696">
        <f>IF(ISNUMBER(SEARCH(Z$1,raw[[#This Row],[active years]])),1,"")</f>
        <v>1</v>
      </c>
      <c r="AA4696" t="str">
        <f>IF(ISNUMBER(SEARCH(AA$1,raw[[#This Row],[active years]])),1,"")</f>
        <v/>
      </c>
    </row>
    <row r="4697" spans="1:27" x14ac:dyDescent="0.45">
      <c r="A4697">
        <f>raw[team]</f>
        <v>5530</v>
      </c>
      <c r="B4697">
        <f>raw[rookie year]</f>
        <v>2015</v>
      </c>
      <c r="C4697" t="str">
        <f>IF(ISNUMBER(SEARCH(C$1,raw[[#This Row],[active years]])),1,"")</f>
        <v/>
      </c>
      <c r="D4697" t="str">
        <f>IF(ISNUMBER(SEARCH(D$1,raw[[#This Row],[active years]])),1,"")</f>
        <v/>
      </c>
      <c r="E4697" t="str">
        <f>IF(ISNUMBER(SEARCH(E$1,raw[[#This Row],[active years]])),1,"")</f>
        <v/>
      </c>
      <c r="F4697" t="str">
        <f>IF(ISNUMBER(SEARCH(F$1,raw[[#This Row],[active years]])),1,"")</f>
        <v/>
      </c>
      <c r="G4697" t="str">
        <f>IF(ISNUMBER(SEARCH(G$1,raw[[#This Row],[active years]])),1,"")</f>
        <v/>
      </c>
      <c r="H4697" t="str">
        <f>IF(ISNUMBER(SEARCH(H$1,raw[[#This Row],[active years]])),1,"")</f>
        <v/>
      </c>
      <c r="I4697" t="str">
        <f>IF(ISNUMBER(SEARCH(I$1,raw[[#This Row],[active years]])),1,"")</f>
        <v/>
      </c>
      <c r="J4697" t="str">
        <f>IF(ISNUMBER(SEARCH(J$1,raw[[#This Row],[active years]])),1,"")</f>
        <v/>
      </c>
      <c r="K4697" t="str">
        <f>IF(ISNUMBER(SEARCH(K$1,raw[[#This Row],[active years]])),1,"")</f>
        <v/>
      </c>
      <c r="L4697" t="str">
        <f>IF(ISNUMBER(SEARCH(L$1,raw[[#This Row],[active years]])),1,"")</f>
        <v/>
      </c>
      <c r="M4697" t="str">
        <f>IF(ISNUMBER(SEARCH(M$1,raw[[#This Row],[active years]])),1,"")</f>
        <v/>
      </c>
      <c r="N4697" t="str">
        <f>IF(ISNUMBER(SEARCH(N$1,raw[[#This Row],[active years]])),1,"")</f>
        <v/>
      </c>
      <c r="O4697" t="str">
        <f>IF(ISNUMBER(SEARCH(O$1,raw[[#This Row],[active years]])),1,"")</f>
        <v/>
      </c>
      <c r="P4697" t="str">
        <f>IF(ISNUMBER(SEARCH(P$1,raw[[#This Row],[active years]])),1,"")</f>
        <v/>
      </c>
      <c r="Q4697" t="str">
        <f>IF(ISNUMBER(SEARCH(Q$1,raw[[#This Row],[active years]])),1,"")</f>
        <v/>
      </c>
      <c r="R4697" t="str">
        <f>IF(ISNUMBER(SEARCH(R$1,raw[[#This Row],[active years]])),1,"")</f>
        <v/>
      </c>
      <c r="S4697" t="str">
        <f>IF(ISNUMBER(SEARCH(S$1,raw[[#This Row],[active years]])),1,"")</f>
        <v/>
      </c>
      <c r="T4697" t="str">
        <f>IF(ISNUMBER(SEARCH(T$1,raw[[#This Row],[active years]])),1,"")</f>
        <v/>
      </c>
      <c r="U4697" t="str">
        <f>IF(ISNUMBER(SEARCH(U$1,raw[[#This Row],[active years]])),1,"")</f>
        <v/>
      </c>
      <c r="V4697" t="str">
        <f>IF(ISNUMBER(SEARCH(V$1,raw[[#This Row],[active years]])),1,"")</f>
        <v/>
      </c>
      <c r="W4697" t="str">
        <f>IF(ISNUMBER(SEARCH(W$1,raw[[#This Row],[active years]])),1,"")</f>
        <v/>
      </c>
      <c r="X4697" t="str">
        <f>IF(ISNUMBER(SEARCH(X$1,raw[[#This Row],[active years]])),1,"")</f>
        <v/>
      </c>
      <c r="Y4697" t="str">
        <f>IF(ISNUMBER(SEARCH(Y$1,raw[[#This Row],[active years]])),1,"")</f>
        <v/>
      </c>
      <c r="Z4697">
        <f>IF(ISNUMBER(SEARCH(Z$1,raw[[#This Row],[active years]])),1,"")</f>
        <v>1</v>
      </c>
      <c r="AA4697">
        <f>IF(ISNUMBER(SEARCH(AA$1,raw[[#This Row],[active years]])),1,"")</f>
        <v>1</v>
      </c>
    </row>
    <row r="4698" spans="1:27" x14ac:dyDescent="0.45">
      <c r="A4698">
        <f>raw[team]</f>
        <v>5531</v>
      </c>
      <c r="B4698">
        <f>raw[rookie year]</f>
        <v>2015</v>
      </c>
      <c r="C4698" t="str">
        <f>IF(ISNUMBER(SEARCH(C$1,raw[[#This Row],[active years]])),1,"")</f>
        <v/>
      </c>
      <c r="D4698" t="str">
        <f>IF(ISNUMBER(SEARCH(D$1,raw[[#This Row],[active years]])),1,"")</f>
        <v/>
      </c>
      <c r="E4698" t="str">
        <f>IF(ISNUMBER(SEARCH(E$1,raw[[#This Row],[active years]])),1,"")</f>
        <v/>
      </c>
      <c r="F4698" t="str">
        <f>IF(ISNUMBER(SEARCH(F$1,raw[[#This Row],[active years]])),1,"")</f>
        <v/>
      </c>
      <c r="G4698" t="str">
        <f>IF(ISNUMBER(SEARCH(G$1,raw[[#This Row],[active years]])),1,"")</f>
        <v/>
      </c>
      <c r="H4698" t="str">
        <f>IF(ISNUMBER(SEARCH(H$1,raw[[#This Row],[active years]])),1,"")</f>
        <v/>
      </c>
      <c r="I4698" t="str">
        <f>IF(ISNUMBER(SEARCH(I$1,raw[[#This Row],[active years]])),1,"")</f>
        <v/>
      </c>
      <c r="J4698" t="str">
        <f>IF(ISNUMBER(SEARCH(J$1,raw[[#This Row],[active years]])),1,"")</f>
        <v/>
      </c>
      <c r="K4698" t="str">
        <f>IF(ISNUMBER(SEARCH(K$1,raw[[#This Row],[active years]])),1,"")</f>
        <v/>
      </c>
      <c r="L4698" t="str">
        <f>IF(ISNUMBER(SEARCH(L$1,raw[[#This Row],[active years]])),1,"")</f>
        <v/>
      </c>
      <c r="M4698" t="str">
        <f>IF(ISNUMBER(SEARCH(M$1,raw[[#This Row],[active years]])),1,"")</f>
        <v/>
      </c>
      <c r="N4698" t="str">
        <f>IF(ISNUMBER(SEARCH(N$1,raw[[#This Row],[active years]])),1,"")</f>
        <v/>
      </c>
      <c r="O4698" t="str">
        <f>IF(ISNUMBER(SEARCH(O$1,raw[[#This Row],[active years]])),1,"")</f>
        <v/>
      </c>
      <c r="P4698" t="str">
        <f>IF(ISNUMBER(SEARCH(P$1,raw[[#This Row],[active years]])),1,"")</f>
        <v/>
      </c>
      <c r="Q4698" t="str">
        <f>IF(ISNUMBER(SEARCH(Q$1,raw[[#This Row],[active years]])),1,"")</f>
        <v/>
      </c>
      <c r="R4698" t="str">
        <f>IF(ISNUMBER(SEARCH(R$1,raw[[#This Row],[active years]])),1,"")</f>
        <v/>
      </c>
      <c r="S4698" t="str">
        <f>IF(ISNUMBER(SEARCH(S$1,raw[[#This Row],[active years]])),1,"")</f>
        <v/>
      </c>
      <c r="T4698" t="str">
        <f>IF(ISNUMBER(SEARCH(T$1,raw[[#This Row],[active years]])),1,"")</f>
        <v/>
      </c>
      <c r="U4698" t="str">
        <f>IF(ISNUMBER(SEARCH(U$1,raw[[#This Row],[active years]])),1,"")</f>
        <v/>
      </c>
      <c r="V4698" t="str">
        <f>IF(ISNUMBER(SEARCH(V$1,raw[[#This Row],[active years]])),1,"")</f>
        <v/>
      </c>
      <c r="W4698" t="str">
        <f>IF(ISNUMBER(SEARCH(W$1,raw[[#This Row],[active years]])),1,"")</f>
        <v/>
      </c>
      <c r="X4698" t="str">
        <f>IF(ISNUMBER(SEARCH(X$1,raw[[#This Row],[active years]])),1,"")</f>
        <v/>
      </c>
      <c r="Y4698" t="str">
        <f>IF(ISNUMBER(SEARCH(Y$1,raw[[#This Row],[active years]])),1,"")</f>
        <v/>
      </c>
      <c r="Z4698">
        <f>IF(ISNUMBER(SEARCH(Z$1,raw[[#This Row],[active years]])),1,"")</f>
        <v>1</v>
      </c>
      <c r="AA4698">
        <f>IF(ISNUMBER(SEARCH(AA$1,raw[[#This Row],[active years]])),1,"")</f>
        <v>1</v>
      </c>
    </row>
    <row r="4699" spans="1:27" x14ac:dyDescent="0.45">
      <c r="A4699">
        <f>raw[team]</f>
        <v>5532</v>
      </c>
      <c r="B4699">
        <f>raw[rookie year]</f>
        <v>2015</v>
      </c>
      <c r="C4699" t="str">
        <f>IF(ISNUMBER(SEARCH(C$1,raw[[#This Row],[active years]])),1,"")</f>
        <v/>
      </c>
      <c r="D4699" t="str">
        <f>IF(ISNUMBER(SEARCH(D$1,raw[[#This Row],[active years]])),1,"")</f>
        <v/>
      </c>
      <c r="E4699" t="str">
        <f>IF(ISNUMBER(SEARCH(E$1,raw[[#This Row],[active years]])),1,"")</f>
        <v/>
      </c>
      <c r="F4699" t="str">
        <f>IF(ISNUMBER(SEARCH(F$1,raw[[#This Row],[active years]])),1,"")</f>
        <v/>
      </c>
      <c r="G4699" t="str">
        <f>IF(ISNUMBER(SEARCH(G$1,raw[[#This Row],[active years]])),1,"")</f>
        <v/>
      </c>
      <c r="H4699" t="str">
        <f>IF(ISNUMBER(SEARCH(H$1,raw[[#This Row],[active years]])),1,"")</f>
        <v/>
      </c>
      <c r="I4699" t="str">
        <f>IF(ISNUMBER(SEARCH(I$1,raw[[#This Row],[active years]])),1,"")</f>
        <v/>
      </c>
      <c r="J4699" t="str">
        <f>IF(ISNUMBER(SEARCH(J$1,raw[[#This Row],[active years]])),1,"")</f>
        <v/>
      </c>
      <c r="K4699" t="str">
        <f>IF(ISNUMBER(SEARCH(K$1,raw[[#This Row],[active years]])),1,"")</f>
        <v/>
      </c>
      <c r="L4699" t="str">
        <f>IF(ISNUMBER(SEARCH(L$1,raw[[#This Row],[active years]])),1,"")</f>
        <v/>
      </c>
      <c r="M4699" t="str">
        <f>IF(ISNUMBER(SEARCH(M$1,raw[[#This Row],[active years]])),1,"")</f>
        <v/>
      </c>
      <c r="N4699" t="str">
        <f>IF(ISNUMBER(SEARCH(N$1,raw[[#This Row],[active years]])),1,"")</f>
        <v/>
      </c>
      <c r="O4699" t="str">
        <f>IF(ISNUMBER(SEARCH(O$1,raw[[#This Row],[active years]])),1,"")</f>
        <v/>
      </c>
      <c r="P4699" t="str">
        <f>IF(ISNUMBER(SEARCH(P$1,raw[[#This Row],[active years]])),1,"")</f>
        <v/>
      </c>
      <c r="Q4699" t="str">
        <f>IF(ISNUMBER(SEARCH(Q$1,raw[[#This Row],[active years]])),1,"")</f>
        <v/>
      </c>
      <c r="R4699" t="str">
        <f>IF(ISNUMBER(SEARCH(R$1,raw[[#This Row],[active years]])),1,"")</f>
        <v/>
      </c>
      <c r="S4699" t="str">
        <f>IF(ISNUMBER(SEARCH(S$1,raw[[#This Row],[active years]])),1,"")</f>
        <v/>
      </c>
      <c r="T4699" t="str">
        <f>IF(ISNUMBER(SEARCH(T$1,raw[[#This Row],[active years]])),1,"")</f>
        <v/>
      </c>
      <c r="U4699" t="str">
        <f>IF(ISNUMBER(SEARCH(U$1,raw[[#This Row],[active years]])),1,"")</f>
        <v/>
      </c>
      <c r="V4699" t="str">
        <f>IF(ISNUMBER(SEARCH(V$1,raw[[#This Row],[active years]])),1,"")</f>
        <v/>
      </c>
      <c r="W4699" t="str">
        <f>IF(ISNUMBER(SEARCH(W$1,raw[[#This Row],[active years]])),1,"")</f>
        <v/>
      </c>
      <c r="X4699" t="str">
        <f>IF(ISNUMBER(SEARCH(X$1,raw[[#This Row],[active years]])),1,"")</f>
        <v/>
      </c>
      <c r="Y4699" t="str">
        <f>IF(ISNUMBER(SEARCH(Y$1,raw[[#This Row],[active years]])),1,"")</f>
        <v/>
      </c>
      <c r="Z4699">
        <f>IF(ISNUMBER(SEARCH(Z$1,raw[[#This Row],[active years]])),1,"")</f>
        <v>1</v>
      </c>
      <c r="AA4699">
        <f>IF(ISNUMBER(SEARCH(AA$1,raw[[#This Row],[active years]])),1,"")</f>
        <v>1</v>
      </c>
    </row>
    <row r="4700" spans="1:27" x14ac:dyDescent="0.45">
      <c r="A4700">
        <f>raw[team]</f>
        <v>5533</v>
      </c>
      <c r="B4700">
        <f>raw[rookie year]</f>
        <v>2015</v>
      </c>
      <c r="C4700" t="str">
        <f>IF(ISNUMBER(SEARCH(C$1,raw[[#This Row],[active years]])),1,"")</f>
        <v/>
      </c>
      <c r="D4700" t="str">
        <f>IF(ISNUMBER(SEARCH(D$1,raw[[#This Row],[active years]])),1,"")</f>
        <v/>
      </c>
      <c r="E4700" t="str">
        <f>IF(ISNUMBER(SEARCH(E$1,raw[[#This Row],[active years]])),1,"")</f>
        <v/>
      </c>
      <c r="F4700" t="str">
        <f>IF(ISNUMBER(SEARCH(F$1,raw[[#This Row],[active years]])),1,"")</f>
        <v/>
      </c>
      <c r="G4700" t="str">
        <f>IF(ISNUMBER(SEARCH(G$1,raw[[#This Row],[active years]])),1,"")</f>
        <v/>
      </c>
      <c r="H4700" t="str">
        <f>IF(ISNUMBER(SEARCH(H$1,raw[[#This Row],[active years]])),1,"")</f>
        <v/>
      </c>
      <c r="I4700" t="str">
        <f>IF(ISNUMBER(SEARCH(I$1,raw[[#This Row],[active years]])),1,"")</f>
        <v/>
      </c>
      <c r="J4700" t="str">
        <f>IF(ISNUMBER(SEARCH(J$1,raw[[#This Row],[active years]])),1,"")</f>
        <v/>
      </c>
      <c r="K4700" t="str">
        <f>IF(ISNUMBER(SEARCH(K$1,raw[[#This Row],[active years]])),1,"")</f>
        <v/>
      </c>
      <c r="L4700" t="str">
        <f>IF(ISNUMBER(SEARCH(L$1,raw[[#This Row],[active years]])),1,"")</f>
        <v/>
      </c>
      <c r="M4700" t="str">
        <f>IF(ISNUMBER(SEARCH(M$1,raw[[#This Row],[active years]])),1,"")</f>
        <v/>
      </c>
      <c r="N4700" t="str">
        <f>IF(ISNUMBER(SEARCH(N$1,raw[[#This Row],[active years]])),1,"")</f>
        <v/>
      </c>
      <c r="O4700" t="str">
        <f>IF(ISNUMBER(SEARCH(O$1,raw[[#This Row],[active years]])),1,"")</f>
        <v/>
      </c>
      <c r="P4700" t="str">
        <f>IF(ISNUMBER(SEARCH(P$1,raw[[#This Row],[active years]])),1,"")</f>
        <v/>
      </c>
      <c r="Q4700" t="str">
        <f>IF(ISNUMBER(SEARCH(Q$1,raw[[#This Row],[active years]])),1,"")</f>
        <v/>
      </c>
      <c r="R4700" t="str">
        <f>IF(ISNUMBER(SEARCH(R$1,raw[[#This Row],[active years]])),1,"")</f>
        <v/>
      </c>
      <c r="S4700" t="str">
        <f>IF(ISNUMBER(SEARCH(S$1,raw[[#This Row],[active years]])),1,"")</f>
        <v/>
      </c>
      <c r="T4700" t="str">
        <f>IF(ISNUMBER(SEARCH(T$1,raw[[#This Row],[active years]])),1,"")</f>
        <v/>
      </c>
      <c r="U4700" t="str">
        <f>IF(ISNUMBER(SEARCH(U$1,raw[[#This Row],[active years]])),1,"")</f>
        <v/>
      </c>
      <c r="V4700" t="str">
        <f>IF(ISNUMBER(SEARCH(V$1,raw[[#This Row],[active years]])),1,"")</f>
        <v/>
      </c>
      <c r="W4700" t="str">
        <f>IF(ISNUMBER(SEARCH(W$1,raw[[#This Row],[active years]])),1,"")</f>
        <v/>
      </c>
      <c r="X4700" t="str">
        <f>IF(ISNUMBER(SEARCH(X$1,raw[[#This Row],[active years]])),1,"")</f>
        <v/>
      </c>
      <c r="Y4700" t="str">
        <f>IF(ISNUMBER(SEARCH(Y$1,raw[[#This Row],[active years]])),1,"")</f>
        <v/>
      </c>
      <c r="Z4700">
        <f>IF(ISNUMBER(SEARCH(Z$1,raw[[#This Row],[active years]])),1,"")</f>
        <v>1</v>
      </c>
      <c r="AA4700">
        <f>IF(ISNUMBER(SEARCH(AA$1,raw[[#This Row],[active years]])),1,"")</f>
        <v>1</v>
      </c>
    </row>
    <row r="4701" spans="1:27" x14ac:dyDescent="0.45">
      <c r="A4701">
        <f>raw[team]</f>
        <v>5534</v>
      </c>
      <c r="B4701">
        <f>raw[rookie year]</f>
        <v>2015</v>
      </c>
      <c r="C4701" t="str">
        <f>IF(ISNUMBER(SEARCH(C$1,raw[[#This Row],[active years]])),1,"")</f>
        <v/>
      </c>
      <c r="D4701" t="str">
        <f>IF(ISNUMBER(SEARCH(D$1,raw[[#This Row],[active years]])),1,"")</f>
        <v/>
      </c>
      <c r="E4701" t="str">
        <f>IF(ISNUMBER(SEARCH(E$1,raw[[#This Row],[active years]])),1,"")</f>
        <v/>
      </c>
      <c r="F4701" t="str">
        <f>IF(ISNUMBER(SEARCH(F$1,raw[[#This Row],[active years]])),1,"")</f>
        <v/>
      </c>
      <c r="G4701" t="str">
        <f>IF(ISNUMBER(SEARCH(G$1,raw[[#This Row],[active years]])),1,"")</f>
        <v/>
      </c>
      <c r="H4701" t="str">
        <f>IF(ISNUMBER(SEARCH(H$1,raw[[#This Row],[active years]])),1,"")</f>
        <v/>
      </c>
      <c r="I4701" t="str">
        <f>IF(ISNUMBER(SEARCH(I$1,raw[[#This Row],[active years]])),1,"")</f>
        <v/>
      </c>
      <c r="J4701" t="str">
        <f>IF(ISNUMBER(SEARCH(J$1,raw[[#This Row],[active years]])),1,"")</f>
        <v/>
      </c>
      <c r="K4701" t="str">
        <f>IF(ISNUMBER(SEARCH(K$1,raw[[#This Row],[active years]])),1,"")</f>
        <v/>
      </c>
      <c r="L4701" t="str">
        <f>IF(ISNUMBER(SEARCH(L$1,raw[[#This Row],[active years]])),1,"")</f>
        <v/>
      </c>
      <c r="M4701" t="str">
        <f>IF(ISNUMBER(SEARCH(M$1,raw[[#This Row],[active years]])),1,"")</f>
        <v/>
      </c>
      <c r="N4701" t="str">
        <f>IF(ISNUMBER(SEARCH(N$1,raw[[#This Row],[active years]])),1,"")</f>
        <v/>
      </c>
      <c r="O4701" t="str">
        <f>IF(ISNUMBER(SEARCH(O$1,raw[[#This Row],[active years]])),1,"")</f>
        <v/>
      </c>
      <c r="P4701" t="str">
        <f>IF(ISNUMBER(SEARCH(P$1,raw[[#This Row],[active years]])),1,"")</f>
        <v/>
      </c>
      <c r="Q4701" t="str">
        <f>IF(ISNUMBER(SEARCH(Q$1,raw[[#This Row],[active years]])),1,"")</f>
        <v/>
      </c>
      <c r="R4701" t="str">
        <f>IF(ISNUMBER(SEARCH(R$1,raw[[#This Row],[active years]])),1,"")</f>
        <v/>
      </c>
      <c r="S4701" t="str">
        <f>IF(ISNUMBER(SEARCH(S$1,raw[[#This Row],[active years]])),1,"")</f>
        <v/>
      </c>
      <c r="T4701" t="str">
        <f>IF(ISNUMBER(SEARCH(T$1,raw[[#This Row],[active years]])),1,"")</f>
        <v/>
      </c>
      <c r="U4701" t="str">
        <f>IF(ISNUMBER(SEARCH(U$1,raw[[#This Row],[active years]])),1,"")</f>
        <v/>
      </c>
      <c r="V4701" t="str">
        <f>IF(ISNUMBER(SEARCH(V$1,raw[[#This Row],[active years]])),1,"")</f>
        <v/>
      </c>
      <c r="W4701" t="str">
        <f>IF(ISNUMBER(SEARCH(W$1,raw[[#This Row],[active years]])),1,"")</f>
        <v/>
      </c>
      <c r="X4701" t="str">
        <f>IF(ISNUMBER(SEARCH(X$1,raw[[#This Row],[active years]])),1,"")</f>
        <v/>
      </c>
      <c r="Y4701" t="str">
        <f>IF(ISNUMBER(SEARCH(Y$1,raw[[#This Row],[active years]])),1,"")</f>
        <v/>
      </c>
      <c r="Z4701">
        <f>IF(ISNUMBER(SEARCH(Z$1,raw[[#This Row],[active years]])),1,"")</f>
        <v>1</v>
      </c>
      <c r="AA4701">
        <f>IF(ISNUMBER(SEARCH(AA$1,raw[[#This Row],[active years]])),1,"")</f>
        <v>1</v>
      </c>
    </row>
    <row r="4702" spans="1:27" x14ac:dyDescent="0.45">
      <c r="A4702">
        <f>raw[team]</f>
        <v>5535</v>
      </c>
      <c r="B4702">
        <f>raw[rookie year]</f>
        <v>2015</v>
      </c>
      <c r="C4702" t="str">
        <f>IF(ISNUMBER(SEARCH(C$1,raw[[#This Row],[active years]])),1,"")</f>
        <v/>
      </c>
      <c r="D4702" t="str">
        <f>IF(ISNUMBER(SEARCH(D$1,raw[[#This Row],[active years]])),1,"")</f>
        <v/>
      </c>
      <c r="E4702" t="str">
        <f>IF(ISNUMBER(SEARCH(E$1,raw[[#This Row],[active years]])),1,"")</f>
        <v/>
      </c>
      <c r="F4702" t="str">
        <f>IF(ISNUMBER(SEARCH(F$1,raw[[#This Row],[active years]])),1,"")</f>
        <v/>
      </c>
      <c r="G4702" t="str">
        <f>IF(ISNUMBER(SEARCH(G$1,raw[[#This Row],[active years]])),1,"")</f>
        <v/>
      </c>
      <c r="H4702" t="str">
        <f>IF(ISNUMBER(SEARCH(H$1,raw[[#This Row],[active years]])),1,"")</f>
        <v/>
      </c>
      <c r="I4702" t="str">
        <f>IF(ISNUMBER(SEARCH(I$1,raw[[#This Row],[active years]])),1,"")</f>
        <v/>
      </c>
      <c r="J4702" t="str">
        <f>IF(ISNUMBER(SEARCH(J$1,raw[[#This Row],[active years]])),1,"")</f>
        <v/>
      </c>
      <c r="K4702" t="str">
        <f>IF(ISNUMBER(SEARCH(K$1,raw[[#This Row],[active years]])),1,"")</f>
        <v/>
      </c>
      <c r="L4702" t="str">
        <f>IF(ISNUMBER(SEARCH(L$1,raw[[#This Row],[active years]])),1,"")</f>
        <v/>
      </c>
      <c r="M4702" t="str">
        <f>IF(ISNUMBER(SEARCH(M$1,raw[[#This Row],[active years]])),1,"")</f>
        <v/>
      </c>
      <c r="N4702" t="str">
        <f>IF(ISNUMBER(SEARCH(N$1,raw[[#This Row],[active years]])),1,"")</f>
        <v/>
      </c>
      <c r="O4702" t="str">
        <f>IF(ISNUMBER(SEARCH(O$1,raw[[#This Row],[active years]])),1,"")</f>
        <v/>
      </c>
      <c r="P4702" t="str">
        <f>IF(ISNUMBER(SEARCH(P$1,raw[[#This Row],[active years]])),1,"")</f>
        <v/>
      </c>
      <c r="Q4702" t="str">
        <f>IF(ISNUMBER(SEARCH(Q$1,raw[[#This Row],[active years]])),1,"")</f>
        <v/>
      </c>
      <c r="R4702" t="str">
        <f>IF(ISNUMBER(SEARCH(R$1,raw[[#This Row],[active years]])),1,"")</f>
        <v/>
      </c>
      <c r="S4702" t="str">
        <f>IF(ISNUMBER(SEARCH(S$1,raw[[#This Row],[active years]])),1,"")</f>
        <v/>
      </c>
      <c r="T4702" t="str">
        <f>IF(ISNUMBER(SEARCH(T$1,raw[[#This Row],[active years]])),1,"")</f>
        <v/>
      </c>
      <c r="U4702" t="str">
        <f>IF(ISNUMBER(SEARCH(U$1,raw[[#This Row],[active years]])),1,"")</f>
        <v/>
      </c>
      <c r="V4702" t="str">
        <f>IF(ISNUMBER(SEARCH(V$1,raw[[#This Row],[active years]])),1,"")</f>
        <v/>
      </c>
      <c r="W4702" t="str">
        <f>IF(ISNUMBER(SEARCH(W$1,raw[[#This Row],[active years]])),1,"")</f>
        <v/>
      </c>
      <c r="X4702" t="str">
        <f>IF(ISNUMBER(SEARCH(X$1,raw[[#This Row],[active years]])),1,"")</f>
        <v/>
      </c>
      <c r="Y4702" t="str">
        <f>IF(ISNUMBER(SEARCH(Y$1,raw[[#This Row],[active years]])),1,"")</f>
        <v/>
      </c>
      <c r="Z4702">
        <f>IF(ISNUMBER(SEARCH(Z$1,raw[[#This Row],[active years]])),1,"")</f>
        <v>1</v>
      </c>
      <c r="AA4702">
        <f>IF(ISNUMBER(SEARCH(AA$1,raw[[#This Row],[active years]])),1,"")</f>
        <v>1</v>
      </c>
    </row>
    <row r="4703" spans="1:27" x14ac:dyDescent="0.45">
      <c r="A4703">
        <f>raw[team]</f>
        <v>5536</v>
      </c>
      <c r="B4703">
        <f>raw[rookie year]</f>
        <v>2015</v>
      </c>
      <c r="C4703" t="str">
        <f>IF(ISNUMBER(SEARCH(C$1,raw[[#This Row],[active years]])),1,"")</f>
        <v/>
      </c>
      <c r="D4703" t="str">
        <f>IF(ISNUMBER(SEARCH(D$1,raw[[#This Row],[active years]])),1,"")</f>
        <v/>
      </c>
      <c r="E4703" t="str">
        <f>IF(ISNUMBER(SEARCH(E$1,raw[[#This Row],[active years]])),1,"")</f>
        <v/>
      </c>
      <c r="F4703" t="str">
        <f>IF(ISNUMBER(SEARCH(F$1,raw[[#This Row],[active years]])),1,"")</f>
        <v/>
      </c>
      <c r="G4703" t="str">
        <f>IF(ISNUMBER(SEARCH(G$1,raw[[#This Row],[active years]])),1,"")</f>
        <v/>
      </c>
      <c r="H4703" t="str">
        <f>IF(ISNUMBER(SEARCH(H$1,raw[[#This Row],[active years]])),1,"")</f>
        <v/>
      </c>
      <c r="I4703" t="str">
        <f>IF(ISNUMBER(SEARCH(I$1,raw[[#This Row],[active years]])),1,"")</f>
        <v/>
      </c>
      <c r="J4703" t="str">
        <f>IF(ISNUMBER(SEARCH(J$1,raw[[#This Row],[active years]])),1,"")</f>
        <v/>
      </c>
      <c r="K4703" t="str">
        <f>IF(ISNUMBER(SEARCH(K$1,raw[[#This Row],[active years]])),1,"")</f>
        <v/>
      </c>
      <c r="L4703" t="str">
        <f>IF(ISNUMBER(SEARCH(L$1,raw[[#This Row],[active years]])),1,"")</f>
        <v/>
      </c>
      <c r="M4703" t="str">
        <f>IF(ISNUMBER(SEARCH(M$1,raw[[#This Row],[active years]])),1,"")</f>
        <v/>
      </c>
      <c r="N4703" t="str">
        <f>IF(ISNUMBER(SEARCH(N$1,raw[[#This Row],[active years]])),1,"")</f>
        <v/>
      </c>
      <c r="O4703" t="str">
        <f>IF(ISNUMBER(SEARCH(O$1,raw[[#This Row],[active years]])),1,"")</f>
        <v/>
      </c>
      <c r="P4703" t="str">
        <f>IF(ISNUMBER(SEARCH(P$1,raw[[#This Row],[active years]])),1,"")</f>
        <v/>
      </c>
      <c r="Q4703" t="str">
        <f>IF(ISNUMBER(SEARCH(Q$1,raw[[#This Row],[active years]])),1,"")</f>
        <v/>
      </c>
      <c r="R4703" t="str">
        <f>IF(ISNUMBER(SEARCH(R$1,raw[[#This Row],[active years]])),1,"")</f>
        <v/>
      </c>
      <c r="S4703" t="str">
        <f>IF(ISNUMBER(SEARCH(S$1,raw[[#This Row],[active years]])),1,"")</f>
        <v/>
      </c>
      <c r="T4703" t="str">
        <f>IF(ISNUMBER(SEARCH(T$1,raw[[#This Row],[active years]])),1,"")</f>
        <v/>
      </c>
      <c r="U4703" t="str">
        <f>IF(ISNUMBER(SEARCH(U$1,raw[[#This Row],[active years]])),1,"")</f>
        <v/>
      </c>
      <c r="V4703" t="str">
        <f>IF(ISNUMBER(SEARCH(V$1,raw[[#This Row],[active years]])),1,"")</f>
        <v/>
      </c>
      <c r="W4703" t="str">
        <f>IF(ISNUMBER(SEARCH(W$1,raw[[#This Row],[active years]])),1,"")</f>
        <v/>
      </c>
      <c r="X4703" t="str">
        <f>IF(ISNUMBER(SEARCH(X$1,raw[[#This Row],[active years]])),1,"")</f>
        <v/>
      </c>
      <c r="Y4703" t="str">
        <f>IF(ISNUMBER(SEARCH(Y$1,raw[[#This Row],[active years]])),1,"")</f>
        <v/>
      </c>
      <c r="Z4703">
        <f>IF(ISNUMBER(SEARCH(Z$1,raw[[#This Row],[active years]])),1,"")</f>
        <v>1</v>
      </c>
      <c r="AA4703">
        <f>IF(ISNUMBER(SEARCH(AA$1,raw[[#This Row],[active years]])),1,"")</f>
        <v>1</v>
      </c>
    </row>
    <row r="4704" spans="1:27" x14ac:dyDescent="0.45">
      <c r="A4704">
        <f>raw[team]</f>
        <v>5537</v>
      </c>
      <c r="B4704">
        <f>raw[rookie year]</f>
        <v>2015</v>
      </c>
      <c r="C4704" t="str">
        <f>IF(ISNUMBER(SEARCH(C$1,raw[[#This Row],[active years]])),1,"")</f>
        <v/>
      </c>
      <c r="D4704" t="str">
        <f>IF(ISNUMBER(SEARCH(D$1,raw[[#This Row],[active years]])),1,"")</f>
        <v/>
      </c>
      <c r="E4704" t="str">
        <f>IF(ISNUMBER(SEARCH(E$1,raw[[#This Row],[active years]])),1,"")</f>
        <v/>
      </c>
      <c r="F4704" t="str">
        <f>IF(ISNUMBER(SEARCH(F$1,raw[[#This Row],[active years]])),1,"")</f>
        <v/>
      </c>
      <c r="G4704" t="str">
        <f>IF(ISNUMBER(SEARCH(G$1,raw[[#This Row],[active years]])),1,"")</f>
        <v/>
      </c>
      <c r="H4704" t="str">
        <f>IF(ISNUMBER(SEARCH(H$1,raw[[#This Row],[active years]])),1,"")</f>
        <v/>
      </c>
      <c r="I4704" t="str">
        <f>IF(ISNUMBER(SEARCH(I$1,raw[[#This Row],[active years]])),1,"")</f>
        <v/>
      </c>
      <c r="J4704" t="str">
        <f>IF(ISNUMBER(SEARCH(J$1,raw[[#This Row],[active years]])),1,"")</f>
        <v/>
      </c>
      <c r="K4704" t="str">
        <f>IF(ISNUMBER(SEARCH(K$1,raw[[#This Row],[active years]])),1,"")</f>
        <v/>
      </c>
      <c r="L4704" t="str">
        <f>IF(ISNUMBER(SEARCH(L$1,raw[[#This Row],[active years]])),1,"")</f>
        <v/>
      </c>
      <c r="M4704" t="str">
        <f>IF(ISNUMBER(SEARCH(M$1,raw[[#This Row],[active years]])),1,"")</f>
        <v/>
      </c>
      <c r="N4704" t="str">
        <f>IF(ISNUMBER(SEARCH(N$1,raw[[#This Row],[active years]])),1,"")</f>
        <v/>
      </c>
      <c r="O4704" t="str">
        <f>IF(ISNUMBER(SEARCH(O$1,raw[[#This Row],[active years]])),1,"")</f>
        <v/>
      </c>
      <c r="P4704" t="str">
        <f>IF(ISNUMBER(SEARCH(P$1,raw[[#This Row],[active years]])),1,"")</f>
        <v/>
      </c>
      <c r="Q4704" t="str">
        <f>IF(ISNUMBER(SEARCH(Q$1,raw[[#This Row],[active years]])),1,"")</f>
        <v/>
      </c>
      <c r="R4704" t="str">
        <f>IF(ISNUMBER(SEARCH(R$1,raw[[#This Row],[active years]])),1,"")</f>
        <v/>
      </c>
      <c r="S4704" t="str">
        <f>IF(ISNUMBER(SEARCH(S$1,raw[[#This Row],[active years]])),1,"")</f>
        <v/>
      </c>
      <c r="T4704" t="str">
        <f>IF(ISNUMBER(SEARCH(T$1,raw[[#This Row],[active years]])),1,"")</f>
        <v/>
      </c>
      <c r="U4704" t="str">
        <f>IF(ISNUMBER(SEARCH(U$1,raw[[#This Row],[active years]])),1,"")</f>
        <v/>
      </c>
      <c r="V4704" t="str">
        <f>IF(ISNUMBER(SEARCH(V$1,raw[[#This Row],[active years]])),1,"")</f>
        <v/>
      </c>
      <c r="W4704" t="str">
        <f>IF(ISNUMBER(SEARCH(W$1,raw[[#This Row],[active years]])),1,"")</f>
        <v/>
      </c>
      <c r="X4704" t="str">
        <f>IF(ISNUMBER(SEARCH(X$1,raw[[#This Row],[active years]])),1,"")</f>
        <v/>
      </c>
      <c r="Y4704" t="str">
        <f>IF(ISNUMBER(SEARCH(Y$1,raw[[#This Row],[active years]])),1,"")</f>
        <v/>
      </c>
      <c r="Z4704">
        <f>IF(ISNUMBER(SEARCH(Z$1,raw[[#This Row],[active years]])),1,"")</f>
        <v>1</v>
      </c>
      <c r="AA4704" t="str">
        <f>IF(ISNUMBER(SEARCH(AA$1,raw[[#This Row],[active years]])),1,"")</f>
        <v/>
      </c>
    </row>
    <row r="4705" spans="1:27" x14ac:dyDescent="0.45">
      <c r="A4705">
        <f>raw[team]</f>
        <v>5538</v>
      </c>
      <c r="B4705">
        <f>raw[rookie year]</f>
        <v>2015</v>
      </c>
      <c r="C4705" t="str">
        <f>IF(ISNUMBER(SEARCH(C$1,raw[[#This Row],[active years]])),1,"")</f>
        <v/>
      </c>
      <c r="D4705" t="str">
        <f>IF(ISNUMBER(SEARCH(D$1,raw[[#This Row],[active years]])),1,"")</f>
        <v/>
      </c>
      <c r="E4705" t="str">
        <f>IF(ISNUMBER(SEARCH(E$1,raw[[#This Row],[active years]])),1,"")</f>
        <v/>
      </c>
      <c r="F4705" t="str">
        <f>IF(ISNUMBER(SEARCH(F$1,raw[[#This Row],[active years]])),1,"")</f>
        <v/>
      </c>
      <c r="G4705" t="str">
        <f>IF(ISNUMBER(SEARCH(G$1,raw[[#This Row],[active years]])),1,"")</f>
        <v/>
      </c>
      <c r="H4705" t="str">
        <f>IF(ISNUMBER(SEARCH(H$1,raw[[#This Row],[active years]])),1,"")</f>
        <v/>
      </c>
      <c r="I4705" t="str">
        <f>IF(ISNUMBER(SEARCH(I$1,raw[[#This Row],[active years]])),1,"")</f>
        <v/>
      </c>
      <c r="J4705" t="str">
        <f>IF(ISNUMBER(SEARCH(J$1,raw[[#This Row],[active years]])),1,"")</f>
        <v/>
      </c>
      <c r="K4705" t="str">
        <f>IF(ISNUMBER(SEARCH(K$1,raw[[#This Row],[active years]])),1,"")</f>
        <v/>
      </c>
      <c r="L4705" t="str">
        <f>IF(ISNUMBER(SEARCH(L$1,raw[[#This Row],[active years]])),1,"")</f>
        <v/>
      </c>
      <c r="M4705" t="str">
        <f>IF(ISNUMBER(SEARCH(M$1,raw[[#This Row],[active years]])),1,"")</f>
        <v/>
      </c>
      <c r="N4705" t="str">
        <f>IF(ISNUMBER(SEARCH(N$1,raw[[#This Row],[active years]])),1,"")</f>
        <v/>
      </c>
      <c r="O4705" t="str">
        <f>IF(ISNUMBER(SEARCH(O$1,raw[[#This Row],[active years]])),1,"")</f>
        <v/>
      </c>
      <c r="P4705" t="str">
        <f>IF(ISNUMBER(SEARCH(P$1,raw[[#This Row],[active years]])),1,"")</f>
        <v/>
      </c>
      <c r="Q4705" t="str">
        <f>IF(ISNUMBER(SEARCH(Q$1,raw[[#This Row],[active years]])),1,"")</f>
        <v/>
      </c>
      <c r="R4705" t="str">
        <f>IF(ISNUMBER(SEARCH(R$1,raw[[#This Row],[active years]])),1,"")</f>
        <v/>
      </c>
      <c r="S4705" t="str">
        <f>IF(ISNUMBER(SEARCH(S$1,raw[[#This Row],[active years]])),1,"")</f>
        <v/>
      </c>
      <c r="T4705" t="str">
        <f>IF(ISNUMBER(SEARCH(T$1,raw[[#This Row],[active years]])),1,"")</f>
        <v/>
      </c>
      <c r="U4705" t="str">
        <f>IF(ISNUMBER(SEARCH(U$1,raw[[#This Row],[active years]])),1,"")</f>
        <v/>
      </c>
      <c r="V4705" t="str">
        <f>IF(ISNUMBER(SEARCH(V$1,raw[[#This Row],[active years]])),1,"")</f>
        <v/>
      </c>
      <c r="W4705" t="str">
        <f>IF(ISNUMBER(SEARCH(W$1,raw[[#This Row],[active years]])),1,"")</f>
        <v/>
      </c>
      <c r="X4705" t="str">
        <f>IF(ISNUMBER(SEARCH(X$1,raw[[#This Row],[active years]])),1,"")</f>
        <v/>
      </c>
      <c r="Y4705" t="str">
        <f>IF(ISNUMBER(SEARCH(Y$1,raw[[#This Row],[active years]])),1,"")</f>
        <v/>
      </c>
      <c r="Z4705">
        <f>IF(ISNUMBER(SEARCH(Z$1,raw[[#This Row],[active years]])),1,"")</f>
        <v>1</v>
      </c>
      <c r="AA4705">
        <f>IF(ISNUMBER(SEARCH(AA$1,raw[[#This Row],[active years]])),1,"")</f>
        <v>1</v>
      </c>
    </row>
    <row r="4706" spans="1:27" x14ac:dyDescent="0.45">
      <c r="A4706">
        <f>raw[team]</f>
        <v>5539</v>
      </c>
      <c r="B4706">
        <f>raw[rookie year]</f>
        <v>2015</v>
      </c>
      <c r="C4706" t="str">
        <f>IF(ISNUMBER(SEARCH(C$1,raw[[#This Row],[active years]])),1,"")</f>
        <v/>
      </c>
      <c r="D4706" t="str">
        <f>IF(ISNUMBER(SEARCH(D$1,raw[[#This Row],[active years]])),1,"")</f>
        <v/>
      </c>
      <c r="E4706" t="str">
        <f>IF(ISNUMBER(SEARCH(E$1,raw[[#This Row],[active years]])),1,"")</f>
        <v/>
      </c>
      <c r="F4706" t="str">
        <f>IF(ISNUMBER(SEARCH(F$1,raw[[#This Row],[active years]])),1,"")</f>
        <v/>
      </c>
      <c r="G4706" t="str">
        <f>IF(ISNUMBER(SEARCH(G$1,raw[[#This Row],[active years]])),1,"")</f>
        <v/>
      </c>
      <c r="H4706" t="str">
        <f>IF(ISNUMBER(SEARCH(H$1,raw[[#This Row],[active years]])),1,"")</f>
        <v/>
      </c>
      <c r="I4706" t="str">
        <f>IF(ISNUMBER(SEARCH(I$1,raw[[#This Row],[active years]])),1,"")</f>
        <v/>
      </c>
      <c r="J4706" t="str">
        <f>IF(ISNUMBER(SEARCH(J$1,raw[[#This Row],[active years]])),1,"")</f>
        <v/>
      </c>
      <c r="K4706" t="str">
        <f>IF(ISNUMBER(SEARCH(K$1,raw[[#This Row],[active years]])),1,"")</f>
        <v/>
      </c>
      <c r="L4706" t="str">
        <f>IF(ISNUMBER(SEARCH(L$1,raw[[#This Row],[active years]])),1,"")</f>
        <v/>
      </c>
      <c r="M4706" t="str">
        <f>IF(ISNUMBER(SEARCH(M$1,raw[[#This Row],[active years]])),1,"")</f>
        <v/>
      </c>
      <c r="N4706" t="str">
        <f>IF(ISNUMBER(SEARCH(N$1,raw[[#This Row],[active years]])),1,"")</f>
        <v/>
      </c>
      <c r="O4706" t="str">
        <f>IF(ISNUMBER(SEARCH(O$1,raw[[#This Row],[active years]])),1,"")</f>
        <v/>
      </c>
      <c r="P4706" t="str">
        <f>IF(ISNUMBER(SEARCH(P$1,raw[[#This Row],[active years]])),1,"")</f>
        <v/>
      </c>
      <c r="Q4706" t="str">
        <f>IF(ISNUMBER(SEARCH(Q$1,raw[[#This Row],[active years]])),1,"")</f>
        <v/>
      </c>
      <c r="R4706" t="str">
        <f>IF(ISNUMBER(SEARCH(R$1,raw[[#This Row],[active years]])),1,"")</f>
        <v/>
      </c>
      <c r="S4706" t="str">
        <f>IF(ISNUMBER(SEARCH(S$1,raw[[#This Row],[active years]])),1,"")</f>
        <v/>
      </c>
      <c r="T4706" t="str">
        <f>IF(ISNUMBER(SEARCH(T$1,raw[[#This Row],[active years]])),1,"")</f>
        <v/>
      </c>
      <c r="U4706" t="str">
        <f>IF(ISNUMBER(SEARCH(U$1,raw[[#This Row],[active years]])),1,"")</f>
        <v/>
      </c>
      <c r="V4706" t="str">
        <f>IF(ISNUMBER(SEARCH(V$1,raw[[#This Row],[active years]])),1,"")</f>
        <v/>
      </c>
      <c r="W4706" t="str">
        <f>IF(ISNUMBER(SEARCH(W$1,raw[[#This Row],[active years]])),1,"")</f>
        <v/>
      </c>
      <c r="X4706" t="str">
        <f>IF(ISNUMBER(SEARCH(X$1,raw[[#This Row],[active years]])),1,"")</f>
        <v/>
      </c>
      <c r="Y4706" t="str">
        <f>IF(ISNUMBER(SEARCH(Y$1,raw[[#This Row],[active years]])),1,"")</f>
        <v/>
      </c>
      <c r="Z4706">
        <f>IF(ISNUMBER(SEARCH(Z$1,raw[[#This Row],[active years]])),1,"")</f>
        <v>1</v>
      </c>
      <c r="AA4706">
        <f>IF(ISNUMBER(SEARCH(AA$1,raw[[#This Row],[active years]])),1,"")</f>
        <v>1</v>
      </c>
    </row>
    <row r="4707" spans="1:27" x14ac:dyDescent="0.45">
      <c r="A4707">
        <f>raw[team]</f>
        <v>5540</v>
      </c>
      <c r="B4707">
        <f>raw[rookie year]</f>
        <v>2015</v>
      </c>
      <c r="C4707" t="str">
        <f>IF(ISNUMBER(SEARCH(C$1,raw[[#This Row],[active years]])),1,"")</f>
        <v/>
      </c>
      <c r="D4707" t="str">
        <f>IF(ISNUMBER(SEARCH(D$1,raw[[#This Row],[active years]])),1,"")</f>
        <v/>
      </c>
      <c r="E4707" t="str">
        <f>IF(ISNUMBER(SEARCH(E$1,raw[[#This Row],[active years]])),1,"")</f>
        <v/>
      </c>
      <c r="F4707" t="str">
        <f>IF(ISNUMBER(SEARCH(F$1,raw[[#This Row],[active years]])),1,"")</f>
        <v/>
      </c>
      <c r="G4707" t="str">
        <f>IF(ISNUMBER(SEARCH(G$1,raw[[#This Row],[active years]])),1,"")</f>
        <v/>
      </c>
      <c r="H4707" t="str">
        <f>IF(ISNUMBER(SEARCH(H$1,raw[[#This Row],[active years]])),1,"")</f>
        <v/>
      </c>
      <c r="I4707" t="str">
        <f>IF(ISNUMBER(SEARCH(I$1,raw[[#This Row],[active years]])),1,"")</f>
        <v/>
      </c>
      <c r="J4707" t="str">
        <f>IF(ISNUMBER(SEARCH(J$1,raw[[#This Row],[active years]])),1,"")</f>
        <v/>
      </c>
      <c r="K4707" t="str">
        <f>IF(ISNUMBER(SEARCH(K$1,raw[[#This Row],[active years]])),1,"")</f>
        <v/>
      </c>
      <c r="L4707" t="str">
        <f>IF(ISNUMBER(SEARCH(L$1,raw[[#This Row],[active years]])),1,"")</f>
        <v/>
      </c>
      <c r="M4707" t="str">
        <f>IF(ISNUMBER(SEARCH(M$1,raw[[#This Row],[active years]])),1,"")</f>
        <v/>
      </c>
      <c r="N4707" t="str">
        <f>IF(ISNUMBER(SEARCH(N$1,raw[[#This Row],[active years]])),1,"")</f>
        <v/>
      </c>
      <c r="O4707" t="str">
        <f>IF(ISNUMBER(SEARCH(O$1,raw[[#This Row],[active years]])),1,"")</f>
        <v/>
      </c>
      <c r="P4707" t="str">
        <f>IF(ISNUMBER(SEARCH(P$1,raw[[#This Row],[active years]])),1,"")</f>
        <v/>
      </c>
      <c r="Q4707" t="str">
        <f>IF(ISNUMBER(SEARCH(Q$1,raw[[#This Row],[active years]])),1,"")</f>
        <v/>
      </c>
      <c r="R4707" t="str">
        <f>IF(ISNUMBER(SEARCH(R$1,raw[[#This Row],[active years]])),1,"")</f>
        <v/>
      </c>
      <c r="S4707" t="str">
        <f>IF(ISNUMBER(SEARCH(S$1,raw[[#This Row],[active years]])),1,"")</f>
        <v/>
      </c>
      <c r="T4707" t="str">
        <f>IF(ISNUMBER(SEARCH(T$1,raw[[#This Row],[active years]])),1,"")</f>
        <v/>
      </c>
      <c r="U4707" t="str">
        <f>IF(ISNUMBER(SEARCH(U$1,raw[[#This Row],[active years]])),1,"")</f>
        <v/>
      </c>
      <c r="V4707" t="str">
        <f>IF(ISNUMBER(SEARCH(V$1,raw[[#This Row],[active years]])),1,"")</f>
        <v/>
      </c>
      <c r="W4707" t="str">
        <f>IF(ISNUMBER(SEARCH(W$1,raw[[#This Row],[active years]])),1,"")</f>
        <v/>
      </c>
      <c r="X4707" t="str">
        <f>IF(ISNUMBER(SEARCH(X$1,raw[[#This Row],[active years]])),1,"")</f>
        <v/>
      </c>
      <c r="Y4707" t="str">
        <f>IF(ISNUMBER(SEARCH(Y$1,raw[[#This Row],[active years]])),1,"")</f>
        <v/>
      </c>
      <c r="Z4707">
        <f>IF(ISNUMBER(SEARCH(Z$1,raw[[#This Row],[active years]])),1,"")</f>
        <v>1</v>
      </c>
      <c r="AA4707">
        <f>IF(ISNUMBER(SEARCH(AA$1,raw[[#This Row],[active years]])),1,"")</f>
        <v>1</v>
      </c>
    </row>
    <row r="4708" spans="1:27" x14ac:dyDescent="0.45">
      <c r="A4708">
        <f>raw[team]</f>
        <v>5541</v>
      </c>
      <c r="B4708">
        <f>raw[rookie year]</f>
        <v>2015</v>
      </c>
      <c r="C4708" t="str">
        <f>IF(ISNUMBER(SEARCH(C$1,raw[[#This Row],[active years]])),1,"")</f>
        <v/>
      </c>
      <c r="D4708" t="str">
        <f>IF(ISNUMBER(SEARCH(D$1,raw[[#This Row],[active years]])),1,"")</f>
        <v/>
      </c>
      <c r="E4708" t="str">
        <f>IF(ISNUMBER(SEARCH(E$1,raw[[#This Row],[active years]])),1,"")</f>
        <v/>
      </c>
      <c r="F4708" t="str">
        <f>IF(ISNUMBER(SEARCH(F$1,raw[[#This Row],[active years]])),1,"")</f>
        <v/>
      </c>
      <c r="G4708" t="str">
        <f>IF(ISNUMBER(SEARCH(G$1,raw[[#This Row],[active years]])),1,"")</f>
        <v/>
      </c>
      <c r="H4708" t="str">
        <f>IF(ISNUMBER(SEARCH(H$1,raw[[#This Row],[active years]])),1,"")</f>
        <v/>
      </c>
      <c r="I4708" t="str">
        <f>IF(ISNUMBER(SEARCH(I$1,raw[[#This Row],[active years]])),1,"")</f>
        <v/>
      </c>
      <c r="J4708" t="str">
        <f>IF(ISNUMBER(SEARCH(J$1,raw[[#This Row],[active years]])),1,"")</f>
        <v/>
      </c>
      <c r="K4708" t="str">
        <f>IF(ISNUMBER(SEARCH(K$1,raw[[#This Row],[active years]])),1,"")</f>
        <v/>
      </c>
      <c r="L4708" t="str">
        <f>IF(ISNUMBER(SEARCH(L$1,raw[[#This Row],[active years]])),1,"")</f>
        <v/>
      </c>
      <c r="M4708" t="str">
        <f>IF(ISNUMBER(SEARCH(M$1,raw[[#This Row],[active years]])),1,"")</f>
        <v/>
      </c>
      <c r="N4708" t="str">
        <f>IF(ISNUMBER(SEARCH(N$1,raw[[#This Row],[active years]])),1,"")</f>
        <v/>
      </c>
      <c r="O4708" t="str">
        <f>IF(ISNUMBER(SEARCH(O$1,raw[[#This Row],[active years]])),1,"")</f>
        <v/>
      </c>
      <c r="P4708" t="str">
        <f>IF(ISNUMBER(SEARCH(P$1,raw[[#This Row],[active years]])),1,"")</f>
        <v/>
      </c>
      <c r="Q4708" t="str">
        <f>IF(ISNUMBER(SEARCH(Q$1,raw[[#This Row],[active years]])),1,"")</f>
        <v/>
      </c>
      <c r="R4708" t="str">
        <f>IF(ISNUMBER(SEARCH(R$1,raw[[#This Row],[active years]])),1,"")</f>
        <v/>
      </c>
      <c r="S4708" t="str">
        <f>IF(ISNUMBER(SEARCH(S$1,raw[[#This Row],[active years]])),1,"")</f>
        <v/>
      </c>
      <c r="T4708" t="str">
        <f>IF(ISNUMBER(SEARCH(T$1,raw[[#This Row],[active years]])),1,"")</f>
        <v/>
      </c>
      <c r="U4708" t="str">
        <f>IF(ISNUMBER(SEARCH(U$1,raw[[#This Row],[active years]])),1,"")</f>
        <v/>
      </c>
      <c r="V4708" t="str">
        <f>IF(ISNUMBER(SEARCH(V$1,raw[[#This Row],[active years]])),1,"")</f>
        <v/>
      </c>
      <c r="W4708" t="str">
        <f>IF(ISNUMBER(SEARCH(W$1,raw[[#This Row],[active years]])),1,"")</f>
        <v/>
      </c>
      <c r="X4708" t="str">
        <f>IF(ISNUMBER(SEARCH(X$1,raw[[#This Row],[active years]])),1,"")</f>
        <v/>
      </c>
      <c r="Y4708" t="str">
        <f>IF(ISNUMBER(SEARCH(Y$1,raw[[#This Row],[active years]])),1,"")</f>
        <v/>
      </c>
      <c r="Z4708">
        <f>IF(ISNUMBER(SEARCH(Z$1,raw[[#This Row],[active years]])),1,"")</f>
        <v>1</v>
      </c>
      <c r="AA4708">
        <f>IF(ISNUMBER(SEARCH(AA$1,raw[[#This Row],[active years]])),1,"")</f>
        <v>1</v>
      </c>
    </row>
    <row r="4709" spans="1:27" x14ac:dyDescent="0.45">
      <c r="A4709">
        <f>raw[team]</f>
        <v>5542</v>
      </c>
      <c r="B4709">
        <f>raw[rookie year]</f>
        <v>2015</v>
      </c>
      <c r="C4709" t="str">
        <f>IF(ISNUMBER(SEARCH(C$1,raw[[#This Row],[active years]])),1,"")</f>
        <v/>
      </c>
      <c r="D4709" t="str">
        <f>IF(ISNUMBER(SEARCH(D$1,raw[[#This Row],[active years]])),1,"")</f>
        <v/>
      </c>
      <c r="E4709" t="str">
        <f>IF(ISNUMBER(SEARCH(E$1,raw[[#This Row],[active years]])),1,"")</f>
        <v/>
      </c>
      <c r="F4709" t="str">
        <f>IF(ISNUMBER(SEARCH(F$1,raw[[#This Row],[active years]])),1,"")</f>
        <v/>
      </c>
      <c r="G4709" t="str">
        <f>IF(ISNUMBER(SEARCH(G$1,raw[[#This Row],[active years]])),1,"")</f>
        <v/>
      </c>
      <c r="H4709" t="str">
        <f>IF(ISNUMBER(SEARCH(H$1,raw[[#This Row],[active years]])),1,"")</f>
        <v/>
      </c>
      <c r="I4709" t="str">
        <f>IF(ISNUMBER(SEARCH(I$1,raw[[#This Row],[active years]])),1,"")</f>
        <v/>
      </c>
      <c r="J4709" t="str">
        <f>IF(ISNUMBER(SEARCH(J$1,raw[[#This Row],[active years]])),1,"")</f>
        <v/>
      </c>
      <c r="K4709" t="str">
        <f>IF(ISNUMBER(SEARCH(K$1,raw[[#This Row],[active years]])),1,"")</f>
        <v/>
      </c>
      <c r="L4709" t="str">
        <f>IF(ISNUMBER(SEARCH(L$1,raw[[#This Row],[active years]])),1,"")</f>
        <v/>
      </c>
      <c r="M4709" t="str">
        <f>IF(ISNUMBER(SEARCH(M$1,raw[[#This Row],[active years]])),1,"")</f>
        <v/>
      </c>
      <c r="N4709" t="str">
        <f>IF(ISNUMBER(SEARCH(N$1,raw[[#This Row],[active years]])),1,"")</f>
        <v/>
      </c>
      <c r="O4709" t="str">
        <f>IF(ISNUMBER(SEARCH(O$1,raw[[#This Row],[active years]])),1,"")</f>
        <v/>
      </c>
      <c r="P4709" t="str">
        <f>IF(ISNUMBER(SEARCH(P$1,raw[[#This Row],[active years]])),1,"")</f>
        <v/>
      </c>
      <c r="Q4709" t="str">
        <f>IF(ISNUMBER(SEARCH(Q$1,raw[[#This Row],[active years]])),1,"")</f>
        <v/>
      </c>
      <c r="R4709" t="str">
        <f>IF(ISNUMBER(SEARCH(R$1,raw[[#This Row],[active years]])),1,"")</f>
        <v/>
      </c>
      <c r="S4709" t="str">
        <f>IF(ISNUMBER(SEARCH(S$1,raw[[#This Row],[active years]])),1,"")</f>
        <v/>
      </c>
      <c r="T4709" t="str">
        <f>IF(ISNUMBER(SEARCH(T$1,raw[[#This Row],[active years]])),1,"")</f>
        <v/>
      </c>
      <c r="U4709" t="str">
        <f>IF(ISNUMBER(SEARCH(U$1,raw[[#This Row],[active years]])),1,"")</f>
        <v/>
      </c>
      <c r="V4709" t="str">
        <f>IF(ISNUMBER(SEARCH(V$1,raw[[#This Row],[active years]])),1,"")</f>
        <v/>
      </c>
      <c r="W4709" t="str">
        <f>IF(ISNUMBER(SEARCH(W$1,raw[[#This Row],[active years]])),1,"")</f>
        <v/>
      </c>
      <c r="X4709" t="str">
        <f>IF(ISNUMBER(SEARCH(X$1,raw[[#This Row],[active years]])),1,"")</f>
        <v/>
      </c>
      <c r="Y4709" t="str">
        <f>IF(ISNUMBER(SEARCH(Y$1,raw[[#This Row],[active years]])),1,"")</f>
        <v/>
      </c>
      <c r="Z4709">
        <f>IF(ISNUMBER(SEARCH(Z$1,raw[[#This Row],[active years]])),1,"")</f>
        <v>1</v>
      </c>
      <c r="AA4709">
        <f>IF(ISNUMBER(SEARCH(AA$1,raw[[#This Row],[active years]])),1,"")</f>
        <v>1</v>
      </c>
    </row>
    <row r="4710" spans="1:27" x14ac:dyDescent="0.45">
      <c r="A4710">
        <f>raw[team]</f>
        <v>5543</v>
      </c>
      <c r="B4710">
        <f>raw[rookie year]</f>
        <v>2015</v>
      </c>
      <c r="C4710" t="str">
        <f>IF(ISNUMBER(SEARCH(C$1,raw[[#This Row],[active years]])),1,"")</f>
        <v/>
      </c>
      <c r="D4710" t="str">
        <f>IF(ISNUMBER(SEARCH(D$1,raw[[#This Row],[active years]])),1,"")</f>
        <v/>
      </c>
      <c r="E4710" t="str">
        <f>IF(ISNUMBER(SEARCH(E$1,raw[[#This Row],[active years]])),1,"")</f>
        <v/>
      </c>
      <c r="F4710" t="str">
        <f>IF(ISNUMBER(SEARCH(F$1,raw[[#This Row],[active years]])),1,"")</f>
        <v/>
      </c>
      <c r="G4710" t="str">
        <f>IF(ISNUMBER(SEARCH(G$1,raw[[#This Row],[active years]])),1,"")</f>
        <v/>
      </c>
      <c r="H4710" t="str">
        <f>IF(ISNUMBER(SEARCH(H$1,raw[[#This Row],[active years]])),1,"")</f>
        <v/>
      </c>
      <c r="I4710" t="str">
        <f>IF(ISNUMBER(SEARCH(I$1,raw[[#This Row],[active years]])),1,"")</f>
        <v/>
      </c>
      <c r="J4710" t="str">
        <f>IF(ISNUMBER(SEARCH(J$1,raw[[#This Row],[active years]])),1,"")</f>
        <v/>
      </c>
      <c r="K4710" t="str">
        <f>IF(ISNUMBER(SEARCH(K$1,raw[[#This Row],[active years]])),1,"")</f>
        <v/>
      </c>
      <c r="L4710" t="str">
        <f>IF(ISNUMBER(SEARCH(L$1,raw[[#This Row],[active years]])),1,"")</f>
        <v/>
      </c>
      <c r="M4710" t="str">
        <f>IF(ISNUMBER(SEARCH(M$1,raw[[#This Row],[active years]])),1,"")</f>
        <v/>
      </c>
      <c r="N4710" t="str">
        <f>IF(ISNUMBER(SEARCH(N$1,raw[[#This Row],[active years]])),1,"")</f>
        <v/>
      </c>
      <c r="O4710" t="str">
        <f>IF(ISNUMBER(SEARCH(O$1,raw[[#This Row],[active years]])),1,"")</f>
        <v/>
      </c>
      <c r="P4710" t="str">
        <f>IF(ISNUMBER(SEARCH(P$1,raw[[#This Row],[active years]])),1,"")</f>
        <v/>
      </c>
      <c r="Q4710" t="str">
        <f>IF(ISNUMBER(SEARCH(Q$1,raw[[#This Row],[active years]])),1,"")</f>
        <v/>
      </c>
      <c r="R4710" t="str">
        <f>IF(ISNUMBER(SEARCH(R$1,raw[[#This Row],[active years]])),1,"")</f>
        <v/>
      </c>
      <c r="S4710" t="str">
        <f>IF(ISNUMBER(SEARCH(S$1,raw[[#This Row],[active years]])),1,"")</f>
        <v/>
      </c>
      <c r="T4710" t="str">
        <f>IF(ISNUMBER(SEARCH(T$1,raw[[#This Row],[active years]])),1,"")</f>
        <v/>
      </c>
      <c r="U4710" t="str">
        <f>IF(ISNUMBER(SEARCH(U$1,raw[[#This Row],[active years]])),1,"")</f>
        <v/>
      </c>
      <c r="V4710" t="str">
        <f>IF(ISNUMBER(SEARCH(V$1,raw[[#This Row],[active years]])),1,"")</f>
        <v/>
      </c>
      <c r="W4710" t="str">
        <f>IF(ISNUMBER(SEARCH(W$1,raw[[#This Row],[active years]])),1,"")</f>
        <v/>
      </c>
      <c r="X4710" t="str">
        <f>IF(ISNUMBER(SEARCH(X$1,raw[[#This Row],[active years]])),1,"")</f>
        <v/>
      </c>
      <c r="Y4710" t="str">
        <f>IF(ISNUMBER(SEARCH(Y$1,raw[[#This Row],[active years]])),1,"")</f>
        <v/>
      </c>
      <c r="Z4710">
        <f>IF(ISNUMBER(SEARCH(Z$1,raw[[#This Row],[active years]])),1,"")</f>
        <v>1</v>
      </c>
      <c r="AA4710" t="str">
        <f>IF(ISNUMBER(SEARCH(AA$1,raw[[#This Row],[active years]])),1,"")</f>
        <v/>
      </c>
    </row>
    <row r="4711" spans="1:27" x14ac:dyDescent="0.45">
      <c r="A4711">
        <f>raw[team]</f>
        <v>5544</v>
      </c>
      <c r="B4711">
        <f>raw[rookie year]</f>
        <v>2015</v>
      </c>
      <c r="C4711" t="str">
        <f>IF(ISNUMBER(SEARCH(C$1,raw[[#This Row],[active years]])),1,"")</f>
        <v/>
      </c>
      <c r="D4711" t="str">
        <f>IF(ISNUMBER(SEARCH(D$1,raw[[#This Row],[active years]])),1,"")</f>
        <v/>
      </c>
      <c r="E4711" t="str">
        <f>IF(ISNUMBER(SEARCH(E$1,raw[[#This Row],[active years]])),1,"")</f>
        <v/>
      </c>
      <c r="F4711" t="str">
        <f>IF(ISNUMBER(SEARCH(F$1,raw[[#This Row],[active years]])),1,"")</f>
        <v/>
      </c>
      <c r="G4711" t="str">
        <f>IF(ISNUMBER(SEARCH(G$1,raw[[#This Row],[active years]])),1,"")</f>
        <v/>
      </c>
      <c r="H4711" t="str">
        <f>IF(ISNUMBER(SEARCH(H$1,raw[[#This Row],[active years]])),1,"")</f>
        <v/>
      </c>
      <c r="I4711" t="str">
        <f>IF(ISNUMBER(SEARCH(I$1,raw[[#This Row],[active years]])),1,"")</f>
        <v/>
      </c>
      <c r="J4711" t="str">
        <f>IF(ISNUMBER(SEARCH(J$1,raw[[#This Row],[active years]])),1,"")</f>
        <v/>
      </c>
      <c r="K4711" t="str">
        <f>IF(ISNUMBER(SEARCH(K$1,raw[[#This Row],[active years]])),1,"")</f>
        <v/>
      </c>
      <c r="L4711" t="str">
        <f>IF(ISNUMBER(SEARCH(L$1,raw[[#This Row],[active years]])),1,"")</f>
        <v/>
      </c>
      <c r="M4711" t="str">
        <f>IF(ISNUMBER(SEARCH(M$1,raw[[#This Row],[active years]])),1,"")</f>
        <v/>
      </c>
      <c r="N4711" t="str">
        <f>IF(ISNUMBER(SEARCH(N$1,raw[[#This Row],[active years]])),1,"")</f>
        <v/>
      </c>
      <c r="O4711" t="str">
        <f>IF(ISNUMBER(SEARCH(O$1,raw[[#This Row],[active years]])),1,"")</f>
        <v/>
      </c>
      <c r="P4711" t="str">
        <f>IF(ISNUMBER(SEARCH(P$1,raw[[#This Row],[active years]])),1,"")</f>
        <v/>
      </c>
      <c r="Q4711" t="str">
        <f>IF(ISNUMBER(SEARCH(Q$1,raw[[#This Row],[active years]])),1,"")</f>
        <v/>
      </c>
      <c r="R4711" t="str">
        <f>IF(ISNUMBER(SEARCH(R$1,raw[[#This Row],[active years]])),1,"")</f>
        <v/>
      </c>
      <c r="S4711" t="str">
        <f>IF(ISNUMBER(SEARCH(S$1,raw[[#This Row],[active years]])),1,"")</f>
        <v/>
      </c>
      <c r="T4711" t="str">
        <f>IF(ISNUMBER(SEARCH(T$1,raw[[#This Row],[active years]])),1,"")</f>
        <v/>
      </c>
      <c r="U4711" t="str">
        <f>IF(ISNUMBER(SEARCH(U$1,raw[[#This Row],[active years]])),1,"")</f>
        <v/>
      </c>
      <c r="V4711" t="str">
        <f>IF(ISNUMBER(SEARCH(V$1,raw[[#This Row],[active years]])),1,"")</f>
        <v/>
      </c>
      <c r="W4711" t="str">
        <f>IF(ISNUMBER(SEARCH(W$1,raw[[#This Row],[active years]])),1,"")</f>
        <v/>
      </c>
      <c r="X4711" t="str">
        <f>IF(ISNUMBER(SEARCH(X$1,raw[[#This Row],[active years]])),1,"")</f>
        <v/>
      </c>
      <c r="Y4711" t="str">
        <f>IF(ISNUMBER(SEARCH(Y$1,raw[[#This Row],[active years]])),1,"")</f>
        <v/>
      </c>
      <c r="Z4711">
        <f>IF(ISNUMBER(SEARCH(Z$1,raw[[#This Row],[active years]])),1,"")</f>
        <v>1</v>
      </c>
      <c r="AA4711">
        <f>IF(ISNUMBER(SEARCH(AA$1,raw[[#This Row],[active years]])),1,"")</f>
        <v>1</v>
      </c>
    </row>
    <row r="4712" spans="1:27" x14ac:dyDescent="0.45">
      <c r="A4712">
        <f>raw[team]</f>
        <v>5545</v>
      </c>
      <c r="B4712">
        <f>raw[rookie year]</f>
        <v>2015</v>
      </c>
      <c r="C4712" t="str">
        <f>IF(ISNUMBER(SEARCH(C$1,raw[[#This Row],[active years]])),1,"")</f>
        <v/>
      </c>
      <c r="D4712" t="str">
        <f>IF(ISNUMBER(SEARCH(D$1,raw[[#This Row],[active years]])),1,"")</f>
        <v/>
      </c>
      <c r="E4712" t="str">
        <f>IF(ISNUMBER(SEARCH(E$1,raw[[#This Row],[active years]])),1,"")</f>
        <v/>
      </c>
      <c r="F4712" t="str">
        <f>IF(ISNUMBER(SEARCH(F$1,raw[[#This Row],[active years]])),1,"")</f>
        <v/>
      </c>
      <c r="G4712" t="str">
        <f>IF(ISNUMBER(SEARCH(G$1,raw[[#This Row],[active years]])),1,"")</f>
        <v/>
      </c>
      <c r="H4712" t="str">
        <f>IF(ISNUMBER(SEARCH(H$1,raw[[#This Row],[active years]])),1,"")</f>
        <v/>
      </c>
      <c r="I4712" t="str">
        <f>IF(ISNUMBER(SEARCH(I$1,raw[[#This Row],[active years]])),1,"")</f>
        <v/>
      </c>
      <c r="J4712" t="str">
        <f>IF(ISNUMBER(SEARCH(J$1,raw[[#This Row],[active years]])),1,"")</f>
        <v/>
      </c>
      <c r="K4712" t="str">
        <f>IF(ISNUMBER(SEARCH(K$1,raw[[#This Row],[active years]])),1,"")</f>
        <v/>
      </c>
      <c r="L4712" t="str">
        <f>IF(ISNUMBER(SEARCH(L$1,raw[[#This Row],[active years]])),1,"")</f>
        <v/>
      </c>
      <c r="M4712" t="str">
        <f>IF(ISNUMBER(SEARCH(M$1,raw[[#This Row],[active years]])),1,"")</f>
        <v/>
      </c>
      <c r="N4712" t="str">
        <f>IF(ISNUMBER(SEARCH(N$1,raw[[#This Row],[active years]])),1,"")</f>
        <v/>
      </c>
      <c r="O4712" t="str">
        <f>IF(ISNUMBER(SEARCH(O$1,raw[[#This Row],[active years]])),1,"")</f>
        <v/>
      </c>
      <c r="P4712" t="str">
        <f>IF(ISNUMBER(SEARCH(P$1,raw[[#This Row],[active years]])),1,"")</f>
        <v/>
      </c>
      <c r="Q4712" t="str">
        <f>IF(ISNUMBER(SEARCH(Q$1,raw[[#This Row],[active years]])),1,"")</f>
        <v/>
      </c>
      <c r="R4712" t="str">
        <f>IF(ISNUMBER(SEARCH(R$1,raw[[#This Row],[active years]])),1,"")</f>
        <v/>
      </c>
      <c r="S4712" t="str">
        <f>IF(ISNUMBER(SEARCH(S$1,raw[[#This Row],[active years]])),1,"")</f>
        <v/>
      </c>
      <c r="T4712" t="str">
        <f>IF(ISNUMBER(SEARCH(T$1,raw[[#This Row],[active years]])),1,"")</f>
        <v/>
      </c>
      <c r="U4712" t="str">
        <f>IF(ISNUMBER(SEARCH(U$1,raw[[#This Row],[active years]])),1,"")</f>
        <v/>
      </c>
      <c r="V4712" t="str">
        <f>IF(ISNUMBER(SEARCH(V$1,raw[[#This Row],[active years]])),1,"")</f>
        <v/>
      </c>
      <c r="W4712" t="str">
        <f>IF(ISNUMBER(SEARCH(W$1,raw[[#This Row],[active years]])),1,"")</f>
        <v/>
      </c>
      <c r="X4712" t="str">
        <f>IF(ISNUMBER(SEARCH(X$1,raw[[#This Row],[active years]])),1,"")</f>
        <v/>
      </c>
      <c r="Y4712" t="str">
        <f>IF(ISNUMBER(SEARCH(Y$1,raw[[#This Row],[active years]])),1,"")</f>
        <v/>
      </c>
      <c r="Z4712" t="str">
        <f>IF(ISNUMBER(SEARCH(Z$1,raw[[#This Row],[active years]])),1,"")</f>
        <v/>
      </c>
      <c r="AA4712" t="str">
        <f>IF(ISNUMBER(SEARCH(AA$1,raw[[#This Row],[active years]])),1,"")</f>
        <v/>
      </c>
    </row>
    <row r="4713" spans="1:27" x14ac:dyDescent="0.45">
      <c r="A4713">
        <f>raw[team]</f>
        <v>5546</v>
      </c>
      <c r="B4713">
        <f>raw[rookie year]</f>
        <v>2015</v>
      </c>
      <c r="C4713" t="str">
        <f>IF(ISNUMBER(SEARCH(C$1,raw[[#This Row],[active years]])),1,"")</f>
        <v/>
      </c>
      <c r="D4713" t="str">
        <f>IF(ISNUMBER(SEARCH(D$1,raw[[#This Row],[active years]])),1,"")</f>
        <v/>
      </c>
      <c r="E4713" t="str">
        <f>IF(ISNUMBER(SEARCH(E$1,raw[[#This Row],[active years]])),1,"")</f>
        <v/>
      </c>
      <c r="F4713" t="str">
        <f>IF(ISNUMBER(SEARCH(F$1,raw[[#This Row],[active years]])),1,"")</f>
        <v/>
      </c>
      <c r="G4713" t="str">
        <f>IF(ISNUMBER(SEARCH(G$1,raw[[#This Row],[active years]])),1,"")</f>
        <v/>
      </c>
      <c r="H4713" t="str">
        <f>IF(ISNUMBER(SEARCH(H$1,raw[[#This Row],[active years]])),1,"")</f>
        <v/>
      </c>
      <c r="I4713" t="str">
        <f>IF(ISNUMBER(SEARCH(I$1,raw[[#This Row],[active years]])),1,"")</f>
        <v/>
      </c>
      <c r="J4713" t="str">
        <f>IF(ISNUMBER(SEARCH(J$1,raw[[#This Row],[active years]])),1,"")</f>
        <v/>
      </c>
      <c r="K4713" t="str">
        <f>IF(ISNUMBER(SEARCH(K$1,raw[[#This Row],[active years]])),1,"")</f>
        <v/>
      </c>
      <c r="L4713" t="str">
        <f>IF(ISNUMBER(SEARCH(L$1,raw[[#This Row],[active years]])),1,"")</f>
        <v/>
      </c>
      <c r="M4713" t="str">
        <f>IF(ISNUMBER(SEARCH(M$1,raw[[#This Row],[active years]])),1,"")</f>
        <v/>
      </c>
      <c r="N4713" t="str">
        <f>IF(ISNUMBER(SEARCH(N$1,raw[[#This Row],[active years]])),1,"")</f>
        <v/>
      </c>
      <c r="O4713" t="str">
        <f>IF(ISNUMBER(SEARCH(O$1,raw[[#This Row],[active years]])),1,"")</f>
        <v/>
      </c>
      <c r="P4713" t="str">
        <f>IF(ISNUMBER(SEARCH(P$1,raw[[#This Row],[active years]])),1,"")</f>
        <v/>
      </c>
      <c r="Q4713" t="str">
        <f>IF(ISNUMBER(SEARCH(Q$1,raw[[#This Row],[active years]])),1,"")</f>
        <v/>
      </c>
      <c r="R4713" t="str">
        <f>IF(ISNUMBER(SEARCH(R$1,raw[[#This Row],[active years]])),1,"")</f>
        <v/>
      </c>
      <c r="S4713" t="str">
        <f>IF(ISNUMBER(SEARCH(S$1,raw[[#This Row],[active years]])),1,"")</f>
        <v/>
      </c>
      <c r="T4713" t="str">
        <f>IF(ISNUMBER(SEARCH(T$1,raw[[#This Row],[active years]])),1,"")</f>
        <v/>
      </c>
      <c r="U4713" t="str">
        <f>IF(ISNUMBER(SEARCH(U$1,raw[[#This Row],[active years]])),1,"")</f>
        <v/>
      </c>
      <c r="V4713" t="str">
        <f>IF(ISNUMBER(SEARCH(V$1,raw[[#This Row],[active years]])),1,"")</f>
        <v/>
      </c>
      <c r="W4713" t="str">
        <f>IF(ISNUMBER(SEARCH(W$1,raw[[#This Row],[active years]])),1,"")</f>
        <v/>
      </c>
      <c r="X4713" t="str">
        <f>IF(ISNUMBER(SEARCH(X$1,raw[[#This Row],[active years]])),1,"")</f>
        <v/>
      </c>
      <c r="Y4713" t="str">
        <f>IF(ISNUMBER(SEARCH(Y$1,raw[[#This Row],[active years]])),1,"")</f>
        <v/>
      </c>
      <c r="Z4713">
        <f>IF(ISNUMBER(SEARCH(Z$1,raw[[#This Row],[active years]])),1,"")</f>
        <v>1</v>
      </c>
      <c r="AA4713">
        <f>IF(ISNUMBER(SEARCH(AA$1,raw[[#This Row],[active years]])),1,"")</f>
        <v>1</v>
      </c>
    </row>
    <row r="4714" spans="1:27" x14ac:dyDescent="0.45">
      <c r="A4714">
        <f>raw[team]</f>
        <v>5547</v>
      </c>
      <c r="B4714">
        <f>raw[rookie year]</f>
        <v>2015</v>
      </c>
      <c r="C4714" t="str">
        <f>IF(ISNUMBER(SEARCH(C$1,raw[[#This Row],[active years]])),1,"")</f>
        <v/>
      </c>
      <c r="D4714" t="str">
        <f>IF(ISNUMBER(SEARCH(D$1,raw[[#This Row],[active years]])),1,"")</f>
        <v/>
      </c>
      <c r="E4714" t="str">
        <f>IF(ISNUMBER(SEARCH(E$1,raw[[#This Row],[active years]])),1,"")</f>
        <v/>
      </c>
      <c r="F4714" t="str">
        <f>IF(ISNUMBER(SEARCH(F$1,raw[[#This Row],[active years]])),1,"")</f>
        <v/>
      </c>
      <c r="G4714" t="str">
        <f>IF(ISNUMBER(SEARCH(G$1,raw[[#This Row],[active years]])),1,"")</f>
        <v/>
      </c>
      <c r="H4714" t="str">
        <f>IF(ISNUMBER(SEARCH(H$1,raw[[#This Row],[active years]])),1,"")</f>
        <v/>
      </c>
      <c r="I4714" t="str">
        <f>IF(ISNUMBER(SEARCH(I$1,raw[[#This Row],[active years]])),1,"")</f>
        <v/>
      </c>
      <c r="J4714" t="str">
        <f>IF(ISNUMBER(SEARCH(J$1,raw[[#This Row],[active years]])),1,"")</f>
        <v/>
      </c>
      <c r="K4714" t="str">
        <f>IF(ISNUMBER(SEARCH(K$1,raw[[#This Row],[active years]])),1,"")</f>
        <v/>
      </c>
      <c r="L4714" t="str">
        <f>IF(ISNUMBER(SEARCH(L$1,raw[[#This Row],[active years]])),1,"")</f>
        <v/>
      </c>
      <c r="M4714" t="str">
        <f>IF(ISNUMBER(SEARCH(M$1,raw[[#This Row],[active years]])),1,"")</f>
        <v/>
      </c>
      <c r="N4714" t="str">
        <f>IF(ISNUMBER(SEARCH(N$1,raw[[#This Row],[active years]])),1,"")</f>
        <v/>
      </c>
      <c r="O4714" t="str">
        <f>IF(ISNUMBER(SEARCH(O$1,raw[[#This Row],[active years]])),1,"")</f>
        <v/>
      </c>
      <c r="P4714" t="str">
        <f>IF(ISNUMBER(SEARCH(P$1,raw[[#This Row],[active years]])),1,"")</f>
        <v/>
      </c>
      <c r="Q4714" t="str">
        <f>IF(ISNUMBER(SEARCH(Q$1,raw[[#This Row],[active years]])),1,"")</f>
        <v/>
      </c>
      <c r="R4714" t="str">
        <f>IF(ISNUMBER(SEARCH(R$1,raw[[#This Row],[active years]])),1,"")</f>
        <v/>
      </c>
      <c r="S4714" t="str">
        <f>IF(ISNUMBER(SEARCH(S$1,raw[[#This Row],[active years]])),1,"")</f>
        <v/>
      </c>
      <c r="T4714" t="str">
        <f>IF(ISNUMBER(SEARCH(T$1,raw[[#This Row],[active years]])),1,"")</f>
        <v/>
      </c>
      <c r="U4714" t="str">
        <f>IF(ISNUMBER(SEARCH(U$1,raw[[#This Row],[active years]])),1,"")</f>
        <v/>
      </c>
      <c r="V4714" t="str">
        <f>IF(ISNUMBER(SEARCH(V$1,raw[[#This Row],[active years]])),1,"")</f>
        <v/>
      </c>
      <c r="W4714" t="str">
        <f>IF(ISNUMBER(SEARCH(W$1,raw[[#This Row],[active years]])),1,"")</f>
        <v/>
      </c>
      <c r="X4714" t="str">
        <f>IF(ISNUMBER(SEARCH(X$1,raw[[#This Row],[active years]])),1,"")</f>
        <v/>
      </c>
      <c r="Y4714" t="str">
        <f>IF(ISNUMBER(SEARCH(Y$1,raw[[#This Row],[active years]])),1,"")</f>
        <v/>
      </c>
      <c r="Z4714">
        <f>IF(ISNUMBER(SEARCH(Z$1,raw[[#This Row],[active years]])),1,"")</f>
        <v>1</v>
      </c>
      <c r="AA4714">
        <f>IF(ISNUMBER(SEARCH(AA$1,raw[[#This Row],[active years]])),1,"")</f>
        <v>1</v>
      </c>
    </row>
    <row r="4715" spans="1:27" x14ac:dyDescent="0.45">
      <c r="A4715">
        <f>raw[team]</f>
        <v>5548</v>
      </c>
      <c r="B4715">
        <f>raw[rookie year]</f>
        <v>2015</v>
      </c>
      <c r="C4715" t="str">
        <f>IF(ISNUMBER(SEARCH(C$1,raw[[#This Row],[active years]])),1,"")</f>
        <v/>
      </c>
      <c r="D4715" t="str">
        <f>IF(ISNUMBER(SEARCH(D$1,raw[[#This Row],[active years]])),1,"")</f>
        <v/>
      </c>
      <c r="E4715" t="str">
        <f>IF(ISNUMBER(SEARCH(E$1,raw[[#This Row],[active years]])),1,"")</f>
        <v/>
      </c>
      <c r="F4715" t="str">
        <f>IF(ISNUMBER(SEARCH(F$1,raw[[#This Row],[active years]])),1,"")</f>
        <v/>
      </c>
      <c r="G4715" t="str">
        <f>IF(ISNUMBER(SEARCH(G$1,raw[[#This Row],[active years]])),1,"")</f>
        <v/>
      </c>
      <c r="H4715" t="str">
        <f>IF(ISNUMBER(SEARCH(H$1,raw[[#This Row],[active years]])),1,"")</f>
        <v/>
      </c>
      <c r="I4715" t="str">
        <f>IF(ISNUMBER(SEARCH(I$1,raw[[#This Row],[active years]])),1,"")</f>
        <v/>
      </c>
      <c r="J4715" t="str">
        <f>IF(ISNUMBER(SEARCH(J$1,raw[[#This Row],[active years]])),1,"")</f>
        <v/>
      </c>
      <c r="K4715" t="str">
        <f>IF(ISNUMBER(SEARCH(K$1,raw[[#This Row],[active years]])),1,"")</f>
        <v/>
      </c>
      <c r="L4715" t="str">
        <f>IF(ISNUMBER(SEARCH(L$1,raw[[#This Row],[active years]])),1,"")</f>
        <v/>
      </c>
      <c r="M4715" t="str">
        <f>IF(ISNUMBER(SEARCH(M$1,raw[[#This Row],[active years]])),1,"")</f>
        <v/>
      </c>
      <c r="N4715" t="str">
        <f>IF(ISNUMBER(SEARCH(N$1,raw[[#This Row],[active years]])),1,"")</f>
        <v/>
      </c>
      <c r="O4715" t="str">
        <f>IF(ISNUMBER(SEARCH(O$1,raw[[#This Row],[active years]])),1,"")</f>
        <v/>
      </c>
      <c r="P4715" t="str">
        <f>IF(ISNUMBER(SEARCH(P$1,raw[[#This Row],[active years]])),1,"")</f>
        <v/>
      </c>
      <c r="Q4715" t="str">
        <f>IF(ISNUMBER(SEARCH(Q$1,raw[[#This Row],[active years]])),1,"")</f>
        <v/>
      </c>
      <c r="R4715" t="str">
        <f>IF(ISNUMBER(SEARCH(R$1,raw[[#This Row],[active years]])),1,"")</f>
        <v/>
      </c>
      <c r="S4715" t="str">
        <f>IF(ISNUMBER(SEARCH(S$1,raw[[#This Row],[active years]])),1,"")</f>
        <v/>
      </c>
      <c r="T4715" t="str">
        <f>IF(ISNUMBER(SEARCH(T$1,raw[[#This Row],[active years]])),1,"")</f>
        <v/>
      </c>
      <c r="U4715" t="str">
        <f>IF(ISNUMBER(SEARCH(U$1,raw[[#This Row],[active years]])),1,"")</f>
        <v/>
      </c>
      <c r="V4715" t="str">
        <f>IF(ISNUMBER(SEARCH(V$1,raw[[#This Row],[active years]])),1,"")</f>
        <v/>
      </c>
      <c r="W4715" t="str">
        <f>IF(ISNUMBER(SEARCH(W$1,raw[[#This Row],[active years]])),1,"")</f>
        <v/>
      </c>
      <c r="X4715" t="str">
        <f>IF(ISNUMBER(SEARCH(X$1,raw[[#This Row],[active years]])),1,"")</f>
        <v/>
      </c>
      <c r="Y4715" t="str">
        <f>IF(ISNUMBER(SEARCH(Y$1,raw[[#This Row],[active years]])),1,"")</f>
        <v/>
      </c>
      <c r="Z4715">
        <f>IF(ISNUMBER(SEARCH(Z$1,raw[[#This Row],[active years]])),1,"")</f>
        <v>1</v>
      </c>
      <c r="AA4715">
        <f>IF(ISNUMBER(SEARCH(AA$1,raw[[#This Row],[active years]])),1,"")</f>
        <v>1</v>
      </c>
    </row>
    <row r="4716" spans="1:27" x14ac:dyDescent="0.45">
      <c r="A4716">
        <f>raw[team]</f>
        <v>5549</v>
      </c>
      <c r="B4716">
        <f>raw[rookie year]</f>
        <v>2015</v>
      </c>
      <c r="C4716" t="str">
        <f>IF(ISNUMBER(SEARCH(C$1,raw[[#This Row],[active years]])),1,"")</f>
        <v/>
      </c>
      <c r="D4716" t="str">
        <f>IF(ISNUMBER(SEARCH(D$1,raw[[#This Row],[active years]])),1,"")</f>
        <v/>
      </c>
      <c r="E4716" t="str">
        <f>IF(ISNUMBER(SEARCH(E$1,raw[[#This Row],[active years]])),1,"")</f>
        <v/>
      </c>
      <c r="F4716" t="str">
        <f>IF(ISNUMBER(SEARCH(F$1,raw[[#This Row],[active years]])),1,"")</f>
        <v/>
      </c>
      <c r="G4716" t="str">
        <f>IF(ISNUMBER(SEARCH(G$1,raw[[#This Row],[active years]])),1,"")</f>
        <v/>
      </c>
      <c r="H4716" t="str">
        <f>IF(ISNUMBER(SEARCH(H$1,raw[[#This Row],[active years]])),1,"")</f>
        <v/>
      </c>
      <c r="I4716" t="str">
        <f>IF(ISNUMBER(SEARCH(I$1,raw[[#This Row],[active years]])),1,"")</f>
        <v/>
      </c>
      <c r="J4716" t="str">
        <f>IF(ISNUMBER(SEARCH(J$1,raw[[#This Row],[active years]])),1,"")</f>
        <v/>
      </c>
      <c r="K4716" t="str">
        <f>IF(ISNUMBER(SEARCH(K$1,raw[[#This Row],[active years]])),1,"")</f>
        <v/>
      </c>
      <c r="L4716" t="str">
        <f>IF(ISNUMBER(SEARCH(L$1,raw[[#This Row],[active years]])),1,"")</f>
        <v/>
      </c>
      <c r="M4716" t="str">
        <f>IF(ISNUMBER(SEARCH(M$1,raw[[#This Row],[active years]])),1,"")</f>
        <v/>
      </c>
      <c r="N4716" t="str">
        <f>IF(ISNUMBER(SEARCH(N$1,raw[[#This Row],[active years]])),1,"")</f>
        <v/>
      </c>
      <c r="O4716" t="str">
        <f>IF(ISNUMBER(SEARCH(O$1,raw[[#This Row],[active years]])),1,"")</f>
        <v/>
      </c>
      <c r="P4716" t="str">
        <f>IF(ISNUMBER(SEARCH(P$1,raw[[#This Row],[active years]])),1,"")</f>
        <v/>
      </c>
      <c r="Q4716" t="str">
        <f>IF(ISNUMBER(SEARCH(Q$1,raw[[#This Row],[active years]])),1,"")</f>
        <v/>
      </c>
      <c r="R4716" t="str">
        <f>IF(ISNUMBER(SEARCH(R$1,raw[[#This Row],[active years]])),1,"")</f>
        <v/>
      </c>
      <c r="S4716" t="str">
        <f>IF(ISNUMBER(SEARCH(S$1,raw[[#This Row],[active years]])),1,"")</f>
        <v/>
      </c>
      <c r="T4716" t="str">
        <f>IF(ISNUMBER(SEARCH(T$1,raw[[#This Row],[active years]])),1,"")</f>
        <v/>
      </c>
      <c r="U4716" t="str">
        <f>IF(ISNUMBER(SEARCH(U$1,raw[[#This Row],[active years]])),1,"")</f>
        <v/>
      </c>
      <c r="V4716" t="str">
        <f>IF(ISNUMBER(SEARCH(V$1,raw[[#This Row],[active years]])),1,"")</f>
        <v/>
      </c>
      <c r="W4716" t="str">
        <f>IF(ISNUMBER(SEARCH(W$1,raw[[#This Row],[active years]])),1,"")</f>
        <v/>
      </c>
      <c r="X4716" t="str">
        <f>IF(ISNUMBER(SEARCH(X$1,raw[[#This Row],[active years]])),1,"")</f>
        <v/>
      </c>
      <c r="Y4716" t="str">
        <f>IF(ISNUMBER(SEARCH(Y$1,raw[[#This Row],[active years]])),1,"")</f>
        <v/>
      </c>
      <c r="Z4716">
        <f>IF(ISNUMBER(SEARCH(Z$1,raw[[#This Row],[active years]])),1,"")</f>
        <v>1</v>
      </c>
      <c r="AA4716">
        <f>IF(ISNUMBER(SEARCH(AA$1,raw[[#This Row],[active years]])),1,"")</f>
        <v>1</v>
      </c>
    </row>
    <row r="4717" spans="1:27" x14ac:dyDescent="0.45">
      <c r="A4717">
        <f>raw[team]</f>
        <v>5550</v>
      </c>
      <c r="B4717">
        <f>raw[rookie year]</f>
        <v>2015</v>
      </c>
      <c r="C4717" t="str">
        <f>IF(ISNUMBER(SEARCH(C$1,raw[[#This Row],[active years]])),1,"")</f>
        <v/>
      </c>
      <c r="D4717" t="str">
        <f>IF(ISNUMBER(SEARCH(D$1,raw[[#This Row],[active years]])),1,"")</f>
        <v/>
      </c>
      <c r="E4717" t="str">
        <f>IF(ISNUMBER(SEARCH(E$1,raw[[#This Row],[active years]])),1,"")</f>
        <v/>
      </c>
      <c r="F4717" t="str">
        <f>IF(ISNUMBER(SEARCH(F$1,raw[[#This Row],[active years]])),1,"")</f>
        <v/>
      </c>
      <c r="G4717" t="str">
        <f>IF(ISNUMBER(SEARCH(G$1,raw[[#This Row],[active years]])),1,"")</f>
        <v/>
      </c>
      <c r="H4717" t="str">
        <f>IF(ISNUMBER(SEARCH(H$1,raw[[#This Row],[active years]])),1,"")</f>
        <v/>
      </c>
      <c r="I4717" t="str">
        <f>IF(ISNUMBER(SEARCH(I$1,raw[[#This Row],[active years]])),1,"")</f>
        <v/>
      </c>
      <c r="J4717" t="str">
        <f>IF(ISNUMBER(SEARCH(J$1,raw[[#This Row],[active years]])),1,"")</f>
        <v/>
      </c>
      <c r="K4717" t="str">
        <f>IF(ISNUMBER(SEARCH(K$1,raw[[#This Row],[active years]])),1,"")</f>
        <v/>
      </c>
      <c r="L4717" t="str">
        <f>IF(ISNUMBER(SEARCH(L$1,raw[[#This Row],[active years]])),1,"")</f>
        <v/>
      </c>
      <c r="M4717" t="str">
        <f>IF(ISNUMBER(SEARCH(M$1,raw[[#This Row],[active years]])),1,"")</f>
        <v/>
      </c>
      <c r="N4717" t="str">
        <f>IF(ISNUMBER(SEARCH(N$1,raw[[#This Row],[active years]])),1,"")</f>
        <v/>
      </c>
      <c r="O4717" t="str">
        <f>IF(ISNUMBER(SEARCH(O$1,raw[[#This Row],[active years]])),1,"")</f>
        <v/>
      </c>
      <c r="P4717" t="str">
        <f>IF(ISNUMBER(SEARCH(P$1,raw[[#This Row],[active years]])),1,"")</f>
        <v/>
      </c>
      <c r="Q4717" t="str">
        <f>IF(ISNUMBER(SEARCH(Q$1,raw[[#This Row],[active years]])),1,"")</f>
        <v/>
      </c>
      <c r="R4717" t="str">
        <f>IF(ISNUMBER(SEARCH(R$1,raw[[#This Row],[active years]])),1,"")</f>
        <v/>
      </c>
      <c r="S4717" t="str">
        <f>IF(ISNUMBER(SEARCH(S$1,raw[[#This Row],[active years]])),1,"")</f>
        <v/>
      </c>
      <c r="T4717" t="str">
        <f>IF(ISNUMBER(SEARCH(T$1,raw[[#This Row],[active years]])),1,"")</f>
        <v/>
      </c>
      <c r="U4717" t="str">
        <f>IF(ISNUMBER(SEARCH(U$1,raw[[#This Row],[active years]])),1,"")</f>
        <v/>
      </c>
      <c r="V4717" t="str">
        <f>IF(ISNUMBER(SEARCH(V$1,raw[[#This Row],[active years]])),1,"")</f>
        <v/>
      </c>
      <c r="W4717" t="str">
        <f>IF(ISNUMBER(SEARCH(W$1,raw[[#This Row],[active years]])),1,"")</f>
        <v/>
      </c>
      <c r="X4717" t="str">
        <f>IF(ISNUMBER(SEARCH(X$1,raw[[#This Row],[active years]])),1,"")</f>
        <v/>
      </c>
      <c r="Y4717" t="str">
        <f>IF(ISNUMBER(SEARCH(Y$1,raw[[#This Row],[active years]])),1,"")</f>
        <v/>
      </c>
      <c r="Z4717">
        <f>IF(ISNUMBER(SEARCH(Z$1,raw[[#This Row],[active years]])),1,"")</f>
        <v>1</v>
      </c>
      <c r="AA4717">
        <f>IF(ISNUMBER(SEARCH(AA$1,raw[[#This Row],[active years]])),1,"")</f>
        <v>1</v>
      </c>
    </row>
    <row r="4718" spans="1:27" x14ac:dyDescent="0.45">
      <c r="A4718">
        <f>raw[team]</f>
        <v>5551</v>
      </c>
      <c r="B4718">
        <f>raw[rookie year]</f>
        <v>2015</v>
      </c>
      <c r="C4718" t="str">
        <f>IF(ISNUMBER(SEARCH(C$1,raw[[#This Row],[active years]])),1,"")</f>
        <v/>
      </c>
      <c r="D4718" t="str">
        <f>IF(ISNUMBER(SEARCH(D$1,raw[[#This Row],[active years]])),1,"")</f>
        <v/>
      </c>
      <c r="E4718" t="str">
        <f>IF(ISNUMBER(SEARCH(E$1,raw[[#This Row],[active years]])),1,"")</f>
        <v/>
      </c>
      <c r="F4718" t="str">
        <f>IF(ISNUMBER(SEARCH(F$1,raw[[#This Row],[active years]])),1,"")</f>
        <v/>
      </c>
      <c r="G4718" t="str">
        <f>IF(ISNUMBER(SEARCH(G$1,raw[[#This Row],[active years]])),1,"")</f>
        <v/>
      </c>
      <c r="H4718" t="str">
        <f>IF(ISNUMBER(SEARCH(H$1,raw[[#This Row],[active years]])),1,"")</f>
        <v/>
      </c>
      <c r="I4718" t="str">
        <f>IF(ISNUMBER(SEARCH(I$1,raw[[#This Row],[active years]])),1,"")</f>
        <v/>
      </c>
      <c r="J4718" t="str">
        <f>IF(ISNUMBER(SEARCH(J$1,raw[[#This Row],[active years]])),1,"")</f>
        <v/>
      </c>
      <c r="K4718" t="str">
        <f>IF(ISNUMBER(SEARCH(K$1,raw[[#This Row],[active years]])),1,"")</f>
        <v/>
      </c>
      <c r="L4718" t="str">
        <f>IF(ISNUMBER(SEARCH(L$1,raw[[#This Row],[active years]])),1,"")</f>
        <v/>
      </c>
      <c r="M4718" t="str">
        <f>IF(ISNUMBER(SEARCH(M$1,raw[[#This Row],[active years]])),1,"")</f>
        <v/>
      </c>
      <c r="N4718" t="str">
        <f>IF(ISNUMBER(SEARCH(N$1,raw[[#This Row],[active years]])),1,"")</f>
        <v/>
      </c>
      <c r="O4718" t="str">
        <f>IF(ISNUMBER(SEARCH(O$1,raw[[#This Row],[active years]])),1,"")</f>
        <v/>
      </c>
      <c r="P4718" t="str">
        <f>IF(ISNUMBER(SEARCH(P$1,raw[[#This Row],[active years]])),1,"")</f>
        <v/>
      </c>
      <c r="Q4718" t="str">
        <f>IF(ISNUMBER(SEARCH(Q$1,raw[[#This Row],[active years]])),1,"")</f>
        <v/>
      </c>
      <c r="R4718" t="str">
        <f>IF(ISNUMBER(SEARCH(R$1,raw[[#This Row],[active years]])),1,"")</f>
        <v/>
      </c>
      <c r="S4718" t="str">
        <f>IF(ISNUMBER(SEARCH(S$1,raw[[#This Row],[active years]])),1,"")</f>
        <v/>
      </c>
      <c r="T4718" t="str">
        <f>IF(ISNUMBER(SEARCH(T$1,raw[[#This Row],[active years]])),1,"")</f>
        <v/>
      </c>
      <c r="U4718" t="str">
        <f>IF(ISNUMBER(SEARCH(U$1,raw[[#This Row],[active years]])),1,"")</f>
        <v/>
      </c>
      <c r="V4718" t="str">
        <f>IF(ISNUMBER(SEARCH(V$1,raw[[#This Row],[active years]])),1,"")</f>
        <v/>
      </c>
      <c r="W4718" t="str">
        <f>IF(ISNUMBER(SEARCH(W$1,raw[[#This Row],[active years]])),1,"")</f>
        <v/>
      </c>
      <c r="X4718" t="str">
        <f>IF(ISNUMBER(SEARCH(X$1,raw[[#This Row],[active years]])),1,"")</f>
        <v/>
      </c>
      <c r="Y4718" t="str">
        <f>IF(ISNUMBER(SEARCH(Y$1,raw[[#This Row],[active years]])),1,"")</f>
        <v/>
      </c>
      <c r="Z4718">
        <f>IF(ISNUMBER(SEARCH(Z$1,raw[[#This Row],[active years]])),1,"")</f>
        <v>1</v>
      </c>
      <c r="AA4718">
        <f>IF(ISNUMBER(SEARCH(AA$1,raw[[#This Row],[active years]])),1,"")</f>
        <v>1</v>
      </c>
    </row>
    <row r="4719" spans="1:27" x14ac:dyDescent="0.45">
      <c r="A4719">
        <f>raw[team]</f>
        <v>5552</v>
      </c>
      <c r="B4719">
        <f>raw[rookie year]</f>
        <v>2015</v>
      </c>
      <c r="C4719" t="str">
        <f>IF(ISNUMBER(SEARCH(C$1,raw[[#This Row],[active years]])),1,"")</f>
        <v/>
      </c>
      <c r="D4719" t="str">
        <f>IF(ISNUMBER(SEARCH(D$1,raw[[#This Row],[active years]])),1,"")</f>
        <v/>
      </c>
      <c r="E4719" t="str">
        <f>IF(ISNUMBER(SEARCH(E$1,raw[[#This Row],[active years]])),1,"")</f>
        <v/>
      </c>
      <c r="F4719" t="str">
        <f>IF(ISNUMBER(SEARCH(F$1,raw[[#This Row],[active years]])),1,"")</f>
        <v/>
      </c>
      <c r="G4719" t="str">
        <f>IF(ISNUMBER(SEARCH(G$1,raw[[#This Row],[active years]])),1,"")</f>
        <v/>
      </c>
      <c r="H4719" t="str">
        <f>IF(ISNUMBER(SEARCH(H$1,raw[[#This Row],[active years]])),1,"")</f>
        <v/>
      </c>
      <c r="I4719" t="str">
        <f>IF(ISNUMBER(SEARCH(I$1,raw[[#This Row],[active years]])),1,"")</f>
        <v/>
      </c>
      <c r="J4719" t="str">
        <f>IF(ISNUMBER(SEARCH(J$1,raw[[#This Row],[active years]])),1,"")</f>
        <v/>
      </c>
      <c r="K4719" t="str">
        <f>IF(ISNUMBER(SEARCH(K$1,raw[[#This Row],[active years]])),1,"")</f>
        <v/>
      </c>
      <c r="L4719" t="str">
        <f>IF(ISNUMBER(SEARCH(L$1,raw[[#This Row],[active years]])),1,"")</f>
        <v/>
      </c>
      <c r="M4719" t="str">
        <f>IF(ISNUMBER(SEARCH(M$1,raw[[#This Row],[active years]])),1,"")</f>
        <v/>
      </c>
      <c r="N4719" t="str">
        <f>IF(ISNUMBER(SEARCH(N$1,raw[[#This Row],[active years]])),1,"")</f>
        <v/>
      </c>
      <c r="O4719" t="str">
        <f>IF(ISNUMBER(SEARCH(O$1,raw[[#This Row],[active years]])),1,"")</f>
        <v/>
      </c>
      <c r="P4719" t="str">
        <f>IF(ISNUMBER(SEARCH(P$1,raw[[#This Row],[active years]])),1,"")</f>
        <v/>
      </c>
      <c r="Q4719" t="str">
        <f>IF(ISNUMBER(SEARCH(Q$1,raw[[#This Row],[active years]])),1,"")</f>
        <v/>
      </c>
      <c r="R4719" t="str">
        <f>IF(ISNUMBER(SEARCH(R$1,raw[[#This Row],[active years]])),1,"")</f>
        <v/>
      </c>
      <c r="S4719" t="str">
        <f>IF(ISNUMBER(SEARCH(S$1,raw[[#This Row],[active years]])),1,"")</f>
        <v/>
      </c>
      <c r="T4719" t="str">
        <f>IF(ISNUMBER(SEARCH(T$1,raw[[#This Row],[active years]])),1,"")</f>
        <v/>
      </c>
      <c r="U4719" t="str">
        <f>IF(ISNUMBER(SEARCH(U$1,raw[[#This Row],[active years]])),1,"")</f>
        <v/>
      </c>
      <c r="V4719" t="str">
        <f>IF(ISNUMBER(SEARCH(V$1,raw[[#This Row],[active years]])),1,"")</f>
        <v/>
      </c>
      <c r="W4719" t="str">
        <f>IF(ISNUMBER(SEARCH(W$1,raw[[#This Row],[active years]])),1,"")</f>
        <v/>
      </c>
      <c r="X4719" t="str">
        <f>IF(ISNUMBER(SEARCH(X$1,raw[[#This Row],[active years]])),1,"")</f>
        <v/>
      </c>
      <c r="Y4719" t="str">
        <f>IF(ISNUMBER(SEARCH(Y$1,raw[[#This Row],[active years]])),1,"")</f>
        <v/>
      </c>
      <c r="Z4719">
        <f>IF(ISNUMBER(SEARCH(Z$1,raw[[#This Row],[active years]])),1,"")</f>
        <v>1</v>
      </c>
      <c r="AA4719">
        <f>IF(ISNUMBER(SEARCH(AA$1,raw[[#This Row],[active years]])),1,"")</f>
        <v>1</v>
      </c>
    </row>
    <row r="4720" spans="1:27" x14ac:dyDescent="0.45">
      <c r="A4720">
        <f>raw[team]</f>
        <v>5553</v>
      </c>
      <c r="B4720">
        <f>raw[rookie year]</f>
        <v>2015</v>
      </c>
      <c r="C4720" t="str">
        <f>IF(ISNUMBER(SEARCH(C$1,raw[[#This Row],[active years]])),1,"")</f>
        <v/>
      </c>
      <c r="D4720" t="str">
        <f>IF(ISNUMBER(SEARCH(D$1,raw[[#This Row],[active years]])),1,"")</f>
        <v/>
      </c>
      <c r="E4720" t="str">
        <f>IF(ISNUMBER(SEARCH(E$1,raw[[#This Row],[active years]])),1,"")</f>
        <v/>
      </c>
      <c r="F4720" t="str">
        <f>IF(ISNUMBER(SEARCH(F$1,raw[[#This Row],[active years]])),1,"")</f>
        <v/>
      </c>
      <c r="G4720" t="str">
        <f>IF(ISNUMBER(SEARCH(G$1,raw[[#This Row],[active years]])),1,"")</f>
        <v/>
      </c>
      <c r="H4720" t="str">
        <f>IF(ISNUMBER(SEARCH(H$1,raw[[#This Row],[active years]])),1,"")</f>
        <v/>
      </c>
      <c r="I4720" t="str">
        <f>IF(ISNUMBER(SEARCH(I$1,raw[[#This Row],[active years]])),1,"")</f>
        <v/>
      </c>
      <c r="J4720" t="str">
        <f>IF(ISNUMBER(SEARCH(J$1,raw[[#This Row],[active years]])),1,"")</f>
        <v/>
      </c>
      <c r="K4720" t="str">
        <f>IF(ISNUMBER(SEARCH(K$1,raw[[#This Row],[active years]])),1,"")</f>
        <v/>
      </c>
      <c r="L4720" t="str">
        <f>IF(ISNUMBER(SEARCH(L$1,raw[[#This Row],[active years]])),1,"")</f>
        <v/>
      </c>
      <c r="M4720" t="str">
        <f>IF(ISNUMBER(SEARCH(M$1,raw[[#This Row],[active years]])),1,"")</f>
        <v/>
      </c>
      <c r="N4720" t="str">
        <f>IF(ISNUMBER(SEARCH(N$1,raw[[#This Row],[active years]])),1,"")</f>
        <v/>
      </c>
      <c r="O4720" t="str">
        <f>IF(ISNUMBER(SEARCH(O$1,raw[[#This Row],[active years]])),1,"")</f>
        <v/>
      </c>
      <c r="P4720" t="str">
        <f>IF(ISNUMBER(SEARCH(P$1,raw[[#This Row],[active years]])),1,"")</f>
        <v/>
      </c>
      <c r="Q4720" t="str">
        <f>IF(ISNUMBER(SEARCH(Q$1,raw[[#This Row],[active years]])),1,"")</f>
        <v/>
      </c>
      <c r="R4720" t="str">
        <f>IF(ISNUMBER(SEARCH(R$1,raw[[#This Row],[active years]])),1,"")</f>
        <v/>
      </c>
      <c r="S4720" t="str">
        <f>IF(ISNUMBER(SEARCH(S$1,raw[[#This Row],[active years]])),1,"")</f>
        <v/>
      </c>
      <c r="T4720" t="str">
        <f>IF(ISNUMBER(SEARCH(T$1,raw[[#This Row],[active years]])),1,"")</f>
        <v/>
      </c>
      <c r="U4720" t="str">
        <f>IF(ISNUMBER(SEARCH(U$1,raw[[#This Row],[active years]])),1,"")</f>
        <v/>
      </c>
      <c r="V4720" t="str">
        <f>IF(ISNUMBER(SEARCH(V$1,raw[[#This Row],[active years]])),1,"")</f>
        <v/>
      </c>
      <c r="W4720" t="str">
        <f>IF(ISNUMBER(SEARCH(W$1,raw[[#This Row],[active years]])),1,"")</f>
        <v/>
      </c>
      <c r="X4720" t="str">
        <f>IF(ISNUMBER(SEARCH(X$1,raw[[#This Row],[active years]])),1,"")</f>
        <v/>
      </c>
      <c r="Y4720" t="str">
        <f>IF(ISNUMBER(SEARCH(Y$1,raw[[#This Row],[active years]])),1,"")</f>
        <v/>
      </c>
      <c r="Z4720">
        <f>IF(ISNUMBER(SEARCH(Z$1,raw[[#This Row],[active years]])),1,"")</f>
        <v>1</v>
      </c>
      <c r="AA4720">
        <f>IF(ISNUMBER(SEARCH(AA$1,raw[[#This Row],[active years]])),1,"")</f>
        <v>1</v>
      </c>
    </row>
    <row r="4721" spans="1:27" x14ac:dyDescent="0.45">
      <c r="A4721">
        <f>raw[team]</f>
        <v>5554</v>
      </c>
      <c r="B4721">
        <f>raw[rookie year]</f>
        <v>2015</v>
      </c>
      <c r="C4721" t="str">
        <f>IF(ISNUMBER(SEARCH(C$1,raw[[#This Row],[active years]])),1,"")</f>
        <v/>
      </c>
      <c r="D4721" t="str">
        <f>IF(ISNUMBER(SEARCH(D$1,raw[[#This Row],[active years]])),1,"")</f>
        <v/>
      </c>
      <c r="E4721" t="str">
        <f>IF(ISNUMBER(SEARCH(E$1,raw[[#This Row],[active years]])),1,"")</f>
        <v/>
      </c>
      <c r="F4721" t="str">
        <f>IF(ISNUMBER(SEARCH(F$1,raw[[#This Row],[active years]])),1,"")</f>
        <v/>
      </c>
      <c r="G4721" t="str">
        <f>IF(ISNUMBER(SEARCH(G$1,raw[[#This Row],[active years]])),1,"")</f>
        <v/>
      </c>
      <c r="H4721" t="str">
        <f>IF(ISNUMBER(SEARCH(H$1,raw[[#This Row],[active years]])),1,"")</f>
        <v/>
      </c>
      <c r="I4721" t="str">
        <f>IF(ISNUMBER(SEARCH(I$1,raw[[#This Row],[active years]])),1,"")</f>
        <v/>
      </c>
      <c r="J4721" t="str">
        <f>IF(ISNUMBER(SEARCH(J$1,raw[[#This Row],[active years]])),1,"")</f>
        <v/>
      </c>
      <c r="K4721" t="str">
        <f>IF(ISNUMBER(SEARCH(K$1,raw[[#This Row],[active years]])),1,"")</f>
        <v/>
      </c>
      <c r="L4721" t="str">
        <f>IF(ISNUMBER(SEARCH(L$1,raw[[#This Row],[active years]])),1,"")</f>
        <v/>
      </c>
      <c r="M4721" t="str">
        <f>IF(ISNUMBER(SEARCH(M$1,raw[[#This Row],[active years]])),1,"")</f>
        <v/>
      </c>
      <c r="N4721" t="str">
        <f>IF(ISNUMBER(SEARCH(N$1,raw[[#This Row],[active years]])),1,"")</f>
        <v/>
      </c>
      <c r="O4721" t="str">
        <f>IF(ISNUMBER(SEARCH(O$1,raw[[#This Row],[active years]])),1,"")</f>
        <v/>
      </c>
      <c r="P4721" t="str">
        <f>IF(ISNUMBER(SEARCH(P$1,raw[[#This Row],[active years]])),1,"")</f>
        <v/>
      </c>
      <c r="Q4721" t="str">
        <f>IF(ISNUMBER(SEARCH(Q$1,raw[[#This Row],[active years]])),1,"")</f>
        <v/>
      </c>
      <c r="R4721" t="str">
        <f>IF(ISNUMBER(SEARCH(R$1,raw[[#This Row],[active years]])),1,"")</f>
        <v/>
      </c>
      <c r="S4721" t="str">
        <f>IF(ISNUMBER(SEARCH(S$1,raw[[#This Row],[active years]])),1,"")</f>
        <v/>
      </c>
      <c r="T4721" t="str">
        <f>IF(ISNUMBER(SEARCH(T$1,raw[[#This Row],[active years]])),1,"")</f>
        <v/>
      </c>
      <c r="U4721" t="str">
        <f>IF(ISNUMBER(SEARCH(U$1,raw[[#This Row],[active years]])),1,"")</f>
        <v/>
      </c>
      <c r="V4721" t="str">
        <f>IF(ISNUMBER(SEARCH(V$1,raw[[#This Row],[active years]])),1,"")</f>
        <v/>
      </c>
      <c r="W4721" t="str">
        <f>IF(ISNUMBER(SEARCH(W$1,raw[[#This Row],[active years]])),1,"")</f>
        <v/>
      </c>
      <c r="X4721" t="str">
        <f>IF(ISNUMBER(SEARCH(X$1,raw[[#This Row],[active years]])),1,"")</f>
        <v/>
      </c>
      <c r="Y4721" t="str">
        <f>IF(ISNUMBER(SEARCH(Y$1,raw[[#This Row],[active years]])),1,"")</f>
        <v/>
      </c>
      <c r="Z4721">
        <f>IF(ISNUMBER(SEARCH(Z$1,raw[[#This Row],[active years]])),1,"")</f>
        <v>1</v>
      </c>
      <c r="AA4721">
        <f>IF(ISNUMBER(SEARCH(AA$1,raw[[#This Row],[active years]])),1,"")</f>
        <v>1</v>
      </c>
    </row>
    <row r="4722" spans="1:27" x14ac:dyDescent="0.45">
      <c r="A4722">
        <f>raw[team]</f>
        <v>5555</v>
      </c>
      <c r="B4722">
        <f>raw[rookie year]</f>
        <v>2015</v>
      </c>
      <c r="C4722" t="str">
        <f>IF(ISNUMBER(SEARCH(C$1,raw[[#This Row],[active years]])),1,"")</f>
        <v/>
      </c>
      <c r="D4722" t="str">
        <f>IF(ISNUMBER(SEARCH(D$1,raw[[#This Row],[active years]])),1,"")</f>
        <v/>
      </c>
      <c r="E4722" t="str">
        <f>IF(ISNUMBER(SEARCH(E$1,raw[[#This Row],[active years]])),1,"")</f>
        <v/>
      </c>
      <c r="F4722" t="str">
        <f>IF(ISNUMBER(SEARCH(F$1,raw[[#This Row],[active years]])),1,"")</f>
        <v/>
      </c>
      <c r="G4722" t="str">
        <f>IF(ISNUMBER(SEARCH(G$1,raw[[#This Row],[active years]])),1,"")</f>
        <v/>
      </c>
      <c r="H4722" t="str">
        <f>IF(ISNUMBER(SEARCH(H$1,raw[[#This Row],[active years]])),1,"")</f>
        <v/>
      </c>
      <c r="I4722" t="str">
        <f>IF(ISNUMBER(SEARCH(I$1,raw[[#This Row],[active years]])),1,"")</f>
        <v/>
      </c>
      <c r="J4722" t="str">
        <f>IF(ISNUMBER(SEARCH(J$1,raw[[#This Row],[active years]])),1,"")</f>
        <v/>
      </c>
      <c r="K4722" t="str">
        <f>IF(ISNUMBER(SEARCH(K$1,raw[[#This Row],[active years]])),1,"")</f>
        <v/>
      </c>
      <c r="L4722" t="str">
        <f>IF(ISNUMBER(SEARCH(L$1,raw[[#This Row],[active years]])),1,"")</f>
        <v/>
      </c>
      <c r="M4722" t="str">
        <f>IF(ISNUMBER(SEARCH(M$1,raw[[#This Row],[active years]])),1,"")</f>
        <v/>
      </c>
      <c r="N4722" t="str">
        <f>IF(ISNUMBER(SEARCH(N$1,raw[[#This Row],[active years]])),1,"")</f>
        <v/>
      </c>
      <c r="O4722" t="str">
        <f>IF(ISNUMBER(SEARCH(O$1,raw[[#This Row],[active years]])),1,"")</f>
        <v/>
      </c>
      <c r="P4722" t="str">
        <f>IF(ISNUMBER(SEARCH(P$1,raw[[#This Row],[active years]])),1,"")</f>
        <v/>
      </c>
      <c r="Q4722" t="str">
        <f>IF(ISNUMBER(SEARCH(Q$1,raw[[#This Row],[active years]])),1,"")</f>
        <v/>
      </c>
      <c r="R4722" t="str">
        <f>IF(ISNUMBER(SEARCH(R$1,raw[[#This Row],[active years]])),1,"")</f>
        <v/>
      </c>
      <c r="S4722" t="str">
        <f>IF(ISNUMBER(SEARCH(S$1,raw[[#This Row],[active years]])),1,"")</f>
        <v/>
      </c>
      <c r="T4722" t="str">
        <f>IF(ISNUMBER(SEARCH(T$1,raw[[#This Row],[active years]])),1,"")</f>
        <v/>
      </c>
      <c r="U4722" t="str">
        <f>IF(ISNUMBER(SEARCH(U$1,raw[[#This Row],[active years]])),1,"")</f>
        <v/>
      </c>
      <c r="V4722" t="str">
        <f>IF(ISNUMBER(SEARCH(V$1,raw[[#This Row],[active years]])),1,"")</f>
        <v/>
      </c>
      <c r="W4722" t="str">
        <f>IF(ISNUMBER(SEARCH(W$1,raw[[#This Row],[active years]])),1,"")</f>
        <v/>
      </c>
      <c r="X4722" t="str">
        <f>IF(ISNUMBER(SEARCH(X$1,raw[[#This Row],[active years]])),1,"")</f>
        <v/>
      </c>
      <c r="Y4722" t="str">
        <f>IF(ISNUMBER(SEARCH(Y$1,raw[[#This Row],[active years]])),1,"")</f>
        <v/>
      </c>
      <c r="Z4722">
        <f>IF(ISNUMBER(SEARCH(Z$1,raw[[#This Row],[active years]])),1,"")</f>
        <v>1</v>
      </c>
      <c r="AA4722">
        <f>IF(ISNUMBER(SEARCH(AA$1,raw[[#This Row],[active years]])),1,"")</f>
        <v>1</v>
      </c>
    </row>
    <row r="4723" spans="1:27" x14ac:dyDescent="0.45">
      <c r="A4723">
        <f>raw[team]</f>
        <v>5556</v>
      </c>
      <c r="B4723">
        <f>raw[rookie year]</f>
        <v>2015</v>
      </c>
      <c r="C4723" t="str">
        <f>IF(ISNUMBER(SEARCH(C$1,raw[[#This Row],[active years]])),1,"")</f>
        <v/>
      </c>
      <c r="D4723" t="str">
        <f>IF(ISNUMBER(SEARCH(D$1,raw[[#This Row],[active years]])),1,"")</f>
        <v/>
      </c>
      <c r="E4723" t="str">
        <f>IF(ISNUMBER(SEARCH(E$1,raw[[#This Row],[active years]])),1,"")</f>
        <v/>
      </c>
      <c r="F4723" t="str">
        <f>IF(ISNUMBER(SEARCH(F$1,raw[[#This Row],[active years]])),1,"")</f>
        <v/>
      </c>
      <c r="G4723" t="str">
        <f>IF(ISNUMBER(SEARCH(G$1,raw[[#This Row],[active years]])),1,"")</f>
        <v/>
      </c>
      <c r="H4723" t="str">
        <f>IF(ISNUMBER(SEARCH(H$1,raw[[#This Row],[active years]])),1,"")</f>
        <v/>
      </c>
      <c r="I4723" t="str">
        <f>IF(ISNUMBER(SEARCH(I$1,raw[[#This Row],[active years]])),1,"")</f>
        <v/>
      </c>
      <c r="J4723" t="str">
        <f>IF(ISNUMBER(SEARCH(J$1,raw[[#This Row],[active years]])),1,"")</f>
        <v/>
      </c>
      <c r="K4723" t="str">
        <f>IF(ISNUMBER(SEARCH(K$1,raw[[#This Row],[active years]])),1,"")</f>
        <v/>
      </c>
      <c r="L4723" t="str">
        <f>IF(ISNUMBER(SEARCH(L$1,raw[[#This Row],[active years]])),1,"")</f>
        <v/>
      </c>
      <c r="M4723" t="str">
        <f>IF(ISNUMBER(SEARCH(M$1,raw[[#This Row],[active years]])),1,"")</f>
        <v/>
      </c>
      <c r="N4723" t="str">
        <f>IF(ISNUMBER(SEARCH(N$1,raw[[#This Row],[active years]])),1,"")</f>
        <v/>
      </c>
      <c r="O4723" t="str">
        <f>IF(ISNUMBER(SEARCH(O$1,raw[[#This Row],[active years]])),1,"")</f>
        <v/>
      </c>
      <c r="P4723" t="str">
        <f>IF(ISNUMBER(SEARCH(P$1,raw[[#This Row],[active years]])),1,"")</f>
        <v/>
      </c>
      <c r="Q4723" t="str">
        <f>IF(ISNUMBER(SEARCH(Q$1,raw[[#This Row],[active years]])),1,"")</f>
        <v/>
      </c>
      <c r="R4723" t="str">
        <f>IF(ISNUMBER(SEARCH(R$1,raw[[#This Row],[active years]])),1,"")</f>
        <v/>
      </c>
      <c r="S4723" t="str">
        <f>IF(ISNUMBER(SEARCH(S$1,raw[[#This Row],[active years]])),1,"")</f>
        <v/>
      </c>
      <c r="T4723" t="str">
        <f>IF(ISNUMBER(SEARCH(T$1,raw[[#This Row],[active years]])),1,"")</f>
        <v/>
      </c>
      <c r="U4723" t="str">
        <f>IF(ISNUMBER(SEARCH(U$1,raw[[#This Row],[active years]])),1,"")</f>
        <v/>
      </c>
      <c r="V4723" t="str">
        <f>IF(ISNUMBER(SEARCH(V$1,raw[[#This Row],[active years]])),1,"")</f>
        <v/>
      </c>
      <c r="W4723" t="str">
        <f>IF(ISNUMBER(SEARCH(W$1,raw[[#This Row],[active years]])),1,"")</f>
        <v/>
      </c>
      <c r="X4723" t="str">
        <f>IF(ISNUMBER(SEARCH(X$1,raw[[#This Row],[active years]])),1,"")</f>
        <v/>
      </c>
      <c r="Y4723" t="str">
        <f>IF(ISNUMBER(SEARCH(Y$1,raw[[#This Row],[active years]])),1,"")</f>
        <v/>
      </c>
      <c r="Z4723">
        <f>IF(ISNUMBER(SEARCH(Z$1,raw[[#This Row],[active years]])),1,"")</f>
        <v>1</v>
      </c>
      <c r="AA4723">
        <f>IF(ISNUMBER(SEARCH(AA$1,raw[[#This Row],[active years]])),1,"")</f>
        <v>1</v>
      </c>
    </row>
    <row r="4724" spans="1:27" x14ac:dyDescent="0.45">
      <c r="A4724">
        <f>raw[team]</f>
        <v>5557</v>
      </c>
      <c r="B4724">
        <f>raw[rookie year]</f>
        <v>2015</v>
      </c>
      <c r="C4724" t="str">
        <f>IF(ISNUMBER(SEARCH(C$1,raw[[#This Row],[active years]])),1,"")</f>
        <v/>
      </c>
      <c r="D4724" t="str">
        <f>IF(ISNUMBER(SEARCH(D$1,raw[[#This Row],[active years]])),1,"")</f>
        <v/>
      </c>
      <c r="E4724" t="str">
        <f>IF(ISNUMBER(SEARCH(E$1,raw[[#This Row],[active years]])),1,"")</f>
        <v/>
      </c>
      <c r="F4724" t="str">
        <f>IF(ISNUMBER(SEARCH(F$1,raw[[#This Row],[active years]])),1,"")</f>
        <v/>
      </c>
      <c r="G4724" t="str">
        <f>IF(ISNUMBER(SEARCH(G$1,raw[[#This Row],[active years]])),1,"")</f>
        <v/>
      </c>
      <c r="H4724" t="str">
        <f>IF(ISNUMBER(SEARCH(H$1,raw[[#This Row],[active years]])),1,"")</f>
        <v/>
      </c>
      <c r="I4724" t="str">
        <f>IF(ISNUMBER(SEARCH(I$1,raw[[#This Row],[active years]])),1,"")</f>
        <v/>
      </c>
      <c r="J4724" t="str">
        <f>IF(ISNUMBER(SEARCH(J$1,raw[[#This Row],[active years]])),1,"")</f>
        <v/>
      </c>
      <c r="K4724" t="str">
        <f>IF(ISNUMBER(SEARCH(K$1,raw[[#This Row],[active years]])),1,"")</f>
        <v/>
      </c>
      <c r="L4724" t="str">
        <f>IF(ISNUMBER(SEARCH(L$1,raw[[#This Row],[active years]])),1,"")</f>
        <v/>
      </c>
      <c r="M4724" t="str">
        <f>IF(ISNUMBER(SEARCH(M$1,raw[[#This Row],[active years]])),1,"")</f>
        <v/>
      </c>
      <c r="N4724" t="str">
        <f>IF(ISNUMBER(SEARCH(N$1,raw[[#This Row],[active years]])),1,"")</f>
        <v/>
      </c>
      <c r="O4724" t="str">
        <f>IF(ISNUMBER(SEARCH(O$1,raw[[#This Row],[active years]])),1,"")</f>
        <v/>
      </c>
      <c r="P4724" t="str">
        <f>IF(ISNUMBER(SEARCH(P$1,raw[[#This Row],[active years]])),1,"")</f>
        <v/>
      </c>
      <c r="Q4724" t="str">
        <f>IF(ISNUMBER(SEARCH(Q$1,raw[[#This Row],[active years]])),1,"")</f>
        <v/>
      </c>
      <c r="R4724" t="str">
        <f>IF(ISNUMBER(SEARCH(R$1,raw[[#This Row],[active years]])),1,"")</f>
        <v/>
      </c>
      <c r="S4724" t="str">
        <f>IF(ISNUMBER(SEARCH(S$1,raw[[#This Row],[active years]])),1,"")</f>
        <v/>
      </c>
      <c r="T4724" t="str">
        <f>IF(ISNUMBER(SEARCH(T$1,raw[[#This Row],[active years]])),1,"")</f>
        <v/>
      </c>
      <c r="U4724" t="str">
        <f>IF(ISNUMBER(SEARCH(U$1,raw[[#This Row],[active years]])),1,"")</f>
        <v/>
      </c>
      <c r="V4724" t="str">
        <f>IF(ISNUMBER(SEARCH(V$1,raw[[#This Row],[active years]])),1,"")</f>
        <v/>
      </c>
      <c r="W4724" t="str">
        <f>IF(ISNUMBER(SEARCH(W$1,raw[[#This Row],[active years]])),1,"")</f>
        <v/>
      </c>
      <c r="X4724" t="str">
        <f>IF(ISNUMBER(SEARCH(X$1,raw[[#This Row],[active years]])),1,"")</f>
        <v/>
      </c>
      <c r="Y4724" t="str">
        <f>IF(ISNUMBER(SEARCH(Y$1,raw[[#This Row],[active years]])),1,"")</f>
        <v/>
      </c>
      <c r="Z4724">
        <f>IF(ISNUMBER(SEARCH(Z$1,raw[[#This Row],[active years]])),1,"")</f>
        <v>1</v>
      </c>
      <c r="AA4724">
        <f>IF(ISNUMBER(SEARCH(AA$1,raw[[#This Row],[active years]])),1,"")</f>
        <v>1</v>
      </c>
    </row>
    <row r="4725" spans="1:27" x14ac:dyDescent="0.45">
      <c r="A4725">
        <f>raw[team]</f>
        <v>5558</v>
      </c>
      <c r="B4725">
        <f>raw[rookie year]</f>
        <v>2015</v>
      </c>
      <c r="C4725" t="str">
        <f>IF(ISNUMBER(SEARCH(C$1,raw[[#This Row],[active years]])),1,"")</f>
        <v/>
      </c>
      <c r="D4725" t="str">
        <f>IF(ISNUMBER(SEARCH(D$1,raw[[#This Row],[active years]])),1,"")</f>
        <v/>
      </c>
      <c r="E4725" t="str">
        <f>IF(ISNUMBER(SEARCH(E$1,raw[[#This Row],[active years]])),1,"")</f>
        <v/>
      </c>
      <c r="F4725" t="str">
        <f>IF(ISNUMBER(SEARCH(F$1,raw[[#This Row],[active years]])),1,"")</f>
        <v/>
      </c>
      <c r="G4725" t="str">
        <f>IF(ISNUMBER(SEARCH(G$1,raw[[#This Row],[active years]])),1,"")</f>
        <v/>
      </c>
      <c r="H4725" t="str">
        <f>IF(ISNUMBER(SEARCH(H$1,raw[[#This Row],[active years]])),1,"")</f>
        <v/>
      </c>
      <c r="I4725" t="str">
        <f>IF(ISNUMBER(SEARCH(I$1,raw[[#This Row],[active years]])),1,"")</f>
        <v/>
      </c>
      <c r="J4725" t="str">
        <f>IF(ISNUMBER(SEARCH(J$1,raw[[#This Row],[active years]])),1,"")</f>
        <v/>
      </c>
      <c r="K4725" t="str">
        <f>IF(ISNUMBER(SEARCH(K$1,raw[[#This Row],[active years]])),1,"")</f>
        <v/>
      </c>
      <c r="L4725" t="str">
        <f>IF(ISNUMBER(SEARCH(L$1,raw[[#This Row],[active years]])),1,"")</f>
        <v/>
      </c>
      <c r="M4725" t="str">
        <f>IF(ISNUMBER(SEARCH(M$1,raw[[#This Row],[active years]])),1,"")</f>
        <v/>
      </c>
      <c r="N4725" t="str">
        <f>IF(ISNUMBER(SEARCH(N$1,raw[[#This Row],[active years]])),1,"")</f>
        <v/>
      </c>
      <c r="O4725" t="str">
        <f>IF(ISNUMBER(SEARCH(O$1,raw[[#This Row],[active years]])),1,"")</f>
        <v/>
      </c>
      <c r="P4725" t="str">
        <f>IF(ISNUMBER(SEARCH(P$1,raw[[#This Row],[active years]])),1,"")</f>
        <v/>
      </c>
      <c r="Q4725" t="str">
        <f>IF(ISNUMBER(SEARCH(Q$1,raw[[#This Row],[active years]])),1,"")</f>
        <v/>
      </c>
      <c r="R4725" t="str">
        <f>IF(ISNUMBER(SEARCH(R$1,raw[[#This Row],[active years]])),1,"")</f>
        <v/>
      </c>
      <c r="S4725" t="str">
        <f>IF(ISNUMBER(SEARCH(S$1,raw[[#This Row],[active years]])),1,"")</f>
        <v/>
      </c>
      <c r="T4725" t="str">
        <f>IF(ISNUMBER(SEARCH(T$1,raw[[#This Row],[active years]])),1,"")</f>
        <v/>
      </c>
      <c r="U4725" t="str">
        <f>IF(ISNUMBER(SEARCH(U$1,raw[[#This Row],[active years]])),1,"")</f>
        <v/>
      </c>
      <c r="V4725" t="str">
        <f>IF(ISNUMBER(SEARCH(V$1,raw[[#This Row],[active years]])),1,"")</f>
        <v/>
      </c>
      <c r="W4725" t="str">
        <f>IF(ISNUMBER(SEARCH(W$1,raw[[#This Row],[active years]])),1,"")</f>
        <v/>
      </c>
      <c r="X4725" t="str">
        <f>IF(ISNUMBER(SEARCH(X$1,raw[[#This Row],[active years]])),1,"")</f>
        <v/>
      </c>
      <c r="Y4725" t="str">
        <f>IF(ISNUMBER(SEARCH(Y$1,raw[[#This Row],[active years]])),1,"")</f>
        <v/>
      </c>
      <c r="Z4725">
        <f>IF(ISNUMBER(SEARCH(Z$1,raw[[#This Row],[active years]])),1,"")</f>
        <v>1</v>
      </c>
      <c r="AA4725">
        <f>IF(ISNUMBER(SEARCH(AA$1,raw[[#This Row],[active years]])),1,"")</f>
        <v>1</v>
      </c>
    </row>
    <row r="4726" spans="1:27" x14ac:dyDescent="0.45">
      <c r="A4726">
        <f>raw[team]</f>
        <v>5559</v>
      </c>
      <c r="B4726">
        <f>raw[rookie year]</f>
        <v>2015</v>
      </c>
      <c r="C4726" t="str">
        <f>IF(ISNUMBER(SEARCH(C$1,raw[[#This Row],[active years]])),1,"")</f>
        <v/>
      </c>
      <c r="D4726" t="str">
        <f>IF(ISNUMBER(SEARCH(D$1,raw[[#This Row],[active years]])),1,"")</f>
        <v/>
      </c>
      <c r="E4726" t="str">
        <f>IF(ISNUMBER(SEARCH(E$1,raw[[#This Row],[active years]])),1,"")</f>
        <v/>
      </c>
      <c r="F4726" t="str">
        <f>IF(ISNUMBER(SEARCH(F$1,raw[[#This Row],[active years]])),1,"")</f>
        <v/>
      </c>
      <c r="G4726" t="str">
        <f>IF(ISNUMBER(SEARCH(G$1,raw[[#This Row],[active years]])),1,"")</f>
        <v/>
      </c>
      <c r="H4726" t="str">
        <f>IF(ISNUMBER(SEARCH(H$1,raw[[#This Row],[active years]])),1,"")</f>
        <v/>
      </c>
      <c r="I4726" t="str">
        <f>IF(ISNUMBER(SEARCH(I$1,raw[[#This Row],[active years]])),1,"")</f>
        <v/>
      </c>
      <c r="J4726" t="str">
        <f>IF(ISNUMBER(SEARCH(J$1,raw[[#This Row],[active years]])),1,"")</f>
        <v/>
      </c>
      <c r="K4726" t="str">
        <f>IF(ISNUMBER(SEARCH(K$1,raw[[#This Row],[active years]])),1,"")</f>
        <v/>
      </c>
      <c r="L4726" t="str">
        <f>IF(ISNUMBER(SEARCH(L$1,raw[[#This Row],[active years]])),1,"")</f>
        <v/>
      </c>
      <c r="M4726" t="str">
        <f>IF(ISNUMBER(SEARCH(M$1,raw[[#This Row],[active years]])),1,"")</f>
        <v/>
      </c>
      <c r="N4726" t="str">
        <f>IF(ISNUMBER(SEARCH(N$1,raw[[#This Row],[active years]])),1,"")</f>
        <v/>
      </c>
      <c r="O4726" t="str">
        <f>IF(ISNUMBER(SEARCH(O$1,raw[[#This Row],[active years]])),1,"")</f>
        <v/>
      </c>
      <c r="P4726" t="str">
        <f>IF(ISNUMBER(SEARCH(P$1,raw[[#This Row],[active years]])),1,"")</f>
        <v/>
      </c>
      <c r="Q4726" t="str">
        <f>IF(ISNUMBER(SEARCH(Q$1,raw[[#This Row],[active years]])),1,"")</f>
        <v/>
      </c>
      <c r="R4726" t="str">
        <f>IF(ISNUMBER(SEARCH(R$1,raw[[#This Row],[active years]])),1,"")</f>
        <v/>
      </c>
      <c r="S4726" t="str">
        <f>IF(ISNUMBER(SEARCH(S$1,raw[[#This Row],[active years]])),1,"")</f>
        <v/>
      </c>
      <c r="T4726" t="str">
        <f>IF(ISNUMBER(SEARCH(T$1,raw[[#This Row],[active years]])),1,"")</f>
        <v/>
      </c>
      <c r="U4726" t="str">
        <f>IF(ISNUMBER(SEARCH(U$1,raw[[#This Row],[active years]])),1,"")</f>
        <v/>
      </c>
      <c r="V4726" t="str">
        <f>IF(ISNUMBER(SEARCH(V$1,raw[[#This Row],[active years]])),1,"")</f>
        <v/>
      </c>
      <c r="W4726" t="str">
        <f>IF(ISNUMBER(SEARCH(W$1,raw[[#This Row],[active years]])),1,"")</f>
        <v/>
      </c>
      <c r="X4726" t="str">
        <f>IF(ISNUMBER(SEARCH(X$1,raw[[#This Row],[active years]])),1,"")</f>
        <v/>
      </c>
      <c r="Y4726" t="str">
        <f>IF(ISNUMBER(SEARCH(Y$1,raw[[#This Row],[active years]])),1,"")</f>
        <v/>
      </c>
      <c r="Z4726">
        <f>IF(ISNUMBER(SEARCH(Z$1,raw[[#This Row],[active years]])),1,"")</f>
        <v>1</v>
      </c>
      <c r="AA4726">
        <f>IF(ISNUMBER(SEARCH(AA$1,raw[[#This Row],[active years]])),1,"")</f>
        <v>1</v>
      </c>
    </row>
    <row r="4727" spans="1:27" x14ac:dyDescent="0.45">
      <c r="A4727">
        <f>raw[team]</f>
        <v>5560</v>
      </c>
      <c r="B4727">
        <f>raw[rookie year]</f>
        <v>2015</v>
      </c>
      <c r="C4727" t="str">
        <f>IF(ISNUMBER(SEARCH(C$1,raw[[#This Row],[active years]])),1,"")</f>
        <v/>
      </c>
      <c r="D4727" t="str">
        <f>IF(ISNUMBER(SEARCH(D$1,raw[[#This Row],[active years]])),1,"")</f>
        <v/>
      </c>
      <c r="E4727" t="str">
        <f>IF(ISNUMBER(SEARCH(E$1,raw[[#This Row],[active years]])),1,"")</f>
        <v/>
      </c>
      <c r="F4727" t="str">
        <f>IF(ISNUMBER(SEARCH(F$1,raw[[#This Row],[active years]])),1,"")</f>
        <v/>
      </c>
      <c r="G4727" t="str">
        <f>IF(ISNUMBER(SEARCH(G$1,raw[[#This Row],[active years]])),1,"")</f>
        <v/>
      </c>
      <c r="H4727" t="str">
        <f>IF(ISNUMBER(SEARCH(H$1,raw[[#This Row],[active years]])),1,"")</f>
        <v/>
      </c>
      <c r="I4727" t="str">
        <f>IF(ISNUMBER(SEARCH(I$1,raw[[#This Row],[active years]])),1,"")</f>
        <v/>
      </c>
      <c r="J4727" t="str">
        <f>IF(ISNUMBER(SEARCH(J$1,raw[[#This Row],[active years]])),1,"")</f>
        <v/>
      </c>
      <c r="K4727" t="str">
        <f>IF(ISNUMBER(SEARCH(K$1,raw[[#This Row],[active years]])),1,"")</f>
        <v/>
      </c>
      <c r="L4727" t="str">
        <f>IF(ISNUMBER(SEARCH(L$1,raw[[#This Row],[active years]])),1,"")</f>
        <v/>
      </c>
      <c r="M4727" t="str">
        <f>IF(ISNUMBER(SEARCH(M$1,raw[[#This Row],[active years]])),1,"")</f>
        <v/>
      </c>
      <c r="N4727" t="str">
        <f>IF(ISNUMBER(SEARCH(N$1,raw[[#This Row],[active years]])),1,"")</f>
        <v/>
      </c>
      <c r="O4727" t="str">
        <f>IF(ISNUMBER(SEARCH(O$1,raw[[#This Row],[active years]])),1,"")</f>
        <v/>
      </c>
      <c r="P4727" t="str">
        <f>IF(ISNUMBER(SEARCH(P$1,raw[[#This Row],[active years]])),1,"")</f>
        <v/>
      </c>
      <c r="Q4727" t="str">
        <f>IF(ISNUMBER(SEARCH(Q$1,raw[[#This Row],[active years]])),1,"")</f>
        <v/>
      </c>
      <c r="R4727" t="str">
        <f>IF(ISNUMBER(SEARCH(R$1,raw[[#This Row],[active years]])),1,"")</f>
        <v/>
      </c>
      <c r="S4727" t="str">
        <f>IF(ISNUMBER(SEARCH(S$1,raw[[#This Row],[active years]])),1,"")</f>
        <v/>
      </c>
      <c r="T4727" t="str">
        <f>IF(ISNUMBER(SEARCH(T$1,raw[[#This Row],[active years]])),1,"")</f>
        <v/>
      </c>
      <c r="U4727" t="str">
        <f>IF(ISNUMBER(SEARCH(U$1,raw[[#This Row],[active years]])),1,"")</f>
        <v/>
      </c>
      <c r="V4727" t="str">
        <f>IF(ISNUMBER(SEARCH(V$1,raw[[#This Row],[active years]])),1,"")</f>
        <v/>
      </c>
      <c r="W4727" t="str">
        <f>IF(ISNUMBER(SEARCH(W$1,raw[[#This Row],[active years]])),1,"")</f>
        <v/>
      </c>
      <c r="X4727" t="str">
        <f>IF(ISNUMBER(SEARCH(X$1,raw[[#This Row],[active years]])),1,"")</f>
        <v/>
      </c>
      <c r="Y4727" t="str">
        <f>IF(ISNUMBER(SEARCH(Y$1,raw[[#This Row],[active years]])),1,"")</f>
        <v/>
      </c>
      <c r="Z4727">
        <f>IF(ISNUMBER(SEARCH(Z$1,raw[[#This Row],[active years]])),1,"")</f>
        <v>1</v>
      </c>
      <c r="AA4727">
        <f>IF(ISNUMBER(SEARCH(AA$1,raw[[#This Row],[active years]])),1,"")</f>
        <v>1</v>
      </c>
    </row>
    <row r="4728" spans="1:27" x14ac:dyDescent="0.45">
      <c r="A4728">
        <f>raw[team]</f>
        <v>5561</v>
      </c>
      <c r="B4728">
        <f>raw[rookie year]</f>
        <v>2015</v>
      </c>
      <c r="C4728" t="str">
        <f>IF(ISNUMBER(SEARCH(C$1,raw[[#This Row],[active years]])),1,"")</f>
        <v/>
      </c>
      <c r="D4728" t="str">
        <f>IF(ISNUMBER(SEARCH(D$1,raw[[#This Row],[active years]])),1,"")</f>
        <v/>
      </c>
      <c r="E4728" t="str">
        <f>IF(ISNUMBER(SEARCH(E$1,raw[[#This Row],[active years]])),1,"")</f>
        <v/>
      </c>
      <c r="F4728" t="str">
        <f>IF(ISNUMBER(SEARCH(F$1,raw[[#This Row],[active years]])),1,"")</f>
        <v/>
      </c>
      <c r="G4728" t="str">
        <f>IF(ISNUMBER(SEARCH(G$1,raw[[#This Row],[active years]])),1,"")</f>
        <v/>
      </c>
      <c r="H4728" t="str">
        <f>IF(ISNUMBER(SEARCH(H$1,raw[[#This Row],[active years]])),1,"")</f>
        <v/>
      </c>
      <c r="I4728" t="str">
        <f>IF(ISNUMBER(SEARCH(I$1,raw[[#This Row],[active years]])),1,"")</f>
        <v/>
      </c>
      <c r="J4728" t="str">
        <f>IF(ISNUMBER(SEARCH(J$1,raw[[#This Row],[active years]])),1,"")</f>
        <v/>
      </c>
      <c r="K4728" t="str">
        <f>IF(ISNUMBER(SEARCH(K$1,raw[[#This Row],[active years]])),1,"")</f>
        <v/>
      </c>
      <c r="L4728" t="str">
        <f>IF(ISNUMBER(SEARCH(L$1,raw[[#This Row],[active years]])),1,"")</f>
        <v/>
      </c>
      <c r="M4728" t="str">
        <f>IF(ISNUMBER(SEARCH(M$1,raw[[#This Row],[active years]])),1,"")</f>
        <v/>
      </c>
      <c r="N4728" t="str">
        <f>IF(ISNUMBER(SEARCH(N$1,raw[[#This Row],[active years]])),1,"")</f>
        <v/>
      </c>
      <c r="O4728" t="str">
        <f>IF(ISNUMBER(SEARCH(O$1,raw[[#This Row],[active years]])),1,"")</f>
        <v/>
      </c>
      <c r="P4728" t="str">
        <f>IF(ISNUMBER(SEARCH(P$1,raw[[#This Row],[active years]])),1,"")</f>
        <v/>
      </c>
      <c r="Q4728" t="str">
        <f>IF(ISNUMBER(SEARCH(Q$1,raw[[#This Row],[active years]])),1,"")</f>
        <v/>
      </c>
      <c r="R4728" t="str">
        <f>IF(ISNUMBER(SEARCH(R$1,raw[[#This Row],[active years]])),1,"")</f>
        <v/>
      </c>
      <c r="S4728" t="str">
        <f>IF(ISNUMBER(SEARCH(S$1,raw[[#This Row],[active years]])),1,"")</f>
        <v/>
      </c>
      <c r="T4728" t="str">
        <f>IF(ISNUMBER(SEARCH(T$1,raw[[#This Row],[active years]])),1,"")</f>
        <v/>
      </c>
      <c r="U4728" t="str">
        <f>IF(ISNUMBER(SEARCH(U$1,raw[[#This Row],[active years]])),1,"")</f>
        <v/>
      </c>
      <c r="V4728" t="str">
        <f>IF(ISNUMBER(SEARCH(V$1,raw[[#This Row],[active years]])),1,"")</f>
        <v/>
      </c>
      <c r="W4728" t="str">
        <f>IF(ISNUMBER(SEARCH(W$1,raw[[#This Row],[active years]])),1,"")</f>
        <v/>
      </c>
      <c r="X4728" t="str">
        <f>IF(ISNUMBER(SEARCH(X$1,raw[[#This Row],[active years]])),1,"")</f>
        <v/>
      </c>
      <c r="Y4728" t="str">
        <f>IF(ISNUMBER(SEARCH(Y$1,raw[[#This Row],[active years]])),1,"")</f>
        <v/>
      </c>
      <c r="Z4728">
        <f>IF(ISNUMBER(SEARCH(Z$1,raw[[#This Row],[active years]])),1,"")</f>
        <v>1</v>
      </c>
      <c r="AA4728">
        <f>IF(ISNUMBER(SEARCH(AA$1,raw[[#This Row],[active years]])),1,"")</f>
        <v>1</v>
      </c>
    </row>
    <row r="4729" spans="1:27" x14ac:dyDescent="0.45">
      <c r="A4729">
        <f>raw[team]</f>
        <v>5562</v>
      </c>
      <c r="B4729">
        <f>raw[rookie year]</f>
        <v>2015</v>
      </c>
      <c r="C4729" t="str">
        <f>IF(ISNUMBER(SEARCH(C$1,raw[[#This Row],[active years]])),1,"")</f>
        <v/>
      </c>
      <c r="D4729" t="str">
        <f>IF(ISNUMBER(SEARCH(D$1,raw[[#This Row],[active years]])),1,"")</f>
        <v/>
      </c>
      <c r="E4729" t="str">
        <f>IF(ISNUMBER(SEARCH(E$1,raw[[#This Row],[active years]])),1,"")</f>
        <v/>
      </c>
      <c r="F4729" t="str">
        <f>IF(ISNUMBER(SEARCH(F$1,raw[[#This Row],[active years]])),1,"")</f>
        <v/>
      </c>
      <c r="G4729" t="str">
        <f>IF(ISNUMBER(SEARCH(G$1,raw[[#This Row],[active years]])),1,"")</f>
        <v/>
      </c>
      <c r="H4729" t="str">
        <f>IF(ISNUMBER(SEARCH(H$1,raw[[#This Row],[active years]])),1,"")</f>
        <v/>
      </c>
      <c r="I4729" t="str">
        <f>IF(ISNUMBER(SEARCH(I$1,raw[[#This Row],[active years]])),1,"")</f>
        <v/>
      </c>
      <c r="J4729" t="str">
        <f>IF(ISNUMBER(SEARCH(J$1,raw[[#This Row],[active years]])),1,"")</f>
        <v/>
      </c>
      <c r="K4729" t="str">
        <f>IF(ISNUMBER(SEARCH(K$1,raw[[#This Row],[active years]])),1,"")</f>
        <v/>
      </c>
      <c r="L4729" t="str">
        <f>IF(ISNUMBER(SEARCH(L$1,raw[[#This Row],[active years]])),1,"")</f>
        <v/>
      </c>
      <c r="M4729" t="str">
        <f>IF(ISNUMBER(SEARCH(M$1,raw[[#This Row],[active years]])),1,"")</f>
        <v/>
      </c>
      <c r="N4729" t="str">
        <f>IF(ISNUMBER(SEARCH(N$1,raw[[#This Row],[active years]])),1,"")</f>
        <v/>
      </c>
      <c r="O4729" t="str">
        <f>IF(ISNUMBER(SEARCH(O$1,raw[[#This Row],[active years]])),1,"")</f>
        <v/>
      </c>
      <c r="P4729" t="str">
        <f>IF(ISNUMBER(SEARCH(P$1,raw[[#This Row],[active years]])),1,"")</f>
        <v/>
      </c>
      <c r="Q4729" t="str">
        <f>IF(ISNUMBER(SEARCH(Q$1,raw[[#This Row],[active years]])),1,"")</f>
        <v/>
      </c>
      <c r="R4729" t="str">
        <f>IF(ISNUMBER(SEARCH(R$1,raw[[#This Row],[active years]])),1,"")</f>
        <v/>
      </c>
      <c r="S4729" t="str">
        <f>IF(ISNUMBER(SEARCH(S$1,raw[[#This Row],[active years]])),1,"")</f>
        <v/>
      </c>
      <c r="T4729" t="str">
        <f>IF(ISNUMBER(SEARCH(T$1,raw[[#This Row],[active years]])),1,"")</f>
        <v/>
      </c>
      <c r="U4729" t="str">
        <f>IF(ISNUMBER(SEARCH(U$1,raw[[#This Row],[active years]])),1,"")</f>
        <v/>
      </c>
      <c r="V4729" t="str">
        <f>IF(ISNUMBER(SEARCH(V$1,raw[[#This Row],[active years]])),1,"")</f>
        <v/>
      </c>
      <c r="W4729" t="str">
        <f>IF(ISNUMBER(SEARCH(W$1,raw[[#This Row],[active years]])),1,"")</f>
        <v/>
      </c>
      <c r="X4729" t="str">
        <f>IF(ISNUMBER(SEARCH(X$1,raw[[#This Row],[active years]])),1,"")</f>
        <v/>
      </c>
      <c r="Y4729" t="str">
        <f>IF(ISNUMBER(SEARCH(Y$1,raw[[#This Row],[active years]])),1,"")</f>
        <v/>
      </c>
      <c r="Z4729">
        <f>IF(ISNUMBER(SEARCH(Z$1,raw[[#This Row],[active years]])),1,"")</f>
        <v>1</v>
      </c>
      <c r="AA4729">
        <f>IF(ISNUMBER(SEARCH(AA$1,raw[[#This Row],[active years]])),1,"")</f>
        <v>1</v>
      </c>
    </row>
    <row r="4730" spans="1:27" x14ac:dyDescent="0.45">
      <c r="A4730">
        <f>raw[team]</f>
        <v>5563</v>
      </c>
      <c r="B4730">
        <f>raw[rookie year]</f>
        <v>2015</v>
      </c>
      <c r="C4730" t="str">
        <f>IF(ISNUMBER(SEARCH(C$1,raw[[#This Row],[active years]])),1,"")</f>
        <v/>
      </c>
      <c r="D4730" t="str">
        <f>IF(ISNUMBER(SEARCH(D$1,raw[[#This Row],[active years]])),1,"")</f>
        <v/>
      </c>
      <c r="E4730" t="str">
        <f>IF(ISNUMBER(SEARCH(E$1,raw[[#This Row],[active years]])),1,"")</f>
        <v/>
      </c>
      <c r="F4730" t="str">
        <f>IF(ISNUMBER(SEARCH(F$1,raw[[#This Row],[active years]])),1,"")</f>
        <v/>
      </c>
      <c r="G4730" t="str">
        <f>IF(ISNUMBER(SEARCH(G$1,raw[[#This Row],[active years]])),1,"")</f>
        <v/>
      </c>
      <c r="H4730" t="str">
        <f>IF(ISNUMBER(SEARCH(H$1,raw[[#This Row],[active years]])),1,"")</f>
        <v/>
      </c>
      <c r="I4730" t="str">
        <f>IF(ISNUMBER(SEARCH(I$1,raw[[#This Row],[active years]])),1,"")</f>
        <v/>
      </c>
      <c r="J4730" t="str">
        <f>IF(ISNUMBER(SEARCH(J$1,raw[[#This Row],[active years]])),1,"")</f>
        <v/>
      </c>
      <c r="K4730" t="str">
        <f>IF(ISNUMBER(SEARCH(K$1,raw[[#This Row],[active years]])),1,"")</f>
        <v/>
      </c>
      <c r="L4730" t="str">
        <f>IF(ISNUMBER(SEARCH(L$1,raw[[#This Row],[active years]])),1,"")</f>
        <v/>
      </c>
      <c r="M4730" t="str">
        <f>IF(ISNUMBER(SEARCH(M$1,raw[[#This Row],[active years]])),1,"")</f>
        <v/>
      </c>
      <c r="N4730" t="str">
        <f>IF(ISNUMBER(SEARCH(N$1,raw[[#This Row],[active years]])),1,"")</f>
        <v/>
      </c>
      <c r="O4730" t="str">
        <f>IF(ISNUMBER(SEARCH(O$1,raw[[#This Row],[active years]])),1,"")</f>
        <v/>
      </c>
      <c r="P4730" t="str">
        <f>IF(ISNUMBER(SEARCH(P$1,raw[[#This Row],[active years]])),1,"")</f>
        <v/>
      </c>
      <c r="Q4730" t="str">
        <f>IF(ISNUMBER(SEARCH(Q$1,raw[[#This Row],[active years]])),1,"")</f>
        <v/>
      </c>
      <c r="R4730" t="str">
        <f>IF(ISNUMBER(SEARCH(R$1,raw[[#This Row],[active years]])),1,"")</f>
        <v/>
      </c>
      <c r="S4730" t="str">
        <f>IF(ISNUMBER(SEARCH(S$1,raw[[#This Row],[active years]])),1,"")</f>
        <v/>
      </c>
      <c r="T4730" t="str">
        <f>IF(ISNUMBER(SEARCH(T$1,raw[[#This Row],[active years]])),1,"")</f>
        <v/>
      </c>
      <c r="U4730" t="str">
        <f>IF(ISNUMBER(SEARCH(U$1,raw[[#This Row],[active years]])),1,"")</f>
        <v/>
      </c>
      <c r="V4730" t="str">
        <f>IF(ISNUMBER(SEARCH(V$1,raw[[#This Row],[active years]])),1,"")</f>
        <v/>
      </c>
      <c r="W4730" t="str">
        <f>IF(ISNUMBER(SEARCH(W$1,raw[[#This Row],[active years]])),1,"")</f>
        <v/>
      </c>
      <c r="X4730" t="str">
        <f>IF(ISNUMBER(SEARCH(X$1,raw[[#This Row],[active years]])),1,"")</f>
        <v/>
      </c>
      <c r="Y4730" t="str">
        <f>IF(ISNUMBER(SEARCH(Y$1,raw[[#This Row],[active years]])),1,"")</f>
        <v/>
      </c>
      <c r="Z4730">
        <f>IF(ISNUMBER(SEARCH(Z$1,raw[[#This Row],[active years]])),1,"")</f>
        <v>1</v>
      </c>
      <c r="AA4730">
        <f>IF(ISNUMBER(SEARCH(AA$1,raw[[#This Row],[active years]])),1,"")</f>
        <v>1</v>
      </c>
    </row>
    <row r="4731" spans="1:27" x14ac:dyDescent="0.45">
      <c r="A4731">
        <f>raw[team]</f>
        <v>5564</v>
      </c>
      <c r="B4731">
        <f>raw[rookie year]</f>
        <v>2015</v>
      </c>
      <c r="C4731" t="str">
        <f>IF(ISNUMBER(SEARCH(C$1,raw[[#This Row],[active years]])),1,"")</f>
        <v/>
      </c>
      <c r="D4731" t="str">
        <f>IF(ISNUMBER(SEARCH(D$1,raw[[#This Row],[active years]])),1,"")</f>
        <v/>
      </c>
      <c r="E4731" t="str">
        <f>IF(ISNUMBER(SEARCH(E$1,raw[[#This Row],[active years]])),1,"")</f>
        <v/>
      </c>
      <c r="F4731" t="str">
        <f>IF(ISNUMBER(SEARCH(F$1,raw[[#This Row],[active years]])),1,"")</f>
        <v/>
      </c>
      <c r="G4731" t="str">
        <f>IF(ISNUMBER(SEARCH(G$1,raw[[#This Row],[active years]])),1,"")</f>
        <v/>
      </c>
      <c r="H4731" t="str">
        <f>IF(ISNUMBER(SEARCH(H$1,raw[[#This Row],[active years]])),1,"")</f>
        <v/>
      </c>
      <c r="I4731" t="str">
        <f>IF(ISNUMBER(SEARCH(I$1,raw[[#This Row],[active years]])),1,"")</f>
        <v/>
      </c>
      <c r="J4731" t="str">
        <f>IF(ISNUMBER(SEARCH(J$1,raw[[#This Row],[active years]])),1,"")</f>
        <v/>
      </c>
      <c r="K4731" t="str">
        <f>IF(ISNUMBER(SEARCH(K$1,raw[[#This Row],[active years]])),1,"")</f>
        <v/>
      </c>
      <c r="L4731" t="str">
        <f>IF(ISNUMBER(SEARCH(L$1,raw[[#This Row],[active years]])),1,"")</f>
        <v/>
      </c>
      <c r="M4731" t="str">
        <f>IF(ISNUMBER(SEARCH(M$1,raw[[#This Row],[active years]])),1,"")</f>
        <v/>
      </c>
      <c r="N4731" t="str">
        <f>IF(ISNUMBER(SEARCH(N$1,raw[[#This Row],[active years]])),1,"")</f>
        <v/>
      </c>
      <c r="O4731" t="str">
        <f>IF(ISNUMBER(SEARCH(O$1,raw[[#This Row],[active years]])),1,"")</f>
        <v/>
      </c>
      <c r="P4731" t="str">
        <f>IF(ISNUMBER(SEARCH(P$1,raw[[#This Row],[active years]])),1,"")</f>
        <v/>
      </c>
      <c r="Q4731" t="str">
        <f>IF(ISNUMBER(SEARCH(Q$1,raw[[#This Row],[active years]])),1,"")</f>
        <v/>
      </c>
      <c r="R4731" t="str">
        <f>IF(ISNUMBER(SEARCH(R$1,raw[[#This Row],[active years]])),1,"")</f>
        <v/>
      </c>
      <c r="S4731" t="str">
        <f>IF(ISNUMBER(SEARCH(S$1,raw[[#This Row],[active years]])),1,"")</f>
        <v/>
      </c>
      <c r="T4731" t="str">
        <f>IF(ISNUMBER(SEARCH(T$1,raw[[#This Row],[active years]])),1,"")</f>
        <v/>
      </c>
      <c r="U4731" t="str">
        <f>IF(ISNUMBER(SEARCH(U$1,raw[[#This Row],[active years]])),1,"")</f>
        <v/>
      </c>
      <c r="V4731" t="str">
        <f>IF(ISNUMBER(SEARCH(V$1,raw[[#This Row],[active years]])),1,"")</f>
        <v/>
      </c>
      <c r="W4731" t="str">
        <f>IF(ISNUMBER(SEARCH(W$1,raw[[#This Row],[active years]])),1,"")</f>
        <v/>
      </c>
      <c r="X4731" t="str">
        <f>IF(ISNUMBER(SEARCH(X$1,raw[[#This Row],[active years]])),1,"")</f>
        <v/>
      </c>
      <c r="Y4731" t="str">
        <f>IF(ISNUMBER(SEARCH(Y$1,raw[[#This Row],[active years]])),1,"")</f>
        <v/>
      </c>
      <c r="Z4731">
        <f>IF(ISNUMBER(SEARCH(Z$1,raw[[#This Row],[active years]])),1,"")</f>
        <v>1</v>
      </c>
      <c r="AA4731">
        <f>IF(ISNUMBER(SEARCH(AA$1,raw[[#This Row],[active years]])),1,"")</f>
        <v>1</v>
      </c>
    </row>
    <row r="4732" spans="1:27" x14ac:dyDescent="0.45">
      <c r="A4732">
        <f>raw[team]</f>
        <v>5565</v>
      </c>
      <c r="B4732">
        <f>raw[rookie year]</f>
        <v>2015</v>
      </c>
      <c r="C4732" t="str">
        <f>IF(ISNUMBER(SEARCH(C$1,raw[[#This Row],[active years]])),1,"")</f>
        <v/>
      </c>
      <c r="D4732" t="str">
        <f>IF(ISNUMBER(SEARCH(D$1,raw[[#This Row],[active years]])),1,"")</f>
        <v/>
      </c>
      <c r="E4732" t="str">
        <f>IF(ISNUMBER(SEARCH(E$1,raw[[#This Row],[active years]])),1,"")</f>
        <v/>
      </c>
      <c r="F4732" t="str">
        <f>IF(ISNUMBER(SEARCH(F$1,raw[[#This Row],[active years]])),1,"")</f>
        <v/>
      </c>
      <c r="G4732" t="str">
        <f>IF(ISNUMBER(SEARCH(G$1,raw[[#This Row],[active years]])),1,"")</f>
        <v/>
      </c>
      <c r="H4732" t="str">
        <f>IF(ISNUMBER(SEARCH(H$1,raw[[#This Row],[active years]])),1,"")</f>
        <v/>
      </c>
      <c r="I4732" t="str">
        <f>IF(ISNUMBER(SEARCH(I$1,raw[[#This Row],[active years]])),1,"")</f>
        <v/>
      </c>
      <c r="J4732" t="str">
        <f>IF(ISNUMBER(SEARCH(J$1,raw[[#This Row],[active years]])),1,"")</f>
        <v/>
      </c>
      <c r="K4732" t="str">
        <f>IF(ISNUMBER(SEARCH(K$1,raw[[#This Row],[active years]])),1,"")</f>
        <v/>
      </c>
      <c r="L4732" t="str">
        <f>IF(ISNUMBER(SEARCH(L$1,raw[[#This Row],[active years]])),1,"")</f>
        <v/>
      </c>
      <c r="M4732" t="str">
        <f>IF(ISNUMBER(SEARCH(M$1,raw[[#This Row],[active years]])),1,"")</f>
        <v/>
      </c>
      <c r="N4732" t="str">
        <f>IF(ISNUMBER(SEARCH(N$1,raw[[#This Row],[active years]])),1,"")</f>
        <v/>
      </c>
      <c r="O4732" t="str">
        <f>IF(ISNUMBER(SEARCH(O$1,raw[[#This Row],[active years]])),1,"")</f>
        <v/>
      </c>
      <c r="P4732" t="str">
        <f>IF(ISNUMBER(SEARCH(P$1,raw[[#This Row],[active years]])),1,"")</f>
        <v/>
      </c>
      <c r="Q4732" t="str">
        <f>IF(ISNUMBER(SEARCH(Q$1,raw[[#This Row],[active years]])),1,"")</f>
        <v/>
      </c>
      <c r="R4732" t="str">
        <f>IF(ISNUMBER(SEARCH(R$1,raw[[#This Row],[active years]])),1,"")</f>
        <v/>
      </c>
      <c r="S4732" t="str">
        <f>IF(ISNUMBER(SEARCH(S$1,raw[[#This Row],[active years]])),1,"")</f>
        <v/>
      </c>
      <c r="T4732" t="str">
        <f>IF(ISNUMBER(SEARCH(T$1,raw[[#This Row],[active years]])),1,"")</f>
        <v/>
      </c>
      <c r="U4732" t="str">
        <f>IF(ISNUMBER(SEARCH(U$1,raw[[#This Row],[active years]])),1,"")</f>
        <v/>
      </c>
      <c r="V4732" t="str">
        <f>IF(ISNUMBER(SEARCH(V$1,raw[[#This Row],[active years]])),1,"")</f>
        <v/>
      </c>
      <c r="W4732" t="str">
        <f>IF(ISNUMBER(SEARCH(W$1,raw[[#This Row],[active years]])),1,"")</f>
        <v/>
      </c>
      <c r="X4732" t="str">
        <f>IF(ISNUMBER(SEARCH(X$1,raw[[#This Row],[active years]])),1,"")</f>
        <v/>
      </c>
      <c r="Y4732" t="str">
        <f>IF(ISNUMBER(SEARCH(Y$1,raw[[#This Row],[active years]])),1,"")</f>
        <v/>
      </c>
      <c r="Z4732">
        <f>IF(ISNUMBER(SEARCH(Z$1,raw[[#This Row],[active years]])),1,"")</f>
        <v>1</v>
      </c>
      <c r="AA4732">
        <f>IF(ISNUMBER(SEARCH(AA$1,raw[[#This Row],[active years]])),1,"")</f>
        <v>1</v>
      </c>
    </row>
    <row r="4733" spans="1:27" x14ac:dyDescent="0.45">
      <c r="A4733">
        <f>raw[team]</f>
        <v>5566</v>
      </c>
      <c r="B4733">
        <f>raw[rookie year]</f>
        <v>2015</v>
      </c>
      <c r="C4733" t="str">
        <f>IF(ISNUMBER(SEARCH(C$1,raw[[#This Row],[active years]])),1,"")</f>
        <v/>
      </c>
      <c r="D4733" t="str">
        <f>IF(ISNUMBER(SEARCH(D$1,raw[[#This Row],[active years]])),1,"")</f>
        <v/>
      </c>
      <c r="E4733" t="str">
        <f>IF(ISNUMBER(SEARCH(E$1,raw[[#This Row],[active years]])),1,"")</f>
        <v/>
      </c>
      <c r="F4733" t="str">
        <f>IF(ISNUMBER(SEARCH(F$1,raw[[#This Row],[active years]])),1,"")</f>
        <v/>
      </c>
      <c r="G4733" t="str">
        <f>IF(ISNUMBER(SEARCH(G$1,raw[[#This Row],[active years]])),1,"")</f>
        <v/>
      </c>
      <c r="H4733" t="str">
        <f>IF(ISNUMBER(SEARCH(H$1,raw[[#This Row],[active years]])),1,"")</f>
        <v/>
      </c>
      <c r="I4733" t="str">
        <f>IF(ISNUMBER(SEARCH(I$1,raw[[#This Row],[active years]])),1,"")</f>
        <v/>
      </c>
      <c r="J4733" t="str">
        <f>IF(ISNUMBER(SEARCH(J$1,raw[[#This Row],[active years]])),1,"")</f>
        <v/>
      </c>
      <c r="K4733" t="str">
        <f>IF(ISNUMBER(SEARCH(K$1,raw[[#This Row],[active years]])),1,"")</f>
        <v/>
      </c>
      <c r="L4733" t="str">
        <f>IF(ISNUMBER(SEARCH(L$1,raw[[#This Row],[active years]])),1,"")</f>
        <v/>
      </c>
      <c r="M4733" t="str">
        <f>IF(ISNUMBER(SEARCH(M$1,raw[[#This Row],[active years]])),1,"")</f>
        <v/>
      </c>
      <c r="N4733" t="str">
        <f>IF(ISNUMBER(SEARCH(N$1,raw[[#This Row],[active years]])),1,"")</f>
        <v/>
      </c>
      <c r="O4733" t="str">
        <f>IF(ISNUMBER(SEARCH(O$1,raw[[#This Row],[active years]])),1,"")</f>
        <v/>
      </c>
      <c r="P4733" t="str">
        <f>IF(ISNUMBER(SEARCH(P$1,raw[[#This Row],[active years]])),1,"")</f>
        <v/>
      </c>
      <c r="Q4733" t="str">
        <f>IF(ISNUMBER(SEARCH(Q$1,raw[[#This Row],[active years]])),1,"")</f>
        <v/>
      </c>
      <c r="R4733" t="str">
        <f>IF(ISNUMBER(SEARCH(R$1,raw[[#This Row],[active years]])),1,"")</f>
        <v/>
      </c>
      <c r="S4733" t="str">
        <f>IF(ISNUMBER(SEARCH(S$1,raw[[#This Row],[active years]])),1,"")</f>
        <v/>
      </c>
      <c r="T4733" t="str">
        <f>IF(ISNUMBER(SEARCH(T$1,raw[[#This Row],[active years]])),1,"")</f>
        <v/>
      </c>
      <c r="U4733" t="str">
        <f>IF(ISNUMBER(SEARCH(U$1,raw[[#This Row],[active years]])),1,"")</f>
        <v/>
      </c>
      <c r="V4733" t="str">
        <f>IF(ISNUMBER(SEARCH(V$1,raw[[#This Row],[active years]])),1,"")</f>
        <v/>
      </c>
      <c r="W4733" t="str">
        <f>IF(ISNUMBER(SEARCH(W$1,raw[[#This Row],[active years]])),1,"")</f>
        <v/>
      </c>
      <c r="X4733" t="str">
        <f>IF(ISNUMBER(SEARCH(X$1,raw[[#This Row],[active years]])),1,"")</f>
        <v/>
      </c>
      <c r="Y4733" t="str">
        <f>IF(ISNUMBER(SEARCH(Y$1,raw[[#This Row],[active years]])),1,"")</f>
        <v/>
      </c>
      <c r="Z4733">
        <f>IF(ISNUMBER(SEARCH(Z$1,raw[[#This Row],[active years]])),1,"")</f>
        <v>1</v>
      </c>
      <c r="AA4733">
        <f>IF(ISNUMBER(SEARCH(AA$1,raw[[#This Row],[active years]])),1,"")</f>
        <v>1</v>
      </c>
    </row>
    <row r="4734" spans="1:27" x14ac:dyDescent="0.45">
      <c r="A4734">
        <f>raw[team]</f>
        <v>5567</v>
      </c>
      <c r="B4734">
        <f>raw[rookie year]</f>
        <v>2015</v>
      </c>
      <c r="C4734" t="str">
        <f>IF(ISNUMBER(SEARCH(C$1,raw[[#This Row],[active years]])),1,"")</f>
        <v/>
      </c>
      <c r="D4734" t="str">
        <f>IF(ISNUMBER(SEARCH(D$1,raw[[#This Row],[active years]])),1,"")</f>
        <v/>
      </c>
      <c r="E4734" t="str">
        <f>IF(ISNUMBER(SEARCH(E$1,raw[[#This Row],[active years]])),1,"")</f>
        <v/>
      </c>
      <c r="F4734" t="str">
        <f>IF(ISNUMBER(SEARCH(F$1,raw[[#This Row],[active years]])),1,"")</f>
        <v/>
      </c>
      <c r="G4734" t="str">
        <f>IF(ISNUMBER(SEARCH(G$1,raw[[#This Row],[active years]])),1,"")</f>
        <v/>
      </c>
      <c r="H4734" t="str">
        <f>IF(ISNUMBER(SEARCH(H$1,raw[[#This Row],[active years]])),1,"")</f>
        <v/>
      </c>
      <c r="I4734" t="str">
        <f>IF(ISNUMBER(SEARCH(I$1,raw[[#This Row],[active years]])),1,"")</f>
        <v/>
      </c>
      <c r="J4734" t="str">
        <f>IF(ISNUMBER(SEARCH(J$1,raw[[#This Row],[active years]])),1,"")</f>
        <v/>
      </c>
      <c r="K4734" t="str">
        <f>IF(ISNUMBER(SEARCH(K$1,raw[[#This Row],[active years]])),1,"")</f>
        <v/>
      </c>
      <c r="L4734" t="str">
        <f>IF(ISNUMBER(SEARCH(L$1,raw[[#This Row],[active years]])),1,"")</f>
        <v/>
      </c>
      <c r="M4734" t="str">
        <f>IF(ISNUMBER(SEARCH(M$1,raw[[#This Row],[active years]])),1,"")</f>
        <v/>
      </c>
      <c r="N4734" t="str">
        <f>IF(ISNUMBER(SEARCH(N$1,raw[[#This Row],[active years]])),1,"")</f>
        <v/>
      </c>
      <c r="O4734" t="str">
        <f>IF(ISNUMBER(SEARCH(O$1,raw[[#This Row],[active years]])),1,"")</f>
        <v/>
      </c>
      <c r="P4734" t="str">
        <f>IF(ISNUMBER(SEARCH(P$1,raw[[#This Row],[active years]])),1,"")</f>
        <v/>
      </c>
      <c r="Q4734" t="str">
        <f>IF(ISNUMBER(SEARCH(Q$1,raw[[#This Row],[active years]])),1,"")</f>
        <v/>
      </c>
      <c r="R4734" t="str">
        <f>IF(ISNUMBER(SEARCH(R$1,raw[[#This Row],[active years]])),1,"")</f>
        <v/>
      </c>
      <c r="S4734" t="str">
        <f>IF(ISNUMBER(SEARCH(S$1,raw[[#This Row],[active years]])),1,"")</f>
        <v/>
      </c>
      <c r="T4734" t="str">
        <f>IF(ISNUMBER(SEARCH(T$1,raw[[#This Row],[active years]])),1,"")</f>
        <v/>
      </c>
      <c r="U4734" t="str">
        <f>IF(ISNUMBER(SEARCH(U$1,raw[[#This Row],[active years]])),1,"")</f>
        <v/>
      </c>
      <c r="V4734" t="str">
        <f>IF(ISNUMBER(SEARCH(V$1,raw[[#This Row],[active years]])),1,"")</f>
        <v/>
      </c>
      <c r="W4734" t="str">
        <f>IF(ISNUMBER(SEARCH(W$1,raw[[#This Row],[active years]])),1,"")</f>
        <v/>
      </c>
      <c r="X4734" t="str">
        <f>IF(ISNUMBER(SEARCH(X$1,raw[[#This Row],[active years]])),1,"")</f>
        <v/>
      </c>
      <c r="Y4734" t="str">
        <f>IF(ISNUMBER(SEARCH(Y$1,raw[[#This Row],[active years]])),1,"")</f>
        <v/>
      </c>
      <c r="Z4734">
        <f>IF(ISNUMBER(SEARCH(Z$1,raw[[#This Row],[active years]])),1,"")</f>
        <v>1</v>
      </c>
      <c r="AA4734">
        <f>IF(ISNUMBER(SEARCH(AA$1,raw[[#This Row],[active years]])),1,"")</f>
        <v>1</v>
      </c>
    </row>
    <row r="4735" spans="1:27" x14ac:dyDescent="0.45">
      <c r="A4735">
        <f>raw[team]</f>
        <v>5568</v>
      </c>
      <c r="B4735">
        <f>raw[rookie year]</f>
        <v>2015</v>
      </c>
      <c r="C4735" t="str">
        <f>IF(ISNUMBER(SEARCH(C$1,raw[[#This Row],[active years]])),1,"")</f>
        <v/>
      </c>
      <c r="D4735" t="str">
        <f>IF(ISNUMBER(SEARCH(D$1,raw[[#This Row],[active years]])),1,"")</f>
        <v/>
      </c>
      <c r="E4735" t="str">
        <f>IF(ISNUMBER(SEARCH(E$1,raw[[#This Row],[active years]])),1,"")</f>
        <v/>
      </c>
      <c r="F4735" t="str">
        <f>IF(ISNUMBER(SEARCH(F$1,raw[[#This Row],[active years]])),1,"")</f>
        <v/>
      </c>
      <c r="G4735" t="str">
        <f>IF(ISNUMBER(SEARCH(G$1,raw[[#This Row],[active years]])),1,"")</f>
        <v/>
      </c>
      <c r="H4735" t="str">
        <f>IF(ISNUMBER(SEARCH(H$1,raw[[#This Row],[active years]])),1,"")</f>
        <v/>
      </c>
      <c r="I4735" t="str">
        <f>IF(ISNUMBER(SEARCH(I$1,raw[[#This Row],[active years]])),1,"")</f>
        <v/>
      </c>
      <c r="J4735" t="str">
        <f>IF(ISNUMBER(SEARCH(J$1,raw[[#This Row],[active years]])),1,"")</f>
        <v/>
      </c>
      <c r="K4735" t="str">
        <f>IF(ISNUMBER(SEARCH(K$1,raw[[#This Row],[active years]])),1,"")</f>
        <v/>
      </c>
      <c r="L4735" t="str">
        <f>IF(ISNUMBER(SEARCH(L$1,raw[[#This Row],[active years]])),1,"")</f>
        <v/>
      </c>
      <c r="M4735" t="str">
        <f>IF(ISNUMBER(SEARCH(M$1,raw[[#This Row],[active years]])),1,"")</f>
        <v/>
      </c>
      <c r="N4735" t="str">
        <f>IF(ISNUMBER(SEARCH(N$1,raw[[#This Row],[active years]])),1,"")</f>
        <v/>
      </c>
      <c r="O4735" t="str">
        <f>IF(ISNUMBER(SEARCH(O$1,raw[[#This Row],[active years]])),1,"")</f>
        <v/>
      </c>
      <c r="P4735" t="str">
        <f>IF(ISNUMBER(SEARCH(P$1,raw[[#This Row],[active years]])),1,"")</f>
        <v/>
      </c>
      <c r="Q4735" t="str">
        <f>IF(ISNUMBER(SEARCH(Q$1,raw[[#This Row],[active years]])),1,"")</f>
        <v/>
      </c>
      <c r="R4735" t="str">
        <f>IF(ISNUMBER(SEARCH(R$1,raw[[#This Row],[active years]])),1,"")</f>
        <v/>
      </c>
      <c r="S4735" t="str">
        <f>IF(ISNUMBER(SEARCH(S$1,raw[[#This Row],[active years]])),1,"")</f>
        <v/>
      </c>
      <c r="T4735" t="str">
        <f>IF(ISNUMBER(SEARCH(T$1,raw[[#This Row],[active years]])),1,"")</f>
        <v/>
      </c>
      <c r="U4735" t="str">
        <f>IF(ISNUMBER(SEARCH(U$1,raw[[#This Row],[active years]])),1,"")</f>
        <v/>
      </c>
      <c r="V4735" t="str">
        <f>IF(ISNUMBER(SEARCH(V$1,raw[[#This Row],[active years]])),1,"")</f>
        <v/>
      </c>
      <c r="W4735" t="str">
        <f>IF(ISNUMBER(SEARCH(W$1,raw[[#This Row],[active years]])),1,"")</f>
        <v/>
      </c>
      <c r="X4735" t="str">
        <f>IF(ISNUMBER(SEARCH(X$1,raw[[#This Row],[active years]])),1,"")</f>
        <v/>
      </c>
      <c r="Y4735" t="str">
        <f>IF(ISNUMBER(SEARCH(Y$1,raw[[#This Row],[active years]])),1,"")</f>
        <v/>
      </c>
      <c r="Z4735">
        <f>IF(ISNUMBER(SEARCH(Z$1,raw[[#This Row],[active years]])),1,"")</f>
        <v>1</v>
      </c>
      <c r="AA4735">
        <f>IF(ISNUMBER(SEARCH(AA$1,raw[[#This Row],[active years]])),1,"")</f>
        <v>1</v>
      </c>
    </row>
    <row r="4736" spans="1:27" x14ac:dyDescent="0.45">
      <c r="A4736">
        <f>raw[team]</f>
        <v>5569</v>
      </c>
      <c r="B4736">
        <f>raw[rookie year]</f>
        <v>2015</v>
      </c>
      <c r="C4736" t="str">
        <f>IF(ISNUMBER(SEARCH(C$1,raw[[#This Row],[active years]])),1,"")</f>
        <v/>
      </c>
      <c r="D4736" t="str">
        <f>IF(ISNUMBER(SEARCH(D$1,raw[[#This Row],[active years]])),1,"")</f>
        <v/>
      </c>
      <c r="E4736" t="str">
        <f>IF(ISNUMBER(SEARCH(E$1,raw[[#This Row],[active years]])),1,"")</f>
        <v/>
      </c>
      <c r="F4736" t="str">
        <f>IF(ISNUMBER(SEARCH(F$1,raw[[#This Row],[active years]])),1,"")</f>
        <v/>
      </c>
      <c r="G4736" t="str">
        <f>IF(ISNUMBER(SEARCH(G$1,raw[[#This Row],[active years]])),1,"")</f>
        <v/>
      </c>
      <c r="H4736" t="str">
        <f>IF(ISNUMBER(SEARCH(H$1,raw[[#This Row],[active years]])),1,"")</f>
        <v/>
      </c>
      <c r="I4736" t="str">
        <f>IF(ISNUMBER(SEARCH(I$1,raw[[#This Row],[active years]])),1,"")</f>
        <v/>
      </c>
      <c r="J4736" t="str">
        <f>IF(ISNUMBER(SEARCH(J$1,raw[[#This Row],[active years]])),1,"")</f>
        <v/>
      </c>
      <c r="K4736" t="str">
        <f>IF(ISNUMBER(SEARCH(K$1,raw[[#This Row],[active years]])),1,"")</f>
        <v/>
      </c>
      <c r="L4736" t="str">
        <f>IF(ISNUMBER(SEARCH(L$1,raw[[#This Row],[active years]])),1,"")</f>
        <v/>
      </c>
      <c r="M4736" t="str">
        <f>IF(ISNUMBER(SEARCH(M$1,raw[[#This Row],[active years]])),1,"")</f>
        <v/>
      </c>
      <c r="N4736" t="str">
        <f>IF(ISNUMBER(SEARCH(N$1,raw[[#This Row],[active years]])),1,"")</f>
        <v/>
      </c>
      <c r="O4736" t="str">
        <f>IF(ISNUMBER(SEARCH(O$1,raw[[#This Row],[active years]])),1,"")</f>
        <v/>
      </c>
      <c r="P4736" t="str">
        <f>IF(ISNUMBER(SEARCH(P$1,raw[[#This Row],[active years]])),1,"")</f>
        <v/>
      </c>
      <c r="Q4736" t="str">
        <f>IF(ISNUMBER(SEARCH(Q$1,raw[[#This Row],[active years]])),1,"")</f>
        <v/>
      </c>
      <c r="R4736" t="str">
        <f>IF(ISNUMBER(SEARCH(R$1,raw[[#This Row],[active years]])),1,"")</f>
        <v/>
      </c>
      <c r="S4736" t="str">
        <f>IF(ISNUMBER(SEARCH(S$1,raw[[#This Row],[active years]])),1,"")</f>
        <v/>
      </c>
      <c r="T4736" t="str">
        <f>IF(ISNUMBER(SEARCH(T$1,raw[[#This Row],[active years]])),1,"")</f>
        <v/>
      </c>
      <c r="U4736" t="str">
        <f>IF(ISNUMBER(SEARCH(U$1,raw[[#This Row],[active years]])),1,"")</f>
        <v/>
      </c>
      <c r="V4736" t="str">
        <f>IF(ISNUMBER(SEARCH(V$1,raw[[#This Row],[active years]])),1,"")</f>
        <v/>
      </c>
      <c r="W4736" t="str">
        <f>IF(ISNUMBER(SEARCH(W$1,raw[[#This Row],[active years]])),1,"")</f>
        <v/>
      </c>
      <c r="X4736" t="str">
        <f>IF(ISNUMBER(SEARCH(X$1,raw[[#This Row],[active years]])),1,"")</f>
        <v/>
      </c>
      <c r="Y4736" t="str">
        <f>IF(ISNUMBER(SEARCH(Y$1,raw[[#This Row],[active years]])),1,"")</f>
        <v/>
      </c>
      <c r="Z4736">
        <f>IF(ISNUMBER(SEARCH(Z$1,raw[[#This Row],[active years]])),1,"")</f>
        <v>1</v>
      </c>
      <c r="AA4736">
        <f>IF(ISNUMBER(SEARCH(AA$1,raw[[#This Row],[active years]])),1,"")</f>
        <v>1</v>
      </c>
    </row>
    <row r="4737" spans="1:27" x14ac:dyDescent="0.45">
      <c r="A4737">
        <f>raw[team]</f>
        <v>5570</v>
      </c>
      <c r="B4737">
        <f>raw[rookie year]</f>
        <v>2015</v>
      </c>
      <c r="C4737" t="str">
        <f>IF(ISNUMBER(SEARCH(C$1,raw[[#This Row],[active years]])),1,"")</f>
        <v/>
      </c>
      <c r="D4737" t="str">
        <f>IF(ISNUMBER(SEARCH(D$1,raw[[#This Row],[active years]])),1,"")</f>
        <v/>
      </c>
      <c r="E4737" t="str">
        <f>IF(ISNUMBER(SEARCH(E$1,raw[[#This Row],[active years]])),1,"")</f>
        <v/>
      </c>
      <c r="F4737" t="str">
        <f>IF(ISNUMBER(SEARCH(F$1,raw[[#This Row],[active years]])),1,"")</f>
        <v/>
      </c>
      <c r="G4737" t="str">
        <f>IF(ISNUMBER(SEARCH(G$1,raw[[#This Row],[active years]])),1,"")</f>
        <v/>
      </c>
      <c r="H4737" t="str">
        <f>IF(ISNUMBER(SEARCH(H$1,raw[[#This Row],[active years]])),1,"")</f>
        <v/>
      </c>
      <c r="I4737" t="str">
        <f>IF(ISNUMBER(SEARCH(I$1,raw[[#This Row],[active years]])),1,"")</f>
        <v/>
      </c>
      <c r="J4737" t="str">
        <f>IF(ISNUMBER(SEARCH(J$1,raw[[#This Row],[active years]])),1,"")</f>
        <v/>
      </c>
      <c r="K4737" t="str">
        <f>IF(ISNUMBER(SEARCH(K$1,raw[[#This Row],[active years]])),1,"")</f>
        <v/>
      </c>
      <c r="L4737" t="str">
        <f>IF(ISNUMBER(SEARCH(L$1,raw[[#This Row],[active years]])),1,"")</f>
        <v/>
      </c>
      <c r="M4737" t="str">
        <f>IF(ISNUMBER(SEARCH(M$1,raw[[#This Row],[active years]])),1,"")</f>
        <v/>
      </c>
      <c r="N4737" t="str">
        <f>IF(ISNUMBER(SEARCH(N$1,raw[[#This Row],[active years]])),1,"")</f>
        <v/>
      </c>
      <c r="O4737" t="str">
        <f>IF(ISNUMBER(SEARCH(O$1,raw[[#This Row],[active years]])),1,"")</f>
        <v/>
      </c>
      <c r="P4737" t="str">
        <f>IF(ISNUMBER(SEARCH(P$1,raw[[#This Row],[active years]])),1,"")</f>
        <v/>
      </c>
      <c r="Q4737" t="str">
        <f>IF(ISNUMBER(SEARCH(Q$1,raw[[#This Row],[active years]])),1,"")</f>
        <v/>
      </c>
      <c r="R4737" t="str">
        <f>IF(ISNUMBER(SEARCH(R$1,raw[[#This Row],[active years]])),1,"")</f>
        <v/>
      </c>
      <c r="S4737" t="str">
        <f>IF(ISNUMBER(SEARCH(S$1,raw[[#This Row],[active years]])),1,"")</f>
        <v/>
      </c>
      <c r="T4737" t="str">
        <f>IF(ISNUMBER(SEARCH(T$1,raw[[#This Row],[active years]])),1,"")</f>
        <v/>
      </c>
      <c r="U4737" t="str">
        <f>IF(ISNUMBER(SEARCH(U$1,raw[[#This Row],[active years]])),1,"")</f>
        <v/>
      </c>
      <c r="V4737" t="str">
        <f>IF(ISNUMBER(SEARCH(V$1,raw[[#This Row],[active years]])),1,"")</f>
        <v/>
      </c>
      <c r="W4737" t="str">
        <f>IF(ISNUMBER(SEARCH(W$1,raw[[#This Row],[active years]])),1,"")</f>
        <v/>
      </c>
      <c r="X4737" t="str">
        <f>IF(ISNUMBER(SEARCH(X$1,raw[[#This Row],[active years]])),1,"")</f>
        <v/>
      </c>
      <c r="Y4737" t="str">
        <f>IF(ISNUMBER(SEARCH(Y$1,raw[[#This Row],[active years]])),1,"")</f>
        <v/>
      </c>
      <c r="Z4737">
        <f>IF(ISNUMBER(SEARCH(Z$1,raw[[#This Row],[active years]])),1,"")</f>
        <v>1</v>
      </c>
      <c r="AA4737">
        <f>IF(ISNUMBER(SEARCH(AA$1,raw[[#This Row],[active years]])),1,"")</f>
        <v>1</v>
      </c>
    </row>
    <row r="4738" spans="1:27" x14ac:dyDescent="0.45">
      <c r="A4738">
        <f>raw[team]</f>
        <v>5571</v>
      </c>
      <c r="B4738">
        <f>raw[rookie year]</f>
        <v>2015</v>
      </c>
      <c r="C4738" t="str">
        <f>IF(ISNUMBER(SEARCH(C$1,raw[[#This Row],[active years]])),1,"")</f>
        <v/>
      </c>
      <c r="D4738" t="str">
        <f>IF(ISNUMBER(SEARCH(D$1,raw[[#This Row],[active years]])),1,"")</f>
        <v/>
      </c>
      <c r="E4738" t="str">
        <f>IF(ISNUMBER(SEARCH(E$1,raw[[#This Row],[active years]])),1,"")</f>
        <v/>
      </c>
      <c r="F4738" t="str">
        <f>IF(ISNUMBER(SEARCH(F$1,raw[[#This Row],[active years]])),1,"")</f>
        <v/>
      </c>
      <c r="G4738" t="str">
        <f>IF(ISNUMBER(SEARCH(G$1,raw[[#This Row],[active years]])),1,"")</f>
        <v/>
      </c>
      <c r="H4738" t="str">
        <f>IF(ISNUMBER(SEARCH(H$1,raw[[#This Row],[active years]])),1,"")</f>
        <v/>
      </c>
      <c r="I4738" t="str">
        <f>IF(ISNUMBER(SEARCH(I$1,raw[[#This Row],[active years]])),1,"")</f>
        <v/>
      </c>
      <c r="J4738" t="str">
        <f>IF(ISNUMBER(SEARCH(J$1,raw[[#This Row],[active years]])),1,"")</f>
        <v/>
      </c>
      <c r="K4738" t="str">
        <f>IF(ISNUMBER(SEARCH(K$1,raw[[#This Row],[active years]])),1,"")</f>
        <v/>
      </c>
      <c r="L4738" t="str">
        <f>IF(ISNUMBER(SEARCH(L$1,raw[[#This Row],[active years]])),1,"")</f>
        <v/>
      </c>
      <c r="M4738" t="str">
        <f>IF(ISNUMBER(SEARCH(M$1,raw[[#This Row],[active years]])),1,"")</f>
        <v/>
      </c>
      <c r="N4738" t="str">
        <f>IF(ISNUMBER(SEARCH(N$1,raw[[#This Row],[active years]])),1,"")</f>
        <v/>
      </c>
      <c r="O4738" t="str">
        <f>IF(ISNUMBER(SEARCH(O$1,raw[[#This Row],[active years]])),1,"")</f>
        <v/>
      </c>
      <c r="P4738" t="str">
        <f>IF(ISNUMBER(SEARCH(P$1,raw[[#This Row],[active years]])),1,"")</f>
        <v/>
      </c>
      <c r="Q4738" t="str">
        <f>IF(ISNUMBER(SEARCH(Q$1,raw[[#This Row],[active years]])),1,"")</f>
        <v/>
      </c>
      <c r="R4738" t="str">
        <f>IF(ISNUMBER(SEARCH(R$1,raw[[#This Row],[active years]])),1,"")</f>
        <v/>
      </c>
      <c r="S4738" t="str">
        <f>IF(ISNUMBER(SEARCH(S$1,raw[[#This Row],[active years]])),1,"")</f>
        <v/>
      </c>
      <c r="T4738" t="str">
        <f>IF(ISNUMBER(SEARCH(T$1,raw[[#This Row],[active years]])),1,"")</f>
        <v/>
      </c>
      <c r="U4738" t="str">
        <f>IF(ISNUMBER(SEARCH(U$1,raw[[#This Row],[active years]])),1,"")</f>
        <v/>
      </c>
      <c r="V4738" t="str">
        <f>IF(ISNUMBER(SEARCH(V$1,raw[[#This Row],[active years]])),1,"")</f>
        <v/>
      </c>
      <c r="W4738" t="str">
        <f>IF(ISNUMBER(SEARCH(W$1,raw[[#This Row],[active years]])),1,"")</f>
        <v/>
      </c>
      <c r="X4738" t="str">
        <f>IF(ISNUMBER(SEARCH(X$1,raw[[#This Row],[active years]])),1,"")</f>
        <v/>
      </c>
      <c r="Y4738" t="str">
        <f>IF(ISNUMBER(SEARCH(Y$1,raw[[#This Row],[active years]])),1,"")</f>
        <v/>
      </c>
      <c r="Z4738">
        <f>IF(ISNUMBER(SEARCH(Z$1,raw[[#This Row],[active years]])),1,"")</f>
        <v>1</v>
      </c>
      <c r="AA4738">
        <f>IF(ISNUMBER(SEARCH(AA$1,raw[[#This Row],[active years]])),1,"")</f>
        <v>1</v>
      </c>
    </row>
    <row r="4739" spans="1:27" x14ac:dyDescent="0.45">
      <c r="A4739">
        <f>raw[team]</f>
        <v>5572</v>
      </c>
      <c r="B4739">
        <f>raw[rookie year]</f>
        <v>2015</v>
      </c>
      <c r="C4739" t="str">
        <f>IF(ISNUMBER(SEARCH(C$1,raw[[#This Row],[active years]])),1,"")</f>
        <v/>
      </c>
      <c r="D4739" t="str">
        <f>IF(ISNUMBER(SEARCH(D$1,raw[[#This Row],[active years]])),1,"")</f>
        <v/>
      </c>
      <c r="E4739" t="str">
        <f>IF(ISNUMBER(SEARCH(E$1,raw[[#This Row],[active years]])),1,"")</f>
        <v/>
      </c>
      <c r="F4739" t="str">
        <f>IF(ISNUMBER(SEARCH(F$1,raw[[#This Row],[active years]])),1,"")</f>
        <v/>
      </c>
      <c r="G4739" t="str">
        <f>IF(ISNUMBER(SEARCH(G$1,raw[[#This Row],[active years]])),1,"")</f>
        <v/>
      </c>
      <c r="H4739" t="str">
        <f>IF(ISNUMBER(SEARCH(H$1,raw[[#This Row],[active years]])),1,"")</f>
        <v/>
      </c>
      <c r="I4739" t="str">
        <f>IF(ISNUMBER(SEARCH(I$1,raw[[#This Row],[active years]])),1,"")</f>
        <v/>
      </c>
      <c r="J4739" t="str">
        <f>IF(ISNUMBER(SEARCH(J$1,raw[[#This Row],[active years]])),1,"")</f>
        <v/>
      </c>
      <c r="K4739" t="str">
        <f>IF(ISNUMBER(SEARCH(K$1,raw[[#This Row],[active years]])),1,"")</f>
        <v/>
      </c>
      <c r="L4739" t="str">
        <f>IF(ISNUMBER(SEARCH(L$1,raw[[#This Row],[active years]])),1,"")</f>
        <v/>
      </c>
      <c r="M4739" t="str">
        <f>IF(ISNUMBER(SEARCH(M$1,raw[[#This Row],[active years]])),1,"")</f>
        <v/>
      </c>
      <c r="N4739" t="str">
        <f>IF(ISNUMBER(SEARCH(N$1,raw[[#This Row],[active years]])),1,"")</f>
        <v/>
      </c>
      <c r="O4739" t="str">
        <f>IF(ISNUMBER(SEARCH(O$1,raw[[#This Row],[active years]])),1,"")</f>
        <v/>
      </c>
      <c r="P4739" t="str">
        <f>IF(ISNUMBER(SEARCH(P$1,raw[[#This Row],[active years]])),1,"")</f>
        <v/>
      </c>
      <c r="Q4739" t="str">
        <f>IF(ISNUMBER(SEARCH(Q$1,raw[[#This Row],[active years]])),1,"")</f>
        <v/>
      </c>
      <c r="R4739" t="str">
        <f>IF(ISNUMBER(SEARCH(R$1,raw[[#This Row],[active years]])),1,"")</f>
        <v/>
      </c>
      <c r="S4739" t="str">
        <f>IF(ISNUMBER(SEARCH(S$1,raw[[#This Row],[active years]])),1,"")</f>
        <v/>
      </c>
      <c r="T4739" t="str">
        <f>IF(ISNUMBER(SEARCH(T$1,raw[[#This Row],[active years]])),1,"")</f>
        <v/>
      </c>
      <c r="U4739" t="str">
        <f>IF(ISNUMBER(SEARCH(U$1,raw[[#This Row],[active years]])),1,"")</f>
        <v/>
      </c>
      <c r="V4739" t="str">
        <f>IF(ISNUMBER(SEARCH(V$1,raw[[#This Row],[active years]])),1,"")</f>
        <v/>
      </c>
      <c r="W4739" t="str">
        <f>IF(ISNUMBER(SEARCH(W$1,raw[[#This Row],[active years]])),1,"")</f>
        <v/>
      </c>
      <c r="X4739" t="str">
        <f>IF(ISNUMBER(SEARCH(X$1,raw[[#This Row],[active years]])),1,"")</f>
        <v/>
      </c>
      <c r="Y4739" t="str">
        <f>IF(ISNUMBER(SEARCH(Y$1,raw[[#This Row],[active years]])),1,"")</f>
        <v/>
      </c>
      <c r="Z4739">
        <f>IF(ISNUMBER(SEARCH(Z$1,raw[[#This Row],[active years]])),1,"")</f>
        <v>1</v>
      </c>
      <c r="AA4739">
        <f>IF(ISNUMBER(SEARCH(AA$1,raw[[#This Row],[active years]])),1,"")</f>
        <v>1</v>
      </c>
    </row>
    <row r="4740" spans="1:27" x14ac:dyDescent="0.45">
      <c r="A4740">
        <f>raw[team]</f>
        <v>5573</v>
      </c>
      <c r="B4740">
        <f>raw[rookie year]</f>
        <v>2015</v>
      </c>
      <c r="C4740" t="str">
        <f>IF(ISNUMBER(SEARCH(C$1,raw[[#This Row],[active years]])),1,"")</f>
        <v/>
      </c>
      <c r="D4740" t="str">
        <f>IF(ISNUMBER(SEARCH(D$1,raw[[#This Row],[active years]])),1,"")</f>
        <v/>
      </c>
      <c r="E4740" t="str">
        <f>IF(ISNUMBER(SEARCH(E$1,raw[[#This Row],[active years]])),1,"")</f>
        <v/>
      </c>
      <c r="F4740" t="str">
        <f>IF(ISNUMBER(SEARCH(F$1,raw[[#This Row],[active years]])),1,"")</f>
        <v/>
      </c>
      <c r="G4740" t="str">
        <f>IF(ISNUMBER(SEARCH(G$1,raw[[#This Row],[active years]])),1,"")</f>
        <v/>
      </c>
      <c r="H4740" t="str">
        <f>IF(ISNUMBER(SEARCH(H$1,raw[[#This Row],[active years]])),1,"")</f>
        <v/>
      </c>
      <c r="I4740" t="str">
        <f>IF(ISNUMBER(SEARCH(I$1,raw[[#This Row],[active years]])),1,"")</f>
        <v/>
      </c>
      <c r="J4740" t="str">
        <f>IF(ISNUMBER(SEARCH(J$1,raw[[#This Row],[active years]])),1,"")</f>
        <v/>
      </c>
      <c r="K4740" t="str">
        <f>IF(ISNUMBER(SEARCH(K$1,raw[[#This Row],[active years]])),1,"")</f>
        <v/>
      </c>
      <c r="L4740" t="str">
        <f>IF(ISNUMBER(SEARCH(L$1,raw[[#This Row],[active years]])),1,"")</f>
        <v/>
      </c>
      <c r="M4740" t="str">
        <f>IF(ISNUMBER(SEARCH(M$1,raw[[#This Row],[active years]])),1,"")</f>
        <v/>
      </c>
      <c r="N4740" t="str">
        <f>IF(ISNUMBER(SEARCH(N$1,raw[[#This Row],[active years]])),1,"")</f>
        <v/>
      </c>
      <c r="O4740" t="str">
        <f>IF(ISNUMBER(SEARCH(O$1,raw[[#This Row],[active years]])),1,"")</f>
        <v/>
      </c>
      <c r="P4740" t="str">
        <f>IF(ISNUMBER(SEARCH(P$1,raw[[#This Row],[active years]])),1,"")</f>
        <v/>
      </c>
      <c r="Q4740" t="str">
        <f>IF(ISNUMBER(SEARCH(Q$1,raw[[#This Row],[active years]])),1,"")</f>
        <v/>
      </c>
      <c r="R4740" t="str">
        <f>IF(ISNUMBER(SEARCH(R$1,raw[[#This Row],[active years]])),1,"")</f>
        <v/>
      </c>
      <c r="S4740" t="str">
        <f>IF(ISNUMBER(SEARCH(S$1,raw[[#This Row],[active years]])),1,"")</f>
        <v/>
      </c>
      <c r="T4740" t="str">
        <f>IF(ISNUMBER(SEARCH(T$1,raw[[#This Row],[active years]])),1,"")</f>
        <v/>
      </c>
      <c r="U4740" t="str">
        <f>IF(ISNUMBER(SEARCH(U$1,raw[[#This Row],[active years]])),1,"")</f>
        <v/>
      </c>
      <c r="V4740" t="str">
        <f>IF(ISNUMBER(SEARCH(V$1,raw[[#This Row],[active years]])),1,"")</f>
        <v/>
      </c>
      <c r="W4740" t="str">
        <f>IF(ISNUMBER(SEARCH(W$1,raw[[#This Row],[active years]])),1,"")</f>
        <v/>
      </c>
      <c r="X4740" t="str">
        <f>IF(ISNUMBER(SEARCH(X$1,raw[[#This Row],[active years]])),1,"")</f>
        <v/>
      </c>
      <c r="Y4740" t="str">
        <f>IF(ISNUMBER(SEARCH(Y$1,raw[[#This Row],[active years]])),1,"")</f>
        <v/>
      </c>
      <c r="Z4740">
        <f>IF(ISNUMBER(SEARCH(Z$1,raw[[#This Row],[active years]])),1,"")</f>
        <v>1</v>
      </c>
      <c r="AA4740">
        <f>IF(ISNUMBER(SEARCH(AA$1,raw[[#This Row],[active years]])),1,"")</f>
        <v>1</v>
      </c>
    </row>
    <row r="4741" spans="1:27" x14ac:dyDescent="0.45">
      <c r="A4741">
        <f>raw[team]</f>
        <v>5574</v>
      </c>
      <c r="B4741">
        <f>raw[rookie year]</f>
        <v>2015</v>
      </c>
      <c r="C4741" t="str">
        <f>IF(ISNUMBER(SEARCH(C$1,raw[[#This Row],[active years]])),1,"")</f>
        <v/>
      </c>
      <c r="D4741" t="str">
        <f>IF(ISNUMBER(SEARCH(D$1,raw[[#This Row],[active years]])),1,"")</f>
        <v/>
      </c>
      <c r="E4741" t="str">
        <f>IF(ISNUMBER(SEARCH(E$1,raw[[#This Row],[active years]])),1,"")</f>
        <v/>
      </c>
      <c r="F4741" t="str">
        <f>IF(ISNUMBER(SEARCH(F$1,raw[[#This Row],[active years]])),1,"")</f>
        <v/>
      </c>
      <c r="G4741" t="str">
        <f>IF(ISNUMBER(SEARCH(G$1,raw[[#This Row],[active years]])),1,"")</f>
        <v/>
      </c>
      <c r="H4741" t="str">
        <f>IF(ISNUMBER(SEARCH(H$1,raw[[#This Row],[active years]])),1,"")</f>
        <v/>
      </c>
      <c r="I4741" t="str">
        <f>IF(ISNUMBER(SEARCH(I$1,raw[[#This Row],[active years]])),1,"")</f>
        <v/>
      </c>
      <c r="J4741" t="str">
        <f>IF(ISNUMBER(SEARCH(J$1,raw[[#This Row],[active years]])),1,"")</f>
        <v/>
      </c>
      <c r="K4741" t="str">
        <f>IF(ISNUMBER(SEARCH(K$1,raw[[#This Row],[active years]])),1,"")</f>
        <v/>
      </c>
      <c r="L4741" t="str">
        <f>IF(ISNUMBER(SEARCH(L$1,raw[[#This Row],[active years]])),1,"")</f>
        <v/>
      </c>
      <c r="M4741" t="str">
        <f>IF(ISNUMBER(SEARCH(M$1,raw[[#This Row],[active years]])),1,"")</f>
        <v/>
      </c>
      <c r="N4741" t="str">
        <f>IF(ISNUMBER(SEARCH(N$1,raw[[#This Row],[active years]])),1,"")</f>
        <v/>
      </c>
      <c r="O4741" t="str">
        <f>IF(ISNUMBER(SEARCH(O$1,raw[[#This Row],[active years]])),1,"")</f>
        <v/>
      </c>
      <c r="P4741" t="str">
        <f>IF(ISNUMBER(SEARCH(P$1,raw[[#This Row],[active years]])),1,"")</f>
        <v/>
      </c>
      <c r="Q4741" t="str">
        <f>IF(ISNUMBER(SEARCH(Q$1,raw[[#This Row],[active years]])),1,"")</f>
        <v/>
      </c>
      <c r="R4741" t="str">
        <f>IF(ISNUMBER(SEARCH(R$1,raw[[#This Row],[active years]])),1,"")</f>
        <v/>
      </c>
      <c r="S4741" t="str">
        <f>IF(ISNUMBER(SEARCH(S$1,raw[[#This Row],[active years]])),1,"")</f>
        <v/>
      </c>
      <c r="T4741" t="str">
        <f>IF(ISNUMBER(SEARCH(T$1,raw[[#This Row],[active years]])),1,"")</f>
        <v/>
      </c>
      <c r="U4741" t="str">
        <f>IF(ISNUMBER(SEARCH(U$1,raw[[#This Row],[active years]])),1,"")</f>
        <v/>
      </c>
      <c r="V4741" t="str">
        <f>IF(ISNUMBER(SEARCH(V$1,raw[[#This Row],[active years]])),1,"")</f>
        <v/>
      </c>
      <c r="W4741" t="str">
        <f>IF(ISNUMBER(SEARCH(W$1,raw[[#This Row],[active years]])),1,"")</f>
        <v/>
      </c>
      <c r="X4741" t="str">
        <f>IF(ISNUMBER(SEARCH(X$1,raw[[#This Row],[active years]])),1,"")</f>
        <v/>
      </c>
      <c r="Y4741" t="str">
        <f>IF(ISNUMBER(SEARCH(Y$1,raw[[#This Row],[active years]])),1,"")</f>
        <v/>
      </c>
      <c r="Z4741">
        <f>IF(ISNUMBER(SEARCH(Z$1,raw[[#This Row],[active years]])),1,"")</f>
        <v>1</v>
      </c>
      <c r="AA4741">
        <f>IF(ISNUMBER(SEARCH(AA$1,raw[[#This Row],[active years]])),1,"")</f>
        <v>1</v>
      </c>
    </row>
    <row r="4742" spans="1:27" x14ac:dyDescent="0.45">
      <c r="A4742">
        <f>raw[team]</f>
        <v>5575</v>
      </c>
      <c r="B4742">
        <f>raw[rookie year]</f>
        <v>2015</v>
      </c>
      <c r="C4742" t="str">
        <f>IF(ISNUMBER(SEARCH(C$1,raw[[#This Row],[active years]])),1,"")</f>
        <v/>
      </c>
      <c r="D4742" t="str">
        <f>IF(ISNUMBER(SEARCH(D$1,raw[[#This Row],[active years]])),1,"")</f>
        <v/>
      </c>
      <c r="E4742" t="str">
        <f>IF(ISNUMBER(SEARCH(E$1,raw[[#This Row],[active years]])),1,"")</f>
        <v/>
      </c>
      <c r="F4742" t="str">
        <f>IF(ISNUMBER(SEARCH(F$1,raw[[#This Row],[active years]])),1,"")</f>
        <v/>
      </c>
      <c r="G4742" t="str">
        <f>IF(ISNUMBER(SEARCH(G$1,raw[[#This Row],[active years]])),1,"")</f>
        <v/>
      </c>
      <c r="H4742" t="str">
        <f>IF(ISNUMBER(SEARCH(H$1,raw[[#This Row],[active years]])),1,"")</f>
        <v/>
      </c>
      <c r="I4742" t="str">
        <f>IF(ISNUMBER(SEARCH(I$1,raw[[#This Row],[active years]])),1,"")</f>
        <v/>
      </c>
      <c r="J4742" t="str">
        <f>IF(ISNUMBER(SEARCH(J$1,raw[[#This Row],[active years]])),1,"")</f>
        <v/>
      </c>
      <c r="K4742" t="str">
        <f>IF(ISNUMBER(SEARCH(K$1,raw[[#This Row],[active years]])),1,"")</f>
        <v/>
      </c>
      <c r="L4742" t="str">
        <f>IF(ISNUMBER(SEARCH(L$1,raw[[#This Row],[active years]])),1,"")</f>
        <v/>
      </c>
      <c r="M4742" t="str">
        <f>IF(ISNUMBER(SEARCH(M$1,raw[[#This Row],[active years]])),1,"")</f>
        <v/>
      </c>
      <c r="N4742" t="str">
        <f>IF(ISNUMBER(SEARCH(N$1,raw[[#This Row],[active years]])),1,"")</f>
        <v/>
      </c>
      <c r="O4742" t="str">
        <f>IF(ISNUMBER(SEARCH(O$1,raw[[#This Row],[active years]])),1,"")</f>
        <v/>
      </c>
      <c r="P4742" t="str">
        <f>IF(ISNUMBER(SEARCH(P$1,raw[[#This Row],[active years]])),1,"")</f>
        <v/>
      </c>
      <c r="Q4742" t="str">
        <f>IF(ISNUMBER(SEARCH(Q$1,raw[[#This Row],[active years]])),1,"")</f>
        <v/>
      </c>
      <c r="R4742" t="str">
        <f>IF(ISNUMBER(SEARCH(R$1,raw[[#This Row],[active years]])),1,"")</f>
        <v/>
      </c>
      <c r="S4742" t="str">
        <f>IF(ISNUMBER(SEARCH(S$1,raw[[#This Row],[active years]])),1,"")</f>
        <v/>
      </c>
      <c r="T4742" t="str">
        <f>IF(ISNUMBER(SEARCH(T$1,raw[[#This Row],[active years]])),1,"")</f>
        <v/>
      </c>
      <c r="U4742" t="str">
        <f>IF(ISNUMBER(SEARCH(U$1,raw[[#This Row],[active years]])),1,"")</f>
        <v/>
      </c>
      <c r="V4742" t="str">
        <f>IF(ISNUMBER(SEARCH(V$1,raw[[#This Row],[active years]])),1,"")</f>
        <v/>
      </c>
      <c r="W4742" t="str">
        <f>IF(ISNUMBER(SEARCH(W$1,raw[[#This Row],[active years]])),1,"")</f>
        <v/>
      </c>
      <c r="X4742" t="str">
        <f>IF(ISNUMBER(SEARCH(X$1,raw[[#This Row],[active years]])),1,"")</f>
        <v/>
      </c>
      <c r="Y4742" t="str">
        <f>IF(ISNUMBER(SEARCH(Y$1,raw[[#This Row],[active years]])),1,"")</f>
        <v/>
      </c>
      <c r="Z4742">
        <f>IF(ISNUMBER(SEARCH(Z$1,raw[[#This Row],[active years]])),1,"")</f>
        <v>1</v>
      </c>
      <c r="AA4742">
        <f>IF(ISNUMBER(SEARCH(AA$1,raw[[#This Row],[active years]])),1,"")</f>
        <v>1</v>
      </c>
    </row>
    <row r="4743" spans="1:27" x14ac:dyDescent="0.45">
      <c r="A4743">
        <f>raw[team]</f>
        <v>5576</v>
      </c>
      <c r="B4743">
        <f>raw[rookie year]</f>
        <v>2015</v>
      </c>
      <c r="C4743" t="str">
        <f>IF(ISNUMBER(SEARCH(C$1,raw[[#This Row],[active years]])),1,"")</f>
        <v/>
      </c>
      <c r="D4743" t="str">
        <f>IF(ISNUMBER(SEARCH(D$1,raw[[#This Row],[active years]])),1,"")</f>
        <v/>
      </c>
      <c r="E4743" t="str">
        <f>IF(ISNUMBER(SEARCH(E$1,raw[[#This Row],[active years]])),1,"")</f>
        <v/>
      </c>
      <c r="F4743" t="str">
        <f>IF(ISNUMBER(SEARCH(F$1,raw[[#This Row],[active years]])),1,"")</f>
        <v/>
      </c>
      <c r="G4743" t="str">
        <f>IF(ISNUMBER(SEARCH(G$1,raw[[#This Row],[active years]])),1,"")</f>
        <v/>
      </c>
      <c r="H4743" t="str">
        <f>IF(ISNUMBER(SEARCH(H$1,raw[[#This Row],[active years]])),1,"")</f>
        <v/>
      </c>
      <c r="I4743" t="str">
        <f>IF(ISNUMBER(SEARCH(I$1,raw[[#This Row],[active years]])),1,"")</f>
        <v/>
      </c>
      <c r="J4743" t="str">
        <f>IF(ISNUMBER(SEARCH(J$1,raw[[#This Row],[active years]])),1,"")</f>
        <v/>
      </c>
      <c r="K4743" t="str">
        <f>IF(ISNUMBER(SEARCH(K$1,raw[[#This Row],[active years]])),1,"")</f>
        <v/>
      </c>
      <c r="L4743" t="str">
        <f>IF(ISNUMBER(SEARCH(L$1,raw[[#This Row],[active years]])),1,"")</f>
        <v/>
      </c>
      <c r="M4743" t="str">
        <f>IF(ISNUMBER(SEARCH(M$1,raw[[#This Row],[active years]])),1,"")</f>
        <v/>
      </c>
      <c r="N4743" t="str">
        <f>IF(ISNUMBER(SEARCH(N$1,raw[[#This Row],[active years]])),1,"")</f>
        <v/>
      </c>
      <c r="O4743" t="str">
        <f>IF(ISNUMBER(SEARCH(O$1,raw[[#This Row],[active years]])),1,"")</f>
        <v/>
      </c>
      <c r="P4743" t="str">
        <f>IF(ISNUMBER(SEARCH(P$1,raw[[#This Row],[active years]])),1,"")</f>
        <v/>
      </c>
      <c r="Q4743" t="str">
        <f>IF(ISNUMBER(SEARCH(Q$1,raw[[#This Row],[active years]])),1,"")</f>
        <v/>
      </c>
      <c r="R4743" t="str">
        <f>IF(ISNUMBER(SEARCH(R$1,raw[[#This Row],[active years]])),1,"")</f>
        <v/>
      </c>
      <c r="S4743" t="str">
        <f>IF(ISNUMBER(SEARCH(S$1,raw[[#This Row],[active years]])),1,"")</f>
        <v/>
      </c>
      <c r="T4743" t="str">
        <f>IF(ISNUMBER(SEARCH(T$1,raw[[#This Row],[active years]])),1,"")</f>
        <v/>
      </c>
      <c r="U4743" t="str">
        <f>IF(ISNUMBER(SEARCH(U$1,raw[[#This Row],[active years]])),1,"")</f>
        <v/>
      </c>
      <c r="V4743" t="str">
        <f>IF(ISNUMBER(SEARCH(V$1,raw[[#This Row],[active years]])),1,"")</f>
        <v/>
      </c>
      <c r="W4743" t="str">
        <f>IF(ISNUMBER(SEARCH(W$1,raw[[#This Row],[active years]])),1,"")</f>
        <v/>
      </c>
      <c r="X4743" t="str">
        <f>IF(ISNUMBER(SEARCH(X$1,raw[[#This Row],[active years]])),1,"")</f>
        <v/>
      </c>
      <c r="Y4743" t="str">
        <f>IF(ISNUMBER(SEARCH(Y$1,raw[[#This Row],[active years]])),1,"")</f>
        <v/>
      </c>
      <c r="Z4743">
        <f>IF(ISNUMBER(SEARCH(Z$1,raw[[#This Row],[active years]])),1,"")</f>
        <v>1</v>
      </c>
      <c r="AA4743">
        <f>IF(ISNUMBER(SEARCH(AA$1,raw[[#This Row],[active years]])),1,"")</f>
        <v>1</v>
      </c>
    </row>
    <row r="4744" spans="1:27" x14ac:dyDescent="0.45">
      <c r="A4744">
        <f>raw[team]</f>
        <v>5577</v>
      </c>
      <c r="B4744">
        <f>raw[rookie year]</f>
        <v>2015</v>
      </c>
      <c r="C4744" t="str">
        <f>IF(ISNUMBER(SEARCH(C$1,raw[[#This Row],[active years]])),1,"")</f>
        <v/>
      </c>
      <c r="D4744" t="str">
        <f>IF(ISNUMBER(SEARCH(D$1,raw[[#This Row],[active years]])),1,"")</f>
        <v/>
      </c>
      <c r="E4744" t="str">
        <f>IF(ISNUMBER(SEARCH(E$1,raw[[#This Row],[active years]])),1,"")</f>
        <v/>
      </c>
      <c r="F4744" t="str">
        <f>IF(ISNUMBER(SEARCH(F$1,raw[[#This Row],[active years]])),1,"")</f>
        <v/>
      </c>
      <c r="G4744" t="str">
        <f>IF(ISNUMBER(SEARCH(G$1,raw[[#This Row],[active years]])),1,"")</f>
        <v/>
      </c>
      <c r="H4744" t="str">
        <f>IF(ISNUMBER(SEARCH(H$1,raw[[#This Row],[active years]])),1,"")</f>
        <v/>
      </c>
      <c r="I4744" t="str">
        <f>IF(ISNUMBER(SEARCH(I$1,raw[[#This Row],[active years]])),1,"")</f>
        <v/>
      </c>
      <c r="J4744" t="str">
        <f>IF(ISNUMBER(SEARCH(J$1,raw[[#This Row],[active years]])),1,"")</f>
        <v/>
      </c>
      <c r="K4744" t="str">
        <f>IF(ISNUMBER(SEARCH(K$1,raw[[#This Row],[active years]])),1,"")</f>
        <v/>
      </c>
      <c r="L4744" t="str">
        <f>IF(ISNUMBER(SEARCH(L$1,raw[[#This Row],[active years]])),1,"")</f>
        <v/>
      </c>
      <c r="M4744" t="str">
        <f>IF(ISNUMBER(SEARCH(M$1,raw[[#This Row],[active years]])),1,"")</f>
        <v/>
      </c>
      <c r="N4744" t="str">
        <f>IF(ISNUMBER(SEARCH(N$1,raw[[#This Row],[active years]])),1,"")</f>
        <v/>
      </c>
      <c r="O4744" t="str">
        <f>IF(ISNUMBER(SEARCH(O$1,raw[[#This Row],[active years]])),1,"")</f>
        <v/>
      </c>
      <c r="P4744" t="str">
        <f>IF(ISNUMBER(SEARCH(P$1,raw[[#This Row],[active years]])),1,"")</f>
        <v/>
      </c>
      <c r="Q4744" t="str">
        <f>IF(ISNUMBER(SEARCH(Q$1,raw[[#This Row],[active years]])),1,"")</f>
        <v/>
      </c>
      <c r="R4744" t="str">
        <f>IF(ISNUMBER(SEARCH(R$1,raw[[#This Row],[active years]])),1,"")</f>
        <v/>
      </c>
      <c r="S4744" t="str">
        <f>IF(ISNUMBER(SEARCH(S$1,raw[[#This Row],[active years]])),1,"")</f>
        <v/>
      </c>
      <c r="T4744" t="str">
        <f>IF(ISNUMBER(SEARCH(T$1,raw[[#This Row],[active years]])),1,"")</f>
        <v/>
      </c>
      <c r="U4744" t="str">
        <f>IF(ISNUMBER(SEARCH(U$1,raw[[#This Row],[active years]])),1,"")</f>
        <v/>
      </c>
      <c r="V4744" t="str">
        <f>IF(ISNUMBER(SEARCH(V$1,raw[[#This Row],[active years]])),1,"")</f>
        <v/>
      </c>
      <c r="W4744" t="str">
        <f>IF(ISNUMBER(SEARCH(W$1,raw[[#This Row],[active years]])),1,"")</f>
        <v/>
      </c>
      <c r="X4744" t="str">
        <f>IF(ISNUMBER(SEARCH(X$1,raw[[#This Row],[active years]])),1,"")</f>
        <v/>
      </c>
      <c r="Y4744" t="str">
        <f>IF(ISNUMBER(SEARCH(Y$1,raw[[#This Row],[active years]])),1,"")</f>
        <v/>
      </c>
      <c r="Z4744">
        <f>IF(ISNUMBER(SEARCH(Z$1,raw[[#This Row],[active years]])),1,"")</f>
        <v>1</v>
      </c>
      <c r="AA4744">
        <f>IF(ISNUMBER(SEARCH(AA$1,raw[[#This Row],[active years]])),1,"")</f>
        <v>1</v>
      </c>
    </row>
    <row r="4745" spans="1:27" x14ac:dyDescent="0.45">
      <c r="A4745">
        <f>raw[team]</f>
        <v>5578</v>
      </c>
      <c r="B4745">
        <f>raw[rookie year]</f>
        <v>2015</v>
      </c>
      <c r="C4745" t="str">
        <f>IF(ISNUMBER(SEARCH(C$1,raw[[#This Row],[active years]])),1,"")</f>
        <v/>
      </c>
      <c r="D4745" t="str">
        <f>IF(ISNUMBER(SEARCH(D$1,raw[[#This Row],[active years]])),1,"")</f>
        <v/>
      </c>
      <c r="E4745" t="str">
        <f>IF(ISNUMBER(SEARCH(E$1,raw[[#This Row],[active years]])),1,"")</f>
        <v/>
      </c>
      <c r="F4745" t="str">
        <f>IF(ISNUMBER(SEARCH(F$1,raw[[#This Row],[active years]])),1,"")</f>
        <v/>
      </c>
      <c r="G4745" t="str">
        <f>IF(ISNUMBER(SEARCH(G$1,raw[[#This Row],[active years]])),1,"")</f>
        <v/>
      </c>
      <c r="H4745" t="str">
        <f>IF(ISNUMBER(SEARCH(H$1,raw[[#This Row],[active years]])),1,"")</f>
        <v/>
      </c>
      <c r="I4745" t="str">
        <f>IF(ISNUMBER(SEARCH(I$1,raw[[#This Row],[active years]])),1,"")</f>
        <v/>
      </c>
      <c r="J4745" t="str">
        <f>IF(ISNUMBER(SEARCH(J$1,raw[[#This Row],[active years]])),1,"")</f>
        <v/>
      </c>
      <c r="K4745" t="str">
        <f>IF(ISNUMBER(SEARCH(K$1,raw[[#This Row],[active years]])),1,"")</f>
        <v/>
      </c>
      <c r="L4745" t="str">
        <f>IF(ISNUMBER(SEARCH(L$1,raw[[#This Row],[active years]])),1,"")</f>
        <v/>
      </c>
      <c r="M4745" t="str">
        <f>IF(ISNUMBER(SEARCH(M$1,raw[[#This Row],[active years]])),1,"")</f>
        <v/>
      </c>
      <c r="N4745" t="str">
        <f>IF(ISNUMBER(SEARCH(N$1,raw[[#This Row],[active years]])),1,"")</f>
        <v/>
      </c>
      <c r="O4745" t="str">
        <f>IF(ISNUMBER(SEARCH(O$1,raw[[#This Row],[active years]])),1,"")</f>
        <v/>
      </c>
      <c r="P4745" t="str">
        <f>IF(ISNUMBER(SEARCH(P$1,raw[[#This Row],[active years]])),1,"")</f>
        <v/>
      </c>
      <c r="Q4745" t="str">
        <f>IF(ISNUMBER(SEARCH(Q$1,raw[[#This Row],[active years]])),1,"")</f>
        <v/>
      </c>
      <c r="R4745" t="str">
        <f>IF(ISNUMBER(SEARCH(R$1,raw[[#This Row],[active years]])),1,"")</f>
        <v/>
      </c>
      <c r="S4745" t="str">
        <f>IF(ISNUMBER(SEARCH(S$1,raw[[#This Row],[active years]])),1,"")</f>
        <v/>
      </c>
      <c r="T4745" t="str">
        <f>IF(ISNUMBER(SEARCH(T$1,raw[[#This Row],[active years]])),1,"")</f>
        <v/>
      </c>
      <c r="U4745" t="str">
        <f>IF(ISNUMBER(SEARCH(U$1,raw[[#This Row],[active years]])),1,"")</f>
        <v/>
      </c>
      <c r="V4745" t="str">
        <f>IF(ISNUMBER(SEARCH(V$1,raw[[#This Row],[active years]])),1,"")</f>
        <v/>
      </c>
      <c r="W4745" t="str">
        <f>IF(ISNUMBER(SEARCH(W$1,raw[[#This Row],[active years]])),1,"")</f>
        <v/>
      </c>
      <c r="X4745" t="str">
        <f>IF(ISNUMBER(SEARCH(X$1,raw[[#This Row],[active years]])),1,"")</f>
        <v/>
      </c>
      <c r="Y4745" t="str">
        <f>IF(ISNUMBER(SEARCH(Y$1,raw[[#This Row],[active years]])),1,"")</f>
        <v/>
      </c>
      <c r="Z4745">
        <f>IF(ISNUMBER(SEARCH(Z$1,raw[[#This Row],[active years]])),1,"")</f>
        <v>1</v>
      </c>
      <c r="AA4745">
        <f>IF(ISNUMBER(SEARCH(AA$1,raw[[#This Row],[active years]])),1,"")</f>
        <v>1</v>
      </c>
    </row>
    <row r="4746" spans="1:27" x14ac:dyDescent="0.45">
      <c r="A4746">
        <f>raw[team]</f>
        <v>5579</v>
      </c>
      <c r="B4746">
        <f>raw[rookie year]</f>
        <v>2015</v>
      </c>
      <c r="C4746" t="str">
        <f>IF(ISNUMBER(SEARCH(C$1,raw[[#This Row],[active years]])),1,"")</f>
        <v/>
      </c>
      <c r="D4746" t="str">
        <f>IF(ISNUMBER(SEARCH(D$1,raw[[#This Row],[active years]])),1,"")</f>
        <v/>
      </c>
      <c r="E4746" t="str">
        <f>IF(ISNUMBER(SEARCH(E$1,raw[[#This Row],[active years]])),1,"")</f>
        <v/>
      </c>
      <c r="F4746" t="str">
        <f>IF(ISNUMBER(SEARCH(F$1,raw[[#This Row],[active years]])),1,"")</f>
        <v/>
      </c>
      <c r="G4746" t="str">
        <f>IF(ISNUMBER(SEARCH(G$1,raw[[#This Row],[active years]])),1,"")</f>
        <v/>
      </c>
      <c r="H4746" t="str">
        <f>IF(ISNUMBER(SEARCH(H$1,raw[[#This Row],[active years]])),1,"")</f>
        <v/>
      </c>
      <c r="I4746" t="str">
        <f>IF(ISNUMBER(SEARCH(I$1,raw[[#This Row],[active years]])),1,"")</f>
        <v/>
      </c>
      <c r="J4746" t="str">
        <f>IF(ISNUMBER(SEARCH(J$1,raw[[#This Row],[active years]])),1,"")</f>
        <v/>
      </c>
      <c r="K4746" t="str">
        <f>IF(ISNUMBER(SEARCH(K$1,raw[[#This Row],[active years]])),1,"")</f>
        <v/>
      </c>
      <c r="L4746" t="str">
        <f>IF(ISNUMBER(SEARCH(L$1,raw[[#This Row],[active years]])),1,"")</f>
        <v/>
      </c>
      <c r="M4746" t="str">
        <f>IF(ISNUMBER(SEARCH(M$1,raw[[#This Row],[active years]])),1,"")</f>
        <v/>
      </c>
      <c r="N4746" t="str">
        <f>IF(ISNUMBER(SEARCH(N$1,raw[[#This Row],[active years]])),1,"")</f>
        <v/>
      </c>
      <c r="O4746" t="str">
        <f>IF(ISNUMBER(SEARCH(O$1,raw[[#This Row],[active years]])),1,"")</f>
        <v/>
      </c>
      <c r="P4746" t="str">
        <f>IF(ISNUMBER(SEARCH(P$1,raw[[#This Row],[active years]])),1,"")</f>
        <v/>
      </c>
      <c r="Q4746" t="str">
        <f>IF(ISNUMBER(SEARCH(Q$1,raw[[#This Row],[active years]])),1,"")</f>
        <v/>
      </c>
      <c r="R4746" t="str">
        <f>IF(ISNUMBER(SEARCH(R$1,raw[[#This Row],[active years]])),1,"")</f>
        <v/>
      </c>
      <c r="S4746" t="str">
        <f>IF(ISNUMBER(SEARCH(S$1,raw[[#This Row],[active years]])),1,"")</f>
        <v/>
      </c>
      <c r="T4746" t="str">
        <f>IF(ISNUMBER(SEARCH(T$1,raw[[#This Row],[active years]])),1,"")</f>
        <v/>
      </c>
      <c r="U4746" t="str">
        <f>IF(ISNUMBER(SEARCH(U$1,raw[[#This Row],[active years]])),1,"")</f>
        <v/>
      </c>
      <c r="V4746" t="str">
        <f>IF(ISNUMBER(SEARCH(V$1,raw[[#This Row],[active years]])),1,"")</f>
        <v/>
      </c>
      <c r="W4746" t="str">
        <f>IF(ISNUMBER(SEARCH(W$1,raw[[#This Row],[active years]])),1,"")</f>
        <v/>
      </c>
      <c r="X4746" t="str">
        <f>IF(ISNUMBER(SEARCH(X$1,raw[[#This Row],[active years]])),1,"")</f>
        <v/>
      </c>
      <c r="Y4746" t="str">
        <f>IF(ISNUMBER(SEARCH(Y$1,raw[[#This Row],[active years]])),1,"")</f>
        <v/>
      </c>
      <c r="Z4746" t="str">
        <f>IF(ISNUMBER(SEARCH(Z$1,raw[[#This Row],[active years]])),1,"")</f>
        <v/>
      </c>
      <c r="AA4746" t="str">
        <f>IF(ISNUMBER(SEARCH(AA$1,raw[[#This Row],[active years]])),1,"")</f>
        <v/>
      </c>
    </row>
    <row r="4747" spans="1:27" x14ac:dyDescent="0.45">
      <c r="A4747">
        <f>raw[team]</f>
        <v>5580</v>
      </c>
      <c r="B4747">
        <f>raw[rookie year]</f>
        <v>2015</v>
      </c>
      <c r="C4747" t="str">
        <f>IF(ISNUMBER(SEARCH(C$1,raw[[#This Row],[active years]])),1,"")</f>
        <v/>
      </c>
      <c r="D4747" t="str">
        <f>IF(ISNUMBER(SEARCH(D$1,raw[[#This Row],[active years]])),1,"")</f>
        <v/>
      </c>
      <c r="E4747" t="str">
        <f>IF(ISNUMBER(SEARCH(E$1,raw[[#This Row],[active years]])),1,"")</f>
        <v/>
      </c>
      <c r="F4747" t="str">
        <f>IF(ISNUMBER(SEARCH(F$1,raw[[#This Row],[active years]])),1,"")</f>
        <v/>
      </c>
      <c r="G4747" t="str">
        <f>IF(ISNUMBER(SEARCH(G$1,raw[[#This Row],[active years]])),1,"")</f>
        <v/>
      </c>
      <c r="H4747" t="str">
        <f>IF(ISNUMBER(SEARCH(H$1,raw[[#This Row],[active years]])),1,"")</f>
        <v/>
      </c>
      <c r="I4747" t="str">
        <f>IF(ISNUMBER(SEARCH(I$1,raw[[#This Row],[active years]])),1,"")</f>
        <v/>
      </c>
      <c r="J4747" t="str">
        <f>IF(ISNUMBER(SEARCH(J$1,raw[[#This Row],[active years]])),1,"")</f>
        <v/>
      </c>
      <c r="K4747" t="str">
        <f>IF(ISNUMBER(SEARCH(K$1,raw[[#This Row],[active years]])),1,"")</f>
        <v/>
      </c>
      <c r="L4747" t="str">
        <f>IF(ISNUMBER(SEARCH(L$1,raw[[#This Row],[active years]])),1,"")</f>
        <v/>
      </c>
      <c r="M4747" t="str">
        <f>IF(ISNUMBER(SEARCH(M$1,raw[[#This Row],[active years]])),1,"")</f>
        <v/>
      </c>
      <c r="N4747" t="str">
        <f>IF(ISNUMBER(SEARCH(N$1,raw[[#This Row],[active years]])),1,"")</f>
        <v/>
      </c>
      <c r="O4747" t="str">
        <f>IF(ISNUMBER(SEARCH(O$1,raw[[#This Row],[active years]])),1,"")</f>
        <v/>
      </c>
      <c r="P4747" t="str">
        <f>IF(ISNUMBER(SEARCH(P$1,raw[[#This Row],[active years]])),1,"")</f>
        <v/>
      </c>
      <c r="Q4747" t="str">
        <f>IF(ISNUMBER(SEARCH(Q$1,raw[[#This Row],[active years]])),1,"")</f>
        <v/>
      </c>
      <c r="R4747" t="str">
        <f>IF(ISNUMBER(SEARCH(R$1,raw[[#This Row],[active years]])),1,"")</f>
        <v/>
      </c>
      <c r="S4747" t="str">
        <f>IF(ISNUMBER(SEARCH(S$1,raw[[#This Row],[active years]])),1,"")</f>
        <v/>
      </c>
      <c r="T4747" t="str">
        <f>IF(ISNUMBER(SEARCH(T$1,raw[[#This Row],[active years]])),1,"")</f>
        <v/>
      </c>
      <c r="U4747" t="str">
        <f>IF(ISNUMBER(SEARCH(U$1,raw[[#This Row],[active years]])),1,"")</f>
        <v/>
      </c>
      <c r="V4747" t="str">
        <f>IF(ISNUMBER(SEARCH(V$1,raw[[#This Row],[active years]])),1,"")</f>
        <v/>
      </c>
      <c r="W4747" t="str">
        <f>IF(ISNUMBER(SEARCH(W$1,raw[[#This Row],[active years]])),1,"")</f>
        <v/>
      </c>
      <c r="X4747" t="str">
        <f>IF(ISNUMBER(SEARCH(X$1,raw[[#This Row],[active years]])),1,"")</f>
        <v/>
      </c>
      <c r="Y4747" t="str">
        <f>IF(ISNUMBER(SEARCH(Y$1,raw[[#This Row],[active years]])),1,"")</f>
        <v/>
      </c>
      <c r="Z4747">
        <f>IF(ISNUMBER(SEARCH(Z$1,raw[[#This Row],[active years]])),1,"")</f>
        <v>1</v>
      </c>
      <c r="AA4747">
        <f>IF(ISNUMBER(SEARCH(AA$1,raw[[#This Row],[active years]])),1,"")</f>
        <v>1</v>
      </c>
    </row>
    <row r="4748" spans="1:27" x14ac:dyDescent="0.45">
      <c r="A4748">
        <f>raw[team]</f>
        <v>5581</v>
      </c>
      <c r="B4748">
        <f>raw[rookie year]</f>
        <v>2015</v>
      </c>
      <c r="C4748" t="str">
        <f>IF(ISNUMBER(SEARCH(C$1,raw[[#This Row],[active years]])),1,"")</f>
        <v/>
      </c>
      <c r="D4748" t="str">
        <f>IF(ISNUMBER(SEARCH(D$1,raw[[#This Row],[active years]])),1,"")</f>
        <v/>
      </c>
      <c r="E4748" t="str">
        <f>IF(ISNUMBER(SEARCH(E$1,raw[[#This Row],[active years]])),1,"")</f>
        <v/>
      </c>
      <c r="F4748" t="str">
        <f>IF(ISNUMBER(SEARCH(F$1,raw[[#This Row],[active years]])),1,"")</f>
        <v/>
      </c>
      <c r="G4748" t="str">
        <f>IF(ISNUMBER(SEARCH(G$1,raw[[#This Row],[active years]])),1,"")</f>
        <v/>
      </c>
      <c r="H4748" t="str">
        <f>IF(ISNUMBER(SEARCH(H$1,raw[[#This Row],[active years]])),1,"")</f>
        <v/>
      </c>
      <c r="I4748" t="str">
        <f>IF(ISNUMBER(SEARCH(I$1,raw[[#This Row],[active years]])),1,"")</f>
        <v/>
      </c>
      <c r="J4748" t="str">
        <f>IF(ISNUMBER(SEARCH(J$1,raw[[#This Row],[active years]])),1,"")</f>
        <v/>
      </c>
      <c r="K4748" t="str">
        <f>IF(ISNUMBER(SEARCH(K$1,raw[[#This Row],[active years]])),1,"")</f>
        <v/>
      </c>
      <c r="L4748" t="str">
        <f>IF(ISNUMBER(SEARCH(L$1,raw[[#This Row],[active years]])),1,"")</f>
        <v/>
      </c>
      <c r="M4748" t="str">
        <f>IF(ISNUMBER(SEARCH(M$1,raw[[#This Row],[active years]])),1,"")</f>
        <v/>
      </c>
      <c r="N4748" t="str">
        <f>IF(ISNUMBER(SEARCH(N$1,raw[[#This Row],[active years]])),1,"")</f>
        <v/>
      </c>
      <c r="O4748" t="str">
        <f>IF(ISNUMBER(SEARCH(O$1,raw[[#This Row],[active years]])),1,"")</f>
        <v/>
      </c>
      <c r="P4748" t="str">
        <f>IF(ISNUMBER(SEARCH(P$1,raw[[#This Row],[active years]])),1,"")</f>
        <v/>
      </c>
      <c r="Q4748" t="str">
        <f>IF(ISNUMBER(SEARCH(Q$1,raw[[#This Row],[active years]])),1,"")</f>
        <v/>
      </c>
      <c r="R4748" t="str">
        <f>IF(ISNUMBER(SEARCH(R$1,raw[[#This Row],[active years]])),1,"")</f>
        <v/>
      </c>
      <c r="S4748" t="str">
        <f>IF(ISNUMBER(SEARCH(S$1,raw[[#This Row],[active years]])),1,"")</f>
        <v/>
      </c>
      <c r="T4748" t="str">
        <f>IF(ISNUMBER(SEARCH(T$1,raw[[#This Row],[active years]])),1,"")</f>
        <v/>
      </c>
      <c r="U4748" t="str">
        <f>IF(ISNUMBER(SEARCH(U$1,raw[[#This Row],[active years]])),1,"")</f>
        <v/>
      </c>
      <c r="V4748" t="str">
        <f>IF(ISNUMBER(SEARCH(V$1,raw[[#This Row],[active years]])),1,"")</f>
        <v/>
      </c>
      <c r="W4748" t="str">
        <f>IF(ISNUMBER(SEARCH(W$1,raw[[#This Row],[active years]])),1,"")</f>
        <v/>
      </c>
      <c r="X4748" t="str">
        <f>IF(ISNUMBER(SEARCH(X$1,raw[[#This Row],[active years]])),1,"")</f>
        <v/>
      </c>
      <c r="Y4748" t="str">
        <f>IF(ISNUMBER(SEARCH(Y$1,raw[[#This Row],[active years]])),1,"")</f>
        <v/>
      </c>
      <c r="Z4748">
        <f>IF(ISNUMBER(SEARCH(Z$1,raw[[#This Row],[active years]])),1,"")</f>
        <v>1</v>
      </c>
      <c r="AA4748" t="str">
        <f>IF(ISNUMBER(SEARCH(AA$1,raw[[#This Row],[active years]])),1,"")</f>
        <v/>
      </c>
    </row>
    <row r="4749" spans="1:27" x14ac:dyDescent="0.45">
      <c r="A4749">
        <f>raw[team]</f>
        <v>5582</v>
      </c>
      <c r="B4749">
        <f>raw[rookie year]</f>
        <v>2015</v>
      </c>
      <c r="C4749" t="str">
        <f>IF(ISNUMBER(SEARCH(C$1,raw[[#This Row],[active years]])),1,"")</f>
        <v/>
      </c>
      <c r="D4749" t="str">
        <f>IF(ISNUMBER(SEARCH(D$1,raw[[#This Row],[active years]])),1,"")</f>
        <v/>
      </c>
      <c r="E4749" t="str">
        <f>IF(ISNUMBER(SEARCH(E$1,raw[[#This Row],[active years]])),1,"")</f>
        <v/>
      </c>
      <c r="F4749" t="str">
        <f>IF(ISNUMBER(SEARCH(F$1,raw[[#This Row],[active years]])),1,"")</f>
        <v/>
      </c>
      <c r="G4749" t="str">
        <f>IF(ISNUMBER(SEARCH(G$1,raw[[#This Row],[active years]])),1,"")</f>
        <v/>
      </c>
      <c r="H4749" t="str">
        <f>IF(ISNUMBER(SEARCH(H$1,raw[[#This Row],[active years]])),1,"")</f>
        <v/>
      </c>
      <c r="I4749" t="str">
        <f>IF(ISNUMBER(SEARCH(I$1,raw[[#This Row],[active years]])),1,"")</f>
        <v/>
      </c>
      <c r="J4749" t="str">
        <f>IF(ISNUMBER(SEARCH(J$1,raw[[#This Row],[active years]])),1,"")</f>
        <v/>
      </c>
      <c r="K4749" t="str">
        <f>IF(ISNUMBER(SEARCH(K$1,raw[[#This Row],[active years]])),1,"")</f>
        <v/>
      </c>
      <c r="L4749" t="str">
        <f>IF(ISNUMBER(SEARCH(L$1,raw[[#This Row],[active years]])),1,"")</f>
        <v/>
      </c>
      <c r="M4749" t="str">
        <f>IF(ISNUMBER(SEARCH(M$1,raw[[#This Row],[active years]])),1,"")</f>
        <v/>
      </c>
      <c r="N4749" t="str">
        <f>IF(ISNUMBER(SEARCH(N$1,raw[[#This Row],[active years]])),1,"")</f>
        <v/>
      </c>
      <c r="O4749" t="str">
        <f>IF(ISNUMBER(SEARCH(O$1,raw[[#This Row],[active years]])),1,"")</f>
        <v/>
      </c>
      <c r="P4749" t="str">
        <f>IF(ISNUMBER(SEARCH(P$1,raw[[#This Row],[active years]])),1,"")</f>
        <v/>
      </c>
      <c r="Q4749" t="str">
        <f>IF(ISNUMBER(SEARCH(Q$1,raw[[#This Row],[active years]])),1,"")</f>
        <v/>
      </c>
      <c r="R4749" t="str">
        <f>IF(ISNUMBER(SEARCH(R$1,raw[[#This Row],[active years]])),1,"")</f>
        <v/>
      </c>
      <c r="S4749" t="str">
        <f>IF(ISNUMBER(SEARCH(S$1,raw[[#This Row],[active years]])),1,"")</f>
        <v/>
      </c>
      <c r="T4749" t="str">
        <f>IF(ISNUMBER(SEARCH(T$1,raw[[#This Row],[active years]])),1,"")</f>
        <v/>
      </c>
      <c r="U4749" t="str">
        <f>IF(ISNUMBER(SEARCH(U$1,raw[[#This Row],[active years]])),1,"")</f>
        <v/>
      </c>
      <c r="V4749" t="str">
        <f>IF(ISNUMBER(SEARCH(V$1,raw[[#This Row],[active years]])),1,"")</f>
        <v/>
      </c>
      <c r="W4749" t="str">
        <f>IF(ISNUMBER(SEARCH(W$1,raw[[#This Row],[active years]])),1,"")</f>
        <v/>
      </c>
      <c r="X4749" t="str">
        <f>IF(ISNUMBER(SEARCH(X$1,raw[[#This Row],[active years]])),1,"")</f>
        <v/>
      </c>
      <c r="Y4749" t="str">
        <f>IF(ISNUMBER(SEARCH(Y$1,raw[[#This Row],[active years]])),1,"")</f>
        <v/>
      </c>
      <c r="Z4749">
        <f>IF(ISNUMBER(SEARCH(Z$1,raw[[#This Row],[active years]])),1,"")</f>
        <v>1</v>
      </c>
      <c r="AA4749">
        <f>IF(ISNUMBER(SEARCH(AA$1,raw[[#This Row],[active years]])),1,"")</f>
        <v>1</v>
      </c>
    </row>
    <row r="4750" spans="1:27" x14ac:dyDescent="0.45">
      <c r="A4750">
        <f>raw[team]</f>
        <v>5583</v>
      </c>
      <c r="B4750">
        <f>raw[rookie year]</f>
        <v>2015</v>
      </c>
      <c r="C4750" t="str">
        <f>IF(ISNUMBER(SEARCH(C$1,raw[[#This Row],[active years]])),1,"")</f>
        <v/>
      </c>
      <c r="D4750" t="str">
        <f>IF(ISNUMBER(SEARCH(D$1,raw[[#This Row],[active years]])),1,"")</f>
        <v/>
      </c>
      <c r="E4750" t="str">
        <f>IF(ISNUMBER(SEARCH(E$1,raw[[#This Row],[active years]])),1,"")</f>
        <v/>
      </c>
      <c r="F4750" t="str">
        <f>IF(ISNUMBER(SEARCH(F$1,raw[[#This Row],[active years]])),1,"")</f>
        <v/>
      </c>
      <c r="G4750" t="str">
        <f>IF(ISNUMBER(SEARCH(G$1,raw[[#This Row],[active years]])),1,"")</f>
        <v/>
      </c>
      <c r="H4750" t="str">
        <f>IF(ISNUMBER(SEARCH(H$1,raw[[#This Row],[active years]])),1,"")</f>
        <v/>
      </c>
      <c r="I4750" t="str">
        <f>IF(ISNUMBER(SEARCH(I$1,raw[[#This Row],[active years]])),1,"")</f>
        <v/>
      </c>
      <c r="J4750" t="str">
        <f>IF(ISNUMBER(SEARCH(J$1,raw[[#This Row],[active years]])),1,"")</f>
        <v/>
      </c>
      <c r="K4750" t="str">
        <f>IF(ISNUMBER(SEARCH(K$1,raw[[#This Row],[active years]])),1,"")</f>
        <v/>
      </c>
      <c r="L4750" t="str">
        <f>IF(ISNUMBER(SEARCH(L$1,raw[[#This Row],[active years]])),1,"")</f>
        <v/>
      </c>
      <c r="M4750" t="str">
        <f>IF(ISNUMBER(SEARCH(M$1,raw[[#This Row],[active years]])),1,"")</f>
        <v/>
      </c>
      <c r="N4750" t="str">
        <f>IF(ISNUMBER(SEARCH(N$1,raw[[#This Row],[active years]])),1,"")</f>
        <v/>
      </c>
      <c r="O4750" t="str">
        <f>IF(ISNUMBER(SEARCH(O$1,raw[[#This Row],[active years]])),1,"")</f>
        <v/>
      </c>
      <c r="P4750" t="str">
        <f>IF(ISNUMBER(SEARCH(P$1,raw[[#This Row],[active years]])),1,"")</f>
        <v/>
      </c>
      <c r="Q4750" t="str">
        <f>IF(ISNUMBER(SEARCH(Q$1,raw[[#This Row],[active years]])),1,"")</f>
        <v/>
      </c>
      <c r="R4750" t="str">
        <f>IF(ISNUMBER(SEARCH(R$1,raw[[#This Row],[active years]])),1,"")</f>
        <v/>
      </c>
      <c r="S4750" t="str">
        <f>IF(ISNUMBER(SEARCH(S$1,raw[[#This Row],[active years]])),1,"")</f>
        <v/>
      </c>
      <c r="T4750" t="str">
        <f>IF(ISNUMBER(SEARCH(T$1,raw[[#This Row],[active years]])),1,"")</f>
        <v/>
      </c>
      <c r="U4750" t="str">
        <f>IF(ISNUMBER(SEARCH(U$1,raw[[#This Row],[active years]])),1,"")</f>
        <v/>
      </c>
      <c r="V4750" t="str">
        <f>IF(ISNUMBER(SEARCH(V$1,raw[[#This Row],[active years]])),1,"")</f>
        <v/>
      </c>
      <c r="W4750" t="str">
        <f>IF(ISNUMBER(SEARCH(W$1,raw[[#This Row],[active years]])),1,"")</f>
        <v/>
      </c>
      <c r="X4750" t="str">
        <f>IF(ISNUMBER(SEARCH(X$1,raw[[#This Row],[active years]])),1,"")</f>
        <v/>
      </c>
      <c r="Y4750" t="str">
        <f>IF(ISNUMBER(SEARCH(Y$1,raw[[#This Row],[active years]])),1,"")</f>
        <v/>
      </c>
      <c r="Z4750">
        <f>IF(ISNUMBER(SEARCH(Z$1,raw[[#This Row],[active years]])),1,"")</f>
        <v>1</v>
      </c>
      <c r="AA4750">
        <f>IF(ISNUMBER(SEARCH(AA$1,raw[[#This Row],[active years]])),1,"")</f>
        <v>1</v>
      </c>
    </row>
    <row r="4751" spans="1:27" x14ac:dyDescent="0.45">
      <c r="A4751">
        <f>raw[team]</f>
        <v>5584</v>
      </c>
      <c r="B4751">
        <f>raw[rookie year]</f>
        <v>2015</v>
      </c>
      <c r="C4751" t="str">
        <f>IF(ISNUMBER(SEARCH(C$1,raw[[#This Row],[active years]])),1,"")</f>
        <v/>
      </c>
      <c r="D4751" t="str">
        <f>IF(ISNUMBER(SEARCH(D$1,raw[[#This Row],[active years]])),1,"")</f>
        <v/>
      </c>
      <c r="E4751" t="str">
        <f>IF(ISNUMBER(SEARCH(E$1,raw[[#This Row],[active years]])),1,"")</f>
        <v/>
      </c>
      <c r="F4751" t="str">
        <f>IF(ISNUMBER(SEARCH(F$1,raw[[#This Row],[active years]])),1,"")</f>
        <v/>
      </c>
      <c r="G4751" t="str">
        <f>IF(ISNUMBER(SEARCH(G$1,raw[[#This Row],[active years]])),1,"")</f>
        <v/>
      </c>
      <c r="H4751" t="str">
        <f>IF(ISNUMBER(SEARCH(H$1,raw[[#This Row],[active years]])),1,"")</f>
        <v/>
      </c>
      <c r="I4751" t="str">
        <f>IF(ISNUMBER(SEARCH(I$1,raw[[#This Row],[active years]])),1,"")</f>
        <v/>
      </c>
      <c r="J4751" t="str">
        <f>IF(ISNUMBER(SEARCH(J$1,raw[[#This Row],[active years]])),1,"")</f>
        <v/>
      </c>
      <c r="K4751" t="str">
        <f>IF(ISNUMBER(SEARCH(K$1,raw[[#This Row],[active years]])),1,"")</f>
        <v/>
      </c>
      <c r="L4751" t="str">
        <f>IF(ISNUMBER(SEARCH(L$1,raw[[#This Row],[active years]])),1,"")</f>
        <v/>
      </c>
      <c r="M4751" t="str">
        <f>IF(ISNUMBER(SEARCH(M$1,raw[[#This Row],[active years]])),1,"")</f>
        <v/>
      </c>
      <c r="N4751" t="str">
        <f>IF(ISNUMBER(SEARCH(N$1,raw[[#This Row],[active years]])),1,"")</f>
        <v/>
      </c>
      <c r="O4751" t="str">
        <f>IF(ISNUMBER(SEARCH(O$1,raw[[#This Row],[active years]])),1,"")</f>
        <v/>
      </c>
      <c r="P4751" t="str">
        <f>IF(ISNUMBER(SEARCH(P$1,raw[[#This Row],[active years]])),1,"")</f>
        <v/>
      </c>
      <c r="Q4751" t="str">
        <f>IF(ISNUMBER(SEARCH(Q$1,raw[[#This Row],[active years]])),1,"")</f>
        <v/>
      </c>
      <c r="R4751" t="str">
        <f>IF(ISNUMBER(SEARCH(R$1,raw[[#This Row],[active years]])),1,"")</f>
        <v/>
      </c>
      <c r="S4751" t="str">
        <f>IF(ISNUMBER(SEARCH(S$1,raw[[#This Row],[active years]])),1,"")</f>
        <v/>
      </c>
      <c r="T4751" t="str">
        <f>IF(ISNUMBER(SEARCH(T$1,raw[[#This Row],[active years]])),1,"")</f>
        <v/>
      </c>
      <c r="U4751" t="str">
        <f>IF(ISNUMBER(SEARCH(U$1,raw[[#This Row],[active years]])),1,"")</f>
        <v/>
      </c>
      <c r="V4751" t="str">
        <f>IF(ISNUMBER(SEARCH(V$1,raw[[#This Row],[active years]])),1,"")</f>
        <v/>
      </c>
      <c r="W4751" t="str">
        <f>IF(ISNUMBER(SEARCH(W$1,raw[[#This Row],[active years]])),1,"")</f>
        <v/>
      </c>
      <c r="X4751" t="str">
        <f>IF(ISNUMBER(SEARCH(X$1,raw[[#This Row],[active years]])),1,"")</f>
        <v/>
      </c>
      <c r="Y4751" t="str">
        <f>IF(ISNUMBER(SEARCH(Y$1,raw[[#This Row],[active years]])),1,"")</f>
        <v/>
      </c>
      <c r="Z4751">
        <f>IF(ISNUMBER(SEARCH(Z$1,raw[[#This Row],[active years]])),1,"")</f>
        <v>1</v>
      </c>
      <c r="AA4751">
        <f>IF(ISNUMBER(SEARCH(AA$1,raw[[#This Row],[active years]])),1,"")</f>
        <v>1</v>
      </c>
    </row>
    <row r="4752" spans="1:27" x14ac:dyDescent="0.45">
      <c r="A4752">
        <f>raw[team]</f>
        <v>5585</v>
      </c>
      <c r="B4752">
        <f>raw[rookie year]</f>
        <v>2015</v>
      </c>
      <c r="C4752" t="str">
        <f>IF(ISNUMBER(SEARCH(C$1,raw[[#This Row],[active years]])),1,"")</f>
        <v/>
      </c>
      <c r="D4752" t="str">
        <f>IF(ISNUMBER(SEARCH(D$1,raw[[#This Row],[active years]])),1,"")</f>
        <v/>
      </c>
      <c r="E4752" t="str">
        <f>IF(ISNUMBER(SEARCH(E$1,raw[[#This Row],[active years]])),1,"")</f>
        <v/>
      </c>
      <c r="F4752" t="str">
        <f>IF(ISNUMBER(SEARCH(F$1,raw[[#This Row],[active years]])),1,"")</f>
        <v/>
      </c>
      <c r="G4752" t="str">
        <f>IF(ISNUMBER(SEARCH(G$1,raw[[#This Row],[active years]])),1,"")</f>
        <v/>
      </c>
      <c r="H4752" t="str">
        <f>IF(ISNUMBER(SEARCH(H$1,raw[[#This Row],[active years]])),1,"")</f>
        <v/>
      </c>
      <c r="I4752" t="str">
        <f>IF(ISNUMBER(SEARCH(I$1,raw[[#This Row],[active years]])),1,"")</f>
        <v/>
      </c>
      <c r="J4752" t="str">
        <f>IF(ISNUMBER(SEARCH(J$1,raw[[#This Row],[active years]])),1,"")</f>
        <v/>
      </c>
      <c r="K4752" t="str">
        <f>IF(ISNUMBER(SEARCH(K$1,raw[[#This Row],[active years]])),1,"")</f>
        <v/>
      </c>
      <c r="L4752" t="str">
        <f>IF(ISNUMBER(SEARCH(L$1,raw[[#This Row],[active years]])),1,"")</f>
        <v/>
      </c>
      <c r="M4752" t="str">
        <f>IF(ISNUMBER(SEARCH(M$1,raw[[#This Row],[active years]])),1,"")</f>
        <v/>
      </c>
      <c r="N4752" t="str">
        <f>IF(ISNUMBER(SEARCH(N$1,raw[[#This Row],[active years]])),1,"")</f>
        <v/>
      </c>
      <c r="O4752" t="str">
        <f>IF(ISNUMBER(SEARCH(O$1,raw[[#This Row],[active years]])),1,"")</f>
        <v/>
      </c>
      <c r="P4752" t="str">
        <f>IF(ISNUMBER(SEARCH(P$1,raw[[#This Row],[active years]])),1,"")</f>
        <v/>
      </c>
      <c r="Q4752" t="str">
        <f>IF(ISNUMBER(SEARCH(Q$1,raw[[#This Row],[active years]])),1,"")</f>
        <v/>
      </c>
      <c r="R4752" t="str">
        <f>IF(ISNUMBER(SEARCH(R$1,raw[[#This Row],[active years]])),1,"")</f>
        <v/>
      </c>
      <c r="S4752" t="str">
        <f>IF(ISNUMBER(SEARCH(S$1,raw[[#This Row],[active years]])),1,"")</f>
        <v/>
      </c>
      <c r="T4752" t="str">
        <f>IF(ISNUMBER(SEARCH(T$1,raw[[#This Row],[active years]])),1,"")</f>
        <v/>
      </c>
      <c r="U4752" t="str">
        <f>IF(ISNUMBER(SEARCH(U$1,raw[[#This Row],[active years]])),1,"")</f>
        <v/>
      </c>
      <c r="V4752" t="str">
        <f>IF(ISNUMBER(SEARCH(V$1,raw[[#This Row],[active years]])),1,"")</f>
        <v/>
      </c>
      <c r="W4752" t="str">
        <f>IF(ISNUMBER(SEARCH(W$1,raw[[#This Row],[active years]])),1,"")</f>
        <v/>
      </c>
      <c r="X4752" t="str">
        <f>IF(ISNUMBER(SEARCH(X$1,raw[[#This Row],[active years]])),1,"")</f>
        <v/>
      </c>
      <c r="Y4752" t="str">
        <f>IF(ISNUMBER(SEARCH(Y$1,raw[[#This Row],[active years]])),1,"")</f>
        <v/>
      </c>
      <c r="Z4752">
        <f>IF(ISNUMBER(SEARCH(Z$1,raw[[#This Row],[active years]])),1,"")</f>
        <v>1</v>
      </c>
      <c r="AA4752">
        <f>IF(ISNUMBER(SEARCH(AA$1,raw[[#This Row],[active years]])),1,"")</f>
        <v>1</v>
      </c>
    </row>
    <row r="4753" spans="1:27" x14ac:dyDescent="0.45">
      <c r="A4753">
        <f>raw[team]</f>
        <v>5586</v>
      </c>
      <c r="B4753">
        <f>raw[rookie year]</f>
        <v>2015</v>
      </c>
      <c r="C4753" t="str">
        <f>IF(ISNUMBER(SEARCH(C$1,raw[[#This Row],[active years]])),1,"")</f>
        <v/>
      </c>
      <c r="D4753" t="str">
        <f>IF(ISNUMBER(SEARCH(D$1,raw[[#This Row],[active years]])),1,"")</f>
        <v/>
      </c>
      <c r="E4753" t="str">
        <f>IF(ISNUMBER(SEARCH(E$1,raw[[#This Row],[active years]])),1,"")</f>
        <v/>
      </c>
      <c r="F4753" t="str">
        <f>IF(ISNUMBER(SEARCH(F$1,raw[[#This Row],[active years]])),1,"")</f>
        <v/>
      </c>
      <c r="G4753" t="str">
        <f>IF(ISNUMBER(SEARCH(G$1,raw[[#This Row],[active years]])),1,"")</f>
        <v/>
      </c>
      <c r="H4753" t="str">
        <f>IF(ISNUMBER(SEARCH(H$1,raw[[#This Row],[active years]])),1,"")</f>
        <v/>
      </c>
      <c r="I4753" t="str">
        <f>IF(ISNUMBER(SEARCH(I$1,raw[[#This Row],[active years]])),1,"")</f>
        <v/>
      </c>
      <c r="J4753" t="str">
        <f>IF(ISNUMBER(SEARCH(J$1,raw[[#This Row],[active years]])),1,"")</f>
        <v/>
      </c>
      <c r="K4753" t="str">
        <f>IF(ISNUMBER(SEARCH(K$1,raw[[#This Row],[active years]])),1,"")</f>
        <v/>
      </c>
      <c r="L4753" t="str">
        <f>IF(ISNUMBER(SEARCH(L$1,raw[[#This Row],[active years]])),1,"")</f>
        <v/>
      </c>
      <c r="M4753" t="str">
        <f>IF(ISNUMBER(SEARCH(M$1,raw[[#This Row],[active years]])),1,"")</f>
        <v/>
      </c>
      <c r="N4753" t="str">
        <f>IF(ISNUMBER(SEARCH(N$1,raw[[#This Row],[active years]])),1,"")</f>
        <v/>
      </c>
      <c r="O4753" t="str">
        <f>IF(ISNUMBER(SEARCH(O$1,raw[[#This Row],[active years]])),1,"")</f>
        <v/>
      </c>
      <c r="P4753" t="str">
        <f>IF(ISNUMBER(SEARCH(P$1,raw[[#This Row],[active years]])),1,"")</f>
        <v/>
      </c>
      <c r="Q4753" t="str">
        <f>IF(ISNUMBER(SEARCH(Q$1,raw[[#This Row],[active years]])),1,"")</f>
        <v/>
      </c>
      <c r="R4753" t="str">
        <f>IF(ISNUMBER(SEARCH(R$1,raw[[#This Row],[active years]])),1,"")</f>
        <v/>
      </c>
      <c r="S4753" t="str">
        <f>IF(ISNUMBER(SEARCH(S$1,raw[[#This Row],[active years]])),1,"")</f>
        <v/>
      </c>
      <c r="T4753" t="str">
        <f>IF(ISNUMBER(SEARCH(T$1,raw[[#This Row],[active years]])),1,"")</f>
        <v/>
      </c>
      <c r="U4753" t="str">
        <f>IF(ISNUMBER(SEARCH(U$1,raw[[#This Row],[active years]])),1,"")</f>
        <v/>
      </c>
      <c r="V4753" t="str">
        <f>IF(ISNUMBER(SEARCH(V$1,raw[[#This Row],[active years]])),1,"")</f>
        <v/>
      </c>
      <c r="W4753" t="str">
        <f>IF(ISNUMBER(SEARCH(W$1,raw[[#This Row],[active years]])),1,"")</f>
        <v/>
      </c>
      <c r="X4753" t="str">
        <f>IF(ISNUMBER(SEARCH(X$1,raw[[#This Row],[active years]])),1,"")</f>
        <v/>
      </c>
      <c r="Y4753" t="str">
        <f>IF(ISNUMBER(SEARCH(Y$1,raw[[#This Row],[active years]])),1,"")</f>
        <v/>
      </c>
      <c r="Z4753">
        <f>IF(ISNUMBER(SEARCH(Z$1,raw[[#This Row],[active years]])),1,"")</f>
        <v>1</v>
      </c>
      <c r="AA4753">
        <f>IF(ISNUMBER(SEARCH(AA$1,raw[[#This Row],[active years]])),1,"")</f>
        <v>1</v>
      </c>
    </row>
    <row r="4754" spans="1:27" x14ac:dyDescent="0.45">
      <c r="A4754">
        <f>raw[team]</f>
        <v>5587</v>
      </c>
      <c r="B4754">
        <f>raw[rookie year]</f>
        <v>2015</v>
      </c>
      <c r="C4754" t="str">
        <f>IF(ISNUMBER(SEARCH(C$1,raw[[#This Row],[active years]])),1,"")</f>
        <v/>
      </c>
      <c r="D4754" t="str">
        <f>IF(ISNUMBER(SEARCH(D$1,raw[[#This Row],[active years]])),1,"")</f>
        <v/>
      </c>
      <c r="E4754" t="str">
        <f>IF(ISNUMBER(SEARCH(E$1,raw[[#This Row],[active years]])),1,"")</f>
        <v/>
      </c>
      <c r="F4754" t="str">
        <f>IF(ISNUMBER(SEARCH(F$1,raw[[#This Row],[active years]])),1,"")</f>
        <v/>
      </c>
      <c r="G4754" t="str">
        <f>IF(ISNUMBER(SEARCH(G$1,raw[[#This Row],[active years]])),1,"")</f>
        <v/>
      </c>
      <c r="H4754" t="str">
        <f>IF(ISNUMBER(SEARCH(H$1,raw[[#This Row],[active years]])),1,"")</f>
        <v/>
      </c>
      <c r="I4754" t="str">
        <f>IF(ISNUMBER(SEARCH(I$1,raw[[#This Row],[active years]])),1,"")</f>
        <v/>
      </c>
      <c r="J4754" t="str">
        <f>IF(ISNUMBER(SEARCH(J$1,raw[[#This Row],[active years]])),1,"")</f>
        <v/>
      </c>
      <c r="K4754" t="str">
        <f>IF(ISNUMBER(SEARCH(K$1,raw[[#This Row],[active years]])),1,"")</f>
        <v/>
      </c>
      <c r="L4754" t="str">
        <f>IF(ISNUMBER(SEARCH(L$1,raw[[#This Row],[active years]])),1,"")</f>
        <v/>
      </c>
      <c r="M4754" t="str">
        <f>IF(ISNUMBER(SEARCH(M$1,raw[[#This Row],[active years]])),1,"")</f>
        <v/>
      </c>
      <c r="N4754" t="str">
        <f>IF(ISNUMBER(SEARCH(N$1,raw[[#This Row],[active years]])),1,"")</f>
        <v/>
      </c>
      <c r="O4754" t="str">
        <f>IF(ISNUMBER(SEARCH(O$1,raw[[#This Row],[active years]])),1,"")</f>
        <v/>
      </c>
      <c r="P4754" t="str">
        <f>IF(ISNUMBER(SEARCH(P$1,raw[[#This Row],[active years]])),1,"")</f>
        <v/>
      </c>
      <c r="Q4754" t="str">
        <f>IF(ISNUMBER(SEARCH(Q$1,raw[[#This Row],[active years]])),1,"")</f>
        <v/>
      </c>
      <c r="R4754" t="str">
        <f>IF(ISNUMBER(SEARCH(R$1,raw[[#This Row],[active years]])),1,"")</f>
        <v/>
      </c>
      <c r="S4754" t="str">
        <f>IF(ISNUMBER(SEARCH(S$1,raw[[#This Row],[active years]])),1,"")</f>
        <v/>
      </c>
      <c r="T4754" t="str">
        <f>IF(ISNUMBER(SEARCH(T$1,raw[[#This Row],[active years]])),1,"")</f>
        <v/>
      </c>
      <c r="U4754" t="str">
        <f>IF(ISNUMBER(SEARCH(U$1,raw[[#This Row],[active years]])),1,"")</f>
        <v/>
      </c>
      <c r="V4754" t="str">
        <f>IF(ISNUMBER(SEARCH(V$1,raw[[#This Row],[active years]])),1,"")</f>
        <v/>
      </c>
      <c r="W4754" t="str">
        <f>IF(ISNUMBER(SEARCH(W$1,raw[[#This Row],[active years]])),1,"")</f>
        <v/>
      </c>
      <c r="X4754" t="str">
        <f>IF(ISNUMBER(SEARCH(X$1,raw[[#This Row],[active years]])),1,"")</f>
        <v/>
      </c>
      <c r="Y4754" t="str">
        <f>IF(ISNUMBER(SEARCH(Y$1,raw[[#This Row],[active years]])),1,"")</f>
        <v/>
      </c>
      <c r="Z4754">
        <f>IF(ISNUMBER(SEARCH(Z$1,raw[[#This Row],[active years]])),1,"")</f>
        <v>1</v>
      </c>
      <c r="AA4754">
        <f>IF(ISNUMBER(SEARCH(AA$1,raw[[#This Row],[active years]])),1,"")</f>
        <v>1</v>
      </c>
    </row>
    <row r="4755" spans="1:27" x14ac:dyDescent="0.45">
      <c r="A4755">
        <f>raw[team]</f>
        <v>5588</v>
      </c>
      <c r="B4755">
        <f>raw[rookie year]</f>
        <v>2015</v>
      </c>
      <c r="C4755" t="str">
        <f>IF(ISNUMBER(SEARCH(C$1,raw[[#This Row],[active years]])),1,"")</f>
        <v/>
      </c>
      <c r="D4755" t="str">
        <f>IF(ISNUMBER(SEARCH(D$1,raw[[#This Row],[active years]])),1,"")</f>
        <v/>
      </c>
      <c r="E4755" t="str">
        <f>IF(ISNUMBER(SEARCH(E$1,raw[[#This Row],[active years]])),1,"")</f>
        <v/>
      </c>
      <c r="F4755" t="str">
        <f>IF(ISNUMBER(SEARCH(F$1,raw[[#This Row],[active years]])),1,"")</f>
        <v/>
      </c>
      <c r="G4755" t="str">
        <f>IF(ISNUMBER(SEARCH(G$1,raw[[#This Row],[active years]])),1,"")</f>
        <v/>
      </c>
      <c r="H4755" t="str">
        <f>IF(ISNUMBER(SEARCH(H$1,raw[[#This Row],[active years]])),1,"")</f>
        <v/>
      </c>
      <c r="I4755" t="str">
        <f>IF(ISNUMBER(SEARCH(I$1,raw[[#This Row],[active years]])),1,"")</f>
        <v/>
      </c>
      <c r="J4755" t="str">
        <f>IF(ISNUMBER(SEARCH(J$1,raw[[#This Row],[active years]])),1,"")</f>
        <v/>
      </c>
      <c r="K4755" t="str">
        <f>IF(ISNUMBER(SEARCH(K$1,raw[[#This Row],[active years]])),1,"")</f>
        <v/>
      </c>
      <c r="L4755" t="str">
        <f>IF(ISNUMBER(SEARCH(L$1,raw[[#This Row],[active years]])),1,"")</f>
        <v/>
      </c>
      <c r="M4755" t="str">
        <f>IF(ISNUMBER(SEARCH(M$1,raw[[#This Row],[active years]])),1,"")</f>
        <v/>
      </c>
      <c r="N4755" t="str">
        <f>IF(ISNUMBER(SEARCH(N$1,raw[[#This Row],[active years]])),1,"")</f>
        <v/>
      </c>
      <c r="O4755" t="str">
        <f>IF(ISNUMBER(SEARCH(O$1,raw[[#This Row],[active years]])),1,"")</f>
        <v/>
      </c>
      <c r="P4755" t="str">
        <f>IF(ISNUMBER(SEARCH(P$1,raw[[#This Row],[active years]])),1,"")</f>
        <v/>
      </c>
      <c r="Q4755" t="str">
        <f>IF(ISNUMBER(SEARCH(Q$1,raw[[#This Row],[active years]])),1,"")</f>
        <v/>
      </c>
      <c r="R4755" t="str">
        <f>IF(ISNUMBER(SEARCH(R$1,raw[[#This Row],[active years]])),1,"")</f>
        <v/>
      </c>
      <c r="S4755" t="str">
        <f>IF(ISNUMBER(SEARCH(S$1,raw[[#This Row],[active years]])),1,"")</f>
        <v/>
      </c>
      <c r="T4755" t="str">
        <f>IF(ISNUMBER(SEARCH(T$1,raw[[#This Row],[active years]])),1,"")</f>
        <v/>
      </c>
      <c r="U4755" t="str">
        <f>IF(ISNUMBER(SEARCH(U$1,raw[[#This Row],[active years]])),1,"")</f>
        <v/>
      </c>
      <c r="V4755" t="str">
        <f>IF(ISNUMBER(SEARCH(V$1,raw[[#This Row],[active years]])),1,"")</f>
        <v/>
      </c>
      <c r="W4755" t="str">
        <f>IF(ISNUMBER(SEARCH(W$1,raw[[#This Row],[active years]])),1,"")</f>
        <v/>
      </c>
      <c r="X4755" t="str">
        <f>IF(ISNUMBER(SEARCH(X$1,raw[[#This Row],[active years]])),1,"")</f>
        <v/>
      </c>
      <c r="Y4755" t="str">
        <f>IF(ISNUMBER(SEARCH(Y$1,raw[[#This Row],[active years]])),1,"")</f>
        <v/>
      </c>
      <c r="Z4755">
        <f>IF(ISNUMBER(SEARCH(Z$1,raw[[#This Row],[active years]])),1,"")</f>
        <v>1</v>
      </c>
      <c r="AA4755">
        <f>IF(ISNUMBER(SEARCH(AA$1,raw[[#This Row],[active years]])),1,"")</f>
        <v>1</v>
      </c>
    </row>
    <row r="4756" spans="1:27" x14ac:dyDescent="0.45">
      <c r="A4756">
        <f>raw[team]</f>
        <v>5589</v>
      </c>
      <c r="B4756">
        <f>raw[rookie year]</f>
        <v>2015</v>
      </c>
      <c r="C4756" t="str">
        <f>IF(ISNUMBER(SEARCH(C$1,raw[[#This Row],[active years]])),1,"")</f>
        <v/>
      </c>
      <c r="D4756" t="str">
        <f>IF(ISNUMBER(SEARCH(D$1,raw[[#This Row],[active years]])),1,"")</f>
        <v/>
      </c>
      <c r="E4756" t="str">
        <f>IF(ISNUMBER(SEARCH(E$1,raw[[#This Row],[active years]])),1,"")</f>
        <v/>
      </c>
      <c r="F4756" t="str">
        <f>IF(ISNUMBER(SEARCH(F$1,raw[[#This Row],[active years]])),1,"")</f>
        <v/>
      </c>
      <c r="G4756" t="str">
        <f>IF(ISNUMBER(SEARCH(G$1,raw[[#This Row],[active years]])),1,"")</f>
        <v/>
      </c>
      <c r="H4756" t="str">
        <f>IF(ISNUMBER(SEARCH(H$1,raw[[#This Row],[active years]])),1,"")</f>
        <v/>
      </c>
      <c r="I4756" t="str">
        <f>IF(ISNUMBER(SEARCH(I$1,raw[[#This Row],[active years]])),1,"")</f>
        <v/>
      </c>
      <c r="J4756" t="str">
        <f>IF(ISNUMBER(SEARCH(J$1,raw[[#This Row],[active years]])),1,"")</f>
        <v/>
      </c>
      <c r="K4756" t="str">
        <f>IF(ISNUMBER(SEARCH(K$1,raw[[#This Row],[active years]])),1,"")</f>
        <v/>
      </c>
      <c r="L4756" t="str">
        <f>IF(ISNUMBER(SEARCH(L$1,raw[[#This Row],[active years]])),1,"")</f>
        <v/>
      </c>
      <c r="M4756" t="str">
        <f>IF(ISNUMBER(SEARCH(M$1,raw[[#This Row],[active years]])),1,"")</f>
        <v/>
      </c>
      <c r="N4756" t="str">
        <f>IF(ISNUMBER(SEARCH(N$1,raw[[#This Row],[active years]])),1,"")</f>
        <v/>
      </c>
      <c r="O4756" t="str">
        <f>IF(ISNUMBER(SEARCH(O$1,raw[[#This Row],[active years]])),1,"")</f>
        <v/>
      </c>
      <c r="P4756" t="str">
        <f>IF(ISNUMBER(SEARCH(P$1,raw[[#This Row],[active years]])),1,"")</f>
        <v/>
      </c>
      <c r="Q4756" t="str">
        <f>IF(ISNUMBER(SEARCH(Q$1,raw[[#This Row],[active years]])),1,"")</f>
        <v/>
      </c>
      <c r="R4756" t="str">
        <f>IF(ISNUMBER(SEARCH(R$1,raw[[#This Row],[active years]])),1,"")</f>
        <v/>
      </c>
      <c r="S4756" t="str">
        <f>IF(ISNUMBER(SEARCH(S$1,raw[[#This Row],[active years]])),1,"")</f>
        <v/>
      </c>
      <c r="T4756" t="str">
        <f>IF(ISNUMBER(SEARCH(T$1,raw[[#This Row],[active years]])),1,"")</f>
        <v/>
      </c>
      <c r="U4756" t="str">
        <f>IF(ISNUMBER(SEARCH(U$1,raw[[#This Row],[active years]])),1,"")</f>
        <v/>
      </c>
      <c r="V4756" t="str">
        <f>IF(ISNUMBER(SEARCH(V$1,raw[[#This Row],[active years]])),1,"")</f>
        <v/>
      </c>
      <c r="W4756" t="str">
        <f>IF(ISNUMBER(SEARCH(W$1,raw[[#This Row],[active years]])),1,"")</f>
        <v/>
      </c>
      <c r="X4756" t="str">
        <f>IF(ISNUMBER(SEARCH(X$1,raw[[#This Row],[active years]])),1,"")</f>
        <v/>
      </c>
      <c r="Y4756" t="str">
        <f>IF(ISNUMBER(SEARCH(Y$1,raw[[#This Row],[active years]])),1,"")</f>
        <v/>
      </c>
      <c r="Z4756">
        <f>IF(ISNUMBER(SEARCH(Z$1,raw[[#This Row],[active years]])),1,"")</f>
        <v>1</v>
      </c>
      <c r="AA4756">
        <f>IF(ISNUMBER(SEARCH(AA$1,raw[[#This Row],[active years]])),1,"")</f>
        <v>1</v>
      </c>
    </row>
    <row r="4757" spans="1:27" x14ac:dyDescent="0.45">
      <c r="A4757">
        <f>raw[team]</f>
        <v>5590</v>
      </c>
      <c r="B4757">
        <f>raw[rookie year]</f>
        <v>2015</v>
      </c>
      <c r="C4757" t="str">
        <f>IF(ISNUMBER(SEARCH(C$1,raw[[#This Row],[active years]])),1,"")</f>
        <v/>
      </c>
      <c r="D4757" t="str">
        <f>IF(ISNUMBER(SEARCH(D$1,raw[[#This Row],[active years]])),1,"")</f>
        <v/>
      </c>
      <c r="E4757" t="str">
        <f>IF(ISNUMBER(SEARCH(E$1,raw[[#This Row],[active years]])),1,"")</f>
        <v/>
      </c>
      <c r="F4757" t="str">
        <f>IF(ISNUMBER(SEARCH(F$1,raw[[#This Row],[active years]])),1,"")</f>
        <v/>
      </c>
      <c r="G4757" t="str">
        <f>IF(ISNUMBER(SEARCH(G$1,raw[[#This Row],[active years]])),1,"")</f>
        <v/>
      </c>
      <c r="H4757" t="str">
        <f>IF(ISNUMBER(SEARCH(H$1,raw[[#This Row],[active years]])),1,"")</f>
        <v/>
      </c>
      <c r="I4757" t="str">
        <f>IF(ISNUMBER(SEARCH(I$1,raw[[#This Row],[active years]])),1,"")</f>
        <v/>
      </c>
      <c r="J4757" t="str">
        <f>IF(ISNUMBER(SEARCH(J$1,raw[[#This Row],[active years]])),1,"")</f>
        <v/>
      </c>
      <c r="K4757" t="str">
        <f>IF(ISNUMBER(SEARCH(K$1,raw[[#This Row],[active years]])),1,"")</f>
        <v/>
      </c>
      <c r="L4757" t="str">
        <f>IF(ISNUMBER(SEARCH(L$1,raw[[#This Row],[active years]])),1,"")</f>
        <v/>
      </c>
      <c r="M4757" t="str">
        <f>IF(ISNUMBER(SEARCH(M$1,raw[[#This Row],[active years]])),1,"")</f>
        <v/>
      </c>
      <c r="N4757" t="str">
        <f>IF(ISNUMBER(SEARCH(N$1,raw[[#This Row],[active years]])),1,"")</f>
        <v/>
      </c>
      <c r="O4757" t="str">
        <f>IF(ISNUMBER(SEARCH(O$1,raw[[#This Row],[active years]])),1,"")</f>
        <v/>
      </c>
      <c r="P4757" t="str">
        <f>IF(ISNUMBER(SEARCH(P$1,raw[[#This Row],[active years]])),1,"")</f>
        <v/>
      </c>
      <c r="Q4757" t="str">
        <f>IF(ISNUMBER(SEARCH(Q$1,raw[[#This Row],[active years]])),1,"")</f>
        <v/>
      </c>
      <c r="R4757" t="str">
        <f>IF(ISNUMBER(SEARCH(R$1,raw[[#This Row],[active years]])),1,"")</f>
        <v/>
      </c>
      <c r="S4757" t="str">
        <f>IF(ISNUMBER(SEARCH(S$1,raw[[#This Row],[active years]])),1,"")</f>
        <v/>
      </c>
      <c r="T4757" t="str">
        <f>IF(ISNUMBER(SEARCH(T$1,raw[[#This Row],[active years]])),1,"")</f>
        <v/>
      </c>
      <c r="U4757" t="str">
        <f>IF(ISNUMBER(SEARCH(U$1,raw[[#This Row],[active years]])),1,"")</f>
        <v/>
      </c>
      <c r="V4757" t="str">
        <f>IF(ISNUMBER(SEARCH(V$1,raw[[#This Row],[active years]])),1,"")</f>
        <v/>
      </c>
      <c r="W4757" t="str">
        <f>IF(ISNUMBER(SEARCH(W$1,raw[[#This Row],[active years]])),1,"")</f>
        <v/>
      </c>
      <c r="X4757" t="str">
        <f>IF(ISNUMBER(SEARCH(X$1,raw[[#This Row],[active years]])),1,"")</f>
        <v/>
      </c>
      <c r="Y4757" t="str">
        <f>IF(ISNUMBER(SEARCH(Y$1,raw[[#This Row],[active years]])),1,"")</f>
        <v/>
      </c>
      <c r="Z4757">
        <f>IF(ISNUMBER(SEARCH(Z$1,raw[[#This Row],[active years]])),1,"")</f>
        <v>1</v>
      </c>
      <c r="AA4757">
        <f>IF(ISNUMBER(SEARCH(AA$1,raw[[#This Row],[active years]])),1,"")</f>
        <v>1</v>
      </c>
    </row>
    <row r="4758" spans="1:27" x14ac:dyDescent="0.45">
      <c r="A4758">
        <f>raw[team]</f>
        <v>5591</v>
      </c>
      <c r="B4758">
        <f>raw[rookie year]</f>
        <v>2015</v>
      </c>
      <c r="C4758" t="str">
        <f>IF(ISNUMBER(SEARCH(C$1,raw[[#This Row],[active years]])),1,"")</f>
        <v/>
      </c>
      <c r="D4758" t="str">
        <f>IF(ISNUMBER(SEARCH(D$1,raw[[#This Row],[active years]])),1,"")</f>
        <v/>
      </c>
      <c r="E4758" t="str">
        <f>IF(ISNUMBER(SEARCH(E$1,raw[[#This Row],[active years]])),1,"")</f>
        <v/>
      </c>
      <c r="F4758" t="str">
        <f>IF(ISNUMBER(SEARCH(F$1,raw[[#This Row],[active years]])),1,"")</f>
        <v/>
      </c>
      <c r="G4758" t="str">
        <f>IF(ISNUMBER(SEARCH(G$1,raw[[#This Row],[active years]])),1,"")</f>
        <v/>
      </c>
      <c r="H4758" t="str">
        <f>IF(ISNUMBER(SEARCH(H$1,raw[[#This Row],[active years]])),1,"")</f>
        <v/>
      </c>
      <c r="I4758" t="str">
        <f>IF(ISNUMBER(SEARCH(I$1,raw[[#This Row],[active years]])),1,"")</f>
        <v/>
      </c>
      <c r="J4758" t="str">
        <f>IF(ISNUMBER(SEARCH(J$1,raw[[#This Row],[active years]])),1,"")</f>
        <v/>
      </c>
      <c r="K4758" t="str">
        <f>IF(ISNUMBER(SEARCH(K$1,raw[[#This Row],[active years]])),1,"")</f>
        <v/>
      </c>
      <c r="L4758" t="str">
        <f>IF(ISNUMBER(SEARCH(L$1,raw[[#This Row],[active years]])),1,"")</f>
        <v/>
      </c>
      <c r="M4758" t="str">
        <f>IF(ISNUMBER(SEARCH(M$1,raw[[#This Row],[active years]])),1,"")</f>
        <v/>
      </c>
      <c r="N4758" t="str">
        <f>IF(ISNUMBER(SEARCH(N$1,raw[[#This Row],[active years]])),1,"")</f>
        <v/>
      </c>
      <c r="O4758" t="str">
        <f>IF(ISNUMBER(SEARCH(O$1,raw[[#This Row],[active years]])),1,"")</f>
        <v/>
      </c>
      <c r="P4758" t="str">
        <f>IF(ISNUMBER(SEARCH(P$1,raw[[#This Row],[active years]])),1,"")</f>
        <v/>
      </c>
      <c r="Q4758" t="str">
        <f>IF(ISNUMBER(SEARCH(Q$1,raw[[#This Row],[active years]])),1,"")</f>
        <v/>
      </c>
      <c r="R4758" t="str">
        <f>IF(ISNUMBER(SEARCH(R$1,raw[[#This Row],[active years]])),1,"")</f>
        <v/>
      </c>
      <c r="S4758" t="str">
        <f>IF(ISNUMBER(SEARCH(S$1,raw[[#This Row],[active years]])),1,"")</f>
        <v/>
      </c>
      <c r="T4758" t="str">
        <f>IF(ISNUMBER(SEARCH(T$1,raw[[#This Row],[active years]])),1,"")</f>
        <v/>
      </c>
      <c r="U4758" t="str">
        <f>IF(ISNUMBER(SEARCH(U$1,raw[[#This Row],[active years]])),1,"")</f>
        <v/>
      </c>
      <c r="V4758" t="str">
        <f>IF(ISNUMBER(SEARCH(V$1,raw[[#This Row],[active years]])),1,"")</f>
        <v/>
      </c>
      <c r="W4758" t="str">
        <f>IF(ISNUMBER(SEARCH(W$1,raw[[#This Row],[active years]])),1,"")</f>
        <v/>
      </c>
      <c r="X4758" t="str">
        <f>IF(ISNUMBER(SEARCH(X$1,raw[[#This Row],[active years]])),1,"")</f>
        <v/>
      </c>
      <c r="Y4758" t="str">
        <f>IF(ISNUMBER(SEARCH(Y$1,raw[[#This Row],[active years]])),1,"")</f>
        <v/>
      </c>
      <c r="Z4758">
        <f>IF(ISNUMBER(SEARCH(Z$1,raw[[#This Row],[active years]])),1,"")</f>
        <v>1</v>
      </c>
      <c r="AA4758" t="str">
        <f>IF(ISNUMBER(SEARCH(AA$1,raw[[#This Row],[active years]])),1,"")</f>
        <v/>
      </c>
    </row>
    <row r="4759" spans="1:27" x14ac:dyDescent="0.45">
      <c r="A4759">
        <f>raw[team]</f>
        <v>5592</v>
      </c>
      <c r="B4759">
        <f>raw[rookie year]</f>
        <v>2015</v>
      </c>
      <c r="C4759" t="str">
        <f>IF(ISNUMBER(SEARCH(C$1,raw[[#This Row],[active years]])),1,"")</f>
        <v/>
      </c>
      <c r="D4759" t="str">
        <f>IF(ISNUMBER(SEARCH(D$1,raw[[#This Row],[active years]])),1,"")</f>
        <v/>
      </c>
      <c r="E4759" t="str">
        <f>IF(ISNUMBER(SEARCH(E$1,raw[[#This Row],[active years]])),1,"")</f>
        <v/>
      </c>
      <c r="F4759" t="str">
        <f>IF(ISNUMBER(SEARCH(F$1,raw[[#This Row],[active years]])),1,"")</f>
        <v/>
      </c>
      <c r="G4759" t="str">
        <f>IF(ISNUMBER(SEARCH(G$1,raw[[#This Row],[active years]])),1,"")</f>
        <v/>
      </c>
      <c r="H4759" t="str">
        <f>IF(ISNUMBER(SEARCH(H$1,raw[[#This Row],[active years]])),1,"")</f>
        <v/>
      </c>
      <c r="I4759" t="str">
        <f>IF(ISNUMBER(SEARCH(I$1,raw[[#This Row],[active years]])),1,"")</f>
        <v/>
      </c>
      <c r="J4759" t="str">
        <f>IF(ISNUMBER(SEARCH(J$1,raw[[#This Row],[active years]])),1,"")</f>
        <v/>
      </c>
      <c r="K4759" t="str">
        <f>IF(ISNUMBER(SEARCH(K$1,raw[[#This Row],[active years]])),1,"")</f>
        <v/>
      </c>
      <c r="L4759" t="str">
        <f>IF(ISNUMBER(SEARCH(L$1,raw[[#This Row],[active years]])),1,"")</f>
        <v/>
      </c>
      <c r="M4759" t="str">
        <f>IF(ISNUMBER(SEARCH(M$1,raw[[#This Row],[active years]])),1,"")</f>
        <v/>
      </c>
      <c r="N4759" t="str">
        <f>IF(ISNUMBER(SEARCH(N$1,raw[[#This Row],[active years]])),1,"")</f>
        <v/>
      </c>
      <c r="O4759" t="str">
        <f>IF(ISNUMBER(SEARCH(O$1,raw[[#This Row],[active years]])),1,"")</f>
        <v/>
      </c>
      <c r="P4759" t="str">
        <f>IF(ISNUMBER(SEARCH(P$1,raw[[#This Row],[active years]])),1,"")</f>
        <v/>
      </c>
      <c r="Q4759" t="str">
        <f>IF(ISNUMBER(SEARCH(Q$1,raw[[#This Row],[active years]])),1,"")</f>
        <v/>
      </c>
      <c r="R4759" t="str">
        <f>IF(ISNUMBER(SEARCH(R$1,raw[[#This Row],[active years]])),1,"")</f>
        <v/>
      </c>
      <c r="S4759" t="str">
        <f>IF(ISNUMBER(SEARCH(S$1,raw[[#This Row],[active years]])),1,"")</f>
        <v/>
      </c>
      <c r="T4759" t="str">
        <f>IF(ISNUMBER(SEARCH(T$1,raw[[#This Row],[active years]])),1,"")</f>
        <v/>
      </c>
      <c r="U4759" t="str">
        <f>IF(ISNUMBER(SEARCH(U$1,raw[[#This Row],[active years]])),1,"")</f>
        <v/>
      </c>
      <c r="V4759" t="str">
        <f>IF(ISNUMBER(SEARCH(V$1,raw[[#This Row],[active years]])),1,"")</f>
        <v/>
      </c>
      <c r="W4759" t="str">
        <f>IF(ISNUMBER(SEARCH(W$1,raw[[#This Row],[active years]])),1,"")</f>
        <v/>
      </c>
      <c r="X4759" t="str">
        <f>IF(ISNUMBER(SEARCH(X$1,raw[[#This Row],[active years]])),1,"")</f>
        <v/>
      </c>
      <c r="Y4759" t="str">
        <f>IF(ISNUMBER(SEARCH(Y$1,raw[[#This Row],[active years]])),1,"")</f>
        <v/>
      </c>
      <c r="Z4759">
        <f>IF(ISNUMBER(SEARCH(Z$1,raw[[#This Row],[active years]])),1,"")</f>
        <v>1</v>
      </c>
      <c r="AA4759">
        <f>IF(ISNUMBER(SEARCH(AA$1,raw[[#This Row],[active years]])),1,"")</f>
        <v>1</v>
      </c>
    </row>
    <row r="4760" spans="1:27" x14ac:dyDescent="0.45">
      <c r="A4760">
        <f>raw[team]</f>
        <v>5593</v>
      </c>
      <c r="B4760">
        <f>raw[rookie year]</f>
        <v>2015</v>
      </c>
      <c r="C4760" t="str">
        <f>IF(ISNUMBER(SEARCH(C$1,raw[[#This Row],[active years]])),1,"")</f>
        <v/>
      </c>
      <c r="D4760" t="str">
        <f>IF(ISNUMBER(SEARCH(D$1,raw[[#This Row],[active years]])),1,"")</f>
        <v/>
      </c>
      <c r="E4760" t="str">
        <f>IF(ISNUMBER(SEARCH(E$1,raw[[#This Row],[active years]])),1,"")</f>
        <v/>
      </c>
      <c r="F4760" t="str">
        <f>IF(ISNUMBER(SEARCH(F$1,raw[[#This Row],[active years]])),1,"")</f>
        <v/>
      </c>
      <c r="G4760" t="str">
        <f>IF(ISNUMBER(SEARCH(G$1,raw[[#This Row],[active years]])),1,"")</f>
        <v/>
      </c>
      <c r="H4760" t="str">
        <f>IF(ISNUMBER(SEARCH(H$1,raw[[#This Row],[active years]])),1,"")</f>
        <v/>
      </c>
      <c r="I4760" t="str">
        <f>IF(ISNUMBER(SEARCH(I$1,raw[[#This Row],[active years]])),1,"")</f>
        <v/>
      </c>
      <c r="J4760" t="str">
        <f>IF(ISNUMBER(SEARCH(J$1,raw[[#This Row],[active years]])),1,"")</f>
        <v/>
      </c>
      <c r="K4760" t="str">
        <f>IF(ISNUMBER(SEARCH(K$1,raw[[#This Row],[active years]])),1,"")</f>
        <v/>
      </c>
      <c r="L4760" t="str">
        <f>IF(ISNUMBER(SEARCH(L$1,raw[[#This Row],[active years]])),1,"")</f>
        <v/>
      </c>
      <c r="M4760" t="str">
        <f>IF(ISNUMBER(SEARCH(M$1,raw[[#This Row],[active years]])),1,"")</f>
        <v/>
      </c>
      <c r="N4760" t="str">
        <f>IF(ISNUMBER(SEARCH(N$1,raw[[#This Row],[active years]])),1,"")</f>
        <v/>
      </c>
      <c r="O4760" t="str">
        <f>IF(ISNUMBER(SEARCH(O$1,raw[[#This Row],[active years]])),1,"")</f>
        <v/>
      </c>
      <c r="P4760" t="str">
        <f>IF(ISNUMBER(SEARCH(P$1,raw[[#This Row],[active years]])),1,"")</f>
        <v/>
      </c>
      <c r="Q4760" t="str">
        <f>IF(ISNUMBER(SEARCH(Q$1,raw[[#This Row],[active years]])),1,"")</f>
        <v/>
      </c>
      <c r="R4760" t="str">
        <f>IF(ISNUMBER(SEARCH(R$1,raw[[#This Row],[active years]])),1,"")</f>
        <v/>
      </c>
      <c r="S4760" t="str">
        <f>IF(ISNUMBER(SEARCH(S$1,raw[[#This Row],[active years]])),1,"")</f>
        <v/>
      </c>
      <c r="T4760" t="str">
        <f>IF(ISNUMBER(SEARCH(T$1,raw[[#This Row],[active years]])),1,"")</f>
        <v/>
      </c>
      <c r="U4760" t="str">
        <f>IF(ISNUMBER(SEARCH(U$1,raw[[#This Row],[active years]])),1,"")</f>
        <v/>
      </c>
      <c r="V4760" t="str">
        <f>IF(ISNUMBER(SEARCH(V$1,raw[[#This Row],[active years]])),1,"")</f>
        <v/>
      </c>
      <c r="W4760" t="str">
        <f>IF(ISNUMBER(SEARCH(W$1,raw[[#This Row],[active years]])),1,"")</f>
        <v/>
      </c>
      <c r="X4760" t="str">
        <f>IF(ISNUMBER(SEARCH(X$1,raw[[#This Row],[active years]])),1,"")</f>
        <v/>
      </c>
      <c r="Y4760" t="str">
        <f>IF(ISNUMBER(SEARCH(Y$1,raw[[#This Row],[active years]])),1,"")</f>
        <v/>
      </c>
      <c r="Z4760">
        <f>IF(ISNUMBER(SEARCH(Z$1,raw[[#This Row],[active years]])),1,"")</f>
        <v>1</v>
      </c>
      <c r="AA4760">
        <f>IF(ISNUMBER(SEARCH(AA$1,raw[[#This Row],[active years]])),1,"")</f>
        <v>1</v>
      </c>
    </row>
    <row r="4761" spans="1:27" x14ac:dyDescent="0.45">
      <c r="A4761">
        <f>raw[team]</f>
        <v>5594</v>
      </c>
      <c r="B4761">
        <f>raw[rookie year]</f>
        <v>2015</v>
      </c>
      <c r="C4761" t="str">
        <f>IF(ISNUMBER(SEARCH(C$1,raw[[#This Row],[active years]])),1,"")</f>
        <v/>
      </c>
      <c r="D4761" t="str">
        <f>IF(ISNUMBER(SEARCH(D$1,raw[[#This Row],[active years]])),1,"")</f>
        <v/>
      </c>
      <c r="E4761" t="str">
        <f>IF(ISNUMBER(SEARCH(E$1,raw[[#This Row],[active years]])),1,"")</f>
        <v/>
      </c>
      <c r="F4761" t="str">
        <f>IF(ISNUMBER(SEARCH(F$1,raw[[#This Row],[active years]])),1,"")</f>
        <v/>
      </c>
      <c r="G4761" t="str">
        <f>IF(ISNUMBER(SEARCH(G$1,raw[[#This Row],[active years]])),1,"")</f>
        <v/>
      </c>
      <c r="H4761" t="str">
        <f>IF(ISNUMBER(SEARCH(H$1,raw[[#This Row],[active years]])),1,"")</f>
        <v/>
      </c>
      <c r="I4761" t="str">
        <f>IF(ISNUMBER(SEARCH(I$1,raw[[#This Row],[active years]])),1,"")</f>
        <v/>
      </c>
      <c r="J4761" t="str">
        <f>IF(ISNUMBER(SEARCH(J$1,raw[[#This Row],[active years]])),1,"")</f>
        <v/>
      </c>
      <c r="K4761" t="str">
        <f>IF(ISNUMBER(SEARCH(K$1,raw[[#This Row],[active years]])),1,"")</f>
        <v/>
      </c>
      <c r="L4761" t="str">
        <f>IF(ISNUMBER(SEARCH(L$1,raw[[#This Row],[active years]])),1,"")</f>
        <v/>
      </c>
      <c r="M4761" t="str">
        <f>IF(ISNUMBER(SEARCH(M$1,raw[[#This Row],[active years]])),1,"")</f>
        <v/>
      </c>
      <c r="N4761" t="str">
        <f>IF(ISNUMBER(SEARCH(N$1,raw[[#This Row],[active years]])),1,"")</f>
        <v/>
      </c>
      <c r="O4761" t="str">
        <f>IF(ISNUMBER(SEARCH(O$1,raw[[#This Row],[active years]])),1,"")</f>
        <v/>
      </c>
      <c r="P4761" t="str">
        <f>IF(ISNUMBER(SEARCH(P$1,raw[[#This Row],[active years]])),1,"")</f>
        <v/>
      </c>
      <c r="Q4761" t="str">
        <f>IF(ISNUMBER(SEARCH(Q$1,raw[[#This Row],[active years]])),1,"")</f>
        <v/>
      </c>
      <c r="R4761" t="str">
        <f>IF(ISNUMBER(SEARCH(R$1,raw[[#This Row],[active years]])),1,"")</f>
        <v/>
      </c>
      <c r="S4761" t="str">
        <f>IF(ISNUMBER(SEARCH(S$1,raw[[#This Row],[active years]])),1,"")</f>
        <v/>
      </c>
      <c r="T4761" t="str">
        <f>IF(ISNUMBER(SEARCH(T$1,raw[[#This Row],[active years]])),1,"")</f>
        <v/>
      </c>
      <c r="U4761" t="str">
        <f>IF(ISNUMBER(SEARCH(U$1,raw[[#This Row],[active years]])),1,"")</f>
        <v/>
      </c>
      <c r="V4761" t="str">
        <f>IF(ISNUMBER(SEARCH(V$1,raw[[#This Row],[active years]])),1,"")</f>
        <v/>
      </c>
      <c r="W4761" t="str">
        <f>IF(ISNUMBER(SEARCH(W$1,raw[[#This Row],[active years]])),1,"")</f>
        <v/>
      </c>
      <c r="X4761" t="str">
        <f>IF(ISNUMBER(SEARCH(X$1,raw[[#This Row],[active years]])),1,"")</f>
        <v/>
      </c>
      <c r="Y4761" t="str">
        <f>IF(ISNUMBER(SEARCH(Y$1,raw[[#This Row],[active years]])),1,"")</f>
        <v/>
      </c>
      <c r="Z4761">
        <f>IF(ISNUMBER(SEARCH(Z$1,raw[[#This Row],[active years]])),1,"")</f>
        <v>1</v>
      </c>
      <c r="AA4761">
        <f>IF(ISNUMBER(SEARCH(AA$1,raw[[#This Row],[active years]])),1,"")</f>
        <v>1</v>
      </c>
    </row>
    <row r="4762" spans="1:27" x14ac:dyDescent="0.45">
      <c r="A4762">
        <f>raw[team]</f>
        <v>5595</v>
      </c>
      <c r="B4762">
        <f>raw[rookie year]</f>
        <v>2015</v>
      </c>
      <c r="C4762" t="str">
        <f>IF(ISNUMBER(SEARCH(C$1,raw[[#This Row],[active years]])),1,"")</f>
        <v/>
      </c>
      <c r="D4762" t="str">
        <f>IF(ISNUMBER(SEARCH(D$1,raw[[#This Row],[active years]])),1,"")</f>
        <v/>
      </c>
      <c r="E4762" t="str">
        <f>IF(ISNUMBER(SEARCH(E$1,raw[[#This Row],[active years]])),1,"")</f>
        <v/>
      </c>
      <c r="F4762" t="str">
        <f>IF(ISNUMBER(SEARCH(F$1,raw[[#This Row],[active years]])),1,"")</f>
        <v/>
      </c>
      <c r="G4762" t="str">
        <f>IF(ISNUMBER(SEARCH(G$1,raw[[#This Row],[active years]])),1,"")</f>
        <v/>
      </c>
      <c r="H4762" t="str">
        <f>IF(ISNUMBER(SEARCH(H$1,raw[[#This Row],[active years]])),1,"")</f>
        <v/>
      </c>
      <c r="I4762" t="str">
        <f>IF(ISNUMBER(SEARCH(I$1,raw[[#This Row],[active years]])),1,"")</f>
        <v/>
      </c>
      <c r="J4762" t="str">
        <f>IF(ISNUMBER(SEARCH(J$1,raw[[#This Row],[active years]])),1,"")</f>
        <v/>
      </c>
      <c r="K4762" t="str">
        <f>IF(ISNUMBER(SEARCH(K$1,raw[[#This Row],[active years]])),1,"")</f>
        <v/>
      </c>
      <c r="L4762" t="str">
        <f>IF(ISNUMBER(SEARCH(L$1,raw[[#This Row],[active years]])),1,"")</f>
        <v/>
      </c>
      <c r="M4762" t="str">
        <f>IF(ISNUMBER(SEARCH(M$1,raw[[#This Row],[active years]])),1,"")</f>
        <v/>
      </c>
      <c r="N4762" t="str">
        <f>IF(ISNUMBER(SEARCH(N$1,raw[[#This Row],[active years]])),1,"")</f>
        <v/>
      </c>
      <c r="O4762" t="str">
        <f>IF(ISNUMBER(SEARCH(O$1,raw[[#This Row],[active years]])),1,"")</f>
        <v/>
      </c>
      <c r="P4762" t="str">
        <f>IF(ISNUMBER(SEARCH(P$1,raw[[#This Row],[active years]])),1,"")</f>
        <v/>
      </c>
      <c r="Q4762" t="str">
        <f>IF(ISNUMBER(SEARCH(Q$1,raw[[#This Row],[active years]])),1,"")</f>
        <v/>
      </c>
      <c r="R4762" t="str">
        <f>IF(ISNUMBER(SEARCH(R$1,raw[[#This Row],[active years]])),1,"")</f>
        <v/>
      </c>
      <c r="S4762" t="str">
        <f>IF(ISNUMBER(SEARCH(S$1,raw[[#This Row],[active years]])),1,"")</f>
        <v/>
      </c>
      <c r="T4762" t="str">
        <f>IF(ISNUMBER(SEARCH(T$1,raw[[#This Row],[active years]])),1,"")</f>
        <v/>
      </c>
      <c r="U4762" t="str">
        <f>IF(ISNUMBER(SEARCH(U$1,raw[[#This Row],[active years]])),1,"")</f>
        <v/>
      </c>
      <c r="V4762" t="str">
        <f>IF(ISNUMBER(SEARCH(V$1,raw[[#This Row],[active years]])),1,"")</f>
        <v/>
      </c>
      <c r="W4762" t="str">
        <f>IF(ISNUMBER(SEARCH(W$1,raw[[#This Row],[active years]])),1,"")</f>
        <v/>
      </c>
      <c r="X4762" t="str">
        <f>IF(ISNUMBER(SEARCH(X$1,raw[[#This Row],[active years]])),1,"")</f>
        <v/>
      </c>
      <c r="Y4762" t="str">
        <f>IF(ISNUMBER(SEARCH(Y$1,raw[[#This Row],[active years]])),1,"")</f>
        <v/>
      </c>
      <c r="Z4762">
        <f>IF(ISNUMBER(SEARCH(Z$1,raw[[#This Row],[active years]])),1,"")</f>
        <v>1</v>
      </c>
      <c r="AA4762">
        <f>IF(ISNUMBER(SEARCH(AA$1,raw[[#This Row],[active years]])),1,"")</f>
        <v>1</v>
      </c>
    </row>
    <row r="4763" spans="1:27" x14ac:dyDescent="0.45">
      <c r="A4763">
        <f>raw[team]</f>
        <v>5596</v>
      </c>
      <c r="B4763">
        <f>raw[rookie year]</f>
        <v>2015</v>
      </c>
      <c r="C4763" t="str">
        <f>IF(ISNUMBER(SEARCH(C$1,raw[[#This Row],[active years]])),1,"")</f>
        <v/>
      </c>
      <c r="D4763" t="str">
        <f>IF(ISNUMBER(SEARCH(D$1,raw[[#This Row],[active years]])),1,"")</f>
        <v/>
      </c>
      <c r="E4763" t="str">
        <f>IF(ISNUMBER(SEARCH(E$1,raw[[#This Row],[active years]])),1,"")</f>
        <v/>
      </c>
      <c r="F4763" t="str">
        <f>IF(ISNUMBER(SEARCH(F$1,raw[[#This Row],[active years]])),1,"")</f>
        <v/>
      </c>
      <c r="G4763" t="str">
        <f>IF(ISNUMBER(SEARCH(G$1,raw[[#This Row],[active years]])),1,"")</f>
        <v/>
      </c>
      <c r="H4763" t="str">
        <f>IF(ISNUMBER(SEARCH(H$1,raw[[#This Row],[active years]])),1,"")</f>
        <v/>
      </c>
      <c r="I4763" t="str">
        <f>IF(ISNUMBER(SEARCH(I$1,raw[[#This Row],[active years]])),1,"")</f>
        <v/>
      </c>
      <c r="J4763" t="str">
        <f>IF(ISNUMBER(SEARCH(J$1,raw[[#This Row],[active years]])),1,"")</f>
        <v/>
      </c>
      <c r="K4763" t="str">
        <f>IF(ISNUMBER(SEARCH(K$1,raw[[#This Row],[active years]])),1,"")</f>
        <v/>
      </c>
      <c r="L4763" t="str">
        <f>IF(ISNUMBER(SEARCH(L$1,raw[[#This Row],[active years]])),1,"")</f>
        <v/>
      </c>
      <c r="M4763" t="str">
        <f>IF(ISNUMBER(SEARCH(M$1,raw[[#This Row],[active years]])),1,"")</f>
        <v/>
      </c>
      <c r="N4763" t="str">
        <f>IF(ISNUMBER(SEARCH(N$1,raw[[#This Row],[active years]])),1,"")</f>
        <v/>
      </c>
      <c r="O4763" t="str">
        <f>IF(ISNUMBER(SEARCH(O$1,raw[[#This Row],[active years]])),1,"")</f>
        <v/>
      </c>
      <c r="P4763" t="str">
        <f>IF(ISNUMBER(SEARCH(P$1,raw[[#This Row],[active years]])),1,"")</f>
        <v/>
      </c>
      <c r="Q4763" t="str">
        <f>IF(ISNUMBER(SEARCH(Q$1,raw[[#This Row],[active years]])),1,"")</f>
        <v/>
      </c>
      <c r="R4763" t="str">
        <f>IF(ISNUMBER(SEARCH(R$1,raw[[#This Row],[active years]])),1,"")</f>
        <v/>
      </c>
      <c r="S4763" t="str">
        <f>IF(ISNUMBER(SEARCH(S$1,raw[[#This Row],[active years]])),1,"")</f>
        <v/>
      </c>
      <c r="T4763" t="str">
        <f>IF(ISNUMBER(SEARCH(T$1,raw[[#This Row],[active years]])),1,"")</f>
        <v/>
      </c>
      <c r="U4763" t="str">
        <f>IF(ISNUMBER(SEARCH(U$1,raw[[#This Row],[active years]])),1,"")</f>
        <v/>
      </c>
      <c r="V4763" t="str">
        <f>IF(ISNUMBER(SEARCH(V$1,raw[[#This Row],[active years]])),1,"")</f>
        <v/>
      </c>
      <c r="W4763" t="str">
        <f>IF(ISNUMBER(SEARCH(W$1,raw[[#This Row],[active years]])),1,"")</f>
        <v/>
      </c>
      <c r="X4763" t="str">
        <f>IF(ISNUMBER(SEARCH(X$1,raw[[#This Row],[active years]])),1,"")</f>
        <v/>
      </c>
      <c r="Y4763" t="str">
        <f>IF(ISNUMBER(SEARCH(Y$1,raw[[#This Row],[active years]])),1,"")</f>
        <v/>
      </c>
      <c r="Z4763">
        <f>IF(ISNUMBER(SEARCH(Z$1,raw[[#This Row],[active years]])),1,"")</f>
        <v>1</v>
      </c>
      <c r="AA4763">
        <f>IF(ISNUMBER(SEARCH(AA$1,raw[[#This Row],[active years]])),1,"")</f>
        <v>1</v>
      </c>
    </row>
    <row r="4764" spans="1:27" x14ac:dyDescent="0.45">
      <c r="A4764">
        <f>raw[team]</f>
        <v>5597</v>
      </c>
      <c r="B4764">
        <f>raw[rookie year]</f>
        <v>2015</v>
      </c>
      <c r="C4764" t="str">
        <f>IF(ISNUMBER(SEARCH(C$1,raw[[#This Row],[active years]])),1,"")</f>
        <v/>
      </c>
      <c r="D4764" t="str">
        <f>IF(ISNUMBER(SEARCH(D$1,raw[[#This Row],[active years]])),1,"")</f>
        <v/>
      </c>
      <c r="E4764" t="str">
        <f>IF(ISNUMBER(SEARCH(E$1,raw[[#This Row],[active years]])),1,"")</f>
        <v/>
      </c>
      <c r="F4764" t="str">
        <f>IF(ISNUMBER(SEARCH(F$1,raw[[#This Row],[active years]])),1,"")</f>
        <v/>
      </c>
      <c r="G4764" t="str">
        <f>IF(ISNUMBER(SEARCH(G$1,raw[[#This Row],[active years]])),1,"")</f>
        <v/>
      </c>
      <c r="H4764" t="str">
        <f>IF(ISNUMBER(SEARCH(H$1,raw[[#This Row],[active years]])),1,"")</f>
        <v/>
      </c>
      <c r="I4764" t="str">
        <f>IF(ISNUMBER(SEARCH(I$1,raw[[#This Row],[active years]])),1,"")</f>
        <v/>
      </c>
      <c r="J4764" t="str">
        <f>IF(ISNUMBER(SEARCH(J$1,raw[[#This Row],[active years]])),1,"")</f>
        <v/>
      </c>
      <c r="K4764" t="str">
        <f>IF(ISNUMBER(SEARCH(K$1,raw[[#This Row],[active years]])),1,"")</f>
        <v/>
      </c>
      <c r="L4764" t="str">
        <f>IF(ISNUMBER(SEARCH(L$1,raw[[#This Row],[active years]])),1,"")</f>
        <v/>
      </c>
      <c r="M4764" t="str">
        <f>IF(ISNUMBER(SEARCH(M$1,raw[[#This Row],[active years]])),1,"")</f>
        <v/>
      </c>
      <c r="N4764" t="str">
        <f>IF(ISNUMBER(SEARCH(N$1,raw[[#This Row],[active years]])),1,"")</f>
        <v/>
      </c>
      <c r="O4764" t="str">
        <f>IF(ISNUMBER(SEARCH(O$1,raw[[#This Row],[active years]])),1,"")</f>
        <v/>
      </c>
      <c r="P4764" t="str">
        <f>IF(ISNUMBER(SEARCH(P$1,raw[[#This Row],[active years]])),1,"")</f>
        <v/>
      </c>
      <c r="Q4764" t="str">
        <f>IF(ISNUMBER(SEARCH(Q$1,raw[[#This Row],[active years]])),1,"")</f>
        <v/>
      </c>
      <c r="R4764" t="str">
        <f>IF(ISNUMBER(SEARCH(R$1,raw[[#This Row],[active years]])),1,"")</f>
        <v/>
      </c>
      <c r="S4764" t="str">
        <f>IF(ISNUMBER(SEARCH(S$1,raw[[#This Row],[active years]])),1,"")</f>
        <v/>
      </c>
      <c r="T4764" t="str">
        <f>IF(ISNUMBER(SEARCH(T$1,raw[[#This Row],[active years]])),1,"")</f>
        <v/>
      </c>
      <c r="U4764" t="str">
        <f>IF(ISNUMBER(SEARCH(U$1,raw[[#This Row],[active years]])),1,"")</f>
        <v/>
      </c>
      <c r="V4764" t="str">
        <f>IF(ISNUMBER(SEARCH(V$1,raw[[#This Row],[active years]])),1,"")</f>
        <v/>
      </c>
      <c r="W4764" t="str">
        <f>IF(ISNUMBER(SEARCH(W$1,raw[[#This Row],[active years]])),1,"")</f>
        <v/>
      </c>
      <c r="X4764" t="str">
        <f>IF(ISNUMBER(SEARCH(X$1,raw[[#This Row],[active years]])),1,"")</f>
        <v/>
      </c>
      <c r="Y4764" t="str">
        <f>IF(ISNUMBER(SEARCH(Y$1,raw[[#This Row],[active years]])),1,"")</f>
        <v/>
      </c>
      <c r="Z4764">
        <f>IF(ISNUMBER(SEARCH(Z$1,raw[[#This Row],[active years]])),1,"")</f>
        <v>1</v>
      </c>
      <c r="AA4764">
        <f>IF(ISNUMBER(SEARCH(AA$1,raw[[#This Row],[active years]])),1,"")</f>
        <v>1</v>
      </c>
    </row>
    <row r="4765" spans="1:27" x14ac:dyDescent="0.45">
      <c r="A4765">
        <f>raw[team]</f>
        <v>5598</v>
      </c>
      <c r="B4765">
        <f>raw[rookie year]</f>
        <v>2015</v>
      </c>
      <c r="C4765" t="str">
        <f>IF(ISNUMBER(SEARCH(C$1,raw[[#This Row],[active years]])),1,"")</f>
        <v/>
      </c>
      <c r="D4765" t="str">
        <f>IF(ISNUMBER(SEARCH(D$1,raw[[#This Row],[active years]])),1,"")</f>
        <v/>
      </c>
      <c r="E4765" t="str">
        <f>IF(ISNUMBER(SEARCH(E$1,raw[[#This Row],[active years]])),1,"")</f>
        <v/>
      </c>
      <c r="F4765" t="str">
        <f>IF(ISNUMBER(SEARCH(F$1,raw[[#This Row],[active years]])),1,"")</f>
        <v/>
      </c>
      <c r="G4765" t="str">
        <f>IF(ISNUMBER(SEARCH(G$1,raw[[#This Row],[active years]])),1,"")</f>
        <v/>
      </c>
      <c r="H4765" t="str">
        <f>IF(ISNUMBER(SEARCH(H$1,raw[[#This Row],[active years]])),1,"")</f>
        <v/>
      </c>
      <c r="I4765" t="str">
        <f>IF(ISNUMBER(SEARCH(I$1,raw[[#This Row],[active years]])),1,"")</f>
        <v/>
      </c>
      <c r="J4765" t="str">
        <f>IF(ISNUMBER(SEARCH(J$1,raw[[#This Row],[active years]])),1,"")</f>
        <v/>
      </c>
      <c r="K4765" t="str">
        <f>IF(ISNUMBER(SEARCH(K$1,raw[[#This Row],[active years]])),1,"")</f>
        <v/>
      </c>
      <c r="L4765" t="str">
        <f>IF(ISNUMBER(SEARCH(L$1,raw[[#This Row],[active years]])),1,"")</f>
        <v/>
      </c>
      <c r="M4765" t="str">
        <f>IF(ISNUMBER(SEARCH(M$1,raw[[#This Row],[active years]])),1,"")</f>
        <v/>
      </c>
      <c r="N4765" t="str">
        <f>IF(ISNUMBER(SEARCH(N$1,raw[[#This Row],[active years]])),1,"")</f>
        <v/>
      </c>
      <c r="O4765" t="str">
        <f>IF(ISNUMBER(SEARCH(O$1,raw[[#This Row],[active years]])),1,"")</f>
        <v/>
      </c>
      <c r="P4765" t="str">
        <f>IF(ISNUMBER(SEARCH(P$1,raw[[#This Row],[active years]])),1,"")</f>
        <v/>
      </c>
      <c r="Q4765" t="str">
        <f>IF(ISNUMBER(SEARCH(Q$1,raw[[#This Row],[active years]])),1,"")</f>
        <v/>
      </c>
      <c r="R4765" t="str">
        <f>IF(ISNUMBER(SEARCH(R$1,raw[[#This Row],[active years]])),1,"")</f>
        <v/>
      </c>
      <c r="S4765" t="str">
        <f>IF(ISNUMBER(SEARCH(S$1,raw[[#This Row],[active years]])),1,"")</f>
        <v/>
      </c>
      <c r="T4765" t="str">
        <f>IF(ISNUMBER(SEARCH(T$1,raw[[#This Row],[active years]])),1,"")</f>
        <v/>
      </c>
      <c r="U4765" t="str">
        <f>IF(ISNUMBER(SEARCH(U$1,raw[[#This Row],[active years]])),1,"")</f>
        <v/>
      </c>
      <c r="V4765" t="str">
        <f>IF(ISNUMBER(SEARCH(V$1,raw[[#This Row],[active years]])),1,"")</f>
        <v/>
      </c>
      <c r="W4765" t="str">
        <f>IF(ISNUMBER(SEARCH(W$1,raw[[#This Row],[active years]])),1,"")</f>
        <v/>
      </c>
      <c r="X4765" t="str">
        <f>IF(ISNUMBER(SEARCH(X$1,raw[[#This Row],[active years]])),1,"")</f>
        <v/>
      </c>
      <c r="Y4765" t="str">
        <f>IF(ISNUMBER(SEARCH(Y$1,raw[[#This Row],[active years]])),1,"")</f>
        <v/>
      </c>
      <c r="Z4765">
        <f>IF(ISNUMBER(SEARCH(Z$1,raw[[#This Row],[active years]])),1,"")</f>
        <v>1</v>
      </c>
      <c r="AA4765" t="str">
        <f>IF(ISNUMBER(SEARCH(AA$1,raw[[#This Row],[active years]])),1,"")</f>
        <v/>
      </c>
    </row>
    <row r="4766" spans="1:27" x14ac:dyDescent="0.45">
      <c r="A4766">
        <f>raw[team]</f>
        <v>5599</v>
      </c>
      <c r="B4766">
        <f>raw[rookie year]</f>
        <v>2015</v>
      </c>
      <c r="C4766" t="str">
        <f>IF(ISNUMBER(SEARCH(C$1,raw[[#This Row],[active years]])),1,"")</f>
        <v/>
      </c>
      <c r="D4766" t="str">
        <f>IF(ISNUMBER(SEARCH(D$1,raw[[#This Row],[active years]])),1,"")</f>
        <v/>
      </c>
      <c r="E4766" t="str">
        <f>IF(ISNUMBER(SEARCH(E$1,raw[[#This Row],[active years]])),1,"")</f>
        <v/>
      </c>
      <c r="F4766" t="str">
        <f>IF(ISNUMBER(SEARCH(F$1,raw[[#This Row],[active years]])),1,"")</f>
        <v/>
      </c>
      <c r="G4766" t="str">
        <f>IF(ISNUMBER(SEARCH(G$1,raw[[#This Row],[active years]])),1,"")</f>
        <v/>
      </c>
      <c r="H4766" t="str">
        <f>IF(ISNUMBER(SEARCH(H$1,raw[[#This Row],[active years]])),1,"")</f>
        <v/>
      </c>
      <c r="I4766" t="str">
        <f>IF(ISNUMBER(SEARCH(I$1,raw[[#This Row],[active years]])),1,"")</f>
        <v/>
      </c>
      <c r="J4766" t="str">
        <f>IF(ISNUMBER(SEARCH(J$1,raw[[#This Row],[active years]])),1,"")</f>
        <v/>
      </c>
      <c r="K4766" t="str">
        <f>IF(ISNUMBER(SEARCH(K$1,raw[[#This Row],[active years]])),1,"")</f>
        <v/>
      </c>
      <c r="L4766" t="str">
        <f>IF(ISNUMBER(SEARCH(L$1,raw[[#This Row],[active years]])),1,"")</f>
        <v/>
      </c>
      <c r="M4766" t="str">
        <f>IF(ISNUMBER(SEARCH(M$1,raw[[#This Row],[active years]])),1,"")</f>
        <v/>
      </c>
      <c r="N4766" t="str">
        <f>IF(ISNUMBER(SEARCH(N$1,raw[[#This Row],[active years]])),1,"")</f>
        <v/>
      </c>
      <c r="O4766" t="str">
        <f>IF(ISNUMBER(SEARCH(O$1,raw[[#This Row],[active years]])),1,"")</f>
        <v/>
      </c>
      <c r="P4766" t="str">
        <f>IF(ISNUMBER(SEARCH(P$1,raw[[#This Row],[active years]])),1,"")</f>
        <v/>
      </c>
      <c r="Q4766" t="str">
        <f>IF(ISNUMBER(SEARCH(Q$1,raw[[#This Row],[active years]])),1,"")</f>
        <v/>
      </c>
      <c r="R4766" t="str">
        <f>IF(ISNUMBER(SEARCH(R$1,raw[[#This Row],[active years]])),1,"")</f>
        <v/>
      </c>
      <c r="S4766" t="str">
        <f>IF(ISNUMBER(SEARCH(S$1,raw[[#This Row],[active years]])),1,"")</f>
        <v/>
      </c>
      <c r="T4766" t="str">
        <f>IF(ISNUMBER(SEARCH(T$1,raw[[#This Row],[active years]])),1,"")</f>
        <v/>
      </c>
      <c r="U4766" t="str">
        <f>IF(ISNUMBER(SEARCH(U$1,raw[[#This Row],[active years]])),1,"")</f>
        <v/>
      </c>
      <c r="V4766" t="str">
        <f>IF(ISNUMBER(SEARCH(V$1,raw[[#This Row],[active years]])),1,"")</f>
        <v/>
      </c>
      <c r="W4766" t="str">
        <f>IF(ISNUMBER(SEARCH(W$1,raw[[#This Row],[active years]])),1,"")</f>
        <v/>
      </c>
      <c r="X4766" t="str">
        <f>IF(ISNUMBER(SEARCH(X$1,raw[[#This Row],[active years]])),1,"")</f>
        <v/>
      </c>
      <c r="Y4766" t="str">
        <f>IF(ISNUMBER(SEARCH(Y$1,raw[[#This Row],[active years]])),1,"")</f>
        <v/>
      </c>
      <c r="Z4766">
        <f>IF(ISNUMBER(SEARCH(Z$1,raw[[#This Row],[active years]])),1,"")</f>
        <v>1</v>
      </c>
      <c r="AA4766">
        <f>IF(ISNUMBER(SEARCH(AA$1,raw[[#This Row],[active years]])),1,"")</f>
        <v>1</v>
      </c>
    </row>
    <row r="4767" spans="1:27" x14ac:dyDescent="0.45">
      <c r="A4767">
        <f>raw[team]</f>
        <v>5600</v>
      </c>
      <c r="B4767">
        <f>raw[rookie year]</f>
        <v>2015</v>
      </c>
      <c r="C4767" t="str">
        <f>IF(ISNUMBER(SEARCH(C$1,raw[[#This Row],[active years]])),1,"")</f>
        <v/>
      </c>
      <c r="D4767" t="str">
        <f>IF(ISNUMBER(SEARCH(D$1,raw[[#This Row],[active years]])),1,"")</f>
        <v/>
      </c>
      <c r="E4767" t="str">
        <f>IF(ISNUMBER(SEARCH(E$1,raw[[#This Row],[active years]])),1,"")</f>
        <v/>
      </c>
      <c r="F4767" t="str">
        <f>IF(ISNUMBER(SEARCH(F$1,raw[[#This Row],[active years]])),1,"")</f>
        <v/>
      </c>
      <c r="G4767" t="str">
        <f>IF(ISNUMBER(SEARCH(G$1,raw[[#This Row],[active years]])),1,"")</f>
        <v/>
      </c>
      <c r="H4767" t="str">
        <f>IF(ISNUMBER(SEARCH(H$1,raw[[#This Row],[active years]])),1,"")</f>
        <v/>
      </c>
      <c r="I4767" t="str">
        <f>IF(ISNUMBER(SEARCH(I$1,raw[[#This Row],[active years]])),1,"")</f>
        <v/>
      </c>
      <c r="J4767" t="str">
        <f>IF(ISNUMBER(SEARCH(J$1,raw[[#This Row],[active years]])),1,"")</f>
        <v/>
      </c>
      <c r="K4767" t="str">
        <f>IF(ISNUMBER(SEARCH(K$1,raw[[#This Row],[active years]])),1,"")</f>
        <v/>
      </c>
      <c r="L4767" t="str">
        <f>IF(ISNUMBER(SEARCH(L$1,raw[[#This Row],[active years]])),1,"")</f>
        <v/>
      </c>
      <c r="M4767" t="str">
        <f>IF(ISNUMBER(SEARCH(M$1,raw[[#This Row],[active years]])),1,"")</f>
        <v/>
      </c>
      <c r="N4767" t="str">
        <f>IF(ISNUMBER(SEARCH(N$1,raw[[#This Row],[active years]])),1,"")</f>
        <v/>
      </c>
      <c r="O4767" t="str">
        <f>IF(ISNUMBER(SEARCH(O$1,raw[[#This Row],[active years]])),1,"")</f>
        <v/>
      </c>
      <c r="P4767" t="str">
        <f>IF(ISNUMBER(SEARCH(P$1,raw[[#This Row],[active years]])),1,"")</f>
        <v/>
      </c>
      <c r="Q4767" t="str">
        <f>IF(ISNUMBER(SEARCH(Q$1,raw[[#This Row],[active years]])),1,"")</f>
        <v/>
      </c>
      <c r="R4767" t="str">
        <f>IF(ISNUMBER(SEARCH(R$1,raw[[#This Row],[active years]])),1,"")</f>
        <v/>
      </c>
      <c r="S4767" t="str">
        <f>IF(ISNUMBER(SEARCH(S$1,raw[[#This Row],[active years]])),1,"")</f>
        <v/>
      </c>
      <c r="T4767" t="str">
        <f>IF(ISNUMBER(SEARCH(T$1,raw[[#This Row],[active years]])),1,"")</f>
        <v/>
      </c>
      <c r="U4767" t="str">
        <f>IF(ISNUMBER(SEARCH(U$1,raw[[#This Row],[active years]])),1,"")</f>
        <v/>
      </c>
      <c r="V4767" t="str">
        <f>IF(ISNUMBER(SEARCH(V$1,raw[[#This Row],[active years]])),1,"")</f>
        <v/>
      </c>
      <c r="W4767" t="str">
        <f>IF(ISNUMBER(SEARCH(W$1,raw[[#This Row],[active years]])),1,"")</f>
        <v/>
      </c>
      <c r="X4767" t="str">
        <f>IF(ISNUMBER(SEARCH(X$1,raw[[#This Row],[active years]])),1,"")</f>
        <v/>
      </c>
      <c r="Y4767" t="str">
        <f>IF(ISNUMBER(SEARCH(Y$1,raw[[#This Row],[active years]])),1,"")</f>
        <v/>
      </c>
      <c r="Z4767">
        <f>IF(ISNUMBER(SEARCH(Z$1,raw[[#This Row],[active years]])),1,"")</f>
        <v>1</v>
      </c>
      <c r="AA4767" t="str">
        <f>IF(ISNUMBER(SEARCH(AA$1,raw[[#This Row],[active years]])),1,"")</f>
        <v/>
      </c>
    </row>
    <row r="4768" spans="1:27" x14ac:dyDescent="0.45">
      <c r="A4768">
        <f>raw[team]</f>
        <v>5601</v>
      </c>
      <c r="B4768">
        <f>raw[rookie year]</f>
        <v>2015</v>
      </c>
      <c r="C4768" t="str">
        <f>IF(ISNUMBER(SEARCH(C$1,raw[[#This Row],[active years]])),1,"")</f>
        <v/>
      </c>
      <c r="D4768" t="str">
        <f>IF(ISNUMBER(SEARCH(D$1,raw[[#This Row],[active years]])),1,"")</f>
        <v/>
      </c>
      <c r="E4768" t="str">
        <f>IF(ISNUMBER(SEARCH(E$1,raw[[#This Row],[active years]])),1,"")</f>
        <v/>
      </c>
      <c r="F4768" t="str">
        <f>IF(ISNUMBER(SEARCH(F$1,raw[[#This Row],[active years]])),1,"")</f>
        <v/>
      </c>
      <c r="G4768" t="str">
        <f>IF(ISNUMBER(SEARCH(G$1,raw[[#This Row],[active years]])),1,"")</f>
        <v/>
      </c>
      <c r="H4768" t="str">
        <f>IF(ISNUMBER(SEARCH(H$1,raw[[#This Row],[active years]])),1,"")</f>
        <v/>
      </c>
      <c r="I4768" t="str">
        <f>IF(ISNUMBER(SEARCH(I$1,raw[[#This Row],[active years]])),1,"")</f>
        <v/>
      </c>
      <c r="J4768" t="str">
        <f>IF(ISNUMBER(SEARCH(J$1,raw[[#This Row],[active years]])),1,"")</f>
        <v/>
      </c>
      <c r="K4768" t="str">
        <f>IF(ISNUMBER(SEARCH(K$1,raw[[#This Row],[active years]])),1,"")</f>
        <v/>
      </c>
      <c r="L4768" t="str">
        <f>IF(ISNUMBER(SEARCH(L$1,raw[[#This Row],[active years]])),1,"")</f>
        <v/>
      </c>
      <c r="M4768" t="str">
        <f>IF(ISNUMBER(SEARCH(M$1,raw[[#This Row],[active years]])),1,"")</f>
        <v/>
      </c>
      <c r="N4768" t="str">
        <f>IF(ISNUMBER(SEARCH(N$1,raw[[#This Row],[active years]])),1,"")</f>
        <v/>
      </c>
      <c r="O4768" t="str">
        <f>IF(ISNUMBER(SEARCH(O$1,raw[[#This Row],[active years]])),1,"")</f>
        <v/>
      </c>
      <c r="P4768" t="str">
        <f>IF(ISNUMBER(SEARCH(P$1,raw[[#This Row],[active years]])),1,"")</f>
        <v/>
      </c>
      <c r="Q4768" t="str">
        <f>IF(ISNUMBER(SEARCH(Q$1,raw[[#This Row],[active years]])),1,"")</f>
        <v/>
      </c>
      <c r="R4768" t="str">
        <f>IF(ISNUMBER(SEARCH(R$1,raw[[#This Row],[active years]])),1,"")</f>
        <v/>
      </c>
      <c r="S4768" t="str">
        <f>IF(ISNUMBER(SEARCH(S$1,raw[[#This Row],[active years]])),1,"")</f>
        <v/>
      </c>
      <c r="T4768" t="str">
        <f>IF(ISNUMBER(SEARCH(T$1,raw[[#This Row],[active years]])),1,"")</f>
        <v/>
      </c>
      <c r="U4768" t="str">
        <f>IF(ISNUMBER(SEARCH(U$1,raw[[#This Row],[active years]])),1,"")</f>
        <v/>
      </c>
      <c r="V4768" t="str">
        <f>IF(ISNUMBER(SEARCH(V$1,raw[[#This Row],[active years]])),1,"")</f>
        <v/>
      </c>
      <c r="W4768" t="str">
        <f>IF(ISNUMBER(SEARCH(W$1,raw[[#This Row],[active years]])),1,"")</f>
        <v/>
      </c>
      <c r="X4768" t="str">
        <f>IF(ISNUMBER(SEARCH(X$1,raw[[#This Row],[active years]])),1,"")</f>
        <v/>
      </c>
      <c r="Y4768" t="str">
        <f>IF(ISNUMBER(SEARCH(Y$1,raw[[#This Row],[active years]])),1,"")</f>
        <v/>
      </c>
      <c r="Z4768">
        <f>IF(ISNUMBER(SEARCH(Z$1,raw[[#This Row],[active years]])),1,"")</f>
        <v>1</v>
      </c>
      <c r="AA4768">
        <f>IF(ISNUMBER(SEARCH(AA$1,raw[[#This Row],[active years]])),1,"")</f>
        <v>1</v>
      </c>
    </row>
    <row r="4769" spans="1:27" x14ac:dyDescent="0.45">
      <c r="A4769">
        <f>raw[team]</f>
        <v>5602</v>
      </c>
      <c r="B4769">
        <f>raw[rookie year]</f>
        <v>2015</v>
      </c>
      <c r="C4769" t="str">
        <f>IF(ISNUMBER(SEARCH(C$1,raw[[#This Row],[active years]])),1,"")</f>
        <v/>
      </c>
      <c r="D4769" t="str">
        <f>IF(ISNUMBER(SEARCH(D$1,raw[[#This Row],[active years]])),1,"")</f>
        <v/>
      </c>
      <c r="E4769" t="str">
        <f>IF(ISNUMBER(SEARCH(E$1,raw[[#This Row],[active years]])),1,"")</f>
        <v/>
      </c>
      <c r="F4769" t="str">
        <f>IF(ISNUMBER(SEARCH(F$1,raw[[#This Row],[active years]])),1,"")</f>
        <v/>
      </c>
      <c r="G4769" t="str">
        <f>IF(ISNUMBER(SEARCH(G$1,raw[[#This Row],[active years]])),1,"")</f>
        <v/>
      </c>
      <c r="H4769" t="str">
        <f>IF(ISNUMBER(SEARCH(H$1,raw[[#This Row],[active years]])),1,"")</f>
        <v/>
      </c>
      <c r="I4769" t="str">
        <f>IF(ISNUMBER(SEARCH(I$1,raw[[#This Row],[active years]])),1,"")</f>
        <v/>
      </c>
      <c r="J4769" t="str">
        <f>IF(ISNUMBER(SEARCH(J$1,raw[[#This Row],[active years]])),1,"")</f>
        <v/>
      </c>
      <c r="K4769" t="str">
        <f>IF(ISNUMBER(SEARCH(K$1,raw[[#This Row],[active years]])),1,"")</f>
        <v/>
      </c>
      <c r="L4769" t="str">
        <f>IF(ISNUMBER(SEARCH(L$1,raw[[#This Row],[active years]])),1,"")</f>
        <v/>
      </c>
      <c r="M4769" t="str">
        <f>IF(ISNUMBER(SEARCH(M$1,raw[[#This Row],[active years]])),1,"")</f>
        <v/>
      </c>
      <c r="N4769" t="str">
        <f>IF(ISNUMBER(SEARCH(N$1,raw[[#This Row],[active years]])),1,"")</f>
        <v/>
      </c>
      <c r="O4769" t="str">
        <f>IF(ISNUMBER(SEARCH(O$1,raw[[#This Row],[active years]])),1,"")</f>
        <v/>
      </c>
      <c r="P4769" t="str">
        <f>IF(ISNUMBER(SEARCH(P$1,raw[[#This Row],[active years]])),1,"")</f>
        <v/>
      </c>
      <c r="Q4769" t="str">
        <f>IF(ISNUMBER(SEARCH(Q$1,raw[[#This Row],[active years]])),1,"")</f>
        <v/>
      </c>
      <c r="R4769" t="str">
        <f>IF(ISNUMBER(SEARCH(R$1,raw[[#This Row],[active years]])),1,"")</f>
        <v/>
      </c>
      <c r="S4769" t="str">
        <f>IF(ISNUMBER(SEARCH(S$1,raw[[#This Row],[active years]])),1,"")</f>
        <v/>
      </c>
      <c r="T4769" t="str">
        <f>IF(ISNUMBER(SEARCH(T$1,raw[[#This Row],[active years]])),1,"")</f>
        <v/>
      </c>
      <c r="U4769" t="str">
        <f>IF(ISNUMBER(SEARCH(U$1,raw[[#This Row],[active years]])),1,"")</f>
        <v/>
      </c>
      <c r="V4769" t="str">
        <f>IF(ISNUMBER(SEARCH(V$1,raw[[#This Row],[active years]])),1,"")</f>
        <v/>
      </c>
      <c r="W4769" t="str">
        <f>IF(ISNUMBER(SEARCH(W$1,raw[[#This Row],[active years]])),1,"")</f>
        <v/>
      </c>
      <c r="X4769" t="str">
        <f>IF(ISNUMBER(SEARCH(X$1,raw[[#This Row],[active years]])),1,"")</f>
        <v/>
      </c>
      <c r="Y4769" t="str">
        <f>IF(ISNUMBER(SEARCH(Y$1,raw[[#This Row],[active years]])),1,"")</f>
        <v/>
      </c>
      <c r="Z4769">
        <f>IF(ISNUMBER(SEARCH(Z$1,raw[[#This Row],[active years]])),1,"")</f>
        <v>1</v>
      </c>
      <c r="AA4769">
        <f>IF(ISNUMBER(SEARCH(AA$1,raw[[#This Row],[active years]])),1,"")</f>
        <v>1</v>
      </c>
    </row>
    <row r="4770" spans="1:27" x14ac:dyDescent="0.45">
      <c r="A4770">
        <f>raw[team]</f>
        <v>5603</v>
      </c>
      <c r="B4770">
        <f>raw[rookie year]</f>
        <v>2015</v>
      </c>
      <c r="C4770" t="str">
        <f>IF(ISNUMBER(SEARCH(C$1,raw[[#This Row],[active years]])),1,"")</f>
        <v/>
      </c>
      <c r="D4770" t="str">
        <f>IF(ISNUMBER(SEARCH(D$1,raw[[#This Row],[active years]])),1,"")</f>
        <v/>
      </c>
      <c r="E4770" t="str">
        <f>IF(ISNUMBER(SEARCH(E$1,raw[[#This Row],[active years]])),1,"")</f>
        <v/>
      </c>
      <c r="F4770" t="str">
        <f>IF(ISNUMBER(SEARCH(F$1,raw[[#This Row],[active years]])),1,"")</f>
        <v/>
      </c>
      <c r="G4770" t="str">
        <f>IF(ISNUMBER(SEARCH(G$1,raw[[#This Row],[active years]])),1,"")</f>
        <v/>
      </c>
      <c r="H4770" t="str">
        <f>IF(ISNUMBER(SEARCH(H$1,raw[[#This Row],[active years]])),1,"")</f>
        <v/>
      </c>
      <c r="I4770" t="str">
        <f>IF(ISNUMBER(SEARCH(I$1,raw[[#This Row],[active years]])),1,"")</f>
        <v/>
      </c>
      <c r="J4770" t="str">
        <f>IF(ISNUMBER(SEARCH(J$1,raw[[#This Row],[active years]])),1,"")</f>
        <v/>
      </c>
      <c r="K4770" t="str">
        <f>IF(ISNUMBER(SEARCH(K$1,raw[[#This Row],[active years]])),1,"")</f>
        <v/>
      </c>
      <c r="L4770" t="str">
        <f>IF(ISNUMBER(SEARCH(L$1,raw[[#This Row],[active years]])),1,"")</f>
        <v/>
      </c>
      <c r="M4770" t="str">
        <f>IF(ISNUMBER(SEARCH(M$1,raw[[#This Row],[active years]])),1,"")</f>
        <v/>
      </c>
      <c r="N4770" t="str">
        <f>IF(ISNUMBER(SEARCH(N$1,raw[[#This Row],[active years]])),1,"")</f>
        <v/>
      </c>
      <c r="O4770" t="str">
        <f>IF(ISNUMBER(SEARCH(O$1,raw[[#This Row],[active years]])),1,"")</f>
        <v/>
      </c>
      <c r="P4770" t="str">
        <f>IF(ISNUMBER(SEARCH(P$1,raw[[#This Row],[active years]])),1,"")</f>
        <v/>
      </c>
      <c r="Q4770" t="str">
        <f>IF(ISNUMBER(SEARCH(Q$1,raw[[#This Row],[active years]])),1,"")</f>
        <v/>
      </c>
      <c r="R4770" t="str">
        <f>IF(ISNUMBER(SEARCH(R$1,raw[[#This Row],[active years]])),1,"")</f>
        <v/>
      </c>
      <c r="S4770" t="str">
        <f>IF(ISNUMBER(SEARCH(S$1,raw[[#This Row],[active years]])),1,"")</f>
        <v/>
      </c>
      <c r="T4770" t="str">
        <f>IF(ISNUMBER(SEARCH(T$1,raw[[#This Row],[active years]])),1,"")</f>
        <v/>
      </c>
      <c r="U4770" t="str">
        <f>IF(ISNUMBER(SEARCH(U$1,raw[[#This Row],[active years]])),1,"")</f>
        <v/>
      </c>
      <c r="V4770" t="str">
        <f>IF(ISNUMBER(SEARCH(V$1,raw[[#This Row],[active years]])),1,"")</f>
        <v/>
      </c>
      <c r="W4770" t="str">
        <f>IF(ISNUMBER(SEARCH(W$1,raw[[#This Row],[active years]])),1,"")</f>
        <v/>
      </c>
      <c r="X4770" t="str">
        <f>IF(ISNUMBER(SEARCH(X$1,raw[[#This Row],[active years]])),1,"")</f>
        <v/>
      </c>
      <c r="Y4770" t="str">
        <f>IF(ISNUMBER(SEARCH(Y$1,raw[[#This Row],[active years]])),1,"")</f>
        <v/>
      </c>
      <c r="Z4770">
        <f>IF(ISNUMBER(SEARCH(Z$1,raw[[#This Row],[active years]])),1,"")</f>
        <v>1</v>
      </c>
      <c r="AA4770">
        <f>IF(ISNUMBER(SEARCH(AA$1,raw[[#This Row],[active years]])),1,"")</f>
        <v>1</v>
      </c>
    </row>
    <row r="4771" spans="1:27" x14ac:dyDescent="0.45">
      <c r="A4771">
        <f>raw[team]</f>
        <v>5604</v>
      </c>
      <c r="B4771">
        <f>raw[rookie year]</f>
        <v>2015</v>
      </c>
      <c r="C4771" t="str">
        <f>IF(ISNUMBER(SEARCH(C$1,raw[[#This Row],[active years]])),1,"")</f>
        <v/>
      </c>
      <c r="D4771" t="str">
        <f>IF(ISNUMBER(SEARCH(D$1,raw[[#This Row],[active years]])),1,"")</f>
        <v/>
      </c>
      <c r="E4771" t="str">
        <f>IF(ISNUMBER(SEARCH(E$1,raw[[#This Row],[active years]])),1,"")</f>
        <v/>
      </c>
      <c r="F4771" t="str">
        <f>IF(ISNUMBER(SEARCH(F$1,raw[[#This Row],[active years]])),1,"")</f>
        <v/>
      </c>
      <c r="G4771" t="str">
        <f>IF(ISNUMBER(SEARCH(G$1,raw[[#This Row],[active years]])),1,"")</f>
        <v/>
      </c>
      <c r="H4771" t="str">
        <f>IF(ISNUMBER(SEARCH(H$1,raw[[#This Row],[active years]])),1,"")</f>
        <v/>
      </c>
      <c r="I4771" t="str">
        <f>IF(ISNUMBER(SEARCH(I$1,raw[[#This Row],[active years]])),1,"")</f>
        <v/>
      </c>
      <c r="J4771" t="str">
        <f>IF(ISNUMBER(SEARCH(J$1,raw[[#This Row],[active years]])),1,"")</f>
        <v/>
      </c>
      <c r="K4771" t="str">
        <f>IF(ISNUMBER(SEARCH(K$1,raw[[#This Row],[active years]])),1,"")</f>
        <v/>
      </c>
      <c r="L4771" t="str">
        <f>IF(ISNUMBER(SEARCH(L$1,raw[[#This Row],[active years]])),1,"")</f>
        <v/>
      </c>
      <c r="M4771" t="str">
        <f>IF(ISNUMBER(SEARCH(M$1,raw[[#This Row],[active years]])),1,"")</f>
        <v/>
      </c>
      <c r="N4771" t="str">
        <f>IF(ISNUMBER(SEARCH(N$1,raw[[#This Row],[active years]])),1,"")</f>
        <v/>
      </c>
      <c r="O4771" t="str">
        <f>IF(ISNUMBER(SEARCH(O$1,raw[[#This Row],[active years]])),1,"")</f>
        <v/>
      </c>
      <c r="P4771" t="str">
        <f>IF(ISNUMBER(SEARCH(P$1,raw[[#This Row],[active years]])),1,"")</f>
        <v/>
      </c>
      <c r="Q4771" t="str">
        <f>IF(ISNUMBER(SEARCH(Q$1,raw[[#This Row],[active years]])),1,"")</f>
        <v/>
      </c>
      <c r="R4771" t="str">
        <f>IF(ISNUMBER(SEARCH(R$1,raw[[#This Row],[active years]])),1,"")</f>
        <v/>
      </c>
      <c r="S4771" t="str">
        <f>IF(ISNUMBER(SEARCH(S$1,raw[[#This Row],[active years]])),1,"")</f>
        <v/>
      </c>
      <c r="T4771" t="str">
        <f>IF(ISNUMBER(SEARCH(T$1,raw[[#This Row],[active years]])),1,"")</f>
        <v/>
      </c>
      <c r="U4771" t="str">
        <f>IF(ISNUMBER(SEARCH(U$1,raw[[#This Row],[active years]])),1,"")</f>
        <v/>
      </c>
      <c r="V4771" t="str">
        <f>IF(ISNUMBER(SEARCH(V$1,raw[[#This Row],[active years]])),1,"")</f>
        <v/>
      </c>
      <c r="W4771" t="str">
        <f>IF(ISNUMBER(SEARCH(W$1,raw[[#This Row],[active years]])),1,"")</f>
        <v/>
      </c>
      <c r="X4771" t="str">
        <f>IF(ISNUMBER(SEARCH(X$1,raw[[#This Row],[active years]])),1,"")</f>
        <v/>
      </c>
      <c r="Y4771" t="str">
        <f>IF(ISNUMBER(SEARCH(Y$1,raw[[#This Row],[active years]])),1,"")</f>
        <v/>
      </c>
      <c r="Z4771">
        <f>IF(ISNUMBER(SEARCH(Z$1,raw[[#This Row],[active years]])),1,"")</f>
        <v>1</v>
      </c>
      <c r="AA4771" t="str">
        <f>IF(ISNUMBER(SEARCH(AA$1,raw[[#This Row],[active years]])),1,"")</f>
        <v/>
      </c>
    </row>
    <row r="4772" spans="1:27" x14ac:dyDescent="0.45">
      <c r="A4772">
        <f>raw[team]</f>
        <v>5605</v>
      </c>
      <c r="B4772">
        <f>raw[rookie year]</f>
        <v>2015</v>
      </c>
      <c r="C4772" t="str">
        <f>IF(ISNUMBER(SEARCH(C$1,raw[[#This Row],[active years]])),1,"")</f>
        <v/>
      </c>
      <c r="D4772" t="str">
        <f>IF(ISNUMBER(SEARCH(D$1,raw[[#This Row],[active years]])),1,"")</f>
        <v/>
      </c>
      <c r="E4772" t="str">
        <f>IF(ISNUMBER(SEARCH(E$1,raw[[#This Row],[active years]])),1,"")</f>
        <v/>
      </c>
      <c r="F4772" t="str">
        <f>IF(ISNUMBER(SEARCH(F$1,raw[[#This Row],[active years]])),1,"")</f>
        <v/>
      </c>
      <c r="G4772" t="str">
        <f>IF(ISNUMBER(SEARCH(G$1,raw[[#This Row],[active years]])),1,"")</f>
        <v/>
      </c>
      <c r="H4772" t="str">
        <f>IF(ISNUMBER(SEARCH(H$1,raw[[#This Row],[active years]])),1,"")</f>
        <v/>
      </c>
      <c r="I4772" t="str">
        <f>IF(ISNUMBER(SEARCH(I$1,raw[[#This Row],[active years]])),1,"")</f>
        <v/>
      </c>
      <c r="J4772" t="str">
        <f>IF(ISNUMBER(SEARCH(J$1,raw[[#This Row],[active years]])),1,"")</f>
        <v/>
      </c>
      <c r="K4772" t="str">
        <f>IF(ISNUMBER(SEARCH(K$1,raw[[#This Row],[active years]])),1,"")</f>
        <v/>
      </c>
      <c r="L4772" t="str">
        <f>IF(ISNUMBER(SEARCH(L$1,raw[[#This Row],[active years]])),1,"")</f>
        <v/>
      </c>
      <c r="M4772" t="str">
        <f>IF(ISNUMBER(SEARCH(M$1,raw[[#This Row],[active years]])),1,"")</f>
        <v/>
      </c>
      <c r="N4772" t="str">
        <f>IF(ISNUMBER(SEARCH(N$1,raw[[#This Row],[active years]])),1,"")</f>
        <v/>
      </c>
      <c r="O4772" t="str">
        <f>IF(ISNUMBER(SEARCH(O$1,raw[[#This Row],[active years]])),1,"")</f>
        <v/>
      </c>
      <c r="P4772" t="str">
        <f>IF(ISNUMBER(SEARCH(P$1,raw[[#This Row],[active years]])),1,"")</f>
        <v/>
      </c>
      <c r="Q4772" t="str">
        <f>IF(ISNUMBER(SEARCH(Q$1,raw[[#This Row],[active years]])),1,"")</f>
        <v/>
      </c>
      <c r="R4772" t="str">
        <f>IF(ISNUMBER(SEARCH(R$1,raw[[#This Row],[active years]])),1,"")</f>
        <v/>
      </c>
      <c r="S4772" t="str">
        <f>IF(ISNUMBER(SEARCH(S$1,raw[[#This Row],[active years]])),1,"")</f>
        <v/>
      </c>
      <c r="T4772" t="str">
        <f>IF(ISNUMBER(SEARCH(T$1,raw[[#This Row],[active years]])),1,"")</f>
        <v/>
      </c>
      <c r="U4772" t="str">
        <f>IF(ISNUMBER(SEARCH(U$1,raw[[#This Row],[active years]])),1,"")</f>
        <v/>
      </c>
      <c r="V4772" t="str">
        <f>IF(ISNUMBER(SEARCH(V$1,raw[[#This Row],[active years]])),1,"")</f>
        <v/>
      </c>
      <c r="W4772" t="str">
        <f>IF(ISNUMBER(SEARCH(W$1,raw[[#This Row],[active years]])),1,"")</f>
        <v/>
      </c>
      <c r="X4772" t="str">
        <f>IF(ISNUMBER(SEARCH(X$1,raw[[#This Row],[active years]])),1,"")</f>
        <v/>
      </c>
      <c r="Y4772" t="str">
        <f>IF(ISNUMBER(SEARCH(Y$1,raw[[#This Row],[active years]])),1,"")</f>
        <v/>
      </c>
      <c r="Z4772">
        <f>IF(ISNUMBER(SEARCH(Z$1,raw[[#This Row],[active years]])),1,"")</f>
        <v>1</v>
      </c>
      <c r="AA4772">
        <f>IF(ISNUMBER(SEARCH(AA$1,raw[[#This Row],[active years]])),1,"")</f>
        <v>1</v>
      </c>
    </row>
    <row r="4773" spans="1:27" x14ac:dyDescent="0.45">
      <c r="A4773">
        <f>raw[team]</f>
        <v>5606</v>
      </c>
      <c r="B4773">
        <f>raw[rookie year]</f>
        <v>2015</v>
      </c>
      <c r="C4773" t="str">
        <f>IF(ISNUMBER(SEARCH(C$1,raw[[#This Row],[active years]])),1,"")</f>
        <v/>
      </c>
      <c r="D4773" t="str">
        <f>IF(ISNUMBER(SEARCH(D$1,raw[[#This Row],[active years]])),1,"")</f>
        <v/>
      </c>
      <c r="E4773" t="str">
        <f>IF(ISNUMBER(SEARCH(E$1,raw[[#This Row],[active years]])),1,"")</f>
        <v/>
      </c>
      <c r="F4773" t="str">
        <f>IF(ISNUMBER(SEARCH(F$1,raw[[#This Row],[active years]])),1,"")</f>
        <v/>
      </c>
      <c r="G4773" t="str">
        <f>IF(ISNUMBER(SEARCH(G$1,raw[[#This Row],[active years]])),1,"")</f>
        <v/>
      </c>
      <c r="H4773" t="str">
        <f>IF(ISNUMBER(SEARCH(H$1,raw[[#This Row],[active years]])),1,"")</f>
        <v/>
      </c>
      <c r="I4773" t="str">
        <f>IF(ISNUMBER(SEARCH(I$1,raw[[#This Row],[active years]])),1,"")</f>
        <v/>
      </c>
      <c r="J4773" t="str">
        <f>IF(ISNUMBER(SEARCH(J$1,raw[[#This Row],[active years]])),1,"")</f>
        <v/>
      </c>
      <c r="K4773" t="str">
        <f>IF(ISNUMBER(SEARCH(K$1,raw[[#This Row],[active years]])),1,"")</f>
        <v/>
      </c>
      <c r="L4773" t="str">
        <f>IF(ISNUMBER(SEARCH(L$1,raw[[#This Row],[active years]])),1,"")</f>
        <v/>
      </c>
      <c r="M4773" t="str">
        <f>IF(ISNUMBER(SEARCH(M$1,raw[[#This Row],[active years]])),1,"")</f>
        <v/>
      </c>
      <c r="N4773" t="str">
        <f>IF(ISNUMBER(SEARCH(N$1,raw[[#This Row],[active years]])),1,"")</f>
        <v/>
      </c>
      <c r="O4773" t="str">
        <f>IF(ISNUMBER(SEARCH(O$1,raw[[#This Row],[active years]])),1,"")</f>
        <v/>
      </c>
      <c r="P4773" t="str">
        <f>IF(ISNUMBER(SEARCH(P$1,raw[[#This Row],[active years]])),1,"")</f>
        <v/>
      </c>
      <c r="Q4773" t="str">
        <f>IF(ISNUMBER(SEARCH(Q$1,raw[[#This Row],[active years]])),1,"")</f>
        <v/>
      </c>
      <c r="R4773" t="str">
        <f>IF(ISNUMBER(SEARCH(R$1,raw[[#This Row],[active years]])),1,"")</f>
        <v/>
      </c>
      <c r="S4773" t="str">
        <f>IF(ISNUMBER(SEARCH(S$1,raw[[#This Row],[active years]])),1,"")</f>
        <v/>
      </c>
      <c r="T4773" t="str">
        <f>IF(ISNUMBER(SEARCH(T$1,raw[[#This Row],[active years]])),1,"")</f>
        <v/>
      </c>
      <c r="U4773" t="str">
        <f>IF(ISNUMBER(SEARCH(U$1,raw[[#This Row],[active years]])),1,"")</f>
        <v/>
      </c>
      <c r="V4773" t="str">
        <f>IF(ISNUMBER(SEARCH(V$1,raw[[#This Row],[active years]])),1,"")</f>
        <v/>
      </c>
      <c r="W4773" t="str">
        <f>IF(ISNUMBER(SEARCH(W$1,raw[[#This Row],[active years]])),1,"")</f>
        <v/>
      </c>
      <c r="X4773" t="str">
        <f>IF(ISNUMBER(SEARCH(X$1,raw[[#This Row],[active years]])),1,"")</f>
        <v/>
      </c>
      <c r="Y4773" t="str">
        <f>IF(ISNUMBER(SEARCH(Y$1,raw[[#This Row],[active years]])),1,"")</f>
        <v/>
      </c>
      <c r="Z4773">
        <f>IF(ISNUMBER(SEARCH(Z$1,raw[[#This Row],[active years]])),1,"")</f>
        <v>1</v>
      </c>
      <c r="AA4773">
        <f>IF(ISNUMBER(SEARCH(AA$1,raw[[#This Row],[active years]])),1,"")</f>
        <v>1</v>
      </c>
    </row>
    <row r="4774" spans="1:27" x14ac:dyDescent="0.45">
      <c r="A4774">
        <f>raw[team]</f>
        <v>5607</v>
      </c>
      <c r="B4774">
        <f>raw[rookie year]</f>
        <v>2015</v>
      </c>
      <c r="C4774" t="str">
        <f>IF(ISNUMBER(SEARCH(C$1,raw[[#This Row],[active years]])),1,"")</f>
        <v/>
      </c>
      <c r="D4774" t="str">
        <f>IF(ISNUMBER(SEARCH(D$1,raw[[#This Row],[active years]])),1,"")</f>
        <v/>
      </c>
      <c r="E4774" t="str">
        <f>IF(ISNUMBER(SEARCH(E$1,raw[[#This Row],[active years]])),1,"")</f>
        <v/>
      </c>
      <c r="F4774" t="str">
        <f>IF(ISNUMBER(SEARCH(F$1,raw[[#This Row],[active years]])),1,"")</f>
        <v/>
      </c>
      <c r="G4774" t="str">
        <f>IF(ISNUMBER(SEARCH(G$1,raw[[#This Row],[active years]])),1,"")</f>
        <v/>
      </c>
      <c r="H4774" t="str">
        <f>IF(ISNUMBER(SEARCH(H$1,raw[[#This Row],[active years]])),1,"")</f>
        <v/>
      </c>
      <c r="I4774" t="str">
        <f>IF(ISNUMBER(SEARCH(I$1,raw[[#This Row],[active years]])),1,"")</f>
        <v/>
      </c>
      <c r="J4774" t="str">
        <f>IF(ISNUMBER(SEARCH(J$1,raw[[#This Row],[active years]])),1,"")</f>
        <v/>
      </c>
      <c r="K4774" t="str">
        <f>IF(ISNUMBER(SEARCH(K$1,raw[[#This Row],[active years]])),1,"")</f>
        <v/>
      </c>
      <c r="L4774" t="str">
        <f>IF(ISNUMBER(SEARCH(L$1,raw[[#This Row],[active years]])),1,"")</f>
        <v/>
      </c>
      <c r="M4774" t="str">
        <f>IF(ISNUMBER(SEARCH(M$1,raw[[#This Row],[active years]])),1,"")</f>
        <v/>
      </c>
      <c r="N4774" t="str">
        <f>IF(ISNUMBER(SEARCH(N$1,raw[[#This Row],[active years]])),1,"")</f>
        <v/>
      </c>
      <c r="O4774" t="str">
        <f>IF(ISNUMBER(SEARCH(O$1,raw[[#This Row],[active years]])),1,"")</f>
        <v/>
      </c>
      <c r="P4774" t="str">
        <f>IF(ISNUMBER(SEARCH(P$1,raw[[#This Row],[active years]])),1,"")</f>
        <v/>
      </c>
      <c r="Q4774" t="str">
        <f>IF(ISNUMBER(SEARCH(Q$1,raw[[#This Row],[active years]])),1,"")</f>
        <v/>
      </c>
      <c r="R4774" t="str">
        <f>IF(ISNUMBER(SEARCH(R$1,raw[[#This Row],[active years]])),1,"")</f>
        <v/>
      </c>
      <c r="S4774" t="str">
        <f>IF(ISNUMBER(SEARCH(S$1,raw[[#This Row],[active years]])),1,"")</f>
        <v/>
      </c>
      <c r="T4774" t="str">
        <f>IF(ISNUMBER(SEARCH(T$1,raw[[#This Row],[active years]])),1,"")</f>
        <v/>
      </c>
      <c r="U4774" t="str">
        <f>IF(ISNUMBER(SEARCH(U$1,raw[[#This Row],[active years]])),1,"")</f>
        <v/>
      </c>
      <c r="V4774" t="str">
        <f>IF(ISNUMBER(SEARCH(V$1,raw[[#This Row],[active years]])),1,"")</f>
        <v/>
      </c>
      <c r="W4774" t="str">
        <f>IF(ISNUMBER(SEARCH(W$1,raw[[#This Row],[active years]])),1,"")</f>
        <v/>
      </c>
      <c r="X4774" t="str">
        <f>IF(ISNUMBER(SEARCH(X$1,raw[[#This Row],[active years]])),1,"")</f>
        <v/>
      </c>
      <c r="Y4774" t="str">
        <f>IF(ISNUMBER(SEARCH(Y$1,raw[[#This Row],[active years]])),1,"")</f>
        <v/>
      </c>
      <c r="Z4774">
        <f>IF(ISNUMBER(SEARCH(Z$1,raw[[#This Row],[active years]])),1,"")</f>
        <v>1</v>
      </c>
      <c r="AA4774">
        <f>IF(ISNUMBER(SEARCH(AA$1,raw[[#This Row],[active years]])),1,"")</f>
        <v>1</v>
      </c>
    </row>
    <row r="4775" spans="1:27" x14ac:dyDescent="0.45">
      <c r="A4775">
        <f>raw[team]</f>
        <v>5608</v>
      </c>
      <c r="B4775">
        <f>raw[rookie year]</f>
        <v>2015</v>
      </c>
      <c r="C4775" t="str">
        <f>IF(ISNUMBER(SEARCH(C$1,raw[[#This Row],[active years]])),1,"")</f>
        <v/>
      </c>
      <c r="D4775" t="str">
        <f>IF(ISNUMBER(SEARCH(D$1,raw[[#This Row],[active years]])),1,"")</f>
        <v/>
      </c>
      <c r="E4775" t="str">
        <f>IF(ISNUMBER(SEARCH(E$1,raw[[#This Row],[active years]])),1,"")</f>
        <v/>
      </c>
      <c r="F4775" t="str">
        <f>IF(ISNUMBER(SEARCH(F$1,raw[[#This Row],[active years]])),1,"")</f>
        <v/>
      </c>
      <c r="G4775" t="str">
        <f>IF(ISNUMBER(SEARCH(G$1,raw[[#This Row],[active years]])),1,"")</f>
        <v/>
      </c>
      <c r="H4775" t="str">
        <f>IF(ISNUMBER(SEARCH(H$1,raw[[#This Row],[active years]])),1,"")</f>
        <v/>
      </c>
      <c r="I4775" t="str">
        <f>IF(ISNUMBER(SEARCH(I$1,raw[[#This Row],[active years]])),1,"")</f>
        <v/>
      </c>
      <c r="J4775" t="str">
        <f>IF(ISNUMBER(SEARCH(J$1,raw[[#This Row],[active years]])),1,"")</f>
        <v/>
      </c>
      <c r="K4775" t="str">
        <f>IF(ISNUMBER(SEARCH(K$1,raw[[#This Row],[active years]])),1,"")</f>
        <v/>
      </c>
      <c r="L4775" t="str">
        <f>IF(ISNUMBER(SEARCH(L$1,raw[[#This Row],[active years]])),1,"")</f>
        <v/>
      </c>
      <c r="M4775" t="str">
        <f>IF(ISNUMBER(SEARCH(M$1,raw[[#This Row],[active years]])),1,"")</f>
        <v/>
      </c>
      <c r="N4775" t="str">
        <f>IF(ISNUMBER(SEARCH(N$1,raw[[#This Row],[active years]])),1,"")</f>
        <v/>
      </c>
      <c r="O4775" t="str">
        <f>IF(ISNUMBER(SEARCH(O$1,raw[[#This Row],[active years]])),1,"")</f>
        <v/>
      </c>
      <c r="P4775" t="str">
        <f>IF(ISNUMBER(SEARCH(P$1,raw[[#This Row],[active years]])),1,"")</f>
        <v/>
      </c>
      <c r="Q4775" t="str">
        <f>IF(ISNUMBER(SEARCH(Q$1,raw[[#This Row],[active years]])),1,"")</f>
        <v/>
      </c>
      <c r="R4775" t="str">
        <f>IF(ISNUMBER(SEARCH(R$1,raw[[#This Row],[active years]])),1,"")</f>
        <v/>
      </c>
      <c r="S4775" t="str">
        <f>IF(ISNUMBER(SEARCH(S$1,raw[[#This Row],[active years]])),1,"")</f>
        <v/>
      </c>
      <c r="T4775" t="str">
        <f>IF(ISNUMBER(SEARCH(T$1,raw[[#This Row],[active years]])),1,"")</f>
        <v/>
      </c>
      <c r="U4775" t="str">
        <f>IF(ISNUMBER(SEARCH(U$1,raw[[#This Row],[active years]])),1,"")</f>
        <v/>
      </c>
      <c r="V4775" t="str">
        <f>IF(ISNUMBER(SEARCH(V$1,raw[[#This Row],[active years]])),1,"")</f>
        <v/>
      </c>
      <c r="W4775" t="str">
        <f>IF(ISNUMBER(SEARCH(W$1,raw[[#This Row],[active years]])),1,"")</f>
        <v/>
      </c>
      <c r="X4775" t="str">
        <f>IF(ISNUMBER(SEARCH(X$1,raw[[#This Row],[active years]])),1,"")</f>
        <v/>
      </c>
      <c r="Y4775" t="str">
        <f>IF(ISNUMBER(SEARCH(Y$1,raw[[#This Row],[active years]])),1,"")</f>
        <v/>
      </c>
      <c r="Z4775">
        <f>IF(ISNUMBER(SEARCH(Z$1,raw[[#This Row],[active years]])),1,"")</f>
        <v>1</v>
      </c>
      <c r="AA4775">
        <f>IF(ISNUMBER(SEARCH(AA$1,raw[[#This Row],[active years]])),1,"")</f>
        <v>1</v>
      </c>
    </row>
    <row r="4776" spans="1:27" x14ac:dyDescent="0.45">
      <c r="A4776">
        <f>raw[team]</f>
        <v>5609</v>
      </c>
      <c r="B4776">
        <f>raw[rookie year]</f>
        <v>2015</v>
      </c>
      <c r="C4776" t="str">
        <f>IF(ISNUMBER(SEARCH(C$1,raw[[#This Row],[active years]])),1,"")</f>
        <v/>
      </c>
      <c r="D4776" t="str">
        <f>IF(ISNUMBER(SEARCH(D$1,raw[[#This Row],[active years]])),1,"")</f>
        <v/>
      </c>
      <c r="E4776" t="str">
        <f>IF(ISNUMBER(SEARCH(E$1,raw[[#This Row],[active years]])),1,"")</f>
        <v/>
      </c>
      <c r="F4776" t="str">
        <f>IF(ISNUMBER(SEARCH(F$1,raw[[#This Row],[active years]])),1,"")</f>
        <v/>
      </c>
      <c r="G4776" t="str">
        <f>IF(ISNUMBER(SEARCH(G$1,raw[[#This Row],[active years]])),1,"")</f>
        <v/>
      </c>
      <c r="H4776" t="str">
        <f>IF(ISNUMBER(SEARCH(H$1,raw[[#This Row],[active years]])),1,"")</f>
        <v/>
      </c>
      <c r="I4776" t="str">
        <f>IF(ISNUMBER(SEARCH(I$1,raw[[#This Row],[active years]])),1,"")</f>
        <v/>
      </c>
      <c r="J4776" t="str">
        <f>IF(ISNUMBER(SEARCH(J$1,raw[[#This Row],[active years]])),1,"")</f>
        <v/>
      </c>
      <c r="K4776" t="str">
        <f>IF(ISNUMBER(SEARCH(K$1,raw[[#This Row],[active years]])),1,"")</f>
        <v/>
      </c>
      <c r="L4776" t="str">
        <f>IF(ISNUMBER(SEARCH(L$1,raw[[#This Row],[active years]])),1,"")</f>
        <v/>
      </c>
      <c r="M4776" t="str">
        <f>IF(ISNUMBER(SEARCH(M$1,raw[[#This Row],[active years]])),1,"")</f>
        <v/>
      </c>
      <c r="N4776" t="str">
        <f>IF(ISNUMBER(SEARCH(N$1,raw[[#This Row],[active years]])),1,"")</f>
        <v/>
      </c>
      <c r="O4776" t="str">
        <f>IF(ISNUMBER(SEARCH(O$1,raw[[#This Row],[active years]])),1,"")</f>
        <v/>
      </c>
      <c r="P4776" t="str">
        <f>IF(ISNUMBER(SEARCH(P$1,raw[[#This Row],[active years]])),1,"")</f>
        <v/>
      </c>
      <c r="Q4776" t="str">
        <f>IF(ISNUMBER(SEARCH(Q$1,raw[[#This Row],[active years]])),1,"")</f>
        <v/>
      </c>
      <c r="R4776" t="str">
        <f>IF(ISNUMBER(SEARCH(R$1,raw[[#This Row],[active years]])),1,"")</f>
        <v/>
      </c>
      <c r="S4776" t="str">
        <f>IF(ISNUMBER(SEARCH(S$1,raw[[#This Row],[active years]])),1,"")</f>
        <v/>
      </c>
      <c r="T4776" t="str">
        <f>IF(ISNUMBER(SEARCH(T$1,raw[[#This Row],[active years]])),1,"")</f>
        <v/>
      </c>
      <c r="U4776" t="str">
        <f>IF(ISNUMBER(SEARCH(U$1,raw[[#This Row],[active years]])),1,"")</f>
        <v/>
      </c>
      <c r="V4776" t="str">
        <f>IF(ISNUMBER(SEARCH(V$1,raw[[#This Row],[active years]])),1,"")</f>
        <v/>
      </c>
      <c r="W4776" t="str">
        <f>IF(ISNUMBER(SEARCH(W$1,raw[[#This Row],[active years]])),1,"")</f>
        <v/>
      </c>
      <c r="X4776" t="str">
        <f>IF(ISNUMBER(SEARCH(X$1,raw[[#This Row],[active years]])),1,"")</f>
        <v/>
      </c>
      <c r="Y4776" t="str">
        <f>IF(ISNUMBER(SEARCH(Y$1,raw[[#This Row],[active years]])),1,"")</f>
        <v/>
      </c>
      <c r="Z4776" t="str">
        <f>IF(ISNUMBER(SEARCH(Z$1,raw[[#This Row],[active years]])),1,"")</f>
        <v/>
      </c>
      <c r="AA4776" t="str">
        <f>IF(ISNUMBER(SEARCH(AA$1,raw[[#This Row],[active years]])),1,"")</f>
        <v/>
      </c>
    </row>
    <row r="4777" spans="1:27" x14ac:dyDescent="0.45">
      <c r="A4777">
        <f>raw[team]</f>
        <v>5610</v>
      </c>
      <c r="B4777">
        <f>raw[rookie year]</f>
        <v>2015</v>
      </c>
      <c r="C4777" t="str">
        <f>IF(ISNUMBER(SEARCH(C$1,raw[[#This Row],[active years]])),1,"")</f>
        <v/>
      </c>
      <c r="D4777" t="str">
        <f>IF(ISNUMBER(SEARCH(D$1,raw[[#This Row],[active years]])),1,"")</f>
        <v/>
      </c>
      <c r="E4777" t="str">
        <f>IF(ISNUMBER(SEARCH(E$1,raw[[#This Row],[active years]])),1,"")</f>
        <v/>
      </c>
      <c r="F4777" t="str">
        <f>IF(ISNUMBER(SEARCH(F$1,raw[[#This Row],[active years]])),1,"")</f>
        <v/>
      </c>
      <c r="G4777" t="str">
        <f>IF(ISNUMBER(SEARCH(G$1,raw[[#This Row],[active years]])),1,"")</f>
        <v/>
      </c>
      <c r="H4777" t="str">
        <f>IF(ISNUMBER(SEARCH(H$1,raw[[#This Row],[active years]])),1,"")</f>
        <v/>
      </c>
      <c r="I4777" t="str">
        <f>IF(ISNUMBER(SEARCH(I$1,raw[[#This Row],[active years]])),1,"")</f>
        <v/>
      </c>
      <c r="J4777" t="str">
        <f>IF(ISNUMBER(SEARCH(J$1,raw[[#This Row],[active years]])),1,"")</f>
        <v/>
      </c>
      <c r="K4777" t="str">
        <f>IF(ISNUMBER(SEARCH(K$1,raw[[#This Row],[active years]])),1,"")</f>
        <v/>
      </c>
      <c r="L4777" t="str">
        <f>IF(ISNUMBER(SEARCH(L$1,raw[[#This Row],[active years]])),1,"")</f>
        <v/>
      </c>
      <c r="M4777" t="str">
        <f>IF(ISNUMBER(SEARCH(M$1,raw[[#This Row],[active years]])),1,"")</f>
        <v/>
      </c>
      <c r="N4777" t="str">
        <f>IF(ISNUMBER(SEARCH(N$1,raw[[#This Row],[active years]])),1,"")</f>
        <v/>
      </c>
      <c r="O4777" t="str">
        <f>IF(ISNUMBER(SEARCH(O$1,raw[[#This Row],[active years]])),1,"")</f>
        <v/>
      </c>
      <c r="P4777" t="str">
        <f>IF(ISNUMBER(SEARCH(P$1,raw[[#This Row],[active years]])),1,"")</f>
        <v/>
      </c>
      <c r="Q4777" t="str">
        <f>IF(ISNUMBER(SEARCH(Q$1,raw[[#This Row],[active years]])),1,"")</f>
        <v/>
      </c>
      <c r="R4777" t="str">
        <f>IF(ISNUMBER(SEARCH(R$1,raw[[#This Row],[active years]])),1,"")</f>
        <v/>
      </c>
      <c r="S4777" t="str">
        <f>IF(ISNUMBER(SEARCH(S$1,raw[[#This Row],[active years]])),1,"")</f>
        <v/>
      </c>
      <c r="T4777" t="str">
        <f>IF(ISNUMBER(SEARCH(T$1,raw[[#This Row],[active years]])),1,"")</f>
        <v/>
      </c>
      <c r="U4777" t="str">
        <f>IF(ISNUMBER(SEARCH(U$1,raw[[#This Row],[active years]])),1,"")</f>
        <v/>
      </c>
      <c r="V4777" t="str">
        <f>IF(ISNUMBER(SEARCH(V$1,raw[[#This Row],[active years]])),1,"")</f>
        <v/>
      </c>
      <c r="W4777" t="str">
        <f>IF(ISNUMBER(SEARCH(W$1,raw[[#This Row],[active years]])),1,"")</f>
        <v/>
      </c>
      <c r="X4777" t="str">
        <f>IF(ISNUMBER(SEARCH(X$1,raw[[#This Row],[active years]])),1,"")</f>
        <v/>
      </c>
      <c r="Y4777" t="str">
        <f>IF(ISNUMBER(SEARCH(Y$1,raw[[#This Row],[active years]])),1,"")</f>
        <v/>
      </c>
      <c r="Z4777">
        <f>IF(ISNUMBER(SEARCH(Z$1,raw[[#This Row],[active years]])),1,"")</f>
        <v>1</v>
      </c>
      <c r="AA4777">
        <f>IF(ISNUMBER(SEARCH(AA$1,raw[[#This Row],[active years]])),1,"")</f>
        <v>1</v>
      </c>
    </row>
    <row r="4778" spans="1:27" x14ac:dyDescent="0.45">
      <c r="A4778">
        <f>raw[team]</f>
        <v>5611</v>
      </c>
      <c r="B4778">
        <f>raw[rookie year]</f>
        <v>2015</v>
      </c>
      <c r="C4778" t="str">
        <f>IF(ISNUMBER(SEARCH(C$1,raw[[#This Row],[active years]])),1,"")</f>
        <v/>
      </c>
      <c r="D4778" t="str">
        <f>IF(ISNUMBER(SEARCH(D$1,raw[[#This Row],[active years]])),1,"")</f>
        <v/>
      </c>
      <c r="E4778" t="str">
        <f>IF(ISNUMBER(SEARCH(E$1,raw[[#This Row],[active years]])),1,"")</f>
        <v/>
      </c>
      <c r="F4778" t="str">
        <f>IF(ISNUMBER(SEARCH(F$1,raw[[#This Row],[active years]])),1,"")</f>
        <v/>
      </c>
      <c r="G4778" t="str">
        <f>IF(ISNUMBER(SEARCH(G$1,raw[[#This Row],[active years]])),1,"")</f>
        <v/>
      </c>
      <c r="H4778" t="str">
        <f>IF(ISNUMBER(SEARCH(H$1,raw[[#This Row],[active years]])),1,"")</f>
        <v/>
      </c>
      <c r="I4778" t="str">
        <f>IF(ISNUMBER(SEARCH(I$1,raw[[#This Row],[active years]])),1,"")</f>
        <v/>
      </c>
      <c r="J4778" t="str">
        <f>IF(ISNUMBER(SEARCH(J$1,raw[[#This Row],[active years]])),1,"")</f>
        <v/>
      </c>
      <c r="K4778" t="str">
        <f>IF(ISNUMBER(SEARCH(K$1,raw[[#This Row],[active years]])),1,"")</f>
        <v/>
      </c>
      <c r="L4778" t="str">
        <f>IF(ISNUMBER(SEARCH(L$1,raw[[#This Row],[active years]])),1,"")</f>
        <v/>
      </c>
      <c r="M4778" t="str">
        <f>IF(ISNUMBER(SEARCH(M$1,raw[[#This Row],[active years]])),1,"")</f>
        <v/>
      </c>
      <c r="N4778" t="str">
        <f>IF(ISNUMBER(SEARCH(N$1,raw[[#This Row],[active years]])),1,"")</f>
        <v/>
      </c>
      <c r="O4778" t="str">
        <f>IF(ISNUMBER(SEARCH(O$1,raw[[#This Row],[active years]])),1,"")</f>
        <v/>
      </c>
      <c r="P4778" t="str">
        <f>IF(ISNUMBER(SEARCH(P$1,raw[[#This Row],[active years]])),1,"")</f>
        <v/>
      </c>
      <c r="Q4778" t="str">
        <f>IF(ISNUMBER(SEARCH(Q$1,raw[[#This Row],[active years]])),1,"")</f>
        <v/>
      </c>
      <c r="R4778" t="str">
        <f>IF(ISNUMBER(SEARCH(R$1,raw[[#This Row],[active years]])),1,"")</f>
        <v/>
      </c>
      <c r="S4778" t="str">
        <f>IF(ISNUMBER(SEARCH(S$1,raw[[#This Row],[active years]])),1,"")</f>
        <v/>
      </c>
      <c r="T4778" t="str">
        <f>IF(ISNUMBER(SEARCH(T$1,raw[[#This Row],[active years]])),1,"")</f>
        <v/>
      </c>
      <c r="U4778" t="str">
        <f>IF(ISNUMBER(SEARCH(U$1,raw[[#This Row],[active years]])),1,"")</f>
        <v/>
      </c>
      <c r="V4778" t="str">
        <f>IF(ISNUMBER(SEARCH(V$1,raw[[#This Row],[active years]])),1,"")</f>
        <v/>
      </c>
      <c r="W4778" t="str">
        <f>IF(ISNUMBER(SEARCH(W$1,raw[[#This Row],[active years]])),1,"")</f>
        <v/>
      </c>
      <c r="X4778" t="str">
        <f>IF(ISNUMBER(SEARCH(X$1,raw[[#This Row],[active years]])),1,"")</f>
        <v/>
      </c>
      <c r="Y4778" t="str">
        <f>IF(ISNUMBER(SEARCH(Y$1,raw[[#This Row],[active years]])),1,"")</f>
        <v/>
      </c>
      <c r="Z4778">
        <f>IF(ISNUMBER(SEARCH(Z$1,raw[[#This Row],[active years]])),1,"")</f>
        <v>1</v>
      </c>
      <c r="AA4778">
        <f>IF(ISNUMBER(SEARCH(AA$1,raw[[#This Row],[active years]])),1,"")</f>
        <v>1</v>
      </c>
    </row>
    <row r="4779" spans="1:27" x14ac:dyDescent="0.45">
      <c r="A4779">
        <f>raw[team]</f>
        <v>5612</v>
      </c>
      <c r="B4779">
        <f>raw[rookie year]</f>
        <v>2015</v>
      </c>
      <c r="C4779" t="str">
        <f>IF(ISNUMBER(SEARCH(C$1,raw[[#This Row],[active years]])),1,"")</f>
        <v/>
      </c>
      <c r="D4779" t="str">
        <f>IF(ISNUMBER(SEARCH(D$1,raw[[#This Row],[active years]])),1,"")</f>
        <v/>
      </c>
      <c r="E4779" t="str">
        <f>IF(ISNUMBER(SEARCH(E$1,raw[[#This Row],[active years]])),1,"")</f>
        <v/>
      </c>
      <c r="F4779" t="str">
        <f>IF(ISNUMBER(SEARCH(F$1,raw[[#This Row],[active years]])),1,"")</f>
        <v/>
      </c>
      <c r="G4779" t="str">
        <f>IF(ISNUMBER(SEARCH(G$1,raw[[#This Row],[active years]])),1,"")</f>
        <v/>
      </c>
      <c r="H4779" t="str">
        <f>IF(ISNUMBER(SEARCH(H$1,raw[[#This Row],[active years]])),1,"")</f>
        <v/>
      </c>
      <c r="I4779" t="str">
        <f>IF(ISNUMBER(SEARCH(I$1,raw[[#This Row],[active years]])),1,"")</f>
        <v/>
      </c>
      <c r="J4779" t="str">
        <f>IF(ISNUMBER(SEARCH(J$1,raw[[#This Row],[active years]])),1,"")</f>
        <v/>
      </c>
      <c r="K4779" t="str">
        <f>IF(ISNUMBER(SEARCH(K$1,raw[[#This Row],[active years]])),1,"")</f>
        <v/>
      </c>
      <c r="L4779" t="str">
        <f>IF(ISNUMBER(SEARCH(L$1,raw[[#This Row],[active years]])),1,"")</f>
        <v/>
      </c>
      <c r="M4779" t="str">
        <f>IF(ISNUMBER(SEARCH(M$1,raw[[#This Row],[active years]])),1,"")</f>
        <v/>
      </c>
      <c r="N4779" t="str">
        <f>IF(ISNUMBER(SEARCH(N$1,raw[[#This Row],[active years]])),1,"")</f>
        <v/>
      </c>
      <c r="O4779" t="str">
        <f>IF(ISNUMBER(SEARCH(O$1,raw[[#This Row],[active years]])),1,"")</f>
        <v/>
      </c>
      <c r="P4779" t="str">
        <f>IF(ISNUMBER(SEARCH(P$1,raw[[#This Row],[active years]])),1,"")</f>
        <v/>
      </c>
      <c r="Q4779" t="str">
        <f>IF(ISNUMBER(SEARCH(Q$1,raw[[#This Row],[active years]])),1,"")</f>
        <v/>
      </c>
      <c r="R4779" t="str">
        <f>IF(ISNUMBER(SEARCH(R$1,raw[[#This Row],[active years]])),1,"")</f>
        <v/>
      </c>
      <c r="S4779" t="str">
        <f>IF(ISNUMBER(SEARCH(S$1,raw[[#This Row],[active years]])),1,"")</f>
        <v/>
      </c>
      <c r="T4779" t="str">
        <f>IF(ISNUMBER(SEARCH(T$1,raw[[#This Row],[active years]])),1,"")</f>
        <v/>
      </c>
      <c r="U4779" t="str">
        <f>IF(ISNUMBER(SEARCH(U$1,raw[[#This Row],[active years]])),1,"")</f>
        <v/>
      </c>
      <c r="V4779" t="str">
        <f>IF(ISNUMBER(SEARCH(V$1,raw[[#This Row],[active years]])),1,"")</f>
        <v/>
      </c>
      <c r="W4779" t="str">
        <f>IF(ISNUMBER(SEARCH(W$1,raw[[#This Row],[active years]])),1,"")</f>
        <v/>
      </c>
      <c r="X4779" t="str">
        <f>IF(ISNUMBER(SEARCH(X$1,raw[[#This Row],[active years]])),1,"")</f>
        <v/>
      </c>
      <c r="Y4779" t="str">
        <f>IF(ISNUMBER(SEARCH(Y$1,raw[[#This Row],[active years]])),1,"")</f>
        <v/>
      </c>
      <c r="Z4779">
        <f>IF(ISNUMBER(SEARCH(Z$1,raw[[#This Row],[active years]])),1,"")</f>
        <v>1</v>
      </c>
      <c r="AA4779">
        <f>IF(ISNUMBER(SEARCH(AA$1,raw[[#This Row],[active years]])),1,"")</f>
        <v>1</v>
      </c>
    </row>
    <row r="4780" spans="1:27" x14ac:dyDescent="0.45">
      <c r="A4780">
        <f>raw[team]</f>
        <v>5613</v>
      </c>
      <c r="B4780">
        <f>raw[rookie year]</f>
        <v>2015</v>
      </c>
      <c r="C4780" t="str">
        <f>IF(ISNUMBER(SEARCH(C$1,raw[[#This Row],[active years]])),1,"")</f>
        <v/>
      </c>
      <c r="D4780" t="str">
        <f>IF(ISNUMBER(SEARCH(D$1,raw[[#This Row],[active years]])),1,"")</f>
        <v/>
      </c>
      <c r="E4780" t="str">
        <f>IF(ISNUMBER(SEARCH(E$1,raw[[#This Row],[active years]])),1,"")</f>
        <v/>
      </c>
      <c r="F4780" t="str">
        <f>IF(ISNUMBER(SEARCH(F$1,raw[[#This Row],[active years]])),1,"")</f>
        <v/>
      </c>
      <c r="G4780" t="str">
        <f>IF(ISNUMBER(SEARCH(G$1,raw[[#This Row],[active years]])),1,"")</f>
        <v/>
      </c>
      <c r="H4780" t="str">
        <f>IF(ISNUMBER(SEARCH(H$1,raw[[#This Row],[active years]])),1,"")</f>
        <v/>
      </c>
      <c r="I4780" t="str">
        <f>IF(ISNUMBER(SEARCH(I$1,raw[[#This Row],[active years]])),1,"")</f>
        <v/>
      </c>
      <c r="J4780" t="str">
        <f>IF(ISNUMBER(SEARCH(J$1,raw[[#This Row],[active years]])),1,"")</f>
        <v/>
      </c>
      <c r="K4780" t="str">
        <f>IF(ISNUMBER(SEARCH(K$1,raw[[#This Row],[active years]])),1,"")</f>
        <v/>
      </c>
      <c r="L4780" t="str">
        <f>IF(ISNUMBER(SEARCH(L$1,raw[[#This Row],[active years]])),1,"")</f>
        <v/>
      </c>
      <c r="M4780" t="str">
        <f>IF(ISNUMBER(SEARCH(M$1,raw[[#This Row],[active years]])),1,"")</f>
        <v/>
      </c>
      <c r="N4780" t="str">
        <f>IF(ISNUMBER(SEARCH(N$1,raw[[#This Row],[active years]])),1,"")</f>
        <v/>
      </c>
      <c r="O4780" t="str">
        <f>IF(ISNUMBER(SEARCH(O$1,raw[[#This Row],[active years]])),1,"")</f>
        <v/>
      </c>
      <c r="P4780" t="str">
        <f>IF(ISNUMBER(SEARCH(P$1,raw[[#This Row],[active years]])),1,"")</f>
        <v/>
      </c>
      <c r="Q4780" t="str">
        <f>IF(ISNUMBER(SEARCH(Q$1,raw[[#This Row],[active years]])),1,"")</f>
        <v/>
      </c>
      <c r="R4780" t="str">
        <f>IF(ISNUMBER(SEARCH(R$1,raw[[#This Row],[active years]])),1,"")</f>
        <v/>
      </c>
      <c r="S4780" t="str">
        <f>IF(ISNUMBER(SEARCH(S$1,raw[[#This Row],[active years]])),1,"")</f>
        <v/>
      </c>
      <c r="T4780" t="str">
        <f>IF(ISNUMBER(SEARCH(T$1,raw[[#This Row],[active years]])),1,"")</f>
        <v/>
      </c>
      <c r="U4780" t="str">
        <f>IF(ISNUMBER(SEARCH(U$1,raw[[#This Row],[active years]])),1,"")</f>
        <v/>
      </c>
      <c r="V4780" t="str">
        <f>IF(ISNUMBER(SEARCH(V$1,raw[[#This Row],[active years]])),1,"")</f>
        <v/>
      </c>
      <c r="W4780" t="str">
        <f>IF(ISNUMBER(SEARCH(W$1,raw[[#This Row],[active years]])),1,"")</f>
        <v/>
      </c>
      <c r="X4780" t="str">
        <f>IF(ISNUMBER(SEARCH(X$1,raw[[#This Row],[active years]])),1,"")</f>
        <v/>
      </c>
      <c r="Y4780" t="str">
        <f>IF(ISNUMBER(SEARCH(Y$1,raw[[#This Row],[active years]])),1,"")</f>
        <v/>
      </c>
      <c r="Z4780">
        <f>IF(ISNUMBER(SEARCH(Z$1,raw[[#This Row],[active years]])),1,"")</f>
        <v>1</v>
      </c>
      <c r="AA4780">
        <f>IF(ISNUMBER(SEARCH(AA$1,raw[[#This Row],[active years]])),1,"")</f>
        <v>1</v>
      </c>
    </row>
    <row r="4781" spans="1:27" x14ac:dyDescent="0.45">
      <c r="A4781">
        <f>raw[team]</f>
        <v>5614</v>
      </c>
      <c r="B4781">
        <f>raw[rookie year]</f>
        <v>2015</v>
      </c>
      <c r="C4781" t="str">
        <f>IF(ISNUMBER(SEARCH(C$1,raw[[#This Row],[active years]])),1,"")</f>
        <v/>
      </c>
      <c r="D4781" t="str">
        <f>IF(ISNUMBER(SEARCH(D$1,raw[[#This Row],[active years]])),1,"")</f>
        <v/>
      </c>
      <c r="E4781" t="str">
        <f>IF(ISNUMBER(SEARCH(E$1,raw[[#This Row],[active years]])),1,"")</f>
        <v/>
      </c>
      <c r="F4781" t="str">
        <f>IF(ISNUMBER(SEARCH(F$1,raw[[#This Row],[active years]])),1,"")</f>
        <v/>
      </c>
      <c r="G4781" t="str">
        <f>IF(ISNUMBER(SEARCH(G$1,raw[[#This Row],[active years]])),1,"")</f>
        <v/>
      </c>
      <c r="H4781" t="str">
        <f>IF(ISNUMBER(SEARCH(H$1,raw[[#This Row],[active years]])),1,"")</f>
        <v/>
      </c>
      <c r="I4781" t="str">
        <f>IF(ISNUMBER(SEARCH(I$1,raw[[#This Row],[active years]])),1,"")</f>
        <v/>
      </c>
      <c r="J4781" t="str">
        <f>IF(ISNUMBER(SEARCH(J$1,raw[[#This Row],[active years]])),1,"")</f>
        <v/>
      </c>
      <c r="K4781" t="str">
        <f>IF(ISNUMBER(SEARCH(K$1,raw[[#This Row],[active years]])),1,"")</f>
        <v/>
      </c>
      <c r="L4781" t="str">
        <f>IF(ISNUMBER(SEARCH(L$1,raw[[#This Row],[active years]])),1,"")</f>
        <v/>
      </c>
      <c r="M4781" t="str">
        <f>IF(ISNUMBER(SEARCH(M$1,raw[[#This Row],[active years]])),1,"")</f>
        <v/>
      </c>
      <c r="N4781" t="str">
        <f>IF(ISNUMBER(SEARCH(N$1,raw[[#This Row],[active years]])),1,"")</f>
        <v/>
      </c>
      <c r="O4781" t="str">
        <f>IF(ISNUMBER(SEARCH(O$1,raw[[#This Row],[active years]])),1,"")</f>
        <v/>
      </c>
      <c r="P4781" t="str">
        <f>IF(ISNUMBER(SEARCH(P$1,raw[[#This Row],[active years]])),1,"")</f>
        <v/>
      </c>
      <c r="Q4781" t="str">
        <f>IF(ISNUMBER(SEARCH(Q$1,raw[[#This Row],[active years]])),1,"")</f>
        <v/>
      </c>
      <c r="R4781" t="str">
        <f>IF(ISNUMBER(SEARCH(R$1,raw[[#This Row],[active years]])),1,"")</f>
        <v/>
      </c>
      <c r="S4781" t="str">
        <f>IF(ISNUMBER(SEARCH(S$1,raw[[#This Row],[active years]])),1,"")</f>
        <v/>
      </c>
      <c r="T4781" t="str">
        <f>IF(ISNUMBER(SEARCH(T$1,raw[[#This Row],[active years]])),1,"")</f>
        <v/>
      </c>
      <c r="U4781" t="str">
        <f>IF(ISNUMBER(SEARCH(U$1,raw[[#This Row],[active years]])),1,"")</f>
        <v/>
      </c>
      <c r="V4781" t="str">
        <f>IF(ISNUMBER(SEARCH(V$1,raw[[#This Row],[active years]])),1,"")</f>
        <v/>
      </c>
      <c r="W4781" t="str">
        <f>IF(ISNUMBER(SEARCH(W$1,raw[[#This Row],[active years]])),1,"")</f>
        <v/>
      </c>
      <c r="X4781" t="str">
        <f>IF(ISNUMBER(SEARCH(X$1,raw[[#This Row],[active years]])),1,"")</f>
        <v/>
      </c>
      <c r="Y4781" t="str">
        <f>IF(ISNUMBER(SEARCH(Y$1,raw[[#This Row],[active years]])),1,"")</f>
        <v/>
      </c>
      <c r="Z4781">
        <f>IF(ISNUMBER(SEARCH(Z$1,raw[[#This Row],[active years]])),1,"")</f>
        <v>1</v>
      </c>
      <c r="AA4781">
        <f>IF(ISNUMBER(SEARCH(AA$1,raw[[#This Row],[active years]])),1,"")</f>
        <v>1</v>
      </c>
    </row>
    <row r="4782" spans="1:27" x14ac:dyDescent="0.45">
      <c r="A4782">
        <f>raw[team]</f>
        <v>5615</v>
      </c>
      <c r="B4782">
        <f>raw[rookie year]</f>
        <v>2015</v>
      </c>
      <c r="C4782" t="str">
        <f>IF(ISNUMBER(SEARCH(C$1,raw[[#This Row],[active years]])),1,"")</f>
        <v/>
      </c>
      <c r="D4782" t="str">
        <f>IF(ISNUMBER(SEARCH(D$1,raw[[#This Row],[active years]])),1,"")</f>
        <v/>
      </c>
      <c r="E4782" t="str">
        <f>IF(ISNUMBER(SEARCH(E$1,raw[[#This Row],[active years]])),1,"")</f>
        <v/>
      </c>
      <c r="F4782" t="str">
        <f>IF(ISNUMBER(SEARCH(F$1,raw[[#This Row],[active years]])),1,"")</f>
        <v/>
      </c>
      <c r="G4782" t="str">
        <f>IF(ISNUMBER(SEARCH(G$1,raw[[#This Row],[active years]])),1,"")</f>
        <v/>
      </c>
      <c r="H4782" t="str">
        <f>IF(ISNUMBER(SEARCH(H$1,raw[[#This Row],[active years]])),1,"")</f>
        <v/>
      </c>
      <c r="I4782" t="str">
        <f>IF(ISNUMBER(SEARCH(I$1,raw[[#This Row],[active years]])),1,"")</f>
        <v/>
      </c>
      <c r="J4782" t="str">
        <f>IF(ISNUMBER(SEARCH(J$1,raw[[#This Row],[active years]])),1,"")</f>
        <v/>
      </c>
      <c r="K4782" t="str">
        <f>IF(ISNUMBER(SEARCH(K$1,raw[[#This Row],[active years]])),1,"")</f>
        <v/>
      </c>
      <c r="L4782" t="str">
        <f>IF(ISNUMBER(SEARCH(L$1,raw[[#This Row],[active years]])),1,"")</f>
        <v/>
      </c>
      <c r="M4782" t="str">
        <f>IF(ISNUMBER(SEARCH(M$1,raw[[#This Row],[active years]])),1,"")</f>
        <v/>
      </c>
      <c r="N4782" t="str">
        <f>IF(ISNUMBER(SEARCH(N$1,raw[[#This Row],[active years]])),1,"")</f>
        <v/>
      </c>
      <c r="O4782" t="str">
        <f>IF(ISNUMBER(SEARCH(O$1,raw[[#This Row],[active years]])),1,"")</f>
        <v/>
      </c>
      <c r="P4782" t="str">
        <f>IF(ISNUMBER(SEARCH(P$1,raw[[#This Row],[active years]])),1,"")</f>
        <v/>
      </c>
      <c r="Q4782" t="str">
        <f>IF(ISNUMBER(SEARCH(Q$1,raw[[#This Row],[active years]])),1,"")</f>
        <v/>
      </c>
      <c r="R4782" t="str">
        <f>IF(ISNUMBER(SEARCH(R$1,raw[[#This Row],[active years]])),1,"")</f>
        <v/>
      </c>
      <c r="S4782" t="str">
        <f>IF(ISNUMBER(SEARCH(S$1,raw[[#This Row],[active years]])),1,"")</f>
        <v/>
      </c>
      <c r="T4782" t="str">
        <f>IF(ISNUMBER(SEARCH(T$1,raw[[#This Row],[active years]])),1,"")</f>
        <v/>
      </c>
      <c r="U4782" t="str">
        <f>IF(ISNUMBER(SEARCH(U$1,raw[[#This Row],[active years]])),1,"")</f>
        <v/>
      </c>
      <c r="V4782" t="str">
        <f>IF(ISNUMBER(SEARCH(V$1,raw[[#This Row],[active years]])),1,"")</f>
        <v/>
      </c>
      <c r="W4782" t="str">
        <f>IF(ISNUMBER(SEARCH(W$1,raw[[#This Row],[active years]])),1,"")</f>
        <v/>
      </c>
      <c r="X4782" t="str">
        <f>IF(ISNUMBER(SEARCH(X$1,raw[[#This Row],[active years]])),1,"")</f>
        <v/>
      </c>
      <c r="Y4782" t="str">
        <f>IF(ISNUMBER(SEARCH(Y$1,raw[[#This Row],[active years]])),1,"")</f>
        <v/>
      </c>
      <c r="Z4782">
        <f>IF(ISNUMBER(SEARCH(Z$1,raw[[#This Row],[active years]])),1,"")</f>
        <v>1</v>
      </c>
      <c r="AA4782" t="str">
        <f>IF(ISNUMBER(SEARCH(AA$1,raw[[#This Row],[active years]])),1,"")</f>
        <v/>
      </c>
    </row>
    <row r="4783" spans="1:27" x14ac:dyDescent="0.45">
      <c r="A4783">
        <f>raw[team]</f>
        <v>5616</v>
      </c>
      <c r="B4783">
        <f>raw[rookie year]</f>
        <v>2015</v>
      </c>
      <c r="C4783" t="str">
        <f>IF(ISNUMBER(SEARCH(C$1,raw[[#This Row],[active years]])),1,"")</f>
        <v/>
      </c>
      <c r="D4783" t="str">
        <f>IF(ISNUMBER(SEARCH(D$1,raw[[#This Row],[active years]])),1,"")</f>
        <v/>
      </c>
      <c r="E4783" t="str">
        <f>IF(ISNUMBER(SEARCH(E$1,raw[[#This Row],[active years]])),1,"")</f>
        <v/>
      </c>
      <c r="F4783" t="str">
        <f>IF(ISNUMBER(SEARCH(F$1,raw[[#This Row],[active years]])),1,"")</f>
        <v/>
      </c>
      <c r="G4783" t="str">
        <f>IF(ISNUMBER(SEARCH(G$1,raw[[#This Row],[active years]])),1,"")</f>
        <v/>
      </c>
      <c r="H4783" t="str">
        <f>IF(ISNUMBER(SEARCH(H$1,raw[[#This Row],[active years]])),1,"")</f>
        <v/>
      </c>
      <c r="I4783" t="str">
        <f>IF(ISNUMBER(SEARCH(I$1,raw[[#This Row],[active years]])),1,"")</f>
        <v/>
      </c>
      <c r="J4783" t="str">
        <f>IF(ISNUMBER(SEARCH(J$1,raw[[#This Row],[active years]])),1,"")</f>
        <v/>
      </c>
      <c r="K4783" t="str">
        <f>IF(ISNUMBER(SEARCH(K$1,raw[[#This Row],[active years]])),1,"")</f>
        <v/>
      </c>
      <c r="L4783" t="str">
        <f>IF(ISNUMBER(SEARCH(L$1,raw[[#This Row],[active years]])),1,"")</f>
        <v/>
      </c>
      <c r="M4783" t="str">
        <f>IF(ISNUMBER(SEARCH(M$1,raw[[#This Row],[active years]])),1,"")</f>
        <v/>
      </c>
      <c r="N4783" t="str">
        <f>IF(ISNUMBER(SEARCH(N$1,raw[[#This Row],[active years]])),1,"")</f>
        <v/>
      </c>
      <c r="O4783" t="str">
        <f>IF(ISNUMBER(SEARCH(O$1,raw[[#This Row],[active years]])),1,"")</f>
        <v/>
      </c>
      <c r="P4783" t="str">
        <f>IF(ISNUMBER(SEARCH(P$1,raw[[#This Row],[active years]])),1,"")</f>
        <v/>
      </c>
      <c r="Q4783" t="str">
        <f>IF(ISNUMBER(SEARCH(Q$1,raw[[#This Row],[active years]])),1,"")</f>
        <v/>
      </c>
      <c r="R4783" t="str">
        <f>IF(ISNUMBER(SEARCH(R$1,raw[[#This Row],[active years]])),1,"")</f>
        <v/>
      </c>
      <c r="S4783" t="str">
        <f>IF(ISNUMBER(SEARCH(S$1,raw[[#This Row],[active years]])),1,"")</f>
        <v/>
      </c>
      <c r="T4783" t="str">
        <f>IF(ISNUMBER(SEARCH(T$1,raw[[#This Row],[active years]])),1,"")</f>
        <v/>
      </c>
      <c r="U4783" t="str">
        <f>IF(ISNUMBER(SEARCH(U$1,raw[[#This Row],[active years]])),1,"")</f>
        <v/>
      </c>
      <c r="V4783" t="str">
        <f>IF(ISNUMBER(SEARCH(V$1,raw[[#This Row],[active years]])),1,"")</f>
        <v/>
      </c>
      <c r="W4783" t="str">
        <f>IF(ISNUMBER(SEARCH(W$1,raw[[#This Row],[active years]])),1,"")</f>
        <v/>
      </c>
      <c r="X4783" t="str">
        <f>IF(ISNUMBER(SEARCH(X$1,raw[[#This Row],[active years]])),1,"")</f>
        <v/>
      </c>
      <c r="Y4783" t="str">
        <f>IF(ISNUMBER(SEARCH(Y$1,raw[[#This Row],[active years]])),1,"")</f>
        <v/>
      </c>
      <c r="Z4783">
        <f>IF(ISNUMBER(SEARCH(Z$1,raw[[#This Row],[active years]])),1,"")</f>
        <v>1</v>
      </c>
      <c r="AA4783">
        <f>IF(ISNUMBER(SEARCH(AA$1,raw[[#This Row],[active years]])),1,"")</f>
        <v>1</v>
      </c>
    </row>
    <row r="4784" spans="1:27" x14ac:dyDescent="0.45">
      <c r="A4784">
        <f>raw[team]</f>
        <v>5617</v>
      </c>
      <c r="B4784">
        <f>raw[rookie year]</f>
        <v>2015</v>
      </c>
      <c r="C4784" t="str">
        <f>IF(ISNUMBER(SEARCH(C$1,raw[[#This Row],[active years]])),1,"")</f>
        <v/>
      </c>
      <c r="D4784" t="str">
        <f>IF(ISNUMBER(SEARCH(D$1,raw[[#This Row],[active years]])),1,"")</f>
        <v/>
      </c>
      <c r="E4784" t="str">
        <f>IF(ISNUMBER(SEARCH(E$1,raw[[#This Row],[active years]])),1,"")</f>
        <v/>
      </c>
      <c r="F4784" t="str">
        <f>IF(ISNUMBER(SEARCH(F$1,raw[[#This Row],[active years]])),1,"")</f>
        <v/>
      </c>
      <c r="G4784" t="str">
        <f>IF(ISNUMBER(SEARCH(G$1,raw[[#This Row],[active years]])),1,"")</f>
        <v/>
      </c>
      <c r="H4784" t="str">
        <f>IF(ISNUMBER(SEARCH(H$1,raw[[#This Row],[active years]])),1,"")</f>
        <v/>
      </c>
      <c r="I4784" t="str">
        <f>IF(ISNUMBER(SEARCH(I$1,raw[[#This Row],[active years]])),1,"")</f>
        <v/>
      </c>
      <c r="J4784" t="str">
        <f>IF(ISNUMBER(SEARCH(J$1,raw[[#This Row],[active years]])),1,"")</f>
        <v/>
      </c>
      <c r="K4784" t="str">
        <f>IF(ISNUMBER(SEARCH(K$1,raw[[#This Row],[active years]])),1,"")</f>
        <v/>
      </c>
      <c r="L4784" t="str">
        <f>IF(ISNUMBER(SEARCH(L$1,raw[[#This Row],[active years]])),1,"")</f>
        <v/>
      </c>
      <c r="M4784" t="str">
        <f>IF(ISNUMBER(SEARCH(M$1,raw[[#This Row],[active years]])),1,"")</f>
        <v/>
      </c>
      <c r="N4784" t="str">
        <f>IF(ISNUMBER(SEARCH(N$1,raw[[#This Row],[active years]])),1,"")</f>
        <v/>
      </c>
      <c r="O4784" t="str">
        <f>IF(ISNUMBER(SEARCH(O$1,raw[[#This Row],[active years]])),1,"")</f>
        <v/>
      </c>
      <c r="P4784" t="str">
        <f>IF(ISNUMBER(SEARCH(P$1,raw[[#This Row],[active years]])),1,"")</f>
        <v/>
      </c>
      <c r="Q4784" t="str">
        <f>IF(ISNUMBER(SEARCH(Q$1,raw[[#This Row],[active years]])),1,"")</f>
        <v/>
      </c>
      <c r="R4784" t="str">
        <f>IF(ISNUMBER(SEARCH(R$1,raw[[#This Row],[active years]])),1,"")</f>
        <v/>
      </c>
      <c r="S4784" t="str">
        <f>IF(ISNUMBER(SEARCH(S$1,raw[[#This Row],[active years]])),1,"")</f>
        <v/>
      </c>
      <c r="T4784" t="str">
        <f>IF(ISNUMBER(SEARCH(T$1,raw[[#This Row],[active years]])),1,"")</f>
        <v/>
      </c>
      <c r="U4784" t="str">
        <f>IF(ISNUMBER(SEARCH(U$1,raw[[#This Row],[active years]])),1,"")</f>
        <v/>
      </c>
      <c r="V4784" t="str">
        <f>IF(ISNUMBER(SEARCH(V$1,raw[[#This Row],[active years]])),1,"")</f>
        <v/>
      </c>
      <c r="W4784" t="str">
        <f>IF(ISNUMBER(SEARCH(W$1,raw[[#This Row],[active years]])),1,"")</f>
        <v/>
      </c>
      <c r="X4784" t="str">
        <f>IF(ISNUMBER(SEARCH(X$1,raw[[#This Row],[active years]])),1,"")</f>
        <v/>
      </c>
      <c r="Y4784" t="str">
        <f>IF(ISNUMBER(SEARCH(Y$1,raw[[#This Row],[active years]])),1,"")</f>
        <v/>
      </c>
      <c r="Z4784" t="str">
        <f>IF(ISNUMBER(SEARCH(Z$1,raw[[#This Row],[active years]])),1,"")</f>
        <v/>
      </c>
      <c r="AA4784" t="str">
        <f>IF(ISNUMBER(SEARCH(AA$1,raw[[#This Row],[active years]])),1,"")</f>
        <v/>
      </c>
    </row>
    <row r="4785" spans="1:27" x14ac:dyDescent="0.45">
      <c r="A4785">
        <f>raw[team]</f>
        <v>5618</v>
      </c>
      <c r="B4785">
        <f>raw[rookie year]</f>
        <v>2015</v>
      </c>
      <c r="C4785" t="str">
        <f>IF(ISNUMBER(SEARCH(C$1,raw[[#This Row],[active years]])),1,"")</f>
        <v/>
      </c>
      <c r="D4785" t="str">
        <f>IF(ISNUMBER(SEARCH(D$1,raw[[#This Row],[active years]])),1,"")</f>
        <v/>
      </c>
      <c r="E4785" t="str">
        <f>IF(ISNUMBER(SEARCH(E$1,raw[[#This Row],[active years]])),1,"")</f>
        <v/>
      </c>
      <c r="F4785" t="str">
        <f>IF(ISNUMBER(SEARCH(F$1,raw[[#This Row],[active years]])),1,"")</f>
        <v/>
      </c>
      <c r="G4785" t="str">
        <f>IF(ISNUMBER(SEARCH(G$1,raw[[#This Row],[active years]])),1,"")</f>
        <v/>
      </c>
      <c r="H4785" t="str">
        <f>IF(ISNUMBER(SEARCH(H$1,raw[[#This Row],[active years]])),1,"")</f>
        <v/>
      </c>
      <c r="I4785" t="str">
        <f>IF(ISNUMBER(SEARCH(I$1,raw[[#This Row],[active years]])),1,"")</f>
        <v/>
      </c>
      <c r="J4785" t="str">
        <f>IF(ISNUMBER(SEARCH(J$1,raw[[#This Row],[active years]])),1,"")</f>
        <v/>
      </c>
      <c r="K4785" t="str">
        <f>IF(ISNUMBER(SEARCH(K$1,raw[[#This Row],[active years]])),1,"")</f>
        <v/>
      </c>
      <c r="L4785" t="str">
        <f>IF(ISNUMBER(SEARCH(L$1,raw[[#This Row],[active years]])),1,"")</f>
        <v/>
      </c>
      <c r="M4785" t="str">
        <f>IF(ISNUMBER(SEARCH(M$1,raw[[#This Row],[active years]])),1,"")</f>
        <v/>
      </c>
      <c r="N4785" t="str">
        <f>IF(ISNUMBER(SEARCH(N$1,raw[[#This Row],[active years]])),1,"")</f>
        <v/>
      </c>
      <c r="O4785" t="str">
        <f>IF(ISNUMBER(SEARCH(O$1,raw[[#This Row],[active years]])),1,"")</f>
        <v/>
      </c>
      <c r="P4785" t="str">
        <f>IF(ISNUMBER(SEARCH(P$1,raw[[#This Row],[active years]])),1,"")</f>
        <v/>
      </c>
      <c r="Q4785" t="str">
        <f>IF(ISNUMBER(SEARCH(Q$1,raw[[#This Row],[active years]])),1,"")</f>
        <v/>
      </c>
      <c r="R4785" t="str">
        <f>IF(ISNUMBER(SEARCH(R$1,raw[[#This Row],[active years]])),1,"")</f>
        <v/>
      </c>
      <c r="S4785" t="str">
        <f>IF(ISNUMBER(SEARCH(S$1,raw[[#This Row],[active years]])),1,"")</f>
        <v/>
      </c>
      <c r="T4785" t="str">
        <f>IF(ISNUMBER(SEARCH(T$1,raw[[#This Row],[active years]])),1,"")</f>
        <v/>
      </c>
      <c r="U4785" t="str">
        <f>IF(ISNUMBER(SEARCH(U$1,raw[[#This Row],[active years]])),1,"")</f>
        <v/>
      </c>
      <c r="V4785" t="str">
        <f>IF(ISNUMBER(SEARCH(V$1,raw[[#This Row],[active years]])),1,"")</f>
        <v/>
      </c>
      <c r="W4785" t="str">
        <f>IF(ISNUMBER(SEARCH(W$1,raw[[#This Row],[active years]])),1,"")</f>
        <v/>
      </c>
      <c r="X4785" t="str">
        <f>IF(ISNUMBER(SEARCH(X$1,raw[[#This Row],[active years]])),1,"")</f>
        <v/>
      </c>
      <c r="Y4785" t="str">
        <f>IF(ISNUMBER(SEARCH(Y$1,raw[[#This Row],[active years]])),1,"")</f>
        <v/>
      </c>
      <c r="Z4785">
        <f>IF(ISNUMBER(SEARCH(Z$1,raw[[#This Row],[active years]])),1,"")</f>
        <v>1</v>
      </c>
      <c r="AA4785">
        <f>IF(ISNUMBER(SEARCH(AA$1,raw[[#This Row],[active years]])),1,"")</f>
        <v>1</v>
      </c>
    </row>
    <row r="4786" spans="1:27" x14ac:dyDescent="0.45">
      <c r="A4786">
        <f>raw[team]</f>
        <v>5619</v>
      </c>
      <c r="B4786">
        <f>raw[rookie year]</f>
        <v>2015</v>
      </c>
      <c r="C4786" t="str">
        <f>IF(ISNUMBER(SEARCH(C$1,raw[[#This Row],[active years]])),1,"")</f>
        <v/>
      </c>
      <c r="D4786" t="str">
        <f>IF(ISNUMBER(SEARCH(D$1,raw[[#This Row],[active years]])),1,"")</f>
        <v/>
      </c>
      <c r="E4786" t="str">
        <f>IF(ISNUMBER(SEARCH(E$1,raw[[#This Row],[active years]])),1,"")</f>
        <v/>
      </c>
      <c r="F4786" t="str">
        <f>IF(ISNUMBER(SEARCH(F$1,raw[[#This Row],[active years]])),1,"")</f>
        <v/>
      </c>
      <c r="G4786" t="str">
        <f>IF(ISNUMBER(SEARCH(G$1,raw[[#This Row],[active years]])),1,"")</f>
        <v/>
      </c>
      <c r="H4786" t="str">
        <f>IF(ISNUMBER(SEARCH(H$1,raw[[#This Row],[active years]])),1,"")</f>
        <v/>
      </c>
      <c r="I4786" t="str">
        <f>IF(ISNUMBER(SEARCH(I$1,raw[[#This Row],[active years]])),1,"")</f>
        <v/>
      </c>
      <c r="J4786" t="str">
        <f>IF(ISNUMBER(SEARCH(J$1,raw[[#This Row],[active years]])),1,"")</f>
        <v/>
      </c>
      <c r="K4786" t="str">
        <f>IF(ISNUMBER(SEARCH(K$1,raw[[#This Row],[active years]])),1,"")</f>
        <v/>
      </c>
      <c r="L4786" t="str">
        <f>IF(ISNUMBER(SEARCH(L$1,raw[[#This Row],[active years]])),1,"")</f>
        <v/>
      </c>
      <c r="M4786" t="str">
        <f>IF(ISNUMBER(SEARCH(M$1,raw[[#This Row],[active years]])),1,"")</f>
        <v/>
      </c>
      <c r="N4786" t="str">
        <f>IF(ISNUMBER(SEARCH(N$1,raw[[#This Row],[active years]])),1,"")</f>
        <v/>
      </c>
      <c r="O4786" t="str">
        <f>IF(ISNUMBER(SEARCH(O$1,raw[[#This Row],[active years]])),1,"")</f>
        <v/>
      </c>
      <c r="P4786" t="str">
        <f>IF(ISNUMBER(SEARCH(P$1,raw[[#This Row],[active years]])),1,"")</f>
        <v/>
      </c>
      <c r="Q4786" t="str">
        <f>IF(ISNUMBER(SEARCH(Q$1,raw[[#This Row],[active years]])),1,"")</f>
        <v/>
      </c>
      <c r="R4786" t="str">
        <f>IF(ISNUMBER(SEARCH(R$1,raw[[#This Row],[active years]])),1,"")</f>
        <v/>
      </c>
      <c r="S4786" t="str">
        <f>IF(ISNUMBER(SEARCH(S$1,raw[[#This Row],[active years]])),1,"")</f>
        <v/>
      </c>
      <c r="T4786" t="str">
        <f>IF(ISNUMBER(SEARCH(T$1,raw[[#This Row],[active years]])),1,"")</f>
        <v/>
      </c>
      <c r="U4786" t="str">
        <f>IF(ISNUMBER(SEARCH(U$1,raw[[#This Row],[active years]])),1,"")</f>
        <v/>
      </c>
      <c r="V4786" t="str">
        <f>IF(ISNUMBER(SEARCH(V$1,raw[[#This Row],[active years]])),1,"")</f>
        <v/>
      </c>
      <c r="W4786" t="str">
        <f>IF(ISNUMBER(SEARCH(W$1,raw[[#This Row],[active years]])),1,"")</f>
        <v/>
      </c>
      <c r="X4786" t="str">
        <f>IF(ISNUMBER(SEARCH(X$1,raw[[#This Row],[active years]])),1,"")</f>
        <v/>
      </c>
      <c r="Y4786" t="str">
        <f>IF(ISNUMBER(SEARCH(Y$1,raw[[#This Row],[active years]])),1,"")</f>
        <v/>
      </c>
      <c r="Z4786">
        <f>IF(ISNUMBER(SEARCH(Z$1,raw[[#This Row],[active years]])),1,"")</f>
        <v>1</v>
      </c>
      <c r="AA4786">
        <f>IF(ISNUMBER(SEARCH(AA$1,raw[[#This Row],[active years]])),1,"")</f>
        <v>1</v>
      </c>
    </row>
    <row r="4787" spans="1:27" x14ac:dyDescent="0.45">
      <c r="A4787">
        <f>raw[team]</f>
        <v>5620</v>
      </c>
      <c r="B4787">
        <f>raw[rookie year]</f>
        <v>2015</v>
      </c>
      <c r="C4787" t="str">
        <f>IF(ISNUMBER(SEARCH(C$1,raw[[#This Row],[active years]])),1,"")</f>
        <v/>
      </c>
      <c r="D4787" t="str">
        <f>IF(ISNUMBER(SEARCH(D$1,raw[[#This Row],[active years]])),1,"")</f>
        <v/>
      </c>
      <c r="E4787" t="str">
        <f>IF(ISNUMBER(SEARCH(E$1,raw[[#This Row],[active years]])),1,"")</f>
        <v/>
      </c>
      <c r="F4787" t="str">
        <f>IF(ISNUMBER(SEARCH(F$1,raw[[#This Row],[active years]])),1,"")</f>
        <v/>
      </c>
      <c r="G4787" t="str">
        <f>IF(ISNUMBER(SEARCH(G$1,raw[[#This Row],[active years]])),1,"")</f>
        <v/>
      </c>
      <c r="H4787" t="str">
        <f>IF(ISNUMBER(SEARCH(H$1,raw[[#This Row],[active years]])),1,"")</f>
        <v/>
      </c>
      <c r="I4787" t="str">
        <f>IF(ISNUMBER(SEARCH(I$1,raw[[#This Row],[active years]])),1,"")</f>
        <v/>
      </c>
      <c r="J4787" t="str">
        <f>IF(ISNUMBER(SEARCH(J$1,raw[[#This Row],[active years]])),1,"")</f>
        <v/>
      </c>
      <c r="K4787" t="str">
        <f>IF(ISNUMBER(SEARCH(K$1,raw[[#This Row],[active years]])),1,"")</f>
        <v/>
      </c>
      <c r="L4787" t="str">
        <f>IF(ISNUMBER(SEARCH(L$1,raw[[#This Row],[active years]])),1,"")</f>
        <v/>
      </c>
      <c r="M4787" t="str">
        <f>IF(ISNUMBER(SEARCH(M$1,raw[[#This Row],[active years]])),1,"")</f>
        <v/>
      </c>
      <c r="N4787" t="str">
        <f>IF(ISNUMBER(SEARCH(N$1,raw[[#This Row],[active years]])),1,"")</f>
        <v/>
      </c>
      <c r="O4787" t="str">
        <f>IF(ISNUMBER(SEARCH(O$1,raw[[#This Row],[active years]])),1,"")</f>
        <v/>
      </c>
      <c r="P4787" t="str">
        <f>IF(ISNUMBER(SEARCH(P$1,raw[[#This Row],[active years]])),1,"")</f>
        <v/>
      </c>
      <c r="Q4787" t="str">
        <f>IF(ISNUMBER(SEARCH(Q$1,raw[[#This Row],[active years]])),1,"")</f>
        <v/>
      </c>
      <c r="R4787" t="str">
        <f>IF(ISNUMBER(SEARCH(R$1,raw[[#This Row],[active years]])),1,"")</f>
        <v/>
      </c>
      <c r="S4787" t="str">
        <f>IF(ISNUMBER(SEARCH(S$1,raw[[#This Row],[active years]])),1,"")</f>
        <v/>
      </c>
      <c r="T4787" t="str">
        <f>IF(ISNUMBER(SEARCH(T$1,raw[[#This Row],[active years]])),1,"")</f>
        <v/>
      </c>
      <c r="U4787" t="str">
        <f>IF(ISNUMBER(SEARCH(U$1,raw[[#This Row],[active years]])),1,"")</f>
        <v/>
      </c>
      <c r="V4787" t="str">
        <f>IF(ISNUMBER(SEARCH(V$1,raw[[#This Row],[active years]])),1,"")</f>
        <v/>
      </c>
      <c r="W4787" t="str">
        <f>IF(ISNUMBER(SEARCH(W$1,raw[[#This Row],[active years]])),1,"")</f>
        <v/>
      </c>
      <c r="X4787" t="str">
        <f>IF(ISNUMBER(SEARCH(X$1,raw[[#This Row],[active years]])),1,"")</f>
        <v/>
      </c>
      <c r="Y4787" t="str">
        <f>IF(ISNUMBER(SEARCH(Y$1,raw[[#This Row],[active years]])),1,"")</f>
        <v/>
      </c>
      <c r="Z4787">
        <f>IF(ISNUMBER(SEARCH(Z$1,raw[[#This Row],[active years]])),1,"")</f>
        <v>1</v>
      </c>
      <c r="AA4787" t="str">
        <f>IF(ISNUMBER(SEARCH(AA$1,raw[[#This Row],[active years]])),1,"")</f>
        <v/>
      </c>
    </row>
    <row r="4788" spans="1:27" x14ac:dyDescent="0.45">
      <c r="A4788">
        <f>raw[team]</f>
        <v>5621</v>
      </c>
      <c r="B4788">
        <f>raw[rookie year]</f>
        <v>2015</v>
      </c>
      <c r="C4788" t="str">
        <f>IF(ISNUMBER(SEARCH(C$1,raw[[#This Row],[active years]])),1,"")</f>
        <v/>
      </c>
      <c r="D4788" t="str">
        <f>IF(ISNUMBER(SEARCH(D$1,raw[[#This Row],[active years]])),1,"")</f>
        <v/>
      </c>
      <c r="E4788" t="str">
        <f>IF(ISNUMBER(SEARCH(E$1,raw[[#This Row],[active years]])),1,"")</f>
        <v/>
      </c>
      <c r="F4788" t="str">
        <f>IF(ISNUMBER(SEARCH(F$1,raw[[#This Row],[active years]])),1,"")</f>
        <v/>
      </c>
      <c r="G4788" t="str">
        <f>IF(ISNUMBER(SEARCH(G$1,raw[[#This Row],[active years]])),1,"")</f>
        <v/>
      </c>
      <c r="H4788" t="str">
        <f>IF(ISNUMBER(SEARCH(H$1,raw[[#This Row],[active years]])),1,"")</f>
        <v/>
      </c>
      <c r="I4788" t="str">
        <f>IF(ISNUMBER(SEARCH(I$1,raw[[#This Row],[active years]])),1,"")</f>
        <v/>
      </c>
      <c r="J4788" t="str">
        <f>IF(ISNUMBER(SEARCH(J$1,raw[[#This Row],[active years]])),1,"")</f>
        <v/>
      </c>
      <c r="K4788" t="str">
        <f>IF(ISNUMBER(SEARCH(K$1,raw[[#This Row],[active years]])),1,"")</f>
        <v/>
      </c>
      <c r="L4788" t="str">
        <f>IF(ISNUMBER(SEARCH(L$1,raw[[#This Row],[active years]])),1,"")</f>
        <v/>
      </c>
      <c r="M4788" t="str">
        <f>IF(ISNUMBER(SEARCH(M$1,raw[[#This Row],[active years]])),1,"")</f>
        <v/>
      </c>
      <c r="N4788" t="str">
        <f>IF(ISNUMBER(SEARCH(N$1,raw[[#This Row],[active years]])),1,"")</f>
        <v/>
      </c>
      <c r="O4788" t="str">
        <f>IF(ISNUMBER(SEARCH(O$1,raw[[#This Row],[active years]])),1,"")</f>
        <v/>
      </c>
      <c r="P4788" t="str">
        <f>IF(ISNUMBER(SEARCH(P$1,raw[[#This Row],[active years]])),1,"")</f>
        <v/>
      </c>
      <c r="Q4788" t="str">
        <f>IF(ISNUMBER(SEARCH(Q$1,raw[[#This Row],[active years]])),1,"")</f>
        <v/>
      </c>
      <c r="R4788" t="str">
        <f>IF(ISNUMBER(SEARCH(R$1,raw[[#This Row],[active years]])),1,"")</f>
        <v/>
      </c>
      <c r="S4788" t="str">
        <f>IF(ISNUMBER(SEARCH(S$1,raw[[#This Row],[active years]])),1,"")</f>
        <v/>
      </c>
      <c r="T4788" t="str">
        <f>IF(ISNUMBER(SEARCH(T$1,raw[[#This Row],[active years]])),1,"")</f>
        <v/>
      </c>
      <c r="U4788" t="str">
        <f>IF(ISNUMBER(SEARCH(U$1,raw[[#This Row],[active years]])),1,"")</f>
        <v/>
      </c>
      <c r="V4788" t="str">
        <f>IF(ISNUMBER(SEARCH(V$1,raw[[#This Row],[active years]])),1,"")</f>
        <v/>
      </c>
      <c r="W4788" t="str">
        <f>IF(ISNUMBER(SEARCH(W$1,raw[[#This Row],[active years]])),1,"")</f>
        <v/>
      </c>
      <c r="X4788" t="str">
        <f>IF(ISNUMBER(SEARCH(X$1,raw[[#This Row],[active years]])),1,"")</f>
        <v/>
      </c>
      <c r="Y4788" t="str">
        <f>IF(ISNUMBER(SEARCH(Y$1,raw[[#This Row],[active years]])),1,"")</f>
        <v/>
      </c>
      <c r="Z4788">
        <f>IF(ISNUMBER(SEARCH(Z$1,raw[[#This Row],[active years]])),1,"")</f>
        <v>1</v>
      </c>
      <c r="AA4788">
        <f>IF(ISNUMBER(SEARCH(AA$1,raw[[#This Row],[active years]])),1,"")</f>
        <v>1</v>
      </c>
    </row>
    <row r="4789" spans="1:27" x14ac:dyDescent="0.45">
      <c r="A4789">
        <f>raw[team]</f>
        <v>5622</v>
      </c>
      <c r="B4789">
        <f>raw[rookie year]</f>
        <v>2015</v>
      </c>
      <c r="C4789" t="str">
        <f>IF(ISNUMBER(SEARCH(C$1,raw[[#This Row],[active years]])),1,"")</f>
        <v/>
      </c>
      <c r="D4789" t="str">
        <f>IF(ISNUMBER(SEARCH(D$1,raw[[#This Row],[active years]])),1,"")</f>
        <v/>
      </c>
      <c r="E4789" t="str">
        <f>IF(ISNUMBER(SEARCH(E$1,raw[[#This Row],[active years]])),1,"")</f>
        <v/>
      </c>
      <c r="F4789" t="str">
        <f>IF(ISNUMBER(SEARCH(F$1,raw[[#This Row],[active years]])),1,"")</f>
        <v/>
      </c>
      <c r="G4789" t="str">
        <f>IF(ISNUMBER(SEARCH(G$1,raw[[#This Row],[active years]])),1,"")</f>
        <v/>
      </c>
      <c r="H4789" t="str">
        <f>IF(ISNUMBER(SEARCH(H$1,raw[[#This Row],[active years]])),1,"")</f>
        <v/>
      </c>
      <c r="I4789" t="str">
        <f>IF(ISNUMBER(SEARCH(I$1,raw[[#This Row],[active years]])),1,"")</f>
        <v/>
      </c>
      <c r="J4789" t="str">
        <f>IF(ISNUMBER(SEARCH(J$1,raw[[#This Row],[active years]])),1,"")</f>
        <v/>
      </c>
      <c r="K4789" t="str">
        <f>IF(ISNUMBER(SEARCH(K$1,raw[[#This Row],[active years]])),1,"")</f>
        <v/>
      </c>
      <c r="L4789" t="str">
        <f>IF(ISNUMBER(SEARCH(L$1,raw[[#This Row],[active years]])),1,"")</f>
        <v/>
      </c>
      <c r="M4789" t="str">
        <f>IF(ISNUMBER(SEARCH(M$1,raw[[#This Row],[active years]])),1,"")</f>
        <v/>
      </c>
      <c r="N4789" t="str">
        <f>IF(ISNUMBER(SEARCH(N$1,raw[[#This Row],[active years]])),1,"")</f>
        <v/>
      </c>
      <c r="O4789" t="str">
        <f>IF(ISNUMBER(SEARCH(O$1,raw[[#This Row],[active years]])),1,"")</f>
        <v/>
      </c>
      <c r="P4789" t="str">
        <f>IF(ISNUMBER(SEARCH(P$1,raw[[#This Row],[active years]])),1,"")</f>
        <v/>
      </c>
      <c r="Q4789" t="str">
        <f>IF(ISNUMBER(SEARCH(Q$1,raw[[#This Row],[active years]])),1,"")</f>
        <v/>
      </c>
      <c r="R4789" t="str">
        <f>IF(ISNUMBER(SEARCH(R$1,raw[[#This Row],[active years]])),1,"")</f>
        <v/>
      </c>
      <c r="S4789" t="str">
        <f>IF(ISNUMBER(SEARCH(S$1,raw[[#This Row],[active years]])),1,"")</f>
        <v/>
      </c>
      <c r="T4789" t="str">
        <f>IF(ISNUMBER(SEARCH(T$1,raw[[#This Row],[active years]])),1,"")</f>
        <v/>
      </c>
      <c r="U4789" t="str">
        <f>IF(ISNUMBER(SEARCH(U$1,raw[[#This Row],[active years]])),1,"")</f>
        <v/>
      </c>
      <c r="V4789" t="str">
        <f>IF(ISNUMBER(SEARCH(V$1,raw[[#This Row],[active years]])),1,"")</f>
        <v/>
      </c>
      <c r="W4789" t="str">
        <f>IF(ISNUMBER(SEARCH(W$1,raw[[#This Row],[active years]])),1,"")</f>
        <v/>
      </c>
      <c r="X4789" t="str">
        <f>IF(ISNUMBER(SEARCH(X$1,raw[[#This Row],[active years]])),1,"")</f>
        <v/>
      </c>
      <c r="Y4789" t="str">
        <f>IF(ISNUMBER(SEARCH(Y$1,raw[[#This Row],[active years]])),1,"")</f>
        <v/>
      </c>
      <c r="Z4789">
        <f>IF(ISNUMBER(SEARCH(Z$1,raw[[#This Row],[active years]])),1,"")</f>
        <v>1</v>
      </c>
      <c r="AA4789">
        <f>IF(ISNUMBER(SEARCH(AA$1,raw[[#This Row],[active years]])),1,"")</f>
        <v>1</v>
      </c>
    </row>
    <row r="4790" spans="1:27" x14ac:dyDescent="0.45">
      <c r="A4790">
        <f>raw[team]</f>
        <v>5623</v>
      </c>
      <c r="B4790">
        <f>raw[rookie year]</f>
        <v>2015</v>
      </c>
      <c r="C4790" t="str">
        <f>IF(ISNUMBER(SEARCH(C$1,raw[[#This Row],[active years]])),1,"")</f>
        <v/>
      </c>
      <c r="D4790" t="str">
        <f>IF(ISNUMBER(SEARCH(D$1,raw[[#This Row],[active years]])),1,"")</f>
        <v/>
      </c>
      <c r="E4790" t="str">
        <f>IF(ISNUMBER(SEARCH(E$1,raw[[#This Row],[active years]])),1,"")</f>
        <v/>
      </c>
      <c r="F4790" t="str">
        <f>IF(ISNUMBER(SEARCH(F$1,raw[[#This Row],[active years]])),1,"")</f>
        <v/>
      </c>
      <c r="G4790" t="str">
        <f>IF(ISNUMBER(SEARCH(G$1,raw[[#This Row],[active years]])),1,"")</f>
        <v/>
      </c>
      <c r="H4790" t="str">
        <f>IF(ISNUMBER(SEARCH(H$1,raw[[#This Row],[active years]])),1,"")</f>
        <v/>
      </c>
      <c r="I4790" t="str">
        <f>IF(ISNUMBER(SEARCH(I$1,raw[[#This Row],[active years]])),1,"")</f>
        <v/>
      </c>
      <c r="J4790" t="str">
        <f>IF(ISNUMBER(SEARCH(J$1,raw[[#This Row],[active years]])),1,"")</f>
        <v/>
      </c>
      <c r="K4790" t="str">
        <f>IF(ISNUMBER(SEARCH(K$1,raw[[#This Row],[active years]])),1,"")</f>
        <v/>
      </c>
      <c r="L4790" t="str">
        <f>IF(ISNUMBER(SEARCH(L$1,raw[[#This Row],[active years]])),1,"")</f>
        <v/>
      </c>
      <c r="M4790" t="str">
        <f>IF(ISNUMBER(SEARCH(M$1,raw[[#This Row],[active years]])),1,"")</f>
        <v/>
      </c>
      <c r="N4790" t="str">
        <f>IF(ISNUMBER(SEARCH(N$1,raw[[#This Row],[active years]])),1,"")</f>
        <v/>
      </c>
      <c r="O4790" t="str">
        <f>IF(ISNUMBER(SEARCH(O$1,raw[[#This Row],[active years]])),1,"")</f>
        <v/>
      </c>
      <c r="P4790" t="str">
        <f>IF(ISNUMBER(SEARCH(P$1,raw[[#This Row],[active years]])),1,"")</f>
        <v/>
      </c>
      <c r="Q4790" t="str">
        <f>IF(ISNUMBER(SEARCH(Q$1,raw[[#This Row],[active years]])),1,"")</f>
        <v/>
      </c>
      <c r="R4790" t="str">
        <f>IF(ISNUMBER(SEARCH(R$1,raw[[#This Row],[active years]])),1,"")</f>
        <v/>
      </c>
      <c r="S4790" t="str">
        <f>IF(ISNUMBER(SEARCH(S$1,raw[[#This Row],[active years]])),1,"")</f>
        <v/>
      </c>
      <c r="T4790" t="str">
        <f>IF(ISNUMBER(SEARCH(T$1,raw[[#This Row],[active years]])),1,"")</f>
        <v/>
      </c>
      <c r="U4790" t="str">
        <f>IF(ISNUMBER(SEARCH(U$1,raw[[#This Row],[active years]])),1,"")</f>
        <v/>
      </c>
      <c r="V4790" t="str">
        <f>IF(ISNUMBER(SEARCH(V$1,raw[[#This Row],[active years]])),1,"")</f>
        <v/>
      </c>
      <c r="W4790" t="str">
        <f>IF(ISNUMBER(SEARCH(W$1,raw[[#This Row],[active years]])),1,"")</f>
        <v/>
      </c>
      <c r="X4790" t="str">
        <f>IF(ISNUMBER(SEARCH(X$1,raw[[#This Row],[active years]])),1,"")</f>
        <v/>
      </c>
      <c r="Y4790" t="str">
        <f>IF(ISNUMBER(SEARCH(Y$1,raw[[#This Row],[active years]])),1,"")</f>
        <v/>
      </c>
      <c r="Z4790">
        <f>IF(ISNUMBER(SEARCH(Z$1,raw[[#This Row],[active years]])),1,"")</f>
        <v>1</v>
      </c>
      <c r="AA4790">
        <f>IF(ISNUMBER(SEARCH(AA$1,raw[[#This Row],[active years]])),1,"")</f>
        <v>1</v>
      </c>
    </row>
    <row r="4791" spans="1:27" x14ac:dyDescent="0.45">
      <c r="A4791">
        <f>raw[team]</f>
        <v>5624</v>
      </c>
      <c r="B4791">
        <f>raw[rookie year]</f>
        <v>2015</v>
      </c>
      <c r="C4791" t="str">
        <f>IF(ISNUMBER(SEARCH(C$1,raw[[#This Row],[active years]])),1,"")</f>
        <v/>
      </c>
      <c r="D4791" t="str">
        <f>IF(ISNUMBER(SEARCH(D$1,raw[[#This Row],[active years]])),1,"")</f>
        <v/>
      </c>
      <c r="E4791" t="str">
        <f>IF(ISNUMBER(SEARCH(E$1,raw[[#This Row],[active years]])),1,"")</f>
        <v/>
      </c>
      <c r="F4791" t="str">
        <f>IF(ISNUMBER(SEARCH(F$1,raw[[#This Row],[active years]])),1,"")</f>
        <v/>
      </c>
      <c r="G4791" t="str">
        <f>IF(ISNUMBER(SEARCH(G$1,raw[[#This Row],[active years]])),1,"")</f>
        <v/>
      </c>
      <c r="H4791" t="str">
        <f>IF(ISNUMBER(SEARCH(H$1,raw[[#This Row],[active years]])),1,"")</f>
        <v/>
      </c>
      <c r="I4791" t="str">
        <f>IF(ISNUMBER(SEARCH(I$1,raw[[#This Row],[active years]])),1,"")</f>
        <v/>
      </c>
      <c r="J4791" t="str">
        <f>IF(ISNUMBER(SEARCH(J$1,raw[[#This Row],[active years]])),1,"")</f>
        <v/>
      </c>
      <c r="K4791" t="str">
        <f>IF(ISNUMBER(SEARCH(K$1,raw[[#This Row],[active years]])),1,"")</f>
        <v/>
      </c>
      <c r="L4791" t="str">
        <f>IF(ISNUMBER(SEARCH(L$1,raw[[#This Row],[active years]])),1,"")</f>
        <v/>
      </c>
      <c r="M4791" t="str">
        <f>IF(ISNUMBER(SEARCH(M$1,raw[[#This Row],[active years]])),1,"")</f>
        <v/>
      </c>
      <c r="N4791" t="str">
        <f>IF(ISNUMBER(SEARCH(N$1,raw[[#This Row],[active years]])),1,"")</f>
        <v/>
      </c>
      <c r="O4791" t="str">
        <f>IF(ISNUMBER(SEARCH(O$1,raw[[#This Row],[active years]])),1,"")</f>
        <v/>
      </c>
      <c r="P4791" t="str">
        <f>IF(ISNUMBER(SEARCH(P$1,raw[[#This Row],[active years]])),1,"")</f>
        <v/>
      </c>
      <c r="Q4791" t="str">
        <f>IF(ISNUMBER(SEARCH(Q$1,raw[[#This Row],[active years]])),1,"")</f>
        <v/>
      </c>
      <c r="R4791" t="str">
        <f>IF(ISNUMBER(SEARCH(R$1,raw[[#This Row],[active years]])),1,"")</f>
        <v/>
      </c>
      <c r="S4791" t="str">
        <f>IF(ISNUMBER(SEARCH(S$1,raw[[#This Row],[active years]])),1,"")</f>
        <v/>
      </c>
      <c r="T4791" t="str">
        <f>IF(ISNUMBER(SEARCH(T$1,raw[[#This Row],[active years]])),1,"")</f>
        <v/>
      </c>
      <c r="U4791" t="str">
        <f>IF(ISNUMBER(SEARCH(U$1,raw[[#This Row],[active years]])),1,"")</f>
        <v/>
      </c>
      <c r="V4791" t="str">
        <f>IF(ISNUMBER(SEARCH(V$1,raw[[#This Row],[active years]])),1,"")</f>
        <v/>
      </c>
      <c r="W4791" t="str">
        <f>IF(ISNUMBER(SEARCH(W$1,raw[[#This Row],[active years]])),1,"")</f>
        <v/>
      </c>
      <c r="X4791" t="str">
        <f>IF(ISNUMBER(SEARCH(X$1,raw[[#This Row],[active years]])),1,"")</f>
        <v/>
      </c>
      <c r="Y4791" t="str">
        <f>IF(ISNUMBER(SEARCH(Y$1,raw[[#This Row],[active years]])),1,"")</f>
        <v/>
      </c>
      <c r="Z4791">
        <f>IF(ISNUMBER(SEARCH(Z$1,raw[[#This Row],[active years]])),1,"")</f>
        <v>1</v>
      </c>
      <c r="AA4791">
        <f>IF(ISNUMBER(SEARCH(AA$1,raw[[#This Row],[active years]])),1,"")</f>
        <v>1</v>
      </c>
    </row>
    <row r="4792" spans="1:27" x14ac:dyDescent="0.45">
      <c r="A4792">
        <f>raw[team]</f>
        <v>5625</v>
      </c>
      <c r="B4792">
        <f>raw[rookie year]</f>
        <v>2015</v>
      </c>
      <c r="C4792" t="str">
        <f>IF(ISNUMBER(SEARCH(C$1,raw[[#This Row],[active years]])),1,"")</f>
        <v/>
      </c>
      <c r="D4792" t="str">
        <f>IF(ISNUMBER(SEARCH(D$1,raw[[#This Row],[active years]])),1,"")</f>
        <v/>
      </c>
      <c r="E4792" t="str">
        <f>IF(ISNUMBER(SEARCH(E$1,raw[[#This Row],[active years]])),1,"")</f>
        <v/>
      </c>
      <c r="F4792" t="str">
        <f>IF(ISNUMBER(SEARCH(F$1,raw[[#This Row],[active years]])),1,"")</f>
        <v/>
      </c>
      <c r="G4792" t="str">
        <f>IF(ISNUMBER(SEARCH(G$1,raw[[#This Row],[active years]])),1,"")</f>
        <v/>
      </c>
      <c r="H4792" t="str">
        <f>IF(ISNUMBER(SEARCH(H$1,raw[[#This Row],[active years]])),1,"")</f>
        <v/>
      </c>
      <c r="I4792" t="str">
        <f>IF(ISNUMBER(SEARCH(I$1,raw[[#This Row],[active years]])),1,"")</f>
        <v/>
      </c>
      <c r="J4792" t="str">
        <f>IF(ISNUMBER(SEARCH(J$1,raw[[#This Row],[active years]])),1,"")</f>
        <v/>
      </c>
      <c r="K4792" t="str">
        <f>IF(ISNUMBER(SEARCH(K$1,raw[[#This Row],[active years]])),1,"")</f>
        <v/>
      </c>
      <c r="L4792" t="str">
        <f>IF(ISNUMBER(SEARCH(L$1,raw[[#This Row],[active years]])),1,"")</f>
        <v/>
      </c>
      <c r="M4792" t="str">
        <f>IF(ISNUMBER(SEARCH(M$1,raw[[#This Row],[active years]])),1,"")</f>
        <v/>
      </c>
      <c r="N4792" t="str">
        <f>IF(ISNUMBER(SEARCH(N$1,raw[[#This Row],[active years]])),1,"")</f>
        <v/>
      </c>
      <c r="O4792" t="str">
        <f>IF(ISNUMBER(SEARCH(O$1,raw[[#This Row],[active years]])),1,"")</f>
        <v/>
      </c>
      <c r="P4792" t="str">
        <f>IF(ISNUMBER(SEARCH(P$1,raw[[#This Row],[active years]])),1,"")</f>
        <v/>
      </c>
      <c r="Q4792" t="str">
        <f>IF(ISNUMBER(SEARCH(Q$1,raw[[#This Row],[active years]])),1,"")</f>
        <v/>
      </c>
      <c r="R4792" t="str">
        <f>IF(ISNUMBER(SEARCH(R$1,raw[[#This Row],[active years]])),1,"")</f>
        <v/>
      </c>
      <c r="S4792" t="str">
        <f>IF(ISNUMBER(SEARCH(S$1,raw[[#This Row],[active years]])),1,"")</f>
        <v/>
      </c>
      <c r="T4792" t="str">
        <f>IF(ISNUMBER(SEARCH(T$1,raw[[#This Row],[active years]])),1,"")</f>
        <v/>
      </c>
      <c r="U4792" t="str">
        <f>IF(ISNUMBER(SEARCH(U$1,raw[[#This Row],[active years]])),1,"")</f>
        <v/>
      </c>
      <c r="V4792" t="str">
        <f>IF(ISNUMBER(SEARCH(V$1,raw[[#This Row],[active years]])),1,"")</f>
        <v/>
      </c>
      <c r="W4792" t="str">
        <f>IF(ISNUMBER(SEARCH(W$1,raw[[#This Row],[active years]])),1,"")</f>
        <v/>
      </c>
      <c r="X4792" t="str">
        <f>IF(ISNUMBER(SEARCH(X$1,raw[[#This Row],[active years]])),1,"")</f>
        <v/>
      </c>
      <c r="Y4792" t="str">
        <f>IF(ISNUMBER(SEARCH(Y$1,raw[[#This Row],[active years]])),1,"")</f>
        <v/>
      </c>
      <c r="Z4792">
        <f>IF(ISNUMBER(SEARCH(Z$1,raw[[#This Row],[active years]])),1,"")</f>
        <v>1</v>
      </c>
      <c r="AA4792">
        <f>IF(ISNUMBER(SEARCH(AA$1,raw[[#This Row],[active years]])),1,"")</f>
        <v>1</v>
      </c>
    </row>
    <row r="4793" spans="1:27" x14ac:dyDescent="0.45">
      <c r="A4793">
        <f>raw[team]</f>
        <v>5626</v>
      </c>
      <c r="B4793">
        <f>raw[rookie year]</f>
        <v>2015</v>
      </c>
      <c r="C4793" t="str">
        <f>IF(ISNUMBER(SEARCH(C$1,raw[[#This Row],[active years]])),1,"")</f>
        <v/>
      </c>
      <c r="D4793" t="str">
        <f>IF(ISNUMBER(SEARCH(D$1,raw[[#This Row],[active years]])),1,"")</f>
        <v/>
      </c>
      <c r="E4793" t="str">
        <f>IF(ISNUMBER(SEARCH(E$1,raw[[#This Row],[active years]])),1,"")</f>
        <v/>
      </c>
      <c r="F4793" t="str">
        <f>IF(ISNUMBER(SEARCH(F$1,raw[[#This Row],[active years]])),1,"")</f>
        <v/>
      </c>
      <c r="G4793" t="str">
        <f>IF(ISNUMBER(SEARCH(G$1,raw[[#This Row],[active years]])),1,"")</f>
        <v/>
      </c>
      <c r="H4793" t="str">
        <f>IF(ISNUMBER(SEARCH(H$1,raw[[#This Row],[active years]])),1,"")</f>
        <v/>
      </c>
      <c r="I4793" t="str">
        <f>IF(ISNUMBER(SEARCH(I$1,raw[[#This Row],[active years]])),1,"")</f>
        <v/>
      </c>
      <c r="J4793" t="str">
        <f>IF(ISNUMBER(SEARCH(J$1,raw[[#This Row],[active years]])),1,"")</f>
        <v/>
      </c>
      <c r="K4793" t="str">
        <f>IF(ISNUMBER(SEARCH(K$1,raw[[#This Row],[active years]])),1,"")</f>
        <v/>
      </c>
      <c r="L4793" t="str">
        <f>IF(ISNUMBER(SEARCH(L$1,raw[[#This Row],[active years]])),1,"")</f>
        <v/>
      </c>
      <c r="M4793" t="str">
        <f>IF(ISNUMBER(SEARCH(M$1,raw[[#This Row],[active years]])),1,"")</f>
        <v/>
      </c>
      <c r="N4793" t="str">
        <f>IF(ISNUMBER(SEARCH(N$1,raw[[#This Row],[active years]])),1,"")</f>
        <v/>
      </c>
      <c r="O4793" t="str">
        <f>IF(ISNUMBER(SEARCH(O$1,raw[[#This Row],[active years]])),1,"")</f>
        <v/>
      </c>
      <c r="P4793" t="str">
        <f>IF(ISNUMBER(SEARCH(P$1,raw[[#This Row],[active years]])),1,"")</f>
        <v/>
      </c>
      <c r="Q4793" t="str">
        <f>IF(ISNUMBER(SEARCH(Q$1,raw[[#This Row],[active years]])),1,"")</f>
        <v/>
      </c>
      <c r="R4793" t="str">
        <f>IF(ISNUMBER(SEARCH(R$1,raw[[#This Row],[active years]])),1,"")</f>
        <v/>
      </c>
      <c r="S4793" t="str">
        <f>IF(ISNUMBER(SEARCH(S$1,raw[[#This Row],[active years]])),1,"")</f>
        <v/>
      </c>
      <c r="T4793" t="str">
        <f>IF(ISNUMBER(SEARCH(T$1,raw[[#This Row],[active years]])),1,"")</f>
        <v/>
      </c>
      <c r="U4793" t="str">
        <f>IF(ISNUMBER(SEARCH(U$1,raw[[#This Row],[active years]])),1,"")</f>
        <v/>
      </c>
      <c r="V4793" t="str">
        <f>IF(ISNUMBER(SEARCH(V$1,raw[[#This Row],[active years]])),1,"")</f>
        <v/>
      </c>
      <c r="W4793" t="str">
        <f>IF(ISNUMBER(SEARCH(W$1,raw[[#This Row],[active years]])),1,"")</f>
        <v/>
      </c>
      <c r="X4793" t="str">
        <f>IF(ISNUMBER(SEARCH(X$1,raw[[#This Row],[active years]])),1,"")</f>
        <v/>
      </c>
      <c r="Y4793" t="str">
        <f>IF(ISNUMBER(SEARCH(Y$1,raw[[#This Row],[active years]])),1,"")</f>
        <v/>
      </c>
      <c r="Z4793">
        <f>IF(ISNUMBER(SEARCH(Z$1,raw[[#This Row],[active years]])),1,"")</f>
        <v>1</v>
      </c>
      <c r="AA4793">
        <f>IF(ISNUMBER(SEARCH(AA$1,raw[[#This Row],[active years]])),1,"")</f>
        <v>1</v>
      </c>
    </row>
    <row r="4794" spans="1:27" x14ac:dyDescent="0.45">
      <c r="A4794">
        <f>raw[team]</f>
        <v>5627</v>
      </c>
      <c r="B4794">
        <f>raw[rookie year]</f>
        <v>2015</v>
      </c>
      <c r="C4794" t="str">
        <f>IF(ISNUMBER(SEARCH(C$1,raw[[#This Row],[active years]])),1,"")</f>
        <v/>
      </c>
      <c r="D4794" t="str">
        <f>IF(ISNUMBER(SEARCH(D$1,raw[[#This Row],[active years]])),1,"")</f>
        <v/>
      </c>
      <c r="E4794" t="str">
        <f>IF(ISNUMBER(SEARCH(E$1,raw[[#This Row],[active years]])),1,"")</f>
        <v/>
      </c>
      <c r="F4794" t="str">
        <f>IF(ISNUMBER(SEARCH(F$1,raw[[#This Row],[active years]])),1,"")</f>
        <v/>
      </c>
      <c r="G4794" t="str">
        <f>IF(ISNUMBER(SEARCH(G$1,raw[[#This Row],[active years]])),1,"")</f>
        <v/>
      </c>
      <c r="H4794" t="str">
        <f>IF(ISNUMBER(SEARCH(H$1,raw[[#This Row],[active years]])),1,"")</f>
        <v/>
      </c>
      <c r="I4794" t="str">
        <f>IF(ISNUMBER(SEARCH(I$1,raw[[#This Row],[active years]])),1,"")</f>
        <v/>
      </c>
      <c r="J4794" t="str">
        <f>IF(ISNUMBER(SEARCH(J$1,raw[[#This Row],[active years]])),1,"")</f>
        <v/>
      </c>
      <c r="K4794" t="str">
        <f>IF(ISNUMBER(SEARCH(K$1,raw[[#This Row],[active years]])),1,"")</f>
        <v/>
      </c>
      <c r="L4794" t="str">
        <f>IF(ISNUMBER(SEARCH(L$1,raw[[#This Row],[active years]])),1,"")</f>
        <v/>
      </c>
      <c r="M4794" t="str">
        <f>IF(ISNUMBER(SEARCH(M$1,raw[[#This Row],[active years]])),1,"")</f>
        <v/>
      </c>
      <c r="N4794" t="str">
        <f>IF(ISNUMBER(SEARCH(N$1,raw[[#This Row],[active years]])),1,"")</f>
        <v/>
      </c>
      <c r="O4794" t="str">
        <f>IF(ISNUMBER(SEARCH(O$1,raw[[#This Row],[active years]])),1,"")</f>
        <v/>
      </c>
      <c r="P4794" t="str">
        <f>IF(ISNUMBER(SEARCH(P$1,raw[[#This Row],[active years]])),1,"")</f>
        <v/>
      </c>
      <c r="Q4794" t="str">
        <f>IF(ISNUMBER(SEARCH(Q$1,raw[[#This Row],[active years]])),1,"")</f>
        <v/>
      </c>
      <c r="R4794" t="str">
        <f>IF(ISNUMBER(SEARCH(R$1,raw[[#This Row],[active years]])),1,"")</f>
        <v/>
      </c>
      <c r="S4794" t="str">
        <f>IF(ISNUMBER(SEARCH(S$1,raw[[#This Row],[active years]])),1,"")</f>
        <v/>
      </c>
      <c r="T4794" t="str">
        <f>IF(ISNUMBER(SEARCH(T$1,raw[[#This Row],[active years]])),1,"")</f>
        <v/>
      </c>
      <c r="U4794" t="str">
        <f>IF(ISNUMBER(SEARCH(U$1,raw[[#This Row],[active years]])),1,"")</f>
        <v/>
      </c>
      <c r="V4794" t="str">
        <f>IF(ISNUMBER(SEARCH(V$1,raw[[#This Row],[active years]])),1,"")</f>
        <v/>
      </c>
      <c r="W4794" t="str">
        <f>IF(ISNUMBER(SEARCH(W$1,raw[[#This Row],[active years]])),1,"")</f>
        <v/>
      </c>
      <c r="X4794" t="str">
        <f>IF(ISNUMBER(SEARCH(X$1,raw[[#This Row],[active years]])),1,"")</f>
        <v/>
      </c>
      <c r="Y4794" t="str">
        <f>IF(ISNUMBER(SEARCH(Y$1,raw[[#This Row],[active years]])),1,"")</f>
        <v/>
      </c>
      <c r="Z4794">
        <f>IF(ISNUMBER(SEARCH(Z$1,raw[[#This Row],[active years]])),1,"")</f>
        <v>1</v>
      </c>
      <c r="AA4794">
        <f>IF(ISNUMBER(SEARCH(AA$1,raw[[#This Row],[active years]])),1,"")</f>
        <v>1</v>
      </c>
    </row>
    <row r="4795" spans="1:27" x14ac:dyDescent="0.45">
      <c r="A4795">
        <f>raw[team]</f>
        <v>5628</v>
      </c>
      <c r="B4795">
        <f>raw[rookie year]</f>
        <v>2015</v>
      </c>
      <c r="C4795" t="str">
        <f>IF(ISNUMBER(SEARCH(C$1,raw[[#This Row],[active years]])),1,"")</f>
        <v/>
      </c>
      <c r="D4795" t="str">
        <f>IF(ISNUMBER(SEARCH(D$1,raw[[#This Row],[active years]])),1,"")</f>
        <v/>
      </c>
      <c r="E4795" t="str">
        <f>IF(ISNUMBER(SEARCH(E$1,raw[[#This Row],[active years]])),1,"")</f>
        <v/>
      </c>
      <c r="F4795" t="str">
        <f>IF(ISNUMBER(SEARCH(F$1,raw[[#This Row],[active years]])),1,"")</f>
        <v/>
      </c>
      <c r="G4795" t="str">
        <f>IF(ISNUMBER(SEARCH(G$1,raw[[#This Row],[active years]])),1,"")</f>
        <v/>
      </c>
      <c r="H4795" t="str">
        <f>IF(ISNUMBER(SEARCH(H$1,raw[[#This Row],[active years]])),1,"")</f>
        <v/>
      </c>
      <c r="I4795" t="str">
        <f>IF(ISNUMBER(SEARCH(I$1,raw[[#This Row],[active years]])),1,"")</f>
        <v/>
      </c>
      <c r="J4795" t="str">
        <f>IF(ISNUMBER(SEARCH(J$1,raw[[#This Row],[active years]])),1,"")</f>
        <v/>
      </c>
      <c r="K4795" t="str">
        <f>IF(ISNUMBER(SEARCH(K$1,raw[[#This Row],[active years]])),1,"")</f>
        <v/>
      </c>
      <c r="L4795" t="str">
        <f>IF(ISNUMBER(SEARCH(L$1,raw[[#This Row],[active years]])),1,"")</f>
        <v/>
      </c>
      <c r="M4795" t="str">
        <f>IF(ISNUMBER(SEARCH(M$1,raw[[#This Row],[active years]])),1,"")</f>
        <v/>
      </c>
      <c r="N4795" t="str">
        <f>IF(ISNUMBER(SEARCH(N$1,raw[[#This Row],[active years]])),1,"")</f>
        <v/>
      </c>
      <c r="O4795" t="str">
        <f>IF(ISNUMBER(SEARCH(O$1,raw[[#This Row],[active years]])),1,"")</f>
        <v/>
      </c>
      <c r="P4795" t="str">
        <f>IF(ISNUMBER(SEARCH(P$1,raw[[#This Row],[active years]])),1,"")</f>
        <v/>
      </c>
      <c r="Q4795" t="str">
        <f>IF(ISNUMBER(SEARCH(Q$1,raw[[#This Row],[active years]])),1,"")</f>
        <v/>
      </c>
      <c r="R4795" t="str">
        <f>IF(ISNUMBER(SEARCH(R$1,raw[[#This Row],[active years]])),1,"")</f>
        <v/>
      </c>
      <c r="S4795" t="str">
        <f>IF(ISNUMBER(SEARCH(S$1,raw[[#This Row],[active years]])),1,"")</f>
        <v/>
      </c>
      <c r="T4795" t="str">
        <f>IF(ISNUMBER(SEARCH(T$1,raw[[#This Row],[active years]])),1,"")</f>
        <v/>
      </c>
      <c r="U4795" t="str">
        <f>IF(ISNUMBER(SEARCH(U$1,raw[[#This Row],[active years]])),1,"")</f>
        <v/>
      </c>
      <c r="V4795" t="str">
        <f>IF(ISNUMBER(SEARCH(V$1,raw[[#This Row],[active years]])),1,"")</f>
        <v/>
      </c>
      <c r="W4795" t="str">
        <f>IF(ISNUMBER(SEARCH(W$1,raw[[#This Row],[active years]])),1,"")</f>
        <v/>
      </c>
      <c r="X4795" t="str">
        <f>IF(ISNUMBER(SEARCH(X$1,raw[[#This Row],[active years]])),1,"")</f>
        <v/>
      </c>
      <c r="Y4795" t="str">
        <f>IF(ISNUMBER(SEARCH(Y$1,raw[[#This Row],[active years]])),1,"")</f>
        <v/>
      </c>
      <c r="Z4795">
        <f>IF(ISNUMBER(SEARCH(Z$1,raw[[#This Row],[active years]])),1,"")</f>
        <v>1</v>
      </c>
      <c r="AA4795">
        <f>IF(ISNUMBER(SEARCH(AA$1,raw[[#This Row],[active years]])),1,"")</f>
        <v>1</v>
      </c>
    </row>
    <row r="4796" spans="1:27" x14ac:dyDescent="0.45">
      <c r="A4796">
        <f>raw[team]</f>
        <v>5629</v>
      </c>
      <c r="B4796">
        <f>raw[rookie year]</f>
        <v>2015</v>
      </c>
      <c r="C4796" t="str">
        <f>IF(ISNUMBER(SEARCH(C$1,raw[[#This Row],[active years]])),1,"")</f>
        <v/>
      </c>
      <c r="D4796" t="str">
        <f>IF(ISNUMBER(SEARCH(D$1,raw[[#This Row],[active years]])),1,"")</f>
        <v/>
      </c>
      <c r="E4796" t="str">
        <f>IF(ISNUMBER(SEARCH(E$1,raw[[#This Row],[active years]])),1,"")</f>
        <v/>
      </c>
      <c r="F4796" t="str">
        <f>IF(ISNUMBER(SEARCH(F$1,raw[[#This Row],[active years]])),1,"")</f>
        <v/>
      </c>
      <c r="G4796" t="str">
        <f>IF(ISNUMBER(SEARCH(G$1,raw[[#This Row],[active years]])),1,"")</f>
        <v/>
      </c>
      <c r="H4796" t="str">
        <f>IF(ISNUMBER(SEARCH(H$1,raw[[#This Row],[active years]])),1,"")</f>
        <v/>
      </c>
      <c r="I4796" t="str">
        <f>IF(ISNUMBER(SEARCH(I$1,raw[[#This Row],[active years]])),1,"")</f>
        <v/>
      </c>
      <c r="J4796" t="str">
        <f>IF(ISNUMBER(SEARCH(J$1,raw[[#This Row],[active years]])),1,"")</f>
        <v/>
      </c>
      <c r="K4796" t="str">
        <f>IF(ISNUMBER(SEARCH(K$1,raw[[#This Row],[active years]])),1,"")</f>
        <v/>
      </c>
      <c r="L4796" t="str">
        <f>IF(ISNUMBER(SEARCH(L$1,raw[[#This Row],[active years]])),1,"")</f>
        <v/>
      </c>
      <c r="M4796" t="str">
        <f>IF(ISNUMBER(SEARCH(M$1,raw[[#This Row],[active years]])),1,"")</f>
        <v/>
      </c>
      <c r="N4796" t="str">
        <f>IF(ISNUMBER(SEARCH(N$1,raw[[#This Row],[active years]])),1,"")</f>
        <v/>
      </c>
      <c r="O4796" t="str">
        <f>IF(ISNUMBER(SEARCH(O$1,raw[[#This Row],[active years]])),1,"")</f>
        <v/>
      </c>
      <c r="P4796" t="str">
        <f>IF(ISNUMBER(SEARCH(P$1,raw[[#This Row],[active years]])),1,"")</f>
        <v/>
      </c>
      <c r="Q4796" t="str">
        <f>IF(ISNUMBER(SEARCH(Q$1,raw[[#This Row],[active years]])),1,"")</f>
        <v/>
      </c>
      <c r="R4796" t="str">
        <f>IF(ISNUMBER(SEARCH(R$1,raw[[#This Row],[active years]])),1,"")</f>
        <v/>
      </c>
      <c r="S4796" t="str">
        <f>IF(ISNUMBER(SEARCH(S$1,raw[[#This Row],[active years]])),1,"")</f>
        <v/>
      </c>
      <c r="T4796" t="str">
        <f>IF(ISNUMBER(SEARCH(T$1,raw[[#This Row],[active years]])),1,"")</f>
        <v/>
      </c>
      <c r="U4796" t="str">
        <f>IF(ISNUMBER(SEARCH(U$1,raw[[#This Row],[active years]])),1,"")</f>
        <v/>
      </c>
      <c r="V4796" t="str">
        <f>IF(ISNUMBER(SEARCH(V$1,raw[[#This Row],[active years]])),1,"")</f>
        <v/>
      </c>
      <c r="W4796" t="str">
        <f>IF(ISNUMBER(SEARCH(W$1,raw[[#This Row],[active years]])),1,"")</f>
        <v/>
      </c>
      <c r="X4796" t="str">
        <f>IF(ISNUMBER(SEARCH(X$1,raw[[#This Row],[active years]])),1,"")</f>
        <v/>
      </c>
      <c r="Y4796" t="str">
        <f>IF(ISNUMBER(SEARCH(Y$1,raw[[#This Row],[active years]])),1,"")</f>
        <v/>
      </c>
      <c r="Z4796">
        <f>IF(ISNUMBER(SEARCH(Z$1,raw[[#This Row],[active years]])),1,"")</f>
        <v>1</v>
      </c>
      <c r="AA4796" t="str">
        <f>IF(ISNUMBER(SEARCH(AA$1,raw[[#This Row],[active years]])),1,"")</f>
        <v/>
      </c>
    </row>
    <row r="4797" spans="1:27" x14ac:dyDescent="0.45">
      <c r="A4797">
        <f>raw[team]</f>
        <v>5630</v>
      </c>
      <c r="B4797">
        <f>raw[rookie year]</f>
        <v>2015</v>
      </c>
      <c r="C4797" t="str">
        <f>IF(ISNUMBER(SEARCH(C$1,raw[[#This Row],[active years]])),1,"")</f>
        <v/>
      </c>
      <c r="D4797" t="str">
        <f>IF(ISNUMBER(SEARCH(D$1,raw[[#This Row],[active years]])),1,"")</f>
        <v/>
      </c>
      <c r="E4797" t="str">
        <f>IF(ISNUMBER(SEARCH(E$1,raw[[#This Row],[active years]])),1,"")</f>
        <v/>
      </c>
      <c r="F4797" t="str">
        <f>IF(ISNUMBER(SEARCH(F$1,raw[[#This Row],[active years]])),1,"")</f>
        <v/>
      </c>
      <c r="G4797" t="str">
        <f>IF(ISNUMBER(SEARCH(G$1,raw[[#This Row],[active years]])),1,"")</f>
        <v/>
      </c>
      <c r="H4797" t="str">
        <f>IF(ISNUMBER(SEARCH(H$1,raw[[#This Row],[active years]])),1,"")</f>
        <v/>
      </c>
      <c r="I4797" t="str">
        <f>IF(ISNUMBER(SEARCH(I$1,raw[[#This Row],[active years]])),1,"")</f>
        <v/>
      </c>
      <c r="J4797" t="str">
        <f>IF(ISNUMBER(SEARCH(J$1,raw[[#This Row],[active years]])),1,"")</f>
        <v/>
      </c>
      <c r="K4797" t="str">
        <f>IF(ISNUMBER(SEARCH(K$1,raw[[#This Row],[active years]])),1,"")</f>
        <v/>
      </c>
      <c r="L4797" t="str">
        <f>IF(ISNUMBER(SEARCH(L$1,raw[[#This Row],[active years]])),1,"")</f>
        <v/>
      </c>
      <c r="M4797" t="str">
        <f>IF(ISNUMBER(SEARCH(M$1,raw[[#This Row],[active years]])),1,"")</f>
        <v/>
      </c>
      <c r="N4797" t="str">
        <f>IF(ISNUMBER(SEARCH(N$1,raw[[#This Row],[active years]])),1,"")</f>
        <v/>
      </c>
      <c r="O4797" t="str">
        <f>IF(ISNUMBER(SEARCH(O$1,raw[[#This Row],[active years]])),1,"")</f>
        <v/>
      </c>
      <c r="P4797" t="str">
        <f>IF(ISNUMBER(SEARCH(P$1,raw[[#This Row],[active years]])),1,"")</f>
        <v/>
      </c>
      <c r="Q4797" t="str">
        <f>IF(ISNUMBER(SEARCH(Q$1,raw[[#This Row],[active years]])),1,"")</f>
        <v/>
      </c>
      <c r="R4797" t="str">
        <f>IF(ISNUMBER(SEARCH(R$1,raw[[#This Row],[active years]])),1,"")</f>
        <v/>
      </c>
      <c r="S4797" t="str">
        <f>IF(ISNUMBER(SEARCH(S$1,raw[[#This Row],[active years]])),1,"")</f>
        <v/>
      </c>
      <c r="T4797" t="str">
        <f>IF(ISNUMBER(SEARCH(T$1,raw[[#This Row],[active years]])),1,"")</f>
        <v/>
      </c>
      <c r="U4797" t="str">
        <f>IF(ISNUMBER(SEARCH(U$1,raw[[#This Row],[active years]])),1,"")</f>
        <v/>
      </c>
      <c r="V4797" t="str">
        <f>IF(ISNUMBER(SEARCH(V$1,raw[[#This Row],[active years]])),1,"")</f>
        <v/>
      </c>
      <c r="W4797" t="str">
        <f>IF(ISNUMBER(SEARCH(W$1,raw[[#This Row],[active years]])),1,"")</f>
        <v/>
      </c>
      <c r="X4797" t="str">
        <f>IF(ISNUMBER(SEARCH(X$1,raw[[#This Row],[active years]])),1,"")</f>
        <v/>
      </c>
      <c r="Y4797" t="str">
        <f>IF(ISNUMBER(SEARCH(Y$1,raw[[#This Row],[active years]])),1,"")</f>
        <v/>
      </c>
      <c r="Z4797">
        <f>IF(ISNUMBER(SEARCH(Z$1,raw[[#This Row],[active years]])),1,"")</f>
        <v>1</v>
      </c>
      <c r="AA4797">
        <f>IF(ISNUMBER(SEARCH(AA$1,raw[[#This Row],[active years]])),1,"")</f>
        <v>1</v>
      </c>
    </row>
    <row r="4798" spans="1:27" x14ac:dyDescent="0.45">
      <c r="A4798">
        <f>raw[team]</f>
        <v>5631</v>
      </c>
      <c r="B4798">
        <f>raw[rookie year]</f>
        <v>2015</v>
      </c>
      <c r="C4798" t="str">
        <f>IF(ISNUMBER(SEARCH(C$1,raw[[#This Row],[active years]])),1,"")</f>
        <v/>
      </c>
      <c r="D4798" t="str">
        <f>IF(ISNUMBER(SEARCH(D$1,raw[[#This Row],[active years]])),1,"")</f>
        <v/>
      </c>
      <c r="E4798" t="str">
        <f>IF(ISNUMBER(SEARCH(E$1,raw[[#This Row],[active years]])),1,"")</f>
        <v/>
      </c>
      <c r="F4798" t="str">
        <f>IF(ISNUMBER(SEARCH(F$1,raw[[#This Row],[active years]])),1,"")</f>
        <v/>
      </c>
      <c r="G4798" t="str">
        <f>IF(ISNUMBER(SEARCH(G$1,raw[[#This Row],[active years]])),1,"")</f>
        <v/>
      </c>
      <c r="H4798" t="str">
        <f>IF(ISNUMBER(SEARCH(H$1,raw[[#This Row],[active years]])),1,"")</f>
        <v/>
      </c>
      <c r="I4798" t="str">
        <f>IF(ISNUMBER(SEARCH(I$1,raw[[#This Row],[active years]])),1,"")</f>
        <v/>
      </c>
      <c r="J4798" t="str">
        <f>IF(ISNUMBER(SEARCH(J$1,raw[[#This Row],[active years]])),1,"")</f>
        <v/>
      </c>
      <c r="K4798" t="str">
        <f>IF(ISNUMBER(SEARCH(K$1,raw[[#This Row],[active years]])),1,"")</f>
        <v/>
      </c>
      <c r="L4798" t="str">
        <f>IF(ISNUMBER(SEARCH(L$1,raw[[#This Row],[active years]])),1,"")</f>
        <v/>
      </c>
      <c r="M4798" t="str">
        <f>IF(ISNUMBER(SEARCH(M$1,raw[[#This Row],[active years]])),1,"")</f>
        <v/>
      </c>
      <c r="N4798" t="str">
        <f>IF(ISNUMBER(SEARCH(N$1,raw[[#This Row],[active years]])),1,"")</f>
        <v/>
      </c>
      <c r="O4798" t="str">
        <f>IF(ISNUMBER(SEARCH(O$1,raw[[#This Row],[active years]])),1,"")</f>
        <v/>
      </c>
      <c r="P4798" t="str">
        <f>IF(ISNUMBER(SEARCH(P$1,raw[[#This Row],[active years]])),1,"")</f>
        <v/>
      </c>
      <c r="Q4798" t="str">
        <f>IF(ISNUMBER(SEARCH(Q$1,raw[[#This Row],[active years]])),1,"")</f>
        <v/>
      </c>
      <c r="R4798" t="str">
        <f>IF(ISNUMBER(SEARCH(R$1,raw[[#This Row],[active years]])),1,"")</f>
        <v/>
      </c>
      <c r="S4798" t="str">
        <f>IF(ISNUMBER(SEARCH(S$1,raw[[#This Row],[active years]])),1,"")</f>
        <v/>
      </c>
      <c r="T4798" t="str">
        <f>IF(ISNUMBER(SEARCH(T$1,raw[[#This Row],[active years]])),1,"")</f>
        <v/>
      </c>
      <c r="U4798" t="str">
        <f>IF(ISNUMBER(SEARCH(U$1,raw[[#This Row],[active years]])),1,"")</f>
        <v/>
      </c>
      <c r="V4798" t="str">
        <f>IF(ISNUMBER(SEARCH(V$1,raw[[#This Row],[active years]])),1,"")</f>
        <v/>
      </c>
      <c r="W4798" t="str">
        <f>IF(ISNUMBER(SEARCH(W$1,raw[[#This Row],[active years]])),1,"")</f>
        <v/>
      </c>
      <c r="X4798" t="str">
        <f>IF(ISNUMBER(SEARCH(X$1,raw[[#This Row],[active years]])),1,"")</f>
        <v/>
      </c>
      <c r="Y4798" t="str">
        <f>IF(ISNUMBER(SEARCH(Y$1,raw[[#This Row],[active years]])),1,"")</f>
        <v/>
      </c>
      <c r="Z4798">
        <f>IF(ISNUMBER(SEARCH(Z$1,raw[[#This Row],[active years]])),1,"")</f>
        <v>1</v>
      </c>
      <c r="AA4798">
        <f>IF(ISNUMBER(SEARCH(AA$1,raw[[#This Row],[active years]])),1,"")</f>
        <v>1</v>
      </c>
    </row>
    <row r="4799" spans="1:27" x14ac:dyDescent="0.45">
      <c r="A4799">
        <f>raw[team]</f>
        <v>5632</v>
      </c>
      <c r="B4799">
        <f>raw[rookie year]</f>
        <v>2015</v>
      </c>
      <c r="C4799" t="str">
        <f>IF(ISNUMBER(SEARCH(C$1,raw[[#This Row],[active years]])),1,"")</f>
        <v/>
      </c>
      <c r="D4799" t="str">
        <f>IF(ISNUMBER(SEARCH(D$1,raw[[#This Row],[active years]])),1,"")</f>
        <v/>
      </c>
      <c r="E4799" t="str">
        <f>IF(ISNUMBER(SEARCH(E$1,raw[[#This Row],[active years]])),1,"")</f>
        <v/>
      </c>
      <c r="F4799" t="str">
        <f>IF(ISNUMBER(SEARCH(F$1,raw[[#This Row],[active years]])),1,"")</f>
        <v/>
      </c>
      <c r="G4799" t="str">
        <f>IF(ISNUMBER(SEARCH(G$1,raw[[#This Row],[active years]])),1,"")</f>
        <v/>
      </c>
      <c r="H4799" t="str">
        <f>IF(ISNUMBER(SEARCH(H$1,raw[[#This Row],[active years]])),1,"")</f>
        <v/>
      </c>
      <c r="I4799" t="str">
        <f>IF(ISNUMBER(SEARCH(I$1,raw[[#This Row],[active years]])),1,"")</f>
        <v/>
      </c>
      <c r="J4799" t="str">
        <f>IF(ISNUMBER(SEARCH(J$1,raw[[#This Row],[active years]])),1,"")</f>
        <v/>
      </c>
      <c r="K4799" t="str">
        <f>IF(ISNUMBER(SEARCH(K$1,raw[[#This Row],[active years]])),1,"")</f>
        <v/>
      </c>
      <c r="L4799" t="str">
        <f>IF(ISNUMBER(SEARCH(L$1,raw[[#This Row],[active years]])),1,"")</f>
        <v/>
      </c>
      <c r="M4799" t="str">
        <f>IF(ISNUMBER(SEARCH(M$1,raw[[#This Row],[active years]])),1,"")</f>
        <v/>
      </c>
      <c r="N4799" t="str">
        <f>IF(ISNUMBER(SEARCH(N$1,raw[[#This Row],[active years]])),1,"")</f>
        <v/>
      </c>
      <c r="O4799" t="str">
        <f>IF(ISNUMBER(SEARCH(O$1,raw[[#This Row],[active years]])),1,"")</f>
        <v/>
      </c>
      <c r="P4799" t="str">
        <f>IF(ISNUMBER(SEARCH(P$1,raw[[#This Row],[active years]])),1,"")</f>
        <v/>
      </c>
      <c r="Q4799" t="str">
        <f>IF(ISNUMBER(SEARCH(Q$1,raw[[#This Row],[active years]])),1,"")</f>
        <v/>
      </c>
      <c r="R4799" t="str">
        <f>IF(ISNUMBER(SEARCH(R$1,raw[[#This Row],[active years]])),1,"")</f>
        <v/>
      </c>
      <c r="S4799" t="str">
        <f>IF(ISNUMBER(SEARCH(S$1,raw[[#This Row],[active years]])),1,"")</f>
        <v/>
      </c>
      <c r="T4799" t="str">
        <f>IF(ISNUMBER(SEARCH(T$1,raw[[#This Row],[active years]])),1,"")</f>
        <v/>
      </c>
      <c r="U4799" t="str">
        <f>IF(ISNUMBER(SEARCH(U$1,raw[[#This Row],[active years]])),1,"")</f>
        <v/>
      </c>
      <c r="V4799" t="str">
        <f>IF(ISNUMBER(SEARCH(V$1,raw[[#This Row],[active years]])),1,"")</f>
        <v/>
      </c>
      <c r="W4799" t="str">
        <f>IF(ISNUMBER(SEARCH(W$1,raw[[#This Row],[active years]])),1,"")</f>
        <v/>
      </c>
      <c r="X4799" t="str">
        <f>IF(ISNUMBER(SEARCH(X$1,raw[[#This Row],[active years]])),1,"")</f>
        <v/>
      </c>
      <c r="Y4799" t="str">
        <f>IF(ISNUMBER(SEARCH(Y$1,raw[[#This Row],[active years]])),1,"")</f>
        <v/>
      </c>
      <c r="Z4799">
        <f>IF(ISNUMBER(SEARCH(Z$1,raw[[#This Row],[active years]])),1,"")</f>
        <v>1</v>
      </c>
      <c r="AA4799">
        <f>IF(ISNUMBER(SEARCH(AA$1,raw[[#This Row],[active years]])),1,"")</f>
        <v>1</v>
      </c>
    </row>
    <row r="4800" spans="1:27" x14ac:dyDescent="0.45">
      <c r="A4800">
        <f>raw[team]</f>
        <v>5633</v>
      </c>
      <c r="B4800">
        <f>raw[rookie year]</f>
        <v>2015</v>
      </c>
      <c r="C4800" t="str">
        <f>IF(ISNUMBER(SEARCH(C$1,raw[[#This Row],[active years]])),1,"")</f>
        <v/>
      </c>
      <c r="D4800" t="str">
        <f>IF(ISNUMBER(SEARCH(D$1,raw[[#This Row],[active years]])),1,"")</f>
        <v/>
      </c>
      <c r="E4800" t="str">
        <f>IF(ISNUMBER(SEARCH(E$1,raw[[#This Row],[active years]])),1,"")</f>
        <v/>
      </c>
      <c r="F4800" t="str">
        <f>IF(ISNUMBER(SEARCH(F$1,raw[[#This Row],[active years]])),1,"")</f>
        <v/>
      </c>
      <c r="G4800" t="str">
        <f>IF(ISNUMBER(SEARCH(G$1,raw[[#This Row],[active years]])),1,"")</f>
        <v/>
      </c>
      <c r="H4800" t="str">
        <f>IF(ISNUMBER(SEARCH(H$1,raw[[#This Row],[active years]])),1,"")</f>
        <v/>
      </c>
      <c r="I4800" t="str">
        <f>IF(ISNUMBER(SEARCH(I$1,raw[[#This Row],[active years]])),1,"")</f>
        <v/>
      </c>
      <c r="J4800" t="str">
        <f>IF(ISNUMBER(SEARCH(J$1,raw[[#This Row],[active years]])),1,"")</f>
        <v/>
      </c>
      <c r="K4800" t="str">
        <f>IF(ISNUMBER(SEARCH(K$1,raw[[#This Row],[active years]])),1,"")</f>
        <v/>
      </c>
      <c r="L4800" t="str">
        <f>IF(ISNUMBER(SEARCH(L$1,raw[[#This Row],[active years]])),1,"")</f>
        <v/>
      </c>
      <c r="M4800" t="str">
        <f>IF(ISNUMBER(SEARCH(M$1,raw[[#This Row],[active years]])),1,"")</f>
        <v/>
      </c>
      <c r="N4800" t="str">
        <f>IF(ISNUMBER(SEARCH(N$1,raw[[#This Row],[active years]])),1,"")</f>
        <v/>
      </c>
      <c r="O4800" t="str">
        <f>IF(ISNUMBER(SEARCH(O$1,raw[[#This Row],[active years]])),1,"")</f>
        <v/>
      </c>
      <c r="P4800" t="str">
        <f>IF(ISNUMBER(SEARCH(P$1,raw[[#This Row],[active years]])),1,"")</f>
        <v/>
      </c>
      <c r="Q4800" t="str">
        <f>IF(ISNUMBER(SEARCH(Q$1,raw[[#This Row],[active years]])),1,"")</f>
        <v/>
      </c>
      <c r="R4800" t="str">
        <f>IF(ISNUMBER(SEARCH(R$1,raw[[#This Row],[active years]])),1,"")</f>
        <v/>
      </c>
      <c r="S4800" t="str">
        <f>IF(ISNUMBER(SEARCH(S$1,raw[[#This Row],[active years]])),1,"")</f>
        <v/>
      </c>
      <c r="T4800" t="str">
        <f>IF(ISNUMBER(SEARCH(T$1,raw[[#This Row],[active years]])),1,"")</f>
        <v/>
      </c>
      <c r="U4800" t="str">
        <f>IF(ISNUMBER(SEARCH(U$1,raw[[#This Row],[active years]])),1,"")</f>
        <v/>
      </c>
      <c r="V4800" t="str">
        <f>IF(ISNUMBER(SEARCH(V$1,raw[[#This Row],[active years]])),1,"")</f>
        <v/>
      </c>
      <c r="W4800" t="str">
        <f>IF(ISNUMBER(SEARCH(W$1,raw[[#This Row],[active years]])),1,"")</f>
        <v/>
      </c>
      <c r="X4800" t="str">
        <f>IF(ISNUMBER(SEARCH(X$1,raw[[#This Row],[active years]])),1,"")</f>
        <v/>
      </c>
      <c r="Y4800" t="str">
        <f>IF(ISNUMBER(SEARCH(Y$1,raw[[#This Row],[active years]])),1,"")</f>
        <v/>
      </c>
      <c r="Z4800">
        <f>IF(ISNUMBER(SEARCH(Z$1,raw[[#This Row],[active years]])),1,"")</f>
        <v>1</v>
      </c>
      <c r="AA4800">
        <f>IF(ISNUMBER(SEARCH(AA$1,raw[[#This Row],[active years]])),1,"")</f>
        <v>1</v>
      </c>
    </row>
    <row r="4801" spans="1:27" x14ac:dyDescent="0.45">
      <c r="A4801">
        <f>raw[team]</f>
        <v>5634</v>
      </c>
      <c r="B4801">
        <f>raw[rookie year]</f>
        <v>2015</v>
      </c>
      <c r="C4801" t="str">
        <f>IF(ISNUMBER(SEARCH(C$1,raw[[#This Row],[active years]])),1,"")</f>
        <v/>
      </c>
      <c r="D4801" t="str">
        <f>IF(ISNUMBER(SEARCH(D$1,raw[[#This Row],[active years]])),1,"")</f>
        <v/>
      </c>
      <c r="E4801" t="str">
        <f>IF(ISNUMBER(SEARCH(E$1,raw[[#This Row],[active years]])),1,"")</f>
        <v/>
      </c>
      <c r="F4801" t="str">
        <f>IF(ISNUMBER(SEARCH(F$1,raw[[#This Row],[active years]])),1,"")</f>
        <v/>
      </c>
      <c r="G4801" t="str">
        <f>IF(ISNUMBER(SEARCH(G$1,raw[[#This Row],[active years]])),1,"")</f>
        <v/>
      </c>
      <c r="H4801" t="str">
        <f>IF(ISNUMBER(SEARCH(H$1,raw[[#This Row],[active years]])),1,"")</f>
        <v/>
      </c>
      <c r="I4801" t="str">
        <f>IF(ISNUMBER(SEARCH(I$1,raw[[#This Row],[active years]])),1,"")</f>
        <v/>
      </c>
      <c r="J4801" t="str">
        <f>IF(ISNUMBER(SEARCH(J$1,raw[[#This Row],[active years]])),1,"")</f>
        <v/>
      </c>
      <c r="K4801" t="str">
        <f>IF(ISNUMBER(SEARCH(K$1,raw[[#This Row],[active years]])),1,"")</f>
        <v/>
      </c>
      <c r="L4801" t="str">
        <f>IF(ISNUMBER(SEARCH(L$1,raw[[#This Row],[active years]])),1,"")</f>
        <v/>
      </c>
      <c r="M4801" t="str">
        <f>IF(ISNUMBER(SEARCH(M$1,raw[[#This Row],[active years]])),1,"")</f>
        <v/>
      </c>
      <c r="N4801" t="str">
        <f>IF(ISNUMBER(SEARCH(N$1,raw[[#This Row],[active years]])),1,"")</f>
        <v/>
      </c>
      <c r="O4801" t="str">
        <f>IF(ISNUMBER(SEARCH(O$1,raw[[#This Row],[active years]])),1,"")</f>
        <v/>
      </c>
      <c r="P4801" t="str">
        <f>IF(ISNUMBER(SEARCH(P$1,raw[[#This Row],[active years]])),1,"")</f>
        <v/>
      </c>
      <c r="Q4801" t="str">
        <f>IF(ISNUMBER(SEARCH(Q$1,raw[[#This Row],[active years]])),1,"")</f>
        <v/>
      </c>
      <c r="R4801" t="str">
        <f>IF(ISNUMBER(SEARCH(R$1,raw[[#This Row],[active years]])),1,"")</f>
        <v/>
      </c>
      <c r="S4801" t="str">
        <f>IF(ISNUMBER(SEARCH(S$1,raw[[#This Row],[active years]])),1,"")</f>
        <v/>
      </c>
      <c r="T4801" t="str">
        <f>IF(ISNUMBER(SEARCH(T$1,raw[[#This Row],[active years]])),1,"")</f>
        <v/>
      </c>
      <c r="U4801" t="str">
        <f>IF(ISNUMBER(SEARCH(U$1,raw[[#This Row],[active years]])),1,"")</f>
        <v/>
      </c>
      <c r="V4801" t="str">
        <f>IF(ISNUMBER(SEARCH(V$1,raw[[#This Row],[active years]])),1,"")</f>
        <v/>
      </c>
      <c r="W4801" t="str">
        <f>IF(ISNUMBER(SEARCH(W$1,raw[[#This Row],[active years]])),1,"")</f>
        <v/>
      </c>
      <c r="X4801" t="str">
        <f>IF(ISNUMBER(SEARCH(X$1,raw[[#This Row],[active years]])),1,"")</f>
        <v/>
      </c>
      <c r="Y4801" t="str">
        <f>IF(ISNUMBER(SEARCH(Y$1,raw[[#This Row],[active years]])),1,"")</f>
        <v/>
      </c>
      <c r="Z4801">
        <f>IF(ISNUMBER(SEARCH(Z$1,raw[[#This Row],[active years]])),1,"")</f>
        <v>1</v>
      </c>
      <c r="AA4801">
        <f>IF(ISNUMBER(SEARCH(AA$1,raw[[#This Row],[active years]])),1,"")</f>
        <v>1</v>
      </c>
    </row>
    <row r="4802" spans="1:27" x14ac:dyDescent="0.45">
      <c r="A4802">
        <f>raw[team]</f>
        <v>5635</v>
      </c>
      <c r="B4802">
        <f>raw[rookie year]</f>
        <v>2015</v>
      </c>
      <c r="C4802" t="str">
        <f>IF(ISNUMBER(SEARCH(C$1,raw[[#This Row],[active years]])),1,"")</f>
        <v/>
      </c>
      <c r="D4802" t="str">
        <f>IF(ISNUMBER(SEARCH(D$1,raw[[#This Row],[active years]])),1,"")</f>
        <v/>
      </c>
      <c r="E4802" t="str">
        <f>IF(ISNUMBER(SEARCH(E$1,raw[[#This Row],[active years]])),1,"")</f>
        <v/>
      </c>
      <c r="F4802" t="str">
        <f>IF(ISNUMBER(SEARCH(F$1,raw[[#This Row],[active years]])),1,"")</f>
        <v/>
      </c>
      <c r="G4802" t="str">
        <f>IF(ISNUMBER(SEARCH(G$1,raw[[#This Row],[active years]])),1,"")</f>
        <v/>
      </c>
      <c r="H4802" t="str">
        <f>IF(ISNUMBER(SEARCH(H$1,raw[[#This Row],[active years]])),1,"")</f>
        <v/>
      </c>
      <c r="I4802" t="str">
        <f>IF(ISNUMBER(SEARCH(I$1,raw[[#This Row],[active years]])),1,"")</f>
        <v/>
      </c>
      <c r="J4802" t="str">
        <f>IF(ISNUMBER(SEARCH(J$1,raw[[#This Row],[active years]])),1,"")</f>
        <v/>
      </c>
      <c r="K4802" t="str">
        <f>IF(ISNUMBER(SEARCH(K$1,raw[[#This Row],[active years]])),1,"")</f>
        <v/>
      </c>
      <c r="L4802" t="str">
        <f>IF(ISNUMBER(SEARCH(L$1,raw[[#This Row],[active years]])),1,"")</f>
        <v/>
      </c>
      <c r="M4802" t="str">
        <f>IF(ISNUMBER(SEARCH(M$1,raw[[#This Row],[active years]])),1,"")</f>
        <v/>
      </c>
      <c r="N4802" t="str">
        <f>IF(ISNUMBER(SEARCH(N$1,raw[[#This Row],[active years]])),1,"")</f>
        <v/>
      </c>
      <c r="O4802" t="str">
        <f>IF(ISNUMBER(SEARCH(O$1,raw[[#This Row],[active years]])),1,"")</f>
        <v/>
      </c>
      <c r="P4802" t="str">
        <f>IF(ISNUMBER(SEARCH(P$1,raw[[#This Row],[active years]])),1,"")</f>
        <v/>
      </c>
      <c r="Q4802" t="str">
        <f>IF(ISNUMBER(SEARCH(Q$1,raw[[#This Row],[active years]])),1,"")</f>
        <v/>
      </c>
      <c r="R4802" t="str">
        <f>IF(ISNUMBER(SEARCH(R$1,raw[[#This Row],[active years]])),1,"")</f>
        <v/>
      </c>
      <c r="S4802" t="str">
        <f>IF(ISNUMBER(SEARCH(S$1,raw[[#This Row],[active years]])),1,"")</f>
        <v/>
      </c>
      <c r="T4802" t="str">
        <f>IF(ISNUMBER(SEARCH(T$1,raw[[#This Row],[active years]])),1,"")</f>
        <v/>
      </c>
      <c r="U4802" t="str">
        <f>IF(ISNUMBER(SEARCH(U$1,raw[[#This Row],[active years]])),1,"")</f>
        <v/>
      </c>
      <c r="V4802" t="str">
        <f>IF(ISNUMBER(SEARCH(V$1,raw[[#This Row],[active years]])),1,"")</f>
        <v/>
      </c>
      <c r="W4802" t="str">
        <f>IF(ISNUMBER(SEARCH(W$1,raw[[#This Row],[active years]])),1,"")</f>
        <v/>
      </c>
      <c r="X4802" t="str">
        <f>IF(ISNUMBER(SEARCH(X$1,raw[[#This Row],[active years]])),1,"")</f>
        <v/>
      </c>
      <c r="Y4802" t="str">
        <f>IF(ISNUMBER(SEARCH(Y$1,raw[[#This Row],[active years]])),1,"")</f>
        <v/>
      </c>
      <c r="Z4802">
        <f>IF(ISNUMBER(SEARCH(Z$1,raw[[#This Row],[active years]])),1,"")</f>
        <v>1</v>
      </c>
      <c r="AA4802">
        <f>IF(ISNUMBER(SEARCH(AA$1,raw[[#This Row],[active years]])),1,"")</f>
        <v>1</v>
      </c>
    </row>
    <row r="4803" spans="1:27" x14ac:dyDescent="0.45">
      <c r="A4803">
        <f>raw[team]</f>
        <v>5636</v>
      </c>
      <c r="B4803">
        <f>raw[rookie year]</f>
        <v>2015</v>
      </c>
      <c r="C4803" t="str">
        <f>IF(ISNUMBER(SEARCH(C$1,raw[[#This Row],[active years]])),1,"")</f>
        <v/>
      </c>
      <c r="D4803" t="str">
        <f>IF(ISNUMBER(SEARCH(D$1,raw[[#This Row],[active years]])),1,"")</f>
        <v/>
      </c>
      <c r="E4803" t="str">
        <f>IF(ISNUMBER(SEARCH(E$1,raw[[#This Row],[active years]])),1,"")</f>
        <v/>
      </c>
      <c r="F4803" t="str">
        <f>IF(ISNUMBER(SEARCH(F$1,raw[[#This Row],[active years]])),1,"")</f>
        <v/>
      </c>
      <c r="G4803" t="str">
        <f>IF(ISNUMBER(SEARCH(G$1,raw[[#This Row],[active years]])),1,"")</f>
        <v/>
      </c>
      <c r="H4803" t="str">
        <f>IF(ISNUMBER(SEARCH(H$1,raw[[#This Row],[active years]])),1,"")</f>
        <v/>
      </c>
      <c r="I4803" t="str">
        <f>IF(ISNUMBER(SEARCH(I$1,raw[[#This Row],[active years]])),1,"")</f>
        <v/>
      </c>
      <c r="J4803" t="str">
        <f>IF(ISNUMBER(SEARCH(J$1,raw[[#This Row],[active years]])),1,"")</f>
        <v/>
      </c>
      <c r="K4803" t="str">
        <f>IF(ISNUMBER(SEARCH(K$1,raw[[#This Row],[active years]])),1,"")</f>
        <v/>
      </c>
      <c r="L4803" t="str">
        <f>IF(ISNUMBER(SEARCH(L$1,raw[[#This Row],[active years]])),1,"")</f>
        <v/>
      </c>
      <c r="M4803" t="str">
        <f>IF(ISNUMBER(SEARCH(M$1,raw[[#This Row],[active years]])),1,"")</f>
        <v/>
      </c>
      <c r="N4803" t="str">
        <f>IF(ISNUMBER(SEARCH(N$1,raw[[#This Row],[active years]])),1,"")</f>
        <v/>
      </c>
      <c r="O4803" t="str">
        <f>IF(ISNUMBER(SEARCH(O$1,raw[[#This Row],[active years]])),1,"")</f>
        <v/>
      </c>
      <c r="P4803" t="str">
        <f>IF(ISNUMBER(SEARCH(P$1,raw[[#This Row],[active years]])),1,"")</f>
        <v/>
      </c>
      <c r="Q4803" t="str">
        <f>IF(ISNUMBER(SEARCH(Q$1,raw[[#This Row],[active years]])),1,"")</f>
        <v/>
      </c>
      <c r="R4803" t="str">
        <f>IF(ISNUMBER(SEARCH(R$1,raw[[#This Row],[active years]])),1,"")</f>
        <v/>
      </c>
      <c r="S4803" t="str">
        <f>IF(ISNUMBER(SEARCH(S$1,raw[[#This Row],[active years]])),1,"")</f>
        <v/>
      </c>
      <c r="T4803" t="str">
        <f>IF(ISNUMBER(SEARCH(T$1,raw[[#This Row],[active years]])),1,"")</f>
        <v/>
      </c>
      <c r="U4803" t="str">
        <f>IF(ISNUMBER(SEARCH(U$1,raw[[#This Row],[active years]])),1,"")</f>
        <v/>
      </c>
      <c r="V4803" t="str">
        <f>IF(ISNUMBER(SEARCH(V$1,raw[[#This Row],[active years]])),1,"")</f>
        <v/>
      </c>
      <c r="W4803" t="str">
        <f>IF(ISNUMBER(SEARCH(W$1,raw[[#This Row],[active years]])),1,"")</f>
        <v/>
      </c>
      <c r="X4803" t="str">
        <f>IF(ISNUMBER(SEARCH(X$1,raw[[#This Row],[active years]])),1,"")</f>
        <v/>
      </c>
      <c r="Y4803" t="str">
        <f>IF(ISNUMBER(SEARCH(Y$1,raw[[#This Row],[active years]])),1,"")</f>
        <v/>
      </c>
      <c r="Z4803">
        <f>IF(ISNUMBER(SEARCH(Z$1,raw[[#This Row],[active years]])),1,"")</f>
        <v>1</v>
      </c>
      <c r="AA4803">
        <f>IF(ISNUMBER(SEARCH(AA$1,raw[[#This Row],[active years]])),1,"")</f>
        <v>1</v>
      </c>
    </row>
    <row r="4804" spans="1:27" x14ac:dyDescent="0.45">
      <c r="A4804">
        <f>raw[team]</f>
        <v>5637</v>
      </c>
      <c r="B4804">
        <f>raw[rookie year]</f>
        <v>2015</v>
      </c>
      <c r="C4804" t="str">
        <f>IF(ISNUMBER(SEARCH(C$1,raw[[#This Row],[active years]])),1,"")</f>
        <v/>
      </c>
      <c r="D4804" t="str">
        <f>IF(ISNUMBER(SEARCH(D$1,raw[[#This Row],[active years]])),1,"")</f>
        <v/>
      </c>
      <c r="E4804" t="str">
        <f>IF(ISNUMBER(SEARCH(E$1,raw[[#This Row],[active years]])),1,"")</f>
        <v/>
      </c>
      <c r="F4804" t="str">
        <f>IF(ISNUMBER(SEARCH(F$1,raw[[#This Row],[active years]])),1,"")</f>
        <v/>
      </c>
      <c r="G4804" t="str">
        <f>IF(ISNUMBER(SEARCH(G$1,raw[[#This Row],[active years]])),1,"")</f>
        <v/>
      </c>
      <c r="H4804" t="str">
        <f>IF(ISNUMBER(SEARCH(H$1,raw[[#This Row],[active years]])),1,"")</f>
        <v/>
      </c>
      <c r="I4804" t="str">
        <f>IF(ISNUMBER(SEARCH(I$1,raw[[#This Row],[active years]])),1,"")</f>
        <v/>
      </c>
      <c r="J4804" t="str">
        <f>IF(ISNUMBER(SEARCH(J$1,raw[[#This Row],[active years]])),1,"")</f>
        <v/>
      </c>
      <c r="K4804" t="str">
        <f>IF(ISNUMBER(SEARCH(K$1,raw[[#This Row],[active years]])),1,"")</f>
        <v/>
      </c>
      <c r="L4804" t="str">
        <f>IF(ISNUMBER(SEARCH(L$1,raw[[#This Row],[active years]])),1,"")</f>
        <v/>
      </c>
      <c r="M4804" t="str">
        <f>IF(ISNUMBER(SEARCH(M$1,raw[[#This Row],[active years]])),1,"")</f>
        <v/>
      </c>
      <c r="N4804" t="str">
        <f>IF(ISNUMBER(SEARCH(N$1,raw[[#This Row],[active years]])),1,"")</f>
        <v/>
      </c>
      <c r="O4804" t="str">
        <f>IF(ISNUMBER(SEARCH(O$1,raw[[#This Row],[active years]])),1,"")</f>
        <v/>
      </c>
      <c r="P4804" t="str">
        <f>IF(ISNUMBER(SEARCH(P$1,raw[[#This Row],[active years]])),1,"")</f>
        <v/>
      </c>
      <c r="Q4804" t="str">
        <f>IF(ISNUMBER(SEARCH(Q$1,raw[[#This Row],[active years]])),1,"")</f>
        <v/>
      </c>
      <c r="R4804" t="str">
        <f>IF(ISNUMBER(SEARCH(R$1,raw[[#This Row],[active years]])),1,"")</f>
        <v/>
      </c>
      <c r="S4804" t="str">
        <f>IF(ISNUMBER(SEARCH(S$1,raw[[#This Row],[active years]])),1,"")</f>
        <v/>
      </c>
      <c r="T4804" t="str">
        <f>IF(ISNUMBER(SEARCH(T$1,raw[[#This Row],[active years]])),1,"")</f>
        <v/>
      </c>
      <c r="U4804" t="str">
        <f>IF(ISNUMBER(SEARCH(U$1,raw[[#This Row],[active years]])),1,"")</f>
        <v/>
      </c>
      <c r="V4804" t="str">
        <f>IF(ISNUMBER(SEARCH(V$1,raw[[#This Row],[active years]])),1,"")</f>
        <v/>
      </c>
      <c r="W4804" t="str">
        <f>IF(ISNUMBER(SEARCH(W$1,raw[[#This Row],[active years]])),1,"")</f>
        <v/>
      </c>
      <c r="X4804" t="str">
        <f>IF(ISNUMBER(SEARCH(X$1,raw[[#This Row],[active years]])),1,"")</f>
        <v/>
      </c>
      <c r="Y4804" t="str">
        <f>IF(ISNUMBER(SEARCH(Y$1,raw[[#This Row],[active years]])),1,"")</f>
        <v/>
      </c>
      <c r="Z4804">
        <f>IF(ISNUMBER(SEARCH(Z$1,raw[[#This Row],[active years]])),1,"")</f>
        <v>1</v>
      </c>
      <c r="AA4804">
        <f>IF(ISNUMBER(SEARCH(AA$1,raw[[#This Row],[active years]])),1,"")</f>
        <v>1</v>
      </c>
    </row>
    <row r="4805" spans="1:27" x14ac:dyDescent="0.45">
      <c r="A4805">
        <f>raw[team]</f>
        <v>5638</v>
      </c>
      <c r="B4805">
        <f>raw[rookie year]</f>
        <v>2015</v>
      </c>
      <c r="C4805" t="str">
        <f>IF(ISNUMBER(SEARCH(C$1,raw[[#This Row],[active years]])),1,"")</f>
        <v/>
      </c>
      <c r="D4805" t="str">
        <f>IF(ISNUMBER(SEARCH(D$1,raw[[#This Row],[active years]])),1,"")</f>
        <v/>
      </c>
      <c r="E4805" t="str">
        <f>IF(ISNUMBER(SEARCH(E$1,raw[[#This Row],[active years]])),1,"")</f>
        <v/>
      </c>
      <c r="F4805" t="str">
        <f>IF(ISNUMBER(SEARCH(F$1,raw[[#This Row],[active years]])),1,"")</f>
        <v/>
      </c>
      <c r="G4805" t="str">
        <f>IF(ISNUMBER(SEARCH(G$1,raw[[#This Row],[active years]])),1,"")</f>
        <v/>
      </c>
      <c r="H4805" t="str">
        <f>IF(ISNUMBER(SEARCH(H$1,raw[[#This Row],[active years]])),1,"")</f>
        <v/>
      </c>
      <c r="I4805" t="str">
        <f>IF(ISNUMBER(SEARCH(I$1,raw[[#This Row],[active years]])),1,"")</f>
        <v/>
      </c>
      <c r="J4805" t="str">
        <f>IF(ISNUMBER(SEARCH(J$1,raw[[#This Row],[active years]])),1,"")</f>
        <v/>
      </c>
      <c r="K4805" t="str">
        <f>IF(ISNUMBER(SEARCH(K$1,raw[[#This Row],[active years]])),1,"")</f>
        <v/>
      </c>
      <c r="L4805" t="str">
        <f>IF(ISNUMBER(SEARCH(L$1,raw[[#This Row],[active years]])),1,"")</f>
        <v/>
      </c>
      <c r="M4805" t="str">
        <f>IF(ISNUMBER(SEARCH(M$1,raw[[#This Row],[active years]])),1,"")</f>
        <v/>
      </c>
      <c r="N4805" t="str">
        <f>IF(ISNUMBER(SEARCH(N$1,raw[[#This Row],[active years]])),1,"")</f>
        <v/>
      </c>
      <c r="O4805" t="str">
        <f>IF(ISNUMBER(SEARCH(O$1,raw[[#This Row],[active years]])),1,"")</f>
        <v/>
      </c>
      <c r="P4805" t="str">
        <f>IF(ISNUMBER(SEARCH(P$1,raw[[#This Row],[active years]])),1,"")</f>
        <v/>
      </c>
      <c r="Q4805" t="str">
        <f>IF(ISNUMBER(SEARCH(Q$1,raw[[#This Row],[active years]])),1,"")</f>
        <v/>
      </c>
      <c r="R4805" t="str">
        <f>IF(ISNUMBER(SEARCH(R$1,raw[[#This Row],[active years]])),1,"")</f>
        <v/>
      </c>
      <c r="S4805" t="str">
        <f>IF(ISNUMBER(SEARCH(S$1,raw[[#This Row],[active years]])),1,"")</f>
        <v/>
      </c>
      <c r="T4805" t="str">
        <f>IF(ISNUMBER(SEARCH(T$1,raw[[#This Row],[active years]])),1,"")</f>
        <v/>
      </c>
      <c r="U4805" t="str">
        <f>IF(ISNUMBER(SEARCH(U$1,raw[[#This Row],[active years]])),1,"")</f>
        <v/>
      </c>
      <c r="V4805" t="str">
        <f>IF(ISNUMBER(SEARCH(V$1,raw[[#This Row],[active years]])),1,"")</f>
        <v/>
      </c>
      <c r="W4805" t="str">
        <f>IF(ISNUMBER(SEARCH(W$1,raw[[#This Row],[active years]])),1,"")</f>
        <v/>
      </c>
      <c r="X4805" t="str">
        <f>IF(ISNUMBER(SEARCH(X$1,raw[[#This Row],[active years]])),1,"")</f>
        <v/>
      </c>
      <c r="Y4805" t="str">
        <f>IF(ISNUMBER(SEARCH(Y$1,raw[[#This Row],[active years]])),1,"")</f>
        <v/>
      </c>
      <c r="Z4805">
        <f>IF(ISNUMBER(SEARCH(Z$1,raw[[#This Row],[active years]])),1,"")</f>
        <v>1</v>
      </c>
      <c r="AA4805">
        <f>IF(ISNUMBER(SEARCH(AA$1,raw[[#This Row],[active years]])),1,"")</f>
        <v>1</v>
      </c>
    </row>
    <row r="4806" spans="1:27" x14ac:dyDescent="0.45">
      <c r="A4806">
        <f>raw[team]</f>
        <v>5639</v>
      </c>
      <c r="B4806">
        <f>raw[rookie year]</f>
        <v>2015</v>
      </c>
      <c r="C4806" t="str">
        <f>IF(ISNUMBER(SEARCH(C$1,raw[[#This Row],[active years]])),1,"")</f>
        <v/>
      </c>
      <c r="D4806" t="str">
        <f>IF(ISNUMBER(SEARCH(D$1,raw[[#This Row],[active years]])),1,"")</f>
        <v/>
      </c>
      <c r="E4806" t="str">
        <f>IF(ISNUMBER(SEARCH(E$1,raw[[#This Row],[active years]])),1,"")</f>
        <v/>
      </c>
      <c r="F4806" t="str">
        <f>IF(ISNUMBER(SEARCH(F$1,raw[[#This Row],[active years]])),1,"")</f>
        <v/>
      </c>
      <c r="G4806" t="str">
        <f>IF(ISNUMBER(SEARCH(G$1,raw[[#This Row],[active years]])),1,"")</f>
        <v/>
      </c>
      <c r="H4806" t="str">
        <f>IF(ISNUMBER(SEARCH(H$1,raw[[#This Row],[active years]])),1,"")</f>
        <v/>
      </c>
      <c r="I4806" t="str">
        <f>IF(ISNUMBER(SEARCH(I$1,raw[[#This Row],[active years]])),1,"")</f>
        <v/>
      </c>
      <c r="J4806" t="str">
        <f>IF(ISNUMBER(SEARCH(J$1,raw[[#This Row],[active years]])),1,"")</f>
        <v/>
      </c>
      <c r="K4806" t="str">
        <f>IF(ISNUMBER(SEARCH(K$1,raw[[#This Row],[active years]])),1,"")</f>
        <v/>
      </c>
      <c r="L4806" t="str">
        <f>IF(ISNUMBER(SEARCH(L$1,raw[[#This Row],[active years]])),1,"")</f>
        <v/>
      </c>
      <c r="M4806" t="str">
        <f>IF(ISNUMBER(SEARCH(M$1,raw[[#This Row],[active years]])),1,"")</f>
        <v/>
      </c>
      <c r="N4806" t="str">
        <f>IF(ISNUMBER(SEARCH(N$1,raw[[#This Row],[active years]])),1,"")</f>
        <v/>
      </c>
      <c r="O4806" t="str">
        <f>IF(ISNUMBER(SEARCH(O$1,raw[[#This Row],[active years]])),1,"")</f>
        <v/>
      </c>
      <c r="P4806" t="str">
        <f>IF(ISNUMBER(SEARCH(P$1,raw[[#This Row],[active years]])),1,"")</f>
        <v/>
      </c>
      <c r="Q4806" t="str">
        <f>IF(ISNUMBER(SEARCH(Q$1,raw[[#This Row],[active years]])),1,"")</f>
        <v/>
      </c>
      <c r="R4806" t="str">
        <f>IF(ISNUMBER(SEARCH(R$1,raw[[#This Row],[active years]])),1,"")</f>
        <v/>
      </c>
      <c r="S4806" t="str">
        <f>IF(ISNUMBER(SEARCH(S$1,raw[[#This Row],[active years]])),1,"")</f>
        <v/>
      </c>
      <c r="T4806" t="str">
        <f>IF(ISNUMBER(SEARCH(T$1,raw[[#This Row],[active years]])),1,"")</f>
        <v/>
      </c>
      <c r="U4806" t="str">
        <f>IF(ISNUMBER(SEARCH(U$1,raw[[#This Row],[active years]])),1,"")</f>
        <v/>
      </c>
      <c r="V4806" t="str">
        <f>IF(ISNUMBER(SEARCH(V$1,raw[[#This Row],[active years]])),1,"")</f>
        <v/>
      </c>
      <c r="W4806" t="str">
        <f>IF(ISNUMBER(SEARCH(W$1,raw[[#This Row],[active years]])),1,"")</f>
        <v/>
      </c>
      <c r="X4806" t="str">
        <f>IF(ISNUMBER(SEARCH(X$1,raw[[#This Row],[active years]])),1,"")</f>
        <v/>
      </c>
      <c r="Y4806" t="str">
        <f>IF(ISNUMBER(SEARCH(Y$1,raw[[#This Row],[active years]])),1,"")</f>
        <v/>
      </c>
      <c r="Z4806">
        <f>IF(ISNUMBER(SEARCH(Z$1,raw[[#This Row],[active years]])),1,"")</f>
        <v>1</v>
      </c>
      <c r="AA4806">
        <f>IF(ISNUMBER(SEARCH(AA$1,raw[[#This Row],[active years]])),1,"")</f>
        <v>1</v>
      </c>
    </row>
    <row r="4807" spans="1:27" x14ac:dyDescent="0.45">
      <c r="A4807">
        <f>raw[team]</f>
        <v>5640</v>
      </c>
      <c r="B4807">
        <f>raw[rookie year]</f>
        <v>2015</v>
      </c>
      <c r="C4807" t="str">
        <f>IF(ISNUMBER(SEARCH(C$1,raw[[#This Row],[active years]])),1,"")</f>
        <v/>
      </c>
      <c r="D4807" t="str">
        <f>IF(ISNUMBER(SEARCH(D$1,raw[[#This Row],[active years]])),1,"")</f>
        <v/>
      </c>
      <c r="E4807" t="str">
        <f>IF(ISNUMBER(SEARCH(E$1,raw[[#This Row],[active years]])),1,"")</f>
        <v/>
      </c>
      <c r="F4807" t="str">
        <f>IF(ISNUMBER(SEARCH(F$1,raw[[#This Row],[active years]])),1,"")</f>
        <v/>
      </c>
      <c r="G4807" t="str">
        <f>IF(ISNUMBER(SEARCH(G$1,raw[[#This Row],[active years]])),1,"")</f>
        <v/>
      </c>
      <c r="H4807" t="str">
        <f>IF(ISNUMBER(SEARCH(H$1,raw[[#This Row],[active years]])),1,"")</f>
        <v/>
      </c>
      <c r="I4807" t="str">
        <f>IF(ISNUMBER(SEARCH(I$1,raw[[#This Row],[active years]])),1,"")</f>
        <v/>
      </c>
      <c r="J4807" t="str">
        <f>IF(ISNUMBER(SEARCH(J$1,raw[[#This Row],[active years]])),1,"")</f>
        <v/>
      </c>
      <c r="K4807" t="str">
        <f>IF(ISNUMBER(SEARCH(K$1,raw[[#This Row],[active years]])),1,"")</f>
        <v/>
      </c>
      <c r="L4807" t="str">
        <f>IF(ISNUMBER(SEARCH(L$1,raw[[#This Row],[active years]])),1,"")</f>
        <v/>
      </c>
      <c r="M4807" t="str">
        <f>IF(ISNUMBER(SEARCH(M$1,raw[[#This Row],[active years]])),1,"")</f>
        <v/>
      </c>
      <c r="N4807" t="str">
        <f>IF(ISNUMBER(SEARCH(N$1,raw[[#This Row],[active years]])),1,"")</f>
        <v/>
      </c>
      <c r="O4807" t="str">
        <f>IF(ISNUMBER(SEARCH(O$1,raw[[#This Row],[active years]])),1,"")</f>
        <v/>
      </c>
      <c r="P4807" t="str">
        <f>IF(ISNUMBER(SEARCH(P$1,raw[[#This Row],[active years]])),1,"")</f>
        <v/>
      </c>
      <c r="Q4807" t="str">
        <f>IF(ISNUMBER(SEARCH(Q$1,raw[[#This Row],[active years]])),1,"")</f>
        <v/>
      </c>
      <c r="R4807" t="str">
        <f>IF(ISNUMBER(SEARCH(R$1,raw[[#This Row],[active years]])),1,"")</f>
        <v/>
      </c>
      <c r="S4807" t="str">
        <f>IF(ISNUMBER(SEARCH(S$1,raw[[#This Row],[active years]])),1,"")</f>
        <v/>
      </c>
      <c r="T4807" t="str">
        <f>IF(ISNUMBER(SEARCH(T$1,raw[[#This Row],[active years]])),1,"")</f>
        <v/>
      </c>
      <c r="U4807" t="str">
        <f>IF(ISNUMBER(SEARCH(U$1,raw[[#This Row],[active years]])),1,"")</f>
        <v/>
      </c>
      <c r="V4807" t="str">
        <f>IF(ISNUMBER(SEARCH(V$1,raw[[#This Row],[active years]])),1,"")</f>
        <v/>
      </c>
      <c r="W4807" t="str">
        <f>IF(ISNUMBER(SEARCH(W$1,raw[[#This Row],[active years]])),1,"")</f>
        <v/>
      </c>
      <c r="X4807" t="str">
        <f>IF(ISNUMBER(SEARCH(X$1,raw[[#This Row],[active years]])),1,"")</f>
        <v/>
      </c>
      <c r="Y4807" t="str">
        <f>IF(ISNUMBER(SEARCH(Y$1,raw[[#This Row],[active years]])),1,"")</f>
        <v/>
      </c>
      <c r="Z4807">
        <f>IF(ISNUMBER(SEARCH(Z$1,raw[[#This Row],[active years]])),1,"")</f>
        <v>1</v>
      </c>
      <c r="AA4807" t="str">
        <f>IF(ISNUMBER(SEARCH(AA$1,raw[[#This Row],[active years]])),1,"")</f>
        <v/>
      </c>
    </row>
    <row r="4808" spans="1:27" x14ac:dyDescent="0.45">
      <c r="A4808">
        <f>raw[team]</f>
        <v>5641</v>
      </c>
      <c r="B4808">
        <f>raw[rookie year]</f>
        <v>2015</v>
      </c>
      <c r="C4808" t="str">
        <f>IF(ISNUMBER(SEARCH(C$1,raw[[#This Row],[active years]])),1,"")</f>
        <v/>
      </c>
      <c r="D4808" t="str">
        <f>IF(ISNUMBER(SEARCH(D$1,raw[[#This Row],[active years]])),1,"")</f>
        <v/>
      </c>
      <c r="E4808" t="str">
        <f>IF(ISNUMBER(SEARCH(E$1,raw[[#This Row],[active years]])),1,"")</f>
        <v/>
      </c>
      <c r="F4808" t="str">
        <f>IF(ISNUMBER(SEARCH(F$1,raw[[#This Row],[active years]])),1,"")</f>
        <v/>
      </c>
      <c r="G4808" t="str">
        <f>IF(ISNUMBER(SEARCH(G$1,raw[[#This Row],[active years]])),1,"")</f>
        <v/>
      </c>
      <c r="H4808" t="str">
        <f>IF(ISNUMBER(SEARCH(H$1,raw[[#This Row],[active years]])),1,"")</f>
        <v/>
      </c>
      <c r="I4808" t="str">
        <f>IF(ISNUMBER(SEARCH(I$1,raw[[#This Row],[active years]])),1,"")</f>
        <v/>
      </c>
      <c r="J4808" t="str">
        <f>IF(ISNUMBER(SEARCH(J$1,raw[[#This Row],[active years]])),1,"")</f>
        <v/>
      </c>
      <c r="K4808" t="str">
        <f>IF(ISNUMBER(SEARCH(K$1,raw[[#This Row],[active years]])),1,"")</f>
        <v/>
      </c>
      <c r="L4808" t="str">
        <f>IF(ISNUMBER(SEARCH(L$1,raw[[#This Row],[active years]])),1,"")</f>
        <v/>
      </c>
      <c r="M4808" t="str">
        <f>IF(ISNUMBER(SEARCH(M$1,raw[[#This Row],[active years]])),1,"")</f>
        <v/>
      </c>
      <c r="N4808" t="str">
        <f>IF(ISNUMBER(SEARCH(N$1,raw[[#This Row],[active years]])),1,"")</f>
        <v/>
      </c>
      <c r="O4808" t="str">
        <f>IF(ISNUMBER(SEARCH(O$1,raw[[#This Row],[active years]])),1,"")</f>
        <v/>
      </c>
      <c r="P4808" t="str">
        <f>IF(ISNUMBER(SEARCH(P$1,raw[[#This Row],[active years]])),1,"")</f>
        <v/>
      </c>
      <c r="Q4808" t="str">
        <f>IF(ISNUMBER(SEARCH(Q$1,raw[[#This Row],[active years]])),1,"")</f>
        <v/>
      </c>
      <c r="R4808" t="str">
        <f>IF(ISNUMBER(SEARCH(R$1,raw[[#This Row],[active years]])),1,"")</f>
        <v/>
      </c>
      <c r="S4808" t="str">
        <f>IF(ISNUMBER(SEARCH(S$1,raw[[#This Row],[active years]])),1,"")</f>
        <v/>
      </c>
      <c r="T4808" t="str">
        <f>IF(ISNUMBER(SEARCH(T$1,raw[[#This Row],[active years]])),1,"")</f>
        <v/>
      </c>
      <c r="U4808" t="str">
        <f>IF(ISNUMBER(SEARCH(U$1,raw[[#This Row],[active years]])),1,"")</f>
        <v/>
      </c>
      <c r="V4808" t="str">
        <f>IF(ISNUMBER(SEARCH(V$1,raw[[#This Row],[active years]])),1,"")</f>
        <v/>
      </c>
      <c r="W4808" t="str">
        <f>IF(ISNUMBER(SEARCH(W$1,raw[[#This Row],[active years]])),1,"")</f>
        <v/>
      </c>
      <c r="X4808" t="str">
        <f>IF(ISNUMBER(SEARCH(X$1,raw[[#This Row],[active years]])),1,"")</f>
        <v/>
      </c>
      <c r="Y4808" t="str">
        <f>IF(ISNUMBER(SEARCH(Y$1,raw[[#This Row],[active years]])),1,"")</f>
        <v/>
      </c>
      <c r="Z4808">
        <f>IF(ISNUMBER(SEARCH(Z$1,raw[[#This Row],[active years]])),1,"")</f>
        <v>1</v>
      </c>
      <c r="AA4808">
        <f>IF(ISNUMBER(SEARCH(AA$1,raw[[#This Row],[active years]])),1,"")</f>
        <v>1</v>
      </c>
    </row>
    <row r="4809" spans="1:27" x14ac:dyDescent="0.45">
      <c r="A4809">
        <f>raw[team]</f>
        <v>5642</v>
      </c>
      <c r="B4809">
        <f>raw[rookie year]</f>
        <v>2015</v>
      </c>
      <c r="C4809" t="str">
        <f>IF(ISNUMBER(SEARCH(C$1,raw[[#This Row],[active years]])),1,"")</f>
        <v/>
      </c>
      <c r="D4809" t="str">
        <f>IF(ISNUMBER(SEARCH(D$1,raw[[#This Row],[active years]])),1,"")</f>
        <v/>
      </c>
      <c r="E4809" t="str">
        <f>IF(ISNUMBER(SEARCH(E$1,raw[[#This Row],[active years]])),1,"")</f>
        <v/>
      </c>
      <c r="F4809" t="str">
        <f>IF(ISNUMBER(SEARCH(F$1,raw[[#This Row],[active years]])),1,"")</f>
        <v/>
      </c>
      <c r="G4809" t="str">
        <f>IF(ISNUMBER(SEARCH(G$1,raw[[#This Row],[active years]])),1,"")</f>
        <v/>
      </c>
      <c r="H4809" t="str">
        <f>IF(ISNUMBER(SEARCH(H$1,raw[[#This Row],[active years]])),1,"")</f>
        <v/>
      </c>
      <c r="I4809" t="str">
        <f>IF(ISNUMBER(SEARCH(I$1,raw[[#This Row],[active years]])),1,"")</f>
        <v/>
      </c>
      <c r="J4809" t="str">
        <f>IF(ISNUMBER(SEARCH(J$1,raw[[#This Row],[active years]])),1,"")</f>
        <v/>
      </c>
      <c r="K4809" t="str">
        <f>IF(ISNUMBER(SEARCH(K$1,raw[[#This Row],[active years]])),1,"")</f>
        <v/>
      </c>
      <c r="L4809" t="str">
        <f>IF(ISNUMBER(SEARCH(L$1,raw[[#This Row],[active years]])),1,"")</f>
        <v/>
      </c>
      <c r="M4809" t="str">
        <f>IF(ISNUMBER(SEARCH(M$1,raw[[#This Row],[active years]])),1,"")</f>
        <v/>
      </c>
      <c r="N4809" t="str">
        <f>IF(ISNUMBER(SEARCH(N$1,raw[[#This Row],[active years]])),1,"")</f>
        <v/>
      </c>
      <c r="O4809" t="str">
        <f>IF(ISNUMBER(SEARCH(O$1,raw[[#This Row],[active years]])),1,"")</f>
        <v/>
      </c>
      <c r="P4809" t="str">
        <f>IF(ISNUMBER(SEARCH(P$1,raw[[#This Row],[active years]])),1,"")</f>
        <v/>
      </c>
      <c r="Q4809" t="str">
        <f>IF(ISNUMBER(SEARCH(Q$1,raw[[#This Row],[active years]])),1,"")</f>
        <v/>
      </c>
      <c r="R4809" t="str">
        <f>IF(ISNUMBER(SEARCH(R$1,raw[[#This Row],[active years]])),1,"")</f>
        <v/>
      </c>
      <c r="S4809" t="str">
        <f>IF(ISNUMBER(SEARCH(S$1,raw[[#This Row],[active years]])),1,"")</f>
        <v/>
      </c>
      <c r="T4809" t="str">
        <f>IF(ISNUMBER(SEARCH(T$1,raw[[#This Row],[active years]])),1,"")</f>
        <v/>
      </c>
      <c r="U4809" t="str">
        <f>IF(ISNUMBER(SEARCH(U$1,raw[[#This Row],[active years]])),1,"")</f>
        <v/>
      </c>
      <c r="V4809" t="str">
        <f>IF(ISNUMBER(SEARCH(V$1,raw[[#This Row],[active years]])),1,"")</f>
        <v/>
      </c>
      <c r="W4809" t="str">
        <f>IF(ISNUMBER(SEARCH(W$1,raw[[#This Row],[active years]])),1,"")</f>
        <v/>
      </c>
      <c r="X4809" t="str">
        <f>IF(ISNUMBER(SEARCH(X$1,raw[[#This Row],[active years]])),1,"")</f>
        <v/>
      </c>
      <c r="Y4809" t="str">
        <f>IF(ISNUMBER(SEARCH(Y$1,raw[[#This Row],[active years]])),1,"")</f>
        <v/>
      </c>
      <c r="Z4809">
        <f>IF(ISNUMBER(SEARCH(Z$1,raw[[#This Row],[active years]])),1,"")</f>
        <v>1</v>
      </c>
      <c r="AA4809">
        <f>IF(ISNUMBER(SEARCH(AA$1,raw[[#This Row],[active years]])),1,"")</f>
        <v>1</v>
      </c>
    </row>
    <row r="4810" spans="1:27" x14ac:dyDescent="0.45">
      <c r="A4810">
        <f>raw[team]</f>
        <v>5643</v>
      </c>
      <c r="B4810">
        <f>raw[rookie year]</f>
        <v>2015</v>
      </c>
      <c r="C4810" t="str">
        <f>IF(ISNUMBER(SEARCH(C$1,raw[[#This Row],[active years]])),1,"")</f>
        <v/>
      </c>
      <c r="D4810" t="str">
        <f>IF(ISNUMBER(SEARCH(D$1,raw[[#This Row],[active years]])),1,"")</f>
        <v/>
      </c>
      <c r="E4810" t="str">
        <f>IF(ISNUMBER(SEARCH(E$1,raw[[#This Row],[active years]])),1,"")</f>
        <v/>
      </c>
      <c r="F4810" t="str">
        <f>IF(ISNUMBER(SEARCH(F$1,raw[[#This Row],[active years]])),1,"")</f>
        <v/>
      </c>
      <c r="G4810" t="str">
        <f>IF(ISNUMBER(SEARCH(G$1,raw[[#This Row],[active years]])),1,"")</f>
        <v/>
      </c>
      <c r="H4810" t="str">
        <f>IF(ISNUMBER(SEARCH(H$1,raw[[#This Row],[active years]])),1,"")</f>
        <v/>
      </c>
      <c r="I4810" t="str">
        <f>IF(ISNUMBER(SEARCH(I$1,raw[[#This Row],[active years]])),1,"")</f>
        <v/>
      </c>
      <c r="J4810" t="str">
        <f>IF(ISNUMBER(SEARCH(J$1,raw[[#This Row],[active years]])),1,"")</f>
        <v/>
      </c>
      <c r="K4810" t="str">
        <f>IF(ISNUMBER(SEARCH(K$1,raw[[#This Row],[active years]])),1,"")</f>
        <v/>
      </c>
      <c r="L4810" t="str">
        <f>IF(ISNUMBER(SEARCH(L$1,raw[[#This Row],[active years]])),1,"")</f>
        <v/>
      </c>
      <c r="M4810" t="str">
        <f>IF(ISNUMBER(SEARCH(M$1,raw[[#This Row],[active years]])),1,"")</f>
        <v/>
      </c>
      <c r="N4810" t="str">
        <f>IF(ISNUMBER(SEARCH(N$1,raw[[#This Row],[active years]])),1,"")</f>
        <v/>
      </c>
      <c r="O4810" t="str">
        <f>IF(ISNUMBER(SEARCH(O$1,raw[[#This Row],[active years]])),1,"")</f>
        <v/>
      </c>
      <c r="P4810" t="str">
        <f>IF(ISNUMBER(SEARCH(P$1,raw[[#This Row],[active years]])),1,"")</f>
        <v/>
      </c>
      <c r="Q4810" t="str">
        <f>IF(ISNUMBER(SEARCH(Q$1,raw[[#This Row],[active years]])),1,"")</f>
        <v/>
      </c>
      <c r="R4810" t="str">
        <f>IF(ISNUMBER(SEARCH(R$1,raw[[#This Row],[active years]])),1,"")</f>
        <v/>
      </c>
      <c r="S4810" t="str">
        <f>IF(ISNUMBER(SEARCH(S$1,raw[[#This Row],[active years]])),1,"")</f>
        <v/>
      </c>
      <c r="T4810" t="str">
        <f>IF(ISNUMBER(SEARCH(T$1,raw[[#This Row],[active years]])),1,"")</f>
        <v/>
      </c>
      <c r="U4810" t="str">
        <f>IF(ISNUMBER(SEARCH(U$1,raw[[#This Row],[active years]])),1,"")</f>
        <v/>
      </c>
      <c r="V4810" t="str">
        <f>IF(ISNUMBER(SEARCH(V$1,raw[[#This Row],[active years]])),1,"")</f>
        <v/>
      </c>
      <c r="W4810" t="str">
        <f>IF(ISNUMBER(SEARCH(W$1,raw[[#This Row],[active years]])),1,"")</f>
        <v/>
      </c>
      <c r="X4810" t="str">
        <f>IF(ISNUMBER(SEARCH(X$1,raw[[#This Row],[active years]])),1,"")</f>
        <v/>
      </c>
      <c r="Y4810" t="str">
        <f>IF(ISNUMBER(SEARCH(Y$1,raw[[#This Row],[active years]])),1,"")</f>
        <v/>
      </c>
      <c r="Z4810" t="str">
        <f>IF(ISNUMBER(SEARCH(Z$1,raw[[#This Row],[active years]])),1,"")</f>
        <v/>
      </c>
      <c r="AA4810" t="str">
        <f>IF(ISNUMBER(SEARCH(AA$1,raw[[#This Row],[active years]])),1,"")</f>
        <v/>
      </c>
    </row>
    <row r="4811" spans="1:27" x14ac:dyDescent="0.45">
      <c r="A4811">
        <f>raw[team]</f>
        <v>5644</v>
      </c>
      <c r="B4811">
        <f>raw[rookie year]</f>
        <v>2015</v>
      </c>
      <c r="C4811" t="str">
        <f>IF(ISNUMBER(SEARCH(C$1,raw[[#This Row],[active years]])),1,"")</f>
        <v/>
      </c>
      <c r="D4811" t="str">
        <f>IF(ISNUMBER(SEARCH(D$1,raw[[#This Row],[active years]])),1,"")</f>
        <v/>
      </c>
      <c r="E4811" t="str">
        <f>IF(ISNUMBER(SEARCH(E$1,raw[[#This Row],[active years]])),1,"")</f>
        <v/>
      </c>
      <c r="F4811" t="str">
        <f>IF(ISNUMBER(SEARCH(F$1,raw[[#This Row],[active years]])),1,"")</f>
        <v/>
      </c>
      <c r="G4811" t="str">
        <f>IF(ISNUMBER(SEARCH(G$1,raw[[#This Row],[active years]])),1,"")</f>
        <v/>
      </c>
      <c r="H4811" t="str">
        <f>IF(ISNUMBER(SEARCH(H$1,raw[[#This Row],[active years]])),1,"")</f>
        <v/>
      </c>
      <c r="I4811" t="str">
        <f>IF(ISNUMBER(SEARCH(I$1,raw[[#This Row],[active years]])),1,"")</f>
        <v/>
      </c>
      <c r="J4811" t="str">
        <f>IF(ISNUMBER(SEARCH(J$1,raw[[#This Row],[active years]])),1,"")</f>
        <v/>
      </c>
      <c r="K4811" t="str">
        <f>IF(ISNUMBER(SEARCH(K$1,raw[[#This Row],[active years]])),1,"")</f>
        <v/>
      </c>
      <c r="L4811" t="str">
        <f>IF(ISNUMBER(SEARCH(L$1,raw[[#This Row],[active years]])),1,"")</f>
        <v/>
      </c>
      <c r="M4811" t="str">
        <f>IF(ISNUMBER(SEARCH(M$1,raw[[#This Row],[active years]])),1,"")</f>
        <v/>
      </c>
      <c r="N4811" t="str">
        <f>IF(ISNUMBER(SEARCH(N$1,raw[[#This Row],[active years]])),1,"")</f>
        <v/>
      </c>
      <c r="O4811" t="str">
        <f>IF(ISNUMBER(SEARCH(O$1,raw[[#This Row],[active years]])),1,"")</f>
        <v/>
      </c>
      <c r="P4811" t="str">
        <f>IF(ISNUMBER(SEARCH(P$1,raw[[#This Row],[active years]])),1,"")</f>
        <v/>
      </c>
      <c r="Q4811" t="str">
        <f>IF(ISNUMBER(SEARCH(Q$1,raw[[#This Row],[active years]])),1,"")</f>
        <v/>
      </c>
      <c r="R4811" t="str">
        <f>IF(ISNUMBER(SEARCH(R$1,raw[[#This Row],[active years]])),1,"")</f>
        <v/>
      </c>
      <c r="S4811" t="str">
        <f>IF(ISNUMBER(SEARCH(S$1,raw[[#This Row],[active years]])),1,"")</f>
        <v/>
      </c>
      <c r="T4811" t="str">
        <f>IF(ISNUMBER(SEARCH(T$1,raw[[#This Row],[active years]])),1,"")</f>
        <v/>
      </c>
      <c r="U4811" t="str">
        <f>IF(ISNUMBER(SEARCH(U$1,raw[[#This Row],[active years]])),1,"")</f>
        <v/>
      </c>
      <c r="V4811" t="str">
        <f>IF(ISNUMBER(SEARCH(V$1,raw[[#This Row],[active years]])),1,"")</f>
        <v/>
      </c>
      <c r="W4811" t="str">
        <f>IF(ISNUMBER(SEARCH(W$1,raw[[#This Row],[active years]])),1,"")</f>
        <v/>
      </c>
      <c r="X4811" t="str">
        <f>IF(ISNUMBER(SEARCH(X$1,raw[[#This Row],[active years]])),1,"")</f>
        <v/>
      </c>
      <c r="Y4811" t="str">
        <f>IF(ISNUMBER(SEARCH(Y$1,raw[[#This Row],[active years]])),1,"")</f>
        <v/>
      </c>
      <c r="Z4811">
        <f>IF(ISNUMBER(SEARCH(Z$1,raw[[#This Row],[active years]])),1,"")</f>
        <v>1</v>
      </c>
      <c r="AA4811" t="str">
        <f>IF(ISNUMBER(SEARCH(AA$1,raw[[#This Row],[active years]])),1,"")</f>
        <v/>
      </c>
    </row>
    <row r="4812" spans="1:27" x14ac:dyDescent="0.45">
      <c r="A4812">
        <f>raw[team]</f>
        <v>5645</v>
      </c>
      <c r="B4812">
        <f>raw[rookie year]</f>
        <v>2015</v>
      </c>
      <c r="C4812" t="str">
        <f>IF(ISNUMBER(SEARCH(C$1,raw[[#This Row],[active years]])),1,"")</f>
        <v/>
      </c>
      <c r="D4812" t="str">
        <f>IF(ISNUMBER(SEARCH(D$1,raw[[#This Row],[active years]])),1,"")</f>
        <v/>
      </c>
      <c r="E4812" t="str">
        <f>IF(ISNUMBER(SEARCH(E$1,raw[[#This Row],[active years]])),1,"")</f>
        <v/>
      </c>
      <c r="F4812" t="str">
        <f>IF(ISNUMBER(SEARCH(F$1,raw[[#This Row],[active years]])),1,"")</f>
        <v/>
      </c>
      <c r="G4812" t="str">
        <f>IF(ISNUMBER(SEARCH(G$1,raw[[#This Row],[active years]])),1,"")</f>
        <v/>
      </c>
      <c r="H4812" t="str">
        <f>IF(ISNUMBER(SEARCH(H$1,raw[[#This Row],[active years]])),1,"")</f>
        <v/>
      </c>
      <c r="I4812" t="str">
        <f>IF(ISNUMBER(SEARCH(I$1,raw[[#This Row],[active years]])),1,"")</f>
        <v/>
      </c>
      <c r="J4812" t="str">
        <f>IF(ISNUMBER(SEARCH(J$1,raw[[#This Row],[active years]])),1,"")</f>
        <v/>
      </c>
      <c r="K4812" t="str">
        <f>IF(ISNUMBER(SEARCH(K$1,raw[[#This Row],[active years]])),1,"")</f>
        <v/>
      </c>
      <c r="L4812" t="str">
        <f>IF(ISNUMBER(SEARCH(L$1,raw[[#This Row],[active years]])),1,"")</f>
        <v/>
      </c>
      <c r="M4812" t="str">
        <f>IF(ISNUMBER(SEARCH(M$1,raw[[#This Row],[active years]])),1,"")</f>
        <v/>
      </c>
      <c r="N4812" t="str">
        <f>IF(ISNUMBER(SEARCH(N$1,raw[[#This Row],[active years]])),1,"")</f>
        <v/>
      </c>
      <c r="O4812" t="str">
        <f>IF(ISNUMBER(SEARCH(O$1,raw[[#This Row],[active years]])),1,"")</f>
        <v/>
      </c>
      <c r="P4812" t="str">
        <f>IF(ISNUMBER(SEARCH(P$1,raw[[#This Row],[active years]])),1,"")</f>
        <v/>
      </c>
      <c r="Q4812" t="str">
        <f>IF(ISNUMBER(SEARCH(Q$1,raw[[#This Row],[active years]])),1,"")</f>
        <v/>
      </c>
      <c r="R4812" t="str">
        <f>IF(ISNUMBER(SEARCH(R$1,raw[[#This Row],[active years]])),1,"")</f>
        <v/>
      </c>
      <c r="S4812" t="str">
        <f>IF(ISNUMBER(SEARCH(S$1,raw[[#This Row],[active years]])),1,"")</f>
        <v/>
      </c>
      <c r="T4812" t="str">
        <f>IF(ISNUMBER(SEARCH(T$1,raw[[#This Row],[active years]])),1,"")</f>
        <v/>
      </c>
      <c r="U4812" t="str">
        <f>IF(ISNUMBER(SEARCH(U$1,raw[[#This Row],[active years]])),1,"")</f>
        <v/>
      </c>
      <c r="V4812" t="str">
        <f>IF(ISNUMBER(SEARCH(V$1,raw[[#This Row],[active years]])),1,"")</f>
        <v/>
      </c>
      <c r="W4812" t="str">
        <f>IF(ISNUMBER(SEARCH(W$1,raw[[#This Row],[active years]])),1,"")</f>
        <v/>
      </c>
      <c r="X4812" t="str">
        <f>IF(ISNUMBER(SEARCH(X$1,raw[[#This Row],[active years]])),1,"")</f>
        <v/>
      </c>
      <c r="Y4812" t="str">
        <f>IF(ISNUMBER(SEARCH(Y$1,raw[[#This Row],[active years]])),1,"")</f>
        <v/>
      </c>
      <c r="Z4812">
        <f>IF(ISNUMBER(SEARCH(Z$1,raw[[#This Row],[active years]])),1,"")</f>
        <v>1</v>
      </c>
      <c r="AA4812" t="str">
        <f>IF(ISNUMBER(SEARCH(AA$1,raw[[#This Row],[active years]])),1,"")</f>
        <v/>
      </c>
    </row>
    <row r="4813" spans="1:27" x14ac:dyDescent="0.45">
      <c r="A4813">
        <f>raw[team]</f>
        <v>5646</v>
      </c>
      <c r="B4813">
        <f>raw[rookie year]</f>
        <v>2015</v>
      </c>
      <c r="C4813" t="str">
        <f>IF(ISNUMBER(SEARCH(C$1,raw[[#This Row],[active years]])),1,"")</f>
        <v/>
      </c>
      <c r="D4813" t="str">
        <f>IF(ISNUMBER(SEARCH(D$1,raw[[#This Row],[active years]])),1,"")</f>
        <v/>
      </c>
      <c r="E4813" t="str">
        <f>IF(ISNUMBER(SEARCH(E$1,raw[[#This Row],[active years]])),1,"")</f>
        <v/>
      </c>
      <c r="F4813" t="str">
        <f>IF(ISNUMBER(SEARCH(F$1,raw[[#This Row],[active years]])),1,"")</f>
        <v/>
      </c>
      <c r="G4813" t="str">
        <f>IF(ISNUMBER(SEARCH(G$1,raw[[#This Row],[active years]])),1,"")</f>
        <v/>
      </c>
      <c r="H4813" t="str">
        <f>IF(ISNUMBER(SEARCH(H$1,raw[[#This Row],[active years]])),1,"")</f>
        <v/>
      </c>
      <c r="I4813" t="str">
        <f>IF(ISNUMBER(SEARCH(I$1,raw[[#This Row],[active years]])),1,"")</f>
        <v/>
      </c>
      <c r="J4813" t="str">
        <f>IF(ISNUMBER(SEARCH(J$1,raw[[#This Row],[active years]])),1,"")</f>
        <v/>
      </c>
      <c r="K4813" t="str">
        <f>IF(ISNUMBER(SEARCH(K$1,raw[[#This Row],[active years]])),1,"")</f>
        <v/>
      </c>
      <c r="L4813" t="str">
        <f>IF(ISNUMBER(SEARCH(L$1,raw[[#This Row],[active years]])),1,"")</f>
        <v/>
      </c>
      <c r="M4813" t="str">
        <f>IF(ISNUMBER(SEARCH(M$1,raw[[#This Row],[active years]])),1,"")</f>
        <v/>
      </c>
      <c r="N4813" t="str">
        <f>IF(ISNUMBER(SEARCH(N$1,raw[[#This Row],[active years]])),1,"")</f>
        <v/>
      </c>
      <c r="O4813" t="str">
        <f>IF(ISNUMBER(SEARCH(O$1,raw[[#This Row],[active years]])),1,"")</f>
        <v/>
      </c>
      <c r="P4813" t="str">
        <f>IF(ISNUMBER(SEARCH(P$1,raw[[#This Row],[active years]])),1,"")</f>
        <v/>
      </c>
      <c r="Q4813" t="str">
        <f>IF(ISNUMBER(SEARCH(Q$1,raw[[#This Row],[active years]])),1,"")</f>
        <v/>
      </c>
      <c r="R4813" t="str">
        <f>IF(ISNUMBER(SEARCH(R$1,raw[[#This Row],[active years]])),1,"")</f>
        <v/>
      </c>
      <c r="S4813" t="str">
        <f>IF(ISNUMBER(SEARCH(S$1,raw[[#This Row],[active years]])),1,"")</f>
        <v/>
      </c>
      <c r="T4813" t="str">
        <f>IF(ISNUMBER(SEARCH(T$1,raw[[#This Row],[active years]])),1,"")</f>
        <v/>
      </c>
      <c r="U4813" t="str">
        <f>IF(ISNUMBER(SEARCH(U$1,raw[[#This Row],[active years]])),1,"")</f>
        <v/>
      </c>
      <c r="V4813" t="str">
        <f>IF(ISNUMBER(SEARCH(V$1,raw[[#This Row],[active years]])),1,"")</f>
        <v/>
      </c>
      <c r="W4813" t="str">
        <f>IF(ISNUMBER(SEARCH(W$1,raw[[#This Row],[active years]])),1,"")</f>
        <v/>
      </c>
      <c r="X4813" t="str">
        <f>IF(ISNUMBER(SEARCH(X$1,raw[[#This Row],[active years]])),1,"")</f>
        <v/>
      </c>
      <c r="Y4813" t="str">
        <f>IF(ISNUMBER(SEARCH(Y$1,raw[[#This Row],[active years]])),1,"")</f>
        <v/>
      </c>
      <c r="Z4813">
        <f>IF(ISNUMBER(SEARCH(Z$1,raw[[#This Row],[active years]])),1,"")</f>
        <v>1</v>
      </c>
      <c r="AA4813">
        <f>IF(ISNUMBER(SEARCH(AA$1,raw[[#This Row],[active years]])),1,"")</f>
        <v>1</v>
      </c>
    </row>
    <row r="4814" spans="1:27" x14ac:dyDescent="0.45">
      <c r="A4814">
        <f>raw[team]</f>
        <v>5647</v>
      </c>
      <c r="B4814">
        <f>raw[rookie year]</f>
        <v>2015</v>
      </c>
      <c r="C4814" t="str">
        <f>IF(ISNUMBER(SEARCH(C$1,raw[[#This Row],[active years]])),1,"")</f>
        <v/>
      </c>
      <c r="D4814" t="str">
        <f>IF(ISNUMBER(SEARCH(D$1,raw[[#This Row],[active years]])),1,"")</f>
        <v/>
      </c>
      <c r="E4814" t="str">
        <f>IF(ISNUMBER(SEARCH(E$1,raw[[#This Row],[active years]])),1,"")</f>
        <v/>
      </c>
      <c r="F4814" t="str">
        <f>IF(ISNUMBER(SEARCH(F$1,raw[[#This Row],[active years]])),1,"")</f>
        <v/>
      </c>
      <c r="G4814" t="str">
        <f>IF(ISNUMBER(SEARCH(G$1,raw[[#This Row],[active years]])),1,"")</f>
        <v/>
      </c>
      <c r="H4814" t="str">
        <f>IF(ISNUMBER(SEARCH(H$1,raw[[#This Row],[active years]])),1,"")</f>
        <v/>
      </c>
      <c r="I4814" t="str">
        <f>IF(ISNUMBER(SEARCH(I$1,raw[[#This Row],[active years]])),1,"")</f>
        <v/>
      </c>
      <c r="J4814" t="str">
        <f>IF(ISNUMBER(SEARCH(J$1,raw[[#This Row],[active years]])),1,"")</f>
        <v/>
      </c>
      <c r="K4814" t="str">
        <f>IF(ISNUMBER(SEARCH(K$1,raw[[#This Row],[active years]])),1,"")</f>
        <v/>
      </c>
      <c r="L4814" t="str">
        <f>IF(ISNUMBER(SEARCH(L$1,raw[[#This Row],[active years]])),1,"")</f>
        <v/>
      </c>
      <c r="M4814" t="str">
        <f>IF(ISNUMBER(SEARCH(M$1,raw[[#This Row],[active years]])),1,"")</f>
        <v/>
      </c>
      <c r="N4814" t="str">
        <f>IF(ISNUMBER(SEARCH(N$1,raw[[#This Row],[active years]])),1,"")</f>
        <v/>
      </c>
      <c r="O4814" t="str">
        <f>IF(ISNUMBER(SEARCH(O$1,raw[[#This Row],[active years]])),1,"")</f>
        <v/>
      </c>
      <c r="P4814" t="str">
        <f>IF(ISNUMBER(SEARCH(P$1,raw[[#This Row],[active years]])),1,"")</f>
        <v/>
      </c>
      <c r="Q4814" t="str">
        <f>IF(ISNUMBER(SEARCH(Q$1,raw[[#This Row],[active years]])),1,"")</f>
        <v/>
      </c>
      <c r="R4814" t="str">
        <f>IF(ISNUMBER(SEARCH(R$1,raw[[#This Row],[active years]])),1,"")</f>
        <v/>
      </c>
      <c r="S4814" t="str">
        <f>IF(ISNUMBER(SEARCH(S$1,raw[[#This Row],[active years]])),1,"")</f>
        <v/>
      </c>
      <c r="T4814" t="str">
        <f>IF(ISNUMBER(SEARCH(T$1,raw[[#This Row],[active years]])),1,"")</f>
        <v/>
      </c>
      <c r="U4814" t="str">
        <f>IF(ISNUMBER(SEARCH(U$1,raw[[#This Row],[active years]])),1,"")</f>
        <v/>
      </c>
      <c r="V4814" t="str">
        <f>IF(ISNUMBER(SEARCH(V$1,raw[[#This Row],[active years]])),1,"")</f>
        <v/>
      </c>
      <c r="W4814" t="str">
        <f>IF(ISNUMBER(SEARCH(W$1,raw[[#This Row],[active years]])),1,"")</f>
        <v/>
      </c>
      <c r="X4814" t="str">
        <f>IF(ISNUMBER(SEARCH(X$1,raw[[#This Row],[active years]])),1,"")</f>
        <v/>
      </c>
      <c r="Y4814" t="str">
        <f>IF(ISNUMBER(SEARCH(Y$1,raw[[#This Row],[active years]])),1,"")</f>
        <v/>
      </c>
      <c r="Z4814">
        <f>IF(ISNUMBER(SEARCH(Z$1,raw[[#This Row],[active years]])),1,"")</f>
        <v>1</v>
      </c>
      <c r="AA4814">
        <f>IF(ISNUMBER(SEARCH(AA$1,raw[[#This Row],[active years]])),1,"")</f>
        <v>1</v>
      </c>
    </row>
    <row r="4815" spans="1:27" x14ac:dyDescent="0.45">
      <c r="A4815">
        <f>raw[team]</f>
        <v>5648</v>
      </c>
      <c r="B4815">
        <f>raw[rookie year]</f>
        <v>2015</v>
      </c>
      <c r="C4815" t="str">
        <f>IF(ISNUMBER(SEARCH(C$1,raw[[#This Row],[active years]])),1,"")</f>
        <v/>
      </c>
      <c r="D4815" t="str">
        <f>IF(ISNUMBER(SEARCH(D$1,raw[[#This Row],[active years]])),1,"")</f>
        <v/>
      </c>
      <c r="E4815" t="str">
        <f>IF(ISNUMBER(SEARCH(E$1,raw[[#This Row],[active years]])),1,"")</f>
        <v/>
      </c>
      <c r="F4815" t="str">
        <f>IF(ISNUMBER(SEARCH(F$1,raw[[#This Row],[active years]])),1,"")</f>
        <v/>
      </c>
      <c r="G4815" t="str">
        <f>IF(ISNUMBER(SEARCH(G$1,raw[[#This Row],[active years]])),1,"")</f>
        <v/>
      </c>
      <c r="H4815" t="str">
        <f>IF(ISNUMBER(SEARCH(H$1,raw[[#This Row],[active years]])),1,"")</f>
        <v/>
      </c>
      <c r="I4815" t="str">
        <f>IF(ISNUMBER(SEARCH(I$1,raw[[#This Row],[active years]])),1,"")</f>
        <v/>
      </c>
      <c r="J4815" t="str">
        <f>IF(ISNUMBER(SEARCH(J$1,raw[[#This Row],[active years]])),1,"")</f>
        <v/>
      </c>
      <c r="K4815" t="str">
        <f>IF(ISNUMBER(SEARCH(K$1,raw[[#This Row],[active years]])),1,"")</f>
        <v/>
      </c>
      <c r="L4815" t="str">
        <f>IF(ISNUMBER(SEARCH(L$1,raw[[#This Row],[active years]])),1,"")</f>
        <v/>
      </c>
      <c r="M4815" t="str">
        <f>IF(ISNUMBER(SEARCH(M$1,raw[[#This Row],[active years]])),1,"")</f>
        <v/>
      </c>
      <c r="N4815" t="str">
        <f>IF(ISNUMBER(SEARCH(N$1,raw[[#This Row],[active years]])),1,"")</f>
        <v/>
      </c>
      <c r="O4815" t="str">
        <f>IF(ISNUMBER(SEARCH(O$1,raw[[#This Row],[active years]])),1,"")</f>
        <v/>
      </c>
      <c r="P4815" t="str">
        <f>IF(ISNUMBER(SEARCH(P$1,raw[[#This Row],[active years]])),1,"")</f>
        <v/>
      </c>
      <c r="Q4815" t="str">
        <f>IF(ISNUMBER(SEARCH(Q$1,raw[[#This Row],[active years]])),1,"")</f>
        <v/>
      </c>
      <c r="R4815" t="str">
        <f>IF(ISNUMBER(SEARCH(R$1,raw[[#This Row],[active years]])),1,"")</f>
        <v/>
      </c>
      <c r="S4815" t="str">
        <f>IF(ISNUMBER(SEARCH(S$1,raw[[#This Row],[active years]])),1,"")</f>
        <v/>
      </c>
      <c r="T4815" t="str">
        <f>IF(ISNUMBER(SEARCH(T$1,raw[[#This Row],[active years]])),1,"")</f>
        <v/>
      </c>
      <c r="U4815" t="str">
        <f>IF(ISNUMBER(SEARCH(U$1,raw[[#This Row],[active years]])),1,"")</f>
        <v/>
      </c>
      <c r="V4815" t="str">
        <f>IF(ISNUMBER(SEARCH(V$1,raw[[#This Row],[active years]])),1,"")</f>
        <v/>
      </c>
      <c r="W4815" t="str">
        <f>IF(ISNUMBER(SEARCH(W$1,raw[[#This Row],[active years]])),1,"")</f>
        <v/>
      </c>
      <c r="X4815" t="str">
        <f>IF(ISNUMBER(SEARCH(X$1,raw[[#This Row],[active years]])),1,"")</f>
        <v/>
      </c>
      <c r="Y4815" t="str">
        <f>IF(ISNUMBER(SEARCH(Y$1,raw[[#This Row],[active years]])),1,"")</f>
        <v/>
      </c>
      <c r="Z4815">
        <f>IF(ISNUMBER(SEARCH(Z$1,raw[[#This Row],[active years]])),1,"")</f>
        <v>1</v>
      </c>
      <c r="AA4815">
        <f>IF(ISNUMBER(SEARCH(AA$1,raw[[#This Row],[active years]])),1,"")</f>
        <v>1</v>
      </c>
    </row>
    <row r="4816" spans="1:27" x14ac:dyDescent="0.45">
      <c r="A4816">
        <f>raw[team]</f>
        <v>5649</v>
      </c>
      <c r="B4816">
        <f>raw[rookie year]</f>
        <v>2015</v>
      </c>
      <c r="C4816" t="str">
        <f>IF(ISNUMBER(SEARCH(C$1,raw[[#This Row],[active years]])),1,"")</f>
        <v/>
      </c>
      <c r="D4816" t="str">
        <f>IF(ISNUMBER(SEARCH(D$1,raw[[#This Row],[active years]])),1,"")</f>
        <v/>
      </c>
      <c r="E4816" t="str">
        <f>IF(ISNUMBER(SEARCH(E$1,raw[[#This Row],[active years]])),1,"")</f>
        <v/>
      </c>
      <c r="F4816" t="str">
        <f>IF(ISNUMBER(SEARCH(F$1,raw[[#This Row],[active years]])),1,"")</f>
        <v/>
      </c>
      <c r="G4816" t="str">
        <f>IF(ISNUMBER(SEARCH(G$1,raw[[#This Row],[active years]])),1,"")</f>
        <v/>
      </c>
      <c r="H4816" t="str">
        <f>IF(ISNUMBER(SEARCH(H$1,raw[[#This Row],[active years]])),1,"")</f>
        <v/>
      </c>
      <c r="I4816" t="str">
        <f>IF(ISNUMBER(SEARCH(I$1,raw[[#This Row],[active years]])),1,"")</f>
        <v/>
      </c>
      <c r="J4816" t="str">
        <f>IF(ISNUMBER(SEARCH(J$1,raw[[#This Row],[active years]])),1,"")</f>
        <v/>
      </c>
      <c r="K4816" t="str">
        <f>IF(ISNUMBER(SEARCH(K$1,raw[[#This Row],[active years]])),1,"")</f>
        <v/>
      </c>
      <c r="L4816" t="str">
        <f>IF(ISNUMBER(SEARCH(L$1,raw[[#This Row],[active years]])),1,"")</f>
        <v/>
      </c>
      <c r="M4816" t="str">
        <f>IF(ISNUMBER(SEARCH(M$1,raw[[#This Row],[active years]])),1,"")</f>
        <v/>
      </c>
      <c r="N4816" t="str">
        <f>IF(ISNUMBER(SEARCH(N$1,raw[[#This Row],[active years]])),1,"")</f>
        <v/>
      </c>
      <c r="O4816" t="str">
        <f>IF(ISNUMBER(SEARCH(O$1,raw[[#This Row],[active years]])),1,"")</f>
        <v/>
      </c>
      <c r="P4816" t="str">
        <f>IF(ISNUMBER(SEARCH(P$1,raw[[#This Row],[active years]])),1,"")</f>
        <v/>
      </c>
      <c r="Q4816" t="str">
        <f>IF(ISNUMBER(SEARCH(Q$1,raw[[#This Row],[active years]])),1,"")</f>
        <v/>
      </c>
      <c r="R4816" t="str">
        <f>IF(ISNUMBER(SEARCH(R$1,raw[[#This Row],[active years]])),1,"")</f>
        <v/>
      </c>
      <c r="S4816" t="str">
        <f>IF(ISNUMBER(SEARCH(S$1,raw[[#This Row],[active years]])),1,"")</f>
        <v/>
      </c>
      <c r="T4816" t="str">
        <f>IF(ISNUMBER(SEARCH(T$1,raw[[#This Row],[active years]])),1,"")</f>
        <v/>
      </c>
      <c r="U4816" t="str">
        <f>IF(ISNUMBER(SEARCH(U$1,raw[[#This Row],[active years]])),1,"")</f>
        <v/>
      </c>
      <c r="V4816" t="str">
        <f>IF(ISNUMBER(SEARCH(V$1,raw[[#This Row],[active years]])),1,"")</f>
        <v/>
      </c>
      <c r="W4816" t="str">
        <f>IF(ISNUMBER(SEARCH(W$1,raw[[#This Row],[active years]])),1,"")</f>
        <v/>
      </c>
      <c r="X4816" t="str">
        <f>IF(ISNUMBER(SEARCH(X$1,raw[[#This Row],[active years]])),1,"")</f>
        <v/>
      </c>
      <c r="Y4816" t="str">
        <f>IF(ISNUMBER(SEARCH(Y$1,raw[[#This Row],[active years]])),1,"")</f>
        <v/>
      </c>
      <c r="Z4816" t="str">
        <f>IF(ISNUMBER(SEARCH(Z$1,raw[[#This Row],[active years]])),1,"")</f>
        <v/>
      </c>
      <c r="AA4816" t="str">
        <f>IF(ISNUMBER(SEARCH(AA$1,raw[[#This Row],[active years]])),1,"")</f>
        <v/>
      </c>
    </row>
    <row r="4817" spans="1:27" x14ac:dyDescent="0.45">
      <c r="A4817">
        <f>raw[team]</f>
        <v>5650</v>
      </c>
      <c r="B4817">
        <f>raw[rookie year]</f>
        <v>2015</v>
      </c>
      <c r="C4817" t="str">
        <f>IF(ISNUMBER(SEARCH(C$1,raw[[#This Row],[active years]])),1,"")</f>
        <v/>
      </c>
      <c r="D4817" t="str">
        <f>IF(ISNUMBER(SEARCH(D$1,raw[[#This Row],[active years]])),1,"")</f>
        <v/>
      </c>
      <c r="E4817" t="str">
        <f>IF(ISNUMBER(SEARCH(E$1,raw[[#This Row],[active years]])),1,"")</f>
        <v/>
      </c>
      <c r="F4817" t="str">
        <f>IF(ISNUMBER(SEARCH(F$1,raw[[#This Row],[active years]])),1,"")</f>
        <v/>
      </c>
      <c r="G4817" t="str">
        <f>IF(ISNUMBER(SEARCH(G$1,raw[[#This Row],[active years]])),1,"")</f>
        <v/>
      </c>
      <c r="H4817" t="str">
        <f>IF(ISNUMBER(SEARCH(H$1,raw[[#This Row],[active years]])),1,"")</f>
        <v/>
      </c>
      <c r="I4817" t="str">
        <f>IF(ISNUMBER(SEARCH(I$1,raw[[#This Row],[active years]])),1,"")</f>
        <v/>
      </c>
      <c r="J4817" t="str">
        <f>IF(ISNUMBER(SEARCH(J$1,raw[[#This Row],[active years]])),1,"")</f>
        <v/>
      </c>
      <c r="K4817" t="str">
        <f>IF(ISNUMBER(SEARCH(K$1,raw[[#This Row],[active years]])),1,"")</f>
        <v/>
      </c>
      <c r="L4817" t="str">
        <f>IF(ISNUMBER(SEARCH(L$1,raw[[#This Row],[active years]])),1,"")</f>
        <v/>
      </c>
      <c r="M4817" t="str">
        <f>IF(ISNUMBER(SEARCH(M$1,raw[[#This Row],[active years]])),1,"")</f>
        <v/>
      </c>
      <c r="N4817" t="str">
        <f>IF(ISNUMBER(SEARCH(N$1,raw[[#This Row],[active years]])),1,"")</f>
        <v/>
      </c>
      <c r="O4817" t="str">
        <f>IF(ISNUMBER(SEARCH(O$1,raw[[#This Row],[active years]])),1,"")</f>
        <v/>
      </c>
      <c r="P4817" t="str">
        <f>IF(ISNUMBER(SEARCH(P$1,raw[[#This Row],[active years]])),1,"")</f>
        <v/>
      </c>
      <c r="Q4817" t="str">
        <f>IF(ISNUMBER(SEARCH(Q$1,raw[[#This Row],[active years]])),1,"")</f>
        <v/>
      </c>
      <c r="R4817" t="str">
        <f>IF(ISNUMBER(SEARCH(R$1,raw[[#This Row],[active years]])),1,"")</f>
        <v/>
      </c>
      <c r="S4817" t="str">
        <f>IF(ISNUMBER(SEARCH(S$1,raw[[#This Row],[active years]])),1,"")</f>
        <v/>
      </c>
      <c r="T4817" t="str">
        <f>IF(ISNUMBER(SEARCH(T$1,raw[[#This Row],[active years]])),1,"")</f>
        <v/>
      </c>
      <c r="U4817" t="str">
        <f>IF(ISNUMBER(SEARCH(U$1,raw[[#This Row],[active years]])),1,"")</f>
        <v/>
      </c>
      <c r="V4817" t="str">
        <f>IF(ISNUMBER(SEARCH(V$1,raw[[#This Row],[active years]])),1,"")</f>
        <v/>
      </c>
      <c r="W4817" t="str">
        <f>IF(ISNUMBER(SEARCH(W$1,raw[[#This Row],[active years]])),1,"")</f>
        <v/>
      </c>
      <c r="X4817" t="str">
        <f>IF(ISNUMBER(SEARCH(X$1,raw[[#This Row],[active years]])),1,"")</f>
        <v/>
      </c>
      <c r="Y4817" t="str">
        <f>IF(ISNUMBER(SEARCH(Y$1,raw[[#This Row],[active years]])),1,"")</f>
        <v/>
      </c>
      <c r="Z4817">
        <f>IF(ISNUMBER(SEARCH(Z$1,raw[[#This Row],[active years]])),1,"")</f>
        <v>1</v>
      </c>
      <c r="AA4817">
        <f>IF(ISNUMBER(SEARCH(AA$1,raw[[#This Row],[active years]])),1,"")</f>
        <v>1</v>
      </c>
    </row>
    <row r="4818" spans="1:27" x14ac:dyDescent="0.45">
      <c r="A4818">
        <f>raw[team]</f>
        <v>5651</v>
      </c>
      <c r="B4818">
        <f>raw[rookie year]</f>
        <v>2015</v>
      </c>
      <c r="C4818" t="str">
        <f>IF(ISNUMBER(SEARCH(C$1,raw[[#This Row],[active years]])),1,"")</f>
        <v/>
      </c>
      <c r="D4818" t="str">
        <f>IF(ISNUMBER(SEARCH(D$1,raw[[#This Row],[active years]])),1,"")</f>
        <v/>
      </c>
      <c r="E4818" t="str">
        <f>IF(ISNUMBER(SEARCH(E$1,raw[[#This Row],[active years]])),1,"")</f>
        <v/>
      </c>
      <c r="F4818" t="str">
        <f>IF(ISNUMBER(SEARCH(F$1,raw[[#This Row],[active years]])),1,"")</f>
        <v/>
      </c>
      <c r="G4818" t="str">
        <f>IF(ISNUMBER(SEARCH(G$1,raw[[#This Row],[active years]])),1,"")</f>
        <v/>
      </c>
      <c r="H4818" t="str">
        <f>IF(ISNUMBER(SEARCH(H$1,raw[[#This Row],[active years]])),1,"")</f>
        <v/>
      </c>
      <c r="I4818" t="str">
        <f>IF(ISNUMBER(SEARCH(I$1,raw[[#This Row],[active years]])),1,"")</f>
        <v/>
      </c>
      <c r="J4818" t="str">
        <f>IF(ISNUMBER(SEARCH(J$1,raw[[#This Row],[active years]])),1,"")</f>
        <v/>
      </c>
      <c r="K4818" t="str">
        <f>IF(ISNUMBER(SEARCH(K$1,raw[[#This Row],[active years]])),1,"")</f>
        <v/>
      </c>
      <c r="L4818" t="str">
        <f>IF(ISNUMBER(SEARCH(L$1,raw[[#This Row],[active years]])),1,"")</f>
        <v/>
      </c>
      <c r="M4818" t="str">
        <f>IF(ISNUMBER(SEARCH(M$1,raw[[#This Row],[active years]])),1,"")</f>
        <v/>
      </c>
      <c r="N4818" t="str">
        <f>IF(ISNUMBER(SEARCH(N$1,raw[[#This Row],[active years]])),1,"")</f>
        <v/>
      </c>
      <c r="O4818" t="str">
        <f>IF(ISNUMBER(SEARCH(O$1,raw[[#This Row],[active years]])),1,"")</f>
        <v/>
      </c>
      <c r="P4818" t="str">
        <f>IF(ISNUMBER(SEARCH(P$1,raw[[#This Row],[active years]])),1,"")</f>
        <v/>
      </c>
      <c r="Q4818" t="str">
        <f>IF(ISNUMBER(SEARCH(Q$1,raw[[#This Row],[active years]])),1,"")</f>
        <v/>
      </c>
      <c r="R4818" t="str">
        <f>IF(ISNUMBER(SEARCH(R$1,raw[[#This Row],[active years]])),1,"")</f>
        <v/>
      </c>
      <c r="S4818" t="str">
        <f>IF(ISNUMBER(SEARCH(S$1,raw[[#This Row],[active years]])),1,"")</f>
        <v/>
      </c>
      <c r="T4818" t="str">
        <f>IF(ISNUMBER(SEARCH(T$1,raw[[#This Row],[active years]])),1,"")</f>
        <v/>
      </c>
      <c r="U4818" t="str">
        <f>IF(ISNUMBER(SEARCH(U$1,raw[[#This Row],[active years]])),1,"")</f>
        <v/>
      </c>
      <c r="V4818" t="str">
        <f>IF(ISNUMBER(SEARCH(V$1,raw[[#This Row],[active years]])),1,"")</f>
        <v/>
      </c>
      <c r="W4818" t="str">
        <f>IF(ISNUMBER(SEARCH(W$1,raw[[#This Row],[active years]])),1,"")</f>
        <v/>
      </c>
      <c r="X4818" t="str">
        <f>IF(ISNUMBER(SEARCH(X$1,raw[[#This Row],[active years]])),1,"")</f>
        <v/>
      </c>
      <c r="Y4818" t="str">
        <f>IF(ISNUMBER(SEARCH(Y$1,raw[[#This Row],[active years]])),1,"")</f>
        <v/>
      </c>
      <c r="Z4818">
        <f>IF(ISNUMBER(SEARCH(Z$1,raw[[#This Row],[active years]])),1,"")</f>
        <v>1</v>
      </c>
      <c r="AA4818">
        <f>IF(ISNUMBER(SEARCH(AA$1,raw[[#This Row],[active years]])),1,"")</f>
        <v>1</v>
      </c>
    </row>
    <row r="4819" spans="1:27" x14ac:dyDescent="0.45">
      <c r="A4819">
        <f>raw[team]</f>
        <v>5652</v>
      </c>
      <c r="B4819">
        <f>raw[rookie year]</f>
        <v>2015</v>
      </c>
      <c r="C4819" t="str">
        <f>IF(ISNUMBER(SEARCH(C$1,raw[[#This Row],[active years]])),1,"")</f>
        <v/>
      </c>
      <c r="D4819" t="str">
        <f>IF(ISNUMBER(SEARCH(D$1,raw[[#This Row],[active years]])),1,"")</f>
        <v/>
      </c>
      <c r="E4819" t="str">
        <f>IF(ISNUMBER(SEARCH(E$1,raw[[#This Row],[active years]])),1,"")</f>
        <v/>
      </c>
      <c r="F4819" t="str">
        <f>IF(ISNUMBER(SEARCH(F$1,raw[[#This Row],[active years]])),1,"")</f>
        <v/>
      </c>
      <c r="G4819" t="str">
        <f>IF(ISNUMBER(SEARCH(G$1,raw[[#This Row],[active years]])),1,"")</f>
        <v/>
      </c>
      <c r="H4819" t="str">
        <f>IF(ISNUMBER(SEARCH(H$1,raw[[#This Row],[active years]])),1,"")</f>
        <v/>
      </c>
      <c r="I4819" t="str">
        <f>IF(ISNUMBER(SEARCH(I$1,raw[[#This Row],[active years]])),1,"")</f>
        <v/>
      </c>
      <c r="J4819" t="str">
        <f>IF(ISNUMBER(SEARCH(J$1,raw[[#This Row],[active years]])),1,"")</f>
        <v/>
      </c>
      <c r="K4819" t="str">
        <f>IF(ISNUMBER(SEARCH(K$1,raw[[#This Row],[active years]])),1,"")</f>
        <v/>
      </c>
      <c r="L4819" t="str">
        <f>IF(ISNUMBER(SEARCH(L$1,raw[[#This Row],[active years]])),1,"")</f>
        <v/>
      </c>
      <c r="M4819" t="str">
        <f>IF(ISNUMBER(SEARCH(M$1,raw[[#This Row],[active years]])),1,"")</f>
        <v/>
      </c>
      <c r="N4819" t="str">
        <f>IF(ISNUMBER(SEARCH(N$1,raw[[#This Row],[active years]])),1,"")</f>
        <v/>
      </c>
      <c r="O4819" t="str">
        <f>IF(ISNUMBER(SEARCH(O$1,raw[[#This Row],[active years]])),1,"")</f>
        <v/>
      </c>
      <c r="P4819" t="str">
        <f>IF(ISNUMBER(SEARCH(P$1,raw[[#This Row],[active years]])),1,"")</f>
        <v/>
      </c>
      <c r="Q4819" t="str">
        <f>IF(ISNUMBER(SEARCH(Q$1,raw[[#This Row],[active years]])),1,"")</f>
        <v/>
      </c>
      <c r="R4819" t="str">
        <f>IF(ISNUMBER(SEARCH(R$1,raw[[#This Row],[active years]])),1,"")</f>
        <v/>
      </c>
      <c r="S4819" t="str">
        <f>IF(ISNUMBER(SEARCH(S$1,raw[[#This Row],[active years]])),1,"")</f>
        <v/>
      </c>
      <c r="T4819" t="str">
        <f>IF(ISNUMBER(SEARCH(T$1,raw[[#This Row],[active years]])),1,"")</f>
        <v/>
      </c>
      <c r="U4819" t="str">
        <f>IF(ISNUMBER(SEARCH(U$1,raw[[#This Row],[active years]])),1,"")</f>
        <v/>
      </c>
      <c r="V4819" t="str">
        <f>IF(ISNUMBER(SEARCH(V$1,raw[[#This Row],[active years]])),1,"")</f>
        <v/>
      </c>
      <c r="W4819" t="str">
        <f>IF(ISNUMBER(SEARCH(W$1,raw[[#This Row],[active years]])),1,"")</f>
        <v/>
      </c>
      <c r="X4819" t="str">
        <f>IF(ISNUMBER(SEARCH(X$1,raw[[#This Row],[active years]])),1,"")</f>
        <v/>
      </c>
      <c r="Y4819" t="str">
        <f>IF(ISNUMBER(SEARCH(Y$1,raw[[#This Row],[active years]])),1,"")</f>
        <v/>
      </c>
      <c r="Z4819">
        <f>IF(ISNUMBER(SEARCH(Z$1,raw[[#This Row],[active years]])),1,"")</f>
        <v>1</v>
      </c>
      <c r="AA4819" t="str">
        <f>IF(ISNUMBER(SEARCH(AA$1,raw[[#This Row],[active years]])),1,"")</f>
        <v/>
      </c>
    </row>
    <row r="4820" spans="1:27" x14ac:dyDescent="0.45">
      <c r="A4820">
        <f>raw[team]</f>
        <v>5653</v>
      </c>
      <c r="B4820">
        <f>raw[rookie year]</f>
        <v>2015</v>
      </c>
      <c r="C4820" t="str">
        <f>IF(ISNUMBER(SEARCH(C$1,raw[[#This Row],[active years]])),1,"")</f>
        <v/>
      </c>
      <c r="D4820" t="str">
        <f>IF(ISNUMBER(SEARCH(D$1,raw[[#This Row],[active years]])),1,"")</f>
        <v/>
      </c>
      <c r="E4820" t="str">
        <f>IF(ISNUMBER(SEARCH(E$1,raw[[#This Row],[active years]])),1,"")</f>
        <v/>
      </c>
      <c r="F4820" t="str">
        <f>IF(ISNUMBER(SEARCH(F$1,raw[[#This Row],[active years]])),1,"")</f>
        <v/>
      </c>
      <c r="G4820" t="str">
        <f>IF(ISNUMBER(SEARCH(G$1,raw[[#This Row],[active years]])),1,"")</f>
        <v/>
      </c>
      <c r="H4820" t="str">
        <f>IF(ISNUMBER(SEARCH(H$1,raw[[#This Row],[active years]])),1,"")</f>
        <v/>
      </c>
      <c r="I4820" t="str">
        <f>IF(ISNUMBER(SEARCH(I$1,raw[[#This Row],[active years]])),1,"")</f>
        <v/>
      </c>
      <c r="J4820" t="str">
        <f>IF(ISNUMBER(SEARCH(J$1,raw[[#This Row],[active years]])),1,"")</f>
        <v/>
      </c>
      <c r="K4820" t="str">
        <f>IF(ISNUMBER(SEARCH(K$1,raw[[#This Row],[active years]])),1,"")</f>
        <v/>
      </c>
      <c r="L4820" t="str">
        <f>IF(ISNUMBER(SEARCH(L$1,raw[[#This Row],[active years]])),1,"")</f>
        <v/>
      </c>
      <c r="M4820" t="str">
        <f>IF(ISNUMBER(SEARCH(M$1,raw[[#This Row],[active years]])),1,"")</f>
        <v/>
      </c>
      <c r="N4820" t="str">
        <f>IF(ISNUMBER(SEARCH(N$1,raw[[#This Row],[active years]])),1,"")</f>
        <v/>
      </c>
      <c r="O4820" t="str">
        <f>IF(ISNUMBER(SEARCH(O$1,raw[[#This Row],[active years]])),1,"")</f>
        <v/>
      </c>
      <c r="P4820" t="str">
        <f>IF(ISNUMBER(SEARCH(P$1,raw[[#This Row],[active years]])),1,"")</f>
        <v/>
      </c>
      <c r="Q4820" t="str">
        <f>IF(ISNUMBER(SEARCH(Q$1,raw[[#This Row],[active years]])),1,"")</f>
        <v/>
      </c>
      <c r="R4820" t="str">
        <f>IF(ISNUMBER(SEARCH(R$1,raw[[#This Row],[active years]])),1,"")</f>
        <v/>
      </c>
      <c r="S4820" t="str">
        <f>IF(ISNUMBER(SEARCH(S$1,raw[[#This Row],[active years]])),1,"")</f>
        <v/>
      </c>
      <c r="T4820" t="str">
        <f>IF(ISNUMBER(SEARCH(T$1,raw[[#This Row],[active years]])),1,"")</f>
        <v/>
      </c>
      <c r="U4820" t="str">
        <f>IF(ISNUMBER(SEARCH(U$1,raw[[#This Row],[active years]])),1,"")</f>
        <v/>
      </c>
      <c r="V4820" t="str">
        <f>IF(ISNUMBER(SEARCH(V$1,raw[[#This Row],[active years]])),1,"")</f>
        <v/>
      </c>
      <c r="W4820" t="str">
        <f>IF(ISNUMBER(SEARCH(W$1,raw[[#This Row],[active years]])),1,"")</f>
        <v/>
      </c>
      <c r="X4820" t="str">
        <f>IF(ISNUMBER(SEARCH(X$1,raw[[#This Row],[active years]])),1,"")</f>
        <v/>
      </c>
      <c r="Y4820" t="str">
        <f>IF(ISNUMBER(SEARCH(Y$1,raw[[#This Row],[active years]])),1,"")</f>
        <v/>
      </c>
      <c r="Z4820">
        <f>IF(ISNUMBER(SEARCH(Z$1,raw[[#This Row],[active years]])),1,"")</f>
        <v>1</v>
      </c>
      <c r="AA4820">
        <f>IF(ISNUMBER(SEARCH(AA$1,raw[[#This Row],[active years]])),1,"")</f>
        <v>1</v>
      </c>
    </row>
    <row r="4821" spans="1:27" x14ac:dyDescent="0.45">
      <c r="A4821">
        <f>raw[team]</f>
        <v>5654</v>
      </c>
      <c r="B4821">
        <f>raw[rookie year]</f>
        <v>2015</v>
      </c>
      <c r="C4821" t="str">
        <f>IF(ISNUMBER(SEARCH(C$1,raw[[#This Row],[active years]])),1,"")</f>
        <v/>
      </c>
      <c r="D4821" t="str">
        <f>IF(ISNUMBER(SEARCH(D$1,raw[[#This Row],[active years]])),1,"")</f>
        <v/>
      </c>
      <c r="E4821" t="str">
        <f>IF(ISNUMBER(SEARCH(E$1,raw[[#This Row],[active years]])),1,"")</f>
        <v/>
      </c>
      <c r="F4821" t="str">
        <f>IF(ISNUMBER(SEARCH(F$1,raw[[#This Row],[active years]])),1,"")</f>
        <v/>
      </c>
      <c r="G4821" t="str">
        <f>IF(ISNUMBER(SEARCH(G$1,raw[[#This Row],[active years]])),1,"")</f>
        <v/>
      </c>
      <c r="H4821" t="str">
        <f>IF(ISNUMBER(SEARCH(H$1,raw[[#This Row],[active years]])),1,"")</f>
        <v/>
      </c>
      <c r="I4821" t="str">
        <f>IF(ISNUMBER(SEARCH(I$1,raw[[#This Row],[active years]])),1,"")</f>
        <v/>
      </c>
      <c r="J4821" t="str">
        <f>IF(ISNUMBER(SEARCH(J$1,raw[[#This Row],[active years]])),1,"")</f>
        <v/>
      </c>
      <c r="K4821" t="str">
        <f>IF(ISNUMBER(SEARCH(K$1,raw[[#This Row],[active years]])),1,"")</f>
        <v/>
      </c>
      <c r="L4821" t="str">
        <f>IF(ISNUMBER(SEARCH(L$1,raw[[#This Row],[active years]])),1,"")</f>
        <v/>
      </c>
      <c r="M4821" t="str">
        <f>IF(ISNUMBER(SEARCH(M$1,raw[[#This Row],[active years]])),1,"")</f>
        <v/>
      </c>
      <c r="N4821" t="str">
        <f>IF(ISNUMBER(SEARCH(N$1,raw[[#This Row],[active years]])),1,"")</f>
        <v/>
      </c>
      <c r="O4821" t="str">
        <f>IF(ISNUMBER(SEARCH(O$1,raw[[#This Row],[active years]])),1,"")</f>
        <v/>
      </c>
      <c r="P4821" t="str">
        <f>IF(ISNUMBER(SEARCH(P$1,raw[[#This Row],[active years]])),1,"")</f>
        <v/>
      </c>
      <c r="Q4821" t="str">
        <f>IF(ISNUMBER(SEARCH(Q$1,raw[[#This Row],[active years]])),1,"")</f>
        <v/>
      </c>
      <c r="R4821" t="str">
        <f>IF(ISNUMBER(SEARCH(R$1,raw[[#This Row],[active years]])),1,"")</f>
        <v/>
      </c>
      <c r="S4821" t="str">
        <f>IF(ISNUMBER(SEARCH(S$1,raw[[#This Row],[active years]])),1,"")</f>
        <v/>
      </c>
      <c r="T4821" t="str">
        <f>IF(ISNUMBER(SEARCH(T$1,raw[[#This Row],[active years]])),1,"")</f>
        <v/>
      </c>
      <c r="U4821" t="str">
        <f>IF(ISNUMBER(SEARCH(U$1,raw[[#This Row],[active years]])),1,"")</f>
        <v/>
      </c>
      <c r="V4821" t="str">
        <f>IF(ISNUMBER(SEARCH(V$1,raw[[#This Row],[active years]])),1,"")</f>
        <v/>
      </c>
      <c r="W4821" t="str">
        <f>IF(ISNUMBER(SEARCH(W$1,raw[[#This Row],[active years]])),1,"")</f>
        <v/>
      </c>
      <c r="X4821" t="str">
        <f>IF(ISNUMBER(SEARCH(X$1,raw[[#This Row],[active years]])),1,"")</f>
        <v/>
      </c>
      <c r="Y4821" t="str">
        <f>IF(ISNUMBER(SEARCH(Y$1,raw[[#This Row],[active years]])),1,"")</f>
        <v/>
      </c>
      <c r="Z4821">
        <f>IF(ISNUMBER(SEARCH(Z$1,raw[[#This Row],[active years]])),1,"")</f>
        <v>1</v>
      </c>
      <c r="AA4821">
        <f>IF(ISNUMBER(SEARCH(AA$1,raw[[#This Row],[active years]])),1,"")</f>
        <v>1</v>
      </c>
    </row>
    <row r="4822" spans="1:27" x14ac:dyDescent="0.45">
      <c r="A4822">
        <f>raw[team]</f>
        <v>5655</v>
      </c>
      <c r="B4822">
        <f>raw[rookie year]</f>
        <v>2015</v>
      </c>
      <c r="C4822" t="str">
        <f>IF(ISNUMBER(SEARCH(C$1,raw[[#This Row],[active years]])),1,"")</f>
        <v/>
      </c>
      <c r="D4822" t="str">
        <f>IF(ISNUMBER(SEARCH(D$1,raw[[#This Row],[active years]])),1,"")</f>
        <v/>
      </c>
      <c r="E4822" t="str">
        <f>IF(ISNUMBER(SEARCH(E$1,raw[[#This Row],[active years]])),1,"")</f>
        <v/>
      </c>
      <c r="F4822" t="str">
        <f>IF(ISNUMBER(SEARCH(F$1,raw[[#This Row],[active years]])),1,"")</f>
        <v/>
      </c>
      <c r="G4822" t="str">
        <f>IF(ISNUMBER(SEARCH(G$1,raw[[#This Row],[active years]])),1,"")</f>
        <v/>
      </c>
      <c r="H4822" t="str">
        <f>IF(ISNUMBER(SEARCH(H$1,raw[[#This Row],[active years]])),1,"")</f>
        <v/>
      </c>
      <c r="I4822" t="str">
        <f>IF(ISNUMBER(SEARCH(I$1,raw[[#This Row],[active years]])),1,"")</f>
        <v/>
      </c>
      <c r="J4822" t="str">
        <f>IF(ISNUMBER(SEARCH(J$1,raw[[#This Row],[active years]])),1,"")</f>
        <v/>
      </c>
      <c r="K4822" t="str">
        <f>IF(ISNUMBER(SEARCH(K$1,raw[[#This Row],[active years]])),1,"")</f>
        <v/>
      </c>
      <c r="L4822" t="str">
        <f>IF(ISNUMBER(SEARCH(L$1,raw[[#This Row],[active years]])),1,"")</f>
        <v/>
      </c>
      <c r="M4822" t="str">
        <f>IF(ISNUMBER(SEARCH(M$1,raw[[#This Row],[active years]])),1,"")</f>
        <v/>
      </c>
      <c r="N4822" t="str">
        <f>IF(ISNUMBER(SEARCH(N$1,raw[[#This Row],[active years]])),1,"")</f>
        <v/>
      </c>
      <c r="O4822" t="str">
        <f>IF(ISNUMBER(SEARCH(O$1,raw[[#This Row],[active years]])),1,"")</f>
        <v/>
      </c>
      <c r="P4822" t="str">
        <f>IF(ISNUMBER(SEARCH(P$1,raw[[#This Row],[active years]])),1,"")</f>
        <v/>
      </c>
      <c r="Q4822" t="str">
        <f>IF(ISNUMBER(SEARCH(Q$1,raw[[#This Row],[active years]])),1,"")</f>
        <v/>
      </c>
      <c r="R4822" t="str">
        <f>IF(ISNUMBER(SEARCH(R$1,raw[[#This Row],[active years]])),1,"")</f>
        <v/>
      </c>
      <c r="S4822" t="str">
        <f>IF(ISNUMBER(SEARCH(S$1,raw[[#This Row],[active years]])),1,"")</f>
        <v/>
      </c>
      <c r="T4822" t="str">
        <f>IF(ISNUMBER(SEARCH(T$1,raw[[#This Row],[active years]])),1,"")</f>
        <v/>
      </c>
      <c r="U4822" t="str">
        <f>IF(ISNUMBER(SEARCH(U$1,raw[[#This Row],[active years]])),1,"")</f>
        <v/>
      </c>
      <c r="V4822" t="str">
        <f>IF(ISNUMBER(SEARCH(V$1,raw[[#This Row],[active years]])),1,"")</f>
        <v/>
      </c>
      <c r="W4822" t="str">
        <f>IF(ISNUMBER(SEARCH(W$1,raw[[#This Row],[active years]])),1,"")</f>
        <v/>
      </c>
      <c r="X4822" t="str">
        <f>IF(ISNUMBER(SEARCH(X$1,raw[[#This Row],[active years]])),1,"")</f>
        <v/>
      </c>
      <c r="Y4822" t="str">
        <f>IF(ISNUMBER(SEARCH(Y$1,raw[[#This Row],[active years]])),1,"")</f>
        <v/>
      </c>
      <c r="Z4822">
        <f>IF(ISNUMBER(SEARCH(Z$1,raw[[#This Row],[active years]])),1,"")</f>
        <v>1</v>
      </c>
      <c r="AA4822">
        <f>IF(ISNUMBER(SEARCH(AA$1,raw[[#This Row],[active years]])),1,"")</f>
        <v>1</v>
      </c>
    </row>
    <row r="4823" spans="1:27" x14ac:dyDescent="0.45">
      <c r="A4823">
        <f>raw[team]</f>
        <v>5656</v>
      </c>
      <c r="B4823">
        <f>raw[rookie year]</f>
        <v>2015</v>
      </c>
      <c r="C4823" t="str">
        <f>IF(ISNUMBER(SEARCH(C$1,raw[[#This Row],[active years]])),1,"")</f>
        <v/>
      </c>
      <c r="D4823" t="str">
        <f>IF(ISNUMBER(SEARCH(D$1,raw[[#This Row],[active years]])),1,"")</f>
        <v/>
      </c>
      <c r="E4823" t="str">
        <f>IF(ISNUMBER(SEARCH(E$1,raw[[#This Row],[active years]])),1,"")</f>
        <v/>
      </c>
      <c r="F4823" t="str">
        <f>IF(ISNUMBER(SEARCH(F$1,raw[[#This Row],[active years]])),1,"")</f>
        <v/>
      </c>
      <c r="G4823" t="str">
        <f>IF(ISNUMBER(SEARCH(G$1,raw[[#This Row],[active years]])),1,"")</f>
        <v/>
      </c>
      <c r="H4823" t="str">
        <f>IF(ISNUMBER(SEARCH(H$1,raw[[#This Row],[active years]])),1,"")</f>
        <v/>
      </c>
      <c r="I4823" t="str">
        <f>IF(ISNUMBER(SEARCH(I$1,raw[[#This Row],[active years]])),1,"")</f>
        <v/>
      </c>
      <c r="J4823" t="str">
        <f>IF(ISNUMBER(SEARCH(J$1,raw[[#This Row],[active years]])),1,"")</f>
        <v/>
      </c>
      <c r="K4823" t="str">
        <f>IF(ISNUMBER(SEARCH(K$1,raw[[#This Row],[active years]])),1,"")</f>
        <v/>
      </c>
      <c r="L4823" t="str">
        <f>IF(ISNUMBER(SEARCH(L$1,raw[[#This Row],[active years]])),1,"")</f>
        <v/>
      </c>
      <c r="M4823" t="str">
        <f>IF(ISNUMBER(SEARCH(M$1,raw[[#This Row],[active years]])),1,"")</f>
        <v/>
      </c>
      <c r="N4823" t="str">
        <f>IF(ISNUMBER(SEARCH(N$1,raw[[#This Row],[active years]])),1,"")</f>
        <v/>
      </c>
      <c r="O4823" t="str">
        <f>IF(ISNUMBER(SEARCH(O$1,raw[[#This Row],[active years]])),1,"")</f>
        <v/>
      </c>
      <c r="P4823" t="str">
        <f>IF(ISNUMBER(SEARCH(P$1,raw[[#This Row],[active years]])),1,"")</f>
        <v/>
      </c>
      <c r="Q4823" t="str">
        <f>IF(ISNUMBER(SEARCH(Q$1,raw[[#This Row],[active years]])),1,"")</f>
        <v/>
      </c>
      <c r="R4823" t="str">
        <f>IF(ISNUMBER(SEARCH(R$1,raw[[#This Row],[active years]])),1,"")</f>
        <v/>
      </c>
      <c r="S4823" t="str">
        <f>IF(ISNUMBER(SEARCH(S$1,raw[[#This Row],[active years]])),1,"")</f>
        <v/>
      </c>
      <c r="T4823" t="str">
        <f>IF(ISNUMBER(SEARCH(T$1,raw[[#This Row],[active years]])),1,"")</f>
        <v/>
      </c>
      <c r="U4823" t="str">
        <f>IF(ISNUMBER(SEARCH(U$1,raw[[#This Row],[active years]])),1,"")</f>
        <v/>
      </c>
      <c r="V4823" t="str">
        <f>IF(ISNUMBER(SEARCH(V$1,raw[[#This Row],[active years]])),1,"")</f>
        <v/>
      </c>
      <c r="W4823" t="str">
        <f>IF(ISNUMBER(SEARCH(W$1,raw[[#This Row],[active years]])),1,"")</f>
        <v/>
      </c>
      <c r="X4823" t="str">
        <f>IF(ISNUMBER(SEARCH(X$1,raw[[#This Row],[active years]])),1,"")</f>
        <v/>
      </c>
      <c r="Y4823" t="str">
        <f>IF(ISNUMBER(SEARCH(Y$1,raw[[#This Row],[active years]])),1,"")</f>
        <v/>
      </c>
      <c r="Z4823" t="str">
        <f>IF(ISNUMBER(SEARCH(Z$1,raw[[#This Row],[active years]])),1,"")</f>
        <v/>
      </c>
      <c r="AA4823" t="str">
        <f>IF(ISNUMBER(SEARCH(AA$1,raw[[#This Row],[active years]])),1,"")</f>
        <v/>
      </c>
    </row>
    <row r="4824" spans="1:27" x14ac:dyDescent="0.45">
      <c r="A4824">
        <f>raw[team]</f>
        <v>5657</v>
      </c>
      <c r="B4824">
        <f>raw[rookie year]</f>
        <v>2015</v>
      </c>
      <c r="C4824" t="str">
        <f>IF(ISNUMBER(SEARCH(C$1,raw[[#This Row],[active years]])),1,"")</f>
        <v/>
      </c>
      <c r="D4824" t="str">
        <f>IF(ISNUMBER(SEARCH(D$1,raw[[#This Row],[active years]])),1,"")</f>
        <v/>
      </c>
      <c r="E4824" t="str">
        <f>IF(ISNUMBER(SEARCH(E$1,raw[[#This Row],[active years]])),1,"")</f>
        <v/>
      </c>
      <c r="F4824" t="str">
        <f>IF(ISNUMBER(SEARCH(F$1,raw[[#This Row],[active years]])),1,"")</f>
        <v/>
      </c>
      <c r="G4824" t="str">
        <f>IF(ISNUMBER(SEARCH(G$1,raw[[#This Row],[active years]])),1,"")</f>
        <v/>
      </c>
      <c r="H4824" t="str">
        <f>IF(ISNUMBER(SEARCH(H$1,raw[[#This Row],[active years]])),1,"")</f>
        <v/>
      </c>
      <c r="I4824" t="str">
        <f>IF(ISNUMBER(SEARCH(I$1,raw[[#This Row],[active years]])),1,"")</f>
        <v/>
      </c>
      <c r="J4824" t="str">
        <f>IF(ISNUMBER(SEARCH(J$1,raw[[#This Row],[active years]])),1,"")</f>
        <v/>
      </c>
      <c r="K4824" t="str">
        <f>IF(ISNUMBER(SEARCH(K$1,raw[[#This Row],[active years]])),1,"")</f>
        <v/>
      </c>
      <c r="L4824" t="str">
        <f>IF(ISNUMBER(SEARCH(L$1,raw[[#This Row],[active years]])),1,"")</f>
        <v/>
      </c>
      <c r="M4824" t="str">
        <f>IF(ISNUMBER(SEARCH(M$1,raw[[#This Row],[active years]])),1,"")</f>
        <v/>
      </c>
      <c r="N4824" t="str">
        <f>IF(ISNUMBER(SEARCH(N$1,raw[[#This Row],[active years]])),1,"")</f>
        <v/>
      </c>
      <c r="O4824" t="str">
        <f>IF(ISNUMBER(SEARCH(O$1,raw[[#This Row],[active years]])),1,"")</f>
        <v/>
      </c>
      <c r="P4824" t="str">
        <f>IF(ISNUMBER(SEARCH(P$1,raw[[#This Row],[active years]])),1,"")</f>
        <v/>
      </c>
      <c r="Q4824" t="str">
        <f>IF(ISNUMBER(SEARCH(Q$1,raw[[#This Row],[active years]])),1,"")</f>
        <v/>
      </c>
      <c r="R4824" t="str">
        <f>IF(ISNUMBER(SEARCH(R$1,raw[[#This Row],[active years]])),1,"")</f>
        <v/>
      </c>
      <c r="S4824" t="str">
        <f>IF(ISNUMBER(SEARCH(S$1,raw[[#This Row],[active years]])),1,"")</f>
        <v/>
      </c>
      <c r="T4824" t="str">
        <f>IF(ISNUMBER(SEARCH(T$1,raw[[#This Row],[active years]])),1,"")</f>
        <v/>
      </c>
      <c r="U4824" t="str">
        <f>IF(ISNUMBER(SEARCH(U$1,raw[[#This Row],[active years]])),1,"")</f>
        <v/>
      </c>
      <c r="V4824" t="str">
        <f>IF(ISNUMBER(SEARCH(V$1,raw[[#This Row],[active years]])),1,"")</f>
        <v/>
      </c>
      <c r="W4824" t="str">
        <f>IF(ISNUMBER(SEARCH(W$1,raw[[#This Row],[active years]])),1,"")</f>
        <v/>
      </c>
      <c r="X4824" t="str">
        <f>IF(ISNUMBER(SEARCH(X$1,raw[[#This Row],[active years]])),1,"")</f>
        <v/>
      </c>
      <c r="Y4824" t="str">
        <f>IF(ISNUMBER(SEARCH(Y$1,raw[[#This Row],[active years]])),1,"")</f>
        <v/>
      </c>
      <c r="Z4824">
        <f>IF(ISNUMBER(SEARCH(Z$1,raw[[#This Row],[active years]])),1,"")</f>
        <v>1</v>
      </c>
      <c r="AA4824">
        <f>IF(ISNUMBER(SEARCH(AA$1,raw[[#This Row],[active years]])),1,"")</f>
        <v>1</v>
      </c>
    </row>
    <row r="4825" spans="1:27" x14ac:dyDescent="0.45">
      <c r="A4825">
        <f>raw[team]</f>
        <v>5658</v>
      </c>
      <c r="B4825">
        <f>raw[rookie year]</f>
        <v>2015</v>
      </c>
      <c r="C4825" t="str">
        <f>IF(ISNUMBER(SEARCH(C$1,raw[[#This Row],[active years]])),1,"")</f>
        <v/>
      </c>
      <c r="D4825" t="str">
        <f>IF(ISNUMBER(SEARCH(D$1,raw[[#This Row],[active years]])),1,"")</f>
        <v/>
      </c>
      <c r="E4825" t="str">
        <f>IF(ISNUMBER(SEARCH(E$1,raw[[#This Row],[active years]])),1,"")</f>
        <v/>
      </c>
      <c r="F4825" t="str">
        <f>IF(ISNUMBER(SEARCH(F$1,raw[[#This Row],[active years]])),1,"")</f>
        <v/>
      </c>
      <c r="G4825" t="str">
        <f>IF(ISNUMBER(SEARCH(G$1,raw[[#This Row],[active years]])),1,"")</f>
        <v/>
      </c>
      <c r="H4825" t="str">
        <f>IF(ISNUMBER(SEARCH(H$1,raw[[#This Row],[active years]])),1,"")</f>
        <v/>
      </c>
      <c r="I4825" t="str">
        <f>IF(ISNUMBER(SEARCH(I$1,raw[[#This Row],[active years]])),1,"")</f>
        <v/>
      </c>
      <c r="J4825" t="str">
        <f>IF(ISNUMBER(SEARCH(J$1,raw[[#This Row],[active years]])),1,"")</f>
        <v/>
      </c>
      <c r="K4825" t="str">
        <f>IF(ISNUMBER(SEARCH(K$1,raw[[#This Row],[active years]])),1,"")</f>
        <v/>
      </c>
      <c r="L4825" t="str">
        <f>IF(ISNUMBER(SEARCH(L$1,raw[[#This Row],[active years]])),1,"")</f>
        <v/>
      </c>
      <c r="M4825" t="str">
        <f>IF(ISNUMBER(SEARCH(M$1,raw[[#This Row],[active years]])),1,"")</f>
        <v/>
      </c>
      <c r="N4825" t="str">
        <f>IF(ISNUMBER(SEARCH(N$1,raw[[#This Row],[active years]])),1,"")</f>
        <v/>
      </c>
      <c r="O4825" t="str">
        <f>IF(ISNUMBER(SEARCH(O$1,raw[[#This Row],[active years]])),1,"")</f>
        <v/>
      </c>
      <c r="P4825" t="str">
        <f>IF(ISNUMBER(SEARCH(P$1,raw[[#This Row],[active years]])),1,"")</f>
        <v/>
      </c>
      <c r="Q4825" t="str">
        <f>IF(ISNUMBER(SEARCH(Q$1,raw[[#This Row],[active years]])),1,"")</f>
        <v/>
      </c>
      <c r="R4825" t="str">
        <f>IF(ISNUMBER(SEARCH(R$1,raw[[#This Row],[active years]])),1,"")</f>
        <v/>
      </c>
      <c r="S4825" t="str">
        <f>IF(ISNUMBER(SEARCH(S$1,raw[[#This Row],[active years]])),1,"")</f>
        <v/>
      </c>
      <c r="T4825" t="str">
        <f>IF(ISNUMBER(SEARCH(T$1,raw[[#This Row],[active years]])),1,"")</f>
        <v/>
      </c>
      <c r="U4825" t="str">
        <f>IF(ISNUMBER(SEARCH(U$1,raw[[#This Row],[active years]])),1,"")</f>
        <v/>
      </c>
      <c r="V4825" t="str">
        <f>IF(ISNUMBER(SEARCH(V$1,raw[[#This Row],[active years]])),1,"")</f>
        <v/>
      </c>
      <c r="W4825" t="str">
        <f>IF(ISNUMBER(SEARCH(W$1,raw[[#This Row],[active years]])),1,"")</f>
        <v/>
      </c>
      <c r="X4825" t="str">
        <f>IF(ISNUMBER(SEARCH(X$1,raw[[#This Row],[active years]])),1,"")</f>
        <v/>
      </c>
      <c r="Y4825" t="str">
        <f>IF(ISNUMBER(SEARCH(Y$1,raw[[#This Row],[active years]])),1,"")</f>
        <v/>
      </c>
      <c r="Z4825">
        <f>IF(ISNUMBER(SEARCH(Z$1,raw[[#This Row],[active years]])),1,"")</f>
        <v>1</v>
      </c>
      <c r="AA4825">
        <f>IF(ISNUMBER(SEARCH(AA$1,raw[[#This Row],[active years]])),1,"")</f>
        <v>1</v>
      </c>
    </row>
    <row r="4826" spans="1:27" x14ac:dyDescent="0.45">
      <c r="A4826">
        <f>raw[team]</f>
        <v>5659</v>
      </c>
      <c r="B4826">
        <f>raw[rookie year]</f>
        <v>2015</v>
      </c>
      <c r="C4826" t="str">
        <f>IF(ISNUMBER(SEARCH(C$1,raw[[#This Row],[active years]])),1,"")</f>
        <v/>
      </c>
      <c r="D4826" t="str">
        <f>IF(ISNUMBER(SEARCH(D$1,raw[[#This Row],[active years]])),1,"")</f>
        <v/>
      </c>
      <c r="E4826" t="str">
        <f>IF(ISNUMBER(SEARCH(E$1,raw[[#This Row],[active years]])),1,"")</f>
        <v/>
      </c>
      <c r="F4826" t="str">
        <f>IF(ISNUMBER(SEARCH(F$1,raw[[#This Row],[active years]])),1,"")</f>
        <v/>
      </c>
      <c r="G4826" t="str">
        <f>IF(ISNUMBER(SEARCH(G$1,raw[[#This Row],[active years]])),1,"")</f>
        <v/>
      </c>
      <c r="H4826" t="str">
        <f>IF(ISNUMBER(SEARCH(H$1,raw[[#This Row],[active years]])),1,"")</f>
        <v/>
      </c>
      <c r="I4826" t="str">
        <f>IF(ISNUMBER(SEARCH(I$1,raw[[#This Row],[active years]])),1,"")</f>
        <v/>
      </c>
      <c r="J4826" t="str">
        <f>IF(ISNUMBER(SEARCH(J$1,raw[[#This Row],[active years]])),1,"")</f>
        <v/>
      </c>
      <c r="K4826" t="str">
        <f>IF(ISNUMBER(SEARCH(K$1,raw[[#This Row],[active years]])),1,"")</f>
        <v/>
      </c>
      <c r="L4826" t="str">
        <f>IF(ISNUMBER(SEARCH(L$1,raw[[#This Row],[active years]])),1,"")</f>
        <v/>
      </c>
      <c r="M4826" t="str">
        <f>IF(ISNUMBER(SEARCH(M$1,raw[[#This Row],[active years]])),1,"")</f>
        <v/>
      </c>
      <c r="N4826" t="str">
        <f>IF(ISNUMBER(SEARCH(N$1,raw[[#This Row],[active years]])),1,"")</f>
        <v/>
      </c>
      <c r="O4826" t="str">
        <f>IF(ISNUMBER(SEARCH(O$1,raw[[#This Row],[active years]])),1,"")</f>
        <v/>
      </c>
      <c r="P4826" t="str">
        <f>IF(ISNUMBER(SEARCH(P$1,raw[[#This Row],[active years]])),1,"")</f>
        <v/>
      </c>
      <c r="Q4826" t="str">
        <f>IF(ISNUMBER(SEARCH(Q$1,raw[[#This Row],[active years]])),1,"")</f>
        <v/>
      </c>
      <c r="R4826" t="str">
        <f>IF(ISNUMBER(SEARCH(R$1,raw[[#This Row],[active years]])),1,"")</f>
        <v/>
      </c>
      <c r="S4826" t="str">
        <f>IF(ISNUMBER(SEARCH(S$1,raw[[#This Row],[active years]])),1,"")</f>
        <v/>
      </c>
      <c r="T4826" t="str">
        <f>IF(ISNUMBER(SEARCH(T$1,raw[[#This Row],[active years]])),1,"")</f>
        <v/>
      </c>
      <c r="U4826" t="str">
        <f>IF(ISNUMBER(SEARCH(U$1,raw[[#This Row],[active years]])),1,"")</f>
        <v/>
      </c>
      <c r="V4826" t="str">
        <f>IF(ISNUMBER(SEARCH(V$1,raw[[#This Row],[active years]])),1,"")</f>
        <v/>
      </c>
      <c r="W4826" t="str">
        <f>IF(ISNUMBER(SEARCH(W$1,raw[[#This Row],[active years]])),1,"")</f>
        <v/>
      </c>
      <c r="X4826" t="str">
        <f>IF(ISNUMBER(SEARCH(X$1,raw[[#This Row],[active years]])),1,"")</f>
        <v/>
      </c>
      <c r="Y4826" t="str">
        <f>IF(ISNUMBER(SEARCH(Y$1,raw[[#This Row],[active years]])),1,"")</f>
        <v/>
      </c>
      <c r="Z4826">
        <f>IF(ISNUMBER(SEARCH(Z$1,raw[[#This Row],[active years]])),1,"")</f>
        <v>1</v>
      </c>
      <c r="AA4826">
        <f>IF(ISNUMBER(SEARCH(AA$1,raw[[#This Row],[active years]])),1,"")</f>
        <v>1</v>
      </c>
    </row>
    <row r="4827" spans="1:27" x14ac:dyDescent="0.45">
      <c r="A4827">
        <f>raw[team]</f>
        <v>5660</v>
      </c>
      <c r="B4827">
        <f>raw[rookie year]</f>
        <v>2015</v>
      </c>
      <c r="C4827" t="str">
        <f>IF(ISNUMBER(SEARCH(C$1,raw[[#This Row],[active years]])),1,"")</f>
        <v/>
      </c>
      <c r="D4827" t="str">
        <f>IF(ISNUMBER(SEARCH(D$1,raw[[#This Row],[active years]])),1,"")</f>
        <v/>
      </c>
      <c r="E4827" t="str">
        <f>IF(ISNUMBER(SEARCH(E$1,raw[[#This Row],[active years]])),1,"")</f>
        <v/>
      </c>
      <c r="F4827" t="str">
        <f>IF(ISNUMBER(SEARCH(F$1,raw[[#This Row],[active years]])),1,"")</f>
        <v/>
      </c>
      <c r="G4827" t="str">
        <f>IF(ISNUMBER(SEARCH(G$1,raw[[#This Row],[active years]])),1,"")</f>
        <v/>
      </c>
      <c r="H4827" t="str">
        <f>IF(ISNUMBER(SEARCH(H$1,raw[[#This Row],[active years]])),1,"")</f>
        <v/>
      </c>
      <c r="I4827" t="str">
        <f>IF(ISNUMBER(SEARCH(I$1,raw[[#This Row],[active years]])),1,"")</f>
        <v/>
      </c>
      <c r="J4827" t="str">
        <f>IF(ISNUMBER(SEARCH(J$1,raw[[#This Row],[active years]])),1,"")</f>
        <v/>
      </c>
      <c r="K4827" t="str">
        <f>IF(ISNUMBER(SEARCH(K$1,raw[[#This Row],[active years]])),1,"")</f>
        <v/>
      </c>
      <c r="L4827" t="str">
        <f>IF(ISNUMBER(SEARCH(L$1,raw[[#This Row],[active years]])),1,"")</f>
        <v/>
      </c>
      <c r="M4827" t="str">
        <f>IF(ISNUMBER(SEARCH(M$1,raw[[#This Row],[active years]])),1,"")</f>
        <v/>
      </c>
      <c r="N4827" t="str">
        <f>IF(ISNUMBER(SEARCH(N$1,raw[[#This Row],[active years]])),1,"")</f>
        <v/>
      </c>
      <c r="O4827" t="str">
        <f>IF(ISNUMBER(SEARCH(O$1,raw[[#This Row],[active years]])),1,"")</f>
        <v/>
      </c>
      <c r="P4827" t="str">
        <f>IF(ISNUMBER(SEARCH(P$1,raw[[#This Row],[active years]])),1,"")</f>
        <v/>
      </c>
      <c r="Q4827" t="str">
        <f>IF(ISNUMBER(SEARCH(Q$1,raw[[#This Row],[active years]])),1,"")</f>
        <v/>
      </c>
      <c r="R4827" t="str">
        <f>IF(ISNUMBER(SEARCH(R$1,raw[[#This Row],[active years]])),1,"")</f>
        <v/>
      </c>
      <c r="S4827" t="str">
        <f>IF(ISNUMBER(SEARCH(S$1,raw[[#This Row],[active years]])),1,"")</f>
        <v/>
      </c>
      <c r="T4827" t="str">
        <f>IF(ISNUMBER(SEARCH(T$1,raw[[#This Row],[active years]])),1,"")</f>
        <v/>
      </c>
      <c r="U4827" t="str">
        <f>IF(ISNUMBER(SEARCH(U$1,raw[[#This Row],[active years]])),1,"")</f>
        <v/>
      </c>
      <c r="V4827" t="str">
        <f>IF(ISNUMBER(SEARCH(V$1,raw[[#This Row],[active years]])),1,"")</f>
        <v/>
      </c>
      <c r="W4827" t="str">
        <f>IF(ISNUMBER(SEARCH(W$1,raw[[#This Row],[active years]])),1,"")</f>
        <v/>
      </c>
      <c r="X4827" t="str">
        <f>IF(ISNUMBER(SEARCH(X$1,raw[[#This Row],[active years]])),1,"")</f>
        <v/>
      </c>
      <c r="Y4827" t="str">
        <f>IF(ISNUMBER(SEARCH(Y$1,raw[[#This Row],[active years]])),1,"")</f>
        <v/>
      </c>
      <c r="Z4827">
        <f>IF(ISNUMBER(SEARCH(Z$1,raw[[#This Row],[active years]])),1,"")</f>
        <v>1</v>
      </c>
      <c r="AA4827">
        <f>IF(ISNUMBER(SEARCH(AA$1,raw[[#This Row],[active years]])),1,"")</f>
        <v>1</v>
      </c>
    </row>
    <row r="4828" spans="1:27" x14ac:dyDescent="0.45">
      <c r="A4828">
        <f>raw[team]</f>
        <v>5661</v>
      </c>
      <c r="B4828">
        <f>raw[rookie year]</f>
        <v>2015</v>
      </c>
      <c r="C4828" t="str">
        <f>IF(ISNUMBER(SEARCH(C$1,raw[[#This Row],[active years]])),1,"")</f>
        <v/>
      </c>
      <c r="D4828" t="str">
        <f>IF(ISNUMBER(SEARCH(D$1,raw[[#This Row],[active years]])),1,"")</f>
        <v/>
      </c>
      <c r="E4828" t="str">
        <f>IF(ISNUMBER(SEARCH(E$1,raw[[#This Row],[active years]])),1,"")</f>
        <v/>
      </c>
      <c r="F4828" t="str">
        <f>IF(ISNUMBER(SEARCH(F$1,raw[[#This Row],[active years]])),1,"")</f>
        <v/>
      </c>
      <c r="G4828" t="str">
        <f>IF(ISNUMBER(SEARCH(G$1,raw[[#This Row],[active years]])),1,"")</f>
        <v/>
      </c>
      <c r="H4828" t="str">
        <f>IF(ISNUMBER(SEARCH(H$1,raw[[#This Row],[active years]])),1,"")</f>
        <v/>
      </c>
      <c r="I4828" t="str">
        <f>IF(ISNUMBER(SEARCH(I$1,raw[[#This Row],[active years]])),1,"")</f>
        <v/>
      </c>
      <c r="J4828" t="str">
        <f>IF(ISNUMBER(SEARCH(J$1,raw[[#This Row],[active years]])),1,"")</f>
        <v/>
      </c>
      <c r="K4828" t="str">
        <f>IF(ISNUMBER(SEARCH(K$1,raw[[#This Row],[active years]])),1,"")</f>
        <v/>
      </c>
      <c r="L4828" t="str">
        <f>IF(ISNUMBER(SEARCH(L$1,raw[[#This Row],[active years]])),1,"")</f>
        <v/>
      </c>
      <c r="M4828" t="str">
        <f>IF(ISNUMBER(SEARCH(M$1,raw[[#This Row],[active years]])),1,"")</f>
        <v/>
      </c>
      <c r="N4828" t="str">
        <f>IF(ISNUMBER(SEARCH(N$1,raw[[#This Row],[active years]])),1,"")</f>
        <v/>
      </c>
      <c r="O4828" t="str">
        <f>IF(ISNUMBER(SEARCH(O$1,raw[[#This Row],[active years]])),1,"")</f>
        <v/>
      </c>
      <c r="P4828" t="str">
        <f>IF(ISNUMBER(SEARCH(P$1,raw[[#This Row],[active years]])),1,"")</f>
        <v/>
      </c>
      <c r="Q4828" t="str">
        <f>IF(ISNUMBER(SEARCH(Q$1,raw[[#This Row],[active years]])),1,"")</f>
        <v/>
      </c>
      <c r="R4828" t="str">
        <f>IF(ISNUMBER(SEARCH(R$1,raw[[#This Row],[active years]])),1,"")</f>
        <v/>
      </c>
      <c r="S4828" t="str">
        <f>IF(ISNUMBER(SEARCH(S$1,raw[[#This Row],[active years]])),1,"")</f>
        <v/>
      </c>
      <c r="T4828" t="str">
        <f>IF(ISNUMBER(SEARCH(T$1,raw[[#This Row],[active years]])),1,"")</f>
        <v/>
      </c>
      <c r="U4828" t="str">
        <f>IF(ISNUMBER(SEARCH(U$1,raw[[#This Row],[active years]])),1,"")</f>
        <v/>
      </c>
      <c r="V4828" t="str">
        <f>IF(ISNUMBER(SEARCH(V$1,raw[[#This Row],[active years]])),1,"")</f>
        <v/>
      </c>
      <c r="W4828" t="str">
        <f>IF(ISNUMBER(SEARCH(W$1,raw[[#This Row],[active years]])),1,"")</f>
        <v/>
      </c>
      <c r="X4828" t="str">
        <f>IF(ISNUMBER(SEARCH(X$1,raw[[#This Row],[active years]])),1,"")</f>
        <v/>
      </c>
      <c r="Y4828" t="str">
        <f>IF(ISNUMBER(SEARCH(Y$1,raw[[#This Row],[active years]])),1,"")</f>
        <v/>
      </c>
      <c r="Z4828">
        <f>IF(ISNUMBER(SEARCH(Z$1,raw[[#This Row],[active years]])),1,"")</f>
        <v>1</v>
      </c>
      <c r="AA4828">
        <f>IF(ISNUMBER(SEARCH(AA$1,raw[[#This Row],[active years]])),1,"")</f>
        <v>1</v>
      </c>
    </row>
    <row r="4829" spans="1:27" x14ac:dyDescent="0.45">
      <c r="A4829">
        <f>raw[team]</f>
        <v>5662</v>
      </c>
      <c r="B4829">
        <f>raw[rookie year]</f>
        <v>2015</v>
      </c>
      <c r="C4829" t="str">
        <f>IF(ISNUMBER(SEARCH(C$1,raw[[#This Row],[active years]])),1,"")</f>
        <v/>
      </c>
      <c r="D4829" t="str">
        <f>IF(ISNUMBER(SEARCH(D$1,raw[[#This Row],[active years]])),1,"")</f>
        <v/>
      </c>
      <c r="E4829" t="str">
        <f>IF(ISNUMBER(SEARCH(E$1,raw[[#This Row],[active years]])),1,"")</f>
        <v/>
      </c>
      <c r="F4829" t="str">
        <f>IF(ISNUMBER(SEARCH(F$1,raw[[#This Row],[active years]])),1,"")</f>
        <v/>
      </c>
      <c r="G4829" t="str">
        <f>IF(ISNUMBER(SEARCH(G$1,raw[[#This Row],[active years]])),1,"")</f>
        <v/>
      </c>
      <c r="H4829" t="str">
        <f>IF(ISNUMBER(SEARCH(H$1,raw[[#This Row],[active years]])),1,"")</f>
        <v/>
      </c>
      <c r="I4829" t="str">
        <f>IF(ISNUMBER(SEARCH(I$1,raw[[#This Row],[active years]])),1,"")</f>
        <v/>
      </c>
      <c r="J4829" t="str">
        <f>IF(ISNUMBER(SEARCH(J$1,raw[[#This Row],[active years]])),1,"")</f>
        <v/>
      </c>
      <c r="K4829" t="str">
        <f>IF(ISNUMBER(SEARCH(K$1,raw[[#This Row],[active years]])),1,"")</f>
        <v/>
      </c>
      <c r="L4829" t="str">
        <f>IF(ISNUMBER(SEARCH(L$1,raw[[#This Row],[active years]])),1,"")</f>
        <v/>
      </c>
      <c r="M4829" t="str">
        <f>IF(ISNUMBER(SEARCH(M$1,raw[[#This Row],[active years]])),1,"")</f>
        <v/>
      </c>
      <c r="N4829" t="str">
        <f>IF(ISNUMBER(SEARCH(N$1,raw[[#This Row],[active years]])),1,"")</f>
        <v/>
      </c>
      <c r="O4829" t="str">
        <f>IF(ISNUMBER(SEARCH(O$1,raw[[#This Row],[active years]])),1,"")</f>
        <v/>
      </c>
      <c r="P4829" t="str">
        <f>IF(ISNUMBER(SEARCH(P$1,raw[[#This Row],[active years]])),1,"")</f>
        <v/>
      </c>
      <c r="Q4829" t="str">
        <f>IF(ISNUMBER(SEARCH(Q$1,raw[[#This Row],[active years]])),1,"")</f>
        <v/>
      </c>
      <c r="R4829" t="str">
        <f>IF(ISNUMBER(SEARCH(R$1,raw[[#This Row],[active years]])),1,"")</f>
        <v/>
      </c>
      <c r="S4829" t="str">
        <f>IF(ISNUMBER(SEARCH(S$1,raw[[#This Row],[active years]])),1,"")</f>
        <v/>
      </c>
      <c r="T4829" t="str">
        <f>IF(ISNUMBER(SEARCH(T$1,raw[[#This Row],[active years]])),1,"")</f>
        <v/>
      </c>
      <c r="U4829" t="str">
        <f>IF(ISNUMBER(SEARCH(U$1,raw[[#This Row],[active years]])),1,"")</f>
        <v/>
      </c>
      <c r="V4829" t="str">
        <f>IF(ISNUMBER(SEARCH(V$1,raw[[#This Row],[active years]])),1,"")</f>
        <v/>
      </c>
      <c r="W4829" t="str">
        <f>IF(ISNUMBER(SEARCH(W$1,raw[[#This Row],[active years]])),1,"")</f>
        <v/>
      </c>
      <c r="X4829" t="str">
        <f>IF(ISNUMBER(SEARCH(X$1,raw[[#This Row],[active years]])),1,"")</f>
        <v/>
      </c>
      <c r="Y4829" t="str">
        <f>IF(ISNUMBER(SEARCH(Y$1,raw[[#This Row],[active years]])),1,"")</f>
        <v/>
      </c>
      <c r="Z4829">
        <f>IF(ISNUMBER(SEARCH(Z$1,raw[[#This Row],[active years]])),1,"")</f>
        <v>1</v>
      </c>
      <c r="AA4829">
        <f>IF(ISNUMBER(SEARCH(AA$1,raw[[#This Row],[active years]])),1,"")</f>
        <v>1</v>
      </c>
    </row>
    <row r="4830" spans="1:27" x14ac:dyDescent="0.45">
      <c r="A4830">
        <f>raw[team]</f>
        <v>5663</v>
      </c>
      <c r="B4830">
        <f>raw[rookie year]</f>
        <v>2015</v>
      </c>
      <c r="C4830" t="str">
        <f>IF(ISNUMBER(SEARCH(C$1,raw[[#This Row],[active years]])),1,"")</f>
        <v/>
      </c>
      <c r="D4830" t="str">
        <f>IF(ISNUMBER(SEARCH(D$1,raw[[#This Row],[active years]])),1,"")</f>
        <v/>
      </c>
      <c r="E4830" t="str">
        <f>IF(ISNUMBER(SEARCH(E$1,raw[[#This Row],[active years]])),1,"")</f>
        <v/>
      </c>
      <c r="F4830" t="str">
        <f>IF(ISNUMBER(SEARCH(F$1,raw[[#This Row],[active years]])),1,"")</f>
        <v/>
      </c>
      <c r="G4830" t="str">
        <f>IF(ISNUMBER(SEARCH(G$1,raw[[#This Row],[active years]])),1,"")</f>
        <v/>
      </c>
      <c r="H4830" t="str">
        <f>IF(ISNUMBER(SEARCH(H$1,raw[[#This Row],[active years]])),1,"")</f>
        <v/>
      </c>
      <c r="I4830" t="str">
        <f>IF(ISNUMBER(SEARCH(I$1,raw[[#This Row],[active years]])),1,"")</f>
        <v/>
      </c>
      <c r="J4830" t="str">
        <f>IF(ISNUMBER(SEARCH(J$1,raw[[#This Row],[active years]])),1,"")</f>
        <v/>
      </c>
      <c r="K4830" t="str">
        <f>IF(ISNUMBER(SEARCH(K$1,raw[[#This Row],[active years]])),1,"")</f>
        <v/>
      </c>
      <c r="L4830" t="str">
        <f>IF(ISNUMBER(SEARCH(L$1,raw[[#This Row],[active years]])),1,"")</f>
        <v/>
      </c>
      <c r="M4830" t="str">
        <f>IF(ISNUMBER(SEARCH(M$1,raw[[#This Row],[active years]])),1,"")</f>
        <v/>
      </c>
      <c r="N4830" t="str">
        <f>IF(ISNUMBER(SEARCH(N$1,raw[[#This Row],[active years]])),1,"")</f>
        <v/>
      </c>
      <c r="O4830" t="str">
        <f>IF(ISNUMBER(SEARCH(O$1,raw[[#This Row],[active years]])),1,"")</f>
        <v/>
      </c>
      <c r="P4830" t="str">
        <f>IF(ISNUMBER(SEARCH(P$1,raw[[#This Row],[active years]])),1,"")</f>
        <v/>
      </c>
      <c r="Q4830" t="str">
        <f>IF(ISNUMBER(SEARCH(Q$1,raw[[#This Row],[active years]])),1,"")</f>
        <v/>
      </c>
      <c r="R4830" t="str">
        <f>IF(ISNUMBER(SEARCH(R$1,raw[[#This Row],[active years]])),1,"")</f>
        <v/>
      </c>
      <c r="S4830" t="str">
        <f>IF(ISNUMBER(SEARCH(S$1,raw[[#This Row],[active years]])),1,"")</f>
        <v/>
      </c>
      <c r="T4830" t="str">
        <f>IF(ISNUMBER(SEARCH(T$1,raw[[#This Row],[active years]])),1,"")</f>
        <v/>
      </c>
      <c r="U4830" t="str">
        <f>IF(ISNUMBER(SEARCH(U$1,raw[[#This Row],[active years]])),1,"")</f>
        <v/>
      </c>
      <c r="V4830" t="str">
        <f>IF(ISNUMBER(SEARCH(V$1,raw[[#This Row],[active years]])),1,"")</f>
        <v/>
      </c>
      <c r="W4830" t="str">
        <f>IF(ISNUMBER(SEARCH(W$1,raw[[#This Row],[active years]])),1,"")</f>
        <v/>
      </c>
      <c r="X4830" t="str">
        <f>IF(ISNUMBER(SEARCH(X$1,raw[[#This Row],[active years]])),1,"")</f>
        <v/>
      </c>
      <c r="Y4830" t="str">
        <f>IF(ISNUMBER(SEARCH(Y$1,raw[[#This Row],[active years]])),1,"")</f>
        <v/>
      </c>
      <c r="Z4830">
        <f>IF(ISNUMBER(SEARCH(Z$1,raw[[#This Row],[active years]])),1,"")</f>
        <v>1</v>
      </c>
      <c r="AA4830">
        <f>IF(ISNUMBER(SEARCH(AA$1,raw[[#This Row],[active years]])),1,"")</f>
        <v>1</v>
      </c>
    </row>
    <row r="4831" spans="1:27" x14ac:dyDescent="0.45">
      <c r="A4831">
        <f>raw[team]</f>
        <v>5664</v>
      </c>
      <c r="B4831">
        <f>raw[rookie year]</f>
        <v>2015</v>
      </c>
      <c r="C4831" t="str">
        <f>IF(ISNUMBER(SEARCH(C$1,raw[[#This Row],[active years]])),1,"")</f>
        <v/>
      </c>
      <c r="D4831" t="str">
        <f>IF(ISNUMBER(SEARCH(D$1,raw[[#This Row],[active years]])),1,"")</f>
        <v/>
      </c>
      <c r="E4831" t="str">
        <f>IF(ISNUMBER(SEARCH(E$1,raw[[#This Row],[active years]])),1,"")</f>
        <v/>
      </c>
      <c r="F4831" t="str">
        <f>IF(ISNUMBER(SEARCH(F$1,raw[[#This Row],[active years]])),1,"")</f>
        <v/>
      </c>
      <c r="G4831" t="str">
        <f>IF(ISNUMBER(SEARCH(G$1,raw[[#This Row],[active years]])),1,"")</f>
        <v/>
      </c>
      <c r="H4831" t="str">
        <f>IF(ISNUMBER(SEARCH(H$1,raw[[#This Row],[active years]])),1,"")</f>
        <v/>
      </c>
      <c r="I4831" t="str">
        <f>IF(ISNUMBER(SEARCH(I$1,raw[[#This Row],[active years]])),1,"")</f>
        <v/>
      </c>
      <c r="J4831" t="str">
        <f>IF(ISNUMBER(SEARCH(J$1,raw[[#This Row],[active years]])),1,"")</f>
        <v/>
      </c>
      <c r="K4831" t="str">
        <f>IF(ISNUMBER(SEARCH(K$1,raw[[#This Row],[active years]])),1,"")</f>
        <v/>
      </c>
      <c r="L4831" t="str">
        <f>IF(ISNUMBER(SEARCH(L$1,raw[[#This Row],[active years]])),1,"")</f>
        <v/>
      </c>
      <c r="M4831" t="str">
        <f>IF(ISNUMBER(SEARCH(M$1,raw[[#This Row],[active years]])),1,"")</f>
        <v/>
      </c>
      <c r="N4831" t="str">
        <f>IF(ISNUMBER(SEARCH(N$1,raw[[#This Row],[active years]])),1,"")</f>
        <v/>
      </c>
      <c r="O4831" t="str">
        <f>IF(ISNUMBER(SEARCH(O$1,raw[[#This Row],[active years]])),1,"")</f>
        <v/>
      </c>
      <c r="P4831" t="str">
        <f>IF(ISNUMBER(SEARCH(P$1,raw[[#This Row],[active years]])),1,"")</f>
        <v/>
      </c>
      <c r="Q4831" t="str">
        <f>IF(ISNUMBER(SEARCH(Q$1,raw[[#This Row],[active years]])),1,"")</f>
        <v/>
      </c>
      <c r="R4831" t="str">
        <f>IF(ISNUMBER(SEARCH(R$1,raw[[#This Row],[active years]])),1,"")</f>
        <v/>
      </c>
      <c r="S4831" t="str">
        <f>IF(ISNUMBER(SEARCH(S$1,raw[[#This Row],[active years]])),1,"")</f>
        <v/>
      </c>
      <c r="T4831" t="str">
        <f>IF(ISNUMBER(SEARCH(T$1,raw[[#This Row],[active years]])),1,"")</f>
        <v/>
      </c>
      <c r="U4831" t="str">
        <f>IF(ISNUMBER(SEARCH(U$1,raw[[#This Row],[active years]])),1,"")</f>
        <v/>
      </c>
      <c r="V4831" t="str">
        <f>IF(ISNUMBER(SEARCH(V$1,raw[[#This Row],[active years]])),1,"")</f>
        <v/>
      </c>
      <c r="W4831" t="str">
        <f>IF(ISNUMBER(SEARCH(W$1,raw[[#This Row],[active years]])),1,"")</f>
        <v/>
      </c>
      <c r="X4831" t="str">
        <f>IF(ISNUMBER(SEARCH(X$1,raw[[#This Row],[active years]])),1,"")</f>
        <v/>
      </c>
      <c r="Y4831" t="str">
        <f>IF(ISNUMBER(SEARCH(Y$1,raw[[#This Row],[active years]])),1,"")</f>
        <v/>
      </c>
      <c r="Z4831">
        <f>IF(ISNUMBER(SEARCH(Z$1,raw[[#This Row],[active years]])),1,"")</f>
        <v>1</v>
      </c>
      <c r="AA4831">
        <f>IF(ISNUMBER(SEARCH(AA$1,raw[[#This Row],[active years]])),1,"")</f>
        <v>1</v>
      </c>
    </row>
    <row r="4832" spans="1:27" x14ac:dyDescent="0.45">
      <c r="A4832">
        <f>raw[team]</f>
        <v>5665</v>
      </c>
      <c r="B4832">
        <f>raw[rookie year]</f>
        <v>2015</v>
      </c>
      <c r="C4832" t="str">
        <f>IF(ISNUMBER(SEARCH(C$1,raw[[#This Row],[active years]])),1,"")</f>
        <v/>
      </c>
      <c r="D4832" t="str">
        <f>IF(ISNUMBER(SEARCH(D$1,raw[[#This Row],[active years]])),1,"")</f>
        <v/>
      </c>
      <c r="E4832" t="str">
        <f>IF(ISNUMBER(SEARCH(E$1,raw[[#This Row],[active years]])),1,"")</f>
        <v/>
      </c>
      <c r="F4832" t="str">
        <f>IF(ISNUMBER(SEARCH(F$1,raw[[#This Row],[active years]])),1,"")</f>
        <v/>
      </c>
      <c r="G4832" t="str">
        <f>IF(ISNUMBER(SEARCH(G$1,raw[[#This Row],[active years]])),1,"")</f>
        <v/>
      </c>
      <c r="H4832" t="str">
        <f>IF(ISNUMBER(SEARCH(H$1,raw[[#This Row],[active years]])),1,"")</f>
        <v/>
      </c>
      <c r="I4832" t="str">
        <f>IF(ISNUMBER(SEARCH(I$1,raw[[#This Row],[active years]])),1,"")</f>
        <v/>
      </c>
      <c r="J4832" t="str">
        <f>IF(ISNUMBER(SEARCH(J$1,raw[[#This Row],[active years]])),1,"")</f>
        <v/>
      </c>
      <c r="K4832" t="str">
        <f>IF(ISNUMBER(SEARCH(K$1,raw[[#This Row],[active years]])),1,"")</f>
        <v/>
      </c>
      <c r="L4832" t="str">
        <f>IF(ISNUMBER(SEARCH(L$1,raw[[#This Row],[active years]])),1,"")</f>
        <v/>
      </c>
      <c r="M4832" t="str">
        <f>IF(ISNUMBER(SEARCH(M$1,raw[[#This Row],[active years]])),1,"")</f>
        <v/>
      </c>
      <c r="N4832" t="str">
        <f>IF(ISNUMBER(SEARCH(N$1,raw[[#This Row],[active years]])),1,"")</f>
        <v/>
      </c>
      <c r="O4832" t="str">
        <f>IF(ISNUMBER(SEARCH(O$1,raw[[#This Row],[active years]])),1,"")</f>
        <v/>
      </c>
      <c r="P4832" t="str">
        <f>IF(ISNUMBER(SEARCH(P$1,raw[[#This Row],[active years]])),1,"")</f>
        <v/>
      </c>
      <c r="Q4832" t="str">
        <f>IF(ISNUMBER(SEARCH(Q$1,raw[[#This Row],[active years]])),1,"")</f>
        <v/>
      </c>
      <c r="R4832" t="str">
        <f>IF(ISNUMBER(SEARCH(R$1,raw[[#This Row],[active years]])),1,"")</f>
        <v/>
      </c>
      <c r="S4832" t="str">
        <f>IF(ISNUMBER(SEARCH(S$1,raw[[#This Row],[active years]])),1,"")</f>
        <v/>
      </c>
      <c r="T4832" t="str">
        <f>IF(ISNUMBER(SEARCH(T$1,raw[[#This Row],[active years]])),1,"")</f>
        <v/>
      </c>
      <c r="U4832" t="str">
        <f>IF(ISNUMBER(SEARCH(U$1,raw[[#This Row],[active years]])),1,"")</f>
        <v/>
      </c>
      <c r="V4832" t="str">
        <f>IF(ISNUMBER(SEARCH(V$1,raw[[#This Row],[active years]])),1,"")</f>
        <v/>
      </c>
      <c r="W4832" t="str">
        <f>IF(ISNUMBER(SEARCH(W$1,raw[[#This Row],[active years]])),1,"")</f>
        <v/>
      </c>
      <c r="X4832" t="str">
        <f>IF(ISNUMBER(SEARCH(X$1,raw[[#This Row],[active years]])),1,"")</f>
        <v/>
      </c>
      <c r="Y4832" t="str">
        <f>IF(ISNUMBER(SEARCH(Y$1,raw[[#This Row],[active years]])),1,"")</f>
        <v/>
      </c>
      <c r="Z4832">
        <f>IF(ISNUMBER(SEARCH(Z$1,raw[[#This Row],[active years]])),1,"")</f>
        <v>1</v>
      </c>
      <c r="AA4832">
        <f>IF(ISNUMBER(SEARCH(AA$1,raw[[#This Row],[active years]])),1,"")</f>
        <v>1</v>
      </c>
    </row>
    <row r="4833" spans="1:27" x14ac:dyDescent="0.45">
      <c r="A4833">
        <f>raw[team]</f>
        <v>5666</v>
      </c>
      <c r="B4833">
        <f>raw[rookie year]</f>
        <v>2015</v>
      </c>
      <c r="C4833" t="str">
        <f>IF(ISNUMBER(SEARCH(C$1,raw[[#This Row],[active years]])),1,"")</f>
        <v/>
      </c>
      <c r="D4833" t="str">
        <f>IF(ISNUMBER(SEARCH(D$1,raw[[#This Row],[active years]])),1,"")</f>
        <v/>
      </c>
      <c r="E4833" t="str">
        <f>IF(ISNUMBER(SEARCH(E$1,raw[[#This Row],[active years]])),1,"")</f>
        <v/>
      </c>
      <c r="F4833" t="str">
        <f>IF(ISNUMBER(SEARCH(F$1,raw[[#This Row],[active years]])),1,"")</f>
        <v/>
      </c>
      <c r="G4833" t="str">
        <f>IF(ISNUMBER(SEARCH(G$1,raw[[#This Row],[active years]])),1,"")</f>
        <v/>
      </c>
      <c r="H4833" t="str">
        <f>IF(ISNUMBER(SEARCH(H$1,raw[[#This Row],[active years]])),1,"")</f>
        <v/>
      </c>
      <c r="I4833" t="str">
        <f>IF(ISNUMBER(SEARCH(I$1,raw[[#This Row],[active years]])),1,"")</f>
        <v/>
      </c>
      <c r="J4833" t="str">
        <f>IF(ISNUMBER(SEARCH(J$1,raw[[#This Row],[active years]])),1,"")</f>
        <v/>
      </c>
      <c r="K4833" t="str">
        <f>IF(ISNUMBER(SEARCH(K$1,raw[[#This Row],[active years]])),1,"")</f>
        <v/>
      </c>
      <c r="L4833" t="str">
        <f>IF(ISNUMBER(SEARCH(L$1,raw[[#This Row],[active years]])),1,"")</f>
        <v/>
      </c>
      <c r="M4833" t="str">
        <f>IF(ISNUMBER(SEARCH(M$1,raw[[#This Row],[active years]])),1,"")</f>
        <v/>
      </c>
      <c r="N4833" t="str">
        <f>IF(ISNUMBER(SEARCH(N$1,raw[[#This Row],[active years]])),1,"")</f>
        <v/>
      </c>
      <c r="O4833" t="str">
        <f>IF(ISNUMBER(SEARCH(O$1,raw[[#This Row],[active years]])),1,"")</f>
        <v/>
      </c>
      <c r="P4833" t="str">
        <f>IF(ISNUMBER(SEARCH(P$1,raw[[#This Row],[active years]])),1,"")</f>
        <v/>
      </c>
      <c r="Q4833" t="str">
        <f>IF(ISNUMBER(SEARCH(Q$1,raw[[#This Row],[active years]])),1,"")</f>
        <v/>
      </c>
      <c r="R4833" t="str">
        <f>IF(ISNUMBER(SEARCH(R$1,raw[[#This Row],[active years]])),1,"")</f>
        <v/>
      </c>
      <c r="S4833" t="str">
        <f>IF(ISNUMBER(SEARCH(S$1,raw[[#This Row],[active years]])),1,"")</f>
        <v/>
      </c>
      <c r="T4833" t="str">
        <f>IF(ISNUMBER(SEARCH(T$1,raw[[#This Row],[active years]])),1,"")</f>
        <v/>
      </c>
      <c r="U4833" t="str">
        <f>IF(ISNUMBER(SEARCH(U$1,raw[[#This Row],[active years]])),1,"")</f>
        <v/>
      </c>
      <c r="V4833" t="str">
        <f>IF(ISNUMBER(SEARCH(V$1,raw[[#This Row],[active years]])),1,"")</f>
        <v/>
      </c>
      <c r="W4833" t="str">
        <f>IF(ISNUMBER(SEARCH(W$1,raw[[#This Row],[active years]])),1,"")</f>
        <v/>
      </c>
      <c r="X4833" t="str">
        <f>IF(ISNUMBER(SEARCH(X$1,raw[[#This Row],[active years]])),1,"")</f>
        <v/>
      </c>
      <c r="Y4833" t="str">
        <f>IF(ISNUMBER(SEARCH(Y$1,raw[[#This Row],[active years]])),1,"")</f>
        <v/>
      </c>
      <c r="Z4833">
        <f>IF(ISNUMBER(SEARCH(Z$1,raw[[#This Row],[active years]])),1,"")</f>
        <v>1</v>
      </c>
      <c r="AA4833">
        <f>IF(ISNUMBER(SEARCH(AA$1,raw[[#This Row],[active years]])),1,"")</f>
        <v>1</v>
      </c>
    </row>
    <row r="4834" spans="1:27" x14ac:dyDescent="0.45">
      <c r="A4834">
        <f>raw[team]</f>
        <v>5667</v>
      </c>
      <c r="B4834">
        <f>raw[rookie year]</f>
        <v>2015</v>
      </c>
      <c r="C4834" t="str">
        <f>IF(ISNUMBER(SEARCH(C$1,raw[[#This Row],[active years]])),1,"")</f>
        <v/>
      </c>
      <c r="D4834" t="str">
        <f>IF(ISNUMBER(SEARCH(D$1,raw[[#This Row],[active years]])),1,"")</f>
        <v/>
      </c>
      <c r="E4834" t="str">
        <f>IF(ISNUMBER(SEARCH(E$1,raw[[#This Row],[active years]])),1,"")</f>
        <v/>
      </c>
      <c r="F4834" t="str">
        <f>IF(ISNUMBER(SEARCH(F$1,raw[[#This Row],[active years]])),1,"")</f>
        <v/>
      </c>
      <c r="G4834" t="str">
        <f>IF(ISNUMBER(SEARCH(G$1,raw[[#This Row],[active years]])),1,"")</f>
        <v/>
      </c>
      <c r="H4834" t="str">
        <f>IF(ISNUMBER(SEARCH(H$1,raw[[#This Row],[active years]])),1,"")</f>
        <v/>
      </c>
      <c r="I4834" t="str">
        <f>IF(ISNUMBER(SEARCH(I$1,raw[[#This Row],[active years]])),1,"")</f>
        <v/>
      </c>
      <c r="J4834" t="str">
        <f>IF(ISNUMBER(SEARCH(J$1,raw[[#This Row],[active years]])),1,"")</f>
        <v/>
      </c>
      <c r="K4834" t="str">
        <f>IF(ISNUMBER(SEARCH(K$1,raw[[#This Row],[active years]])),1,"")</f>
        <v/>
      </c>
      <c r="L4834" t="str">
        <f>IF(ISNUMBER(SEARCH(L$1,raw[[#This Row],[active years]])),1,"")</f>
        <v/>
      </c>
      <c r="M4834" t="str">
        <f>IF(ISNUMBER(SEARCH(M$1,raw[[#This Row],[active years]])),1,"")</f>
        <v/>
      </c>
      <c r="N4834" t="str">
        <f>IF(ISNUMBER(SEARCH(N$1,raw[[#This Row],[active years]])),1,"")</f>
        <v/>
      </c>
      <c r="O4834" t="str">
        <f>IF(ISNUMBER(SEARCH(O$1,raw[[#This Row],[active years]])),1,"")</f>
        <v/>
      </c>
      <c r="P4834" t="str">
        <f>IF(ISNUMBER(SEARCH(P$1,raw[[#This Row],[active years]])),1,"")</f>
        <v/>
      </c>
      <c r="Q4834" t="str">
        <f>IF(ISNUMBER(SEARCH(Q$1,raw[[#This Row],[active years]])),1,"")</f>
        <v/>
      </c>
      <c r="R4834" t="str">
        <f>IF(ISNUMBER(SEARCH(R$1,raw[[#This Row],[active years]])),1,"")</f>
        <v/>
      </c>
      <c r="S4834" t="str">
        <f>IF(ISNUMBER(SEARCH(S$1,raw[[#This Row],[active years]])),1,"")</f>
        <v/>
      </c>
      <c r="T4834" t="str">
        <f>IF(ISNUMBER(SEARCH(T$1,raw[[#This Row],[active years]])),1,"")</f>
        <v/>
      </c>
      <c r="U4834" t="str">
        <f>IF(ISNUMBER(SEARCH(U$1,raw[[#This Row],[active years]])),1,"")</f>
        <v/>
      </c>
      <c r="V4834" t="str">
        <f>IF(ISNUMBER(SEARCH(V$1,raw[[#This Row],[active years]])),1,"")</f>
        <v/>
      </c>
      <c r="W4834" t="str">
        <f>IF(ISNUMBER(SEARCH(W$1,raw[[#This Row],[active years]])),1,"")</f>
        <v/>
      </c>
      <c r="X4834" t="str">
        <f>IF(ISNUMBER(SEARCH(X$1,raw[[#This Row],[active years]])),1,"")</f>
        <v/>
      </c>
      <c r="Y4834" t="str">
        <f>IF(ISNUMBER(SEARCH(Y$1,raw[[#This Row],[active years]])),1,"")</f>
        <v/>
      </c>
      <c r="Z4834">
        <f>IF(ISNUMBER(SEARCH(Z$1,raw[[#This Row],[active years]])),1,"")</f>
        <v>1</v>
      </c>
      <c r="AA4834">
        <f>IF(ISNUMBER(SEARCH(AA$1,raw[[#This Row],[active years]])),1,"")</f>
        <v>1</v>
      </c>
    </row>
    <row r="4835" spans="1:27" x14ac:dyDescent="0.45">
      <c r="A4835">
        <f>raw[team]</f>
        <v>5668</v>
      </c>
      <c r="B4835">
        <f>raw[rookie year]</f>
        <v>2015</v>
      </c>
      <c r="C4835" t="str">
        <f>IF(ISNUMBER(SEARCH(C$1,raw[[#This Row],[active years]])),1,"")</f>
        <v/>
      </c>
      <c r="D4835" t="str">
        <f>IF(ISNUMBER(SEARCH(D$1,raw[[#This Row],[active years]])),1,"")</f>
        <v/>
      </c>
      <c r="E4835" t="str">
        <f>IF(ISNUMBER(SEARCH(E$1,raw[[#This Row],[active years]])),1,"")</f>
        <v/>
      </c>
      <c r="F4835" t="str">
        <f>IF(ISNUMBER(SEARCH(F$1,raw[[#This Row],[active years]])),1,"")</f>
        <v/>
      </c>
      <c r="G4835" t="str">
        <f>IF(ISNUMBER(SEARCH(G$1,raw[[#This Row],[active years]])),1,"")</f>
        <v/>
      </c>
      <c r="H4835" t="str">
        <f>IF(ISNUMBER(SEARCH(H$1,raw[[#This Row],[active years]])),1,"")</f>
        <v/>
      </c>
      <c r="I4835" t="str">
        <f>IF(ISNUMBER(SEARCH(I$1,raw[[#This Row],[active years]])),1,"")</f>
        <v/>
      </c>
      <c r="J4835" t="str">
        <f>IF(ISNUMBER(SEARCH(J$1,raw[[#This Row],[active years]])),1,"")</f>
        <v/>
      </c>
      <c r="K4835" t="str">
        <f>IF(ISNUMBER(SEARCH(K$1,raw[[#This Row],[active years]])),1,"")</f>
        <v/>
      </c>
      <c r="L4835" t="str">
        <f>IF(ISNUMBER(SEARCH(L$1,raw[[#This Row],[active years]])),1,"")</f>
        <v/>
      </c>
      <c r="M4835" t="str">
        <f>IF(ISNUMBER(SEARCH(M$1,raw[[#This Row],[active years]])),1,"")</f>
        <v/>
      </c>
      <c r="N4835" t="str">
        <f>IF(ISNUMBER(SEARCH(N$1,raw[[#This Row],[active years]])),1,"")</f>
        <v/>
      </c>
      <c r="O4835" t="str">
        <f>IF(ISNUMBER(SEARCH(O$1,raw[[#This Row],[active years]])),1,"")</f>
        <v/>
      </c>
      <c r="P4835" t="str">
        <f>IF(ISNUMBER(SEARCH(P$1,raw[[#This Row],[active years]])),1,"")</f>
        <v/>
      </c>
      <c r="Q4835" t="str">
        <f>IF(ISNUMBER(SEARCH(Q$1,raw[[#This Row],[active years]])),1,"")</f>
        <v/>
      </c>
      <c r="R4835" t="str">
        <f>IF(ISNUMBER(SEARCH(R$1,raw[[#This Row],[active years]])),1,"")</f>
        <v/>
      </c>
      <c r="S4835" t="str">
        <f>IF(ISNUMBER(SEARCH(S$1,raw[[#This Row],[active years]])),1,"")</f>
        <v/>
      </c>
      <c r="T4835" t="str">
        <f>IF(ISNUMBER(SEARCH(T$1,raw[[#This Row],[active years]])),1,"")</f>
        <v/>
      </c>
      <c r="U4835" t="str">
        <f>IF(ISNUMBER(SEARCH(U$1,raw[[#This Row],[active years]])),1,"")</f>
        <v/>
      </c>
      <c r="V4835" t="str">
        <f>IF(ISNUMBER(SEARCH(V$1,raw[[#This Row],[active years]])),1,"")</f>
        <v/>
      </c>
      <c r="W4835" t="str">
        <f>IF(ISNUMBER(SEARCH(W$1,raw[[#This Row],[active years]])),1,"")</f>
        <v/>
      </c>
      <c r="X4835" t="str">
        <f>IF(ISNUMBER(SEARCH(X$1,raw[[#This Row],[active years]])),1,"")</f>
        <v/>
      </c>
      <c r="Y4835" t="str">
        <f>IF(ISNUMBER(SEARCH(Y$1,raw[[#This Row],[active years]])),1,"")</f>
        <v/>
      </c>
      <c r="Z4835" t="str">
        <f>IF(ISNUMBER(SEARCH(Z$1,raw[[#This Row],[active years]])),1,"")</f>
        <v/>
      </c>
      <c r="AA4835" t="str">
        <f>IF(ISNUMBER(SEARCH(AA$1,raw[[#This Row],[active years]])),1,"")</f>
        <v/>
      </c>
    </row>
    <row r="4836" spans="1:27" x14ac:dyDescent="0.45">
      <c r="A4836">
        <f>raw[team]</f>
        <v>5669</v>
      </c>
      <c r="B4836">
        <f>raw[rookie year]</f>
        <v>2015</v>
      </c>
      <c r="C4836" t="str">
        <f>IF(ISNUMBER(SEARCH(C$1,raw[[#This Row],[active years]])),1,"")</f>
        <v/>
      </c>
      <c r="D4836" t="str">
        <f>IF(ISNUMBER(SEARCH(D$1,raw[[#This Row],[active years]])),1,"")</f>
        <v/>
      </c>
      <c r="E4836" t="str">
        <f>IF(ISNUMBER(SEARCH(E$1,raw[[#This Row],[active years]])),1,"")</f>
        <v/>
      </c>
      <c r="F4836" t="str">
        <f>IF(ISNUMBER(SEARCH(F$1,raw[[#This Row],[active years]])),1,"")</f>
        <v/>
      </c>
      <c r="G4836" t="str">
        <f>IF(ISNUMBER(SEARCH(G$1,raw[[#This Row],[active years]])),1,"")</f>
        <v/>
      </c>
      <c r="H4836" t="str">
        <f>IF(ISNUMBER(SEARCH(H$1,raw[[#This Row],[active years]])),1,"")</f>
        <v/>
      </c>
      <c r="I4836" t="str">
        <f>IF(ISNUMBER(SEARCH(I$1,raw[[#This Row],[active years]])),1,"")</f>
        <v/>
      </c>
      <c r="J4836" t="str">
        <f>IF(ISNUMBER(SEARCH(J$1,raw[[#This Row],[active years]])),1,"")</f>
        <v/>
      </c>
      <c r="K4836" t="str">
        <f>IF(ISNUMBER(SEARCH(K$1,raw[[#This Row],[active years]])),1,"")</f>
        <v/>
      </c>
      <c r="L4836" t="str">
        <f>IF(ISNUMBER(SEARCH(L$1,raw[[#This Row],[active years]])),1,"")</f>
        <v/>
      </c>
      <c r="M4836" t="str">
        <f>IF(ISNUMBER(SEARCH(M$1,raw[[#This Row],[active years]])),1,"")</f>
        <v/>
      </c>
      <c r="N4836" t="str">
        <f>IF(ISNUMBER(SEARCH(N$1,raw[[#This Row],[active years]])),1,"")</f>
        <v/>
      </c>
      <c r="O4836" t="str">
        <f>IF(ISNUMBER(SEARCH(O$1,raw[[#This Row],[active years]])),1,"")</f>
        <v/>
      </c>
      <c r="P4836" t="str">
        <f>IF(ISNUMBER(SEARCH(P$1,raw[[#This Row],[active years]])),1,"")</f>
        <v/>
      </c>
      <c r="Q4836" t="str">
        <f>IF(ISNUMBER(SEARCH(Q$1,raw[[#This Row],[active years]])),1,"")</f>
        <v/>
      </c>
      <c r="R4836" t="str">
        <f>IF(ISNUMBER(SEARCH(R$1,raw[[#This Row],[active years]])),1,"")</f>
        <v/>
      </c>
      <c r="S4836" t="str">
        <f>IF(ISNUMBER(SEARCH(S$1,raw[[#This Row],[active years]])),1,"")</f>
        <v/>
      </c>
      <c r="T4836" t="str">
        <f>IF(ISNUMBER(SEARCH(T$1,raw[[#This Row],[active years]])),1,"")</f>
        <v/>
      </c>
      <c r="U4836" t="str">
        <f>IF(ISNUMBER(SEARCH(U$1,raw[[#This Row],[active years]])),1,"")</f>
        <v/>
      </c>
      <c r="V4836" t="str">
        <f>IF(ISNUMBER(SEARCH(V$1,raw[[#This Row],[active years]])),1,"")</f>
        <v/>
      </c>
      <c r="W4836" t="str">
        <f>IF(ISNUMBER(SEARCH(W$1,raw[[#This Row],[active years]])),1,"")</f>
        <v/>
      </c>
      <c r="X4836" t="str">
        <f>IF(ISNUMBER(SEARCH(X$1,raw[[#This Row],[active years]])),1,"")</f>
        <v/>
      </c>
      <c r="Y4836" t="str">
        <f>IF(ISNUMBER(SEARCH(Y$1,raw[[#This Row],[active years]])),1,"")</f>
        <v/>
      </c>
      <c r="Z4836">
        <f>IF(ISNUMBER(SEARCH(Z$1,raw[[#This Row],[active years]])),1,"")</f>
        <v>1</v>
      </c>
      <c r="AA4836">
        <f>IF(ISNUMBER(SEARCH(AA$1,raw[[#This Row],[active years]])),1,"")</f>
        <v>1</v>
      </c>
    </row>
    <row r="4837" spans="1:27" x14ac:dyDescent="0.45">
      <c r="A4837">
        <f>raw[team]</f>
        <v>5670</v>
      </c>
      <c r="B4837">
        <f>raw[rookie year]</f>
        <v>2015</v>
      </c>
      <c r="C4837" t="str">
        <f>IF(ISNUMBER(SEARCH(C$1,raw[[#This Row],[active years]])),1,"")</f>
        <v/>
      </c>
      <c r="D4837" t="str">
        <f>IF(ISNUMBER(SEARCH(D$1,raw[[#This Row],[active years]])),1,"")</f>
        <v/>
      </c>
      <c r="E4837" t="str">
        <f>IF(ISNUMBER(SEARCH(E$1,raw[[#This Row],[active years]])),1,"")</f>
        <v/>
      </c>
      <c r="F4837" t="str">
        <f>IF(ISNUMBER(SEARCH(F$1,raw[[#This Row],[active years]])),1,"")</f>
        <v/>
      </c>
      <c r="G4837" t="str">
        <f>IF(ISNUMBER(SEARCH(G$1,raw[[#This Row],[active years]])),1,"")</f>
        <v/>
      </c>
      <c r="H4837" t="str">
        <f>IF(ISNUMBER(SEARCH(H$1,raw[[#This Row],[active years]])),1,"")</f>
        <v/>
      </c>
      <c r="I4837" t="str">
        <f>IF(ISNUMBER(SEARCH(I$1,raw[[#This Row],[active years]])),1,"")</f>
        <v/>
      </c>
      <c r="J4837" t="str">
        <f>IF(ISNUMBER(SEARCH(J$1,raw[[#This Row],[active years]])),1,"")</f>
        <v/>
      </c>
      <c r="K4837" t="str">
        <f>IF(ISNUMBER(SEARCH(K$1,raw[[#This Row],[active years]])),1,"")</f>
        <v/>
      </c>
      <c r="L4837" t="str">
        <f>IF(ISNUMBER(SEARCH(L$1,raw[[#This Row],[active years]])),1,"")</f>
        <v/>
      </c>
      <c r="M4837" t="str">
        <f>IF(ISNUMBER(SEARCH(M$1,raw[[#This Row],[active years]])),1,"")</f>
        <v/>
      </c>
      <c r="N4837" t="str">
        <f>IF(ISNUMBER(SEARCH(N$1,raw[[#This Row],[active years]])),1,"")</f>
        <v/>
      </c>
      <c r="O4837" t="str">
        <f>IF(ISNUMBER(SEARCH(O$1,raw[[#This Row],[active years]])),1,"")</f>
        <v/>
      </c>
      <c r="P4837" t="str">
        <f>IF(ISNUMBER(SEARCH(P$1,raw[[#This Row],[active years]])),1,"")</f>
        <v/>
      </c>
      <c r="Q4837" t="str">
        <f>IF(ISNUMBER(SEARCH(Q$1,raw[[#This Row],[active years]])),1,"")</f>
        <v/>
      </c>
      <c r="R4837" t="str">
        <f>IF(ISNUMBER(SEARCH(R$1,raw[[#This Row],[active years]])),1,"")</f>
        <v/>
      </c>
      <c r="S4837" t="str">
        <f>IF(ISNUMBER(SEARCH(S$1,raw[[#This Row],[active years]])),1,"")</f>
        <v/>
      </c>
      <c r="T4837" t="str">
        <f>IF(ISNUMBER(SEARCH(T$1,raw[[#This Row],[active years]])),1,"")</f>
        <v/>
      </c>
      <c r="U4837" t="str">
        <f>IF(ISNUMBER(SEARCH(U$1,raw[[#This Row],[active years]])),1,"")</f>
        <v/>
      </c>
      <c r="V4837" t="str">
        <f>IF(ISNUMBER(SEARCH(V$1,raw[[#This Row],[active years]])),1,"")</f>
        <v/>
      </c>
      <c r="W4837" t="str">
        <f>IF(ISNUMBER(SEARCH(W$1,raw[[#This Row],[active years]])),1,"")</f>
        <v/>
      </c>
      <c r="X4837" t="str">
        <f>IF(ISNUMBER(SEARCH(X$1,raw[[#This Row],[active years]])),1,"")</f>
        <v/>
      </c>
      <c r="Y4837" t="str">
        <f>IF(ISNUMBER(SEARCH(Y$1,raw[[#This Row],[active years]])),1,"")</f>
        <v/>
      </c>
      <c r="Z4837">
        <f>IF(ISNUMBER(SEARCH(Z$1,raw[[#This Row],[active years]])),1,"")</f>
        <v>1</v>
      </c>
      <c r="AA4837" t="str">
        <f>IF(ISNUMBER(SEARCH(AA$1,raw[[#This Row],[active years]])),1,"")</f>
        <v/>
      </c>
    </row>
    <row r="4838" spans="1:27" x14ac:dyDescent="0.45">
      <c r="A4838">
        <f>raw[team]</f>
        <v>5671</v>
      </c>
      <c r="B4838">
        <f>raw[rookie year]</f>
        <v>2015</v>
      </c>
      <c r="C4838" t="str">
        <f>IF(ISNUMBER(SEARCH(C$1,raw[[#This Row],[active years]])),1,"")</f>
        <v/>
      </c>
      <c r="D4838" t="str">
        <f>IF(ISNUMBER(SEARCH(D$1,raw[[#This Row],[active years]])),1,"")</f>
        <v/>
      </c>
      <c r="E4838" t="str">
        <f>IF(ISNUMBER(SEARCH(E$1,raw[[#This Row],[active years]])),1,"")</f>
        <v/>
      </c>
      <c r="F4838" t="str">
        <f>IF(ISNUMBER(SEARCH(F$1,raw[[#This Row],[active years]])),1,"")</f>
        <v/>
      </c>
      <c r="G4838" t="str">
        <f>IF(ISNUMBER(SEARCH(G$1,raw[[#This Row],[active years]])),1,"")</f>
        <v/>
      </c>
      <c r="H4838" t="str">
        <f>IF(ISNUMBER(SEARCH(H$1,raw[[#This Row],[active years]])),1,"")</f>
        <v/>
      </c>
      <c r="I4838" t="str">
        <f>IF(ISNUMBER(SEARCH(I$1,raw[[#This Row],[active years]])),1,"")</f>
        <v/>
      </c>
      <c r="J4838" t="str">
        <f>IF(ISNUMBER(SEARCH(J$1,raw[[#This Row],[active years]])),1,"")</f>
        <v/>
      </c>
      <c r="K4838" t="str">
        <f>IF(ISNUMBER(SEARCH(K$1,raw[[#This Row],[active years]])),1,"")</f>
        <v/>
      </c>
      <c r="L4838" t="str">
        <f>IF(ISNUMBER(SEARCH(L$1,raw[[#This Row],[active years]])),1,"")</f>
        <v/>
      </c>
      <c r="M4838" t="str">
        <f>IF(ISNUMBER(SEARCH(M$1,raw[[#This Row],[active years]])),1,"")</f>
        <v/>
      </c>
      <c r="N4838" t="str">
        <f>IF(ISNUMBER(SEARCH(N$1,raw[[#This Row],[active years]])),1,"")</f>
        <v/>
      </c>
      <c r="O4838" t="str">
        <f>IF(ISNUMBER(SEARCH(O$1,raw[[#This Row],[active years]])),1,"")</f>
        <v/>
      </c>
      <c r="P4838" t="str">
        <f>IF(ISNUMBER(SEARCH(P$1,raw[[#This Row],[active years]])),1,"")</f>
        <v/>
      </c>
      <c r="Q4838" t="str">
        <f>IF(ISNUMBER(SEARCH(Q$1,raw[[#This Row],[active years]])),1,"")</f>
        <v/>
      </c>
      <c r="R4838" t="str">
        <f>IF(ISNUMBER(SEARCH(R$1,raw[[#This Row],[active years]])),1,"")</f>
        <v/>
      </c>
      <c r="S4838" t="str">
        <f>IF(ISNUMBER(SEARCH(S$1,raw[[#This Row],[active years]])),1,"")</f>
        <v/>
      </c>
      <c r="T4838" t="str">
        <f>IF(ISNUMBER(SEARCH(T$1,raw[[#This Row],[active years]])),1,"")</f>
        <v/>
      </c>
      <c r="U4838" t="str">
        <f>IF(ISNUMBER(SEARCH(U$1,raw[[#This Row],[active years]])),1,"")</f>
        <v/>
      </c>
      <c r="V4838" t="str">
        <f>IF(ISNUMBER(SEARCH(V$1,raw[[#This Row],[active years]])),1,"")</f>
        <v/>
      </c>
      <c r="W4838" t="str">
        <f>IF(ISNUMBER(SEARCH(W$1,raw[[#This Row],[active years]])),1,"")</f>
        <v/>
      </c>
      <c r="X4838" t="str">
        <f>IF(ISNUMBER(SEARCH(X$1,raw[[#This Row],[active years]])),1,"")</f>
        <v/>
      </c>
      <c r="Y4838" t="str">
        <f>IF(ISNUMBER(SEARCH(Y$1,raw[[#This Row],[active years]])),1,"")</f>
        <v/>
      </c>
      <c r="Z4838" t="str">
        <f>IF(ISNUMBER(SEARCH(Z$1,raw[[#This Row],[active years]])),1,"")</f>
        <v/>
      </c>
      <c r="AA4838" t="str">
        <f>IF(ISNUMBER(SEARCH(AA$1,raw[[#This Row],[active years]])),1,"")</f>
        <v/>
      </c>
    </row>
    <row r="4839" spans="1:27" x14ac:dyDescent="0.45">
      <c r="A4839">
        <f>raw[team]</f>
        <v>5672</v>
      </c>
      <c r="B4839">
        <f>raw[rookie year]</f>
        <v>2015</v>
      </c>
      <c r="C4839" t="str">
        <f>IF(ISNUMBER(SEARCH(C$1,raw[[#This Row],[active years]])),1,"")</f>
        <v/>
      </c>
      <c r="D4839" t="str">
        <f>IF(ISNUMBER(SEARCH(D$1,raw[[#This Row],[active years]])),1,"")</f>
        <v/>
      </c>
      <c r="E4839" t="str">
        <f>IF(ISNUMBER(SEARCH(E$1,raw[[#This Row],[active years]])),1,"")</f>
        <v/>
      </c>
      <c r="F4839" t="str">
        <f>IF(ISNUMBER(SEARCH(F$1,raw[[#This Row],[active years]])),1,"")</f>
        <v/>
      </c>
      <c r="G4839" t="str">
        <f>IF(ISNUMBER(SEARCH(G$1,raw[[#This Row],[active years]])),1,"")</f>
        <v/>
      </c>
      <c r="H4839" t="str">
        <f>IF(ISNUMBER(SEARCH(H$1,raw[[#This Row],[active years]])),1,"")</f>
        <v/>
      </c>
      <c r="I4839" t="str">
        <f>IF(ISNUMBER(SEARCH(I$1,raw[[#This Row],[active years]])),1,"")</f>
        <v/>
      </c>
      <c r="J4839" t="str">
        <f>IF(ISNUMBER(SEARCH(J$1,raw[[#This Row],[active years]])),1,"")</f>
        <v/>
      </c>
      <c r="K4839" t="str">
        <f>IF(ISNUMBER(SEARCH(K$1,raw[[#This Row],[active years]])),1,"")</f>
        <v/>
      </c>
      <c r="L4839" t="str">
        <f>IF(ISNUMBER(SEARCH(L$1,raw[[#This Row],[active years]])),1,"")</f>
        <v/>
      </c>
      <c r="M4839" t="str">
        <f>IF(ISNUMBER(SEARCH(M$1,raw[[#This Row],[active years]])),1,"")</f>
        <v/>
      </c>
      <c r="N4839" t="str">
        <f>IF(ISNUMBER(SEARCH(N$1,raw[[#This Row],[active years]])),1,"")</f>
        <v/>
      </c>
      <c r="O4839" t="str">
        <f>IF(ISNUMBER(SEARCH(O$1,raw[[#This Row],[active years]])),1,"")</f>
        <v/>
      </c>
      <c r="P4839" t="str">
        <f>IF(ISNUMBER(SEARCH(P$1,raw[[#This Row],[active years]])),1,"")</f>
        <v/>
      </c>
      <c r="Q4839" t="str">
        <f>IF(ISNUMBER(SEARCH(Q$1,raw[[#This Row],[active years]])),1,"")</f>
        <v/>
      </c>
      <c r="R4839" t="str">
        <f>IF(ISNUMBER(SEARCH(R$1,raw[[#This Row],[active years]])),1,"")</f>
        <v/>
      </c>
      <c r="S4839" t="str">
        <f>IF(ISNUMBER(SEARCH(S$1,raw[[#This Row],[active years]])),1,"")</f>
        <v/>
      </c>
      <c r="T4839" t="str">
        <f>IF(ISNUMBER(SEARCH(T$1,raw[[#This Row],[active years]])),1,"")</f>
        <v/>
      </c>
      <c r="U4839" t="str">
        <f>IF(ISNUMBER(SEARCH(U$1,raw[[#This Row],[active years]])),1,"")</f>
        <v/>
      </c>
      <c r="V4839" t="str">
        <f>IF(ISNUMBER(SEARCH(V$1,raw[[#This Row],[active years]])),1,"")</f>
        <v/>
      </c>
      <c r="W4839" t="str">
        <f>IF(ISNUMBER(SEARCH(W$1,raw[[#This Row],[active years]])),1,"")</f>
        <v/>
      </c>
      <c r="X4839" t="str">
        <f>IF(ISNUMBER(SEARCH(X$1,raw[[#This Row],[active years]])),1,"")</f>
        <v/>
      </c>
      <c r="Y4839" t="str">
        <f>IF(ISNUMBER(SEARCH(Y$1,raw[[#This Row],[active years]])),1,"")</f>
        <v/>
      </c>
      <c r="Z4839">
        <f>IF(ISNUMBER(SEARCH(Z$1,raw[[#This Row],[active years]])),1,"")</f>
        <v>1</v>
      </c>
      <c r="AA4839">
        <f>IF(ISNUMBER(SEARCH(AA$1,raw[[#This Row],[active years]])),1,"")</f>
        <v>1</v>
      </c>
    </row>
    <row r="4840" spans="1:27" x14ac:dyDescent="0.45">
      <c r="A4840">
        <f>raw[team]</f>
        <v>5673</v>
      </c>
      <c r="B4840">
        <f>raw[rookie year]</f>
        <v>2015</v>
      </c>
      <c r="C4840" t="str">
        <f>IF(ISNUMBER(SEARCH(C$1,raw[[#This Row],[active years]])),1,"")</f>
        <v/>
      </c>
      <c r="D4840" t="str">
        <f>IF(ISNUMBER(SEARCH(D$1,raw[[#This Row],[active years]])),1,"")</f>
        <v/>
      </c>
      <c r="E4840" t="str">
        <f>IF(ISNUMBER(SEARCH(E$1,raw[[#This Row],[active years]])),1,"")</f>
        <v/>
      </c>
      <c r="F4840" t="str">
        <f>IF(ISNUMBER(SEARCH(F$1,raw[[#This Row],[active years]])),1,"")</f>
        <v/>
      </c>
      <c r="G4840" t="str">
        <f>IF(ISNUMBER(SEARCH(G$1,raw[[#This Row],[active years]])),1,"")</f>
        <v/>
      </c>
      <c r="H4840" t="str">
        <f>IF(ISNUMBER(SEARCH(H$1,raw[[#This Row],[active years]])),1,"")</f>
        <v/>
      </c>
      <c r="I4840" t="str">
        <f>IF(ISNUMBER(SEARCH(I$1,raw[[#This Row],[active years]])),1,"")</f>
        <v/>
      </c>
      <c r="J4840" t="str">
        <f>IF(ISNUMBER(SEARCH(J$1,raw[[#This Row],[active years]])),1,"")</f>
        <v/>
      </c>
      <c r="K4840" t="str">
        <f>IF(ISNUMBER(SEARCH(K$1,raw[[#This Row],[active years]])),1,"")</f>
        <v/>
      </c>
      <c r="L4840" t="str">
        <f>IF(ISNUMBER(SEARCH(L$1,raw[[#This Row],[active years]])),1,"")</f>
        <v/>
      </c>
      <c r="M4840" t="str">
        <f>IF(ISNUMBER(SEARCH(M$1,raw[[#This Row],[active years]])),1,"")</f>
        <v/>
      </c>
      <c r="N4840" t="str">
        <f>IF(ISNUMBER(SEARCH(N$1,raw[[#This Row],[active years]])),1,"")</f>
        <v/>
      </c>
      <c r="O4840" t="str">
        <f>IF(ISNUMBER(SEARCH(O$1,raw[[#This Row],[active years]])),1,"")</f>
        <v/>
      </c>
      <c r="P4840" t="str">
        <f>IF(ISNUMBER(SEARCH(P$1,raw[[#This Row],[active years]])),1,"")</f>
        <v/>
      </c>
      <c r="Q4840" t="str">
        <f>IF(ISNUMBER(SEARCH(Q$1,raw[[#This Row],[active years]])),1,"")</f>
        <v/>
      </c>
      <c r="R4840" t="str">
        <f>IF(ISNUMBER(SEARCH(R$1,raw[[#This Row],[active years]])),1,"")</f>
        <v/>
      </c>
      <c r="S4840" t="str">
        <f>IF(ISNUMBER(SEARCH(S$1,raw[[#This Row],[active years]])),1,"")</f>
        <v/>
      </c>
      <c r="T4840" t="str">
        <f>IF(ISNUMBER(SEARCH(T$1,raw[[#This Row],[active years]])),1,"")</f>
        <v/>
      </c>
      <c r="U4840" t="str">
        <f>IF(ISNUMBER(SEARCH(U$1,raw[[#This Row],[active years]])),1,"")</f>
        <v/>
      </c>
      <c r="V4840" t="str">
        <f>IF(ISNUMBER(SEARCH(V$1,raw[[#This Row],[active years]])),1,"")</f>
        <v/>
      </c>
      <c r="W4840" t="str">
        <f>IF(ISNUMBER(SEARCH(W$1,raw[[#This Row],[active years]])),1,"")</f>
        <v/>
      </c>
      <c r="X4840" t="str">
        <f>IF(ISNUMBER(SEARCH(X$1,raw[[#This Row],[active years]])),1,"")</f>
        <v/>
      </c>
      <c r="Y4840" t="str">
        <f>IF(ISNUMBER(SEARCH(Y$1,raw[[#This Row],[active years]])),1,"")</f>
        <v/>
      </c>
      <c r="Z4840">
        <f>IF(ISNUMBER(SEARCH(Z$1,raw[[#This Row],[active years]])),1,"")</f>
        <v>1</v>
      </c>
      <c r="AA4840" t="str">
        <f>IF(ISNUMBER(SEARCH(AA$1,raw[[#This Row],[active years]])),1,"")</f>
        <v/>
      </c>
    </row>
    <row r="4841" spans="1:27" x14ac:dyDescent="0.45">
      <c r="A4841">
        <f>raw[team]</f>
        <v>5674</v>
      </c>
      <c r="B4841">
        <f>raw[rookie year]</f>
        <v>2015</v>
      </c>
      <c r="C4841" t="str">
        <f>IF(ISNUMBER(SEARCH(C$1,raw[[#This Row],[active years]])),1,"")</f>
        <v/>
      </c>
      <c r="D4841" t="str">
        <f>IF(ISNUMBER(SEARCH(D$1,raw[[#This Row],[active years]])),1,"")</f>
        <v/>
      </c>
      <c r="E4841" t="str">
        <f>IF(ISNUMBER(SEARCH(E$1,raw[[#This Row],[active years]])),1,"")</f>
        <v/>
      </c>
      <c r="F4841" t="str">
        <f>IF(ISNUMBER(SEARCH(F$1,raw[[#This Row],[active years]])),1,"")</f>
        <v/>
      </c>
      <c r="G4841" t="str">
        <f>IF(ISNUMBER(SEARCH(G$1,raw[[#This Row],[active years]])),1,"")</f>
        <v/>
      </c>
      <c r="H4841" t="str">
        <f>IF(ISNUMBER(SEARCH(H$1,raw[[#This Row],[active years]])),1,"")</f>
        <v/>
      </c>
      <c r="I4841" t="str">
        <f>IF(ISNUMBER(SEARCH(I$1,raw[[#This Row],[active years]])),1,"")</f>
        <v/>
      </c>
      <c r="J4841" t="str">
        <f>IF(ISNUMBER(SEARCH(J$1,raw[[#This Row],[active years]])),1,"")</f>
        <v/>
      </c>
      <c r="K4841" t="str">
        <f>IF(ISNUMBER(SEARCH(K$1,raw[[#This Row],[active years]])),1,"")</f>
        <v/>
      </c>
      <c r="L4841" t="str">
        <f>IF(ISNUMBER(SEARCH(L$1,raw[[#This Row],[active years]])),1,"")</f>
        <v/>
      </c>
      <c r="M4841" t="str">
        <f>IF(ISNUMBER(SEARCH(M$1,raw[[#This Row],[active years]])),1,"")</f>
        <v/>
      </c>
      <c r="N4841" t="str">
        <f>IF(ISNUMBER(SEARCH(N$1,raw[[#This Row],[active years]])),1,"")</f>
        <v/>
      </c>
      <c r="O4841" t="str">
        <f>IF(ISNUMBER(SEARCH(O$1,raw[[#This Row],[active years]])),1,"")</f>
        <v/>
      </c>
      <c r="P4841" t="str">
        <f>IF(ISNUMBER(SEARCH(P$1,raw[[#This Row],[active years]])),1,"")</f>
        <v/>
      </c>
      <c r="Q4841" t="str">
        <f>IF(ISNUMBER(SEARCH(Q$1,raw[[#This Row],[active years]])),1,"")</f>
        <v/>
      </c>
      <c r="R4841" t="str">
        <f>IF(ISNUMBER(SEARCH(R$1,raw[[#This Row],[active years]])),1,"")</f>
        <v/>
      </c>
      <c r="S4841" t="str">
        <f>IF(ISNUMBER(SEARCH(S$1,raw[[#This Row],[active years]])),1,"")</f>
        <v/>
      </c>
      <c r="T4841" t="str">
        <f>IF(ISNUMBER(SEARCH(T$1,raw[[#This Row],[active years]])),1,"")</f>
        <v/>
      </c>
      <c r="U4841" t="str">
        <f>IF(ISNUMBER(SEARCH(U$1,raw[[#This Row],[active years]])),1,"")</f>
        <v/>
      </c>
      <c r="V4841" t="str">
        <f>IF(ISNUMBER(SEARCH(V$1,raw[[#This Row],[active years]])),1,"")</f>
        <v/>
      </c>
      <c r="W4841" t="str">
        <f>IF(ISNUMBER(SEARCH(W$1,raw[[#This Row],[active years]])),1,"")</f>
        <v/>
      </c>
      <c r="X4841" t="str">
        <f>IF(ISNUMBER(SEARCH(X$1,raw[[#This Row],[active years]])),1,"")</f>
        <v/>
      </c>
      <c r="Y4841" t="str">
        <f>IF(ISNUMBER(SEARCH(Y$1,raw[[#This Row],[active years]])),1,"")</f>
        <v/>
      </c>
      <c r="Z4841">
        <f>IF(ISNUMBER(SEARCH(Z$1,raw[[#This Row],[active years]])),1,"")</f>
        <v>1</v>
      </c>
      <c r="AA4841">
        <f>IF(ISNUMBER(SEARCH(AA$1,raw[[#This Row],[active years]])),1,"")</f>
        <v>1</v>
      </c>
    </row>
    <row r="4842" spans="1:27" x14ac:dyDescent="0.45">
      <c r="A4842">
        <f>raw[team]</f>
        <v>5675</v>
      </c>
      <c r="B4842">
        <f>raw[rookie year]</f>
        <v>2015</v>
      </c>
      <c r="C4842" t="str">
        <f>IF(ISNUMBER(SEARCH(C$1,raw[[#This Row],[active years]])),1,"")</f>
        <v/>
      </c>
      <c r="D4842" t="str">
        <f>IF(ISNUMBER(SEARCH(D$1,raw[[#This Row],[active years]])),1,"")</f>
        <v/>
      </c>
      <c r="E4842" t="str">
        <f>IF(ISNUMBER(SEARCH(E$1,raw[[#This Row],[active years]])),1,"")</f>
        <v/>
      </c>
      <c r="F4842" t="str">
        <f>IF(ISNUMBER(SEARCH(F$1,raw[[#This Row],[active years]])),1,"")</f>
        <v/>
      </c>
      <c r="G4842" t="str">
        <f>IF(ISNUMBER(SEARCH(G$1,raw[[#This Row],[active years]])),1,"")</f>
        <v/>
      </c>
      <c r="H4842" t="str">
        <f>IF(ISNUMBER(SEARCH(H$1,raw[[#This Row],[active years]])),1,"")</f>
        <v/>
      </c>
      <c r="I4842" t="str">
        <f>IF(ISNUMBER(SEARCH(I$1,raw[[#This Row],[active years]])),1,"")</f>
        <v/>
      </c>
      <c r="J4842" t="str">
        <f>IF(ISNUMBER(SEARCH(J$1,raw[[#This Row],[active years]])),1,"")</f>
        <v/>
      </c>
      <c r="K4842" t="str">
        <f>IF(ISNUMBER(SEARCH(K$1,raw[[#This Row],[active years]])),1,"")</f>
        <v/>
      </c>
      <c r="L4842" t="str">
        <f>IF(ISNUMBER(SEARCH(L$1,raw[[#This Row],[active years]])),1,"")</f>
        <v/>
      </c>
      <c r="M4842" t="str">
        <f>IF(ISNUMBER(SEARCH(M$1,raw[[#This Row],[active years]])),1,"")</f>
        <v/>
      </c>
      <c r="N4842" t="str">
        <f>IF(ISNUMBER(SEARCH(N$1,raw[[#This Row],[active years]])),1,"")</f>
        <v/>
      </c>
      <c r="O4842" t="str">
        <f>IF(ISNUMBER(SEARCH(O$1,raw[[#This Row],[active years]])),1,"")</f>
        <v/>
      </c>
      <c r="P4842" t="str">
        <f>IF(ISNUMBER(SEARCH(P$1,raw[[#This Row],[active years]])),1,"")</f>
        <v/>
      </c>
      <c r="Q4842" t="str">
        <f>IF(ISNUMBER(SEARCH(Q$1,raw[[#This Row],[active years]])),1,"")</f>
        <v/>
      </c>
      <c r="R4842" t="str">
        <f>IF(ISNUMBER(SEARCH(R$1,raw[[#This Row],[active years]])),1,"")</f>
        <v/>
      </c>
      <c r="S4842" t="str">
        <f>IF(ISNUMBER(SEARCH(S$1,raw[[#This Row],[active years]])),1,"")</f>
        <v/>
      </c>
      <c r="T4842" t="str">
        <f>IF(ISNUMBER(SEARCH(T$1,raw[[#This Row],[active years]])),1,"")</f>
        <v/>
      </c>
      <c r="U4842" t="str">
        <f>IF(ISNUMBER(SEARCH(U$1,raw[[#This Row],[active years]])),1,"")</f>
        <v/>
      </c>
      <c r="V4842" t="str">
        <f>IF(ISNUMBER(SEARCH(V$1,raw[[#This Row],[active years]])),1,"")</f>
        <v/>
      </c>
      <c r="W4842" t="str">
        <f>IF(ISNUMBER(SEARCH(W$1,raw[[#This Row],[active years]])),1,"")</f>
        <v/>
      </c>
      <c r="X4842" t="str">
        <f>IF(ISNUMBER(SEARCH(X$1,raw[[#This Row],[active years]])),1,"")</f>
        <v/>
      </c>
      <c r="Y4842" t="str">
        <f>IF(ISNUMBER(SEARCH(Y$1,raw[[#This Row],[active years]])),1,"")</f>
        <v/>
      </c>
      <c r="Z4842">
        <f>IF(ISNUMBER(SEARCH(Z$1,raw[[#This Row],[active years]])),1,"")</f>
        <v>1</v>
      </c>
      <c r="AA4842">
        <f>IF(ISNUMBER(SEARCH(AA$1,raw[[#This Row],[active years]])),1,"")</f>
        <v>1</v>
      </c>
    </row>
    <row r="4843" spans="1:27" x14ac:dyDescent="0.45">
      <c r="A4843">
        <f>raw[team]</f>
        <v>5676</v>
      </c>
      <c r="B4843">
        <f>raw[rookie year]</f>
        <v>2015</v>
      </c>
      <c r="C4843" t="str">
        <f>IF(ISNUMBER(SEARCH(C$1,raw[[#This Row],[active years]])),1,"")</f>
        <v/>
      </c>
      <c r="D4843" t="str">
        <f>IF(ISNUMBER(SEARCH(D$1,raw[[#This Row],[active years]])),1,"")</f>
        <v/>
      </c>
      <c r="E4843" t="str">
        <f>IF(ISNUMBER(SEARCH(E$1,raw[[#This Row],[active years]])),1,"")</f>
        <v/>
      </c>
      <c r="F4843" t="str">
        <f>IF(ISNUMBER(SEARCH(F$1,raw[[#This Row],[active years]])),1,"")</f>
        <v/>
      </c>
      <c r="G4843" t="str">
        <f>IF(ISNUMBER(SEARCH(G$1,raw[[#This Row],[active years]])),1,"")</f>
        <v/>
      </c>
      <c r="H4843" t="str">
        <f>IF(ISNUMBER(SEARCH(H$1,raw[[#This Row],[active years]])),1,"")</f>
        <v/>
      </c>
      <c r="I4843" t="str">
        <f>IF(ISNUMBER(SEARCH(I$1,raw[[#This Row],[active years]])),1,"")</f>
        <v/>
      </c>
      <c r="J4843" t="str">
        <f>IF(ISNUMBER(SEARCH(J$1,raw[[#This Row],[active years]])),1,"")</f>
        <v/>
      </c>
      <c r="K4843" t="str">
        <f>IF(ISNUMBER(SEARCH(K$1,raw[[#This Row],[active years]])),1,"")</f>
        <v/>
      </c>
      <c r="L4843" t="str">
        <f>IF(ISNUMBER(SEARCH(L$1,raw[[#This Row],[active years]])),1,"")</f>
        <v/>
      </c>
      <c r="M4843" t="str">
        <f>IF(ISNUMBER(SEARCH(M$1,raw[[#This Row],[active years]])),1,"")</f>
        <v/>
      </c>
      <c r="N4843" t="str">
        <f>IF(ISNUMBER(SEARCH(N$1,raw[[#This Row],[active years]])),1,"")</f>
        <v/>
      </c>
      <c r="O4843" t="str">
        <f>IF(ISNUMBER(SEARCH(O$1,raw[[#This Row],[active years]])),1,"")</f>
        <v/>
      </c>
      <c r="P4843" t="str">
        <f>IF(ISNUMBER(SEARCH(P$1,raw[[#This Row],[active years]])),1,"")</f>
        <v/>
      </c>
      <c r="Q4843" t="str">
        <f>IF(ISNUMBER(SEARCH(Q$1,raw[[#This Row],[active years]])),1,"")</f>
        <v/>
      </c>
      <c r="R4843" t="str">
        <f>IF(ISNUMBER(SEARCH(R$1,raw[[#This Row],[active years]])),1,"")</f>
        <v/>
      </c>
      <c r="S4843" t="str">
        <f>IF(ISNUMBER(SEARCH(S$1,raw[[#This Row],[active years]])),1,"")</f>
        <v/>
      </c>
      <c r="T4843" t="str">
        <f>IF(ISNUMBER(SEARCH(T$1,raw[[#This Row],[active years]])),1,"")</f>
        <v/>
      </c>
      <c r="U4843" t="str">
        <f>IF(ISNUMBER(SEARCH(U$1,raw[[#This Row],[active years]])),1,"")</f>
        <v/>
      </c>
      <c r="V4843" t="str">
        <f>IF(ISNUMBER(SEARCH(V$1,raw[[#This Row],[active years]])),1,"")</f>
        <v/>
      </c>
      <c r="W4843" t="str">
        <f>IF(ISNUMBER(SEARCH(W$1,raw[[#This Row],[active years]])),1,"")</f>
        <v/>
      </c>
      <c r="X4843" t="str">
        <f>IF(ISNUMBER(SEARCH(X$1,raw[[#This Row],[active years]])),1,"")</f>
        <v/>
      </c>
      <c r="Y4843" t="str">
        <f>IF(ISNUMBER(SEARCH(Y$1,raw[[#This Row],[active years]])),1,"")</f>
        <v/>
      </c>
      <c r="Z4843">
        <f>IF(ISNUMBER(SEARCH(Z$1,raw[[#This Row],[active years]])),1,"")</f>
        <v>1</v>
      </c>
      <c r="AA4843">
        <f>IF(ISNUMBER(SEARCH(AA$1,raw[[#This Row],[active years]])),1,"")</f>
        <v>1</v>
      </c>
    </row>
    <row r="4844" spans="1:27" x14ac:dyDescent="0.45">
      <c r="A4844">
        <f>raw[team]</f>
        <v>5677</v>
      </c>
      <c r="B4844">
        <f>raw[rookie year]</f>
        <v>2015</v>
      </c>
      <c r="C4844" t="str">
        <f>IF(ISNUMBER(SEARCH(C$1,raw[[#This Row],[active years]])),1,"")</f>
        <v/>
      </c>
      <c r="D4844" t="str">
        <f>IF(ISNUMBER(SEARCH(D$1,raw[[#This Row],[active years]])),1,"")</f>
        <v/>
      </c>
      <c r="E4844" t="str">
        <f>IF(ISNUMBER(SEARCH(E$1,raw[[#This Row],[active years]])),1,"")</f>
        <v/>
      </c>
      <c r="F4844" t="str">
        <f>IF(ISNUMBER(SEARCH(F$1,raw[[#This Row],[active years]])),1,"")</f>
        <v/>
      </c>
      <c r="G4844" t="str">
        <f>IF(ISNUMBER(SEARCH(G$1,raw[[#This Row],[active years]])),1,"")</f>
        <v/>
      </c>
      <c r="H4844" t="str">
        <f>IF(ISNUMBER(SEARCH(H$1,raw[[#This Row],[active years]])),1,"")</f>
        <v/>
      </c>
      <c r="I4844" t="str">
        <f>IF(ISNUMBER(SEARCH(I$1,raw[[#This Row],[active years]])),1,"")</f>
        <v/>
      </c>
      <c r="J4844" t="str">
        <f>IF(ISNUMBER(SEARCH(J$1,raw[[#This Row],[active years]])),1,"")</f>
        <v/>
      </c>
      <c r="K4844" t="str">
        <f>IF(ISNUMBER(SEARCH(K$1,raw[[#This Row],[active years]])),1,"")</f>
        <v/>
      </c>
      <c r="L4844" t="str">
        <f>IF(ISNUMBER(SEARCH(L$1,raw[[#This Row],[active years]])),1,"")</f>
        <v/>
      </c>
      <c r="M4844" t="str">
        <f>IF(ISNUMBER(SEARCH(M$1,raw[[#This Row],[active years]])),1,"")</f>
        <v/>
      </c>
      <c r="N4844" t="str">
        <f>IF(ISNUMBER(SEARCH(N$1,raw[[#This Row],[active years]])),1,"")</f>
        <v/>
      </c>
      <c r="O4844" t="str">
        <f>IF(ISNUMBER(SEARCH(O$1,raw[[#This Row],[active years]])),1,"")</f>
        <v/>
      </c>
      <c r="P4844" t="str">
        <f>IF(ISNUMBER(SEARCH(P$1,raw[[#This Row],[active years]])),1,"")</f>
        <v/>
      </c>
      <c r="Q4844" t="str">
        <f>IF(ISNUMBER(SEARCH(Q$1,raw[[#This Row],[active years]])),1,"")</f>
        <v/>
      </c>
      <c r="R4844" t="str">
        <f>IF(ISNUMBER(SEARCH(R$1,raw[[#This Row],[active years]])),1,"")</f>
        <v/>
      </c>
      <c r="S4844" t="str">
        <f>IF(ISNUMBER(SEARCH(S$1,raw[[#This Row],[active years]])),1,"")</f>
        <v/>
      </c>
      <c r="T4844" t="str">
        <f>IF(ISNUMBER(SEARCH(T$1,raw[[#This Row],[active years]])),1,"")</f>
        <v/>
      </c>
      <c r="U4844" t="str">
        <f>IF(ISNUMBER(SEARCH(U$1,raw[[#This Row],[active years]])),1,"")</f>
        <v/>
      </c>
      <c r="V4844" t="str">
        <f>IF(ISNUMBER(SEARCH(V$1,raw[[#This Row],[active years]])),1,"")</f>
        <v/>
      </c>
      <c r="W4844" t="str">
        <f>IF(ISNUMBER(SEARCH(W$1,raw[[#This Row],[active years]])),1,"")</f>
        <v/>
      </c>
      <c r="X4844" t="str">
        <f>IF(ISNUMBER(SEARCH(X$1,raw[[#This Row],[active years]])),1,"")</f>
        <v/>
      </c>
      <c r="Y4844" t="str">
        <f>IF(ISNUMBER(SEARCH(Y$1,raw[[#This Row],[active years]])),1,"")</f>
        <v/>
      </c>
      <c r="Z4844">
        <f>IF(ISNUMBER(SEARCH(Z$1,raw[[#This Row],[active years]])),1,"")</f>
        <v>1</v>
      </c>
      <c r="AA4844">
        <f>IF(ISNUMBER(SEARCH(AA$1,raw[[#This Row],[active years]])),1,"")</f>
        <v>1</v>
      </c>
    </row>
    <row r="4845" spans="1:27" x14ac:dyDescent="0.45">
      <c r="A4845">
        <f>raw[team]</f>
        <v>5678</v>
      </c>
      <c r="B4845">
        <f>raw[rookie year]</f>
        <v>2015</v>
      </c>
      <c r="C4845" t="str">
        <f>IF(ISNUMBER(SEARCH(C$1,raw[[#This Row],[active years]])),1,"")</f>
        <v/>
      </c>
      <c r="D4845" t="str">
        <f>IF(ISNUMBER(SEARCH(D$1,raw[[#This Row],[active years]])),1,"")</f>
        <v/>
      </c>
      <c r="E4845" t="str">
        <f>IF(ISNUMBER(SEARCH(E$1,raw[[#This Row],[active years]])),1,"")</f>
        <v/>
      </c>
      <c r="F4845" t="str">
        <f>IF(ISNUMBER(SEARCH(F$1,raw[[#This Row],[active years]])),1,"")</f>
        <v/>
      </c>
      <c r="G4845" t="str">
        <f>IF(ISNUMBER(SEARCH(G$1,raw[[#This Row],[active years]])),1,"")</f>
        <v/>
      </c>
      <c r="H4845" t="str">
        <f>IF(ISNUMBER(SEARCH(H$1,raw[[#This Row],[active years]])),1,"")</f>
        <v/>
      </c>
      <c r="I4845" t="str">
        <f>IF(ISNUMBER(SEARCH(I$1,raw[[#This Row],[active years]])),1,"")</f>
        <v/>
      </c>
      <c r="J4845" t="str">
        <f>IF(ISNUMBER(SEARCH(J$1,raw[[#This Row],[active years]])),1,"")</f>
        <v/>
      </c>
      <c r="K4845" t="str">
        <f>IF(ISNUMBER(SEARCH(K$1,raw[[#This Row],[active years]])),1,"")</f>
        <v/>
      </c>
      <c r="L4845" t="str">
        <f>IF(ISNUMBER(SEARCH(L$1,raw[[#This Row],[active years]])),1,"")</f>
        <v/>
      </c>
      <c r="M4845" t="str">
        <f>IF(ISNUMBER(SEARCH(M$1,raw[[#This Row],[active years]])),1,"")</f>
        <v/>
      </c>
      <c r="N4845" t="str">
        <f>IF(ISNUMBER(SEARCH(N$1,raw[[#This Row],[active years]])),1,"")</f>
        <v/>
      </c>
      <c r="O4845" t="str">
        <f>IF(ISNUMBER(SEARCH(O$1,raw[[#This Row],[active years]])),1,"")</f>
        <v/>
      </c>
      <c r="P4845" t="str">
        <f>IF(ISNUMBER(SEARCH(P$1,raw[[#This Row],[active years]])),1,"")</f>
        <v/>
      </c>
      <c r="Q4845" t="str">
        <f>IF(ISNUMBER(SEARCH(Q$1,raw[[#This Row],[active years]])),1,"")</f>
        <v/>
      </c>
      <c r="R4845" t="str">
        <f>IF(ISNUMBER(SEARCH(R$1,raw[[#This Row],[active years]])),1,"")</f>
        <v/>
      </c>
      <c r="S4845" t="str">
        <f>IF(ISNUMBER(SEARCH(S$1,raw[[#This Row],[active years]])),1,"")</f>
        <v/>
      </c>
      <c r="T4845" t="str">
        <f>IF(ISNUMBER(SEARCH(T$1,raw[[#This Row],[active years]])),1,"")</f>
        <v/>
      </c>
      <c r="U4845" t="str">
        <f>IF(ISNUMBER(SEARCH(U$1,raw[[#This Row],[active years]])),1,"")</f>
        <v/>
      </c>
      <c r="V4845" t="str">
        <f>IF(ISNUMBER(SEARCH(V$1,raw[[#This Row],[active years]])),1,"")</f>
        <v/>
      </c>
      <c r="W4845" t="str">
        <f>IF(ISNUMBER(SEARCH(W$1,raw[[#This Row],[active years]])),1,"")</f>
        <v/>
      </c>
      <c r="X4845" t="str">
        <f>IF(ISNUMBER(SEARCH(X$1,raw[[#This Row],[active years]])),1,"")</f>
        <v/>
      </c>
      <c r="Y4845" t="str">
        <f>IF(ISNUMBER(SEARCH(Y$1,raw[[#This Row],[active years]])),1,"")</f>
        <v/>
      </c>
      <c r="Z4845">
        <f>IF(ISNUMBER(SEARCH(Z$1,raw[[#This Row],[active years]])),1,"")</f>
        <v>1</v>
      </c>
      <c r="AA4845">
        <f>IF(ISNUMBER(SEARCH(AA$1,raw[[#This Row],[active years]])),1,"")</f>
        <v>1</v>
      </c>
    </row>
    <row r="4846" spans="1:27" x14ac:dyDescent="0.45">
      <c r="A4846">
        <f>raw[team]</f>
        <v>5679</v>
      </c>
      <c r="B4846">
        <f>raw[rookie year]</f>
        <v>2015</v>
      </c>
      <c r="C4846" t="str">
        <f>IF(ISNUMBER(SEARCH(C$1,raw[[#This Row],[active years]])),1,"")</f>
        <v/>
      </c>
      <c r="D4846" t="str">
        <f>IF(ISNUMBER(SEARCH(D$1,raw[[#This Row],[active years]])),1,"")</f>
        <v/>
      </c>
      <c r="E4846" t="str">
        <f>IF(ISNUMBER(SEARCH(E$1,raw[[#This Row],[active years]])),1,"")</f>
        <v/>
      </c>
      <c r="F4846" t="str">
        <f>IF(ISNUMBER(SEARCH(F$1,raw[[#This Row],[active years]])),1,"")</f>
        <v/>
      </c>
      <c r="G4846" t="str">
        <f>IF(ISNUMBER(SEARCH(G$1,raw[[#This Row],[active years]])),1,"")</f>
        <v/>
      </c>
      <c r="H4846" t="str">
        <f>IF(ISNUMBER(SEARCH(H$1,raw[[#This Row],[active years]])),1,"")</f>
        <v/>
      </c>
      <c r="I4846" t="str">
        <f>IF(ISNUMBER(SEARCH(I$1,raw[[#This Row],[active years]])),1,"")</f>
        <v/>
      </c>
      <c r="J4846" t="str">
        <f>IF(ISNUMBER(SEARCH(J$1,raw[[#This Row],[active years]])),1,"")</f>
        <v/>
      </c>
      <c r="K4846" t="str">
        <f>IF(ISNUMBER(SEARCH(K$1,raw[[#This Row],[active years]])),1,"")</f>
        <v/>
      </c>
      <c r="L4846" t="str">
        <f>IF(ISNUMBER(SEARCH(L$1,raw[[#This Row],[active years]])),1,"")</f>
        <v/>
      </c>
      <c r="M4846" t="str">
        <f>IF(ISNUMBER(SEARCH(M$1,raw[[#This Row],[active years]])),1,"")</f>
        <v/>
      </c>
      <c r="N4846" t="str">
        <f>IF(ISNUMBER(SEARCH(N$1,raw[[#This Row],[active years]])),1,"")</f>
        <v/>
      </c>
      <c r="O4846" t="str">
        <f>IF(ISNUMBER(SEARCH(O$1,raw[[#This Row],[active years]])),1,"")</f>
        <v/>
      </c>
      <c r="P4846" t="str">
        <f>IF(ISNUMBER(SEARCH(P$1,raw[[#This Row],[active years]])),1,"")</f>
        <v/>
      </c>
      <c r="Q4846" t="str">
        <f>IF(ISNUMBER(SEARCH(Q$1,raw[[#This Row],[active years]])),1,"")</f>
        <v/>
      </c>
      <c r="R4846" t="str">
        <f>IF(ISNUMBER(SEARCH(R$1,raw[[#This Row],[active years]])),1,"")</f>
        <v/>
      </c>
      <c r="S4846" t="str">
        <f>IF(ISNUMBER(SEARCH(S$1,raw[[#This Row],[active years]])),1,"")</f>
        <v/>
      </c>
      <c r="T4846" t="str">
        <f>IF(ISNUMBER(SEARCH(T$1,raw[[#This Row],[active years]])),1,"")</f>
        <v/>
      </c>
      <c r="U4846" t="str">
        <f>IF(ISNUMBER(SEARCH(U$1,raw[[#This Row],[active years]])),1,"")</f>
        <v/>
      </c>
      <c r="V4846" t="str">
        <f>IF(ISNUMBER(SEARCH(V$1,raw[[#This Row],[active years]])),1,"")</f>
        <v/>
      </c>
      <c r="W4846" t="str">
        <f>IF(ISNUMBER(SEARCH(W$1,raw[[#This Row],[active years]])),1,"")</f>
        <v/>
      </c>
      <c r="X4846" t="str">
        <f>IF(ISNUMBER(SEARCH(X$1,raw[[#This Row],[active years]])),1,"")</f>
        <v/>
      </c>
      <c r="Y4846" t="str">
        <f>IF(ISNUMBER(SEARCH(Y$1,raw[[#This Row],[active years]])),1,"")</f>
        <v/>
      </c>
      <c r="Z4846">
        <f>IF(ISNUMBER(SEARCH(Z$1,raw[[#This Row],[active years]])),1,"")</f>
        <v>1</v>
      </c>
      <c r="AA4846">
        <f>IF(ISNUMBER(SEARCH(AA$1,raw[[#This Row],[active years]])),1,"")</f>
        <v>1</v>
      </c>
    </row>
    <row r="4847" spans="1:27" x14ac:dyDescent="0.45">
      <c r="A4847">
        <f>raw[team]</f>
        <v>5680</v>
      </c>
      <c r="B4847">
        <f>raw[rookie year]</f>
        <v>2015</v>
      </c>
      <c r="C4847" t="str">
        <f>IF(ISNUMBER(SEARCH(C$1,raw[[#This Row],[active years]])),1,"")</f>
        <v/>
      </c>
      <c r="D4847" t="str">
        <f>IF(ISNUMBER(SEARCH(D$1,raw[[#This Row],[active years]])),1,"")</f>
        <v/>
      </c>
      <c r="E4847" t="str">
        <f>IF(ISNUMBER(SEARCH(E$1,raw[[#This Row],[active years]])),1,"")</f>
        <v/>
      </c>
      <c r="F4847" t="str">
        <f>IF(ISNUMBER(SEARCH(F$1,raw[[#This Row],[active years]])),1,"")</f>
        <v/>
      </c>
      <c r="G4847" t="str">
        <f>IF(ISNUMBER(SEARCH(G$1,raw[[#This Row],[active years]])),1,"")</f>
        <v/>
      </c>
      <c r="H4847" t="str">
        <f>IF(ISNUMBER(SEARCH(H$1,raw[[#This Row],[active years]])),1,"")</f>
        <v/>
      </c>
      <c r="I4847" t="str">
        <f>IF(ISNUMBER(SEARCH(I$1,raw[[#This Row],[active years]])),1,"")</f>
        <v/>
      </c>
      <c r="J4847" t="str">
        <f>IF(ISNUMBER(SEARCH(J$1,raw[[#This Row],[active years]])),1,"")</f>
        <v/>
      </c>
      <c r="K4847" t="str">
        <f>IF(ISNUMBER(SEARCH(K$1,raw[[#This Row],[active years]])),1,"")</f>
        <v/>
      </c>
      <c r="L4847" t="str">
        <f>IF(ISNUMBER(SEARCH(L$1,raw[[#This Row],[active years]])),1,"")</f>
        <v/>
      </c>
      <c r="M4847" t="str">
        <f>IF(ISNUMBER(SEARCH(M$1,raw[[#This Row],[active years]])),1,"")</f>
        <v/>
      </c>
      <c r="N4847" t="str">
        <f>IF(ISNUMBER(SEARCH(N$1,raw[[#This Row],[active years]])),1,"")</f>
        <v/>
      </c>
      <c r="O4847" t="str">
        <f>IF(ISNUMBER(SEARCH(O$1,raw[[#This Row],[active years]])),1,"")</f>
        <v/>
      </c>
      <c r="P4847" t="str">
        <f>IF(ISNUMBER(SEARCH(P$1,raw[[#This Row],[active years]])),1,"")</f>
        <v/>
      </c>
      <c r="Q4847" t="str">
        <f>IF(ISNUMBER(SEARCH(Q$1,raw[[#This Row],[active years]])),1,"")</f>
        <v/>
      </c>
      <c r="R4847" t="str">
        <f>IF(ISNUMBER(SEARCH(R$1,raw[[#This Row],[active years]])),1,"")</f>
        <v/>
      </c>
      <c r="S4847" t="str">
        <f>IF(ISNUMBER(SEARCH(S$1,raw[[#This Row],[active years]])),1,"")</f>
        <v/>
      </c>
      <c r="T4847" t="str">
        <f>IF(ISNUMBER(SEARCH(T$1,raw[[#This Row],[active years]])),1,"")</f>
        <v/>
      </c>
      <c r="U4847" t="str">
        <f>IF(ISNUMBER(SEARCH(U$1,raw[[#This Row],[active years]])),1,"")</f>
        <v/>
      </c>
      <c r="V4847" t="str">
        <f>IF(ISNUMBER(SEARCH(V$1,raw[[#This Row],[active years]])),1,"")</f>
        <v/>
      </c>
      <c r="W4847" t="str">
        <f>IF(ISNUMBER(SEARCH(W$1,raw[[#This Row],[active years]])),1,"")</f>
        <v/>
      </c>
      <c r="X4847" t="str">
        <f>IF(ISNUMBER(SEARCH(X$1,raw[[#This Row],[active years]])),1,"")</f>
        <v/>
      </c>
      <c r="Y4847" t="str">
        <f>IF(ISNUMBER(SEARCH(Y$1,raw[[#This Row],[active years]])),1,"")</f>
        <v/>
      </c>
      <c r="Z4847">
        <f>IF(ISNUMBER(SEARCH(Z$1,raw[[#This Row],[active years]])),1,"")</f>
        <v>1</v>
      </c>
      <c r="AA4847">
        <f>IF(ISNUMBER(SEARCH(AA$1,raw[[#This Row],[active years]])),1,"")</f>
        <v>1</v>
      </c>
    </row>
    <row r="4848" spans="1:27" x14ac:dyDescent="0.45">
      <c r="A4848">
        <f>raw[team]</f>
        <v>5681</v>
      </c>
      <c r="B4848">
        <f>raw[rookie year]</f>
        <v>2015</v>
      </c>
      <c r="C4848" t="str">
        <f>IF(ISNUMBER(SEARCH(C$1,raw[[#This Row],[active years]])),1,"")</f>
        <v/>
      </c>
      <c r="D4848" t="str">
        <f>IF(ISNUMBER(SEARCH(D$1,raw[[#This Row],[active years]])),1,"")</f>
        <v/>
      </c>
      <c r="E4848" t="str">
        <f>IF(ISNUMBER(SEARCH(E$1,raw[[#This Row],[active years]])),1,"")</f>
        <v/>
      </c>
      <c r="F4848" t="str">
        <f>IF(ISNUMBER(SEARCH(F$1,raw[[#This Row],[active years]])),1,"")</f>
        <v/>
      </c>
      <c r="G4848" t="str">
        <f>IF(ISNUMBER(SEARCH(G$1,raw[[#This Row],[active years]])),1,"")</f>
        <v/>
      </c>
      <c r="H4848" t="str">
        <f>IF(ISNUMBER(SEARCH(H$1,raw[[#This Row],[active years]])),1,"")</f>
        <v/>
      </c>
      <c r="I4848" t="str">
        <f>IF(ISNUMBER(SEARCH(I$1,raw[[#This Row],[active years]])),1,"")</f>
        <v/>
      </c>
      <c r="J4848" t="str">
        <f>IF(ISNUMBER(SEARCH(J$1,raw[[#This Row],[active years]])),1,"")</f>
        <v/>
      </c>
      <c r="K4848" t="str">
        <f>IF(ISNUMBER(SEARCH(K$1,raw[[#This Row],[active years]])),1,"")</f>
        <v/>
      </c>
      <c r="L4848" t="str">
        <f>IF(ISNUMBER(SEARCH(L$1,raw[[#This Row],[active years]])),1,"")</f>
        <v/>
      </c>
      <c r="M4848" t="str">
        <f>IF(ISNUMBER(SEARCH(M$1,raw[[#This Row],[active years]])),1,"")</f>
        <v/>
      </c>
      <c r="N4848" t="str">
        <f>IF(ISNUMBER(SEARCH(N$1,raw[[#This Row],[active years]])),1,"")</f>
        <v/>
      </c>
      <c r="O4848" t="str">
        <f>IF(ISNUMBER(SEARCH(O$1,raw[[#This Row],[active years]])),1,"")</f>
        <v/>
      </c>
      <c r="P4848" t="str">
        <f>IF(ISNUMBER(SEARCH(P$1,raw[[#This Row],[active years]])),1,"")</f>
        <v/>
      </c>
      <c r="Q4848" t="str">
        <f>IF(ISNUMBER(SEARCH(Q$1,raw[[#This Row],[active years]])),1,"")</f>
        <v/>
      </c>
      <c r="R4848" t="str">
        <f>IF(ISNUMBER(SEARCH(R$1,raw[[#This Row],[active years]])),1,"")</f>
        <v/>
      </c>
      <c r="S4848" t="str">
        <f>IF(ISNUMBER(SEARCH(S$1,raw[[#This Row],[active years]])),1,"")</f>
        <v/>
      </c>
      <c r="T4848" t="str">
        <f>IF(ISNUMBER(SEARCH(T$1,raw[[#This Row],[active years]])),1,"")</f>
        <v/>
      </c>
      <c r="U4848" t="str">
        <f>IF(ISNUMBER(SEARCH(U$1,raw[[#This Row],[active years]])),1,"")</f>
        <v/>
      </c>
      <c r="V4848" t="str">
        <f>IF(ISNUMBER(SEARCH(V$1,raw[[#This Row],[active years]])),1,"")</f>
        <v/>
      </c>
      <c r="W4848" t="str">
        <f>IF(ISNUMBER(SEARCH(W$1,raw[[#This Row],[active years]])),1,"")</f>
        <v/>
      </c>
      <c r="X4848" t="str">
        <f>IF(ISNUMBER(SEARCH(X$1,raw[[#This Row],[active years]])),1,"")</f>
        <v/>
      </c>
      <c r="Y4848" t="str">
        <f>IF(ISNUMBER(SEARCH(Y$1,raw[[#This Row],[active years]])),1,"")</f>
        <v/>
      </c>
      <c r="Z4848">
        <f>IF(ISNUMBER(SEARCH(Z$1,raw[[#This Row],[active years]])),1,"")</f>
        <v>1</v>
      </c>
      <c r="AA4848">
        <f>IF(ISNUMBER(SEARCH(AA$1,raw[[#This Row],[active years]])),1,"")</f>
        <v>1</v>
      </c>
    </row>
    <row r="4849" spans="1:27" x14ac:dyDescent="0.45">
      <c r="A4849">
        <f>raw[team]</f>
        <v>5682</v>
      </c>
      <c r="B4849">
        <f>raw[rookie year]</f>
        <v>2015</v>
      </c>
      <c r="C4849" t="str">
        <f>IF(ISNUMBER(SEARCH(C$1,raw[[#This Row],[active years]])),1,"")</f>
        <v/>
      </c>
      <c r="D4849" t="str">
        <f>IF(ISNUMBER(SEARCH(D$1,raw[[#This Row],[active years]])),1,"")</f>
        <v/>
      </c>
      <c r="E4849" t="str">
        <f>IF(ISNUMBER(SEARCH(E$1,raw[[#This Row],[active years]])),1,"")</f>
        <v/>
      </c>
      <c r="F4849" t="str">
        <f>IF(ISNUMBER(SEARCH(F$1,raw[[#This Row],[active years]])),1,"")</f>
        <v/>
      </c>
      <c r="G4849" t="str">
        <f>IF(ISNUMBER(SEARCH(G$1,raw[[#This Row],[active years]])),1,"")</f>
        <v/>
      </c>
      <c r="H4849" t="str">
        <f>IF(ISNUMBER(SEARCH(H$1,raw[[#This Row],[active years]])),1,"")</f>
        <v/>
      </c>
      <c r="I4849" t="str">
        <f>IF(ISNUMBER(SEARCH(I$1,raw[[#This Row],[active years]])),1,"")</f>
        <v/>
      </c>
      <c r="J4849" t="str">
        <f>IF(ISNUMBER(SEARCH(J$1,raw[[#This Row],[active years]])),1,"")</f>
        <v/>
      </c>
      <c r="K4849" t="str">
        <f>IF(ISNUMBER(SEARCH(K$1,raw[[#This Row],[active years]])),1,"")</f>
        <v/>
      </c>
      <c r="L4849" t="str">
        <f>IF(ISNUMBER(SEARCH(L$1,raw[[#This Row],[active years]])),1,"")</f>
        <v/>
      </c>
      <c r="M4849" t="str">
        <f>IF(ISNUMBER(SEARCH(M$1,raw[[#This Row],[active years]])),1,"")</f>
        <v/>
      </c>
      <c r="N4849" t="str">
        <f>IF(ISNUMBER(SEARCH(N$1,raw[[#This Row],[active years]])),1,"")</f>
        <v/>
      </c>
      <c r="O4849" t="str">
        <f>IF(ISNUMBER(SEARCH(O$1,raw[[#This Row],[active years]])),1,"")</f>
        <v/>
      </c>
      <c r="P4849" t="str">
        <f>IF(ISNUMBER(SEARCH(P$1,raw[[#This Row],[active years]])),1,"")</f>
        <v/>
      </c>
      <c r="Q4849" t="str">
        <f>IF(ISNUMBER(SEARCH(Q$1,raw[[#This Row],[active years]])),1,"")</f>
        <v/>
      </c>
      <c r="R4849" t="str">
        <f>IF(ISNUMBER(SEARCH(R$1,raw[[#This Row],[active years]])),1,"")</f>
        <v/>
      </c>
      <c r="S4849" t="str">
        <f>IF(ISNUMBER(SEARCH(S$1,raw[[#This Row],[active years]])),1,"")</f>
        <v/>
      </c>
      <c r="T4849" t="str">
        <f>IF(ISNUMBER(SEARCH(T$1,raw[[#This Row],[active years]])),1,"")</f>
        <v/>
      </c>
      <c r="U4849" t="str">
        <f>IF(ISNUMBER(SEARCH(U$1,raw[[#This Row],[active years]])),1,"")</f>
        <v/>
      </c>
      <c r="V4849" t="str">
        <f>IF(ISNUMBER(SEARCH(V$1,raw[[#This Row],[active years]])),1,"")</f>
        <v/>
      </c>
      <c r="W4849" t="str">
        <f>IF(ISNUMBER(SEARCH(W$1,raw[[#This Row],[active years]])),1,"")</f>
        <v/>
      </c>
      <c r="X4849" t="str">
        <f>IF(ISNUMBER(SEARCH(X$1,raw[[#This Row],[active years]])),1,"")</f>
        <v/>
      </c>
      <c r="Y4849" t="str">
        <f>IF(ISNUMBER(SEARCH(Y$1,raw[[#This Row],[active years]])),1,"")</f>
        <v/>
      </c>
      <c r="Z4849">
        <f>IF(ISNUMBER(SEARCH(Z$1,raw[[#This Row],[active years]])),1,"")</f>
        <v>1</v>
      </c>
      <c r="AA4849">
        <f>IF(ISNUMBER(SEARCH(AA$1,raw[[#This Row],[active years]])),1,"")</f>
        <v>1</v>
      </c>
    </row>
    <row r="4850" spans="1:27" x14ac:dyDescent="0.45">
      <c r="A4850">
        <f>raw[team]</f>
        <v>5683</v>
      </c>
      <c r="B4850">
        <f>raw[rookie year]</f>
        <v>2015</v>
      </c>
      <c r="C4850" t="str">
        <f>IF(ISNUMBER(SEARCH(C$1,raw[[#This Row],[active years]])),1,"")</f>
        <v/>
      </c>
      <c r="D4850" t="str">
        <f>IF(ISNUMBER(SEARCH(D$1,raw[[#This Row],[active years]])),1,"")</f>
        <v/>
      </c>
      <c r="E4850" t="str">
        <f>IF(ISNUMBER(SEARCH(E$1,raw[[#This Row],[active years]])),1,"")</f>
        <v/>
      </c>
      <c r="F4850" t="str">
        <f>IF(ISNUMBER(SEARCH(F$1,raw[[#This Row],[active years]])),1,"")</f>
        <v/>
      </c>
      <c r="G4850" t="str">
        <f>IF(ISNUMBER(SEARCH(G$1,raw[[#This Row],[active years]])),1,"")</f>
        <v/>
      </c>
      <c r="H4850" t="str">
        <f>IF(ISNUMBER(SEARCH(H$1,raw[[#This Row],[active years]])),1,"")</f>
        <v/>
      </c>
      <c r="I4850" t="str">
        <f>IF(ISNUMBER(SEARCH(I$1,raw[[#This Row],[active years]])),1,"")</f>
        <v/>
      </c>
      <c r="J4850" t="str">
        <f>IF(ISNUMBER(SEARCH(J$1,raw[[#This Row],[active years]])),1,"")</f>
        <v/>
      </c>
      <c r="K4850" t="str">
        <f>IF(ISNUMBER(SEARCH(K$1,raw[[#This Row],[active years]])),1,"")</f>
        <v/>
      </c>
      <c r="L4850" t="str">
        <f>IF(ISNUMBER(SEARCH(L$1,raw[[#This Row],[active years]])),1,"")</f>
        <v/>
      </c>
      <c r="M4850" t="str">
        <f>IF(ISNUMBER(SEARCH(M$1,raw[[#This Row],[active years]])),1,"")</f>
        <v/>
      </c>
      <c r="N4850" t="str">
        <f>IF(ISNUMBER(SEARCH(N$1,raw[[#This Row],[active years]])),1,"")</f>
        <v/>
      </c>
      <c r="O4850" t="str">
        <f>IF(ISNUMBER(SEARCH(O$1,raw[[#This Row],[active years]])),1,"")</f>
        <v/>
      </c>
      <c r="P4850" t="str">
        <f>IF(ISNUMBER(SEARCH(P$1,raw[[#This Row],[active years]])),1,"")</f>
        <v/>
      </c>
      <c r="Q4850" t="str">
        <f>IF(ISNUMBER(SEARCH(Q$1,raw[[#This Row],[active years]])),1,"")</f>
        <v/>
      </c>
      <c r="R4850" t="str">
        <f>IF(ISNUMBER(SEARCH(R$1,raw[[#This Row],[active years]])),1,"")</f>
        <v/>
      </c>
      <c r="S4850" t="str">
        <f>IF(ISNUMBER(SEARCH(S$1,raw[[#This Row],[active years]])),1,"")</f>
        <v/>
      </c>
      <c r="T4850" t="str">
        <f>IF(ISNUMBER(SEARCH(T$1,raw[[#This Row],[active years]])),1,"")</f>
        <v/>
      </c>
      <c r="U4850" t="str">
        <f>IF(ISNUMBER(SEARCH(U$1,raw[[#This Row],[active years]])),1,"")</f>
        <v/>
      </c>
      <c r="V4850" t="str">
        <f>IF(ISNUMBER(SEARCH(V$1,raw[[#This Row],[active years]])),1,"")</f>
        <v/>
      </c>
      <c r="W4850" t="str">
        <f>IF(ISNUMBER(SEARCH(W$1,raw[[#This Row],[active years]])),1,"")</f>
        <v/>
      </c>
      <c r="X4850" t="str">
        <f>IF(ISNUMBER(SEARCH(X$1,raw[[#This Row],[active years]])),1,"")</f>
        <v/>
      </c>
      <c r="Y4850" t="str">
        <f>IF(ISNUMBER(SEARCH(Y$1,raw[[#This Row],[active years]])),1,"")</f>
        <v/>
      </c>
      <c r="Z4850">
        <f>IF(ISNUMBER(SEARCH(Z$1,raw[[#This Row],[active years]])),1,"")</f>
        <v>1</v>
      </c>
      <c r="AA4850">
        <f>IF(ISNUMBER(SEARCH(AA$1,raw[[#This Row],[active years]])),1,"")</f>
        <v>1</v>
      </c>
    </row>
    <row r="4851" spans="1:27" x14ac:dyDescent="0.45">
      <c r="A4851">
        <f>raw[team]</f>
        <v>5684</v>
      </c>
      <c r="B4851">
        <f>raw[rookie year]</f>
        <v>2015</v>
      </c>
      <c r="C4851" t="str">
        <f>IF(ISNUMBER(SEARCH(C$1,raw[[#This Row],[active years]])),1,"")</f>
        <v/>
      </c>
      <c r="D4851" t="str">
        <f>IF(ISNUMBER(SEARCH(D$1,raw[[#This Row],[active years]])),1,"")</f>
        <v/>
      </c>
      <c r="E4851" t="str">
        <f>IF(ISNUMBER(SEARCH(E$1,raw[[#This Row],[active years]])),1,"")</f>
        <v/>
      </c>
      <c r="F4851" t="str">
        <f>IF(ISNUMBER(SEARCH(F$1,raw[[#This Row],[active years]])),1,"")</f>
        <v/>
      </c>
      <c r="G4851" t="str">
        <f>IF(ISNUMBER(SEARCH(G$1,raw[[#This Row],[active years]])),1,"")</f>
        <v/>
      </c>
      <c r="H4851" t="str">
        <f>IF(ISNUMBER(SEARCH(H$1,raw[[#This Row],[active years]])),1,"")</f>
        <v/>
      </c>
      <c r="I4851" t="str">
        <f>IF(ISNUMBER(SEARCH(I$1,raw[[#This Row],[active years]])),1,"")</f>
        <v/>
      </c>
      <c r="J4851" t="str">
        <f>IF(ISNUMBER(SEARCH(J$1,raw[[#This Row],[active years]])),1,"")</f>
        <v/>
      </c>
      <c r="K4851" t="str">
        <f>IF(ISNUMBER(SEARCH(K$1,raw[[#This Row],[active years]])),1,"")</f>
        <v/>
      </c>
      <c r="L4851" t="str">
        <f>IF(ISNUMBER(SEARCH(L$1,raw[[#This Row],[active years]])),1,"")</f>
        <v/>
      </c>
      <c r="M4851" t="str">
        <f>IF(ISNUMBER(SEARCH(M$1,raw[[#This Row],[active years]])),1,"")</f>
        <v/>
      </c>
      <c r="N4851" t="str">
        <f>IF(ISNUMBER(SEARCH(N$1,raw[[#This Row],[active years]])),1,"")</f>
        <v/>
      </c>
      <c r="O4851" t="str">
        <f>IF(ISNUMBER(SEARCH(O$1,raw[[#This Row],[active years]])),1,"")</f>
        <v/>
      </c>
      <c r="P4851" t="str">
        <f>IF(ISNUMBER(SEARCH(P$1,raw[[#This Row],[active years]])),1,"")</f>
        <v/>
      </c>
      <c r="Q4851" t="str">
        <f>IF(ISNUMBER(SEARCH(Q$1,raw[[#This Row],[active years]])),1,"")</f>
        <v/>
      </c>
      <c r="R4851" t="str">
        <f>IF(ISNUMBER(SEARCH(R$1,raw[[#This Row],[active years]])),1,"")</f>
        <v/>
      </c>
      <c r="S4851" t="str">
        <f>IF(ISNUMBER(SEARCH(S$1,raw[[#This Row],[active years]])),1,"")</f>
        <v/>
      </c>
      <c r="T4851" t="str">
        <f>IF(ISNUMBER(SEARCH(T$1,raw[[#This Row],[active years]])),1,"")</f>
        <v/>
      </c>
      <c r="U4851" t="str">
        <f>IF(ISNUMBER(SEARCH(U$1,raw[[#This Row],[active years]])),1,"")</f>
        <v/>
      </c>
      <c r="V4851" t="str">
        <f>IF(ISNUMBER(SEARCH(V$1,raw[[#This Row],[active years]])),1,"")</f>
        <v/>
      </c>
      <c r="W4851" t="str">
        <f>IF(ISNUMBER(SEARCH(W$1,raw[[#This Row],[active years]])),1,"")</f>
        <v/>
      </c>
      <c r="X4851" t="str">
        <f>IF(ISNUMBER(SEARCH(X$1,raw[[#This Row],[active years]])),1,"")</f>
        <v/>
      </c>
      <c r="Y4851" t="str">
        <f>IF(ISNUMBER(SEARCH(Y$1,raw[[#This Row],[active years]])),1,"")</f>
        <v/>
      </c>
      <c r="Z4851">
        <f>IF(ISNUMBER(SEARCH(Z$1,raw[[#This Row],[active years]])),1,"")</f>
        <v>1</v>
      </c>
      <c r="AA4851">
        <f>IF(ISNUMBER(SEARCH(AA$1,raw[[#This Row],[active years]])),1,"")</f>
        <v>1</v>
      </c>
    </row>
    <row r="4852" spans="1:27" x14ac:dyDescent="0.45">
      <c r="A4852">
        <f>raw[team]</f>
        <v>5685</v>
      </c>
      <c r="B4852">
        <f>raw[rookie year]</f>
        <v>2015</v>
      </c>
      <c r="C4852" t="str">
        <f>IF(ISNUMBER(SEARCH(C$1,raw[[#This Row],[active years]])),1,"")</f>
        <v/>
      </c>
      <c r="D4852" t="str">
        <f>IF(ISNUMBER(SEARCH(D$1,raw[[#This Row],[active years]])),1,"")</f>
        <v/>
      </c>
      <c r="E4852" t="str">
        <f>IF(ISNUMBER(SEARCH(E$1,raw[[#This Row],[active years]])),1,"")</f>
        <v/>
      </c>
      <c r="F4852" t="str">
        <f>IF(ISNUMBER(SEARCH(F$1,raw[[#This Row],[active years]])),1,"")</f>
        <v/>
      </c>
      <c r="G4852" t="str">
        <f>IF(ISNUMBER(SEARCH(G$1,raw[[#This Row],[active years]])),1,"")</f>
        <v/>
      </c>
      <c r="H4852" t="str">
        <f>IF(ISNUMBER(SEARCH(H$1,raw[[#This Row],[active years]])),1,"")</f>
        <v/>
      </c>
      <c r="I4852" t="str">
        <f>IF(ISNUMBER(SEARCH(I$1,raw[[#This Row],[active years]])),1,"")</f>
        <v/>
      </c>
      <c r="J4852" t="str">
        <f>IF(ISNUMBER(SEARCH(J$1,raw[[#This Row],[active years]])),1,"")</f>
        <v/>
      </c>
      <c r="K4852" t="str">
        <f>IF(ISNUMBER(SEARCH(K$1,raw[[#This Row],[active years]])),1,"")</f>
        <v/>
      </c>
      <c r="L4852" t="str">
        <f>IF(ISNUMBER(SEARCH(L$1,raw[[#This Row],[active years]])),1,"")</f>
        <v/>
      </c>
      <c r="M4852" t="str">
        <f>IF(ISNUMBER(SEARCH(M$1,raw[[#This Row],[active years]])),1,"")</f>
        <v/>
      </c>
      <c r="N4852" t="str">
        <f>IF(ISNUMBER(SEARCH(N$1,raw[[#This Row],[active years]])),1,"")</f>
        <v/>
      </c>
      <c r="O4852" t="str">
        <f>IF(ISNUMBER(SEARCH(O$1,raw[[#This Row],[active years]])),1,"")</f>
        <v/>
      </c>
      <c r="P4852" t="str">
        <f>IF(ISNUMBER(SEARCH(P$1,raw[[#This Row],[active years]])),1,"")</f>
        <v/>
      </c>
      <c r="Q4852" t="str">
        <f>IF(ISNUMBER(SEARCH(Q$1,raw[[#This Row],[active years]])),1,"")</f>
        <v/>
      </c>
      <c r="R4852" t="str">
        <f>IF(ISNUMBER(SEARCH(R$1,raw[[#This Row],[active years]])),1,"")</f>
        <v/>
      </c>
      <c r="S4852" t="str">
        <f>IF(ISNUMBER(SEARCH(S$1,raw[[#This Row],[active years]])),1,"")</f>
        <v/>
      </c>
      <c r="T4852" t="str">
        <f>IF(ISNUMBER(SEARCH(T$1,raw[[#This Row],[active years]])),1,"")</f>
        <v/>
      </c>
      <c r="U4852" t="str">
        <f>IF(ISNUMBER(SEARCH(U$1,raw[[#This Row],[active years]])),1,"")</f>
        <v/>
      </c>
      <c r="V4852" t="str">
        <f>IF(ISNUMBER(SEARCH(V$1,raw[[#This Row],[active years]])),1,"")</f>
        <v/>
      </c>
      <c r="W4852" t="str">
        <f>IF(ISNUMBER(SEARCH(W$1,raw[[#This Row],[active years]])),1,"")</f>
        <v/>
      </c>
      <c r="X4852" t="str">
        <f>IF(ISNUMBER(SEARCH(X$1,raw[[#This Row],[active years]])),1,"")</f>
        <v/>
      </c>
      <c r="Y4852" t="str">
        <f>IF(ISNUMBER(SEARCH(Y$1,raw[[#This Row],[active years]])),1,"")</f>
        <v/>
      </c>
      <c r="Z4852">
        <f>IF(ISNUMBER(SEARCH(Z$1,raw[[#This Row],[active years]])),1,"")</f>
        <v>1</v>
      </c>
      <c r="AA4852">
        <f>IF(ISNUMBER(SEARCH(AA$1,raw[[#This Row],[active years]])),1,"")</f>
        <v>1</v>
      </c>
    </row>
    <row r="4853" spans="1:27" x14ac:dyDescent="0.45">
      <c r="A4853">
        <f>raw[team]</f>
        <v>5686</v>
      </c>
      <c r="B4853">
        <f>raw[rookie year]</f>
        <v>2015</v>
      </c>
      <c r="C4853" t="str">
        <f>IF(ISNUMBER(SEARCH(C$1,raw[[#This Row],[active years]])),1,"")</f>
        <v/>
      </c>
      <c r="D4853" t="str">
        <f>IF(ISNUMBER(SEARCH(D$1,raw[[#This Row],[active years]])),1,"")</f>
        <v/>
      </c>
      <c r="E4853" t="str">
        <f>IF(ISNUMBER(SEARCH(E$1,raw[[#This Row],[active years]])),1,"")</f>
        <v/>
      </c>
      <c r="F4853" t="str">
        <f>IF(ISNUMBER(SEARCH(F$1,raw[[#This Row],[active years]])),1,"")</f>
        <v/>
      </c>
      <c r="G4853" t="str">
        <f>IF(ISNUMBER(SEARCH(G$1,raw[[#This Row],[active years]])),1,"")</f>
        <v/>
      </c>
      <c r="H4853" t="str">
        <f>IF(ISNUMBER(SEARCH(H$1,raw[[#This Row],[active years]])),1,"")</f>
        <v/>
      </c>
      <c r="I4853" t="str">
        <f>IF(ISNUMBER(SEARCH(I$1,raw[[#This Row],[active years]])),1,"")</f>
        <v/>
      </c>
      <c r="J4853" t="str">
        <f>IF(ISNUMBER(SEARCH(J$1,raw[[#This Row],[active years]])),1,"")</f>
        <v/>
      </c>
      <c r="K4853" t="str">
        <f>IF(ISNUMBER(SEARCH(K$1,raw[[#This Row],[active years]])),1,"")</f>
        <v/>
      </c>
      <c r="L4853" t="str">
        <f>IF(ISNUMBER(SEARCH(L$1,raw[[#This Row],[active years]])),1,"")</f>
        <v/>
      </c>
      <c r="M4853" t="str">
        <f>IF(ISNUMBER(SEARCH(M$1,raw[[#This Row],[active years]])),1,"")</f>
        <v/>
      </c>
      <c r="N4853" t="str">
        <f>IF(ISNUMBER(SEARCH(N$1,raw[[#This Row],[active years]])),1,"")</f>
        <v/>
      </c>
      <c r="O4853" t="str">
        <f>IF(ISNUMBER(SEARCH(O$1,raw[[#This Row],[active years]])),1,"")</f>
        <v/>
      </c>
      <c r="P4853" t="str">
        <f>IF(ISNUMBER(SEARCH(P$1,raw[[#This Row],[active years]])),1,"")</f>
        <v/>
      </c>
      <c r="Q4853" t="str">
        <f>IF(ISNUMBER(SEARCH(Q$1,raw[[#This Row],[active years]])),1,"")</f>
        <v/>
      </c>
      <c r="R4853" t="str">
        <f>IF(ISNUMBER(SEARCH(R$1,raw[[#This Row],[active years]])),1,"")</f>
        <v/>
      </c>
      <c r="S4853" t="str">
        <f>IF(ISNUMBER(SEARCH(S$1,raw[[#This Row],[active years]])),1,"")</f>
        <v/>
      </c>
      <c r="T4853" t="str">
        <f>IF(ISNUMBER(SEARCH(T$1,raw[[#This Row],[active years]])),1,"")</f>
        <v/>
      </c>
      <c r="U4853" t="str">
        <f>IF(ISNUMBER(SEARCH(U$1,raw[[#This Row],[active years]])),1,"")</f>
        <v/>
      </c>
      <c r="V4853" t="str">
        <f>IF(ISNUMBER(SEARCH(V$1,raw[[#This Row],[active years]])),1,"")</f>
        <v/>
      </c>
      <c r="W4853" t="str">
        <f>IF(ISNUMBER(SEARCH(W$1,raw[[#This Row],[active years]])),1,"")</f>
        <v/>
      </c>
      <c r="X4853" t="str">
        <f>IF(ISNUMBER(SEARCH(X$1,raw[[#This Row],[active years]])),1,"")</f>
        <v/>
      </c>
      <c r="Y4853" t="str">
        <f>IF(ISNUMBER(SEARCH(Y$1,raw[[#This Row],[active years]])),1,"")</f>
        <v/>
      </c>
      <c r="Z4853">
        <f>IF(ISNUMBER(SEARCH(Z$1,raw[[#This Row],[active years]])),1,"")</f>
        <v>1</v>
      </c>
      <c r="AA4853">
        <f>IF(ISNUMBER(SEARCH(AA$1,raw[[#This Row],[active years]])),1,"")</f>
        <v>1</v>
      </c>
    </row>
    <row r="4854" spans="1:27" x14ac:dyDescent="0.45">
      <c r="A4854">
        <f>raw[team]</f>
        <v>5687</v>
      </c>
      <c r="B4854">
        <f>raw[rookie year]</f>
        <v>2015</v>
      </c>
      <c r="C4854" t="str">
        <f>IF(ISNUMBER(SEARCH(C$1,raw[[#This Row],[active years]])),1,"")</f>
        <v/>
      </c>
      <c r="D4854" t="str">
        <f>IF(ISNUMBER(SEARCH(D$1,raw[[#This Row],[active years]])),1,"")</f>
        <v/>
      </c>
      <c r="E4854" t="str">
        <f>IF(ISNUMBER(SEARCH(E$1,raw[[#This Row],[active years]])),1,"")</f>
        <v/>
      </c>
      <c r="F4854" t="str">
        <f>IF(ISNUMBER(SEARCH(F$1,raw[[#This Row],[active years]])),1,"")</f>
        <v/>
      </c>
      <c r="G4854" t="str">
        <f>IF(ISNUMBER(SEARCH(G$1,raw[[#This Row],[active years]])),1,"")</f>
        <v/>
      </c>
      <c r="H4854" t="str">
        <f>IF(ISNUMBER(SEARCH(H$1,raw[[#This Row],[active years]])),1,"")</f>
        <v/>
      </c>
      <c r="I4854" t="str">
        <f>IF(ISNUMBER(SEARCH(I$1,raw[[#This Row],[active years]])),1,"")</f>
        <v/>
      </c>
      <c r="J4854" t="str">
        <f>IF(ISNUMBER(SEARCH(J$1,raw[[#This Row],[active years]])),1,"")</f>
        <v/>
      </c>
      <c r="K4854" t="str">
        <f>IF(ISNUMBER(SEARCH(K$1,raw[[#This Row],[active years]])),1,"")</f>
        <v/>
      </c>
      <c r="L4854" t="str">
        <f>IF(ISNUMBER(SEARCH(L$1,raw[[#This Row],[active years]])),1,"")</f>
        <v/>
      </c>
      <c r="M4854" t="str">
        <f>IF(ISNUMBER(SEARCH(M$1,raw[[#This Row],[active years]])),1,"")</f>
        <v/>
      </c>
      <c r="N4854" t="str">
        <f>IF(ISNUMBER(SEARCH(N$1,raw[[#This Row],[active years]])),1,"")</f>
        <v/>
      </c>
      <c r="O4854" t="str">
        <f>IF(ISNUMBER(SEARCH(O$1,raw[[#This Row],[active years]])),1,"")</f>
        <v/>
      </c>
      <c r="P4854" t="str">
        <f>IF(ISNUMBER(SEARCH(P$1,raw[[#This Row],[active years]])),1,"")</f>
        <v/>
      </c>
      <c r="Q4854" t="str">
        <f>IF(ISNUMBER(SEARCH(Q$1,raw[[#This Row],[active years]])),1,"")</f>
        <v/>
      </c>
      <c r="R4854" t="str">
        <f>IF(ISNUMBER(SEARCH(R$1,raw[[#This Row],[active years]])),1,"")</f>
        <v/>
      </c>
      <c r="S4854" t="str">
        <f>IF(ISNUMBER(SEARCH(S$1,raw[[#This Row],[active years]])),1,"")</f>
        <v/>
      </c>
      <c r="T4854" t="str">
        <f>IF(ISNUMBER(SEARCH(T$1,raw[[#This Row],[active years]])),1,"")</f>
        <v/>
      </c>
      <c r="U4854" t="str">
        <f>IF(ISNUMBER(SEARCH(U$1,raw[[#This Row],[active years]])),1,"")</f>
        <v/>
      </c>
      <c r="V4854" t="str">
        <f>IF(ISNUMBER(SEARCH(V$1,raw[[#This Row],[active years]])),1,"")</f>
        <v/>
      </c>
      <c r="W4854" t="str">
        <f>IF(ISNUMBER(SEARCH(W$1,raw[[#This Row],[active years]])),1,"")</f>
        <v/>
      </c>
      <c r="X4854" t="str">
        <f>IF(ISNUMBER(SEARCH(X$1,raw[[#This Row],[active years]])),1,"")</f>
        <v/>
      </c>
      <c r="Y4854" t="str">
        <f>IF(ISNUMBER(SEARCH(Y$1,raw[[#This Row],[active years]])),1,"")</f>
        <v/>
      </c>
      <c r="Z4854">
        <f>IF(ISNUMBER(SEARCH(Z$1,raw[[#This Row],[active years]])),1,"")</f>
        <v>1</v>
      </c>
      <c r="AA4854">
        <f>IF(ISNUMBER(SEARCH(AA$1,raw[[#This Row],[active years]])),1,"")</f>
        <v>1</v>
      </c>
    </row>
    <row r="4855" spans="1:27" x14ac:dyDescent="0.45">
      <c r="A4855">
        <f>raw[team]</f>
        <v>5688</v>
      </c>
      <c r="B4855">
        <f>raw[rookie year]</f>
        <v>2015</v>
      </c>
      <c r="C4855" t="str">
        <f>IF(ISNUMBER(SEARCH(C$1,raw[[#This Row],[active years]])),1,"")</f>
        <v/>
      </c>
      <c r="D4855" t="str">
        <f>IF(ISNUMBER(SEARCH(D$1,raw[[#This Row],[active years]])),1,"")</f>
        <v/>
      </c>
      <c r="E4855" t="str">
        <f>IF(ISNUMBER(SEARCH(E$1,raw[[#This Row],[active years]])),1,"")</f>
        <v/>
      </c>
      <c r="F4855" t="str">
        <f>IF(ISNUMBER(SEARCH(F$1,raw[[#This Row],[active years]])),1,"")</f>
        <v/>
      </c>
      <c r="G4855" t="str">
        <f>IF(ISNUMBER(SEARCH(G$1,raw[[#This Row],[active years]])),1,"")</f>
        <v/>
      </c>
      <c r="H4855" t="str">
        <f>IF(ISNUMBER(SEARCH(H$1,raw[[#This Row],[active years]])),1,"")</f>
        <v/>
      </c>
      <c r="I4855" t="str">
        <f>IF(ISNUMBER(SEARCH(I$1,raw[[#This Row],[active years]])),1,"")</f>
        <v/>
      </c>
      <c r="J4855" t="str">
        <f>IF(ISNUMBER(SEARCH(J$1,raw[[#This Row],[active years]])),1,"")</f>
        <v/>
      </c>
      <c r="K4855" t="str">
        <f>IF(ISNUMBER(SEARCH(K$1,raw[[#This Row],[active years]])),1,"")</f>
        <v/>
      </c>
      <c r="L4855" t="str">
        <f>IF(ISNUMBER(SEARCH(L$1,raw[[#This Row],[active years]])),1,"")</f>
        <v/>
      </c>
      <c r="M4855" t="str">
        <f>IF(ISNUMBER(SEARCH(M$1,raw[[#This Row],[active years]])),1,"")</f>
        <v/>
      </c>
      <c r="N4855" t="str">
        <f>IF(ISNUMBER(SEARCH(N$1,raw[[#This Row],[active years]])),1,"")</f>
        <v/>
      </c>
      <c r="O4855" t="str">
        <f>IF(ISNUMBER(SEARCH(O$1,raw[[#This Row],[active years]])),1,"")</f>
        <v/>
      </c>
      <c r="P4855" t="str">
        <f>IF(ISNUMBER(SEARCH(P$1,raw[[#This Row],[active years]])),1,"")</f>
        <v/>
      </c>
      <c r="Q4855" t="str">
        <f>IF(ISNUMBER(SEARCH(Q$1,raw[[#This Row],[active years]])),1,"")</f>
        <v/>
      </c>
      <c r="R4855" t="str">
        <f>IF(ISNUMBER(SEARCH(R$1,raw[[#This Row],[active years]])),1,"")</f>
        <v/>
      </c>
      <c r="S4855" t="str">
        <f>IF(ISNUMBER(SEARCH(S$1,raw[[#This Row],[active years]])),1,"")</f>
        <v/>
      </c>
      <c r="T4855" t="str">
        <f>IF(ISNUMBER(SEARCH(T$1,raw[[#This Row],[active years]])),1,"")</f>
        <v/>
      </c>
      <c r="U4855" t="str">
        <f>IF(ISNUMBER(SEARCH(U$1,raw[[#This Row],[active years]])),1,"")</f>
        <v/>
      </c>
      <c r="V4855" t="str">
        <f>IF(ISNUMBER(SEARCH(V$1,raw[[#This Row],[active years]])),1,"")</f>
        <v/>
      </c>
      <c r="W4855" t="str">
        <f>IF(ISNUMBER(SEARCH(W$1,raw[[#This Row],[active years]])),1,"")</f>
        <v/>
      </c>
      <c r="X4855" t="str">
        <f>IF(ISNUMBER(SEARCH(X$1,raw[[#This Row],[active years]])),1,"")</f>
        <v/>
      </c>
      <c r="Y4855" t="str">
        <f>IF(ISNUMBER(SEARCH(Y$1,raw[[#This Row],[active years]])),1,"")</f>
        <v/>
      </c>
      <c r="Z4855">
        <f>IF(ISNUMBER(SEARCH(Z$1,raw[[#This Row],[active years]])),1,"")</f>
        <v>1</v>
      </c>
      <c r="AA4855">
        <f>IF(ISNUMBER(SEARCH(AA$1,raw[[#This Row],[active years]])),1,"")</f>
        <v>1</v>
      </c>
    </row>
    <row r="4856" spans="1:27" x14ac:dyDescent="0.45">
      <c r="A4856">
        <f>raw[team]</f>
        <v>5689</v>
      </c>
      <c r="B4856">
        <f>raw[rookie year]</f>
        <v>2015</v>
      </c>
      <c r="C4856" t="str">
        <f>IF(ISNUMBER(SEARCH(C$1,raw[[#This Row],[active years]])),1,"")</f>
        <v/>
      </c>
      <c r="D4856" t="str">
        <f>IF(ISNUMBER(SEARCH(D$1,raw[[#This Row],[active years]])),1,"")</f>
        <v/>
      </c>
      <c r="E4856" t="str">
        <f>IF(ISNUMBER(SEARCH(E$1,raw[[#This Row],[active years]])),1,"")</f>
        <v/>
      </c>
      <c r="F4856" t="str">
        <f>IF(ISNUMBER(SEARCH(F$1,raw[[#This Row],[active years]])),1,"")</f>
        <v/>
      </c>
      <c r="G4856" t="str">
        <f>IF(ISNUMBER(SEARCH(G$1,raw[[#This Row],[active years]])),1,"")</f>
        <v/>
      </c>
      <c r="H4856" t="str">
        <f>IF(ISNUMBER(SEARCH(H$1,raw[[#This Row],[active years]])),1,"")</f>
        <v/>
      </c>
      <c r="I4856" t="str">
        <f>IF(ISNUMBER(SEARCH(I$1,raw[[#This Row],[active years]])),1,"")</f>
        <v/>
      </c>
      <c r="J4856" t="str">
        <f>IF(ISNUMBER(SEARCH(J$1,raw[[#This Row],[active years]])),1,"")</f>
        <v/>
      </c>
      <c r="K4856" t="str">
        <f>IF(ISNUMBER(SEARCH(K$1,raw[[#This Row],[active years]])),1,"")</f>
        <v/>
      </c>
      <c r="L4856" t="str">
        <f>IF(ISNUMBER(SEARCH(L$1,raw[[#This Row],[active years]])),1,"")</f>
        <v/>
      </c>
      <c r="M4856" t="str">
        <f>IF(ISNUMBER(SEARCH(M$1,raw[[#This Row],[active years]])),1,"")</f>
        <v/>
      </c>
      <c r="N4856" t="str">
        <f>IF(ISNUMBER(SEARCH(N$1,raw[[#This Row],[active years]])),1,"")</f>
        <v/>
      </c>
      <c r="O4856" t="str">
        <f>IF(ISNUMBER(SEARCH(O$1,raw[[#This Row],[active years]])),1,"")</f>
        <v/>
      </c>
      <c r="P4856" t="str">
        <f>IF(ISNUMBER(SEARCH(P$1,raw[[#This Row],[active years]])),1,"")</f>
        <v/>
      </c>
      <c r="Q4856" t="str">
        <f>IF(ISNUMBER(SEARCH(Q$1,raw[[#This Row],[active years]])),1,"")</f>
        <v/>
      </c>
      <c r="R4856" t="str">
        <f>IF(ISNUMBER(SEARCH(R$1,raw[[#This Row],[active years]])),1,"")</f>
        <v/>
      </c>
      <c r="S4856" t="str">
        <f>IF(ISNUMBER(SEARCH(S$1,raw[[#This Row],[active years]])),1,"")</f>
        <v/>
      </c>
      <c r="T4856" t="str">
        <f>IF(ISNUMBER(SEARCH(T$1,raw[[#This Row],[active years]])),1,"")</f>
        <v/>
      </c>
      <c r="U4856" t="str">
        <f>IF(ISNUMBER(SEARCH(U$1,raw[[#This Row],[active years]])),1,"")</f>
        <v/>
      </c>
      <c r="V4856" t="str">
        <f>IF(ISNUMBER(SEARCH(V$1,raw[[#This Row],[active years]])),1,"")</f>
        <v/>
      </c>
      <c r="W4856" t="str">
        <f>IF(ISNUMBER(SEARCH(W$1,raw[[#This Row],[active years]])),1,"")</f>
        <v/>
      </c>
      <c r="X4856" t="str">
        <f>IF(ISNUMBER(SEARCH(X$1,raw[[#This Row],[active years]])),1,"")</f>
        <v/>
      </c>
      <c r="Y4856" t="str">
        <f>IF(ISNUMBER(SEARCH(Y$1,raw[[#This Row],[active years]])),1,"")</f>
        <v/>
      </c>
      <c r="Z4856">
        <f>IF(ISNUMBER(SEARCH(Z$1,raw[[#This Row],[active years]])),1,"")</f>
        <v>1</v>
      </c>
      <c r="AA4856">
        <f>IF(ISNUMBER(SEARCH(AA$1,raw[[#This Row],[active years]])),1,"")</f>
        <v>1</v>
      </c>
    </row>
    <row r="4857" spans="1:27" x14ac:dyDescent="0.45">
      <c r="A4857">
        <f>raw[team]</f>
        <v>5690</v>
      </c>
      <c r="B4857">
        <f>raw[rookie year]</f>
        <v>2015</v>
      </c>
      <c r="C4857" t="str">
        <f>IF(ISNUMBER(SEARCH(C$1,raw[[#This Row],[active years]])),1,"")</f>
        <v/>
      </c>
      <c r="D4857" t="str">
        <f>IF(ISNUMBER(SEARCH(D$1,raw[[#This Row],[active years]])),1,"")</f>
        <v/>
      </c>
      <c r="E4857" t="str">
        <f>IF(ISNUMBER(SEARCH(E$1,raw[[#This Row],[active years]])),1,"")</f>
        <v/>
      </c>
      <c r="F4857" t="str">
        <f>IF(ISNUMBER(SEARCH(F$1,raw[[#This Row],[active years]])),1,"")</f>
        <v/>
      </c>
      <c r="G4857" t="str">
        <f>IF(ISNUMBER(SEARCH(G$1,raw[[#This Row],[active years]])),1,"")</f>
        <v/>
      </c>
      <c r="H4857" t="str">
        <f>IF(ISNUMBER(SEARCH(H$1,raw[[#This Row],[active years]])),1,"")</f>
        <v/>
      </c>
      <c r="I4857" t="str">
        <f>IF(ISNUMBER(SEARCH(I$1,raw[[#This Row],[active years]])),1,"")</f>
        <v/>
      </c>
      <c r="J4857" t="str">
        <f>IF(ISNUMBER(SEARCH(J$1,raw[[#This Row],[active years]])),1,"")</f>
        <v/>
      </c>
      <c r="K4857" t="str">
        <f>IF(ISNUMBER(SEARCH(K$1,raw[[#This Row],[active years]])),1,"")</f>
        <v/>
      </c>
      <c r="L4857" t="str">
        <f>IF(ISNUMBER(SEARCH(L$1,raw[[#This Row],[active years]])),1,"")</f>
        <v/>
      </c>
      <c r="M4857" t="str">
        <f>IF(ISNUMBER(SEARCH(M$1,raw[[#This Row],[active years]])),1,"")</f>
        <v/>
      </c>
      <c r="N4857" t="str">
        <f>IF(ISNUMBER(SEARCH(N$1,raw[[#This Row],[active years]])),1,"")</f>
        <v/>
      </c>
      <c r="O4857" t="str">
        <f>IF(ISNUMBER(SEARCH(O$1,raw[[#This Row],[active years]])),1,"")</f>
        <v/>
      </c>
      <c r="P4857" t="str">
        <f>IF(ISNUMBER(SEARCH(P$1,raw[[#This Row],[active years]])),1,"")</f>
        <v/>
      </c>
      <c r="Q4857" t="str">
        <f>IF(ISNUMBER(SEARCH(Q$1,raw[[#This Row],[active years]])),1,"")</f>
        <v/>
      </c>
      <c r="R4857" t="str">
        <f>IF(ISNUMBER(SEARCH(R$1,raw[[#This Row],[active years]])),1,"")</f>
        <v/>
      </c>
      <c r="S4857" t="str">
        <f>IF(ISNUMBER(SEARCH(S$1,raw[[#This Row],[active years]])),1,"")</f>
        <v/>
      </c>
      <c r="T4857" t="str">
        <f>IF(ISNUMBER(SEARCH(T$1,raw[[#This Row],[active years]])),1,"")</f>
        <v/>
      </c>
      <c r="U4857" t="str">
        <f>IF(ISNUMBER(SEARCH(U$1,raw[[#This Row],[active years]])),1,"")</f>
        <v/>
      </c>
      <c r="V4857" t="str">
        <f>IF(ISNUMBER(SEARCH(V$1,raw[[#This Row],[active years]])),1,"")</f>
        <v/>
      </c>
      <c r="W4857" t="str">
        <f>IF(ISNUMBER(SEARCH(W$1,raw[[#This Row],[active years]])),1,"")</f>
        <v/>
      </c>
      <c r="X4857" t="str">
        <f>IF(ISNUMBER(SEARCH(X$1,raw[[#This Row],[active years]])),1,"")</f>
        <v/>
      </c>
      <c r="Y4857" t="str">
        <f>IF(ISNUMBER(SEARCH(Y$1,raw[[#This Row],[active years]])),1,"")</f>
        <v/>
      </c>
      <c r="Z4857">
        <f>IF(ISNUMBER(SEARCH(Z$1,raw[[#This Row],[active years]])),1,"")</f>
        <v>1</v>
      </c>
      <c r="AA4857">
        <f>IF(ISNUMBER(SEARCH(AA$1,raw[[#This Row],[active years]])),1,"")</f>
        <v>1</v>
      </c>
    </row>
    <row r="4858" spans="1:27" x14ac:dyDescent="0.45">
      <c r="A4858">
        <f>raw[team]</f>
        <v>5691</v>
      </c>
      <c r="B4858">
        <f>raw[rookie year]</f>
        <v>2015</v>
      </c>
      <c r="C4858" t="str">
        <f>IF(ISNUMBER(SEARCH(C$1,raw[[#This Row],[active years]])),1,"")</f>
        <v/>
      </c>
      <c r="D4858" t="str">
        <f>IF(ISNUMBER(SEARCH(D$1,raw[[#This Row],[active years]])),1,"")</f>
        <v/>
      </c>
      <c r="E4858" t="str">
        <f>IF(ISNUMBER(SEARCH(E$1,raw[[#This Row],[active years]])),1,"")</f>
        <v/>
      </c>
      <c r="F4858" t="str">
        <f>IF(ISNUMBER(SEARCH(F$1,raw[[#This Row],[active years]])),1,"")</f>
        <v/>
      </c>
      <c r="G4858" t="str">
        <f>IF(ISNUMBER(SEARCH(G$1,raw[[#This Row],[active years]])),1,"")</f>
        <v/>
      </c>
      <c r="H4858" t="str">
        <f>IF(ISNUMBER(SEARCH(H$1,raw[[#This Row],[active years]])),1,"")</f>
        <v/>
      </c>
      <c r="I4858" t="str">
        <f>IF(ISNUMBER(SEARCH(I$1,raw[[#This Row],[active years]])),1,"")</f>
        <v/>
      </c>
      <c r="J4858" t="str">
        <f>IF(ISNUMBER(SEARCH(J$1,raw[[#This Row],[active years]])),1,"")</f>
        <v/>
      </c>
      <c r="K4858" t="str">
        <f>IF(ISNUMBER(SEARCH(K$1,raw[[#This Row],[active years]])),1,"")</f>
        <v/>
      </c>
      <c r="L4858" t="str">
        <f>IF(ISNUMBER(SEARCH(L$1,raw[[#This Row],[active years]])),1,"")</f>
        <v/>
      </c>
      <c r="M4858" t="str">
        <f>IF(ISNUMBER(SEARCH(M$1,raw[[#This Row],[active years]])),1,"")</f>
        <v/>
      </c>
      <c r="N4858" t="str">
        <f>IF(ISNUMBER(SEARCH(N$1,raw[[#This Row],[active years]])),1,"")</f>
        <v/>
      </c>
      <c r="O4858" t="str">
        <f>IF(ISNUMBER(SEARCH(O$1,raw[[#This Row],[active years]])),1,"")</f>
        <v/>
      </c>
      <c r="P4858" t="str">
        <f>IF(ISNUMBER(SEARCH(P$1,raw[[#This Row],[active years]])),1,"")</f>
        <v/>
      </c>
      <c r="Q4858" t="str">
        <f>IF(ISNUMBER(SEARCH(Q$1,raw[[#This Row],[active years]])),1,"")</f>
        <v/>
      </c>
      <c r="R4858" t="str">
        <f>IF(ISNUMBER(SEARCH(R$1,raw[[#This Row],[active years]])),1,"")</f>
        <v/>
      </c>
      <c r="S4858" t="str">
        <f>IF(ISNUMBER(SEARCH(S$1,raw[[#This Row],[active years]])),1,"")</f>
        <v/>
      </c>
      <c r="T4858" t="str">
        <f>IF(ISNUMBER(SEARCH(T$1,raw[[#This Row],[active years]])),1,"")</f>
        <v/>
      </c>
      <c r="U4858" t="str">
        <f>IF(ISNUMBER(SEARCH(U$1,raw[[#This Row],[active years]])),1,"")</f>
        <v/>
      </c>
      <c r="V4858" t="str">
        <f>IF(ISNUMBER(SEARCH(V$1,raw[[#This Row],[active years]])),1,"")</f>
        <v/>
      </c>
      <c r="W4858" t="str">
        <f>IF(ISNUMBER(SEARCH(W$1,raw[[#This Row],[active years]])),1,"")</f>
        <v/>
      </c>
      <c r="X4858" t="str">
        <f>IF(ISNUMBER(SEARCH(X$1,raw[[#This Row],[active years]])),1,"")</f>
        <v/>
      </c>
      <c r="Y4858" t="str">
        <f>IF(ISNUMBER(SEARCH(Y$1,raw[[#This Row],[active years]])),1,"")</f>
        <v/>
      </c>
      <c r="Z4858">
        <f>IF(ISNUMBER(SEARCH(Z$1,raw[[#This Row],[active years]])),1,"")</f>
        <v>1</v>
      </c>
      <c r="AA4858" t="str">
        <f>IF(ISNUMBER(SEARCH(AA$1,raw[[#This Row],[active years]])),1,"")</f>
        <v/>
      </c>
    </row>
    <row r="4859" spans="1:27" x14ac:dyDescent="0.45">
      <c r="A4859">
        <f>raw[team]</f>
        <v>5692</v>
      </c>
      <c r="B4859">
        <f>raw[rookie year]</f>
        <v>2015</v>
      </c>
      <c r="C4859" t="str">
        <f>IF(ISNUMBER(SEARCH(C$1,raw[[#This Row],[active years]])),1,"")</f>
        <v/>
      </c>
      <c r="D4859" t="str">
        <f>IF(ISNUMBER(SEARCH(D$1,raw[[#This Row],[active years]])),1,"")</f>
        <v/>
      </c>
      <c r="E4859" t="str">
        <f>IF(ISNUMBER(SEARCH(E$1,raw[[#This Row],[active years]])),1,"")</f>
        <v/>
      </c>
      <c r="F4859" t="str">
        <f>IF(ISNUMBER(SEARCH(F$1,raw[[#This Row],[active years]])),1,"")</f>
        <v/>
      </c>
      <c r="G4859" t="str">
        <f>IF(ISNUMBER(SEARCH(G$1,raw[[#This Row],[active years]])),1,"")</f>
        <v/>
      </c>
      <c r="H4859" t="str">
        <f>IF(ISNUMBER(SEARCH(H$1,raw[[#This Row],[active years]])),1,"")</f>
        <v/>
      </c>
      <c r="I4859" t="str">
        <f>IF(ISNUMBER(SEARCH(I$1,raw[[#This Row],[active years]])),1,"")</f>
        <v/>
      </c>
      <c r="J4859" t="str">
        <f>IF(ISNUMBER(SEARCH(J$1,raw[[#This Row],[active years]])),1,"")</f>
        <v/>
      </c>
      <c r="K4859" t="str">
        <f>IF(ISNUMBER(SEARCH(K$1,raw[[#This Row],[active years]])),1,"")</f>
        <v/>
      </c>
      <c r="L4859" t="str">
        <f>IF(ISNUMBER(SEARCH(L$1,raw[[#This Row],[active years]])),1,"")</f>
        <v/>
      </c>
      <c r="M4859" t="str">
        <f>IF(ISNUMBER(SEARCH(M$1,raw[[#This Row],[active years]])),1,"")</f>
        <v/>
      </c>
      <c r="N4859" t="str">
        <f>IF(ISNUMBER(SEARCH(N$1,raw[[#This Row],[active years]])),1,"")</f>
        <v/>
      </c>
      <c r="O4859" t="str">
        <f>IF(ISNUMBER(SEARCH(O$1,raw[[#This Row],[active years]])),1,"")</f>
        <v/>
      </c>
      <c r="P4859" t="str">
        <f>IF(ISNUMBER(SEARCH(P$1,raw[[#This Row],[active years]])),1,"")</f>
        <v/>
      </c>
      <c r="Q4859" t="str">
        <f>IF(ISNUMBER(SEARCH(Q$1,raw[[#This Row],[active years]])),1,"")</f>
        <v/>
      </c>
      <c r="R4859" t="str">
        <f>IF(ISNUMBER(SEARCH(R$1,raw[[#This Row],[active years]])),1,"")</f>
        <v/>
      </c>
      <c r="S4859" t="str">
        <f>IF(ISNUMBER(SEARCH(S$1,raw[[#This Row],[active years]])),1,"")</f>
        <v/>
      </c>
      <c r="T4859" t="str">
        <f>IF(ISNUMBER(SEARCH(T$1,raw[[#This Row],[active years]])),1,"")</f>
        <v/>
      </c>
      <c r="U4859" t="str">
        <f>IF(ISNUMBER(SEARCH(U$1,raw[[#This Row],[active years]])),1,"")</f>
        <v/>
      </c>
      <c r="V4859" t="str">
        <f>IF(ISNUMBER(SEARCH(V$1,raw[[#This Row],[active years]])),1,"")</f>
        <v/>
      </c>
      <c r="W4859" t="str">
        <f>IF(ISNUMBER(SEARCH(W$1,raw[[#This Row],[active years]])),1,"")</f>
        <v/>
      </c>
      <c r="X4859" t="str">
        <f>IF(ISNUMBER(SEARCH(X$1,raw[[#This Row],[active years]])),1,"")</f>
        <v/>
      </c>
      <c r="Y4859" t="str">
        <f>IF(ISNUMBER(SEARCH(Y$1,raw[[#This Row],[active years]])),1,"")</f>
        <v/>
      </c>
      <c r="Z4859">
        <f>IF(ISNUMBER(SEARCH(Z$1,raw[[#This Row],[active years]])),1,"")</f>
        <v>1</v>
      </c>
      <c r="AA4859">
        <f>IF(ISNUMBER(SEARCH(AA$1,raw[[#This Row],[active years]])),1,"")</f>
        <v>1</v>
      </c>
    </row>
    <row r="4860" spans="1:27" x14ac:dyDescent="0.45">
      <c r="A4860">
        <f>raw[team]</f>
        <v>5693</v>
      </c>
      <c r="B4860">
        <f>raw[rookie year]</f>
        <v>2015</v>
      </c>
      <c r="C4860" t="str">
        <f>IF(ISNUMBER(SEARCH(C$1,raw[[#This Row],[active years]])),1,"")</f>
        <v/>
      </c>
      <c r="D4860" t="str">
        <f>IF(ISNUMBER(SEARCH(D$1,raw[[#This Row],[active years]])),1,"")</f>
        <v/>
      </c>
      <c r="E4860" t="str">
        <f>IF(ISNUMBER(SEARCH(E$1,raw[[#This Row],[active years]])),1,"")</f>
        <v/>
      </c>
      <c r="F4860" t="str">
        <f>IF(ISNUMBER(SEARCH(F$1,raw[[#This Row],[active years]])),1,"")</f>
        <v/>
      </c>
      <c r="G4860" t="str">
        <f>IF(ISNUMBER(SEARCH(G$1,raw[[#This Row],[active years]])),1,"")</f>
        <v/>
      </c>
      <c r="H4860" t="str">
        <f>IF(ISNUMBER(SEARCH(H$1,raw[[#This Row],[active years]])),1,"")</f>
        <v/>
      </c>
      <c r="I4860" t="str">
        <f>IF(ISNUMBER(SEARCH(I$1,raw[[#This Row],[active years]])),1,"")</f>
        <v/>
      </c>
      <c r="J4860" t="str">
        <f>IF(ISNUMBER(SEARCH(J$1,raw[[#This Row],[active years]])),1,"")</f>
        <v/>
      </c>
      <c r="K4860" t="str">
        <f>IF(ISNUMBER(SEARCH(K$1,raw[[#This Row],[active years]])),1,"")</f>
        <v/>
      </c>
      <c r="L4860" t="str">
        <f>IF(ISNUMBER(SEARCH(L$1,raw[[#This Row],[active years]])),1,"")</f>
        <v/>
      </c>
      <c r="M4860" t="str">
        <f>IF(ISNUMBER(SEARCH(M$1,raw[[#This Row],[active years]])),1,"")</f>
        <v/>
      </c>
      <c r="N4860" t="str">
        <f>IF(ISNUMBER(SEARCH(N$1,raw[[#This Row],[active years]])),1,"")</f>
        <v/>
      </c>
      <c r="O4860" t="str">
        <f>IF(ISNUMBER(SEARCH(O$1,raw[[#This Row],[active years]])),1,"")</f>
        <v/>
      </c>
      <c r="P4860" t="str">
        <f>IF(ISNUMBER(SEARCH(P$1,raw[[#This Row],[active years]])),1,"")</f>
        <v/>
      </c>
      <c r="Q4860" t="str">
        <f>IF(ISNUMBER(SEARCH(Q$1,raw[[#This Row],[active years]])),1,"")</f>
        <v/>
      </c>
      <c r="R4860" t="str">
        <f>IF(ISNUMBER(SEARCH(R$1,raw[[#This Row],[active years]])),1,"")</f>
        <v/>
      </c>
      <c r="S4860" t="str">
        <f>IF(ISNUMBER(SEARCH(S$1,raw[[#This Row],[active years]])),1,"")</f>
        <v/>
      </c>
      <c r="T4860" t="str">
        <f>IF(ISNUMBER(SEARCH(T$1,raw[[#This Row],[active years]])),1,"")</f>
        <v/>
      </c>
      <c r="U4860" t="str">
        <f>IF(ISNUMBER(SEARCH(U$1,raw[[#This Row],[active years]])),1,"")</f>
        <v/>
      </c>
      <c r="V4860" t="str">
        <f>IF(ISNUMBER(SEARCH(V$1,raw[[#This Row],[active years]])),1,"")</f>
        <v/>
      </c>
      <c r="W4860" t="str">
        <f>IF(ISNUMBER(SEARCH(W$1,raw[[#This Row],[active years]])),1,"")</f>
        <v/>
      </c>
      <c r="X4860" t="str">
        <f>IF(ISNUMBER(SEARCH(X$1,raw[[#This Row],[active years]])),1,"")</f>
        <v/>
      </c>
      <c r="Y4860" t="str">
        <f>IF(ISNUMBER(SEARCH(Y$1,raw[[#This Row],[active years]])),1,"")</f>
        <v/>
      </c>
      <c r="Z4860" t="str">
        <f>IF(ISNUMBER(SEARCH(Z$1,raw[[#This Row],[active years]])),1,"")</f>
        <v/>
      </c>
      <c r="AA4860" t="str">
        <f>IF(ISNUMBER(SEARCH(AA$1,raw[[#This Row],[active years]])),1,"")</f>
        <v/>
      </c>
    </row>
    <row r="4861" spans="1:27" x14ac:dyDescent="0.45">
      <c r="A4861">
        <f>raw[team]</f>
        <v>5694</v>
      </c>
      <c r="B4861">
        <f>raw[rookie year]</f>
        <v>2015</v>
      </c>
      <c r="C4861" t="str">
        <f>IF(ISNUMBER(SEARCH(C$1,raw[[#This Row],[active years]])),1,"")</f>
        <v/>
      </c>
      <c r="D4861" t="str">
        <f>IF(ISNUMBER(SEARCH(D$1,raw[[#This Row],[active years]])),1,"")</f>
        <v/>
      </c>
      <c r="E4861" t="str">
        <f>IF(ISNUMBER(SEARCH(E$1,raw[[#This Row],[active years]])),1,"")</f>
        <v/>
      </c>
      <c r="F4861" t="str">
        <f>IF(ISNUMBER(SEARCH(F$1,raw[[#This Row],[active years]])),1,"")</f>
        <v/>
      </c>
      <c r="G4861" t="str">
        <f>IF(ISNUMBER(SEARCH(G$1,raw[[#This Row],[active years]])),1,"")</f>
        <v/>
      </c>
      <c r="H4861" t="str">
        <f>IF(ISNUMBER(SEARCH(H$1,raw[[#This Row],[active years]])),1,"")</f>
        <v/>
      </c>
      <c r="I4861" t="str">
        <f>IF(ISNUMBER(SEARCH(I$1,raw[[#This Row],[active years]])),1,"")</f>
        <v/>
      </c>
      <c r="J4861" t="str">
        <f>IF(ISNUMBER(SEARCH(J$1,raw[[#This Row],[active years]])),1,"")</f>
        <v/>
      </c>
      <c r="K4861" t="str">
        <f>IF(ISNUMBER(SEARCH(K$1,raw[[#This Row],[active years]])),1,"")</f>
        <v/>
      </c>
      <c r="L4861" t="str">
        <f>IF(ISNUMBER(SEARCH(L$1,raw[[#This Row],[active years]])),1,"")</f>
        <v/>
      </c>
      <c r="M4861" t="str">
        <f>IF(ISNUMBER(SEARCH(M$1,raw[[#This Row],[active years]])),1,"")</f>
        <v/>
      </c>
      <c r="N4861" t="str">
        <f>IF(ISNUMBER(SEARCH(N$1,raw[[#This Row],[active years]])),1,"")</f>
        <v/>
      </c>
      <c r="O4861" t="str">
        <f>IF(ISNUMBER(SEARCH(O$1,raw[[#This Row],[active years]])),1,"")</f>
        <v/>
      </c>
      <c r="P4861" t="str">
        <f>IF(ISNUMBER(SEARCH(P$1,raw[[#This Row],[active years]])),1,"")</f>
        <v/>
      </c>
      <c r="Q4861" t="str">
        <f>IF(ISNUMBER(SEARCH(Q$1,raw[[#This Row],[active years]])),1,"")</f>
        <v/>
      </c>
      <c r="R4861" t="str">
        <f>IF(ISNUMBER(SEARCH(R$1,raw[[#This Row],[active years]])),1,"")</f>
        <v/>
      </c>
      <c r="S4861" t="str">
        <f>IF(ISNUMBER(SEARCH(S$1,raw[[#This Row],[active years]])),1,"")</f>
        <v/>
      </c>
      <c r="T4861" t="str">
        <f>IF(ISNUMBER(SEARCH(T$1,raw[[#This Row],[active years]])),1,"")</f>
        <v/>
      </c>
      <c r="U4861" t="str">
        <f>IF(ISNUMBER(SEARCH(U$1,raw[[#This Row],[active years]])),1,"")</f>
        <v/>
      </c>
      <c r="V4861" t="str">
        <f>IF(ISNUMBER(SEARCH(V$1,raw[[#This Row],[active years]])),1,"")</f>
        <v/>
      </c>
      <c r="W4861" t="str">
        <f>IF(ISNUMBER(SEARCH(W$1,raw[[#This Row],[active years]])),1,"")</f>
        <v/>
      </c>
      <c r="X4861" t="str">
        <f>IF(ISNUMBER(SEARCH(X$1,raw[[#This Row],[active years]])),1,"")</f>
        <v/>
      </c>
      <c r="Y4861" t="str">
        <f>IF(ISNUMBER(SEARCH(Y$1,raw[[#This Row],[active years]])),1,"")</f>
        <v/>
      </c>
      <c r="Z4861">
        <f>IF(ISNUMBER(SEARCH(Z$1,raw[[#This Row],[active years]])),1,"")</f>
        <v>1</v>
      </c>
      <c r="AA4861">
        <f>IF(ISNUMBER(SEARCH(AA$1,raw[[#This Row],[active years]])),1,"")</f>
        <v>1</v>
      </c>
    </row>
    <row r="4862" spans="1:27" x14ac:dyDescent="0.45">
      <c r="A4862">
        <f>raw[team]</f>
        <v>5695</v>
      </c>
      <c r="B4862">
        <f>raw[rookie year]</f>
        <v>2015</v>
      </c>
      <c r="C4862" t="str">
        <f>IF(ISNUMBER(SEARCH(C$1,raw[[#This Row],[active years]])),1,"")</f>
        <v/>
      </c>
      <c r="D4862" t="str">
        <f>IF(ISNUMBER(SEARCH(D$1,raw[[#This Row],[active years]])),1,"")</f>
        <v/>
      </c>
      <c r="E4862" t="str">
        <f>IF(ISNUMBER(SEARCH(E$1,raw[[#This Row],[active years]])),1,"")</f>
        <v/>
      </c>
      <c r="F4862" t="str">
        <f>IF(ISNUMBER(SEARCH(F$1,raw[[#This Row],[active years]])),1,"")</f>
        <v/>
      </c>
      <c r="G4862" t="str">
        <f>IF(ISNUMBER(SEARCH(G$1,raw[[#This Row],[active years]])),1,"")</f>
        <v/>
      </c>
      <c r="H4862" t="str">
        <f>IF(ISNUMBER(SEARCH(H$1,raw[[#This Row],[active years]])),1,"")</f>
        <v/>
      </c>
      <c r="I4862" t="str">
        <f>IF(ISNUMBER(SEARCH(I$1,raw[[#This Row],[active years]])),1,"")</f>
        <v/>
      </c>
      <c r="J4862" t="str">
        <f>IF(ISNUMBER(SEARCH(J$1,raw[[#This Row],[active years]])),1,"")</f>
        <v/>
      </c>
      <c r="K4862" t="str">
        <f>IF(ISNUMBER(SEARCH(K$1,raw[[#This Row],[active years]])),1,"")</f>
        <v/>
      </c>
      <c r="L4862" t="str">
        <f>IF(ISNUMBER(SEARCH(L$1,raw[[#This Row],[active years]])),1,"")</f>
        <v/>
      </c>
      <c r="M4862" t="str">
        <f>IF(ISNUMBER(SEARCH(M$1,raw[[#This Row],[active years]])),1,"")</f>
        <v/>
      </c>
      <c r="N4862" t="str">
        <f>IF(ISNUMBER(SEARCH(N$1,raw[[#This Row],[active years]])),1,"")</f>
        <v/>
      </c>
      <c r="O4862" t="str">
        <f>IF(ISNUMBER(SEARCH(O$1,raw[[#This Row],[active years]])),1,"")</f>
        <v/>
      </c>
      <c r="P4862" t="str">
        <f>IF(ISNUMBER(SEARCH(P$1,raw[[#This Row],[active years]])),1,"")</f>
        <v/>
      </c>
      <c r="Q4862" t="str">
        <f>IF(ISNUMBER(SEARCH(Q$1,raw[[#This Row],[active years]])),1,"")</f>
        <v/>
      </c>
      <c r="R4862" t="str">
        <f>IF(ISNUMBER(SEARCH(R$1,raw[[#This Row],[active years]])),1,"")</f>
        <v/>
      </c>
      <c r="S4862" t="str">
        <f>IF(ISNUMBER(SEARCH(S$1,raw[[#This Row],[active years]])),1,"")</f>
        <v/>
      </c>
      <c r="T4862" t="str">
        <f>IF(ISNUMBER(SEARCH(T$1,raw[[#This Row],[active years]])),1,"")</f>
        <v/>
      </c>
      <c r="U4862" t="str">
        <f>IF(ISNUMBER(SEARCH(U$1,raw[[#This Row],[active years]])),1,"")</f>
        <v/>
      </c>
      <c r="V4862" t="str">
        <f>IF(ISNUMBER(SEARCH(V$1,raw[[#This Row],[active years]])),1,"")</f>
        <v/>
      </c>
      <c r="W4862" t="str">
        <f>IF(ISNUMBER(SEARCH(W$1,raw[[#This Row],[active years]])),1,"")</f>
        <v/>
      </c>
      <c r="X4862" t="str">
        <f>IF(ISNUMBER(SEARCH(X$1,raw[[#This Row],[active years]])),1,"")</f>
        <v/>
      </c>
      <c r="Y4862" t="str">
        <f>IF(ISNUMBER(SEARCH(Y$1,raw[[#This Row],[active years]])),1,"")</f>
        <v/>
      </c>
      <c r="Z4862">
        <f>IF(ISNUMBER(SEARCH(Z$1,raw[[#This Row],[active years]])),1,"")</f>
        <v>1</v>
      </c>
      <c r="AA4862">
        <f>IF(ISNUMBER(SEARCH(AA$1,raw[[#This Row],[active years]])),1,"")</f>
        <v>1</v>
      </c>
    </row>
    <row r="4863" spans="1:27" x14ac:dyDescent="0.45">
      <c r="A4863">
        <f>raw[team]</f>
        <v>5696</v>
      </c>
      <c r="B4863">
        <f>raw[rookie year]</f>
        <v>2015</v>
      </c>
      <c r="C4863" t="str">
        <f>IF(ISNUMBER(SEARCH(C$1,raw[[#This Row],[active years]])),1,"")</f>
        <v/>
      </c>
      <c r="D4863" t="str">
        <f>IF(ISNUMBER(SEARCH(D$1,raw[[#This Row],[active years]])),1,"")</f>
        <v/>
      </c>
      <c r="E4863" t="str">
        <f>IF(ISNUMBER(SEARCH(E$1,raw[[#This Row],[active years]])),1,"")</f>
        <v/>
      </c>
      <c r="F4863" t="str">
        <f>IF(ISNUMBER(SEARCH(F$1,raw[[#This Row],[active years]])),1,"")</f>
        <v/>
      </c>
      <c r="G4863" t="str">
        <f>IF(ISNUMBER(SEARCH(G$1,raw[[#This Row],[active years]])),1,"")</f>
        <v/>
      </c>
      <c r="H4863" t="str">
        <f>IF(ISNUMBER(SEARCH(H$1,raw[[#This Row],[active years]])),1,"")</f>
        <v/>
      </c>
      <c r="I4863" t="str">
        <f>IF(ISNUMBER(SEARCH(I$1,raw[[#This Row],[active years]])),1,"")</f>
        <v/>
      </c>
      <c r="J4863" t="str">
        <f>IF(ISNUMBER(SEARCH(J$1,raw[[#This Row],[active years]])),1,"")</f>
        <v/>
      </c>
      <c r="K4863" t="str">
        <f>IF(ISNUMBER(SEARCH(K$1,raw[[#This Row],[active years]])),1,"")</f>
        <v/>
      </c>
      <c r="L4863" t="str">
        <f>IF(ISNUMBER(SEARCH(L$1,raw[[#This Row],[active years]])),1,"")</f>
        <v/>
      </c>
      <c r="M4863" t="str">
        <f>IF(ISNUMBER(SEARCH(M$1,raw[[#This Row],[active years]])),1,"")</f>
        <v/>
      </c>
      <c r="N4863" t="str">
        <f>IF(ISNUMBER(SEARCH(N$1,raw[[#This Row],[active years]])),1,"")</f>
        <v/>
      </c>
      <c r="O4863" t="str">
        <f>IF(ISNUMBER(SEARCH(O$1,raw[[#This Row],[active years]])),1,"")</f>
        <v/>
      </c>
      <c r="P4863" t="str">
        <f>IF(ISNUMBER(SEARCH(P$1,raw[[#This Row],[active years]])),1,"")</f>
        <v/>
      </c>
      <c r="Q4863" t="str">
        <f>IF(ISNUMBER(SEARCH(Q$1,raw[[#This Row],[active years]])),1,"")</f>
        <v/>
      </c>
      <c r="R4863" t="str">
        <f>IF(ISNUMBER(SEARCH(R$1,raw[[#This Row],[active years]])),1,"")</f>
        <v/>
      </c>
      <c r="S4863" t="str">
        <f>IF(ISNUMBER(SEARCH(S$1,raw[[#This Row],[active years]])),1,"")</f>
        <v/>
      </c>
      <c r="T4863" t="str">
        <f>IF(ISNUMBER(SEARCH(T$1,raw[[#This Row],[active years]])),1,"")</f>
        <v/>
      </c>
      <c r="U4863" t="str">
        <f>IF(ISNUMBER(SEARCH(U$1,raw[[#This Row],[active years]])),1,"")</f>
        <v/>
      </c>
      <c r="V4863" t="str">
        <f>IF(ISNUMBER(SEARCH(V$1,raw[[#This Row],[active years]])),1,"")</f>
        <v/>
      </c>
      <c r="W4863" t="str">
        <f>IF(ISNUMBER(SEARCH(W$1,raw[[#This Row],[active years]])),1,"")</f>
        <v/>
      </c>
      <c r="X4863" t="str">
        <f>IF(ISNUMBER(SEARCH(X$1,raw[[#This Row],[active years]])),1,"")</f>
        <v/>
      </c>
      <c r="Y4863" t="str">
        <f>IF(ISNUMBER(SEARCH(Y$1,raw[[#This Row],[active years]])),1,"")</f>
        <v/>
      </c>
      <c r="Z4863">
        <f>IF(ISNUMBER(SEARCH(Z$1,raw[[#This Row],[active years]])),1,"")</f>
        <v>1</v>
      </c>
      <c r="AA4863">
        <f>IF(ISNUMBER(SEARCH(AA$1,raw[[#This Row],[active years]])),1,"")</f>
        <v>1</v>
      </c>
    </row>
    <row r="4864" spans="1:27" x14ac:dyDescent="0.45">
      <c r="A4864">
        <f>raw[team]</f>
        <v>5697</v>
      </c>
      <c r="B4864">
        <f>raw[rookie year]</f>
        <v>2015</v>
      </c>
      <c r="C4864" t="str">
        <f>IF(ISNUMBER(SEARCH(C$1,raw[[#This Row],[active years]])),1,"")</f>
        <v/>
      </c>
      <c r="D4864" t="str">
        <f>IF(ISNUMBER(SEARCH(D$1,raw[[#This Row],[active years]])),1,"")</f>
        <v/>
      </c>
      <c r="E4864" t="str">
        <f>IF(ISNUMBER(SEARCH(E$1,raw[[#This Row],[active years]])),1,"")</f>
        <v/>
      </c>
      <c r="F4864" t="str">
        <f>IF(ISNUMBER(SEARCH(F$1,raw[[#This Row],[active years]])),1,"")</f>
        <v/>
      </c>
      <c r="G4864" t="str">
        <f>IF(ISNUMBER(SEARCH(G$1,raw[[#This Row],[active years]])),1,"")</f>
        <v/>
      </c>
      <c r="H4864" t="str">
        <f>IF(ISNUMBER(SEARCH(H$1,raw[[#This Row],[active years]])),1,"")</f>
        <v/>
      </c>
      <c r="I4864" t="str">
        <f>IF(ISNUMBER(SEARCH(I$1,raw[[#This Row],[active years]])),1,"")</f>
        <v/>
      </c>
      <c r="J4864" t="str">
        <f>IF(ISNUMBER(SEARCH(J$1,raw[[#This Row],[active years]])),1,"")</f>
        <v/>
      </c>
      <c r="K4864" t="str">
        <f>IF(ISNUMBER(SEARCH(K$1,raw[[#This Row],[active years]])),1,"")</f>
        <v/>
      </c>
      <c r="L4864" t="str">
        <f>IF(ISNUMBER(SEARCH(L$1,raw[[#This Row],[active years]])),1,"")</f>
        <v/>
      </c>
      <c r="M4864" t="str">
        <f>IF(ISNUMBER(SEARCH(M$1,raw[[#This Row],[active years]])),1,"")</f>
        <v/>
      </c>
      <c r="N4864" t="str">
        <f>IF(ISNUMBER(SEARCH(N$1,raw[[#This Row],[active years]])),1,"")</f>
        <v/>
      </c>
      <c r="O4864" t="str">
        <f>IF(ISNUMBER(SEARCH(O$1,raw[[#This Row],[active years]])),1,"")</f>
        <v/>
      </c>
      <c r="P4864" t="str">
        <f>IF(ISNUMBER(SEARCH(P$1,raw[[#This Row],[active years]])),1,"")</f>
        <v/>
      </c>
      <c r="Q4864" t="str">
        <f>IF(ISNUMBER(SEARCH(Q$1,raw[[#This Row],[active years]])),1,"")</f>
        <v/>
      </c>
      <c r="R4864" t="str">
        <f>IF(ISNUMBER(SEARCH(R$1,raw[[#This Row],[active years]])),1,"")</f>
        <v/>
      </c>
      <c r="S4864" t="str">
        <f>IF(ISNUMBER(SEARCH(S$1,raw[[#This Row],[active years]])),1,"")</f>
        <v/>
      </c>
      <c r="T4864" t="str">
        <f>IF(ISNUMBER(SEARCH(T$1,raw[[#This Row],[active years]])),1,"")</f>
        <v/>
      </c>
      <c r="U4864" t="str">
        <f>IF(ISNUMBER(SEARCH(U$1,raw[[#This Row],[active years]])),1,"")</f>
        <v/>
      </c>
      <c r="V4864" t="str">
        <f>IF(ISNUMBER(SEARCH(V$1,raw[[#This Row],[active years]])),1,"")</f>
        <v/>
      </c>
      <c r="W4864" t="str">
        <f>IF(ISNUMBER(SEARCH(W$1,raw[[#This Row],[active years]])),1,"")</f>
        <v/>
      </c>
      <c r="X4864" t="str">
        <f>IF(ISNUMBER(SEARCH(X$1,raw[[#This Row],[active years]])),1,"")</f>
        <v/>
      </c>
      <c r="Y4864" t="str">
        <f>IF(ISNUMBER(SEARCH(Y$1,raw[[#This Row],[active years]])),1,"")</f>
        <v/>
      </c>
      <c r="Z4864">
        <f>IF(ISNUMBER(SEARCH(Z$1,raw[[#This Row],[active years]])),1,"")</f>
        <v>1</v>
      </c>
      <c r="AA4864">
        <f>IF(ISNUMBER(SEARCH(AA$1,raw[[#This Row],[active years]])),1,"")</f>
        <v>1</v>
      </c>
    </row>
    <row r="4865" spans="1:27" x14ac:dyDescent="0.45">
      <c r="A4865">
        <f>raw[team]</f>
        <v>5698</v>
      </c>
      <c r="B4865">
        <f>raw[rookie year]</f>
        <v>2015</v>
      </c>
      <c r="C4865" t="str">
        <f>IF(ISNUMBER(SEARCH(C$1,raw[[#This Row],[active years]])),1,"")</f>
        <v/>
      </c>
      <c r="D4865" t="str">
        <f>IF(ISNUMBER(SEARCH(D$1,raw[[#This Row],[active years]])),1,"")</f>
        <v/>
      </c>
      <c r="E4865" t="str">
        <f>IF(ISNUMBER(SEARCH(E$1,raw[[#This Row],[active years]])),1,"")</f>
        <v/>
      </c>
      <c r="F4865" t="str">
        <f>IF(ISNUMBER(SEARCH(F$1,raw[[#This Row],[active years]])),1,"")</f>
        <v/>
      </c>
      <c r="G4865" t="str">
        <f>IF(ISNUMBER(SEARCH(G$1,raw[[#This Row],[active years]])),1,"")</f>
        <v/>
      </c>
      <c r="H4865" t="str">
        <f>IF(ISNUMBER(SEARCH(H$1,raw[[#This Row],[active years]])),1,"")</f>
        <v/>
      </c>
      <c r="I4865" t="str">
        <f>IF(ISNUMBER(SEARCH(I$1,raw[[#This Row],[active years]])),1,"")</f>
        <v/>
      </c>
      <c r="J4865" t="str">
        <f>IF(ISNUMBER(SEARCH(J$1,raw[[#This Row],[active years]])),1,"")</f>
        <v/>
      </c>
      <c r="K4865" t="str">
        <f>IF(ISNUMBER(SEARCH(K$1,raw[[#This Row],[active years]])),1,"")</f>
        <v/>
      </c>
      <c r="L4865" t="str">
        <f>IF(ISNUMBER(SEARCH(L$1,raw[[#This Row],[active years]])),1,"")</f>
        <v/>
      </c>
      <c r="M4865" t="str">
        <f>IF(ISNUMBER(SEARCH(M$1,raw[[#This Row],[active years]])),1,"")</f>
        <v/>
      </c>
      <c r="N4865" t="str">
        <f>IF(ISNUMBER(SEARCH(N$1,raw[[#This Row],[active years]])),1,"")</f>
        <v/>
      </c>
      <c r="O4865" t="str">
        <f>IF(ISNUMBER(SEARCH(O$1,raw[[#This Row],[active years]])),1,"")</f>
        <v/>
      </c>
      <c r="P4865" t="str">
        <f>IF(ISNUMBER(SEARCH(P$1,raw[[#This Row],[active years]])),1,"")</f>
        <v/>
      </c>
      <c r="Q4865" t="str">
        <f>IF(ISNUMBER(SEARCH(Q$1,raw[[#This Row],[active years]])),1,"")</f>
        <v/>
      </c>
      <c r="R4865" t="str">
        <f>IF(ISNUMBER(SEARCH(R$1,raw[[#This Row],[active years]])),1,"")</f>
        <v/>
      </c>
      <c r="S4865" t="str">
        <f>IF(ISNUMBER(SEARCH(S$1,raw[[#This Row],[active years]])),1,"")</f>
        <v/>
      </c>
      <c r="T4865" t="str">
        <f>IF(ISNUMBER(SEARCH(T$1,raw[[#This Row],[active years]])),1,"")</f>
        <v/>
      </c>
      <c r="U4865" t="str">
        <f>IF(ISNUMBER(SEARCH(U$1,raw[[#This Row],[active years]])),1,"")</f>
        <v/>
      </c>
      <c r="V4865" t="str">
        <f>IF(ISNUMBER(SEARCH(V$1,raw[[#This Row],[active years]])),1,"")</f>
        <v/>
      </c>
      <c r="W4865" t="str">
        <f>IF(ISNUMBER(SEARCH(W$1,raw[[#This Row],[active years]])),1,"")</f>
        <v/>
      </c>
      <c r="X4865" t="str">
        <f>IF(ISNUMBER(SEARCH(X$1,raw[[#This Row],[active years]])),1,"")</f>
        <v/>
      </c>
      <c r="Y4865" t="str">
        <f>IF(ISNUMBER(SEARCH(Y$1,raw[[#This Row],[active years]])),1,"")</f>
        <v/>
      </c>
      <c r="Z4865" t="str">
        <f>IF(ISNUMBER(SEARCH(Z$1,raw[[#This Row],[active years]])),1,"")</f>
        <v/>
      </c>
      <c r="AA4865" t="str">
        <f>IF(ISNUMBER(SEARCH(AA$1,raw[[#This Row],[active years]])),1,"")</f>
        <v/>
      </c>
    </row>
    <row r="4866" spans="1:27" x14ac:dyDescent="0.45">
      <c r="A4866">
        <f>raw[team]</f>
        <v>5699</v>
      </c>
      <c r="B4866">
        <f>raw[rookie year]</f>
        <v>2015</v>
      </c>
      <c r="C4866" t="str">
        <f>IF(ISNUMBER(SEARCH(C$1,raw[[#This Row],[active years]])),1,"")</f>
        <v/>
      </c>
      <c r="D4866" t="str">
        <f>IF(ISNUMBER(SEARCH(D$1,raw[[#This Row],[active years]])),1,"")</f>
        <v/>
      </c>
      <c r="E4866" t="str">
        <f>IF(ISNUMBER(SEARCH(E$1,raw[[#This Row],[active years]])),1,"")</f>
        <v/>
      </c>
      <c r="F4866" t="str">
        <f>IF(ISNUMBER(SEARCH(F$1,raw[[#This Row],[active years]])),1,"")</f>
        <v/>
      </c>
      <c r="G4866" t="str">
        <f>IF(ISNUMBER(SEARCH(G$1,raw[[#This Row],[active years]])),1,"")</f>
        <v/>
      </c>
      <c r="H4866" t="str">
        <f>IF(ISNUMBER(SEARCH(H$1,raw[[#This Row],[active years]])),1,"")</f>
        <v/>
      </c>
      <c r="I4866" t="str">
        <f>IF(ISNUMBER(SEARCH(I$1,raw[[#This Row],[active years]])),1,"")</f>
        <v/>
      </c>
      <c r="J4866" t="str">
        <f>IF(ISNUMBER(SEARCH(J$1,raw[[#This Row],[active years]])),1,"")</f>
        <v/>
      </c>
      <c r="K4866" t="str">
        <f>IF(ISNUMBER(SEARCH(K$1,raw[[#This Row],[active years]])),1,"")</f>
        <v/>
      </c>
      <c r="L4866" t="str">
        <f>IF(ISNUMBER(SEARCH(L$1,raw[[#This Row],[active years]])),1,"")</f>
        <v/>
      </c>
      <c r="M4866" t="str">
        <f>IF(ISNUMBER(SEARCH(M$1,raw[[#This Row],[active years]])),1,"")</f>
        <v/>
      </c>
      <c r="N4866" t="str">
        <f>IF(ISNUMBER(SEARCH(N$1,raw[[#This Row],[active years]])),1,"")</f>
        <v/>
      </c>
      <c r="O4866" t="str">
        <f>IF(ISNUMBER(SEARCH(O$1,raw[[#This Row],[active years]])),1,"")</f>
        <v/>
      </c>
      <c r="P4866" t="str">
        <f>IF(ISNUMBER(SEARCH(P$1,raw[[#This Row],[active years]])),1,"")</f>
        <v/>
      </c>
      <c r="Q4866" t="str">
        <f>IF(ISNUMBER(SEARCH(Q$1,raw[[#This Row],[active years]])),1,"")</f>
        <v/>
      </c>
      <c r="R4866" t="str">
        <f>IF(ISNUMBER(SEARCH(R$1,raw[[#This Row],[active years]])),1,"")</f>
        <v/>
      </c>
      <c r="S4866" t="str">
        <f>IF(ISNUMBER(SEARCH(S$1,raw[[#This Row],[active years]])),1,"")</f>
        <v/>
      </c>
      <c r="T4866" t="str">
        <f>IF(ISNUMBER(SEARCH(T$1,raw[[#This Row],[active years]])),1,"")</f>
        <v/>
      </c>
      <c r="U4866" t="str">
        <f>IF(ISNUMBER(SEARCH(U$1,raw[[#This Row],[active years]])),1,"")</f>
        <v/>
      </c>
      <c r="V4866" t="str">
        <f>IF(ISNUMBER(SEARCH(V$1,raw[[#This Row],[active years]])),1,"")</f>
        <v/>
      </c>
      <c r="W4866" t="str">
        <f>IF(ISNUMBER(SEARCH(W$1,raw[[#This Row],[active years]])),1,"")</f>
        <v/>
      </c>
      <c r="X4866" t="str">
        <f>IF(ISNUMBER(SEARCH(X$1,raw[[#This Row],[active years]])),1,"")</f>
        <v/>
      </c>
      <c r="Y4866" t="str">
        <f>IF(ISNUMBER(SEARCH(Y$1,raw[[#This Row],[active years]])),1,"")</f>
        <v/>
      </c>
      <c r="Z4866">
        <f>IF(ISNUMBER(SEARCH(Z$1,raw[[#This Row],[active years]])),1,"")</f>
        <v>1</v>
      </c>
      <c r="AA4866">
        <f>IF(ISNUMBER(SEARCH(AA$1,raw[[#This Row],[active years]])),1,"")</f>
        <v>1</v>
      </c>
    </row>
    <row r="4867" spans="1:27" x14ac:dyDescent="0.45">
      <c r="A4867">
        <f>raw[team]</f>
        <v>5700</v>
      </c>
      <c r="B4867">
        <f>raw[rookie year]</f>
        <v>2015</v>
      </c>
      <c r="C4867" t="str">
        <f>IF(ISNUMBER(SEARCH(C$1,raw[[#This Row],[active years]])),1,"")</f>
        <v/>
      </c>
      <c r="D4867" t="str">
        <f>IF(ISNUMBER(SEARCH(D$1,raw[[#This Row],[active years]])),1,"")</f>
        <v/>
      </c>
      <c r="E4867" t="str">
        <f>IF(ISNUMBER(SEARCH(E$1,raw[[#This Row],[active years]])),1,"")</f>
        <v/>
      </c>
      <c r="F4867" t="str">
        <f>IF(ISNUMBER(SEARCH(F$1,raw[[#This Row],[active years]])),1,"")</f>
        <v/>
      </c>
      <c r="G4867" t="str">
        <f>IF(ISNUMBER(SEARCH(G$1,raw[[#This Row],[active years]])),1,"")</f>
        <v/>
      </c>
      <c r="H4867" t="str">
        <f>IF(ISNUMBER(SEARCH(H$1,raw[[#This Row],[active years]])),1,"")</f>
        <v/>
      </c>
      <c r="I4867" t="str">
        <f>IF(ISNUMBER(SEARCH(I$1,raw[[#This Row],[active years]])),1,"")</f>
        <v/>
      </c>
      <c r="J4867" t="str">
        <f>IF(ISNUMBER(SEARCH(J$1,raw[[#This Row],[active years]])),1,"")</f>
        <v/>
      </c>
      <c r="K4867" t="str">
        <f>IF(ISNUMBER(SEARCH(K$1,raw[[#This Row],[active years]])),1,"")</f>
        <v/>
      </c>
      <c r="L4867" t="str">
        <f>IF(ISNUMBER(SEARCH(L$1,raw[[#This Row],[active years]])),1,"")</f>
        <v/>
      </c>
      <c r="M4867" t="str">
        <f>IF(ISNUMBER(SEARCH(M$1,raw[[#This Row],[active years]])),1,"")</f>
        <v/>
      </c>
      <c r="N4867" t="str">
        <f>IF(ISNUMBER(SEARCH(N$1,raw[[#This Row],[active years]])),1,"")</f>
        <v/>
      </c>
      <c r="O4867" t="str">
        <f>IF(ISNUMBER(SEARCH(O$1,raw[[#This Row],[active years]])),1,"")</f>
        <v/>
      </c>
      <c r="P4867" t="str">
        <f>IF(ISNUMBER(SEARCH(P$1,raw[[#This Row],[active years]])),1,"")</f>
        <v/>
      </c>
      <c r="Q4867" t="str">
        <f>IF(ISNUMBER(SEARCH(Q$1,raw[[#This Row],[active years]])),1,"")</f>
        <v/>
      </c>
      <c r="R4867" t="str">
        <f>IF(ISNUMBER(SEARCH(R$1,raw[[#This Row],[active years]])),1,"")</f>
        <v/>
      </c>
      <c r="S4867" t="str">
        <f>IF(ISNUMBER(SEARCH(S$1,raw[[#This Row],[active years]])),1,"")</f>
        <v/>
      </c>
      <c r="T4867" t="str">
        <f>IF(ISNUMBER(SEARCH(T$1,raw[[#This Row],[active years]])),1,"")</f>
        <v/>
      </c>
      <c r="U4867" t="str">
        <f>IF(ISNUMBER(SEARCH(U$1,raw[[#This Row],[active years]])),1,"")</f>
        <v/>
      </c>
      <c r="V4867" t="str">
        <f>IF(ISNUMBER(SEARCH(V$1,raw[[#This Row],[active years]])),1,"")</f>
        <v/>
      </c>
      <c r="W4867" t="str">
        <f>IF(ISNUMBER(SEARCH(W$1,raw[[#This Row],[active years]])),1,"")</f>
        <v/>
      </c>
      <c r="X4867" t="str">
        <f>IF(ISNUMBER(SEARCH(X$1,raw[[#This Row],[active years]])),1,"")</f>
        <v/>
      </c>
      <c r="Y4867" t="str">
        <f>IF(ISNUMBER(SEARCH(Y$1,raw[[#This Row],[active years]])),1,"")</f>
        <v/>
      </c>
      <c r="Z4867">
        <f>IF(ISNUMBER(SEARCH(Z$1,raw[[#This Row],[active years]])),1,"")</f>
        <v>1</v>
      </c>
      <c r="AA4867">
        <f>IF(ISNUMBER(SEARCH(AA$1,raw[[#This Row],[active years]])),1,"")</f>
        <v>1</v>
      </c>
    </row>
    <row r="4868" spans="1:27" x14ac:dyDescent="0.45">
      <c r="A4868">
        <f>raw[team]</f>
        <v>5701</v>
      </c>
      <c r="B4868">
        <f>raw[rookie year]</f>
        <v>2015</v>
      </c>
      <c r="C4868" t="str">
        <f>IF(ISNUMBER(SEARCH(C$1,raw[[#This Row],[active years]])),1,"")</f>
        <v/>
      </c>
      <c r="D4868" t="str">
        <f>IF(ISNUMBER(SEARCH(D$1,raw[[#This Row],[active years]])),1,"")</f>
        <v/>
      </c>
      <c r="E4868" t="str">
        <f>IF(ISNUMBER(SEARCH(E$1,raw[[#This Row],[active years]])),1,"")</f>
        <v/>
      </c>
      <c r="F4868" t="str">
        <f>IF(ISNUMBER(SEARCH(F$1,raw[[#This Row],[active years]])),1,"")</f>
        <v/>
      </c>
      <c r="G4868" t="str">
        <f>IF(ISNUMBER(SEARCH(G$1,raw[[#This Row],[active years]])),1,"")</f>
        <v/>
      </c>
      <c r="H4868" t="str">
        <f>IF(ISNUMBER(SEARCH(H$1,raw[[#This Row],[active years]])),1,"")</f>
        <v/>
      </c>
      <c r="I4868" t="str">
        <f>IF(ISNUMBER(SEARCH(I$1,raw[[#This Row],[active years]])),1,"")</f>
        <v/>
      </c>
      <c r="J4868" t="str">
        <f>IF(ISNUMBER(SEARCH(J$1,raw[[#This Row],[active years]])),1,"")</f>
        <v/>
      </c>
      <c r="K4868" t="str">
        <f>IF(ISNUMBER(SEARCH(K$1,raw[[#This Row],[active years]])),1,"")</f>
        <v/>
      </c>
      <c r="L4868" t="str">
        <f>IF(ISNUMBER(SEARCH(L$1,raw[[#This Row],[active years]])),1,"")</f>
        <v/>
      </c>
      <c r="M4868" t="str">
        <f>IF(ISNUMBER(SEARCH(M$1,raw[[#This Row],[active years]])),1,"")</f>
        <v/>
      </c>
      <c r="N4868" t="str">
        <f>IF(ISNUMBER(SEARCH(N$1,raw[[#This Row],[active years]])),1,"")</f>
        <v/>
      </c>
      <c r="O4868" t="str">
        <f>IF(ISNUMBER(SEARCH(O$1,raw[[#This Row],[active years]])),1,"")</f>
        <v/>
      </c>
      <c r="P4868" t="str">
        <f>IF(ISNUMBER(SEARCH(P$1,raw[[#This Row],[active years]])),1,"")</f>
        <v/>
      </c>
      <c r="Q4868" t="str">
        <f>IF(ISNUMBER(SEARCH(Q$1,raw[[#This Row],[active years]])),1,"")</f>
        <v/>
      </c>
      <c r="R4868" t="str">
        <f>IF(ISNUMBER(SEARCH(R$1,raw[[#This Row],[active years]])),1,"")</f>
        <v/>
      </c>
      <c r="S4868" t="str">
        <f>IF(ISNUMBER(SEARCH(S$1,raw[[#This Row],[active years]])),1,"")</f>
        <v/>
      </c>
      <c r="T4868" t="str">
        <f>IF(ISNUMBER(SEARCH(T$1,raw[[#This Row],[active years]])),1,"")</f>
        <v/>
      </c>
      <c r="U4868" t="str">
        <f>IF(ISNUMBER(SEARCH(U$1,raw[[#This Row],[active years]])),1,"")</f>
        <v/>
      </c>
      <c r="V4868" t="str">
        <f>IF(ISNUMBER(SEARCH(V$1,raw[[#This Row],[active years]])),1,"")</f>
        <v/>
      </c>
      <c r="W4868" t="str">
        <f>IF(ISNUMBER(SEARCH(W$1,raw[[#This Row],[active years]])),1,"")</f>
        <v/>
      </c>
      <c r="X4868" t="str">
        <f>IF(ISNUMBER(SEARCH(X$1,raw[[#This Row],[active years]])),1,"")</f>
        <v/>
      </c>
      <c r="Y4868" t="str">
        <f>IF(ISNUMBER(SEARCH(Y$1,raw[[#This Row],[active years]])),1,"")</f>
        <v/>
      </c>
      <c r="Z4868">
        <f>IF(ISNUMBER(SEARCH(Z$1,raw[[#This Row],[active years]])),1,"")</f>
        <v>1</v>
      </c>
      <c r="AA4868">
        <f>IF(ISNUMBER(SEARCH(AA$1,raw[[#This Row],[active years]])),1,"")</f>
        <v>1</v>
      </c>
    </row>
    <row r="4869" spans="1:27" x14ac:dyDescent="0.45">
      <c r="A4869">
        <f>raw[team]</f>
        <v>5702</v>
      </c>
      <c r="B4869">
        <f>raw[rookie year]</f>
        <v>2015</v>
      </c>
      <c r="C4869" t="str">
        <f>IF(ISNUMBER(SEARCH(C$1,raw[[#This Row],[active years]])),1,"")</f>
        <v/>
      </c>
      <c r="D4869" t="str">
        <f>IF(ISNUMBER(SEARCH(D$1,raw[[#This Row],[active years]])),1,"")</f>
        <v/>
      </c>
      <c r="E4869" t="str">
        <f>IF(ISNUMBER(SEARCH(E$1,raw[[#This Row],[active years]])),1,"")</f>
        <v/>
      </c>
      <c r="F4869" t="str">
        <f>IF(ISNUMBER(SEARCH(F$1,raw[[#This Row],[active years]])),1,"")</f>
        <v/>
      </c>
      <c r="G4869" t="str">
        <f>IF(ISNUMBER(SEARCH(G$1,raw[[#This Row],[active years]])),1,"")</f>
        <v/>
      </c>
      <c r="H4869" t="str">
        <f>IF(ISNUMBER(SEARCH(H$1,raw[[#This Row],[active years]])),1,"")</f>
        <v/>
      </c>
      <c r="I4869" t="str">
        <f>IF(ISNUMBER(SEARCH(I$1,raw[[#This Row],[active years]])),1,"")</f>
        <v/>
      </c>
      <c r="J4869" t="str">
        <f>IF(ISNUMBER(SEARCH(J$1,raw[[#This Row],[active years]])),1,"")</f>
        <v/>
      </c>
      <c r="K4869" t="str">
        <f>IF(ISNUMBER(SEARCH(K$1,raw[[#This Row],[active years]])),1,"")</f>
        <v/>
      </c>
      <c r="L4869" t="str">
        <f>IF(ISNUMBER(SEARCH(L$1,raw[[#This Row],[active years]])),1,"")</f>
        <v/>
      </c>
      <c r="M4869" t="str">
        <f>IF(ISNUMBER(SEARCH(M$1,raw[[#This Row],[active years]])),1,"")</f>
        <v/>
      </c>
      <c r="N4869" t="str">
        <f>IF(ISNUMBER(SEARCH(N$1,raw[[#This Row],[active years]])),1,"")</f>
        <v/>
      </c>
      <c r="O4869" t="str">
        <f>IF(ISNUMBER(SEARCH(O$1,raw[[#This Row],[active years]])),1,"")</f>
        <v/>
      </c>
      <c r="P4869" t="str">
        <f>IF(ISNUMBER(SEARCH(P$1,raw[[#This Row],[active years]])),1,"")</f>
        <v/>
      </c>
      <c r="Q4869" t="str">
        <f>IF(ISNUMBER(SEARCH(Q$1,raw[[#This Row],[active years]])),1,"")</f>
        <v/>
      </c>
      <c r="R4869" t="str">
        <f>IF(ISNUMBER(SEARCH(R$1,raw[[#This Row],[active years]])),1,"")</f>
        <v/>
      </c>
      <c r="S4869" t="str">
        <f>IF(ISNUMBER(SEARCH(S$1,raw[[#This Row],[active years]])),1,"")</f>
        <v/>
      </c>
      <c r="T4869" t="str">
        <f>IF(ISNUMBER(SEARCH(T$1,raw[[#This Row],[active years]])),1,"")</f>
        <v/>
      </c>
      <c r="U4869" t="str">
        <f>IF(ISNUMBER(SEARCH(U$1,raw[[#This Row],[active years]])),1,"")</f>
        <v/>
      </c>
      <c r="V4869" t="str">
        <f>IF(ISNUMBER(SEARCH(V$1,raw[[#This Row],[active years]])),1,"")</f>
        <v/>
      </c>
      <c r="W4869" t="str">
        <f>IF(ISNUMBER(SEARCH(W$1,raw[[#This Row],[active years]])),1,"")</f>
        <v/>
      </c>
      <c r="X4869" t="str">
        <f>IF(ISNUMBER(SEARCH(X$1,raw[[#This Row],[active years]])),1,"")</f>
        <v/>
      </c>
      <c r="Y4869" t="str">
        <f>IF(ISNUMBER(SEARCH(Y$1,raw[[#This Row],[active years]])),1,"")</f>
        <v/>
      </c>
      <c r="Z4869">
        <f>IF(ISNUMBER(SEARCH(Z$1,raw[[#This Row],[active years]])),1,"")</f>
        <v>1</v>
      </c>
      <c r="AA4869">
        <f>IF(ISNUMBER(SEARCH(AA$1,raw[[#This Row],[active years]])),1,"")</f>
        <v>1</v>
      </c>
    </row>
    <row r="4870" spans="1:27" x14ac:dyDescent="0.45">
      <c r="A4870">
        <f>raw[team]</f>
        <v>5703</v>
      </c>
      <c r="B4870">
        <f>raw[rookie year]</f>
        <v>2015</v>
      </c>
      <c r="C4870" t="str">
        <f>IF(ISNUMBER(SEARCH(C$1,raw[[#This Row],[active years]])),1,"")</f>
        <v/>
      </c>
      <c r="D4870" t="str">
        <f>IF(ISNUMBER(SEARCH(D$1,raw[[#This Row],[active years]])),1,"")</f>
        <v/>
      </c>
      <c r="E4870" t="str">
        <f>IF(ISNUMBER(SEARCH(E$1,raw[[#This Row],[active years]])),1,"")</f>
        <v/>
      </c>
      <c r="F4870" t="str">
        <f>IF(ISNUMBER(SEARCH(F$1,raw[[#This Row],[active years]])),1,"")</f>
        <v/>
      </c>
      <c r="G4870" t="str">
        <f>IF(ISNUMBER(SEARCH(G$1,raw[[#This Row],[active years]])),1,"")</f>
        <v/>
      </c>
      <c r="H4870" t="str">
        <f>IF(ISNUMBER(SEARCH(H$1,raw[[#This Row],[active years]])),1,"")</f>
        <v/>
      </c>
      <c r="I4870" t="str">
        <f>IF(ISNUMBER(SEARCH(I$1,raw[[#This Row],[active years]])),1,"")</f>
        <v/>
      </c>
      <c r="J4870" t="str">
        <f>IF(ISNUMBER(SEARCH(J$1,raw[[#This Row],[active years]])),1,"")</f>
        <v/>
      </c>
      <c r="K4870" t="str">
        <f>IF(ISNUMBER(SEARCH(K$1,raw[[#This Row],[active years]])),1,"")</f>
        <v/>
      </c>
      <c r="L4870" t="str">
        <f>IF(ISNUMBER(SEARCH(L$1,raw[[#This Row],[active years]])),1,"")</f>
        <v/>
      </c>
      <c r="M4870" t="str">
        <f>IF(ISNUMBER(SEARCH(M$1,raw[[#This Row],[active years]])),1,"")</f>
        <v/>
      </c>
      <c r="N4870" t="str">
        <f>IF(ISNUMBER(SEARCH(N$1,raw[[#This Row],[active years]])),1,"")</f>
        <v/>
      </c>
      <c r="O4870" t="str">
        <f>IF(ISNUMBER(SEARCH(O$1,raw[[#This Row],[active years]])),1,"")</f>
        <v/>
      </c>
      <c r="P4870" t="str">
        <f>IF(ISNUMBER(SEARCH(P$1,raw[[#This Row],[active years]])),1,"")</f>
        <v/>
      </c>
      <c r="Q4870" t="str">
        <f>IF(ISNUMBER(SEARCH(Q$1,raw[[#This Row],[active years]])),1,"")</f>
        <v/>
      </c>
      <c r="R4870" t="str">
        <f>IF(ISNUMBER(SEARCH(R$1,raw[[#This Row],[active years]])),1,"")</f>
        <v/>
      </c>
      <c r="S4870" t="str">
        <f>IF(ISNUMBER(SEARCH(S$1,raw[[#This Row],[active years]])),1,"")</f>
        <v/>
      </c>
      <c r="T4870" t="str">
        <f>IF(ISNUMBER(SEARCH(T$1,raw[[#This Row],[active years]])),1,"")</f>
        <v/>
      </c>
      <c r="U4870" t="str">
        <f>IF(ISNUMBER(SEARCH(U$1,raw[[#This Row],[active years]])),1,"")</f>
        <v/>
      </c>
      <c r="V4870" t="str">
        <f>IF(ISNUMBER(SEARCH(V$1,raw[[#This Row],[active years]])),1,"")</f>
        <v/>
      </c>
      <c r="W4870" t="str">
        <f>IF(ISNUMBER(SEARCH(W$1,raw[[#This Row],[active years]])),1,"")</f>
        <v/>
      </c>
      <c r="X4870" t="str">
        <f>IF(ISNUMBER(SEARCH(X$1,raw[[#This Row],[active years]])),1,"")</f>
        <v/>
      </c>
      <c r="Y4870" t="str">
        <f>IF(ISNUMBER(SEARCH(Y$1,raw[[#This Row],[active years]])),1,"")</f>
        <v/>
      </c>
      <c r="Z4870">
        <f>IF(ISNUMBER(SEARCH(Z$1,raw[[#This Row],[active years]])),1,"")</f>
        <v>1</v>
      </c>
      <c r="AA4870">
        <f>IF(ISNUMBER(SEARCH(AA$1,raw[[#This Row],[active years]])),1,"")</f>
        <v>1</v>
      </c>
    </row>
    <row r="4871" spans="1:27" x14ac:dyDescent="0.45">
      <c r="A4871">
        <f>raw[team]</f>
        <v>5704</v>
      </c>
      <c r="B4871">
        <f>raw[rookie year]</f>
        <v>2015</v>
      </c>
      <c r="C4871" t="str">
        <f>IF(ISNUMBER(SEARCH(C$1,raw[[#This Row],[active years]])),1,"")</f>
        <v/>
      </c>
      <c r="D4871" t="str">
        <f>IF(ISNUMBER(SEARCH(D$1,raw[[#This Row],[active years]])),1,"")</f>
        <v/>
      </c>
      <c r="E4871" t="str">
        <f>IF(ISNUMBER(SEARCH(E$1,raw[[#This Row],[active years]])),1,"")</f>
        <v/>
      </c>
      <c r="F4871" t="str">
        <f>IF(ISNUMBER(SEARCH(F$1,raw[[#This Row],[active years]])),1,"")</f>
        <v/>
      </c>
      <c r="G4871" t="str">
        <f>IF(ISNUMBER(SEARCH(G$1,raw[[#This Row],[active years]])),1,"")</f>
        <v/>
      </c>
      <c r="H4871" t="str">
        <f>IF(ISNUMBER(SEARCH(H$1,raw[[#This Row],[active years]])),1,"")</f>
        <v/>
      </c>
      <c r="I4871" t="str">
        <f>IF(ISNUMBER(SEARCH(I$1,raw[[#This Row],[active years]])),1,"")</f>
        <v/>
      </c>
      <c r="J4871" t="str">
        <f>IF(ISNUMBER(SEARCH(J$1,raw[[#This Row],[active years]])),1,"")</f>
        <v/>
      </c>
      <c r="K4871" t="str">
        <f>IF(ISNUMBER(SEARCH(K$1,raw[[#This Row],[active years]])),1,"")</f>
        <v/>
      </c>
      <c r="L4871" t="str">
        <f>IF(ISNUMBER(SEARCH(L$1,raw[[#This Row],[active years]])),1,"")</f>
        <v/>
      </c>
      <c r="M4871" t="str">
        <f>IF(ISNUMBER(SEARCH(M$1,raw[[#This Row],[active years]])),1,"")</f>
        <v/>
      </c>
      <c r="N4871" t="str">
        <f>IF(ISNUMBER(SEARCH(N$1,raw[[#This Row],[active years]])),1,"")</f>
        <v/>
      </c>
      <c r="O4871" t="str">
        <f>IF(ISNUMBER(SEARCH(O$1,raw[[#This Row],[active years]])),1,"")</f>
        <v/>
      </c>
      <c r="P4871" t="str">
        <f>IF(ISNUMBER(SEARCH(P$1,raw[[#This Row],[active years]])),1,"")</f>
        <v/>
      </c>
      <c r="Q4871" t="str">
        <f>IF(ISNUMBER(SEARCH(Q$1,raw[[#This Row],[active years]])),1,"")</f>
        <v/>
      </c>
      <c r="R4871" t="str">
        <f>IF(ISNUMBER(SEARCH(R$1,raw[[#This Row],[active years]])),1,"")</f>
        <v/>
      </c>
      <c r="S4871" t="str">
        <f>IF(ISNUMBER(SEARCH(S$1,raw[[#This Row],[active years]])),1,"")</f>
        <v/>
      </c>
      <c r="T4871" t="str">
        <f>IF(ISNUMBER(SEARCH(T$1,raw[[#This Row],[active years]])),1,"")</f>
        <v/>
      </c>
      <c r="U4871" t="str">
        <f>IF(ISNUMBER(SEARCH(U$1,raw[[#This Row],[active years]])),1,"")</f>
        <v/>
      </c>
      <c r="V4871" t="str">
        <f>IF(ISNUMBER(SEARCH(V$1,raw[[#This Row],[active years]])),1,"")</f>
        <v/>
      </c>
      <c r="W4871" t="str">
        <f>IF(ISNUMBER(SEARCH(W$1,raw[[#This Row],[active years]])),1,"")</f>
        <v/>
      </c>
      <c r="X4871" t="str">
        <f>IF(ISNUMBER(SEARCH(X$1,raw[[#This Row],[active years]])),1,"")</f>
        <v/>
      </c>
      <c r="Y4871" t="str">
        <f>IF(ISNUMBER(SEARCH(Y$1,raw[[#This Row],[active years]])),1,"")</f>
        <v/>
      </c>
      <c r="Z4871">
        <f>IF(ISNUMBER(SEARCH(Z$1,raw[[#This Row],[active years]])),1,"")</f>
        <v>1</v>
      </c>
      <c r="AA4871">
        <f>IF(ISNUMBER(SEARCH(AA$1,raw[[#This Row],[active years]])),1,"")</f>
        <v>1</v>
      </c>
    </row>
    <row r="4872" spans="1:27" x14ac:dyDescent="0.45">
      <c r="A4872">
        <f>raw[team]</f>
        <v>5705</v>
      </c>
      <c r="B4872">
        <f>raw[rookie year]</f>
        <v>2015</v>
      </c>
      <c r="C4872" t="str">
        <f>IF(ISNUMBER(SEARCH(C$1,raw[[#This Row],[active years]])),1,"")</f>
        <v/>
      </c>
      <c r="D4872" t="str">
        <f>IF(ISNUMBER(SEARCH(D$1,raw[[#This Row],[active years]])),1,"")</f>
        <v/>
      </c>
      <c r="E4872" t="str">
        <f>IF(ISNUMBER(SEARCH(E$1,raw[[#This Row],[active years]])),1,"")</f>
        <v/>
      </c>
      <c r="F4872" t="str">
        <f>IF(ISNUMBER(SEARCH(F$1,raw[[#This Row],[active years]])),1,"")</f>
        <v/>
      </c>
      <c r="G4872" t="str">
        <f>IF(ISNUMBER(SEARCH(G$1,raw[[#This Row],[active years]])),1,"")</f>
        <v/>
      </c>
      <c r="H4872" t="str">
        <f>IF(ISNUMBER(SEARCH(H$1,raw[[#This Row],[active years]])),1,"")</f>
        <v/>
      </c>
      <c r="I4872" t="str">
        <f>IF(ISNUMBER(SEARCH(I$1,raw[[#This Row],[active years]])),1,"")</f>
        <v/>
      </c>
      <c r="J4872" t="str">
        <f>IF(ISNUMBER(SEARCH(J$1,raw[[#This Row],[active years]])),1,"")</f>
        <v/>
      </c>
      <c r="K4872" t="str">
        <f>IF(ISNUMBER(SEARCH(K$1,raw[[#This Row],[active years]])),1,"")</f>
        <v/>
      </c>
      <c r="L4872" t="str">
        <f>IF(ISNUMBER(SEARCH(L$1,raw[[#This Row],[active years]])),1,"")</f>
        <v/>
      </c>
      <c r="M4872" t="str">
        <f>IF(ISNUMBER(SEARCH(M$1,raw[[#This Row],[active years]])),1,"")</f>
        <v/>
      </c>
      <c r="N4872" t="str">
        <f>IF(ISNUMBER(SEARCH(N$1,raw[[#This Row],[active years]])),1,"")</f>
        <v/>
      </c>
      <c r="O4872" t="str">
        <f>IF(ISNUMBER(SEARCH(O$1,raw[[#This Row],[active years]])),1,"")</f>
        <v/>
      </c>
      <c r="P4872" t="str">
        <f>IF(ISNUMBER(SEARCH(P$1,raw[[#This Row],[active years]])),1,"")</f>
        <v/>
      </c>
      <c r="Q4872" t="str">
        <f>IF(ISNUMBER(SEARCH(Q$1,raw[[#This Row],[active years]])),1,"")</f>
        <v/>
      </c>
      <c r="R4872" t="str">
        <f>IF(ISNUMBER(SEARCH(R$1,raw[[#This Row],[active years]])),1,"")</f>
        <v/>
      </c>
      <c r="S4872" t="str">
        <f>IF(ISNUMBER(SEARCH(S$1,raw[[#This Row],[active years]])),1,"")</f>
        <v/>
      </c>
      <c r="T4872" t="str">
        <f>IF(ISNUMBER(SEARCH(T$1,raw[[#This Row],[active years]])),1,"")</f>
        <v/>
      </c>
      <c r="U4872" t="str">
        <f>IF(ISNUMBER(SEARCH(U$1,raw[[#This Row],[active years]])),1,"")</f>
        <v/>
      </c>
      <c r="V4872" t="str">
        <f>IF(ISNUMBER(SEARCH(V$1,raw[[#This Row],[active years]])),1,"")</f>
        <v/>
      </c>
      <c r="W4872" t="str">
        <f>IF(ISNUMBER(SEARCH(W$1,raw[[#This Row],[active years]])),1,"")</f>
        <v/>
      </c>
      <c r="X4872" t="str">
        <f>IF(ISNUMBER(SEARCH(X$1,raw[[#This Row],[active years]])),1,"")</f>
        <v/>
      </c>
      <c r="Y4872" t="str">
        <f>IF(ISNUMBER(SEARCH(Y$1,raw[[#This Row],[active years]])),1,"")</f>
        <v/>
      </c>
      <c r="Z4872">
        <f>IF(ISNUMBER(SEARCH(Z$1,raw[[#This Row],[active years]])),1,"")</f>
        <v>1</v>
      </c>
      <c r="AA4872">
        <f>IF(ISNUMBER(SEARCH(AA$1,raw[[#This Row],[active years]])),1,"")</f>
        <v>1</v>
      </c>
    </row>
    <row r="4873" spans="1:27" x14ac:dyDescent="0.45">
      <c r="A4873">
        <f>raw[team]</f>
        <v>5706</v>
      </c>
      <c r="B4873">
        <f>raw[rookie year]</f>
        <v>2015</v>
      </c>
      <c r="C4873" t="str">
        <f>IF(ISNUMBER(SEARCH(C$1,raw[[#This Row],[active years]])),1,"")</f>
        <v/>
      </c>
      <c r="D4873" t="str">
        <f>IF(ISNUMBER(SEARCH(D$1,raw[[#This Row],[active years]])),1,"")</f>
        <v/>
      </c>
      <c r="E4873" t="str">
        <f>IF(ISNUMBER(SEARCH(E$1,raw[[#This Row],[active years]])),1,"")</f>
        <v/>
      </c>
      <c r="F4873" t="str">
        <f>IF(ISNUMBER(SEARCH(F$1,raw[[#This Row],[active years]])),1,"")</f>
        <v/>
      </c>
      <c r="G4873" t="str">
        <f>IF(ISNUMBER(SEARCH(G$1,raw[[#This Row],[active years]])),1,"")</f>
        <v/>
      </c>
      <c r="H4873" t="str">
        <f>IF(ISNUMBER(SEARCH(H$1,raw[[#This Row],[active years]])),1,"")</f>
        <v/>
      </c>
      <c r="I4873" t="str">
        <f>IF(ISNUMBER(SEARCH(I$1,raw[[#This Row],[active years]])),1,"")</f>
        <v/>
      </c>
      <c r="J4873" t="str">
        <f>IF(ISNUMBER(SEARCH(J$1,raw[[#This Row],[active years]])),1,"")</f>
        <v/>
      </c>
      <c r="K4873" t="str">
        <f>IF(ISNUMBER(SEARCH(K$1,raw[[#This Row],[active years]])),1,"")</f>
        <v/>
      </c>
      <c r="L4873" t="str">
        <f>IF(ISNUMBER(SEARCH(L$1,raw[[#This Row],[active years]])),1,"")</f>
        <v/>
      </c>
      <c r="M4873" t="str">
        <f>IF(ISNUMBER(SEARCH(M$1,raw[[#This Row],[active years]])),1,"")</f>
        <v/>
      </c>
      <c r="N4873" t="str">
        <f>IF(ISNUMBER(SEARCH(N$1,raw[[#This Row],[active years]])),1,"")</f>
        <v/>
      </c>
      <c r="O4873" t="str">
        <f>IF(ISNUMBER(SEARCH(O$1,raw[[#This Row],[active years]])),1,"")</f>
        <v/>
      </c>
      <c r="P4873" t="str">
        <f>IF(ISNUMBER(SEARCH(P$1,raw[[#This Row],[active years]])),1,"")</f>
        <v/>
      </c>
      <c r="Q4873" t="str">
        <f>IF(ISNUMBER(SEARCH(Q$1,raw[[#This Row],[active years]])),1,"")</f>
        <v/>
      </c>
      <c r="R4873" t="str">
        <f>IF(ISNUMBER(SEARCH(R$1,raw[[#This Row],[active years]])),1,"")</f>
        <v/>
      </c>
      <c r="S4873" t="str">
        <f>IF(ISNUMBER(SEARCH(S$1,raw[[#This Row],[active years]])),1,"")</f>
        <v/>
      </c>
      <c r="T4873" t="str">
        <f>IF(ISNUMBER(SEARCH(T$1,raw[[#This Row],[active years]])),1,"")</f>
        <v/>
      </c>
      <c r="U4873" t="str">
        <f>IF(ISNUMBER(SEARCH(U$1,raw[[#This Row],[active years]])),1,"")</f>
        <v/>
      </c>
      <c r="V4873" t="str">
        <f>IF(ISNUMBER(SEARCH(V$1,raw[[#This Row],[active years]])),1,"")</f>
        <v/>
      </c>
      <c r="W4873" t="str">
        <f>IF(ISNUMBER(SEARCH(W$1,raw[[#This Row],[active years]])),1,"")</f>
        <v/>
      </c>
      <c r="X4873" t="str">
        <f>IF(ISNUMBER(SEARCH(X$1,raw[[#This Row],[active years]])),1,"")</f>
        <v/>
      </c>
      <c r="Y4873" t="str">
        <f>IF(ISNUMBER(SEARCH(Y$1,raw[[#This Row],[active years]])),1,"")</f>
        <v/>
      </c>
      <c r="Z4873">
        <f>IF(ISNUMBER(SEARCH(Z$1,raw[[#This Row],[active years]])),1,"")</f>
        <v>1</v>
      </c>
      <c r="AA4873">
        <f>IF(ISNUMBER(SEARCH(AA$1,raw[[#This Row],[active years]])),1,"")</f>
        <v>1</v>
      </c>
    </row>
    <row r="4874" spans="1:27" x14ac:dyDescent="0.45">
      <c r="A4874">
        <f>raw[team]</f>
        <v>5707</v>
      </c>
      <c r="B4874">
        <f>raw[rookie year]</f>
        <v>2015</v>
      </c>
      <c r="C4874" t="str">
        <f>IF(ISNUMBER(SEARCH(C$1,raw[[#This Row],[active years]])),1,"")</f>
        <v/>
      </c>
      <c r="D4874" t="str">
        <f>IF(ISNUMBER(SEARCH(D$1,raw[[#This Row],[active years]])),1,"")</f>
        <v/>
      </c>
      <c r="E4874" t="str">
        <f>IF(ISNUMBER(SEARCH(E$1,raw[[#This Row],[active years]])),1,"")</f>
        <v/>
      </c>
      <c r="F4874" t="str">
        <f>IF(ISNUMBER(SEARCH(F$1,raw[[#This Row],[active years]])),1,"")</f>
        <v/>
      </c>
      <c r="G4874" t="str">
        <f>IF(ISNUMBER(SEARCH(G$1,raw[[#This Row],[active years]])),1,"")</f>
        <v/>
      </c>
      <c r="H4874" t="str">
        <f>IF(ISNUMBER(SEARCH(H$1,raw[[#This Row],[active years]])),1,"")</f>
        <v/>
      </c>
      <c r="I4874" t="str">
        <f>IF(ISNUMBER(SEARCH(I$1,raw[[#This Row],[active years]])),1,"")</f>
        <v/>
      </c>
      <c r="J4874" t="str">
        <f>IF(ISNUMBER(SEARCH(J$1,raw[[#This Row],[active years]])),1,"")</f>
        <v/>
      </c>
      <c r="K4874" t="str">
        <f>IF(ISNUMBER(SEARCH(K$1,raw[[#This Row],[active years]])),1,"")</f>
        <v/>
      </c>
      <c r="L4874" t="str">
        <f>IF(ISNUMBER(SEARCH(L$1,raw[[#This Row],[active years]])),1,"")</f>
        <v/>
      </c>
      <c r="M4874" t="str">
        <f>IF(ISNUMBER(SEARCH(M$1,raw[[#This Row],[active years]])),1,"")</f>
        <v/>
      </c>
      <c r="N4874" t="str">
        <f>IF(ISNUMBER(SEARCH(N$1,raw[[#This Row],[active years]])),1,"")</f>
        <v/>
      </c>
      <c r="O4874" t="str">
        <f>IF(ISNUMBER(SEARCH(O$1,raw[[#This Row],[active years]])),1,"")</f>
        <v/>
      </c>
      <c r="P4874" t="str">
        <f>IF(ISNUMBER(SEARCH(P$1,raw[[#This Row],[active years]])),1,"")</f>
        <v/>
      </c>
      <c r="Q4874" t="str">
        <f>IF(ISNUMBER(SEARCH(Q$1,raw[[#This Row],[active years]])),1,"")</f>
        <v/>
      </c>
      <c r="R4874" t="str">
        <f>IF(ISNUMBER(SEARCH(R$1,raw[[#This Row],[active years]])),1,"")</f>
        <v/>
      </c>
      <c r="S4874" t="str">
        <f>IF(ISNUMBER(SEARCH(S$1,raw[[#This Row],[active years]])),1,"")</f>
        <v/>
      </c>
      <c r="T4874" t="str">
        <f>IF(ISNUMBER(SEARCH(T$1,raw[[#This Row],[active years]])),1,"")</f>
        <v/>
      </c>
      <c r="U4874" t="str">
        <f>IF(ISNUMBER(SEARCH(U$1,raw[[#This Row],[active years]])),1,"")</f>
        <v/>
      </c>
      <c r="V4874" t="str">
        <f>IF(ISNUMBER(SEARCH(V$1,raw[[#This Row],[active years]])),1,"")</f>
        <v/>
      </c>
      <c r="W4874" t="str">
        <f>IF(ISNUMBER(SEARCH(W$1,raw[[#This Row],[active years]])),1,"")</f>
        <v/>
      </c>
      <c r="X4874" t="str">
        <f>IF(ISNUMBER(SEARCH(X$1,raw[[#This Row],[active years]])),1,"")</f>
        <v/>
      </c>
      <c r="Y4874" t="str">
        <f>IF(ISNUMBER(SEARCH(Y$1,raw[[#This Row],[active years]])),1,"")</f>
        <v/>
      </c>
      <c r="Z4874" t="str">
        <f>IF(ISNUMBER(SEARCH(Z$1,raw[[#This Row],[active years]])),1,"")</f>
        <v/>
      </c>
      <c r="AA4874" t="str">
        <f>IF(ISNUMBER(SEARCH(AA$1,raw[[#This Row],[active years]])),1,"")</f>
        <v/>
      </c>
    </row>
    <row r="4875" spans="1:27" x14ac:dyDescent="0.45">
      <c r="A4875">
        <f>raw[team]</f>
        <v>5708</v>
      </c>
      <c r="B4875">
        <f>raw[rookie year]</f>
        <v>2015</v>
      </c>
      <c r="C4875" t="str">
        <f>IF(ISNUMBER(SEARCH(C$1,raw[[#This Row],[active years]])),1,"")</f>
        <v/>
      </c>
      <c r="D4875" t="str">
        <f>IF(ISNUMBER(SEARCH(D$1,raw[[#This Row],[active years]])),1,"")</f>
        <v/>
      </c>
      <c r="E4875" t="str">
        <f>IF(ISNUMBER(SEARCH(E$1,raw[[#This Row],[active years]])),1,"")</f>
        <v/>
      </c>
      <c r="F4875" t="str">
        <f>IF(ISNUMBER(SEARCH(F$1,raw[[#This Row],[active years]])),1,"")</f>
        <v/>
      </c>
      <c r="G4875" t="str">
        <f>IF(ISNUMBER(SEARCH(G$1,raw[[#This Row],[active years]])),1,"")</f>
        <v/>
      </c>
      <c r="H4875" t="str">
        <f>IF(ISNUMBER(SEARCH(H$1,raw[[#This Row],[active years]])),1,"")</f>
        <v/>
      </c>
      <c r="I4875" t="str">
        <f>IF(ISNUMBER(SEARCH(I$1,raw[[#This Row],[active years]])),1,"")</f>
        <v/>
      </c>
      <c r="J4875" t="str">
        <f>IF(ISNUMBER(SEARCH(J$1,raw[[#This Row],[active years]])),1,"")</f>
        <v/>
      </c>
      <c r="K4875" t="str">
        <f>IF(ISNUMBER(SEARCH(K$1,raw[[#This Row],[active years]])),1,"")</f>
        <v/>
      </c>
      <c r="L4875" t="str">
        <f>IF(ISNUMBER(SEARCH(L$1,raw[[#This Row],[active years]])),1,"")</f>
        <v/>
      </c>
      <c r="M4875" t="str">
        <f>IF(ISNUMBER(SEARCH(M$1,raw[[#This Row],[active years]])),1,"")</f>
        <v/>
      </c>
      <c r="N4875" t="str">
        <f>IF(ISNUMBER(SEARCH(N$1,raw[[#This Row],[active years]])),1,"")</f>
        <v/>
      </c>
      <c r="O4875" t="str">
        <f>IF(ISNUMBER(SEARCH(O$1,raw[[#This Row],[active years]])),1,"")</f>
        <v/>
      </c>
      <c r="P4875" t="str">
        <f>IF(ISNUMBER(SEARCH(P$1,raw[[#This Row],[active years]])),1,"")</f>
        <v/>
      </c>
      <c r="Q4875" t="str">
        <f>IF(ISNUMBER(SEARCH(Q$1,raw[[#This Row],[active years]])),1,"")</f>
        <v/>
      </c>
      <c r="R4875" t="str">
        <f>IF(ISNUMBER(SEARCH(R$1,raw[[#This Row],[active years]])),1,"")</f>
        <v/>
      </c>
      <c r="S4875" t="str">
        <f>IF(ISNUMBER(SEARCH(S$1,raw[[#This Row],[active years]])),1,"")</f>
        <v/>
      </c>
      <c r="T4875" t="str">
        <f>IF(ISNUMBER(SEARCH(T$1,raw[[#This Row],[active years]])),1,"")</f>
        <v/>
      </c>
      <c r="U4875" t="str">
        <f>IF(ISNUMBER(SEARCH(U$1,raw[[#This Row],[active years]])),1,"")</f>
        <v/>
      </c>
      <c r="V4875" t="str">
        <f>IF(ISNUMBER(SEARCH(V$1,raw[[#This Row],[active years]])),1,"")</f>
        <v/>
      </c>
      <c r="W4875" t="str">
        <f>IF(ISNUMBER(SEARCH(W$1,raw[[#This Row],[active years]])),1,"")</f>
        <v/>
      </c>
      <c r="X4875" t="str">
        <f>IF(ISNUMBER(SEARCH(X$1,raw[[#This Row],[active years]])),1,"")</f>
        <v/>
      </c>
      <c r="Y4875" t="str">
        <f>IF(ISNUMBER(SEARCH(Y$1,raw[[#This Row],[active years]])),1,"")</f>
        <v/>
      </c>
      <c r="Z4875">
        <f>IF(ISNUMBER(SEARCH(Z$1,raw[[#This Row],[active years]])),1,"")</f>
        <v>1</v>
      </c>
      <c r="AA4875">
        <f>IF(ISNUMBER(SEARCH(AA$1,raw[[#This Row],[active years]])),1,"")</f>
        <v>1</v>
      </c>
    </row>
    <row r="4876" spans="1:27" x14ac:dyDescent="0.45">
      <c r="A4876">
        <f>raw[team]</f>
        <v>5709</v>
      </c>
      <c r="B4876">
        <f>raw[rookie year]</f>
        <v>2015</v>
      </c>
      <c r="C4876" t="str">
        <f>IF(ISNUMBER(SEARCH(C$1,raw[[#This Row],[active years]])),1,"")</f>
        <v/>
      </c>
      <c r="D4876" t="str">
        <f>IF(ISNUMBER(SEARCH(D$1,raw[[#This Row],[active years]])),1,"")</f>
        <v/>
      </c>
      <c r="E4876" t="str">
        <f>IF(ISNUMBER(SEARCH(E$1,raw[[#This Row],[active years]])),1,"")</f>
        <v/>
      </c>
      <c r="F4876" t="str">
        <f>IF(ISNUMBER(SEARCH(F$1,raw[[#This Row],[active years]])),1,"")</f>
        <v/>
      </c>
      <c r="G4876" t="str">
        <f>IF(ISNUMBER(SEARCH(G$1,raw[[#This Row],[active years]])),1,"")</f>
        <v/>
      </c>
      <c r="H4876" t="str">
        <f>IF(ISNUMBER(SEARCH(H$1,raw[[#This Row],[active years]])),1,"")</f>
        <v/>
      </c>
      <c r="I4876" t="str">
        <f>IF(ISNUMBER(SEARCH(I$1,raw[[#This Row],[active years]])),1,"")</f>
        <v/>
      </c>
      <c r="J4876" t="str">
        <f>IF(ISNUMBER(SEARCH(J$1,raw[[#This Row],[active years]])),1,"")</f>
        <v/>
      </c>
      <c r="K4876" t="str">
        <f>IF(ISNUMBER(SEARCH(K$1,raw[[#This Row],[active years]])),1,"")</f>
        <v/>
      </c>
      <c r="L4876" t="str">
        <f>IF(ISNUMBER(SEARCH(L$1,raw[[#This Row],[active years]])),1,"")</f>
        <v/>
      </c>
      <c r="M4876" t="str">
        <f>IF(ISNUMBER(SEARCH(M$1,raw[[#This Row],[active years]])),1,"")</f>
        <v/>
      </c>
      <c r="N4876" t="str">
        <f>IF(ISNUMBER(SEARCH(N$1,raw[[#This Row],[active years]])),1,"")</f>
        <v/>
      </c>
      <c r="O4876" t="str">
        <f>IF(ISNUMBER(SEARCH(O$1,raw[[#This Row],[active years]])),1,"")</f>
        <v/>
      </c>
      <c r="P4876" t="str">
        <f>IF(ISNUMBER(SEARCH(P$1,raw[[#This Row],[active years]])),1,"")</f>
        <v/>
      </c>
      <c r="Q4876" t="str">
        <f>IF(ISNUMBER(SEARCH(Q$1,raw[[#This Row],[active years]])),1,"")</f>
        <v/>
      </c>
      <c r="R4876" t="str">
        <f>IF(ISNUMBER(SEARCH(R$1,raw[[#This Row],[active years]])),1,"")</f>
        <v/>
      </c>
      <c r="S4876" t="str">
        <f>IF(ISNUMBER(SEARCH(S$1,raw[[#This Row],[active years]])),1,"")</f>
        <v/>
      </c>
      <c r="T4876" t="str">
        <f>IF(ISNUMBER(SEARCH(T$1,raw[[#This Row],[active years]])),1,"")</f>
        <v/>
      </c>
      <c r="U4876" t="str">
        <f>IF(ISNUMBER(SEARCH(U$1,raw[[#This Row],[active years]])),1,"")</f>
        <v/>
      </c>
      <c r="V4876" t="str">
        <f>IF(ISNUMBER(SEARCH(V$1,raw[[#This Row],[active years]])),1,"")</f>
        <v/>
      </c>
      <c r="W4876" t="str">
        <f>IF(ISNUMBER(SEARCH(W$1,raw[[#This Row],[active years]])),1,"")</f>
        <v/>
      </c>
      <c r="X4876" t="str">
        <f>IF(ISNUMBER(SEARCH(X$1,raw[[#This Row],[active years]])),1,"")</f>
        <v/>
      </c>
      <c r="Y4876" t="str">
        <f>IF(ISNUMBER(SEARCH(Y$1,raw[[#This Row],[active years]])),1,"")</f>
        <v/>
      </c>
      <c r="Z4876">
        <f>IF(ISNUMBER(SEARCH(Z$1,raw[[#This Row],[active years]])),1,"")</f>
        <v>1</v>
      </c>
      <c r="AA4876">
        <f>IF(ISNUMBER(SEARCH(AA$1,raw[[#This Row],[active years]])),1,"")</f>
        <v>1</v>
      </c>
    </row>
    <row r="4877" spans="1:27" x14ac:dyDescent="0.45">
      <c r="A4877">
        <f>raw[team]</f>
        <v>5710</v>
      </c>
      <c r="B4877">
        <f>raw[rookie year]</f>
        <v>2015</v>
      </c>
      <c r="C4877" t="str">
        <f>IF(ISNUMBER(SEARCH(C$1,raw[[#This Row],[active years]])),1,"")</f>
        <v/>
      </c>
      <c r="D4877" t="str">
        <f>IF(ISNUMBER(SEARCH(D$1,raw[[#This Row],[active years]])),1,"")</f>
        <v/>
      </c>
      <c r="E4877" t="str">
        <f>IF(ISNUMBER(SEARCH(E$1,raw[[#This Row],[active years]])),1,"")</f>
        <v/>
      </c>
      <c r="F4877" t="str">
        <f>IF(ISNUMBER(SEARCH(F$1,raw[[#This Row],[active years]])),1,"")</f>
        <v/>
      </c>
      <c r="G4877" t="str">
        <f>IF(ISNUMBER(SEARCH(G$1,raw[[#This Row],[active years]])),1,"")</f>
        <v/>
      </c>
      <c r="H4877" t="str">
        <f>IF(ISNUMBER(SEARCH(H$1,raw[[#This Row],[active years]])),1,"")</f>
        <v/>
      </c>
      <c r="I4877" t="str">
        <f>IF(ISNUMBER(SEARCH(I$1,raw[[#This Row],[active years]])),1,"")</f>
        <v/>
      </c>
      <c r="J4877" t="str">
        <f>IF(ISNUMBER(SEARCH(J$1,raw[[#This Row],[active years]])),1,"")</f>
        <v/>
      </c>
      <c r="K4877" t="str">
        <f>IF(ISNUMBER(SEARCH(K$1,raw[[#This Row],[active years]])),1,"")</f>
        <v/>
      </c>
      <c r="L4877" t="str">
        <f>IF(ISNUMBER(SEARCH(L$1,raw[[#This Row],[active years]])),1,"")</f>
        <v/>
      </c>
      <c r="M4877" t="str">
        <f>IF(ISNUMBER(SEARCH(M$1,raw[[#This Row],[active years]])),1,"")</f>
        <v/>
      </c>
      <c r="N4877" t="str">
        <f>IF(ISNUMBER(SEARCH(N$1,raw[[#This Row],[active years]])),1,"")</f>
        <v/>
      </c>
      <c r="O4877" t="str">
        <f>IF(ISNUMBER(SEARCH(O$1,raw[[#This Row],[active years]])),1,"")</f>
        <v/>
      </c>
      <c r="P4877" t="str">
        <f>IF(ISNUMBER(SEARCH(P$1,raw[[#This Row],[active years]])),1,"")</f>
        <v/>
      </c>
      <c r="Q4877" t="str">
        <f>IF(ISNUMBER(SEARCH(Q$1,raw[[#This Row],[active years]])),1,"")</f>
        <v/>
      </c>
      <c r="R4877" t="str">
        <f>IF(ISNUMBER(SEARCH(R$1,raw[[#This Row],[active years]])),1,"")</f>
        <v/>
      </c>
      <c r="S4877" t="str">
        <f>IF(ISNUMBER(SEARCH(S$1,raw[[#This Row],[active years]])),1,"")</f>
        <v/>
      </c>
      <c r="T4877" t="str">
        <f>IF(ISNUMBER(SEARCH(T$1,raw[[#This Row],[active years]])),1,"")</f>
        <v/>
      </c>
      <c r="U4877" t="str">
        <f>IF(ISNUMBER(SEARCH(U$1,raw[[#This Row],[active years]])),1,"")</f>
        <v/>
      </c>
      <c r="V4877" t="str">
        <f>IF(ISNUMBER(SEARCH(V$1,raw[[#This Row],[active years]])),1,"")</f>
        <v/>
      </c>
      <c r="W4877" t="str">
        <f>IF(ISNUMBER(SEARCH(W$1,raw[[#This Row],[active years]])),1,"")</f>
        <v/>
      </c>
      <c r="X4877" t="str">
        <f>IF(ISNUMBER(SEARCH(X$1,raw[[#This Row],[active years]])),1,"")</f>
        <v/>
      </c>
      <c r="Y4877" t="str">
        <f>IF(ISNUMBER(SEARCH(Y$1,raw[[#This Row],[active years]])),1,"")</f>
        <v/>
      </c>
      <c r="Z4877">
        <f>IF(ISNUMBER(SEARCH(Z$1,raw[[#This Row],[active years]])),1,"")</f>
        <v>1</v>
      </c>
      <c r="AA4877">
        <f>IF(ISNUMBER(SEARCH(AA$1,raw[[#This Row],[active years]])),1,"")</f>
        <v>1</v>
      </c>
    </row>
    <row r="4878" spans="1:27" x14ac:dyDescent="0.45">
      <c r="A4878">
        <f>raw[team]</f>
        <v>5711</v>
      </c>
      <c r="B4878">
        <f>raw[rookie year]</f>
        <v>2015</v>
      </c>
      <c r="C4878" t="str">
        <f>IF(ISNUMBER(SEARCH(C$1,raw[[#This Row],[active years]])),1,"")</f>
        <v/>
      </c>
      <c r="D4878" t="str">
        <f>IF(ISNUMBER(SEARCH(D$1,raw[[#This Row],[active years]])),1,"")</f>
        <v/>
      </c>
      <c r="E4878" t="str">
        <f>IF(ISNUMBER(SEARCH(E$1,raw[[#This Row],[active years]])),1,"")</f>
        <v/>
      </c>
      <c r="F4878" t="str">
        <f>IF(ISNUMBER(SEARCH(F$1,raw[[#This Row],[active years]])),1,"")</f>
        <v/>
      </c>
      <c r="G4878" t="str">
        <f>IF(ISNUMBER(SEARCH(G$1,raw[[#This Row],[active years]])),1,"")</f>
        <v/>
      </c>
      <c r="H4878" t="str">
        <f>IF(ISNUMBER(SEARCH(H$1,raw[[#This Row],[active years]])),1,"")</f>
        <v/>
      </c>
      <c r="I4878" t="str">
        <f>IF(ISNUMBER(SEARCH(I$1,raw[[#This Row],[active years]])),1,"")</f>
        <v/>
      </c>
      <c r="J4878" t="str">
        <f>IF(ISNUMBER(SEARCH(J$1,raw[[#This Row],[active years]])),1,"")</f>
        <v/>
      </c>
      <c r="K4878" t="str">
        <f>IF(ISNUMBER(SEARCH(K$1,raw[[#This Row],[active years]])),1,"")</f>
        <v/>
      </c>
      <c r="L4878" t="str">
        <f>IF(ISNUMBER(SEARCH(L$1,raw[[#This Row],[active years]])),1,"")</f>
        <v/>
      </c>
      <c r="M4878" t="str">
        <f>IF(ISNUMBER(SEARCH(M$1,raw[[#This Row],[active years]])),1,"")</f>
        <v/>
      </c>
      <c r="N4878" t="str">
        <f>IF(ISNUMBER(SEARCH(N$1,raw[[#This Row],[active years]])),1,"")</f>
        <v/>
      </c>
      <c r="O4878" t="str">
        <f>IF(ISNUMBER(SEARCH(O$1,raw[[#This Row],[active years]])),1,"")</f>
        <v/>
      </c>
      <c r="P4878" t="str">
        <f>IF(ISNUMBER(SEARCH(P$1,raw[[#This Row],[active years]])),1,"")</f>
        <v/>
      </c>
      <c r="Q4878" t="str">
        <f>IF(ISNUMBER(SEARCH(Q$1,raw[[#This Row],[active years]])),1,"")</f>
        <v/>
      </c>
      <c r="R4878" t="str">
        <f>IF(ISNUMBER(SEARCH(R$1,raw[[#This Row],[active years]])),1,"")</f>
        <v/>
      </c>
      <c r="S4878" t="str">
        <f>IF(ISNUMBER(SEARCH(S$1,raw[[#This Row],[active years]])),1,"")</f>
        <v/>
      </c>
      <c r="T4878" t="str">
        <f>IF(ISNUMBER(SEARCH(T$1,raw[[#This Row],[active years]])),1,"")</f>
        <v/>
      </c>
      <c r="U4878" t="str">
        <f>IF(ISNUMBER(SEARCH(U$1,raw[[#This Row],[active years]])),1,"")</f>
        <v/>
      </c>
      <c r="V4878" t="str">
        <f>IF(ISNUMBER(SEARCH(V$1,raw[[#This Row],[active years]])),1,"")</f>
        <v/>
      </c>
      <c r="W4878" t="str">
        <f>IF(ISNUMBER(SEARCH(W$1,raw[[#This Row],[active years]])),1,"")</f>
        <v/>
      </c>
      <c r="X4878" t="str">
        <f>IF(ISNUMBER(SEARCH(X$1,raw[[#This Row],[active years]])),1,"")</f>
        <v/>
      </c>
      <c r="Y4878" t="str">
        <f>IF(ISNUMBER(SEARCH(Y$1,raw[[#This Row],[active years]])),1,"")</f>
        <v/>
      </c>
      <c r="Z4878">
        <f>IF(ISNUMBER(SEARCH(Z$1,raw[[#This Row],[active years]])),1,"")</f>
        <v>1</v>
      </c>
      <c r="AA4878">
        <f>IF(ISNUMBER(SEARCH(AA$1,raw[[#This Row],[active years]])),1,"")</f>
        <v>1</v>
      </c>
    </row>
    <row r="4879" spans="1:27" x14ac:dyDescent="0.45">
      <c r="A4879">
        <f>raw[team]</f>
        <v>5712</v>
      </c>
      <c r="B4879">
        <f>raw[rookie year]</f>
        <v>2015</v>
      </c>
      <c r="C4879" t="str">
        <f>IF(ISNUMBER(SEARCH(C$1,raw[[#This Row],[active years]])),1,"")</f>
        <v/>
      </c>
      <c r="D4879" t="str">
        <f>IF(ISNUMBER(SEARCH(D$1,raw[[#This Row],[active years]])),1,"")</f>
        <v/>
      </c>
      <c r="E4879" t="str">
        <f>IF(ISNUMBER(SEARCH(E$1,raw[[#This Row],[active years]])),1,"")</f>
        <v/>
      </c>
      <c r="F4879" t="str">
        <f>IF(ISNUMBER(SEARCH(F$1,raw[[#This Row],[active years]])),1,"")</f>
        <v/>
      </c>
      <c r="G4879" t="str">
        <f>IF(ISNUMBER(SEARCH(G$1,raw[[#This Row],[active years]])),1,"")</f>
        <v/>
      </c>
      <c r="H4879" t="str">
        <f>IF(ISNUMBER(SEARCH(H$1,raw[[#This Row],[active years]])),1,"")</f>
        <v/>
      </c>
      <c r="I4879" t="str">
        <f>IF(ISNUMBER(SEARCH(I$1,raw[[#This Row],[active years]])),1,"")</f>
        <v/>
      </c>
      <c r="J4879" t="str">
        <f>IF(ISNUMBER(SEARCH(J$1,raw[[#This Row],[active years]])),1,"")</f>
        <v/>
      </c>
      <c r="K4879" t="str">
        <f>IF(ISNUMBER(SEARCH(K$1,raw[[#This Row],[active years]])),1,"")</f>
        <v/>
      </c>
      <c r="L4879" t="str">
        <f>IF(ISNUMBER(SEARCH(L$1,raw[[#This Row],[active years]])),1,"")</f>
        <v/>
      </c>
      <c r="M4879" t="str">
        <f>IF(ISNUMBER(SEARCH(M$1,raw[[#This Row],[active years]])),1,"")</f>
        <v/>
      </c>
      <c r="N4879" t="str">
        <f>IF(ISNUMBER(SEARCH(N$1,raw[[#This Row],[active years]])),1,"")</f>
        <v/>
      </c>
      <c r="O4879" t="str">
        <f>IF(ISNUMBER(SEARCH(O$1,raw[[#This Row],[active years]])),1,"")</f>
        <v/>
      </c>
      <c r="P4879" t="str">
        <f>IF(ISNUMBER(SEARCH(P$1,raw[[#This Row],[active years]])),1,"")</f>
        <v/>
      </c>
      <c r="Q4879" t="str">
        <f>IF(ISNUMBER(SEARCH(Q$1,raw[[#This Row],[active years]])),1,"")</f>
        <v/>
      </c>
      <c r="R4879" t="str">
        <f>IF(ISNUMBER(SEARCH(R$1,raw[[#This Row],[active years]])),1,"")</f>
        <v/>
      </c>
      <c r="S4879" t="str">
        <f>IF(ISNUMBER(SEARCH(S$1,raw[[#This Row],[active years]])),1,"")</f>
        <v/>
      </c>
      <c r="T4879" t="str">
        <f>IF(ISNUMBER(SEARCH(T$1,raw[[#This Row],[active years]])),1,"")</f>
        <v/>
      </c>
      <c r="U4879" t="str">
        <f>IF(ISNUMBER(SEARCH(U$1,raw[[#This Row],[active years]])),1,"")</f>
        <v/>
      </c>
      <c r="V4879" t="str">
        <f>IF(ISNUMBER(SEARCH(V$1,raw[[#This Row],[active years]])),1,"")</f>
        <v/>
      </c>
      <c r="W4879" t="str">
        <f>IF(ISNUMBER(SEARCH(W$1,raw[[#This Row],[active years]])),1,"")</f>
        <v/>
      </c>
      <c r="X4879" t="str">
        <f>IF(ISNUMBER(SEARCH(X$1,raw[[#This Row],[active years]])),1,"")</f>
        <v/>
      </c>
      <c r="Y4879" t="str">
        <f>IF(ISNUMBER(SEARCH(Y$1,raw[[#This Row],[active years]])),1,"")</f>
        <v/>
      </c>
      <c r="Z4879">
        <f>IF(ISNUMBER(SEARCH(Z$1,raw[[#This Row],[active years]])),1,"")</f>
        <v>1</v>
      </c>
      <c r="AA4879">
        <f>IF(ISNUMBER(SEARCH(AA$1,raw[[#This Row],[active years]])),1,"")</f>
        <v>1</v>
      </c>
    </row>
    <row r="4880" spans="1:27" x14ac:dyDescent="0.45">
      <c r="A4880">
        <f>raw[team]</f>
        <v>5713</v>
      </c>
      <c r="B4880">
        <f>raw[rookie year]</f>
        <v>2015</v>
      </c>
      <c r="C4880" t="str">
        <f>IF(ISNUMBER(SEARCH(C$1,raw[[#This Row],[active years]])),1,"")</f>
        <v/>
      </c>
      <c r="D4880" t="str">
        <f>IF(ISNUMBER(SEARCH(D$1,raw[[#This Row],[active years]])),1,"")</f>
        <v/>
      </c>
      <c r="E4880" t="str">
        <f>IF(ISNUMBER(SEARCH(E$1,raw[[#This Row],[active years]])),1,"")</f>
        <v/>
      </c>
      <c r="F4880" t="str">
        <f>IF(ISNUMBER(SEARCH(F$1,raw[[#This Row],[active years]])),1,"")</f>
        <v/>
      </c>
      <c r="G4880" t="str">
        <f>IF(ISNUMBER(SEARCH(G$1,raw[[#This Row],[active years]])),1,"")</f>
        <v/>
      </c>
      <c r="H4880" t="str">
        <f>IF(ISNUMBER(SEARCH(H$1,raw[[#This Row],[active years]])),1,"")</f>
        <v/>
      </c>
      <c r="I4880" t="str">
        <f>IF(ISNUMBER(SEARCH(I$1,raw[[#This Row],[active years]])),1,"")</f>
        <v/>
      </c>
      <c r="J4880" t="str">
        <f>IF(ISNUMBER(SEARCH(J$1,raw[[#This Row],[active years]])),1,"")</f>
        <v/>
      </c>
      <c r="K4880" t="str">
        <f>IF(ISNUMBER(SEARCH(K$1,raw[[#This Row],[active years]])),1,"")</f>
        <v/>
      </c>
      <c r="L4880" t="str">
        <f>IF(ISNUMBER(SEARCH(L$1,raw[[#This Row],[active years]])),1,"")</f>
        <v/>
      </c>
      <c r="M4880" t="str">
        <f>IF(ISNUMBER(SEARCH(M$1,raw[[#This Row],[active years]])),1,"")</f>
        <v/>
      </c>
      <c r="N4880" t="str">
        <f>IF(ISNUMBER(SEARCH(N$1,raw[[#This Row],[active years]])),1,"")</f>
        <v/>
      </c>
      <c r="O4880" t="str">
        <f>IF(ISNUMBER(SEARCH(O$1,raw[[#This Row],[active years]])),1,"")</f>
        <v/>
      </c>
      <c r="P4880" t="str">
        <f>IF(ISNUMBER(SEARCH(P$1,raw[[#This Row],[active years]])),1,"")</f>
        <v/>
      </c>
      <c r="Q4880" t="str">
        <f>IF(ISNUMBER(SEARCH(Q$1,raw[[#This Row],[active years]])),1,"")</f>
        <v/>
      </c>
      <c r="R4880" t="str">
        <f>IF(ISNUMBER(SEARCH(R$1,raw[[#This Row],[active years]])),1,"")</f>
        <v/>
      </c>
      <c r="S4880" t="str">
        <f>IF(ISNUMBER(SEARCH(S$1,raw[[#This Row],[active years]])),1,"")</f>
        <v/>
      </c>
      <c r="T4880" t="str">
        <f>IF(ISNUMBER(SEARCH(T$1,raw[[#This Row],[active years]])),1,"")</f>
        <v/>
      </c>
      <c r="U4880" t="str">
        <f>IF(ISNUMBER(SEARCH(U$1,raw[[#This Row],[active years]])),1,"")</f>
        <v/>
      </c>
      <c r="V4880" t="str">
        <f>IF(ISNUMBER(SEARCH(V$1,raw[[#This Row],[active years]])),1,"")</f>
        <v/>
      </c>
      <c r="W4880" t="str">
        <f>IF(ISNUMBER(SEARCH(W$1,raw[[#This Row],[active years]])),1,"")</f>
        <v/>
      </c>
      <c r="X4880" t="str">
        <f>IF(ISNUMBER(SEARCH(X$1,raw[[#This Row],[active years]])),1,"")</f>
        <v/>
      </c>
      <c r="Y4880" t="str">
        <f>IF(ISNUMBER(SEARCH(Y$1,raw[[#This Row],[active years]])),1,"")</f>
        <v/>
      </c>
      <c r="Z4880">
        <f>IF(ISNUMBER(SEARCH(Z$1,raw[[#This Row],[active years]])),1,"")</f>
        <v>1</v>
      </c>
      <c r="AA4880">
        <f>IF(ISNUMBER(SEARCH(AA$1,raw[[#This Row],[active years]])),1,"")</f>
        <v>1</v>
      </c>
    </row>
    <row r="4881" spans="1:27" x14ac:dyDescent="0.45">
      <c r="A4881">
        <f>raw[team]</f>
        <v>5714</v>
      </c>
      <c r="B4881">
        <f>raw[rookie year]</f>
        <v>2015</v>
      </c>
      <c r="C4881" t="str">
        <f>IF(ISNUMBER(SEARCH(C$1,raw[[#This Row],[active years]])),1,"")</f>
        <v/>
      </c>
      <c r="D4881" t="str">
        <f>IF(ISNUMBER(SEARCH(D$1,raw[[#This Row],[active years]])),1,"")</f>
        <v/>
      </c>
      <c r="E4881" t="str">
        <f>IF(ISNUMBER(SEARCH(E$1,raw[[#This Row],[active years]])),1,"")</f>
        <v/>
      </c>
      <c r="F4881" t="str">
        <f>IF(ISNUMBER(SEARCH(F$1,raw[[#This Row],[active years]])),1,"")</f>
        <v/>
      </c>
      <c r="G4881" t="str">
        <f>IF(ISNUMBER(SEARCH(G$1,raw[[#This Row],[active years]])),1,"")</f>
        <v/>
      </c>
      <c r="H4881" t="str">
        <f>IF(ISNUMBER(SEARCH(H$1,raw[[#This Row],[active years]])),1,"")</f>
        <v/>
      </c>
      <c r="I4881" t="str">
        <f>IF(ISNUMBER(SEARCH(I$1,raw[[#This Row],[active years]])),1,"")</f>
        <v/>
      </c>
      <c r="J4881" t="str">
        <f>IF(ISNUMBER(SEARCH(J$1,raw[[#This Row],[active years]])),1,"")</f>
        <v/>
      </c>
      <c r="K4881" t="str">
        <f>IF(ISNUMBER(SEARCH(K$1,raw[[#This Row],[active years]])),1,"")</f>
        <v/>
      </c>
      <c r="L4881" t="str">
        <f>IF(ISNUMBER(SEARCH(L$1,raw[[#This Row],[active years]])),1,"")</f>
        <v/>
      </c>
      <c r="M4881" t="str">
        <f>IF(ISNUMBER(SEARCH(M$1,raw[[#This Row],[active years]])),1,"")</f>
        <v/>
      </c>
      <c r="N4881" t="str">
        <f>IF(ISNUMBER(SEARCH(N$1,raw[[#This Row],[active years]])),1,"")</f>
        <v/>
      </c>
      <c r="O4881" t="str">
        <f>IF(ISNUMBER(SEARCH(O$1,raw[[#This Row],[active years]])),1,"")</f>
        <v/>
      </c>
      <c r="P4881" t="str">
        <f>IF(ISNUMBER(SEARCH(P$1,raw[[#This Row],[active years]])),1,"")</f>
        <v/>
      </c>
      <c r="Q4881" t="str">
        <f>IF(ISNUMBER(SEARCH(Q$1,raw[[#This Row],[active years]])),1,"")</f>
        <v/>
      </c>
      <c r="R4881" t="str">
        <f>IF(ISNUMBER(SEARCH(R$1,raw[[#This Row],[active years]])),1,"")</f>
        <v/>
      </c>
      <c r="S4881" t="str">
        <f>IF(ISNUMBER(SEARCH(S$1,raw[[#This Row],[active years]])),1,"")</f>
        <v/>
      </c>
      <c r="T4881" t="str">
        <f>IF(ISNUMBER(SEARCH(T$1,raw[[#This Row],[active years]])),1,"")</f>
        <v/>
      </c>
      <c r="U4881" t="str">
        <f>IF(ISNUMBER(SEARCH(U$1,raw[[#This Row],[active years]])),1,"")</f>
        <v/>
      </c>
      <c r="V4881" t="str">
        <f>IF(ISNUMBER(SEARCH(V$1,raw[[#This Row],[active years]])),1,"")</f>
        <v/>
      </c>
      <c r="W4881" t="str">
        <f>IF(ISNUMBER(SEARCH(W$1,raw[[#This Row],[active years]])),1,"")</f>
        <v/>
      </c>
      <c r="X4881" t="str">
        <f>IF(ISNUMBER(SEARCH(X$1,raw[[#This Row],[active years]])),1,"")</f>
        <v/>
      </c>
      <c r="Y4881" t="str">
        <f>IF(ISNUMBER(SEARCH(Y$1,raw[[#This Row],[active years]])),1,"")</f>
        <v/>
      </c>
      <c r="Z4881">
        <f>IF(ISNUMBER(SEARCH(Z$1,raw[[#This Row],[active years]])),1,"")</f>
        <v>1</v>
      </c>
      <c r="AA4881">
        <f>IF(ISNUMBER(SEARCH(AA$1,raw[[#This Row],[active years]])),1,"")</f>
        <v>1</v>
      </c>
    </row>
    <row r="4882" spans="1:27" x14ac:dyDescent="0.45">
      <c r="A4882">
        <f>raw[team]</f>
        <v>5715</v>
      </c>
      <c r="B4882">
        <f>raw[rookie year]</f>
        <v>2015</v>
      </c>
      <c r="C4882" t="str">
        <f>IF(ISNUMBER(SEARCH(C$1,raw[[#This Row],[active years]])),1,"")</f>
        <v/>
      </c>
      <c r="D4882" t="str">
        <f>IF(ISNUMBER(SEARCH(D$1,raw[[#This Row],[active years]])),1,"")</f>
        <v/>
      </c>
      <c r="E4882" t="str">
        <f>IF(ISNUMBER(SEARCH(E$1,raw[[#This Row],[active years]])),1,"")</f>
        <v/>
      </c>
      <c r="F4882" t="str">
        <f>IF(ISNUMBER(SEARCH(F$1,raw[[#This Row],[active years]])),1,"")</f>
        <v/>
      </c>
      <c r="G4882" t="str">
        <f>IF(ISNUMBER(SEARCH(G$1,raw[[#This Row],[active years]])),1,"")</f>
        <v/>
      </c>
      <c r="H4882" t="str">
        <f>IF(ISNUMBER(SEARCH(H$1,raw[[#This Row],[active years]])),1,"")</f>
        <v/>
      </c>
      <c r="I4882" t="str">
        <f>IF(ISNUMBER(SEARCH(I$1,raw[[#This Row],[active years]])),1,"")</f>
        <v/>
      </c>
      <c r="J4882" t="str">
        <f>IF(ISNUMBER(SEARCH(J$1,raw[[#This Row],[active years]])),1,"")</f>
        <v/>
      </c>
      <c r="K4882" t="str">
        <f>IF(ISNUMBER(SEARCH(K$1,raw[[#This Row],[active years]])),1,"")</f>
        <v/>
      </c>
      <c r="L4882" t="str">
        <f>IF(ISNUMBER(SEARCH(L$1,raw[[#This Row],[active years]])),1,"")</f>
        <v/>
      </c>
      <c r="M4882" t="str">
        <f>IF(ISNUMBER(SEARCH(M$1,raw[[#This Row],[active years]])),1,"")</f>
        <v/>
      </c>
      <c r="N4882" t="str">
        <f>IF(ISNUMBER(SEARCH(N$1,raw[[#This Row],[active years]])),1,"")</f>
        <v/>
      </c>
      <c r="O4882" t="str">
        <f>IF(ISNUMBER(SEARCH(O$1,raw[[#This Row],[active years]])),1,"")</f>
        <v/>
      </c>
      <c r="P4882" t="str">
        <f>IF(ISNUMBER(SEARCH(P$1,raw[[#This Row],[active years]])),1,"")</f>
        <v/>
      </c>
      <c r="Q4882" t="str">
        <f>IF(ISNUMBER(SEARCH(Q$1,raw[[#This Row],[active years]])),1,"")</f>
        <v/>
      </c>
      <c r="R4882" t="str">
        <f>IF(ISNUMBER(SEARCH(R$1,raw[[#This Row],[active years]])),1,"")</f>
        <v/>
      </c>
      <c r="S4882" t="str">
        <f>IF(ISNUMBER(SEARCH(S$1,raw[[#This Row],[active years]])),1,"")</f>
        <v/>
      </c>
      <c r="T4882" t="str">
        <f>IF(ISNUMBER(SEARCH(T$1,raw[[#This Row],[active years]])),1,"")</f>
        <v/>
      </c>
      <c r="U4882" t="str">
        <f>IF(ISNUMBER(SEARCH(U$1,raw[[#This Row],[active years]])),1,"")</f>
        <v/>
      </c>
      <c r="V4882" t="str">
        <f>IF(ISNUMBER(SEARCH(V$1,raw[[#This Row],[active years]])),1,"")</f>
        <v/>
      </c>
      <c r="W4882" t="str">
        <f>IF(ISNUMBER(SEARCH(W$1,raw[[#This Row],[active years]])),1,"")</f>
        <v/>
      </c>
      <c r="X4882" t="str">
        <f>IF(ISNUMBER(SEARCH(X$1,raw[[#This Row],[active years]])),1,"")</f>
        <v/>
      </c>
      <c r="Y4882" t="str">
        <f>IF(ISNUMBER(SEARCH(Y$1,raw[[#This Row],[active years]])),1,"")</f>
        <v/>
      </c>
      <c r="Z4882">
        <f>IF(ISNUMBER(SEARCH(Z$1,raw[[#This Row],[active years]])),1,"")</f>
        <v>1</v>
      </c>
      <c r="AA4882">
        <f>IF(ISNUMBER(SEARCH(AA$1,raw[[#This Row],[active years]])),1,"")</f>
        <v>1</v>
      </c>
    </row>
    <row r="4883" spans="1:27" x14ac:dyDescent="0.45">
      <c r="A4883">
        <f>raw[team]</f>
        <v>5716</v>
      </c>
      <c r="B4883">
        <f>raw[rookie year]</f>
        <v>2015</v>
      </c>
      <c r="C4883" t="str">
        <f>IF(ISNUMBER(SEARCH(C$1,raw[[#This Row],[active years]])),1,"")</f>
        <v/>
      </c>
      <c r="D4883" t="str">
        <f>IF(ISNUMBER(SEARCH(D$1,raw[[#This Row],[active years]])),1,"")</f>
        <v/>
      </c>
      <c r="E4883" t="str">
        <f>IF(ISNUMBER(SEARCH(E$1,raw[[#This Row],[active years]])),1,"")</f>
        <v/>
      </c>
      <c r="F4883" t="str">
        <f>IF(ISNUMBER(SEARCH(F$1,raw[[#This Row],[active years]])),1,"")</f>
        <v/>
      </c>
      <c r="G4883" t="str">
        <f>IF(ISNUMBER(SEARCH(G$1,raw[[#This Row],[active years]])),1,"")</f>
        <v/>
      </c>
      <c r="H4883" t="str">
        <f>IF(ISNUMBER(SEARCH(H$1,raw[[#This Row],[active years]])),1,"")</f>
        <v/>
      </c>
      <c r="I4883" t="str">
        <f>IF(ISNUMBER(SEARCH(I$1,raw[[#This Row],[active years]])),1,"")</f>
        <v/>
      </c>
      <c r="J4883" t="str">
        <f>IF(ISNUMBER(SEARCH(J$1,raw[[#This Row],[active years]])),1,"")</f>
        <v/>
      </c>
      <c r="K4883" t="str">
        <f>IF(ISNUMBER(SEARCH(K$1,raw[[#This Row],[active years]])),1,"")</f>
        <v/>
      </c>
      <c r="L4883" t="str">
        <f>IF(ISNUMBER(SEARCH(L$1,raw[[#This Row],[active years]])),1,"")</f>
        <v/>
      </c>
      <c r="M4883" t="str">
        <f>IF(ISNUMBER(SEARCH(M$1,raw[[#This Row],[active years]])),1,"")</f>
        <v/>
      </c>
      <c r="N4883" t="str">
        <f>IF(ISNUMBER(SEARCH(N$1,raw[[#This Row],[active years]])),1,"")</f>
        <v/>
      </c>
      <c r="O4883" t="str">
        <f>IF(ISNUMBER(SEARCH(O$1,raw[[#This Row],[active years]])),1,"")</f>
        <v/>
      </c>
      <c r="P4883" t="str">
        <f>IF(ISNUMBER(SEARCH(P$1,raw[[#This Row],[active years]])),1,"")</f>
        <v/>
      </c>
      <c r="Q4883" t="str">
        <f>IF(ISNUMBER(SEARCH(Q$1,raw[[#This Row],[active years]])),1,"")</f>
        <v/>
      </c>
      <c r="R4883" t="str">
        <f>IF(ISNUMBER(SEARCH(R$1,raw[[#This Row],[active years]])),1,"")</f>
        <v/>
      </c>
      <c r="S4883" t="str">
        <f>IF(ISNUMBER(SEARCH(S$1,raw[[#This Row],[active years]])),1,"")</f>
        <v/>
      </c>
      <c r="T4883" t="str">
        <f>IF(ISNUMBER(SEARCH(T$1,raw[[#This Row],[active years]])),1,"")</f>
        <v/>
      </c>
      <c r="U4883" t="str">
        <f>IF(ISNUMBER(SEARCH(U$1,raw[[#This Row],[active years]])),1,"")</f>
        <v/>
      </c>
      <c r="V4883" t="str">
        <f>IF(ISNUMBER(SEARCH(V$1,raw[[#This Row],[active years]])),1,"")</f>
        <v/>
      </c>
      <c r="W4883" t="str">
        <f>IF(ISNUMBER(SEARCH(W$1,raw[[#This Row],[active years]])),1,"")</f>
        <v/>
      </c>
      <c r="X4883" t="str">
        <f>IF(ISNUMBER(SEARCH(X$1,raw[[#This Row],[active years]])),1,"")</f>
        <v/>
      </c>
      <c r="Y4883" t="str">
        <f>IF(ISNUMBER(SEARCH(Y$1,raw[[#This Row],[active years]])),1,"")</f>
        <v/>
      </c>
      <c r="Z4883">
        <f>IF(ISNUMBER(SEARCH(Z$1,raw[[#This Row],[active years]])),1,"")</f>
        <v>1</v>
      </c>
      <c r="AA4883">
        <f>IF(ISNUMBER(SEARCH(AA$1,raw[[#This Row],[active years]])),1,"")</f>
        <v>1</v>
      </c>
    </row>
    <row r="4884" spans="1:27" x14ac:dyDescent="0.45">
      <c r="A4884">
        <f>raw[team]</f>
        <v>5717</v>
      </c>
      <c r="B4884">
        <f>raw[rookie year]</f>
        <v>2015</v>
      </c>
      <c r="C4884" t="str">
        <f>IF(ISNUMBER(SEARCH(C$1,raw[[#This Row],[active years]])),1,"")</f>
        <v/>
      </c>
      <c r="D4884" t="str">
        <f>IF(ISNUMBER(SEARCH(D$1,raw[[#This Row],[active years]])),1,"")</f>
        <v/>
      </c>
      <c r="E4884" t="str">
        <f>IF(ISNUMBER(SEARCH(E$1,raw[[#This Row],[active years]])),1,"")</f>
        <v/>
      </c>
      <c r="F4884" t="str">
        <f>IF(ISNUMBER(SEARCH(F$1,raw[[#This Row],[active years]])),1,"")</f>
        <v/>
      </c>
      <c r="G4884" t="str">
        <f>IF(ISNUMBER(SEARCH(G$1,raw[[#This Row],[active years]])),1,"")</f>
        <v/>
      </c>
      <c r="H4884" t="str">
        <f>IF(ISNUMBER(SEARCH(H$1,raw[[#This Row],[active years]])),1,"")</f>
        <v/>
      </c>
      <c r="I4884" t="str">
        <f>IF(ISNUMBER(SEARCH(I$1,raw[[#This Row],[active years]])),1,"")</f>
        <v/>
      </c>
      <c r="J4884" t="str">
        <f>IF(ISNUMBER(SEARCH(J$1,raw[[#This Row],[active years]])),1,"")</f>
        <v/>
      </c>
      <c r="K4884" t="str">
        <f>IF(ISNUMBER(SEARCH(K$1,raw[[#This Row],[active years]])),1,"")</f>
        <v/>
      </c>
      <c r="L4884" t="str">
        <f>IF(ISNUMBER(SEARCH(L$1,raw[[#This Row],[active years]])),1,"")</f>
        <v/>
      </c>
      <c r="M4884" t="str">
        <f>IF(ISNUMBER(SEARCH(M$1,raw[[#This Row],[active years]])),1,"")</f>
        <v/>
      </c>
      <c r="N4884" t="str">
        <f>IF(ISNUMBER(SEARCH(N$1,raw[[#This Row],[active years]])),1,"")</f>
        <v/>
      </c>
      <c r="O4884" t="str">
        <f>IF(ISNUMBER(SEARCH(O$1,raw[[#This Row],[active years]])),1,"")</f>
        <v/>
      </c>
      <c r="P4884" t="str">
        <f>IF(ISNUMBER(SEARCH(P$1,raw[[#This Row],[active years]])),1,"")</f>
        <v/>
      </c>
      <c r="Q4884" t="str">
        <f>IF(ISNUMBER(SEARCH(Q$1,raw[[#This Row],[active years]])),1,"")</f>
        <v/>
      </c>
      <c r="R4884" t="str">
        <f>IF(ISNUMBER(SEARCH(R$1,raw[[#This Row],[active years]])),1,"")</f>
        <v/>
      </c>
      <c r="S4884" t="str">
        <f>IF(ISNUMBER(SEARCH(S$1,raw[[#This Row],[active years]])),1,"")</f>
        <v/>
      </c>
      <c r="T4884" t="str">
        <f>IF(ISNUMBER(SEARCH(T$1,raw[[#This Row],[active years]])),1,"")</f>
        <v/>
      </c>
      <c r="U4884" t="str">
        <f>IF(ISNUMBER(SEARCH(U$1,raw[[#This Row],[active years]])),1,"")</f>
        <v/>
      </c>
      <c r="V4884" t="str">
        <f>IF(ISNUMBER(SEARCH(V$1,raw[[#This Row],[active years]])),1,"")</f>
        <v/>
      </c>
      <c r="W4884" t="str">
        <f>IF(ISNUMBER(SEARCH(W$1,raw[[#This Row],[active years]])),1,"")</f>
        <v/>
      </c>
      <c r="X4884" t="str">
        <f>IF(ISNUMBER(SEARCH(X$1,raw[[#This Row],[active years]])),1,"")</f>
        <v/>
      </c>
      <c r="Y4884" t="str">
        <f>IF(ISNUMBER(SEARCH(Y$1,raw[[#This Row],[active years]])),1,"")</f>
        <v/>
      </c>
      <c r="Z4884">
        <f>IF(ISNUMBER(SEARCH(Z$1,raw[[#This Row],[active years]])),1,"")</f>
        <v>1</v>
      </c>
      <c r="AA4884">
        <f>IF(ISNUMBER(SEARCH(AA$1,raw[[#This Row],[active years]])),1,"")</f>
        <v>1</v>
      </c>
    </row>
    <row r="4885" spans="1:27" x14ac:dyDescent="0.45">
      <c r="A4885">
        <f>raw[team]</f>
        <v>5718</v>
      </c>
      <c r="B4885">
        <f>raw[rookie year]</f>
        <v>2015</v>
      </c>
      <c r="C4885" t="str">
        <f>IF(ISNUMBER(SEARCH(C$1,raw[[#This Row],[active years]])),1,"")</f>
        <v/>
      </c>
      <c r="D4885" t="str">
        <f>IF(ISNUMBER(SEARCH(D$1,raw[[#This Row],[active years]])),1,"")</f>
        <v/>
      </c>
      <c r="E4885" t="str">
        <f>IF(ISNUMBER(SEARCH(E$1,raw[[#This Row],[active years]])),1,"")</f>
        <v/>
      </c>
      <c r="F4885" t="str">
        <f>IF(ISNUMBER(SEARCH(F$1,raw[[#This Row],[active years]])),1,"")</f>
        <v/>
      </c>
      <c r="G4885" t="str">
        <f>IF(ISNUMBER(SEARCH(G$1,raw[[#This Row],[active years]])),1,"")</f>
        <v/>
      </c>
      <c r="H4885" t="str">
        <f>IF(ISNUMBER(SEARCH(H$1,raw[[#This Row],[active years]])),1,"")</f>
        <v/>
      </c>
      <c r="I4885" t="str">
        <f>IF(ISNUMBER(SEARCH(I$1,raw[[#This Row],[active years]])),1,"")</f>
        <v/>
      </c>
      <c r="J4885" t="str">
        <f>IF(ISNUMBER(SEARCH(J$1,raw[[#This Row],[active years]])),1,"")</f>
        <v/>
      </c>
      <c r="K4885" t="str">
        <f>IF(ISNUMBER(SEARCH(K$1,raw[[#This Row],[active years]])),1,"")</f>
        <v/>
      </c>
      <c r="L4885" t="str">
        <f>IF(ISNUMBER(SEARCH(L$1,raw[[#This Row],[active years]])),1,"")</f>
        <v/>
      </c>
      <c r="M4885" t="str">
        <f>IF(ISNUMBER(SEARCH(M$1,raw[[#This Row],[active years]])),1,"")</f>
        <v/>
      </c>
      <c r="N4885" t="str">
        <f>IF(ISNUMBER(SEARCH(N$1,raw[[#This Row],[active years]])),1,"")</f>
        <v/>
      </c>
      <c r="O4885" t="str">
        <f>IF(ISNUMBER(SEARCH(O$1,raw[[#This Row],[active years]])),1,"")</f>
        <v/>
      </c>
      <c r="P4885" t="str">
        <f>IF(ISNUMBER(SEARCH(P$1,raw[[#This Row],[active years]])),1,"")</f>
        <v/>
      </c>
      <c r="Q4885" t="str">
        <f>IF(ISNUMBER(SEARCH(Q$1,raw[[#This Row],[active years]])),1,"")</f>
        <v/>
      </c>
      <c r="R4885" t="str">
        <f>IF(ISNUMBER(SEARCH(R$1,raw[[#This Row],[active years]])),1,"")</f>
        <v/>
      </c>
      <c r="S4885" t="str">
        <f>IF(ISNUMBER(SEARCH(S$1,raw[[#This Row],[active years]])),1,"")</f>
        <v/>
      </c>
      <c r="T4885" t="str">
        <f>IF(ISNUMBER(SEARCH(T$1,raw[[#This Row],[active years]])),1,"")</f>
        <v/>
      </c>
      <c r="U4885" t="str">
        <f>IF(ISNUMBER(SEARCH(U$1,raw[[#This Row],[active years]])),1,"")</f>
        <v/>
      </c>
      <c r="V4885" t="str">
        <f>IF(ISNUMBER(SEARCH(V$1,raw[[#This Row],[active years]])),1,"")</f>
        <v/>
      </c>
      <c r="W4885" t="str">
        <f>IF(ISNUMBER(SEARCH(W$1,raw[[#This Row],[active years]])),1,"")</f>
        <v/>
      </c>
      <c r="X4885" t="str">
        <f>IF(ISNUMBER(SEARCH(X$1,raw[[#This Row],[active years]])),1,"")</f>
        <v/>
      </c>
      <c r="Y4885" t="str">
        <f>IF(ISNUMBER(SEARCH(Y$1,raw[[#This Row],[active years]])),1,"")</f>
        <v/>
      </c>
      <c r="Z4885" t="str">
        <f>IF(ISNUMBER(SEARCH(Z$1,raw[[#This Row],[active years]])),1,"")</f>
        <v/>
      </c>
      <c r="AA4885" t="str">
        <f>IF(ISNUMBER(SEARCH(AA$1,raw[[#This Row],[active years]])),1,"")</f>
        <v/>
      </c>
    </row>
    <row r="4886" spans="1:27" x14ac:dyDescent="0.45">
      <c r="A4886">
        <f>raw[team]</f>
        <v>5719</v>
      </c>
      <c r="B4886">
        <f>raw[rookie year]</f>
        <v>2015</v>
      </c>
      <c r="C4886" t="str">
        <f>IF(ISNUMBER(SEARCH(C$1,raw[[#This Row],[active years]])),1,"")</f>
        <v/>
      </c>
      <c r="D4886" t="str">
        <f>IF(ISNUMBER(SEARCH(D$1,raw[[#This Row],[active years]])),1,"")</f>
        <v/>
      </c>
      <c r="E4886" t="str">
        <f>IF(ISNUMBER(SEARCH(E$1,raw[[#This Row],[active years]])),1,"")</f>
        <v/>
      </c>
      <c r="F4886" t="str">
        <f>IF(ISNUMBER(SEARCH(F$1,raw[[#This Row],[active years]])),1,"")</f>
        <v/>
      </c>
      <c r="G4886" t="str">
        <f>IF(ISNUMBER(SEARCH(G$1,raw[[#This Row],[active years]])),1,"")</f>
        <v/>
      </c>
      <c r="H4886" t="str">
        <f>IF(ISNUMBER(SEARCH(H$1,raw[[#This Row],[active years]])),1,"")</f>
        <v/>
      </c>
      <c r="I4886" t="str">
        <f>IF(ISNUMBER(SEARCH(I$1,raw[[#This Row],[active years]])),1,"")</f>
        <v/>
      </c>
      <c r="J4886" t="str">
        <f>IF(ISNUMBER(SEARCH(J$1,raw[[#This Row],[active years]])),1,"")</f>
        <v/>
      </c>
      <c r="K4886" t="str">
        <f>IF(ISNUMBER(SEARCH(K$1,raw[[#This Row],[active years]])),1,"")</f>
        <v/>
      </c>
      <c r="L4886" t="str">
        <f>IF(ISNUMBER(SEARCH(L$1,raw[[#This Row],[active years]])),1,"")</f>
        <v/>
      </c>
      <c r="M4886" t="str">
        <f>IF(ISNUMBER(SEARCH(M$1,raw[[#This Row],[active years]])),1,"")</f>
        <v/>
      </c>
      <c r="N4886" t="str">
        <f>IF(ISNUMBER(SEARCH(N$1,raw[[#This Row],[active years]])),1,"")</f>
        <v/>
      </c>
      <c r="O4886" t="str">
        <f>IF(ISNUMBER(SEARCH(O$1,raw[[#This Row],[active years]])),1,"")</f>
        <v/>
      </c>
      <c r="P4886" t="str">
        <f>IF(ISNUMBER(SEARCH(P$1,raw[[#This Row],[active years]])),1,"")</f>
        <v/>
      </c>
      <c r="Q4886" t="str">
        <f>IF(ISNUMBER(SEARCH(Q$1,raw[[#This Row],[active years]])),1,"")</f>
        <v/>
      </c>
      <c r="R4886" t="str">
        <f>IF(ISNUMBER(SEARCH(R$1,raw[[#This Row],[active years]])),1,"")</f>
        <v/>
      </c>
      <c r="S4886" t="str">
        <f>IF(ISNUMBER(SEARCH(S$1,raw[[#This Row],[active years]])),1,"")</f>
        <v/>
      </c>
      <c r="T4886" t="str">
        <f>IF(ISNUMBER(SEARCH(T$1,raw[[#This Row],[active years]])),1,"")</f>
        <v/>
      </c>
      <c r="U4886" t="str">
        <f>IF(ISNUMBER(SEARCH(U$1,raw[[#This Row],[active years]])),1,"")</f>
        <v/>
      </c>
      <c r="V4886" t="str">
        <f>IF(ISNUMBER(SEARCH(V$1,raw[[#This Row],[active years]])),1,"")</f>
        <v/>
      </c>
      <c r="W4886" t="str">
        <f>IF(ISNUMBER(SEARCH(W$1,raw[[#This Row],[active years]])),1,"")</f>
        <v/>
      </c>
      <c r="X4886" t="str">
        <f>IF(ISNUMBER(SEARCH(X$1,raw[[#This Row],[active years]])),1,"")</f>
        <v/>
      </c>
      <c r="Y4886" t="str">
        <f>IF(ISNUMBER(SEARCH(Y$1,raw[[#This Row],[active years]])),1,"")</f>
        <v/>
      </c>
      <c r="Z4886">
        <f>IF(ISNUMBER(SEARCH(Z$1,raw[[#This Row],[active years]])),1,"")</f>
        <v>1</v>
      </c>
      <c r="AA4886">
        <f>IF(ISNUMBER(SEARCH(AA$1,raw[[#This Row],[active years]])),1,"")</f>
        <v>1</v>
      </c>
    </row>
    <row r="4887" spans="1:27" x14ac:dyDescent="0.45">
      <c r="A4887">
        <f>raw[team]</f>
        <v>5720</v>
      </c>
      <c r="B4887">
        <f>raw[rookie year]</f>
        <v>2015</v>
      </c>
      <c r="C4887" t="str">
        <f>IF(ISNUMBER(SEARCH(C$1,raw[[#This Row],[active years]])),1,"")</f>
        <v/>
      </c>
      <c r="D4887" t="str">
        <f>IF(ISNUMBER(SEARCH(D$1,raw[[#This Row],[active years]])),1,"")</f>
        <v/>
      </c>
      <c r="E4887" t="str">
        <f>IF(ISNUMBER(SEARCH(E$1,raw[[#This Row],[active years]])),1,"")</f>
        <v/>
      </c>
      <c r="F4887" t="str">
        <f>IF(ISNUMBER(SEARCH(F$1,raw[[#This Row],[active years]])),1,"")</f>
        <v/>
      </c>
      <c r="G4887" t="str">
        <f>IF(ISNUMBER(SEARCH(G$1,raw[[#This Row],[active years]])),1,"")</f>
        <v/>
      </c>
      <c r="H4887" t="str">
        <f>IF(ISNUMBER(SEARCH(H$1,raw[[#This Row],[active years]])),1,"")</f>
        <v/>
      </c>
      <c r="I4887" t="str">
        <f>IF(ISNUMBER(SEARCH(I$1,raw[[#This Row],[active years]])),1,"")</f>
        <v/>
      </c>
      <c r="J4887" t="str">
        <f>IF(ISNUMBER(SEARCH(J$1,raw[[#This Row],[active years]])),1,"")</f>
        <v/>
      </c>
      <c r="K4887" t="str">
        <f>IF(ISNUMBER(SEARCH(K$1,raw[[#This Row],[active years]])),1,"")</f>
        <v/>
      </c>
      <c r="L4887" t="str">
        <f>IF(ISNUMBER(SEARCH(L$1,raw[[#This Row],[active years]])),1,"")</f>
        <v/>
      </c>
      <c r="M4887" t="str">
        <f>IF(ISNUMBER(SEARCH(M$1,raw[[#This Row],[active years]])),1,"")</f>
        <v/>
      </c>
      <c r="N4887" t="str">
        <f>IF(ISNUMBER(SEARCH(N$1,raw[[#This Row],[active years]])),1,"")</f>
        <v/>
      </c>
      <c r="O4887" t="str">
        <f>IF(ISNUMBER(SEARCH(O$1,raw[[#This Row],[active years]])),1,"")</f>
        <v/>
      </c>
      <c r="P4887" t="str">
        <f>IF(ISNUMBER(SEARCH(P$1,raw[[#This Row],[active years]])),1,"")</f>
        <v/>
      </c>
      <c r="Q4887" t="str">
        <f>IF(ISNUMBER(SEARCH(Q$1,raw[[#This Row],[active years]])),1,"")</f>
        <v/>
      </c>
      <c r="R4887" t="str">
        <f>IF(ISNUMBER(SEARCH(R$1,raw[[#This Row],[active years]])),1,"")</f>
        <v/>
      </c>
      <c r="S4887" t="str">
        <f>IF(ISNUMBER(SEARCH(S$1,raw[[#This Row],[active years]])),1,"")</f>
        <v/>
      </c>
      <c r="T4887" t="str">
        <f>IF(ISNUMBER(SEARCH(T$1,raw[[#This Row],[active years]])),1,"")</f>
        <v/>
      </c>
      <c r="U4887" t="str">
        <f>IF(ISNUMBER(SEARCH(U$1,raw[[#This Row],[active years]])),1,"")</f>
        <v/>
      </c>
      <c r="V4887" t="str">
        <f>IF(ISNUMBER(SEARCH(V$1,raw[[#This Row],[active years]])),1,"")</f>
        <v/>
      </c>
      <c r="W4887" t="str">
        <f>IF(ISNUMBER(SEARCH(W$1,raw[[#This Row],[active years]])),1,"")</f>
        <v/>
      </c>
      <c r="X4887" t="str">
        <f>IF(ISNUMBER(SEARCH(X$1,raw[[#This Row],[active years]])),1,"")</f>
        <v/>
      </c>
      <c r="Y4887" t="str">
        <f>IF(ISNUMBER(SEARCH(Y$1,raw[[#This Row],[active years]])),1,"")</f>
        <v/>
      </c>
      <c r="Z4887">
        <f>IF(ISNUMBER(SEARCH(Z$1,raw[[#This Row],[active years]])),1,"")</f>
        <v>1</v>
      </c>
      <c r="AA4887">
        <f>IF(ISNUMBER(SEARCH(AA$1,raw[[#This Row],[active years]])),1,"")</f>
        <v>1</v>
      </c>
    </row>
    <row r="4888" spans="1:27" x14ac:dyDescent="0.45">
      <c r="A4888">
        <f>raw[team]</f>
        <v>5721</v>
      </c>
      <c r="B4888">
        <f>raw[rookie year]</f>
        <v>2015</v>
      </c>
      <c r="C4888" t="str">
        <f>IF(ISNUMBER(SEARCH(C$1,raw[[#This Row],[active years]])),1,"")</f>
        <v/>
      </c>
      <c r="D4888" t="str">
        <f>IF(ISNUMBER(SEARCH(D$1,raw[[#This Row],[active years]])),1,"")</f>
        <v/>
      </c>
      <c r="E4888" t="str">
        <f>IF(ISNUMBER(SEARCH(E$1,raw[[#This Row],[active years]])),1,"")</f>
        <v/>
      </c>
      <c r="F4888" t="str">
        <f>IF(ISNUMBER(SEARCH(F$1,raw[[#This Row],[active years]])),1,"")</f>
        <v/>
      </c>
      <c r="G4888" t="str">
        <f>IF(ISNUMBER(SEARCH(G$1,raw[[#This Row],[active years]])),1,"")</f>
        <v/>
      </c>
      <c r="H4888" t="str">
        <f>IF(ISNUMBER(SEARCH(H$1,raw[[#This Row],[active years]])),1,"")</f>
        <v/>
      </c>
      <c r="I4888" t="str">
        <f>IF(ISNUMBER(SEARCH(I$1,raw[[#This Row],[active years]])),1,"")</f>
        <v/>
      </c>
      <c r="J4888" t="str">
        <f>IF(ISNUMBER(SEARCH(J$1,raw[[#This Row],[active years]])),1,"")</f>
        <v/>
      </c>
      <c r="K4888" t="str">
        <f>IF(ISNUMBER(SEARCH(K$1,raw[[#This Row],[active years]])),1,"")</f>
        <v/>
      </c>
      <c r="L4888" t="str">
        <f>IF(ISNUMBER(SEARCH(L$1,raw[[#This Row],[active years]])),1,"")</f>
        <v/>
      </c>
      <c r="M4888" t="str">
        <f>IF(ISNUMBER(SEARCH(M$1,raw[[#This Row],[active years]])),1,"")</f>
        <v/>
      </c>
      <c r="N4888" t="str">
        <f>IF(ISNUMBER(SEARCH(N$1,raw[[#This Row],[active years]])),1,"")</f>
        <v/>
      </c>
      <c r="O4888" t="str">
        <f>IF(ISNUMBER(SEARCH(O$1,raw[[#This Row],[active years]])),1,"")</f>
        <v/>
      </c>
      <c r="P4888" t="str">
        <f>IF(ISNUMBER(SEARCH(P$1,raw[[#This Row],[active years]])),1,"")</f>
        <v/>
      </c>
      <c r="Q4888" t="str">
        <f>IF(ISNUMBER(SEARCH(Q$1,raw[[#This Row],[active years]])),1,"")</f>
        <v/>
      </c>
      <c r="R4888" t="str">
        <f>IF(ISNUMBER(SEARCH(R$1,raw[[#This Row],[active years]])),1,"")</f>
        <v/>
      </c>
      <c r="S4888" t="str">
        <f>IF(ISNUMBER(SEARCH(S$1,raw[[#This Row],[active years]])),1,"")</f>
        <v/>
      </c>
      <c r="T4888" t="str">
        <f>IF(ISNUMBER(SEARCH(T$1,raw[[#This Row],[active years]])),1,"")</f>
        <v/>
      </c>
      <c r="U4888" t="str">
        <f>IF(ISNUMBER(SEARCH(U$1,raw[[#This Row],[active years]])),1,"")</f>
        <v/>
      </c>
      <c r="V4888" t="str">
        <f>IF(ISNUMBER(SEARCH(V$1,raw[[#This Row],[active years]])),1,"")</f>
        <v/>
      </c>
      <c r="W4888" t="str">
        <f>IF(ISNUMBER(SEARCH(W$1,raw[[#This Row],[active years]])),1,"")</f>
        <v/>
      </c>
      <c r="X4888" t="str">
        <f>IF(ISNUMBER(SEARCH(X$1,raw[[#This Row],[active years]])),1,"")</f>
        <v/>
      </c>
      <c r="Y4888" t="str">
        <f>IF(ISNUMBER(SEARCH(Y$1,raw[[#This Row],[active years]])),1,"")</f>
        <v/>
      </c>
      <c r="Z4888">
        <f>IF(ISNUMBER(SEARCH(Z$1,raw[[#This Row],[active years]])),1,"")</f>
        <v>1</v>
      </c>
      <c r="AA4888">
        <f>IF(ISNUMBER(SEARCH(AA$1,raw[[#This Row],[active years]])),1,"")</f>
        <v>1</v>
      </c>
    </row>
    <row r="4889" spans="1:27" x14ac:dyDescent="0.45">
      <c r="A4889">
        <f>raw[team]</f>
        <v>5722</v>
      </c>
      <c r="B4889">
        <f>raw[rookie year]</f>
        <v>2015</v>
      </c>
      <c r="C4889" t="str">
        <f>IF(ISNUMBER(SEARCH(C$1,raw[[#This Row],[active years]])),1,"")</f>
        <v/>
      </c>
      <c r="D4889" t="str">
        <f>IF(ISNUMBER(SEARCH(D$1,raw[[#This Row],[active years]])),1,"")</f>
        <v/>
      </c>
      <c r="E4889" t="str">
        <f>IF(ISNUMBER(SEARCH(E$1,raw[[#This Row],[active years]])),1,"")</f>
        <v/>
      </c>
      <c r="F4889" t="str">
        <f>IF(ISNUMBER(SEARCH(F$1,raw[[#This Row],[active years]])),1,"")</f>
        <v/>
      </c>
      <c r="G4889" t="str">
        <f>IF(ISNUMBER(SEARCH(G$1,raw[[#This Row],[active years]])),1,"")</f>
        <v/>
      </c>
      <c r="H4889" t="str">
        <f>IF(ISNUMBER(SEARCH(H$1,raw[[#This Row],[active years]])),1,"")</f>
        <v/>
      </c>
      <c r="I4889" t="str">
        <f>IF(ISNUMBER(SEARCH(I$1,raw[[#This Row],[active years]])),1,"")</f>
        <v/>
      </c>
      <c r="J4889" t="str">
        <f>IF(ISNUMBER(SEARCH(J$1,raw[[#This Row],[active years]])),1,"")</f>
        <v/>
      </c>
      <c r="K4889" t="str">
        <f>IF(ISNUMBER(SEARCH(K$1,raw[[#This Row],[active years]])),1,"")</f>
        <v/>
      </c>
      <c r="L4889" t="str">
        <f>IF(ISNUMBER(SEARCH(L$1,raw[[#This Row],[active years]])),1,"")</f>
        <v/>
      </c>
      <c r="M4889" t="str">
        <f>IF(ISNUMBER(SEARCH(M$1,raw[[#This Row],[active years]])),1,"")</f>
        <v/>
      </c>
      <c r="N4889" t="str">
        <f>IF(ISNUMBER(SEARCH(N$1,raw[[#This Row],[active years]])),1,"")</f>
        <v/>
      </c>
      <c r="O4889" t="str">
        <f>IF(ISNUMBER(SEARCH(O$1,raw[[#This Row],[active years]])),1,"")</f>
        <v/>
      </c>
      <c r="P4889" t="str">
        <f>IF(ISNUMBER(SEARCH(P$1,raw[[#This Row],[active years]])),1,"")</f>
        <v/>
      </c>
      <c r="Q4889" t="str">
        <f>IF(ISNUMBER(SEARCH(Q$1,raw[[#This Row],[active years]])),1,"")</f>
        <v/>
      </c>
      <c r="R4889" t="str">
        <f>IF(ISNUMBER(SEARCH(R$1,raw[[#This Row],[active years]])),1,"")</f>
        <v/>
      </c>
      <c r="S4889" t="str">
        <f>IF(ISNUMBER(SEARCH(S$1,raw[[#This Row],[active years]])),1,"")</f>
        <v/>
      </c>
      <c r="T4889" t="str">
        <f>IF(ISNUMBER(SEARCH(T$1,raw[[#This Row],[active years]])),1,"")</f>
        <v/>
      </c>
      <c r="U4889" t="str">
        <f>IF(ISNUMBER(SEARCH(U$1,raw[[#This Row],[active years]])),1,"")</f>
        <v/>
      </c>
      <c r="V4889" t="str">
        <f>IF(ISNUMBER(SEARCH(V$1,raw[[#This Row],[active years]])),1,"")</f>
        <v/>
      </c>
      <c r="W4889" t="str">
        <f>IF(ISNUMBER(SEARCH(W$1,raw[[#This Row],[active years]])),1,"")</f>
        <v/>
      </c>
      <c r="X4889" t="str">
        <f>IF(ISNUMBER(SEARCH(X$1,raw[[#This Row],[active years]])),1,"")</f>
        <v/>
      </c>
      <c r="Y4889" t="str">
        <f>IF(ISNUMBER(SEARCH(Y$1,raw[[#This Row],[active years]])),1,"")</f>
        <v/>
      </c>
      <c r="Z4889">
        <f>IF(ISNUMBER(SEARCH(Z$1,raw[[#This Row],[active years]])),1,"")</f>
        <v>1</v>
      </c>
      <c r="AA4889">
        <f>IF(ISNUMBER(SEARCH(AA$1,raw[[#This Row],[active years]])),1,"")</f>
        <v>1</v>
      </c>
    </row>
    <row r="4890" spans="1:27" x14ac:dyDescent="0.45">
      <c r="A4890">
        <f>raw[team]</f>
        <v>5723</v>
      </c>
      <c r="B4890">
        <f>raw[rookie year]</f>
        <v>2015</v>
      </c>
      <c r="C4890" t="str">
        <f>IF(ISNUMBER(SEARCH(C$1,raw[[#This Row],[active years]])),1,"")</f>
        <v/>
      </c>
      <c r="D4890" t="str">
        <f>IF(ISNUMBER(SEARCH(D$1,raw[[#This Row],[active years]])),1,"")</f>
        <v/>
      </c>
      <c r="E4890" t="str">
        <f>IF(ISNUMBER(SEARCH(E$1,raw[[#This Row],[active years]])),1,"")</f>
        <v/>
      </c>
      <c r="F4890" t="str">
        <f>IF(ISNUMBER(SEARCH(F$1,raw[[#This Row],[active years]])),1,"")</f>
        <v/>
      </c>
      <c r="G4890" t="str">
        <f>IF(ISNUMBER(SEARCH(G$1,raw[[#This Row],[active years]])),1,"")</f>
        <v/>
      </c>
      <c r="H4890" t="str">
        <f>IF(ISNUMBER(SEARCH(H$1,raw[[#This Row],[active years]])),1,"")</f>
        <v/>
      </c>
      <c r="I4890" t="str">
        <f>IF(ISNUMBER(SEARCH(I$1,raw[[#This Row],[active years]])),1,"")</f>
        <v/>
      </c>
      <c r="J4890" t="str">
        <f>IF(ISNUMBER(SEARCH(J$1,raw[[#This Row],[active years]])),1,"")</f>
        <v/>
      </c>
      <c r="K4890" t="str">
        <f>IF(ISNUMBER(SEARCH(K$1,raw[[#This Row],[active years]])),1,"")</f>
        <v/>
      </c>
      <c r="L4890" t="str">
        <f>IF(ISNUMBER(SEARCH(L$1,raw[[#This Row],[active years]])),1,"")</f>
        <v/>
      </c>
      <c r="M4890" t="str">
        <f>IF(ISNUMBER(SEARCH(M$1,raw[[#This Row],[active years]])),1,"")</f>
        <v/>
      </c>
      <c r="N4890" t="str">
        <f>IF(ISNUMBER(SEARCH(N$1,raw[[#This Row],[active years]])),1,"")</f>
        <v/>
      </c>
      <c r="O4890" t="str">
        <f>IF(ISNUMBER(SEARCH(O$1,raw[[#This Row],[active years]])),1,"")</f>
        <v/>
      </c>
      <c r="P4890" t="str">
        <f>IF(ISNUMBER(SEARCH(P$1,raw[[#This Row],[active years]])),1,"")</f>
        <v/>
      </c>
      <c r="Q4890" t="str">
        <f>IF(ISNUMBER(SEARCH(Q$1,raw[[#This Row],[active years]])),1,"")</f>
        <v/>
      </c>
      <c r="R4890" t="str">
        <f>IF(ISNUMBER(SEARCH(R$1,raw[[#This Row],[active years]])),1,"")</f>
        <v/>
      </c>
      <c r="S4890" t="str">
        <f>IF(ISNUMBER(SEARCH(S$1,raw[[#This Row],[active years]])),1,"")</f>
        <v/>
      </c>
      <c r="T4890" t="str">
        <f>IF(ISNUMBER(SEARCH(T$1,raw[[#This Row],[active years]])),1,"")</f>
        <v/>
      </c>
      <c r="U4890" t="str">
        <f>IF(ISNUMBER(SEARCH(U$1,raw[[#This Row],[active years]])),1,"")</f>
        <v/>
      </c>
      <c r="V4890" t="str">
        <f>IF(ISNUMBER(SEARCH(V$1,raw[[#This Row],[active years]])),1,"")</f>
        <v/>
      </c>
      <c r="W4890" t="str">
        <f>IF(ISNUMBER(SEARCH(W$1,raw[[#This Row],[active years]])),1,"")</f>
        <v/>
      </c>
      <c r="X4890" t="str">
        <f>IF(ISNUMBER(SEARCH(X$1,raw[[#This Row],[active years]])),1,"")</f>
        <v/>
      </c>
      <c r="Y4890" t="str">
        <f>IF(ISNUMBER(SEARCH(Y$1,raw[[#This Row],[active years]])),1,"")</f>
        <v/>
      </c>
      <c r="Z4890" t="str">
        <f>IF(ISNUMBER(SEARCH(Z$1,raw[[#This Row],[active years]])),1,"")</f>
        <v/>
      </c>
      <c r="AA4890" t="str">
        <f>IF(ISNUMBER(SEARCH(AA$1,raw[[#This Row],[active years]])),1,"")</f>
        <v/>
      </c>
    </row>
    <row r="4891" spans="1:27" x14ac:dyDescent="0.45">
      <c r="A4891">
        <f>raw[team]</f>
        <v>5724</v>
      </c>
      <c r="B4891">
        <f>raw[rookie year]</f>
        <v>2015</v>
      </c>
      <c r="C4891" t="str">
        <f>IF(ISNUMBER(SEARCH(C$1,raw[[#This Row],[active years]])),1,"")</f>
        <v/>
      </c>
      <c r="D4891" t="str">
        <f>IF(ISNUMBER(SEARCH(D$1,raw[[#This Row],[active years]])),1,"")</f>
        <v/>
      </c>
      <c r="E4891" t="str">
        <f>IF(ISNUMBER(SEARCH(E$1,raw[[#This Row],[active years]])),1,"")</f>
        <v/>
      </c>
      <c r="F4891" t="str">
        <f>IF(ISNUMBER(SEARCH(F$1,raw[[#This Row],[active years]])),1,"")</f>
        <v/>
      </c>
      <c r="G4891" t="str">
        <f>IF(ISNUMBER(SEARCH(G$1,raw[[#This Row],[active years]])),1,"")</f>
        <v/>
      </c>
      <c r="H4891" t="str">
        <f>IF(ISNUMBER(SEARCH(H$1,raw[[#This Row],[active years]])),1,"")</f>
        <v/>
      </c>
      <c r="I4891" t="str">
        <f>IF(ISNUMBER(SEARCH(I$1,raw[[#This Row],[active years]])),1,"")</f>
        <v/>
      </c>
      <c r="J4891" t="str">
        <f>IF(ISNUMBER(SEARCH(J$1,raw[[#This Row],[active years]])),1,"")</f>
        <v/>
      </c>
      <c r="K4891" t="str">
        <f>IF(ISNUMBER(SEARCH(K$1,raw[[#This Row],[active years]])),1,"")</f>
        <v/>
      </c>
      <c r="L4891" t="str">
        <f>IF(ISNUMBER(SEARCH(L$1,raw[[#This Row],[active years]])),1,"")</f>
        <v/>
      </c>
      <c r="M4891" t="str">
        <f>IF(ISNUMBER(SEARCH(M$1,raw[[#This Row],[active years]])),1,"")</f>
        <v/>
      </c>
      <c r="N4891" t="str">
        <f>IF(ISNUMBER(SEARCH(N$1,raw[[#This Row],[active years]])),1,"")</f>
        <v/>
      </c>
      <c r="O4891" t="str">
        <f>IF(ISNUMBER(SEARCH(O$1,raw[[#This Row],[active years]])),1,"")</f>
        <v/>
      </c>
      <c r="P4891" t="str">
        <f>IF(ISNUMBER(SEARCH(P$1,raw[[#This Row],[active years]])),1,"")</f>
        <v/>
      </c>
      <c r="Q4891" t="str">
        <f>IF(ISNUMBER(SEARCH(Q$1,raw[[#This Row],[active years]])),1,"")</f>
        <v/>
      </c>
      <c r="R4891" t="str">
        <f>IF(ISNUMBER(SEARCH(R$1,raw[[#This Row],[active years]])),1,"")</f>
        <v/>
      </c>
      <c r="S4891" t="str">
        <f>IF(ISNUMBER(SEARCH(S$1,raw[[#This Row],[active years]])),1,"")</f>
        <v/>
      </c>
      <c r="T4891" t="str">
        <f>IF(ISNUMBER(SEARCH(T$1,raw[[#This Row],[active years]])),1,"")</f>
        <v/>
      </c>
      <c r="U4891" t="str">
        <f>IF(ISNUMBER(SEARCH(U$1,raw[[#This Row],[active years]])),1,"")</f>
        <v/>
      </c>
      <c r="V4891" t="str">
        <f>IF(ISNUMBER(SEARCH(V$1,raw[[#This Row],[active years]])),1,"")</f>
        <v/>
      </c>
      <c r="W4891" t="str">
        <f>IF(ISNUMBER(SEARCH(W$1,raw[[#This Row],[active years]])),1,"")</f>
        <v/>
      </c>
      <c r="X4891" t="str">
        <f>IF(ISNUMBER(SEARCH(X$1,raw[[#This Row],[active years]])),1,"")</f>
        <v/>
      </c>
      <c r="Y4891" t="str">
        <f>IF(ISNUMBER(SEARCH(Y$1,raw[[#This Row],[active years]])),1,"")</f>
        <v/>
      </c>
      <c r="Z4891">
        <f>IF(ISNUMBER(SEARCH(Z$1,raw[[#This Row],[active years]])),1,"")</f>
        <v>1</v>
      </c>
      <c r="AA4891">
        <f>IF(ISNUMBER(SEARCH(AA$1,raw[[#This Row],[active years]])),1,"")</f>
        <v>1</v>
      </c>
    </row>
    <row r="4892" spans="1:27" x14ac:dyDescent="0.45">
      <c r="A4892">
        <f>raw[team]</f>
        <v>5725</v>
      </c>
      <c r="B4892">
        <f>raw[rookie year]</f>
        <v>2015</v>
      </c>
      <c r="C4892" t="str">
        <f>IF(ISNUMBER(SEARCH(C$1,raw[[#This Row],[active years]])),1,"")</f>
        <v/>
      </c>
      <c r="D4892" t="str">
        <f>IF(ISNUMBER(SEARCH(D$1,raw[[#This Row],[active years]])),1,"")</f>
        <v/>
      </c>
      <c r="E4892" t="str">
        <f>IF(ISNUMBER(SEARCH(E$1,raw[[#This Row],[active years]])),1,"")</f>
        <v/>
      </c>
      <c r="F4892" t="str">
        <f>IF(ISNUMBER(SEARCH(F$1,raw[[#This Row],[active years]])),1,"")</f>
        <v/>
      </c>
      <c r="G4892" t="str">
        <f>IF(ISNUMBER(SEARCH(G$1,raw[[#This Row],[active years]])),1,"")</f>
        <v/>
      </c>
      <c r="H4892" t="str">
        <f>IF(ISNUMBER(SEARCH(H$1,raw[[#This Row],[active years]])),1,"")</f>
        <v/>
      </c>
      <c r="I4892" t="str">
        <f>IF(ISNUMBER(SEARCH(I$1,raw[[#This Row],[active years]])),1,"")</f>
        <v/>
      </c>
      <c r="J4892" t="str">
        <f>IF(ISNUMBER(SEARCH(J$1,raw[[#This Row],[active years]])),1,"")</f>
        <v/>
      </c>
      <c r="K4892" t="str">
        <f>IF(ISNUMBER(SEARCH(K$1,raw[[#This Row],[active years]])),1,"")</f>
        <v/>
      </c>
      <c r="L4892" t="str">
        <f>IF(ISNUMBER(SEARCH(L$1,raw[[#This Row],[active years]])),1,"")</f>
        <v/>
      </c>
      <c r="M4892" t="str">
        <f>IF(ISNUMBER(SEARCH(M$1,raw[[#This Row],[active years]])),1,"")</f>
        <v/>
      </c>
      <c r="N4892" t="str">
        <f>IF(ISNUMBER(SEARCH(N$1,raw[[#This Row],[active years]])),1,"")</f>
        <v/>
      </c>
      <c r="O4892" t="str">
        <f>IF(ISNUMBER(SEARCH(O$1,raw[[#This Row],[active years]])),1,"")</f>
        <v/>
      </c>
      <c r="P4892" t="str">
        <f>IF(ISNUMBER(SEARCH(P$1,raw[[#This Row],[active years]])),1,"")</f>
        <v/>
      </c>
      <c r="Q4892" t="str">
        <f>IF(ISNUMBER(SEARCH(Q$1,raw[[#This Row],[active years]])),1,"")</f>
        <v/>
      </c>
      <c r="R4892" t="str">
        <f>IF(ISNUMBER(SEARCH(R$1,raw[[#This Row],[active years]])),1,"")</f>
        <v/>
      </c>
      <c r="S4892" t="str">
        <f>IF(ISNUMBER(SEARCH(S$1,raw[[#This Row],[active years]])),1,"")</f>
        <v/>
      </c>
      <c r="T4892" t="str">
        <f>IF(ISNUMBER(SEARCH(T$1,raw[[#This Row],[active years]])),1,"")</f>
        <v/>
      </c>
      <c r="U4892" t="str">
        <f>IF(ISNUMBER(SEARCH(U$1,raw[[#This Row],[active years]])),1,"")</f>
        <v/>
      </c>
      <c r="V4892" t="str">
        <f>IF(ISNUMBER(SEARCH(V$1,raw[[#This Row],[active years]])),1,"")</f>
        <v/>
      </c>
      <c r="W4892" t="str">
        <f>IF(ISNUMBER(SEARCH(W$1,raw[[#This Row],[active years]])),1,"")</f>
        <v/>
      </c>
      <c r="X4892" t="str">
        <f>IF(ISNUMBER(SEARCH(X$1,raw[[#This Row],[active years]])),1,"")</f>
        <v/>
      </c>
      <c r="Y4892" t="str">
        <f>IF(ISNUMBER(SEARCH(Y$1,raw[[#This Row],[active years]])),1,"")</f>
        <v/>
      </c>
      <c r="Z4892">
        <f>IF(ISNUMBER(SEARCH(Z$1,raw[[#This Row],[active years]])),1,"")</f>
        <v>1</v>
      </c>
      <c r="AA4892">
        <f>IF(ISNUMBER(SEARCH(AA$1,raw[[#This Row],[active years]])),1,"")</f>
        <v>1</v>
      </c>
    </row>
    <row r="4893" spans="1:27" x14ac:dyDescent="0.45">
      <c r="A4893">
        <f>raw[team]</f>
        <v>5726</v>
      </c>
      <c r="B4893">
        <f>raw[rookie year]</f>
        <v>2015</v>
      </c>
      <c r="C4893" t="str">
        <f>IF(ISNUMBER(SEARCH(C$1,raw[[#This Row],[active years]])),1,"")</f>
        <v/>
      </c>
      <c r="D4893" t="str">
        <f>IF(ISNUMBER(SEARCH(D$1,raw[[#This Row],[active years]])),1,"")</f>
        <v/>
      </c>
      <c r="E4893" t="str">
        <f>IF(ISNUMBER(SEARCH(E$1,raw[[#This Row],[active years]])),1,"")</f>
        <v/>
      </c>
      <c r="F4893" t="str">
        <f>IF(ISNUMBER(SEARCH(F$1,raw[[#This Row],[active years]])),1,"")</f>
        <v/>
      </c>
      <c r="G4893" t="str">
        <f>IF(ISNUMBER(SEARCH(G$1,raw[[#This Row],[active years]])),1,"")</f>
        <v/>
      </c>
      <c r="H4893" t="str">
        <f>IF(ISNUMBER(SEARCH(H$1,raw[[#This Row],[active years]])),1,"")</f>
        <v/>
      </c>
      <c r="I4893" t="str">
        <f>IF(ISNUMBER(SEARCH(I$1,raw[[#This Row],[active years]])),1,"")</f>
        <v/>
      </c>
      <c r="J4893" t="str">
        <f>IF(ISNUMBER(SEARCH(J$1,raw[[#This Row],[active years]])),1,"")</f>
        <v/>
      </c>
      <c r="K4893" t="str">
        <f>IF(ISNUMBER(SEARCH(K$1,raw[[#This Row],[active years]])),1,"")</f>
        <v/>
      </c>
      <c r="L4893" t="str">
        <f>IF(ISNUMBER(SEARCH(L$1,raw[[#This Row],[active years]])),1,"")</f>
        <v/>
      </c>
      <c r="M4893" t="str">
        <f>IF(ISNUMBER(SEARCH(M$1,raw[[#This Row],[active years]])),1,"")</f>
        <v/>
      </c>
      <c r="N4893" t="str">
        <f>IF(ISNUMBER(SEARCH(N$1,raw[[#This Row],[active years]])),1,"")</f>
        <v/>
      </c>
      <c r="O4893" t="str">
        <f>IF(ISNUMBER(SEARCH(O$1,raw[[#This Row],[active years]])),1,"")</f>
        <v/>
      </c>
      <c r="P4893" t="str">
        <f>IF(ISNUMBER(SEARCH(P$1,raw[[#This Row],[active years]])),1,"")</f>
        <v/>
      </c>
      <c r="Q4893" t="str">
        <f>IF(ISNUMBER(SEARCH(Q$1,raw[[#This Row],[active years]])),1,"")</f>
        <v/>
      </c>
      <c r="R4893" t="str">
        <f>IF(ISNUMBER(SEARCH(R$1,raw[[#This Row],[active years]])),1,"")</f>
        <v/>
      </c>
      <c r="S4893" t="str">
        <f>IF(ISNUMBER(SEARCH(S$1,raw[[#This Row],[active years]])),1,"")</f>
        <v/>
      </c>
      <c r="T4893" t="str">
        <f>IF(ISNUMBER(SEARCH(T$1,raw[[#This Row],[active years]])),1,"")</f>
        <v/>
      </c>
      <c r="U4893" t="str">
        <f>IF(ISNUMBER(SEARCH(U$1,raw[[#This Row],[active years]])),1,"")</f>
        <v/>
      </c>
      <c r="V4893" t="str">
        <f>IF(ISNUMBER(SEARCH(V$1,raw[[#This Row],[active years]])),1,"")</f>
        <v/>
      </c>
      <c r="W4893" t="str">
        <f>IF(ISNUMBER(SEARCH(W$1,raw[[#This Row],[active years]])),1,"")</f>
        <v/>
      </c>
      <c r="X4893" t="str">
        <f>IF(ISNUMBER(SEARCH(X$1,raw[[#This Row],[active years]])),1,"")</f>
        <v/>
      </c>
      <c r="Y4893" t="str">
        <f>IF(ISNUMBER(SEARCH(Y$1,raw[[#This Row],[active years]])),1,"")</f>
        <v/>
      </c>
      <c r="Z4893">
        <f>IF(ISNUMBER(SEARCH(Z$1,raw[[#This Row],[active years]])),1,"")</f>
        <v>1</v>
      </c>
      <c r="AA4893">
        <f>IF(ISNUMBER(SEARCH(AA$1,raw[[#This Row],[active years]])),1,"")</f>
        <v>1</v>
      </c>
    </row>
    <row r="4894" spans="1:27" x14ac:dyDescent="0.45">
      <c r="A4894">
        <f>raw[team]</f>
        <v>5727</v>
      </c>
      <c r="B4894">
        <f>raw[rookie year]</f>
        <v>2015</v>
      </c>
      <c r="C4894" t="str">
        <f>IF(ISNUMBER(SEARCH(C$1,raw[[#This Row],[active years]])),1,"")</f>
        <v/>
      </c>
      <c r="D4894" t="str">
        <f>IF(ISNUMBER(SEARCH(D$1,raw[[#This Row],[active years]])),1,"")</f>
        <v/>
      </c>
      <c r="E4894" t="str">
        <f>IF(ISNUMBER(SEARCH(E$1,raw[[#This Row],[active years]])),1,"")</f>
        <v/>
      </c>
      <c r="F4894" t="str">
        <f>IF(ISNUMBER(SEARCH(F$1,raw[[#This Row],[active years]])),1,"")</f>
        <v/>
      </c>
      <c r="G4894" t="str">
        <f>IF(ISNUMBER(SEARCH(G$1,raw[[#This Row],[active years]])),1,"")</f>
        <v/>
      </c>
      <c r="H4894" t="str">
        <f>IF(ISNUMBER(SEARCH(H$1,raw[[#This Row],[active years]])),1,"")</f>
        <v/>
      </c>
      <c r="I4894" t="str">
        <f>IF(ISNUMBER(SEARCH(I$1,raw[[#This Row],[active years]])),1,"")</f>
        <v/>
      </c>
      <c r="J4894" t="str">
        <f>IF(ISNUMBER(SEARCH(J$1,raw[[#This Row],[active years]])),1,"")</f>
        <v/>
      </c>
      <c r="K4894" t="str">
        <f>IF(ISNUMBER(SEARCH(K$1,raw[[#This Row],[active years]])),1,"")</f>
        <v/>
      </c>
      <c r="L4894" t="str">
        <f>IF(ISNUMBER(SEARCH(L$1,raw[[#This Row],[active years]])),1,"")</f>
        <v/>
      </c>
      <c r="M4894" t="str">
        <f>IF(ISNUMBER(SEARCH(M$1,raw[[#This Row],[active years]])),1,"")</f>
        <v/>
      </c>
      <c r="N4894" t="str">
        <f>IF(ISNUMBER(SEARCH(N$1,raw[[#This Row],[active years]])),1,"")</f>
        <v/>
      </c>
      <c r="O4894" t="str">
        <f>IF(ISNUMBER(SEARCH(O$1,raw[[#This Row],[active years]])),1,"")</f>
        <v/>
      </c>
      <c r="P4894" t="str">
        <f>IF(ISNUMBER(SEARCH(P$1,raw[[#This Row],[active years]])),1,"")</f>
        <v/>
      </c>
      <c r="Q4894" t="str">
        <f>IF(ISNUMBER(SEARCH(Q$1,raw[[#This Row],[active years]])),1,"")</f>
        <v/>
      </c>
      <c r="R4894" t="str">
        <f>IF(ISNUMBER(SEARCH(R$1,raw[[#This Row],[active years]])),1,"")</f>
        <v/>
      </c>
      <c r="S4894" t="str">
        <f>IF(ISNUMBER(SEARCH(S$1,raw[[#This Row],[active years]])),1,"")</f>
        <v/>
      </c>
      <c r="T4894" t="str">
        <f>IF(ISNUMBER(SEARCH(T$1,raw[[#This Row],[active years]])),1,"")</f>
        <v/>
      </c>
      <c r="U4894" t="str">
        <f>IF(ISNUMBER(SEARCH(U$1,raw[[#This Row],[active years]])),1,"")</f>
        <v/>
      </c>
      <c r="V4894" t="str">
        <f>IF(ISNUMBER(SEARCH(V$1,raw[[#This Row],[active years]])),1,"")</f>
        <v/>
      </c>
      <c r="W4894" t="str">
        <f>IF(ISNUMBER(SEARCH(W$1,raw[[#This Row],[active years]])),1,"")</f>
        <v/>
      </c>
      <c r="X4894" t="str">
        <f>IF(ISNUMBER(SEARCH(X$1,raw[[#This Row],[active years]])),1,"")</f>
        <v/>
      </c>
      <c r="Y4894" t="str">
        <f>IF(ISNUMBER(SEARCH(Y$1,raw[[#This Row],[active years]])),1,"")</f>
        <v/>
      </c>
      <c r="Z4894">
        <f>IF(ISNUMBER(SEARCH(Z$1,raw[[#This Row],[active years]])),1,"")</f>
        <v>1</v>
      </c>
      <c r="AA4894">
        <f>IF(ISNUMBER(SEARCH(AA$1,raw[[#This Row],[active years]])),1,"")</f>
        <v>1</v>
      </c>
    </row>
    <row r="4895" spans="1:27" x14ac:dyDescent="0.45">
      <c r="A4895">
        <f>raw[team]</f>
        <v>5728</v>
      </c>
      <c r="B4895">
        <f>raw[rookie year]</f>
        <v>2015</v>
      </c>
      <c r="C4895" t="str">
        <f>IF(ISNUMBER(SEARCH(C$1,raw[[#This Row],[active years]])),1,"")</f>
        <v/>
      </c>
      <c r="D4895" t="str">
        <f>IF(ISNUMBER(SEARCH(D$1,raw[[#This Row],[active years]])),1,"")</f>
        <v/>
      </c>
      <c r="E4895" t="str">
        <f>IF(ISNUMBER(SEARCH(E$1,raw[[#This Row],[active years]])),1,"")</f>
        <v/>
      </c>
      <c r="F4895" t="str">
        <f>IF(ISNUMBER(SEARCH(F$1,raw[[#This Row],[active years]])),1,"")</f>
        <v/>
      </c>
      <c r="G4895" t="str">
        <f>IF(ISNUMBER(SEARCH(G$1,raw[[#This Row],[active years]])),1,"")</f>
        <v/>
      </c>
      <c r="H4895" t="str">
        <f>IF(ISNUMBER(SEARCH(H$1,raw[[#This Row],[active years]])),1,"")</f>
        <v/>
      </c>
      <c r="I4895" t="str">
        <f>IF(ISNUMBER(SEARCH(I$1,raw[[#This Row],[active years]])),1,"")</f>
        <v/>
      </c>
      <c r="J4895" t="str">
        <f>IF(ISNUMBER(SEARCH(J$1,raw[[#This Row],[active years]])),1,"")</f>
        <v/>
      </c>
      <c r="K4895" t="str">
        <f>IF(ISNUMBER(SEARCH(K$1,raw[[#This Row],[active years]])),1,"")</f>
        <v/>
      </c>
      <c r="L4895" t="str">
        <f>IF(ISNUMBER(SEARCH(L$1,raw[[#This Row],[active years]])),1,"")</f>
        <v/>
      </c>
      <c r="M4895" t="str">
        <f>IF(ISNUMBER(SEARCH(M$1,raw[[#This Row],[active years]])),1,"")</f>
        <v/>
      </c>
      <c r="N4895" t="str">
        <f>IF(ISNUMBER(SEARCH(N$1,raw[[#This Row],[active years]])),1,"")</f>
        <v/>
      </c>
      <c r="O4895" t="str">
        <f>IF(ISNUMBER(SEARCH(O$1,raw[[#This Row],[active years]])),1,"")</f>
        <v/>
      </c>
      <c r="P4895" t="str">
        <f>IF(ISNUMBER(SEARCH(P$1,raw[[#This Row],[active years]])),1,"")</f>
        <v/>
      </c>
      <c r="Q4895" t="str">
        <f>IF(ISNUMBER(SEARCH(Q$1,raw[[#This Row],[active years]])),1,"")</f>
        <v/>
      </c>
      <c r="R4895" t="str">
        <f>IF(ISNUMBER(SEARCH(R$1,raw[[#This Row],[active years]])),1,"")</f>
        <v/>
      </c>
      <c r="S4895" t="str">
        <f>IF(ISNUMBER(SEARCH(S$1,raw[[#This Row],[active years]])),1,"")</f>
        <v/>
      </c>
      <c r="T4895" t="str">
        <f>IF(ISNUMBER(SEARCH(T$1,raw[[#This Row],[active years]])),1,"")</f>
        <v/>
      </c>
      <c r="U4895" t="str">
        <f>IF(ISNUMBER(SEARCH(U$1,raw[[#This Row],[active years]])),1,"")</f>
        <v/>
      </c>
      <c r="V4895" t="str">
        <f>IF(ISNUMBER(SEARCH(V$1,raw[[#This Row],[active years]])),1,"")</f>
        <v/>
      </c>
      <c r="W4895" t="str">
        <f>IF(ISNUMBER(SEARCH(W$1,raw[[#This Row],[active years]])),1,"")</f>
        <v/>
      </c>
      <c r="X4895" t="str">
        <f>IF(ISNUMBER(SEARCH(X$1,raw[[#This Row],[active years]])),1,"")</f>
        <v/>
      </c>
      <c r="Y4895" t="str">
        <f>IF(ISNUMBER(SEARCH(Y$1,raw[[#This Row],[active years]])),1,"")</f>
        <v/>
      </c>
      <c r="Z4895">
        <f>IF(ISNUMBER(SEARCH(Z$1,raw[[#This Row],[active years]])),1,"")</f>
        <v>1</v>
      </c>
      <c r="AA4895">
        <f>IF(ISNUMBER(SEARCH(AA$1,raw[[#This Row],[active years]])),1,"")</f>
        <v>1</v>
      </c>
    </row>
    <row r="4896" spans="1:27" x14ac:dyDescent="0.45">
      <c r="A4896">
        <f>raw[team]</f>
        <v>5729</v>
      </c>
      <c r="B4896">
        <f>raw[rookie year]</f>
        <v>2015</v>
      </c>
      <c r="C4896" t="str">
        <f>IF(ISNUMBER(SEARCH(C$1,raw[[#This Row],[active years]])),1,"")</f>
        <v/>
      </c>
      <c r="D4896" t="str">
        <f>IF(ISNUMBER(SEARCH(D$1,raw[[#This Row],[active years]])),1,"")</f>
        <v/>
      </c>
      <c r="E4896" t="str">
        <f>IF(ISNUMBER(SEARCH(E$1,raw[[#This Row],[active years]])),1,"")</f>
        <v/>
      </c>
      <c r="F4896" t="str">
        <f>IF(ISNUMBER(SEARCH(F$1,raw[[#This Row],[active years]])),1,"")</f>
        <v/>
      </c>
      <c r="G4896" t="str">
        <f>IF(ISNUMBER(SEARCH(G$1,raw[[#This Row],[active years]])),1,"")</f>
        <v/>
      </c>
      <c r="H4896" t="str">
        <f>IF(ISNUMBER(SEARCH(H$1,raw[[#This Row],[active years]])),1,"")</f>
        <v/>
      </c>
      <c r="I4896" t="str">
        <f>IF(ISNUMBER(SEARCH(I$1,raw[[#This Row],[active years]])),1,"")</f>
        <v/>
      </c>
      <c r="J4896" t="str">
        <f>IF(ISNUMBER(SEARCH(J$1,raw[[#This Row],[active years]])),1,"")</f>
        <v/>
      </c>
      <c r="K4896" t="str">
        <f>IF(ISNUMBER(SEARCH(K$1,raw[[#This Row],[active years]])),1,"")</f>
        <v/>
      </c>
      <c r="L4896" t="str">
        <f>IF(ISNUMBER(SEARCH(L$1,raw[[#This Row],[active years]])),1,"")</f>
        <v/>
      </c>
      <c r="M4896" t="str">
        <f>IF(ISNUMBER(SEARCH(M$1,raw[[#This Row],[active years]])),1,"")</f>
        <v/>
      </c>
      <c r="N4896" t="str">
        <f>IF(ISNUMBER(SEARCH(N$1,raw[[#This Row],[active years]])),1,"")</f>
        <v/>
      </c>
      <c r="O4896" t="str">
        <f>IF(ISNUMBER(SEARCH(O$1,raw[[#This Row],[active years]])),1,"")</f>
        <v/>
      </c>
      <c r="P4896" t="str">
        <f>IF(ISNUMBER(SEARCH(P$1,raw[[#This Row],[active years]])),1,"")</f>
        <v/>
      </c>
      <c r="Q4896" t="str">
        <f>IF(ISNUMBER(SEARCH(Q$1,raw[[#This Row],[active years]])),1,"")</f>
        <v/>
      </c>
      <c r="R4896" t="str">
        <f>IF(ISNUMBER(SEARCH(R$1,raw[[#This Row],[active years]])),1,"")</f>
        <v/>
      </c>
      <c r="S4896" t="str">
        <f>IF(ISNUMBER(SEARCH(S$1,raw[[#This Row],[active years]])),1,"")</f>
        <v/>
      </c>
      <c r="T4896" t="str">
        <f>IF(ISNUMBER(SEARCH(T$1,raw[[#This Row],[active years]])),1,"")</f>
        <v/>
      </c>
      <c r="U4896" t="str">
        <f>IF(ISNUMBER(SEARCH(U$1,raw[[#This Row],[active years]])),1,"")</f>
        <v/>
      </c>
      <c r="V4896" t="str">
        <f>IF(ISNUMBER(SEARCH(V$1,raw[[#This Row],[active years]])),1,"")</f>
        <v/>
      </c>
      <c r="W4896" t="str">
        <f>IF(ISNUMBER(SEARCH(W$1,raw[[#This Row],[active years]])),1,"")</f>
        <v/>
      </c>
      <c r="X4896" t="str">
        <f>IF(ISNUMBER(SEARCH(X$1,raw[[#This Row],[active years]])),1,"")</f>
        <v/>
      </c>
      <c r="Y4896" t="str">
        <f>IF(ISNUMBER(SEARCH(Y$1,raw[[#This Row],[active years]])),1,"")</f>
        <v/>
      </c>
      <c r="Z4896">
        <f>IF(ISNUMBER(SEARCH(Z$1,raw[[#This Row],[active years]])),1,"")</f>
        <v>1</v>
      </c>
      <c r="AA4896">
        <f>IF(ISNUMBER(SEARCH(AA$1,raw[[#This Row],[active years]])),1,"")</f>
        <v>1</v>
      </c>
    </row>
    <row r="4897" spans="1:27" x14ac:dyDescent="0.45">
      <c r="A4897">
        <f>raw[team]</f>
        <v>5730</v>
      </c>
      <c r="B4897">
        <f>raw[rookie year]</f>
        <v>2015</v>
      </c>
      <c r="C4897" t="str">
        <f>IF(ISNUMBER(SEARCH(C$1,raw[[#This Row],[active years]])),1,"")</f>
        <v/>
      </c>
      <c r="D4897" t="str">
        <f>IF(ISNUMBER(SEARCH(D$1,raw[[#This Row],[active years]])),1,"")</f>
        <v/>
      </c>
      <c r="E4897" t="str">
        <f>IF(ISNUMBER(SEARCH(E$1,raw[[#This Row],[active years]])),1,"")</f>
        <v/>
      </c>
      <c r="F4897" t="str">
        <f>IF(ISNUMBER(SEARCH(F$1,raw[[#This Row],[active years]])),1,"")</f>
        <v/>
      </c>
      <c r="G4897" t="str">
        <f>IF(ISNUMBER(SEARCH(G$1,raw[[#This Row],[active years]])),1,"")</f>
        <v/>
      </c>
      <c r="H4897" t="str">
        <f>IF(ISNUMBER(SEARCH(H$1,raw[[#This Row],[active years]])),1,"")</f>
        <v/>
      </c>
      <c r="I4897" t="str">
        <f>IF(ISNUMBER(SEARCH(I$1,raw[[#This Row],[active years]])),1,"")</f>
        <v/>
      </c>
      <c r="J4897" t="str">
        <f>IF(ISNUMBER(SEARCH(J$1,raw[[#This Row],[active years]])),1,"")</f>
        <v/>
      </c>
      <c r="K4897" t="str">
        <f>IF(ISNUMBER(SEARCH(K$1,raw[[#This Row],[active years]])),1,"")</f>
        <v/>
      </c>
      <c r="L4897" t="str">
        <f>IF(ISNUMBER(SEARCH(L$1,raw[[#This Row],[active years]])),1,"")</f>
        <v/>
      </c>
      <c r="M4897" t="str">
        <f>IF(ISNUMBER(SEARCH(M$1,raw[[#This Row],[active years]])),1,"")</f>
        <v/>
      </c>
      <c r="N4897" t="str">
        <f>IF(ISNUMBER(SEARCH(N$1,raw[[#This Row],[active years]])),1,"")</f>
        <v/>
      </c>
      <c r="O4897" t="str">
        <f>IF(ISNUMBER(SEARCH(O$1,raw[[#This Row],[active years]])),1,"")</f>
        <v/>
      </c>
      <c r="P4897" t="str">
        <f>IF(ISNUMBER(SEARCH(P$1,raw[[#This Row],[active years]])),1,"")</f>
        <v/>
      </c>
      <c r="Q4897" t="str">
        <f>IF(ISNUMBER(SEARCH(Q$1,raw[[#This Row],[active years]])),1,"")</f>
        <v/>
      </c>
      <c r="R4897" t="str">
        <f>IF(ISNUMBER(SEARCH(R$1,raw[[#This Row],[active years]])),1,"")</f>
        <v/>
      </c>
      <c r="S4897" t="str">
        <f>IF(ISNUMBER(SEARCH(S$1,raw[[#This Row],[active years]])),1,"")</f>
        <v/>
      </c>
      <c r="T4897" t="str">
        <f>IF(ISNUMBER(SEARCH(T$1,raw[[#This Row],[active years]])),1,"")</f>
        <v/>
      </c>
      <c r="U4897" t="str">
        <f>IF(ISNUMBER(SEARCH(U$1,raw[[#This Row],[active years]])),1,"")</f>
        <v/>
      </c>
      <c r="V4897" t="str">
        <f>IF(ISNUMBER(SEARCH(V$1,raw[[#This Row],[active years]])),1,"")</f>
        <v/>
      </c>
      <c r="W4897" t="str">
        <f>IF(ISNUMBER(SEARCH(W$1,raw[[#This Row],[active years]])),1,"")</f>
        <v/>
      </c>
      <c r="X4897" t="str">
        <f>IF(ISNUMBER(SEARCH(X$1,raw[[#This Row],[active years]])),1,"")</f>
        <v/>
      </c>
      <c r="Y4897" t="str">
        <f>IF(ISNUMBER(SEARCH(Y$1,raw[[#This Row],[active years]])),1,"")</f>
        <v/>
      </c>
      <c r="Z4897">
        <f>IF(ISNUMBER(SEARCH(Z$1,raw[[#This Row],[active years]])),1,"")</f>
        <v>1</v>
      </c>
      <c r="AA4897">
        <f>IF(ISNUMBER(SEARCH(AA$1,raw[[#This Row],[active years]])),1,"")</f>
        <v>1</v>
      </c>
    </row>
    <row r="4898" spans="1:27" x14ac:dyDescent="0.45">
      <c r="A4898">
        <f>raw[team]</f>
        <v>5731</v>
      </c>
      <c r="B4898">
        <f>raw[rookie year]</f>
        <v>2015</v>
      </c>
      <c r="C4898" t="str">
        <f>IF(ISNUMBER(SEARCH(C$1,raw[[#This Row],[active years]])),1,"")</f>
        <v/>
      </c>
      <c r="D4898" t="str">
        <f>IF(ISNUMBER(SEARCH(D$1,raw[[#This Row],[active years]])),1,"")</f>
        <v/>
      </c>
      <c r="E4898" t="str">
        <f>IF(ISNUMBER(SEARCH(E$1,raw[[#This Row],[active years]])),1,"")</f>
        <v/>
      </c>
      <c r="F4898" t="str">
        <f>IF(ISNUMBER(SEARCH(F$1,raw[[#This Row],[active years]])),1,"")</f>
        <v/>
      </c>
      <c r="G4898" t="str">
        <f>IF(ISNUMBER(SEARCH(G$1,raw[[#This Row],[active years]])),1,"")</f>
        <v/>
      </c>
      <c r="H4898" t="str">
        <f>IF(ISNUMBER(SEARCH(H$1,raw[[#This Row],[active years]])),1,"")</f>
        <v/>
      </c>
      <c r="I4898" t="str">
        <f>IF(ISNUMBER(SEARCH(I$1,raw[[#This Row],[active years]])),1,"")</f>
        <v/>
      </c>
      <c r="J4898" t="str">
        <f>IF(ISNUMBER(SEARCH(J$1,raw[[#This Row],[active years]])),1,"")</f>
        <v/>
      </c>
      <c r="K4898" t="str">
        <f>IF(ISNUMBER(SEARCH(K$1,raw[[#This Row],[active years]])),1,"")</f>
        <v/>
      </c>
      <c r="L4898" t="str">
        <f>IF(ISNUMBER(SEARCH(L$1,raw[[#This Row],[active years]])),1,"")</f>
        <v/>
      </c>
      <c r="M4898" t="str">
        <f>IF(ISNUMBER(SEARCH(M$1,raw[[#This Row],[active years]])),1,"")</f>
        <v/>
      </c>
      <c r="N4898" t="str">
        <f>IF(ISNUMBER(SEARCH(N$1,raw[[#This Row],[active years]])),1,"")</f>
        <v/>
      </c>
      <c r="O4898" t="str">
        <f>IF(ISNUMBER(SEARCH(O$1,raw[[#This Row],[active years]])),1,"")</f>
        <v/>
      </c>
      <c r="P4898" t="str">
        <f>IF(ISNUMBER(SEARCH(P$1,raw[[#This Row],[active years]])),1,"")</f>
        <v/>
      </c>
      <c r="Q4898" t="str">
        <f>IF(ISNUMBER(SEARCH(Q$1,raw[[#This Row],[active years]])),1,"")</f>
        <v/>
      </c>
      <c r="R4898" t="str">
        <f>IF(ISNUMBER(SEARCH(R$1,raw[[#This Row],[active years]])),1,"")</f>
        <v/>
      </c>
      <c r="S4898" t="str">
        <f>IF(ISNUMBER(SEARCH(S$1,raw[[#This Row],[active years]])),1,"")</f>
        <v/>
      </c>
      <c r="T4898" t="str">
        <f>IF(ISNUMBER(SEARCH(T$1,raw[[#This Row],[active years]])),1,"")</f>
        <v/>
      </c>
      <c r="U4898" t="str">
        <f>IF(ISNUMBER(SEARCH(U$1,raw[[#This Row],[active years]])),1,"")</f>
        <v/>
      </c>
      <c r="V4898" t="str">
        <f>IF(ISNUMBER(SEARCH(V$1,raw[[#This Row],[active years]])),1,"")</f>
        <v/>
      </c>
      <c r="W4898" t="str">
        <f>IF(ISNUMBER(SEARCH(W$1,raw[[#This Row],[active years]])),1,"")</f>
        <v/>
      </c>
      <c r="X4898" t="str">
        <f>IF(ISNUMBER(SEARCH(X$1,raw[[#This Row],[active years]])),1,"")</f>
        <v/>
      </c>
      <c r="Y4898" t="str">
        <f>IF(ISNUMBER(SEARCH(Y$1,raw[[#This Row],[active years]])),1,"")</f>
        <v/>
      </c>
      <c r="Z4898">
        <f>IF(ISNUMBER(SEARCH(Z$1,raw[[#This Row],[active years]])),1,"")</f>
        <v>1</v>
      </c>
      <c r="AA4898">
        <f>IF(ISNUMBER(SEARCH(AA$1,raw[[#This Row],[active years]])),1,"")</f>
        <v>1</v>
      </c>
    </row>
    <row r="4899" spans="1:27" x14ac:dyDescent="0.45">
      <c r="A4899">
        <f>raw[team]</f>
        <v>5732</v>
      </c>
      <c r="B4899">
        <f>raw[rookie year]</f>
        <v>2015</v>
      </c>
      <c r="C4899" t="str">
        <f>IF(ISNUMBER(SEARCH(C$1,raw[[#This Row],[active years]])),1,"")</f>
        <v/>
      </c>
      <c r="D4899" t="str">
        <f>IF(ISNUMBER(SEARCH(D$1,raw[[#This Row],[active years]])),1,"")</f>
        <v/>
      </c>
      <c r="E4899" t="str">
        <f>IF(ISNUMBER(SEARCH(E$1,raw[[#This Row],[active years]])),1,"")</f>
        <v/>
      </c>
      <c r="F4899" t="str">
        <f>IF(ISNUMBER(SEARCH(F$1,raw[[#This Row],[active years]])),1,"")</f>
        <v/>
      </c>
      <c r="G4899" t="str">
        <f>IF(ISNUMBER(SEARCH(G$1,raw[[#This Row],[active years]])),1,"")</f>
        <v/>
      </c>
      <c r="H4899" t="str">
        <f>IF(ISNUMBER(SEARCH(H$1,raw[[#This Row],[active years]])),1,"")</f>
        <v/>
      </c>
      <c r="I4899" t="str">
        <f>IF(ISNUMBER(SEARCH(I$1,raw[[#This Row],[active years]])),1,"")</f>
        <v/>
      </c>
      <c r="J4899" t="str">
        <f>IF(ISNUMBER(SEARCH(J$1,raw[[#This Row],[active years]])),1,"")</f>
        <v/>
      </c>
      <c r="K4899" t="str">
        <f>IF(ISNUMBER(SEARCH(K$1,raw[[#This Row],[active years]])),1,"")</f>
        <v/>
      </c>
      <c r="L4899" t="str">
        <f>IF(ISNUMBER(SEARCH(L$1,raw[[#This Row],[active years]])),1,"")</f>
        <v/>
      </c>
      <c r="M4899" t="str">
        <f>IF(ISNUMBER(SEARCH(M$1,raw[[#This Row],[active years]])),1,"")</f>
        <v/>
      </c>
      <c r="N4899" t="str">
        <f>IF(ISNUMBER(SEARCH(N$1,raw[[#This Row],[active years]])),1,"")</f>
        <v/>
      </c>
      <c r="O4899" t="str">
        <f>IF(ISNUMBER(SEARCH(O$1,raw[[#This Row],[active years]])),1,"")</f>
        <v/>
      </c>
      <c r="P4899" t="str">
        <f>IF(ISNUMBER(SEARCH(P$1,raw[[#This Row],[active years]])),1,"")</f>
        <v/>
      </c>
      <c r="Q4899" t="str">
        <f>IF(ISNUMBER(SEARCH(Q$1,raw[[#This Row],[active years]])),1,"")</f>
        <v/>
      </c>
      <c r="R4899" t="str">
        <f>IF(ISNUMBER(SEARCH(R$1,raw[[#This Row],[active years]])),1,"")</f>
        <v/>
      </c>
      <c r="S4899" t="str">
        <f>IF(ISNUMBER(SEARCH(S$1,raw[[#This Row],[active years]])),1,"")</f>
        <v/>
      </c>
      <c r="T4899" t="str">
        <f>IF(ISNUMBER(SEARCH(T$1,raw[[#This Row],[active years]])),1,"")</f>
        <v/>
      </c>
      <c r="U4899" t="str">
        <f>IF(ISNUMBER(SEARCH(U$1,raw[[#This Row],[active years]])),1,"")</f>
        <v/>
      </c>
      <c r="V4899" t="str">
        <f>IF(ISNUMBER(SEARCH(V$1,raw[[#This Row],[active years]])),1,"")</f>
        <v/>
      </c>
      <c r="W4899" t="str">
        <f>IF(ISNUMBER(SEARCH(W$1,raw[[#This Row],[active years]])),1,"")</f>
        <v/>
      </c>
      <c r="X4899" t="str">
        <f>IF(ISNUMBER(SEARCH(X$1,raw[[#This Row],[active years]])),1,"")</f>
        <v/>
      </c>
      <c r="Y4899" t="str">
        <f>IF(ISNUMBER(SEARCH(Y$1,raw[[#This Row],[active years]])),1,"")</f>
        <v/>
      </c>
      <c r="Z4899">
        <f>IF(ISNUMBER(SEARCH(Z$1,raw[[#This Row],[active years]])),1,"")</f>
        <v>1</v>
      </c>
      <c r="AA4899">
        <f>IF(ISNUMBER(SEARCH(AA$1,raw[[#This Row],[active years]])),1,"")</f>
        <v>1</v>
      </c>
    </row>
    <row r="4900" spans="1:27" x14ac:dyDescent="0.45">
      <c r="A4900">
        <f>raw[team]</f>
        <v>5733</v>
      </c>
      <c r="B4900">
        <f>raw[rookie year]</f>
        <v>2015</v>
      </c>
      <c r="C4900" t="str">
        <f>IF(ISNUMBER(SEARCH(C$1,raw[[#This Row],[active years]])),1,"")</f>
        <v/>
      </c>
      <c r="D4900" t="str">
        <f>IF(ISNUMBER(SEARCH(D$1,raw[[#This Row],[active years]])),1,"")</f>
        <v/>
      </c>
      <c r="E4900" t="str">
        <f>IF(ISNUMBER(SEARCH(E$1,raw[[#This Row],[active years]])),1,"")</f>
        <v/>
      </c>
      <c r="F4900" t="str">
        <f>IF(ISNUMBER(SEARCH(F$1,raw[[#This Row],[active years]])),1,"")</f>
        <v/>
      </c>
      <c r="G4900" t="str">
        <f>IF(ISNUMBER(SEARCH(G$1,raw[[#This Row],[active years]])),1,"")</f>
        <v/>
      </c>
      <c r="H4900" t="str">
        <f>IF(ISNUMBER(SEARCH(H$1,raw[[#This Row],[active years]])),1,"")</f>
        <v/>
      </c>
      <c r="I4900" t="str">
        <f>IF(ISNUMBER(SEARCH(I$1,raw[[#This Row],[active years]])),1,"")</f>
        <v/>
      </c>
      <c r="J4900" t="str">
        <f>IF(ISNUMBER(SEARCH(J$1,raw[[#This Row],[active years]])),1,"")</f>
        <v/>
      </c>
      <c r="K4900" t="str">
        <f>IF(ISNUMBER(SEARCH(K$1,raw[[#This Row],[active years]])),1,"")</f>
        <v/>
      </c>
      <c r="L4900" t="str">
        <f>IF(ISNUMBER(SEARCH(L$1,raw[[#This Row],[active years]])),1,"")</f>
        <v/>
      </c>
      <c r="M4900" t="str">
        <f>IF(ISNUMBER(SEARCH(M$1,raw[[#This Row],[active years]])),1,"")</f>
        <v/>
      </c>
      <c r="N4900" t="str">
        <f>IF(ISNUMBER(SEARCH(N$1,raw[[#This Row],[active years]])),1,"")</f>
        <v/>
      </c>
      <c r="O4900" t="str">
        <f>IF(ISNUMBER(SEARCH(O$1,raw[[#This Row],[active years]])),1,"")</f>
        <v/>
      </c>
      <c r="P4900" t="str">
        <f>IF(ISNUMBER(SEARCH(P$1,raw[[#This Row],[active years]])),1,"")</f>
        <v/>
      </c>
      <c r="Q4900" t="str">
        <f>IF(ISNUMBER(SEARCH(Q$1,raw[[#This Row],[active years]])),1,"")</f>
        <v/>
      </c>
      <c r="R4900" t="str">
        <f>IF(ISNUMBER(SEARCH(R$1,raw[[#This Row],[active years]])),1,"")</f>
        <v/>
      </c>
      <c r="S4900" t="str">
        <f>IF(ISNUMBER(SEARCH(S$1,raw[[#This Row],[active years]])),1,"")</f>
        <v/>
      </c>
      <c r="T4900" t="str">
        <f>IF(ISNUMBER(SEARCH(T$1,raw[[#This Row],[active years]])),1,"")</f>
        <v/>
      </c>
      <c r="U4900" t="str">
        <f>IF(ISNUMBER(SEARCH(U$1,raw[[#This Row],[active years]])),1,"")</f>
        <v/>
      </c>
      <c r="V4900" t="str">
        <f>IF(ISNUMBER(SEARCH(V$1,raw[[#This Row],[active years]])),1,"")</f>
        <v/>
      </c>
      <c r="W4900" t="str">
        <f>IF(ISNUMBER(SEARCH(W$1,raw[[#This Row],[active years]])),1,"")</f>
        <v/>
      </c>
      <c r="X4900" t="str">
        <f>IF(ISNUMBER(SEARCH(X$1,raw[[#This Row],[active years]])),1,"")</f>
        <v/>
      </c>
      <c r="Y4900" t="str">
        <f>IF(ISNUMBER(SEARCH(Y$1,raw[[#This Row],[active years]])),1,"")</f>
        <v/>
      </c>
      <c r="Z4900">
        <f>IF(ISNUMBER(SEARCH(Z$1,raw[[#This Row],[active years]])),1,"")</f>
        <v>1</v>
      </c>
      <c r="AA4900" t="str">
        <f>IF(ISNUMBER(SEARCH(AA$1,raw[[#This Row],[active years]])),1,"")</f>
        <v/>
      </c>
    </row>
    <row r="4901" spans="1:27" x14ac:dyDescent="0.45">
      <c r="A4901">
        <f>raw[team]</f>
        <v>5734</v>
      </c>
      <c r="B4901">
        <f>raw[rookie year]</f>
        <v>2015</v>
      </c>
      <c r="C4901" t="str">
        <f>IF(ISNUMBER(SEARCH(C$1,raw[[#This Row],[active years]])),1,"")</f>
        <v/>
      </c>
      <c r="D4901" t="str">
        <f>IF(ISNUMBER(SEARCH(D$1,raw[[#This Row],[active years]])),1,"")</f>
        <v/>
      </c>
      <c r="E4901" t="str">
        <f>IF(ISNUMBER(SEARCH(E$1,raw[[#This Row],[active years]])),1,"")</f>
        <v/>
      </c>
      <c r="F4901" t="str">
        <f>IF(ISNUMBER(SEARCH(F$1,raw[[#This Row],[active years]])),1,"")</f>
        <v/>
      </c>
      <c r="G4901" t="str">
        <f>IF(ISNUMBER(SEARCH(G$1,raw[[#This Row],[active years]])),1,"")</f>
        <v/>
      </c>
      <c r="H4901" t="str">
        <f>IF(ISNUMBER(SEARCH(H$1,raw[[#This Row],[active years]])),1,"")</f>
        <v/>
      </c>
      <c r="I4901" t="str">
        <f>IF(ISNUMBER(SEARCH(I$1,raw[[#This Row],[active years]])),1,"")</f>
        <v/>
      </c>
      <c r="J4901" t="str">
        <f>IF(ISNUMBER(SEARCH(J$1,raw[[#This Row],[active years]])),1,"")</f>
        <v/>
      </c>
      <c r="K4901" t="str">
        <f>IF(ISNUMBER(SEARCH(K$1,raw[[#This Row],[active years]])),1,"")</f>
        <v/>
      </c>
      <c r="L4901" t="str">
        <f>IF(ISNUMBER(SEARCH(L$1,raw[[#This Row],[active years]])),1,"")</f>
        <v/>
      </c>
      <c r="M4901" t="str">
        <f>IF(ISNUMBER(SEARCH(M$1,raw[[#This Row],[active years]])),1,"")</f>
        <v/>
      </c>
      <c r="N4901" t="str">
        <f>IF(ISNUMBER(SEARCH(N$1,raw[[#This Row],[active years]])),1,"")</f>
        <v/>
      </c>
      <c r="O4901" t="str">
        <f>IF(ISNUMBER(SEARCH(O$1,raw[[#This Row],[active years]])),1,"")</f>
        <v/>
      </c>
      <c r="P4901" t="str">
        <f>IF(ISNUMBER(SEARCH(P$1,raw[[#This Row],[active years]])),1,"")</f>
        <v/>
      </c>
      <c r="Q4901" t="str">
        <f>IF(ISNUMBER(SEARCH(Q$1,raw[[#This Row],[active years]])),1,"")</f>
        <v/>
      </c>
      <c r="R4901" t="str">
        <f>IF(ISNUMBER(SEARCH(R$1,raw[[#This Row],[active years]])),1,"")</f>
        <v/>
      </c>
      <c r="S4901" t="str">
        <f>IF(ISNUMBER(SEARCH(S$1,raw[[#This Row],[active years]])),1,"")</f>
        <v/>
      </c>
      <c r="T4901" t="str">
        <f>IF(ISNUMBER(SEARCH(T$1,raw[[#This Row],[active years]])),1,"")</f>
        <v/>
      </c>
      <c r="U4901" t="str">
        <f>IF(ISNUMBER(SEARCH(U$1,raw[[#This Row],[active years]])),1,"")</f>
        <v/>
      </c>
      <c r="V4901" t="str">
        <f>IF(ISNUMBER(SEARCH(V$1,raw[[#This Row],[active years]])),1,"")</f>
        <v/>
      </c>
      <c r="W4901" t="str">
        <f>IF(ISNUMBER(SEARCH(W$1,raw[[#This Row],[active years]])),1,"")</f>
        <v/>
      </c>
      <c r="X4901" t="str">
        <f>IF(ISNUMBER(SEARCH(X$1,raw[[#This Row],[active years]])),1,"")</f>
        <v/>
      </c>
      <c r="Y4901" t="str">
        <f>IF(ISNUMBER(SEARCH(Y$1,raw[[#This Row],[active years]])),1,"")</f>
        <v/>
      </c>
      <c r="Z4901">
        <f>IF(ISNUMBER(SEARCH(Z$1,raw[[#This Row],[active years]])),1,"")</f>
        <v>1</v>
      </c>
      <c r="AA4901">
        <f>IF(ISNUMBER(SEARCH(AA$1,raw[[#This Row],[active years]])),1,"")</f>
        <v>1</v>
      </c>
    </row>
    <row r="4902" spans="1:27" x14ac:dyDescent="0.45">
      <c r="A4902">
        <f>raw[team]</f>
        <v>5735</v>
      </c>
      <c r="B4902">
        <f>raw[rookie year]</f>
        <v>2015</v>
      </c>
      <c r="C4902" t="str">
        <f>IF(ISNUMBER(SEARCH(C$1,raw[[#This Row],[active years]])),1,"")</f>
        <v/>
      </c>
      <c r="D4902" t="str">
        <f>IF(ISNUMBER(SEARCH(D$1,raw[[#This Row],[active years]])),1,"")</f>
        <v/>
      </c>
      <c r="E4902" t="str">
        <f>IF(ISNUMBER(SEARCH(E$1,raw[[#This Row],[active years]])),1,"")</f>
        <v/>
      </c>
      <c r="F4902" t="str">
        <f>IF(ISNUMBER(SEARCH(F$1,raw[[#This Row],[active years]])),1,"")</f>
        <v/>
      </c>
      <c r="G4902" t="str">
        <f>IF(ISNUMBER(SEARCH(G$1,raw[[#This Row],[active years]])),1,"")</f>
        <v/>
      </c>
      <c r="H4902" t="str">
        <f>IF(ISNUMBER(SEARCH(H$1,raw[[#This Row],[active years]])),1,"")</f>
        <v/>
      </c>
      <c r="I4902" t="str">
        <f>IF(ISNUMBER(SEARCH(I$1,raw[[#This Row],[active years]])),1,"")</f>
        <v/>
      </c>
      <c r="J4902" t="str">
        <f>IF(ISNUMBER(SEARCH(J$1,raw[[#This Row],[active years]])),1,"")</f>
        <v/>
      </c>
      <c r="K4902" t="str">
        <f>IF(ISNUMBER(SEARCH(K$1,raw[[#This Row],[active years]])),1,"")</f>
        <v/>
      </c>
      <c r="L4902" t="str">
        <f>IF(ISNUMBER(SEARCH(L$1,raw[[#This Row],[active years]])),1,"")</f>
        <v/>
      </c>
      <c r="M4902" t="str">
        <f>IF(ISNUMBER(SEARCH(M$1,raw[[#This Row],[active years]])),1,"")</f>
        <v/>
      </c>
      <c r="N4902" t="str">
        <f>IF(ISNUMBER(SEARCH(N$1,raw[[#This Row],[active years]])),1,"")</f>
        <v/>
      </c>
      <c r="O4902" t="str">
        <f>IF(ISNUMBER(SEARCH(O$1,raw[[#This Row],[active years]])),1,"")</f>
        <v/>
      </c>
      <c r="P4902" t="str">
        <f>IF(ISNUMBER(SEARCH(P$1,raw[[#This Row],[active years]])),1,"")</f>
        <v/>
      </c>
      <c r="Q4902" t="str">
        <f>IF(ISNUMBER(SEARCH(Q$1,raw[[#This Row],[active years]])),1,"")</f>
        <v/>
      </c>
      <c r="R4902" t="str">
        <f>IF(ISNUMBER(SEARCH(R$1,raw[[#This Row],[active years]])),1,"")</f>
        <v/>
      </c>
      <c r="S4902" t="str">
        <f>IF(ISNUMBER(SEARCH(S$1,raw[[#This Row],[active years]])),1,"")</f>
        <v/>
      </c>
      <c r="T4902" t="str">
        <f>IF(ISNUMBER(SEARCH(T$1,raw[[#This Row],[active years]])),1,"")</f>
        <v/>
      </c>
      <c r="U4902" t="str">
        <f>IF(ISNUMBER(SEARCH(U$1,raw[[#This Row],[active years]])),1,"")</f>
        <v/>
      </c>
      <c r="V4902" t="str">
        <f>IF(ISNUMBER(SEARCH(V$1,raw[[#This Row],[active years]])),1,"")</f>
        <v/>
      </c>
      <c r="W4902" t="str">
        <f>IF(ISNUMBER(SEARCH(W$1,raw[[#This Row],[active years]])),1,"")</f>
        <v/>
      </c>
      <c r="X4902" t="str">
        <f>IF(ISNUMBER(SEARCH(X$1,raw[[#This Row],[active years]])),1,"")</f>
        <v/>
      </c>
      <c r="Y4902" t="str">
        <f>IF(ISNUMBER(SEARCH(Y$1,raw[[#This Row],[active years]])),1,"")</f>
        <v/>
      </c>
      <c r="Z4902">
        <f>IF(ISNUMBER(SEARCH(Z$1,raw[[#This Row],[active years]])),1,"")</f>
        <v>1</v>
      </c>
      <c r="AA4902">
        <f>IF(ISNUMBER(SEARCH(AA$1,raw[[#This Row],[active years]])),1,"")</f>
        <v>1</v>
      </c>
    </row>
    <row r="4903" spans="1:27" x14ac:dyDescent="0.45">
      <c r="A4903">
        <f>raw[team]</f>
        <v>5736</v>
      </c>
      <c r="B4903">
        <f>raw[rookie year]</f>
        <v>2015</v>
      </c>
      <c r="C4903" t="str">
        <f>IF(ISNUMBER(SEARCH(C$1,raw[[#This Row],[active years]])),1,"")</f>
        <v/>
      </c>
      <c r="D4903" t="str">
        <f>IF(ISNUMBER(SEARCH(D$1,raw[[#This Row],[active years]])),1,"")</f>
        <v/>
      </c>
      <c r="E4903" t="str">
        <f>IF(ISNUMBER(SEARCH(E$1,raw[[#This Row],[active years]])),1,"")</f>
        <v/>
      </c>
      <c r="F4903" t="str">
        <f>IF(ISNUMBER(SEARCH(F$1,raw[[#This Row],[active years]])),1,"")</f>
        <v/>
      </c>
      <c r="G4903" t="str">
        <f>IF(ISNUMBER(SEARCH(G$1,raw[[#This Row],[active years]])),1,"")</f>
        <v/>
      </c>
      <c r="H4903" t="str">
        <f>IF(ISNUMBER(SEARCH(H$1,raw[[#This Row],[active years]])),1,"")</f>
        <v/>
      </c>
      <c r="I4903" t="str">
        <f>IF(ISNUMBER(SEARCH(I$1,raw[[#This Row],[active years]])),1,"")</f>
        <v/>
      </c>
      <c r="J4903" t="str">
        <f>IF(ISNUMBER(SEARCH(J$1,raw[[#This Row],[active years]])),1,"")</f>
        <v/>
      </c>
      <c r="K4903" t="str">
        <f>IF(ISNUMBER(SEARCH(K$1,raw[[#This Row],[active years]])),1,"")</f>
        <v/>
      </c>
      <c r="L4903" t="str">
        <f>IF(ISNUMBER(SEARCH(L$1,raw[[#This Row],[active years]])),1,"")</f>
        <v/>
      </c>
      <c r="M4903" t="str">
        <f>IF(ISNUMBER(SEARCH(M$1,raw[[#This Row],[active years]])),1,"")</f>
        <v/>
      </c>
      <c r="N4903" t="str">
        <f>IF(ISNUMBER(SEARCH(N$1,raw[[#This Row],[active years]])),1,"")</f>
        <v/>
      </c>
      <c r="O4903" t="str">
        <f>IF(ISNUMBER(SEARCH(O$1,raw[[#This Row],[active years]])),1,"")</f>
        <v/>
      </c>
      <c r="P4903" t="str">
        <f>IF(ISNUMBER(SEARCH(P$1,raw[[#This Row],[active years]])),1,"")</f>
        <v/>
      </c>
      <c r="Q4903" t="str">
        <f>IF(ISNUMBER(SEARCH(Q$1,raw[[#This Row],[active years]])),1,"")</f>
        <v/>
      </c>
      <c r="R4903" t="str">
        <f>IF(ISNUMBER(SEARCH(R$1,raw[[#This Row],[active years]])),1,"")</f>
        <v/>
      </c>
      <c r="S4903" t="str">
        <f>IF(ISNUMBER(SEARCH(S$1,raw[[#This Row],[active years]])),1,"")</f>
        <v/>
      </c>
      <c r="T4903" t="str">
        <f>IF(ISNUMBER(SEARCH(T$1,raw[[#This Row],[active years]])),1,"")</f>
        <v/>
      </c>
      <c r="U4903" t="str">
        <f>IF(ISNUMBER(SEARCH(U$1,raw[[#This Row],[active years]])),1,"")</f>
        <v/>
      </c>
      <c r="V4903" t="str">
        <f>IF(ISNUMBER(SEARCH(V$1,raw[[#This Row],[active years]])),1,"")</f>
        <v/>
      </c>
      <c r="W4903" t="str">
        <f>IF(ISNUMBER(SEARCH(W$1,raw[[#This Row],[active years]])),1,"")</f>
        <v/>
      </c>
      <c r="X4903" t="str">
        <f>IF(ISNUMBER(SEARCH(X$1,raw[[#This Row],[active years]])),1,"")</f>
        <v/>
      </c>
      <c r="Y4903" t="str">
        <f>IF(ISNUMBER(SEARCH(Y$1,raw[[#This Row],[active years]])),1,"")</f>
        <v/>
      </c>
      <c r="Z4903">
        <f>IF(ISNUMBER(SEARCH(Z$1,raw[[#This Row],[active years]])),1,"")</f>
        <v>1</v>
      </c>
      <c r="AA4903">
        <f>IF(ISNUMBER(SEARCH(AA$1,raw[[#This Row],[active years]])),1,"")</f>
        <v>1</v>
      </c>
    </row>
    <row r="4904" spans="1:27" x14ac:dyDescent="0.45">
      <c r="A4904">
        <f>raw[team]</f>
        <v>5737</v>
      </c>
      <c r="B4904">
        <f>raw[rookie year]</f>
        <v>2015</v>
      </c>
      <c r="C4904" t="str">
        <f>IF(ISNUMBER(SEARCH(C$1,raw[[#This Row],[active years]])),1,"")</f>
        <v/>
      </c>
      <c r="D4904" t="str">
        <f>IF(ISNUMBER(SEARCH(D$1,raw[[#This Row],[active years]])),1,"")</f>
        <v/>
      </c>
      <c r="E4904" t="str">
        <f>IF(ISNUMBER(SEARCH(E$1,raw[[#This Row],[active years]])),1,"")</f>
        <v/>
      </c>
      <c r="F4904" t="str">
        <f>IF(ISNUMBER(SEARCH(F$1,raw[[#This Row],[active years]])),1,"")</f>
        <v/>
      </c>
      <c r="G4904" t="str">
        <f>IF(ISNUMBER(SEARCH(G$1,raw[[#This Row],[active years]])),1,"")</f>
        <v/>
      </c>
      <c r="H4904" t="str">
        <f>IF(ISNUMBER(SEARCH(H$1,raw[[#This Row],[active years]])),1,"")</f>
        <v/>
      </c>
      <c r="I4904" t="str">
        <f>IF(ISNUMBER(SEARCH(I$1,raw[[#This Row],[active years]])),1,"")</f>
        <v/>
      </c>
      <c r="J4904" t="str">
        <f>IF(ISNUMBER(SEARCH(J$1,raw[[#This Row],[active years]])),1,"")</f>
        <v/>
      </c>
      <c r="K4904" t="str">
        <f>IF(ISNUMBER(SEARCH(K$1,raw[[#This Row],[active years]])),1,"")</f>
        <v/>
      </c>
      <c r="L4904" t="str">
        <f>IF(ISNUMBER(SEARCH(L$1,raw[[#This Row],[active years]])),1,"")</f>
        <v/>
      </c>
      <c r="M4904" t="str">
        <f>IF(ISNUMBER(SEARCH(M$1,raw[[#This Row],[active years]])),1,"")</f>
        <v/>
      </c>
      <c r="N4904" t="str">
        <f>IF(ISNUMBER(SEARCH(N$1,raw[[#This Row],[active years]])),1,"")</f>
        <v/>
      </c>
      <c r="O4904" t="str">
        <f>IF(ISNUMBER(SEARCH(O$1,raw[[#This Row],[active years]])),1,"")</f>
        <v/>
      </c>
      <c r="P4904" t="str">
        <f>IF(ISNUMBER(SEARCH(P$1,raw[[#This Row],[active years]])),1,"")</f>
        <v/>
      </c>
      <c r="Q4904" t="str">
        <f>IF(ISNUMBER(SEARCH(Q$1,raw[[#This Row],[active years]])),1,"")</f>
        <v/>
      </c>
      <c r="R4904" t="str">
        <f>IF(ISNUMBER(SEARCH(R$1,raw[[#This Row],[active years]])),1,"")</f>
        <v/>
      </c>
      <c r="S4904" t="str">
        <f>IF(ISNUMBER(SEARCH(S$1,raw[[#This Row],[active years]])),1,"")</f>
        <v/>
      </c>
      <c r="T4904" t="str">
        <f>IF(ISNUMBER(SEARCH(T$1,raw[[#This Row],[active years]])),1,"")</f>
        <v/>
      </c>
      <c r="U4904" t="str">
        <f>IF(ISNUMBER(SEARCH(U$1,raw[[#This Row],[active years]])),1,"")</f>
        <v/>
      </c>
      <c r="V4904" t="str">
        <f>IF(ISNUMBER(SEARCH(V$1,raw[[#This Row],[active years]])),1,"")</f>
        <v/>
      </c>
      <c r="W4904" t="str">
        <f>IF(ISNUMBER(SEARCH(W$1,raw[[#This Row],[active years]])),1,"")</f>
        <v/>
      </c>
      <c r="X4904" t="str">
        <f>IF(ISNUMBER(SEARCH(X$1,raw[[#This Row],[active years]])),1,"")</f>
        <v/>
      </c>
      <c r="Y4904" t="str">
        <f>IF(ISNUMBER(SEARCH(Y$1,raw[[#This Row],[active years]])),1,"")</f>
        <v/>
      </c>
      <c r="Z4904">
        <f>IF(ISNUMBER(SEARCH(Z$1,raw[[#This Row],[active years]])),1,"")</f>
        <v>1</v>
      </c>
      <c r="AA4904">
        <f>IF(ISNUMBER(SEARCH(AA$1,raw[[#This Row],[active years]])),1,"")</f>
        <v>1</v>
      </c>
    </row>
    <row r="4905" spans="1:27" x14ac:dyDescent="0.45">
      <c r="A4905">
        <f>raw[team]</f>
        <v>5738</v>
      </c>
      <c r="B4905">
        <f>raw[rookie year]</f>
        <v>2015</v>
      </c>
      <c r="C4905" t="str">
        <f>IF(ISNUMBER(SEARCH(C$1,raw[[#This Row],[active years]])),1,"")</f>
        <v/>
      </c>
      <c r="D4905" t="str">
        <f>IF(ISNUMBER(SEARCH(D$1,raw[[#This Row],[active years]])),1,"")</f>
        <v/>
      </c>
      <c r="E4905" t="str">
        <f>IF(ISNUMBER(SEARCH(E$1,raw[[#This Row],[active years]])),1,"")</f>
        <v/>
      </c>
      <c r="F4905" t="str">
        <f>IF(ISNUMBER(SEARCH(F$1,raw[[#This Row],[active years]])),1,"")</f>
        <v/>
      </c>
      <c r="G4905" t="str">
        <f>IF(ISNUMBER(SEARCH(G$1,raw[[#This Row],[active years]])),1,"")</f>
        <v/>
      </c>
      <c r="H4905" t="str">
        <f>IF(ISNUMBER(SEARCH(H$1,raw[[#This Row],[active years]])),1,"")</f>
        <v/>
      </c>
      <c r="I4905" t="str">
        <f>IF(ISNUMBER(SEARCH(I$1,raw[[#This Row],[active years]])),1,"")</f>
        <v/>
      </c>
      <c r="J4905" t="str">
        <f>IF(ISNUMBER(SEARCH(J$1,raw[[#This Row],[active years]])),1,"")</f>
        <v/>
      </c>
      <c r="K4905" t="str">
        <f>IF(ISNUMBER(SEARCH(K$1,raw[[#This Row],[active years]])),1,"")</f>
        <v/>
      </c>
      <c r="L4905" t="str">
        <f>IF(ISNUMBER(SEARCH(L$1,raw[[#This Row],[active years]])),1,"")</f>
        <v/>
      </c>
      <c r="M4905" t="str">
        <f>IF(ISNUMBER(SEARCH(M$1,raw[[#This Row],[active years]])),1,"")</f>
        <v/>
      </c>
      <c r="N4905" t="str">
        <f>IF(ISNUMBER(SEARCH(N$1,raw[[#This Row],[active years]])),1,"")</f>
        <v/>
      </c>
      <c r="O4905" t="str">
        <f>IF(ISNUMBER(SEARCH(O$1,raw[[#This Row],[active years]])),1,"")</f>
        <v/>
      </c>
      <c r="P4905" t="str">
        <f>IF(ISNUMBER(SEARCH(P$1,raw[[#This Row],[active years]])),1,"")</f>
        <v/>
      </c>
      <c r="Q4905" t="str">
        <f>IF(ISNUMBER(SEARCH(Q$1,raw[[#This Row],[active years]])),1,"")</f>
        <v/>
      </c>
      <c r="R4905" t="str">
        <f>IF(ISNUMBER(SEARCH(R$1,raw[[#This Row],[active years]])),1,"")</f>
        <v/>
      </c>
      <c r="S4905" t="str">
        <f>IF(ISNUMBER(SEARCH(S$1,raw[[#This Row],[active years]])),1,"")</f>
        <v/>
      </c>
      <c r="T4905" t="str">
        <f>IF(ISNUMBER(SEARCH(T$1,raw[[#This Row],[active years]])),1,"")</f>
        <v/>
      </c>
      <c r="U4905" t="str">
        <f>IF(ISNUMBER(SEARCH(U$1,raw[[#This Row],[active years]])),1,"")</f>
        <v/>
      </c>
      <c r="V4905" t="str">
        <f>IF(ISNUMBER(SEARCH(V$1,raw[[#This Row],[active years]])),1,"")</f>
        <v/>
      </c>
      <c r="W4905" t="str">
        <f>IF(ISNUMBER(SEARCH(W$1,raw[[#This Row],[active years]])),1,"")</f>
        <v/>
      </c>
      <c r="X4905" t="str">
        <f>IF(ISNUMBER(SEARCH(X$1,raw[[#This Row],[active years]])),1,"")</f>
        <v/>
      </c>
      <c r="Y4905" t="str">
        <f>IF(ISNUMBER(SEARCH(Y$1,raw[[#This Row],[active years]])),1,"")</f>
        <v/>
      </c>
      <c r="Z4905">
        <f>IF(ISNUMBER(SEARCH(Z$1,raw[[#This Row],[active years]])),1,"")</f>
        <v>1</v>
      </c>
      <c r="AA4905" t="str">
        <f>IF(ISNUMBER(SEARCH(AA$1,raw[[#This Row],[active years]])),1,"")</f>
        <v/>
      </c>
    </row>
    <row r="4906" spans="1:27" x14ac:dyDescent="0.45">
      <c r="A4906">
        <f>raw[team]</f>
        <v>5739</v>
      </c>
      <c r="B4906">
        <f>raw[rookie year]</f>
        <v>2015</v>
      </c>
      <c r="C4906" t="str">
        <f>IF(ISNUMBER(SEARCH(C$1,raw[[#This Row],[active years]])),1,"")</f>
        <v/>
      </c>
      <c r="D4906" t="str">
        <f>IF(ISNUMBER(SEARCH(D$1,raw[[#This Row],[active years]])),1,"")</f>
        <v/>
      </c>
      <c r="E4906" t="str">
        <f>IF(ISNUMBER(SEARCH(E$1,raw[[#This Row],[active years]])),1,"")</f>
        <v/>
      </c>
      <c r="F4906" t="str">
        <f>IF(ISNUMBER(SEARCH(F$1,raw[[#This Row],[active years]])),1,"")</f>
        <v/>
      </c>
      <c r="G4906" t="str">
        <f>IF(ISNUMBER(SEARCH(G$1,raw[[#This Row],[active years]])),1,"")</f>
        <v/>
      </c>
      <c r="H4906" t="str">
        <f>IF(ISNUMBER(SEARCH(H$1,raw[[#This Row],[active years]])),1,"")</f>
        <v/>
      </c>
      <c r="I4906" t="str">
        <f>IF(ISNUMBER(SEARCH(I$1,raw[[#This Row],[active years]])),1,"")</f>
        <v/>
      </c>
      <c r="J4906" t="str">
        <f>IF(ISNUMBER(SEARCH(J$1,raw[[#This Row],[active years]])),1,"")</f>
        <v/>
      </c>
      <c r="K4906" t="str">
        <f>IF(ISNUMBER(SEARCH(K$1,raw[[#This Row],[active years]])),1,"")</f>
        <v/>
      </c>
      <c r="L4906" t="str">
        <f>IF(ISNUMBER(SEARCH(L$1,raw[[#This Row],[active years]])),1,"")</f>
        <v/>
      </c>
      <c r="M4906" t="str">
        <f>IF(ISNUMBER(SEARCH(M$1,raw[[#This Row],[active years]])),1,"")</f>
        <v/>
      </c>
      <c r="N4906" t="str">
        <f>IF(ISNUMBER(SEARCH(N$1,raw[[#This Row],[active years]])),1,"")</f>
        <v/>
      </c>
      <c r="O4906" t="str">
        <f>IF(ISNUMBER(SEARCH(O$1,raw[[#This Row],[active years]])),1,"")</f>
        <v/>
      </c>
      <c r="P4906" t="str">
        <f>IF(ISNUMBER(SEARCH(P$1,raw[[#This Row],[active years]])),1,"")</f>
        <v/>
      </c>
      <c r="Q4906" t="str">
        <f>IF(ISNUMBER(SEARCH(Q$1,raw[[#This Row],[active years]])),1,"")</f>
        <v/>
      </c>
      <c r="R4906" t="str">
        <f>IF(ISNUMBER(SEARCH(R$1,raw[[#This Row],[active years]])),1,"")</f>
        <v/>
      </c>
      <c r="S4906" t="str">
        <f>IF(ISNUMBER(SEARCH(S$1,raw[[#This Row],[active years]])),1,"")</f>
        <v/>
      </c>
      <c r="T4906" t="str">
        <f>IF(ISNUMBER(SEARCH(T$1,raw[[#This Row],[active years]])),1,"")</f>
        <v/>
      </c>
      <c r="U4906" t="str">
        <f>IF(ISNUMBER(SEARCH(U$1,raw[[#This Row],[active years]])),1,"")</f>
        <v/>
      </c>
      <c r="V4906" t="str">
        <f>IF(ISNUMBER(SEARCH(V$1,raw[[#This Row],[active years]])),1,"")</f>
        <v/>
      </c>
      <c r="W4906" t="str">
        <f>IF(ISNUMBER(SEARCH(W$1,raw[[#This Row],[active years]])),1,"")</f>
        <v/>
      </c>
      <c r="X4906" t="str">
        <f>IF(ISNUMBER(SEARCH(X$1,raw[[#This Row],[active years]])),1,"")</f>
        <v/>
      </c>
      <c r="Y4906" t="str">
        <f>IF(ISNUMBER(SEARCH(Y$1,raw[[#This Row],[active years]])),1,"")</f>
        <v/>
      </c>
      <c r="Z4906">
        <f>IF(ISNUMBER(SEARCH(Z$1,raw[[#This Row],[active years]])),1,"")</f>
        <v>1</v>
      </c>
      <c r="AA4906">
        <f>IF(ISNUMBER(SEARCH(AA$1,raw[[#This Row],[active years]])),1,"")</f>
        <v>1</v>
      </c>
    </row>
    <row r="4907" spans="1:27" x14ac:dyDescent="0.45">
      <c r="A4907">
        <f>raw[team]</f>
        <v>5740</v>
      </c>
      <c r="B4907">
        <f>raw[rookie year]</f>
        <v>2015</v>
      </c>
      <c r="C4907" t="str">
        <f>IF(ISNUMBER(SEARCH(C$1,raw[[#This Row],[active years]])),1,"")</f>
        <v/>
      </c>
      <c r="D4907" t="str">
        <f>IF(ISNUMBER(SEARCH(D$1,raw[[#This Row],[active years]])),1,"")</f>
        <v/>
      </c>
      <c r="E4907" t="str">
        <f>IF(ISNUMBER(SEARCH(E$1,raw[[#This Row],[active years]])),1,"")</f>
        <v/>
      </c>
      <c r="F4907" t="str">
        <f>IF(ISNUMBER(SEARCH(F$1,raw[[#This Row],[active years]])),1,"")</f>
        <v/>
      </c>
      <c r="G4907" t="str">
        <f>IF(ISNUMBER(SEARCH(G$1,raw[[#This Row],[active years]])),1,"")</f>
        <v/>
      </c>
      <c r="H4907" t="str">
        <f>IF(ISNUMBER(SEARCH(H$1,raw[[#This Row],[active years]])),1,"")</f>
        <v/>
      </c>
      <c r="I4907" t="str">
        <f>IF(ISNUMBER(SEARCH(I$1,raw[[#This Row],[active years]])),1,"")</f>
        <v/>
      </c>
      <c r="J4907" t="str">
        <f>IF(ISNUMBER(SEARCH(J$1,raw[[#This Row],[active years]])),1,"")</f>
        <v/>
      </c>
      <c r="K4907" t="str">
        <f>IF(ISNUMBER(SEARCH(K$1,raw[[#This Row],[active years]])),1,"")</f>
        <v/>
      </c>
      <c r="L4907" t="str">
        <f>IF(ISNUMBER(SEARCH(L$1,raw[[#This Row],[active years]])),1,"")</f>
        <v/>
      </c>
      <c r="M4907" t="str">
        <f>IF(ISNUMBER(SEARCH(M$1,raw[[#This Row],[active years]])),1,"")</f>
        <v/>
      </c>
      <c r="N4907" t="str">
        <f>IF(ISNUMBER(SEARCH(N$1,raw[[#This Row],[active years]])),1,"")</f>
        <v/>
      </c>
      <c r="O4907" t="str">
        <f>IF(ISNUMBER(SEARCH(O$1,raw[[#This Row],[active years]])),1,"")</f>
        <v/>
      </c>
      <c r="P4907" t="str">
        <f>IF(ISNUMBER(SEARCH(P$1,raw[[#This Row],[active years]])),1,"")</f>
        <v/>
      </c>
      <c r="Q4907" t="str">
        <f>IF(ISNUMBER(SEARCH(Q$1,raw[[#This Row],[active years]])),1,"")</f>
        <v/>
      </c>
      <c r="R4907" t="str">
        <f>IF(ISNUMBER(SEARCH(R$1,raw[[#This Row],[active years]])),1,"")</f>
        <v/>
      </c>
      <c r="S4907" t="str">
        <f>IF(ISNUMBER(SEARCH(S$1,raw[[#This Row],[active years]])),1,"")</f>
        <v/>
      </c>
      <c r="T4907" t="str">
        <f>IF(ISNUMBER(SEARCH(T$1,raw[[#This Row],[active years]])),1,"")</f>
        <v/>
      </c>
      <c r="U4907" t="str">
        <f>IF(ISNUMBER(SEARCH(U$1,raw[[#This Row],[active years]])),1,"")</f>
        <v/>
      </c>
      <c r="V4907" t="str">
        <f>IF(ISNUMBER(SEARCH(V$1,raw[[#This Row],[active years]])),1,"")</f>
        <v/>
      </c>
      <c r="W4907" t="str">
        <f>IF(ISNUMBER(SEARCH(W$1,raw[[#This Row],[active years]])),1,"")</f>
        <v/>
      </c>
      <c r="X4907" t="str">
        <f>IF(ISNUMBER(SEARCH(X$1,raw[[#This Row],[active years]])),1,"")</f>
        <v/>
      </c>
      <c r="Y4907" t="str">
        <f>IF(ISNUMBER(SEARCH(Y$1,raw[[#This Row],[active years]])),1,"")</f>
        <v/>
      </c>
      <c r="Z4907">
        <f>IF(ISNUMBER(SEARCH(Z$1,raw[[#This Row],[active years]])),1,"")</f>
        <v>1</v>
      </c>
      <c r="AA4907">
        <f>IF(ISNUMBER(SEARCH(AA$1,raw[[#This Row],[active years]])),1,"")</f>
        <v>1</v>
      </c>
    </row>
    <row r="4908" spans="1:27" x14ac:dyDescent="0.45">
      <c r="A4908">
        <f>raw[team]</f>
        <v>5741</v>
      </c>
      <c r="B4908">
        <f>raw[rookie year]</f>
        <v>2015</v>
      </c>
      <c r="C4908" t="str">
        <f>IF(ISNUMBER(SEARCH(C$1,raw[[#This Row],[active years]])),1,"")</f>
        <v/>
      </c>
      <c r="D4908" t="str">
        <f>IF(ISNUMBER(SEARCH(D$1,raw[[#This Row],[active years]])),1,"")</f>
        <v/>
      </c>
      <c r="E4908" t="str">
        <f>IF(ISNUMBER(SEARCH(E$1,raw[[#This Row],[active years]])),1,"")</f>
        <v/>
      </c>
      <c r="F4908" t="str">
        <f>IF(ISNUMBER(SEARCH(F$1,raw[[#This Row],[active years]])),1,"")</f>
        <v/>
      </c>
      <c r="G4908" t="str">
        <f>IF(ISNUMBER(SEARCH(G$1,raw[[#This Row],[active years]])),1,"")</f>
        <v/>
      </c>
      <c r="H4908" t="str">
        <f>IF(ISNUMBER(SEARCH(H$1,raw[[#This Row],[active years]])),1,"")</f>
        <v/>
      </c>
      <c r="I4908" t="str">
        <f>IF(ISNUMBER(SEARCH(I$1,raw[[#This Row],[active years]])),1,"")</f>
        <v/>
      </c>
      <c r="J4908" t="str">
        <f>IF(ISNUMBER(SEARCH(J$1,raw[[#This Row],[active years]])),1,"")</f>
        <v/>
      </c>
      <c r="K4908" t="str">
        <f>IF(ISNUMBER(SEARCH(K$1,raw[[#This Row],[active years]])),1,"")</f>
        <v/>
      </c>
      <c r="L4908" t="str">
        <f>IF(ISNUMBER(SEARCH(L$1,raw[[#This Row],[active years]])),1,"")</f>
        <v/>
      </c>
      <c r="M4908" t="str">
        <f>IF(ISNUMBER(SEARCH(M$1,raw[[#This Row],[active years]])),1,"")</f>
        <v/>
      </c>
      <c r="N4908" t="str">
        <f>IF(ISNUMBER(SEARCH(N$1,raw[[#This Row],[active years]])),1,"")</f>
        <v/>
      </c>
      <c r="O4908" t="str">
        <f>IF(ISNUMBER(SEARCH(O$1,raw[[#This Row],[active years]])),1,"")</f>
        <v/>
      </c>
      <c r="P4908" t="str">
        <f>IF(ISNUMBER(SEARCH(P$1,raw[[#This Row],[active years]])),1,"")</f>
        <v/>
      </c>
      <c r="Q4908" t="str">
        <f>IF(ISNUMBER(SEARCH(Q$1,raw[[#This Row],[active years]])),1,"")</f>
        <v/>
      </c>
      <c r="R4908" t="str">
        <f>IF(ISNUMBER(SEARCH(R$1,raw[[#This Row],[active years]])),1,"")</f>
        <v/>
      </c>
      <c r="S4908" t="str">
        <f>IF(ISNUMBER(SEARCH(S$1,raw[[#This Row],[active years]])),1,"")</f>
        <v/>
      </c>
      <c r="T4908" t="str">
        <f>IF(ISNUMBER(SEARCH(T$1,raw[[#This Row],[active years]])),1,"")</f>
        <v/>
      </c>
      <c r="U4908" t="str">
        <f>IF(ISNUMBER(SEARCH(U$1,raw[[#This Row],[active years]])),1,"")</f>
        <v/>
      </c>
      <c r="V4908" t="str">
        <f>IF(ISNUMBER(SEARCH(V$1,raw[[#This Row],[active years]])),1,"")</f>
        <v/>
      </c>
      <c r="W4908" t="str">
        <f>IF(ISNUMBER(SEARCH(W$1,raw[[#This Row],[active years]])),1,"")</f>
        <v/>
      </c>
      <c r="X4908" t="str">
        <f>IF(ISNUMBER(SEARCH(X$1,raw[[#This Row],[active years]])),1,"")</f>
        <v/>
      </c>
      <c r="Y4908" t="str">
        <f>IF(ISNUMBER(SEARCH(Y$1,raw[[#This Row],[active years]])),1,"")</f>
        <v/>
      </c>
      <c r="Z4908" t="str">
        <f>IF(ISNUMBER(SEARCH(Z$1,raw[[#This Row],[active years]])),1,"")</f>
        <v/>
      </c>
      <c r="AA4908" t="str">
        <f>IF(ISNUMBER(SEARCH(AA$1,raw[[#This Row],[active years]])),1,"")</f>
        <v/>
      </c>
    </row>
    <row r="4909" spans="1:27" x14ac:dyDescent="0.45">
      <c r="A4909">
        <f>raw[team]</f>
        <v>5742</v>
      </c>
      <c r="B4909">
        <f>raw[rookie year]</f>
        <v>2015</v>
      </c>
      <c r="C4909" t="str">
        <f>IF(ISNUMBER(SEARCH(C$1,raw[[#This Row],[active years]])),1,"")</f>
        <v/>
      </c>
      <c r="D4909" t="str">
        <f>IF(ISNUMBER(SEARCH(D$1,raw[[#This Row],[active years]])),1,"")</f>
        <v/>
      </c>
      <c r="E4909" t="str">
        <f>IF(ISNUMBER(SEARCH(E$1,raw[[#This Row],[active years]])),1,"")</f>
        <v/>
      </c>
      <c r="F4909" t="str">
        <f>IF(ISNUMBER(SEARCH(F$1,raw[[#This Row],[active years]])),1,"")</f>
        <v/>
      </c>
      <c r="G4909" t="str">
        <f>IF(ISNUMBER(SEARCH(G$1,raw[[#This Row],[active years]])),1,"")</f>
        <v/>
      </c>
      <c r="H4909" t="str">
        <f>IF(ISNUMBER(SEARCH(H$1,raw[[#This Row],[active years]])),1,"")</f>
        <v/>
      </c>
      <c r="I4909" t="str">
        <f>IF(ISNUMBER(SEARCH(I$1,raw[[#This Row],[active years]])),1,"")</f>
        <v/>
      </c>
      <c r="J4909" t="str">
        <f>IF(ISNUMBER(SEARCH(J$1,raw[[#This Row],[active years]])),1,"")</f>
        <v/>
      </c>
      <c r="K4909" t="str">
        <f>IF(ISNUMBER(SEARCH(K$1,raw[[#This Row],[active years]])),1,"")</f>
        <v/>
      </c>
      <c r="L4909" t="str">
        <f>IF(ISNUMBER(SEARCH(L$1,raw[[#This Row],[active years]])),1,"")</f>
        <v/>
      </c>
      <c r="M4909" t="str">
        <f>IF(ISNUMBER(SEARCH(M$1,raw[[#This Row],[active years]])),1,"")</f>
        <v/>
      </c>
      <c r="N4909" t="str">
        <f>IF(ISNUMBER(SEARCH(N$1,raw[[#This Row],[active years]])),1,"")</f>
        <v/>
      </c>
      <c r="O4909" t="str">
        <f>IF(ISNUMBER(SEARCH(O$1,raw[[#This Row],[active years]])),1,"")</f>
        <v/>
      </c>
      <c r="P4909" t="str">
        <f>IF(ISNUMBER(SEARCH(P$1,raw[[#This Row],[active years]])),1,"")</f>
        <v/>
      </c>
      <c r="Q4909" t="str">
        <f>IF(ISNUMBER(SEARCH(Q$1,raw[[#This Row],[active years]])),1,"")</f>
        <v/>
      </c>
      <c r="R4909" t="str">
        <f>IF(ISNUMBER(SEARCH(R$1,raw[[#This Row],[active years]])),1,"")</f>
        <v/>
      </c>
      <c r="S4909" t="str">
        <f>IF(ISNUMBER(SEARCH(S$1,raw[[#This Row],[active years]])),1,"")</f>
        <v/>
      </c>
      <c r="T4909" t="str">
        <f>IF(ISNUMBER(SEARCH(T$1,raw[[#This Row],[active years]])),1,"")</f>
        <v/>
      </c>
      <c r="U4909" t="str">
        <f>IF(ISNUMBER(SEARCH(U$1,raw[[#This Row],[active years]])),1,"")</f>
        <v/>
      </c>
      <c r="V4909" t="str">
        <f>IF(ISNUMBER(SEARCH(V$1,raw[[#This Row],[active years]])),1,"")</f>
        <v/>
      </c>
      <c r="W4909" t="str">
        <f>IF(ISNUMBER(SEARCH(W$1,raw[[#This Row],[active years]])),1,"")</f>
        <v/>
      </c>
      <c r="X4909" t="str">
        <f>IF(ISNUMBER(SEARCH(X$1,raw[[#This Row],[active years]])),1,"")</f>
        <v/>
      </c>
      <c r="Y4909" t="str">
        <f>IF(ISNUMBER(SEARCH(Y$1,raw[[#This Row],[active years]])),1,"")</f>
        <v/>
      </c>
      <c r="Z4909">
        <f>IF(ISNUMBER(SEARCH(Z$1,raw[[#This Row],[active years]])),1,"")</f>
        <v>1</v>
      </c>
      <c r="AA4909" t="str">
        <f>IF(ISNUMBER(SEARCH(AA$1,raw[[#This Row],[active years]])),1,"")</f>
        <v/>
      </c>
    </row>
    <row r="4910" spans="1:27" x14ac:dyDescent="0.45">
      <c r="A4910">
        <f>raw[team]</f>
        <v>5743</v>
      </c>
      <c r="B4910">
        <f>raw[rookie year]</f>
        <v>2015</v>
      </c>
      <c r="C4910" t="str">
        <f>IF(ISNUMBER(SEARCH(C$1,raw[[#This Row],[active years]])),1,"")</f>
        <v/>
      </c>
      <c r="D4910" t="str">
        <f>IF(ISNUMBER(SEARCH(D$1,raw[[#This Row],[active years]])),1,"")</f>
        <v/>
      </c>
      <c r="E4910" t="str">
        <f>IF(ISNUMBER(SEARCH(E$1,raw[[#This Row],[active years]])),1,"")</f>
        <v/>
      </c>
      <c r="F4910" t="str">
        <f>IF(ISNUMBER(SEARCH(F$1,raw[[#This Row],[active years]])),1,"")</f>
        <v/>
      </c>
      <c r="G4910" t="str">
        <f>IF(ISNUMBER(SEARCH(G$1,raw[[#This Row],[active years]])),1,"")</f>
        <v/>
      </c>
      <c r="H4910" t="str">
        <f>IF(ISNUMBER(SEARCH(H$1,raw[[#This Row],[active years]])),1,"")</f>
        <v/>
      </c>
      <c r="I4910" t="str">
        <f>IF(ISNUMBER(SEARCH(I$1,raw[[#This Row],[active years]])),1,"")</f>
        <v/>
      </c>
      <c r="J4910" t="str">
        <f>IF(ISNUMBER(SEARCH(J$1,raw[[#This Row],[active years]])),1,"")</f>
        <v/>
      </c>
      <c r="K4910" t="str">
        <f>IF(ISNUMBER(SEARCH(K$1,raw[[#This Row],[active years]])),1,"")</f>
        <v/>
      </c>
      <c r="L4910" t="str">
        <f>IF(ISNUMBER(SEARCH(L$1,raw[[#This Row],[active years]])),1,"")</f>
        <v/>
      </c>
      <c r="M4910" t="str">
        <f>IF(ISNUMBER(SEARCH(M$1,raw[[#This Row],[active years]])),1,"")</f>
        <v/>
      </c>
      <c r="N4910" t="str">
        <f>IF(ISNUMBER(SEARCH(N$1,raw[[#This Row],[active years]])),1,"")</f>
        <v/>
      </c>
      <c r="O4910" t="str">
        <f>IF(ISNUMBER(SEARCH(O$1,raw[[#This Row],[active years]])),1,"")</f>
        <v/>
      </c>
      <c r="P4910" t="str">
        <f>IF(ISNUMBER(SEARCH(P$1,raw[[#This Row],[active years]])),1,"")</f>
        <v/>
      </c>
      <c r="Q4910" t="str">
        <f>IF(ISNUMBER(SEARCH(Q$1,raw[[#This Row],[active years]])),1,"")</f>
        <v/>
      </c>
      <c r="R4910" t="str">
        <f>IF(ISNUMBER(SEARCH(R$1,raw[[#This Row],[active years]])),1,"")</f>
        <v/>
      </c>
      <c r="S4910" t="str">
        <f>IF(ISNUMBER(SEARCH(S$1,raw[[#This Row],[active years]])),1,"")</f>
        <v/>
      </c>
      <c r="T4910" t="str">
        <f>IF(ISNUMBER(SEARCH(T$1,raw[[#This Row],[active years]])),1,"")</f>
        <v/>
      </c>
      <c r="U4910" t="str">
        <f>IF(ISNUMBER(SEARCH(U$1,raw[[#This Row],[active years]])),1,"")</f>
        <v/>
      </c>
      <c r="V4910" t="str">
        <f>IF(ISNUMBER(SEARCH(V$1,raw[[#This Row],[active years]])),1,"")</f>
        <v/>
      </c>
      <c r="W4910" t="str">
        <f>IF(ISNUMBER(SEARCH(W$1,raw[[#This Row],[active years]])),1,"")</f>
        <v/>
      </c>
      <c r="X4910" t="str">
        <f>IF(ISNUMBER(SEARCH(X$1,raw[[#This Row],[active years]])),1,"")</f>
        <v/>
      </c>
      <c r="Y4910" t="str">
        <f>IF(ISNUMBER(SEARCH(Y$1,raw[[#This Row],[active years]])),1,"")</f>
        <v/>
      </c>
      <c r="Z4910">
        <f>IF(ISNUMBER(SEARCH(Z$1,raw[[#This Row],[active years]])),1,"")</f>
        <v>1</v>
      </c>
      <c r="AA4910" t="str">
        <f>IF(ISNUMBER(SEARCH(AA$1,raw[[#This Row],[active years]])),1,"")</f>
        <v/>
      </c>
    </row>
    <row r="4911" spans="1:27" x14ac:dyDescent="0.45">
      <c r="A4911">
        <f>raw[team]</f>
        <v>5744</v>
      </c>
      <c r="B4911">
        <f>raw[rookie year]</f>
        <v>2015</v>
      </c>
      <c r="C4911" t="str">
        <f>IF(ISNUMBER(SEARCH(C$1,raw[[#This Row],[active years]])),1,"")</f>
        <v/>
      </c>
      <c r="D4911" t="str">
        <f>IF(ISNUMBER(SEARCH(D$1,raw[[#This Row],[active years]])),1,"")</f>
        <v/>
      </c>
      <c r="E4911" t="str">
        <f>IF(ISNUMBER(SEARCH(E$1,raw[[#This Row],[active years]])),1,"")</f>
        <v/>
      </c>
      <c r="F4911" t="str">
        <f>IF(ISNUMBER(SEARCH(F$1,raw[[#This Row],[active years]])),1,"")</f>
        <v/>
      </c>
      <c r="G4911" t="str">
        <f>IF(ISNUMBER(SEARCH(G$1,raw[[#This Row],[active years]])),1,"")</f>
        <v/>
      </c>
      <c r="H4911" t="str">
        <f>IF(ISNUMBER(SEARCH(H$1,raw[[#This Row],[active years]])),1,"")</f>
        <v/>
      </c>
      <c r="I4911" t="str">
        <f>IF(ISNUMBER(SEARCH(I$1,raw[[#This Row],[active years]])),1,"")</f>
        <v/>
      </c>
      <c r="J4911" t="str">
        <f>IF(ISNUMBER(SEARCH(J$1,raw[[#This Row],[active years]])),1,"")</f>
        <v/>
      </c>
      <c r="K4911" t="str">
        <f>IF(ISNUMBER(SEARCH(K$1,raw[[#This Row],[active years]])),1,"")</f>
        <v/>
      </c>
      <c r="L4911" t="str">
        <f>IF(ISNUMBER(SEARCH(L$1,raw[[#This Row],[active years]])),1,"")</f>
        <v/>
      </c>
      <c r="M4911" t="str">
        <f>IF(ISNUMBER(SEARCH(M$1,raw[[#This Row],[active years]])),1,"")</f>
        <v/>
      </c>
      <c r="N4911" t="str">
        <f>IF(ISNUMBER(SEARCH(N$1,raw[[#This Row],[active years]])),1,"")</f>
        <v/>
      </c>
      <c r="O4911" t="str">
        <f>IF(ISNUMBER(SEARCH(O$1,raw[[#This Row],[active years]])),1,"")</f>
        <v/>
      </c>
      <c r="P4911" t="str">
        <f>IF(ISNUMBER(SEARCH(P$1,raw[[#This Row],[active years]])),1,"")</f>
        <v/>
      </c>
      <c r="Q4911" t="str">
        <f>IF(ISNUMBER(SEARCH(Q$1,raw[[#This Row],[active years]])),1,"")</f>
        <v/>
      </c>
      <c r="R4911" t="str">
        <f>IF(ISNUMBER(SEARCH(R$1,raw[[#This Row],[active years]])),1,"")</f>
        <v/>
      </c>
      <c r="S4911" t="str">
        <f>IF(ISNUMBER(SEARCH(S$1,raw[[#This Row],[active years]])),1,"")</f>
        <v/>
      </c>
      <c r="T4911" t="str">
        <f>IF(ISNUMBER(SEARCH(T$1,raw[[#This Row],[active years]])),1,"")</f>
        <v/>
      </c>
      <c r="U4911" t="str">
        <f>IF(ISNUMBER(SEARCH(U$1,raw[[#This Row],[active years]])),1,"")</f>
        <v/>
      </c>
      <c r="V4911" t="str">
        <f>IF(ISNUMBER(SEARCH(V$1,raw[[#This Row],[active years]])),1,"")</f>
        <v/>
      </c>
      <c r="W4911" t="str">
        <f>IF(ISNUMBER(SEARCH(W$1,raw[[#This Row],[active years]])),1,"")</f>
        <v/>
      </c>
      <c r="X4911" t="str">
        <f>IF(ISNUMBER(SEARCH(X$1,raw[[#This Row],[active years]])),1,"")</f>
        <v/>
      </c>
      <c r="Y4911" t="str">
        <f>IF(ISNUMBER(SEARCH(Y$1,raw[[#This Row],[active years]])),1,"")</f>
        <v/>
      </c>
      <c r="Z4911">
        <f>IF(ISNUMBER(SEARCH(Z$1,raw[[#This Row],[active years]])),1,"")</f>
        <v>1</v>
      </c>
      <c r="AA4911">
        <f>IF(ISNUMBER(SEARCH(AA$1,raw[[#This Row],[active years]])),1,"")</f>
        <v>1</v>
      </c>
    </row>
    <row r="4912" spans="1:27" x14ac:dyDescent="0.45">
      <c r="A4912">
        <f>raw[team]</f>
        <v>5745</v>
      </c>
      <c r="B4912">
        <f>raw[rookie year]</f>
        <v>2015</v>
      </c>
      <c r="C4912" t="str">
        <f>IF(ISNUMBER(SEARCH(C$1,raw[[#This Row],[active years]])),1,"")</f>
        <v/>
      </c>
      <c r="D4912" t="str">
        <f>IF(ISNUMBER(SEARCH(D$1,raw[[#This Row],[active years]])),1,"")</f>
        <v/>
      </c>
      <c r="E4912" t="str">
        <f>IF(ISNUMBER(SEARCH(E$1,raw[[#This Row],[active years]])),1,"")</f>
        <v/>
      </c>
      <c r="F4912" t="str">
        <f>IF(ISNUMBER(SEARCH(F$1,raw[[#This Row],[active years]])),1,"")</f>
        <v/>
      </c>
      <c r="G4912" t="str">
        <f>IF(ISNUMBER(SEARCH(G$1,raw[[#This Row],[active years]])),1,"")</f>
        <v/>
      </c>
      <c r="H4912" t="str">
        <f>IF(ISNUMBER(SEARCH(H$1,raw[[#This Row],[active years]])),1,"")</f>
        <v/>
      </c>
      <c r="I4912" t="str">
        <f>IF(ISNUMBER(SEARCH(I$1,raw[[#This Row],[active years]])),1,"")</f>
        <v/>
      </c>
      <c r="J4912" t="str">
        <f>IF(ISNUMBER(SEARCH(J$1,raw[[#This Row],[active years]])),1,"")</f>
        <v/>
      </c>
      <c r="K4912" t="str">
        <f>IF(ISNUMBER(SEARCH(K$1,raw[[#This Row],[active years]])),1,"")</f>
        <v/>
      </c>
      <c r="L4912" t="str">
        <f>IF(ISNUMBER(SEARCH(L$1,raw[[#This Row],[active years]])),1,"")</f>
        <v/>
      </c>
      <c r="M4912" t="str">
        <f>IF(ISNUMBER(SEARCH(M$1,raw[[#This Row],[active years]])),1,"")</f>
        <v/>
      </c>
      <c r="N4912" t="str">
        <f>IF(ISNUMBER(SEARCH(N$1,raw[[#This Row],[active years]])),1,"")</f>
        <v/>
      </c>
      <c r="O4912" t="str">
        <f>IF(ISNUMBER(SEARCH(O$1,raw[[#This Row],[active years]])),1,"")</f>
        <v/>
      </c>
      <c r="P4912" t="str">
        <f>IF(ISNUMBER(SEARCH(P$1,raw[[#This Row],[active years]])),1,"")</f>
        <v/>
      </c>
      <c r="Q4912" t="str">
        <f>IF(ISNUMBER(SEARCH(Q$1,raw[[#This Row],[active years]])),1,"")</f>
        <v/>
      </c>
      <c r="R4912" t="str">
        <f>IF(ISNUMBER(SEARCH(R$1,raw[[#This Row],[active years]])),1,"")</f>
        <v/>
      </c>
      <c r="S4912" t="str">
        <f>IF(ISNUMBER(SEARCH(S$1,raw[[#This Row],[active years]])),1,"")</f>
        <v/>
      </c>
      <c r="T4912" t="str">
        <f>IF(ISNUMBER(SEARCH(T$1,raw[[#This Row],[active years]])),1,"")</f>
        <v/>
      </c>
      <c r="U4912" t="str">
        <f>IF(ISNUMBER(SEARCH(U$1,raw[[#This Row],[active years]])),1,"")</f>
        <v/>
      </c>
      <c r="V4912" t="str">
        <f>IF(ISNUMBER(SEARCH(V$1,raw[[#This Row],[active years]])),1,"")</f>
        <v/>
      </c>
      <c r="W4912" t="str">
        <f>IF(ISNUMBER(SEARCH(W$1,raw[[#This Row],[active years]])),1,"")</f>
        <v/>
      </c>
      <c r="X4912" t="str">
        <f>IF(ISNUMBER(SEARCH(X$1,raw[[#This Row],[active years]])),1,"")</f>
        <v/>
      </c>
      <c r="Y4912" t="str">
        <f>IF(ISNUMBER(SEARCH(Y$1,raw[[#This Row],[active years]])),1,"")</f>
        <v/>
      </c>
      <c r="Z4912">
        <f>IF(ISNUMBER(SEARCH(Z$1,raw[[#This Row],[active years]])),1,"")</f>
        <v>1</v>
      </c>
      <c r="AA4912">
        <f>IF(ISNUMBER(SEARCH(AA$1,raw[[#This Row],[active years]])),1,"")</f>
        <v>1</v>
      </c>
    </row>
    <row r="4913" spans="1:27" x14ac:dyDescent="0.45">
      <c r="A4913">
        <f>raw[team]</f>
        <v>5746</v>
      </c>
      <c r="B4913">
        <f>raw[rookie year]</f>
        <v>2015</v>
      </c>
      <c r="C4913" t="str">
        <f>IF(ISNUMBER(SEARCH(C$1,raw[[#This Row],[active years]])),1,"")</f>
        <v/>
      </c>
      <c r="D4913" t="str">
        <f>IF(ISNUMBER(SEARCH(D$1,raw[[#This Row],[active years]])),1,"")</f>
        <v/>
      </c>
      <c r="E4913" t="str">
        <f>IF(ISNUMBER(SEARCH(E$1,raw[[#This Row],[active years]])),1,"")</f>
        <v/>
      </c>
      <c r="F4913" t="str">
        <f>IF(ISNUMBER(SEARCH(F$1,raw[[#This Row],[active years]])),1,"")</f>
        <v/>
      </c>
      <c r="G4913" t="str">
        <f>IF(ISNUMBER(SEARCH(G$1,raw[[#This Row],[active years]])),1,"")</f>
        <v/>
      </c>
      <c r="H4913" t="str">
        <f>IF(ISNUMBER(SEARCH(H$1,raw[[#This Row],[active years]])),1,"")</f>
        <v/>
      </c>
      <c r="I4913" t="str">
        <f>IF(ISNUMBER(SEARCH(I$1,raw[[#This Row],[active years]])),1,"")</f>
        <v/>
      </c>
      <c r="J4913" t="str">
        <f>IF(ISNUMBER(SEARCH(J$1,raw[[#This Row],[active years]])),1,"")</f>
        <v/>
      </c>
      <c r="K4913" t="str">
        <f>IF(ISNUMBER(SEARCH(K$1,raw[[#This Row],[active years]])),1,"")</f>
        <v/>
      </c>
      <c r="L4913" t="str">
        <f>IF(ISNUMBER(SEARCH(L$1,raw[[#This Row],[active years]])),1,"")</f>
        <v/>
      </c>
      <c r="M4913" t="str">
        <f>IF(ISNUMBER(SEARCH(M$1,raw[[#This Row],[active years]])),1,"")</f>
        <v/>
      </c>
      <c r="N4913" t="str">
        <f>IF(ISNUMBER(SEARCH(N$1,raw[[#This Row],[active years]])),1,"")</f>
        <v/>
      </c>
      <c r="O4913" t="str">
        <f>IF(ISNUMBER(SEARCH(O$1,raw[[#This Row],[active years]])),1,"")</f>
        <v/>
      </c>
      <c r="P4913" t="str">
        <f>IF(ISNUMBER(SEARCH(P$1,raw[[#This Row],[active years]])),1,"")</f>
        <v/>
      </c>
      <c r="Q4913" t="str">
        <f>IF(ISNUMBER(SEARCH(Q$1,raw[[#This Row],[active years]])),1,"")</f>
        <v/>
      </c>
      <c r="R4913" t="str">
        <f>IF(ISNUMBER(SEARCH(R$1,raw[[#This Row],[active years]])),1,"")</f>
        <v/>
      </c>
      <c r="S4913" t="str">
        <f>IF(ISNUMBER(SEARCH(S$1,raw[[#This Row],[active years]])),1,"")</f>
        <v/>
      </c>
      <c r="T4913" t="str">
        <f>IF(ISNUMBER(SEARCH(T$1,raw[[#This Row],[active years]])),1,"")</f>
        <v/>
      </c>
      <c r="U4913" t="str">
        <f>IF(ISNUMBER(SEARCH(U$1,raw[[#This Row],[active years]])),1,"")</f>
        <v/>
      </c>
      <c r="V4913" t="str">
        <f>IF(ISNUMBER(SEARCH(V$1,raw[[#This Row],[active years]])),1,"")</f>
        <v/>
      </c>
      <c r="W4913" t="str">
        <f>IF(ISNUMBER(SEARCH(W$1,raw[[#This Row],[active years]])),1,"")</f>
        <v/>
      </c>
      <c r="X4913" t="str">
        <f>IF(ISNUMBER(SEARCH(X$1,raw[[#This Row],[active years]])),1,"")</f>
        <v/>
      </c>
      <c r="Y4913" t="str">
        <f>IF(ISNUMBER(SEARCH(Y$1,raw[[#This Row],[active years]])),1,"")</f>
        <v/>
      </c>
      <c r="Z4913">
        <f>IF(ISNUMBER(SEARCH(Z$1,raw[[#This Row],[active years]])),1,"")</f>
        <v>1</v>
      </c>
      <c r="AA4913">
        <f>IF(ISNUMBER(SEARCH(AA$1,raw[[#This Row],[active years]])),1,"")</f>
        <v>1</v>
      </c>
    </row>
    <row r="4914" spans="1:27" x14ac:dyDescent="0.45">
      <c r="A4914">
        <f>raw[team]</f>
        <v>5747</v>
      </c>
      <c r="B4914">
        <f>raw[rookie year]</f>
        <v>2015</v>
      </c>
      <c r="C4914" t="str">
        <f>IF(ISNUMBER(SEARCH(C$1,raw[[#This Row],[active years]])),1,"")</f>
        <v/>
      </c>
      <c r="D4914" t="str">
        <f>IF(ISNUMBER(SEARCH(D$1,raw[[#This Row],[active years]])),1,"")</f>
        <v/>
      </c>
      <c r="E4914" t="str">
        <f>IF(ISNUMBER(SEARCH(E$1,raw[[#This Row],[active years]])),1,"")</f>
        <v/>
      </c>
      <c r="F4914" t="str">
        <f>IF(ISNUMBER(SEARCH(F$1,raw[[#This Row],[active years]])),1,"")</f>
        <v/>
      </c>
      <c r="G4914" t="str">
        <f>IF(ISNUMBER(SEARCH(G$1,raw[[#This Row],[active years]])),1,"")</f>
        <v/>
      </c>
      <c r="H4914" t="str">
        <f>IF(ISNUMBER(SEARCH(H$1,raw[[#This Row],[active years]])),1,"")</f>
        <v/>
      </c>
      <c r="I4914" t="str">
        <f>IF(ISNUMBER(SEARCH(I$1,raw[[#This Row],[active years]])),1,"")</f>
        <v/>
      </c>
      <c r="J4914" t="str">
        <f>IF(ISNUMBER(SEARCH(J$1,raw[[#This Row],[active years]])),1,"")</f>
        <v/>
      </c>
      <c r="K4914" t="str">
        <f>IF(ISNUMBER(SEARCH(K$1,raw[[#This Row],[active years]])),1,"")</f>
        <v/>
      </c>
      <c r="L4914" t="str">
        <f>IF(ISNUMBER(SEARCH(L$1,raw[[#This Row],[active years]])),1,"")</f>
        <v/>
      </c>
      <c r="M4914" t="str">
        <f>IF(ISNUMBER(SEARCH(M$1,raw[[#This Row],[active years]])),1,"")</f>
        <v/>
      </c>
      <c r="N4914" t="str">
        <f>IF(ISNUMBER(SEARCH(N$1,raw[[#This Row],[active years]])),1,"")</f>
        <v/>
      </c>
      <c r="O4914" t="str">
        <f>IF(ISNUMBER(SEARCH(O$1,raw[[#This Row],[active years]])),1,"")</f>
        <v/>
      </c>
      <c r="P4914" t="str">
        <f>IF(ISNUMBER(SEARCH(P$1,raw[[#This Row],[active years]])),1,"")</f>
        <v/>
      </c>
      <c r="Q4914" t="str">
        <f>IF(ISNUMBER(SEARCH(Q$1,raw[[#This Row],[active years]])),1,"")</f>
        <v/>
      </c>
      <c r="R4914" t="str">
        <f>IF(ISNUMBER(SEARCH(R$1,raw[[#This Row],[active years]])),1,"")</f>
        <v/>
      </c>
      <c r="S4914" t="str">
        <f>IF(ISNUMBER(SEARCH(S$1,raw[[#This Row],[active years]])),1,"")</f>
        <v/>
      </c>
      <c r="T4914" t="str">
        <f>IF(ISNUMBER(SEARCH(T$1,raw[[#This Row],[active years]])),1,"")</f>
        <v/>
      </c>
      <c r="U4914" t="str">
        <f>IF(ISNUMBER(SEARCH(U$1,raw[[#This Row],[active years]])),1,"")</f>
        <v/>
      </c>
      <c r="V4914" t="str">
        <f>IF(ISNUMBER(SEARCH(V$1,raw[[#This Row],[active years]])),1,"")</f>
        <v/>
      </c>
      <c r="W4914" t="str">
        <f>IF(ISNUMBER(SEARCH(W$1,raw[[#This Row],[active years]])),1,"")</f>
        <v/>
      </c>
      <c r="X4914" t="str">
        <f>IF(ISNUMBER(SEARCH(X$1,raw[[#This Row],[active years]])),1,"")</f>
        <v/>
      </c>
      <c r="Y4914" t="str">
        <f>IF(ISNUMBER(SEARCH(Y$1,raw[[#This Row],[active years]])),1,"")</f>
        <v/>
      </c>
      <c r="Z4914">
        <f>IF(ISNUMBER(SEARCH(Z$1,raw[[#This Row],[active years]])),1,"")</f>
        <v>1</v>
      </c>
      <c r="AA4914">
        <f>IF(ISNUMBER(SEARCH(AA$1,raw[[#This Row],[active years]])),1,"")</f>
        <v>1</v>
      </c>
    </row>
    <row r="4915" spans="1:27" x14ac:dyDescent="0.45">
      <c r="A4915">
        <f>raw[team]</f>
        <v>5748</v>
      </c>
      <c r="B4915">
        <f>raw[rookie year]</f>
        <v>2015</v>
      </c>
      <c r="C4915" t="str">
        <f>IF(ISNUMBER(SEARCH(C$1,raw[[#This Row],[active years]])),1,"")</f>
        <v/>
      </c>
      <c r="D4915" t="str">
        <f>IF(ISNUMBER(SEARCH(D$1,raw[[#This Row],[active years]])),1,"")</f>
        <v/>
      </c>
      <c r="E4915" t="str">
        <f>IF(ISNUMBER(SEARCH(E$1,raw[[#This Row],[active years]])),1,"")</f>
        <v/>
      </c>
      <c r="F4915" t="str">
        <f>IF(ISNUMBER(SEARCH(F$1,raw[[#This Row],[active years]])),1,"")</f>
        <v/>
      </c>
      <c r="G4915" t="str">
        <f>IF(ISNUMBER(SEARCH(G$1,raw[[#This Row],[active years]])),1,"")</f>
        <v/>
      </c>
      <c r="H4915" t="str">
        <f>IF(ISNUMBER(SEARCH(H$1,raw[[#This Row],[active years]])),1,"")</f>
        <v/>
      </c>
      <c r="I4915" t="str">
        <f>IF(ISNUMBER(SEARCH(I$1,raw[[#This Row],[active years]])),1,"")</f>
        <v/>
      </c>
      <c r="J4915" t="str">
        <f>IF(ISNUMBER(SEARCH(J$1,raw[[#This Row],[active years]])),1,"")</f>
        <v/>
      </c>
      <c r="K4915" t="str">
        <f>IF(ISNUMBER(SEARCH(K$1,raw[[#This Row],[active years]])),1,"")</f>
        <v/>
      </c>
      <c r="L4915" t="str">
        <f>IF(ISNUMBER(SEARCH(L$1,raw[[#This Row],[active years]])),1,"")</f>
        <v/>
      </c>
      <c r="M4915" t="str">
        <f>IF(ISNUMBER(SEARCH(M$1,raw[[#This Row],[active years]])),1,"")</f>
        <v/>
      </c>
      <c r="N4915" t="str">
        <f>IF(ISNUMBER(SEARCH(N$1,raw[[#This Row],[active years]])),1,"")</f>
        <v/>
      </c>
      <c r="O4915" t="str">
        <f>IF(ISNUMBER(SEARCH(O$1,raw[[#This Row],[active years]])),1,"")</f>
        <v/>
      </c>
      <c r="P4915" t="str">
        <f>IF(ISNUMBER(SEARCH(P$1,raw[[#This Row],[active years]])),1,"")</f>
        <v/>
      </c>
      <c r="Q4915" t="str">
        <f>IF(ISNUMBER(SEARCH(Q$1,raw[[#This Row],[active years]])),1,"")</f>
        <v/>
      </c>
      <c r="R4915" t="str">
        <f>IF(ISNUMBER(SEARCH(R$1,raw[[#This Row],[active years]])),1,"")</f>
        <v/>
      </c>
      <c r="S4915" t="str">
        <f>IF(ISNUMBER(SEARCH(S$1,raw[[#This Row],[active years]])),1,"")</f>
        <v/>
      </c>
      <c r="T4915" t="str">
        <f>IF(ISNUMBER(SEARCH(T$1,raw[[#This Row],[active years]])),1,"")</f>
        <v/>
      </c>
      <c r="U4915" t="str">
        <f>IF(ISNUMBER(SEARCH(U$1,raw[[#This Row],[active years]])),1,"")</f>
        <v/>
      </c>
      <c r="V4915" t="str">
        <f>IF(ISNUMBER(SEARCH(V$1,raw[[#This Row],[active years]])),1,"")</f>
        <v/>
      </c>
      <c r="W4915" t="str">
        <f>IF(ISNUMBER(SEARCH(W$1,raw[[#This Row],[active years]])),1,"")</f>
        <v/>
      </c>
      <c r="X4915" t="str">
        <f>IF(ISNUMBER(SEARCH(X$1,raw[[#This Row],[active years]])),1,"")</f>
        <v/>
      </c>
      <c r="Y4915" t="str">
        <f>IF(ISNUMBER(SEARCH(Y$1,raw[[#This Row],[active years]])),1,"")</f>
        <v/>
      </c>
      <c r="Z4915">
        <f>IF(ISNUMBER(SEARCH(Z$1,raw[[#This Row],[active years]])),1,"")</f>
        <v>1</v>
      </c>
      <c r="AA4915">
        <f>IF(ISNUMBER(SEARCH(AA$1,raw[[#This Row],[active years]])),1,"")</f>
        <v>1</v>
      </c>
    </row>
    <row r="4916" spans="1:27" x14ac:dyDescent="0.45">
      <c r="A4916">
        <f>raw[team]</f>
        <v>5749</v>
      </c>
      <c r="B4916">
        <f>raw[rookie year]</f>
        <v>2015</v>
      </c>
      <c r="C4916" t="str">
        <f>IF(ISNUMBER(SEARCH(C$1,raw[[#This Row],[active years]])),1,"")</f>
        <v/>
      </c>
      <c r="D4916" t="str">
        <f>IF(ISNUMBER(SEARCH(D$1,raw[[#This Row],[active years]])),1,"")</f>
        <v/>
      </c>
      <c r="E4916" t="str">
        <f>IF(ISNUMBER(SEARCH(E$1,raw[[#This Row],[active years]])),1,"")</f>
        <v/>
      </c>
      <c r="F4916" t="str">
        <f>IF(ISNUMBER(SEARCH(F$1,raw[[#This Row],[active years]])),1,"")</f>
        <v/>
      </c>
      <c r="G4916" t="str">
        <f>IF(ISNUMBER(SEARCH(G$1,raw[[#This Row],[active years]])),1,"")</f>
        <v/>
      </c>
      <c r="H4916" t="str">
        <f>IF(ISNUMBER(SEARCH(H$1,raw[[#This Row],[active years]])),1,"")</f>
        <v/>
      </c>
      <c r="I4916" t="str">
        <f>IF(ISNUMBER(SEARCH(I$1,raw[[#This Row],[active years]])),1,"")</f>
        <v/>
      </c>
      <c r="J4916" t="str">
        <f>IF(ISNUMBER(SEARCH(J$1,raw[[#This Row],[active years]])),1,"")</f>
        <v/>
      </c>
      <c r="K4916" t="str">
        <f>IF(ISNUMBER(SEARCH(K$1,raw[[#This Row],[active years]])),1,"")</f>
        <v/>
      </c>
      <c r="L4916" t="str">
        <f>IF(ISNUMBER(SEARCH(L$1,raw[[#This Row],[active years]])),1,"")</f>
        <v/>
      </c>
      <c r="M4916" t="str">
        <f>IF(ISNUMBER(SEARCH(M$1,raw[[#This Row],[active years]])),1,"")</f>
        <v/>
      </c>
      <c r="N4916" t="str">
        <f>IF(ISNUMBER(SEARCH(N$1,raw[[#This Row],[active years]])),1,"")</f>
        <v/>
      </c>
      <c r="O4916" t="str">
        <f>IF(ISNUMBER(SEARCH(O$1,raw[[#This Row],[active years]])),1,"")</f>
        <v/>
      </c>
      <c r="P4916" t="str">
        <f>IF(ISNUMBER(SEARCH(P$1,raw[[#This Row],[active years]])),1,"")</f>
        <v/>
      </c>
      <c r="Q4916" t="str">
        <f>IF(ISNUMBER(SEARCH(Q$1,raw[[#This Row],[active years]])),1,"")</f>
        <v/>
      </c>
      <c r="R4916" t="str">
        <f>IF(ISNUMBER(SEARCH(R$1,raw[[#This Row],[active years]])),1,"")</f>
        <v/>
      </c>
      <c r="S4916" t="str">
        <f>IF(ISNUMBER(SEARCH(S$1,raw[[#This Row],[active years]])),1,"")</f>
        <v/>
      </c>
      <c r="T4916" t="str">
        <f>IF(ISNUMBER(SEARCH(T$1,raw[[#This Row],[active years]])),1,"")</f>
        <v/>
      </c>
      <c r="U4916" t="str">
        <f>IF(ISNUMBER(SEARCH(U$1,raw[[#This Row],[active years]])),1,"")</f>
        <v/>
      </c>
      <c r="V4916" t="str">
        <f>IF(ISNUMBER(SEARCH(V$1,raw[[#This Row],[active years]])),1,"")</f>
        <v/>
      </c>
      <c r="W4916" t="str">
        <f>IF(ISNUMBER(SEARCH(W$1,raw[[#This Row],[active years]])),1,"")</f>
        <v/>
      </c>
      <c r="X4916" t="str">
        <f>IF(ISNUMBER(SEARCH(X$1,raw[[#This Row],[active years]])),1,"")</f>
        <v/>
      </c>
      <c r="Y4916" t="str">
        <f>IF(ISNUMBER(SEARCH(Y$1,raw[[#This Row],[active years]])),1,"")</f>
        <v/>
      </c>
      <c r="Z4916">
        <f>IF(ISNUMBER(SEARCH(Z$1,raw[[#This Row],[active years]])),1,"")</f>
        <v>1</v>
      </c>
      <c r="AA4916">
        <f>IF(ISNUMBER(SEARCH(AA$1,raw[[#This Row],[active years]])),1,"")</f>
        <v>1</v>
      </c>
    </row>
    <row r="4917" spans="1:27" x14ac:dyDescent="0.45">
      <c r="A4917">
        <f>raw[team]</f>
        <v>5750</v>
      </c>
      <c r="B4917">
        <f>raw[rookie year]</f>
        <v>2015</v>
      </c>
      <c r="C4917" t="str">
        <f>IF(ISNUMBER(SEARCH(C$1,raw[[#This Row],[active years]])),1,"")</f>
        <v/>
      </c>
      <c r="D4917" t="str">
        <f>IF(ISNUMBER(SEARCH(D$1,raw[[#This Row],[active years]])),1,"")</f>
        <v/>
      </c>
      <c r="E4917" t="str">
        <f>IF(ISNUMBER(SEARCH(E$1,raw[[#This Row],[active years]])),1,"")</f>
        <v/>
      </c>
      <c r="F4917" t="str">
        <f>IF(ISNUMBER(SEARCH(F$1,raw[[#This Row],[active years]])),1,"")</f>
        <v/>
      </c>
      <c r="G4917" t="str">
        <f>IF(ISNUMBER(SEARCH(G$1,raw[[#This Row],[active years]])),1,"")</f>
        <v/>
      </c>
      <c r="H4917" t="str">
        <f>IF(ISNUMBER(SEARCH(H$1,raw[[#This Row],[active years]])),1,"")</f>
        <v/>
      </c>
      <c r="I4917" t="str">
        <f>IF(ISNUMBER(SEARCH(I$1,raw[[#This Row],[active years]])),1,"")</f>
        <v/>
      </c>
      <c r="J4917" t="str">
        <f>IF(ISNUMBER(SEARCH(J$1,raw[[#This Row],[active years]])),1,"")</f>
        <v/>
      </c>
      <c r="K4917" t="str">
        <f>IF(ISNUMBER(SEARCH(K$1,raw[[#This Row],[active years]])),1,"")</f>
        <v/>
      </c>
      <c r="L4917" t="str">
        <f>IF(ISNUMBER(SEARCH(L$1,raw[[#This Row],[active years]])),1,"")</f>
        <v/>
      </c>
      <c r="M4917" t="str">
        <f>IF(ISNUMBER(SEARCH(M$1,raw[[#This Row],[active years]])),1,"")</f>
        <v/>
      </c>
      <c r="N4917" t="str">
        <f>IF(ISNUMBER(SEARCH(N$1,raw[[#This Row],[active years]])),1,"")</f>
        <v/>
      </c>
      <c r="O4917" t="str">
        <f>IF(ISNUMBER(SEARCH(O$1,raw[[#This Row],[active years]])),1,"")</f>
        <v/>
      </c>
      <c r="P4917" t="str">
        <f>IF(ISNUMBER(SEARCH(P$1,raw[[#This Row],[active years]])),1,"")</f>
        <v/>
      </c>
      <c r="Q4917" t="str">
        <f>IF(ISNUMBER(SEARCH(Q$1,raw[[#This Row],[active years]])),1,"")</f>
        <v/>
      </c>
      <c r="R4917" t="str">
        <f>IF(ISNUMBER(SEARCH(R$1,raw[[#This Row],[active years]])),1,"")</f>
        <v/>
      </c>
      <c r="S4917" t="str">
        <f>IF(ISNUMBER(SEARCH(S$1,raw[[#This Row],[active years]])),1,"")</f>
        <v/>
      </c>
      <c r="T4917" t="str">
        <f>IF(ISNUMBER(SEARCH(T$1,raw[[#This Row],[active years]])),1,"")</f>
        <v/>
      </c>
      <c r="U4917" t="str">
        <f>IF(ISNUMBER(SEARCH(U$1,raw[[#This Row],[active years]])),1,"")</f>
        <v/>
      </c>
      <c r="V4917" t="str">
        <f>IF(ISNUMBER(SEARCH(V$1,raw[[#This Row],[active years]])),1,"")</f>
        <v/>
      </c>
      <c r="W4917" t="str">
        <f>IF(ISNUMBER(SEARCH(W$1,raw[[#This Row],[active years]])),1,"")</f>
        <v/>
      </c>
      <c r="X4917" t="str">
        <f>IF(ISNUMBER(SEARCH(X$1,raw[[#This Row],[active years]])),1,"")</f>
        <v/>
      </c>
      <c r="Y4917" t="str">
        <f>IF(ISNUMBER(SEARCH(Y$1,raw[[#This Row],[active years]])),1,"")</f>
        <v/>
      </c>
      <c r="Z4917">
        <f>IF(ISNUMBER(SEARCH(Z$1,raw[[#This Row],[active years]])),1,"")</f>
        <v>1</v>
      </c>
      <c r="AA4917" t="str">
        <f>IF(ISNUMBER(SEARCH(AA$1,raw[[#This Row],[active years]])),1,"")</f>
        <v/>
      </c>
    </row>
    <row r="4918" spans="1:27" x14ac:dyDescent="0.45">
      <c r="A4918">
        <f>raw[team]</f>
        <v>5751</v>
      </c>
      <c r="B4918">
        <f>raw[rookie year]</f>
        <v>2015</v>
      </c>
      <c r="C4918" t="str">
        <f>IF(ISNUMBER(SEARCH(C$1,raw[[#This Row],[active years]])),1,"")</f>
        <v/>
      </c>
      <c r="D4918" t="str">
        <f>IF(ISNUMBER(SEARCH(D$1,raw[[#This Row],[active years]])),1,"")</f>
        <v/>
      </c>
      <c r="E4918" t="str">
        <f>IF(ISNUMBER(SEARCH(E$1,raw[[#This Row],[active years]])),1,"")</f>
        <v/>
      </c>
      <c r="F4918" t="str">
        <f>IF(ISNUMBER(SEARCH(F$1,raw[[#This Row],[active years]])),1,"")</f>
        <v/>
      </c>
      <c r="G4918" t="str">
        <f>IF(ISNUMBER(SEARCH(G$1,raw[[#This Row],[active years]])),1,"")</f>
        <v/>
      </c>
      <c r="H4918" t="str">
        <f>IF(ISNUMBER(SEARCH(H$1,raw[[#This Row],[active years]])),1,"")</f>
        <v/>
      </c>
      <c r="I4918" t="str">
        <f>IF(ISNUMBER(SEARCH(I$1,raw[[#This Row],[active years]])),1,"")</f>
        <v/>
      </c>
      <c r="J4918" t="str">
        <f>IF(ISNUMBER(SEARCH(J$1,raw[[#This Row],[active years]])),1,"")</f>
        <v/>
      </c>
      <c r="K4918" t="str">
        <f>IF(ISNUMBER(SEARCH(K$1,raw[[#This Row],[active years]])),1,"")</f>
        <v/>
      </c>
      <c r="L4918" t="str">
        <f>IF(ISNUMBER(SEARCH(L$1,raw[[#This Row],[active years]])),1,"")</f>
        <v/>
      </c>
      <c r="M4918" t="str">
        <f>IF(ISNUMBER(SEARCH(M$1,raw[[#This Row],[active years]])),1,"")</f>
        <v/>
      </c>
      <c r="N4918" t="str">
        <f>IF(ISNUMBER(SEARCH(N$1,raw[[#This Row],[active years]])),1,"")</f>
        <v/>
      </c>
      <c r="O4918" t="str">
        <f>IF(ISNUMBER(SEARCH(O$1,raw[[#This Row],[active years]])),1,"")</f>
        <v/>
      </c>
      <c r="P4918" t="str">
        <f>IF(ISNUMBER(SEARCH(P$1,raw[[#This Row],[active years]])),1,"")</f>
        <v/>
      </c>
      <c r="Q4918" t="str">
        <f>IF(ISNUMBER(SEARCH(Q$1,raw[[#This Row],[active years]])),1,"")</f>
        <v/>
      </c>
      <c r="R4918" t="str">
        <f>IF(ISNUMBER(SEARCH(R$1,raw[[#This Row],[active years]])),1,"")</f>
        <v/>
      </c>
      <c r="S4918" t="str">
        <f>IF(ISNUMBER(SEARCH(S$1,raw[[#This Row],[active years]])),1,"")</f>
        <v/>
      </c>
      <c r="T4918" t="str">
        <f>IF(ISNUMBER(SEARCH(T$1,raw[[#This Row],[active years]])),1,"")</f>
        <v/>
      </c>
      <c r="U4918" t="str">
        <f>IF(ISNUMBER(SEARCH(U$1,raw[[#This Row],[active years]])),1,"")</f>
        <v/>
      </c>
      <c r="V4918" t="str">
        <f>IF(ISNUMBER(SEARCH(V$1,raw[[#This Row],[active years]])),1,"")</f>
        <v/>
      </c>
      <c r="W4918" t="str">
        <f>IF(ISNUMBER(SEARCH(W$1,raw[[#This Row],[active years]])),1,"")</f>
        <v/>
      </c>
      <c r="X4918" t="str">
        <f>IF(ISNUMBER(SEARCH(X$1,raw[[#This Row],[active years]])),1,"")</f>
        <v/>
      </c>
      <c r="Y4918" t="str">
        <f>IF(ISNUMBER(SEARCH(Y$1,raw[[#This Row],[active years]])),1,"")</f>
        <v/>
      </c>
      <c r="Z4918" t="str">
        <f>IF(ISNUMBER(SEARCH(Z$1,raw[[#This Row],[active years]])),1,"")</f>
        <v/>
      </c>
      <c r="AA4918" t="str">
        <f>IF(ISNUMBER(SEARCH(AA$1,raw[[#This Row],[active years]])),1,"")</f>
        <v/>
      </c>
    </row>
    <row r="4919" spans="1:27" x14ac:dyDescent="0.45">
      <c r="A4919">
        <f>raw[team]</f>
        <v>5752</v>
      </c>
      <c r="B4919">
        <f>raw[rookie year]</f>
        <v>2015</v>
      </c>
      <c r="C4919" t="str">
        <f>IF(ISNUMBER(SEARCH(C$1,raw[[#This Row],[active years]])),1,"")</f>
        <v/>
      </c>
      <c r="D4919" t="str">
        <f>IF(ISNUMBER(SEARCH(D$1,raw[[#This Row],[active years]])),1,"")</f>
        <v/>
      </c>
      <c r="E4919" t="str">
        <f>IF(ISNUMBER(SEARCH(E$1,raw[[#This Row],[active years]])),1,"")</f>
        <v/>
      </c>
      <c r="F4919" t="str">
        <f>IF(ISNUMBER(SEARCH(F$1,raw[[#This Row],[active years]])),1,"")</f>
        <v/>
      </c>
      <c r="G4919" t="str">
        <f>IF(ISNUMBER(SEARCH(G$1,raw[[#This Row],[active years]])),1,"")</f>
        <v/>
      </c>
      <c r="H4919" t="str">
        <f>IF(ISNUMBER(SEARCH(H$1,raw[[#This Row],[active years]])),1,"")</f>
        <v/>
      </c>
      <c r="I4919" t="str">
        <f>IF(ISNUMBER(SEARCH(I$1,raw[[#This Row],[active years]])),1,"")</f>
        <v/>
      </c>
      <c r="J4919" t="str">
        <f>IF(ISNUMBER(SEARCH(J$1,raw[[#This Row],[active years]])),1,"")</f>
        <v/>
      </c>
      <c r="K4919" t="str">
        <f>IF(ISNUMBER(SEARCH(K$1,raw[[#This Row],[active years]])),1,"")</f>
        <v/>
      </c>
      <c r="L4919" t="str">
        <f>IF(ISNUMBER(SEARCH(L$1,raw[[#This Row],[active years]])),1,"")</f>
        <v/>
      </c>
      <c r="M4919" t="str">
        <f>IF(ISNUMBER(SEARCH(M$1,raw[[#This Row],[active years]])),1,"")</f>
        <v/>
      </c>
      <c r="N4919" t="str">
        <f>IF(ISNUMBER(SEARCH(N$1,raw[[#This Row],[active years]])),1,"")</f>
        <v/>
      </c>
      <c r="O4919" t="str">
        <f>IF(ISNUMBER(SEARCH(O$1,raw[[#This Row],[active years]])),1,"")</f>
        <v/>
      </c>
      <c r="P4919" t="str">
        <f>IF(ISNUMBER(SEARCH(P$1,raw[[#This Row],[active years]])),1,"")</f>
        <v/>
      </c>
      <c r="Q4919" t="str">
        <f>IF(ISNUMBER(SEARCH(Q$1,raw[[#This Row],[active years]])),1,"")</f>
        <v/>
      </c>
      <c r="R4919" t="str">
        <f>IF(ISNUMBER(SEARCH(R$1,raw[[#This Row],[active years]])),1,"")</f>
        <v/>
      </c>
      <c r="S4919" t="str">
        <f>IF(ISNUMBER(SEARCH(S$1,raw[[#This Row],[active years]])),1,"")</f>
        <v/>
      </c>
      <c r="T4919" t="str">
        <f>IF(ISNUMBER(SEARCH(T$1,raw[[#This Row],[active years]])),1,"")</f>
        <v/>
      </c>
      <c r="U4919" t="str">
        <f>IF(ISNUMBER(SEARCH(U$1,raw[[#This Row],[active years]])),1,"")</f>
        <v/>
      </c>
      <c r="V4919" t="str">
        <f>IF(ISNUMBER(SEARCH(V$1,raw[[#This Row],[active years]])),1,"")</f>
        <v/>
      </c>
      <c r="W4919" t="str">
        <f>IF(ISNUMBER(SEARCH(W$1,raw[[#This Row],[active years]])),1,"")</f>
        <v/>
      </c>
      <c r="X4919" t="str">
        <f>IF(ISNUMBER(SEARCH(X$1,raw[[#This Row],[active years]])),1,"")</f>
        <v/>
      </c>
      <c r="Y4919" t="str">
        <f>IF(ISNUMBER(SEARCH(Y$1,raw[[#This Row],[active years]])),1,"")</f>
        <v/>
      </c>
      <c r="Z4919">
        <f>IF(ISNUMBER(SEARCH(Z$1,raw[[#This Row],[active years]])),1,"")</f>
        <v>1</v>
      </c>
      <c r="AA4919">
        <f>IF(ISNUMBER(SEARCH(AA$1,raw[[#This Row],[active years]])),1,"")</f>
        <v>1</v>
      </c>
    </row>
    <row r="4920" spans="1:27" x14ac:dyDescent="0.45">
      <c r="A4920">
        <f>raw[team]</f>
        <v>5753</v>
      </c>
      <c r="B4920">
        <f>raw[rookie year]</f>
        <v>2015</v>
      </c>
      <c r="C4920" t="str">
        <f>IF(ISNUMBER(SEARCH(C$1,raw[[#This Row],[active years]])),1,"")</f>
        <v/>
      </c>
      <c r="D4920" t="str">
        <f>IF(ISNUMBER(SEARCH(D$1,raw[[#This Row],[active years]])),1,"")</f>
        <v/>
      </c>
      <c r="E4920" t="str">
        <f>IF(ISNUMBER(SEARCH(E$1,raw[[#This Row],[active years]])),1,"")</f>
        <v/>
      </c>
      <c r="F4920" t="str">
        <f>IF(ISNUMBER(SEARCH(F$1,raw[[#This Row],[active years]])),1,"")</f>
        <v/>
      </c>
      <c r="G4920" t="str">
        <f>IF(ISNUMBER(SEARCH(G$1,raw[[#This Row],[active years]])),1,"")</f>
        <v/>
      </c>
      <c r="H4920" t="str">
        <f>IF(ISNUMBER(SEARCH(H$1,raw[[#This Row],[active years]])),1,"")</f>
        <v/>
      </c>
      <c r="I4920" t="str">
        <f>IF(ISNUMBER(SEARCH(I$1,raw[[#This Row],[active years]])),1,"")</f>
        <v/>
      </c>
      <c r="J4920" t="str">
        <f>IF(ISNUMBER(SEARCH(J$1,raw[[#This Row],[active years]])),1,"")</f>
        <v/>
      </c>
      <c r="K4920" t="str">
        <f>IF(ISNUMBER(SEARCH(K$1,raw[[#This Row],[active years]])),1,"")</f>
        <v/>
      </c>
      <c r="L4920" t="str">
        <f>IF(ISNUMBER(SEARCH(L$1,raw[[#This Row],[active years]])),1,"")</f>
        <v/>
      </c>
      <c r="M4920" t="str">
        <f>IF(ISNUMBER(SEARCH(M$1,raw[[#This Row],[active years]])),1,"")</f>
        <v/>
      </c>
      <c r="N4920" t="str">
        <f>IF(ISNUMBER(SEARCH(N$1,raw[[#This Row],[active years]])),1,"")</f>
        <v/>
      </c>
      <c r="O4920" t="str">
        <f>IF(ISNUMBER(SEARCH(O$1,raw[[#This Row],[active years]])),1,"")</f>
        <v/>
      </c>
      <c r="P4920" t="str">
        <f>IF(ISNUMBER(SEARCH(P$1,raw[[#This Row],[active years]])),1,"")</f>
        <v/>
      </c>
      <c r="Q4920" t="str">
        <f>IF(ISNUMBER(SEARCH(Q$1,raw[[#This Row],[active years]])),1,"")</f>
        <v/>
      </c>
      <c r="R4920" t="str">
        <f>IF(ISNUMBER(SEARCH(R$1,raw[[#This Row],[active years]])),1,"")</f>
        <v/>
      </c>
      <c r="S4920" t="str">
        <f>IF(ISNUMBER(SEARCH(S$1,raw[[#This Row],[active years]])),1,"")</f>
        <v/>
      </c>
      <c r="T4920" t="str">
        <f>IF(ISNUMBER(SEARCH(T$1,raw[[#This Row],[active years]])),1,"")</f>
        <v/>
      </c>
      <c r="U4920" t="str">
        <f>IF(ISNUMBER(SEARCH(U$1,raw[[#This Row],[active years]])),1,"")</f>
        <v/>
      </c>
      <c r="V4920" t="str">
        <f>IF(ISNUMBER(SEARCH(V$1,raw[[#This Row],[active years]])),1,"")</f>
        <v/>
      </c>
      <c r="W4920" t="str">
        <f>IF(ISNUMBER(SEARCH(W$1,raw[[#This Row],[active years]])),1,"")</f>
        <v/>
      </c>
      <c r="X4920" t="str">
        <f>IF(ISNUMBER(SEARCH(X$1,raw[[#This Row],[active years]])),1,"")</f>
        <v/>
      </c>
      <c r="Y4920" t="str">
        <f>IF(ISNUMBER(SEARCH(Y$1,raw[[#This Row],[active years]])),1,"")</f>
        <v/>
      </c>
      <c r="Z4920">
        <f>IF(ISNUMBER(SEARCH(Z$1,raw[[#This Row],[active years]])),1,"")</f>
        <v>1</v>
      </c>
      <c r="AA4920">
        <f>IF(ISNUMBER(SEARCH(AA$1,raw[[#This Row],[active years]])),1,"")</f>
        <v>1</v>
      </c>
    </row>
    <row r="4921" spans="1:27" x14ac:dyDescent="0.45">
      <c r="A4921">
        <f>raw[team]</f>
        <v>5754</v>
      </c>
      <c r="B4921">
        <f>raw[rookie year]</f>
        <v>2015</v>
      </c>
      <c r="C4921" t="str">
        <f>IF(ISNUMBER(SEARCH(C$1,raw[[#This Row],[active years]])),1,"")</f>
        <v/>
      </c>
      <c r="D4921" t="str">
        <f>IF(ISNUMBER(SEARCH(D$1,raw[[#This Row],[active years]])),1,"")</f>
        <v/>
      </c>
      <c r="E4921" t="str">
        <f>IF(ISNUMBER(SEARCH(E$1,raw[[#This Row],[active years]])),1,"")</f>
        <v/>
      </c>
      <c r="F4921" t="str">
        <f>IF(ISNUMBER(SEARCH(F$1,raw[[#This Row],[active years]])),1,"")</f>
        <v/>
      </c>
      <c r="G4921" t="str">
        <f>IF(ISNUMBER(SEARCH(G$1,raw[[#This Row],[active years]])),1,"")</f>
        <v/>
      </c>
      <c r="H4921" t="str">
        <f>IF(ISNUMBER(SEARCH(H$1,raw[[#This Row],[active years]])),1,"")</f>
        <v/>
      </c>
      <c r="I4921" t="str">
        <f>IF(ISNUMBER(SEARCH(I$1,raw[[#This Row],[active years]])),1,"")</f>
        <v/>
      </c>
      <c r="J4921" t="str">
        <f>IF(ISNUMBER(SEARCH(J$1,raw[[#This Row],[active years]])),1,"")</f>
        <v/>
      </c>
      <c r="K4921" t="str">
        <f>IF(ISNUMBER(SEARCH(K$1,raw[[#This Row],[active years]])),1,"")</f>
        <v/>
      </c>
      <c r="L4921" t="str">
        <f>IF(ISNUMBER(SEARCH(L$1,raw[[#This Row],[active years]])),1,"")</f>
        <v/>
      </c>
      <c r="M4921" t="str">
        <f>IF(ISNUMBER(SEARCH(M$1,raw[[#This Row],[active years]])),1,"")</f>
        <v/>
      </c>
      <c r="N4921" t="str">
        <f>IF(ISNUMBER(SEARCH(N$1,raw[[#This Row],[active years]])),1,"")</f>
        <v/>
      </c>
      <c r="O4921" t="str">
        <f>IF(ISNUMBER(SEARCH(O$1,raw[[#This Row],[active years]])),1,"")</f>
        <v/>
      </c>
      <c r="P4921" t="str">
        <f>IF(ISNUMBER(SEARCH(P$1,raw[[#This Row],[active years]])),1,"")</f>
        <v/>
      </c>
      <c r="Q4921" t="str">
        <f>IF(ISNUMBER(SEARCH(Q$1,raw[[#This Row],[active years]])),1,"")</f>
        <v/>
      </c>
      <c r="R4921" t="str">
        <f>IF(ISNUMBER(SEARCH(R$1,raw[[#This Row],[active years]])),1,"")</f>
        <v/>
      </c>
      <c r="S4921" t="str">
        <f>IF(ISNUMBER(SEARCH(S$1,raw[[#This Row],[active years]])),1,"")</f>
        <v/>
      </c>
      <c r="T4921" t="str">
        <f>IF(ISNUMBER(SEARCH(T$1,raw[[#This Row],[active years]])),1,"")</f>
        <v/>
      </c>
      <c r="U4921" t="str">
        <f>IF(ISNUMBER(SEARCH(U$1,raw[[#This Row],[active years]])),1,"")</f>
        <v/>
      </c>
      <c r="V4921" t="str">
        <f>IF(ISNUMBER(SEARCH(V$1,raw[[#This Row],[active years]])),1,"")</f>
        <v/>
      </c>
      <c r="W4921" t="str">
        <f>IF(ISNUMBER(SEARCH(W$1,raw[[#This Row],[active years]])),1,"")</f>
        <v/>
      </c>
      <c r="X4921" t="str">
        <f>IF(ISNUMBER(SEARCH(X$1,raw[[#This Row],[active years]])),1,"")</f>
        <v/>
      </c>
      <c r="Y4921" t="str">
        <f>IF(ISNUMBER(SEARCH(Y$1,raw[[#This Row],[active years]])),1,"")</f>
        <v/>
      </c>
      <c r="Z4921">
        <f>IF(ISNUMBER(SEARCH(Z$1,raw[[#This Row],[active years]])),1,"")</f>
        <v>1</v>
      </c>
      <c r="AA4921">
        <f>IF(ISNUMBER(SEARCH(AA$1,raw[[#This Row],[active years]])),1,"")</f>
        <v>1</v>
      </c>
    </row>
    <row r="4922" spans="1:27" x14ac:dyDescent="0.45">
      <c r="A4922">
        <f>raw[team]</f>
        <v>5755</v>
      </c>
      <c r="B4922">
        <f>raw[rookie year]</f>
        <v>2015</v>
      </c>
      <c r="C4922" t="str">
        <f>IF(ISNUMBER(SEARCH(C$1,raw[[#This Row],[active years]])),1,"")</f>
        <v/>
      </c>
      <c r="D4922" t="str">
        <f>IF(ISNUMBER(SEARCH(D$1,raw[[#This Row],[active years]])),1,"")</f>
        <v/>
      </c>
      <c r="E4922" t="str">
        <f>IF(ISNUMBER(SEARCH(E$1,raw[[#This Row],[active years]])),1,"")</f>
        <v/>
      </c>
      <c r="F4922" t="str">
        <f>IF(ISNUMBER(SEARCH(F$1,raw[[#This Row],[active years]])),1,"")</f>
        <v/>
      </c>
      <c r="G4922" t="str">
        <f>IF(ISNUMBER(SEARCH(G$1,raw[[#This Row],[active years]])),1,"")</f>
        <v/>
      </c>
      <c r="H4922" t="str">
        <f>IF(ISNUMBER(SEARCH(H$1,raw[[#This Row],[active years]])),1,"")</f>
        <v/>
      </c>
      <c r="I4922" t="str">
        <f>IF(ISNUMBER(SEARCH(I$1,raw[[#This Row],[active years]])),1,"")</f>
        <v/>
      </c>
      <c r="J4922" t="str">
        <f>IF(ISNUMBER(SEARCH(J$1,raw[[#This Row],[active years]])),1,"")</f>
        <v/>
      </c>
      <c r="K4922" t="str">
        <f>IF(ISNUMBER(SEARCH(K$1,raw[[#This Row],[active years]])),1,"")</f>
        <v/>
      </c>
      <c r="L4922" t="str">
        <f>IF(ISNUMBER(SEARCH(L$1,raw[[#This Row],[active years]])),1,"")</f>
        <v/>
      </c>
      <c r="M4922" t="str">
        <f>IF(ISNUMBER(SEARCH(M$1,raw[[#This Row],[active years]])),1,"")</f>
        <v/>
      </c>
      <c r="N4922" t="str">
        <f>IF(ISNUMBER(SEARCH(N$1,raw[[#This Row],[active years]])),1,"")</f>
        <v/>
      </c>
      <c r="O4922" t="str">
        <f>IF(ISNUMBER(SEARCH(O$1,raw[[#This Row],[active years]])),1,"")</f>
        <v/>
      </c>
      <c r="P4922" t="str">
        <f>IF(ISNUMBER(SEARCH(P$1,raw[[#This Row],[active years]])),1,"")</f>
        <v/>
      </c>
      <c r="Q4922" t="str">
        <f>IF(ISNUMBER(SEARCH(Q$1,raw[[#This Row],[active years]])),1,"")</f>
        <v/>
      </c>
      <c r="R4922" t="str">
        <f>IF(ISNUMBER(SEARCH(R$1,raw[[#This Row],[active years]])),1,"")</f>
        <v/>
      </c>
      <c r="S4922" t="str">
        <f>IF(ISNUMBER(SEARCH(S$1,raw[[#This Row],[active years]])),1,"")</f>
        <v/>
      </c>
      <c r="T4922" t="str">
        <f>IF(ISNUMBER(SEARCH(T$1,raw[[#This Row],[active years]])),1,"")</f>
        <v/>
      </c>
      <c r="U4922" t="str">
        <f>IF(ISNUMBER(SEARCH(U$1,raw[[#This Row],[active years]])),1,"")</f>
        <v/>
      </c>
      <c r="V4922" t="str">
        <f>IF(ISNUMBER(SEARCH(V$1,raw[[#This Row],[active years]])),1,"")</f>
        <v/>
      </c>
      <c r="W4922" t="str">
        <f>IF(ISNUMBER(SEARCH(W$1,raw[[#This Row],[active years]])),1,"")</f>
        <v/>
      </c>
      <c r="X4922" t="str">
        <f>IF(ISNUMBER(SEARCH(X$1,raw[[#This Row],[active years]])),1,"")</f>
        <v/>
      </c>
      <c r="Y4922" t="str">
        <f>IF(ISNUMBER(SEARCH(Y$1,raw[[#This Row],[active years]])),1,"")</f>
        <v/>
      </c>
      <c r="Z4922" t="str">
        <f>IF(ISNUMBER(SEARCH(Z$1,raw[[#This Row],[active years]])),1,"")</f>
        <v/>
      </c>
      <c r="AA4922" t="str">
        <f>IF(ISNUMBER(SEARCH(AA$1,raw[[#This Row],[active years]])),1,"")</f>
        <v/>
      </c>
    </row>
    <row r="4923" spans="1:27" x14ac:dyDescent="0.45">
      <c r="A4923">
        <f>raw[team]</f>
        <v>5756</v>
      </c>
      <c r="B4923">
        <f>raw[rookie year]</f>
        <v>2015</v>
      </c>
      <c r="C4923" t="str">
        <f>IF(ISNUMBER(SEARCH(C$1,raw[[#This Row],[active years]])),1,"")</f>
        <v/>
      </c>
      <c r="D4923" t="str">
        <f>IF(ISNUMBER(SEARCH(D$1,raw[[#This Row],[active years]])),1,"")</f>
        <v/>
      </c>
      <c r="E4923" t="str">
        <f>IF(ISNUMBER(SEARCH(E$1,raw[[#This Row],[active years]])),1,"")</f>
        <v/>
      </c>
      <c r="F4923" t="str">
        <f>IF(ISNUMBER(SEARCH(F$1,raw[[#This Row],[active years]])),1,"")</f>
        <v/>
      </c>
      <c r="G4923" t="str">
        <f>IF(ISNUMBER(SEARCH(G$1,raw[[#This Row],[active years]])),1,"")</f>
        <v/>
      </c>
      <c r="H4923" t="str">
        <f>IF(ISNUMBER(SEARCH(H$1,raw[[#This Row],[active years]])),1,"")</f>
        <v/>
      </c>
      <c r="I4923" t="str">
        <f>IF(ISNUMBER(SEARCH(I$1,raw[[#This Row],[active years]])),1,"")</f>
        <v/>
      </c>
      <c r="J4923" t="str">
        <f>IF(ISNUMBER(SEARCH(J$1,raw[[#This Row],[active years]])),1,"")</f>
        <v/>
      </c>
      <c r="K4923" t="str">
        <f>IF(ISNUMBER(SEARCH(K$1,raw[[#This Row],[active years]])),1,"")</f>
        <v/>
      </c>
      <c r="L4923" t="str">
        <f>IF(ISNUMBER(SEARCH(L$1,raw[[#This Row],[active years]])),1,"")</f>
        <v/>
      </c>
      <c r="M4923" t="str">
        <f>IF(ISNUMBER(SEARCH(M$1,raw[[#This Row],[active years]])),1,"")</f>
        <v/>
      </c>
      <c r="N4923" t="str">
        <f>IF(ISNUMBER(SEARCH(N$1,raw[[#This Row],[active years]])),1,"")</f>
        <v/>
      </c>
      <c r="O4923" t="str">
        <f>IF(ISNUMBER(SEARCH(O$1,raw[[#This Row],[active years]])),1,"")</f>
        <v/>
      </c>
      <c r="P4923" t="str">
        <f>IF(ISNUMBER(SEARCH(P$1,raw[[#This Row],[active years]])),1,"")</f>
        <v/>
      </c>
      <c r="Q4923" t="str">
        <f>IF(ISNUMBER(SEARCH(Q$1,raw[[#This Row],[active years]])),1,"")</f>
        <v/>
      </c>
      <c r="R4923" t="str">
        <f>IF(ISNUMBER(SEARCH(R$1,raw[[#This Row],[active years]])),1,"")</f>
        <v/>
      </c>
      <c r="S4923" t="str">
        <f>IF(ISNUMBER(SEARCH(S$1,raw[[#This Row],[active years]])),1,"")</f>
        <v/>
      </c>
      <c r="T4923" t="str">
        <f>IF(ISNUMBER(SEARCH(T$1,raw[[#This Row],[active years]])),1,"")</f>
        <v/>
      </c>
      <c r="U4923" t="str">
        <f>IF(ISNUMBER(SEARCH(U$1,raw[[#This Row],[active years]])),1,"")</f>
        <v/>
      </c>
      <c r="V4923" t="str">
        <f>IF(ISNUMBER(SEARCH(V$1,raw[[#This Row],[active years]])),1,"")</f>
        <v/>
      </c>
      <c r="W4923" t="str">
        <f>IF(ISNUMBER(SEARCH(W$1,raw[[#This Row],[active years]])),1,"")</f>
        <v/>
      </c>
      <c r="X4923" t="str">
        <f>IF(ISNUMBER(SEARCH(X$1,raw[[#This Row],[active years]])),1,"")</f>
        <v/>
      </c>
      <c r="Y4923" t="str">
        <f>IF(ISNUMBER(SEARCH(Y$1,raw[[#This Row],[active years]])),1,"")</f>
        <v/>
      </c>
      <c r="Z4923">
        <f>IF(ISNUMBER(SEARCH(Z$1,raw[[#This Row],[active years]])),1,"")</f>
        <v>1</v>
      </c>
      <c r="AA4923">
        <f>IF(ISNUMBER(SEARCH(AA$1,raw[[#This Row],[active years]])),1,"")</f>
        <v>1</v>
      </c>
    </row>
    <row r="4924" spans="1:27" x14ac:dyDescent="0.45">
      <c r="A4924">
        <f>raw[team]</f>
        <v>5757</v>
      </c>
      <c r="B4924">
        <f>raw[rookie year]</f>
        <v>2015</v>
      </c>
      <c r="C4924" t="str">
        <f>IF(ISNUMBER(SEARCH(C$1,raw[[#This Row],[active years]])),1,"")</f>
        <v/>
      </c>
      <c r="D4924" t="str">
        <f>IF(ISNUMBER(SEARCH(D$1,raw[[#This Row],[active years]])),1,"")</f>
        <v/>
      </c>
      <c r="E4924" t="str">
        <f>IF(ISNUMBER(SEARCH(E$1,raw[[#This Row],[active years]])),1,"")</f>
        <v/>
      </c>
      <c r="F4924" t="str">
        <f>IF(ISNUMBER(SEARCH(F$1,raw[[#This Row],[active years]])),1,"")</f>
        <v/>
      </c>
      <c r="G4924" t="str">
        <f>IF(ISNUMBER(SEARCH(G$1,raw[[#This Row],[active years]])),1,"")</f>
        <v/>
      </c>
      <c r="H4924" t="str">
        <f>IF(ISNUMBER(SEARCH(H$1,raw[[#This Row],[active years]])),1,"")</f>
        <v/>
      </c>
      <c r="I4924" t="str">
        <f>IF(ISNUMBER(SEARCH(I$1,raw[[#This Row],[active years]])),1,"")</f>
        <v/>
      </c>
      <c r="J4924" t="str">
        <f>IF(ISNUMBER(SEARCH(J$1,raw[[#This Row],[active years]])),1,"")</f>
        <v/>
      </c>
      <c r="K4924" t="str">
        <f>IF(ISNUMBER(SEARCH(K$1,raw[[#This Row],[active years]])),1,"")</f>
        <v/>
      </c>
      <c r="L4924" t="str">
        <f>IF(ISNUMBER(SEARCH(L$1,raw[[#This Row],[active years]])),1,"")</f>
        <v/>
      </c>
      <c r="M4924" t="str">
        <f>IF(ISNUMBER(SEARCH(M$1,raw[[#This Row],[active years]])),1,"")</f>
        <v/>
      </c>
      <c r="N4924" t="str">
        <f>IF(ISNUMBER(SEARCH(N$1,raw[[#This Row],[active years]])),1,"")</f>
        <v/>
      </c>
      <c r="O4924" t="str">
        <f>IF(ISNUMBER(SEARCH(O$1,raw[[#This Row],[active years]])),1,"")</f>
        <v/>
      </c>
      <c r="P4924" t="str">
        <f>IF(ISNUMBER(SEARCH(P$1,raw[[#This Row],[active years]])),1,"")</f>
        <v/>
      </c>
      <c r="Q4924" t="str">
        <f>IF(ISNUMBER(SEARCH(Q$1,raw[[#This Row],[active years]])),1,"")</f>
        <v/>
      </c>
      <c r="R4924" t="str">
        <f>IF(ISNUMBER(SEARCH(R$1,raw[[#This Row],[active years]])),1,"")</f>
        <v/>
      </c>
      <c r="S4924" t="str">
        <f>IF(ISNUMBER(SEARCH(S$1,raw[[#This Row],[active years]])),1,"")</f>
        <v/>
      </c>
      <c r="T4924" t="str">
        <f>IF(ISNUMBER(SEARCH(T$1,raw[[#This Row],[active years]])),1,"")</f>
        <v/>
      </c>
      <c r="U4924" t="str">
        <f>IF(ISNUMBER(SEARCH(U$1,raw[[#This Row],[active years]])),1,"")</f>
        <v/>
      </c>
      <c r="V4924" t="str">
        <f>IF(ISNUMBER(SEARCH(V$1,raw[[#This Row],[active years]])),1,"")</f>
        <v/>
      </c>
      <c r="W4924" t="str">
        <f>IF(ISNUMBER(SEARCH(W$1,raw[[#This Row],[active years]])),1,"")</f>
        <v/>
      </c>
      <c r="X4924" t="str">
        <f>IF(ISNUMBER(SEARCH(X$1,raw[[#This Row],[active years]])),1,"")</f>
        <v/>
      </c>
      <c r="Y4924" t="str">
        <f>IF(ISNUMBER(SEARCH(Y$1,raw[[#This Row],[active years]])),1,"")</f>
        <v/>
      </c>
      <c r="Z4924" t="str">
        <f>IF(ISNUMBER(SEARCH(Z$1,raw[[#This Row],[active years]])),1,"")</f>
        <v/>
      </c>
      <c r="AA4924" t="str">
        <f>IF(ISNUMBER(SEARCH(AA$1,raw[[#This Row],[active years]])),1,"")</f>
        <v/>
      </c>
    </row>
    <row r="4925" spans="1:27" x14ac:dyDescent="0.45">
      <c r="A4925">
        <f>raw[team]</f>
        <v>5758</v>
      </c>
      <c r="B4925">
        <f>raw[rookie year]</f>
        <v>2015</v>
      </c>
      <c r="C4925" t="str">
        <f>IF(ISNUMBER(SEARCH(C$1,raw[[#This Row],[active years]])),1,"")</f>
        <v/>
      </c>
      <c r="D4925" t="str">
        <f>IF(ISNUMBER(SEARCH(D$1,raw[[#This Row],[active years]])),1,"")</f>
        <v/>
      </c>
      <c r="E4925" t="str">
        <f>IF(ISNUMBER(SEARCH(E$1,raw[[#This Row],[active years]])),1,"")</f>
        <v/>
      </c>
      <c r="F4925" t="str">
        <f>IF(ISNUMBER(SEARCH(F$1,raw[[#This Row],[active years]])),1,"")</f>
        <v/>
      </c>
      <c r="G4925" t="str">
        <f>IF(ISNUMBER(SEARCH(G$1,raw[[#This Row],[active years]])),1,"")</f>
        <v/>
      </c>
      <c r="H4925" t="str">
        <f>IF(ISNUMBER(SEARCH(H$1,raw[[#This Row],[active years]])),1,"")</f>
        <v/>
      </c>
      <c r="I4925" t="str">
        <f>IF(ISNUMBER(SEARCH(I$1,raw[[#This Row],[active years]])),1,"")</f>
        <v/>
      </c>
      <c r="J4925" t="str">
        <f>IF(ISNUMBER(SEARCH(J$1,raw[[#This Row],[active years]])),1,"")</f>
        <v/>
      </c>
      <c r="K4925" t="str">
        <f>IF(ISNUMBER(SEARCH(K$1,raw[[#This Row],[active years]])),1,"")</f>
        <v/>
      </c>
      <c r="L4925" t="str">
        <f>IF(ISNUMBER(SEARCH(L$1,raw[[#This Row],[active years]])),1,"")</f>
        <v/>
      </c>
      <c r="M4925" t="str">
        <f>IF(ISNUMBER(SEARCH(M$1,raw[[#This Row],[active years]])),1,"")</f>
        <v/>
      </c>
      <c r="N4925" t="str">
        <f>IF(ISNUMBER(SEARCH(N$1,raw[[#This Row],[active years]])),1,"")</f>
        <v/>
      </c>
      <c r="O4925" t="str">
        <f>IF(ISNUMBER(SEARCH(O$1,raw[[#This Row],[active years]])),1,"")</f>
        <v/>
      </c>
      <c r="P4925" t="str">
        <f>IF(ISNUMBER(SEARCH(P$1,raw[[#This Row],[active years]])),1,"")</f>
        <v/>
      </c>
      <c r="Q4925" t="str">
        <f>IF(ISNUMBER(SEARCH(Q$1,raw[[#This Row],[active years]])),1,"")</f>
        <v/>
      </c>
      <c r="R4925" t="str">
        <f>IF(ISNUMBER(SEARCH(R$1,raw[[#This Row],[active years]])),1,"")</f>
        <v/>
      </c>
      <c r="S4925" t="str">
        <f>IF(ISNUMBER(SEARCH(S$1,raw[[#This Row],[active years]])),1,"")</f>
        <v/>
      </c>
      <c r="T4925" t="str">
        <f>IF(ISNUMBER(SEARCH(T$1,raw[[#This Row],[active years]])),1,"")</f>
        <v/>
      </c>
      <c r="U4925" t="str">
        <f>IF(ISNUMBER(SEARCH(U$1,raw[[#This Row],[active years]])),1,"")</f>
        <v/>
      </c>
      <c r="V4925" t="str">
        <f>IF(ISNUMBER(SEARCH(V$1,raw[[#This Row],[active years]])),1,"")</f>
        <v/>
      </c>
      <c r="W4925" t="str">
        <f>IF(ISNUMBER(SEARCH(W$1,raw[[#This Row],[active years]])),1,"")</f>
        <v/>
      </c>
      <c r="X4925" t="str">
        <f>IF(ISNUMBER(SEARCH(X$1,raw[[#This Row],[active years]])),1,"")</f>
        <v/>
      </c>
      <c r="Y4925" t="str">
        <f>IF(ISNUMBER(SEARCH(Y$1,raw[[#This Row],[active years]])),1,"")</f>
        <v/>
      </c>
      <c r="Z4925">
        <f>IF(ISNUMBER(SEARCH(Z$1,raw[[#This Row],[active years]])),1,"")</f>
        <v>1</v>
      </c>
      <c r="AA4925">
        <f>IF(ISNUMBER(SEARCH(AA$1,raw[[#This Row],[active years]])),1,"")</f>
        <v>1</v>
      </c>
    </row>
    <row r="4926" spans="1:27" x14ac:dyDescent="0.45">
      <c r="A4926">
        <f>raw[team]</f>
        <v>5759</v>
      </c>
      <c r="B4926">
        <f>raw[rookie year]</f>
        <v>2015</v>
      </c>
      <c r="C4926" t="str">
        <f>IF(ISNUMBER(SEARCH(C$1,raw[[#This Row],[active years]])),1,"")</f>
        <v/>
      </c>
      <c r="D4926" t="str">
        <f>IF(ISNUMBER(SEARCH(D$1,raw[[#This Row],[active years]])),1,"")</f>
        <v/>
      </c>
      <c r="E4926" t="str">
        <f>IF(ISNUMBER(SEARCH(E$1,raw[[#This Row],[active years]])),1,"")</f>
        <v/>
      </c>
      <c r="F4926" t="str">
        <f>IF(ISNUMBER(SEARCH(F$1,raw[[#This Row],[active years]])),1,"")</f>
        <v/>
      </c>
      <c r="G4926" t="str">
        <f>IF(ISNUMBER(SEARCH(G$1,raw[[#This Row],[active years]])),1,"")</f>
        <v/>
      </c>
      <c r="H4926" t="str">
        <f>IF(ISNUMBER(SEARCH(H$1,raw[[#This Row],[active years]])),1,"")</f>
        <v/>
      </c>
      <c r="I4926" t="str">
        <f>IF(ISNUMBER(SEARCH(I$1,raw[[#This Row],[active years]])),1,"")</f>
        <v/>
      </c>
      <c r="J4926" t="str">
        <f>IF(ISNUMBER(SEARCH(J$1,raw[[#This Row],[active years]])),1,"")</f>
        <v/>
      </c>
      <c r="K4926" t="str">
        <f>IF(ISNUMBER(SEARCH(K$1,raw[[#This Row],[active years]])),1,"")</f>
        <v/>
      </c>
      <c r="L4926" t="str">
        <f>IF(ISNUMBER(SEARCH(L$1,raw[[#This Row],[active years]])),1,"")</f>
        <v/>
      </c>
      <c r="M4926" t="str">
        <f>IF(ISNUMBER(SEARCH(M$1,raw[[#This Row],[active years]])),1,"")</f>
        <v/>
      </c>
      <c r="N4926" t="str">
        <f>IF(ISNUMBER(SEARCH(N$1,raw[[#This Row],[active years]])),1,"")</f>
        <v/>
      </c>
      <c r="O4926" t="str">
        <f>IF(ISNUMBER(SEARCH(O$1,raw[[#This Row],[active years]])),1,"")</f>
        <v/>
      </c>
      <c r="P4926" t="str">
        <f>IF(ISNUMBER(SEARCH(P$1,raw[[#This Row],[active years]])),1,"")</f>
        <v/>
      </c>
      <c r="Q4926" t="str">
        <f>IF(ISNUMBER(SEARCH(Q$1,raw[[#This Row],[active years]])),1,"")</f>
        <v/>
      </c>
      <c r="R4926" t="str">
        <f>IF(ISNUMBER(SEARCH(R$1,raw[[#This Row],[active years]])),1,"")</f>
        <v/>
      </c>
      <c r="S4926" t="str">
        <f>IF(ISNUMBER(SEARCH(S$1,raw[[#This Row],[active years]])),1,"")</f>
        <v/>
      </c>
      <c r="T4926" t="str">
        <f>IF(ISNUMBER(SEARCH(T$1,raw[[#This Row],[active years]])),1,"")</f>
        <v/>
      </c>
      <c r="U4926" t="str">
        <f>IF(ISNUMBER(SEARCH(U$1,raw[[#This Row],[active years]])),1,"")</f>
        <v/>
      </c>
      <c r="V4926" t="str">
        <f>IF(ISNUMBER(SEARCH(V$1,raw[[#This Row],[active years]])),1,"")</f>
        <v/>
      </c>
      <c r="W4926" t="str">
        <f>IF(ISNUMBER(SEARCH(W$1,raw[[#This Row],[active years]])),1,"")</f>
        <v/>
      </c>
      <c r="X4926" t="str">
        <f>IF(ISNUMBER(SEARCH(X$1,raw[[#This Row],[active years]])),1,"")</f>
        <v/>
      </c>
      <c r="Y4926" t="str">
        <f>IF(ISNUMBER(SEARCH(Y$1,raw[[#This Row],[active years]])),1,"")</f>
        <v/>
      </c>
      <c r="Z4926">
        <f>IF(ISNUMBER(SEARCH(Z$1,raw[[#This Row],[active years]])),1,"")</f>
        <v>1</v>
      </c>
      <c r="AA4926" t="str">
        <f>IF(ISNUMBER(SEARCH(AA$1,raw[[#This Row],[active years]])),1,"")</f>
        <v/>
      </c>
    </row>
    <row r="4927" spans="1:27" x14ac:dyDescent="0.45">
      <c r="A4927">
        <f>raw[team]</f>
        <v>5760</v>
      </c>
      <c r="B4927">
        <f>raw[rookie year]</f>
        <v>2015</v>
      </c>
      <c r="C4927" t="str">
        <f>IF(ISNUMBER(SEARCH(C$1,raw[[#This Row],[active years]])),1,"")</f>
        <v/>
      </c>
      <c r="D4927" t="str">
        <f>IF(ISNUMBER(SEARCH(D$1,raw[[#This Row],[active years]])),1,"")</f>
        <v/>
      </c>
      <c r="E4927" t="str">
        <f>IF(ISNUMBER(SEARCH(E$1,raw[[#This Row],[active years]])),1,"")</f>
        <v/>
      </c>
      <c r="F4927" t="str">
        <f>IF(ISNUMBER(SEARCH(F$1,raw[[#This Row],[active years]])),1,"")</f>
        <v/>
      </c>
      <c r="G4927" t="str">
        <f>IF(ISNUMBER(SEARCH(G$1,raw[[#This Row],[active years]])),1,"")</f>
        <v/>
      </c>
      <c r="H4927" t="str">
        <f>IF(ISNUMBER(SEARCH(H$1,raw[[#This Row],[active years]])),1,"")</f>
        <v/>
      </c>
      <c r="I4927" t="str">
        <f>IF(ISNUMBER(SEARCH(I$1,raw[[#This Row],[active years]])),1,"")</f>
        <v/>
      </c>
      <c r="J4927" t="str">
        <f>IF(ISNUMBER(SEARCH(J$1,raw[[#This Row],[active years]])),1,"")</f>
        <v/>
      </c>
      <c r="K4927" t="str">
        <f>IF(ISNUMBER(SEARCH(K$1,raw[[#This Row],[active years]])),1,"")</f>
        <v/>
      </c>
      <c r="L4927" t="str">
        <f>IF(ISNUMBER(SEARCH(L$1,raw[[#This Row],[active years]])),1,"")</f>
        <v/>
      </c>
      <c r="M4927" t="str">
        <f>IF(ISNUMBER(SEARCH(M$1,raw[[#This Row],[active years]])),1,"")</f>
        <v/>
      </c>
      <c r="N4927" t="str">
        <f>IF(ISNUMBER(SEARCH(N$1,raw[[#This Row],[active years]])),1,"")</f>
        <v/>
      </c>
      <c r="O4927" t="str">
        <f>IF(ISNUMBER(SEARCH(O$1,raw[[#This Row],[active years]])),1,"")</f>
        <v/>
      </c>
      <c r="P4927" t="str">
        <f>IF(ISNUMBER(SEARCH(P$1,raw[[#This Row],[active years]])),1,"")</f>
        <v/>
      </c>
      <c r="Q4927" t="str">
        <f>IF(ISNUMBER(SEARCH(Q$1,raw[[#This Row],[active years]])),1,"")</f>
        <v/>
      </c>
      <c r="R4927" t="str">
        <f>IF(ISNUMBER(SEARCH(R$1,raw[[#This Row],[active years]])),1,"")</f>
        <v/>
      </c>
      <c r="S4927" t="str">
        <f>IF(ISNUMBER(SEARCH(S$1,raw[[#This Row],[active years]])),1,"")</f>
        <v/>
      </c>
      <c r="T4927" t="str">
        <f>IF(ISNUMBER(SEARCH(T$1,raw[[#This Row],[active years]])),1,"")</f>
        <v/>
      </c>
      <c r="U4927" t="str">
        <f>IF(ISNUMBER(SEARCH(U$1,raw[[#This Row],[active years]])),1,"")</f>
        <v/>
      </c>
      <c r="V4927" t="str">
        <f>IF(ISNUMBER(SEARCH(V$1,raw[[#This Row],[active years]])),1,"")</f>
        <v/>
      </c>
      <c r="W4927" t="str">
        <f>IF(ISNUMBER(SEARCH(W$1,raw[[#This Row],[active years]])),1,"")</f>
        <v/>
      </c>
      <c r="X4927" t="str">
        <f>IF(ISNUMBER(SEARCH(X$1,raw[[#This Row],[active years]])),1,"")</f>
        <v/>
      </c>
      <c r="Y4927" t="str">
        <f>IF(ISNUMBER(SEARCH(Y$1,raw[[#This Row],[active years]])),1,"")</f>
        <v/>
      </c>
      <c r="Z4927">
        <f>IF(ISNUMBER(SEARCH(Z$1,raw[[#This Row],[active years]])),1,"")</f>
        <v>1</v>
      </c>
      <c r="AA4927" t="str">
        <f>IF(ISNUMBER(SEARCH(AA$1,raw[[#This Row],[active years]])),1,"")</f>
        <v/>
      </c>
    </row>
    <row r="4928" spans="1:27" x14ac:dyDescent="0.45">
      <c r="A4928">
        <f>raw[team]</f>
        <v>5761</v>
      </c>
      <c r="B4928">
        <f>raw[rookie year]</f>
        <v>2015</v>
      </c>
      <c r="C4928" t="str">
        <f>IF(ISNUMBER(SEARCH(C$1,raw[[#This Row],[active years]])),1,"")</f>
        <v/>
      </c>
      <c r="D4928" t="str">
        <f>IF(ISNUMBER(SEARCH(D$1,raw[[#This Row],[active years]])),1,"")</f>
        <v/>
      </c>
      <c r="E4928" t="str">
        <f>IF(ISNUMBER(SEARCH(E$1,raw[[#This Row],[active years]])),1,"")</f>
        <v/>
      </c>
      <c r="F4928" t="str">
        <f>IF(ISNUMBER(SEARCH(F$1,raw[[#This Row],[active years]])),1,"")</f>
        <v/>
      </c>
      <c r="G4928" t="str">
        <f>IF(ISNUMBER(SEARCH(G$1,raw[[#This Row],[active years]])),1,"")</f>
        <v/>
      </c>
      <c r="H4928" t="str">
        <f>IF(ISNUMBER(SEARCH(H$1,raw[[#This Row],[active years]])),1,"")</f>
        <v/>
      </c>
      <c r="I4928" t="str">
        <f>IF(ISNUMBER(SEARCH(I$1,raw[[#This Row],[active years]])),1,"")</f>
        <v/>
      </c>
      <c r="J4928" t="str">
        <f>IF(ISNUMBER(SEARCH(J$1,raw[[#This Row],[active years]])),1,"")</f>
        <v/>
      </c>
      <c r="K4928" t="str">
        <f>IF(ISNUMBER(SEARCH(K$1,raw[[#This Row],[active years]])),1,"")</f>
        <v/>
      </c>
      <c r="L4928" t="str">
        <f>IF(ISNUMBER(SEARCH(L$1,raw[[#This Row],[active years]])),1,"")</f>
        <v/>
      </c>
      <c r="M4928" t="str">
        <f>IF(ISNUMBER(SEARCH(M$1,raw[[#This Row],[active years]])),1,"")</f>
        <v/>
      </c>
      <c r="N4928" t="str">
        <f>IF(ISNUMBER(SEARCH(N$1,raw[[#This Row],[active years]])),1,"")</f>
        <v/>
      </c>
      <c r="O4928" t="str">
        <f>IF(ISNUMBER(SEARCH(O$1,raw[[#This Row],[active years]])),1,"")</f>
        <v/>
      </c>
      <c r="P4928" t="str">
        <f>IF(ISNUMBER(SEARCH(P$1,raw[[#This Row],[active years]])),1,"")</f>
        <v/>
      </c>
      <c r="Q4928" t="str">
        <f>IF(ISNUMBER(SEARCH(Q$1,raw[[#This Row],[active years]])),1,"")</f>
        <v/>
      </c>
      <c r="R4928" t="str">
        <f>IF(ISNUMBER(SEARCH(R$1,raw[[#This Row],[active years]])),1,"")</f>
        <v/>
      </c>
      <c r="S4928" t="str">
        <f>IF(ISNUMBER(SEARCH(S$1,raw[[#This Row],[active years]])),1,"")</f>
        <v/>
      </c>
      <c r="T4928" t="str">
        <f>IF(ISNUMBER(SEARCH(T$1,raw[[#This Row],[active years]])),1,"")</f>
        <v/>
      </c>
      <c r="U4928" t="str">
        <f>IF(ISNUMBER(SEARCH(U$1,raw[[#This Row],[active years]])),1,"")</f>
        <v/>
      </c>
      <c r="V4928" t="str">
        <f>IF(ISNUMBER(SEARCH(V$1,raw[[#This Row],[active years]])),1,"")</f>
        <v/>
      </c>
      <c r="W4928" t="str">
        <f>IF(ISNUMBER(SEARCH(W$1,raw[[#This Row],[active years]])),1,"")</f>
        <v/>
      </c>
      <c r="X4928" t="str">
        <f>IF(ISNUMBER(SEARCH(X$1,raw[[#This Row],[active years]])),1,"")</f>
        <v/>
      </c>
      <c r="Y4928" t="str">
        <f>IF(ISNUMBER(SEARCH(Y$1,raw[[#This Row],[active years]])),1,"")</f>
        <v/>
      </c>
      <c r="Z4928">
        <f>IF(ISNUMBER(SEARCH(Z$1,raw[[#This Row],[active years]])),1,"")</f>
        <v>1</v>
      </c>
      <c r="AA4928" t="str">
        <f>IF(ISNUMBER(SEARCH(AA$1,raw[[#This Row],[active years]])),1,"")</f>
        <v/>
      </c>
    </row>
    <row r="4929" spans="1:27" x14ac:dyDescent="0.45">
      <c r="A4929">
        <f>raw[team]</f>
        <v>5762</v>
      </c>
      <c r="B4929">
        <f>raw[rookie year]</f>
        <v>2015</v>
      </c>
      <c r="C4929" t="str">
        <f>IF(ISNUMBER(SEARCH(C$1,raw[[#This Row],[active years]])),1,"")</f>
        <v/>
      </c>
      <c r="D4929" t="str">
        <f>IF(ISNUMBER(SEARCH(D$1,raw[[#This Row],[active years]])),1,"")</f>
        <v/>
      </c>
      <c r="E4929" t="str">
        <f>IF(ISNUMBER(SEARCH(E$1,raw[[#This Row],[active years]])),1,"")</f>
        <v/>
      </c>
      <c r="F4929" t="str">
        <f>IF(ISNUMBER(SEARCH(F$1,raw[[#This Row],[active years]])),1,"")</f>
        <v/>
      </c>
      <c r="G4929" t="str">
        <f>IF(ISNUMBER(SEARCH(G$1,raw[[#This Row],[active years]])),1,"")</f>
        <v/>
      </c>
      <c r="H4929" t="str">
        <f>IF(ISNUMBER(SEARCH(H$1,raw[[#This Row],[active years]])),1,"")</f>
        <v/>
      </c>
      <c r="I4929" t="str">
        <f>IF(ISNUMBER(SEARCH(I$1,raw[[#This Row],[active years]])),1,"")</f>
        <v/>
      </c>
      <c r="J4929" t="str">
        <f>IF(ISNUMBER(SEARCH(J$1,raw[[#This Row],[active years]])),1,"")</f>
        <v/>
      </c>
      <c r="K4929" t="str">
        <f>IF(ISNUMBER(SEARCH(K$1,raw[[#This Row],[active years]])),1,"")</f>
        <v/>
      </c>
      <c r="L4929" t="str">
        <f>IF(ISNUMBER(SEARCH(L$1,raw[[#This Row],[active years]])),1,"")</f>
        <v/>
      </c>
      <c r="M4929" t="str">
        <f>IF(ISNUMBER(SEARCH(M$1,raw[[#This Row],[active years]])),1,"")</f>
        <v/>
      </c>
      <c r="N4929" t="str">
        <f>IF(ISNUMBER(SEARCH(N$1,raw[[#This Row],[active years]])),1,"")</f>
        <v/>
      </c>
      <c r="O4929" t="str">
        <f>IF(ISNUMBER(SEARCH(O$1,raw[[#This Row],[active years]])),1,"")</f>
        <v/>
      </c>
      <c r="P4929" t="str">
        <f>IF(ISNUMBER(SEARCH(P$1,raw[[#This Row],[active years]])),1,"")</f>
        <v/>
      </c>
      <c r="Q4929" t="str">
        <f>IF(ISNUMBER(SEARCH(Q$1,raw[[#This Row],[active years]])),1,"")</f>
        <v/>
      </c>
      <c r="R4929" t="str">
        <f>IF(ISNUMBER(SEARCH(R$1,raw[[#This Row],[active years]])),1,"")</f>
        <v/>
      </c>
      <c r="S4929" t="str">
        <f>IF(ISNUMBER(SEARCH(S$1,raw[[#This Row],[active years]])),1,"")</f>
        <v/>
      </c>
      <c r="T4929" t="str">
        <f>IF(ISNUMBER(SEARCH(T$1,raw[[#This Row],[active years]])),1,"")</f>
        <v/>
      </c>
      <c r="U4929" t="str">
        <f>IF(ISNUMBER(SEARCH(U$1,raw[[#This Row],[active years]])),1,"")</f>
        <v/>
      </c>
      <c r="V4929" t="str">
        <f>IF(ISNUMBER(SEARCH(V$1,raw[[#This Row],[active years]])),1,"")</f>
        <v/>
      </c>
      <c r="W4929" t="str">
        <f>IF(ISNUMBER(SEARCH(W$1,raw[[#This Row],[active years]])),1,"")</f>
        <v/>
      </c>
      <c r="X4929" t="str">
        <f>IF(ISNUMBER(SEARCH(X$1,raw[[#This Row],[active years]])),1,"")</f>
        <v/>
      </c>
      <c r="Y4929" t="str">
        <f>IF(ISNUMBER(SEARCH(Y$1,raw[[#This Row],[active years]])),1,"")</f>
        <v/>
      </c>
      <c r="Z4929">
        <f>IF(ISNUMBER(SEARCH(Z$1,raw[[#This Row],[active years]])),1,"")</f>
        <v>1</v>
      </c>
      <c r="AA4929">
        <f>IF(ISNUMBER(SEARCH(AA$1,raw[[#This Row],[active years]])),1,"")</f>
        <v>1</v>
      </c>
    </row>
    <row r="4930" spans="1:27" x14ac:dyDescent="0.45">
      <c r="A4930">
        <f>raw[team]</f>
        <v>5763</v>
      </c>
      <c r="B4930">
        <f>raw[rookie year]</f>
        <v>2015</v>
      </c>
      <c r="C4930" t="str">
        <f>IF(ISNUMBER(SEARCH(C$1,raw[[#This Row],[active years]])),1,"")</f>
        <v/>
      </c>
      <c r="D4930" t="str">
        <f>IF(ISNUMBER(SEARCH(D$1,raw[[#This Row],[active years]])),1,"")</f>
        <v/>
      </c>
      <c r="E4930" t="str">
        <f>IF(ISNUMBER(SEARCH(E$1,raw[[#This Row],[active years]])),1,"")</f>
        <v/>
      </c>
      <c r="F4930" t="str">
        <f>IF(ISNUMBER(SEARCH(F$1,raw[[#This Row],[active years]])),1,"")</f>
        <v/>
      </c>
      <c r="G4930" t="str">
        <f>IF(ISNUMBER(SEARCH(G$1,raw[[#This Row],[active years]])),1,"")</f>
        <v/>
      </c>
      <c r="H4930" t="str">
        <f>IF(ISNUMBER(SEARCH(H$1,raw[[#This Row],[active years]])),1,"")</f>
        <v/>
      </c>
      <c r="I4930" t="str">
        <f>IF(ISNUMBER(SEARCH(I$1,raw[[#This Row],[active years]])),1,"")</f>
        <v/>
      </c>
      <c r="J4930" t="str">
        <f>IF(ISNUMBER(SEARCH(J$1,raw[[#This Row],[active years]])),1,"")</f>
        <v/>
      </c>
      <c r="K4930" t="str">
        <f>IF(ISNUMBER(SEARCH(K$1,raw[[#This Row],[active years]])),1,"")</f>
        <v/>
      </c>
      <c r="L4930" t="str">
        <f>IF(ISNUMBER(SEARCH(L$1,raw[[#This Row],[active years]])),1,"")</f>
        <v/>
      </c>
      <c r="M4930" t="str">
        <f>IF(ISNUMBER(SEARCH(M$1,raw[[#This Row],[active years]])),1,"")</f>
        <v/>
      </c>
      <c r="N4930" t="str">
        <f>IF(ISNUMBER(SEARCH(N$1,raw[[#This Row],[active years]])),1,"")</f>
        <v/>
      </c>
      <c r="O4930" t="str">
        <f>IF(ISNUMBER(SEARCH(O$1,raw[[#This Row],[active years]])),1,"")</f>
        <v/>
      </c>
      <c r="P4930" t="str">
        <f>IF(ISNUMBER(SEARCH(P$1,raw[[#This Row],[active years]])),1,"")</f>
        <v/>
      </c>
      <c r="Q4930" t="str">
        <f>IF(ISNUMBER(SEARCH(Q$1,raw[[#This Row],[active years]])),1,"")</f>
        <v/>
      </c>
      <c r="R4930" t="str">
        <f>IF(ISNUMBER(SEARCH(R$1,raw[[#This Row],[active years]])),1,"")</f>
        <v/>
      </c>
      <c r="S4930" t="str">
        <f>IF(ISNUMBER(SEARCH(S$1,raw[[#This Row],[active years]])),1,"")</f>
        <v/>
      </c>
      <c r="T4930" t="str">
        <f>IF(ISNUMBER(SEARCH(T$1,raw[[#This Row],[active years]])),1,"")</f>
        <v/>
      </c>
      <c r="U4930" t="str">
        <f>IF(ISNUMBER(SEARCH(U$1,raw[[#This Row],[active years]])),1,"")</f>
        <v/>
      </c>
      <c r="V4930" t="str">
        <f>IF(ISNUMBER(SEARCH(V$1,raw[[#This Row],[active years]])),1,"")</f>
        <v/>
      </c>
      <c r="W4930" t="str">
        <f>IF(ISNUMBER(SEARCH(W$1,raw[[#This Row],[active years]])),1,"")</f>
        <v/>
      </c>
      <c r="X4930" t="str">
        <f>IF(ISNUMBER(SEARCH(X$1,raw[[#This Row],[active years]])),1,"")</f>
        <v/>
      </c>
      <c r="Y4930" t="str">
        <f>IF(ISNUMBER(SEARCH(Y$1,raw[[#This Row],[active years]])),1,"")</f>
        <v/>
      </c>
      <c r="Z4930">
        <f>IF(ISNUMBER(SEARCH(Z$1,raw[[#This Row],[active years]])),1,"")</f>
        <v>1</v>
      </c>
      <c r="AA4930">
        <f>IF(ISNUMBER(SEARCH(AA$1,raw[[#This Row],[active years]])),1,"")</f>
        <v>1</v>
      </c>
    </row>
    <row r="4931" spans="1:27" x14ac:dyDescent="0.45">
      <c r="A4931">
        <f>raw[team]</f>
        <v>5764</v>
      </c>
      <c r="B4931">
        <f>raw[rookie year]</f>
        <v>2015</v>
      </c>
      <c r="C4931" t="str">
        <f>IF(ISNUMBER(SEARCH(C$1,raw[[#This Row],[active years]])),1,"")</f>
        <v/>
      </c>
      <c r="D4931" t="str">
        <f>IF(ISNUMBER(SEARCH(D$1,raw[[#This Row],[active years]])),1,"")</f>
        <v/>
      </c>
      <c r="E4931" t="str">
        <f>IF(ISNUMBER(SEARCH(E$1,raw[[#This Row],[active years]])),1,"")</f>
        <v/>
      </c>
      <c r="F4931" t="str">
        <f>IF(ISNUMBER(SEARCH(F$1,raw[[#This Row],[active years]])),1,"")</f>
        <v/>
      </c>
      <c r="G4931" t="str">
        <f>IF(ISNUMBER(SEARCH(G$1,raw[[#This Row],[active years]])),1,"")</f>
        <v/>
      </c>
      <c r="H4931" t="str">
        <f>IF(ISNUMBER(SEARCH(H$1,raw[[#This Row],[active years]])),1,"")</f>
        <v/>
      </c>
      <c r="I4931" t="str">
        <f>IF(ISNUMBER(SEARCH(I$1,raw[[#This Row],[active years]])),1,"")</f>
        <v/>
      </c>
      <c r="J4931" t="str">
        <f>IF(ISNUMBER(SEARCH(J$1,raw[[#This Row],[active years]])),1,"")</f>
        <v/>
      </c>
      <c r="K4931" t="str">
        <f>IF(ISNUMBER(SEARCH(K$1,raw[[#This Row],[active years]])),1,"")</f>
        <v/>
      </c>
      <c r="L4931" t="str">
        <f>IF(ISNUMBER(SEARCH(L$1,raw[[#This Row],[active years]])),1,"")</f>
        <v/>
      </c>
      <c r="M4931" t="str">
        <f>IF(ISNUMBER(SEARCH(M$1,raw[[#This Row],[active years]])),1,"")</f>
        <v/>
      </c>
      <c r="N4931" t="str">
        <f>IF(ISNUMBER(SEARCH(N$1,raw[[#This Row],[active years]])),1,"")</f>
        <v/>
      </c>
      <c r="O4931" t="str">
        <f>IF(ISNUMBER(SEARCH(O$1,raw[[#This Row],[active years]])),1,"")</f>
        <v/>
      </c>
      <c r="P4931" t="str">
        <f>IF(ISNUMBER(SEARCH(P$1,raw[[#This Row],[active years]])),1,"")</f>
        <v/>
      </c>
      <c r="Q4931" t="str">
        <f>IF(ISNUMBER(SEARCH(Q$1,raw[[#This Row],[active years]])),1,"")</f>
        <v/>
      </c>
      <c r="R4931" t="str">
        <f>IF(ISNUMBER(SEARCH(R$1,raw[[#This Row],[active years]])),1,"")</f>
        <v/>
      </c>
      <c r="S4931" t="str">
        <f>IF(ISNUMBER(SEARCH(S$1,raw[[#This Row],[active years]])),1,"")</f>
        <v/>
      </c>
      <c r="T4931" t="str">
        <f>IF(ISNUMBER(SEARCH(T$1,raw[[#This Row],[active years]])),1,"")</f>
        <v/>
      </c>
      <c r="U4931" t="str">
        <f>IF(ISNUMBER(SEARCH(U$1,raw[[#This Row],[active years]])),1,"")</f>
        <v/>
      </c>
      <c r="V4931" t="str">
        <f>IF(ISNUMBER(SEARCH(V$1,raw[[#This Row],[active years]])),1,"")</f>
        <v/>
      </c>
      <c r="W4931" t="str">
        <f>IF(ISNUMBER(SEARCH(W$1,raw[[#This Row],[active years]])),1,"")</f>
        <v/>
      </c>
      <c r="X4931" t="str">
        <f>IF(ISNUMBER(SEARCH(X$1,raw[[#This Row],[active years]])),1,"")</f>
        <v/>
      </c>
      <c r="Y4931" t="str">
        <f>IF(ISNUMBER(SEARCH(Y$1,raw[[#This Row],[active years]])),1,"")</f>
        <v/>
      </c>
      <c r="Z4931" t="str">
        <f>IF(ISNUMBER(SEARCH(Z$1,raw[[#This Row],[active years]])),1,"")</f>
        <v/>
      </c>
      <c r="AA4931" t="str">
        <f>IF(ISNUMBER(SEARCH(AA$1,raw[[#This Row],[active years]])),1,"")</f>
        <v/>
      </c>
    </row>
    <row r="4932" spans="1:27" x14ac:dyDescent="0.45">
      <c r="A4932">
        <f>raw[team]</f>
        <v>5765</v>
      </c>
      <c r="B4932">
        <f>raw[rookie year]</f>
        <v>2015</v>
      </c>
      <c r="C4932" t="str">
        <f>IF(ISNUMBER(SEARCH(C$1,raw[[#This Row],[active years]])),1,"")</f>
        <v/>
      </c>
      <c r="D4932" t="str">
        <f>IF(ISNUMBER(SEARCH(D$1,raw[[#This Row],[active years]])),1,"")</f>
        <v/>
      </c>
      <c r="E4932" t="str">
        <f>IF(ISNUMBER(SEARCH(E$1,raw[[#This Row],[active years]])),1,"")</f>
        <v/>
      </c>
      <c r="F4932" t="str">
        <f>IF(ISNUMBER(SEARCH(F$1,raw[[#This Row],[active years]])),1,"")</f>
        <v/>
      </c>
      <c r="G4932" t="str">
        <f>IF(ISNUMBER(SEARCH(G$1,raw[[#This Row],[active years]])),1,"")</f>
        <v/>
      </c>
      <c r="H4932" t="str">
        <f>IF(ISNUMBER(SEARCH(H$1,raw[[#This Row],[active years]])),1,"")</f>
        <v/>
      </c>
      <c r="I4932" t="str">
        <f>IF(ISNUMBER(SEARCH(I$1,raw[[#This Row],[active years]])),1,"")</f>
        <v/>
      </c>
      <c r="J4932" t="str">
        <f>IF(ISNUMBER(SEARCH(J$1,raw[[#This Row],[active years]])),1,"")</f>
        <v/>
      </c>
      <c r="K4932" t="str">
        <f>IF(ISNUMBER(SEARCH(K$1,raw[[#This Row],[active years]])),1,"")</f>
        <v/>
      </c>
      <c r="L4932" t="str">
        <f>IF(ISNUMBER(SEARCH(L$1,raw[[#This Row],[active years]])),1,"")</f>
        <v/>
      </c>
      <c r="M4932" t="str">
        <f>IF(ISNUMBER(SEARCH(M$1,raw[[#This Row],[active years]])),1,"")</f>
        <v/>
      </c>
      <c r="N4932" t="str">
        <f>IF(ISNUMBER(SEARCH(N$1,raw[[#This Row],[active years]])),1,"")</f>
        <v/>
      </c>
      <c r="O4932" t="str">
        <f>IF(ISNUMBER(SEARCH(O$1,raw[[#This Row],[active years]])),1,"")</f>
        <v/>
      </c>
      <c r="P4932" t="str">
        <f>IF(ISNUMBER(SEARCH(P$1,raw[[#This Row],[active years]])),1,"")</f>
        <v/>
      </c>
      <c r="Q4932" t="str">
        <f>IF(ISNUMBER(SEARCH(Q$1,raw[[#This Row],[active years]])),1,"")</f>
        <v/>
      </c>
      <c r="R4932" t="str">
        <f>IF(ISNUMBER(SEARCH(R$1,raw[[#This Row],[active years]])),1,"")</f>
        <v/>
      </c>
      <c r="S4932" t="str">
        <f>IF(ISNUMBER(SEARCH(S$1,raw[[#This Row],[active years]])),1,"")</f>
        <v/>
      </c>
      <c r="T4932" t="str">
        <f>IF(ISNUMBER(SEARCH(T$1,raw[[#This Row],[active years]])),1,"")</f>
        <v/>
      </c>
      <c r="U4932" t="str">
        <f>IF(ISNUMBER(SEARCH(U$1,raw[[#This Row],[active years]])),1,"")</f>
        <v/>
      </c>
      <c r="V4932" t="str">
        <f>IF(ISNUMBER(SEARCH(V$1,raw[[#This Row],[active years]])),1,"")</f>
        <v/>
      </c>
      <c r="W4932" t="str">
        <f>IF(ISNUMBER(SEARCH(W$1,raw[[#This Row],[active years]])),1,"")</f>
        <v/>
      </c>
      <c r="X4932" t="str">
        <f>IF(ISNUMBER(SEARCH(X$1,raw[[#This Row],[active years]])),1,"")</f>
        <v/>
      </c>
      <c r="Y4932" t="str">
        <f>IF(ISNUMBER(SEARCH(Y$1,raw[[#This Row],[active years]])),1,"")</f>
        <v/>
      </c>
      <c r="Z4932">
        <f>IF(ISNUMBER(SEARCH(Z$1,raw[[#This Row],[active years]])),1,"")</f>
        <v>1</v>
      </c>
      <c r="AA4932">
        <f>IF(ISNUMBER(SEARCH(AA$1,raw[[#This Row],[active years]])),1,"")</f>
        <v>1</v>
      </c>
    </row>
    <row r="4933" spans="1:27" x14ac:dyDescent="0.45">
      <c r="A4933">
        <f>raw[team]</f>
        <v>5766</v>
      </c>
      <c r="B4933">
        <f>raw[rookie year]</f>
        <v>2015</v>
      </c>
      <c r="C4933" t="str">
        <f>IF(ISNUMBER(SEARCH(C$1,raw[[#This Row],[active years]])),1,"")</f>
        <v/>
      </c>
      <c r="D4933" t="str">
        <f>IF(ISNUMBER(SEARCH(D$1,raw[[#This Row],[active years]])),1,"")</f>
        <v/>
      </c>
      <c r="E4933" t="str">
        <f>IF(ISNUMBER(SEARCH(E$1,raw[[#This Row],[active years]])),1,"")</f>
        <v/>
      </c>
      <c r="F4933" t="str">
        <f>IF(ISNUMBER(SEARCH(F$1,raw[[#This Row],[active years]])),1,"")</f>
        <v/>
      </c>
      <c r="G4933" t="str">
        <f>IF(ISNUMBER(SEARCH(G$1,raw[[#This Row],[active years]])),1,"")</f>
        <v/>
      </c>
      <c r="H4933" t="str">
        <f>IF(ISNUMBER(SEARCH(H$1,raw[[#This Row],[active years]])),1,"")</f>
        <v/>
      </c>
      <c r="I4933" t="str">
        <f>IF(ISNUMBER(SEARCH(I$1,raw[[#This Row],[active years]])),1,"")</f>
        <v/>
      </c>
      <c r="J4933" t="str">
        <f>IF(ISNUMBER(SEARCH(J$1,raw[[#This Row],[active years]])),1,"")</f>
        <v/>
      </c>
      <c r="K4933" t="str">
        <f>IF(ISNUMBER(SEARCH(K$1,raw[[#This Row],[active years]])),1,"")</f>
        <v/>
      </c>
      <c r="L4933" t="str">
        <f>IF(ISNUMBER(SEARCH(L$1,raw[[#This Row],[active years]])),1,"")</f>
        <v/>
      </c>
      <c r="M4933" t="str">
        <f>IF(ISNUMBER(SEARCH(M$1,raw[[#This Row],[active years]])),1,"")</f>
        <v/>
      </c>
      <c r="N4933" t="str">
        <f>IF(ISNUMBER(SEARCH(N$1,raw[[#This Row],[active years]])),1,"")</f>
        <v/>
      </c>
      <c r="O4933" t="str">
        <f>IF(ISNUMBER(SEARCH(O$1,raw[[#This Row],[active years]])),1,"")</f>
        <v/>
      </c>
      <c r="P4933" t="str">
        <f>IF(ISNUMBER(SEARCH(P$1,raw[[#This Row],[active years]])),1,"")</f>
        <v/>
      </c>
      <c r="Q4933" t="str">
        <f>IF(ISNUMBER(SEARCH(Q$1,raw[[#This Row],[active years]])),1,"")</f>
        <v/>
      </c>
      <c r="R4933" t="str">
        <f>IF(ISNUMBER(SEARCH(R$1,raw[[#This Row],[active years]])),1,"")</f>
        <v/>
      </c>
      <c r="S4933" t="str">
        <f>IF(ISNUMBER(SEARCH(S$1,raw[[#This Row],[active years]])),1,"")</f>
        <v/>
      </c>
      <c r="T4933" t="str">
        <f>IF(ISNUMBER(SEARCH(T$1,raw[[#This Row],[active years]])),1,"")</f>
        <v/>
      </c>
      <c r="U4933" t="str">
        <f>IF(ISNUMBER(SEARCH(U$1,raw[[#This Row],[active years]])),1,"")</f>
        <v/>
      </c>
      <c r="V4933" t="str">
        <f>IF(ISNUMBER(SEARCH(V$1,raw[[#This Row],[active years]])),1,"")</f>
        <v/>
      </c>
      <c r="W4933" t="str">
        <f>IF(ISNUMBER(SEARCH(W$1,raw[[#This Row],[active years]])),1,"")</f>
        <v/>
      </c>
      <c r="X4933" t="str">
        <f>IF(ISNUMBER(SEARCH(X$1,raw[[#This Row],[active years]])),1,"")</f>
        <v/>
      </c>
      <c r="Y4933" t="str">
        <f>IF(ISNUMBER(SEARCH(Y$1,raw[[#This Row],[active years]])),1,"")</f>
        <v/>
      </c>
      <c r="Z4933">
        <f>IF(ISNUMBER(SEARCH(Z$1,raw[[#This Row],[active years]])),1,"")</f>
        <v>1</v>
      </c>
      <c r="AA4933" t="str">
        <f>IF(ISNUMBER(SEARCH(AA$1,raw[[#This Row],[active years]])),1,"")</f>
        <v/>
      </c>
    </row>
    <row r="4934" spans="1:27" x14ac:dyDescent="0.45">
      <c r="A4934">
        <f>raw[team]</f>
        <v>5767</v>
      </c>
      <c r="B4934">
        <f>raw[rookie year]</f>
        <v>2015</v>
      </c>
      <c r="C4934" t="str">
        <f>IF(ISNUMBER(SEARCH(C$1,raw[[#This Row],[active years]])),1,"")</f>
        <v/>
      </c>
      <c r="D4934" t="str">
        <f>IF(ISNUMBER(SEARCH(D$1,raw[[#This Row],[active years]])),1,"")</f>
        <v/>
      </c>
      <c r="E4934" t="str">
        <f>IF(ISNUMBER(SEARCH(E$1,raw[[#This Row],[active years]])),1,"")</f>
        <v/>
      </c>
      <c r="F4934" t="str">
        <f>IF(ISNUMBER(SEARCH(F$1,raw[[#This Row],[active years]])),1,"")</f>
        <v/>
      </c>
      <c r="G4934" t="str">
        <f>IF(ISNUMBER(SEARCH(G$1,raw[[#This Row],[active years]])),1,"")</f>
        <v/>
      </c>
      <c r="H4934" t="str">
        <f>IF(ISNUMBER(SEARCH(H$1,raw[[#This Row],[active years]])),1,"")</f>
        <v/>
      </c>
      <c r="I4934" t="str">
        <f>IF(ISNUMBER(SEARCH(I$1,raw[[#This Row],[active years]])),1,"")</f>
        <v/>
      </c>
      <c r="J4934" t="str">
        <f>IF(ISNUMBER(SEARCH(J$1,raw[[#This Row],[active years]])),1,"")</f>
        <v/>
      </c>
      <c r="K4934" t="str">
        <f>IF(ISNUMBER(SEARCH(K$1,raw[[#This Row],[active years]])),1,"")</f>
        <v/>
      </c>
      <c r="L4934" t="str">
        <f>IF(ISNUMBER(SEARCH(L$1,raw[[#This Row],[active years]])),1,"")</f>
        <v/>
      </c>
      <c r="M4934" t="str">
        <f>IF(ISNUMBER(SEARCH(M$1,raw[[#This Row],[active years]])),1,"")</f>
        <v/>
      </c>
      <c r="N4934" t="str">
        <f>IF(ISNUMBER(SEARCH(N$1,raw[[#This Row],[active years]])),1,"")</f>
        <v/>
      </c>
      <c r="O4934" t="str">
        <f>IF(ISNUMBER(SEARCH(O$1,raw[[#This Row],[active years]])),1,"")</f>
        <v/>
      </c>
      <c r="P4934" t="str">
        <f>IF(ISNUMBER(SEARCH(P$1,raw[[#This Row],[active years]])),1,"")</f>
        <v/>
      </c>
      <c r="Q4934" t="str">
        <f>IF(ISNUMBER(SEARCH(Q$1,raw[[#This Row],[active years]])),1,"")</f>
        <v/>
      </c>
      <c r="R4934" t="str">
        <f>IF(ISNUMBER(SEARCH(R$1,raw[[#This Row],[active years]])),1,"")</f>
        <v/>
      </c>
      <c r="S4934" t="str">
        <f>IF(ISNUMBER(SEARCH(S$1,raw[[#This Row],[active years]])),1,"")</f>
        <v/>
      </c>
      <c r="T4934" t="str">
        <f>IF(ISNUMBER(SEARCH(T$1,raw[[#This Row],[active years]])),1,"")</f>
        <v/>
      </c>
      <c r="U4934" t="str">
        <f>IF(ISNUMBER(SEARCH(U$1,raw[[#This Row],[active years]])),1,"")</f>
        <v/>
      </c>
      <c r="V4934" t="str">
        <f>IF(ISNUMBER(SEARCH(V$1,raw[[#This Row],[active years]])),1,"")</f>
        <v/>
      </c>
      <c r="W4934" t="str">
        <f>IF(ISNUMBER(SEARCH(W$1,raw[[#This Row],[active years]])),1,"")</f>
        <v/>
      </c>
      <c r="X4934" t="str">
        <f>IF(ISNUMBER(SEARCH(X$1,raw[[#This Row],[active years]])),1,"")</f>
        <v/>
      </c>
      <c r="Y4934" t="str">
        <f>IF(ISNUMBER(SEARCH(Y$1,raw[[#This Row],[active years]])),1,"")</f>
        <v/>
      </c>
      <c r="Z4934" t="str">
        <f>IF(ISNUMBER(SEARCH(Z$1,raw[[#This Row],[active years]])),1,"")</f>
        <v/>
      </c>
      <c r="AA4934" t="str">
        <f>IF(ISNUMBER(SEARCH(AA$1,raw[[#This Row],[active years]])),1,"")</f>
        <v/>
      </c>
    </row>
    <row r="4935" spans="1:27" x14ac:dyDescent="0.45">
      <c r="A4935">
        <f>raw[team]</f>
        <v>5768</v>
      </c>
      <c r="B4935">
        <f>raw[rookie year]</f>
        <v>2015</v>
      </c>
      <c r="C4935" t="str">
        <f>IF(ISNUMBER(SEARCH(C$1,raw[[#This Row],[active years]])),1,"")</f>
        <v/>
      </c>
      <c r="D4935" t="str">
        <f>IF(ISNUMBER(SEARCH(D$1,raw[[#This Row],[active years]])),1,"")</f>
        <v/>
      </c>
      <c r="E4935" t="str">
        <f>IF(ISNUMBER(SEARCH(E$1,raw[[#This Row],[active years]])),1,"")</f>
        <v/>
      </c>
      <c r="F4935" t="str">
        <f>IF(ISNUMBER(SEARCH(F$1,raw[[#This Row],[active years]])),1,"")</f>
        <v/>
      </c>
      <c r="G4935" t="str">
        <f>IF(ISNUMBER(SEARCH(G$1,raw[[#This Row],[active years]])),1,"")</f>
        <v/>
      </c>
      <c r="H4935" t="str">
        <f>IF(ISNUMBER(SEARCH(H$1,raw[[#This Row],[active years]])),1,"")</f>
        <v/>
      </c>
      <c r="I4935" t="str">
        <f>IF(ISNUMBER(SEARCH(I$1,raw[[#This Row],[active years]])),1,"")</f>
        <v/>
      </c>
      <c r="J4935" t="str">
        <f>IF(ISNUMBER(SEARCH(J$1,raw[[#This Row],[active years]])),1,"")</f>
        <v/>
      </c>
      <c r="K4935" t="str">
        <f>IF(ISNUMBER(SEARCH(K$1,raw[[#This Row],[active years]])),1,"")</f>
        <v/>
      </c>
      <c r="L4935" t="str">
        <f>IF(ISNUMBER(SEARCH(L$1,raw[[#This Row],[active years]])),1,"")</f>
        <v/>
      </c>
      <c r="M4935" t="str">
        <f>IF(ISNUMBER(SEARCH(M$1,raw[[#This Row],[active years]])),1,"")</f>
        <v/>
      </c>
      <c r="N4935" t="str">
        <f>IF(ISNUMBER(SEARCH(N$1,raw[[#This Row],[active years]])),1,"")</f>
        <v/>
      </c>
      <c r="O4935" t="str">
        <f>IF(ISNUMBER(SEARCH(O$1,raw[[#This Row],[active years]])),1,"")</f>
        <v/>
      </c>
      <c r="P4935" t="str">
        <f>IF(ISNUMBER(SEARCH(P$1,raw[[#This Row],[active years]])),1,"")</f>
        <v/>
      </c>
      <c r="Q4935" t="str">
        <f>IF(ISNUMBER(SEARCH(Q$1,raw[[#This Row],[active years]])),1,"")</f>
        <v/>
      </c>
      <c r="R4935" t="str">
        <f>IF(ISNUMBER(SEARCH(R$1,raw[[#This Row],[active years]])),1,"")</f>
        <v/>
      </c>
      <c r="S4935" t="str">
        <f>IF(ISNUMBER(SEARCH(S$1,raw[[#This Row],[active years]])),1,"")</f>
        <v/>
      </c>
      <c r="T4935" t="str">
        <f>IF(ISNUMBER(SEARCH(T$1,raw[[#This Row],[active years]])),1,"")</f>
        <v/>
      </c>
      <c r="U4935" t="str">
        <f>IF(ISNUMBER(SEARCH(U$1,raw[[#This Row],[active years]])),1,"")</f>
        <v/>
      </c>
      <c r="V4935" t="str">
        <f>IF(ISNUMBER(SEARCH(V$1,raw[[#This Row],[active years]])),1,"")</f>
        <v/>
      </c>
      <c r="W4935" t="str">
        <f>IF(ISNUMBER(SEARCH(W$1,raw[[#This Row],[active years]])),1,"")</f>
        <v/>
      </c>
      <c r="X4935" t="str">
        <f>IF(ISNUMBER(SEARCH(X$1,raw[[#This Row],[active years]])),1,"")</f>
        <v/>
      </c>
      <c r="Y4935" t="str">
        <f>IF(ISNUMBER(SEARCH(Y$1,raw[[#This Row],[active years]])),1,"")</f>
        <v/>
      </c>
      <c r="Z4935">
        <f>IF(ISNUMBER(SEARCH(Z$1,raw[[#This Row],[active years]])),1,"")</f>
        <v>1</v>
      </c>
      <c r="AA4935" t="str">
        <f>IF(ISNUMBER(SEARCH(AA$1,raw[[#This Row],[active years]])),1,"")</f>
        <v/>
      </c>
    </row>
    <row r="4936" spans="1:27" x14ac:dyDescent="0.45">
      <c r="A4936">
        <f>raw[team]</f>
        <v>5769</v>
      </c>
      <c r="B4936">
        <f>raw[rookie year]</f>
        <v>2015</v>
      </c>
      <c r="C4936" t="str">
        <f>IF(ISNUMBER(SEARCH(C$1,raw[[#This Row],[active years]])),1,"")</f>
        <v/>
      </c>
      <c r="D4936" t="str">
        <f>IF(ISNUMBER(SEARCH(D$1,raw[[#This Row],[active years]])),1,"")</f>
        <v/>
      </c>
      <c r="E4936" t="str">
        <f>IF(ISNUMBER(SEARCH(E$1,raw[[#This Row],[active years]])),1,"")</f>
        <v/>
      </c>
      <c r="F4936" t="str">
        <f>IF(ISNUMBER(SEARCH(F$1,raw[[#This Row],[active years]])),1,"")</f>
        <v/>
      </c>
      <c r="G4936" t="str">
        <f>IF(ISNUMBER(SEARCH(G$1,raw[[#This Row],[active years]])),1,"")</f>
        <v/>
      </c>
      <c r="H4936" t="str">
        <f>IF(ISNUMBER(SEARCH(H$1,raw[[#This Row],[active years]])),1,"")</f>
        <v/>
      </c>
      <c r="I4936" t="str">
        <f>IF(ISNUMBER(SEARCH(I$1,raw[[#This Row],[active years]])),1,"")</f>
        <v/>
      </c>
      <c r="J4936" t="str">
        <f>IF(ISNUMBER(SEARCH(J$1,raw[[#This Row],[active years]])),1,"")</f>
        <v/>
      </c>
      <c r="K4936" t="str">
        <f>IF(ISNUMBER(SEARCH(K$1,raw[[#This Row],[active years]])),1,"")</f>
        <v/>
      </c>
      <c r="L4936" t="str">
        <f>IF(ISNUMBER(SEARCH(L$1,raw[[#This Row],[active years]])),1,"")</f>
        <v/>
      </c>
      <c r="M4936" t="str">
        <f>IF(ISNUMBER(SEARCH(M$1,raw[[#This Row],[active years]])),1,"")</f>
        <v/>
      </c>
      <c r="N4936" t="str">
        <f>IF(ISNUMBER(SEARCH(N$1,raw[[#This Row],[active years]])),1,"")</f>
        <v/>
      </c>
      <c r="O4936" t="str">
        <f>IF(ISNUMBER(SEARCH(O$1,raw[[#This Row],[active years]])),1,"")</f>
        <v/>
      </c>
      <c r="P4936" t="str">
        <f>IF(ISNUMBER(SEARCH(P$1,raw[[#This Row],[active years]])),1,"")</f>
        <v/>
      </c>
      <c r="Q4936" t="str">
        <f>IF(ISNUMBER(SEARCH(Q$1,raw[[#This Row],[active years]])),1,"")</f>
        <v/>
      </c>
      <c r="R4936" t="str">
        <f>IF(ISNUMBER(SEARCH(R$1,raw[[#This Row],[active years]])),1,"")</f>
        <v/>
      </c>
      <c r="S4936" t="str">
        <f>IF(ISNUMBER(SEARCH(S$1,raw[[#This Row],[active years]])),1,"")</f>
        <v/>
      </c>
      <c r="T4936" t="str">
        <f>IF(ISNUMBER(SEARCH(T$1,raw[[#This Row],[active years]])),1,"")</f>
        <v/>
      </c>
      <c r="U4936" t="str">
        <f>IF(ISNUMBER(SEARCH(U$1,raw[[#This Row],[active years]])),1,"")</f>
        <v/>
      </c>
      <c r="V4936" t="str">
        <f>IF(ISNUMBER(SEARCH(V$1,raw[[#This Row],[active years]])),1,"")</f>
        <v/>
      </c>
      <c r="W4936" t="str">
        <f>IF(ISNUMBER(SEARCH(W$1,raw[[#This Row],[active years]])),1,"")</f>
        <v/>
      </c>
      <c r="X4936" t="str">
        <f>IF(ISNUMBER(SEARCH(X$1,raw[[#This Row],[active years]])),1,"")</f>
        <v/>
      </c>
      <c r="Y4936" t="str">
        <f>IF(ISNUMBER(SEARCH(Y$1,raw[[#This Row],[active years]])),1,"")</f>
        <v/>
      </c>
      <c r="Z4936">
        <f>IF(ISNUMBER(SEARCH(Z$1,raw[[#This Row],[active years]])),1,"")</f>
        <v>1</v>
      </c>
      <c r="AA4936" t="str">
        <f>IF(ISNUMBER(SEARCH(AA$1,raw[[#This Row],[active years]])),1,"")</f>
        <v/>
      </c>
    </row>
    <row r="4937" spans="1:27" x14ac:dyDescent="0.45">
      <c r="A4937">
        <f>raw[team]</f>
        <v>5770</v>
      </c>
      <c r="B4937">
        <f>raw[rookie year]</f>
        <v>2015</v>
      </c>
      <c r="C4937" t="str">
        <f>IF(ISNUMBER(SEARCH(C$1,raw[[#This Row],[active years]])),1,"")</f>
        <v/>
      </c>
      <c r="D4937" t="str">
        <f>IF(ISNUMBER(SEARCH(D$1,raw[[#This Row],[active years]])),1,"")</f>
        <v/>
      </c>
      <c r="E4937" t="str">
        <f>IF(ISNUMBER(SEARCH(E$1,raw[[#This Row],[active years]])),1,"")</f>
        <v/>
      </c>
      <c r="F4937" t="str">
        <f>IF(ISNUMBER(SEARCH(F$1,raw[[#This Row],[active years]])),1,"")</f>
        <v/>
      </c>
      <c r="G4937" t="str">
        <f>IF(ISNUMBER(SEARCH(G$1,raw[[#This Row],[active years]])),1,"")</f>
        <v/>
      </c>
      <c r="H4937" t="str">
        <f>IF(ISNUMBER(SEARCH(H$1,raw[[#This Row],[active years]])),1,"")</f>
        <v/>
      </c>
      <c r="I4937" t="str">
        <f>IF(ISNUMBER(SEARCH(I$1,raw[[#This Row],[active years]])),1,"")</f>
        <v/>
      </c>
      <c r="J4937" t="str">
        <f>IF(ISNUMBER(SEARCH(J$1,raw[[#This Row],[active years]])),1,"")</f>
        <v/>
      </c>
      <c r="K4937" t="str">
        <f>IF(ISNUMBER(SEARCH(K$1,raw[[#This Row],[active years]])),1,"")</f>
        <v/>
      </c>
      <c r="L4937" t="str">
        <f>IF(ISNUMBER(SEARCH(L$1,raw[[#This Row],[active years]])),1,"")</f>
        <v/>
      </c>
      <c r="M4937" t="str">
        <f>IF(ISNUMBER(SEARCH(M$1,raw[[#This Row],[active years]])),1,"")</f>
        <v/>
      </c>
      <c r="N4937" t="str">
        <f>IF(ISNUMBER(SEARCH(N$1,raw[[#This Row],[active years]])),1,"")</f>
        <v/>
      </c>
      <c r="O4937" t="str">
        <f>IF(ISNUMBER(SEARCH(O$1,raw[[#This Row],[active years]])),1,"")</f>
        <v/>
      </c>
      <c r="P4937" t="str">
        <f>IF(ISNUMBER(SEARCH(P$1,raw[[#This Row],[active years]])),1,"")</f>
        <v/>
      </c>
      <c r="Q4937" t="str">
        <f>IF(ISNUMBER(SEARCH(Q$1,raw[[#This Row],[active years]])),1,"")</f>
        <v/>
      </c>
      <c r="R4937" t="str">
        <f>IF(ISNUMBER(SEARCH(R$1,raw[[#This Row],[active years]])),1,"")</f>
        <v/>
      </c>
      <c r="S4937" t="str">
        <f>IF(ISNUMBER(SEARCH(S$1,raw[[#This Row],[active years]])),1,"")</f>
        <v/>
      </c>
      <c r="T4937" t="str">
        <f>IF(ISNUMBER(SEARCH(T$1,raw[[#This Row],[active years]])),1,"")</f>
        <v/>
      </c>
      <c r="U4937" t="str">
        <f>IF(ISNUMBER(SEARCH(U$1,raw[[#This Row],[active years]])),1,"")</f>
        <v/>
      </c>
      <c r="V4937" t="str">
        <f>IF(ISNUMBER(SEARCH(V$1,raw[[#This Row],[active years]])),1,"")</f>
        <v/>
      </c>
      <c r="W4937" t="str">
        <f>IF(ISNUMBER(SEARCH(W$1,raw[[#This Row],[active years]])),1,"")</f>
        <v/>
      </c>
      <c r="X4937" t="str">
        <f>IF(ISNUMBER(SEARCH(X$1,raw[[#This Row],[active years]])),1,"")</f>
        <v/>
      </c>
      <c r="Y4937" t="str">
        <f>IF(ISNUMBER(SEARCH(Y$1,raw[[#This Row],[active years]])),1,"")</f>
        <v/>
      </c>
      <c r="Z4937">
        <f>IF(ISNUMBER(SEARCH(Z$1,raw[[#This Row],[active years]])),1,"")</f>
        <v>1</v>
      </c>
      <c r="AA4937" t="str">
        <f>IF(ISNUMBER(SEARCH(AA$1,raw[[#This Row],[active years]])),1,"")</f>
        <v/>
      </c>
    </row>
    <row r="4938" spans="1:27" x14ac:dyDescent="0.45">
      <c r="A4938">
        <f>raw[team]</f>
        <v>5771</v>
      </c>
      <c r="B4938">
        <f>raw[rookie year]</f>
        <v>2015</v>
      </c>
      <c r="C4938" t="str">
        <f>IF(ISNUMBER(SEARCH(C$1,raw[[#This Row],[active years]])),1,"")</f>
        <v/>
      </c>
      <c r="D4938" t="str">
        <f>IF(ISNUMBER(SEARCH(D$1,raw[[#This Row],[active years]])),1,"")</f>
        <v/>
      </c>
      <c r="E4938" t="str">
        <f>IF(ISNUMBER(SEARCH(E$1,raw[[#This Row],[active years]])),1,"")</f>
        <v/>
      </c>
      <c r="F4938" t="str">
        <f>IF(ISNUMBER(SEARCH(F$1,raw[[#This Row],[active years]])),1,"")</f>
        <v/>
      </c>
      <c r="G4938" t="str">
        <f>IF(ISNUMBER(SEARCH(G$1,raw[[#This Row],[active years]])),1,"")</f>
        <v/>
      </c>
      <c r="H4938" t="str">
        <f>IF(ISNUMBER(SEARCH(H$1,raw[[#This Row],[active years]])),1,"")</f>
        <v/>
      </c>
      <c r="I4938" t="str">
        <f>IF(ISNUMBER(SEARCH(I$1,raw[[#This Row],[active years]])),1,"")</f>
        <v/>
      </c>
      <c r="J4938" t="str">
        <f>IF(ISNUMBER(SEARCH(J$1,raw[[#This Row],[active years]])),1,"")</f>
        <v/>
      </c>
      <c r="K4938" t="str">
        <f>IF(ISNUMBER(SEARCH(K$1,raw[[#This Row],[active years]])),1,"")</f>
        <v/>
      </c>
      <c r="L4938" t="str">
        <f>IF(ISNUMBER(SEARCH(L$1,raw[[#This Row],[active years]])),1,"")</f>
        <v/>
      </c>
      <c r="M4938" t="str">
        <f>IF(ISNUMBER(SEARCH(M$1,raw[[#This Row],[active years]])),1,"")</f>
        <v/>
      </c>
      <c r="N4938" t="str">
        <f>IF(ISNUMBER(SEARCH(N$1,raw[[#This Row],[active years]])),1,"")</f>
        <v/>
      </c>
      <c r="O4938" t="str">
        <f>IF(ISNUMBER(SEARCH(O$1,raw[[#This Row],[active years]])),1,"")</f>
        <v/>
      </c>
      <c r="P4938" t="str">
        <f>IF(ISNUMBER(SEARCH(P$1,raw[[#This Row],[active years]])),1,"")</f>
        <v/>
      </c>
      <c r="Q4938" t="str">
        <f>IF(ISNUMBER(SEARCH(Q$1,raw[[#This Row],[active years]])),1,"")</f>
        <v/>
      </c>
      <c r="R4938" t="str">
        <f>IF(ISNUMBER(SEARCH(R$1,raw[[#This Row],[active years]])),1,"")</f>
        <v/>
      </c>
      <c r="S4938" t="str">
        <f>IF(ISNUMBER(SEARCH(S$1,raw[[#This Row],[active years]])),1,"")</f>
        <v/>
      </c>
      <c r="T4938" t="str">
        <f>IF(ISNUMBER(SEARCH(T$1,raw[[#This Row],[active years]])),1,"")</f>
        <v/>
      </c>
      <c r="U4938" t="str">
        <f>IF(ISNUMBER(SEARCH(U$1,raw[[#This Row],[active years]])),1,"")</f>
        <v/>
      </c>
      <c r="V4938" t="str">
        <f>IF(ISNUMBER(SEARCH(V$1,raw[[#This Row],[active years]])),1,"")</f>
        <v/>
      </c>
      <c r="W4938" t="str">
        <f>IF(ISNUMBER(SEARCH(W$1,raw[[#This Row],[active years]])),1,"")</f>
        <v/>
      </c>
      <c r="X4938" t="str">
        <f>IF(ISNUMBER(SEARCH(X$1,raw[[#This Row],[active years]])),1,"")</f>
        <v/>
      </c>
      <c r="Y4938" t="str">
        <f>IF(ISNUMBER(SEARCH(Y$1,raw[[#This Row],[active years]])),1,"")</f>
        <v/>
      </c>
      <c r="Z4938">
        <f>IF(ISNUMBER(SEARCH(Z$1,raw[[#This Row],[active years]])),1,"")</f>
        <v>1</v>
      </c>
      <c r="AA4938">
        <f>IF(ISNUMBER(SEARCH(AA$1,raw[[#This Row],[active years]])),1,"")</f>
        <v>1</v>
      </c>
    </row>
    <row r="4939" spans="1:27" x14ac:dyDescent="0.45">
      <c r="A4939">
        <f>raw[team]</f>
        <v>5772</v>
      </c>
      <c r="B4939">
        <f>raw[rookie year]</f>
        <v>2015</v>
      </c>
      <c r="C4939" t="str">
        <f>IF(ISNUMBER(SEARCH(C$1,raw[[#This Row],[active years]])),1,"")</f>
        <v/>
      </c>
      <c r="D4939" t="str">
        <f>IF(ISNUMBER(SEARCH(D$1,raw[[#This Row],[active years]])),1,"")</f>
        <v/>
      </c>
      <c r="E4939" t="str">
        <f>IF(ISNUMBER(SEARCH(E$1,raw[[#This Row],[active years]])),1,"")</f>
        <v/>
      </c>
      <c r="F4939" t="str">
        <f>IF(ISNUMBER(SEARCH(F$1,raw[[#This Row],[active years]])),1,"")</f>
        <v/>
      </c>
      <c r="G4939" t="str">
        <f>IF(ISNUMBER(SEARCH(G$1,raw[[#This Row],[active years]])),1,"")</f>
        <v/>
      </c>
      <c r="H4939" t="str">
        <f>IF(ISNUMBER(SEARCH(H$1,raw[[#This Row],[active years]])),1,"")</f>
        <v/>
      </c>
      <c r="I4939" t="str">
        <f>IF(ISNUMBER(SEARCH(I$1,raw[[#This Row],[active years]])),1,"")</f>
        <v/>
      </c>
      <c r="J4939" t="str">
        <f>IF(ISNUMBER(SEARCH(J$1,raw[[#This Row],[active years]])),1,"")</f>
        <v/>
      </c>
      <c r="K4939" t="str">
        <f>IF(ISNUMBER(SEARCH(K$1,raw[[#This Row],[active years]])),1,"")</f>
        <v/>
      </c>
      <c r="L4939" t="str">
        <f>IF(ISNUMBER(SEARCH(L$1,raw[[#This Row],[active years]])),1,"")</f>
        <v/>
      </c>
      <c r="M4939" t="str">
        <f>IF(ISNUMBER(SEARCH(M$1,raw[[#This Row],[active years]])),1,"")</f>
        <v/>
      </c>
      <c r="N4939" t="str">
        <f>IF(ISNUMBER(SEARCH(N$1,raw[[#This Row],[active years]])),1,"")</f>
        <v/>
      </c>
      <c r="O4939" t="str">
        <f>IF(ISNUMBER(SEARCH(O$1,raw[[#This Row],[active years]])),1,"")</f>
        <v/>
      </c>
      <c r="P4939" t="str">
        <f>IF(ISNUMBER(SEARCH(P$1,raw[[#This Row],[active years]])),1,"")</f>
        <v/>
      </c>
      <c r="Q4939" t="str">
        <f>IF(ISNUMBER(SEARCH(Q$1,raw[[#This Row],[active years]])),1,"")</f>
        <v/>
      </c>
      <c r="R4939" t="str">
        <f>IF(ISNUMBER(SEARCH(R$1,raw[[#This Row],[active years]])),1,"")</f>
        <v/>
      </c>
      <c r="S4939" t="str">
        <f>IF(ISNUMBER(SEARCH(S$1,raw[[#This Row],[active years]])),1,"")</f>
        <v/>
      </c>
      <c r="T4939" t="str">
        <f>IF(ISNUMBER(SEARCH(T$1,raw[[#This Row],[active years]])),1,"")</f>
        <v/>
      </c>
      <c r="U4939" t="str">
        <f>IF(ISNUMBER(SEARCH(U$1,raw[[#This Row],[active years]])),1,"")</f>
        <v/>
      </c>
      <c r="V4939" t="str">
        <f>IF(ISNUMBER(SEARCH(V$1,raw[[#This Row],[active years]])),1,"")</f>
        <v/>
      </c>
      <c r="W4939" t="str">
        <f>IF(ISNUMBER(SEARCH(W$1,raw[[#This Row],[active years]])),1,"")</f>
        <v/>
      </c>
      <c r="X4939" t="str">
        <f>IF(ISNUMBER(SEARCH(X$1,raw[[#This Row],[active years]])),1,"")</f>
        <v/>
      </c>
      <c r="Y4939" t="str">
        <f>IF(ISNUMBER(SEARCH(Y$1,raw[[#This Row],[active years]])),1,"")</f>
        <v/>
      </c>
      <c r="Z4939">
        <f>IF(ISNUMBER(SEARCH(Z$1,raw[[#This Row],[active years]])),1,"")</f>
        <v>1</v>
      </c>
      <c r="AA4939">
        <f>IF(ISNUMBER(SEARCH(AA$1,raw[[#This Row],[active years]])),1,"")</f>
        <v>1</v>
      </c>
    </row>
    <row r="4940" spans="1:27" x14ac:dyDescent="0.45">
      <c r="A4940">
        <f>raw[team]</f>
        <v>5773</v>
      </c>
      <c r="B4940">
        <f>raw[rookie year]</f>
        <v>2015</v>
      </c>
      <c r="C4940" t="str">
        <f>IF(ISNUMBER(SEARCH(C$1,raw[[#This Row],[active years]])),1,"")</f>
        <v/>
      </c>
      <c r="D4940" t="str">
        <f>IF(ISNUMBER(SEARCH(D$1,raw[[#This Row],[active years]])),1,"")</f>
        <v/>
      </c>
      <c r="E4940" t="str">
        <f>IF(ISNUMBER(SEARCH(E$1,raw[[#This Row],[active years]])),1,"")</f>
        <v/>
      </c>
      <c r="F4940" t="str">
        <f>IF(ISNUMBER(SEARCH(F$1,raw[[#This Row],[active years]])),1,"")</f>
        <v/>
      </c>
      <c r="G4940" t="str">
        <f>IF(ISNUMBER(SEARCH(G$1,raw[[#This Row],[active years]])),1,"")</f>
        <v/>
      </c>
      <c r="H4940" t="str">
        <f>IF(ISNUMBER(SEARCH(H$1,raw[[#This Row],[active years]])),1,"")</f>
        <v/>
      </c>
      <c r="I4940" t="str">
        <f>IF(ISNUMBER(SEARCH(I$1,raw[[#This Row],[active years]])),1,"")</f>
        <v/>
      </c>
      <c r="J4940" t="str">
        <f>IF(ISNUMBER(SEARCH(J$1,raw[[#This Row],[active years]])),1,"")</f>
        <v/>
      </c>
      <c r="K4940" t="str">
        <f>IF(ISNUMBER(SEARCH(K$1,raw[[#This Row],[active years]])),1,"")</f>
        <v/>
      </c>
      <c r="L4940" t="str">
        <f>IF(ISNUMBER(SEARCH(L$1,raw[[#This Row],[active years]])),1,"")</f>
        <v/>
      </c>
      <c r="M4940" t="str">
        <f>IF(ISNUMBER(SEARCH(M$1,raw[[#This Row],[active years]])),1,"")</f>
        <v/>
      </c>
      <c r="N4940" t="str">
        <f>IF(ISNUMBER(SEARCH(N$1,raw[[#This Row],[active years]])),1,"")</f>
        <v/>
      </c>
      <c r="O4940" t="str">
        <f>IF(ISNUMBER(SEARCH(O$1,raw[[#This Row],[active years]])),1,"")</f>
        <v/>
      </c>
      <c r="P4940" t="str">
        <f>IF(ISNUMBER(SEARCH(P$1,raw[[#This Row],[active years]])),1,"")</f>
        <v/>
      </c>
      <c r="Q4940" t="str">
        <f>IF(ISNUMBER(SEARCH(Q$1,raw[[#This Row],[active years]])),1,"")</f>
        <v/>
      </c>
      <c r="R4940" t="str">
        <f>IF(ISNUMBER(SEARCH(R$1,raw[[#This Row],[active years]])),1,"")</f>
        <v/>
      </c>
      <c r="S4940" t="str">
        <f>IF(ISNUMBER(SEARCH(S$1,raw[[#This Row],[active years]])),1,"")</f>
        <v/>
      </c>
      <c r="T4940" t="str">
        <f>IF(ISNUMBER(SEARCH(T$1,raw[[#This Row],[active years]])),1,"")</f>
        <v/>
      </c>
      <c r="U4940" t="str">
        <f>IF(ISNUMBER(SEARCH(U$1,raw[[#This Row],[active years]])),1,"")</f>
        <v/>
      </c>
      <c r="V4940" t="str">
        <f>IF(ISNUMBER(SEARCH(V$1,raw[[#This Row],[active years]])),1,"")</f>
        <v/>
      </c>
      <c r="W4940" t="str">
        <f>IF(ISNUMBER(SEARCH(W$1,raw[[#This Row],[active years]])),1,"")</f>
        <v/>
      </c>
      <c r="X4940" t="str">
        <f>IF(ISNUMBER(SEARCH(X$1,raw[[#This Row],[active years]])),1,"")</f>
        <v/>
      </c>
      <c r="Y4940" t="str">
        <f>IF(ISNUMBER(SEARCH(Y$1,raw[[#This Row],[active years]])),1,"")</f>
        <v/>
      </c>
      <c r="Z4940">
        <f>IF(ISNUMBER(SEARCH(Z$1,raw[[#This Row],[active years]])),1,"")</f>
        <v>1</v>
      </c>
      <c r="AA4940">
        <f>IF(ISNUMBER(SEARCH(AA$1,raw[[#This Row],[active years]])),1,"")</f>
        <v>1</v>
      </c>
    </row>
    <row r="4941" spans="1:27" x14ac:dyDescent="0.45">
      <c r="A4941">
        <f>raw[team]</f>
        <v>5774</v>
      </c>
      <c r="B4941">
        <f>raw[rookie year]</f>
        <v>2015</v>
      </c>
      <c r="C4941" t="str">
        <f>IF(ISNUMBER(SEARCH(C$1,raw[[#This Row],[active years]])),1,"")</f>
        <v/>
      </c>
      <c r="D4941" t="str">
        <f>IF(ISNUMBER(SEARCH(D$1,raw[[#This Row],[active years]])),1,"")</f>
        <v/>
      </c>
      <c r="E4941" t="str">
        <f>IF(ISNUMBER(SEARCH(E$1,raw[[#This Row],[active years]])),1,"")</f>
        <v/>
      </c>
      <c r="F4941" t="str">
        <f>IF(ISNUMBER(SEARCH(F$1,raw[[#This Row],[active years]])),1,"")</f>
        <v/>
      </c>
      <c r="G4941" t="str">
        <f>IF(ISNUMBER(SEARCH(G$1,raw[[#This Row],[active years]])),1,"")</f>
        <v/>
      </c>
      <c r="H4941" t="str">
        <f>IF(ISNUMBER(SEARCH(H$1,raw[[#This Row],[active years]])),1,"")</f>
        <v/>
      </c>
      <c r="I4941" t="str">
        <f>IF(ISNUMBER(SEARCH(I$1,raw[[#This Row],[active years]])),1,"")</f>
        <v/>
      </c>
      <c r="J4941" t="str">
        <f>IF(ISNUMBER(SEARCH(J$1,raw[[#This Row],[active years]])),1,"")</f>
        <v/>
      </c>
      <c r="K4941" t="str">
        <f>IF(ISNUMBER(SEARCH(K$1,raw[[#This Row],[active years]])),1,"")</f>
        <v/>
      </c>
      <c r="L4941" t="str">
        <f>IF(ISNUMBER(SEARCH(L$1,raw[[#This Row],[active years]])),1,"")</f>
        <v/>
      </c>
      <c r="M4941" t="str">
        <f>IF(ISNUMBER(SEARCH(M$1,raw[[#This Row],[active years]])),1,"")</f>
        <v/>
      </c>
      <c r="N4941" t="str">
        <f>IF(ISNUMBER(SEARCH(N$1,raw[[#This Row],[active years]])),1,"")</f>
        <v/>
      </c>
      <c r="O4941" t="str">
        <f>IF(ISNUMBER(SEARCH(O$1,raw[[#This Row],[active years]])),1,"")</f>
        <v/>
      </c>
      <c r="P4941" t="str">
        <f>IF(ISNUMBER(SEARCH(P$1,raw[[#This Row],[active years]])),1,"")</f>
        <v/>
      </c>
      <c r="Q4941" t="str">
        <f>IF(ISNUMBER(SEARCH(Q$1,raw[[#This Row],[active years]])),1,"")</f>
        <v/>
      </c>
      <c r="R4941" t="str">
        <f>IF(ISNUMBER(SEARCH(R$1,raw[[#This Row],[active years]])),1,"")</f>
        <v/>
      </c>
      <c r="S4941" t="str">
        <f>IF(ISNUMBER(SEARCH(S$1,raw[[#This Row],[active years]])),1,"")</f>
        <v/>
      </c>
      <c r="T4941" t="str">
        <f>IF(ISNUMBER(SEARCH(T$1,raw[[#This Row],[active years]])),1,"")</f>
        <v/>
      </c>
      <c r="U4941" t="str">
        <f>IF(ISNUMBER(SEARCH(U$1,raw[[#This Row],[active years]])),1,"")</f>
        <v/>
      </c>
      <c r="V4941" t="str">
        <f>IF(ISNUMBER(SEARCH(V$1,raw[[#This Row],[active years]])),1,"")</f>
        <v/>
      </c>
      <c r="W4941" t="str">
        <f>IF(ISNUMBER(SEARCH(W$1,raw[[#This Row],[active years]])),1,"")</f>
        <v/>
      </c>
      <c r="X4941" t="str">
        <f>IF(ISNUMBER(SEARCH(X$1,raw[[#This Row],[active years]])),1,"")</f>
        <v/>
      </c>
      <c r="Y4941" t="str">
        <f>IF(ISNUMBER(SEARCH(Y$1,raw[[#This Row],[active years]])),1,"")</f>
        <v/>
      </c>
      <c r="Z4941">
        <f>IF(ISNUMBER(SEARCH(Z$1,raw[[#This Row],[active years]])),1,"")</f>
        <v>1</v>
      </c>
      <c r="AA4941">
        <f>IF(ISNUMBER(SEARCH(AA$1,raw[[#This Row],[active years]])),1,"")</f>
        <v>1</v>
      </c>
    </row>
    <row r="4942" spans="1:27" x14ac:dyDescent="0.45">
      <c r="A4942">
        <f>raw[team]</f>
        <v>5775</v>
      </c>
      <c r="B4942">
        <f>raw[rookie year]</f>
        <v>2015</v>
      </c>
      <c r="C4942" t="str">
        <f>IF(ISNUMBER(SEARCH(C$1,raw[[#This Row],[active years]])),1,"")</f>
        <v/>
      </c>
      <c r="D4942" t="str">
        <f>IF(ISNUMBER(SEARCH(D$1,raw[[#This Row],[active years]])),1,"")</f>
        <v/>
      </c>
      <c r="E4942" t="str">
        <f>IF(ISNUMBER(SEARCH(E$1,raw[[#This Row],[active years]])),1,"")</f>
        <v/>
      </c>
      <c r="F4942" t="str">
        <f>IF(ISNUMBER(SEARCH(F$1,raw[[#This Row],[active years]])),1,"")</f>
        <v/>
      </c>
      <c r="G4942" t="str">
        <f>IF(ISNUMBER(SEARCH(G$1,raw[[#This Row],[active years]])),1,"")</f>
        <v/>
      </c>
      <c r="H4942" t="str">
        <f>IF(ISNUMBER(SEARCH(H$1,raw[[#This Row],[active years]])),1,"")</f>
        <v/>
      </c>
      <c r="I4942" t="str">
        <f>IF(ISNUMBER(SEARCH(I$1,raw[[#This Row],[active years]])),1,"")</f>
        <v/>
      </c>
      <c r="J4942" t="str">
        <f>IF(ISNUMBER(SEARCH(J$1,raw[[#This Row],[active years]])),1,"")</f>
        <v/>
      </c>
      <c r="K4942" t="str">
        <f>IF(ISNUMBER(SEARCH(K$1,raw[[#This Row],[active years]])),1,"")</f>
        <v/>
      </c>
      <c r="L4942" t="str">
        <f>IF(ISNUMBER(SEARCH(L$1,raw[[#This Row],[active years]])),1,"")</f>
        <v/>
      </c>
      <c r="M4942" t="str">
        <f>IF(ISNUMBER(SEARCH(M$1,raw[[#This Row],[active years]])),1,"")</f>
        <v/>
      </c>
      <c r="N4942" t="str">
        <f>IF(ISNUMBER(SEARCH(N$1,raw[[#This Row],[active years]])),1,"")</f>
        <v/>
      </c>
      <c r="O4942" t="str">
        <f>IF(ISNUMBER(SEARCH(O$1,raw[[#This Row],[active years]])),1,"")</f>
        <v/>
      </c>
      <c r="P4942" t="str">
        <f>IF(ISNUMBER(SEARCH(P$1,raw[[#This Row],[active years]])),1,"")</f>
        <v/>
      </c>
      <c r="Q4942" t="str">
        <f>IF(ISNUMBER(SEARCH(Q$1,raw[[#This Row],[active years]])),1,"")</f>
        <v/>
      </c>
      <c r="R4942" t="str">
        <f>IF(ISNUMBER(SEARCH(R$1,raw[[#This Row],[active years]])),1,"")</f>
        <v/>
      </c>
      <c r="S4942" t="str">
        <f>IF(ISNUMBER(SEARCH(S$1,raw[[#This Row],[active years]])),1,"")</f>
        <v/>
      </c>
      <c r="T4942" t="str">
        <f>IF(ISNUMBER(SEARCH(T$1,raw[[#This Row],[active years]])),1,"")</f>
        <v/>
      </c>
      <c r="U4942" t="str">
        <f>IF(ISNUMBER(SEARCH(U$1,raw[[#This Row],[active years]])),1,"")</f>
        <v/>
      </c>
      <c r="V4942" t="str">
        <f>IF(ISNUMBER(SEARCH(V$1,raw[[#This Row],[active years]])),1,"")</f>
        <v/>
      </c>
      <c r="W4942" t="str">
        <f>IF(ISNUMBER(SEARCH(W$1,raw[[#This Row],[active years]])),1,"")</f>
        <v/>
      </c>
      <c r="X4942" t="str">
        <f>IF(ISNUMBER(SEARCH(X$1,raw[[#This Row],[active years]])),1,"")</f>
        <v/>
      </c>
      <c r="Y4942" t="str">
        <f>IF(ISNUMBER(SEARCH(Y$1,raw[[#This Row],[active years]])),1,"")</f>
        <v/>
      </c>
      <c r="Z4942">
        <f>IF(ISNUMBER(SEARCH(Z$1,raw[[#This Row],[active years]])),1,"")</f>
        <v>1</v>
      </c>
      <c r="AA4942">
        <f>IF(ISNUMBER(SEARCH(AA$1,raw[[#This Row],[active years]])),1,"")</f>
        <v>1</v>
      </c>
    </row>
    <row r="4943" spans="1:27" x14ac:dyDescent="0.45">
      <c r="A4943">
        <f>raw[team]</f>
        <v>5776</v>
      </c>
      <c r="B4943">
        <f>raw[rookie year]</f>
        <v>2015</v>
      </c>
      <c r="C4943" t="str">
        <f>IF(ISNUMBER(SEARCH(C$1,raw[[#This Row],[active years]])),1,"")</f>
        <v/>
      </c>
      <c r="D4943" t="str">
        <f>IF(ISNUMBER(SEARCH(D$1,raw[[#This Row],[active years]])),1,"")</f>
        <v/>
      </c>
      <c r="E4943" t="str">
        <f>IF(ISNUMBER(SEARCH(E$1,raw[[#This Row],[active years]])),1,"")</f>
        <v/>
      </c>
      <c r="F4943" t="str">
        <f>IF(ISNUMBER(SEARCH(F$1,raw[[#This Row],[active years]])),1,"")</f>
        <v/>
      </c>
      <c r="G4943" t="str">
        <f>IF(ISNUMBER(SEARCH(G$1,raw[[#This Row],[active years]])),1,"")</f>
        <v/>
      </c>
      <c r="H4943" t="str">
        <f>IF(ISNUMBER(SEARCH(H$1,raw[[#This Row],[active years]])),1,"")</f>
        <v/>
      </c>
      <c r="I4943" t="str">
        <f>IF(ISNUMBER(SEARCH(I$1,raw[[#This Row],[active years]])),1,"")</f>
        <v/>
      </c>
      <c r="J4943" t="str">
        <f>IF(ISNUMBER(SEARCH(J$1,raw[[#This Row],[active years]])),1,"")</f>
        <v/>
      </c>
      <c r="K4943" t="str">
        <f>IF(ISNUMBER(SEARCH(K$1,raw[[#This Row],[active years]])),1,"")</f>
        <v/>
      </c>
      <c r="L4943" t="str">
        <f>IF(ISNUMBER(SEARCH(L$1,raw[[#This Row],[active years]])),1,"")</f>
        <v/>
      </c>
      <c r="M4943" t="str">
        <f>IF(ISNUMBER(SEARCH(M$1,raw[[#This Row],[active years]])),1,"")</f>
        <v/>
      </c>
      <c r="N4943" t="str">
        <f>IF(ISNUMBER(SEARCH(N$1,raw[[#This Row],[active years]])),1,"")</f>
        <v/>
      </c>
      <c r="O4943" t="str">
        <f>IF(ISNUMBER(SEARCH(O$1,raw[[#This Row],[active years]])),1,"")</f>
        <v/>
      </c>
      <c r="P4943" t="str">
        <f>IF(ISNUMBER(SEARCH(P$1,raw[[#This Row],[active years]])),1,"")</f>
        <v/>
      </c>
      <c r="Q4943" t="str">
        <f>IF(ISNUMBER(SEARCH(Q$1,raw[[#This Row],[active years]])),1,"")</f>
        <v/>
      </c>
      <c r="R4943" t="str">
        <f>IF(ISNUMBER(SEARCH(R$1,raw[[#This Row],[active years]])),1,"")</f>
        <v/>
      </c>
      <c r="S4943" t="str">
        <f>IF(ISNUMBER(SEARCH(S$1,raw[[#This Row],[active years]])),1,"")</f>
        <v/>
      </c>
      <c r="T4943" t="str">
        <f>IF(ISNUMBER(SEARCH(T$1,raw[[#This Row],[active years]])),1,"")</f>
        <v/>
      </c>
      <c r="U4943" t="str">
        <f>IF(ISNUMBER(SEARCH(U$1,raw[[#This Row],[active years]])),1,"")</f>
        <v/>
      </c>
      <c r="V4943" t="str">
        <f>IF(ISNUMBER(SEARCH(V$1,raw[[#This Row],[active years]])),1,"")</f>
        <v/>
      </c>
      <c r="W4943" t="str">
        <f>IF(ISNUMBER(SEARCH(W$1,raw[[#This Row],[active years]])),1,"")</f>
        <v/>
      </c>
      <c r="X4943" t="str">
        <f>IF(ISNUMBER(SEARCH(X$1,raw[[#This Row],[active years]])),1,"")</f>
        <v/>
      </c>
      <c r="Y4943" t="str">
        <f>IF(ISNUMBER(SEARCH(Y$1,raw[[#This Row],[active years]])),1,"")</f>
        <v/>
      </c>
      <c r="Z4943">
        <f>IF(ISNUMBER(SEARCH(Z$1,raw[[#This Row],[active years]])),1,"")</f>
        <v>1</v>
      </c>
      <c r="AA4943">
        <f>IF(ISNUMBER(SEARCH(AA$1,raw[[#This Row],[active years]])),1,"")</f>
        <v>1</v>
      </c>
    </row>
    <row r="4944" spans="1:27" x14ac:dyDescent="0.45">
      <c r="A4944">
        <f>raw[team]</f>
        <v>5777</v>
      </c>
      <c r="B4944">
        <f>raw[rookie year]</f>
        <v>2015</v>
      </c>
      <c r="C4944" t="str">
        <f>IF(ISNUMBER(SEARCH(C$1,raw[[#This Row],[active years]])),1,"")</f>
        <v/>
      </c>
      <c r="D4944" t="str">
        <f>IF(ISNUMBER(SEARCH(D$1,raw[[#This Row],[active years]])),1,"")</f>
        <v/>
      </c>
      <c r="E4944" t="str">
        <f>IF(ISNUMBER(SEARCH(E$1,raw[[#This Row],[active years]])),1,"")</f>
        <v/>
      </c>
      <c r="F4944" t="str">
        <f>IF(ISNUMBER(SEARCH(F$1,raw[[#This Row],[active years]])),1,"")</f>
        <v/>
      </c>
      <c r="G4944" t="str">
        <f>IF(ISNUMBER(SEARCH(G$1,raw[[#This Row],[active years]])),1,"")</f>
        <v/>
      </c>
      <c r="H4944" t="str">
        <f>IF(ISNUMBER(SEARCH(H$1,raw[[#This Row],[active years]])),1,"")</f>
        <v/>
      </c>
      <c r="I4944" t="str">
        <f>IF(ISNUMBER(SEARCH(I$1,raw[[#This Row],[active years]])),1,"")</f>
        <v/>
      </c>
      <c r="J4944" t="str">
        <f>IF(ISNUMBER(SEARCH(J$1,raw[[#This Row],[active years]])),1,"")</f>
        <v/>
      </c>
      <c r="K4944" t="str">
        <f>IF(ISNUMBER(SEARCH(K$1,raw[[#This Row],[active years]])),1,"")</f>
        <v/>
      </c>
      <c r="L4944" t="str">
        <f>IF(ISNUMBER(SEARCH(L$1,raw[[#This Row],[active years]])),1,"")</f>
        <v/>
      </c>
      <c r="M4944" t="str">
        <f>IF(ISNUMBER(SEARCH(M$1,raw[[#This Row],[active years]])),1,"")</f>
        <v/>
      </c>
      <c r="N4944" t="str">
        <f>IF(ISNUMBER(SEARCH(N$1,raw[[#This Row],[active years]])),1,"")</f>
        <v/>
      </c>
      <c r="O4944" t="str">
        <f>IF(ISNUMBER(SEARCH(O$1,raw[[#This Row],[active years]])),1,"")</f>
        <v/>
      </c>
      <c r="P4944" t="str">
        <f>IF(ISNUMBER(SEARCH(P$1,raw[[#This Row],[active years]])),1,"")</f>
        <v/>
      </c>
      <c r="Q4944" t="str">
        <f>IF(ISNUMBER(SEARCH(Q$1,raw[[#This Row],[active years]])),1,"")</f>
        <v/>
      </c>
      <c r="R4944" t="str">
        <f>IF(ISNUMBER(SEARCH(R$1,raw[[#This Row],[active years]])),1,"")</f>
        <v/>
      </c>
      <c r="S4944" t="str">
        <f>IF(ISNUMBER(SEARCH(S$1,raw[[#This Row],[active years]])),1,"")</f>
        <v/>
      </c>
      <c r="T4944" t="str">
        <f>IF(ISNUMBER(SEARCH(T$1,raw[[#This Row],[active years]])),1,"")</f>
        <v/>
      </c>
      <c r="U4944" t="str">
        <f>IF(ISNUMBER(SEARCH(U$1,raw[[#This Row],[active years]])),1,"")</f>
        <v/>
      </c>
      <c r="V4944" t="str">
        <f>IF(ISNUMBER(SEARCH(V$1,raw[[#This Row],[active years]])),1,"")</f>
        <v/>
      </c>
      <c r="W4944" t="str">
        <f>IF(ISNUMBER(SEARCH(W$1,raw[[#This Row],[active years]])),1,"")</f>
        <v/>
      </c>
      <c r="X4944" t="str">
        <f>IF(ISNUMBER(SEARCH(X$1,raw[[#This Row],[active years]])),1,"")</f>
        <v/>
      </c>
      <c r="Y4944" t="str">
        <f>IF(ISNUMBER(SEARCH(Y$1,raw[[#This Row],[active years]])),1,"")</f>
        <v/>
      </c>
      <c r="Z4944">
        <f>IF(ISNUMBER(SEARCH(Z$1,raw[[#This Row],[active years]])),1,"")</f>
        <v>1</v>
      </c>
      <c r="AA4944">
        <f>IF(ISNUMBER(SEARCH(AA$1,raw[[#This Row],[active years]])),1,"")</f>
        <v>1</v>
      </c>
    </row>
    <row r="4945" spans="1:27" x14ac:dyDescent="0.45">
      <c r="A4945">
        <f>raw[team]</f>
        <v>5778</v>
      </c>
      <c r="B4945">
        <f>raw[rookie year]</f>
        <v>2015</v>
      </c>
      <c r="C4945" t="str">
        <f>IF(ISNUMBER(SEARCH(C$1,raw[[#This Row],[active years]])),1,"")</f>
        <v/>
      </c>
      <c r="D4945" t="str">
        <f>IF(ISNUMBER(SEARCH(D$1,raw[[#This Row],[active years]])),1,"")</f>
        <v/>
      </c>
      <c r="E4945" t="str">
        <f>IF(ISNUMBER(SEARCH(E$1,raw[[#This Row],[active years]])),1,"")</f>
        <v/>
      </c>
      <c r="F4945" t="str">
        <f>IF(ISNUMBER(SEARCH(F$1,raw[[#This Row],[active years]])),1,"")</f>
        <v/>
      </c>
      <c r="G4945" t="str">
        <f>IF(ISNUMBER(SEARCH(G$1,raw[[#This Row],[active years]])),1,"")</f>
        <v/>
      </c>
      <c r="H4945" t="str">
        <f>IF(ISNUMBER(SEARCH(H$1,raw[[#This Row],[active years]])),1,"")</f>
        <v/>
      </c>
      <c r="I4945" t="str">
        <f>IF(ISNUMBER(SEARCH(I$1,raw[[#This Row],[active years]])),1,"")</f>
        <v/>
      </c>
      <c r="J4945" t="str">
        <f>IF(ISNUMBER(SEARCH(J$1,raw[[#This Row],[active years]])),1,"")</f>
        <v/>
      </c>
      <c r="K4945" t="str">
        <f>IF(ISNUMBER(SEARCH(K$1,raw[[#This Row],[active years]])),1,"")</f>
        <v/>
      </c>
      <c r="L4945" t="str">
        <f>IF(ISNUMBER(SEARCH(L$1,raw[[#This Row],[active years]])),1,"")</f>
        <v/>
      </c>
      <c r="M4945" t="str">
        <f>IF(ISNUMBER(SEARCH(M$1,raw[[#This Row],[active years]])),1,"")</f>
        <v/>
      </c>
      <c r="N4945" t="str">
        <f>IF(ISNUMBER(SEARCH(N$1,raw[[#This Row],[active years]])),1,"")</f>
        <v/>
      </c>
      <c r="O4945" t="str">
        <f>IF(ISNUMBER(SEARCH(O$1,raw[[#This Row],[active years]])),1,"")</f>
        <v/>
      </c>
      <c r="P4945" t="str">
        <f>IF(ISNUMBER(SEARCH(P$1,raw[[#This Row],[active years]])),1,"")</f>
        <v/>
      </c>
      <c r="Q4945" t="str">
        <f>IF(ISNUMBER(SEARCH(Q$1,raw[[#This Row],[active years]])),1,"")</f>
        <v/>
      </c>
      <c r="R4945" t="str">
        <f>IF(ISNUMBER(SEARCH(R$1,raw[[#This Row],[active years]])),1,"")</f>
        <v/>
      </c>
      <c r="S4945" t="str">
        <f>IF(ISNUMBER(SEARCH(S$1,raw[[#This Row],[active years]])),1,"")</f>
        <v/>
      </c>
      <c r="T4945" t="str">
        <f>IF(ISNUMBER(SEARCH(T$1,raw[[#This Row],[active years]])),1,"")</f>
        <v/>
      </c>
      <c r="U4945" t="str">
        <f>IF(ISNUMBER(SEARCH(U$1,raw[[#This Row],[active years]])),1,"")</f>
        <v/>
      </c>
      <c r="V4945" t="str">
        <f>IF(ISNUMBER(SEARCH(V$1,raw[[#This Row],[active years]])),1,"")</f>
        <v/>
      </c>
      <c r="W4945" t="str">
        <f>IF(ISNUMBER(SEARCH(W$1,raw[[#This Row],[active years]])),1,"")</f>
        <v/>
      </c>
      <c r="X4945" t="str">
        <f>IF(ISNUMBER(SEARCH(X$1,raw[[#This Row],[active years]])),1,"")</f>
        <v/>
      </c>
      <c r="Y4945" t="str">
        <f>IF(ISNUMBER(SEARCH(Y$1,raw[[#This Row],[active years]])),1,"")</f>
        <v/>
      </c>
      <c r="Z4945" t="str">
        <f>IF(ISNUMBER(SEARCH(Z$1,raw[[#This Row],[active years]])),1,"")</f>
        <v/>
      </c>
      <c r="AA4945" t="str">
        <f>IF(ISNUMBER(SEARCH(AA$1,raw[[#This Row],[active years]])),1,"")</f>
        <v/>
      </c>
    </row>
    <row r="4946" spans="1:27" x14ac:dyDescent="0.45">
      <c r="A4946">
        <f>raw[team]</f>
        <v>5779</v>
      </c>
      <c r="B4946">
        <f>raw[rookie year]</f>
        <v>2015</v>
      </c>
      <c r="C4946" t="str">
        <f>IF(ISNUMBER(SEARCH(C$1,raw[[#This Row],[active years]])),1,"")</f>
        <v/>
      </c>
      <c r="D4946" t="str">
        <f>IF(ISNUMBER(SEARCH(D$1,raw[[#This Row],[active years]])),1,"")</f>
        <v/>
      </c>
      <c r="E4946" t="str">
        <f>IF(ISNUMBER(SEARCH(E$1,raw[[#This Row],[active years]])),1,"")</f>
        <v/>
      </c>
      <c r="F4946" t="str">
        <f>IF(ISNUMBER(SEARCH(F$1,raw[[#This Row],[active years]])),1,"")</f>
        <v/>
      </c>
      <c r="G4946" t="str">
        <f>IF(ISNUMBER(SEARCH(G$1,raw[[#This Row],[active years]])),1,"")</f>
        <v/>
      </c>
      <c r="H4946" t="str">
        <f>IF(ISNUMBER(SEARCH(H$1,raw[[#This Row],[active years]])),1,"")</f>
        <v/>
      </c>
      <c r="I4946" t="str">
        <f>IF(ISNUMBER(SEARCH(I$1,raw[[#This Row],[active years]])),1,"")</f>
        <v/>
      </c>
      <c r="J4946" t="str">
        <f>IF(ISNUMBER(SEARCH(J$1,raw[[#This Row],[active years]])),1,"")</f>
        <v/>
      </c>
      <c r="K4946" t="str">
        <f>IF(ISNUMBER(SEARCH(K$1,raw[[#This Row],[active years]])),1,"")</f>
        <v/>
      </c>
      <c r="L4946" t="str">
        <f>IF(ISNUMBER(SEARCH(L$1,raw[[#This Row],[active years]])),1,"")</f>
        <v/>
      </c>
      <c r="M4946" t="str">
        <f>IF(ISNUMBER(SEARCH(M$1,raw[[#This Row],[active years]])),1,"")</f>
        <v/>
      </c>
      <c r="N4946" t="str">
        <f>IF(ISNUMBER(SEARCH(N$1,raw[[#This Row],[active years]])),1,"")</f>
        <v/>
      </c>
      <c r="O4946" t="str">
        <f>IF(ISNUMBER(SEARCH(O$1,raw[[#This Row],[active years]])),1,"")</f>
        <v/>
      </c>
      <c r="P4946" t="str">
        <f>IF(ISNUMBER(SEARCH(P$1,raw[[#This Row],[active years]])),1,"")</f>
        <v/>
      </c>
      <c r="Q4946" t="str">
        <f>IF(ISNUMBER(SEARCH(Q$1,raw[[#This Row],[active years]])),1,"")</f>
        <v/>
      </c>
      <c r="R4946" t="str">
        <f>IF(ISNUMBER(SEARCH(R$1,raw[[#This Row],[active years]])),1,"")</f>
        <v/>
      </c>
      <c r="S4946" t="str">
        <f>IF(ISNUMBER(SEARCH(S$1,raw[[#This Row],[active years]])),1,"")</f>
        <v/>
      </c>
      <c r="T4946" t="str">
        <f>IF(ISNUMBER(SEARCH(T$1,raw[[#This Row],[active years]])),1,"")</f>
        <v/>
      </c>
      <c r="U4946" t="str">
        <f>IF(ISNUMBER(SEARCH(U$1,raw[[#This Row],[active years]])),1,"")</f>
        <v/>
      </c>
      <c r="V4946" t="str">
        <f>IF(ISNUMBER(SEARCH(V$1,raw[[#This Row],[active years]])),1,"")</f>
        <v/>
      </c>
      <c r="W4946" t="str">
        <f>IF(ISNUMBER(SEARCH(W$1,raw[[#This Row],[active years]])),1,"")</f>
        <v/>
      </c>
      <c r="X4946" t="str">
        <f>IF(ISNUMBER(SEARCH(X$1,raw[[#This Row],[active years]])),1,"")</f>
        <v/>
      </c>
      <c r="Y4946" t="str">
        <f>IF(ISNUMBER(SEARCH(Y$1,raw[[#This Row],[active years]])),1,"")</f>
        <v/>
      </c>
      <c r="Z4946">
        <f>IF(ISNUMBER(SEARCH(Z$1,raw[[#This Row],[active years]])),1,"")</f>
        <v>1</v>
      </c>
      <c r="AA4946" t="str">
        <f>IF(ISNUMBER(SEARCH(AA$1,raw[[#This Row],[active years]])),1,"")</f>
        <v/>
      </c>
    </row>
    <row r="4947" spans="1:27" x14ac:dyDescent="0.45">
      <c r="A4947">
        <f>raw[team]</f>
        <v>5780</v>
      </c>
      <c r="B4947">
        <f>raw[rookie year]</f>
        <v>2015</v>
      </c>
      <c r="C4947" t="str">
        <f>IF(ISNUMBER(SEARCH(C$1,raw[[#This Row],[active years]])),1,"")</f>
        <v/>
      </c>
      <c r="D4947" t="str">
        <f>IF(ISNUMBER(SEARCH(D$1,raw[[#This Row],[active years]])),1,"")</f>
        <v/>
      </c>
      <c r="E4947" t="str">
        <f>IF(ISNUMBER(SEARCH(E$1,raw[[#This Row],[active years]])),1,"")</f>
        <v/>
      </c>
      <c r="F4947" t="str">
        <f>IF(ISNUMBER(SEARCH(F$1,raw[[#This Row],[active years]])),1,"")</f>
        <v/>
      </c>
      <c r="G4947" t="str">
        <f>IF(ISNUMBER(SEARCH(G$1,raw[[#This Row],[active years]])),1,"")</f>
        <v/>
      </c>
      <c r="H4947" t="str">
        <f>IF(ISNUMBER(SEARCH(H$1,raw[[#This Row],[active years]])),1,"")</f>
        <v/>
      </c>
      <c r="I4947" t="str">
        <f>IF(ISNUMBER(SEARCH(I$1,raw[[#This Row],[active years]])),1,"")</f>
        <v/>
      </c>
      <c r="J4947" t="str">
        <f>IF(ISNUMBER(SEARCH(J$1,raw[[#This Row],[active years]])),1,"")</f>
        <v/>
      </c>
      <c r="K4947" t="str">
        <f>IF(ISNUMBER(SEARCH(K$1,raw[[#This Row],[active years]])),1,"")</f>
        <v/>
      </c>
      <c r="L4947" t="str">
        <f>IF(ISNUMBER(SEARCH(L$1,raw[[#This Row],[active years]])),1,"")</f>
        <v/>
      </c>
      <c r="M4947" t="str">
        <f>IF(ISNUMBER(SEARCH(M$1,raw[[#This Row],[active years]])),1,"")</f>
        <v/>
      </c>
      <c r="N4947" t="str">
        <f>IF(ISNUMBER(SEARCH(N$1,raw[[#This Row],[active years]])),1,"")</f>
        <v/>
      </c>
      <c r="O4947" t="str">
        <f>IF(ISNUMBER(SEARCH(O$1,raw[[#This Row],[active years]])),1,"")</f>
        <v/>
      </c>
      <c r="P4947" t="str">
        <f>IF(ISNUMBER(SEARCH(P$1,raw[[#This Row],[active years]])),1,"")</f>
        <v/>
      </c>
      <c r="Q4947" t="str">
        <f>IF(ISNUMBER(SEARCH(Q$1,raw[[#This Row],[active years]])),1,"")</f>
        <v/>
      </c>
      <c r="R4947" t="str">
        <f>IF(ISNUMBER(SEARCH(R$1,raw[[#This Row],[active years]])),1,"")</f>
        <v/>
      </c>
      <c r="S4947" t="str">
        <f>IF(ISNUMBER(SEARCH(S$1,raw[[#This Row],[active years]])),1,"")</f>
        <v/>
      </c>
      <c r="T4947" t="str">
        <f>IF(ISNUMBER(SEARCH(T$1,raw[[#This Row],[active years]])),1,"")</f>
        <v/>
      </c>
      <c r="U4947" t="str">
        <f>IF(ISNUMBER(SEARCH(U$1,raw[[#This Row],[active years]])),1,"")</f>
        <v/>
      </c>
      <c r="V4947" t="str">
        <f>IF(ISNUMBER(SEARCH(V$1,raw[[#This Row],[active years]])),1,"")</f>
        <v/>
      </c>
      <c r="W4947" t="str">
        <f>IF(ISNUMBER(SEARCH(W$1,raw[[#This Row],[active years]])),1,"")</f>
        <v/>
      </c>
      <c r="X4947" t="str">
        <f>IF(ISNUMBER(SEARCH(X$1,raw[[#This Row],[active years]])),1,"")</f>
        <v/>
      </c>
      <c r="Y4947" t="str">
        <f>IF(ISNUMBER(SEARCH(Y$1,raw[[#This Row],[active years]])),1,"")</f>
        <v/>
      </c>
      <c r="Z4947">
        <f>IF(ISNUMBER(SEARCH(Z$1,raw[[#This Row],[active years]])),1,"")</f>
        <v>1</v>
      </c>
      <c r="AA4947" t="str">
        <f>IF(ISNUMBER(SEARCH(AA$1,raw[[#This Row],[active years]])),1,"")</f>
        <v/>
      </c>
    </row>
    <row r="4948" spans="1:27" x14ac:dyDescent="0.45">
      <c r="A4948">
        <f>raw[team]</f>
        <v>5781</v>
      </c>
      <c r="B4948">
        <f>raw[rookie year]</f>
        <v>2015</v>
      </c>
      <c r="C4948" t="str">
        <f>IF(ISNUMBER(SEARCH(C$1,raw[[#This Row],[active years]])),1,"")</f>
        <v/>
      </c>
      <c r="D4948" t="str">
        <f>IF(ISNUMBER(SEARCH(D$1,raw[[#This Row],[active years]])),1,"")</f>
        <v/>
      </c>
      <c r="E4948" t="str">
        <f>IF(ISNUMBER(SEARCH(E$1,raw[[#This Row],[active years]])),1,"")</f>
        <v/>
      </c>
      <c r="F4948" t="str">
        <f>IF(ISNUMBER(SEARCH(F$1,raw[[#This Row],[active years]])),1,"")</f>
        <v/>
      </c>
      <c r="G4948" t="str">
        <f>IF(ISNUMBER(SEARCH(G$1,raw[[#This Row],[active years]])),1,"")</f>
        <v/>
      </c>
      <c r="H4948" t="str">
        <f>IF(ISNUMBER(SEARCH(H$1,raw[[#This Row],[active years]])),1,"")</f>
        <v/>
      </c>
      <c r="I4948" t="str">
        <f>IF(ISNUMBER(SEARCH(I$1,raw[[#This Row],[active years]])),1,"")</f>
        <v/>
      </c>
      <c r="J4948" t="str">
        <f>IF(ISNUMBER(SEARCH(J$1,raw[[#This Row],[active years]])),1,"")</f>
        <v/>
      </c>
      <c r="K4948" t="str">
        <f>IF(ISNUMBER(SEARCH(K$1,raw[[#This Row],[active years]])),1,"")</f>
        <v/>
      </c>
      <c r="L4948" t="str">
        <f>IF(ISNUMBER(SEARCH(L$1,raw[[#This Row],[active years]])),1,"")</f>
        <v/>
      </c>
      <c r="M4948" t="str">
        <f>IF(ISNUMBER(SEARCH(M$1,raw[[#This Row],[active years]])),1,"")</f>
        <v/>
      </c>
      <c r="N4948" t="str">
        <f>IF(ISNUMBER(SEARCH(N$1,raw[[#This Row],[active years]])),1,"")</f>
        <v/>
      </c>
      <c r="O4948" t="str">
        <f>IF(ISNUMBER(SEARCH(O$1,raw[[#This Row],[active years]])),1,"")</f>
        <v/>
      </c>
      <c r="P4948" t="str">
        <f>IF(ISNUMBER(SEARCH(P$1,raw[[#This Row],[active years]])),1,"")</f>
        <v/>
      </c>
      <c r="Q4948" t="str">
        <f>IF(ISNUMBER(SEARCH(Q$1,raw[[#This Row],[active years]])),1,"")</f>
        <v/>
      </c>
      <c r="R4948" t="str">
        <f>IF(ISNUMBER(SEARCH(R$1,raw[[#This Row],[active years]])),1,"")</f>
        <v/>
      </c>
      <c r="S4948" t="str">
        <f>IF(ISNUMBER(SEARCH(S$1,raw[[#This Row],[active years]])),1,"")</f>
        <v/>
      </c>
      <c r="T4948" t="str">
        <f>IF(ISNUMBER(SEARCH(T$1,raw[[#This Row],[active years]])),1,"")</f>
        <v/>
      </c>
      <c r="U4948" t="str">
        <f>IF(ISNUMBER(SEARCH(U$1,raw[[#This Row],[active years]])),1,"")</f>
        <v/>
      </c>
      <c r="V4948" t="str">
        <f>IF(ISNUMBER(SEARCH(V$1,raw[[#This Row],[active years]])),1,"")</f>
        <v/>
      </c>
      <c r="W4948" t="str">
        <f>IF(ISNUMBER(SEARCH(W$1,raw[[#This Row],[active years]])),1,"")</f>
        <v/>
      </c>
      <c r="X4948" t="str">
        <f>IF(ISNUMBER(SEARCH(X$1,raw[[#This Row],[active years]])),1,"")</f>
        <v/>
      </c>
      <c r="Y4948" t="str">
        <f>IF(ISNUMBER(SEARCH(Y$1,raw[[#This Row],[active years]])),1,"")</f>
        <v/>
      </c>
      <c r="Z4948">
        <f>IF(ISNUMBER(SEARCH(Z$1,raw[[#This Row],[active years]])),1,"")</f>
        <v>1</v>
      </c>
      <c r="AA4948">
        <f>IF(ISNUMBER(SEARCH(AA$1,raw[[#This Row],[active years]])),1,"")</f>
        <v>1</v>
      </c>
    </row>
    <row r="4949" spans="1:27" x14ac:dyDescent="0.45">
      <c r="A4949">
        <f>raw[team]</f>
        <v>5782</v>
      </c>
      <c r="B4949">
        <f>raw[rookie year]</f>
        <v>2015</v>
      </c>
      <c r="C4949" t="str">
        <f>IF(ISNUMBER(SEARCH(C$1,raw[[#This Row],[active years]])),1,"")</f>
        <v/>
      </c>
      <c r="D4949" t="str">
        <f>IF(ISNUMBER(SEARCH(D$1,raw[[#This Row],[active years]])),1,"")</f>
        <v/>
      </c>
      <c r="E4949" t="str">
        <f>IF(ISNUMBER(SEARCH(E$1,raw[[#This Row],[active years]])),1,"")</f>
        <v/>
      </c>
      <c r="F4949" t="str">
        <f>IF(ISNUMBER(SEARCH(F$1,raw[[#This Row],[active years]])),1,"")</f>
        <v/>
      </c>
      <c r="G4949" t="str">
        <f>IF(ISNUMBER(SEARCH(G$1,raw[[#This Row],[active years]])),1,"")</f>
        <v/>
      </c>
      <c r="H4949" t="str">
        <f>IF(ISNUMBER(SEARCH(H$1,raw[[#This Row],[active years]])),1,"")</f>
        <v/>
      </c>
      <c r="I4949" t="str">
        <f>IF(ISNUMBER(SEARCH(I$1,raw[[#This Row],[active years]])),1,"")</f>
        <v/>
      </c>
      <c r="J4949" t="str">
        <f>IF(ISNUMBER(SEARCH(J$1,raw[[#This Row],[active years]])),1,"")</f>
        <v/>
      </c>
      <c r="K4949" t="str">
        <f>IF(ISNUMBER(SEARCH(K$1,raw[[#This Row],[active years]])),1,"")</f>
        <v/>
      </c>
      <c r="L4949" t="str">
        <f>IF(ISNUMBER(SEARCH(L$1,raw[[#This Row],[active years]])),1,"")</f>
        <v/>
      </c>
      <c r="M4949" t="str">
        <f>IF(ISNUMBER(SEARCH(M$1,raw[[#This Row],[active years]])),1,"")</f>
        <v/>
      </c>
      <c r="N4949" t="str">
        <f>IF(ISNUMBER(SEARCH(N$1,raw[[#This Row],[active years]])),1,"")</f>
        <v/>
      </c>
      <c r="O4949" t="str">
        <f>IF(ISNUMBER(SEARCH(O$1,raw[[#This Row],[active years]])),1,"")</f>
        <v/>
      </c>
      <c r="P4949" t="str">
        <f>IF(ISNUMBER(SEARCH(P$1,raw[[#This Row],[active years]])),1,"")</f>
        <v/>
      </c>
      <c r="Q4949" t="str">
        <f>IF(ISNUMBER(SEARCH(Q$1,raw[[#This Row],[active years]])),1,"")</f>
        <v/>
      </c>
      <c r="R4949" t="str">
        <f>IF(ISNUMBER(SEARCH(R$1,raw[[#This Row],[active years]])),1,"")</f>
        <v/>
      </c>
      <c r="S4949" t="str">
        <f>IF(ISNUMBER(SEARCH(S$1,raw[[#This Row],[active years]])),1,"")</f>
        <v/>
      </c>
      <c r="T4949" t="str">
        <f>IF(ISNUMBER(SEARCH(T$1,raw[[#This Row],[active years]])),1,"")</f>
        <v/>
      </c>
      <c r="U4949" t="str">
        <f>IF(ISNUMBER(SEARCH(U$1,raw[[#This Row],[active years]])),1,"")</f>
        <v/>
      </c>
      <c r="V4949" t="str">
        <f>IF(ISNUMBER(SEARCH(V$1,raw[[#This Row],[active years]])),1,"")</f>
        <v/>
      </c>
      <c r="W4949" t="str">
        <f>IF(ISNUMBER(SEARCH(W$1,raw[[#This Row],[active years]])),1,"")</f>
        <v/>
      </c>
      <c r="X4949" t="str">
        <f>IF(ISNUMBER(SEARCH(X$1,raw[[#This Row],[active years]])),1,"")</f>
        <v/>
      </c>
      <c r="Y4949" t="str">
        <f>IF(ISNUMBER(SEARCH(Y$1,raw[[#This Row],[active years]])),1,"")</f>
        <v/>
      </c>
      <c r="Z4949">
        <f>IF(ISNUMBER(SEARCH(Z$1,raw[[#This Row],[active years]])),1,"")</f>
        <v>1</v>
      </c>
      <c r="AA4949" t="str">
        <f>IF(ISNUMBER(SEARCH(AA$1,raw[[#This Row],[active years]])),1,"")</f>
        <v/>
      </c>
    </row>
    <row r="4950" spans="1:27" x14ac:dyDescent="0.45">
      <c r="A4950">
        <f>raw[team]</f>
        <v>5783</v>
      </c>
      <c r="B4950">
        <f>raw[rookie year]</f>
        <v>2015</v>
      </c>
      <c r="C4950" t="str">
        <f>IF(ISNUMBER(SEARCH(C$1,raw[[#This Row],[active years]])),1,"")</f>
        <v/>
      </c>
      <c r="D4950" t="str">
        <f>IF(ISNUMBER(SEARCH(D$1,raw[[#This Row],[active years]])),1,"")</f>
        <v/>
      </c>
      <c r="E4950" t="str">
        <f>IF(ISNUMBER(SEARCH(E$1,raw[[#This Row],[active years]])),1,"")</f>
        <v/>
      </c>
      <c r="F4950" t="str">
        <f>IF(ISNUMBER(SEARCH(F$1,raw[[#This Row],[active years]])),1,"")</f>
        <v/>
      </c>
      <c r="G4950" t="str">
        <f>IF(ISNUMBER(SEARCH(G$1,raw[[#This Row],[active years]])),1,"")</f>
        <v/>
      </c>
      <c r="H4950" t="str">
        <f>IF(ISNUMBER(SEARCH(H$1,raw[[#This Row],[active years]])),1,"")</f>
        <v/>
      </c>
      <c r="I4950" t="str">
        <f>IF(ISNUMBER(SEARCH(I$1,raw[[#This Row],[active years]])),1,"")</f>
        <v/>
      </c>
      <c r="J4950" t="str">
        <f>IF(ISNUMBER(SEARCH(J$1,raw[[#This Row],[active years]])),1,"")</f>
        <v/>
      </c>
      <c r="K4950" t="str">
        <f>IF(ISNUMBER(SEARCH(K$1,raw[[#This Row],[active years]])),1,"")</f>
        <v/>
      </c>
      <c r="L4950" t="str">
        <f>IF(ISNUMBER(SEARCH(L$1,raw[[#This Row],[active years]])),1,"")</f>
        <v/>
      </c>
      <c r="M4950" t="str">
        <f>IF(ISNUMBER(SEARCH(M$1,raw[[#This Row],[active years]])),1,"")</f>
        <v/>
      </c>
      <c r="N4950" t="str">
        <f>IF(ISNUMBER(SEARCH(N$1,raw[[#This Row],[active years]])),1,"")</f>
        <v/>
      </c>
      <c r="O4950" t="str">
        <f>IF(ISNUMBER(SEARCH(O$1,raw[[#This Row],[active years]])),1,"")</f>
        <v/>
      </c>
      <c r="P4950" t="str">
        <f>IF(ISNUMBER(SEARCH(P$1,raw[[#This Row],[active years]])),1,"")</f>
        <v/>
      </c>
      <c r="Q4950" t="str">
        <f>IF(ISNUMBER(SEARCH(Q$1,raw[[#This Row],[active years]])),1,"")</f>
        <v/>
      </c>
      <c r="R4950" t="str">
        <f>IF(ISNUMBER(SEARCH(R$1,raw[[#This Row],[active years]])),1,"")</f>
        <v/>
      </c>
      <c r="S4950" t="str">
        <f>IF(ISNUMBER(SEARCH(S$1,raw[[#This Row],[active years]])),1,"")</f>
        <v/>
      </c>
      <c r="T4950" t="str">
        <f>IF(ISNUMBER(SEARCH(T$1,raw[[#This Row],[active years]])),1,"")</f>
        <v/>
      </c>
      <c r="U4950" t="str">
        <f>IF(ISNUMBER(SEARCH(U$1,raw[[#This Row],[active years]])),1,"")</f>
        <v/>
      </c>
      <c r="V4950" t="str">
        <f>IF(ISNUMBER(SEARCH(V$1,raw[[#This Row],[active years]])),1,"")</f>
        <v/>
      </c>
      <c r="W4950" t="str">
        <f>IF(ISNUMBER(SEARCH(W$1,raw[[#This Row],[active years]])),1,"")</f>
        <v/>
      </c>
      <c r="X4950" t="str">
        <f>IF(ISNUMBER(SEARCH(X$1,raw[[#This Row],[active years]])),1,"")</f>
        <v/>
      </c>
      <c r="Y4950" t="str">
        <f>IF(ISNUMBER(SEARCH(Y$1,raw[[#This Row],[active years]])),1,"")</f>
        <v/>
      </c>
      <c r="Z4950">
        <f>IF(ISNUMBER(SEARCH(Z$1,raw[[#This Row],[active years]])),1,"")</f>
        <v>1</v>
      </c>
      <c r="AA4950">
        <f>IF(ISNUMBER(SEARCH(AA$1,raw[[#This Row],[active years]])),1,"")</f>
        <v>1</v>
      </c>
    </row>
    <row r="4951" spans="1:27" x14ac:dyDescent="0.45">
      <c r="A4951">
        <f>raw[team]</f>
        <v>5784</v>
      </c>
      <c r="B4951">
        <f>raw[rookie year]</f>
        <v>2015</v>
      </c>
      <c r="C4951" t="str">
        <f>IF(ISNUMBER(SEARCH(C$1,raw[[#This Row],[active years]])),1,"")</f>
        <v/>
      </c>
      <c r="D4951" t="str">
        <f>IF(ISNUMBER(SEARCH(D$1,raw[[#This Row],[active years]])),1,"")</f>
        <v/>
      </c>
      <c r="E4951" t="str">
        <f>IF(ISNUMBER(SEARCH(E$1,raw[[#This Row],[active years]])),1,"")</f>
        <v/>
      </c>
      <c r="F4951" t="str">
        <f>IF(ISNUMBER(SEARCH(F$1,raw[[#This Row],[active years]])),1,"")</f>
        <v/>
      </c>
      <c r="G4951" t="str">
        <f>IF(ISNUMBER(SEARCH(G$1,raw[[#This Row],[active years]])),1,"")</f>
        <v/>
      </c>
      <c r="H4951" t="str">
        <f>IF(ISNUMBER(SEARCH(H$1,raw[[#This Row],[active years]])),1,"")</f>
        <v/>
      </c>
      <c r="I4951" t="str">
        <f>IF(ISNUMBER(SEARCH(I$1,raw[[#This Row],[active years]])),1,"")</f>
        <v/>
      </c>
      <c r="J4951" t="str">
        <f>IF(ISNUMBER(SEARCH(J$1,raw[[#This Row],[active years]])),1,"")</f>
        <v/>
      </c>
      <c r="K4951" t="str">
        <f>IF(ISNUMBER(SEARCH(K$1,raw[[#This Row],[active years]])),1,"")</f>
        <v/>
      </c>
      <c r="L4951" t="str">
        <f>IF(ISNUMBER(SEARCH(L$1,raw[[#This Row],[active years]])),1,"")</f>
        <v/>
      </c>
      <c r="M4951" t="str">
        <f>IF(ISNUMBER(SEARCH(M$1,raw[[#This Row],[active years]])),1,"")</f>
        <v/>
      </c>
      <c r="N4951" t="str">
        <f>IF(ISNUMBER(SEARCH(N$1,raw[[#This Row],[active years]])),1,"")</f>
        <v/>
      </c>
      <c r="O4951" t="str">
        <f>IF(ISNUMBER(SEARCH(O$1,raw[[#This Row],[active years]])),1,"")</f>
        <v/>
      </c>
      <c r="P4951" t="str">
        <f>IF(ISNUMBER(SEARCH(P$1,raw[[#This Row],[active years]])),1,"")</f>
        <v/>
      </c>
      <c r="Q4951" t="str">
        <f>IF(ISNUMBER(SEARCH(Q$1,raw[[#This Row],[active years]])),1,"")</f>
        <v/>
      </c>
      <c r="R4951" t="str">
        <f>IF(ISNUMBER(SEARCH(R$1,raw[[#This Row],[active years]])),1,"")</f>
        <v/>
      </c>
      <c r="S4951" t="str">
        <f>IF(ISNUMBER(SEARCH(S$1,raw[[#This Row],[active years]])),1,"")</f>
        <v/>
      </c>
      <c r="T4951" t="str">
        <f>IF(ISNUMBER(SEARCH(T$1,raw[[#This Row],[active years]])),1,"")</f>
        <v/>
      </c>
      <c r="U4951" t="str">
        <f>IF(ISNUMBER(SEARCH(U$1,raw[[#This Row],[active years]])),1,"")</f>
        <v/>
      </c>
      <c r="V4951" t="str">
        <f>IF(ISNUMBER(SEARCH(V$1,raw[[#This Row],[active years]])),1,"")</f>
        <v/>
      </c>
      <c r="W4951" t="str">
        <f>IF(ISNUMBER(SEARCH(W$1,raw[[#This Row],[active years]])),1,"")</f>
        <v/>
      </c>
      <c r="X4951" t="str">
        <f>IF(ISNUMBER(SEARCH(X$1,raw[[#This Row],[active years]])),1,"")</f>
        <v/>
      </c>
      <c r="Y4951" t="str">
        <f>IF(ISNUMBER(SEARCH(Y$1,raw[[#This Row],[active years]])),1,"")</f>
        <v/>
      </c>
      <c r="Z4951">
        <f>IF(ISNUMBER(SEARCH(Z$1,raw[[#This Row],[active years]])),1,"")</f>
        <v>1</v>
      </c>
      <c r="AA4951">
        <f>IF(ISNUMBER(SEARCH(AA$1,raw[[#This Row],[active years]])),1,"")</f>
        <v>1</v>
      </c>
    </row>
    <row r="4952" spans="1:27" x14ac:dyDescent="0.45">
      <c r="A4952">
        <f>raw[team]</f>
        <v>5785</v>
      </c>
      <c r="B4952">
        <f>raw[rookie year]</f>
        <v>2015</v>
      </c>
      <c r="C4952" t="str">
        <f>IF(ISNUMBER(SEARCH(C$1,raw[[#This Row],[active years]])),1,"")</f>
        <v/>
      </c>
      <c r="D4952" t="str">
        <f>IF(ISNUMBER(SEARCH(D$1,raw[[#This Row],[active years]])),1,"")</f>
        <v/>
      </c>
      <c r="E4952" t="str">
        <f>IF(ISNUMBER(SEARCH(E$1,raw[[#This Row],[active years]])),1,"")</f>
        <v/>
      </c>
      <c r="F4952" t="str">
        <f>IF(ISNUMBER(SEARCH(F$1,raw[[#This Row],[active years]])),1,"")</f>
        <v/>
      </c>
      <c r="G4952" t="str">
        <f>IF(ISNUMBER(SEARCH(G$1,raw[[#This Row],[active years]])),1,"")</f>
        <v/>
      </c>
      <c r="H4952" t="str">
        <f>IF(ISNUMBER(SEARCH(H$1,raw[[#This Row],[active years]])),1,"")</f>
        <v/>
      </c>
      <c r="I4952" t="str">
        <f>IF(ISNUMBER(SEARCH(I$1,raw[[#This Row],[active years]])),1,"")</f>
        <v/>
      </c>
      <c r="J4952" t="str">
        <f>IF(ISNUMBER(SEARCH(J$1,raw[[#This Row],[active years]])),1,"")</f>
        <v/>
      </c>
      <c r="K4952" t="str">
        <f>IF(ISNUMBER(SEARCH(K$1,raw[[#This Row],[active years]])),1,"")</f>
        <v/>
      </c>
      <c r="L4952" t="str">
        <f>IF(ISNUMBER(SEARCH(L$1,raw[[#This Row],[active years]])),1,"")</f>
        <v/>
      </c>
      <c r="M4952" t="str">
        <f>IF(ISNUMBER(SEARCH(M$1,raw[[#This Row],[active years]])),1,"")</f>
        <v/>
      </c>
      <c r="N4952" t="str">
        <f>IF(ISNUMBER(SEARCH(N$1,raw[[#This Row],[active years]])),1,"")</f>
        <v/>
      </c>
      <c r="O4952" t="str">
        <f>IF(ISNUMBER(SEARCH(O$1,raw[[#This Row],[active years]])),1,"")</f>
        <v/>
      </c>
      <c r="P4952" t="str">
        <f>IF(ISNUMBER(SEARCH(P$1,raw[[#This Row],[active years]])),1,"")</f>
        <v/>
      </c>
      <c r="Q4952" t="str">
        <f>IF(ISNUMBER(SEARCH(Q$1,raw[[#This Row],[active years]])),1,"")</f>
        <v/>
      </c>
      <c r="R4952" t="str">
        <f>IF(ISNUMBER(SEARCH(R$1,raw[[#This Row],[active years]])),1,"")</f>
        <v/>
      </c>
      <c r="S4952" t="str">
        <f>IF(ISNUMBER(SEARCH(S$1,raw[[#This Row],[active years]])),1,"")</f>
        <v/>
      </c>
      <c r="T4952" t="str">
        <f>IF(ISNUMBER(SEARCH(T$1,raw[[#This Row],[active years]])),1,"")</f>
        <v/>
      </c>
      <c r="U4952" t="str">
        <f>IF(ISNUMBER(SEARCH(U$1,raw[[#This Row],[active years]])),1,"")</f>
        <v/>
      </c>
      <c r="V4952" t="str">
        <f>IF(ISNUMBER(SEARCH(V$1,raw[[#This Row],[active years]])),1,"")</f>
        <v/>
      </c>
      <c r="W4952" t="str">
        <f>IF(ISNUMBER(SEARCH(W$1,raw[[#This Row],[active years]])),1,"")</f>
        <v/>
      </c>
      <c r="X4952" t="str">
        <f>IF(ISNUMBER(SEARCH(X$1,raw[[#This Row],[active years]])),1,"")</f>
        <v/>
      </c>
      <c r="Y4952" t="str">
        <f>IF(ISNUMBER(SEARCH(Y$1,raw[[#This Row],[active years]])),1,"")</f>
        <v/>
      </c>
      <c r="Z4952">
        <f>IF(ISNUMBER(SEARCH(Z$1,raw[[#This Row],[active years]])),1,"")</f>
        <v>1</v>
      </c>
      <c r="AA4952">
        <f>IF(ISNUMBER(SEARCH(AA$1,raw[[#This Row],[active years]])),1,"")</f>
        <v>1</v>
      </c>
    </row>
    <row r="4953" spans="1:27" x14ac:dyDescent="0.45">
      <c r="A4953">
        <f>raw[team]</f>
        <v>5786</v>
      </c>
      <c r="B4953">
        <f>raw[rookie year]</f>
        <v>2015</v>
      </c>
      <c r="C4953" t="str">
        <f>IF(ISNUMBER(SEARCH(C$1,raw[[#This Row],[active years]])),1,"")</f>
        <v/>
      </c>
      <c r="D4953" t="str">
        <f>IF(ISNUMBER(SEARCH(D$1,raw[[#This Row],[active years]])),1,"")</f>
        <v/>
      </c>
      <c r="E4953" t="str">
        <f>IF(ISNUMBER(SEARCH(E$1,raw[[#This Row],[active years]])),1,"")</f>
        <v/>
      </c>
      <c r="F4953" t="str">
        <f>IF(ISNUMBER(SEARCH(F$1,raw[[#This Row],[active years]])),1,"")</f>
        <v/>
      </c>
      <c r="G4953" t="str">
        <f>IF(ISNUMBER(SEARCH(G$1,raw[[#This Row],[active years]])),1,"")</f>
        <v/>
      </c>
      <c r="H4953" t="str">
        <f>IF(ISNUMBER(SEARCH(H$1,raw[[#This Row],[active years]])),1,"")</f>
        <v/>
      </c>
      <c r="I4953" t="str">
        <f>IF(ISNUMBER(SEARCH(I$1,raw[[#This Row],[active years]])),1,"")</f>
        <v/>
      </c>
      <c r="J4953" t="str">
        <f>IF(ISNUMBER(SEARCH(J$1,raw[[#This Row],[active years]])),1,"")</f>
        <v/>
      </c>
      <c r="K4953" t="str">
        <f>IF(ISNUMBER(SEARCH(K$1,raw[[#This Row],[active years]])),1,"")</f>
        <v/>
      </c>
      <c r="L4953" t="str">
        <f>IF(ISNUMBER(SEARCH(L$1,raw[[#This Row],[active years]])),1,"")</f>
        <v/>
      </c>
      <c r="M4953" t="str">
        <f>IF(ISNUMBER(SEARCH(M$1,raw[[#This Row],[active years]])),1,"")</f>
        <v/>
      </c>
      <c r="N4953" t="str">
        <f>IF(ISNUMBER(SEARCH(N$1,raw[[#This Row],[active years]])),1,"")</f>
        <v/>
      </c>
      <c r="O4953" t="str">
        <f>IF(ISNUMBER(SEARCH(O$1,raw[[#This Row],[active years]])),1,"")</f>
        <v/>
      </c>
      <c r="P4953" t="str">
        <f>IF(ISNUMBER(SEARCH(P$1,raw[[#This Row],[active years]])),1,"")</f>
        <v/>
      </c>
      <c r="Q4953" t="str">
        <f>IF(ISNUMBER(SEARCH(Q$1,raw[[#This Row],[active years]])),1,"")</f>
        <v/>
      </c>
      <c r="R4953" t="str">
        <f>IF(ISNUMBER(SEARCH(R$1,raw[[#This Row],[active years]])),1,"")</f>
        <v/>
      </c>
      <c r="S4953" t="str">
        <f>IF(ISNUMBER(SEARCH(S$1,raw[[#This Row],[active years]])),1,"")</f>
        <v/>
      </c>
      <c r="T4953" t="str">
        <f>IF(ISNUMBER(SEARCH(T$1,raw[[#This Row],[active years]])),1,"")</f>
        <v/>
      </c>
      <c r="U4953" t="str">
        <f>IF(ISNUMBER(SEARCH(U$1,raw[[#This Row],[active years]])),1,"")</f>
        <v/>
      </c>
      <c r="V4953" t="str">
        <f>IF(ISNUMBER(SEARCH(V$1,raw[[#This Row],[active years]])),1,"")</f>
        <v/>
      </c>
      <c r="W4953" t="str">
        <f>IF(ISNUMBER(SEARCH(W$1,raw[[#This Row],[active years]])),1,"")</f>
        <v/>
      </c>
      <c r="X4953" t="str">
        <f>IF(ISNUMBER(SEARCH(X$1,raw[[#This Row],[active years]])),1,"")</f>
        <v/>
      </c>
      <c r="Y4953" t="str">
        <f>IF(ISNUMBER(SEARCH(Y$1,raw[[#This Row],[active years]])),1,"")</f>
        <v/>
      </c>
      <c r="Z4953">
        <f>IF(ISNUMBER(SEARCH(Z$1,raw[[#This Row],[active years]])),1,"")</f>
        <v>1</v>
      </c>
      <c r="AA4953" t="str">
        <f>IF(ISNUMBER(SEARCH(AA$1,raw[[#This Row],[active years]])),1,"")</f>
        <v/>
      </c>
    </row>
    <row r="4954" spans="1:27" x14ac:dyDescent="0.45">
      <c r="A4954">
        <f>raw[team]</f>
        <v>5800</v>
      </c>
      <c r="B4954">
        <f>raw[rookie year]</f>
        <v>2016</v>
      </c>
      <c r="C4954" t="str">
        <f>IF(ISNUMBER(SEARCH(C$1,raw[[#This Row],[active years]])),1,"")</f>
        <v/>
      </c>
      <c r="D4954" t="str">
        <f>IF(ISNUMBER(SEARCH(D$1,raw[[#This Row],[active years]])),1,"")</f>
        <v/>
      </c>
      <c r="E4954" t="str">
        <f>IF(ISNUMBER(SEARCH(E$1,raw[[#This Row],[active years]])),1,"")</f>
        <v/>
      </c>
      <c r="F4954" t="str">
        <f>IF(ISNUMBER(SEARCH(F$1,raw[[#This Row],[active years]])),1,"")</f>
        <v/>
      </c>
      <c r="G4954" t="str">
        <f>IF(ISNUMBER(SEARCH(G$1,raw[[#This Row],[active years]])),1,"")</f>
        <v/>
      </c>
      <c r="H4954" t="str">
        <f>IF(ISNUMBER(SEARCH(H$1,raw[[#This Row],[active years]])),1,"")</f>
        <v/>
      </c>
      <c r="I4954" t="str">
        <f>IF(ISNUMBER(SEARCH(I$1,raw[[#This Row],[active years]])),1,"")</f>
        <v/>
      </c>
      <c r="J4954" t="str">
        <f>IF(ISNUMBER(SEARCH(J$1,raw[[#This Row],[active years]])),1,"")</f>
        <v/>
      </c>
      <c r="K4954" t="str">
        <f>IF(ISNUMBER(SEARCH(K$1,raw[[#This Row],[active years]])),1,"")</f>
        <v/>
      </c>
      <c r="L4954" t="str">
        <f>IF(ISNUMBER(SEARCH(L$1,raw[[#This Row],[active years]])),1,"")</f>
        <v/>
      </c>
      <c r="M4954" t="str">
        <f>IF(ISNUMBER(SEARCH(M$1,raw[[#This Row],[active years]])),1,"")</f>
        <v/>
      </c>
      <c r="N4954" t="str">
        <f>IF(ISNUMBER(SEARCH(N$1,raw[[#This Row],[active years]])),1,"")</f>
        <v/>
      </c>
      <c r="O4954" t="str">
        <f>IF(ISNUMBER(SEARCH(O$1,raw[[#This Row],[active years]])),1,"")</f>
        <v/>
      </c>
      <c r="P4954" t="str">
        <f>IF(ISNUMBER(SEARCH(P$1,raw[[#This Row],[active years]])),1,"")</f>
        <v/>
      </c>
      <c r="Q4954" t="str">
        <f>IF(ISNUMBER(SEARCH(Q$1,raw[[#This Row],[active years]])),1,"")</f>
        <v/>
      </c>
      <c r="R4954" t="str">
        <f>IF(ISNUMBER(SEARCH(R$1,raw[[#This Row],[active years]])),1,"")</f>
        <v/>
      </c>
      <c r="S4954" t="str">
        <f>IF(ISNUMBER(SEARCH(S$1,raw[[#This Row],[active years]])),1,"")</f>
        <v/>
      </c>
      <c r="T4954" t="str">
        <f>IF(ISNUMBER(SEARCH(T$1,raw[[#This Row],[active years]])),1,"")</f>
        <v/>
      </c>
      <c r="U4954" t="str">
        <f>IF(ISNUMBER(SEARCH(U$1,raw[[#This Row],[active years]])),1,"")</f>
        <v/>
      </c>
      <c r="V4954" t="str">
        <f>IF(ISNUMBER(SEARCH(V$1,raw[[#This Row],[active years]])),1,"")</f>
        <v/>
      </c>
      <c r="W4954" t="str">
        <f>IF(ISNUMBER(SEARCH(W$1,raw[[#This Row],[active years]])),1,"")</f>
        <v/>
      </c>
      <c r="X4954" t="str">
        <f>IF(ISNUMBER(SEARCH(X$1,raw[[#This Row],[active years]])),1,"")</f>
        <v/>
      </c>
      <c r="Y4954" t="str">
        <f>IF(ISNUMBER(SEARCH(Y$1,raw[[#This Row],[active years]])),1,"")</f>
        <v/>
      </c>
      <c r="Z4954" t="str">
        <f>IF(ISNUMBER(SEARCH(Z$1,raw[[#This Row],[active years]])),1,"")</f>
        <v/>
      </c>
      <c r="AA4954">
        <f>IF(ISNUMBER(SEARCH(AA$1,raw[[#This Row],[active years]])),1,"")</f>
        <v>1</v>
      </c>
    </row>
    <row r="4955" spans="1:27" x14ac:dyDescent="0.45">
      <c r="A4955">
        <f>raw[team]</f>
        <v>5801</v>
      </c>
      <c r="B4955">
        <f>raw[rookie year]</f>
        <v>2016</v>
      </c>
      <c r="C4955" t="str">
        <f>IF(ISNUMBER(SEARCH(C$1,raw[[#This Row],[active years]])),1,"")</f>
        <v/>
      </c>
      <c r="D4955" t="str">
        <f>IF(ISNUMBER(SEARCH(D$1,raw[[#This Row],[active years]])),1,"")</f>
        <v/>
      </c>
      <c r="E4955" t="str">
        <f>IF(ISNUMBER(SEARCH(E$1,raw[[#This Row],[active years]])),1,"")</f>
        <v/>
      </c>
      <c r="F4955" t="str">
        <f>IF(ISNUMBER(SEARCH(F$1,raw[[#This Row],[active years]])),1,"")</f>
        <v/>
      </c>
      <c r="G4955" t="str">
        <f>IF(ISNUMBER(SEARCH(G$1,raw[[#This Row],[active years]])),1,"")</f>
        <v/>
      </c>
      <c r="H4955" t="str">
        <f>IF(ISNUMBER(SEARCH(H$1,raw[[#This Row],[active years]])),1,"")</f>
        <v/>
      </c>
      <c r="I4955" t="str">
        <f>IF(ISNUMBER(SEARCH(I$1,raw[[#This Row],[active years]])),1,"")</f>
        <v/>
      </c>
      <c r="J4955" t="str">
        <f>IF(ISNUMBER(SEARCH(J$1,raw[[#This Row],[active years]])),1,"")</f>
        <v/>
      </c>
      <c r="K4955" t="str">
        <f>IF(ISNUMBER(SEARCH(K$1,raw[[#This Row],[active years]])),1,"")</f>
        <v/>
      </c>
      <c r="L4955" t="str">
        <f>IF(ISNUMBER(SEARCH(L$1,raw[[#This Row],[active years]])),1,"")</f>
        <v/>
      </c>
      <c r="M4955" t="str">
        <f>IF(ISNUMBER(SEARCH(M$1,raw[[#This Row],[active years]])),1,"")</f>
        <v/>
      </c>
      <c r="N4955" t="str">
        <f>IF(ISNUMBER(SEARCH(N$1,raw[[#This Row],[active years]])),1,"")</f>
        <v/>
      </c>
      <c r="O4955" t="str">
        <f>IF(ISNUMBER(SEARCH(O$1,raw[[#This Row],[active years]])),1,"")</f>
        <v/>
      </c>
      <c r="P4955" t="str">
        <f>IF(ISNUMBER(SEARCH(P$1,raw[[#This Row],[active years]])),1,"")</f>
        <v/>
      </c>
      <c r="Q4955" t="str">
        <f>IF(ISNUMBER(SEARCH(Q$1,raw[[#This Row],[active years]])),1,"")</f>
        <v/>
      </c>
      <c r="R4955" t="str">
        <f>IF(ISNUMBER(SEARCH(R$1,raw[[#This Row],[active years]])),1,"")</f>
        <v/>
      </c>
      <c r="S4955" t="str">
        <f>IF(ISNUMBER(SEARCH(S$1,raw[[#This Row],[active years]])),1,"")</f>
        <v/>
      </c>
      <c r="T4955" t="str">
        <f>IF(ISNUMBER(SEARCH(T$1,raw[[#This Row],[active years]])),1,"")</f>
        <v/>
      </c>
      <c r="U4955" t="str">
        <f>IF(ISNUMBER(SEARCH(U$1,raw[[#This Row],[active years]])),1,"")</f>
        <v/>
      </c>
      <c r="V4955" t="str">
        <f>IF(ISNUMBER(SEARCH(V$1,raw[[#This Row],[active years]])),1,"")</f>
        <v/>
      </c>
      <c r="W4955" t="str">
        <f>IF(ISNUMBER(SEARCH(W$1,raw[[#This Row],[active years]])),1,"")</f>
        <v/>
      </c>
      <c r="X4955" t="str">
        <f>IF(ISNUMBER(SEARCH(X$1,raw[[#This Row],[active years]])),1,"")</f>
        <v/>
      </c>
      <c r="Y4955" t="str">
        <f>IF(ISNUMBER(SEARCH(Y$1,raw[[#This Row],[active years]])),1,"")</f>
        <v/>
      </c>
      <c r="Z4955" t="str">
        <f>IF(ISNUMBER(SEARCH(Z$1,raw[[#This Row],[active years]])),1,"")</f>
        <v/>
      </c>
      <c r="AA4955">
        <f>IF(ISNUMBER(SEARCH(AA$1,raw[[#This Row],[active years]])),1,"")</f>
        <v>1</v>
      </c>
    </row>
    <row r="4956" spans="1:27" x14ac:dyDescent="0.45">
      <c r="A4956">
        <f>raw[team]</f>
        <v>5802</v>
      </c>
      <c r="B4956">
        <f>raw[rookie year]</f>
        <v>2016</v>
      </c>
      <c r="C4956" t="str">
        <f>IF(ISNUMBER(SEARCH(C$1,raw[[#This Row],[active years]])),1,"")</f>
        <v/>
      </c>
      <c r="D4956" t="str">
        <f>IF(ISNUMBER(SEARCH(D$1,raw[[#This Row],[active years]])),1,"")</f>
        <v/>
      </c>
      <c r="E4956" t="str">
        <f>IF(ISNUMBER(SEARCH(E$1,raw[[#This Row],[active years]])),1,"")</f>
        <v/>
      </c>
      <c r="F4956" t="str">
        <f>IF(ISNUMBER(SEARCH(F$1,raw[[#This Row],[active years]])),1,"")</f>
        <v/>
      </c>
      <c r="G4956" t="str">
        <f>IF(ISNUMBER(SEARCH(G$1,raw[[#This Row],[active years]])),1,"")</f>
        <v/>
      </c>
      <c r="H4956" t="str">
        <f>IF(ISNUMBER(SEARCH(H$1,raw[[#This Row],[active years]])),1,"")</f>
        <v/>
      </c>
      <c r="I4956" t="str">
        <f>IF(ISNUMBER(SEARCH(I$1,raw[[#This Row],[active years]])),1,"")</f>
        <v/>
      </c>
      <c r="J4956" t="str">
        <f>IF(ISNUMBER(SEARCH(J$1,raw[[#This Row],[active years]])),1,"")</f>
        <v/>
      </c>
      <c r="K4956" t="str">
        <f>IF(ISNUMBER(SEARCH(K$1,raw[[#This Row],[active years]])),1,"")</f>
        <v/>
      </c>
      <c r="L4956" t="str">
        <f>IF(ISNUMBER(SEARCH(L$1,raw[[#This Row],[active years]])),1,"")</f>
        <v/>
      </c>
      <c r="M4956" t="str">
        <f>IF(ISNUMBER(SEARCH(M$1,raw[[#This Row],[active years]])),1,"")</f>
        <v/>
      </c>
      <c r="N4956" t="str">
        <f>IF(ISNUMBER(SEARCH(N$1,raw[[#This Row],[active years]])),1,"")</f>
        <v/>
      </c>
      <c r="O4956" t="str">
        <f>IF(ISNUMBER(SEARCH(O$1,raw[[#This Row],[active years]])),1,"")</f>
        <v/>
      </c>
      <c r="P4956" t="str">
        <f>IF(ISNUMBER(SEARCH(P$1,raw[[#This Row],[active years]])),1,"")</f>
        <v/>
      </c>
      <c r="Q4956" t="str">
        <f>IF(ISNUMBER(SEARCH(Q$1,raw[[#This Row],[active years]])),1,"")</f>
        <v/>
      </c>
      <c r="R4956" t="str">
        <f>IF(ISNUMBER(SEARCH(R$1,raw[[#This Row],[active years]])),1,"")</f>
        <v/>
      </c>
      <c r="S4956" t="str">
        <f>IF(ISNUMBER(SEARCH(S$1,raw[[#This Row],[active years]])),1,"")</f>
        <v/>
      </c>
      <c r="T4956" t="str">
        <f>IF(ISNUMBER(SEARCH(T$1,raw[[#This Row],[active years]])),1,"")</f>
        <v/>
      </c>
      <c r="U4956" t="str">
        <f>IF(ISNUMBER(SEARCH(U$1,raw[[#This Row],[active years]])),1,"")</f>
        <v/>
      </c>
      <c r="V4956" t="str">
        <f>IF(ISNUMBER(SEARCH(V$1,raw[[#This Row],[active years]])),1,"")</f>
        <v/>
      </c>
      <c r="W4956" t="str">
        <f>IF(ISNUMBER(SEARCH(W$1,raw[[#This Row],[active years]])),1,"")</f>
        <v/>
      </c>
      <c r="X4956" t="str">
        <f>IF(ISNUMBER(SEARCH(X$1,raw[[#This Row],[active years]])),1,"")</f>
        <v/>
      </c>
      <c r="Y4956" t="str">
        <f>IF(ISNUMBER(SEARCH(Y$1,raw[[#This Row],[active years]])),1,"")</f>
        <v/>
      </c>
      <c r="Z4956" t="str">
        <f>IF(ISNUMBER(SEARCH(Z$1,raw[[#This Row],[active years]])),1,"")</f>
        <v/>
      </c>
      <c r="AA4956">
        <f>IF(ISNUMBER(SEARCH(AA$1,raw[[#This Row],[active years]])),1,"")</f>
        <v>1</v>
      </c>
    </row>
    <row r="4957" spans="1:27" x14ac:dyDescent="0.45">
      <c r="A4957">
        <f>raw[team]</f>
        <v>5803</v>
      </c>
      <c r="B4957">
        <f>raw[rookie year]</f>
        <v>2016</v>
      </c>
      <c r="C4957" t="str">
        <f>IF(ISNUMBER(SEARCH(C$1,raw[[#This Row],[active years]])),1,"")</f>
        <v/>
      </c>
      <c r="D4957" t="str">
        <f>IF(ISNUMBER(SEARCH(D$1,raw[[#This Row],[active years]])),1,"")</f>
        <v/>
      </c>
      <c r="E4957" t="str">
        <f>IF(ISNUMBER(SEARCH(E$1,raw[[#This Row],[active years]])),1,"")</f>
        <v/>
      </c>
      <c r="F4957" t="str">
        <f>IF(ISNUMBER(SEARCH(F$1,raw[[#This Row],[active years]])),1,"")</f>
        <v/>
      </c>
      <c r="G4957" t="str">
        <f>IF(ISNUMBER(SEARCH(G$1,raw[[#This Row],[active years]])),1,"")</f>
        <v/>
      </c>
      <c r="H4957" t="str">
        <f>IF(ISNUMBER(SEARCH(H$1,raw[[#This Row],[active years]])),1,"")</f>
        <v/>
      </c>
      <c r="I4957" t="str">
        <f>IF(ISNUMBER(SEARCH(I$1,raw[[#This Row],[active years]])),1,"")</f>
        <v/>
      </c>
      <c r="J4957" t="str">
        <f>IF(ISNUMBER(SEARCH(J$1,raw[[#This Row],[active years]])),1,"")</f>
        <v/>
      </c>
      <c r="K4957" t="str">
        <f>IF(ISNUMBER(SEARCH(K$1,raw[[#This Row],[active years]])),1,"")</f>
        <v/>
      </c>
      <c r="L4957" t="str">
        <f>IF(ISNUMBER(SEARCH(L$1,raw[[#This Row],[active years]])),1,"")</f>
        <v/>
      </c>
      <c r="M4957" t="str">
        <f>IF(ISNUMBER(SEARCH(M$1,raw[[#This Row],[active years]])),1,"")</f>
        <v/>
      </c>
      <c r="N4957" t="str">
        <f>IF(ISNUMBER(SEARCH(N$1,raw[[#This Row],[active years]])),1,"")</f>
        <v/>
      </c>
      <c r="O4957" t="str">
        <f>IF(ISNUMBER(SEARCH(O$1,raw[[#This Row],[active years]])),1,"")</f>
        <v/>
      </c>
      <c r="P4957" t="str">
        <f>IF(ISNUMBER(SEARCH(P$1,raw[[#This Row],[active years]])),1,"")</f>
        <v/>
      </c>
      <c r="Q4957" t="str">
        <f>IF(ISNUMBER(SEARCH(Q$1,raw[[#This Row],[active years]])),1,"")</f>
        <v/>
      </c>
      <c r="R4957" t="str">
        <f>IF(ISNUMBER(SEARCH(R$1,raw[[#This Row],[active years]])),1,"")</f>
        <v/>
      </c>
      <c r="S4957" t="str">
        <f>IF(ISNUMBER(SEARCH(S$1,raw[[#This Row],[active years]])),1,"")</f>
        <v/>
      </c>
      <c r="T4957" t="str">
        <f>IF(ISNUMBER(SEARCH(T$1,raw[[#This Row],[active years]])),1,"")</f>
        <v/>
      </c>
      <c r="U4957" t="str">
        <f>IF(ISNUMBER(SEARCH(U$1,raw[[#This Row],[active years]])),1,"")</f>
        <v/>
      </c>
      <c r="V4957" t="str">
        <f>IF(ISNUMBER(SEARCH(V$1,raw[[#This Row],[active years]])),1,"")</f>
        <v/>
      </c>
      <c r="W4957" t="str">
        <f>IF(ISNUMBER(SEARCH(W$1,raw[[#This Row],[active years]])),1,"")</f>
        <v/>
      </c>
      <c r="X4957" t="str">
        <f>IF(ISNUMBER(SEARCH(X$1,raw[[#This Row],[active years]])),1,"")</f>
        <v/>
      </c>
      <c r="Y4957" t="str">
        <f>IF(ISNUMBER(SEARCH(Y$1,raw[[#This Row],[active years]])),1,"")</f>
        <v/>
      </c>
      <c r="Z4957" t="str">
        <f>IF(ISNUMBER(SEARCH(Z$1,raw[[#This Row],[active years]])),1,"")</f>
        <v/>
      </c>
      <c r="AA4957">
        <f>IF(ISNUMBER(SEARCH(AA$1,raw[[#This Row],[active years]])),1,"")</f>
        <v>1</v>
      </c>
    </row>
    <row r="4958" spans="1:27" x14ac:dyDescent="0.45">
      <c r="A4958">
        <f>raw[team]</f>
        <v>5804</v>
      </c>
      <c r="B4958">
        <f>raw[rookie year]</f>
        <v>2016</v>
      </c>
      <c r="C4958" t="str">
        <f>IF(ISNUMBER(SEARCH(C$1,raw[[#This Row],[active years]])),1,"")</f>
        <v/>
      </c>
      <c r="D4958" t="str">
        <f>IF(ISNUMBER(SEARCH(D$1,raw[[#This Row],[active years]])),1,"")</f>
        <v/>
      </c>
      <c r="E4958" t="str">
        <f>IF(ISNUMBER(SEARCH(E$1,raw[[#This Row],[active years]])),1,"")</f>
        <v/>
      </c>
      <c r="F4958" t="str">
        <f>IF(ISNUMBER(SEARCH(F$1,raw[[#This Row],[active years]])),1,"")</f>
        <v/>
      </c>
      <c r="G4958" t="str">
        <f>IF(ISNUMBER(SEARCH(G$1,raw[[#This Row],[active years]])),1,"")</f>
        <v/>
      </c>
      <c r="H4958" t="str">
        <f>IF(ISNUMBER(SEARCH(H$1,raw[[#This Row],[active years]])),1,"")</f>
        <v/>
      </c>
      <c r="I4958" t="str">
        <f>IF(ISNUMBER(SEARCH(I$1,raw[[#This Row],[active years]])),1,"")</f>
        <v/>
      </c>
      <c r="J4958" t="str">
        <f>IF(ISNUMBER(SEARCH(J$1,raw[[#This Row],[active years]])),1,"")</f>
        <v/>
      </c>
      <c r="K4958" t="str">
        <f>IF(ISNUMBER(SEARCH(K$1,raw[[#This Row],[active years]])),1,"")</f>
        <v/>
      </c>
      <c r="L4958" t="str">
        <f>IF(ISNUMBER(SEARCH(L$1,raw[[#This Row],[active years]])),1,"")</f>
        <v/>
      </c>
      <c r="M4958" t="str">
        <f>IF(ISNUMBER(SEARCH(M$1,raw[[#This Row],[active years]])),1,"")</f>
        <v/>
      </c>
      <c r="N4958" t="str">
        <f>IF(ISNUMBER(SEARCH(N$1,raw[[#This Row],[active years]])),1,"")</f>
        <v/>
      </c>
      <c r="O4958" t="str">
        <f>IF(ISNUMBER(SEARCH(O$1,raw[[#This Row],[active years]])),1,"")</f>
        <v/>
      </c>
      <c r="P4958" t="str">
        <f>IF(ISNUMBER(SEARCH(P$1,raw[[#This Row],[active years]])),1,"")</f>
        <v/>
      </c>
      <c r="Q4958" t="str">
        <f>IF(ISNUMBER(SEARCH(Q$1,raw[[#This Row],[active years]])),1,"")</f>
        <v/>
      </c>
      <c r="R4958" t="str">
        <f>IF(ISNUMBER(SEARCH(R$1,raw[[#This Row],[active years]])),1,"")</f>
        <v/>
      </c>
      <c r="S4958" t="str">
        <f>IF(ISNUMBER(SEARCH(S$1,raw[[#This Row],[active years]])),1,"")</f>
        <v/>
      </c>
      <c r="T4958" t="str">
        <f>IF(ISNUMBER(SEARCH(T$1,raw[[#This Row],[active years]])),1,"")</f>
        <v/>
      </c>
      <c r="U4958" t="str">
        <f>IF(ISNUMBER(SEARCH(U$1,raw[[#This Row],[active years]])),1,"")</f>
        <v/>
      </c>
      <c r="V4958" t="str">
        <f>IF(ISNUMBER(SEARCH(V$1,raw[[#This Row],[active years]])),1,"")</f>
        <v/>
      </c>
      <c r="W4958" t="str">
        <f>IF(ISNUMBER(SEARCH(W$1,raw[[#This Row],[active years]])),1,"")</f>
        <v/>
      </c>
      <c r="X4958" t="str">
        <f>IF(ISNUMBER(SEARCH(X$1,raw[[#This Row],[active years]])),1,"")</f>
        <v/>
      </c>
      <c r="Y4958" t="str">
        <f>IF(ISNUMBER(SEARCH(Y$1,raw[[#This Row],[active years]])),1,"")</f>
        <v/>
      </c>
      <c r="Z4958" t="str">
        <f>IF(ISNUMBER(SEARCH(Z$1,raw[[#This Row],[active years]])),1,"")</f>
        <v/>
      </c>
      <c r="AA4958">
        <f>IF(ISNUMBER(SEARCH(AA$1,raw[[#This Row],[active years]])),1,"")</f>
        <v>1</v>
      </c>
    </row>
    <row r="4959" spans="1:27" x14ac:dyDescent="0.45">
      <c r="A4959">
        <f>raw[team]</f>
        <v>5805</v>
      </c>
      <c r="B4959">
        <f>raw[rookie year]</f>
        <v>2016</v>
      </c>
      <c r="C4959" t="str">
        <f>IF(ISNUMBER(SEARCH(C$1,raw[[#This Row],[active years]])),1,"")</f>
        <v/>
      </c>
      <c r="D4959" t="str">
        <f>IF(ISNUMBER(SEARCH(D$1,raw[[#This Row],[active years]])),1,"")</f>
        <v/>
      </c>
      <c r="E4959" t="str">
        <f>IF(ISNUMBER(SEARCH(E$1,raw[[#This Row],[active years]])),1,"")</f>
        <v/>
      </c>
      <c r="F4959" t="str">
        <f>IF(ISNUMBER(SEARCH(F$1,raw[[#This Row],[active years]])),1,"")</f>
        <v/>
      </c>
      <c r="G4959" t="str">
        <f>IF(ISNUMBER(SEARCH(G$1,raw[[#This Row],[active years]])),1,"")</f>
        <v/>
      </c>
      <c r="H4959" t="str">
        <f>IF(ISNUMBER(SEARCH(H$1,raw[[#This Row],[active years]])),1,"")</f>
        <v/>
      </c>
      <c r="I4959" t="str">
        <f>IF(ISNUMBER(SEARCH(I$1,raw[[#This Row],[active years]])),1,"")</f>
        <v/>
      </c>
      <c r="J4959" t="str">
        <f>IF(ISNUMBER(SEARCH(J$1,raw[[#This Row],[active years]])),1,"")</f>
        <v/>
      </c>
      <c r="K4959" t="str">
        <f>IF(ISNUMBER(SEARCH(K$1,raw[[#This Row],[active years]])),1,"")</f>
        <v/>
      </c>
      <c r="L4959" t="str">
        <f>IF(ISNUMBER(SEARCH(L$1,raw[[#This Row],[active years]])),1,"")</f>
        <v/>
      </c>
      <c r="M4959" t="str">
        <f>IF(ISNUMBER(SEARCH(M$1,raw[[#This Row],[active years]])),1,"")</f>
        <v/>
      </c>
      <c r="N4959" t="str">
        <f>IF(ISNUMBER(SEARCH(N$1,raw[[#This Row],[active years]])),1,"")</f>
        <v/>
      </c>
      <c r="O4959" t="str">
        <f>IF(ISNUMBER(SEARCH(O$1,raw[[#This Row],[active years]])),1,"")</f>
        <v/>
      </c>
      <c r="P4959" t="str">
        <f>IF(ISNUMBER(SEARCH(P$1,raw[[#This Row],[active years]])),1,"")</f>
        <v/>
      </c>
      <c r="Q4959" t="str">
        <f>IF(ISNUMBER(SEARCH(Q$1,raw[[#This Row],[active years]])),1,"")</f>
        <v/>
      </c>
      <c r="R4959" t="str">
        <f>IF(ISNUMBER(SEARCH(R$1,raw[[#This Row],[active years]])),1,"")</f>
        <v/>
      </c>
      <c r="S4959" t="str">
        <f>IF(ISNUMBER(SEARCH(S$1,raw[[#This Row],[active years]])),1,"")</f>
        <v/>
      </c>
      <c r="T4959" t="str">
        <f>IF(ISNUMBER(SEARCH(T$1,raw[[#This Row],[active years]])),1,"")</f>
        <v/>
      </c>
      <c r="U4959" t="str">
        <f>IF(ISNUMBER(SEARCH(U$1,raw[[#This Row],[active years]])),1,"")</f>
        <v/>
      </c>
      <c r="V4959" t="str">
        <f>IF(ISNUMBER(SEARCH(V$1,raw[[#This Row],[active years]])),1,"")</f>
        <v/>
      </c>
      <c r="W4959" t="str">
        <f>IF(ISNUMBER(SEARCH(W$1,raw[[#This Row],[active years]])),1,"")</f>
        <v/>
      </c>
      <c r="X4959" t="str">
        <f>IF(ISNUMBER(SEARCH(X$1,raw[[#This Row],[active years]])),1,"")</f>
        <v/>
      </c>
      <c r="Y4959" t="str">
        <f>IF(ISNUMBER(SEARCH(Y$1,raw[[#This Row],[active years]])),1,"")</f>
        <v/>
      </c>
      <c r="Z4959" t="str">
        <f>IF(ISNUMBER(SEARCH(Z$1,raw[[#This Row],[active years]])),1,"")</f>
        <v/>
      </c>
      <c r="AA4959">
        <f>IF(ISNUMBER(SEARCH(AA$1,raw[[#This Row],[active years]])),1,"")</f>
        <v>1</v>
      </c>
    </row>
    <row r="4960" spans="1:27" x14ac:dyDescent="0.45">
      <c r="A4960">
        <f>raw[team]</f>
        <v>5806</v>
      </c>
      <c r="B4960">
        <f>raw[rookie year]</f>
        <v>2016</v>
      </c>
      <c r="C4960" t="str">
        <f>IF(ISNUMBER(SEARCH(C$1,raw[[#This Row],[active years]])),1,"")</f>
        <v/>
      </c>
      <c r="D4960" t="str">
        <f>IF(ISNUMBER(SEARCH(D$1,raw[[#This Row],[active years]])),1,"")</f>
        <v/>
      </c>
      <c r="E4960" t="str">
        <f>IF(ISNUMBER(SEARCH(E$1,raw[[#This Row],[active years]])),1,"")</f>
        <v/>
      </c>
      <c r="F4960" t="str">
        <f>IF(ISNUMBER(SEARCH(F$1,raw[[#This Row],[active years]])),1,"")</f>
        <v/>
      </c>
      <c r="G4960" t="str">
        <f>IF(ISNUMBER(SEARCH(G$1,raw[[#This Row],[active years]])),1,"")</f>
        <v/>
      </c>
      <c r="H4960" t="str">
        <f>IF(ISNUMBER(SEARCH(H$1,raw[[#This Row],[active years]])),1,"")</f>
        <v/>
      </c>
      <c r="I4960" t="str">
        <f>IF(ISNUMBER(SEARCH(I$1,raw[[#This Row],[active years]])),1,"")</f>
        <v/>
      </c>
      <c r="J4960" t="str">
        <f>IF(ISNUMBER(SEARCH(J$1,raw[[#This Row],[active years]])),1,"")</f>
        <v/>
      </c>
      <c r="K4960" t="str">
        <f>IF(ISNUMBER(SEARCH(K$1,raw[[#This Row],[active years]])),1,"")</f>
        <v/>
      </c>
      <c r="L4960" t="str">
        <f>IF(ISNUMBER(SEARCH(L$1,raw[[#This Row],[active years]])),1,"")</f>
        <v/>
      </c>
      <c r="M4960" t="str">
        <f>IF(ISNUMBER(SEARCH(M$1,raw[[#This Row],[active years]])),1,"")</f>
        <v/>
      </c>
      <c r="N4960" t="str">
        <f>IF(ISNUMBER(SEARCH(N$1,raw[[#This Row],[active years]])),1,"")</f>
        <v/>
      </c>
      <c r="O4960" t="str">
        <f>IF(ISNUMBER(SEARCH(O$1,raw[[#This Row],[active years]])),1,"")</f>
        <v/>
      </c>
      <c r="P4960" t="str">
        <f>IF(ISNUMBER(SEARCH(P$1,raw[[#This Row],[active years]])),1,"")</f>
        <v/>
      </c>
      <c r="Q4960" t="str">
        <f>IF(ISNUMBER(SEARCH(Q$1,raw[[#This Row],[active years]])),1,"")</f>
        <v/>
      </c>
      <c r="R4960" t="str">
        <f>IF(ISNUMBER(SEARCH(R$1,raw[[#This Row],[active years]])),1,"")</f>
        <v/>
      </c>
      <c r="S4960" t="str">
        <f>IF(ISNUMBER(SEARCH(S$1,raw[[#This Row],[active years]])),1,"")</f>
        <v/>
      </c>
      <c r="T4960" t="str">
        <f>IF(ISNUMBER(SEARCH(T$1,raw[[#This Row],[active years]])),1,"")</f>
        <v/>
      </c>
      <c r="U4960" t="str">
        <f>IF(ISNUMBER(SEARCH(U$1,raw[[#This Row],[active years]])),1,"")</f>
        <v/>
      </c>
      <c r="V4960" t="str">
        <f>IF(ISNUMBER(SEARCH(V$1,raw[[#This Row],[active years]])),1,"")</f>
        <v/>
      </c>
      <c r="W4960" t="str">
        <f>IF(ISNUMBER(SEARCH(W$1,raw[[#This Row],[active years]])),1,"")</f>
        <v/>
      </c>
      <c r="X4960" t="str">
        <f>IF(ISNUMBER(SEARCH(X$1,raw[[#This Row],[active years]])),1,"")</f>
        <v/>
      </c>
      <c r="Y4960" t="str">
        <f>IF(ISNUMBER(SEARCH(Y$1,raw[[#This Row],[active years]])),1,"")</f>
        <v/>
      </c>
      <c r="Z4960" t="str">
        <f>IF(ISNUMBER(SEARCH(Z$1,raw[[#This Row],[active years]])),1,"")</f>
        <v/>
      </c>
      <c r="AA4960">
        <f>IF(ISNUMBER(SEARCH(AA$1,raw[[#This Row],[active years]])),1,"")</f>
        <v>1</v>
      </c>
    </row>
    <row r="4961" spans="1:27" x14ac:dyDescent="0.45">
      <c r="A4961">
        <f>raw[team]</f>
        <v>5807</v>
      </c>
      <c r="B4961">
        <f>raw[rookie year]</f>
        <v>2016</v>
      </c>
      <c r="C4961" t="str">
        <f>IF(ISNUMBER(SEARCH(C$1,raw[[#This Row],[active years]])),1,"")</f>
        <v/>
      </c>
      <c r="D4961" t="str">
        <f>IF(ISNUMBER(SEARCH(D$1,raw[[#This Row],[active years]])),1,"")</f>
        <v/>
      </c>
      <c r="E4961" t="str">
        <f>IF(ISNUMBER(SEARCH(E$1,raw[[#This Row],[active years]])),1,"")</f>
        <v/>
      </c>
      <c r="F4961" t="str">
        <f>IF(ISNUMBER(SEARCH(F$1,raw[[#This Row],[active years]])),1,"")</f>
        <v/>
      </c>
      <c r="G4961" t="str">
        <f>IF(ISNUMBER(SEARCH(G$1,raw[[#This Row],[active years]])),1,"")</f>
        <v/>
      </c>
      <c r="H4961" t="str">
        <f>IF(ISNUMBER(SEARCH(H$1,raw[[#This Row],[active years]])),1,"")</f>
        <v/>
      </c>
      <c r="I4961" t="str">
        <f>IF(ISNUMBER(SEARCH(I$1,raw[[#This Row],[active years]])),1,"")</f>
        <v/>
      </c>
      <c r="J4961" t="str">
        <f>IF(ISNUMBER(SEARCH(J$1,raw[[#This Row],[active years]])),1,"")</f>
        <v/>
      </c>
      <c r="K4961" t="str">
        <f>IF(ISNUMBER(SEARCH(K$1,raw[[#This Row],[active years]])),1,"")</f>
        <v/>
      </c>
      <c r="L4961" t="str">
        <f>IF(ISNUMBER(SEARCH(L$1,raw[[#This Row],[active years]])),1,"")</f>
        <v/>
      </c>
      <c r="M4961" t="str">
        <f>IF(ISNUMBER(SEARCH(M$1,raw[[#This Row],[active years]])),1,"")</f>
        <v/>
      </c>
      <c r="N4961" t="str">
        <f>IF(ISNUMBER(SEARCH(N$1,raw[[#This Row],[active years]])),1,"")</f>
        <v/>
      </c>
      <c r="O4961" t="str">
        <f>IF(ISNUMBER(SEARCH(O$1,raw[[#This Row],[active years]])),1,"")</f>
        <v/>
      </c>
      <c r="P4961" t="str">
        <f>IF(ISNUMBER(SEARCH(P$1,raw[[#This Row],[active years]])),1,"")</f>
        <v/>
      </c>
      <c r="Q4961" t="str">
        <f>IF(ISNUMBER(SEARCH(Q$1,raw[[#This Row],[active years]])),1,"")</f>
        <v/>
      </c>
      <c r="R4961" t="str">
        <f>IF(ISNUMBER(SEARCH(R$1,raw[[#This Row],[active years]])),1,"")</f>
        <v/>
      </c>
      <c r="S4961" t="str">
        <f>IF(ISNUMBER(SEARCH(S$1,raw[[#This Row],[active years]])),1,"")</f>
        <v/>
      </c>
      <c r="T4961" t="str">
        <f>IF(ISNUMBER(SEARCH(T$1,raw[[#This Row],[active years]])),1,"")</f>
        <v/>
      </c>
      <c r="U4961" t="str">
        <f>IF(ISNUMBER(SEARCH(U$1,raw[[#This Row],[active years]])),1,"")</f>
        <v/>
      </c>
      <c r="V4961" t="str">
        <f>IF(ISNUMBER(SEARCH(V$1,raw[[#This Row],[active years]])),1,"")</f>
        <v/>
      </c>
      <c r="W4961" t="str">
        <f>IF(ISNUMBER(SEARCH(W$1,raw[[#This Row],[active years]])),1,"")</f>
        <v/>
      </c>
      <c r="X4961" t="str">
        <f>IF(ISNUMBER(SEARCH(X$1,raw[[#This Row],[active years]])),1,"")</f>
        <v/>
      </c>
      <c r="Y4961" t="str">
        <f>IF(ISNUMBER(SEARCH(Y$1,raw[[#This Row],[active years]])),1,"")</f>
        <v/>
      </c>
      <c r="Z4961" t="str">
        <f>IF(ISNUMBER(SEARCH(Z$1,raw[[#This Row],[active years]])),1,"")</f>
        <v/>
      </c>
      <c r="AA4961">
        <f>IF(ISNUMBER(SEARCH(AA$1,raw[[#This Row],[active years]])),1,"")</f>
        <v>1</v>
      </c>
    </row>
    <row r="4962" spans="1:27" x14ac:dyDescent="0.45">
      <c r="A4962">
        <f>raw[team]</f>
        <v>5808</v>
      </c>
      <c r="B4962">
        <f>raw[rookie year]</f>
        <v>2016</v>
      </c>
      <c r="C4962" t="str">
        <f>IF(ISNUMBER(SEARCH(C$1,raw[[#This Row],[active years]])),1,"")</f>
        <v/>
      </c>
      <c r="D4962" t="str">
        <f>IF(ISNUMBER(SEARCH(D$1,raw[[#This Row],[active years]])),1,"")</f>
        <v/>
      </c>
      <c r="E4962" t="str">
        <f>IF(ISNUMBER(SEARCH(E$1,raw[[#This Row],[active years]])),1,"")</f>
        <v/>
      </c>
      <c r="F4962" t="str">
        <f>IF(ISNUMBER(SEARCH(F$1,raw[[#This Row],[active years]])),1,"")</f>
        <v/>
      </c>
      <c r="G4962" t="str">
        <f>IF(ISNUMBER(SEARCH(G$1,raw[[#This Row],[active years]])),1,"")</f>
        <v/>
      </c>
      <c r="H4962" t="str">
        <f>IF(ISNUMBER(SEARCH(H$1,raw[[#This Row],[active years]])),1,"")</f>
        <v/>
      </c>
      <c r="I4962" t="str">
        <f>IF(ISNUMBER(SEARCH(I$1,raw[[#This Row],[active years]])),1,"")</f>
        <v/>
      </c>
      <c r="J4962" t="str">
        <f>IF(ISNUMBER(SEARCH(J$1,raw[[#This Row],[active years]])),1,"")</f>
        <v/>
      </c>
      <c r="K4962" t="str">
        <f>IF(ISNUMBER(SEARCH(K$1,raw[[#This Row],[active years]])),1,"")</f>
        <v/>
      </c>
      <c r="L4962" t="str">
        <f>IF(ISNUMBER(SEARCH(L$1,raw[[#This Row],[active years]])),1,"")</f>
        <v/>
      </c>
      <c r="M4962" t="str">
        <f>IF(ISNUMBER(SEARCH(M$1,raw[[#This Row],[active years]])),1,"")</f>
        <v/>
      </c>
      <c r="N4962" t="str">
        <f>IF(ISNUMBER(SEARCH(N$1,raw[[#This Row],[active years]])),1,"")</f>
        <v/>
      </c>
      <c r="O4962" t="str">
        <f>IF(ISNUMBER(SEARCH(O$1,raw[[#This Row],[active years]])),1,"")</f>
        <v/>
      </c>
      <c r="P4962" t="str">
        <f>IF(ISNUMBER(SEARCH(P$1,raw[[#This Row],[active years]])),1,"")</f>
        <v/>
      </c>
      <c r="Q4962" t="str">
        <f>IF(ISNUMBER(SEARCH(Q$1,raw[[#This Row],[active years]])),1,"")</f>
        <v/>
      </c>
      <c r="R4962" t="str">
        <f>IF(ISNUMBER(SEARCH(R$1,raw[[#This Row],[active years]])),1,"")</f>
        <v/>
      </c>
      <c r="S4962" t="str">
        <f>IF(ISNUMBER(SEARCH(S$1,raw[[#This Row],[active years]])),1,"")</f>
        <v/>
      </c>
      <c r="T4962" t="str">
        <f>IF(ISNUMBER(SEARCH(T$1,raw[[#This Row],[active years]])),1,"")</f>
        <v/>
      </c>
      <c r="U4962" t="str">
        <f>IF(ISNUMBER(SEARCH(U$1,raw[[#This Row],[active years]])),1,"")</f>
        <v/>
      </c>
      <c r="V4962" t="str">
        <f>IF(ISNUMBER(SEARCH(V$1,raw[[#This Row],[active years]])),1,"")</f>
        <v/>
      </c>
      <c r="W4962" t="str">
        <f>IF(ISNUMBER(SEARCH(W$1,raw[[#This Row],[active years]])),1,"")</f>
        <v/>
      </c>
      <c r="X4962" t="str">
        <f>IF(ISNUMBER(SEARCH(X$1,raw[[#This Row],[active years]])),1,"")</f>
        <v/>
      </c>
      <c r="Y4962" t="str">
        <f>IF(ISNUMBER(SEARCH(Y$1,raw[[#This Row],[active years]])),1,"")</f>
        <v/>
      </c>
      <c r="Z4962">
        <f>IF(ISNUMBER(SEARCH(Z$1,raw[[#This Row],[active years]])),1,"")</f>
        <v>1</v>
      </c>
      <c r="AA4962">
        <f>IF(ISNUMBER(SEARCH(AA$1,raw[[#This Row],[active years]])),1,"")</f>
        <v>1</v>
      </c>
    </row>
    <row r="4963" spans="1:27" x14ac:dyDescent="0.45">
      <c r="A4963">
        <f>raw[team]</f>
        <v>5809</v>
      </c>
      <c r="B4963">
        <f>raw[rookie year]</f>
        <v>2016</v>
      </c>
      <c r="C4963" t="str">
        <f>IF(ISNUMBER(SEARCH(C$1,raw[[#This Row],[active years]])),1,"")</f>
        <v/>
      </c>
      <c r="D4963" t="str">
        <f>IF(ISNUMBER(SEARCH(D$1,raw[[#This Row],[active years]])),1,"")</f>
        <v/>
      </c>
      <c r="E4963" t="str">
        <f>IF(ISNUMBER(SEARCH(E$1,raw[[#This Row],[active years]])),1,"")</f>
        <v/>
      </c>
      <c r="F4963" t="str">
        <f>IF(ISNUMBER(SEARCH(F$1,raw[[#This Row],[active years]])),1,"")</f>
        <v/>
      </c>
      <c r="G4963" t="str">
        <f>IF(ISNUMBER(SEARCH(G$1,raw[[#This Row],[active years]])),1,"")</f>
        <v/>
      </c>
      <c r="H4963" t="str">
        <f>IF(ISNUMBER(SEARCH(H$1,raw[[#This Row],[active years]])),1,"")</f>
        <v/>
      </c>
      <c r="I4963" t="str">
        <f>IF(ISNUMBER(SEARCH(I$1,raw[[#This Row],[active years]])),1,"")</f>
        <v/>
      </c>
      <c r="J4963" t="str">
        <f>IF(ISNUMBER(SEARCH(J$1,raw[[#This Row],[active years]])),1,"")</f>
        <v/>
      </c>
      <c r="K4963" t="str">
        <f>IF(ISNUMBER(SEARCH(K$1,raw[[#This Row],[active years]])),1,"")</f>
        <v/>
      </c>
      <c r="L4963" t="str">
        <f>IF(ISNUMBER(SEARCH(L$1,raw[[#This Row],[active years]])),1,"")</f>
        <v/>
      </c>
      <c r="M4963" t="str">
        <f>IF(ISNUMBER(SEARCH(M$1,raw[[#This Row],[active years]])),1,"")</f>
        <v/>
      </c>
      <c r="N4963" t="str">
        <f>IF(ISNUMBER(SEARCH(N$1,raw[[#This Row],[active years]])),1,"")</f>
        <v/>
      </c>
      <c r="O4963" t="str">
        <f>IF(ISNUMBER(SEARCH(O$1,raw[[#This Row],[active years]])),1,"")</f>
        <v/>
      </c>
      <c r="P4963" t="str">
        <f>IF(ISNUMBER(SEARCH(P$1,raw[[#This Row],[active years]])),1,"")</f>
        <v/>
      </c>
      <c r="Q4963" t="str">
        <f>IF(ISNUMBER(SEARCH(Q$1,raw[[#This Row],[active years]])),1,"")</f>
        <v/>
      </c>
      <c r="R4963" t="str">
        <f>IF(ISNUMBER(SEARCH(R$1,raw[[#This Row],[active years]])),1,"")</f>
        <v/>
      </c>
      <c r="S4963" t="str">
        <f>IF(ISNUMBER(SEARCH(S$1,raw[[#This Row],[active years]])),1,"")</f>
        <v/>
      </c>
      <c r="T4963" t="str">
        <f>IF(ISNUMBER(SEARCH(T$1,raw[[#This Row],[active years]])),1,"")</f>
        <v/>
      </c>
      <c r="U4963" t="str">
        <f>IF(ISNUMBER(SEARCH(U$1,raw[[#This Row],[active years]])),1,"")</f>
        <v/>
      </c>
      <c r="V4963" t="str">
        <f>IF(ISNUMBER(SEARCH(V$1,raw[[#This Row],[active years]])),1,"")</f>
        <v/>
      </c>
      <c r="W4963" t="str">
        <f>IF(ISNUMBER(SEARCH(W$1,raw[[#This Row],[active years]])),1,"")</f>
        <v/>
      </c>
      <c r="X4963" t="str">
        <f>IF(ISNUMBER(SEARCH(X$1,raw[[#This Row],[active years]])),1,"")</f>
        <v/>
      </c>
      <c r="Y4963" t="str">
        <f>IF(ISNUMBER(SEARCH(Y$1,raw[[#This Row],[active years]])),1,"")</f>
        <v/>
      </c>
      <c r="Z4963" t="str">
        <f>IF(ISNUMBER(SEARCH(Z$1,raw[[#This Row],[active years]])),1,"")</f>
        <v/>
      </c>
      <c r="AA4963">
        <f>IF(ISNUMBER(SEARCH(AA$1,raw[[#This Row],[active years]])),1,"")</f>
        <v>1</v>
      </c>
    </row>
    <row r="4964" spans="1:27" x14ac:dyDescent="0.45">
      <c r="A4964">
        <f>raw[team]</f>
        <v>5810</v>
      </c>
      <c r="B4964">
        <f>raw[rookie year]</f>
        <v>2016</v>
      </c>
      <c r="C4964" t="str">
        <f>IF(ISNUMBER(SEARCH(C$1,raw[[#This Row],[active years]])),1,"")</f>
        <v/>
      </c>
      <c r="D4964" t="str">
        <f>IF(ISNUMBER(SEARCH(D$1,raw[[#This Row],[active years]])),1,"")</f>
        <v/>
      </c>
      <c r="E4964" t="str">
        <f>IF(ISNUMBER(SEARCH(E$1,raw[[#This Row],[active years]])),1,"")</f>
        <v/>
      </c>
      <c r="F4964" t="str">
        <f>IF(ISNUMBER(SEARCH(F$1,raw[[#This Row],[active years]])),1,"")</f>
        <v/>
      </c>
      <c r="G4964" t="str">
        <f>IF(ISNUMBER(SEARCH(G$1,raw[[#This Row],[active years]])),1,"")</f>
        <v/>
      </c>
      <c r="H4964" t="str">
        <f>IF(ISNUMBER(SEARCH(H$1,raw[[#This Row],[active years]])),1,"")</f>
        <v/>
      </c>
      <c r="I4964" t="str">
        <f>IF(ISNUMBER(SEARCH(I$1,raw[[#This Row],[active years]])),1,"")</f>
        <v/>
      </c>
      <c r="J4964" t="str">
        <f>IF(ISNUMBER(SEARCH(J$1,raw[[#This Row],[active years]])),1,"")</f>
        <v/>
      </c>
      <c r="K4964" t="str">
        <f>IF(ISNUMBER(SEARCH(K$1,raw[[#This Row],[active years]])),1,"")</f>
        <v/>
      </c>
      <c r="L4964" t="str">
        <f>IF(ISNUMBER(SEARCH(L$1,raw[[#This Row],[active years]])),1,"")</f>
        <v/>
      </c>
      <c r="M4964" t="str">
        <f>IF(ISNUMBER(SEARCH(M$1,raw[[#This Row],[active years]])),1,"")</f>
        <v/>
      </c>
      <c r="N4964" t="str">
        <f>IF(ISNUMBER(SEARCH(N$1,raw[[#This Row],[active years]])),1,"")</f>
        <v/>
      </c>
      <c r="O4964" t="str">
        <f>IF(ISNUMBER(SEARCH(O$1,raw[[#This Row],[active years]])),1,"")</f>
        <v/>
      </c>
      <c r="P4964" t="str">
        <f>IF(ISNUMBER(SEARCH(P$1,raw[[#This Row],[active years]])),1,"")</f>
        <v/>
      </c>
      <c r="Q4964" t="str">
        <f>IF(ISNUMBER(SEARCH(Q$1,raw[[#This Row],[active years]])),1,"")</f>
        <v/>
      </c>
      <c r="R4964" t="str">
        <f>IF(ISNUMBER(SEARCH(R$1,raw[[#This Row],[active years]])),1,"")</f>
        <v/>
      </c>
      <c r="S4964" t="str">
        <f>IF(ISNUMBER(SEARCH(S$1,raw[[#This Row],[active years]])),1,"")</f>
        <v/>
      </c>
      <c r="T4964" t="str">
        <f>IF(ISNUMBER(SEARCH(T$1,raw[[#This Row],[active years]])),1,"")</f>
        <v/>
      </c>
      <c r="U4964" t="str">
        <f>IF(ISNUMBER(SEARCH(U$1,raw[[#This Row],[active years]])),1,"")</f>
        <v/>
      </c>
      <c r="V4964" t="str">
        <f>IF(ISNUMBER(SEARCH(V$1,raw[[#This Row],[active years]])),1,"")</f>
        <v/>
      </c>
      <c r="W4964" t="str">
        <f>IF(ISNUMBER(SEARCH(W$1,raw[[#This Row],[active years]])),1,"")</f>
        <v/>
      </c>
      <c r="X4964" t="str">
        <f>IF(ISNUMBER(SEARCH(X$1,raw[[#This Row],[active years]])),1,"")</f>
        <v/>
      </c>
      <c r="Y4964" t="str">
        <f>IF(ISNUMBER(SEARCH(Y$1,raw[[#This Row],[active years]])),1,"")</f>
        <v/>
      </c>
      <c r="Z4964" t="str">
        <f>IF(ISNUMBER(SEARCH(Z$1,raw[[#This Row],[active years]])),1,"")</f>
        <v/>
      </c>
      <c r="AA4964">
        <f>IF(ISNUMBER(SEARCH(AA$1,raw[[#This Row],[active years]])),1,"")</f>
        <v>1</v>
      </c>
    </row>
    <row r="4965" spans="1:27" x14ac:dyDescent="0.45">
      <c r="A4965">
        <f>raw[team]</f>
        <v>5811</v>
      </c>
      <c r="B4965">
        <f>raw[rookie year]</f>
        <v>2016</v>
      </c>
      <c r="C4965" t="str">
        <f>IF(ISNUMBER(SEARCH(C$1,raw[[#This Row],[active years]])),1,"")</f>
        <v/>
      </c>
      <c r="D4965" t="str">
        <f>IF(ISNUMBER(SEARCH(D$1,raw[[#This Row],[active years]])),1,"")</f>
        <v/>
      </c>
      <c r="E4965" t="str">
        <f>IF(ISNUMBER(SEARCH(E$1,raw[[#This Row],[active years]])),1,"")</f>
        <v/>
      </c>
      <c r="F4965" t="str">
        <f>IF(ISNUMBER(SEARCH(F$1,raw[[#This Row],[active years]])),1,"")</f>
        <v/>
      </c>
      <c r="G4965" t="str">
        <f>IF(ISNUMBER(SEARCH(G$1,raw[[#This Row],[active years]])),1,"")</f>
        <v/>
      </c>
      <c r="H4965" t="str">
        <f>IF(ISNUMBER(SEARCH(H$1,raw[[#This Row],[active years]])),1,"")</f>
        <v/>
      </c>
      <c r="I4965" t="str">
        <f>IF(ISNUMBER(SEARCH(I$1,raw[[#This Row],[active years]])),1,"")</f>
        <v/>
      </c>
      <c r="J4965" t="str">
        <f>IF(ISNUMBER(SEARCH(J$1,raw[[#This Row],[active years]])),1,"")</f>
        <v/>
      </c>
      <c r="K4965" t="str">
        <f>IF(ISNUMBER(SEARCH(K$1,raw[[#This Row],[active years]])),1,"")</f>
        <v/>
      </c>
      <c r="L4965" t="str">
        <f>IF(ISNUMBER(SEARCH(L$1,raw[[#This Row],[active years]])),1,"")</f>
        <v/>
      </c>
      <c r="M4965" t="str">
        <f>IF(ISNUMBER(SEARCH(M$1,raw[[#This Row],[active years]])),1,"")</f>
        <v/>
      </c>
      <c r="N4965" t="str">
        <f>IF(ISNUMBER(SEARCH(N$1,raw[[#This Row],[active years]])),1,"")</f>
        <v/>
      </c>
      <c r="O4965" t="str">
        <f>IF(ISNUMBER(SEARCH(O$1,raw[[#This Row],[active years]])),1,"")</f>
        <v/>
      </c>
      <c r="P4965" t="str">
        <f>IF(ISNUMBER(SEARCH(P$1,raw[[#This Row],[active years]])),1,"")</f>
        <v/>
      </c>
      <c r="Q4965" t="str">
        <f>IF(ISNUMBER(SEARCH(Q$1,raw[[#This Row],[active years]])),1,"")</f>
        <v/>
      </c>
      <c r="R4965" t="str">
        <f>IF(ISNUMBER(SEARCH(R$1,raw[[#This Row],[active years]])),1,"")</f>
        <v/>
      </c>
      <c r="S4965" t="str">
        <f>IF(ISNUMBER(SEARCH(S$1,raw[[#This Row],[active years]])),1,"")</f>
        <v/>
      </c>
      <c r="T4965" t="str">
        <f>IF(ISNUMBER(SEARCH(T$1,raw[[#This Row],[active years]])),1,"")</f>
        <v/>
      </c>
      <c r="U4965" t="str">
        <f>IF(ISNUMBER(SEARCH(U$1,raw[[#This Row],[active years]])),1,"")</f>
        <v/>
      </c>
      <c r="V4965" t="str">
        <f>IF(ISNUMBER(SEARCH(V$1,raw[[#This Row],[active years]])),1,"")</f>
        <v/>
      </c>
      <c r="W4965" t="str">
        <f>IF(ISNUMBER(SEARCH(W$1,raw[[#This Row],[active years]])),1,"")</f>
        <v/>
      </c>
      <c r="X4965" t="str">
        <f>IF(ISNUMBER(SEARCH(X$1,raw[[#This Row],[active years]])),1,"")</f>
        <v/>
      </c>
      <c r="Y4965" t="str">
        <f>IF(ISNUMBER(SEARCH(Y$1,raw[[#This Row],[active years]])),1,"")</f>
        <v/>
      </c>
      <c r="Z4965" t="str">
        <f>IF(ISNUMBER(SEARCH(Z$1,raw[[#This Row],[active years]])),1,"")</f>
        <v/>
      </c>
      <c r="AA4965">
        <f>IF(ISNUMBER(SEARCH(AA$1,raw[[#This Row],[active years]])),1,"")</f>
        <v>1</v>
      </c>
    </row>
    <row r="4966" spans="1:27" x14ac:dyDescent="0.45">
      <c r="A4966">
        <f>raw[team]</f>
        <v>5812</v>
      </c>
      <c r="B4966">
        <f>raw[rookie year]</f>
        <v>2016</v>
      </c>
      <c r="C4966" t="str">
        <f>IF(ISNUMBER(SEARCH(C$1,raw[[#This Row],[active years]])),1,"")</f>
        <v/>
      </c>
      <c r="D4966" t="str">
        <f>IF(ISNUMBER(SEARCH(D$1,raw[[#This Row],[active years]])),1,"")</f>
        <v/>
      </c>
      <c r="E4966" t="str">
        <f>IF(ISNUMBER(SEARCH(E$1,raw[[#This Row],[active years]])),1,"")</f>
        <v/>
      </c>
      <c r="F4966" t="str">
        <f>IF(ISNUMBER(SEARCH(F$1,raw[[#This Row],[active years]])),1,"")</f>
        <v/>
      </c>
      <c r="G4966" t="str">
        <f>IF(ISNUMBER(SEARCH(G$1,raw[[#This Row],[active years]])),1,"")</f>
        <v/>
      </c>
      <c r="H4966" t="str">
        <f>IF(ISNUMBER(SEARCH(H$1,raw[[#This Row],[active years]])),1,"")</f>
        <v/>
      </c>
      <c r="I4966" t="str">
        <f>IF(ISNUMBER(SEARCH(I$1,raw[[#This Row],[active years]])),1,"")</f>
        <v/>
      </c>
      <c r="J4966" t="str">
        <f>IF(ISNUMBER(SEARCH(J$1,raw[[#This Row],[active years]])),1,"")</f>
        <v/>
      </c>
      <c r="K4966" t="str">
        <f>IF(ISNUMBER(SEARCH(K$1,raw[[#This Row],[active years]])),1,"")</f>
        <v/>
      </c>
      <c r="L4966" t="str">
        <f>IF(ISNUMBER(SEARCH(L$1,raw[[#This Row],[active years]])),1,"")</f>
        <v/>
      </c>
      <c r="M4966" t="str">
        <f>IF(ISNUMBER(SEARCH(M$1,raw[[#This Row],[active years]])),1,"")</f>
        <v/>
      </c>
      <c r="N4966" t="str">
        <f>IF(ISNUMBER(SEARCH(N$1,raw[[#This Row],[active years]])),1,"")</f>
        <v/>
      </c>
      <c r="O4966" t="str">
        <f>IF(ISNUMBER(SEARCH(O$1,raw[[#This Row],[active years]])),1,"")</f>
        <v/>
      </c>
      <c r="P4966" t="str">
        <f>IF(ISNUMBER(SEARCH(P$1,raw[[#This Row],[active years]])),1,"")</f>
        <v/>
      </c>
      <c r="Q4966" t="str">
        <f>IF(ISNUMBER(SEARCH(Q$1,raw[[#This Row],[active years]])),1,"")</f>
        <v/>
      </c>
      <c r="R4966" t="str">
        <f>IF(ISNUMBER(SEARCH(R$1,raw[[#This Row],[active years]])),1,"")</f>
        <v/>
      </c>
      <c r="S4966" t="str">
        <f>IF(ISNUMBER(SEARCH(S$1,raw[[#This Row],[active years]])),1,"")</f>
        <v/>
      </c>
      <c r="T4966" t="str">
        <f>IF(ISNUMBER(SEARCH(T$1,raw[[#This Row],[active years]])),1,"")</f>
        <v/>
      </c>
      <c r="U4966" t="str">
        <f>IF(ISNUMBER(SEARCH(U$1,raw[[#This Row],[active years]])),1,"")</f>
        <v/>
      </c>
      <c r="V4966" t="str">
        <f>IF(ISNUMBER(SEARCH(V$1,raw[[#This Row],[active years]])),1,"")</f>
        <v/>
      </c>
      <c r="W4966" t="str">
        <f>IF(ISNUMBER(SEARCH(W$1,raw[[#This Row],[active years]])),1,"")</f>
        <v/>
      </c>
      <c r="X4966" t="str">
        <f>IF(ISNUMBER(SEARCH(X$1,raw[[#This Row],[active years]])),1,"")</f>
        <v/>
      </c>
      <c r="Y4966" t="str">
        <f>IF(ISNUMBER(SEARCH(Y$1,raw[[#This Row],[active years]])),1,"")</f>
        <v/>
      </c>
      <c r="Z4966" t="str">
        <f>IF(ISNUMBER(SEARCH(Z$1,raw[[#This Row],[active years]])),1,"")</f>
        <v/>
      </c>
      <c r="AA4966">
        <f>IF(ISNUMBER(SEARCH(AA$1,raw[[#This Row],[active years]])),1,"")</f>
        <v>1</v>
      </c>
    </row>
    <row r="4967" spans="1:27" x14ac:dyDescent="0.45">
      <c r="A4967">
        <f>raw[team]</f>
        <v>5813</v>
      </c>
      <c r="B4967">
        <f>raw[rookie year]</f>
        <v>2016</v>
      </c>
      <c r="C4967" t="str">
        <f>IF(ISNUMBER(SEARCH(C$1,raw[[#This Row],[active years]])),1,"")</f>
        <v/>
      </c>
      <c r="D4967" t="str">
        <f>IF(ISNUMBER(SEARCH(D$1,raw[[#This Row],[active years]])),1,"")</f>
        <v/>
      </c>
      <c r="E4967" t="str">
        <f>IF(ISNUMBER(SEARCH(E$1,raw[[#This Row],[active years]])),1,"")</f>
        <v/>
      </c>
      <c r="F4967" t="str">
        <f>IF(ISNUMBER(SEARCH(F$1,raw[[#This Row],[active years]])),1,"")</f>
        <v/>
      </c>
      <c r="G4967" t="str">
        <f>IF(ISNUMBER(SEARCH(G$1,raw[[#This Row],[active years]])),1,"")</f>
        <v/>
      </c>
      <c r="H4967" t="str">
        <f>IF(ISNUMBER(SEARCH(H$1,raw[[#This Row],[active years]])),1,"")</f>
        <v/>
      </c>
      <c r="I4967" t="str">
        <f>IF(ISNUMBER(SEARCH(I$1,raw[[#This Row],[active years]])),1,"")</f>
        <v/>
      </c>
      <c r="J4967" t="str">
        <f>IF(ISNUMBER(SEARCH(J$1,raw[[#This Row],[active years]])),1,"")</f>
        <v/>
      </c>
      <c r="K4967" t="str">
        <f>IF(ISNUMBER(SEARCH(K$1,raw[[#This Row],[active years]])),1,"")</f>
        <v/>
      </c>
      <c r="L4967" t="str">
        <f>IF(ISNUMBER(SEARCH(L$1,raw[[#This Row],[active years]])),1,"")</f>
        <v/>
      </c>
      <c r="M4967" t="str">
        <f>IF(ISNUMBER(SEARCH(M$1,raw[[#This Row],[active years]])),1,"")</f>
        <v/>
      </c>
      <c r="N4967" t="str">
        <f>IF(ISNUMBER(SEARCH(N$1,raw[[#This Row],[active years]])),1,"")</f>
        <v/>
      </c>
      <c r="O4967" t="str">
        <f>IF(ISNUMBER(SEARCH(O$1,raw[[#This Row],[active years]])),1,"")</f>
        <v/>
      </c>
      <c r="P4967" t="str">
        <f>IF(ISNUMBER(SEARCH(P$1,raw[[#This Row],[active years]])),1,"")</f>
        <v/>
      </c>
      <c r="Q4967" t="str">
        <f>IF(ISNUMBER(SEARCH(Q$1,raw[[#This Row],[active years]])),1,"")</f>
        <v/>
      </c>
      <c r="R4967" t="str">
        <f>IF(ISNUMBER(SEARCH(R$1,raw[[#This Row],[active years]])),1,"")</f>
        <v/>
      </c>
      <c r="S4967" t="str">
        <f>IF(ISNUMBER(SEARCH(S$1,raw[[#This Row],[active years]])),1,"")</f>
        <v/>
      </c>
      <c r="T4967" t="str">
        <f>IF(ISNUMBER(SEARCH(T$1,raw[[#This Row],[active years]])),1,"")</f>
        <v/>
      </c>
      <c r="U4967" t="str">
        <f>IF(ISNUMBER(SEARCH(U$1,raw[[#This Row],[active years]])),1,"")</f>
        <v/>
      </c>
      <c r="V4967" t="str">
        <f>IF(ISNUMBER(SEARCH(V$1,raw[[#This Row],[active years]])),1,"")</f>
        <v/>
      </c>
      <c r="W4967" t="str">
        <f>IF(ISNUMBER(SEARCH(W$1,raw[[#This Row],[active years]])),1,"")</f>
        <v/>
      </c>
      <c r="X4967" t="str">
        <f>IF(ISNUMBER(SEARCH(X$1,raw[[#This Row],[active years]])),1,"")</f>
        <v/>
      </c>
      <c r="Y4967" t="str">
        <f>IF(ISNUMBER(SEARCH(Y$1,raw[[#This Row],[active years]])),1,"")</f>
        <v/>
      </c>
      <c r="Z4967">
        <f>IF(ISNUMBER(SEARCH(Z$1,raw[[#This Row],[active years]])),1,"")</f>
        <v>1</v>
      </c>
      <c r="AA4967">
        <f>IF(ISNUMBER(SEARCH(AA$1,raw[[#This Row],[active years]])),1,"")</f>
        <v>1</v>
      </c>
    </row>
    <row r="4968" spans="1:27" x14ac:dyDescent="0.45">
      <c r="A4968">
        <f>raw[team]</f>
        <v>5814</v>
      </c>
      <c r="B4968">
        <f>raw[rookie year]</f>
        <v>2016</v>
      </c>
      <c r="C4968" t="str">
        <f>IF(ISNUMBER(SEARCH(C$1,raw[[#This Row],[active years]])),1,"")</f>
        <v/>
      </c>
      <c r="D4968" t="str">
        <f>IF(ISNUMBER(SEARCH(D$1,raw[[#This Row],[active years]])),1,"")</f>
        <v/>
      </c>
      <c r="E4968" t="str">
        <f>IF(ISNUMBER(SEARCH(E$1,raw[[#This Row],[active years]])),1,"")</f>
        <v/>
      </c>
      <c r="F4968" t="str">
        <f>IF(ISNUMBER(SEARCH(F$1,raw[[#This Row],[active years]])),1,"")</f>
        <v/>
      </c>
      <c r="G4968" t="str">
        <f>IF(ISNUMBER(SEARCH(G$1,raw[[#This Row],[active years]])),1,"")</f>
        <v/>
      </c>
      <c r="H4968" t="str">
        <f>IF(ISNUMBER(SEARCH(H$1,raw[[#This Row],[active years]])),1,"")</f>
        <v/>
      </c>
      <c r="I4968" t="str">
        <f>IF(ISNUMBER(SEARCH(I$1,raw[[#This Row],[active years]])),1,"")</f>
        <v/>
      </c>
      <c r="J4968" t="str">
        <f>IF(ISNUMBER(SEARCH(J$1,raw[[#This Row],[active years]])),1,"")</f>
        <v/>
      </c>
      <c r="K4968" t="str">
        <f>IF(ISNUMBER(SEARCH(K$1,raw[[#This Row],[active years]])),1,"")</f>
        <v/>
      </c>
      <c r="L4968" t="str">
        <f>IF(ISNUMBER(SEARCH(L$1,raw[[#This Row],[active years]])),1,"")</f>
        <v/>
      </c>
      <c r="M4968" t="str">
        <f>IF(ISNUMBER(SEARCH(M$1,raw[[#This Row],[active years]])),1,"")</f>
        <v/>
      </c>
      <c r="N4968" t="str">
        <f>IF(ISNUMBER(SEARCH(N$1,raw[[#This Row],[active years]])),1,"")</f>
        <v/>
      </c>
      <c r="O4968" t="str">
        <f>IF(ISNUMBER(SEARCH(O$1,raw[[#This Row],[active years]])),1,"")</f>
        <v/>
      </c>
      <c r="P4968" t="str">
        <f>IF(ISNUMBER(SEARCH(P$1,raw[[#This Row],[active years]])),1,"")</f>
        <v/>
      </c>
      <c r="Q4968" t="str">
        <f>IF(ISNUMBER(SEARCH(Q$1,raw[[#This Row],[active years]])),1,"")</f>
        <v/>
      </c>
      <c r="R4968" t="str">
        <f>IF(ISNUMBER(SEARCH(R$1,raw[[#This Row],[active years]])),1,"")</f>
        <v/>
      </c>
      <c r="S4968" t="str">
        <f>IF(ISNUMBER(SEARCH(S$1,raw[[#This Row],[active years]])),1,"")</f>
        <v/>
      </c>
      <c r="T4968" t="str">
        <f>IF(ISNUMBER(SEARCH(T$1,raw[[#This Row],[active years]])),1,"")</f>
        <v/>
      </c>
      <c r="U4968" t="str">
        <f>IF(ISNUMBER(SEARCH(U$1,raw[[#This Row],[active years]])),1,"")</f>
        <v/>
      </c>
      <c r="V4968" t="str">
        <f>IF(ISNUMBER(SEARCH(V$1,raw[[#This Row],[active years]])),1,"")</f>
        <v/>
      </c>
      <c r="W4968" t="str">
        <f>IF(ISNUMBER(SEARCH(W$1,raw[[#This Row],[active years]])),1,"")</f>
        <v/>
      </c>
      <c r="X4968" t="str">
        <f>IF(ISNUMBER(SEARCH(X$1,raw[[#This Row],[active years]])),1,"")</f>
        <v/>
      </c>
      <c r="Y4968" t="str">
        <f>IF(ISNUMBER(SEARCH(Y$1,raw[[#This Row],[active years]])),1,"")</f>
        <v/>
      </c>
      <c r="Z4968" t="str">
        <f>IF(ISNUMBER(SEARCH(Z$1,raw[[#This Row],[active years]])),1,"")</f>
        <v/>
      </c>
      <c r="AA4968">
        <f>IF(ISNUMBER(SEARCH(AA$1,raw[[#This Row],[active years]])),1,"")</f>
        <v>1</v>
      </c>
    </row>
    <row r="4969" spans="1:27" x14ac:dyDescent="0.45">
      <c r="A4969">
        <f>raw[team]</f>
        <v>5815</v>
      </c>
      <c r="B4969">
        <f>raw[rookie year]</f>
        <v>2016</v>
      </c>
      <c r="C4969" t="str">
        <f>IF(ISNUMBER(SEARCH(C$1,raw[[#This Row],[active years]])),1,"")</f>
        <v/>
      </c>
      <c r="D4969" t="str">
        <f>IF(ISNUMBER(SEARCH(D$1,raw[[#This Row],[active years]])),1,"")</f>
        <v/>
      </c>
      <c r="E4969" t="str">
        <f>IF(ISNUMBER(SEARCH(E$1,raw[[#This Row],[active years]])),1,"")</f>
        <v/>
      </c>
      <c r="F4969" t="str">
        <f>IF(ISNUMBER(SEARCH(F$1,raw[[#This Row],[active years]])),1,"")</f>
        <v/>
      </c>
      <c r="G4969" t="str">
        <f>IF(ISNUMBER(SEARCH(G$1,raw[[#This Row],[active years]])),1,"")</f>
        <v/>
      </c>
      <c r="H4969" t="str">
        <f>IF(ISNUMBER(SEARCH(H$1,raw[[#This Row],[active years]])),1,"")</f>
        <v/>
      </c>
      <c r="I4969" t="str">
        <f>IF(ISNUMBER(SEARCH(I$1,raw[[#This Row],[active years]])),1,"")</f>
        <v/>
      </c>
      <c r="J4969" t="str">
        <f>IF(ISNUMBER(SEARCH(J$1,raw[[#This Row],[active years]])),1,"")</f>
        <v/>
      </c>
      <c r="K4969" t="str">
        <f>IF(ISNUMBER(SEARCH(K$1,raw[[#This Row],[active years]])),1,"")</f>
        <v/>
      </c>
      <c r="L4969" t="str">
        <f>IF(ISNUMBER(SEARCH(L$1,raw[[#This Row],[active years]])),1,"")</f>
        <v/>
      </c>
      <c r="M4969" t="str">
        <f>IF(ISNUMBER(SEARCH(M$1,raw[[#This Row],[active years]])),1,"")</f>
        <v/>
      </c>
      <c r="N4969" t="str">
        <f>IF(ISNUMBER(SEARCH(N$1,raw[[#This Row],[active years]])),1,"")</f>
        <v/>
      </c>
      <c r="O4969" t="str">
        <f>IF(ISNUMBER(SEARCH(O$1,raw[[#This Row],[active years]])),1,"")</f>
        <v/>
      </c>
      <c r="P4969" t="str">
        <f>IF(ISNUMBER(SEARCH(P$1,raw[[#This Row],[active years]])),1,"")</f>
        <v/>
      </c>
      <c r="Q4969" t="str">
        <f>IF(ISNUMBER(SEARCH(Q$1,raw[[#This Row],[active years]])),1,"")</f>
        <v/>
      </c>
      <c r="R4969" t="str">
        <f>IF(ISNUMBER(SEARCH(R$1,raw[[#This Row],[active years]])),1,"")</f>
        <v/>
      </c>
      <c r="S4969" t="str">
        <f>IF(ISNUMBER(SEARCH(S$1,raw[[#This Row],[active years]])),1,"")</f>
        <v/>
      </c>
      <c r="T4969" t="str">
        <f>IF(ISNUMBER(SEARCH(T$1,raw[[#This Row],[active years]])),1,"")</f>
        <v/>
      </c>
      <c r="U4969" t="str">
        <f>IF(ISNUMBER(SEARCH(U$1,raw[[#This Row],[active years]])),1,"")</f>
        <v/>
      </c>
      <c r="V4969" t="str">
        <f>IF(ISNUMBER(SEARCH(V$1,raw[[#This Row],[active years]])),1,"")</f>
        <v/>
      </c>
      <c r="W4969" t="str">
        <f>IF(ISNUMBER(SEARCH(W$1,raw[[#This Row],[active years]])),1,"")</f>
        <v/>
      </c>
      <c r="X4969" t="str">
        <f>IF(ISNUMBER(SEARCH(X$1,raw[[#This Row],[active years]])),1,"")</f>
        <v/>
      </c>
      <c r="Y4969" t="str">
        <f>IF(ISNUMBER(SEARCH(Y$1,raw[[#This Row],[active years]])),1,"")</f>
        <v/>
      </c>
      <c r="Z4969" t="str">
        <f>IF(ISNUMBER(SEARCH(Z$1,raw[[#This Row],[active years]])),1,"")</f>
        <v/>
      </c>
      <c r="AA4969" t="str">
        <f>IF(ISNUMBER(SEARCH(AA$1,raw[[#This Row],[active years]])),1,"")</f>
        <v/>
      </c>
    </row>
    <row r="4970" spans="1:27" x14ac:dyDescent="0.45">
      <c r="A4970">
        <f>raw[team]</f>
        <v>5816</v>
      </c>
      <c r="B4970">
        <f>raw[rookie year]</f>
        <v>2016</v>
      </c>
      <c r="C4970" t="str">
        <f>IF(ISNUMBER(SEARCH(C$1,raw[[#This Row],[active years]])),1,"")</f>
        <v/>
      </c>
      <c r="D4970" t="str">
        <f>IF(ISNUMBER(SEARCH(D$1,raw[[#This Row],[active years]])),1,"")</f>
        <v/>
      </c>
      <c r="E4970" t="str">
        <f>IF(ISNUMBER(SEARCH(E$1,raw[[#This Row],[active years]])),1,"")</f>
        <v/>
      </c>
      <c r="F4970" t="str">
        <f>IF(ISNUMBER(SEARCH(F$1,raw[[#This Row],[active years]])),1,"")</f>
        <v/>
      </c>
      <c r="G4970" t="str">
        <f>IF(ISNUMBER(SEARCH(G$1,raw[[#This Row],[active years]])),1,"")</f>
        <v/>
      </c>
      <c r="H4970" t="str">
        <f>IF(ISNUMBER(SEARCH(H$1,raw[[#This Row],[active years]])),1,"")</f>
        <v/>
      </c>
      <c r="I4970" t="str">
        <f>IF(ISNUMBER(SEARCH(I$1,raw[[#This Row],[active years]])),1,"")</f>
        <v/>
      </c>
      <c r="J4970" t="str">
        <f>IF(ISNUMBER(SEARCH(J$1,raw[[#This Row],[active years]])),1,"")</f>
        <v/>
      </c>
      <c r="K4970" t="str">
        <f>IF(ISNUMBER(SEARCH(K$1,raw[[#This Row],[active years]])),1,"")</f>
        <v/>
      </c>
      <c r="L4970" t="str">
        <f>IF(ISNUMBER(SEARCH(L$1,raw[[#This Row],[active years]])),1,"")</f>
        <v/>
      </c>
      <c r="M4970" t="str">
        <f>IF(ISNUMBER(SEARCH(M$1,raw[[#This Row],[active years]])),1,"")</f>
        <v/>
      </c>
      <c r="N4970" t="str">
        <f>IF(ISNUMBER(SEARCH(N$1,raw[[#This Row],[active years]])),1,"")</f>
        <v/>
      </c>
      <c r="O4970" t="str">
        <f>IF(ISNUMBER(SEARCH(O$1,raw[[#This Row],[active years]])),1,"")</f>
        <v/>
      </c>
      <c r="P4970" t="str">
        <f>IF(ISNUMBER(SEARCH(P$1,raw[[#This Row],[active years]])),1,"")</f>
        <v/>
      </c>
      <c r="Q4970" t="str">
        <f>IF(ISNUMBER(SEARCH(Q$1,raw[[#This Row],[active years]])),1,"")</f>
        <v/>
      </c>
      <c r="R4970" t="str">
        <f>IF(ISNUMBER(SEARCH(R$1,raw[[#This Row],[active years]])),1,"")</f>
        <v/>
      </c>
      <c r="S4970" t="str">
        <f>IF(ISNUMBER(SEARCH(S$1,raw[[#This Row],[active years]])),1,"")</f>
        <v/>
      </c>
      <c r="T4970" t="str">
        <f>IF(ISNUMBER(SEARCH(T$1,raw[[#This Row],[active years]])),1,"")</f>
        <v/>
      </c>
      <c r="U4970" t="str">
        <f>IF(ISNUMBER(SEARCH(U$1,raw[[#This Row],[active years]])),1,"")</f>
        <v/>
      </c>
      <c r="V4970" t="str">
        <f>IF(ISNUMBER(SEARCH(V$1,raw[[#This Row],[active years]])),1,"")</f>
        <v/>
      </c>
      <c r="W4970" t="str">
        <f>IF(ISNUMBER(SEARCH(W$1,raw[[#This Row],[active years]])),1,"")</f>
        <v/>
      </c>
      <c r="X4970" t="str">
        <f>IF(ISNUMBER(SEARCH(X$1,raw[[#This Row],[active years]])),1,"")</f>
        <v/>
      </c>
      <c r="Y4970" t="str">
        <f>IF(ISNUMBER(SEARCH(Y$1,raw[[#This Row],[active years]])),1,"")</f>
        <v/>
      </c>
      <c r="Z4970" t="str">
        <f>IF(ISNUMBER(SEARCH(Z$1,raw[[#This Row],[active years]])),1,"")</f>
        <v/>
      </c>
      <c r="AA4970">
        <f>IF(ISNUMBER(SEARCH(AA$1,raw[[#This Row],[active years]])),1,"")</f>
        <v>1</v>
      </c>
    </row>
    <row r="4971" spans="1:27" x14ac:dyDescent="0.45">
      <c r="A4971">
        <f>raw[team]</f>
        <v>5817</v>
      </c>
      <c r="B4971">
        <f>raw[rookie year]</f>
        <v>2016</v>
      </c>
      <c r="C4971" t="str">
        <f>IF(ISNUMBER(SEARCH(C$1,raw[[#This Row],[active years]])),1,"")</f>
        <v/>
      </c>
      <c r="D4971" t="str">
        <f>IF(ISNUMBER(SEARCH(D$1,raw[[#This Row],[active years]])),1,"")</f>
        <v/>
      </c>
      <c r="E4971" t="str">
        <f>IF(ISNUMBER(SEARCH(E$1,raw[[#This Row],[active years]])),1,"")</f>
        <v/>
      </c>
      <c r="F4971" t="str">
        <f>IF(ISNUMBER(SEARCH(F$1,raw[[#This Row],[active years]])),1,"")</f>
        <v/>
      </c>
      <c r="G4971" t="str">
        <f>IF(ISNUMBER(SEARCH(G$1,raw[[#This Row],[active years]])),1,"")</f>
        <v/>
      </c>
      <c r="H4971" t="str">
        <f>IF(ISNUMBER(SEARCH(H$1,raw[[#This Row],[active years]])),1,"")</f>
        <v/>
      </c>
      <c r="I4971" t="str">
        <f>IF(ISNUMBER(SEARCH(I$1,raw[[#This Row],[active years]])),1,"")</f>
        <v/>
      </c>
      <c r="J4971" t="str">
        <f>IF(ISNUMBER(SEARCH(J$1,raw[[#This Row],[active years]])),1,"")</f>
        <v/>
      </c>
      <c r="K4971" t="str">
        <f>IF(ISNUMBER(SEARCH(K$1,raw[[#This Row],[active years]])),1,"")</f>
        <v/>
      </c>
      <c r="L4971" t="str">
        <f>IF(ISNUMBER(SEARCH(L$1,raw[[#This Row],[active years]])),1,"")</f>
        <v/>
      </c>
      <c r="M4971" t="str">
        <f>IF(ISNUMBER(SEARCH(M$1,raw[[#This Row],[active years]])),1,"")</f>
        <v/>
      </c>
      <c r="N4971" t="str">
        <f>IF(ISNUMBER(SEARCH(N$1,raw[[#This Row],[active years]])),1,"")</f>
        <v/>
      </c>
      <c r="O4971" t="str">
        <f>IF(ISNUMBER(SEARCH(O$1,raw[[#This Row],[active years]])),1,"")</f>
        <v/>
      </c>
      <c r="P4971" t="str">
        <f>IF(ISNUMBER(SEARCH(P$1,raw[[#This Row],[active years]])),1,"")</f>
        <v/>
      </c>
      <c r="Q4971" t="str">
        <f>IF(ISNUMBER(SEARCH(Q$1,raw[[#This Row],[active years]])),1,"")</f>
        <v/>
      </c>
      <c r="R4971" t="str">
        <f>IF(ISNUMBER(SEARCH(R$1,raw[[#This Row],[active years]])),1,"")</f>
        <v/>
      </c>
      <c r="S4971" t="str">
        <f>IF(ISNUMBER(SEARCH(S$1,raw[[#This Row],[active years]])),1,"")</f>
        <v/>
      </c>
      <c r="T4971" t="str">
        <f>IF(ISNUMBER(SEARCH(T$1,raw[[#This Row],[active years]])),1,"")</f>
        <v/>
      </c>
      <c r="U4971" t="str">
        <f>IF(ISNUMBER(SEARCH(U$1,raw[[#This Row],[active years]])),1,"")</f>
        <v/>
      </c>
      <c r="V4971" t="str">
        <f>IF(ISNUMBER(SEARCH(V$1,raw[[#This Row],[active years]])),1,"")</f>
        <v/>
      </c>
      <c r="W4971" t="str">
        <f>IF(ISNUMBER(SEARCH(W$1,raw[[#This Row],[active years]])),1,"")</f>
        <v/>
      </c>
      <c r="X4971" t="str">
        <f>IF(ISNUMBER(SEARCH(X$1,raw[[#This Row],[active years]])),1,"")</f>
        <v/>
      </c>
      <c r="Y4971" t="str">
        <f>IF(ISNUMBER(SEARCH(Y$1,raw[[#This Row],[active years]])),1,"")</f>
        <v/>
      </c>
      <c r="Z4971">
        <f>IF(ISNUMBER(SEARCH(Z$1,raw[[#This Row],[active years]])),1,"")</f>
        <v>1</v>
      </c>
      <c r="AA4971">
        <f>IF(ISNUMBER(SEARCH(AA$1,raw[[#This Row],[active years]])),1,"")</f>
        <v>1</v>
      </c>
    </row>
    <row r="4972" spans="1:27" x14ac:dyDescent="0.45">
      <c r="A4972">
        <f>raw[team]</f>
        <v>5818</v>
      </c>
      <c r="B4972">
        <f>raw[rookie year]</f>
        <v>2016</v>
      </c>
      <c r="C4972" t="str">
        <f>IF(ISNUMBER(SEARCH(C$1,raw[[#This Row],[active years]])),1,"")</f>
        <v/>
      </c>
      <c r="D4972" t="str">
        <f>IF(ISNUMBER(SEARCH(D$1,raw[[#This Row],[active years]])),1,"")</f>
        <v/>
      </c>
      <c r="E4972" t="str">
        <f>IF(ISNUMBER(SEARCH(E$1,raw[[#This Row],[active years]])),1,"")</f>
        <v/>
      </c>
      <c r="F4972" t="str">
        <f>IF(ISNUMBER(SEARCH(F$1,raw[[#This Row],[active years]])),1,"")</f>
        <v/>
      </c>
      <c r="G4972" t="str">
        <f>IF(ISNUMBER(SEARCH(G$1,raw[[#This Row],[active years]])),1,"")</f>
        <v/>
      </c>
      <c r="H4972" t="str">
        <f>IF(ISNUMBER(SEARCH(H$1,raw[[#This Row],[active years]])),1,"")</f>
        <v/>
      </c>
      <c r="I4972" t="str">
        <f>IF(ISNUMBER(SEARCH(I$1,raw[[#This Row],[active years]])),1,"")</f>
        <v/>
      </c>
      <c r="J4972" t="str">
        <f>IF(ISNUMBER(SEARCH(J$1,raw[[#This Row],[active years]])),1,"")</f>
        <v/>
      </c>
      <c r="K4972" t="str">
        <f>IF(ISNUMBER(SEARCH(K$1,raw[[#This Row],[active years]])),1,"")</f>
        <v/>
      </c>
      <c r="L4972" t="str">
        <f>IF(ISNUMBER(SEARCH(L$1,raw[[#This Row],[active years]])),1,"")</f>
        <v/>
      </c>
      <c r="M4972" t="str">
        <f>IF(ISNUMBER(SEARCH(M$1,raw[[#This Row],[active years]])),1,"")</f>
        <v/>
      </c>
      <c r="N4972" t="str">
        <f>IF(ISNUMBER(SEARCH(N$1,raw[[#This Row],[active years]])),1,"")</f>
        <v/>
      </c>
      <c r="O4972" t="str">
        <f>IF(ISNUMBER(SEARCH(O$1,raw[[#This Row],[active years]])),1,"")</f>
        <v/>
      </c>
      <c r="P4972" t="str">
        <f>IF(ISNUMBER(SEARCH(P$1,raw[[#This Row],[active years]])),1,"")</f>
        <v/>
      </c>
      <c r="Q4972" t="str">
        <f>IF(ISNUMBER(SEARCH(Q$1,raw[[#This Row],[active years]])),1,"")</f>
        <v/>
      </c>
      <c r="R4972" t="str">
        <f>IF(ISNUMBER(SEARCH(R$1,raw[[#This Row],[active years]])),1,"")</f>
        <v/>
      </c>
      <c r="S4972" t="str">
        <f>IF(ISNUMBER(SEARCH(S$1,raw[[#This Row],[active years]])),1,"")</f>
        <v/>
      </c>
      <c r="T4972" t="str">
        <f>IF(ISNUMBER(SEARCH(T$1,raw[[#This Row],[active years]])),1,"")</f>
        <v/>
      </c>
      <c r="U4972" t="str">
        <f>IF(ISNUMBER(SEARCH(U$1,raw[[#This Row],[active years]])),1,"")</f>
        <v/>
      </c>
      <c r="V4972" t="str">
        <f>IF(ISNUMBER(SEARCH(V$1,raw[[#This Row],[active years]])),1,"")</f>
        <v/>
      </c>
      <c r="W4972" t="str">
        <f>IF(ISNUMBER(SEARCH(W$1,raw[[#This Row],[active years]])),1,"")</f>
        <v/>
      </c>
      <c r="X4972" t="str">
        <f>IF(ISNUMBER(SEARCH(X$1,raw[[#This Row],[active years]])),1,"")</f>
        <v/>
      </c>
      <c r="Y4972" t="str">
        <f>IF(ISNUMBER(SEARCH(Y$1,raw[[#This Row],[active years]])),1,"")</f>
        <v/>
      </c>
      <c r="Z4972" t="str">
        <f>IF(ISNUMBER(SEARCH(Z$1,raw[[#This Row],[active years]])),1,"")</f>
        <v/>
      </c>
      <c r="AA4972">
        <f>IF(ISNUMBER(SEARCH(AA$1,raw[[#This Row],[active years]])),1,"")</f>
        <v>1</v>
      </c>
    </row>
    <row r="4973" spans="1:27" x14ac:dyDescent="0.45">
      <c r="A4973">
        <f>raw[team]</f>
        <v>5819</v>
      </c>
      <c r="B4973">
        <f>raw[rookie year]</f>
        <v>2016</v>
      </c>
      <c r="C4973" t="str">
        <f>IF(ISNUMBER(SEARCH(C$1,raw[[#This Row],[active years]])),1,"")</f>
        <v/>
      </c>
      <c r="D4973" t="str">
        <f>IF(ISNUMBER(SEARCH(D$1,raw[[#This Row],[active years]])),1,"")</f>
        <v/>
      </c>
      <c r="E4973" t="str">
        <f>IF(ISNUMBER(SEARCH(E$1,raw[[#This Row],[active years]])),1,"")</f>
        <v/>
      </c>
      <c r="F4973" t="str">
        <f>IF(ISNUMBER(SEARCH(F$1,raw[[#This Row],[active years]])),1,"")</f>
        <v/>
      </c>
      <c r="G4973" t="str">
        <f>IF(ISNUMBER(SEARCH(G$1,raw[[#This Row],[active years]])),1,"")</f>
        <v/>
      </c>
      <c r="H4973" t="str">
        <f>IF(ISNUMBER(SEARCH(H$1,raw[[#This Row],[active years]])),1,"")</f>
        <v/>
      </c>
      <c r="I4973" t="str">
        <f>IF(ISNUMBER(SEARCH(I$1,raw[[#This Row],[active years]])),1,"")</f>
        <v/>
      </c>
      <c r="J4973" t="str">
        <f>IF(ISNUMBER(SEARCH(J$1,raw[[#This Row],[active years]])),1,"")</f>
        <v/>
      </c>
      <c r="K4973" t="str">
        <f>IF(ISNUMBER(SEARCH(K$1,raw[[#This Row],[active years]])),1,"")</f>
        <v/>
      </c>
      <c r="L4973" t="str">
        <f>IF(ISNUMBER(SEARCH(L$1,raw[[#This Row],[active years]])),1,"")</f>
        <v/>
      </c>
      <c r="M4973" t="str">
        <f>IF(ISNUMBER(SEARCH(M$1,raw[[#This Row],[active years]])),1,"")</f>
        <v/>
      </c>
      <c r="N4973" t="str">
        <f>IF(ISNUMBER(SEARCH(N$1,raw[[#This Row],[active years]])),1,"")</f>
        <v/>
      </c>
      <c r="O4973" t="str">
        <f>IF(ISNUMBER(SEARCH(O$1,raw[[#This Row],[active years]])),1,"")</f>
        <v/>
      </c>
      <c r="P4973" t="str">
        <f>IF(ISNUMBER(SEARCH(P$1,raw[[#This Row],[active years]])),1,"")</f>
        <v/>
      </c>
      <c r="Q4973" t="str">
        <f>IF(ISNUMBER(SEARCH(Q$1,raw[[#This Row],[active years]])),1,"")</f>
        <v/>
      </c>
      <c r="R4973" t="str">
        <f>IF(ISNUMBER(SEARCH(R$1,raw[[#This Row],[active years]])),1,"")</f>
        <v/>
      </c>
      <c r="S4973" t="str">
        <f>IF(ISNUMBER(SEARCH(S$1,raw[[#This Row],[active years]])),1,"")</f>
        <v/>
      </c>
      <c r="T4973" t="str">
        <f>IF(ISNUMBER(SEARCH(T$1,raw[[#This Row],[active years]])),1,"")</f>
        <v/>
      </c>
      <c r="U4973" t="str">
        <f>IF(ISNUMBER(SEARCH(U$1,raw[[#This Row],[active years]])),1,"")</f>
        <v/>
      </c>
      <c r="V4973" t="str">
        <f>IF(ISNUMBER(SEARCH(V$1,raw[[#This Row],[active years]])),1,"")</f>
        <v/>
      </c>
      <c r="W4973" t="str">
        <f>IF(ISNUMBER(SEARCH(W$1,raw[[#This Row],[active years]])),1,"")</f>
        <v/>
      </c>
      <c r="X4973" t="str">
        <f>IF(ISNUMBER(SEARCH(X$1,raw[[#This Row],[active years]])),1,"")</f>
        <v/>
      </c>
      <c r="Y4973" t="str">
        <f>IF(ISNUMBER(SEARCH(Y$1,raw[[#This Row],[active years]])),1,"")</f>
        <v/>
      </c>
      <c r="Z4973" t="str">
        <f>IF(ISNUMBER(SEARCH(Z$1,raw[[#This Row],[active years]])),1,"")</f>
        <v/>
      </c>
      <c r="AA4973">
        <f>IF(ISNUMBER(SEARCH(AA$1,raw[[#This Row],[active years]])),1,"")</f>
        <v>1</v>
      </c>
    </row>
    <row r="4974" spans="1:27" x14ac:dyDescent="0.45">
      <c r="A4974">
        <f>raw[team]</f>
        <v>5820</v>
      </c>
      <c r="B4974">
        <f>raw[rookie year]</f>
        <v>2016</v>
      </c>
      <c r="C4974" t="str">
        <f>IF(ISNUMBER(SEARCH(C$1,raw[[#This Row],[active years]])),1,"")</f>
        <v/>
      </c>
      <c r="D4974" t="str">
        <f>IF(ISNUMBER(SEARCH(D$1,raw[[#This Row],[active years]])),1,"")</f>
        <v/>
      </c>
      <c r="E4974" t="str">
        <f>IF(ISNUMBER(SEARCH(E$1,raw[[#This Row],[active years]])),1,"")</f>
        <v/>
      </c>
      <c r="F4974" t="str">
        <f>IF(ISNUMBER(SEARCH(F$1,raw[[#This Row],[active years]])),1,"")</f>
        <v/>
      </c>
      <c r="G4974" t="str">
        <f>IF(ISNUMBER(SEARCH(G$1,raw[[#This Row],[active years]])),1,"")</f>
        <v/>
      </c>
      <c r="H4974" t="str">
        <f>IF(ISNUMBER(SEARCH(H$1,raw[[#This Row],[active years]])),1,"")</f>
        <v/>
      </c>
      <c r="I4974" t="str">
        <f>IF(ISNUMBER(SEARCH(I$1,raw[[#This Row],[active years]])),1,"")</f>
        <v/>
      </c>
      <c r="J4974" t="str">
        <f>IF(ISNUMBER(SEARCH(J$1,raw[[#This Row],[active years]])),1,"")</f>
        <v/>
      </c>
      <c r="K4974" t="str">
        <f>IF(ISNUMBER(SEARCH(K$1,raw[[#This Row],[active years]])),1,"")</f>
        <v/>
      </c>
      <c r="L4974" t="str">
        <f>IF(ISNUMBER(SEARCH(L$1,raw[[#This Row],[active years]])),1,"")</f>
        <v/>
      </c>
      <c r="M4974" t="str">
        <f>IF(ISNUMBER(SEARCH(M$1,raw[[#This Row],[active years]])),1,"")</f>
        <v/>
      </c>
      <c r="N4974" t="str">
        <f>IF(ISNUMBER(SEARCH(N$1,raw[[#This Row],[active years]])),1,"")</f>
        <v/>
      </c>
      <c r="O4974" t="str">
        <f>IF(ISNUMBER(SEARCH(O$1,raw[[#This Row],[active years]])),1,"")</f>
        <v/>
      </c>
      <c r="P4974" t="str">
        <f>IF(ISNUMBER(SEARCH(P$1,raw[[#This Row],[active years]])),1,"")</f>
        <v/>
      </c>
      <c r="Q4974" t="str">
        <f>IF(ISNUMBER(SEARCH(Q$1,raw[[#This Row],[active years]])),1,"")</f>
        <v/>
      </c>
      <c r="R4974" t="str">
        <f>IF(ISNUMBER(SEARCH(R$1,raw[[#This Row],[active years]])),1,"")</f>
        <v/>
      </c>
      <c r="S4974" t="str">
        <f>IF(ISNUMBER(SEARCH(S$1,raw[[#This Row],[active years]])),1,"")</f>
        <v/>
      </c>
      <c r="T4974" t="str">
        <f>IF(ISNUMBER(SEARCH(T$1,raw[[#This Row],[active years]])),1,"")</f>
        <v/>
      </c>
      <c r="U4974" t="str">
        <f>IF(ISNUMBER(SEARCH(U$1,raw[[#This Row],[active years]])),1,"")</f>
        <v/>
      </c>
      <c r="V4974" t="str">
        <f>IF(ISNUMBER(SEARCH(V$1,raw[[#This Row],[active years]])),1,"")</f>
        <v/>
      </c>
      <c r="W4974" t="str">
        <f>IF(ISNUMBER(SEARCH(W$1,raw[[#This Row],[active years]])),1,"")</f>
        <v/>
      </c>
      <c r="X4974" t="str">
        <f>IF(ISNUMBER(SEARCH(X$1,raw[[#This Row],[active years]])),1,"")</f>
        <v/>
      </c>
      <c r="Y4974" t="str">
        <f>IF(ISNUMBER(SEARCH(Y$1,raw[[#This Row],[active years]])),1,"")</f>
        <v/>
      </c>
      <c r="Z4974" t="str">
        <f>IF(ISNUMBER(SEARCH(Z$1,raw[[#This Row],[active years]])),1,"")</f>
        <v/>
      </c>
      <c r="AA4974">
        <f>IF(ISNUMBER(SEARCH(AA$1,raw[[#This Row],[active years]])),1,"")</f>
        <v>1</v>
      </c>
    </row>
    <row r="4975" spans="1:27" x14ac:dyDescent="0.45">
      <c r="A4975">
        <f>raw[team]</f>
        <v>5821</v>
      </c>
      <c r="B4975">
        <f>raw[rookie year]</f>
        <v>2016</v>
      </c>
      <c r="C4975" t="str">
        <f>IF(ISNUMBER(SEARCH(C$1,raw[[#This Row],[active years]])),1,"")</f>
        <v/>
      </c>
      <c r="D4975" t="str">
        <f>IF(ISNUMBER(SEARCH(D$1,raw[[#This Row],[active years]])),1,"")</f>
        <v/>
      </c>
      <c r="E4975" t="str">
        <f>IF(ISNUMBER(SEARCH(E$1,raw[[#This Row],[active years]])),1,"")</f>
        <v/>
      </c>
      <c r="F4975" t="str">
        <f>IF(ISNUMBER(SEARCH(F$1,raw[[#This Row],[active years]])),1,"")</f>
        <v/>
      </c>
      <c r="G4975" t="str">
        <f>IF(ISNUMBER(SEARCH(G$1,raw[[#This Row],[active years]])),1,"")</f>
        <v/>
      </c>
      <c r="H4975" t="str">
        <f>IF(ISNUMBER(SEARCH(H$1,raw[[#This Row],[active years]])),1,"")</f>
        <v/>
      </c>
      <c r="I4975" t="str">
        <f>IF(ISNUMBER(SEARCH(I$1,raw[[#This Row],[active years]])),1,"")</f>
        <v/>
      </c>
      <c r="J4975" t="str">
        <f>IF(ISNUMBER(SEARCH(J$1,raw[[#This Row],[active years]])),1,"")</f>
        <v/>
      </c>
      <c r="K4975" t="str">
        <f>IF(ISNUMBER(SEARCH(K$1,raw[[#This Row],[active years]])),1,"")</f>
        <v/>
      </c>
      <c r="L4975" t="str">
        <f>IF(ISNUMBER(SEARCH(L$1,raw[[#This Row],[active years]])),1,"")</f>
        <v/>
      </c>
      <c r="M4975" t="str">
        <f>IF(ISNUMBER(SEARCH(M$1,raw[[#This Row],[active years]])),1,"")</f>
        <v/>
      </c>
      <c r="N4975" t="str">
        <f>IF(ISNUMBER(SEARCH(N$1,raw[[#This Row],[active years]])),1,"")</f>
        <v/>
      </c>
      <c r="O4975" t="str">
        <f>IF(ISNUMBER(SEARCH(O$1,raw[[#This Row],[active years]])),1,"")</f>
        <v/>
      </c>
      <c r="P4975" t="str">
        <f>IF(ISNUMBER(SEARCH(P$1,raw[[#This Row],[active years]])),1,"")</f>
        <v/>
      </c>
      <c r="Q4975" t="str">
        <f>IF(ISNUMBER(SEARCH(Q$1,raw[[#This Row],[active years]])),1,"")</f>
        <v/>
      </c>
      <c r="R4975" t="str">
        <f>IF(ISNUMBER(SEARCH(R$1,raw[[#This Row],[active years]])),1,"")</f>
        <v/>
      </c>
      <c r="S4975" t="str">
        <f>IF(ISNUMBER(SEARCH(S$1,raw[[#This Row],[active years]])),1,"")</f>
        <v/>
      </c>
      <c r="T4975" t="str">
        <f>IF(ISNUMBER(SEARCH(T$1,raw[[#This Row],[active years]])),1,"")</f>
        <v/>
      </c>
      <c r="U4975" t="str">
        <f>IF(ISNUMBER(SEARCH(U$1,raw[[#This Row],[active years]])),1,"")</f>
        <v/>
      </c>
      <c r="V4975" t="str">
        <f>IF(ISNUMBER(SEARCH(V$1,raw[[#This Row],[active years]])),1,"")</f>
        <v/>
      </c>
      <c r="W4975" t="str">
        <f>IF(ISNUMBER(SEARCH(W$1,raw[[#This Row],[active years]])),1,"")</f>
        <v/>
      </c>
      <c r="X4975" t="str">
        <f>IF(ISNUMBER(SEARCH(X$1,raw[[#This Row],[active years]])),1,"")</f>
        <v/>
      </c>
      <c r="Y4975" t="str">
        <f>IF(ISNUMBER(SEARCH(Y$1,raw[[#This Row],[active years]])),1,"")</f>
        <v/>
      </c>
      <c r="Z4975" t="str">
        <f>IF(ISNUMBER(SEARCH(Z$1,raw[[#This Row],[active years]])),1,"")</f>
        <v/>
      </c>
      <c r="AA4975">
        <f>IF(ISNUMBER(SEARCH(AA$1,raw[[#This Row],[active years]])),1,"")</f>
        <v>1</v>
      </c>
    </row>
    <row r="4976" spans="1:27" x14ac:dyDescent="0.45">
      <c r="A4976">
        <f>raw[team]</f>
        <v>5822</v>
      </c>
      <c r="B4976">
        <f>raw[rookie year]</f>
        <v>2016</v>
      </c>
      <c r="C4976" t="str">
        <f>IF(ISNUMBER(SEARCH(C$1,raw[[#This Row],[active years]])),1,"")</f>
        <v/>
      </c>
      <c r="D4976" t="str">
        <f>IF(ISNUMBER(SEARCH(D$1,raw[[#This Row],[active years]])),1,"")</f>
        <v/>
      </c>
      <c r="E4976" t="str">
        <f>IF(ISNUMBER(SEARCH(E$1,raw[[#This Row],[active years]])),1,"")</f>
        <v/>
      </c>
      <c r="F4976" t="str">
        <f>IF(ISNUMBER(SEARCH(F$1,raw[[#This Row],[active years]])),1,"")</f>
        <v/>
      </c>
      <c r="G4976" t="str">
        <f>IF(ISNUMBER(SEARCH(G$1,raw[[#This Row],[active years]])),1,"")</f>
        <v/>
      </c>
      <c r="H4976" t="str">
        <f>IF(ISNUMBER(SEARCH(H$1,raw[[#This Row],[active years]])),1,"")</f>
        <v/>
      </c>
      <c r="I4976" t="str">
        <f>IF(ISNUMBER(SEARCH(I$1,raw[[#This Row],[active years]])),1,"")</f>
        <v/>
      </c>
      <c r="J4976" t="str">
        <f>IF(ISNUMBER(SEARCH(J$1,raw[[#This Row],[active years]])),1,"")</f>
        <v/>
      </c>
      <c r="K4976" t="str">
        <f>IF(ISNUMBER(SEARCH(K$1,raw[[#This Row],[active years]])),1,"")</f>
        <v/>
      </c>
      <c r="L4976" t="str">
        <f>IF(ISNUMBER(SEARCH(L$1,raw[[#This Row],[active years]])),1,"")</f>
        <v/>
      </c>
      <c r="M4976" t="str">
        <f>IF(ISNUMBER(SEARCH(M$1,raw[[#This Row],[active years]])),1,"")</f>
        <v/>
      </c>
      <c r="N4976" t="str">
        <f>IF(ISNUMBER(SEARCH(N$1,raw[[#This Row],[active years]])),1,"")</f>
        <v/>
      </c>
      <c r="O4976" t="str">
        <f>IF(ISNUMBER(SEARCH(O$1,raw[[#This Row],[active years]])),1,"")</f>
        <v/>
      </c>
      <c r="P4976" t="str">
        <f>IF(ISNUMBER(SEARCH(P$1,raw[[#This Row],[active years]])),1,"")</f>
        <v/>
      </c>
      <c r="Q4976" t="str">
        <f>IF(ISNUMBER(SEARCH(Q$1,raw[[#This Row],[active years]])),1,"")</f>
        <v/>
      </c>
      <c r="R4976" t="str">
        <f>IF(ISNUMBER(SEARCH(R$1,raw[[#This Row],[active years]])),1,"")</f>
        <v/>
      </c>
      <c r="S4976" t="str">
        <f>IF(ISNUMBER(SEARCH(S$1,raw[[#This Row],[active years]])),1,"")</f>
        <v/>
      </c>
      <c r="T4976" t="str">
        <f>IF(ISNUMBER(SEARCH(T$1,raw[[#This Row],[active years]])),1,"")</f>
        <v/>
      </c>
      <c r="U4976" t="str">
        <f>IF(ISNUMBER(SEARCH(U$1,raw[[#This Row],[active years]])),1,"")</f>
        <v/>
      </c>
      <c r="V4976" t="str">
        <f>IF(ISNUMBER(SEARCH(V$1,raw[[#This Row],[active years]])),1,"")</f>
        <v/>
      </c>
      <c r="W4976" t="str">
        <f>IF(ISNUMBER(SEARCH(W$1,raw[[#This Row],[active years]])),1,"")</f>
        <v/>
      </c>
      <c r="X4976" t="str">
        <f>IF(ISNUMBER(SEARCH(X$1,raw[[#This Row],[active years]])),1,"")</f>
        <v/>
      </c>
      <c r="Y4976" t="str">
        <f>IF(ISNUMBER(SEARCH(Y$1,raw[[#This Row],[active years]])),1,"")</f>
        <v/>
      </c>
      <c r="Z4976" t="str">
        <f>IF(ISNUMBER(SEARCH(Z$1,raw[[#This Row],[active years]])),1,"")</f>
        <v/>
      </c>
      <c r="AA4976">
        <f>IF(ISNUMBER(SEARCH(AA$1,raw[[#This Row],[active years]])),1,"")</f>
        <v>1</v>
      </c>
    </row>
    <row r="4977" spans="1:27" x14ac:dyDescent="0.45">
      <c r="A4977">
        <f>raw[team]</f>
        <v>5823</v>
      </c>
      <c r="B4977">
        <f>raw[rookie year]</f>
        <v>2016</v>
      </c>
      <c r="C4977" t="str">
        <f>IF(ISNUMBER(SEARCH(C$1,raw[[#This Row],[active years]])),1,"")</f>
        <v/>
      </c>
      <c r="D4977" t="str">
        <f>IF(ISNUMBER(SEARCH(D$1,raw[[#This Row],[active years]])),1,"")</f>
        <v/>
      </c>
      <c r="E4977" t="str">
        <f>IF(ISNUMBER(SEARCH(E$1,raw[[#This Row],[active years]])),1,"")</f>
        <v/>
      </c>
      <c r="F4977" t="str">
        <f>IF(ISNUMBER(SEARCH(F$1,raw[[#This Row],[active years]])),1,"")</f>
        <v/>
      </c>
      <c r="G4977" t="str">
        <f>IF(ISNUMBER(SEARCH(G$1,raw[[#This Row],[active years]])),1,"")</f>
        <v/>
      </c>
      <c r="H4977" t="str">
        <f>IF(ISNUMBER(SEARCH(H$1,raw[[#This Row],[active years]])),1,"")</f>
        <v/>
      </c>
      <c r="I4977" t="str">
        <f>IF(ISNUMBER(SEARCH(I$1,raw[[#This Row],[active years]])),1,"")</f>
        <v/>
      </c>
      <c r="J4977" t="str">
        <f>IF(ISNUMBER(SEARCH(J$1,raw[[#This Row],[active years]])),1,"")</f>
        <v/>
      </c>
      <c r="K4977" t="str">
        <f>IF(ISNUMBER(SEARCH(K$1,raw[[#This Row],[active years]])),1,"")</f>
        <v/>
      </c>
      <c r="L4977" t="str">
        <f>IF(ISNUMBER(SEARCH(L$1,raw[[#This Row],[active years]])),1,"")</f>
        <v/>
      </c>
      <c r="M4977" t="str">
        <f>IF(ISNUMBER(SEARCH(M$1,raw[[#This Row],[active years]])),1,"")</f>
        <v/>
      </c>
      <c r="N4977" t="str">
        <f>IF(ISNUMBER(SEARCH(N$1,raw[[#This Row],[active years]])),1,"")</f>
        <v/>
      </c>
      <c r="O4977" t="str">
        <f>IF(ISNUMBER(SEARCH(O$1,raw[[#This Row],[active years]])),1,"")</f>
        <v/>
      </c>
      <c r="P4977" t="str">
        <f>IF(ISNUMBER(SEARCH(P$1,raw[[#This Row],[active years]])),1,"")</f>
        <v/>
      </c>
      <c r="Q4977" t="str">
        <f>IF(ISNUMBER(SEARCH(Q$1,raw[[#This Row],[active years]])),1,"")</f>
        <v/>
      </c>
      <c r="R4977" t="str">
        <f>IF(ISNUMBER(SEARCH(R$1,raw[[#This Row],[active years]])),1,"")</f>
        <v/>
      </c>
      <c r="S4977" t="str">
        <f>IF(ISNUMBER(SEARCH(S$1,raw[[#This Row],[active years]])),1,"")</f>
        <v/>
      </c>
      <c r="T4977" t="str">
        <f>IF(ISNUMBER(SEARCH(T$1,raw[[#This Row],[active years]])),1,"")</f>
        <v/>
      </c>
      <c r="U4977" t="str">
        <f>IF(ISNUMBER(SEARCH(U$1,raw[[#This Row],[active years]])),1,"")</f>
        <v/>
      </c>
      <c r="V4977" t="str">
        <f>IF(ISNUMBER(SEARCH(V$1,raw[[#This Row],[active years]])),1,"")</f>
        <v/>
      </c>
      <c r="W4977" t="str">
        <f>IF(ISNUMBER(SEARCH(W$1,raw[[#This Row],[active years]])),1,"")</f>
        <v/>
      </c>
      <c r="X4977" t="str">
        <f>IF(ISNUMBER(SEARCH(X$1,raw[[#This Row],[active years]])),1,"")</f>
        <v/>
      </c>
      <c r="Y4977" t="str">
        <f>IF(ISNUMBER(SEARCH(Y$1,raw[[#This Row],[active years]])),1,"")</f>
        <v/>
      </c>
      <c r="Z4977" t="str">
        <f>IF(ISNUMBER(SEARCH(Z$1,raw[[#This Row],[active years]])),1,"")</f>
        <v/>
      </c>
      <c r="AA4977">
        <f>IF(ISNUMBER(SEARCH(AA$1,raw[[#This Row],[active years]])),1,"")</f>
        <v>1</v>
      </c>
    </row>
    <row r="4978" spans="1:27" x14ac:dyDescent="0.45">
      <c r="A4978">
        <f>raw[team]</f>
        <v>5824</v>
      </c>
      <c r="B4978">
        <f>raw[rookie year]</f>
        <v>2016</v>
      </c>
      <c r="C4978" t="str">
        <f>IF(ISNUMBER(SEARCH(C$1,raw[[#This Row],[active years]])),1,"")</f>
        <v/>
      </c>
      <c r="D4978" t="str">
        <f>IF(ISNUMBER(SEARCH(D$1,raw[[#This Row],[active years]])),1,"")</f>
        <v/>
      </c>
      <c r="E4978" t="str">
        <f>IF(ISNUMBER(SEARCH(E$1,raw[[#This Row],[active years]])),1,"")</f>
        <v/>
      </c>
      <c r="F4978" t="str">
        <f>IF(ISNUMBER(SEARCH(F$1,raw[[#This Row],[active years]])),1,"")</f>
        <v/>
      </c>
      <c r="G4978" t="str">
        <f>IF(ISNUMBER(SEARCH(G$1,raw[[#This Row],[active years]])),1,"")</f>
        <v/>
      </c>
      <c r="H4978" t="str">
        <f>IF(ISNUMBER(SEARCH(H$1,raw[[#This Row],[active years]])),1,"")</f>
        <v/>
      </c>
      <c r="I4978" t="str">
        <f>IF(ISNUMBER(SEARCH(I$1,raw[[#This Row],[active years]])),1,"")</f>
        <v/>
      </c>
      <c r="J4978" t="str">
        <f>IF(ISNUMBER(SEARCH(J$1,raw[[#This Row],[active years]])),1,"")</f>
        <v/>
      </c>
      <c r="K4978" t="str">
        <f>IF(ISNUMBER(SEARCH(K$1,raw[[#This Row],[active years]])),1,"")</f>
        <v/>
      </c>
      <c r="L4978" t="str">
        <f>IF(ISNUMBER(SEARCH(L$1,raw[[#This Row],[active years]])),1,"")</f>
        <v/>
      </c>
      <c r="M4978" t="str">
        <f>IF(ISNUMBER(SEARCH(M$1,raw[[#This Row],[active years]])),1,"")</f>
        <v/>
      </c>
      <c r="N4978" t="str">
        <f>IF(ISNUMBER(SEARCH(N$1,raw[[#This Row],[active years]])),1,"")</f>
        <v/>
      </c>
      <c r="O4978" t="str">
        <f>IF(ISNUMBER(SEARCH(O$1,raw[[#This Row],[active years]])),1,"")</f>
        <v/>
      </c>
      <c r="P4978" t="str">
        <f>IF(ISNUMBER(SEARCH(P$1,raw[[#This Row],[active years]])),1,"")</f>
        <v/>
      </c>
      <c r="Q4978" t="str">
        <f>IF(ISNUMBER(SEARCH(Q$1,raw[[#This Row],[active years]])),1,"")</f>
        <v/>
      </c>
      <c r="R4978" t="str">
        <f>IF(ISNUMBER(SEARCH(R$1,raw[[#This Row],[active years]])),1,"")</f>
        <v/>
      </c>
      <c r="S4978" t="str">
        <f>IF(ISNUMBER(SEARCH(S$1,raw[[#This Row],[active years]])),1,"")</f>
        <v/>
      </c>
      <c r="T4978" t="str">
        <f>IF(ISNUMBER(SEARCH(T$1,raw[[#This Row],[active years]])),1,"")</f>
        <v/>
      </c>
      <c r="U4978" t="str">
        <f>IF(ISNUMBER(SEARCH(U$1,raw[[#This Row],[active years]])),1,"")</f>
        <v/>
      </c>
      <c r="V4978" t="str">
        <f>IF(ISNUMBER(SEARCH(V$1,raw[[#This Row],[active years]])),1,"")</f>
        <v/>
      </c>
      <c r="W4978" t="str">
        <f>IF(ISNUMBER(SEARCH(W$1,raw[[#This Row],[active years]])),1,"")</f>
        <v/>
      </c>
      <c r="X4978" t="str">
        <f>IF(ISNUMBER(SEARCH(X$1,raw[[#This Row],[active years]])),1,"")</f>
        <v/>
      </c>
      <c r="Y4978" t="str">
        <f>IF(ISNUMBER(SEARCH(Y$1,raw[[#This Row],[active years]])),1,"")</f>
        <v/>
      </c>
      <c r="Z4978" t="str">
        <f>IF(ISNUMBER(SEARCH(Z$1,raw[[#This Row],[active years]])),1,"")</f>
        <v/>
      </c>
      <c r="AA4978">
        <f>IF(ISNUMBER(SEARCH(AA$1,raw[[#This Row],[active years]])),1,"")</f>
        <v>1</v>
      </c>
    </row>
    <row r="4979" spans="1:27" x14ac:dyDescent="0.45">
      <c r="A4979">
        <f>raw[team]</f>
        <v>5825</v>
      </c>
      <c r="B4979">
        <f>raw[rookie year]</f>
        <v>2016</v>
      </c>
      <c r="C4979" t="str">
        <f>IF(ISNUMBER(SEARCH(C$1,raw[[#This Row],[active years]])),1,"")</f>
        <v/>
      </c>
      <c r="D4979" t="str">
        <f>IF(ISNUMBER(SEARCH(D$1,raw[[#This Row],[active years]])),1,"")</f>
        <v/>
      </c>
      <c r="E4979" t="str">
        <f>IF(ISNUMBER(SEARCH(E$1,raw[[#This Row],[active years]])),1,"")</f>
        <v/>
      </c>
      <c r="F4979" t="str">
        <f>IF(ISNUMBER(SEARCH(F$1,raw[[#This Row],[active years]])),1,"")</f>
        <v/>
      </c>
      <c r="G4979" t="str">
        <f>IF(ISNUMBER(SEARCH(G$1,raw[[#This Row],[active years]])),1,"")</f>
        <v/>
      </c>
      <c r="H4979" t="str">
        <f>IF(ISNUMBER(SEARCH(H$1,raw[[#This Row],[active years]])),1,"")</f>
        <v/>
      </c>
      <c r="I4979" t="str">
        <f>IF(ISNUMBER(SEARCH(I$1,raw[[#This Row],[active years]])),1,"")</f>
        <v/>
      </c>
      <c r="J4979" t="str">
        <f>IF(ISNUMBER(SEARCH(J$1,raw[[#This Row],[active years]])),1,"")</f>
        <v/>
      </c>
      <c r="K4979" t="str">
        <f>IF(ISNUMBER(SEARCH(K$1,raw[[#This Row],[active years]])),1,"")</f>
        <v/>
      </c>
      <c r="L4979" t="str">
        <f>IF(ISNUMBER(SEARCH(L$1,raw[[#This Row],[active years]])),1,"")</f>
        <v/>
      </c>
      <c r="M4979" t="str">
        <f>IF(ISNUMBER(SEARCH(M$1,raw[[#This Row],[active years]])),1,"")</f>
        <v/>
      </c>
      <c r="N4979" t="str">
        <f>IF(ISNUMBER(SEARCH(N$1,raw[[#This Row],[active years]])),1,"")</f>
        <v/>
      </c>
      <c r="O4979" t="str">
        <f>IF(ISNUMBER(SEARCH(O$1,raw[[#This Row],[active years]])),1,"")</f>
        <v/>
      </c>
      <c r="P4979" t="str">
        <f>IF(ISNUMBER(SEARCH(P$1,raw[[#This Row],[active years]])),1,"")</f>
        <v/>
      </c>
      <c r="Q4979" t="str">
        <f>IF(ISNUMBER(SEARCH(Q$1,raw[[#This Row],[active years]])),1,"")</f>
        <v/>
      </c>
      <c r="R4979" t="str">
        <f>IF(ISNUMBER(SEARCH(R$1,raw[[#This Row],[active years]])),1,"")</f>
        <v/>
      </c>
      <c r="S4979" t="str">
        <f>IF(ISNUMBER(SEARCH(S$1,raw[[#This Row],[active years]])),1,"")</f>
        <v/>
      </c>
      <c r="T4979" t="str">
        <f>IF(ISNUMBER(SEARCH(T$1,raw[[#This Row],[active years]])),1,"")</f>
        <v/>
      </c>
      <c r="U4979" t="str">
        <f>IF(ISNUMBER(SEARCH(U$1,raw[[#This Row],[active years]])),1,"")</f>
        <v/>
      </c>
      <c r="V4979" t="str">
        <f>IF(ISNUMBER(SEARCH(V$1,raw[[#This Row],[active years]])),1,"")</f>
        <v/>
      </c>
      <c r="W4979" t="str">
        <f>IF(ISNUMBER(SEARCH(W$1,raw[[#This Row],[active years]])),1,"")</f>
        <v/>
      </c>
      <c r="X4979" t="str">
        <f>IF(ISNUMBER(SEARCH(X$1,raw[[#This Row],[active years]])),1,"")</f>
        <v/>
      </c>
      <c r="Y4979" t="str">
        <f>IF(ISNUMBER(SEARCH(Y$1,raw[[#This Row],[active years]])),1,"")</f>
        <v/>
      </c>
      <c r="Z4979" t="str">
        <f>IF(ISNUMBER(SEARCH(Z$1,raw[[#This Row],[active years]])),1,"")</f>
        <v/>
      </c>
      <c r="AA4979" t="str">
        <f>IF(ISNUMBER(SEARCH(AA$1,raw[[#This Row],[active years]])),1,"")</f>
        <v/>
      </c>
    </row>
    <row r="4980" spans="1:27" x14ac:dyDescent="0.45">
      <c r="A4980">
        <f>raw[team]</f>
        <v>5826</v>
      </c>
      <c r="B4980">
        <f>raw[rookie year]</f>
        <v>2016</v>
      </c>
      <c r="C4980" t="str">
        <f>IF(ISNUMBER(SEARCH(C$1,raw[[#This Row],[active years]])),1,"")</f>
        <v/>
      </c>
      <c r="D4980" t="str">
        <f>IF(ISNUMBER(SEARCH(D$1,raw[[#This Row],[active years]])),1,"")</f>
        <v/>
      </c>
      <c r="E4980" t="str">
        <f>IF(ISNUMBER(SEARCH(E$1,raw[[#This Row],[active years]])),1,"")</f>
        <v/>
      </c>
      <c r="F4980" t="str">
        <f>IF(ISNUMBER(SEARCH(F$1,raw[[#This Row],[active years]])),1,"")</f>
        <v/>
      </c>
      <c r="G4980" t="str">
        <f>IF(ISNUMBER(SEARCH(G$1,raw[[#This Row],[active years]])),1,"")</f>
        <v/>
      </c>
      <c r="H4980" t="str">
        <f>IF(ISNUMBER(SEARCH(H$1,raw[[#This Row],[active years]])),1,"")</f>
        <v/>
      </c>
      <c r="I4980" t="str">
        <f>IF(ISNUMBER(SEARCH(I$1,raw[[#This Row],[active years]])),1,"")</f>
        <v/>
      </c>
      <c r="J4980" t="str">
        <f>IF(ISNUMBER(SEARCH(J$1,raw[[#This Row],[active years]])),1,"")</f>
        <v/>
      </c>
      <c r="K4980" t="str">
        <f>IF(ISNUMBER(SEARCH(K$1,raw[[#This Row],[active years]])),1,"")</f>
        <v/>
      </c>
      <c r="L4980" t="str">
        <f>IF(ISNUMBER(SEARCH(L$1,raw[[#This Row],[active years]])),1,"")</f>
        <v/>
      </c>
      <c r="M4980" t="str">
        <f>IF(ISNUMBER(SEARCH(M$1,raw[[#This Row],[active years]])),1,"")</f>
        <v/>
      </c>
      <c r="N4980" t="str">
        <f>IF(ISNUMBER(SEARCH(N$1,raw[[#This Row],[active years]])),1,"")</f>
        <v/>
      </c>
      <c r="O4980" t="str">
        <f>IF(ISNUMBER(SEARCH(O$1,raw[[#This Row],[active years]])),1,"")</f>
        <v/>
      </c>
      <c r="P4980" t="str">
        <f>IF(ISNUMBER(SEARCH(P$1,raw[[#This Row],[active years]])),1,"")</f>
        <v/>
      </c>
      <c r="Q4980" t="str">
        <f>IF(ISNUMBER(SEARCH(Q$1,raw[[#This Row],[active years]])),1,"")</f>
        <v/>
      </c>
      <c r="R4980" t="str">
        <f>IF(ISNUMBER(SEARCH(R$1,raw[[#This Row],[active years]])),1,"")</f>
        <v/>
      </c>
      <c r="S4980" t="str">
        <f>IF(ISNUMBER(SEARCH(S$1,raw[[#This Row],[active years]])),1,"")</f>
        <v/>
      </c>
      <c r="T4980" t="str">
        <f>IF(ISNUMBER(SEARCH(T$1,raw[[#This Row],[active years]])),1,"")</f>
        <v/>
      </c>
      <c r="U4980" t="str">
        <f>IF(ISNUMBER(SEARCH(U$1,raw[[#This Row],[active years]])),1,"")</f>
        <v/>
      </c>
      <c r="V4980" t="str">
        <f>IF(ISNUMBER(SEARCH(V$1,raw[[#This Row],[active years]])),1,"")</f>
        <v/>
      </c>
      <c r="W4980" t="str">
        <f>IF(ISNUMBER(SEARCH(W$1,raw[[#This Row],[active years]])),1,"")</f>
        <v/>
      </c>
      <c r="X4980" t="str">
        <f>IF(ISNUMBER(SEARCH(X$1,raw[[#This Row],[active years]])),1,"")</f>
        <v/>
      </c>
      <c r="Y4980" t="str">
        <f>IF(ISNUMBER(SEARCH(Y$1,raw[[#This Row],[active years]])),1,"")</f>
        <v/>
      </c>
      <c r="Z4980" t="str">
        <f>IF(ISNUMBER(SEARCH(Z$1,raw[[#This Row],[active years]])),1,"")</f>
        <v/>
      </c>
      <c r="AA4980">
        <f>IF(ISNUMBER(SEARCH(AA$1,raw[[#This Row],[active years]])),1,"")</f>
        <v>1</v>
      </c>
    </row>
    <row r="4981" spans="1:27" x14ac:dyDescent="0.45">
      <c r="A4981">
        <f>raw[team]</f>
        <v>5827</v>
      </c>
      <c r="B4981">
        <f>raw[rookie year]</f>
        <v>2016</v>
      </c>
      <c r="C4981" t="str">
        <f>IF(ISNUMBER(SEARCH(C$1,raw[[#This Row],[active years]])),1,"")</f>
        <v/>
      </c>
      <c r="D4981" t="str">
        <f>IF(ISNUMBER(SEARCH(D$1,raw[[#This Row],[active years]])),1,"")</f>
        <v/>
      </c>
      <c r="E4981" t="str">
        <f>IF(ISNUMBER(SEARCH(E$1,raw[[#This Row],[active years]])),1,"")</f>
        <v/>
      </c>
      <c r="F4981" t="str">
        <f>IF(ISNUMBER(SEARCH(F$1,raw[[#This Row],[active years]])),1,"")</f>
        <v/>
      </c>
      <c r="G4981" t="str">
        <f>IF(ISNUMBER(SEARCH(G$1,raw[[#This Row],[active years]])),1,"")</f>
        <v/>
      </c>
      <c r="H4981" t="str">
        <f>IF(ISNUMBER(SEARCH(H$1,raw[[#This Row],[active years]])),1,"")</f>
        <v/>
      </c>
      <c r="I4981" t="str">
        <f>IF(ISNUMBER(SEARCH(I$1,raw[[#This Row],[active years]])),1,"")</f>
        <v/>
      </c>
      <c r="J4981" t="str">
        <f>IF(ISNUMBER(SEARCH(J$1,raw[[#This Row],[active years]])),1,"")</f>
        <v/>
      </c>
      <c r="K4981" t="str">
        <f>IF(ISNUMBER(SEARCH(K$1,raw[[#This Row],[active years]])),1,"")</f>
        <v/>
      </c>
      <c r="L4981" t="str">
        <f>IF(ISNUMBER(SEARCH(L$1,raw[[#This Row],[active years]])),1,"")</f>
        <v/>
      </c>
      <c r="M4981" t="str">
        <f>IF(ISNUMBER(SEARCH(M$1,raw[[#This Row],[active years]])),1,"")</f>
        <v/>
      </c>
      <c r="N4981" t="str">
        <f>IF(ISNUMBER(SEARCH(N$1,raw[[#This Row],[active years]])),1,"")</f>
        <v/>
      </c>
      <c r="O4981" t="str">
        <f>IF(ISNUMBER(SEARCH(O$1,raw[[#This Row],[active years]])),1,"")</f>
        <v/>
      </c>
      <c r="P4981" t="str">
        <f>IF(ISNUMBER(SEARCH(P$1,raw[[#This Row],[active years]])),1,"")</f>
        <v/>
      </c>
      <c r="Q4981" t="str">
        <f>IF(ISNUMBER(SEARCH(Q$1,raw[[#This Row],[active years]])),1,"")</f>
        <v/>
      </c>
      <c r="R4981" t="str">
        <f>IF(ISNUMBER(SEARCH(R$1,raw[[#This Row],[active years]])),1,"")</f>
        <v/>
      </c>
      <c r="S4981" t="str">
        <f>IF(ISNUMBER(SEARCH(S$1,raw[[#This Row],[active years]])),1,"")</f>
        <v/>
      </c>
      <c r="T4981" t="str">
        <f>IF(ISNUMBER(SEARCH(T$1,raw[[#This Row],[active years]])),1,"")</f>
        <v/>
      </c>
      <c r="U4981" t="str">
        <f>IF(ISNUMBER(SEARCH(U$1,raw[[#This Row],[active years]])),1,"")</f>
        <v/>
      </c>
      <c r="V4981" t="str">
        <f>IF(ISNUMBER(SEARCH(V$1,raw[[#This Row],[active years]])),1,"")</f>
        <v/>
      </c>
      <c r="W4981" t="str">
        <f>IF(ISNUMBER(SEARCH(W$1,raw[[#This Row],[active years]])),1,"")</f>
        <v/>
      </c>
      <c r="X4981" t="str">
        <f>IF(ISNUMBER(SEARCH(X$1,raw[[#This Row],[active years]])),1,"")</f>
        <v/>
      </c>
      <c r="Y4981" t="str">
        <f>IF(ISNUMBER(SEARCH(Y$1,raw[[#This Row],[active years]])),1,"")</f>
        <v/>
      </c>
      <c r="Z4981" t="str">
        <f>IF(ISNUMBER(SEARCH(Z$1,raw[[#This Row],[active years]])),1,"")</f>
        <v/>
      </c>
      <c r="AA4981">
        <f>IF(ISNUMBER(SEARCH(AA$1,raw[[#This Row],[active years]])),1,"")</f>
        <v>1</v>
      </c>
    </row>
    <row r="4982" spans="1:27" x14ac:dyDescent="0.45">
      <c r="A4982">
        <f>raw[team]</f>
        <v>5828</v>
      </c>
      <c r="B4982">
        <f>raw[rookie year]</f>
        <v>2016</v>
      </c>
      <c r="C4982" t="str">
        <f>IF(ISNUMBER(SEARCH(C$1,raw[[#This Row],[active years]])),1,"")</f>
        <v/>
      </c>
      <c r="D4982" t="str">
        <f>IF(ISNUMBER(SEARCH(D$1,raw[[#This Row],[active years]])),1,"")</f>
        <v/>
      </c>
      <c r="E4982" t="str">
        <f>IF(ISNUMBER(SEARCH(E$1,raw[[#This Row],[active years]])),1,"")</f>
        <v/>
      </c>
      <c r="F4982" t="str">
        <f>IF(ISNUMBER(SEARCH(F$1,raw[[#This Row],[active years]])),1,"")</f>
        <v/>
      </c>
      <c r="G4982" t="str">
        <f>IF(ISNUMBER(SEARCH(G$1,raw[[#This Row],[active years]])),1,"")</f>
        <v/>
      </c>
      <c r="H4982" t="str">
        <f>IF(ISNUMBER(SEARCH(H$1,raw[[#This Row],[active years]])),1,"")</f>
        <v/>
      </c>
      <c r="I4982" t="str">
        <f>IF(ISNUMBER(SEARCH(I$1,raw[[#This Row],[active years]])),1,"")</f>
        <v/>
      </c>
      <c r="J4982" t="str">
        <f>IF(ISNUMBER(SEARCH(J$1,raw[[#This Row],[active years]])),1,"")</f>
        <v/>
      </c>
      <c r="K4982" t="str">
        <f>IF(ISNUMBER(SEARCH(K$1,raw[[#This Row],[active years]])),1,"")</f>
        <v/>
      </c>
      <c r="L4982" t="str">
        <f>IF(ISNUMBER(SEARCH(L$1,raw[[#This Row],[active years]])),1,"")</f>
        <v/>
      </c>
      <c r="M4982" t="str">
        <f>IF(ISNUMBER(SEARCH(M$1,raw[[#This Row],[active years]])),1,"")</f>
        <v/>
      </c>
      <c r="N4982" t="str">
        <f>IF(ISNUMBER(SEARCH(N$1,raw[[#This Row],[active years]])),1,"")</f>
        <v/>
      </c>
      <c r="O4982" t="str">
        <f>IF(ISNUMBER(SEARCH(O$1,raw[[#This Row],[active years]])),1,"")</f>
        <v/>
      </c>
      <c r="P4982" t="str">
        <f>IF(ISNUMBER(SEARCH(P$1,raw[[#This Row],[active years]])),1,"")</f>
        <v/>
      </c>
      <c r="Q4982" t="str">
        <f>IF(ISNUMBER(SEARCH(Q$1,raw[[#This Row],[active years]])),1,"")</f>
        <v/>
      </c>
      <c r="R4982" t="str">
        <f>IF(ISNUMBER(SEARCH(R$1,raw[[#This Row],[active years]])),1,"")</f>
        <v/>
      </c>
      <c r="S4982" t="str">
        <f>IF(ISNUMBER(SEARCH(S$1,raw[[#This Row],[active years]])),1,"")</f>
        <v/>
      </c>
      <c r="T4982" t="str">
        <f>IF(ISNUMBER(SEARCH(T$1,raw[[#This Row],[active years]])),1,"")</f>
        <v/>
      </c>
      <c r="U4982" t="str">
        <f>IF(ISNUMBER(SEARCH(U$1,raw[[#This Row],[active years]])),1,"")</f>
        <v/>
      </c>
      <c r="V4982" t="str">
        <f>IF(ISNUMBER(SEARCH(V$1,raw[[#This Row],[active years]])),1,"")</f>
        <v/>
      </c>
      <c r="W4982" t="str">
        <f>IF(ISNUMBER(SEARCH(W$1,raw[[#This Row],[active years]])),1,"")</f>
        <v/>
      </c>
      <c r="X4982" t="str">
        <f>IF(ISNUMBER(SEARCH(X$1,raw[[#This Row],[active years]])),1,"")</f>
        <v/>
      </c>
      <c r="Y4982" t="str">
        <f>IF(ISNUMBER(SEARCH(Y$1,raw[[#This Row],[active years]])),1,"")</f>
        <v/>
      </c>
      <c r="Z4982" t="str">
        <f>IF(ISNUMBER(SEARCH(Z$1,raw[[#This Row],[active years]])),1,"")</f>
        <v/>
      </c>
      <c r="AA4982">
        <f>IF(ISNUMBER(SEARCH(AA$1,raw[[#This Row],[active years]])),1,"")</f>
        <v>1</v>
      </c>
    </row>
    <row r="4983" spans="1:27" x14ac:dyDescent="0.45">
      <c r="A4983">
        <f>raw[team]</f>
        <v>5829</v>
      </c>
      <c r="B4983">
        <f>raw[rookie year]</f>
        <v>2016</v>
      </c>
      <c r="C4983" t="str">
        <f>IF(ISNUMBER(SEARCH(C$1,raw[[#This Row],[active years]])),1,"")</f>
        <v/>
      </c>
      <c r="D4983" t="str">
        <f>IF(ISNUMBER(SEARCH(D$1,raw[[#This Row],[active years]])),1,"")</f>
        <v/>
      </c>
      <c r="E4983" t="str">
        <f>IF(ISNUMBER(SEARCH(E$1,raw[[#This Row],[active years]])),1,"")</f>
        <v/>
      </c>
      <c r="F4983" t="str">
        <f>IF(ISNUMBER(SEARCH(F$1,raw[[#This Row],[active years]])),1,"")</f>
        <v/>
      </c>
      <c r="G4983" t="str">
        <f>IF(ISNUMBER(SEARCH(G$1,raw[[#This Row],[active years]])),1,"")</f>
        <v/>
      </c>
      <c r="H4983" t="str">
        <f>IF(ISNUMBER(SEARCH(H$1,raw[[#This Row],[active years]])),1,"")</f>
        <v/>
      </c>
      <c r="I4983" t="str">
        <f>IF(ISNUMBER(SEARCH(I$1,raw[[#This Row],[active years]])),1,"")</f>
        <v/>
      </c>
      <c r="J4983" t="str">
        <f>IF(ISNUMBER(SEARCH(J$1,raw[[#This Row],[active years]])),1,"")</f>
        <v/>
      </c>
      <c r="K4983" t="str">
        <f>IF(ISNUMBER(SEARCH(K$1,raw[[#This Row],[active years]])),1,"")</f>
        <v/>
      </c>
      <c r="L4983" t="str">
        <f>IF(ISNUMBER(SEARCH(L$1,raw[[#This Row],[active years]])),1,"")</f>
        <v/>
      </c>
      <c r="M4983" t="str">
        <f>IF(ISNUMBER(SEARCH(M$1,raw[[#This Row],[active years]])),1,"")</f>
        <v/>
      </c>
      <c r="N4983" t="str">
        <f>IF(ISNUMBER(SEARCH(N$1,raw[[#This Row],[active years]])),1,"")</f>
        <v/>
      </c>
      <c r="O4983" t="str">
        <f>IF(ISNUMBER(SEARCH(O$1,raw[[#This Row],[active years]])),1,"")</f>
        <v/>
      </c>
      <c r="P4983" t="str">
        <f>IF(ISNUMBER(SEARCH(P$1,raw[[#This Row],[active years]])),1,"")</f>
        <v/>
      </c>
      <c r="Q4983" t="str">
        <f>IF(ISNUMBER(SEARCH(Q$1,raw[[#This Row],[active years]])),1,"")</f>
        <v/>
      </c>
      <c r="R4983" t="str">
        <f>IF(ISNUMBER(SEARCH(R$1,raw[[#This Row],[active years]])),1,"")</f>
        <v/>
      </c>
      <c r="S4983" t="str">
        <f>IF(ISNUMBER(SEARCH(S$1,raw[[#This Row],[active years]])),1,"")</f>
        <v/>
      </c>
      <c r="T4983" t="str">
        <f>IF(ISNUMBER(SEARCH(T$1,raw[[#This Row],[active years]])),1,"")</f>
        <v/>
      </c>
      <c r="U4983" t="str">
        <f>IF(ISNUMBER(SEARCH(U$1,raw[[#This Row],[active years]])),1,"")</f>
        <v/>
      </c>
      <c r="V4983" t="str">
        <f>IF(ISNUMBER(SEARCH(V$1,raw[[#This Row],[active years]])),1,"")</f>
        <v/>
      </c>
      <c r="W4983" t="str">
        <f>IF(ISNUMBER(SEARCH(W$1,raw[[#This Row],[active years]])),1,"")</f>
        <v/>
      </c>
      <c r="X4983" t="str">
        <f>IF(ISNUMBER(SEARCH(X$1,raw[[#This Row],[active years]])),1,"")</f>
        <v/>
      </c>
      <c r="Y4983" t="str">
        <f>IF(ISNUMBER(SEARCH(Y$1,raw[[#This Row],[active years]])),1,"")</f>
        <v/>
      </c>
      <c r="Z4983" t="str">
        <f>IF(ISNUMBER(SEARCH(Z$1,raw[[#This Row],[active years]])),1,"")</f>
        <v/>
      </c>
      <c r="AA4983">
        <f>IF(ISNUMBER(SEARCH(AA$1,raw[[#This Row],[active years]])),1,"")</f>
        <v>1</v>
      </c>
    </row>
    <row r="4984" spans="1:27" x14ac:dyDescent="0.45">
      <c r="A4984">
        <f>raw[team]</f>
        <v>5830</v>
      </c>
      <c r="B4984">
        <f>raw[rookie year]</f>
        <v>2016</v>
      </c>
      <c r="C4984" t="str">
        <f>IF(ISNUMBER(SEARCH(C$1,raw[[#This Row],[active years]])),1,"")</f>
        <v/>
      </c>
      <c r="D4984" t="str">
        <f>IF(ISNUMBER(SEARCH(D$1,raw[[#This Row],[active years]])),1,"")</f>
        <v/>
      </c>
      <c r="E4984" t="str">
        <f>IF(ISNUMBER(SEARCH(E$1,raw[[#This Row],[active years]])),1,"")</f>
        <v/>
      </c>
      <c r="F4984" t="str">
        <f>IF(ISNUMBER(SEARCH(F$1,raw[[#This Row],[active years]])),1,"")</f>
        <v/>
      </c>
      <c r="G4984" t="str">
        <f>IF(ISNUMBER(SEARCH(G$1,raw[[#This Row],[active years]])),1,"")</f>
        <v/>
      </c>
      <c r="H4984" t="str">
        <f>IF(ISNUMBER(SEARCH(H$1,raw[[#This Row],[active years]])),1,"")</f>
        <v/>
      </c>
      <c r="I4984" t="str">
        <f>IF(ISNUMBER(SEARCH(I$1,raw[[#This Row],[active years]])),1,"")</f>
        <v/>
      </c>
      <c r="J4984" t="str">
        <f>IF(ISNUMBER(SEARCH(J$1,raw[[#This Row],[active years]])),1,"")</f>
        <v/>
      </c>
      <c r="K4984" t="str">
        <f>IF(ISNUMBER(SEARCH(K$1,raw[[#This Row],[active years]])),1,"")</f>
        <v/>
      </c>
      <c r="L4984" t="str">
        <f>IF(ISNUMBER(SEARCH(L$1,raw[[#This Row],[active years]])),1,"")</f>
        <v/>
      </c>
      <c r="M4984" t="str">
        <f>IF(ISNUMBER(SEARCH(M$1,raw[[#This Row],[active years]])),1,"")</f>
        <v/>
      </c>
      <c r="N4984" t="str">
        <f>IF(ISNUMBER(SEARCH(N$1,raw[[#This Row],[active years]])),1,"")</f>
        <v/>
      </c>
      <c r="O4984" t="str">
        <f>IF(ISNUMBER(SEARCH(O$1,raw[[#This Row],[active years]])),1,"")</f>
        <v/>
      </c>
      <c r="P4984" t="str">
        <f>IF(ISNUMBER(SEARCH(P$1,raw[[#This Row],[active years]])),1,"")</f>
        <v/>
      </c>
      <c r="Q4984" t="str">
        <f>IF(ISNUMBER(SEARCH(Q$1,raw[[#This Row],[active years]])),1,"")</f>
        <v/>
      </c>
      <c r="R4984" t="str">
        <f>IF(ISNUMBER(SEARCH(R$1,raw[[#This Row],[active years]])),1,"")</f>
        <v/>
      </c>
      <c r="S4984" t="str">
        <f>IF(ISNUMBER(SEARCH(S$1,raw[[#This Row],[active years]])),1,"")</f>
        <v/>
      </c>
      <c r="T4984" t="str">
        <f>IF(ISNUMBER(SEARCH(T$1,raw[[#This Row],[active years]])),1,"")</f>
        <v/>
      </c>
      <c r="U4984" t="str">
        <f>IF(ISNUMBER(SEARCH(U$1,raw[[#This Row],[active years]])),1,"")</f>
        <v/>
      </c>
      <c r="V4984" t="str">
        <f>IF(ISNUMBER(SEARCH(V$1,raw[[#This Row],[active years]])),1,"")</f>
        <v/>
      </c>
      <c r="W4984" t="str">
        <f>IF(ISNUMBER(SEARCH(W$1,raw[[#This Row],[active years]])),1,"")</f>
        <v/>
      </c>
      <c r="X4984" t="str">
        <f>IF(ISNUMBER(SEARCH(X$1,raw[[#This Row],[active years]])),1,"")</f>
        <v/>
      </c>
      <c r="Y4984" t="str">
        <f>IF(ISNUMBER(SEARCH(Y$1,raw[[#This Row],[active years]])),1,"")</f>
        <v/>
      </c>
      <c r="Z4984" t="str">
        <f>IF(ISNUMBER(SEARCH(Z$1,raw[[#This Row],[active years]])),1,"")</f>
        <v/>
      </c>
      <c r="AA4984">
        <f>IF(ISNUMBER(SEARCH(AA$1,raw[[#This Row],[active years]])),1,"")</f>
        <v>1</v>
      </c>
    </row>
    <row r="4985" spans="1:27" x14ac:dyDescent="0.45">
      <c r="A4985">
        <f>raw[team]</f>
        <v>5831</v>
      </c>
      <c r="B4985">
        <f>raw[rookie year]</f>
        <v>2016</v>
      </c>
      <c r="C4985" t="str">
        <f>IF(ISNUMBER(SEARCH(C$1,raw[[#This Row],[active years]])),1,"")</f>
        <v/>
      </c>
      <c r="D4985" t="str">
        <f>IF(ISNUMBER(SEARCH(D$1,raw[[#This Row],[active years]])),1,"")</f>
        <v/>
      </c>
      <c r="E4985" t="str">
        <f>IF(ISNUMBER(SEARCH(E$1,raw[[#This Row],[active years]])),1,"")</f>
        <v/>
      </c>
      <c r="F4985" t="str">
        <f>IF(ISNUMBER(SEARCH(F$1,raw[[#This Row],[active years]])),1,"")</f>
        <v/>
      </c>
      <c r="G4985" t="str">
        <f>IF(ISNUMBER(SEARCH(G$1,raw[[#This Row],[active years]])),1,"")</f>
        <v/>
      </c>
      <c r="H4985" t="str">
        <f>IF(ISNUMBER(SEARCH(H$1,raw[[#This Row],[active years]])),1,"")</f>
        <v/>
      </c>
      <c r="I4985" t="str">
        <f>IF(ISNUMBER(SEARCH(I$1,raw[[#This Row],[active years]])),1,"")</f>
        <v/>
      </c>
      <c r="J4985" t="str">
        <f>IF(ISNUMBER(SEARCH(J$1,raw[[#This Row],[active years]])),1,"")</f>
        <v/>
      </c>
      <c r="K4985" t="str">
        <f>IF(ISNUMBER(SEARCH(K$1,raw[[#This Row],[active years]])),1,"")</f>
        <v/>
      </c>
      <c r="L4985" t="str">
        <f>IF(ISNUMBER(SEARCH(L$1,raw[[#This Row],[active years]])),1,"")</f>
        <v/>
      </c>
      <c r="M4985" t="str">
        <f>IF(ISNUMBER(SEARCH(M$1,raw[[#This Row],[active years]])),1,"")</f>
        <v/>
      </c>
      <c r="N4985" t="str">
        <f>IF(ISNUMBER(SEARCH(N$1,raw[[#This Row],[active years]])),1,"")</f>
        <v/>
      </c>
      <c r="O4985" t="str">
        <f>IF(ISNUMBER(SEARCH(O$1,raw[[#This Row],[active years]])),1,"")</f>
        <v/>
      </c>
      <c r="P4985" t="str">
        <f>IF(ISNUMBER(SEARCH(P$1,raw[[#This Row],[active years]])),1,"")</f>
        <v/>
      </c>
      <c r="Q4985" t="str">
        <f>IF(ISNUMBER(SEARCH(Q$1,raw[[#This Row],[active years]])),1,"")</f>
        <v/>
      </c>
      <c r="R4985" t="str">
        <f>IF(ISNUMBER(SEARCH(R$1,raw[[#This Row],[active years]])),1,"")</f>
        <v/>
      </c>
      <c r="S4985" t="str">
        <f>IF(ISNUMBER(SEARCH(S$1,raw[[#This Row],[active years]])),1,"")</f>
        <v/>
      </c>
      <c r="T4985" t="str">
        <f>IF(ISNUMBER(SEARCH(T$1,raw[[#This Row],[active years]])),1,"")</f>
        <v/>
      </c>
      <c r="U4985" t="str">
        <f>IF(ISNUMBER(SEARCH(U$1,raw[[#This Row],[active years]])),1,"")</f>
        <v/>
      </c>
      <c r="V4985" t="str">
        <f>IF(ISNUMBER(SEARCH(V$1,raw[[#This Row],[active years]])),1,"")</f>
        <v/>
      </c>
      <c r="W4985" t="str">
        <f>IF(ISNUMBER(SEARCH(W$1,raw[[#This Row],[active years]])),1,"")</f>
        <v/>
      </c>
      <c r="X4985" t="str">
        <f>IF(ISNUMBER(SEARCH(X$1,raw[[#This Row],[active years]])),1,"")</f>
        <v/>
      </c>
      <c r="Y4985" t="str">
        <f>IF(ISNUMBER(SEARCH(Y$1,raw[[#This Row],[active years]])),1,"")</f>
        <v/>
      </c>
      <c r="Z4985" t="str">
        <f>IF(ISNUMBER(SEARCH(Z$1,raw[[#This Row],[active years]])),1,"")</f>
        <v/>
      </c>
      <c r="AA4985">
        <f>IF(ISNUMBER(SEARCH(AA$1,raw[[#This Row],[active years]])),1,"")</f>
        <v>1</v>
      </c>
    </row>
    <row r="4986" spans="1:27" x14ac:dyDescent="0.45">
      <c r="A4986">
        <f>raw[team]</f>
        <v>5832</v>
      </c>
      <c r="B4986">
        <f>raw[rookie year]</f>
        <v>2016</v>
      </c>
      <c r="C4986" t="str">
        <f>IF(ISNUMBER(SEARCH(C$1,raw[[#This Row],[active years]])),1,"")</f>
        <v/>
      </c>
      <c r="D4986" t="str">
        <f>IF(ISNUMBER(SEARCH(D$1,raw[[#This Row],[active years]])),1,"")</f>
        <v/>
      </c>
      <c r="E4986" t="str">
        <f>IF(ISNUMBER(SEARCH(E$1,raw[[#This Row],[active years]])),1,"")</f>
        <v/>
      </c>
      <c r="F4986" t="str">
        <f>IF(ISNUMBER(SEARCH(F$1,raw[[#This Row],[active years]])),1,"")</f>
        <v/>
      </c>
      <c r="G4986" t="str">
        <f>IF(ISNUMBER(SEARCH(G$1,raw[[#This Row],[active years]])),1,"")</f>
        <v/>
      </c>
      <c r="H4986" t="str">
        <f>IF(ISNUMBER(SEARCH(H$1,raw[[#This Row],[active years]])),1,"")</f>
        <v/>
      </c>
      <c r="I4986" t="str">
        <f>IF(ISNUMBER(SEARCH(I$1,raw[[#This Row],[active years]])),1,"")</f>
        <v/>
      </c>
      <c r="J4986" t="str">
        <f>IF(ISNUMBER(SEARCH(J$1,raw[[#This Row],[active years]])),1,"")</f>
        <v/>
      </c>
      <c r="K4986" t="str">
        <f>IF(ISNUMBER(SEARCH(K$1,raw[[#This Row],[active years]])),1,"")</f>
        <v/>
      </c>
      <c r="L4986" t="str">
        <f>IF(ISNUMBER(SEARCH(L$1,raw[[#This Row],[active years]])),1,"")</f>
        <v/>
      </c>
      <c r="M4986" t="str">
        <f>IF(ISNUMBER(SEARCH(M$1,raw[[#This Row],[active years]])),1,"")</f>
        <v/>
      </c>
      <c r="N4986" t="str">
        <f>IF(ISNUMBER(SEARCH(N$1,raw[[#This Row],[active years]])),1,"")</f>
        <v/>
      </c>
      <c r="O4986" t="str">
        <f>IF(ISNUMBER(SEARCH(O$1,raw[[#This Row],[active years]])),1,"")</f>
        <v/>
      </c>
      <c r="P4986" t="str">
        <f>IF(ISNUMBER(SEARCH(P$1,raw[[#This Row],[active years]])),1,"")</f>
        <v/>
      </c>
      <c r="Q4986" t="str">
        <f>IF(ISNUMBER(SEARCH(Q$1,raw[[#This Row],[active years]])),1,"")</f>
        <v/>
      </c>
      <c r="R4986" t="str">
        <f>IF(ISNUMBER(SEARCH(R$1,raw[[#This Row],[active years]])),1,"")</f>
        <v/>
      </c>
      <c r="S4986" t="str">
        <f>IF(ISNUMBER(SEARCH(S$1,raw[[#This Row],[active years]])),1,"")</f>
        <v/>
      </c>
      <c r="T4986" t="str">
        <f>IF(ISNUMBER(SEARCH(T$1,raw[[#This Row],[active years]])),1,"")</f>
        <v/>
      </c>
      <c r="U4986" t="str">
        <f>IF(ISNUMBER(SEARCH(U$1,raw[[#This Row],[active years]])),1,"")</f>
        <v/>
      </c>
      <c r="V4986" t="str">
        <f>IF(ISNUMBER(SEARCH(V$1,raw[[#This Row],[active years]])),1,"")</f>
        <v/>
      </c>
      <c r="W4986" t="str">
        <f>IF(ISNUMBER(SEARCH(W$1,raw[[#This Row],[active years]])),1,"")</f>
        <v/>
      </c>
      <c r="X4986" t="str">
        <f>IF(ISNUMBER(SEARCH(X$1,raw[[#This Row],[active years]])),1,"")</f>
        <v/>
      </c>
      <c r="Y4986" t="str">
        <f>IF(ISNUMBER(SEARCH(Y$1,raw[[#This Row],[active years]])),1,"")</f>
        <v/>
      </c>
      <c r="Z4986" t="str">
        <f>IF(ISNUMBER(SEARCH(Z$1,raw[[#This Row],[active years]])),1,"")</f>
        <v/>
      </c>
      <c r="AA4986">
        <f>IF(ISNUMBER(SEARCH(AA$1,raw[[#This Row],[active years]])),1,"")</f>
        <v>1</v>
      </c>
    </row>
    <row r="4987" spans="1:27" x14ac:dyDescent="0.45">
      <c r="A4987">
        <f>raw[team]</f>
        <v>5833</v>
      </c>
      <c r="B4987">
        <f>raw[rookie year]</f>
        <v>2016</v>
      </c>
      <c r="C4987" t="str">
        <f>IF(ISNUMBER(SEARCH(C$1,raw[[#This Row],[active years]])),1,"")</f>
        <v/>
      </c>
      <c r="D4987" t="str">
        <f>IF(ISNUMBER(SEARCH(D$1,raw[[#This Row],[active years]])),1,"")</f>
        <v/>
      </c>
      <c r="E4987" t="str">
        <f>IF(ISNUMBER(SEARCH(E$1,raw[[#This Row],[active years]])),1,"")</f>
        <v/>
      </c>
      <c r="F4987" t="str">
        <f>IF(ISNUMBER(SEARCH(F$1,raw[[#This Row],[active years]])),1,"")</f>
        <v/>
      </c>
      <c r="G4987" t="str">
        <f>IF(ISNUMBER(SEARCH(G$1,raw[[#This Row],[active years]])),1,"")</f>
        <v/>
      </c>
      <c r="H4987" t="str">
        <f>IF(ISNUMBER(SEARCH(H$1,raw[[#This Row],[active years]])),1,"")</f>
        <v/>
      </c>
      <c r="I4987" t="str">
        <f>IF(ISNUMBER(SEARCH(I$1,raw[[#This Row],[active years]])),1,"")</f>
        <v/>
      </c>
      <c r="J4987" t="str">
        <f>IF(ISNUMBER(SEARCH(J$1,raw[[#This Row],[active years]])),1,"")</f>
        <v/>
      </c>
      <c r="K4987" t="str">
        <f>IF(ISNUMBER(SEARCH(K$1,raw[[#This Row],[active years]])),1,"")</f>
        <v/>
      </c>
      <c r="L4987" t="str">
        <f>IF(ISNUMBER(SEARCH(L$1,raw[[#This Row],[active years]])),1,"")</f>
        <v/>
      </c>
      <c r="M4987" t="str">
        <f>IF(ISNUMBER(SEARCH(M$1,raw[[#This Row],[active years]])),1,"")</f>
        <v/>
      </c>
      <c r="N4987" t="str">
        <f>IF(ISNUMBER(SEARCH(N$1,raw[[#This Row],[active years]])),1,"")</f>
        <v/>
      </c>
      <c r="O4987" t="str">
        <f>IF(ISNUMBER(SEARCH(O$1,raw[[#This Row],[active years]])),1,"")</f>
        <v/>
      </c>
      <c r="P4987" t="str">
        <f>IF(ISNUMBER(SEARCH(P$1,raw[[#This Row],[active years]])),1,"")</f>
        <v/>
      </c>
      <c r="Q4987" t="str">
        <f>IF(ISNUMBER(SEARCH(Q$1,raw[[#This Row],[active years]])),1,"")</f>
        <v/>
      </c>
      <c r="R4987" t="str">
        <f>IF(ISNUMBER(SEARCH(R$1,raw[[#This Row],[active years]])),1,"")</f>
        <v/>
      </c>
      <c r="S4987" t="str">
        <f>IF(ISNUMBER(SEARCH(S$1,raw[[#This Row],[active years]])),1,"")</f>
        <v/>
      </c>
      <c r="T4987" t="str">
        <f>IF(ISNUMBER(SEARCH(T$1,raw[[#This Row],[active years]])),1,"")</f>
        <v/>
      </c>
      <c r="U4987" t="str">
        <f>IF(ISNUMBER(SEARCH(U$1,raw[[#This Row],[active years]])),1,"")</f>
        <v/>
      </c>
      <c r="V4987" t="str">
        <f>IF(ISNUMBER(SEARCH(V$1,raw[[#This Row],[active years]])),1,"")</f>
        <v/>
      </c>
      <c r="W4987" t="str">
        <f>IF(ISNUMBER(SEARCH(W$1,raw[[#This Row],[active years]])),1,"")</f>
        <v/>
      </c>
      <c r="X4987" t="str">
        <f>IF(ISNUMBER(SEARCH(X$1,raw[[#This Row],[active years]])),1,"")</f>
        <v/>
      </c>
      <c r="Y4987" t="str">
        <f>IF(ISNUMBER(SEARCH(Y$1,raw[[#This Row],[active years]])),1,"")</f>
        <v/>
      </c>
      <c r="Z4987" t="str">
        <f>IF(ISNUMBER(SEARCH(Z$1,raw[[#This Row],[active years]])),1,"")</f>
        <v/>
      </c>
      <c r="AA4987" t="str">
        <f>IF(ISNUMBER(SEARCH(AA$1,raw[[#This Row],[active years]])),1,"")</f>
        <v/>
      </c>
    </row>
    <row r="4988" spans="1:27" x14ac:dyDescent="0.45">
      <c r="A4988">
        <f>raw[team]</f>
        <v>5834</v>
      </c>
      <c r="B4988">
        <f>raw[rookie year]</f>
        <v>2016</v>
      </c>
      <c r="C4988" t="str">
        <f>IF(ISNUMBER(SEARCH(C$1,raw[[#This Row],[active years]])),1,"")</f>
        <v/>
      </c>
      <c r="D4988" t="str">
        <f>IF(ISNUMBER(SEARCH(D$1,raw[[#This Row],[active years]])),1,"")</f>
        <v/>
      </c>
      <c r="E4988" t="str">
        <f>IF(ISNUMBER(SEARCH(E$1,raw[[#This Row],[active years]])),1,"")</f>
        <v/>
      </c>
      <c r="F4988" t="str">
        <f>IF(ISNUMBER(SEARCH(F$1,raw[[#This Row],[active years]])),1,"")</f>
        <v/>
      </c>
      <c r="G4988" t="str">
        <f>IF(ISNUMBER(SEARCH(G$1,raw[[#This Row],[active years]])),1,"")</f>
        <v/>
      </c>
      <c r="H4988" t="str">
        <f>IF(ISNUMBER(SEARCH(H$1,raw[[#This Row],[active years]])),1,"")</f>
        <v/>
      </c>
      <c r="I4988" t="str">
        <f>IF(ISNUMBER(SEARCH(I$1,raw[[#This Row],[active years]])),1,"")</f>
        <v/>
      </c>
      <c r="J4988" t="str">
        <f>IF(ISNUMBER(SEARCH(J$1,raw[[#This Row],[active years]])),1,"")</f>
        <v/>
      </c>
      <c r="K4988" t="str">
        <f>IF(ISNUMBER(SEARCH(K$1,raw[[#This Row],[active years]])),1,"")</f>
        <v/>
      </c>
      <c r="L4988" t="str">
        <f>IF(ISNUMBER(SEARCH(L$1,raw[[#This Row],[active years]])),1,"")</f>
        <v/>
      </c>
      <c r="M4988" t="str">
        <f>IF(ISNUMBER(SEARCH(M$1,raw[[#This Row],[active years]])),1,"")</f>
        <v/>
      </c>
      <c r="N4988" t="str">
        <f>IF(ISNUMBER(SEARCH(N$1,raw[[#This Row],[active years]])),1,"")</f>
        <v/>
      </c>
      <c r="O4988" t="str">
        <f>IF(ISNUMBER(SEARCH(O$1,raw[[#This Row],[active years]])),1,"")</f>
        <v/>
      </c>
      <c r="P4988" t="str">
        <f>IF(ISNUMBER(SEARCH(P$1,raw[[#This Row],[active years]])),1,"")</f>
        <v/>
      </c>
      <c r="Q4988" t="str">
        <f>IF(ISNUMBER(SEARCH(Q$1,raw[[#This Row],[active years]])),1,"")</f>
        <v/>
      </c>
      <c r="R4988" t="str">
        <f>IF(ISNUMBER(SEARCH(R$1,raw[[#This Row],[active years]])),1,"")</f>
        <v/>
      </c>
      <c r="S4988" t="str">
        <f>IF(ISNUMBER(SEARCH(S$1,raw[[#This Row],[active years]])),1,"")</f>
        <v/>
      </c>
      <c r="T4988" t="str">
        <f>IF(ISNUMBER(SEARCH(T$1,raw[[#This Row],[active years]])),1,"")</f>
        <v/>
      </c>
      <c r="U4988" t="str">
        <f>IF(ISNUMBER(SEARCH(U$1,raw[[#This Row],[active years]])),1,"")</f>
        <v/>
      </c>
      <c r="V4988" t="str">
        <f>IF(ISNUMBER(SEARCH(V$1,raw[[#This Row],[active years]])),1,"")</f>
        <v/>
      </c>
      <c r="W4988" t="str">
        <f>IF(ISNUMBER(SEARCH(W$1,raw[[#This Row],[active years]])),1,"")</f>
        <v/>
      </c>
      <c r="X4988" t="str">
        <f>IF(ISNUMBER(SEARCH(X$1,raw[[#This Row],[active years]])),1,"")</f>
        <v/>
      </c>
      <c r="Y4988" t="str">
        <f>IF(ISNUMBER(SEARCH(Y$1,raw[[#This Row],[active years]])),1,"")</f>
        <v/>
      </c>
      <c r="Z4988" t="str">
        <f>IF(ISNUMBER(SEARCH(Z$1,raw[[#This Row],[active years]])),1,"")</f>
        <v/>
      </c>
      <c r="AA4988">
        <f>IF(ISNUMBER(SEARCH(AA$1,raw[[#This Row],[active years]])),1,"")</f>
        <v>1</v>
      </c>
    </row>
    <row r="4989" spans="1:27" x14ac:dyDescent="0.45">
      <c r="A4989">
        <f>raw[team]</f>
        <v>5835</v>
      </c>
      <c r="B4989">
        <f>raw[rookie year]</f>
        <v>2016</v>
      </c>
      <c r="C4989" t="str">
        <f>IF(ISNUMBER(SEARCH(C$1,raw[[#This Row],[active years]])),1,"")</f>
        <v/>
      </c>
      <c r="D4989" t="str">
        <f>IF(ISNUMBER(SEARCH(D$1,raw[[#This Row],[active years]])),1,"")</f>
        <v/>
      </c>
      <c r="E4989" t="str">
        <f>IF(ISNUMBER(SEARCH(E$1,raw[[#This Row],[active years]])),1,"")</f>
        <v/>
      </c>
      <c r="F4989" t="str">
        <f>IF(ISNUMBER(SEARCH(F$1,raw[[#This Row],[active years]])),1,"")</f>
        <v/>
      </c>
      <c r="G4989" t="str">
        <f>IF(ISNUMBER(SEARCH(G$1,raw[[#This Row],[active years]])),1,"")</f>
        <v/>
      </c>
      <c r="H4989" t="str">
        <f>IF(ISNUMBER(SEARCH(H$1,raw[[#This Row],[active years]])),1,"")</f>
        <v/>
      </c>
      <c r="I4989" t="str">
        <f>IF(ISNUMBER(SEARCH(I$1,raw[[#This Row],[active years]])),1,"")</f>
        <v/>
      </c>
      <c r="J4989" t="str">
        <f>IF(ISNUMBER(SEARCH(J$1,raw[[#This Row],[active years]])),1,"")</f>
        <v/>
      </c>
      <c r="K4989" t="str">
        <f>IF(ISNUMBER(SEARCH(K$1,raw[[#This Row],[active years]])),1,"")</f>
        <v/>
      </c>
      <c r="L4989" t="str">
        <f>IF(ISNUMBER(SEARCH(L$1,raw[[#This Row],[active years]])),1,"")</f>
        <v/>
      </c>
      <c r="M4989" t="str">
        <f>IF(ISNUMBER(SEARCH(M$1,raw[[#This Row],[active years]])),1,"")</f>
        <v/>
      </c>
      <c r="N4989" t="str">
        <f>IF(ISNUMBER(SEARCH(N$1,raw[[#This Row],[active years]])),1,"")</f>
        <v/>
      </c>
      <c r="O4989" t="str">
        <f>IF(ISNUMBER(SEARCH(O$1,raw[[#This Row],[active years]])),1,"")</f>
        <v/>
      </c>
      <c r="P4989" t="str">
        <f>IF(ISNUMBER(SEARCH(P$1,raw[[#This Row],[active years]])),1,"")</f>
        <v/>
      </c>
      <c r="Q4989" t="str">
        <f>IF(ISNUMBER(SEARCH(Q$1,raw[[#This Row],[active years]])),1,"")</f>
        <v/>
      </c>
      <c r="R4989" t="str">
        <f>IF(ISNUMBER(SEARCH(R$1,raw[[#This Row],[active years]])),1,"")</f>
        <v/>
      </c>
      <c r="S4989" t="str">
        <f>IF(ISNUMBER(SEARCH(S$1,raw[[#This Row],[active years]])),1,"")</f>
        <v/>
      </c>
      <c r="T4989" t="str">
        <f>IF(ISNUMBER(SEARCH(T$1,raw[[#This Row],[active years]])),1,"")</f>
        <v/>
      </c>
      <c r="U4989" t="str">
        <f>IF(ISNUMBER(SEARCH(U$1,raw[[#This Row],[active years]])),1,"")</f>
        <v/>
      </c>
      <c r="V4989" t="str">
        <f>IF(ISNUMBER(SEARCH(V$1,raw[[#This Row],[active years]])),1,"")</f>
        <v/>
      </c>
      <c r="W4989" t="str">
        <f>IF(ISNUMBER(SEARCH(W$1,raw[[#This Row],[active years]])),1,"")</f>
        <v/>
      </c>
      <c r="X4989" t="str">
        <f>IF(ISNUMBER(SEARCH(X$1,raw[[#This Row],[active years]])),1,"")</f>
        <v/>
      </c>
      <c r="Y4989" t="str">
        <f>IF(ISNUMBER(SEARCH(Y$1,raw[[#This Row],[active years]])),1,"")</f>
        <v/>
      </c>
      <c r="Z4989" t="str">
        <f>IF(ISNUMBER(SEARCH(Z$1,raw[[#This Row],[active years]])),1,"")</f>
        <v/>
      </c>
      <c r="AA4989">
        <f>IF(ISNUMBER(SEARCH(AA$1,raw[[#This Row],[active years]])),1,"")</f>
        <v>1</v>
      </c>
    </row>
    <row r="4990" spans="1:27" x14ac:dyDescent="0.45">
      <c r="A4990">
        <f>raw[team]</f>
        <v>5836</v>
      </c>
      <c r="B4990">
        <f>raw[rookie year]</f>
        <v>2016</v>
      </c>
      <c r="C4990" t="str">
        <f>IF(ISNUMBER(SEARCH(C$1,raw[[#This Row],[active years]])),1,"")</f>
        <v/>
      </c>
      <c r="D4990" t="str">
        <f>IF(ISNUMBER(SEARCH(D$1,raw[[#This Row],[active years]])),1,"")</f>
        <v/>
      </c>
      <c r="E4990" t="str">
        <f>IF(ISNUMBER(SEARCH(E$1,raw[[#This Row],[active years]])),1,"")</f>
        <v/>
      </c>
      <c r="F4990" t="str">
        <f>IF(ISNUMBER(SEARCH(F$1,raw[[#This Row],[active years]])),1,"")</f>
        <v/>
      </c>
      <c r="G4990" t="str">
        <f>IF(ISNUMBER(SEARCH(G$1,raw[[#This Row],[active years]])),1,"")</f>
        <v/>
      </c>
      <c r="H4990" t="str">
        <f>IF(ISNUMBER(SEARCH(H$1,raw[[#This Row],[active years]])),1,"")</f>
        <v/>
      </c>
      <c r="I4990" t="str">
        <f>IF(ISNUMBER(SEARCH(I$1,raw[[#This Row],[active years]])),1,"")</f>
        <v/>
      </c>
      <c r="J4990" t="str">
        <f>IF(ISNUMBER(SEARCH(J$1,raw[[#This Row],[active years]])),1,"")</f>
        <v/>
      </c>
      <c r="K4990" t="str">
        <f>IF(ISNUMBER(SEARCH(K$1,raw[[#This Row],[active years]])),1,"")</f>
        <v/>
      </c>
      <c r="L4990" t="str">
        <f>IF(ISNUMBER(SEARCH(L$1,raw[[#This Row],[active years]])),1,"")</f>
        <v/>
      </c>
      <c r="M4990" t="str">
        <f>IF(ISNUMBER(SEARCH(M$1,raw[[#This Row],[active years]])),1,"")</f>
        <v/>
      </c>
      <c r="N4990" t="str">
        <f>IF(ISNUMBER(SEARCH(N$1,raw[[#This Row],[active years]])),1,"")</f>
        <v/>
      </c>
      <c r="O4990" t="str">
        <f>IF(ISNUMBER(SEARCH(O$1,raw[[#This Row],[active years]])),1,"")</f>
        <v/>
      </c>
      <c r="P4990" t="str">
        <f>IF(ISNUMBER(SEARCH(P$1,raw[[#This Row],[active years]])),1,"")</f>
        <v/>
      </c>
      <c r="Q4990" t="str">
        <f>IF(ISNUMBER(SEARCH(Q$1,raw[[#This Row],[active years]])),1,"")</f>
        <v/>
      </c>
      <c r="R4990" t="str">
        <f>IF(ISNUMBER(SEARCH(R$1,raw[[#This Row],[active years]])),1,"")</f>
        <v/>
      </c>
      <c r="S4990" t="str">
        <f>IF(ISNUMBER(SEARCH(S$1,raw[[#This Row],[active years]])),1,"")</f>
        <v/>
      </c>
      <c r="T4990" t="str">
        <f>IF(ISNUMBER(SEARCH(T$1,raw[[#This Row],[active years]])),1,"")</f>
        <v/>
      </c>
      <c r="U4990" t="str">
        <f>IF(ISNUMBER(SEARCH(U$1,raw[[#This Row],[active years]])),1,"")</f>
        <v/>
      </c>
      <c r="V4990" t="str">
        <f>IF(ISNUMBER(SEARCH(V$1,raw[[#This Row],[active years]])),1,"")</f>
        <v/>
      </c>
      <c r="W4990" t="str">
        <f>IF(ISNUMBER(SEARCH(W$1,raw[[#This Row],[active years]])),1,"")</f>
        <v/>
      </c>
      <c r="X4990" t="str">
        <f>IF(ISNUMBER(SEARCH(X$1,raw[[#This Row],[active years]])),1,"")</f>
        <v/>
      </c>
      <c r="Y4990" t="str">
        <f>IF(ISNUMBER(SEARCH(Y$1,raw[[#This Row],[active years]])),1,"")</f>
        <v/>
      </c>
      <c r="Z4990" t="str">
        <f>IF(ISNUMBER(SEARCH(Z$1,raw[[#This Row],[active years]])),1,"")</f>
        <v/>
      </c>
      <c r="AA4990">
        <f>IF(ISNUMBER(SEARCH(AA$1,raw[[#This Row],[active years]])),1,"")</f>
        <v>1</v>
      </c>
    </row>
    <row r="4991" spans="1:27" x14ac:dyDescent="0.45">
      <c r="A4991">
        <f>raw[team]</f>
        <v>5837</v>
      </c>
      <c r="B4991">
        <f>raw[rookie year]</f>
        <v>2016</v>
      </c>
      <c r="C4991" t="str">
        <f>IF(ISNUMBER(SEARCH(C$1,raw[[#This Row],[active years]])),1,"")</f>
        <v/>
      </c>
      <c r="D4991" t="str">
        <f>IF(ISNUMBER(SEARCH(D$1,raw[[#This Row],[active years]])),1,"")</f>
        <v/>
      </c>
      <c r="E4991" t="str">
        <f>IF(ISNUMBER(SEARCH(E$1,raw[[#This Row],[active years]])),1,"")</f>
        <v/>
      </c>
      <c r="F4991" t="str">
        <f>IF(ISNUMBER(SEARCH(F$1,raw[[#This Row],[active years]])),1,"")</f>
        <v/>
      </c>
      <c r="G4991" t="str">
        <f>IF(ISNUMBER(SEARCH(G$1,raw[[#This Row],[active years]])),1,"")</f>
        <v/>
      </c>
      <c r="H4991" t="str">
        <f>IF(ISNUMBER(SEARCH(H$1,raw[[#This Row],[active years]])),1,"")</f>
        <v/>
      </c>
      <c r="I4991" t="str">
        <f>IF(ISNUMBER(SEARCH(I$1,raw[[#This Row],[active years]])),1,"")</f>
        <v/>
      </c>
      <c r="J4991" t="str">
        <f>IF(ISNUMBER(SEARCH(J$1,raw[[#This Row],[active years]])),1,"")</f>
        <v/>
      </c>
      <c r="K4991" t="str">
        <f>IF(ISNUMBER(SEARCH(K$1,raw[[#This Row],[active years]])),1,"")</f>
        <v/>
      </c>
      <c r="L4991" t="str">
        <f>IF(ISNUMBER(SEARCH(L$1,raw[[#This Row],[active years]])),1,"")</f>
        <v/>
      </c>
      <c r="M4991" t="str">
        <f>IF(ISNUMBER(SEARCH(M$1,raw[[#This Row],[active years]])),1,"")</f>
        <v/>
      </c>
      <c r="N4991" t="str">
        <f>IF(ISNUMBER(SEARCH(N$1,raw[[#This Row],[active years]])),1,"")</f>
        <v/>
      </c>
      <c r="O4991" t="str">
        <f>IF(ISNUMBER(SEARCH(O$1,raw[[#This Row],[active years]])),1,"")</f>
        <v/>
      </c>
      <c r="P4991" t="str">
        <f>IF(ISNUMBER(SEARCH(P$1,raw[[#This Row],[active years]])),1,"")</f>
        <v/>
      </c>
      <c r="Q4991" t="str">
        <f>IF(ISNUMBER(SEARCH(Q$1,raw[[#This Row],[active years]])),1,"")</f>
        <v/>
      </c>
      <c r="R4991" t="str">
        <f>IF(ISNUMBER(SEARCH(R$1,raw[[#This Row],[active years]])),1,"")</f>
        <v/>
      </c>
      <c r="S4991" t="str">
        <f>IF(ISNUMBER(SEARCH(S$1,raw[[#This Row],[active years]])),1,"")</f>
        <v/>
      </c>
      <c r="T4991" t="str">
        <f>IF(ISNUMBER(SEARCH(T$1,raw[[#This Row],[active years]])),1,"")</f>
        <v/>
      </c>
      <c r="U4991" t="str">
        <f>IF(ISNUMBER(SEARCH(U$1,raw[[#This Row],[active years]])),1,"")</f>
        <v/>
      </c>
      <c r="V4991" t="str">
        <f>IF(ISNUMBER(SEARCH(V$1,raw[[#This Row],[active years]])),1,"")</f>
        <v/>
      </c>
      <c r="W4991" t="str">
        <f>IF(ISNUMBER(SEARCH(W$1,raw[[#This Row],[active years]])),1,"")</f>
        <v/>
      </c>
      <c r="X4991" t="str">
        <f>IF(ISNUMBER(SEARCH(X$1,raw[[#This Row],[active years]])),1,"")</f>
        <v/>
      </c>
      <c r="Y4991" t="str">
        <f>IF(ISNUMBER(SEARCH(Y$1,raw[[#This Row],[active years]])),1,"")</f>
        <v/>
      </c>
      <c r="Z4991" t="str">
        <f>IF(ISNUMBER(SEARCH(Z$1,raw[[#This Row],[active years]])),1,"")</f>
        <v/>
      </c>
      <c r="AA4991">
        <f>IF(ISNUMBER(SEARCH(AA$1,raw[[#This Row],[active years]])),1,"")</f>
        <v>1</v>
      </c>
    </row>
    <row r="4992" spans="1:27" x14ac:dyDescent="0.45">
      <c r="A4992">
        <f>raw[team]</f>
        <v>5838</v>
      </c>
      <c r="B4992">
        <f>raw[rookie year]</f>
        <v>2016</v>
      </c>
      <c r="C4992" t="str">
        <f>IF(ISNUMBER(SEARCH(C$1,raw[[#This Row],[active years]])),1,"")</f>
        <v/>
      </c>
      <c r="D4992" t="str">
        <f>IF(ISNUMBER(SEARCH(D$1,raw[[#This Row],[active years]])),1,"")</f>
        <v/>
      </c>
      <c r="E4992" t="str">
        <f>IF(ISNUMBER(SEARCH(E$1,raw[[#This Row],[active years]])),1,"")</f>
        <v/>
      </c>
      <c r="F4992" t="str">
        <f>IF(ISNUMBER(SEARCH(F$1,raw[[#This Row],[active years]])),1,"")</f>
        <v/>
      </c>
      <c r="G4992" t="str">
        <f>IF(ISNUMBER(SEARCH(G$1,raw[[#This Row],[active years]])),1,"")</f>
        <v/>
      </c>
      <c r="H4992" t="str">
        <f>IF(ISNUMBER(SEARCH(H$1,raw[[#This Row],[active years]])),1,"")</f>
        <v/>
      </c>
      <c r="I4992" t="str">
        <f>IF(ISNUMBER(SEARCH(I$1,raw[[#This Row],[active years]])),1,"")</f>
        <v/>
      </c>
      <c r="J4992" t="str">
        <f>IF(ISNUMBER(SEARCH(J$1,raw[[#This Row],[active years]])),1,"")</f>
        <v/>
      </c>
      <c r="K4992" t="str">
        <f>IF(ISNUMBER(SEARCH(K$1,raw[[#This Row],[active years]])),1,"")</f>
        <v/>
      </c>
      <c r="L4992" t="str">
        <f>IF(ISNUMBER(SEARCH(L$1,raw[[#This Row],[active years]])),1,"")</f>
        <v/>
      </c>
      <c r="M4992" t="str">
        <f>IF(ISNUMBER(SEARCH(M$1,raw[[#This Row],[active years]])),1,"")</f>
        <v/>
      </c>
      <c r="N4992" t="str">
        <f>IF(ISNUMBER(SEARCH(N$1,raw[[#This Row],[active years]])),1,"")</f>
        <v/>
      </c>
      <c r="O4992" t="str">
        <f>IF(ISNUMBER(SEARCH(O$1,raw[[#This Row],[active years]])),1,"")</f>
        <v/>
      </c>
      <c r="P4992" t="str">
        <f>IF(ISNUMBER(SEARCH(P$1,raw[[#This Row],[active years]])),1,"")</f>
        <v/>
      </c>
      <c r="Q4992" t="str">
        <f>IF(ISNUMBER(SEARCH(Q$1,raw[[#This Row],[active years]])),1,"")</f>
        <v/>
      </c>
      <c r="R4992" t="str">
        <f>IF(ISNUMBER(SEARCH(R$1,raw[[#This Row],[active years]])),1,"")</f>
        <v/>
      </c>
      <c r="S4992" t="str">
        <f>IF(ISNUMBER(SEARCH(S$1,raw[[#This Row],[active years]])),1,"")</f>
        <v/>
      </c>
      <c r="T4992" t="str">
        <f>IF(ISNUMBER(SEARCH(T$1,raw[[#This Row],[active years]])),1,"")</f>
        <v/>
      </c>
      <c r="U4992" t="str">
        <f>IF(ISNUMBER(SEARCH(U$1,raw[[#This Row],[active years]])),1,"")</f>
        <v/>
      </c>
      <c r="V4992" t="str">
        <f>IF(ISNUMBER(SEARCH(V$1,raw[[#This Row],[active years]])),1,"")</f>
        <v/>
      </c>
      <c r="W4992" t="str">
        <f>IF(ISNUMBER(SEARCH(W$1,raw[[#This Row],[active years]])),1,"")</f>
        <v/>
      </c>
      <c r="X4992" t="str">
        <f>IF(ISNUMBER(SEARCH(X$1,raw[[#This Row],[active years]])),1,"")</f>
        <v/>
      </c>
      <c r="Y4992" t="str">
        <f>IF(ISNUMBER(SEARCH(Y$1,raw[[#This Row],[active years]])),1,"")</f>
        <v/>
      </c>
      <c r="Z4992" t="str">
        <f>IF(ISNUMBER(SEARCH(Z$1,raw[[#This Row],[active years]])),1,"")</f>
        <v/>
      </c>
      <c r="AA4992">
        <f>IF(ISNUMBER(SEARCH(AA$1,raw[[#This Row],[active years]])),1,"")</f>
        <v>1</v>
      </c>
    </row>
    <row r="4993" spans="1:27" x14ac:dyDescent="0.45">
      <c r="A4993">
        <f>raw[team]</f>
        <v>5839</v>
      </c>
      <c r="B4993">
        <f>raw[rookie year]</f>
        <v>2016</v>
      </c>
      <c r="C4993" t="str">
        <f>IF(ISNUMBER(SEARCH(C$1,raw[[#This Row],[active years]])),1,"")</f>
        <v/>
      </c>
      <c r="D4993" t="str">
        <f>IF(ISNUMBER(SEARCH(D$1,raw[[#This Row],[active years]])),1,"")</f>
        <v/>
      </c>
      <c r="E4993" t="str">
        <f>IF(ISNUMBER(SEARCH(E$1,raw[[#This Row],[active years]])),1,"")</f>
        <v/>
      </c>
      <c r="F4993" t="str">
        <f>IF(ISNUMBER(SEARCH(F$1,raw[[#This Row],[active years]])),1,"")</f>
        <v/>
      </c>
      <c r="G4993" t="str">
        <f>IF(ISNUMBER(SEARCH(G$1,raw[[#This Row],[active years]])),1,"")</f>
        <v/>
      </c>
      <c r="H4993" t="str">
        <f>IF(ISNUMBER(SEARCH(H$1,raw[[#This Row],[active years]])),1,"")</f>
        <v/>
      </c>
      <c r="I4993" t="str">
        <f>IF(ISNUMBER(SEARCH(I$1,raw[[#This Row],[active years]])),1,"")</f>
        <v/>
      </c>
      <c r="J4993" t="str">
        <f>IF(ISNUMBER(SEARCH(J$1,raw[[#This Row],[active years]])),1,"")</f>
        <v/>
      </c>
      <c r="K4993" t="str">
        <f>IF(ISNUMBER(SEARCH(K$1,raw[[#This Row],[active years]])),1,"")</f>
        <v/>
      </c>
      <c r="L4993" t="str">
        <f>IF(ISNUMBER(SEARCH(L$1,raw[[#This Row],[active years]])),1,"")</f>
        <v/>
      </c>
      <c r="M4993" t="str">
        <f>IF(ISNUMBER(SEARCH(M$1,raw[[#This Row],[active years]])),1,"")</f>
        <v/>
      </c>
      <c r="N4993" t="str">
        <f>IF(ISNUMBER(SEARCH(N$1,raw[[#This Row],[active years]])),1,"")</f>
        <v/>
      </c>
      <c r="O4993" t="str">
        <f>IF(ISNUMBER(SEARCH(O$1,raw[[#This Row],[active years]])),1,"")</f>
        <v/>
      </c>
      <c r="P4993" t="str">
        <f>IF(ISNUMBER(SEARCH(P$1,raw[[#This Row],[active years]])),1,"")</f>
        <v/>
      </c>
      <c r="Q4993" t="str">
        <f>IF(ISNUMBER(SEARCH(Q$1,raw[[#This Row],[active years]])),1,"")</f>
        <v/>
      </c>
      <c r="R4993" t="str">
        <f>IF(ISNUMBER(SEARCH(R$1,raw[[#This Row],[active years]])),1,"")</f>
        <v/>
      </c>
      <c r="S4993" t="str">
        <f>IF(ISNUMBER(SEARCH(S$1,raw[[#This Row],[active years]])),1,"")</f>
        <v/>
      </c>
      <c r="T4993" t="str">
        <f>IF(ISNUMBER(SEARCH(T$1,raw[[#This Row],[active years]])),1,"")</f>
        <v/>
      </c>
      <c r="U4993" t="str">
        <f>IF(ISNUMBER(SEARCH(U$1,raw[[#This Row],[active years]])),1,"")</f>
        <v/>
      </c>
      <c r="V4993" t="str">
        <f>IF(ISNUMBER(SEARCH(V$1,raw[[#This Row],[active years]])),1,"")</f>
        <v/>
      </c>
      <c r="W4993" t="str">
        <f>IF(ISNUMBER(SEARCH(W$1,raw[[#This Row],[active years]])),1,"")</f>
        <v/>
      </c>
      <c r="X4993" t="str">
        <f>IF(ISNUMBER(SEARCH(X$1,raw[[#This Row],[active years]])),1,"")</f>
        <v/>
      </c>
      <c r="Y4993" t="str">
        <f>IF(ISNUMBER(SEARCH(Y$1,raw[[#This Row],[active years]])),1,"")</f>
        <v/>
      </c>
      <c r="Z4993" t="str">
        <f>IF(ISNUMBER(SEARCH(Z$1,raw[[#This Row],[active years]])),1,"")</f>
        <v/>
      </c>
      <c r="AA4993">
        <f>IF(ISNUMBER(SEARCH(AA$1,raw[[#This Row],[active years]])),1,"")</f>
        <v>1</v>
      </c>
    </row>
    <row r="4994" spans="1:27" x14ac:dyDescent="0.45">
      <c r="A4994">
        <f>raw[team]</f>
        <v>5840</v>
      </c>
      <c r="B4994">
        <f>raw[rookie year]</f>
        <v>2016</v>
      </c>
      <c r="C4994" t="str">
        <f>IF(ISNUMBER(SEARCH(C$1,raw[[#This Row],[active years]])),1,"")</f>
        <v/>
      </c>
      <c r="D4994" t="str">
        <f>IF(ISNUMBER(SEARCH(D$1,raw[[#This Row],[active years]])),1,"")</f>
        <v/>
      </c>
      <c r="E4994" t="str">
        <f>IF(ISNUMBER(SEARCH(E$1,raw[[#This Row],[active years]])),1,"")</f>
        <v/>
      </c>
      <c r="F4994" t="str">
        <f>IF(ISNUMBER(SEARCH(F$1,raw[[#This Row],[active years]])),1,"")</f>
        <v/>
      </c>
      <c r="G4994" t="str">
        <f>IF(ISNUMBER(SEARCH(G$1,raw[[#This Row],[active years]])),1,"")</f>
        <v/>
      </c>
      <c r="H4994" t="str">
        <f>IF(ISNUMBER(SEARCH(H$1,raw[[#This Row],[active years]])),1,"")</f>
        <v/>
      </c>
      <c r="I4994" t="str">
        <f>IF(ISNUMBER(SEARCH(I$1,raw[[#This Row],[active years]])),1,"")</f>
        <v/>
      </c>
      <c r="J4994" t="str">
        <f>IF(ISNUMBER(SEARCH(J$1,raw[[#This Row],[active years]])),1,"")</f>
        <v/>
      </c>
      <c r="K4994" t="str">
        <f>IF(ISNUMBER(SEARCH(K$1,raw[[#This Row],[active years]])),1,"")</f>
        <v/>
      </c>
      <c r="L4994" t="str">
        <f>IF(ISNUMBER(SEARCH(L$1,raw[[#This Row],[active years]])),1,"")</f>
        <v/>
      </c>
      <c r="M4994" t="str">
        <f>IF(ISNUMBER(SEARCH(M$1,raw[[#This Row],[active years]])),1,"")</f>
        <v/>
      </c>
      <c r="N4994" t="str">
        <f>IF(ISNUMBER(SEARCH(N$1,raw[[#This Row],[active years]])),1,"")</f>
        <v/>
      </c>
      <c r="O4994" t="str">
        <f>IF(ISNUMBER(SEARCH(O$1,raw[[#This Row],[active years]])),1,"")</f>
        <v/>
      </c>
      <c r="P4994" t="str">
        <f>IF(ISNUMBER(SEARCH(P$1,raw[[#This Row],[active years]])),1,"")</f>
        <v/>
      </c>
      <c r="Q4994" t="str">
        <f>IF(ISNUMBER(SEARCH(Q$1,raw[[#This Row],[active years]])),1,"")</f>
        <v/>
      </c>
      <c r="R4994" t="str">
        <f>IF(ISNUMBER(SEARCH(R$1,raw[[#This Row],[active years]])),1,"")</f>
        <v/>
      </c>
      <c r="S4994" t="str">
        <f>IF(ISNUMBER(SEARCH(S$1,raw[[#This Row],[active years]])),1,"")</f>
        <v/>
      </c>
      <c r="T4994" t="str">
        <f>IF(ISNUMBER(SEARCH(T$1,raw[[#This Row],[active years]])),1,"")</f>
        <v/>
      </c>
      <c r="U4994" t="str">
        <f>IF(ISNUMBER(SEARCH(U$1,raw[[#This Row],[active years]])),1,"")</f>
        <v/>
      </c>
      <c r="V4994" t="str">
        <f>IF(ISNUMBER(SEARCH(V$1,raw[[#This Row],[active years]])),1,"")</f>
        <v/>
      </c>
      <c r="W4994" t="str">
        <f>IF(ISNUMBER(SEARCH(W$1,raw[[#This Row],[active years]])),1,"")</f>
        <v/>
      </c>
      <c r="X4994" t="str">
        <f>IF(ISNUMBER(SEARCH(X$1,raw[[#This Row],[active years]])),1,"")</f>
        <v/>
      </c>
      <c r="Y4994" t="str">
        <f>IF(ISNUMBER(SEARCH(Y$1,raw[[#This Row],[active years]])),1,"")</f>
        <v/>
      </c>
      <c r="Z4994">
        <f>IF(ISNUMBER(SEARCH(Z$1,raw[[#This Row],[active years]])),1,"")</f>
        <v>1</v>
      </c>
      <c r="AA4994">
        <f>IF(ISNUMBER(SEARCH(AA$1,raw[[#This Row],[active years]])),1,"")</f>
        <v>1</v>
      </c>
    </row>
    <row r="4995" spans="1:27" x14ac:dyDescent="0.45">
      <c r="A4995">
        <f>raw[team]</f>
        <v>5841</v>
      </c>
      <c r="B4995">
        <f>raw[rookie year]</f>
        <v>2016</v>
      </c>
      <c r="C4995" t="str">
        <f>IF(ISNUMBER(SEARCH(C$1,raw[[#This Row],[active years]])),1,"")</f>
        <v/>
      </c>
      <c r="D4995" t="str">
        <f>IF(ISNUMBER(SEARCH(D$1,raw[[#This Row],[active years]])),1,"")</f>
        <v/>
      </c>
      <c r="E4995" t="str">
        <f>IF(ISNUMBER(SEARCH(E$1,raw[[#This Row],[active years]])),1,"")</f>
        <v/>
      </c>
      <c r="F4995" t="str">
        <f>IF(ISNUMBER(SEARCH(F$1,raw[[#This Row],[active years]])),1,"")</f>
        <v/>
      </c>
      <c r="G4995" t="str">
        <f>IF(ISNUMBER(SEARCH(G$1,raw[[#This Row],[active years]])),1,"")</f>
        <v/>
      </c>
      <c r="H4995" t="str">
        <f>IF(ISNUMBER(SEARCH(H$1,raw[[#This Row],[active years]])),1,"")</f>
        <v/>
      </c>
      <c r="I4995" t="str">
        <f>IF(ISNUMBER(SEARCH(I$1,raw[[#This Row],[active years]])),1,"")</f>
        <v/>
      </c>
      <c r="J4995" t="str">
        <f>IF(ISNUMBER(SEARCH(J$1,raw[[#This Row],[active years]])),1,"")</f>
        <v/>
      </c>
      <c r="K4995" t="str">
        <f>IF(ISNUMBER(SEARCH(K$1,raw[[#This Row],[active years]])),1,"")</f>
        <v/>
      </c>
      <c r="L4995" t="str">
        <f>IF(ISNUMBER(SEARCH(L$1,raw[[#This Row],[active years]])),1,"")</f>
        <v/>
      </c>
      <c r="M4995" t="str">
        <f>IF(ISNUMBER(SEARCH(M$1,raw[[#This Row],[active years]])),1,"")</f>
        <v/>
      </c>
      <c r="N4995" t="str">
        <f>IF(ISNUMBER(SEARCH(N$1,raw[[#This Row],[active years]])),1,"")</f>
        <v/>
      </c>
      <c r="O4995" t="str">
        <f>IF(ISNUMBER(SEARCH(O$1,raw[[#This Row],[active years]])),1,"")</f>
        <v/>
      </c>
      <c r="P4995" t="str">
        <f>IF(ISNUMBER(SEARCH(P$1,raw[[#This Row],[active years]])),1,"")</f>
        <v/>
      </c>
      <c r="Q4995" t="str">
        <f>IF(ISNUMBER(SEARCH(Q$1,raw[[#This Row],[active years]])),1,"")</f>
        <v/>
      </c>
      <c r="R4995" t="str">
        <f>IF(ISNUMBER(SEARCH(R$1,raw[[#This Row],[active years]])),1,"")</f>
        <v/>
      </c>
      <c r="S4995" t="str">
        <f>IF(ISNUMBER(SEARCH(S$1,raw[[#This Row],[active years]])),1,"")</f>
        <v/>
      </c>
      <c r="T4995" t="str">
        <f>IF(ISNUMBER(SEARCH(T$1,raw[[#This Row],[active years]])),1,"")</f>
        <v/>
      </c>
      <c r="U4995" t="str">
        <f>IF(ISNUMBER(SEARCH(U$1,raw[[#This Row],[active years]])),1,"")</f>
        <v/>
      </c>
      <c r="V4995" t="str">
        <f>IF(ISNUMBER(SEARCH(V$1,raw[[#This Row],[active years]])),1,"")</f>
        <v/>
      </c>
      <c r="W4995" t="str">
        <f>IF(ISNUMBER(SEARCH(W$1,raw[[#This Row],[active years]])),1,"")</f>
        <v/>
      </c>
      <c r="X4995" t="str">
        <f>IF(ISNUMBER(SEARCH(X$1,raw[[#This Row],[active years]])),1,"")</f>
        <v/>
      </c>
      <c r="Y4995" t="str">
        <f>IF(ISNUMBER(SEARCH(Y$1,raw[[#This Row],[active years]])),1,"")</f>
        <v/>
      </c>
      <c r="Z4995" t="str">
        <f>IF(ISNUMBER(SEARCH(Z$1,raw[[#This Row],[active years]])),1,"")</f>
        <v/>
      </c>
      <c r="AA4995">
        <f>IF(ISNUMBER(SEARCH(AA$1,raw[[#This Row],[active years]])),1,"")</f>
        <v>1</v>
      </c>
    </row>
    <row r="4996" spans="1:27" x14ac:dyDescent="0.45">
      <c r="A4996">
        <f>raw[team]</f>
        <v>5842</v>
      </c>
      <c r="B4996">
        <f>raw[rookie year]</f>
        <v>2016</v>
      </c>
      <c r="C4996" t="str">
        <f>IF(ISNUMBER(SEARCH(C$1,raw[[#This Row],[active years]])),1,"")</f>
        <v/>
      </c>
      <c r="D4996" t="str">
        <f>IF(ISNUMBER(SEARCH(D$1,raw[[#This Row],[active years]])),1,"")</f>
        <v/>
      </c>
      <c r="E4996" t="str">
        <f>IF(ISNUMBER(SEARCH(E$1,raw[[#This Row],[active years]])),1,"")</f>
        <v/>
      </c>
      <c r="F4996" t="str">
        <f>IF(ISNUMBER(SEARCH(F$1,raw[[#This Row],[active years]])),1,"")</f>
        <v/>
      </c>
      <c r="G4996" t="str">
        <f>IF(ISNUMBER(SEARCH(G$1,raw[[#This Row],[active years]])),1,"")</f>
        <v/>
      </c>
      <c r="H4996" t="str">
        <f>IF(ISNUMBER(SEARCH(H$1,raw[[#This Row],[active years]])),1,"")</f>
        <v/>
      </c>
      <c r="I4996" t="str">
        <f>IF(ISNUMBER(SEARCH(I$1,raw[[#This Row],[active years]])),1,"")</f>
        <v/>
      </c>
      <c r="J4996" t="str">
        <f>IF(ISNUMBER(SEARCH(J$1,raw[[#This Row],[active years]])),1,"")</f>
        <v/>
      </c>
      <c r="K4996" t="str">
        <f>IF(ISNUMBER(SEARCH(K$1,raw[[#This Row],[active years]])),1,"")</f>
        <v/>
      </c>
      <c r="L4996" t="str">
        <f>IF(ISNUMBER(SEARCH(L$1,raw[[#This Row],[active years]])),1,"")</f>
        <v/>
      </c>
      <c r="M4996" t="str">
        <f>IF(ISNUMBER(SEARCH(M$1,raw[[#This Row],[active years]])),1,"")</f>
        <v/>
      </c>
      <c r="N4996" t="str">
        <f>IF(ISNUMBER(SEARCH(N$1,raw[[#This Row],[active years]])),1,"")</f>
        <v/>
      </c>
      <c r="O4996" t="str">
        <f>IF(ISNUMBER(SEARCH(O$1,raw[[#This Row],[active years]])),1,"")</f>
        <v/>
      </c>
      <c r="P4996" t="str">
        <f>IF(ISNUMBER(SEARCH(P$1,raw[[#This Row],[active years]])),1,"")</f>
        <v/>
      </c>
      <c r="Q4996" t="str">
        <f>IF(ISNUMBER(SEARCH(Q$1,raw[[#This Row],[active years]])),1,"")</f>
        <v/>
      </c>
      <c r="R4996" t="str">
        <f>IF(ISNUMBER(SEARCH(R$1,raw[[#This Row],[active years]])),1,"")</f>
        <v/>
      </c>
      <c r="S4996" t="str">
        <f>IF(ISNUMBER(SEARCH(S$1,raw[[#This Row],[active years]])),1,"")</f>
        <v/>
      </c>
      <c r="T4996" t="str">
        <f>IF(ISNUMBER(SEARCH(T$1,raw[[#This Row],[active years]])),1,"")</f>
        <v/>
      </c>
      <c r="U4996" t="str">
        <f>IF(ISNUMBER(SEARCH(U$1,raw[[#This Row],[active years]])),1,"")</f>
        <v/>
      </c>
      <c r="V4996" t="str">
        <f>IF(ISNUMBER(SEARCH(V$1,raw[[#This Row],[active years]])),1,"")</f>
        <v/>
      </c>
      <c r="W4996" t="str">
        <f>IF(ISNUMBER(SEARCH(W$1,raw[[#This Row],[active years]])),1,"")</f>
        <v/>
      </c>
      <c r="X4996" t="str">
        <f>IF(ISNUMBER(SEARCH(X$1,raw[[#This Row],[active years]])),1,"")</f>
        <v/>
      </c>
      <c r="Y4996" t="str">
        <f>IF(ISNUMBER(SEARCH(Y$1,raw[[#This Row],[active years]])),1,"")</f>
        <v/>
      </c>
      <c r="Z4996" t="str">
        <f>IF(ISNUMBER(SEARCH(Z$1,raw[[#This Row],[active years]])),1,"")</f>
        <v/>
      </c>
      <c r="AA4996">
        <f>IF(ISNUMBER(SEARCH(AA$1,raw[[#This Row],[active years]])),1,"")</f>
        <v>1</v>
      </c>
    </row>
    <row r="4997" spans="1:27" x14ac:dyDescent="0.45">
      <c r="A4997">
        <f>raw[team]</f>
        <v>5843</v>
      </c>
      <c r="B4997">
        <f>raw[rookie year]</f>
        <v>2016</v>
      </c>
      <c r="C4997" t="str">
        <f>IF(ISNUMBER(SEARCH(C$1,raw[[#This Row],[active years]])),1,"")</f>
        <v/>
      </c>
      <c r="D4997" t="str">
        <f>IF(ISNUMBER(SEARCH(D$1,raw[[#This Row],[active years]])),1,"")</f>
        <v/>
      </c>
      <c r="E4997" t="str">
        <f>IF(ISNUMBER(SEARCH(E$1,raw[[#This Row],[active years]])),1,"")</f>
        <v/>
      </c>
      <c r="F4997" t="str">
        <f>IF(ISNUMBER(SEARCH(F$1,raw[[#This Row],[active years]])),1,"")</f>
        <v/>
      </c>
      <c r="G4997" t="str">
        <f>IF(ISNUMBER(SEARCH(G$1,raw[[#This Row],[active years]])),1,"")</f>
        <v/>
      </c>
      <c r="H4997" t="str">
        <f>IF(ISNUMBER(SEARCH(H$1,raw[[#This Row],[active years]])),1,"")</f>
        <v/>
      </c>
      <c r="I4997" t="str">
        <f>IF(ISNUMBER(SEARCH(I$1,raw[[#This Row],[active years]])),1,"")</f>
        <v/>
      </c>
      <c r="J4997" t="str">
        <f>IF(ISNUMBER(SEARCH(J$1,raw[[#This Row],[active years]])),1,"")</f>
        <v/>
      </c>
      <c r="K4997" t="str">
        <f>IF(ISNUMBER(SEARCH(K$1,raw[[#This Row],[active years]])),1,"")</f>
        <v/>
      </c>
      <c r="L4997" t="str">
        <f>IF(ISNUMBER(SEARCH(L$1,raw[[#This Row],[active years]])),1,"")</f>
        <v/>
      </c>
      <c r="M4997" t="str">
        <f>IF(ISNUMBER(SEARCH(M$1,raw[[#This Row],[active years]])),1,"")</f>
        <v/>
      </c>
      <c r="N4997" t="str">
        <f>IF(ISNUMBER(SEARCH(N$1,raw[[#This Row],[active years]])),1,"")</f>
        <v/>
      </c>
      <c r="O4997" t="str">
        <f>IF(ISNUMBER(SEARCH(O$1,raw[[#This Row],[active years]])),1,"")</f>
        <v/>
      </c>
      <c r="P4997" t="str">
        <f>IF(ISNUMBER(SEARCH(P$1,raw[[#This Row],[active years]])),1,"")</f>
        <v/>
      </c>
      <c r="Q4997" t="str">
        <f>IF(ISNUMBER(SEARCH(Q$1,raw[[#This Row],[active years]])),1,"")</f>
        <v/>
      </c>
      <c r="R4997" t="str">
        <f>IF(ISNUMBER(SEARCH(R$1,raw[[#This Row],[active years]])),1,"")</f>
        <v/>
      </c>
      <c r="S4997" t="str">
        <f>IF(ISNUMBER(SEARCH(S$1,raw[[#This Row],[active years]])),1,"")</f>
        <v/>
      </c>
      <c r="T4997" t="str">
        <f>IF(ISNUMBER(SEARCH(T$1,raw[[#This Row],[active years]])),1,"")</f>
        <v/>
      </c>
      <c r="U4997" t="str">
        <f>IF(ISNUMBER(SEARCH(U$1,raw[[#This Row],[active years]])),1,"")</f>
        <v/>
      </c>
      <c r="V4997" t="str">
        <f>IF(ISNUMBER(SEARCH(V$1,raw[[#This Row],[active years]])),1,"")</f>
        <v/>
      </c>
      <c r="W4997" t="str">
        <f>IF(ISNUMBER(SEARCH(W$1,raw[[#This Row],[active years]])),1,"")</f>
        <v/>
      </c>
      <c r="X4997" t="str">
        <f>IF(ISNUMBER(SEARCH(X$1,raw[[#This Row],[active years]])),1,"")</f>
        <v/>
      </c>
      <c r="Y4997" t="str">
        <f>IF(ISNUMBER(SEARCH(Y$1,raw[[#This Row],[active years]])),1,"")</f>
        <v/>
      </c>
      <c r="Z4997" t="str">
        <f>IF(ISNUMBER(SEARCH(Z$1,raw[[#This Row],[active years]])),1,"")</f>
        <v/>
      </c>
      <c r="AA4997">
        <f>IF(ISNUMBER(SEARCH(AA$1,raw[[#This Row],[active years]])),1,"")</f>
        <v>1</v>
      </c>
    </row>
    <row r="4998" spans="1:27" x14ac:dyDescent="0.45">
      <c r="A4998">
        <f>raw[team]</f>
        <v>5844</v>
      </c>
      <c r="B4998">
        <f>raw[rookie year]</f>
        <v>2016</v>
      </c>
      <c r="C4998" t="str">
        <f>IF(ISNUMBER(SEARCH(C$1,raw[[#This Row],[active years]])),1,"")</f>
        <v/>
      </c>
      <c r="D4998" t="str">
        <f>IF(ISNUMBER(SEARCH(D$1,raw[[#This Row],[active years]])),1,"")</f>
        <v/>
      </c>
      <c r="E4998" t="str">
        <f>IF(ISNUMBER(SEARCH(E$1,raw[[#This Row],[active years]])),1,"")</f>
        <v/>
      </c>
      <c r="F4998" t="str">
        <f>IF(ISNUMBER(SEARCH(F$1,raw[[#This Row],[active years]])),1,"")</f>
        <v/>
      </c>
      <c r="G4998" t="str">
        <f>IF(ISNUMBER(SEARCH(G$1,raw[[#This Row],[active years]])),1,"")</f>
        <v/>
      </c>
      <c r="H4998" t="str">
        <f>IF(ISNUMBER(SEARCH(H$1,raw[[#This Row],[active years]])),1,"")</f>
        <v/>
      </c>
      <c r="I4998" t="str">
        <f>IF(ISNUMBER(SEARCH(I$1,raw[[#This Row],[active years]])),1,"")</f>
        <v/>
      </c>
      <c r="J4998" t="str">
        <f>IF(ISNUMBER(SEARCH(J$1,raw[[#This Row],[active years]])),1,"")</f>
        <v/>
      </c>
      <c r="K4998" t="str">
        <f>IF(ISNUMBER(SEARCH(K$1,raw[[#This Row],[active years]])),1,"")</f>
        <v/>
      </c>
      <c r="L4998" t="str">
        <f>IF(ISNUMBER(SEARCH(L$1,raw[[#This Row],[active years]])),1,"")</f>
        <v/>
      </c>
      <c r="M4998" t="str">
        <f>IF(ISNUMBER(SEARCH(M$1,raw[[#This Row],[active years]])),1,"")</f>
        <v/>
      </c>
      <c r="N4998" t="str">
        <f>IF(ISNUMBER(SEARCH(N$1,raw[[#This Row],[active years]])),1,"")</f>
        <v/>
      </c>
      <c r="O4998" t="str">
        <f>IF(ISNUMBER(SEARCH(O$1,raw[[#This Row],[active years]])),1,"")</f>
        <v/>
      </c>
      <c r="P4998" t="str">
        <f>IF(ISNUMBER(SEARCH(P$1,raw[[#This Row],[active years]])),1,"")</f>
        <v/>
      </c>
      <c r="Q4998" t="str">
        <f>IF(ISNUMBER(SEARCH(Q$1,raw[[#This Row],[active years]])),1,"")</f>
        <v/>
      </c>
      <c r="R4998" t="str">
        <f>IF(ISNUMBER(SEARCH(R$1,raw[[#This Row],[active years]])),1,"")</f>
        <v/>
      </c>
      <c r="S4998" t="str">
        <f>IF(ISNUMBER(SEARCH(S$1,raw[[#This Row],[active years]])),1,"")</f>
        <v/>
      </c>
      <c r="T4998" t="str">
        <f>IF(ISNUMBER(SEARCH(T$1,raw[[#This Row],[active years]])),1,"")</f>
        <v/>
      </c>
      <c r="U4998" t="str">
        <f>IF(ISNUMBER(SEARCH(U$1,raw[[#This Row],[active years]])),1,"")</f>
        <v/>
      </c>
      <c r="V4998" t="str">
        <f>IF(ISNUMBER(SEARCH(V$1,raw[[#This Row],[active years]])),1,"")</f>
        <v/>
      </c>
      <c r="W4998" t="str">
        <f>IF(ISNUMBER(SEARCH(W$1,raw[[#This Row],[active years]])),1,"")</f>
        <v/>
      </c>
      <c r="X4998" t="str">
        <f>IF(ISNUMBER(SEARCH(X$1,raw[[#This Row],[active years]])),1,"")</f>
        <v/>
      </c>
      <c r="Y4998" t="str">
        <f>IF(ISNUMBER(SEARCH(Y$1,raw[[#This Row],[active years]])),1,"")</f>
        <v/>
      </c>
      <c r="Z4998" t="str">
        <f>IF(ISNUMBER(SEARCH(Z$1,raw[[#This Row],[active years]])),1,"")</f>
        <v/>
      </c>
      <c r="AA4998">
        <f>IF(ISNUMBER(SEARCH(AA$1,raw[[#This Row],[active years]])),1,"")</f>
        <v>1</v>
      </c>
    </row>
    <row r="4999" spans="1:27" x14ac:dyDescent="0.45">
      <c r="A4999">
        <f>raw[team]</f>
        <v>5845</v>
      </c>
      <c r="B4999">
        <f>raw[rookie year]</f>
        <v>2016</v>
      </c>
      <c r="C4999" t="str">
        <f>IF(ISNUMBER(SEARCH(C$1,raw[[#This Row],[active years]])),1,"")</f>
        <v/>
      </c>
      <c r="D4999" t="str">
        <f>IF(ISNUMBER(SEARCH(D$1,raw[[#This Row],[active years]])),1,"")</f>
        <v/>
      </c>
      <c r="E4999" t="str">
        <f>IF(ISNUMBER(SEARCH(E$1,raw[[#This Row],[active years]])),1,"")</f>
        <v/>
      </c>
      <c r="F4999" t="str">
        <f>IF(ISNUMBER(SEARCH(F$1,raw[[#This Row],[active years]])),1,"")</f>
        <v/>
      </c>
      <c r="G4999" t="str">
        <f>IF(ISNUMBER(SEARCH(G$1,raw[[#This Row],[active years]])),1,"")</f>
        <v/>
      </c>
      <c r="H4999" t="str">
        <f>IF(ISNUMBER(SEARCH(H$1,raw[[#This Row],[active years]])),1,"")</f>
        <v/>
      </c>
      <c r="I4999" t="str">
        <f>IF(ISNUMBER(SEARCH(I$1,raw[[#This Row],[active years]])),1,"")</f>
        <v/>
      </c>
      <c r="J4999" t="str">
        <f>IF(ISNUMBER(SEARCH(J$1,raw[[#This Row],[active years]])),1,"")</f>
        <v/>
      </c>
      <c r="K4999" t="str">
        <f>IF(ISNUMBER(SEARCH(K$1,raw[[#This Row],[active years]])),1,"")</f>
        <v/>
      </c>
      <c r="L4999" t="str">
        <f>IF(ISNUMBER(SEARCH(L$1,raw[[#This Row],[active years]])),1,"")</f>
        <v/>
      </c>
      <c r="M4999" t="str">
        <f>IF(ISNUMBER(SEARCH(M$1,raw[[#This Row],[active years]])),1,"")</f>
        <v/>
      </c>
      <c r="N4999" t="str">
        <f>IF(ISNUMBER(SEARCH(N$1,raw[[#This Row],[active years]])),1,"")</f>
        <v/>
      </c>
      <c r="O4999" t="str">
        <f>IF(ISNUMBER(SEARCH(O$1,raw[[#This Row],[active years]])),1,"")</f>
        <v/>
      </c>
      <c r="P4999" t="str">
        <f>IF(ISNUMBER(SEARCH(P$1,raw[[#This Row],[active years]])),1,"")</f>
        <v/>
      </c>
      <c r="Q4999" t="str">
        <f>IF(ISNUMBER(SEARCH(Q$1,raw[[#This Row],[active years]])),1,"")</f>
        <v/>
      </c>
      <c r="R4999" t="str">
        <f>IF(ISNUMBER(SEARCH(R$1,raw[[#This Row],[active years]])),1,"")</f>
        <v/>
      </c>
      <c r="S4999" t="str">
        <f>IF(ISNUMBER(SEARCH(S$1,raw[[#This Row],[active years]])),1,"")</f>
        <v/>
      </c>
      <c r="T4999" t="str">
        <f>IF(ISNUMBER(SEARCH(T$1,raw[[#This Row],[active years]])),1,"")</f>
        <v/>
      </c>
      <c r="U4999" t="str">
        <f>IF(ISNUMBER(SEARCH(U$1,raw[[#This Row],[active years]])),1,"")</f>
        <v/>
      </c>
      <c r="V4999" t="str">
        <f>IF(ISNUMBER(SEARCH(V$1,raw[[#This Row],[active years]])),1,"")</f>
        <v/>
      </c>
      <c r="W4999" t="str">
        <f>IF(ISNUMBER(SEARCH(W$1,raw[[#This Row],[active years]])),1,"")</f>
        <v/>
      </c>
      <c r="X4999" t="str">
        <f>IF(ISNUMBER(SEARCH(X$1,raw[[#This Row],[active years]])),1,"")</f>
        <v/>
      </c>
      <c r="Y4999" t="str">
        <f>IF(ISNUMBER(SEARCH(Y$1,raw[[#This Row],[active years]])),1,"")</f>
        <v/>
      </c>
      <c r="Z4999" t="str">
        <f>IF(ISNUMBER(SEARCH(Z$1,raw[[#This Row],[active years]])),1,"")</f>
        <v/>
      </c>
      <c r="AA4999">
        <f>IF(ISNUMBER(SEARCH(AA$1,raw[[#This Row],[active years]])),1,"")</f>
        <v>1</v>
      </c>
    </row>
    <row r="5000" spans="1:27" x14ac:dyDescent="0.45">
      <c r="A5000">
        <f>raw[team]</f>
        <v>5846</v>
      </c>
      <c r="B5000">
        <f>raw[rookie year]</f>
        <v>2016</v>
      </c>
      <c r="C5000" t="str">
        <f>IF(ISNUMBER(SEARCH(C$1,raw[[#This Row],[active years]])),1,"")</f>
        <v/>
      </c>
      <c r="D5000" t="str">
        <f>IF(ISNUMBER(SEARCH(D$1,raw[[#This Row],[active years]])),1,"")</f>
        <v/>
      </c>
      <c r="E5000" t="str">
        <f>IF(ISNUMBER(SEARCH(E$1,raw[[#This Row],[active years]])),1,"")</f>
        <v/>
      </c>
      <c r="F5000" t="str">
        <f>IF(ISNUMBER(SEARCH(F$1,raw[[#This Row],[active years]])),1,"")</f>
        <v/>
      </c>
      <c r="G5000" t="str">
        <f>IF(ISNUMBER(SEARCH(G$1,raw[[#This Row],[active years]])),1,"")</f>
        <v/>
      </c>
      <c r="H5000" t="str">
        <f>IF(ISNUMBER(SEARCH(H$1,raw[[#This Row],[active years]])),1,"")</f>
        <v/>
      </c>
      <c r="I5000" t="str">
        <f>IF(ISNUMBER(SEARCH(I$1,raw[[#This Row],[active years]])),1,"")</f>
        <v/>
      </c>
      <c r="J5000" t="str">
        <f>IF(ISNUMBER(SEARCH(J$1,raw[[#This Row],[active years]])),1,"")</f>
        <v/>
      </c>
      <c r="K5000" t="str">
        <f>IF(ISNUMBER(SEARCH(K$1,raw[[#This Row],[active years]])),1,"")</f>
        <v/>
      </c>
      <c r="L5000" t="str">
        <f>IF(ISNUMBER(SEARCH(L$1,raw[[#This Row],[active years]])),1,"")</f>
        <v/>
      </c>
      <c r="M5000" t="str">
        <f>IF(ISNUMBER(SEARCH(M$1,raw[[#This Row],[active years]])),1,"")</f>
        <v/>
      </c>
      <c r="N5000" t="str">
        <f>IF(ISNUMBER(SEARCH(N$1,raw[[#This Row],[active years]])),1,"")</f>
        <v/>
      </c>
      <c r="O5000" t="str">
        <f>IF(ISNUMBER(SEARCH(O$1,raw[[#This Row],[active years]])),1,"")</f>
        <v/>
      </c>
      <c r="P5000" t="str">
        <f>IF(ISNUMBER(SEARCH(P$1,raw[[#This Row],[active years]])),1,"")</f>
        <v/>
      </c>
      <c r="Q5000" t="str">
        <f>IF(ISNUMBER(SEARCH(Q$1,raw[[#This Row],[active years]])),1,"")</f>
        <v/>
      </c>
      <c r="R5000" t="str">
        <f>IF(ISNUMBER(SEARCH(R$1,raw[[#This Row],[active years]])),1,"")</f>
        <v/>
      </c>
      <c r="S5000" t="str">
        <f>IF(ISNUMBER(SEARCH(S$1,raw[[#This Row],[active years]])),1,"")</f>
        <v/>
      </c>
      <c r="T5000" t="str">
        <f>IF(ISNUMBER(SEARCH(T$1,raw[[#This Row],[active years]])),1,"")</f>
        <v/>
      </c>
      <c r="U5000" t="str">
        <f>IF(ISNUMBER(SEARCH(U$1,raw[[#This Row],[active years]])),1,"")</f>
        <v/>
      </c>
      <c r="V5000" t="str">
        <f>IF(ISNUMBER(SEARCH(V$1,raw[[#This Row],[active years]])),1,"")</f>
        <v/>
      </c>
      <c r="W5000" t="str">
        <f>IF(ISNUMBER(SEARCH(W$1,raw[[#This Row],[active years]])),1,"")</f>
        <v/>
      </c>
      <c r="X5000" t="str">
        <f>IF(ISNUMBER(SEARCH(X$1,raw[[#This Row],[active years]])),1,"")</f>
        <v/>
      </c>
      <c r="Y5000" t="str">
        <f>IF(ISNUMBER(SEARCH(Y$1,raw[[#This Row],[active years]])),1,"")</f>
        <v/>
      </c>
      <c r="Z5000" t="str">
        <f>IF(ISNUMBER(SEARCH(Z$1,raw[[#This Row],[active years]])),1,"")</f>
        <v/>
      </c>
      <c r="AA5000">
        <f>IF(ISNUMBER(SEARCH(AA$1,raw[[#This Row],[active years]])),1,"")</f>
        <v>1</v>
      </c>
    </row>
    <row r="5001" spans="1:27" x14ac:dyDescent="0.45">
      <c r="A5001">
        <f>raw[team]</f>
        <v>5847</v>
      </c>
      <c r="B5001">
        <f>raw[rookie year]</f>
        <v>2016</v>
      </c>
      <c r="C5001" t="str">
        <f>IF(ISNUMBER(SEARCH(C$1,raw[[#This Row],[active years]])),1,"")</f>
        <v/>
      </c>
      <c r="D5001" t="str">
        <f>IF(ISNUMBER(SEARCH(D$1,raw[[#This Row],[active years]])),1,"")</f>
        <v/>
      </c>
      <c r="E5001" t="str">
        <f>IF(ISNUMBER(SEARCH(E$1,raw[[#This Row],[active years]])),1,"")</f>
        <v/>
      </c>
      <c r="F5001" t="str">
        <f>IF(ISNUMBER(SEARCH(F$1,raw[[#This Row],[active years]])),1,"")</f>
        <v/>
      </c>
      <c r="G5001" t="str">
        <f>IF(ISNUMBER(SEARCH(G$1,raw[[#This Row],[active years]])),1,"")</f>
        <v/>
      </c>
      <c r="H5001" t="str">
        <f>IF(ISNUMBER(SEARCH(H$1,raw[[#This Row],[active years]])),1,"")</f>
        <v/>
      </c>
      <c r="I5001" t="str">
        <f>IF(ISNUMBER(SEARCH(I$1,raw[[#This Row],[active years]])),1,"")</f>
        <v/>
      </c>
      <c r="J5001" t="str">
        <f>IF(ISNUMBER(SEARCH(J$1,raw[[#This Row],[active years]])),1,"")</f>
        <v/>
      </c>
      <c r="K5001" t="str">
        <f>IF(ISNUMBER(SEARCH(K$1,raw[[#This Row],[active years]])),1,"")</f>
        <v/>
      </c>
      <c r="L5001" t="str">
        <f>IF(ISNUMBER(SEARCH(L$1,raw[[#This Row],[active years]])),1,"")</f>
        <v/>
      </c>
      <c r="M5001" t="str">
        <f>IF(ISNUMBER(SEARCH(M$1,raw[[#This Row],[active years]])),1,"")</f>
        <v/>
      </c>
      <c r="N5001" t="str">
        <f>IF(ISNUMBER(SEARCH(N$1,raw[[#This Row],[active years]])),1,"")</f>
        <v/>
      </c>
      <c r="O5001" t="str">
        <f>IF(ISNUMBER(SEARCH(O$1,raw[[#This Row],[active years]])),1,"")</f>
        <v/>
      </c>
      <c r="P5001" t="str">
        <f>IF(ISNUMBER(SEARCH(P$1,raw[[#This Row],[active years]])),1,"")</f>
        <v/>
      </c>
      <c r="Q5001" t="str">
        <f>IF(ISNUMBER(SEARCH(Q$1,raw[[#This Row],[active years]])),1,"")</f>
        <v/>
      </c>
      <c r="R5001" t="str">
        <f>IF(ISNUMBER(SEARCH(R$1,raw[[#This Row],[active years]])),1,"")</f>
        <v/>
      </c>
      <c r="S5001" t="str">
        <f>IF(ISNUMBER(SEARCH(S$1,raw[[#This Row],[active years]])),1,"")</f>
        <v/>
      </c>
      <c r="T5001" t="str">
        <f>IF(ISNUMBER(SEARCH(T$1,raw[[#This Row],[active years]])),1,"")</f>
        <v/>
      </c>
      <c r="U5001" t="str">
        <f>IF(ISNUMBER(SEARCH(U$1,raw[[#This Row],[active years]])),1,"")</f>
        <v/>
      </c>
      <c r="V5001" t="str">
        <f>IF(ISNUMBER(SEARCH(V$1,raw[[#This Row],[active years]])),1,"")</f>
        <v/>
      </c>
      <c r="W5001" t="str">
        <f>IF(ISNUMBER(SEARCH(W$1,raw[[#This Row],[active years]])),1,"")</f>
        <v/>
      </c>
      <c r="X5001" t="str">
        <f>IF(ISNUMBER(SEARCH(X$1,raw[[#This Row],[active years]])),1,"")</f>
        <v/>
      </c>
      <c r="Y5001" t="str">
        <f>IF(ISNUMBER(SEARCH(Y$1,raw[[#This Row],[active years]])),1,"")</f>
        <v/>
      </c>
      <c r="Z5001" t="str">
        <f>IF(ISNUMBER(SEARCH(Z$1,raw[[#This Row],[active years]])),1,"")</f>
        <v/>
      </c>
      <c r="AA5001">
        <f>IF(ISNUMBER(SEARCH(AA$1,raw[[#This Row],[active years]])),1,"")</f>
        <v>1</v>
      </c>
    </row>
    <row r="5002" spans="1:27" x14ac:dyDescent="0.45">
      <c r="A5002">
        <f>raw[team]</f>
        <v>5848</v>
      </c>
      <c r="B5002">
        <f>raw[rookie year]</f>
        <v>2016</v>
      </c>
      <c r="C5002" t="str">
        <f>IF(ISNUMBER(SEARCH(C$1,raw[[#This Row],[active years]])),1,"")</f>
        <v/>
      </c>
      <c r="D5002" t="str">
        <f>IF(ISNUMBER(SEARCH(D$1,raw[[#This Row],[active years]])),1,"")</f>
        <v/>
      </c>
      <c r="E5002" t="str">
        <f>IF(ISNUMBER(SEARCH(E$1,raw[[#This Row],[active years]])),1,"")</f>
        <v/>
      </c>
      <c r="F5002" t="str">
        <f>IF(ISNUMBER(SEARCH(F$1,raw[[#This Row],[active years]])),1,"")</f>
        <v/>
      </c>
      <c r="G5002" t="str">
        <f>IF(ISNUMBER(SEARCH(G$1,raw[[#This Row],[active years]])),1,"")</f>
        <v/>
      </c>
      <c r="H5002" t="str">
        <f>IF(ISNUMBER(SEARCH(H$1,raw[[#This Row],[active years]])),1,"")</f>
        <v/>
      </c>
      <c r="I5002" t="str">
        <f>IF(ISNUMBER(SEARCH(I$1,raw[[#This Row],[active years]])),1,"")</f>
        <v/>
      </c>
      <c r="J5002" t="str">
        <f>IF(ISNUMBER(SEARCH(J$1,raw[[#This Row],[active years]])),1,"")</f>
        <v/>
      </c>
      <c r="K5002" t="str">
        <f>IF(ISNUMBER(SEARCH(K$1,raw[[#This Row],[active years]])),1,"")</f>
        <v/>
      </c>
      <c r="L5002" t="str">
        <f>IF(ISNUMBER(SEARCH(L$1,raw[[#This Row],[active years]])),1,"")</f>
        <v/>
      </c>
      <c r="M5002" t="str">
        <f>IF(ISNUMBER(SEARCH(M$1,raw[[#This Row],[active years]])),1,"")</f>
        <v/>
      </c>
      <c r="N5002" t="str">
        <f>IF(ISNUMBER(SEARCH(N$1,raw[[#This Row],[active years]])),1,"")</f>
        <v/>
      </c>
      <c r="O5002" t="str">
        <f>IF(ISNUMBER(SEARCH(O$1,raw[[#This Row],[active years]])),1,"")</f>
        <v/>
      </c>
      <c r="P5002" t="str">
        <f>IF(ISNUMBER(SEARCH(P$1,raw[[#This Row],[active years]])),1,"")</f>
        <v/>
      </c>
      <c r="Q5002" t="str">
        <f>IF(ISNUMBER(SEARCH(Q$1,raw[[#This Row],[active years]])),1,"")</f>
        <v/>
      </c>
      <c r="R5002" t="str">
        <f>IF(ISNUMBER(SEARCH(R$1,raw[[#This Row],[active years]])),1,"")</f>
        <v/>
      </c>
      <c r="S5002" t="str">
        <f>IF(ISNUMBER(SEARCH(S$1,raw[[#This Row],[active years]])),1,"")</f>
        <v/>
      </c>
      <c r="T5002" t="str">
        <f>IF(ISNUMBER(SEARCH(T$1,raw[[#This Row],[active years]])),1,"")</f>
        <v/>
      </c>
      <c r="U5002" t="str">
        <f>IF(ISNUMBER(SEARCH(U$1,raw[[#This Row],[active years]])),1,"")</f>
        <v/>
      </c>
      <c r="V5002" t="str">
        <f>IF(ISNUMBER(SEARCH(V$1,raw[[#This Row],[active years]])),1,"")</f>
        <v/>
      </c>
      <c r="W5002" t="str">
        <f>IF(ISNUMBER(SEARCH(W$1,raw[[#This Row],[active years]])),1,"")</f>
        <v/>
      </c>
      <c r="X5002" t="str">
        <f>IF(ISNUMBER(SEARCH(X$1,raw[[#This Row],[active years]])),1,"")</f>
        <v/>
      </c>
      <c r="Y5002" t="str">
        <f>IF(ISNUMBER(SEARCH(Y$1,raw[[#This Row],[active years]])),1,"")</f>
        <v/>
      </c>
      <c r="Z5002" t="str">
        <f>IF(ISNUMBER(SEARCH(Z$1,raw[[#This Row],[active years]])),1,"")</f>
        <v/>
      </c>
      <c r="AA5002">
        <f>IF(ISNUMBER(SEARCH(AA$1,raw[[#This Row],[active years]])),1,"")</f>
        <v>1</v>
      </c>
    </row>
    <row r="5003" spans="1:27" x14ac:dyDescent="0.45">
      <c r="A5003">
        <f>raw[team]</f>
        <v>5849</v>
      </c>
      <c r="B5003">
        <f>raw[rookie year]</f>
        <v>2016</v>
      </c>
      <c r="C5003" t="str">
        <f>IF(ISNUMBER(SEARCH(C$1,raw[[#This Row],[active years]])),1,"")</f>
        <v/>
      </c>
      <c r="D5003" t="str">
        <f>IF(ISNUMBER(SEARCH(D$1,raw[[#This Row],[active years]])),1,"")</f>
        <v/>
      </c>
      <c r="E5003" t="str">
        <f>IF(ISNUMBER(SEARCH(E$1,raw[[#This Row],[active years]])),1,"")</f>
        <v/>
      </c>
      <c r="F5003" t="str">
        <f>IF(ISNUMBER(SEARCH(F$1,raw[[#This Row],[active years]])),1,"")</f>
        <v/>
      </c>
      <c r="G5003" t="str">
        <f>IF(ISNUMBER(SEARCH(G$1,raw[[#This Row],[active years]])),1,"")</f>
        <v/>
      </c>
      <c r="H5003" t="str">
        <f>IF(ISNUMBER(SEARCH(H$1,raw[[#This Row],[active years]])),1,"")</f>
        <v/>
      </c>
      <c r="I5003" t="str">
        <f>IF(ISNUMBER(SEARCH(I$1,raw[[#This Row],[active years]])),1,"")</f>
        <v/>
      </c>
      <c r="J5003" t="str">
        <f>IF(ISNUMBER(SEARCH(J$1,raw[[#This Row],[active years]])),1,"")</f>
        <v/>
      </c>
      <c r="K5003" t="str">
        <f>IF(ISNUMBER(SEARCH(K$1,raw[[#This Row],[active years]])),1,"")</f>
        <v/>
      </c>
      <c r="L5003" t="str">
        <f>IF(ISNUMBER(SEARCH(L$1,raw[[#This Row],[active years]])),1,"")</f>
        <v/>
      </c>
      <c r="M5003" t="str">
        <f>IF(ISNUMBER(SEARCH(M$1,raw[[#This Row],[active years]])),1,"")</f>
        <v/>
      </c>
      <c r="N5003" t="str">
        <f>IF(ISNUMBER(SEARCH(N$1,raw[[#This Row],[active years]])),1,"")</f>
        <v/>
      </c>
      <c r="O5003" t="str">
        <f>IF(ISNUMBER(SEARCH(O$1,raw[[#This Row],[active years]])),1,"")</f>
        <v/>
      </c>
      <c r="P5003" t="str">
        <f>IF(ISNUMBER(SEARCH(P$1,raw[[#This Row],[active years]])),1,"")</f>
        <v/>
      </c>
      <c r="Q5003" t="str">
        <f>IF(ISNUMBER(SEARCH(Q$1,raw[[#This Row],[active years]])),1,"")</f>
        <v/>
      </c>
      <c r="R5003" t="str">
        <f>IF(ISNUMBER(SEARCH(R$1,raw[[#This Row],[active years]])),1,"")</f>
        <v/>
      </c>
      <c r="S5003" t="str">
        <f>IF(ISNUMBER(SEARCH(S$1,raw[[#This Row],[active years]])),1,"")</f>
        <v/>
      </c>
      <c r="T5003" t="str">
        <f>IF(ISNUMBER(SEARCH(T$1,raw[[#This Row],[active years]])),1,"")</f>
        <v/>
      </c>
      <c r="U5003" t="str">
        <f>IF(ISNUMBER(SEARCH(U$1,raw[[#This Row],[active years]])),1,"")</f>
        <v/>
      </c>
      <c r="V5003" t="str">
        <f>IF(ISNUMBER(SEARCH(V$1,raw[[#This Row],[active years]])),1,"")</f>
        <v/>
      </c>
      <c r="W5003" t="str">
        <f>IF(ISNUMBER(SEARCH(W$1,raw[[#This Row],[active years]])),1,"")</f>
        <v/>
      </c>
      <c r="X5003" t="str">
        <f>IF(ISNUMBER(SEARCH(X$1,raw[[#This Row],[active years]])),1,"")</f>
        <v/>
      </c>
      <c r="Y5003" t="str">
        <f>IF(ISNUMBER(SEARCH(Y$1,raw[[#This Row],[active years]])),1,"")</f>
        <v/>
      </c>
      <c r="Z5003" t="str">
        <f>IF(ISNUMBER(SEARCH(Z$1,raw[[#This Row],[active years]])),1,"")</f>
        <v/>
      </c>
      <c r="AA5003">
        <f>IF(ISNUMBER(SEARCH(AA$1,raw[[#This Row],[active years]])),1,"")</f>
        <v>1</v>
      </c>
    </row>
    <row r="5004" spans="1:27" x14ac:dyDescent="0.45">
      <c r="A5004">
        <f>raw[team]</f>
        <v>5850</v>
      </c>
      <c r="B5004">
        <f>raw[rookie year]</f>
        <v>2016</v>
      </c>
      <c r="C5004" t="str">
        <f>IF(ISNUMBER(SEARCH(C$1,raw[[#This Row],[active years]])),1,"")</f>
        <v/>
      </c>
      <c r="D5004" t="str">
        <f>IF(ISNUMBER(SEARCH(D$1,raw[[#This Row],[active years]])),1,"")</f>
        <v/>
      </c>
      <c r="E5004" t="str">
        <f>IF(ISNUMBER(SEARCH(E$1,raw[[#This Row],[active years]])),1,"")</f>
        <v/>
      </c>
      <c r="F5004" t="str">
        <f>IF(ISNUMBER(SEARCH(F$1,raw[[#This Row],[active years]])),1,"")</f>
        <v/>
      </c>
      <c r="G5004" t="str">
        <f>IF(ISNUMBER(SEARCH(G$1,raw[[#This Row],[active years]])),1,"")</f>
        <v/>
      </c>
      <c r="H5004" t="str">
        <f>IF(ISNUMBER(SEARCH(H$1,raw[[#This Row],[active years]])),1,"")</f>
        <v/>
      </c>
      <c r="I5004" t="str">
        <f>IF(ISNUMBER(SEARCH(I$1,raw[[#This Row],[active years]])),1,"")</f>
        <v/>
      </c>
      <c r="J5004" t="str">
        <f>IF(ISNUMBER(SEARCH(J$1,raw[[#This Row],[active years]])),1,"")</f>
        <v/>
      </c>
      <c r="K5004" t="str">
        <f>IF(ISNUMBER(SEARCH(K$1,raw[[#This Row],[active years]])),1,"")</f>
        <v/>
      </c>
      <c r="L5004" t="str">
        <f>IF(ISNUMBER(SEARCH(L$1,raw[[#This Row],[active years]])),1,"")</f>
        <v/>
      </c>
      <c r="M5004" t="str">
        <f>IF(ISNUMBER(SEARCH(M$1,raw[[#This Row],[active years]])),1,"")</f>
        <v/>
      </c>
      <c r="N5004" t="str">
        <f>IF(ISNUMBER(SEARCH(N$1,raw[[#This Row],[active years]])),1,"")</f>
        <v/>
      </c>
      <c r="O5004" t="str">
        <f>IF(ISNUMBER(SEARCH(O$1,raw[[#This Row],[active years]])),1,"")</f>
        <v/>
      </c>
      <c r="P5004" t="str">
        <f>IF(ISNUMBER(SEARCH(P$1,raw[[#This Row],[active years]])),1,"")</f>
        <v/>
      </c>
      <c r="Q5004" t="str">
        <f>IF(ISNUMBER(SEARCH(Q$1,raw[[#This Row],[active years]])),1,"")</f>
        <v/>
      </c>
      <c r="R5004" t="str">
        <f>IF(ISNUMBER(SEARCH(R$1,raw[[#This Row],[active years]])),1,"")</f>
        <v/>
      </c>
      <c r="S5004" t="str">
        <f>IF(ISNUMBER(SEARCH(S$1,raw[[#This Row],[active years]])),1,"")</f>
        <v/>
      </c>
      <c r="T5004" t="str">
        <f>IF(ISNUMBER(SEARCH(T$1,raw[[#This Row],[active years]])),1,"")</f>
        <v/>
      </c>
      <c r="U5004" t="str">
        <f>IF(ISNUMBER(SEARCH(U$1,raw[[#This Row],[active years]])),1,"")</f>
        <v/>
      </c>
      <c r="V5004" t="str">
        <f>IF(ISNUMBER(SEARCH(V$1,raw[[#This Row],[active years]])),1,"")</f>
        <v/>
      </c>
      <c r="W5004" t="str">
        <f>IF(ISNUMBER(SEARCH(W$1,raw[[#This Row],[active years]])),1,"")</f>
        <v/>
      </c>
      <c r="X5004" t="str">
        <f>IF(ISNUMBER(SEARCH(X$1,raw[[#This Row],[active years]])),1,"")</f>
        <v/>
      </c>
      <c r="Y5004" t="str">
        <f>IF(ISNUMBER(SEARCH(Y$1,raw[[#This Row],[active years]])),1,"")</f>
        <v/>
      </c>
      <c r="Z5004" t="str">
        <f>IF(ISNUMBER(SEARCH(Z$1,raw[[#This Row],[active years]])),1,"")</f>
        <v/>
      </c>
      <c r="AA5004" t="str">
        <f>IF(ISNUMBER(SEARCH(AA$1,raw[[#This Row],[active years]])),1,"")</f>
        <v/>
      </c>
    </row>
    <row r="5005" spans="1:27" x14ac:dyDescent="0.45">
      <c r="A5005">
        <f>raw[team]</f>
        <v>5851</v>
      </c>
      <c r="B5005">
        <f>raw[rookie year]</f>
        <v>2016</v>
      </c>
      <c r="C5005" t="str">
        <f>IF(ISNUMBER(SEARCH(C$1,raw[[#This Row],[active years]])),1,"")</f>
        <v/>
      </c>
      <c r="D5005" t="str">
        <f>IF(ISNUMBER(SEARCH(D$1,raw[[#This Row],[active years]])),1,"")</f>
        <v/>
      </c>
      <c r="E5005" t="str">
        <f>IF(ISNUMBER(SEARCH(E$1,raw[[#This Row],[active years]])),1,"")</f>
        <v/>
      </c>
      <c r="F5005" t="str">
        <f>IF(ISNUMBER(SEARCH(F$1,raw[[#This Row],[active years]])),1,"")</f>
        <v/>
      </c>
      <c r="G5005" t="str">
        <f>IF(ISNUMBER(SEARCH(G$1,raw[[#This Row],[active years]])),1,"")</f>
        <v/>
      </c>
      <c r="H5005" t="str">
        <f>IF(ISNUMBER(SEARCH(H$1,raw[[#This Row],[active years]])),1,"")</f>
        <v/>
      </c>
      <c r="I5005" t="str">
        <f>IF(ISNUMBER(SEARCH(I$1,raw[[#This Row],[active years]])),1,"")</f>
        <v/>
      </c>
      <c r="J5005" t="str">
        <f>IF(ISNUMBER(SEARCH(J$1,raw[[#This Row],[active years]])),1,"")</f>
        <v/>
      </c>
      <c r="K5005" t="str">
        <f>IF(ISNUMBER(SEARCH(K$1,raw[[#This Row],[active years]])),1,"")</f>
        <v/>
      </c>
      <c r="L5005" t="str">
        <f>IF(ISNUMBER(SEARCH(L$1,raw[[#This Row],[active years]])),1,"")</f>
        <v/>
      </c>
      <c r="M5005" t="str">
        <f>IF(ISNUMBER(SEARCH(M$1,raw[[#This Row],[active years]])),1,"")</f>
        <v/>
      </c>
      <c r="N5005" t="str">
        <f>IF(ISNUMBER(SEARCH(N$1,raw[[#This Row],[active years]])),1,"")</f>
        <v/>
      </c>
      <c r="O5005" t="str">
        <f>IF(ISNUMBER(SEARCH(O$1,raw[[#This Row],[active years]])),1,"")</f>
        <v/>
      </c>
      <c r="P5005" t="str">
        <f>IF(ISNUMBER(SEARCH(P$1,raw[[#This Row],[active years]])),1,"")</f>
        <v/>
      </c>
      <c r="Q5005" t="str">
        <f>IF(ISNUMBER(SEARCH(Q$1,raw[[#This Row],[active years]])),1,"")</f>
        <v/>
      </c>
      <c r="R5005" t="str">
        <f>IF(ISNUMBER(SEARCH(R$1,raw[[#This Row],[active years]])),1,"")</f>
        <v/>
      </c>
      <c r="S5005" t="str">
        <f>IF(ISNUMBER(SEARCH(S$1,raw[[#This Row],[active years]])),1,"")</f>
        <v/>
      </c>
      <c r="T5005" t="str">
        <f>IF(ISNUMBER(SEARCH(T$1,raw[[#This Row],[active years]])),1,"")</f>
        <v/>
      </c>
      <c r="U5005" t="str">
        <f>IF(ISNUMBER(SEARCH(U$1,raw[[#This Row],[active years]])),1,"")</f>
        <v/>
      </c>
      <c r="V5005" t="str">
        <f>IF(ISNUMBER(SEARCH(V$1,raw[[#This Row],[active years]])),1,"")</f>
        <v/>
      </c>
      <c r="W5005" t="str">
        <f>IF(ISNUMBER(SEARCH(W$1,raw[[#This Row],[active years]])),1,"")</f>
        <v/>
      </c>
      <c r="X5005" t="str">
        <f>IF(ISNUMBER(SEARCH(X$1,raw[[#This Row],[active years]])),1,"")</f>
        <v/>
      </c>
      <c r="Y5005" t="str">
        <f>IF(ISNUMBER(SEARCH(Y$1,raw[[#This Row],[active years]])),1,"")</f>
        <v/>
      </c>
      <c r="Z5005" t="str">
        <f>IF(ISNUMBER(SEARCH(Z$1,raw[[#This Row],[active years]])),1,"")</f>
        <v/>
      </c>
      <c r="AA5005">
        <f>IF(ISNUMBER(SEARCH(AA$1,raw[[#This Row],[active years]])),1,"")</f>
        <v>1</v>
      </c>
    </row>
    <row r="5006" spans="1:27" x14ac:dyDescent="0.45">
      <c r="A5006">
        <f>raw[team]</f>
        <v>5852</v>
      </c>
      <c r="B5006">
        <f>raw[rookie year]</f>
        <v>2016</v>
      </c>
      <c r="C5006" t="str">
        <f>IF(ISNUMBER(SEARCH(C$1,raw[[#This Row],[active years]])),1,"")</f>
        <v/>
      </c>
      <c r="D5006" t="str">
        <f>IF(ISNUMBER(SEARCH(D$1,raw[[#This Row],[active years]])),1,"")</f>
        <v/>
      </c>
      <c r="E5006" t="str">
        <f>IF(ISNUMBER(SEARCH(E$1,raw[[#This Row],[active years]])),1,"")</f>
        <v/>
      </c>
      <c r="F5006" t="str">
        <f>IF(ISNUMBER(SEARCH(F$1,raw[[#This Row],[active years]])),1,"")</f>
        <v/>
      </c>
      <c r="G5006" t="str">
        <f>IF(ISNUMBER(SEARCH(G$1,raw[[#This Row],[active years]])),1,"")</f>
        <v/>
      </c>
      <c r="H5006" t="str">
        <f>IF(ISNUMBER(SEARCH(H$1,raw[[#This Row],[active years]])),1,"")</f>
        <v/>
      </c>
      <c r="I5006" t="str">
        <f>IF(ISNUMBER(SEARCH(I$1,raw[[#This Row],[active years]])),1,"")</f>
        <v/>
      </c>
      <c r="J5006" t="str">
        <f>IF(ISNUMBER(SEARCH(J$1,raw[[#This Row],[active years]])),1,"")</f>
        <v/>
      </c>
      <c r="K5006" t="str">
        <f>IF(ISNUMBER(SEARCH(K$1,raw[[#This Row],[active years]])),1,"")</f>
        <v/>
      </c>
      <c r="L5006" t="str">
        <f>IF(ISNUMBER(SEARCH(L$1,raw[[#This Row],[active years]])),1,"")</f>
        <v/>
      </c>
      <c r="M5006" t="str">
        <f>IF(ISNUMBER(SEARCH(M$1,raw[[#This Row],[active years]])),1,"")</f>
        <v/>
      </c>
      <c r="N5006" t="str">
        <f>IF(ISNUMBER(SEARCH(N$1,raw[[#This Row],[active years]])),1,"")</f>
        <v/>
      </c>
      <c r="O5006" t="str">
        <f>IF(ISNUMBER(SEARCH(O$1,raw[[#This Row],[active years]])),1,"")</f>
        <v/>
      </c>
      <c r="P5006" t="str">
        <f>IF(ISNUMBER(SEARCH(P$1,raw[[#This Row],[active years]])),1,"")</f>
        <v/>
      </c>
      <c r="Q5006" t="str">
        <f>IF(ISNUMBER(SEARCH(Q$1,raw[[#This Row],[active years]])),1,"")</f>
        <v/>
      </c>
      <c r="R5006" t="str">
        <f>IF(ISNUMBER(SEARCH(R$1,raw[[#This Row],[active years]])),1,"")</f>
        <v/>
      </c>
      <c r="S5006" t="str">
        <f>IF(ISNUMBER(SEARCH(S$1,raw[[#This Row],[active years]])),1,"")</f>
        <v/>
      </c>
      <c r="T5006" t="str">
        <f>IF(ISNUMBER(SEARCH(T$1,raw[[#This Row],[active years]])),1,"")</f>
        <v/>
      </c>
      <c r="U5006" t="str">
        <f>IF(ISNUMBER(SEARCH(U$1,raw[[#This Row],[active years]])),1,"")</f>
        <v/>
      </c>
      <c r="V5006" t="str">
        <f>IF(ISNUMBER(SEARCH(V$1,raw[[#This Row],[active years]])),1,"")</f>
        <v/>
      </c>
      <c r="W5006" t="str">
        <f>IF(ISNUMBER(SEARCH(W$1,raw[[#This Row],[active years]])),1,"")</f>
        <v/>
      </c>
      <c r="X5006" t="str">
        <f>IF(ISNUMBER(SEARCH(X$1,raw[[#This Row],[active years]])),1,"")</f>
        <v/>
      </c>
      <c r="Y5006" t="str">
        <f>IF(ISNUMBER(SEARCH(Y$1,raw[[#This Row],[active years]])),1,"")</f>
        <v/>
      </c>
      <c r="Z5006" t="str">
        <f>IF(ISNUMBER(SEARCH(Z$1,raw[[#This Row],[active years]])),1,"")</f>
        <v/>
      </c>
      <c r="AA5006">
        <f>IF(ISNUMBER(SEARCH(AA$1,raw[[#This Row],[active years]])),1,"")</f>
        <v>1</v>
      </c>
    </row>
    <row r="5007" spans="1:27" x14ac:dyDescent="0.45">
      <c r="A5007">
        <f>raw[team]</f>
        <v>5853</v>
      </c>
      <c r="B5007">
        <f>raw[rookie year]</f>
        <v>2016</v>
      </c>
      <c r="C5007" t="str">
        <f>IF(ISNUMBER(SEARCH(C$1,raw[[#This Row],[active years]])),1,"")</f>
        <v/>
      </c>
      <c r="D5007" t="str">
        <f>IF(ISNUMBER(SEARCH(D$1,raw[[#This Row],[active years]])),1,"")</f>
        <v/>
      </c>
      <c r="E5007" t="str">
        <f>IF(ISNUMBER(SEARCH(E$1,raw[[#This Row],[active years]])),1,"")</f>
        <v/>
      </c>
      <c r="F5007" t="str">
        <f>IF(ISNUMBER(SEARCH(F$1,raw[[#This Row],[active years]])),1,"")</f>
        <v/>
      </c>
      <c r="G5007" t="str">
        <f>IF(ISNUMBER(SEARCH(G$1,raw[[#This Row],[active years]])),1,"")</f>
        <v/>
      </c>
      <c r="H5007" t="str">
        <f>IF(ISNUMBER(SEARCH(H$1,raw[[#This Row],[active years]])),1,"")</f>
        <v/>
      </c>
      <c r="I5007" t="str">
        <f>IF(ISNUMBER(SEARCH(I$1,raw[[#This Row],[active years]])),1,"")</f>
        <v/>
      </c>
      <c r="J5007" t="str">
        <f>IF(ISNUMBER(SEARCH(J$1,raw[[#This Row],[active years]])),1,"")</f>
        <v/>
      </c>
      <c r="K5007" t="str">
        <f>IF(ISNUMBER(SEARCH(K$1,raw[[#This Row],[active years]])),1,"")</f>
        <v/>
      </c>
      <c r="L5007" t="str">
        <f>IF(ISNUMBER(SEARCH(L$1,raw[[#This Row],[active years]])),1,"")</f>
        <v/>
      </c>
      <c r="M5007" t="str">
        <f>IF(ISNUMBER(SEARCH(M$1,raw[[#This Row],[active years]])),1,"")</f>
        <v/>
      </c>
      <c r="N5007" t="str">
        <f>IF(ISNUMBER(SEARCH(N$1,raw[[#This Row],[active years]])),1,"")</f>
        <v/>
      </c>
      <c r="O5007" t="str">
        <f>IF(ISNUMBER(SEARCH(O$1,raw[[#This Row],[active years]])),1,"")</f>
        <v/>
      </c>
      <c r="P5007" t="str">
        <f>IF(ISNUMBER(SEARCH(P$1,raw[[#This Row],[active years]])),1,"")</f>
        <v/>
      </c>
      <c r="Q5007" t="str">
        <f>IF(ISNUMBER(SEARCH(Q$1,raw[[#This Row],[active years]])),1,"")</f>
        <v/>
      </c>
      <c r="R5007" t="str">
        <f>IF(ISNUMBER(SEARCH(R$1,raw[[#This Row],[active years]])),1,"")</f>
        <v/>
      </c>
      <c r="S5007" t="str">
        <f>IF(ISNUMBER(SEARCH(S$1,raw[[#This Row],[active years]])),1,"")</f>
        <v/>
      </c>
      <c r="T5007" t="str">
        <f>IF(ISNUMBER(SEARCH(T$1,raw[[#This Row],[active years]])),1,"")</f>
        <v/>
      </c>
      <c r="U5007" t="str">
        <f>IF(ISNUMBER(SEARCH(U$1,raw[[#This Row],[active years]])),1,"")</f>
        <v/>
      </c>
      <c r="V5007" t="str">
        <f>IF(ISNUMBER(SEARCH(V$1,raw[[#This Row],[active years]])),1,"")</f>
        <v/>
      </c>
      <c r="W5007" t="str">
        <f>IF(ISNUMBER(SEARCH(W$1,raw[[#This Row],[active years]])),1,"")</f>
        <v/>
      </c>
      <c r="X5007" t="str">
        <f>IF(ISNUMBER(SEARCH(X$1,raw[[#This Row],[active years]])),1,"")</f>
        <v/>
      </c>
      <c r="Y5007" t="str">
        <f>IF(ISNUMBER(SEARCH(Y$1,raw[[#This Row],[active years]])),1,"")</f>
        <v/>
      </c>
      <c r="Z5007" t="str">
        <f>IF(ISNUMBER(SEARCH(Z$1,raw[[#This Row],[active years]])),1,"")</f>
        <v/>
      </c>
      <c r="AA5007">
        <f>IF(ISNUMBER(SEARCH(AA$1,raw[[#This Row],[active years]])),1,"")</f>
        <v>1</v>
      </c>
    </row>
    <row r="5008" spans="1:27" x14ac:dyDescent="0.45">
      <c r="A5008">
        <f>raw[team]</f>
        <v>5854</v>
      </c>
      <c r="B5008">
        <f>raw[rookie year]</f>
        <v>2016</v>
      </c>
      <c r="C5008" t="str">
        <f>IF(ISNUMBER(SEARCH(C$1,raw[[#This Row],[active years]])),1,"")</f>
        <v/>
      </c>
      <c r="D5008" t="str">
        <f>IF(ISNUMBER(SEARCH(D$1,raw[[#This Row],[active years]])),1,"")</f>
        <v/>
      </c>
      <c r="E5008" t="str">
        <f>IF(ISNUMBER(SEARCH(E$1,raw[[#This Row],[active years]])),1,"")</f>
        <v/>
      </c>
      <c r="F5008" t="str">
        <f>IF(ISNUMBER(SEARCH(F$1,raw[[#This Row],[active years]])),1,"")</f>
        <v/>
      </c>
      <c r="G5008" t="str">
        <f>IF(ISNUMBER(SEARCH(G$1,raw[[#This Row],[active years]])),1,"")</f>
        <v/>
      </c>
      <c r="H5008" t="str">
        <f>IF(ISNUMBER(SEARCH(H$1,raw[[#This Row],[active years]])),1,"")</f>
        <v/>
      </c>
      <c r="I5008" t="str">
        <f>IF(ISNUMBER(SEARCH(I$1,raw[[#This Row],[active years]])),1,"")</f>
        <v/>
      </c>
      <c r="J5008" t="str">
        <f>IF(ISNUMBER(SEARCH(J$1,raw[[#This Row],[active years]])),1,"")</f>
        <v/>
      </c>
      <c r="K5008" t="str">
        <f>IF(ISNUMBER(SEARCH(K$1,raw[[#This Row],[active years]])),1,"")</f>
        <v/>
      </c>
      <c r="L5008" t="str">
        <f>IF(ISNUMBER(SEARCH(L$1,raw[[#This Row],[active years]])),1,"")</f>
        <v/>
      </c>
      <c r="M5008" t="str">
        <f>IF(ISNUMBER(SEARCH(M$1,raw[[#This Row],[active years]])),1,"")</f>
        <v/>
      </c>
      <c r="N5008" t="str">
        <f>IF(ISNUMBER(SEARCH(N$1,raw[[#This Row],[active years]])),1,"")</f>
        <v/>
      </c>
      <c r="O5008" t="str">
        <f>IF(ISNUMBER(SEARCH(O$1,raw[[#This Row],[active years]])),1,"")</f>
        <v/>
      </c>
      <c r="P5008" t="str">
        <f>IF(ISNUMBER(SEARCH(P$1,raw[[#This Row],[active years]])),1,"")</f>
        <v/>
      </c>
      <c r="Q5008" t="str">
        <f>IF(ISNUMBER(SEARCH(Q$1,raw[[#This Row],[active years]])),1,"")</f>
        <v/>
      </c>
      <c r="R5008" t="str">
        <f>IF(ISNUMBER(SEARCH(R$1,raw[[#This Row],[active years]])),1,"")</f>
        <v/>
      </c>
      <c r="S5008" t="str">
        <f>IF(ISNUMBER(SEARCH(S$1,raw[[#This Row],[active years]])),1,"")</f>
        <v/>
      </c>
      <c r="T5008" t="str">
        <f>IF(ISNUMBER(SEARCH(T$1,raw[[#This Row],[active years]])),1,"")</f>
        <v/>
      </c>
      <c r="U5008" t="str">
        <f>IF(ISNUMBER(SEARCH(U$1,raw[[#This Row],[active years]])),1,"")</f>
        <v/>
      </c>
      <c r="V5008" t="str">
        <f>IF(ISNUMBER(SEARCH(V$1,raw[[#This Row],[active years]])),1,"")</f>
        <v/>
      </c>
      <c r="W5008" t="str">
        <f>IF(ISNUMBER(SEARCH(W$1,raw[[#This Row],[active years]])),1,"")</f>
        <v/>
      </c>
      <c r="X5008" t="str">
        <f>IF(ISNUMBER(SEARCH(X$1,raw[[#This Row],[active years]])),1,"")</f>
        <v/>
      </c>
      <c r="Y5008" t="str">
        <f>IF(ISNUMBER(SEARCH(Y$1,raw[[#This Row],[active years]])),1,"")</f>
        <v/>
      </c>
      <c r="Z5008" t="str">
        <f>IF(ISNUMBER(SEARCH(Z$1,raw[[#This Row],[active years]])),1,"")</f>
        <v/>
      </c>
      <c r="AA5008">
        <f>IF(ISNUMBER(SEARCH(AA$1,raw[[#This Row],[active years]])),1,"")</f>
        <v>1</v>
      </c>
    </row>
    <row r="5009" spans="1:27" x14ac:dyDescent="0.45">
      <c r="A5009">
        <f>raw[team]</f>
        <v>5855</v>
      </c>
      <c r="B5009">
        <f>raw[rookie year]</f>
        <v>2016</v>
      </c>
      <c r="C5009" t="str">
        <f>IF(ISNUMBER(SEARCH(C$1,raw[[#This Row],[active years]])),1,"")</f>
        <v/>
      </c>
      <c r="D5009" t="str">
        <f>IF(ISNUMBER(SEARCH(D$1,raw[[#This Row],[active years]])),1,"")</f>
        <v/>
      </c>
      <c r="E5009" t="str">
        <f>IF(ISNUMBER(SEARCH(E$1,raw[[#This Row],[active years]])),1,"")</f>
        <v/>
      </c>
      <c r="F5009" t="str">
        <f>IF(ISNUMBER(SEARCH(F$1,raw[[#This Row],[active years]])),1,"")</f>
        <v/>
      </c>
      <c r="G5009" t="str">
        <f>IF(ISNUMBER(SEARCH(G$1,raw[[#This Row],[active years]])),1,"")</f>
        <v/>
      </c>
      <c r="H5009" t="str">
        <f>IF(ISNUMBER(SEARCH(H$1,raw[[#This Row],[active years]])),1,"")</f>
        <v/>
      </c>
      <c r="I5009" t="str">
        <f>IF(ISNUMBER(SEARCH(I$1,raw[[#This Row],[active years]])),1,"")</f>
        <v/>
      </c>
      <c r="J5009" t="str">
        <f>IF(ISNUMBER(SEARCH(J$1,raw[[#This Row],[active years]])),1,"")</f>
        <v/>
      </c>
      <c r="K5009" t="str">
        <f>IF(ISNUMBER(SEARCH(K$1,raw[[#This Row],[active years]])),1,"")</f>
        <v/>
      </c>
      <c r="L5009" t="str">
        <f>IF(ISNUMBER(SEARCH(L$1,raw[[#This Row],[active years]])),1,"")</f>
        <v/>
      </c>
      <c r="M5009" t="str">
        <f>IF(ISNUMBER(SEARCH(M$1,raw[[#This Row],[active years]])),1,"")</f>
        <v/>
      </c>
      <c r="N5009" t="str">
        <f>IF(ISNUMBER(SEARCH(N$1,raw[[#This Row],[active years]])),1,"")</f>
        <v/>
      </c>
      <c r="O5009" t="str">
        <f>IF(ISNUMBER(SEARCH(O$1,raw[[#This Row],[active years]])),1,"")</f>
        <v/>
      </c>
      <c r="P5009" t="str">
        <f>IF(ISNUMBER(SEARCH(P$1,raw[[#This Row],[active years]])),1,"")</f>
        <v/>
      </c>
      <c r="Q5009" t="str">
        <f>IF(ISNUMBER(SEARCH(Q$1,raw[[#This Row],[active years]])),1,"")</f>
        <v/>
      </c>
      <c r="R5009" t="str">
        <f>IF(ISNUMBER(SEARCH(R$1,raw[[#This Row],[active years]])),1,"")</f>
        <v/>
      </c>
      <c r="S5009" t="str">
        <f>IF(ISNUMBER(SEARCH(S$1,raw[[#This Row],[active years]])),1,"")</f>
        <v/>
      </c>
      <c r="T5009" t="str">
        <f>IF(ISNUMBER(SEARCH(T$1,raw[[#This Row],[active years]])),1,"")</f>
        <v/>
      </c>
      <c r="U5009" t="str">
        <f>IF(ISNUMBER(SEARCH(U$1,raw[[#This Row],[active years]])),1,"")</f>
        <v/>
      </c>
      <c r="V5009" t="str">
        <f>IF(ISNUMBER(SEARCH(V$1,raw[[#This Row],[active years]])),1,"")</f>
        <v/>
      </c>
      <c r="W5009" t="str">
        <f>IF(ISNUMBER(SEARCH(W$1,raw[[#This Row],[active years]])),1,"")</f>
        <v/>
      </c>
      <c r="X5009" t="str">
        <f>IF(ISNUMBER(SEARCH(X$1,raw[[#This Row],[active years]])),1,"")</f>
        <v/>
      </c>
      <c r="Y5009" t="str">
        <f>IF(ISNUMBER(SEARCH(Y$1,raw[[#This Row],[active years]])),1,"")</f>
        <v/>
      </c>
      <c r="Z5009" t="str">
        <f>IF(ISNUMBER(SEARCH(Z$1,raw[[#This Row],[active years]])),1,"")</f>
        <v/>
      </c>
      <c r="AA5009">
        <f>IF(ISNUMBER(SEARCH(AA$1,raw[[#This Row],[active years]])),1,"")</f>
        <v>1</v>
      </c>
    </row>
    <row r="5010" spans="1:27" x14ac:dyDescent="0.45">
      <c r="A5010">
        <f>raw[team]</f>
        <v>5856</v>
      </c>
      <c r="B5010">
        <f>raw[rookie year]</f>
        <v>2016</v>
      </c>
      <c r="C5010" t="str">
        <f>IF(ISNUMBER(SEARCH(C$1,raw[[#This Row],[active years]])),1,"")</f>
        <v/>
      </c>
      <c r="D5010" t="str">
        <f>IF(ISNUMBER(SEARCH(D$1,raw[[#This Row],[active years]])),1,"")</f>
        <v/>
      </c>
      <c r="E5010" t="str">
        <f>IF(ISNUMBER(SEARCH(E$1,raw[[#This Row],[active years]])),1,"")</f>
        <v/>
      </c>
      <c r="F5010" t="str">
        <f>IF(ISNUMBER(SEARCH(F$1,raw[[#This Row],[active years]])),1,"")</f>
        <v/>
      </c>
      <c r="G5010" t="str">
        <f>IF(ISNUMBER(SEARCH(G$1,raw[[#This Row],[active years]])),1,"")</f>
        <v/>
      </c>
      <c r="H5010" t="str">
        <f>IF(ISNUMBER(SEARCH(H$1,raw[[#This Row],[active years]])),1,"")</f>
        <v/>
      </c>
      <c r="I5010" t="str">
        <f>IF(ISNUMBER(SEARCH(I$1,raw[[#This Row],[active years]])),1,"")</f>
        <v/>
      </c>
      <c r="J5010" t="str">
        <f>IF(ISNUMBER(SEARCH(J$1,raw[[#This Row],[active years]])),1,"")</f>
        <v/>
      </c>
      <c r="K5010" t="str">
        <f>IF(ISNUMBER(SEARCH(K$1,raw[[#This Row],[active years]])),1,"")</f>
        <v/>
      </c>
      <c r="L5010" t="str">
        <f>IF(ISNUMBER(SEARCH(L$1,raw[[#This Row],[active years]])),1,"")</f>
        <v/>
      </c>
      <c r="M5010" t="str">
        <f>IF(ISNUMBER(SEARCH(M$1,raw[[#This Row],[active years]])),1,"")</f>
        <v/>
      </c>
      <c r="N5010" t="str">
        <f>IF(ISNUMBER(SEARCH(N$1,raw[[#This Row],[active years]])),1,"")</f>
        <v/>
      </c>
      <c r="O5010" t="str">
        <f>IF(ISNUMBER(SEARCH(O$1,raw[[#This Row],[active years]])),1,"")</f>
        <v/>
      </c>
      <c r="P5010" t="str">
        <f>IF(ISNUMBER(SEARCH(P$1,raw[[#This Row],[active years]])),1,"")</f>
        <v/>
      </c>
      <c r="Q5010" t="str">
        <f>IF(ISNUMBER(SEARCH(Q$1,raw[[#This Row],[active years]])),1,"")</f>
        <v/>
      </c>
      <c r="R5010" t="str">
        <f>IF(ISNUMBER(SEARCH(R$1,raw[[#This Row],[active years]])),1,"")</f>
        <v/>
      </c>
      <c r="S5010" t="str">
        <f>IF(ISNUMBER(SEARCH(S$1,raw[[#This Row],[active years]])),1,"")</f>
        <v/>
      </c>
      <c r="T5010" t="str">
        <f>IF(ISNUMBER(SEARCH(T$1,raw[[#This Row],[active years]])),1,"")</f>
        <v/>
      </c>
      <c r="U5010" t="str">
        <f>IF(ISNUMBER(SEARCH(U$1,raw[[#This Row],[active years]])),1,"")</f>
        <v/>
      </c>
      <c r="V5010" t="str">
        <f>IF(ISNUMBER(SEARCH(V$1,raw[[#This Row],[active years]])),1,"")</f>
        <v/>
      </c>
      <c r="W5010" t="str">
        <f>IF(ISNUMBER(SEARCH(W$1,raw[[#This Row],[active years]])),1,"")</f>
        <v/>
      </c>
      <c r="X5010" t="str">
        <f>IF(ISNUMBER(SEARCH(X$1,raw[[#This Row],[active years]])),1,"")</f>
        <v/>
      </c>
      <c r="Y5010" t="str">
        <f>IF(ISNUMBER(SEARCH(Y$1,raw[[#This Row],[active years]])),1,"")</f>
        <v/>
      </c>
      <c r="Z5010" t="str">
        <f>IF(ISNUMBER(SEARCH(Z$1,raw[[#This Row],[active years]])),1,"")</f>
        <v/>
      </c>
      <c r="AA5010">
        <f>IF(ISNUMBER(SEARCH(AA$1,raw[[#This Row],[active years]])),1,"")</f>
        <v>1</v>
      </c>
    </row>
    <row r="5011" spans="1:27" x14ac:dyDescent="0.45">
      <c r="A5011">
        <f>raw[team]</f>
        <v>5857</v>
      </c>
      <c r="B5011">
        <f>raw[rookie year]</f>
        <v>2016</v>
      </c>
      <c r="C5011" t="str">
        <f>IF(ISNUMBER(SEARCH(C$1,raw[[#This Row],[active years]])),1,"")</f>
        <v/>
      </c>
      <c r="D5011" t="str">
        <f>IF(ISNUMBER(SEARCH(D$1,raw[[#This Row],[active years]])),1,"")</f>
        <v/>
      </c>
      <c r="E5011" t="str">
        <f>IF(ISNUMBER(SEARCH(E$1,raw[[#This Row],[active years]])),1,"")</f>
        <v/>
      </c>
      <c r="F5011" t="str">
        <f>IF(ISNUMBER(SEARCH(F$1,raw[[#This Row],[active years]])),1,"")</f>
        <v/>
      </c>
      <c r="G5011" t="str">
        <f>IF(ISNUMBER(SEARCH(G$1,raw[[#This Row],[active years]])),1,"")</f>
        <v/>
      </c>
      <c r="H5011" t="str">
        <f>IF(ISNUMBER(SEARCH(H$1,raw[[#This Row],[active years]])),1,"")</f>
        <v/>
      </c>
      <c r="I5011" t="str">
        <f>IF(ISNUMBER(SEARCH(I$1,raw[[#This Row],[active years]])),1,"")</f>
        <v/>
      </c>
      <c r="J5011" t="str">
        <f>IF(ISNUMBER(SEARCH(J$1,raw[[#This Row],[active years]])),1,"")</f>
        <v/>
      </c>
      <c r="K5011" t="str">
        <f>IF(ISNUMBER(SEARCH(K$1,raw[[#This Row],[active years]])),1,"")</f>
        <v/>
      </c>
      <c r="L5011" t="str">
        <f>IF(ISNUMBER(SEARCH(L$1,raw[[#This Row],[active years]])),1,"")</f>
        <v/>
      </c>
      <c r="M5011" t="str">
        <f>IF(ISNUMBER(SEARCH(M$1,raw[[#This Row],[active years]])),1,"")</f>
        <v/>
      </c>
      <c r="N5011" t="str">
        <f>IF(ISNUMBER(SEARCH(N$1,raw[[#This Row],[active years]])),1,"")</f>
        <v/>
      </c>
      <c r="O5011" t="str">
        <f>IF(ISNUMBER(SEARCH(O$1,raw[[#This Row],[active years]])),1,"")</f>
        <v/>
      </c>
      <c r="P5011" t="str">
        <f>IF(ISNUMBER(SEARCH(P$1,raw[[#This Row],[active years]])),1,"")</f>
        <v/>
      </c>
      <c r="Q5011" t="str">
        <f>IF(ISNUMBER(SEARCH(Q$1,raw[[#This Row],[active years]])),1,"")</f>
        <v/>
      </c>
      <c r="R5011" t="str">
        <f>IF(ISNUMBER(SEARCH(R$1,raw[[#This Row],[active years]])),1,"")</f>
        <v/>
      </c>
      <c r="S5011" t="str">
        <f>IF(ISNUMBER(SEARCH(S$1,raw[[#This Row],[active years]])),1,"")</f>
        <v/>
      </c>
      <c r="T5011" t="str">
        <f>IF(ISNUMBER(SEARCH(T$1,raw[[#This Row],[active years]])),1,"")</f>
        <v/>
      </c>
      <c r="U5011" t="str">
        <f>IF(ISNUMBER(SEARCH(U$1,raw[[#This Row],[active years]])),1,"")</f>
        <v/>
      </c>
      <c r="V5011" t="str">
        <f>IF(ISNUMBER(SEARCH(V$1,raw[[#This Row],[active years]])),1,"")</f>
        <v/>
      </c>
      <c r="W5011" t="str">
        <f>IF(ISNUMBER(SEARCH(W$1,raw[[#This Row],[active years]])),1,"")</f>
        <v/>
      </c>
      <c r="X5011" t="str">
        <f>IF(ISNUMBER(SEARCH(X$1,raw[[#This Row],[active years]])),1,"")</f>
        <v/>
      </c>
      <c r="Y5011" t="str">
        <f>IF(ISNUMBER(SEARCH(Y$1,raw[[#This Row],[active years]])),1,"")</f>
        <v/>
      </c>
      <c r="Z5011" t="str">
        <f>IF(ISNUMBER(SEARCH(Z$1,raw[[#This Row],[active years]])),1,"")</f>
        <v/>
      </c>
      <c r="AA5011">
        <f>IF(ISNUMBER(SEARCH(AA$1,raw[[#This Row],[active years]])),1,"")</f>
        <v>1</v>
      </c>
    </row>
    <row r="5012" spans="1:27" x14ac:dyDescent="0.45">
      <c r="A5012">
        <f>raw[team]</f>
        <v>5858</v>
      </c>
      <c r="B5012">
        <f>raw[rookie year]</f>
        <v>2016</v>
      </c>
      <c r="C5012" t="str">
        <f>IF(ISNUMBER(SEARCH(C$1,raw[[#This Row],[active years]])),1,"")</f>
        <v/>
      </c>
      <c r="D5012" t="str">
        <f>IF(ISNUMBER(SEARCH(D$1,raw[[#This Row],[active years]])),1,"")</f>
        <v/>
      </c>
      <c r="E5012" t="str">
        <f>IF(ISNUMBER(SEARCH(E$1,raw[[#This Row],[active years]])),1,"")</f>
        <v/>
      </c>
      <c r="F5012" t="str">
        <f>IF(ISNUMBER(SEARCH(F$1,raw[[#This Row],[active years]])),1,"")</f>
        <v/>
      </c>
      <c r="G5012" t="str">
        <f>IF(ISNUMBER(SEARCH(G$1,raw[[#This Row],[active years]])),1,"")</f>
        <v/>
      </c>
      <c r="H5012" t="str">
        <f>IF(ISNUMBER(SEARCH(H$1,raw[[#This Row],[active years]])),1,"")</f>
        <v/>
      </c>
      <c r="I5012" t="str">
        <f>IF(ISNUMBER(SEARCH(I$1,raw[[#This Row],[active years]])),1,"")</f>
        <v/>
      </c>
      <c r="J5012" t="str">
        <f>IF(ISNUMBER(SEARCH(J$1,raw[[#This Row],[active years]])),1,"")</f>
        <v/>
      </c>
      <c r="K5012" t="str">
        <f>IF(ISNUMBER(SEARCH(K$1,raw[[#This Row],[active years]])),1,"")</f>
        <v/>
      </c>
      <c r="L5012" t="str">
        <f>IF(ISNUMBER(SEARCH(L$1,raw[[#This Row],[active years]])),1,"")</f>
        <v/>
      </c>
      <c r="M5012" t="str">
        <f>IF(ISNUMBER(SEARCH(M$1,raw[[#This Row],[active years]])),1,"")</f>
        <v/>
      </c>
      <c r="N5012" t="str">
        <f>IF(ISNUMBER(SEARCH(N$1,raw[[#This Row],[active years]])),1,"")</f>
        <v/>
      </c>
      <c r="O5012" t="str">
        <f>IF(ISNUMBER(SEARCH(O$1,raw[[#This Row],[active years]])),1,"")</f>
        <v/>
      </c>
      <c r="P5012" t="str">
        <f>IF(ISNUMBER(SEARCH(P$1,raw[[#This Row],[active years]])),1,"")</f>
        <v/>
      </c>
      <c r="Q5012" t="str">
        <f>IF(ISNUMBER(SEARCH(Q$1,raw[[#This Row],[active years]])),1,"")</f>
        <v/>
      </c>
      <c r="R5012" t="str">
        <f>IF(ISNUMBER(SEARCH(R$1,raw[[#This Row],[active years]])),1,"")</f>
        <v/>
      </c>
      <c r="S5012" t="str">
        <f>IF(ISNUMBER(SEARCH(S$1,raw[[#This Row],[active years]])),1,"")</f>
        <v/>
      </c>
      <c r="T5012" t="str">
        <f>IF(ISNUMBER(SEARCH(T$1,raw[[#This Row],[active years]])),1,"")</f>
        <v/>
      </c>
      <c r="U5012" t="str">
        <f>IF(ISNUMBER(SEARCH(U$1,raw[[#This Row],[active years]])),1,"")</f>
        <v/>
      </c>
      <c r="V5012" t="str">
        <f>IF(ISNUMBER(SEARCH(V$1,raw[[#This Row],[active years]])),1,"")</f>
        <v/>
      </c>
      <c r="W5012" t="str">
        <f>IF(ISNUMBER(SEARCH(W$1,raw[[#This Row],[active years]])),1,"")</f>
        <v/>
      </c>
      <c r="X5012" t="str">
        <f>IF(ISNUMBER(SEARCH(X$1,raw[[#This Row],[active years]])),1,"")</f>
        <v/>
      </c>
      <c r="Y5012" t="str">
        <f>IF(ISNUMBER(SEARCH(Y$1,raw[[#This Row],[active years]])),1,"")</f>
        <v/>
      </c>
      <c r="Z5012" t="str">
        <f>IF(ISNUMBER(SEARCH(Z$1,raw[[#This Row],[active years]])),1,"")</f>
        <v/>
      </c>
      <c r="AA5012">
        <f>IF(ISNUMBER(SEARCH(AA$1,raw[[#This Row],[active years]])),1,"")</f>
        <v>1</v>
      </c>
    </row>
    <row r="5013" spans="1:27" x14ac:dyDescent="0.45">
      <c r="A5013">
        <f>raw[team]</f>
        <v>5859</v>
      </c>
      <c r="B5013">
        <f>raw[rookie year]</f>
        <v>2016</v>
      </c>
      <c r="C5013" t="str">
        <f>IF(ISNUMBER(SEARCH(C$1,raw[[#This Row],[active years]])),1,"")</f>
        <v/>
      </c>
      <c r="D5013" t="str">
        <f>IF(ISNUMBER(SEARCH(D$1,raw[[#This Row],[active years]])),1,"")</f>
        <v/>
      </c>
      <c r="E5013" t="str">
        <f>IF(ISNUMBER(SEARCH(E$1,raw[[#This Row],[active years]])),1,"")</f>
        <v/>
      </c>
      <c r="F5013" t="str">
        <f>IF(ISNUMBER(SEARCH(F$1,raw[[#This Row],[active years]])),1,"")</f>
        <v/>
      </c>
      <c r="G5013" t="str">
        <f>IF(ISNUMBER(SEARCH(G$1,raw[[#This Row],[active years]])),1,"")</f>
        <v/>
      </c>
      <c r="H5013" t="str">
        <f>IF(ISNUMBER(SEARCH(H$1,raw[[#This Row],[active years]])),1,"")</f>
        <v/>
      </c>
      <c r="I5013" t="str">
        <f>IF(ISNUMBER(SEARCH(I$1,raw[[#This Row],[active years]])),1,"")</f>
        <v/>
      </c>
      <c r="J5013" t="str">
        <f>IF(ISNUMBER(SEARCH(J$1,raw[[#This Row],[active years]])),1,"")</f>
        <v/>
      </c>
      <c r="K5013" t="str">
        <f>IF(ISNUMBER(SEARCH(K$1,raw[[#This Row],[active years]])),1,"")</f>
        <v/>
      </c>
      <c r="L5013" t="str">
        <f>IF(ISNUMBER(SEARCH(L$1,raw[[#This Row],[active years]])),1,"")</f>
        <v/>
      </c>
      <c r="M5013" t="str">
        <f>IF(ISNUMBER(SEARCH(M$1,raw[[#This Row],[active years]])),1,"")</f>
        <v/>
      </c>
      <c r="N5013" t="str">
        <f>IF(ISNUMBER(SEARCH(N$1,raw[[#This Row],[active years]])),1,"")</f>
        <v/>
      </c>
      <c r="O5013" t="str">
        <f>IF(ISNUMBER(SEARCH(O$1,raw[[#This Row],[active years]])),1,"")</f>
        <v/>
      </c>
      <c r="P5013" t="str">
        <f>IF(ISNUMBER(SEARCH(P$1,raw[[#This Row],[active years]])),1,"")</f>
        <v/>
      </c>
      <c r="Q5013" t="str">
        <f>IF(ISNUMBER(SEARCH(Q$1,raw[[#This Row],[active years]])),1,"")</f>
        <v/>
      </c>
      <c r="R5013" t="str">
        <f>IF(ISNUMBER(SEARCH(R$1,raw[[#This Row],[active years]])),1,"")</f>
        <v/>
      </c>
      <c r="S5013" t="str">
        <f>IF(ISNUMBER(SEARCH(S$1,raw[[#This Row],[active years]])),1,"")</f>
        <v/>
      </c>
      <c r="T5013" t="str">
        <f>IF(ISNUMBER(SEARCH(T$1,raw[[#This Row],[active years]])),1,"")</f>
        <v/>
      </c>
      <c r="U5013" t="str">
        <f>IF(ISNUMBER(SEARCH(U$1,raw[[#This Row],[active years]])),1,"")</f>
        <v/>
      </c>
      <c r="V5013" t="str">
        <f>IF(ISNUMBER(SEARCH(V$1,raw[[#This Row],[active years]])),1,"")</f>
        <v/>
      </c>
      <c r="W5013" t="str">
        <f>IF(ISNUMBER(SEARCH(W$1,raw[[#This Row],[active years]])),1,"")</f>
        <v/>
      </c>
      <c r="X5013" t="str">
        <f>IF(ISNUMBER(SEARCH(X$1,raw[[#This Row],[active years]])),1,"")</f>
        <v/>
      </c>
      <c r="Y5013" t="str">
        <f>IF(ISNUMBER(SEARCH(Y$1,raw[[#This Row],[active years]])),1,"")</f>
        <v/>
      </c>
      <c r="Z5013" t="str">
        <f>IF(ISNUMBER(SEARCH(Z$1,raw[[#This Row],[active years]])),1,"")</f>
        <v/>
      </c>
      <c r="AA5013">
        <f>IF(ISNUMBER(SEARCH(AA$1,raw[[#This Row],[active years]])),1,"")</f>
        <v>1</v>
      </c>
    </row>
    <row r="5014" spans="1:27" x14ac:dyDescent="0.45">
      <c r="A5014">
        <f>raw[team]</f>
        <v>5860</v>
      </c>
      <c r="B5014">
        <f>raw[rookie year]</f>
        <v>2016</v>
      </c>
      <c r="C5014" t="str">
        <f>IF(ISNUMBER(SEARCH(C$1,raw[[#This Row],[active years]])),1,"")</f>
        <v/>
      </c>
      <c r="D5014" t="str">
        <f>IF(ISNUMBER(SEARCH(D$1,raw[[#This Row],[active years]])),1,"")</f>
        <v/>
      </c>
      <c r="E5014" t="str">
        <f>IF(ISNUMBER(SEARCH(E$1,raw[[#This Row],[active years]])),1,"")</f>
        <v/>
      </c>
      <c r="F5014" t="str">
        <f>IF(ISNUMBER(SEARCH(F$1,raw[[#This Row],[active years]])),1,"")</f>
        <v/>
      </c>
      <c r="G5014" t="str">
        <f>IF(ISNUMBER(SEARCH(G$1,raw[[#This Row],[active years]])),1,"")</f>
        <v/>
      </c>
      <c r="H5014" t="str">
        <f>IF(ISNUMBER(SEARCH(H$1,raw[[#This Row],[active years]])),1,"")</f>
        <v/>
      </c>
      <c r="I5014" t="str">
        <f>IF(ISNUMBER(SEARCH(I$1,raw[[#This Row],[active years]])),1,"")</f>
        <v/>
      </c>
      <c r="J5014" t="str">
        <f>IF(ISNUMBER(SEARCH(J$1,raw[[#This Row],[active years]])),1,"")</f>
        <v/>
      </c>
      <c r="K5014" t="str">
        <f>IF(ISNUMBER(SEARCH(K$1,raw[[#This Row],[active years]])),1,"")</f>
        <v/>
      </c>
      <c r="L5014" t="str">
        <f>IF(ISNUMBER(SEARCH(L$1,raw[[#This Row],[active years]])),1,"")</f>
        <v/>
      </c>
      <c r="M5014" t="str">
        <f>IF(ISNUMBER(SEARCH(M$1,raw[[#This Row],[active years]])),1,"")</f>
        <v/>
      </c>
      <c r="N5014" t="str">
        <f>IF(ISNUMBER(SEARCH(N$1,raw[[#This Row],[active years]])),1,"")</f>
        <v/>
      </c>
      <c r="O5014" t="str">
        <f>IF(ISNUMBER(SEARCH(O$1,raw[[#This Row],[active years]])),1,"")</f>
        <v/>
      </c>
      <c r="P5014" t="str">
        <f>IF(ISNUMBER(SEARCH(P$1,raw[[#This Row],[active years]])),1,"")</f>
        <v/>
      </c>
      <c r="Q5014" t="str">
        <f>IF(ISNUMBER(SEARCH(Q$1,raw[[#This Row],[active years]])),1,"")</f>
        <v/>
      </c>
      <c r="R5014" t="str">
        <f>IF(ISNUMBER(SEARCH(R$1,raw[[#This Row],[active years]])),1,"")</f>
        <v/>
      </c>
      <c r="S5014" t="str">
        <f>IF(ISNUMBER(SEARCH(S$1,raw[[#This Row],[active years]])),1,"")</f>
        <v/>
      </c>
      <c r="T5014" t="str">
        <f>IF(ISNUMBER(SEARCH(T$1,raw[[#This Row],[active years]])),1,"")</f>
        <v/>
      </c>
      <c r="U5014" t="str">
        <f>IF(ISNUMBER(SEARCH(U$1,raw[[#This Row],[active years]])),1,"")</f>
        <v/>
      </c>
      <c r="V5014" t="str">
        <f>IF(ISNUMBER(SEARCH(V$1,raw[[#This Row],[active years]])),1,"")</f>
        <v/>
      </c>
      <c r="W5014" t="str">
        <f>IF(ISNUMBER(SEARCH(W$1,raw[[#This Row],[active years]])),1,"")</f>
        <v/>
      </c>
      <c r="X5014" t="str">
        <f>IF(ISNUMBER(SEARCH(X$1,raw[[#This Row],[active years]])),1,"")</f>
        <v/>
      </c>
      <c r="Y5014" t="str">
        <f>IF(ISNUMBER(SEARCH(Y$1,raw[[#This Row],[active years]])),1,"")</f>
        <v/>
      </c>
      <c r="Z5014" t="str">
        <f>IF(ISNUMBER(SEARCH(Z$1,raw[[#This Row],[active years]])),1,"")</f>
        <v/>
      </c>
      <c r="AA5014">
        <f>IF(ISNUMBER(SEARCH(AA$1,raw[[#This Row],[active years]])),1,"")</f>
        <v>1</v>
      </c>
    </row>
    <row r="5015" spans="1:27" x14ac:dyDescent="0.45">
      <c r="A5015">
        <f>raw[team]</f>
        <v>5861</v>
      </c>
      <c r="B5015">
        <f>raw[rookie year]</f>
        <v>2016</v>
      </c>
      <c r="C5015" t="str">
        <f>IF(ISNUMBER(SEARCH(C$1,raw[[#This Row],[active years]])),1,"")</f>
        <v/>
      </c>
      <c r="D5015" t="str">
        <f>IF(ISNUMBER(SEARCH(D$1,raw[[#This Row],[active years]])),1,"")</f>
        <v/>
      </c>
      <c r="E5015" t="str">
        <f>IF(ISNUMBER(SEARCH(E$1,raw[[#This Row],[active years]])),1,"")</f>
        <v/>
      </c>
      <c r="F5015" t="str">
        <f>IF(ISNUMBER(SEARCH(F$1,raw[[#This Row],[active years]])),1,"")</f>
        <v/>
      </c>
      <c r="G5015" t="str">
        <f>IF(ISNUMBER(SEARCH(G$1,raw[[#This Row],[active years]])),1,"")</f>
        <v/>
      </c>
      <c r="H5015" t="str">
        <f>IF(ISNUMBER(SEARCH(H$1,raw[[#This Row],[active years]])),1,"")</f>
        <v/>
      </c>
      <c r="I5015" t="str">
        <f>IF(ISNUMBER(SEARCH(I$1,raw[[#This Row],[active years]])),1,"")</f>
        <v/>
      </c>
      <c r="J5015" t="str">
        <f>IF(ISNUMBER(SEARCH(J$1,raw[[#This Row],[active years]])),1,"")</f>
        <v/>
      </c>
      <c r="K5015" t="str">
        <f>IF(ISNUMBER(SEARCH(K$1,raw[[#This Row],[active years]])),1,"")</f>
        <v/>
      </c>
      <c r="L5015" t="str">
        <f>IF(ISNUMBER(SEARCH(L$1,raw[[#This Row],[active years]])),1,"")</f>
        <v/>
      </c>
      <c r="M5015" t="str">
        <f>IF(ISNUMBER(SEARCH(M$1,raw[[#This Row],[active years]])),1,"")</f>
        <v/>
      </c>
      <c r="N5015" t="str">
        <f>IF(ISNUMBER(SEARCH(N$1,raw[[#This Row],[active years]])),1,"")</f>
        <v/>
      </c>
      <c r="O5015" t="str">
        <f>IF(ISNUMBER(SEARCH(O$1,raw[[#This Row],[active years]])),1,"")</f>
        <v/>
      </c>
      <c r="P5015" t="str">
        <f>IF(ISNUMBER(SEARCH(P$1,raw[[#This Row],[active years]])),1,"")</f>
        <v/>
      </c>
      <c r="Q5015" t="str">
        <f>IF(ISNUMBER(SEARCH(Q$1,raw[[#This Row],[active years]])),1,"")</f>
        <v/>
      </c>
      <c r="R5015" t="str">
        <f>IF(ISNUMBER(SEARCH(R$1,raw[[#This Row],[active years]])),1,"")</f>
        <v/>
      </c>
      <c r="S5015" t="str">
        <f>IF(ISNUMBER(SEARCH(S$1,raw[[#This Row],[active years]])),1,"")</f>
        <v/>
      </c>
      <c r="T5015" t="str">
        <f>IF(ISNUMBER(SEARCH(T$1,raw[[#This Row],[active years]])),1,"")</f>
        <v/>
      </c>
      <c r="U5015" t="str">
        <f>IF(ISNUMBER(SEARCH(U$1,raw[[#This Row],[active years]])),1,"")</f>
        <v/>
      </c>
      <c r="V5015" t="str">
        <f>IF(ISNUMBER(SEARCH(V$1,raw[[#This Row],[active years]])),1,"")</f>
        <v/>
      </c>
      <c r="W5015" t="str">
        <f>IF(ISNUMBER(SEARCH(W$1,raw[[#This Row],[active years]])),1,"")</f>
        <v/>
      </c>
      <c r="X5015" t="str">
        <f>IF(ISNUMBER(SEARCH(X$1,raw[[#This Row],[active years]])),1,"")</f>
        <v/>
      </c>
      <c r="Y5015" t="str">
        <f>IF(ISNUMBER(SEARCH(Y$1,raw[[#This Row],[active years]])),1,"")</f>
        <v/>
      </c>
      <c r="Z5015" t="str">
        <f>IF(ISNUMBER(SEARCH(Z$1,raw[[#This Row],[active years]])),1,"")</f>
        <v/>
      </c>
      <c r="AA5015" t="str">
        <f>IF(ISNUMBER(SEARCH(AA$1,raw[[#This Row],[active years]])),1,"")</f>
        <v/>
      </c>
    </row>
    <row r="5016" spans="1:27" x14ac:dyDescent="0.45">
      <c r="A5016">
        <f>raw[team]</f>
        <v>5862</v>
      </c>
      <c r="B5016">
        <f>raw[rookie year]</f>
        <v>2016</v>
      </c>
      <c r="C5016" t="str">
        <f>IF(ISNUMBER(SEARCH(C$1,raw[[#This Row],[active years]])),1,"")</f>
        <v/>
      </c>
      <c r="D5016" t="str">
        <f>IF(ISNUMBER(SEARCH(D$1,raw[[#This Row],[active years]])),1,"")</f>
        <v/>
      </c>
      <c r="E5016" t="str">
        <f>IF(ISNUMBER(SEARCH(E$1,raw[[#This Row],[active years]])),1,"")</f>
        <v/>
      </c>
      <c r="F5016" t="str">
        <f>IF(ISNUMBER(SEARCH(F$1,raw[[#This Row],[active years]])),1,"")</f>
        <v/>
      </c>
      <c r="G5016" t="str">
        <f>IF(ISNUMBER(SEARCH(G$1,raw[[#This Row],[active years]])),1,"")</f>
        <v/>
      </c>
      <c r="H5016" t="str">
        <f>IF(ISNUMBER(SEARCH(H$1,raw[[#This Row],[active years]])),1,"")</f>
        <v/>
      </c>
      <c r="I5016" t="str">
        <f>IF(ISNUMBER(SEARCH(I$1,raw[[#This Row],[active years]])),1,"")</f>
        <v/>
      </c>
      <c r="J5016" t="str">
        <f>IF(ISNUMBER(SEARCH(J$1,raw[[#This Row],[active years]])),1,"")</f>
        <v/>
      </c>
      <c r="K5016" t="str">
        <f>IF(ISNUMBER(SEARCH(K$1,raw[[#This Row],[active years]])),1,"")</f>
        <v/>
      </c>
      <c r="L5016" t="str">
        <f>IF(ISNUMBER(SEARCH(L$1,raw[[#This Row],[active years]])),1,"")</f>
        <v/>
      </c>
      <c r="M5016" t="str">
        <f>IF(ISNUMBER(SEARCH(M$1,raw[[#This Row],[active years]])),1,"")</f>
        <v/>
      </c>
      <c r="N5016" t="str">
        <f>IF(ISNUMBER(SEARCH(N$1,raw[[#This Row],[active years]])),1,"")</f>
        <v/>
      </c>
      <c r="O5016" t="str">
        <f>IF(ISNUMBER(SEARCH(O$1,raw[[#This Row],[active years]])),1,"")</f>
        <v/>
      </c>
      <c r="P5016" t="str">
        <f>IF(ISNUMBER(SEARCH(P$1,raw[[#This Row],[active years]])),1,"")</f>
        <v/>
      </c>
      <c r="Q5016" t="str">
        <f>IF(ISNUMBER(SEARCH(Q$1,raw[[#This Row],[active years]])),1,"")</f>
        <v/>
      </c>
      <c r="R5016" t="str">
        <f>IF(ISNUMBER(SEARCH(R$1,raw[[#This Row],[active years]])),1,"")</f>
        <v/>
      </c>
      <c r="S5016" t="str">
        <f>IF(ISNUMBER(SEARCH(S$1,raw[[#This Row],[active years]])),1,"")</f>
        <v/>
      </c>
      <c r="T5016" t="str">
        <f>IF(ISNUMBER(SEARCH(T$1,raw[[#This Row],[active years]])),1,"")</f>
        <v/>
      </c>
      <c r="U5016" t="str">
        <f>IF(ISNUMBER(SEARCH(U$1,raw[[#This Row],[active years]])),1,"")</f>
        <v/>
      </c>
      <c r="V5016" t="str">
        <f>IF(ISNUMBER(SEARCH(V$1,raw[[#This Row],[active years]])),1,"")</f>
        <v/>
      </c>
      <c r="W5016" t="str">
        <f>IF(ISNUMBER(SEARCH(W$1,raw[[#This Row],[active years]])),1,"")</f>
        <v/>
      </c>
      <c r="X5016" t="str">
        <f>IF(ISNUMBER(SEARCH(X$1,raw[[#This Row],[active years]])),1,"")</f>
        <v/>
      </c>
      <c r="Y5016" t="str">
        <f>IF(ISNUMBER(SEARCH(Y$1,raw[[#This Row],[active years]])),1,"")</f>
        <v/>
      </c>
      <c r="Z5016">
        <f>IF(ISNUMBER(SEARCH(Z$1,raw[[#This Row],[active years]])),1,"")</f>
        <v>1</v>
      </c>
      <c r="AA5016" t="str">
        <f>IF(ISNUMBER(SEARCH(AA$1,raw[[#This Row],[active years]])),1,"")</f>
        <v/>
      </c>
    </row>
    <row r="5017" spans="1:27" x14ac:dyDescent="0.45">
      <c r="A5017">
        <f>raw[team]</f>
        <v>5863</v>
      </c>
      <c r="B5017">
        <f>raw[rookie year]</f>
        <v>2016</v>
      </c>
      <c r="C5017" t="str">
        <f>IF(ISNUMBER(SEARCH(C$1,raw[[#This Row],[active years]])),1,"")</f>
        <v/>
      </c>
      <c r="D5017" t="str">
        <f>IF(ISNUMBER(SEARCH(D$1,raw[[#This Row],[active years]])),1,"")</f>
        <v/>
      </c>
      <c r="E5017" t="str">
        <f>IF(ISNUMBER(SEARCH(E$1,raw[[#This Row],[active years]])),1,"")</f>
        <v/>
      </c>
      <c r="F5017" t="str">
        <f>IF(ISNUMBER(SEARCH(F$1,raw[[#This Row],[active years]])),1,"")</f>
        <v/>
      </c>
      <c r="G5017" t="str">
        <f>IF(ISNUMBER(SEARCH(G$1,raw[[#This Row],[active years]])),1,"")</f>
        <v/>
      </c>
      <c r="H5017" t="str">
        <f>IF(ISNUMBER(SEARCH(H$1,raw[[#This Row],[active years]])),1,"")</f>
        <v/>
      </c>
      <c r="I5017" t="str">
        <f>IF(ISNUMBER(SEARCH(I$1,raw[[#This Row],[active years]])),1,"")</f>
        <v/>
      </c>
      <c r="J5017" t="str">
        <f>IF(ISNUMBER(SEARCH(J$1,raw[[#This Row],[active years]])),1,"")</f>
        <v/>
      </c>
      <c r="K5017" t="str">
        <f>IF(ISNUMBER(SEARCH(K$1,raw[[#This Row],[active years]])),1,"")</f>
        <v/>
      </c>
      <c r="L5017" t="str">
        <f>IF(ISNUMBER(SEARCH(L$1,raw[[#This Row],[active years]])),1,"")</f>
        <v/>
      </c>
      <c r="M5017" t="str">
        <f>IF(ISNUMBER(SEARCH(M$1,raw[[#This Row],[active years]])),1,"")</f>
        <v/>
      </c>
      <c r="N5017" t="str">
        <f>IF(ISNUMBER(SEARCH(N$1,raw[[#This Row],[active years]])),1,"")</f>
        <v/>
      </c>
      <c r="O5017" t="str">
        <f>IF(ISNUMBER(SEARCH(O$1,raw[[#This Row],[active years]])),1,"")</f>
        <v/>
      </c>
      <c r="P5017" t="str">
        <f>IF(ISNUMBER(SEARCH(P$1,raw[[#This Row],[active years]])),1,"")</f>
        <v/>
      </c>
      <c r="Q5017" t="str">
        <f>IF(ISNUMBER(SEARCH(Q$1,raw[[#This Row],[active years]])),1,"")</f>
        <v/>
      </c>
      <c r="R5017" t="str">
        <f>IF(ISNUMBER(SEARCH(R$1,raw[[#This Row],[active years]])),1,"")</f>
        <v/>
      </c>
      <c r="S5017" t="str">
        <f>IF(ISNUMBER(SEARCH(S$1,raw[[#This Row],[active years]])),1,"")</f>
        <v/>
      </c>
      <c r="T5017" t="str">
        <f>IF(ISNUMBER(SEARCH(T$1,raw[[#This Row],[active years]])),1,"")</f>
        <v/>
      </c>
      <c r="U5017" t="str">
        <f>IF(ISNUMBER(SEARCH(U$1,raw[[#This Row],[active years]])),1,"")</f>
        <v/>
      </c>
      <c r="V5017" t="str">
        <f>IF(ISNUMBER(SEARCH(V$1,raw[[#This Row],[active years]])),1,"")</f>
        <v/>
      </c>
      <c r="W5017" t="str">
        <f>IF(ISNUMBER(SEARCH(W$1,raw[[#This Row],[active years]])),1,"")</f>
        <v/>
      </c>
      <c r="X5017" t="str">
        <f>IF(ISNUMBER(SEARCH(X$1,raw[[#This Row],[active years]])),1,"")</f>
        <v/>
      </c>
      <c r="Y5017" t="str">
        <f>IF(ISNUMBER(SEARCH(Y$1,raw[[#This Row],[active years]])),1,"")</f>
        <v/>
      </c>
      <c r="Z5017" t="str">
        <f>IF(ISNUMBER(SEARCH(Z$1,raw[[#This Row],[active years]])),1,"")</f>
        <v/>
      </c>
      <c r="AA5017">
        <f>IF(ISNUMBER(SEARCH(AA$1,raw[[#This Row],[active years]])),1,"")</f>
        <v>1</v>
      </c>
    </row>
    <row r="5018" spans="1:27" x14ac:dyDescent="0.45">
      <c r="A5018">
        <f>raw[team]</f>
        <v>5864</v>
      </c>
      <c r="B5018">
        <f>raw[rookie year]</f>
        <v>2016</v>
      </c>
      <c r="C5018" t="str">
        <f>IF(ISNUMBER(SEARCH(C$1,raw[[#This Row],[active years]])),1,"")</f>
        <v/>
      </c>
      <c r="D5018" t="str">
        <f>IF(ISNUMBER(SEARCH(D$1,raw[[#This Row],[active years]])),1,"")</f>
        <v/>
      </c>
      <c r="E5018" t="str">
        <f>IF(ISNUMBER(SEARCH(E$1,raw[[#This Row],[active years]])),1,"")</f>
        <v/>
      </c>
      <c r="F5018" t="str">
        <f>IF(ISNUMBER(SEARCH(F$1,raw[[#This Row],[active years]])),1,"")</f>
        <v/>
      </c>
      <c r="G5018" t="str">
        <f>IF(ISNUMBER(SEARCH(G$1,raw[[#This Row],[active years]])),1,"")</f>
        <v/>
      </c>
      <c r="H5018" t="str">
        <f>IF(ISNUMBER(SEARCH(H$1,raw[[#This Row],[active years]])),1,"")</f>
        <v/>
      </c>
      <c r="I5018" t="str">
        <f>IF(ISNUMBER(SEARCH(I$1,raw[[#This Row],[active years]])),1,"")</f>
        <v/>
      </c>
      <c r="J5018" t="str">
        <f>IF(ISNUMBER(SEARCH(J$1,raw[[#This Row],[active years]])),1,"")</f>
        <v/>
      </c>
      <c r="K5018" t="str">
        <f>IF(ISNUMBER(SEARCH(K$1,raw[[#This Row],[active years]])),1,"")</f>
        <v/>
      </c>
      <c r="L5018" t="str">
        <f>IF(ISNUMBER(SEARCH(L$1,raw[[#This Row],[active years]])),1,"")</f>
        <v/>
      </c>
      <c r="M5018" t="str">
        <f>IF(ISNUMBER(SEARCH(M$1,raw[[#This Row],[active years]])),1,"")</f>
        <v/>
      </c>
      <c r="N5018" t="str">
        <f>IF(ISNUMBER(SEARCH(N$1,raw[[#This Row],[active years]])),1,"")</f>
        <v/>
      </c>
      <c r="O5018" t="str">
        <f>IF(ISNUMBER(SEARCH(O$1,raw[[#This Row],[active years]])),1,"")</f>
        <v/>
      </c>
      <c r="P5018" t="str">
        <f>IF(ISNUMBER(SEARCH(P$1,raw[[#This Row],[active years]])),1,"")</f>
        <v/>
      </c>
      <c r="Q5018" t="str">
        <f>IF(ISNUMBER(SEARCH(Q$1,raw[[#This Row],[active years]])),1,"")</f>
        <v/>
      </c>
      <c r="R5018" t="str">
        <f>IF(ISNUMBER(SEARCH(R$1,raw[[#This Row],[active years]])),1,"")</f>
        <v/>
      </c>
      <c r="S5018" t="str">
        <f>IF(ISNUMBER(SEARCH(S$1,raw[[#This Row],[active years]])),1,"")</f>
        <v/>
      </c>
      <c r="T5018" t="str">
        <f>IF(ISNUMBER(SEARCH(T$1,raw[[#This Row],[active years]])),1,"")</f>
        <v/>
      </c>
      <c r="U5018" t="str">
        <f>IF(ISNUMBER(SEARCH(U$1,raw[[#This Row],[active years]])),1,"")</f>
        <v/>
      </c>
      <c r="V5018" t="str">
        <f>IF(ISNUMBER(SEARCH(V$1,raw[[#This Row],[active years]])),1,"")</f>
        <v/>
      </c>
      <c r="W5018" t="str">
        <f>IF(ISNUMBER(SEARCH(W$1,raw[[#This Row],[active years]])),1,"")</f>
        <v/>
      </c>
      <c r="X5018" t="str">
        <f>IF(ISNUMBER(SEARCH(X$1,raw[[#This Row],[active years]])),1,"")</f>
        <v/>
      </c>
      <c r="Y5018" t="str">
        <f>IF(ISNUMBER(SEARCH(Y$1,raw[[#This Row],[active years]])),1,"")</f>
        <v/>
      </c>
      <c r="Z5018" t="str">
        <f>IF(ISNUMBER(SEARCH(Z$1,raw[[#This Row],[active years]])),1,"")</f>
        <v/>
      </c>
      <c r="AA5018">
        <f>IF(ISNUMBER(SEARCH(AA$1,raw[[#This Row],[active years]])),1,"")</f>
        <v>1</v>
      </c>
    </row>
    <row r="5019" spans="1:27" x14ac:dyDescent="0.45">
      <c r="A5019">
        <f>raw[team]</f>
        <v>5865</v>
      </c>
      <c r="B5019">
        <f>raw[rookie year]</f>
        <v>2016</v>
      </c>
      <c r="C5019" t="str">
        <f>IF(ISNUMBER(SEARCH(C$1,raw[[#This Row],[active years]])),1,"")</f>
        <v/>
      </c>
      <c r="D5019" t="str">
        <f>IF(ISNUMBER(SEARCH(D$1,raw[[#This Row],[active years]])),1,"")</f>
        <v/>
      </c>
      <c r="E5019" t="str">
        <f>IF(ISNUMBER(SEARCH(E$1,raw[[#This Row],[active years]])),1,"")</f>
        <v/>
      </c>
      <c r="F5019" t="str">
        <f>IF(ISNUMBER(SEARCH(F$1,raw[[#This Row],[active years]])),1,"")</f>
        <v/>
      </c>
      <c r="G5019" t="str">
        <f>IF(ISNUMBER(SEARCH(G$1,raw[[#This Row],[active years]])),1,"")</f>
        <v/>
      </c>
      <c r="H5019" t="str">
        <f>IF(ISNUMBER(SEARCH(H$1,raw[[#This Row],[active years]])),1,"")</f>
        <v/>
      </c>
      <c r="I5019" t="str">
        <f>IF(ISNUMBER(SEARCH(I$1,raw[[#This Row],[active years]])),1,"")</f>
        <v/>
      </c>
      <c r="J5019" t="str">
        <f>IF(ISNUMBER(SEARCH(J$1,raw[[#This Row],[active years]])),1,"")</f>
        <v/>
      </c>
      <c r="K5019" t="str">
        <f>IF(ISNUMBER(SEARCH(K$1,raw[[#This Row],[active years]])),1,"")</f>
        <v/>
      </c>
      <c r="L5019" t="str">
        <f>IF(ISNUMBER(SEARCH(L$1,raw[[#This Row],[active years]])),1,"")</f>
        <v/>
      </c>
      <c r="M5019" t="str">
        <f>IF(ISNUMBER(SEARCH(M$1,raw[[#This Row],[active years]])),1,"")</f>
        <v/>
      </c>
      <c r="N5019" t="str">
        <f>IF(ISNUMBER(SEARCH(N$1,raw[[#This Row],[active years]])),1,"")</f>
        <v/>
      </c>
      <c r="O5019" t="str">
        <f>IF(ISNUMBER(SEARCH(O$1,raw[[#This Row],[active years]])),1,"")</f>
        <v/>
      </c>
      <c r="P5019" t="str">
        <f>IF(ISNUMBER(SEARCH(P$1,raw[[#This Row],[active years]])),1,"")</f>
        <v/>
      </c>
      <c r="Q5019" t="str">
        <f>IF(ISNUMBER(SEARCH(Q$1,raw[[#This Row],[active years]])),1,"")</f>
        <v/>
      </c>
      <c r="R5019" t="str">
        <f>IF(ISNUMBER(SEARCH(R$1,raw[[#This Row],[active years]])),1,"")</f>
        <v/>
      </c>
      <c r="S5019" t="str">
        <f>IF(ISNUMBER(SEARCH(S$1,raw[[#This Row],[active years]])),1,"")</f>
        <v/>
      </c>
      <c r="T5019" t="str">
        <f>IF(ISNUMBER(SEARCH(T$1,raw[[#This Row],[active years]])),1,"")</f>
        <v/>
      </c>
      <c r="U5019" t="str">
        <f>IF(ISNUMBER(SEARCH(U$1,raw[[#This Row],[active years]])),1,"")</f>
        <v/>
      </c>
      <c r="V5019" t="str">
        <f>IF(ISNUMBER(SEARCH(V$1,raw[[#This Row],[active years]])),1,"")</f>
        <v/>
      </c>
      <c r="W5019" t="str">
        <f>IF(ISNUMBER(SEARCH(W$1,raw[[#This Row],[active years]])),1,"")</f>
        <v/>
      </c>
      <c r="X5019" t="str">
        <f>IF(ISNUMBER(SEARCH(X$1,raw[[#This Row],[active years]])),1,"")</f>
        <v/>
      </c>
      <c r="Y5019" t="str">
        <f>IF(ISNUMBER(SEARCH(Y$1,raw[[#This Row],[active years]])),1,"")</f>
        <v/>
      </c>
      <c r="Z5019" t="str">
        <f>IF(ISNUMBER(SEARCH(Z$1,raw[[#This Row],[active years]])),1,"")</f>
        <v/>
      </c>
      <c r="AA5019">
        <f>IF(ISNUMBER(SEARCH(AA$1,raw[[#This Row],[active years]])),1,"")</f>
        <v>1</v>
      </c>
    </row>
    <row r="5020" spans="1:27" x14ac:dyDescent="0.45">
      <c r="A5020">
        <f>raw[team]</f>
        <v>5866</v>
      </c>
      <c r="B5020">
        <f>raw[rookie year]</f>
        <v>2016</v>
      </c>
      <c r="C5020" t="str">
        <f>IF(ISNUMBER(SEARCH(C$1,raw[[#This Row],[active years]])),1,"")</f>
        <v/>
      </c>
      <c r="D5020" t="str">
        <f>IF(ISNUMBER(SEARCH(D$1,raw[[#This Row],[active years]])),1,"")</f>
        <v/>
      </c>
      <c r="E5020" t="str">
        <f>IF(ISNUMBER(SEARCH(E$1,raw[[#This Row],[active years]])),1,"")</f>
        <v/>
      </c>
      <c r="F5020" t="str">
        <f>IF(ISNUMBER(SEARCH(F$1,raw[[#This Row],[active years]])),1,"")</f>
        <v/>
      </c>
      <c r="G5020" t="str">
        <f>IF(ISNUMBER(SEARCH(G$1,raw[[#This Row],[active years]])),1,"")</f>
        <v/>
      </c>
      <c r="H5020" t="str">
        <f>IF(ISNUMBER(SEARCH(H$1,raw[[#This Row],[active years]])),1,"")</f>
        <v/>
      </c>
      <c r="I5020" t="str">
        <f>IF(ISNUMBER(SEARCH(I$1,raw[[#This Row],[active years]])),1,"")</f>
        <v/>
      </c>
      <c r="J5020" t="str">
        <f>IF(ISNUMBER(SEARCH(J$1,raw[[#This Row],[active years]])),1,"")</f>
        <v/>
      </c>
      <c r="K5020" t="str">
        <f>IF(ISNUMBER(SEARCH(K$1,raw[[#This Row],[active years]])),1,"")</f>
        <v/>
      </c>
      <c r="L5020" t="str">
        <f>IF(ISNUMBER(SEARCH(L$1,raw[[#This Row],[active years]])),1,"")</f>
        <v/>
      </c>
      <c r="M5020" t="str">
        <f>IF(ISNUMBER(SEARCH(M$1,raw[[#This Row],[active years]])),1,"")</f>
        <v/>
      </c>
      <c r="N5020" t="str">
        <f>IF(ISNUMBER(SEARCH(N$1,raw[[#This Row],[active years]])),1,"")</f>
        <v/>
      </c>
      <c r="O5020" t="str">
        <f>IF(ISNUMBER(SEARCH(O$1,raw[[#This Row],[active years]])),1,"")</f>
        <v/>
      </c>
      <c r="P5020" t="str">
        <f>IF(ISNUMBER(SEARCH(P$1,raw[[#This Row],[active years]])),1,"")</f>
        <v/>
      </c>
      <c r="Q5020" t="str">
        <f>IF(ISNUMBER(SEARCH(Q$1,raw[[#This Row],[active years]])),1,"")</f>
        <v/>
      </c>
      <c r="R5020" t="str">
        <f>IF(ISNUMBER(SEARCH(R$1,raw[[#This Row],[active years]])),1,"")</f>
        <v/>
      </c>
      <c r="S5020" t="str">
        <f>IF(ISNUMBER(SEARCH(S$1,raw[[#This Row],[active years]])),1,"")</f>
        <v/>
      </c>
      <c r="T5020" t="str">
        <f>IF(ISNUMBER(SEARCH(T$1,raw[[#This Row],[active years]])),1,"")</f>
        <v/>
      </c>
      <c r="U5020" t="str">
        <f>IF(ISNUMBER(SEARCH(U$1,raw[[#This Row],[active years]])),1,"")</f>
        <v/>
      </c>
      <c r="V5020" t="str">
        <f>IF(ISNUMBER(SEARCH(V$1,raw[[#This Row],[active years]])),1,"")</f>
        <v/>
      </c>
      <c r="W5020" t="str">
        <f>IF(ISNUMBER(SEARCH(W$1,raw[[#This Row],[active years]])),1,"")</f>
        <v/>
      </c>
      <c r="X5020" t="str">
        <f>IF(ISNUMBER(SEARCH(X$1,raw[[#This Row],[active years]])),1,"")</f>
        <v/>
      </c>
      <c r="Y5020" t="str">
        <f>IF(ISNUMBER(SEARCH(Y$1,raw[[#This Row],[active years]])),1,"")</f>
        <v/>
      </c>
      <c r="Z5020" t="str">
        <f>IF(ISNUMBER(SEARCH(Z$1,raw[[#This Row],[active years]])),1,"")</f>
        <v/>
      </c>
      <c r="AA5020">
        <f>IF(ISNUMBER(SEARCH(AA$1,raw[[#This Row],[active years]])),1,"")</f>
        <v>1</v>
      </c>
    </row>
    <row r="5021" spans="1:27" x14ac:dyDescent="0.45">
      <c r="A5021">
        <f>raw[team]</f>
        <v>5867</v>
      </c>
      <c r="B5021">
        <f>raw[rookie year]</f>
        <v>2016</v>
      </c>
      <c r="C5021" t="str">
        <f>IF(ISNUMBER(SEARCH(C$1,raw[[#This Row],[active years]])),1,"")</f>
        <v/>
      </c>
      <c r="D5021" t="str">
        <f>IF(ISNUMBER(SEARCH(D$1,raw[[#This Row],[active years]])),1,"")</f>
        <v/>
      </c>
      <c r="E5021" t="str">
        <f>IF(ISNUMBER(SEARCH(E$1,raw[[#This Row],[active years]])),1,"")</f>
        <v/>
      </c>
      <c r="F5021" t="str">
        <f>IF(ISNUMBER(SEARCH(F$1,raw[[#This Row],[active years]])),1,"")</f>
        <v/>
      </c>
      <c r="G5021" t="str">
        <f>IF(ISNUMBER(SEARCH(G$1,raw[[#This Row],[active years]])),1,"")</f>
        <v/>
      </c>
      <c r="H5021" t="str">
        <f>IF(ISNUMBER(SEARCH(H$1,raw[[#This Row],[active years]])),1,"")</f>
        <v/>
      </c>
      <c r="I5021" t="str">
        <f>IF(ISNUMBER(SEARCH(I$1,raw[[#This Row],[active years]])),1,"")</f>
        <v/>
      </c>
      <c r="J5021" t="str">
        <f>IF(ISNUMBER(SEARCH(J$1,raw[[#This Row],[active years]])),1,"")</f>
        <v/>
      </c>
      <c r="K5021" t="str">
        <f>IF(ISNUMBER(SEARCH(K$1,raw[[#This Row],[active years]])),1,"")</f>
        <v/>
      </c>
      <c r="L5021" t="str">
        <f>IF(ISNUMBER(SEARCH(L$1,raw[[#This Row],[active years]])),1,"")</f>
        <v/>
      </c>
      <c r="M5021" t="str">
        <f>IF(ISNUMBER(SEARCH(M$1,raw[[#This Row],[active years]])),1,"")</f>
        <v/>
      </c>
      <c r="N5021" t="str">
        <f>IF(ISNUMBER(SEARCH(N$1,raw[[#This Row],[active years]])),1,"")</f>
        <v/>
      </c>
      <c r="O5021" t="str">
        <f>IF(ISNUMBER(SEARCH(O$1,raw[[#This Row],[active years]])),1,"")</f>
        <v/>
      </c>
      <c r="P5021" t="str">
        <f>IF(ISNUMBER(SEARCH(P$1,raw[[#This Row],[active years]])),1,"")</f>
        <v/>
      </c>
      <c r="Q5021" t="str">
        <f>IF(ISNUMBER(SEARCH(Q$1,raw[[#This Row],[active years]])),1,"")</f>
        <v/>
      </c>
      <c r="R5021" t="str">
        <f>IF(ISNUMBER(SEARCH(R$1,raw[[#This Row],[active years]])),1,"")</f>
        <v/>
      </c>
      <c r="S5021" t="str">
        <f>IF(ISNUMBER(SEARCH(S$1,raw[[#This Row],[active years]])),1,"")</f>
        <v/>
      </c>
      <c r="T5021" t="str">
        <f>IF(ISNUMBER(SEARCH(T$1,raw[[#This Row],[active years]])),1,"")</f>
        <v/>
      </c>
      <c r="U5021" t="str">
        <f>IF(ISNUMBER(SEARCH(U$1,raw[[#This Row],[active years]])),1,"")</f>
        <v/>
      </c>
      <c r="V5021" t="str">
        <f>IF(ISNUMBER(SEARCH(V$1,raw[[#This Row],[active years]])),1,"")</f>
        <v/>
      </c>
      <c r="W5021" t="str">
        <f>IF(ISNUMBER(SEARCH(W$1,raw[[#This Row],[active years]])),1,"")</f>
        <v/>
      </c>
      <c r="X5021" t="str">
        <f>IF(ISNUMBER(SEARCH(X$1,raw[[#This Row],[active years]])),1,"")</f>
        <v/>
      </c>
      <c r="Y5021" t="str">
        <f>IF(ISNUMBER(SEARCH(Y$1,raw[[#This Row],[active years]])),1,"")</f>
        <v/>
      </c>
      <c r="Z5021" t="str">
        <f>IF(ISNUMBER(SEARCH(Z$1,raw[[#This Row],[active years]])),1,"")</f>
        <v/>
      </c>
      <c r="AA5021" t="str">
        <f>IF(ISNUMBER(SEARCH(AA$1,raw[[#This Row],[active years]])),1,"")</f>
        <v/>
      </c>
    </row>
    <row r="5022" spans="1:27" x14ac:dyDescent="0.45">
      <c r="A5022">
        <f>raw[team]</f>
        <v>5868</v>
      </c>
      <c r="B5022">
        <f>raw[rookie year]</f>
        <v>2016</v>
      </c>
      <c r="C5022" t="str">
        <f>IF(ISNUMBER(SEARCH(C$1,raw[[#This Row],[active years]])),1,"")</f>
        <v/>
      </c>
      <c r="D5022" t="str">
        <f>IF(ISNUMBER(SEARCH(D$1,raw[[#This Row],[active years]])),1,"")</f>
        <v/>
      </c>
      <c r="E5022" t="str">
        <f>IF(ISNUMBER(SEARCH(E$1,raw[[#This Row],[active years]])),1,"")</f>
        <v/>
      </c>
      <c r="F5022" t="str">
        <f>IF(ISNUMBER(SEARCH(F$1,raw[[#This Row],[active years]])),1,"")</f>
        <v/>
      </c>
      <c r="G5022" t="str">
        <f>IF(ISNUMBER(SEARCH(G$1,raw[[#This Row],[active years]])),1,"")</f>
        <v/>
      </c>
      <c r="H5022" t="str">
        <f>IF(ISNUMBER(SEARCH(H$1,raw[[#This Row],[active years]])),1,"")</f>
        <v/>
      </c>
      <c r="I5022" t="str">
        <f>IF(ISNUMBER(SEARCH(I$1,raw[[#This Row],[active years]])),1,"")</f>
        <v/>
      </c>
      <c r="J5022" t="str">
        <f>IF(ISNUMBER(SEARCH(J$1,raw[[#This Row],[active years]])),1,"")</f>
        <v/>
      </c>
      <c r="K5022" t="str">
        <f>IF(ISNUMBER(SEARCH(K$1,raw[[#This Row],[active years]])),1,"")</f>
        <v/>
      </c>
      <c r="L5022" t="str">
        <f>IF(ISNUMBER(SEARCH(L$1,raw[[#This Row],[active years]])),1,"")</f>
        <v/>
      </c>
      <c r="M5022" t="str">
        <f>IF(ISNUMBER(SEARCH(M$1,raw[[#This Row],[active years]])),1,"")</f>
        <v/>
      </c>
      <c r="N5022" t="str">
        <f>IF(ISNUMBER(SEARCH(N$1,raw[[#This Row],[active years]])),1,"")</f>
        <v/>
      </c>
      <c r="O5022" t="str">
        <f>IF(ISNUMBER(SEARCH(O$1,raw[[#This Row],[active years]])),1,"")</f>
        <v/>
      </c>
      <c r="P5022" t="str">
        <f>IF(ISNUMBER(SEARCH(P$1,raw[[#This Row],[active years]])),1,"")</f>
        <v/>
      </c>
      <c r="Q5022" t="str">
        <f>IF(ISNUMBER(SEARCH(Q$1,raw[[#This Row],[active years]])),1,"")</f>
        <v/>
      </c>
      <c r="R5022" t="str">
        <f>IF(ISNUMBER(SEARCH(R$1,raw[[#This Row],[active years]])),1,"")</f>
        <v/>
      </c>
      <c r="S5022" t="str">
        <f>IF(ISNUMBER(SEARCH(S$1,raw[[#This Row],[active years]])),1,"")</f>
        <v/>
      </c>
      <c r="T5022" t="str">
        <f>IF(ISNUMBER(SEARCH(T$1,raw[[#This Row],[active years]])),1,"")</f>
        <v/>
      </c>
      <c r="U5022" t="str">
        <f>IF(ISNUMBER(SEARCH(U$1,raw[[#This Row],[active years]])),1,"")</f>
        <v/>
      </c>
      <c r="V5022" t="str">
        <f>IF(ISNUMBER(SEARCH(V$1,raw[[#This Row],[active years]])),1,"")</f>
        <v/>
      </c>
      <c r="W5022" t="str">
        <f>IF(ISNUMBER(SEARCH(W$1,raw[[#This Row],[active years]])),1,"")</f>
        <v/>
      </c>
      <c r="X5022" t="str">
        <f>IF(ISNUMBER(SEARCH(X$1,raw[[#This Row],[active years]])),1,"")</f>
        <v/>
      </c>
      <c r="Y5022" t="str">
        <f>IF(ISNUMBER(SEARCH(Y$1,raw[[#This Row],[active years]])),1,"")</f>
        <v/>
      </c>
      <c r="Z5022" t="str">
        <f>IF(ISNUMBER(SEARCH(Z$1,raw[[#This Row],[active years]])),1,"")</f>
        <v/>
      </c>
      <c r="AA5022" t="str">
        <f>IF(ISNUMBER(SEARCH(AA$1,raw[[#This Row],[active years]])),1,"")</f>
        <v/>
      </c>
    </row>
    <row r="5023" spans="1:27" x14ac:dyDescent="0.45">
      <c r="A5023">
        <f>raw[team]</f>
        <v>5869</v>
      </c>
      <c r="B5023">
        <f>raw[rookie year]</f>
        <v>2016</v>
      </c>
      <c r="C5023" t="str">
        <f>IF(ISNUMBER(SEARCH(C$1,raw[[#This Row],[active years]])),1,"")</f>
        <v/>
      </c>
      <c r="D5023" t="str">
        <f>IF(ISNUMBER(SEARCH(D$1,raw[[#This Row],[active years]])),1,"")</f>
        <v/>
      </c>
      <c r="E5023" t="str">
        <f>IF(ISNUMBER(SEARCH(E$1,raw[[#This Row],[active years]])),1,"")</f>
        <v/>
      </c>
      <c r="F5023" t="str">
        <f>IF(ISNUMBER(SEARCH(F$1,raw[[#This Row],[active years]])),1,"")</f>
        <v/>
      </c>
      <c r="G5023" t="str">
        <f>IF(ISNUMBER(SEARCH(G$1,raw[[#This Row],[active years]])),1,"")</f>
        <v/>
      </c>
      <c r="H5023" t="str">
        <f>IF(ISNUMBER(SEARCH(H$1,raw[[#This Row],[active years]])),1,"")</f>
        <v/>
      </c>
      <c r="I5023" t="str">
        <f>IF(ISNUMBER(SEARCH(I$1,raw[[#This Row],[active years]])),1,"")</f>
        <v/>
      </c>
      <c r="J5023" t="str">
        <f>IF(ISNUMBER(SEARCH(J$1,raw[[#This Row],[active years]])),1,"")</f>
        <v/>
      </c>
      <c r="K5023" t="str">
        <f>IF(ISNUMBER(SEARCH(K$1,raw[[#This Row],[active years]])),1,"")</f>
        <v/>
      </c>
      <c r="L5023" t="str">
        <f>IF(ISNUMBER(SEARCH(L$1,raw[[#This Row],[active years]])),1,"")</f>
        <v/>
      </c>
      <c r="M5023" t="str">
        <f>IF(ISNUMBER(SEARCH(M$1,raw[[#This Row],[active years]])),1,"")</f>
        <v/>
      </c>
      <c r="N5023" t="str">
        <f>IF(ISNUMBER(SEARCH(N$1,raw[[#This Row],[active years]])),1,"")</f>
        <v/>
      </c>
      <c r="O5023" t="str">
        <f>IF(ISNUMBER(SEARCH(O$1,raw[[#This Row],[active years]])),1,"")</f>
        <v/>
      </c>
      <c r="P5023" t="str">
        <f>IF(ISNUMBER(SEARCH(P$1,raw[[#This Row],[active years]])),1,"")</f>
        <v/>
      </c>
      <c r="Q5023" t="str">
        <f>IF(ISNUMBER(SEARCH(Q$1,raw[[#This Row],[active years]])),1,"")</f>
        <v/>
      </c>
      <c r="R5023" t="str">
        <f>IF(ISNUMBER(SEARCH(R$1,raw[[#This Row],[active years]])),1,"")</f>
        <v/>
      </c>
      <c r="S5023" t="str">
        <f>IF(ISNUMBER(SEARCH(S$1,raw[[#This Row],[active years]])),1,"")</f>
        <v/>
      </c>
      <c r="T5023" t="str">
        <f>IF(ISNUMBER(SEARCH(T$1,raw[[#This Row],[active years]])),1,"")</f>
        <v/>
      </c>
      <c r="U5023" t="str">
        <f>IF(ISNUMBER(SEARCH(U$1,raw[[#This Row],[active years]])),1,"")</f>
        <v/>
      </c>
      <c r="V5023" t="str">
        <f>IF(ISNUMBER(SEARCH(V$1,raw[[#This Row],[active years]])),1,"")</f>
        <v/>
      </c>
      <c r="W5023" t="str">
        <f>IF(ISNUMBER(SEARCH(W$1,raw[[#This Row],[active years]])),1,"")</f>
        <v/>
      </c>
      <c r="X5023" t="str">
        <f>IF(ISNUMBER(SEARCH(X$1,raw[[#This Row],[active years]])),1,"")</f>
        <v/>
      </c>
      <c r="Y5023" t="str">
        <f>IF(ISNUMBER(SEARCH(Y$1,raw[[#This Row],[active years]])),1,"")</f>
        <v/>
      </c>
      <c r="Z5023" t="str">
        <f>IF(ISNUMBER(SEARCH(Z$1,raw[[#This Row],[active years]])),1,"")</f>
        <v/>
      </c>
      <c r="AA5023">
        <f>IF(ISNUMBER(SEARCH(AA$1,raw[[#This Row],[active years]])),1,"")</f>
        <v>1</v>
      </c>
    </row>
    <row r="5024" spans="1:27" x14ac:dyDescent="0.45">
      <c r="A5024">
        <f>raw[team]</f>
        <v>5870</v>
      </c>
      <c r="B5024">
        <f>raw[rookie year]</f>
        <v>2016</v>
      </c>
      <c r="C5024" t="str">
        <f>IF(ISNUMBER(SEARCH(C$1,raw[[#This Row],[active years]])),1,"")</f>
        <v/>
      </c>
      <c r="D5024" t="str">
        <f>IF(ISNUMBER(SEARCH(D$1,raw[[#This Row],[active years]])),1,"")</f>
        <v/>
      </c>
      <c r="E5024" t="str">
        <f>IF(ISNUMBER(SEARCH(E$1,raw[[#This Row],[active years]])),1,"")</f>
        <v/>
      </c>
      <c r="F5024" t="str">
        <f>IF(ISNUMBER(SEARCH(F$1,raw[[#This Row],[active years]])),1,"")</f>
        <v/>
      </c>
      <c r="G5024" t="str">
        <f>IF(ISNUMBER(SEARCH(G$1,raw[[#This Row],[active years]])),1,"")</f>
        <v/>
      </c>
      <c r="H5024" t="str">
        <f>IF(ISNUMBER(SEARCH(H$1,raw[[#This Row],[active years]])),1,"")</f>
        <v/>
      </c>
      <c r="I5024" t="str">
        <f>IF(ISNUMBER(SEARCH(I$1,raw[[#This Row],[active years]])),1,"")</f>
        <v/>
      </c>
      <c r="J5024" t="str">
        <f>IF(ISNUMBER(SEARCH(J$1,raw[[#This Row],[active years]])),1,"")</f>
        <v/>
      </c>
      <c r="K5024" t="str">
        <f>IF(ISNUMBER(SEARCH(K$1,raw[[#This Row],[active years]])),1,"")</f>
        <v/>
      </c>
      <c r="L5024" t="str">
        <f>IF(ISNUMBER(SEARCH(L$1,raw[[#This Row],[active years]])),1,"")</f>
        <v/>
      </c>
      <c r="M5024" t="str">
        <f>IF(ISNUMBER(SEARCH(M$1,raw[[#This Row],[active years]])),1,"")</f>
        <v/>
      </c>
      <c r="N5024" t="str">
        <f>IF(ISNUMBER(SEARCH(N$1,raw[[#This Row],[active years]])),1,"")</f>
        <v/>
      </c>
      <c r="O5024" t="str">
        <f>IF(ISNUMBER(SEARCH(O$1,raw[[#This Row],[active years]])),1,"")</f>
        <v/>
      </c>
      <c r="P5024" t="str">
        <f>IF(ISNUMBER(SEARCH(P$1,raw[[#This Row],[active years]])),1,"")</f>
        <v/>
      </c>
      <c r="Q5024" t="str">
        <f>IF(ISNUMBER(SEARCH(Q$1,raw[[#This Row],[active years]])),1,"")</f>
        <v/>
      </c>
      <c r="R5024" t="str">
        <f>IF(ISNUMBER(SEARCH(R$1,raw[[#This Row],[active years]])),1,"")</f>
        <v/>
      </c>
      <c r="S5024" t="str">
        <f>IF(ISNUMBER(SEARCH(S$1,raw[[#This Row],[active years]])),1,"")</f>
        <v/>
      </c>
      <c r="T5024" t="str">
        <f>IF(ISNUMBER(SEARCH(T$1,raw[[#This Row],[active years]])),1,"")</f>
        <v/>
      </c>
      <c r="U5024" t="str">
        <f>IF(ISNUMBER(SEARCH(U$1,raw[[#This Row],[active years]])),1,"")</f>
        <v/>
      </c>
      <c r="V5024" t="str">
        <f>IF(ISNUMBER(SEARCH(V$1,raw[[#This Row],[active years]])),1,"")</f>
        <v/>
      </c>
      <c r="W5024" t="str">
        <f>IF(ISNUMBER(SEARCH(W$1,raw[[#This Row],[active years]])),1,"")</f>
        <v/>
      </c>
      <c r="X5024" t="str">
        <f>IF(ISNUMBER(SEARCH(X$1,raw[[#This Row],[active years]])),1,"")</f>
        <v/>
      </c>
      <c r="Y5024" t="str">
        <f>IF(ISNUMBER(SEARCH(Y$1,raw[[#This Row],[active years]])),1,"")</f>
        <v/>
      </c>
      <c r="Z5024" t="str">
        <f>IF(ISNUMBER(SEARCH(Z$1,raw[[#This Row],[active years]])),1,"")</f>
        <v/>
      </c>
      <c r="AA5024">
        <f>IF(ISNUMBER(SEARCH(AA$1,raw[[#This Row],[active years]])),1,"")</f>
        <v>1</v>
      </c>
    </row>
    <row r="5025" spans="1:27" x14ac:dyDescent="0.45">
      <c r="A5025">
        <f>raw[team]</f>
        <v>5871</v>
      </c>
      <c r="B5025">
        <f>raw[rookie year]</f>
        <v>2016</v>
      </c>
      <c r="C5025" t="str">
        <f>IF(ISNUMBER(SEARCH(C$1,raw[[#This Row],[active years]])),1,"")</f>
        <v/>
      </c>
      <c r="D5025" t="str">
        <f>IF(ISNUMBER(SEARCH(D$1,raw[[#This Row],[active years]])),1,"")</f>
        <v/>
      </c>
      <c r="E5025" t="str">
        <f>IF(ISNUMBER(SEARCH(E$1,raw[[#This Row],[active years]])),1,"")</f>
        <v/>
      </c>
      <c r="F5025" t="str">
        <f>IF(ISNUMBER(SEARCH(F$1,raw[[#This Row],[active years]])),1,"")</f>
        <v/>
      </c>
      <c r="G5025" t="str">
        <f>IF(ISNUMBER(SEARCH(G$1,raw[[#This Row],[active years]])),1,"")</f>
        <v/>
      </c>
      <c r="H5025" t="str">
        <f>IF(ISNUMBER(SEARCH(H$1,raw[[#This Row],[active years]])),1,"")</f>
        <v/>
      </c>
      <c r="I5025" t="str">
        <f>IF(ISNUMBER(SEARCH(I$1,raw[[#This Row],[active years]])),1,"")</f>
        <v/>
      </c>
      <c r="J5025" t="str">
        <f>IF(ISNUMBER(SEARCH(J$1,raw[[#This Row],[active years]])),1,"")</f>
        <v/>
      </c>
      <c r="K5025" t="str">
        <f>IF(ISNUMBER(SEARCH(K$1,raw[[#This Row],[active years]])),1,"")</f>
        <v/>
      </c>
      <c r="L5025" t="str">
        <f>IF(ISNUMBER(SEARCH(L$1,raw[[#This Row],[active years]])),1,"")</f>
        <v/>
      </c>
      <c r="M5025" t="str">
        <f>IF(ISNUMBER(SEARCH(M$1,raw[[#This Row],[active years]])),1,"")</f>
        <v/>
      </c>
      <c r="N5025" t="str">
        <f>IF(ISNUMBER(SEARCH(N$1,raw[[#This Row],[active years]])),1,"")</f>
        <v/>
      </c>
      <c r="O5025" t="str">
        <f>IF(ISNUMBER(SEARCH(O$1,raw[[#This Row],[active years]])),1,"")</f>
        <v/>
      </c>
      <c r="P5025" t="str">
        <f>IF(ISNUMBER(SEARCH(P$1,raw[[#This Row],[active years]])),1,"")</f>
        <v/>
      </c>
      <c r="Q5025" t="str">
        <f>IF(ISNUMBER(SEARCH(Q$1,raw[[#This Row],[active years]])),1,"")</f>
        <v/>
      </c>
      <c r="R5025" t="str">
        <f>IF(ISNUMBER(SEARCH(R$1,raw[[#This Row],[active years]])),1,"")</f>
        <v/>
      </c>
      <c r="S5025" t="str">
        <f>IF(ISNUMBER(SEARCH(S$1,raw[[#This Row],[active years]])),1,"")</f>
        <v/>
      </c>
      <c r="T5025" t="str">
        <f>IF(ISNUMBER(SEARCH(T$1,raw[[#This Row],[active years]])),1,"")</f>
        <v/>
      </c>
      <c r="U5025" t="str">
        <f>IF(ISNUMBER(SEARCH(U$1,raw[[#This Row],[active years]])),1,"")</f>
        <v/>
      </c>
      <c r="V5025" t="str">
        <f>IF(ISNUMBER(SEARCH(V$1,raw[[#This Row],[active years]])),1,"")</f>
        <v/>
      </c>
      <c r="W5025" t="str">
        <f>IF(ISNUMBER(SEARCH(W$1,raw[[#This Row],[active years]])),1,"")</f>
        <v/>
      </c>
      <c r="X5025" t="str">
        <f>IF(ISNUMBER(SEARCH(X$1,raw[[#This Row],[active years]])),1,"")</f>
        <v/>
      </c>
      <c r="Y5025" t="str">
        <f>IF(ISNUMBER(SEARCH(Y$1,raw[[#This Row],[active years]])),1,"")</f>
        <v/>
      </c>
      <c r="Z5025" t="str">
        <f>IF(ISNUMBER(SEARCH(Z$1,raw[[#This Row],[active years]])),1,"")</f>
        <v/>
      </c>
      <c r="AA5025">
        <f>IF(ISNUMBER(SEARCH(AA$1,raw[[#This Row],[active years]])),1,"")</f>
        <v>1</v>
      </c>
    </row>
    <row r="5026" spans="1:27" x14ac:dyDescent="0.45">
      <c r="A5026">
        <f>raw[team]</f>
        <v>5872</v>
      </c>
      <c r="B5026">
        <f>raw[rookie year]</f>
        <v>2016</v>
      </c>
      <c r="C5026" t="str">
        <f>IF(ISNUMBER(SEARCH(C$1,raw[[#This Row],[active years]])),1,"")</f>
        <v/>
      </c>
      <c r="D5026" t="str">
        <f>IF(ISNUMBER(SEARCH(D$1,raw[[#This Row],[active years]])),1,"")</f>
        <v/>
      </c>
      <c r="E5026" t="str">
        <f>IF(ISNUMBER(SEARCH(E$1,raw[[#This Row],[active years]])),1,"")</f>
        <v/>
      </c>
      <c r="F5026" t="str">
        <f>IF(ISNUMBER(SEARCH(F$1,raw[[#This Row],[active years]])),1,"")</f>
        <v/>
      </c>
      <c r="G5026" t="str">
        <f>IF(ISNUMBER(SEARCH(G$1,raw[[#This Row],[active years]])),1,"")</f>
        <v/>
      </c>
      <c r="H5026" t="str">
        <f>IF(ISNUMBER(SEARCH(H$1,raw[[#This Row],[active years]])),1,"")</f>
        <v/>
      </c>
      <c r="I5026" t="str">
        <f>IF(ISNUMBER(SEARCH(I$1,raw[[#This Row],[active years]])),1,"")</f>
        <v/>
      </c>
      <c r="J5026" t="str">
        <f>IF(ISNUMBER(SEARCH(J$1,raw[[#This Row],[active years]])),1,"")</f>
        <v/>
      </c>
      <c r="K5026" t="str">
        <f>IF(ISNUMBER(SEARCH(K$1,raw[[#This Row],[active years]])),1,"")</f>
        <v/>
      </c>
      <c r="L5026" t="str">
        <f>IF(ISNUMBER(SEARCH(L$1,raw[[#This Row],[active years]])),1,"")</f>
        <v/>
      </c>
      <c r="M5026" t="str">
        <f>IF(ISNUMBER(SEARCH(M$1,raw[[#This Row],[active years]])),1,"")</f>
        <v/>
      </c>
      <c r="N5026" t="str">
        <f>IF(ISNUMBER(SEARCH(N$1,raw[[#This Row],[active years]])),1,"")</f>
        <v/>
      </c>
      <c r="O5026" t="str">
        <f>IF(ISNUMBER(SEARCH(O$1,raw[[#This Row],[active years]])),1,"")</f>
        <v/>
      </c>
      <c r="P5026" t="str">
        <f>IF(ISNUMBER(SEARCH(P$1,raw[[#This Row],[active years]])),1,"")</f>
        <v/>
      </c>
      <c r="Q5026" t="str">
        <f>IF(ISNUMBER(SEARCH(Q$1,raw[[#This Row],[active years]])),1,"")</f>
        <v/>
      </c>
      <c r="R5026" t="str">
        <f>IF(ISNUMBER(SEARCH(R$1,raw[[#This Row],[active years]])),1,"")</f>
        <v/>
      </c>
      <c r="S5026" t="str">
        <f>IF(ISNUMBER(SEARCH(S$1,raw[[#This Row],[active years]])),1,"")</f>
        <v/>
      </c>
      <c r="T5026" t="str">
        <f>IF(ISNUMBER(SEARCH(T$1,raw[[#This Row],[active years]])),1,"")</f>
        <v/>
      </c>
      <c r="U5026" t="str">
        <f>IF(ISNUMBER(SEARCH(U$1,raw[[#This Row],[active years]])),1,"")</f>
        <v/>
      </c>
      <c r="V5026" t="str">
        <f>IF(ISNUMBER(SEARCH(V$1,raw[[#This Row],[active years]])),1,"")</f>
        <v/>
      </c>
      <c r="W5026" t="str">
        <f>IF(ISNUMBER(SEARCH(W$1,raw[[#This Row],[active years]])),1,"")</f>
        <v/>
      </c>
      <c r="X5026" t="str">
        <f>IF(ISNUMBER(SEARCH(X$1,raw[[#This Row],[active years]])),1,"")</f>
        <v/>
      </c>
      <c r="Y5026" t="str">
        <f>IF(ISNUMBER(SEARCH(Y$1,raw[[#This Row],[active years]])),1,"")</f>
        <v/>
      </c>
      <c r="Z5026" t="str">
        <f>IF(ISNUMBER(SEARCH(Z$1,raw[[#This Row],[active years]])),1,"")</f>
        <v/>
      </c>
      <c r="AA5026">
        <f>IF(ISNUMBER(SEARCH(AA$1,raw[[#This Row],[active years]])),1,"")</f>
        <v>1</v>
      </c>
    </row>
    <row r="5027" spans="1:27" x14ac:dyDescent="0.45">
      <c r="A5027">
        <f>raw[team]</f>
        <v>5873</v>
      </c>
      <c r="B5027">
        <f>raw[rookie year]</f>
        <v>2016</v>
      </c>
      <c r="C5027" t="str">
        <f>IF(ISNUMBER(SEARCH(C$1,raw[[#This Row],[active years]])),1,"")</f>
        <v/>
      </c>
      <c r="D5027" t="str">
        <f>IF(ISNUMBER(SEARCH(D$1,raw[[#This Row],[active years]])),1,"")</f>
        <v/>
      </c>
      <c r="E5027" t="str">
        <f>IF(ISNUMBER(SEARCH(E$1,raw[[#This Row],[active years]])),1,"")</f>
        <v/>
      </c>
      <c r="F5027" t="str">
        <f>IF(ISNUMBER(SEARCH(F$1,raw[[#This Row],[active years]])),1,"")</f>
        <v/>
      </c>
      <c r="G5027" t="str">
        <f>IF(ISNUMBER(SEARCH(G$1,raw[[#This Row],[active years]])),1,"")</f>
        <v/>
      </c>
      <c r="H5027" t="str">
        <f>IF(ISNUMBER(SEARCH(H$1,raw[[#This Row],[active years]])),1,"")</f>
        <v/>
      </c>
      <c r="I5027" t="str">
        <f>IF(ISNUMBER(SEARCH(I$1,raw[[#This Row],[active years]])),1,"")</f>
        <v/>
      </c>
      <c r="J5027" t="str">
        <f>IF(ISNUMBER(SEARCH(J$1,raw[[#This Row],[active years]])),1,"")</f>
        <v/>
      </c>
      <c r="K5027" t="str">
        <f>IF(ISNUMBER(SEARCH(K$1,raw[[#This Row],[active years]])),1,"")</f>
        <v/>
      </c>
      <c r="L5027" t="str">
        <f>IF(ISNUMBER(SEARCH(L$1,raw[[#This Row],[active years]])),1,"")</f>
        <v/>
      </c>
      <c r="M5027" t="str">
        <f>IF(ISNUMBER(SEARCH(M$1,raw[[#This Row],[active years]])),1,"")</f>
        <v/>
      </c>
      <c r="N5027" t="str">
        <f>IF(ISNUMBER(SEARCH(N$1,raw[[#This Row],[active years]])),1,"")</f>
        <v/>
      </c>
      <c r="O5027" t="str">
        <f>IF(ISNUMBER(SEARCH(O$1,raw[[#This Row],[active years]])),1,"")</f>
        <v/>
      </c>
      <c r="P5027" t="str">
        <f>IF(ISNUMBER(SEARCH(P$1,raw[[#This Row],[active years]])),1,"")</f>
        <v/>
      </c>
      <c r="Q5027" t="str">
        <f>IF(ISNUMBER(SEARCH(Q$1,raw[[#This Row],[active years]])),1,"")</f>
        <v/>
      </c>
      <c r="R5027" t="str">
        <f>IF(ISNUMBER(SEARCH(R$1,raw[[#This Row],[active years]])),1,"")</f>
        <v/>
      </c>
      <c r="S5027" t="str">
        <f>IF(ISNUMBER(SEARCH(S$1,raw[[#This Row],[active years]])),1,"")</f>
        <v/>
      </c>
      <c r="T5027" t="str">
        <f>IF(ISNUMBER(SEARCH(T$1,raw[[#This Row],[active years]])),1,"")</f>
        <v/>
      </c>
      <c r="U5027" t="str">
        <f>IF(ISNUMBER(SEARCH(U$1,raw[[#This Row],[active years]])),1,"")</f>
        <v/>
      </c>
      <c r="V5027" t="str">
        <f>IF(ISNUMBER(SEARCH(V$1,raw[[#This Row],[active years]])),1,"")</f>
        <v/>
      </c>
      <c r="W5027" t="str">
        <f>IF(ISNUMBER(SEARCH(W$1,raw[[#This Row],[active years]])),1,"")</f>
        <v/>
      </c>
      <c r="X5027" t="str">
        <f>IF(ISNUMBER(SEARCH(X$1,raw[[#This Row],[active years]])),1,"")</f>
        <v/>
      </c>
      <c r="Y5027" t="str">
        <f>IF(ISNUMBER(SEARCH(Y$1,raw[[#This Row],[active years]])),1,"")</f>
        <v/>
      </c>
      <c r="Z5027" t="str">
        <f>IF(ISNUMBER(SEARCH(Z$1,raw[[#This Row],[active years]])),1,"")</f>
        <v/>
      </c>
      <c r="AA5027" t="str">
        <f>IF(ISNUMBER(SEARCH(AA$1,raw[[#This Row],[active years]])),1,"")</f>
        <v/>
      </c>
    </row>
    <row r="5028" spans="1:27" x14ac:dyDescent="0.45">
      <c r="A5028">
        <f>raw[team]</f>
        <v>5874</v>
      </c>
      <c r="B5028">
        <f>raw[rookie year]</f>
        <v>2016</v>
      </c>
      <c r="C5028" t="str">
        <f>IF(ISNUMBER(SEARCH(C$1,raw[[#This Row],[active years]])),1,"")</f>
        <v/>
      </c>
      <c r="D5028" t="str">
        <f>IF(ISNUMBER(SEARCH(D$1,raw[[#This Row],[active years]])),1,"")</f>
        <v/>
      </c>
      <c r="E5028" t="str">
        <f>IF(ISNUMBER(SEARCH(E$1,raw[[#This Row],[active years]])),1,"")</f>
        <v/>
      </c>
      <c r="F5028" t="str">
        <f>IF(ISNUMBER(SEARCH(F$1,raw[[#This Row],[active years]])),1,"")</f>
        <v/>
      </c>
      <c r="G5028" t="str">
        <f>IF(ISNUMBER(SEARCH(G$1,raw[[#This Row],[active years]])),1,"")</f>
        <v/>
      </c>
      <c r="H5028" t="str">
        <f>IF(ISNUMBER(SEARCH(H$1,raw[[#This Row],[active years]])),1,"")</f>
        <v/>
      </c>
      <c r="I5028" t="str">
        <f>IF(ISNUMBER(SEARCH(I$1,raw[[#This Row],[active years]])),1,"")</f>
        <v/>
      </c>
      <c r="J5028" t="str">
        <f>IF(ISNUMBER(SEARCH(J$1,raw[[#This Row],[active years]])),1,"")</f>
        <v/>
      </c>
      <c r="K5028" t="str">
        <f>IF(ISNUMBER(SEARCH(K$1,raw[[#This Row],[active years]])),1,"")</f>
        <v/>
      </c>
      <c r="L5028" t="str">
        <f>IF(ISNUMBER(SEARCH(L$1,raw[[#This Row],[active years]])),1,"")</f>
        <v/>
      </c>
      <c r="M5028" t="str">
        <f>IF(ISNUMBER(SEARCH(M$1,raw[[#This Row],[active years]])),1,"")</f>
        <v/>
      </c>
      <c r="N5028" t="str">
        <f>IF(ISNUMBER(SEARCH(N$1,raw[[#This Row],[active years]])),1,"")</f>
        <v/>
      </c>
      <c r="O5028" t="str">
        <f>IF(ISNUMBER(SEARCH(O$1,raw[[#This Row],[active years]])),1,"")</f>
        <v/>
      </c>
      <c r="P5028" t="str">
        <f>IF(ISNUMBER(SEARCH(P$1,raw[[#This Row],[active years]])),1,"")</f>
        <v/>
      </c>
      <c r="Q5028" t="str">
        <f>IF(ISNUMBER(SEARCH(Q$1,raw[[#This Row],[active years]])),1,"")</f>
        <v/>
      </c>
      <c r="R5028" t="str">
        <f>IF(ISNUMBER(SEARCH(R$1,raw[[#This Row],[active years]])),1,"")</f>
        <v/>
      </c>
      <c r="S5028" t="str">
        <f>IF(ISNUMBER(SEARCH(S$1,raw[[#This Row],[active years]])),1,"")</f>
        <v/>
      </c>
      <c r="T5028" t="str">
        <f>IF(ISNUMBER(SEARCH(T$1,raw[[#This Row],[active years]])),1,"")</f>
        <v/>
      </c>
      <c r="U5028" t="str">
        <f>IF(ISNUMBER(SEARCH(U$1,raw[[#This Row],[active years]])),1,"")</f>
        <v/>
      </c>
      <c r="V5028" t="str">
        <f>IF(ISNUMBER(SEARCH(V$1,raw[[#This Row],[active years]])),1,"")</f>
        <v/>
      </c>
      <c r="W5028" t="str">
        <f>IF(ISNUMBER(SEARCH(W$1,raw[[#This Row],[active years]])),1,"")</f>
        <v/>
      </c>
      <c r="X5028" t="str">
        <f>IF(ISNUMBER(SEARCH(X$1,raw[[#This Row],[active years]])),1,"")</f>
        <v/>
      </c>
      <c r="Y5028" t="str">
        <f>IF(ISNUMBER(SEARCH(Y$1,raw[[#This Row],[active years]])),1,"")</f>
        <v/>
      </c>
      <c r="Z5028" t="str">
        <f>IF(ISNUMBER(SEARCH(Z$1,raw[[#This Row],[active years]])),1,"")</f>
        <v/>
      </c>
      <c r="AA5028">
        <f>IF(ISNUMBER(SEARCH(AA$1,raw[[#This Row],[active years]])),1,"")</f>
        <v>1</v>
      </c>
    </row>
    <row r="5029" spans="1:27" x14ac:dyDescent="0.45">
      <c r="A5029">
        <f>raw[team]</f>
        <v>5875</v>
      </c>
      <c r="B5029">
        <f>raw[rookie year]</f>
        <v>2016</v>
      </c>
      <c r="C5029" t="str">
        <f>IF(ISNUMBER(SEARCH(C$1,raw[[#This Row],[active years]])),1,"")</f>
        <v/>
      </c>
      <c r="D5029" t="str">
        <f>IF(ISNUMBER(SEARCH(D$1,raw[[#This Row],[active years]])),1,"")</f>
        <v/>
      </c>
      <c r="E5029" t="str">
        <f>IF(ISNUMBER(SEARCH(E$1,raw[[#This Row],[active years]])),1,"")</f>
        <v/>
      </c>
      <c r="F5029" t="str">
        <f>IF(ISNUMBER(SEARCH(F$1,raw[[#This Row],[active years]])),1,"")</f>
        <v/>
      </c>
      <c r="G5029" t="str">
        <f>IF(ISNUMBER(SEARCH(G$1,raw[[#This Row],[active years]])),1,"")</f>
        <v/>
      </c>
      <c r="H5029" t="str">
        <f>IF(ISNUMBER(SEARCH(H$1,raw[[#This Row],[active years]])),1,"")</f>
        <v/>
      </c>
      <c r="I5029" t="str">
        <f>IF(ISNUMBER(SEARCH(I$1,raw[[#This Row],[active years]])),1,"")</f>
        <v/>
      </c>
      <c r="J5029" t="str">
        <f>IF(ISNUMBER(SEARCH(J$1,raw[[#This Row],[active years]])),1,"")</f>
        <v/>
      </c>
      <c r="K5029" t="str">
        <f>IF(ISNUMBER(SEARCH(K$1,raw[[#This Row],[active years]])),1,"")</f>
        <v/>
      </c>
      <c r="L5029" t="str">
        <f>IF(ISNUMBER(SEARCH(L$1,raw[[#This Row],[active years]])),1,"")</f>
        <v/>
      </c>
      <c r="M5029" t="str">
        <f>IF(ISNUMBER(SEARCH(M$1,raw[[#This Row],[active years]])),1,"")</f>
        <v/>
      </c>
      <c r="N5029" t="str">
        <f>IF(ISNUMBER(SEARCH(N$1,raw[[#This Row],[active years]])),1,"")</f>
        <v/>
      </c>
      <c r="O5029" t="str">
        <f>IF(ISNUMBER(SEARCH(O$1,raw[[#This Row],[active years]])),1,"")</f>
        <v/>
      </c>
      <c r="P5029" t="str">
        <f>IF(ISNUMBER(SEARCH(P$1,raw[[#This Row],[active years]])),1,"")</f>
        <v/>
      </c>
      <c r="Q5029" t="str">
        <f>IF(ISNUMBER(SEARCH(Q$1,raw[[#This Row],[active years]])),1,"")</f>
        <v/>
      </c>
      <c r="R5029" t="str">
        <f>IF(ISNUMBER(SEARCH(R$1,raw[[#This Row],[active years]])),1,"")</f>
        <v/>
      </c>
      <c r="S5029" t="str">
        <f>IF(ISNUMBER(SEARCH(S$1,raw[[#This Row],[active years]])),1,"")</f>
        <v/>
      </c>
      <c r="T5029" t="str">
        <f>IF(ISNUMBER(SEARCH(T$1,raw[[#This Row],[active years]])),1,"")</f>
        <v/>
      </c>
      <c r="U5029" t="str">
        <f>IF(ISNUMBER(SEARCH(U$1,raw[[#This Row],[active years]])),1,"")</f>
        <v/>
      </c>
      <c r="V5029" t="str">
        <f>IF(ISNUMBER(SEARCH(V$1,raw[[#This Row],[active years]])),1,"")</f>
        <v/>
      </c>
      <c r="W5029" t="str">
        <f>IF(ISNUMBER(SEARCH(W$1,raw[[#This Row],[active years]])),1,"")</f>
        <v/>
      </c>
      <c r="X5029" t="str">
        <f>IF(ISNUMBER(SEARCH(X$1,raw[[#This Row],[active years]])),1,"")</f>
        <v/>
      </c>
      <c r="Y5029" t="str">
        <f>IF(ISNUMBER(SEARCH(Y$1,raw[[#This Row],[active years]])),1,"")</f>
        <v/>
      </c>
      <c r="Z5029" t="str">
        <f>IF(ISNUMBER(SEARCH(Z$1,raw[[#This Row],[active years]])),1,"")</f>
        <v/>
      </c>
      <c r="AA5029">
        <f>IF(ISNUMBER(SEARCH(AA$1,raw[[#This Row],[active years]])),1,"")</f>
        <v>1</v>
      </c>
    </row>
    <row r="5030" spans="1:27" x14ac:dyDescent="0.45">
      <c r="A5030">
        <f>raw[team]</f>
        <v>5876</v>
      </c>
      <c r="B5030">
        <f>raw[rookie year]</f>
        <v>2016</v>
      </c>
      <c r="C5030" t="str">
        <f>IF(ISNUMBER(SEARCH(C$1,raw[[#This Row],[active years]])),1,"")</f>
        <v/>
      </c>
      <c r="D5030" t="str">
        <f>IF(ISNUMBER(SEARCH(D$1,raw[[#This Row],[active years]])),1,"")</f>
        <v/>
      </c>
      <c r="E5030" t="str">
        <f>IF(ISNUMBER(SEARCH(E$1,raw[[#This Row],[active years]])),1,"")</f>
        <v/>
      </c>
      <c r="F5030" t="str">
        <f>IF(ISNUMBER(SEARCH(F$1,raw[[#This Row],[active years]])),1,"")</f>
        <v/>
      </c>
      <c r="G5030" t="str">
        <f>IF(ISNUMBER(SEARCH(G$1,raw[[#This Row],[active years]])),1,"")</f>
        <v/>
      </c>
      <c r="H5030" t="str">
        <f>IF(ISNUMBER(SEARCH(H$1,raw[[#This Row],[active years]])),1,"")</f>
        <v/>
      </c>
      <c r="I5030" t="str">
        <f>IF(ISNUMBER(SEARCH(I$1,raw[[#This Row],[active years]])),1,"")</f>
        <v/>
      </c>
      <c r="J5030" t="str">
        <f>IF(ISNUMBER(SEARCH(J$1,raw[[#This Row],[active years]])),1,"")</f>
        <v/>
      </c>
      <c r="K5030" t="str">
        <f>IF(ISNUMBER(SEARCH(K$1,raw[[#This Row],[active years]])),1,"")</f>
        <v/>
      </c>
      <c r="L5030" t="str">
        <f>IF(ISNUMBER(SEARCH(L$1,raw[[#This Row],[active years]])),1,"")</f>
        <v/>
      </c>
      <c r="M5030" t="str">
        <f>IF(ISNUMBER(SEARCH(M$1,raw[[#This Row],[active years]])),1,"")</f>
        <v/>
      </c>
      <c r="N5030" t="str">
        <f>IF(ISNUMBER(SEARCH(N$1,raw[[#This Row],[active years]])),1,"")</f>
        <v/>
      </c>
      <c r="O5030" t="str">
        <f>IF(ISNUMBER(SEARCH(O$1,raw[[#This Row],[active years]])),1,"")</f>
        <v/>
      </c>
      <c r="P5030" t="str">
        <f>IF(ISNUMBER(SEARCH(P$1,raw[[#This Row],[active years]])),1,"")</f>
        <v/>
      </c>
      <c r="Q5030" t="str">
        <f>IF(ISNUMBER(SEARCH(Q$1,raw[[#This Row],[active years]])),1,"")</f>
        <v/>
      </c>
      <c r="R5030" t="str">
        <f>IF(ISNUMBER(SEARCH(R$1,raw[[#This Row],[active years]])),1,"")</f>
        <v/>
      </c>
      <c r="S5030" t="str">
        <f>IF(ISNUMBER(SEARCH(S$1,raw[[#This Row],[active years]])),1,"")</f>
        <v/>
      </c>
      <c r="T5030" t="str">
        <f>IF(ISNUMBER(SEARCH(T$1,raw[[#This Row],[active years]])),1,"")</f>
        <v/>
      </c>
      <c r="U5030" t="str">
        <f>IF(ISNUMBER(SEARCH(U$1,raw[[#This Row],[active years]])),1,"")</f>
        <v/>
      </c>
      <c r="V5030" t="str">
        <f>IF(ISNUMBER(SEARCH(V$1,raw[[#This Row],[active years]])),1,"")</f>
        <v/>
      </c>
      <c r="W5030" t="str">
        <f>IF(ISNUMBER(SEARCH(W$1,raw[[#This Row],[active years]])),1,"")</f>
        <v/>
      </c>
      <c r="X5030" t="str">
        <f>IF(ISNUMBER(SEARCH(X$1,raw[[#This Row],[active years]])),1,"")</f>
        <v/>
      </c>
      <c r="Y5030" t="str">
        <f>IF(ISNUMBER(SEARCH(Y$1,raw[[#This Row],[active years]])),1,"")</f>
        <v/>
      </c>
      <c r="Z5030" t="str">
        <f>IF(ISNUMBER(SEARCH(Z$1,raw[[#This Row],[active years]])),1,"")</f>
        <v/>
      </c>
      <c r="AA5030">
        <f>IF(ISNUMBER(SEARCH(AA$1,raw[[#This Row],[active years]])),1,"")</f>
        <v>1</v>
      </c>
    </row>
    <row r="5031" spans="1:27" x14ac:dyDescent="0.45">
      <c r="A5031">
        <f>raw[team]</f>
        <v>5877</v>
      </c>
      <c r="B5031">
        <f>raw[rookie year]</f>
        <v>2016</v>
      </c>
      <c r="C5031" t="str">
        <f>IF(ISNUMBER(SEARCH(C$1,raw[[#This Row],[active years]])),1,"")</f>
        <v/>
      </c>
      <c r="D5031" t="str">
        <f>IF(ISNUMBER(SEARCH(D$1,raw[[#This Row],[active years]])),1,"")</f>
        <v/>
      </c>
      <c r="E5031" t="str">
        <f>IF(ISNUMBER(SEARCH(E$1,raw[[#This Row],[active years]])),1,"")</f>
        <v/>
      </c>
      <c r="F5031" t="str">
        <f>IF(ISNUMBER(SEARCH(F$1,raw[[#This Row],[active years]])),1,"")</f>
        <v/>
      </c>
      <c r="G5031" t="str">
        <f>IF(ISNUMBER(SEARCH(G$1,raw[[#This Row],[active years]])),1,"")</f>
        <v/>
      </c>
      <c r="H5031" t="str">
        <f>IF(ISNUMBER(SEARCH(H$1,raw[[#This Row],[active years]])),1,"")</f>
        <v/>
      </c>
      <c r="I5031" t="str">
        <f>IF(ISNUMBER(SEARCH(I$1,raw[[#This Row],[active years]])),1,"")</f>
        <v/>
      </c>
      <c r="J5031" t="str">
        <f>IF(ISNUMBER(SEARCH(J$1,raw[[#This Row],[active years]])),1,"")</f>
        <v/>
      </c>
      <c r="K5031" t="str">
        <f>IF(ISNUMBER(SEARCH(K$1,raw[[#This Row],[active years]])),1,"")</f>
        <v/>
      </c>
      <c r="L5031" t="str">
        <f>IF(ISNUMBER(SEARCH(L$1,raw[[#This Row],[active years]])),1,"")</f>
        <v/>
      </c>
      <c r="M5031" t="str">
        <f>IF(ISNUMBER(SEARCH(M$1,raw[[#This Row],[active years]])),1,"")</f>
        <v/>
      </c>
      <c r="N5031" t="str">
        <f>IF(ISNUMBER(SEARCH(N$1,raw[[#This Row],[active years]])),1,"")</f>
        <v/>
      </c>
      <c r="O5031" t="str">
        <f>IF(ISNUMBER(SEARCH(O$1,raw[[#This Row],[active years]])),1,"")</f>
        <v/>
      </c>
      <c r="P5031" t="str">
        <f>IF(ISNUMBER(SEARCH(P$1,raw[[#This Row],[active years]])),1,"")</f>
        <v/>
      </c>
      <c r="Q5031" t="str">
        <f>IF(ISNUMBER(SEARCH(Q$1,raw[[#This Row],[active years]])),1,"")</f>
        <v/>
      </c>
      <c r="R5031" t="str">
        <f>IF(ISNUMBER(SEARCH(R$1,raw[[#This Row],[active years]])),1,"")</f>
        <v/>
      </c>
      <c r="S5031" t="str">
        <f>IF(ISNUMBER(SEARCH(S$1,raw[[#This Row],[active years]])),1,"")</f>
        <v/>
      </c>
      <c r="T5031" t="str">
        <f>IF(ISNUMBER(SEARCH(T$1,raw[[#This Row],[active years]])),1,"")</f>
        <v/>
      </c>
      <c r="U5031" t="str">
        <f>IF(ISNUMBER(SEARCH(U$1,raw[[#This Row],[active years]])),1,"")</f>
        <v/>
      </c>
      <c r="V5031" t="str">
        <f>IF(ISNUMBER(SEARCH(V$1,raw[[#This Row],[active years]])),1,"")</f>
        <v/>
      </c>
      <c r="W5031" t="str">
        <f>IF(ISNUMBER(SEARCH(W$1,raw[[#This Row],[active years]])),1,"")</f>
        <v/>
      </c>
      <c r="X5031" t="str">
        <f>IF(ISNUMBER(SEARCH(X$1,raw[[#This Row],[active years]])),1,"")</f>
        <v/>
      </c>
      <c r="Y5031" t="str">
        <f>IF(ISNUMBER(SEARCH(Y$1,raw[[#This Row],[active years]])),1,"")</f>
        <v/>
      </c>
      <c r="Z5031" t="str">
        <f>IF(ISNUMBER(SEARCH(Z$1,raw[[#This Row],[active years]])),1,"")</f>
        <v/>
      </c>
      <c r="AA5031">
        <f>IF(ISNUMBER(SEARCH(AA$1,raw[[#This Row],[active years]])),1,"")</f>
        <v>1</v>
      </c>
    </row>
    <row r="5032" spans="1:27" x14ac:dyDescent="0.45">
      <c r="A5032">
        <f>raw[team]</f>
        <v>5878</v>
      </c>
      <c r="B5032">
        <f>raw[rookie year]</f>
        <v>2016</v>
      </c>
      <c r="C5032" t="str">
        <f>IF(ISNUMBER(SEARCH(C$1,raw[[#This Row],[active years]])),1,"")</f>
        <v/>
      </c>
      <c r="D5032" t="str">
        <f>IF(ISNUMBER(SEARCH(D$1,raw[[#This Row],[active years]])),1,"")</f>
        <v/>
      </c>
      <c r="E5032" t="str">
        <f>IF(ISNUMBER(SEARCH(E$1,raw[[#This Row],[active years]])),1,"")</f>
        <v/>
      </c>
      <c r="F5032" t="str">
        <f>IF(ISNUMBER(SEARCH(F$1,raw[[#This Row],[active years]])),1,"")</f>
        <v/>
      </c>
      <c r="G5032" t="str">
        <f>IF(ISNUMBER(SEARCH(G$1,raw[[#This Row],[active years]])),1,"")</f>
        <v/>
      </c>
      <c r="H5032" t="str">
        <f>IF(ISNUMBER(SEARCH(H$1,raw[[#This Row],[active years]])),1,"")</f>
        <v/>
      </c>
      <c r="I5032" t="str">
        <f>IF(ISNUMBER(SEARCH(I$1,raw[[#This Row],[active years]])),1,"")</f>
        <v/>
      </c>
      <c r="J5032" t="str">
        <f>IF(ISNUMBER(SEARCH(J$1,raw[[#This Row],[active years]])),1,"")</f>
        <v/>
      </c>
      <c r="K5032" t="str">
        <f>IF(ISNUMBER(SEARCH(K$1,raw[[#This Row],[active years]])),1,"")</f>
        <v/>
      </c>
      <c r="L5032" t="str">
        <f>IF(ISNUMBER(SEARCH(L$1,raw[[#This Row],[active years]])),1,"")</f>
        <v/>
      </c>
      <c r="M5032" t="str">
        <f>IF(ISNUMBER(SEARCH(M$1,raw[[#This Row],[active years]])),1,"")</f>
        <v/>
      </c>
      <c r="N5032" t="str">
        <f>IF(ISNUMBER(SEARCH(N$1,raw[[#This Row],[active years]])),1,"")</f>
        <v/>
      </c>
      <c r="O5032" t="str">
        <f>IF(ISNUMBER(SEARCH(O$1,raw[[#This Row],[active years]])),1,"")</f>
        <v/>
      </c>
      <c r="P5032" t="str">
        <f>IF(ISNUMBER(SEARCH(P$1,raw[[#This Row],[active years]])),1,"")</f>
        <v/>
      </c>
      <c r="Q5032" t="str">
        <f>IF(ISNUMBER(SEARCH(Q$1,raw[[#This Row],[active years]])),1,"")</f>
        <v/>
      </c>
      <c r="R5032" t="str">
        <f>IF(ISNUMBER(SEARCH(R$1,raw[[#This Row],[active years]])),1,"")</f>
        <v/>
      </c>
      <c r="S5032" t="str">
        <f>IF(ISNUMBER(SEARCH(S$1,raw[[#This Row],[active years]])),1,"")</f>
        <v/>
      </c>
      <c r="T5032" t="str">
        <f>IF(ISNUMBER(SEARCH(T$1,raw[[#This Row],[active years]])),1,"")</f>
        <v/>
      </c>
      <c r="U5032" t="str">
        <f>IF(ISNUMBER(SEARCH(U$1,raw[[#This Row],[active years]])),1,"")</f>
        <v/>
      </c>
      <c r="V5032" t="str">
        <f>IF(ISNUMBER(SEARCH(V$1,raw[[#This Row],[active years]])),1,"")</f>
        <v/>
      </c>
      <c r="W5032" t="str">
        <f>IF(ISNUMBER(SEARCH(W$1,raw[[#This Row],[active years]])),1,"")</f>
        <v/>
      </c>
      <c r="X5032" t="str">
        <f>IF(ISNUMBER(SEARCH(X$1,raw[[#This Row],[active years]])),1,"")</f>
        <v/>
      </c>
      <c r="Y5032" t="str">
        <f>IF(ISNUMBER(SEARCH(Y$1,raw[[#This Row],[active years]])),1,"")</f>
        <v/>
      </c>
      <c r="Z5032" t="str">
        <f>IF(ISNUMBER(SEARCH(Z$1,raw[[#This Row],[active years]])),1,"")</f>
        <v/>
      </c>
      <c r="AA5032">
        <f>IF(ISNUMBER(SEARCH(AA$1,raw[[#This Row],[active years]])),1,"")</f>
        <v>1</v>
      </c>
    </row>
    <row r="5033" spans="1:27" x14ac:dyDescent="0.45">
      <c r="A5033">
        <f>raw[team]</f>
        <v>5879</v>
      </c>
      <c r="B5033">
        <f>raw[rookie year]</f>
        <v>2016</v>
      </c>
      <c r="C5033" t="str">
        <f>IF(ISNUMBER(SEARCH(C$1,raw[[#This Row],[active years]])),1,"")</f>
        <v/>
      </c>
      <c r="D5033" t="str">
        <f>IF(ISNUMBER(SEARCH(D$1,raw[[#This Row],[active years]])),1,"")</f>
        <v/>
      </c>
      <c r="E5033" t="str">
        <f>IF(ISNUMBER(SEARCH(E$1,raw[[#This Row],[active years]])),1,"")</f>
        <v/>
      </c>
      <c r="F5033" t="str">
        <f>IF(ISNUMBER(SEARCH(F$1,raw[[#This Row],[active years]])),1,"")</f>
        <v/>
      </c>
      <c r="G5033" t="str">
        <f>IF(ISNUMBER(SEARCH(G$1,raw[[#This Row],[active years]])),1,"")</f>
        <v/>
      </c>
      <c r="H5033" t="str">
        <f>IF(ISNUMBER(SEARCH(H$1,raw[[#This Row],[active years]])),1,"")</f>
        <v/>
      </c>
      <c r="I5033" t="str">
        <f>IF(ISNUMBER(SEARCH(I$1,raw[[#This Row],[active years]])),1,"")</f>
        <v/>
      </c>
      <c r="J5033" t="str">
        <f>IF(ISNUMBER(SEARCH(J$1,raw[[#This Row],[active years]])),1,"")</f>
        <v/>
      </c>
      <c r="K5033" t="str">
        <f>IF(ISNUMBER(SEARCH(K$1,raw[[#This Row],[active years]])),1,"")</f>
        <v/>
      </c>
      <c r="L5033" t="str">
        <f>IF(ISNUMBER(SEARCH(L$1,raw[[#This Row],[active years]])),1,"")</f>
        <v/>
      </c>
      <c r="M5033" t="str">
        <f>IF(ISNUMBER(SEARCH(M$1,raw[[#This Row],[active years]])),1,"")</f>
        <v/>
      </c>
      <c r="N5033" t="str">
        <f>IF(ISNUMBER(SEARCH(N$1,raw[[#This Row],[active years]])),1,"")</f>
        <v/>
      </c>
      <c r="O5033" t="str">
        <f>IF(ISNUMBER(SEARCH(O$1,raw[[#This Row],[active years]])),1,"")</f>
        <v/>
      </c>
      <c r="P5033" t="str">
        <f>IF(ISNUMBER(SEARCH(P$1,raw[[#This Row],[active years]])),1,"")</f>
        <v/>
      </c>
      <c r="Q5033" t="str">
        <f>IF(ISNUMBER(SEARCH(Q$1,raw[[#This Row],[active years]])),1,"")</f>
        <v/>
      </c>
      <c r="R5033" t="str">
        <f>IF(ISNUMBER(SEARCH(R$1,raw[[#This Row],[active years]])),1,"")</f>
        <v/>
      </c>
      <c r="S5033" t="str">
        <f>IF(ISNUMBER(SEARCH(S$1,raw[[#This Row],[active years]])),1,"")</f>
        <v/>
      </c>
      <c r="T5033" t="str">
        <f>IF(ISNUMBER(SEARCH(T$1,raw[[#This Row],[active years]])),1,"")</f>
        <v/>
      </c>
      <c r="U5033" t="str">
        <f>IF(ISNUMBER(SEARCH(U$1,raw[[#This Row],[active years]])),1,"")</f>
        <v/>
      </c>
      <c r="V5033" t="str">
        <f>IF(ISNUMBER(SEARCH(V$1,raw[[#This Row],[active years]])),1,"")</f>
        <v/>
      </c>
      <c r="W5033" t="str">
        <f>IF(ISNUMBER(SEARCH(W$1,raw[[#This Row],[active years]])),1,"")</f>
        <v/>
      </c>
      <c r="X5033" t="str">
        <f>IF(ISNUMBER(SEARCH(X$1,raw[[#This Row],[active years]])),1,"")</f>
        <v/>
      </c>
      <c r="Y5033" t="str">
        <f>IF(ISNUMBER(SEARCH(Y$1,raw[[#This Row],[active years]])),1,"")</f>
        <v/>
      </c>
      <c r="Z5033" t="str">
        <f>IF(ISNUMBER(SEARCH(Z$1,raw[[#This Row],[active years]])),1,"")</f>
        <v/>
      </c>
      <c r="AA5033">
        <f>IF(ISNUMBER(SEARCH(AA$1,raw[[#This Row],[active years]])),1,"")</f>
        <v>1</v>
      </c>
    </row>
    <row r="5034" spans="1:27" x14ac:dyDescent="0.45">
      <c r="A5034">
        <f>raw[team]</f>
        <v>5880</v>
      </c>
      <c r="B5034">
        <f>raw[rookie year]</f>
        <v>2016</v>
      </c>
      <c r="C5034" t="str">
        <f>IF(ISNUMBER(SEARCH(C$1,raw[[#This Row],[active years]])),1,"")</f>
        <v/>
      </c>
      <c r="D5034" t="str">
        <f>IF(ISNUMBER(SEARCH(D$1,raw[[#This Row],[active years]])),1,"")</f>
        <v/>
      </c>
      <c r="E5034" t="str">
        <f>IF(ISNUMBER(SEARCH(E$1,raw[[#This Row],[active years]])),1,"")</f>
        <v/>
      </c>
      <c r="F5034" t="str">
        <f>IF(ISNUMBER(SEARCH(F$1,raw[[#This Row],[active years]])),1,"")</f>
        <v/>
      </c>
      <c r="G5034" t="str">
        <f>IF(ISNUMBER(SEARCH(G$1,raw[[#This Row],[active years]])),1,"")</f>
        <v/>
      </c>
      <c r="H5034" t="str">
        <f>IF(ISNUMBER(SEARCH(H$1,raw[[#This Row],[active years]])),1,"")</f>
        <v/>
      </c>
      <c r="I5034" t="str">
        <f>IF(ISNUMBER(SEARCH(I$1,raw[[#This Row],[active years]])),1,"")</f>
        <v/>
      </c>
      <c r="J5034" t="str">
        <f>IF(ISNUMBER(SEARCH(J$1,raw[[#This Row],[active years]])),1,"")</f>
        <v/>
      </c>
      <c r="K5034" t="str">
        <f>IF(ISNUMBER(SEARCH(K$1,raw[[#This Row],[active years]])),1,"")</f>
        <v/>
      </c>
      <c r="L5034" t="str">
        <f>IF(ISNUMBER(SEARCH(L$1,raw[[#This Row],[active years]])),1,"")</f>
        <v/>
      </c>
      <c r="M5034" t="str">
        <f>IF(ISNUMBER(SEARCH(M$1,raw[[#This Row],[active years]])),1,"")</f>
        <v/>
      </c>
      <c r="N5034" t="str">
        <f>IF(ISNUMBER(SEARCH(N$1,raw[[#This Row],[active years]])),1,"")</f>
        <v/>
      </c>
      <c r="O5034" t="str">
        <f>IF(ISNUMBER(SEARCH(O$1,raw[[#This Row],[active years]])),1,"")</f>
        <v/>
      </c>
      <c r="P5034" t="str">
        <f>IF(ISNUMBER(SEARCH(P$1,raw[[#This Row],[active years]])),1,"")</f>
        <v/>
      </c>
      <c r="Q5034" t="str">
        <f>IF(ISNUMBER(SEARCH(Q$1,raw[[#This Row],[active years]])),1,"")</f>
        <v/>
      </c>
      <c r="R5034" t="str">
        <f>IF(ISNUMBER(SEARCH(R$1,raw[[#This Row],[active years]])),1,"")</f>
        <v/>
      </c>
      <c r="S5034" t="str">
        <f>IF(ISNUMBER(SEARCH(S$1,raw[[#This Row],[active years]])),1,"")</f>
        <v/>
      </c>
      <c r="T5034" t="str">
        <f>IF(ISNUMBER(SEARCH(T$1,raw[[#This Row],[active years]])),1,"")</f>
        <v/>
      </c>
      <c r="U5034" t="str">
        <f>IF(ISNUMBER(SEARCH(U$1,raw[[#This Row],[active years]])),1,"")</f>
        <v/>
      </c>
      <c r="V5034" t="str">
        <f>IF(ISNUMBER(SEARCH(V$1,raw[[#This Row],[active years]])),1,"")</f>
        <v/>
      </c>
      <c r="W5034" t="str">
        <f>IF(ISNUMBER(SEARCH(W$1,raw[[#This Row],[active years]])),1,"")</f>
        <v/>
      </c>
      <c r="X5034" t="str">
        <f>IF(ISNUMBER(SEARCH(X$1,raw[[#This Row],[active years]])),1,"")</f>
        <v/>
      </c>
      <c r="Y5034" t="str">
        <f>IF(ISNUMBER(SEARCH(Y$1,raw[[#This Row],[active years]])),1,"")</f>
        <v/>
      </c>
      <c r="Z5034" t="str">
        <f>IF(ISNUMBER(SEARCH(Z$1,raw[[#This Row],[active years]])),1,"")</f>
        <v/>
      </c>
      <c r="AA5034" t="str">
        <f>IF(ISNUMBER(SEARCH(AA$1,raw[[#This Row],[active years]])),1,"")</f>
        <v/>
      </c>
    </row>
    <row r="5035" spans="1:27" x14ac:dyDescent="0.45">
      <c r="A5035">
        <f>raw[team]</f>
        <v>5881</v>
      </c>
      <c r="B5035">
        <f>raw[rookie year]</f>
        <v>2016</v>
      </c>
      <c r="C5035" t="str">
        <f>IF(ISNUMBER(SEARCH(C$1,raw[[#This Row],[active years]])),1,"")</f>
        <v/>
      </c>
      <c r="D5035" t="str">
        <f>IF(ISNUMBER(SEARCH(D$1,raw[[#This Row],[active years]])),1,"")</f>
        <v/>
      </c>
      <c r="E5035" t="str">
        <f>IF(ISNUMBER(SEARCH(E$1,raw[[#This Row],[active years]])),1,"")</f>
        <v/>
      </c>
      <c r="F5035" t="str">
        <f>IF(ISNUMBER(SEARCH(F$1,raw[[#This Row],[active years]])),1,"")</f>
        <v/>
      </c>
      <c r="G5035" t="str">
        <f>IF(ISNUMBER(SEARCH(G$1,raw[[#This Row],[active years]])),1,"")</f>
        <v/>
      </c>
      <c r="H5035" t="str">
        <f>IF(ISNUMBER(SEARCH(H$1,raw[[#This Row],[active years]])),1,"")</f>
        <v/>
      </c>
      <c r="I5035" t="str">
        <f>IF(ISNUMBER(SEARCH(I$1,raw[[#This Row],[active years]])),1,"")</f>
        <v/>
      </c>
      <c r="J5035" t="str">
        <f>IF(ISNUMBER(SEARCH(J$1,raw[[#This Row],[active years]])),1,"")</f>
        <v/>
      </c>
      <c r="K5035" t="str">
        <f>IF(ISNUMBER(SEARCH(K$1,raw[[#This Row],[active years]])),1,"")</f>
        <v/>
      </c>
      <c r="L5035" t="str">
        <f>IF(ISNUMBER(SEARCH(L$1,raw[[#This Row],[active years]])),1,"")</f>
        <v/>
      </c>
      <c r="M5035" t="str">
        <f>IF(ISNUMBER(SEARCH(M$1,raw[[#This Row],[active years]])),1,"")</f>
        <v/>
      </c>
      <c r="N5035" t="str">
        <f>IF(ISNUMBER(SEARCH(N$1,raw[[#This Row],[active years]])),1,"")</f>
        <v/>
      </c>
      <c r="O5035" t="str">
        <f>IF(ISNUMBER(SEARCH(O$1,raw[[#This Row],[active years]])),1,"")</f>
        <v/>
      </c>
      <c r="P5035" t="str">
        <f>IF(ISNUMBER(SEARCH(P$1,raw[[#This Row],[active years]])),1,"")</f>
        <v/>
      </c>
      <c r="Q5035" t="str">
        <f>IF(ISNUMBER(SEARCH(Q$1,raw[[#This Row],[active years]])),1,"")</f>
        <v/>
      </c>
      <c r="R5035" t="str">
        <f>IF(ISNUMBER(SEARCH(R$1,raw[[#This Row],[active years]])),1,"")</f>
        <v/>
      </c>
      <c r="S5035" t="str">
        <f>IF(ISNUMBER(SEARCH(S$1,raw[[#This Row],[active years]])),1,"")</f>
        <v/>
      </c>
      <c r="T5035" t="str">
        <f>IF(ISNUMBER(SEARCH(T$1,raw[[#This Row],[active years]])),1,"")</f>
        <v/>
      </c>
      <c r="U5035" t="str">
        <f>IF(ISNUMBER(SEARCH(U$1,raw[[#This Row],[active years]])),1,"")</f>
        <v/>
      </c>
      <c r="V5035" t="str">
        <f>IF(ISNUMBER(SEARCH(V$1,raw[[#This Row],[active years]])),1,"")</f>
        <v/>
      </c>
      <c r="W5035" t="str">
        <f>IF(ISNUMBER(SEARCH(W$1,raw[[#This Row],[active years]])),1,"")</f>
        <v/>
      </c>
      <c r="X5035" t="str">
        <f>IF(ISNUMBER(SEARCH(X$1,raw[[#This Row],[active years]])),1,"")</f>
        <v/>
      </c>
      <c r="Y5035" t="str">
        <f>IF(ISNUMBER(SEARCH(Y$1,raw[[#This Row],[active years]])),1,"")</f>
        <v/>
      </c>
      <c r="Z5035" t="str">
        <f>IF(ISNUMBER(SEARCH(Z$1,raw[[#This Row],[active years]])),1,"")</f>
        <v/>
      </c>
      <c r="AA5035">
        <f>IF(ISNUMBER(SEARCH(AA$1,raw[[#This Row],[active years]])),1,"")</f>
        <v>1</v>
      </c>
    </row>
    <row r="5036" spans="1:27" x14ac:dyDescent="0.45">
      <c r="A5036">
        <f>raw[team]</f>
        <v>5882</v>
      </c>
      <c r="B5036">
        <f>raw[rookie year]</f>
        <v>2016</v>
      </c>
      <c r="C5036" t="str">
        <f>IF(ISNUMBER(SEARCH(C$1,raw[[#This Row],[active years]])),1,"")</f>
        <v/>
      </c>
      <c r="D5036" t="str">
        <f>IF(ISNUMBER(SEARCH(D$1,raw[[#This Row],[active years]])),1,"")</f>
        <v/>
      </c>
      <c r="E5036" t="str">
        <f>IF(ISNUMBER(SEARCH(E$1,raw[[#This Row],[active years]])),1,"")</f>
        <v/>
      </c>
      <c r="F5036" t="str">
        <f>IF(ISNUMBER(SEARCH(F$1,raw[[#This Row],[active years]])),1,"")</f>
        <v/>
      </c>
      <c r="G5036" t="str">
        <f>IF(ISNUMBER(SEARCH(G$1,raw[[#This Row],[active years]])),1,"")</f>
        <v/>
      </c>
      <c r="H5036" t="str">
        <f>IF(ISNUMBER(SEARCH(H$1,raw[[#This Row],[active years]])),1,"")</f>
        <v/>
      </c>
      <c r="I5036" t="str">
        <f>IF(ISNUMBER(SEARCH(I$1,raw[[#This Row],[active years]])),1,"")</f>
        <v/>
      </c>
      <c r="J5036" t="str">
        <f>IF(ISNUMBER(SEARCH(J$1,raw[[#This Row],[active years]])),1,"")</f>
        <v/>
      </c>
      <c r="K5036" t="str">
        <f>IF(ISNUMBER(SEARCH(K$1,raw[[#This Row],[active years]])),1,"")</f>
        <v/>
      </c>
      <c r="L5036" t="str">
        <f>IF(ISNUMBER(SEARCH(L$1,raw[[#This Row],[active years]])),1,"")</f>
        <v/>
      </c>
      <c r="M5036" t="str">
        <f>IF(ISNUMBER(SEARCH(M$1,raw[[#This Row],[active years]])),1,"")</f>
        <v/>
      </c>
      <c r="N5036" t="str">
        <f>IF(ISNUMBER(SEARCH(N$1,raw[[#This Row],[active years]])),1,"")</f>
        <v/>
      </c>
      <c r="O5036" t="str">
        <f>IF(ISNUMBER(SEARCH(O$1,raw[[#This Row],[active years]])),1,"")</f>
        <v/>
      </c>
      <c r="P5036" t="str">
        <f>IF(ISNUMBER(SEARCH(P$1,raw[[#This Row],[active years]])),1,"")</f>
        <v/>
      </c>
      <c r="Q5036" t="str">
        <f>IF(ISNUMBER(SEARCH(Q$1,raw[[#This Row],[active years]])),1,"")</f>
        <v/>
      </c>
      <c r="R5036" t="str">
        <f>IF(ISNUMBER(SEARCH(R$1,raw[[#This Row],[active years]])),1,"")</f>
        <v/>
      </c>
      <c r="S5036" t="str">
        <f>IF(ISNUMBER(SEARCH(S$1,raw[[#This Row],[active years]])),1,"")</f>
        <v/>
      </c>
      <c r="T5036" t="str">
        <f>IF(ISNUMBER(SEARCH(T$1,raw[[#This Row],[active years]])),1,"")</f>
        <v/>
      </c>
      <c r="U5036" t="str">
        <f>IF(ISNUMBER(SEARCH(U$1,raw[[#This Row],[active years]])),1,"")</f>
        <v/>
      </c>
      <c r="V5036" t="str">
        <f>IF(ISNUMBER(SEARCH(V$1,raw[[#This Row],[active years]])),1,"")</f>
        <v/>
      </c>
      <c r="W5036" t="str">
        <f>IF(ISNUMBER(SEARCH(W$1,raw[[#This Row],[active years]])),1,"")</f>
        <v/>
      </c>
      <c r="X5036" t="str">
        <f>IF(ISNUMBER(SEARCH(X$1,raw[[#This Row],[active years]])),1,"")</f>
        <v/>
      </c>
      <c r="Y5036" t="str">
        <f>IF(ISNUMBER(SEARCH(Y$1,raw[[#This Row],[active years]])),1,"")</f>
        <v/>
      </c>
      <c r="Z5036" t="str">
        <f>IF(ISNUMBER(SEARCH(Z$1,raw[[#This Row],[active years]])),1,"")</f>
        <v/>
      </c>
      <c r="AA5036">
        <f>IF(ISNUMBER(SEARCH(AA$1,raw[[#This Row],[active years]])),1,"")</f>
        <v>1</v>
      </c>
    </row>
    <row r="5037" spans="1:27" x14ac:dyDescent="0.45">
      <c r="A5037">
        <f>raw[team]</f>
        <v>5883</v>
      </c>
      <c r="B5037">
        <f>raw[rookie year]</f>
        <v>2016</v>
      </c>
      <c r="C5037" t="str">
        <f>IF(ISNUMBER(SEARCH(C$1,raw[[#This Row],[active years]])),1,"")</f>
        <v/>
      </c>
      <c r="D5037" t="str">
        <f>IF(ISNUMBER(SEARCH(D$1,raw[[#This Row],[active years]])),1,"")</f>
        <v/>
      </c>
      <c r="E5037" t="str">
        <f>IF(ISNUMBER(SEARCH(E$1,raw[[#This Row],[active years]])),1,"")</f>
        <v/>
      </c>
      <c r="F5037" t="str">
        <f>IF(ISNUMBER(SEARCH(F$1,raw[[#This Row],[active years]])),1,"")</f>
        <v/>
      </c>
      <c r="G5037" t="str">
        <f>IF(ISNUMBER(SEARCH(G$1,raw[[#This Row],[active years]])),1,"")</f>
        <v/>
      </c>
      <c r="H5037" t="str">
        <f>IF(ISNUMBER(SEARCH(H$1,raw[[#This Row],[active years]])),1,"")</f>
        <v/>
      </c>
      <c r="I5037" t="str">
        <f>IF(ISNUMBER(SEARCH(I$1,raw[[#This Row],[active years]])),1,"")</f>
        <v/>
      </c>
      <c r="J5037" t="str">
        <f>IF(ISNUMBER(SEARCH(J$1,raw[[#This Row],[active years]])),1,"")</f>
        <v/>
      </c>
      <c r="K5037" t="str">
        <f>IF(ISNUMBER(SEARCH(K$1,raw[[#This Row],[active years]])),1,"")</f>
        <v/>
      </c>
      <c r="L5037" t="str">
        <f>IF(ISNUMBER(SEARCH(L$1,raw[[#This Row],[active years]])),1,"")</f>
        <v/>
      </c>
      <c r="M5037" t="str">
        <f>IF(ISNUMBER(SEARCH(M$1,raw[[#This Row],[active years]])),1,"")</f>
        <v/>
      </c>
      <c r="N5037" t="str">
        <f>IF(ISNUMBER(SEARCH(N$1,raw[[#This Row],[active years]])),1,"")</f>
        <v/>
      </c>
      <c r="O5037" t="str">
        <f>IF(ISNUMBER(SEARCH(O$1,raw[[#This Row],[active years]])),1,"")</f>
        <v/>
      </c>
      <c r="P5037" t="str">
        <f>IF(ISNUMBER(SEARCH(P$1,raw[[#This Row],[active years]])),1,"")</f>
        <v/>
      </c>
      <c r="Q5037" t="str">
        <f>IF(ISNUMBER(SEARCH(Q$1,raw[[#This Row],[active years]])),1,"")</f>
        <v/>
      </c>
      <c r="R5037" t="str">
        <f>IF(ISNUMBER(SEARCH(R$1,raw[[#This Row],[active years]])),1,"")</f>
        <v/>
      </c>
      <c r="S5037" t="str">
        <f>IF(ISNUMBER(SEARCH(S$1,raw[[#This Row],[active years]])),1,"")</f>
        <v/>
      </c>
      <c r="T5037" t="str">
        <f>IF(ISNUMBER(SEARCH(T$1,raw[[#This Row],[active years]])),1,"")</f>
        <v/>
      </c>
      <c r="U5037" t="str">
        <f>IF(ISNUMBER(SEARCH(U$1,raw[[#This Row],[active years]])),1,"")</f>
        <v/>
      </c>
      <c r="V5037" t="str">
        <f>IF(ISNUMBER(SEARCH(V$1,raw[[#This Row],[active years]])),1,"")</f>
        <v/>
      </c>
      <c r="W5037" t="str">
        <f>IF(ISNUMBER(SEARCH(W$1,raw[[#This Row],[active years]])),1,"")</f>
        <v/>
      </c>
      <c r="X5037" t="str">
        <f>IF(ISNUMBER(SEARCH(X$1,raw[[#This Row],[active years]])),1,"")</f>
        <v/>
      </c>
      <c r="Y5037" t="str">
        <f>IF(ISNUMBER(SEARCH(Y$1,raw[[#This Row],[active years]])),1,"")</f>
        <v/>
      </c>
      <c r="Z5037" t="str">
        <f>IF(ISNUMBER(SEARCH(Z$1,raw[[#This Row],[active years]])),1,"")</f>
        <v/>
      </c>
      <c r="AA5037">
        <f>IF(ISNUMBER(SEARCH(AA$1,raw[[#This Row],[active years]])),1,"")</f>
        <v>1</v>
      </c>
    </row>
    <row r="5038" spans="1:27" x14ac:dyDescent="0.45">
      <c r="A5038">
        <f>raw[team]</f>
        <v>5884</v>
      </c>
      <c r="B5038">
        <f>raw[rookie year]</f>
        <v>2016</v>
      </c>
      <c r="C5038" t="str">
        <f>IF(ISNUMBER(SEARCH(C$1,raw[[#This Row],[active years]])),1,"")</f>
        <v/>
      </c>
      <c r="D5038" t="str">
        <f>IF(ISNUMBER(SEARCH(D$1,raw[[#This Row],[active years]])),1,"")</f>
        <v/>
      </c>
      <c r="E5038" t="str">
        <f>IF(ISNUMBER(SEARCH(E$1,raw[[#This Row],[active years]])),1,"")</f>
        <v/>
      </c>
      <c r="F5038" t="str">
        <f>IF(ISNUMBER(SEARCH(F$1,raw[[#This Row],[active years]])),1,"")</f>
        <v/>
      </c>
      <c r="G5038" t="str">
        <f>IF(ISNUMBER(SEARCH(G$1,raw[[#This Row],[active years]])),1,"")</f>
        <v/>
      </c>
      <c r="H5038" t="str">
        <f>IF(ISNUMBER(SEARCH(H$1,raw[[#This Row],[active years]])),1,"")</f>
        <v/>
      </c>
      <c r="I5038" t="str">
        <f>IF(ISNUMBER(SEARCH(I$1,raw[[#This Row],[active years]])),1,"")</f>
        <v/>
      </c>
      <c r="J5038" t="str">
        <f>IF(ISNUMBER(SEARCH(J$1,raw[[#This Row],[active years]])),1,"")</f>
        <v/>
      </c>
      <c r="K5038" t="str">
        <f>IF(ISNUMBER(SEARCH(K$1,raw[[#This Row],[active years]])),1,"")</f>
        <v/>
      </c>
      <c r="L5038" t="str">
        <f>IF(ISNUMBER(SEARCH(L$1,raw[[#This Row],[active years]])),1,"")</f>
        <v/>
      </c>
      <c r="M5038" t="str">
        <f>IF(ISNUMBER(SEARCH(M$1,raw[[#This Row],[active years]])),1,"")</f>
        <v/>
      </c>
      <c r="N5038" t="str">
        <f>IF(ISNUMBER(SEARCH(N$1,raw[[#This Row],[active years]])),1,"")</f>
        <v/>
      </c>
      <c r="O5038" t="str">
        <f>IF(ISNUMBER(SEARCH(O$1,raw[[#This Row],[active years]])),1,"")</f>
        <v/>
      </c>
      <c r="P5038" t="str">
        <f>IF(ISNUMBER(SEARCH(P$1,raw[[#This Row],[active years]])),1,"")</f>
        <v/>
      </c>
      <c r="Q5038" t="str">
        <f>IF(ISNUMBER(SEARCH(Q$1,raw[[#This Row],[active years]])),1,"")</f>
        <v/>
      </c>
      <c r="R5038" t="str">
        <f>IF(ISNUMBER(SEARCH(R$1,raw[[#This Row],[active years]])),1,"")</f>
        <v/>
      </c>
      <c r="S5038" t="str">
        <f>IF(ISNUMBER(SEARCH(S$1,raw[[#This Row],[active years]])),1,"")</f>
        <v/>
      </c>
      <c r="T5038" t="str">
        <f>IF(ISNUMBER(SEARCH(T$1,raw[[#This Row],[active years]])),1,"")</f>
        <v/>
      </c>
      <c r="U5038" t="str">
        <f>IF(ISNUMBER(SEARCH(U$1,raw[[#This Row],[active years]])),1,"")</f>
        <v/>
      </c>
      <c r="V5038" t="str">
        <f>IF(ISNUMBER(SEARCH(V$1,raw[[#This Row],[active years]])),1,"")</f>
        <v/>
      </c>
      <c r="W5038" t="str">
        <f>IF(ISNUMBER(SEARCH(W$1,raw[[#This Row],[active years]])),1,"")</f>
        <v/>
      </c>
      <c r="X5038" t="str">
        <f>IF(ISNUMBER(SEARCH(X$1,raw[[#This Row],[active years]])),1,"")</f>
        <v/>
      </c>
      <c r="Y5038" t="str">
        <f>IF(ISNUMBER(SEARCH(Y$1,raw[[#This Row],[active years]])),1,"")</f>
        <v/>
      </c>
      <c r="Z5038" t="str">
        <f>IF(ISNUMBER(SEARCH(Z$1,raw[[#This Row],[active years]])),1,"")</f>
        <v/>
      </c>
      <c r="AA5038">
        <f>IF(ISNUMBER(SEARCH(AA$1,raw[[#This Row],[active years]])),1,"")</f>
        <v>1</v>
      </c>
    </row>
    <row r="5039" spans="1:27" x14ac:dyDescent="0.45">
      <c r="A5039">
        <f>raw[team]</f>
        <v>5885</v>
      </c>
      <c r="B5039">
        <f>raw[rookie year]</f>
        <v>2016</v>
      </c>
      <c r="C5039" t="str">
        <f>IF(ISNUMBER(SEARCH(C$1,raw[[#This Row],[active years]])),1,"")</f>
        <v/>
      </c>
      <c r="D5039" t="str">
        <f>IF(ISNUMBER(SEARCH(D$1,raw[[#This Row],[active years]])),1,"")</f>
        <v/>
      </c>
      <c r="E5039" t="str">
        <f>IF(ISNUMBER(SEARCH(E$1,raw[[#This Row],[active years]])),1,"")</f>
        <v/>
      </c>
      <c r="F5039" t="str">
        <f>IF(ISNUMBER(SEARCH(F$1,raw[[#This Row],[active years]])),1,"")</f>
        <v/>
      </c>
      <c r="G5039" t="str">
        <f>IF(ISNUMBER(SEARCH(G$1,raw[[#This Row],[active years]])),1,"")</f>
        <v/>
      </c>
      <c r="H5039" t="str">
        <f>IF(ISNUMBER(SEARCH(H$1,raw[[#This Row],[active years]])),1,"")</f>
        <v/>
      </c>
      <c r="I5039" t="str">
        <f>IF(ISNUMBER(SEARCH(I$1,raw[[#This Row],[active years]])),1,"")</f>
        <v/>
      </c>
      <c r="J5039" t="str">
        <f>IF(ISNUMBER(SEARCH(J$1,raw[[#This Row],[active years]])),1,"")</f>
        <v/>
      </c>
      <c r="K5039" t="str">
        <f>IF(ISNUMBER(SEARCH(K$1,raw[[#This Row],[active years]])),1,"")</f>
        <v/>
      </c>
      <c r="L5039" t="str">
        <f>IF(ISNUMBER(SEARCH(L$1,raw[[#This Row],[active years]])),1,"")</f>
        <v/>
      </c>
      <c r="M5039" t="str">
        <f>IF(ISNUMBER(SEARCH(M$1,raw[[#This Row],[active years]])),1,"")</f>
        <v/>
      </c>
      <c r="N5039" t="str">
        <f>IF(ISNUMBER(SEARCH(N$1,raw[[#This Row],[active years]])),1,"")</f>
        <v/>
      </c>
      <c r="O5039" t="str">
        <f>IF(ISNUMBER(SEARCH(O$1,raw[[#This Row],[active years]])),1,"")</f>
        <v/>
      </c>
      <c r="P5039" t="str">
        <f>IF(ISNUMBER(SEARCH(P$1,raw[[#This Row],[active years]])),1,"")</f>
        <v/>
      </c>
      <c r="Q5039" t="str">
        <f>IF(ISNUMBER(SEARCH(Q$1,raw[[#This Row],[active years]])),1,"")</f>
        <v/>
      </c>
      <c r="R5039" t="str">
        <f>IF(ISNUMBER(SEARCH(R$1,raw[[#This Row],[active years]])),1,"")</f>
        <v/>
      </c>
      <c r="S5039" t="str">
        <f>IF(ISNUMBER(SEARCH(S$1,raw[[#This Row],[active years]])),1,"")</f>
        <v/>
      </c>
      <c r="T5039" t="str">
        <f>IF(ISNUMBER(SEARCH(T$1,raw[[#This Row],[active years]])),1,"")</f>
        <v/>
      </c>
      <c r="U5039" t="str">
        <f>IF(ISNUMBER(SEARCH(U$1,raw[[#This Row],[active years]])),1,"")</f>
        <v/>
      </c>
      <c r="V5039" t="str">
        <f>IF(ISNUMBER(SEARCH(V$1,raw[[#This Row],[active years]])),1,"")</f>
        <v/>
      </c>
      <c r="W5039" t="str">
        <f>IF(ISNUMBER(SEARCH(W$1,raw[[#This Row],[active years]])),1,"")</f>
        <v/>
      </c>
      <c r="X5039" t="str">
        <f>IF(ISNUMBER(SEARCH(X$1,raw[[#This Row],[active years]])),1,"")</f>
        <v/>
      </c>
      <c r="Y5039" t="str">
        <f>IF(ISNUMBER(SEARCH(Y$1,raw[[#This Row],[active years]])),1,"")</f>
        <v/>
      </c>
      <c r="Z5039" t="str">
        <f>IF(ISNUMBER(SEARCH(Z$1,raw[[#This Row],[active years]])),1,"")</f>
        <v/>
      </c>
      <c r="AA5039">
        <f>IF(ISNUMBER(SEARCH(AA$1,raw[[#This Row],[active years]])),1,"")</f>
        <v>1</v>
      </c>
    </row>
    <row r="5040" spans="1:27" x14ac:dyDescent="0.45">
      <c r="A5040">
        <f>raw[team]</f>
        <v>5886</v>
      </c>
      <c r="B5040">
        <f>raw[rookie year]</f>
        <v>2016</v>
      </c>
      <c r="C5040" t="str">
        <f>IF(ISNUMBER(SEARCH(C$1,raw[[#This Row],[active years]])),1,"")</f>
        <v/>
      </c>
      <c r="D5040" t="str">
        <f>IF(ISNUMBER(SEARCH(D$1,raw[[#This Row],[active years]])),1,"")</f>
        <v/>
      </c>
      <c r="E5040" t="str">
        <f>IF(ISNUMBER(SEARCH(E$1,raw[[#This Row],[active years]])),1,"")</f>
        <v/>
      </c>
      <c r="F5040" t="str">
        <f>IF(ISNUMBER(SEARCH(F$1,raw[[#This Row],[active years]])),1,"")</f>
        <v/>
      </c>
      <c r="G5040" t="str">
        <f>IF(ISNUMBER(SEARCH(G$1,raw[[#This Row],[active years]])),1,"")</f>
        <v/>
      </c>
      <c r="H5040" t="str">
        <f>IF(ISNUMBER(SEARCH(H$1,raw[[#This Row],[active years]])),1,"")</f>
        <v/>
      </c>
      <c r="I5040" t="str">
        <f>IF(ISNUMBER(SEARCH(I$1,raw[[#This Row],[active years]])),1,"")</f>
        <v/>
      </c>
      <c r="J5040" t="str">
        <f>IF(ISNUMBER(SEARCH(J$1,raw[[#This Row],[active years]])),1,"")</f>
        <v/>
      </c>
      <c r="K5040" t="str">
        <f>IF(ISNUMBER(SEARCH(K$1,raw[[#This Row],[active years]])),1,"")</f>
        <v/>
      </c>
      <c r="L5040" t="str">
        <f>IF(ISNUMBER(SEARCH(L$1,raw[[#This Row],[active years]])),1,"")</f>
        <v/>
      </c>
      <c r="M5040" t="str">
        <f>IF(ISNUMBER(SEARCH(M$1,raw[[#This Row],[active years]])),1,"")</f>
        <v/>
      </c>
      <c r="N5040" t="str">
        <f>IF(ISNUMBER(SEARCH(N$1,raw[[#This Row],[active years]])),1,"")</f>
        <v/>
      </c>
      <c r="O5040" t="str">
        <f>IF(ISNUMBER(SEARCH(O$1,raw[[#This Row],[active years]])),1,"")</f>
        <v/>
      </c>
      <c r="P5040" t="str">
        <f>IF(ISNUMBER(SEARCH(P$1,raw[[#This Row],[active years]])),1,"")</f>
        <v/>
      </c>
      <c r="Q5040" t="str">
        <f>IF(ISNUMBER(SEARCH(Q$1,raw[[#This Row],[active years]])),1,"")</f>
        <v/>
      </c>
      <c r="R5040" t="str">
        <f>IF(ISNUMBER(SEARCH(R$1,raw[[#This Row],[active years]])),1,"")</f>
        <v/>
      </c>
      <c r="S5040" t="str">
        <f>IF(ISNUMBER(SEARCH(S$1,raw[[#This Row],[active years]])),1,"")</f>
        <v/>
      </c>
      <c r="T5040" t="str">
        <f>IF(ISNUMBER(SEARCH(T$1,raw[[#This Row],[active years]])),1,"")</f>
        <v/>
      </c>
      <c r="U5040" t="str">
        <f>IF(ISNUMBER(SEARCH(U$1,raw[[#This Row],[active years]])),1,"")</f>
        <v/>
      </c>
      <c r="V5040" t="str">
        <f>IF(ISNUMBER(SEARCH(V$1,raw[[#This Row],[active years]])),1,"")</f>
        <v/>
      </c>
      <c r="W5040" t="str">
        <f>IF(ISNUMBER(SEARCH(W$1,raw[[#This Row],[active years]])),1,"")</f>
        <v/>
      </c>
      <c r="X5040" t="str">
        <f>IF(ISNUMBER(SEARCH(X$1,raw[[#This Row],[active years]])),1,"")</f>
        <v/>
      </c>
      <c r="Y5040" t="str">
        <f>IF(ISNUMBER(SEARCH(Y$1,raw[[#This Row],[active years]])),1,"")</f>
        <v/>
      </c>
      <c r="Z5040" t="str">
        <f>IF(ISNUMBER(SEARCH(Z$1,raw[[#This Row],[active years]])),1,"")</f>
        <v/>
      </c>
      <c r="AA5040">
        <f>IF(ISNUMBER(SEARCH(AA$1,raw[[#This Row],[active years]])),1,"")</f>
        <v>1</v>
      </c>
    </row>
    <row r="5041" spans="1:27" x14ac:dyDescent="0.45">
      <c r="A5041">
        <f>raw[team]</f>
        <v>5887</v>
      </c>
      <c r="B5041">
        <f>raw[rookie year]</f>
        <v>2016</v>
      </c>
      <c r="C5041" t="str">
        <f>IF(ISNUMBER(SEARCH(C$1,raw[[#This Row],[active years]])),1,"")</f>
        <v/>
      </c>
      <c r="D5041" t="str">
        <f>IF(ISNUMBER(SEARCH(D$1,raw[[#This Row],[active years]])),1,"")</f>
        <v/>
      </c>
      <c r="E5041" t="str">
        <f>IF(ISNUMBER(SEARCH(E$1,raw[[#This Row],[active years]])),1,"")</f>
        <v/>
      </c>
      <c r="F5041" t="str">
        <f>IF(ISNUMBER(SEARCH(F$1,raw[[#This Row],[active years]])),1,"")</f>
        <v/>
      </c>
      <c r="G5041" t="str">
        <f>IF(ISNUMBER(SEARCH(G$1,raw[[#This Row],[active years]])),1,"")</f>
        <v/>
      </c>
      <c r="H5041" t="str">
        <f>IF(ISNUMBER(SEARCH(H$1,raw[[#This Row],[active years]])),1,"")</f>
        <v/>
      </c>
      <c r="I5041" t="str">
        <f>IF(ISNUMBER(SEARCH(I$1,raw[[#This Row],[active years]])),1,"")</f>
        <v/>
      </c>
      <c r="J5041" t="str">
        <f>IF(ISNUMBER(SEARCH(J$1,raw[[#This Row],[active years]])),1,"")</f>
        <v/>
      </c>
      <c r="K5041" t="str">
        <f>IF(ISNUMBER(SEARCH(K$1,raw[[#This Row],[active years]])),1,"")</f>
        <v/>
      </c>
      <c r="L5041" t="str">
        <f>IF(ISNUMBER(SEARCH(L$1,raw[[#This Row],[active years]])),1,"")</f>
        <v/>
      </c>
      <c r="M5041" t="str">
        <f>IF(ISNUMBER(SEARCH(M$1,raw[[#This Row],[active years]])),1,"")</f>
        <v/>
      </c>
      <c r="N5041" t="str">
        <f>IF(ISNUMBER(SEARCH(N$1,raw[[#This Row],[active years]])),1,"")</f>
        <v/>
      </c>
      <c r="O5041" t="str">
        <f>IF(ISNUMBER(SEARCH(O$1,raw[[#This Row],[active years]])),1,"")</f>
        <v/>
      </c>
      <c r="P5041" t="str">
        <f>IF(ISNUMBER(SEARCH(P$1,raw[[#This Row],[active years]])),1,"")</f>
        <v/>
      </c>
      <c r="Q5041" t="str">
        <f>IF(ISNUMBER(SEARCH(Q$1,raw[[#This Row],[active years]])),1,"")</f>
        <v/>
      </c>
      <c r="R5041" t="str">
        <f>IF(ISNUMBER(SEARCH(R$1,raw[[#This Row],[active years]])),1,"")</f>
        <v/>
      </c>
      <c r="S5041" t="str">
        <f>IF(ISNUMBER(SEARCH(S$1,raw[[#This Row],[active years]])),1,"")</f>
        <v/>
      </c>
      <c r="T5041" t="str">
        <f>IF(ISNUMBER(SEARCH(T$1,raw[[#This Row],[active years]])),1,"")</f>
        <v/>
      </c>
      <c r="U5041" t="str">
        <f>IF(ISNUMBER(SEARCH(U$1,raw[[#This Row],[active years]])),1,"")</f>
        <v/>
      </c>
      <c r="V5041" t="str">
        <f>IF(ISNUMBER(SEARCH(V$1,raw[[#This Row],[active years]])),1,"")</f>
        <v/>
      </c>
      <c r="W5041" t="str">
        <f>IF(ISNUMBER(SEARCH(W$1,raw[[#This Row],[active years]])),1,"")</f>
        <v/>
      </c>
      <c r="X5041" t="str">
        <f>IF(ISNUMBER(SEARCH(X$1,raw[[#This Row],[active years]])),1,"")</f>
        <v/>
      </c>
      <c r="Y5041" t="str">
        <f>IF(ISNUMBER(SEARCH(Y$1,raw[[#This Row],[active years]])),1,"")</f>
        <v/>
      </c>
      <c r="Z5041" t="str">
        <f>IF(ISNUMBER(SEARCH(Z$1,raw[[#This Row],[active years]])),1,"")</f>
        <v/>
      </c>
      <c r="AA5041">
        <f>IF(ISNUMBER(SEARCH(AA$1,raw[[#This Row],[active years]])),1,"")</f>
        <v>1</v>
      </c>
    </row>
    <row r="5042" spans="1:27" x14ac:dyDescent="0.45">
      <c r="A5042">
        <f>raw[team]</f>
        <v>5888</v>
      </c>
      <c r="B5042">
        <f>raw[rookie year]</f>
        <v>2016</v>
      </c>
      <c r="C5042" t="str">
        <f>IF(ISNUMBER(SEARCH(C$1,raw[[#This Row],[active years]])),1,"")</f>
        <v/>
      </c>
      <c r="D5042" t="str">
        <f>IF(ISNUMBER(SEARCH(D$1,raw[[#This Row],[active years]])),1,"")</f>
        <v/>
      </c>
      <c r="E5042" t="str">
        <f>IF(ISNUMBER(SEARCH(E$1,raw[[#This Row],[active years]])),1,"")</f>
        <v/>
      </c>
      <c r="F5042" t="str">
        <f>IF(ISNUMBER(SEARCH(F$1,raw[[#This Row],[active years]])),1,"")</f>
        <v/>
      </c>
      <c r="G5042" t="str">
        <f>IF(ISNUMBER(SEARCH(G$1,raw[[#This Row],[active years]])),1,"")</f>
        <v/>
      </c>
      <c r="H5042" t="str">
        <f>IF(ISNUMBER(SEARCH(H$1,raw[[#This Row],[active years]])),1,"")</f>
        <v/>
      </c>
      <c r="I5042" t="str">
        <f>IF(ISNUMBER(SEARCH(I$1,raw[[#This Row],[active years]])),1,"")</f>
        <v/>
      </c>
      <c r="J5042" t="str">
        <f>IF(ISNUMBER(SEARCH(J$1,raw[[#This Row],[active years]])),1,"")</f>
        <v/>
      </c>
      <c r="K5042" t="str">
        <f>IF(ISNUMBER(SEARCH(K$1,raw[[#This Row],[active years]])),1,"")</f>
        <v/>
      </c>
      <c r="L5042" t="str">
        <f>IF(ISNUMBER(SEARCH(L$1,raw[[#This Row],[active years]])),1,"")</f>
        <v/>
      </c>
      <c r="M5042" t="str">
        <f>IF(ISNUMBER(SEARCH(M$1,raw[[#This Row],[active years]])),1,"")</f>
        <v/>
      </c>
      <c r="N5042" t="str">
        <f>IF(ISNUMBER(SEARCH(N$1,raw[[#This Row],[active years]])),1,"")</f>
        <v/>
      </c>
      <c r="O5042" t="str">
        <f>IF(ISNUMBER(SEARCH(O$1,raw[[#This Row],[active years]])),1,"")</f>
        <v/>
      </c>
      <c r="P5042" t="str">
        <f>IF(ISNUMBER(SEARCH(P$1,raw[[#This Row],[active years]])),1,"")</f>
        <v/>
      </c>
      <c r="Q5042" t="str">
        <f>IF(ISNUMBER(SEARCH(Q$1,raw[[#This Row],[active years]])),1,"")</f>
        <v/>
      </c>
      <c r="R5042" t="str">
        <f>IF(ISNUMBER(SEARCH(R$1,raw[[#This Row],[active years]])),1,"")</f>
        <v/>
      </c>
      <c r="S5042" t="str">
        <f>IF(ISNUMBER(SEARCH(S$1,raw[[#This Row],[active years]])),1,"")</f>
        <v/>
      </c>
      <c r="T5042" t="str">
        <f>IF(ISNUMBER(SEARCH(T$1,raw[[#This Row],[active years]])),1,"")</f>
        <v/>
      </c>
      <c r="U5042" t="str">
        <f>IF(ISNUMBER(SEARCH(U$1,raw[[#This Row],[active years]])),1,"")</f>
        <v/>
      </c>
      <c r="V5042" t="str">
        <f>IF(ISNUMBER(SEARCH(V$1,raw[[#This Row],[active years]])),1,"")</f>
        <v/>
      </c>
      <c r="W5042" t="str">
        <f>IF(ISNUMBER(SEARCH(W$1,raw[[#This Row],[active years]])),1,"")</f>
        <v/>
      </c>
      <c r="X5042" t="str">
        <f>IF(ISNUMBER(SEARCH(X$1,raw[[#This Row],[active years]])),1,"")</f>
        <v/>
      </c>
      <c r="Y5042" t="str">
        <f>IF(ISNUMBER(SEARCH(Y$1,raw[[#This Row],[active years]])),1,"")</f>
        <v/>
      </c>
      <c r="Z5042" t="str">
        <f>IF(ISNUMBER(SEARCH(Z$1,raw[[#This Row],[active years]])),1,"")</f>
        <v/>
      </c>
      <c r="AA5042">
        <f>IF(ISNUMBER(SEARCH(AA$1,raw[[#This Row],[active years]])),1,"")</f>
        <v>1</v>
      </c>
    </row>
    <row r="5043" spans="1:27" x14ac:dyDescent="0.45">
      <c r="A5043">
        <f>raw[team]</f>
        <v>5889</v>
      </c>
      <c r="B5043">
        <f>raw[rookie year]</f>
        <v>2016</v>
      </c>
      <c r="C5043" t="str">
        <f>IF(ISNUMBER(SEARCH(C$1,raw[[#This Row],[active years]])),1,"")</f>
        <v/>
      </c>
      <c r="D5043" t="str">
        <f>IF(ISNUMBER(SEARCH(D$1,raw[[#This Row],[active years]])),1,"")</f>
        <v/>
      </c>
      <c r="E5043" t="str">
        <f>IF(ISNUMBER(SEARCH(E$1,raw[[#This Row],[active years]])),1,"")</f>
        <v/>
      </c>
      <c r="F5043" t="str">
        <f>IF(ISNUMBER(SEARCH(F$1,raw[[#This Row],[active years]])),1,"")</f>
        <v/>
      </c>
      <c r="G5043" t="str">
        <f>IF(ISNUMBER(SEARCH(G$1,raw[[#This Row],[active years]])),1,"")</f>
        <v/>
      </c>
      <c r="H5043" t="str">
        <f>IF(ISNUMBER(SEARCH(H$1,raw[[#This Row],[active years]])),1,"")</f>
        <v/>
      </c>
      <c r="I5043" t="str">
        <f>IF(ISNUMBER(SEARCH(I$1,raw[[#This Row],[active years]])),1,"")</f>
        <v/>
      </c>
      <c r="J5043" t="str">
        <f>IF(ISNUMBER(SEARCH(J$1,raw[[#This Row],[active years]])),1,"")</f>
        <v/>
      </c>
      <c r="K5043" t="str">
        <f>IF(ISNUMBER(SEARCH(K$1,raw[[#This Row],[active years]])),1,"")</f>
        <v/>
      </c>
      <c r="L5043" t="str">
        <f>IF(ISNUMBER(SEARCH(L$1,raw[[#This Row],[active years]])),1,"")</f>
        <v/>
      </c>
      <c r="M5043" t="str">
        <f>IF(ISNUMBER(SEARCH(M$1,raw[[#This Row],[active years]])),1,"")</f>
        <v/>
      </c>
      <c r="N5043" t="str">
        <f>IF(ISNUMBER(SEARCH(N$1,raw[[#This Row],[active years]])),1,"")</f>
        <v/>
      </c>
      <c r="O5043" t="str">
        <f>IF(ISNUMBER(SEARCH(O$1,raw[[#This Row],[active years]])),1,"")</f>
        <v/>
      </c>
      <c r="P5043" t="str">
        <f>IF(ISNUMBER(SEARCH(P$1,raw[[#This Row],[active years]])),1,"")</f>
        <v/>
      </c>
      <c r="Q5043" t="str">
        <f>IF(ISNUMBER(SEARCH(Q$1,raw[[#This Row],[active years]])),1,"")</f>
        <v/>
      </c>
      <c r="R5043" t="str">
        <f>IF(ISNUMBER(SEARCH(R$1,raw[[#This Row],[active years]])),1,"")</f>
        <v/>
      </c>
      <c r="S5043" t="str">
        <f>IF(ISNUMBER(SEARCH(S$1,raw[[#This Row],[active years]])),1,"")</f>
        <v/>
      </c>
      <c r="T5043" t="str">
        <f>IF(ISNUMBER(SEARCH(T$1,raw[[#This Row],[active years]])),1,"")</f>
        <v/>
      </c>
      <c r="U5043" t="str">
        <f>IF(ISNUMBER(SEARCH(U$1,raw[[#This Row],[active years]])),1,"")</f>
        <v/>
      </c>
      <c r="V5043" t="str">
        <f>IF(ISNUMBER(SEARCH(V$1,raw[[#This Row],[active years]])),1,"")</f>
        <v/>
      </c>
      <c r="W5043" t="str">
        <f>IF(ISNUMBER(SEARCH(W$1,raw[[#This Row],[active years]])),1,"")</f>
        <v/>
      </c>
      <c r="X5043" t="str">
        <f>IF(ISNUMBER(SEARCH(X$1,raw[[#This Row],[active years]])),1,"")</f>
        <v/>
      </c>
      <c r="Y5043" t="str">
        <f>IF(ISNUMBER(SEARCH(Y$1,raw[[#This Row],[active years]])),1,"")</f>
        <v/>
      </c>
      <c r="Z5043" t="str">
        <f>IF(ISNUMBER(SEARCH(Z$1,raw[[#This Row],[active years]])),1,"")</f>
        <v/>
      </c>
      <c r="AA5043">
        <f>IF(ISNUMBER(SEARCH(AA$1,raw[[#This Row],[active years]])),1,"")</f>
        <v>1</v>
      </c>
    </row>
    <row r="5044" spans="1:27" x14ac:dyDescent="0.45">
      <c r="A5044">
        <f>raw[team]</f>
        <v>5890</v>
      </c>
      <c r="B5044">
        <f>raw[rookie year]</f>
        <v>2016</v>
      </c>
      <c r="C5044" t="str">
        <f>IF(ISNUMBER(SEARCH(C$1,raw[[#This Row],[active years]])),1,"")</f>
        <v/>
      </c>
      <c r="D5044" t="str">
        <f>IF(ISNUMBER(SEARCH(D$1,raw[[#This Row],[active years]])),1,"")</f>
        <v/>
      </c>
      <c r="E5044" t="str">
        <f>IF(ISNUMBER(SEARCH(E$1,raw[[#This Row],[active years]])),1,"")</f>
        <v/>
      </c>
      <c r="F5044" t="str">
        <f>IF(ISNUMBER(SEARCH(F$1,raw[[#This Row],[active years]])),1,"")</f>
        <v/>
      </c>
      <c r="G5044" t="str">
        <f>IF(ISNUMBER(SEARCH(G$1,raw[[#This Row],[active years]])),1,"")</f>
        <v/>
      </c>
      <c r="H5044" t="str">
        <f>IF(ISNUMBER(SEARCH(H$1,raw[[#This Row],[active years]])),1,"")</f>
        <v/>
      </c>
      <c r="I5044" t="str">
        <f>IF(ISNUMBER(SEARCH(I$1,raw[[#This Row],[active years]])),1,"")</f>
        <v/>
      </c>
      <c r="J5044" t="str">
        <f>IF(ISNUMBER(SEARCH(J$1,raw[[#This Row],[active years]])),1,"")</f>
        <v/>
      </c>
      <c r="K5044" t="str">
        <f>IF(ISNUMBER(SEARCH(K$1,raw[[#This Row],[active years]])),1,"")</f>
        <v/>
      </c>
      <c r="L5044" t="str">
        <f>IF(ISNUMBER(SEARCH(L$1,raw[[#This Row],[active years]])),1,"")</f>
        <v/>
      </c>
      <c r="M5044" t="str">
        <f>IF(ISNUMBER(SEARCH(M$1,raw[[#This Row],[active years]])),1,"")</f>
        <v/>
      </c>
      <c r="N5044" t="str">
        <f>IF(ISNUMBER(SEARCH(N$1,raw[[#This Row],[active years]])),1,"")</f>
        <v/>
      </c>
      <c r="O5044" t="str">
        <f>IF(ISNUMBER(SEARCH(O$1,raw[[#This Row],[active years]])),1,"")</f>
        <v/>
      </c>
      <c r="P5044" t="str">
        <f>IF(ISNUMBER(SEARCH(P$1,raw[[#This Row],[active years]])),1,"")</f>
        <v/>
      </c>
      <c r="Q5044" t="str">
        <f>IF(ISNUMBER(SEARCH(Q$1,raw[[#This Row],[active years]])),1,"")</f>
        <v/>
      </c>
      <c r="R5044" t="str">
        <f>IF(ISNUMBER(SEARCH(R$1,raw[[#This Row],[active years]])),1,"")</f>
        <v/>
      </c>
      <c r="S5044" t="str">
        <f>IF(ISNUMBER(SEARCH(S$1,raw[[#This Row],[active years]])),1,"")</f>
        <v/>
      </c>
      <c r="T5044" t="str">
        <f>IF(ISNUMBER(SEARCH(T$1,raw[[#This Row],[active years]])),1,"")</f>
        <v/>
      </c>
      <c r="U5044" t="str">
        <f>IF(ISNUMBER(SEARCH(U$1,raw[[#This Row],[active years]])),1,"")</f>
        <v/>
      </c>
      <c r="V5044" t="str">
        <f>IF(ISNUMBER(SEARCH(V$1,raw[[#This Row],[active years]])),1,"")</f>
        <v/>
      </c>
      <c r="W5044" t="str">
        <f>IF(ISNUMBER(SEARCH(W$1,raw[[#This Row],[active years]])),1,"")</f>
        <v/>
      </c>
      <c r="X5044" t="str">
        <f>IF(ISNUMBER(SEARCH(X$1,raw[[#This Row],[active years]])),1,"")</f>
        <v/>
      </c>
      <c r="Y5044" t="str">
        <f>IF(ISNUMBER(SEARCH(Y$1,raw[[#This Row],[active years]])),1,"")</f>
        <v/>
      </c>
      <c r="Z5044" t="str">
        <f>IF(ISNUMBER(SEARCH(Z$1,raw[[#This Row],[active years]])),1,"")</f>
        <v/>
      </c>
      <c r="AA5044" t="str">
        <f>IF(ISNUMBER(SEARCH(AA$1,raw[[#This Row],[active years]])),1,"")</f>
        <v/>
      </c>
    </row>
    <row r="5045" spans="1:27" x14ac:dyDescent="0.45">
      <c r="A5045">
        <f>raw[team]</f>
        <v>5891</v>
      </c>
      <c r="B5045">
        <f>raw[rookie year]</f>
        <v>2016</v>
      </c>
      <c r="C5045" t="str">
        <f>IF(ISNUMBER(SEARCH(C$1,raw[[#This Row],[active years]])),1,"")</f>
        <v/>
      </c>
      <c r="D5045" t="str">
        <f>IF(ISNUMBER(SEARCH(D$1,raw[[#This Row],[active years]])),1,"")</f>
        <v/>
      </c>
      <c r="E5045" t="str">
        <f>IF(ISNUMBER(SEARCH(E$1,raw[[#This Row],[active years]])),1,"")</f>
        <v/>
      </c>
      <c r="F5045" t="str">
        <f>IF(ISNUMBER(SEARCH(F$1,raw[[#This Row],[active years]])),1,"")</f>
        <v/>
      </c>
      <c r="G5045" t="str">
        <f>IF(ISNUMBER(SEARCH(G$1,raw[[#This Row],[active years]])),1,"")</f>
        <v/>
      </c>
      <c r="H5045" t="str">
        <f>IF(ISNUMBER(SEARCH(H$1,raw[[#This Row],[active years]])),1,"")</f>
        <v/>
      </c>
      <c r="I5045" t="str">
        <f>IF(ISNUMBER(SEARCH(I$1,raw[[#This Row],[active years]])),1,"")</f>
        <v/>
      </c>
      <c r="J5045" t="str">
        <f>IF(ISNUMBER(SEARCH(J$1,raw[[#This Row],[active years]])),1,"")</f>
        <v/>
      </c>
      <c r="K5045" t="str">
        <f>IF(ISNUMBER(SEARCH(K$1,raw[[#This Row],[active years]])),1,"")</f>
        <v/>
      </c>
      <c r="L5045" t="str">
        <f>IF(ISNUMBER(SEARCH(L$1,raw[[#This Row],[active years]])),1,"")</f>
        <v/>
      </c>
      <c r="M5045" t="str">
        <f>IF(ISNUMBER(SEARCH(M$1,raw[[#This Row],[active years]])),1,"")</f>
        <v/>
      </c>
      <c r="N5045" t="str">
        <f>IF(ISNUMBER(SEARCH(N$1,raw[[#This Row],[active years]])),1,"")</f>
        <v/>
      </c>
      <c r="O5045" t="str">
        <f>IF(ISNUMBER(SEARCH(O$1,raw[[#This Row],[active years]])),1,"")</f>
        <v/>
      </c>
      <c r="P5045" t="str">
        <f>IF(ISNUMBER(SEARCH(P$1,raw[[#This Row],[active years]])),1,"")</f>
        <v/>
      </c>
      <c r="Q5045" t="str">
        <f>IF(ISNUMBER(SEARCH(Q$1,raw[[#This Row],[active years]])),1,"")</f>
        <v/>
      </c>
      <c r="R5045" t="str">
        <f>IF(ISNUMBER(SEARCH(R$1,raw[[#This Row],[active years]])),1,"")</f>
        <v/>
      </c>
      <c r="S5045" t="str">
        <f>IF(ISNUMBER(SEARCH(S$1,raw[[#This Row],[active years]])),1,"")</f>
        <v/>
      </c>
      <c r="T5045" t="str">
        <f>IF(ISNUMBER(SEARCH(T$1,raw[[#This Row],[active years]])),1,"")</f>
        <v/>
      </c>
      <c r="U5045" t="str">
        <f>IF(ISNUMBER(SEARCH(U$1,raw[[#This Row],[active years]])),1,"")</f>
        <v/>
      </c>
      <c r="V5045" t="str">
        <f>IF(ISNUMBER(SEARCH(V$1,raw[[#This Row],[active years]])),1,"")</f>
        <v/>
      </c>
      <c r="W5045" t="str">
        <f>IF(ISNUMBER(SEARCH(W$1,raw[[#This Row],[active years]])),1,"")</f>
        <v/>
      </c>
      <c r="X5045" t="str">
        <f>IF(ISNUMBER(SEARCH(X$1,raw[[#This Row],[active years]])),1,"")</f>
        <v/>
      </c>
      <c r="Y5045" t="str">
        <f>IF(ISNUMBER(SEARCH(Y$1,raw[[#This Row],[active years]])),1,"")</f>
        <v/>
      </c>
      <c r="Z5045" t="str">
        <f>IF(ISNUMBER(SEARCH(Z$1,raw[[#This Row],[active years]])),1,"")</f>
        <v/>
      </c>
      <c r="AA5045">
        <f>IF(ISNUMBER(SEARCH(AA$1,raw[[#This Row],[active years]])),1,"")</f>
        <v>1</v>
      </c>
    </row>
    <row r="5046" spans="1:27" x14ac:dyDescent="0.45">
      <c r="A5046">
        <f>raw[team]</f>
        <v>5892</v>
      </c>
      <c r="B5046">
        <f>raw[rookie year]</f>
        <v>2016</v>
      </c>
      <c r="C5046" t="str">
        <f>IF(ISNUMBER(SEARCH(C$1,raw[[#This Row],[active years]])),1,"")</f>
        <v/>
      </c>
      <c r="D5046" t="str">
        <f>IF(ISNUMBER(SEARCH(D$1,raw[[#This Row],[active years]])),1,"")</f>
        <v/>
      </c>
      <c r="E5046" t="str">
        <f>IF(ISNUMBER(SEARCH(E$1,raw[[#This Row],[active years]])),1,"")</f>
        <v/>
      </c>
      <c r="F5046" t="str">
        <f>IF(ISNUMBER(SEARCH(F$1,raw[[#This Row],[active years]])),1,"")</f>
        <v/>
      </c>
      <c r="G5046" t="str">
        <f>IF(ISNUMBER(SEARCH(G$1,raw[[#This Row],[active years]])),1,"")</f>
        <v/>
      </c>
      <c r="H5046" t="str">
        <f>IF(ISNUMBER(SEARCH(H$1,raw[[#This Row],[active years]])),1,"")</f>
        <v/>
      </c>
      <c r="I5046" t="str">
        <f>IF(ISNUMBER(SEARCH(I$1,raw[[#This Row],[active years]])),1,"")</f>
        <v/>
      </c>
      <c r="J5046" t="str">
        <f>IF(ISNUMBER(SEARCH(J$1,raw[[#This Row],[active years]])),1,"")</f>
        <v/>
      </c>
      <c r="K5046" t="str">
        <f>IF(ISNUMBER(SEARCH(K$1,raw[[#This Row],[active years]])),1,"")</f>
        <v/>
      </c>
      <c r="L5046" t="str">
        <f>IF(ISNUMBER(SEARCH(L$1,raw[[#This Row],[active years]])),1,"")</f>
        <v/>
      </c>
      <c r="M5046" t="str">
        <f>IF(ISNUMBER(SEARCH(M$1,raw[[#This Row],[active years]])),1,"")</f>
        <v/>
      </c>
      <c r="N5046" t="str">
        <f>IF(ISNUMBER(SEARCH(N$1,raw[[#This Row],[active years]])),1,"")</f>
        <v/>
      </c>
      <c r="O5046" t="str">
        <f>IF(ISNUMBER(SEARCH(O$1,raw[[#This Row],[active years]])),1,"")</f>
        <v/>
      </c>
      <c r="P5046" t="str">
        <f>IF(ISNUMBER(SEARCH(P$1,raw[[#This Row],[active years]])),1,"")</f>
        <v/>
      </c>
      <c r="Q5046" t="str">
        <f>IF(ISNUMBER(SEARCH(Q$1,raw[[#This Row],[active years]])),1,"")</f>
        <v/>
      </c>
      <c r="R5046" t="str">
        <f>IF(ISNUMBER(SEARCH(R$1,raw[[#This Row],[active years]])),1,"")</f>
        <v/>
      </c>
      <c r="S5046" t="str">
        <f>IF(ISNUMBER(SEARCH(S$1,raw[[#This Row],[active years]])),1,"")</f>
        <v/>
      </c>
      <c r="T5046" t="str">
        <f>IF(ISNUMBER(SEARCH(T$1,raw[[#This Row],[active years]])),1,"")</f>
        <v/>
      </c>
      <c r="U5046" t="str">
        <f>IF(ISNUMBER(SEARCH(U$1,raw[[#This Row],[active years]])),1,"")</f>
        <v/>
      </c>
      <c r="V5046" t="str">
        <f>IF(ISNUMBER(SEARCH(V$1,raw[[#This Row],[active years]])),1,"")</f>
        <v/>
      </c>
      <c r="W5046" t="str">
        <f>IF(ISNUMBER(SEARCH(W$1,raw[[#This Row],[active years]])),1,"")</f>
        <v/>
      </c>
      <c r="X5046" t="str">
        <f>IF(ISNUMBER(SEARCH(X$1,raw[[#This Row],[active years]])),1,"")</f>
        <v/>
      </c>
      <c r="Y5046" t="str">
        <f>IF(ISNUMBER(SEARCH(Y$1,raw[[#This Row],[active years]])),1,"")</f>
        <v/>
      </c>
      <c r="Z5046" t="str">
        <f>IF(ISNUMBER(SEARCH(Z$1,raw[[#This Row],[active years]])),1,"")</f>
        <v/>
      </c>
      <c r="AA5046">
        <f>IF(ISNUMBER(SEARCH(AA$1,raw[[#This Row],[active years]])),1,"")</f>
        <v>1</v>
      </c>
    </row>
    <row r="5047" spans="1:27" x14ac:dyDescent="0.45">
      <c r="A5047">
        <f>raw[team]</f>
        <v>5893</v>
      </c>
      <c r="B5047">
        <f>raw[rookie year]</f>
        <v>2016</v>
      </c>
      <c r="C5047" t="str">
        <f>IF(ISNUMBER(SEARCH(C$1,raw[[#This Row],[active years]])),1,"")</f>
        <v/>
      </c>
      <c r="D5047" t="str">
        <f>IF(ISNUMBER(SEARCH(D$1,raw[[#This Row],[active years]])),1,"")</f>
        <v/>
      </c>
      <c r="E5047" t="str">
        <f>IF(ISNUMBER(SEARCH(E$1,raw[[#This Row],[active years]])),1,"")</f>
        <v/>
      </c>
      <c r="F5047" t="str">
        <f>IF(ISNUMBER(SEARCH(F$1,raw[[#This Row],[active years]])),1,"")</f>
        <v/>
      </c>
      <c r="G5047" t="str">
        <f>IF(ISNUMBER(SEARCH(G$1,raw[[#This Row],[active years]])),1,"")</f>
        <v/>
      </c>
      <c r="H5047" t="str">
        <f>IF(ISNUMBER(SEARCH(H$1,raw[[#This Row],[active years]])),1,"")</f>
        <v/>
      </c>
      <c r="I5047" t="str">
        <f>IF(ISNUMBER(SEARCH(I$1,raw[[#This Row],[active years]])),1,"")</f>
        <v/>
      </c>
      <c r="J5047" t="str">
        <f>IF(ISNUMBER(SEARCH(J$1,raw[[#This Row],[active years]])),1,"")</f>
        <v/>
      </c>
      <c r="K5047" t="str">
        <f>IF(ISNUMBER(SEARCH(K$1,raw[[#This Row],[active years]])),1,"")</f>
        <v/>
      </c>
      <c r="L5047" t="str">
        <f>IF(ISNUMBER(SEARCH(L$1,raw[[#This Row],[active years]])),1,"")</f>
        <v/>
      </c>
      <c r="M5047" t="str">
        <f>IF(ISNUMBER(SEARCH(M$1,raw[[#This Row],[active years]])),1,"")</f>
        <v/>
      </c>
      <c r="N5047" t="str">
        <f>IF(ISNUMBER(SEARCH(N$1,raw[[#This Row],[active years]])),1,"")</f>
        <v/>
      </c>
      <c r="O5047" t="str">
        <f>IF(ISNUMBER(SEARCH(O$1,raw[[#This Row],[active years]])),1,"")</f>
        <v/>
      </c>
      <c r="P5047" t="str">
        <f>IF(ISNUMBER(SEARCH(P$1,raw[[#This Row],[active years]])),1,"")</f>
        <v/>
      </c>
      <c r="Q5047" t="str">
        <f>IF(ISNUMBER(SEARCH(Q$1,raw[[#This Row],[active years]])),1,"")</f>
        <v/>
      </c>
      <c r="R5047" t="str">
        <f>IF(ISNUMBER(SEARCH(R$1,raw[[#This Row],[active years]])),1,"")</f>
        <v/>
      </c>
      <c r="S5047" t="str">
        <f>IF(ISNUMBER(SEARCH(S$1,raw[[#This Row],[active years]])),1,"")</f>
        <v/>
      </c>
      <c r="T5047" t="str">
        <f>IF(ISNUMBER(SEARCH(T$1,raw[[#This Row],[active years]])),1,"")</f>
        <v/>
      </c>
      <c r="U5047" t="str">
        <f>IF(ISNUMBER(SEARCH(U$1,raw[[#This Row],[active years]])),1,"")</f>
        <v/>
      </c>
      <c r="V5047" t="str">
        <f>IF(ISNUMBER(SEARCH(V$1,raw[[#This Row],[active years]])),1,"")</f>
        <v/>
      </c>
      <c r="W5047" t="str">
        <f>IF(ISNUMBER(SEARCH(W$1,raw[[#This Row],[active years]])),1,"")</f>
        <v/>
      </c>
      <c r="X5047" t="str">
        <f>IF(ISNUMBER(SEARCH(X$1,raw[[#This Row],[active years]])),1,"")</f>
        <v/>
      </c>
      <c r="Y5047" t="str">
        <f>IF(ISNUMBER(SEARCH(Y$1,raw[[#This Row],[active years]])),1,"")</f>
        <v/>
      </c>
      <c r="Z5047" t="str">
        <f>IF(ISNUMBER(SEARCH(Z$1,raw[[#This Row],[active years]])),1,"")</f>
        <v/>
      </c>
      <c r="AA5047">
        <f>IF(ISNUMBER(SEARCH(AA$1,raw[[#This Row],[active years]])),1,"")</f>
        <v>1</v>
      </c>
    </row>
    <row r="5048" spans="1:27" x14ac:dyDescent="0.45">
      <c r="A5048">
        <f>raw[team]</f>
        <v>5894</v>
      </c>
      <c r="B5048">
        <f>raw[rookie year]</f>
        <v>2016</v>
      </c>
      <c r="C5048" t="str">
        <f>IF(ISNUMBER(SEARCH(C$1,raw[[#This Row],[active years]])),1,"")</f>
        <v/>
      </c>
      <c r="D5048" t="str">
        <f>IF(ISNUMBER(SEARCH(D$1,raw[[#This Row],[active years]])),1,"")</f>
        <v/>
      </c>
      <c r="E5048" t="str">
        <f>IF(ISNUMBER(SEARCH(E$1,raw[[#This Row],[active years]])),1,"")</f>
        <v/>
      </c>
      <c r="F5048" t="str">
        <f>IF(ISNUMBER(SEARCH(F$1,raw[[#This Row],[active years]])),1,"")</f>
        <v/>
      </c>
      <c r="G5048" t="str">
        <f>IF(ISNUMBER(SEARCH(G$1,raw[[#This Row],[active years]])),1,"")</f>
        <v/>
      </c>
      <c r="H5048" t="str">
        <f>IF(ISNUMBER(SEARCH(H$1,raw[[#This Row],[active years]])),1,"")</f>
        <v/>
      </c>
      <c r="I5048" t="str">
        <f>IF(ISNUMBER(SEARCH(I$1,raw[[#This Row],[active years]])),1,"")</f>
        <v/>
      </c>
      <c r="J5048" t="str">
        <f>IF(ISNUMBER(SEARCH(J$1,raw[[#This Row],[active years]])),1,"")</f>
        <v/>
      </c>
      <c r="K5048" t="str">
        <f>IF(ISNUMBER(SEARCH(K$1,raw[[#This Row],[active years]])),1,"")</f>
        <v/>
      </c>
      <c r="L5048" t="str">
        <f>IF(ISNUMBER(SEARCH(L$1,raw[[#This Row],[active years]])),1,"")</f>
        <v/>
      </c>
      <c r="M5048" t="str">
        <f>IF(ISNUMBER(SEARCH(M$1,raw[[#This Row],[active years]])),1,"")</f>
        <v/>
      </c>
      <c r="N5048" t="str">
        <f>IF(ISNUMBER(SEARCH(N$1,raw[[#This Row],[active years]])),1,"")</f>
        <v/>
      </c>
      <c r="O5048" t="str">
        <f>IF(ISNUMBER(SEARCH(O$1,raw[[#This Row],[active years]])),1,"")</f>
        <v/>
      </c>
      <c r="P5048" t="str">
        <f>IF(ISNUMBER(SEARCH(P$1,raw[[#This Row],[active years]])),1,"")</f>
        <v/>
      </c>
      <c r="Q5048" t="str">
        <f>IF(ISNUMBER(SEARCH(Q$1,raw[[#This Row],[active years]])),1,"")</f>
        <v/>
      </c>
      <c r="R5048" t="str">
        <f>IF(ISNUMBER(SEARCH(R$1,raw[[#This Row],[active years]])),1,"")</f>
        <v/>
      </c>
      <c r="S5048" t="str">
        <f>IF(ISNUMBER(SEARCH(S$1,raw[[#This Row],[active years]])),1,"")</f>
        <v/>
      </c>
      <c r="T5048" t="str">
        <f>IF(ISNUMBER(SEARCH(T$1,raw[[#This Row],[active years]])),1,"")</f>
        <v/>
      </c>
      <c r="U5048" t="str">
        <f>IF(ISNUMBER(SEARCH(U$1,raw[[#This Row],[active years]])),1,"")</f>
        <v/>
      </c>
      <c r="V5048" t="str">
        <f>IF(ISNUMBER(SEARCH(V$1,raw[[#This Row],[active years]])),1,"")</f>
        <v/>
      </c>
      <c r="W5048" t="str">
        <f>IF(ISNUMBER(SEARCH(W$1,raw[[#This Row],[active years]])),1,"")</f>
        <v/>
      </c>
      <c r="X5048" t="str">
        <f>IF(ISNUMBER(SEARCH(X$1,raw[[#This Row],[active years]])),1,"")</f>
        <v/>
      </c>
      <c r="Y5048" t="str">
        <f>IF(ISNUMBER(SEARCH(Y$1,raw[[#This Row],[active years]])),1,"")</f>
        <v/>
      </c>
      <c r="Z5048" t="str">
        <f>IF(ISNUMBER(SEARCH(Z$1,raw[[#This Row],[active years]])),1,"")</f>
        <v/>
      </c>
      <c r="AA5048">
        <f>IF(ISNUMBER(SEARCH(AA$1,raw[[#This Row],[active years]])),1,"")</f>
        <v>1</v>
      </c>
    </row>
    <row r="5049" spans="1:27" x14ac:dyDescent="0.45">
      <c r="A5049">
        <f>raw[team]</f>
        <v>5895</v>
      </c>
      <c r="B5049">
        <f>raw[rookie year]</f>
        <v>2016</v>
      </c>
      <c r="C5049" t="str">
        <f>IF(ISNUMBER(SEARCH(C$1,raw[[#This Row],[active years]])),1,"")</f>
        <v/>
      </c>
      <c r="D5049" t="str">
        <f>IF(ISNUMBER(SEARCH(D$1,raw[[#This Row],[active years]])),1,"")</f>
        <v/>
      </c>
      <c r="E5049" t="str">
        <f>IF(ISNUMBER(SEARCH(E$1,raw[[#This Row],[active years]])),1,"")</f>
        <v/>
      </c>
      <c r="F5049" t="str">
        <f>IF(ISNUMBER(SEARCH(F$1,raw[[#This Row],[active years]])),1,"")</f>
        <v/>
      </c>
      <c r="G5049" t="str">
        <f>IF(ISNUMBER(SEARCH(G$1,raw[[#This Row],[active years]])),1,"")</f>
        <v/>
      </c>
      <c r="H5049" t="str">
        <f>IF(ISNUMBER(SEARCH(H$1,raw[[#This Row],[active years]])),1,"")</f>
        <v/>
      </c>
      <c r="I5049" t="str">
        <f>IF(ISNUMBER(SEARCH(I$1,raw[[#This Row],[active years]])),1,"")</f>
        <v/>
      </c>
      <c r="J5049" t="str">
        <f>IF(ISNUMBER(SEARCH(J$1,raw[[#This Row],[active years]])),1,"")</f>
        <v/>
      </c>
      <c r="K5049" t="str">
        <f>IF(ISNUMBER(SEARCH(K$1,raw[[#This Row],[active years]])),1,"")</f>
        <v/>
      </c>
      <c r="L5049" t="str">
        <f>IF(ISNUMBER(SEARCH(L$1,raw[[#This Row],[active years]])),1,"")</f>
        <v/>
      </c>
      <c r="M5049" t="str">
        <f>IF(ISNUMBER(SEARCH(M$1,raw[[#This Row],[active years]])),1,"")</f>
        <v/>
      </c>
      <c r="N5049" t="str">
        <f>IF(ISNUMBER(SEARCH(N$1,raw[[#This Row],[active years]])),1,"")</f>
        <v/>
      </c>
      <c r="O5049" t="str">
        <f>IF(ISNUMBER(SEARCH(O$1,raw[[#This Row],[active years]])),1,"")</f>
        <v/>
      </c>
      <c r="P5049" t="str">
        <f>IF(ISNUMBER(SEARCH(P$1,raw[[#This Row],[active years]])),1,"")</f>
        <v/>
      </c>
      <c r="Q5049" t="str">
        <f>IF(ISNUMBER(SEARCH(Q$1,raw[[#This Row],[active years]])),1,"")</f>
        <v/>
      </c>
      <c r="R5049" t="str">
        <f>IF(ISNUMBER(SEARCH(R$1,raw[[#This Row],[active years]])),1,"")</f>
        <v/>
      </c>
      <c r="S5049" t="str">
        <f>IF(ISNUMBER(SEARCH(S$1,raw[[#This Row],[active years]])),1,"")</f>
        <v/>
      </c>
      <c r="T5049" t="str">
        <f>IF(ISNUMBER(SEARCH(T$1,raw[[#This Row],[active years]])),1,"")</f>
        <v/>
      </c>
      <c r="U5049" t="str">
        <f>IF(ISNUMBER(SEARCH(U$1,raw[[#This Row],[active years]])),1,"")</f>
        <v/>
      </c>
      <c r="V5049" t="str">
        <f>IF(ISNUMBER(SEARCH(V$1,raw[[#This Row],[active years]])),1,"")</f>
        <v/>
      </c>
      <c r="W5049" t="str">
        <f>IF(ISNUMBER(SEARCH(W$1,raw[[#This Row],[active years]])),1,"")</f>
        <v/>
      </c>
      <c r="X5049" t="str">
        <f>IF(ISNUMBER(SEARCH(X$1,raw[[#This Row],[active years]])),1,"")</f>
        <v/>
      </c>
      <c r="Y5049" t="str">
        <f>IF(ISNUMBER(SEARCH(Y$1,raw[[#This Row],[active years]])),1,"")</f>
        <v/>
      </c>
      <c r="Z5049" t="str">
        <f>IF(ISNUMBER(SEARCH(Z$1,raw[[#This Row],[active years]])),1,"")</f>
        <v/>
      </c>
      <c r="AA5049">
        <f>IF(ISNUMBER(SEARCH(AA$1,raw[[#This Row],[active years]])),1,"")</f>
        <v>1</v>
      </c>
    </row>
    <row r="5050" spans="1:27" x14ac:dyDescent="0.45">
      <c r="A5050">
        <f>raw[team]</f>
        <v>5896</v>
      </c>
      <c r="B5050">
        <f>raw[rookie year]</f>
        <v>2016</v>
      </c>
      <c r="C5050" t="str">
        <f>IF(ISNUMBER(SEARCH(C$1,raw[[#This Row],[active years]])),1,"")</f>
        <v/>
      </c>
      <c r="D5050" t="str">
        <f>IF(ISNUMBER(SEARCH(D$1,raw[[#This Row],[active years]])),1,"")</f>
        <v/>
      </c>
      <c r="E5050" t="str">
        <f>IF(ISNUMBER(SEARCH(E$1,raw[[#This Row],[active years]])),1,"")</f>
        <v/>
      </c>
      <c r="F5050" t="str">
        <f>IF(ISNUMBER(SEARCH(F$1,raw[[#This Row],[active years]])),1,"")</f>
        <v/>
      </c>
      <c r="G5050" t="str">
        <f>IF(ISNUMBER(SEARCH(G$1,raw[[#This Row],[active years]])),1,"")</f>
        <v/>
      </c>
      <c r="H5050" t="str">
        <f>IF(ISNUMBER(SEARCH(H$1,raw[[#This Row],[active years]])),1,"")</f>
        <v/>
      </c>
      <c r="I5050" t="str">
        <f>IF(ISNUMBER(SEARCH(I$1,raw[[#This Row],[active years]])),1,"")</f>
        <v/>
      </c>
      <c r="J5050" t="str">
        <f>IF(ISNUMBER(SEARCH(J$1,raw[[#This Row],[active years]])),1,"")</f>
        <v/>
      </c>
      <c r="K5050" t="str">
        <f>IF(ISNUMBER(SEARCH(K$1,raw[[#This Row],[active years]])),1,"")</f>
        <v/>
      </c>
      <c r="L5050" t="str">
        <f>IF(ISNUMBER(SEARCH(L$1,raw[[#This Row],[active years]])),1,"")</f>
        <v/>
      </c>
      <c r="M5050" t="str">
        <f>IF(ISNUMBER(SEARCH(M$1,raw[[#This Row],[active years]])),1,"")</f>
        <v/>
      </c>
      <c r="N5050" t="str">
        <f>IF(ISNUMBER(SEARCH(N$1,raw[[#This Row],[active years]])),1,"")</f>
        <v/>
      </c>
      <c r="O5050" t="str">
        <f>IF(ISNUMBER(SEARCH(O$1,raw[[#This Row],[active years]])),1,"")</f>
        <v/>
      </c>
      <c r="P5050" t="str">
        <f>IF(ISNUMBER(SEARCH(P$1,raw[[#This Row],[active years]])),1,"")</f>
        <v/>
      </c>
      <c r="Q5050" t="str">
        <f>IF(ISNUMBER(SEARCH(Q$1,raw[[#This Row],[active years]])),1,"")</f>
        <v/>
      </c>
      <c r="R5050" t="str">
        <f>IF(ISNUMBER(SEARCH(R$1,raw[[#This Row],[active years]])),1,"")</f>
        <v/>
      </c>
      <c r="S5050" t="str">
        <f>IF(ISNUMBER(SEARCH(S$1,raw[[#This Row],[active years]])),1,"")</f>
        <v/>
      </c>
      <c r="T5050" t="str">
        <f>IF(ISNUMBER(SEARCH(T$1,raw[[#This Row],[active years]])),1,"")</f>
        <v/>
      </c>
      <c r="U5050" t="str">
        <f>IF(ISNUMBER(SEARCH(U$1,raw[[#This Row],[active years]])),1,"")</f>
        <v/>
      </c>
      <c r="V5050" t="str">
        <f>IF(ISNUMBER(SEARCH(V$1,raw[[#This Row],[active years]])),1,"")</f>
        <v/>
      </c>
      <c r="W5050" t="str">
        <f>IF(ISNUMBER(SEARCH(W$1,raw[[#This Row],[active years]])),1,"")</f>
        <v/>
      </c>
      <c r="X5050" t="str">
        <f>IF(ISNUMBER(SEARCH(X$1,raw[[#This Row],[active years]])),1,"")</f>
        <v/>
      </c>
      <c r="Y5050" t="str">
        <f>IF(ISNUMBER(SEARCH(Y$1,raw[[#This Row],[active years]])),1,"")</f>
        <v/>
      </c>
      <c r="Z5050" t="str">
        <f>IF(ISNUMBER(SEARCH(Z$1,raw[[#This Row],[active years]])),1,"")</f>
        <v/>
      </c>
      <c r="AA5050" t="str">
        <f>IF(ISNUMBER(SEARCH(AA$1,raw[[#This Row],[active years]])),1,"")</f>
        <v/>
      </c>
    </row>
    <row r="5051" spans="1:27" x14ac:dyDescent="0.45">
      <c r="A5051">
        <f>raw[team]</f>
        <v>5897</v>
      </c>
      <c r="B5051">
        <f>raw[rookie year]</f>
        <v>2016</v>
      </c>
      <c r="C5051" t="str">
        <f>IF(ISNUMBER(SEARCH(C$1,raw[[#This Row],[active years]])),1,"")</f>
        <v/>
      </c>
      <c r="D5051" t="str">
        <f>IF(ISNUMBER(SEARCH(D$1,raw[[#This Row],[active years]])),1,"")</f>
        <v/>
      </c>
      <c r="E5051" t="str">
        <f>IF(ISNUMBER(SEARCH(E$1,raw[[#This Row],[active years]])),1,"")</f>
        <v/>
      </c>
      <c r="F5051" t="str">
        <f>IF(ISNUMBER(SEARCH(F$1,raw[[#This Row],[active years]])),1,"")</f>
        <v/>
      </c>
      <c r="G5051" t="str">
        <f>IF(ISNUMBER(SEARCH(G$1,raw[[#This Row],[active years]])),1,"")</f>
        <v/>
      </c>
      <c r="H5051" t="str">
        <f>IF(ISNUMBER(SEARCH(H$1,raw[[#This Row],[active years]])),1,"")</f>
        <v/>
      </c>
      <c r="I5051" t="str">
        <f>IF(ISNUMBER(SEARCH(I$1,raw[[#This Row],[active years]])),1,"")</f>
        <v/>
      </c>
      <c r="J5051" t="str">
        <f>IF(ISNUMBER(SEARCH(J$1,raw[[#This Row],[active years]])),1,"")</f>
        <v/>
      </c>
      <c r="K5051" t="str">
        <f>IF(ISNUMBER(SEARCH(K$1,raw[[#This Row],[active years]])),1,"")</f>
        <v/>
      </c>
      <c r="L5051" t="str">
        <f>IF(ISNUMBER(SEARCH(L$1,raw[[#This Row],[active years]])),1,"")</f>
        <v/>
      </c>
      <c r="M5051" t="str">
        <f>IF(ISNUMBER(SEARCH(M$1,raw[[#This Row],[active years]])),1,"")</f>
        <v/>
      </c>
      <c r="N5051" t="str">
        <f>IF(ISNUMBER(SEARCH(N$1,raw[[#This Row],[active years]])),1,"")</f>
        <v/>
      </c>
      <c r="O5051" t="str">
        <f>IF(ISNUMBER(SEARCH(O$1,raw[[#This Row],[active years]])),1,"")</f>
        <v/>
      </c>
      <c r="P5051" t="str">
        <f>IF(ISNUMBER(SEARCH(P$1,raw[[#This Row],[active years]])),1,"")</f>
        <v/>
      </c>
      <c r="Q5051" t="str">
        <f>IF(ISNUMBER(SEARCH(Q$1,raw[[#This Row],[active years]])),1,"")</f>
        <v/>
      </c>
      <c r="R5051" t="str">
        <f>IF(ISNUMBER(SEARCH(R$1,raw[[#This Row],[active years]])),1,"")</f>
        <v/>
      </c>
      <c r="S5051" t="str">
        <f>IF(ISNUMBER(SEARCH(S$1,raw[[#This Row],[active years]])),1,"")</f>
        <v/>
      </c>
      <c r="T5051" t="str">
        <f>IF(ISNUMBER(SEARCH(T$1,raw[[#This Row],[active years]])),1,"")</f>
        <v/>
      </c>
      <c r="U5051" t="str">
        <f>IF(ISNUMBER(SEARCH(U$1,raw[[#This Row],[active years]])),1,"")</f>
        <v/>
      </c>
      <c r="V5051" t="str">
        <f>IF(ISNUMBER(SEARCH(V$1,raw[[#This Row],[active years]])),1,"")</f>
        <v/>
      </c>
      <c r="W5051" t="str">
        <f>IF(ISNUMBER(SEARCH(W$1,raw[[#This Row],[active years]])),1,"")</f>
        <v/>
      </c>
      <c r="X5051" t="str">
        <f>IF(ISNUMBER(SEARCH(X$1,raw[[#This Row],[active years]])),1,"")</f>
        <v/>
      </c>
      <c r="Y5051" t="str">
        <f>IF(ISNUMBER(SEARCH(Y$1,raw[[#This Row],[active years]])),1,"")</f>
        <v/>
      </c>
      <c r="Z5051" t="str">
        <f>IF(ISNUMBER(SEARCH(Z$1,raw[[#This Row],[active years]])),1,"")</f>
        <v/>
      </c>
      <c r="AA5051">
        <f>IF(ISNUMBER(SEARCH(AA$1,raw[[#This Row],[active years]])),1,"")</f>
        <v>1</v>
      </c>
    </row>
    <row r="5052" spans="1:27" x14ac:dyDescent="0.45">
      <c r="A5052">
        <f>raw[team]</f>
        <v>5898</v>
      </c>
      <c r="B5052">
        <f>raw[rookie year]</f>
        <v>2016</v>
      </c>
      <c r="C5052" t="str">
        <f>IF(ISNUMBER(SEARCH(C$1,raw[[#This Row],[active years]])),1,"")</f>
        <v/>
      </c>
      <c r="D5052" t="str">
        <f>IF(ISNUMBER(SEARCH(D$1,raw[[#This Row],[active years]])),1,"")</f>
        <v/>
      </c>
      <c r="E5052" t="str">
        <f>IF(ISNUMBER(SEARCH(E$1,raw[[#This Row],[active years]])),1,"")</f>
        <v/>
      </c>
      <c r="F5052" t="str">
        <f>IF(ISNUMBER(SEARCH(F$1,raw[[#This Row],[active years]])),1,"")</f>
        <v/>
      </c>
      <c r="G5052" t="str">
        <f>IF(ISNUMBER(SEARCH(G$1,raw[[#This Row],[active years]])),1,"")</f>
        <v/>
      </c>
      <c r="H5052" t="str">
        <f>IF(ISNUMBER(SEARCH(H$1,raw[[#This Row],[active years]])),1,"")</f>
        <v/>
      </c>
      <c r="I5052" t="str">
        <f>IF(ISNUMBER(SEARCH(I$1,raw[[#This Row],[active years]])),1,"")</f>
        <v/>
      </c>
      <c r="J5052" t="str">
        <f>IF(ISNUMBER(SEARCH(J$1,raw[[#This Row],[active years]])),1,"")</f>
        <v/>
      </c>
      <c r="K5052" t="str">
        <f>IF(ISNUMBER(SEARCH(K$1,raw[[#This Row],[active years]])),1,"")</f>
        <v/>
      </c>
      <c r="L5052" t="str">
        <f>IF(ISNUMBER(SEARCH(L$1,raw[[#This Row],[active years]])),1,"")</f>
        <v/>
      </c>
      <c r="M5052" t="str">
        <f>IF(ISNUMBER(SEARCH(M$1,raw[[#This Row],[active years]])),1,"")</f>
        <v/>
      </c>
      <c r="N5052" t="str">
        <f>IF(ISNUMBER(SEARCH(N$1,raw[[#This Row],[active years]])),1,"")</f>
        <v/>
      </c>
      <c r="O5052" t="str">
        <f>IF(ISNUMBER(SEARCH(O$1,raw[[#This Row],[active years]])),1,"")</f>
        <v/>
      </c>
      <c r="P5052" t="str">
        <f>IF(ISNUMBER(SEARCH(P$1,raw[[#This Row],[active years]])),1,"")</f>
        <v/>
      </c>
      <c r="Q5052" t="str">
        <f>IF(ISNUMBER(SEARCH(Q$1,raw[[#This Row],[active years]])),1,"")</f>
        <v/>
      </c>
      <c r="R5052" t="str">
        <f>IF(ISNUMBER(SEARCH(R$1,raw[[#This Row],[active years]])),1,"")</f>
        <v/>
      </c>
      <c r="S5052" t="str">
        <f>IF(ISNUMBER(SEARCH(S$1,raw[[#This Row],[active years]])),1,"")</f>
        <v/>
      </c>
      <c r="T5052" t="str">
        <f>IF(ISNUMBER(SEARCH(T$1,raw[[#This Row],[active years]])),1,"")</f>
        <v/>
      </c>
      <c r="U5052" t="str">
        <f>IF(ISNUMBER(SEARCH(U$1,raw[[#This Row],[active years]])),1,"")</f>
        <v/>
      </c>
      <c r="V5052" t="str">
        <f>IF(ISNUMBER(SEARCH(V$1,raw[[#This Row],[active years]])),1,"")</f>
        <v/>
      </c>
      <c r="W5052" t="str">
        <f>IF(ISNUMBER(SEARCH(W$1,raw[[#This Row],[active years]])),1,"")</f>
        <v/>
      </c>
      <c r="X5052" t="str">
        <f>IF(ISNUMBER(SEARCH(X$1,raw[[#This Row],[active years]])),1,"")</f>
        <v/>
      </c>
      <c r="Y5052" t="str">
        <f>IF(ISNUMBER(SEARCH(Y$1,raw[[#This Row],[active years]])),1,"")</f>
        <v/>
      </c>
      <c r="Z5052" t="str">
        <f>IF(ISNUMBER(SEARCH(Z$1,raw[[#This Row],[active years]])),1,"")</f>
        <v/>
      </c>
      <c r="AA5052">
        <f>IF(ISNUMBER(SEARCH(AA$1,raw[[#This Row],[active years]])),1,"")</f>
        <v>1</v>
      </c>
    </row>
    <row r="5053" spans="1:27" x14ac:dyDescent="0.45">
      <c r="A5053">
        <f>raw[team]</f>
        <v>5899</v>
      </c>
      <c r="B5053">
        <f>raw[rookie year]</f>
        <v>2016</v>
      </c>
      <c r="C5053" t="str">
        <f>IF(ISNUMBER(SEARCH(C$1,raw[[#This Row],[active years]])),1,"")</f>
        <v/>
      </c>
      <c r="D5053" t="str">
        <f>IF(ISNUMBER(SEARCH(D$1,raw[[#This Row],[active years]])),1,"")</f>
        <v/>
      </c>
      <c r="E5053" t="str">
        <f>IF(ISNUMBER(SEARCH(E$1,raw[[#This Row],[active years]])),1,"")</f>
        <v/>
      </c>
      <c r="F5053" t="str">
        <f>IF(ISNUMBER(SEARCH(F$1,raw[[#This Row],[active years]])),1,"")</f>
        <v/>
      </c>
      <c r="G5053" t="str">
        <f>IF(ISNUMBER(SEARCH(G$1,raw[[#This Row],[active years]])),1,"")</f>
        <v/>
      </c>
      <c r="H5053" t="str">
        <f>IF(ISNUMBER(SEARCH(H$1,raw[[#This Row],[active years]])),1,"")</f>
        <v/>
      </c>
      <c r="I5053" t="str">
        <f>IF(ISNUMBER(SEARCH(I$1,raw[[#This Row],[active years]])),1,"")</f>
        <v/>
      </c>
      <c r="J5053" t="str">
        <f>IF(ISNUMBER(SEARCH(J$1,raw[[#This Row],[active years]])),1,"")</f>
        <v/>
      </c>
      <c r="K5053" t="str">
        <f>IF(ISNUMBER(SEARCH(K$1,raw[[#This Row],[active years]])),1,"")</f>
        <v/>
      </c>
      <c r="L5053" t="str">
        <f>IF(ISNUMBER(SEARCH(L$1,raw[[#This Row],[active years]])),1,"")</f>
        <v/>
      </c>
      <c r="M5053" t="str">
        <f>IF(ISNUMBER(SEARCH(M$1,raw[[#This Row],[active years]])),1,"")</f>
        <v/>
      </c>
      <c r="N5053" t="str">
        <f>IF(ISNUMBER(SEARCH(N$1,raw[[#This Row],[active years]])),1,"")</f>
        <v/>
      </c>
      <c r="O5053" t="str">
        <f>IF(ISNUMBER(SEARCH(O$1,raw[[#This Row],[active years]])),1,"")</f>
        <v/>
      </c>
      <c r="P5053" t="str">
        <f>IF(ISNUMBER(SEARCH(P$1,raw[[#This Row],[active years]])),1,"")</f>
        <v/>
      </c>
      <c r="Q5053" t="str">
        <f>IF(ISNUMBER(SEARCH(Q$1,raw[[#This Row],[active years]])),1,"")</f>
        <v/>
      </c>
      <c r="R5053" t="str">
        <f>IF(ISNUMBER(SEARCH(R$1,raw[[#This Row],[active years]])),1,"")</f>
        <v/>
      </c>
      <c r="S5053" t="str">
        <f>IF(ISNUMBER(SEARCH(S$1,raw[[#This Row],[active years]])),1,"")</f>
        <v/>
      </c>
      <c r="T5053" t="str">
        <f>IF(ISNUMBER(SEARCH(T$1,raw[[#This Row],[active years]])),1,"")</f>
        <v/>
      </c>
      <c r="U5053" t="str">
        <f>IF(ISNUMBER(SEARCH(U$1,raw[[#This Row],[active years]])),1,"")</f>
        <v/>
      </c>
      <c r="V5053" t="str">
        <f>IF(ISNUMBER(SEARCH(V$1,raw[[#This Row],[active years]])),1,"")</f>
        <v/>
      </c>
      <c r="W5053" t="str">
        <f>IF(ISNUMBER(SEARCH(W$1,raw[[#This Row],[active years]])),1,"")</f>
        <v/>
      </c>
      <c r="X5053" t="str">
        <f>IF(ISNUMBER(SEARCH(X$1,raw[[#This Row],[active years]])),1,"")</f>
        <v/>
      </c>
      <c r="Y5053" t="str">
        <f>IF(ISNUMBER(SEARCH(Y$1,raw[[#This Row],[active years]])),1,"")</f>
        <v/>
      </c>
      <c r="Z5053" t="str">
        <f>IF(ISNUMBER(SEARCH(Z$1,raw[[#This Row],[active years]])),1,"")</f>
        <v/>
      </c>
      <c r="AA5053">
        <f>IF(ISNUMBER(SEARCH(AA$1,raw[[#This Row],[active years]])),1,"")</f>
        <v>1</v>
      </c>
    </row>
    <row r="5054" spans="1:27" x14ac:dyDescent="0.45">
      <c r="A5054">
        <f>raw[team]</f>
        <v>5900</v>
      </c>
      <c r="B5054">
        <f>raw[rookie year]</f>
        <v>2016</v>
      </c>
      <c r="C5054" t="str">
        <f>IF(ISNUMBER(SEARCH(C$1,raw[[#This Row],[active years]])),1,"")</f>
        <v/>
      </c>
      <c r="D5054" t="str">
        <f>IF(ISNUMBER(SEARCH(D$1,raw[[#This Row],[active years]])),1,"")</f>
        <v/>
      </c>
      <c r="E5054" t="str">
        <f>IF(ISNUMBER(SEARCH(E$1,raw[[#This Row],[active years]])),1,"")</f>
        <v/>
      </c>
      <c r="F5054" t="str">
        <f>IF(ISNUMBER(SEARCH(F$1,raw[[#This Row],[active years]])),1,"")</f>
        <v/>
      </c>
      <c r="G5054" t="str">
        <f>IF(ISNUMBER(SEARCH(G$1,raw[[#This Row],[active years]])),1,"")</f>
        <v/>
      </c>
      <c r="H5054" t="str">
        <f>IF(ISNUMBER(SEARCH(H$1,raw[[#This Row],[active years]])),1,"")</f>
        <v/>
      </c>
      <c r="I5054" t="str">
        <f>IF(ISNUMBER(SEARCH(I$1,raw[[#This Row],[active years]])),1,"")</f>
        <v/>
      </c>
      <c r="J5054" t="str">
        <f>IF(ISNUMBER(SEARCH(J$1,raw[[#This Row],[active years]])),1,"")</f>
        <v/>
      </c>
      <c r="K5054" t="str">
        <f>IF(ISNUMBER(SEARCH(K$1,raw[[#This Row],[active years]])),1,"")</f>
        <v/>
      </c>
      <c r="L5054" t="str">
        <f>IF(ISNUMBER(SEARCH(L$1,raw[[#This Row],[active years]])),1,"")</f>
        <v/>
      </c>
      <c r="M5054" t="str">
        <f>IF(ISNUMBER(SEARCH(M$1,raw[[#This Row],[active years]])),1,"")</f>
        <v/>
      </c>
      <c r="N5054" t="str">
        <f>IF(ISNUMBER(SEARCH(N$1,raw[[#This Row],[active years]])),1,"")</f>
        <v/>
      </c>
      <c r="O5054" t="str">
        <f>IF(ISNUMBER(SEARCH(O$1,raw[[#This Row],[active years]])),1,"")</f>
        <v/>
      </c>
      <c r="P5054" t="str">
        <f>IF(ISNUMBER(SEARCH(P$1,raw[[#This Row],[active years]])),1,"")</f>
        <v/>
      </c>
      <c r="Q5054" t="str">
        <f>IF(ISNUMBER(SEARCH(Q$1,raw[[#This Row],[active years]])),1,"")</f>
        <v/>
      </c>
      <c r="R5054" t="str">
        <f>IF(ISNUMBER(SEARCH(R$1,raw[[#This Row],[active years]])),1,"")</f>
        <v/>
      </c>
      <c r="S5054" t="str">
        <f>IF(ISNUMBER(SEARCH(S$1,raw[[#This Row],[active years]])),1,"")</f>
        <v/>
      </c>
      <c r="T5054" t="str">
        <f>IF(ISNUMBER(SEARCH(T$1,raw[[#This Row],[active years]])),1,"")</f>
        <v/>
      </c>
      <c r="U5054" t="str">
        <f>IF(ISNUMBER(SEARCH(U$1,raw[[#This Row],[active years]])),1,"")</f>
        <v/>
      </c>
      <c r="V5054" t="str">
        <f>IF(ISNUMBER(SEARCH(V$1,raw[[#This Row],[active years]])),1,"")</f>
        <v/>
      </c>
      <c r="W5054" t="str">
        <f>IF(ISNUMBER(SEARCH(W$1,raw[[#This Row],[active years]])),1,"")</f>
        <v/>
      </c>
      <c r="X5054" t="str">
        <f>IF(ISNUMBER(SEARCH(X$1,raw[[#This Row],[active years]])),1,"")</f>
        <v/>
      </c>
      <c r="Y5054" t="str">
        <f>IF(ISNUMBER(SEARCH(Y$1,raw[[#This Row],[active years]])),1,"")</f>
        <v/>
      </c>
      <c r="Z5054" t="str">
        <f>IF(ISNUMBER(SEARCH(Z$1,raw[[#This Row],[active years]])),1,"")</f>
        <v/>
      </c>
      <c r="AA5054">
        <f>IF(ISNUMBER(SEARCH(AA$1,raw[[#This Row],[active years]])),1,"")</f>
        <v>1</v>
      </c>
    </row>
    <row r="5055" spans="1:27" x14ac:dyDescent="0.45">
      <c r="A5055">
        <f>raw[team]</f>
        <v>5901</v>
      </c>
      <c r="B5055">
        <f>raw[rookie year]</f>
        <v>2016</v>
      </c>
      <c r="C5055" t="str">
        <f>IF(ISNUMBER(SEARCH(C$1,raw[[#This Row],[active years]])),1,"")</f>
        <v/>
      </c>
      <c r="D5055" t="str">
        <f>IF(ISNUMBER(SEARCH(D$1,raw[[#This Row],[active years]])),1,"")</f>
        <v/>
      </c>
      <c r="E5055" t="str">
        <f>IF(ISNUMBER(SEARCH(E$1,raw[[#This Row],[active years]])),1,"")</f>
        <v/>
      </c>
      <c r="F5055" t="str">
        <f>IF(ISNUMBER(SEARCH(F$1,raw[[#This Row],[active years]])),1,"")</f>
        <v/>
      </c>
      <c r="G5055" t="str">
        <f>IF(ISNUMBER(SEARCH(G$1,raw[[#This Row],[active years]])),1,"")</f>
        <v/>
      </c>
      <c r="H5055" t="str">
        <f>IF(ISNUMBER(SEARCH(H$1,raw[[#This Row],[active years]])),1,"")</f>
        <v/>
      </c>
      <c r="I5055" t="str">
        <f>IF(ISNUMBER(SEARCH(I$1,raw[[#This Row],[active years]])),1,"")</f>
        <v/>
      </c>
      <c r="J5055" t="str">
        <f>IF(ISNUMBER(SEARCH(J$1,raw[[#This Row],[active years]])),1,"")</f>
        <v/>
      </c>
      <c r="K5055" t="str">
        <f>IF(ISNUMBER(SEARCH(K$1,raw[[#This Row],[active years]])),1,"")</f>
        <v/>
      </c>
      <c r="L5055" t="str">
        <f>IF(ISNUMBER(SEARCH(L$1,raw[[#This Row],[active years]])),1,"")</f>
        <v/>
      </c>
      <c r="M5055" t="str">
        <f>IF(ISNUMBER(SEARCH(M$1,raw[[#This Row],[active years]])),1,"")</f>
        <v/>
      </c>
      <c r="N5055" t="str">
        <f>IF(ISNUMBER(SEARCH(N$1,raw[[#This Row],[active years]])),1,"")</f>
        <v/>
      </c>
      <c r="O5055" t="str">
        <f>IF(ISNUMBER(SEARCH(O$1,raw[[#This Row],[active years]])),1,"")</f>
        <v/>
      </c>
      <c r="P5055" t="str">
        <f>IF(ISNUMBER(SEARCH(P$1,raw[[#This Row],[active years]])),1,"")</f>
        <v/>
      </c>
      <c r="Q5055" t="str">
        <f>IF(ISNUMBER(SEARCH(Q$1,raw[[#This Row],[active years]])),1,"")</f>
        <v/>
      </c>
      <c r="R5055" t="str">
        <f>IF(ISNUMBER(SEARCH(R$1,raw[[#This Row],[active years]])),1,"")</f>
        <v/>
      </c>
      <c r="S5055" t="str">
        <f>IF(ISNUMBER(SEARCH(S$1,raw[[#This Row],[active years]])),1,"")</f>
        <v/>
      </c>
      <c r="T5055" t="str">
        <f>IF(ISNUMBER(SEARCH(T$1,raw[[#This Row],[active years]])),1,"")</f>
        <v/>
      </c>
      <c r="U5055" t="str">
        <f>IF(ISNUMBER(SEARCH(U$1,raw[[#This Row],[active years]])),1,"")</f>
        <v/>
      </c>
      <c r="V5055" t="str">
        <f>IF(ISNUMBER(SEARCH(V$1,raw[[#This Row],[active years]])),1,"")</f>
        <v/>
      </c>
      <c r="W5055" t="str">
        <f>IF(ISNUMBER(SEARCH(W$1,raw[[#This Row],[active years]])),1,"")</f>
        <v/>
      </c>
      <c r="X5055" t="str">
        <f>IF(ISNUMBER(SEARCH(X$1,raw[[#This Row],[active years]])),1,"")</f>
        <v/>
      </c>
      <c r="Y5055" t="str">
        <f>IF(ISNUMBER(SEARCH(Y$1,raw[[#This Row],[active years]])),1,"")</f>
        <v/>
      </c>
      <c r="Z5055" t="str">
        <f>IF(ISNUMBER(SEARCH(Z$1,raw[[#This Row],[active years]])),1,"")</f>
        <v/>
      </c>
      <c r="AA5055">
        <f>IF(ISNUMBER(SEARCH(AA$1,raw[[#This Row],[active years]])),1,"")</f>
        <v>1</v>
      </c>
    </row>
    <row r="5056" spans="1:27" x14ac:dyDescent="0.45">
      <c r="A5056">
        <f>raw[team]</f>
        <v>5902</v>
      </c>
      <c r="B5056">
        <f>raw[rookie year]</f>
        <v>2016</v>
      </c>
      <c r="C5056" t="str">
        <f>IF(ISNUMBER(SEARCH(C$1,raw[[#This Row],[active years]])),1,"")</f>
        <v/>
      </c>
      <c r="D5056" t="str">
        <f>IF(ISNUMBER(SEARCH(D$1,raw[[#This Row],[active years]])),1,"")</f>
        <v/>
      </c>
      <c r="E5056" t="str">
        <f>IF(ISNUMBER(SEARCH(E$1,raw[[#This Row],[active years]])),1,"")</f>
        <v/>
      </c>
      <c r="F5056" t="str">
        <f>IF(ISNUMBER(SEARCH(F$1,raw[[#This Row],[active years]])),1,"")</f>
        <v/>
      </c>
      <c r="G5056" t="str">
        <f>IF(ISNUMBER(SEARCH(G$1,raw[[#This Row],[active years]])),1,"")</f>
        <v/>
      </c>
      <c r="H5056" t="str">
        <f>IF(ISNUMBER(SEARCH(H$1,raw[[#This Row],[active years]])),1,"")</f>
        <v/>
      </c>
      <c r="I5056" t="str">
        <f>IF(ISNUMBER(SEARCH(I$1,raw[[#This Row],[active years]])),1,"")</f>
        <v/>
      </c>
      <c r="J5056" t="str">
        <f>IF(ISNUMBER(SEARCH(J$1,raw[[#This Row],[active years]])),1,"")</f>
        <v/>
      </c>
      <c r="K5056" t="str">
        <f>IF(ISNUMBER(SEARCH(K$1,raw[[#This Row],[active years]])),1,"")</f>
        <v/>
      </c>
      <c r="L5056" t="str">
        <f>IF(ISNUMBER(SEARCH(L$1,raw[[#This Row],[active years]])),1,"")</f>
        <v/>
      </c>
      <c r="M5056" t="str">
        <f>IF(ISNUMBER(SEARCH(M$1,raw[[#This Row],[active years]])),1,"")</f>
        <v/>
      </c>
      <c r="N5056" t="str">
        <f>IF(ISNUMBER(SEARCH(N$1,raw[[#This Row],[active years]])),1,"")</f>
        <v/>
      </c>
      <c r="O5056" t="str">
        <f>IF(ISNUMBER(SEARCH(O$1,raw[[#This Row],[active years]])),1,"")</f>
        <v/>
      </c>
      <c r="P5056" t="str">
        <f>IF(ISNUMBER(SEARCH(P$1,raw[[#This Row],[active years]])),1,"")</f>
        <v/>
      </c>
      <c r="Q5056" t="str">
        <f>IF(ISNUMBER(SEARCH(Q$1,raw[[#This Row],[active years]])),1,"")</f>
        <v/>
      </c>
      <c r="R5056" t="str">
        <f>IF(ISNUMBER(SEARCH(R$1,raw[[#This Row],[active years]])),1,"")</f>
        <v/>
      </c>
      <c r="S5056" t="str">
        <f>IF(ISNUMBER(SEARCH(S$1,raw[[#This Row],[active years]])),1,"")</f>
        <v/>
      </c>
      <c r="T5056" t="str">
        <f>IF(ISNUMBER(SEARCH(T$1,raw[[#This Row],[active years]])),1,"")</f>
        <v/>
      </c>
      <c r="U5056" t="str">
        <f>IF(ISNUMBER(SEARCH(U$1,raw[[#This Row],[active years]])),1,"")</f>
        <v/>
      </c>
      <c r="V5056" t="str">
        <f>IF(ISNUMBER(SEARCH(V$1,raw[[#This Row],[active years]])),1,"")</f>
        <v/>
      </c>
      <c r="W5056" t="str">
        <f>IF(ISNUMBER(SEARCH(W$1,raw[[#This Row],[active years]])),1,"")</f>
        <v/>
      </c>
      <c r="X5056" t="str">
        <f>IF(ISNUMBER(SEARCH(X$1,raw[[#This Row],[active years]])),1,"")</f>
        <v/>
      </c>
      <c r="Y5056" t="str">
        <f>IF(ISNUMBER(SEARCH(Y$1,raw[[#This Row],[active years]])),1,"")</f>
        <v/>
      </c>
      <c r="Z5056" t="str">
        <f>IF(ISNUMBER(SEARCH(Z$1,raw[[#This Row],[active years]])),1,"")</f>
        <v/>
      </c>
      <c r="AA5056">
        <f>IF(ISNUMBER(SEARCH(AA$1,raw[[#This Row],[active years]])),1,"")</f>
        <v>1</v>
      </c>
    </row>
    <row r="5057" spans="1:27" x14ac:dyDescent="0.45">
      <c r="A5057">
        <f>raw[team]</f>
        <v>5903</v>
      </c>
      <c r="B5057">
        <f>raw[rookie year]</f>
        <v>2016</v>
      </c>
      <c r="C5057" t="str">
        <f>IF(ISNUMBER(SEARCH(C$1,raw[[#This Row],[active years]])),1,"")</f>
        <v/>
      </c>
      <c r="D5057" t="str">
        <f>IF(ISNUMBER(SEARCH(D$1,raw[[#This Row],[active years]])),1,"")</f>
        <v/>
      </c>
      <c r="E5057" t="str">
        <f>IF(ISNUMBER(SEARCH(E$1,raw[[#This Row],[active years]])),1,"")</f>
        <v/>
      </c>
      <c r="F5057" t="str">
        <f>IF(ISNUMBER(SEARCH(F$1,raw[[#This Row],[active years]])),1,"")</f>
        <v/>
      </c>
      <c r="G5057" t="str">
        <f>IF(ISNUMBER(SEARCH(G$1,raw[[#This Row],[active years]])),1,"")</f>
        <v/>
      </c>
      <c r="H5057" t="str">
        <f>IF(ISNUMBER(SEARCH(H$1,raw[[#This Row],[active years]])),1,"")</f>
        <v/>
      </c>
      <c r="I5057" t="str">
        <f>IF(ISNUMBER(SEARCH(I$1,raw[[#This Row],[active years]])),1,"")</f>
        <v/>
      </c>
      <c r="J5057" t="str">
        <f>IF(ISNUMBER(SEARCH(J$1,raw[[#This Row],[active years]])),1,"")</f>
        <v/>
      </c>
      <c r="K5057" t="str">
        <f>IF(ISNUMBER(SEARCH(K$1,raw[[#This Row],[active years]])),1,"")</f>
        <v/>
      </c>
      <c r="L5057" t="str">
        <f>IF(ISNUMBER(SEARCH(L$1,raw[[#This Row],[active years]])),1,"")</f>
        <v/>
      </c>
      <c r="M5057" t="str">
        <f>IF(ISNUMBER(SEARCH(M$1,raw[[#This Row],[active years]])),1,"")</f>
        <v/>
      </c>
      <c r="N5057" t="str">
        <f>IF(ISNUMBER(SEARCH(N$1,raw[[#This Row],[active years]])),1,"")</f>
        <v/>
      </c>
      <c r="O5057" t="str">
        <f>IF(ISNUMBER(SEARCH(O$1,raw[[#This Row],[active years]])),1,"")</f>
        <v/>
      </c>
      <c r="P5057" t="str">
        <f>IF(ISNUMBER(SEARCH(P$1,raw[[#This Row],[active years]])),1,"")</f>
        <v/>
      </c>
      <c r="Q5057" t="str">
        <f>IF(ISNUMBER(SEARCH(Q$1,raw[[#This Row],[active years]])),1,"")</f>
        <v/>
      </c>
      <c r="R5057" t="str">
        <f>IF(ISNUMBER(SEARCH(R$1,raw[[#This Row],[active years]])),1,"")</f>
        <v/>
      </c>
      <c r="S5057" t="str">
        <f>IF(ISNUMBER(SEARCH(S$1,raw[[#This Row],[active years]])),1,"")</f>
        <v/>
      </c>
      <c r="T5057" t="str">
        <f>IF(ISNUMBER(SEARCH(T$1,raw[[#This Row],[active years]])),1,"")</f>
        <v/>
      </c>
      <c r="U5057" t="str">
        <f>IF(ISNUMBER(SEARCH(U$1,raw[[#This Row],[active years]])),1,"")</f>
        <v/>
      </c>
      <c r="V5057" t="str">
        <f>IF(ISNUMBER(SEARCH(V$1,raw[[#This Row],[active years]])),1,"")</f>
        <v/>
      </c>
      <c r="W5057" t="str">
        <f>IF(ISNUMBER(SEARCH(W$1,raw[[#This Row],[active years]])),1,"")</f>
        <v/>
      </c>
      <c r="X5057" t="str">
        <f>IF(ISNUMBER(SEARCH(X$1,raw[[#This Row],[active years]])),1,"")</f>
        <v/>
      </c>
      <c r="Y5057" t="str">
        <f>IF(ISNUMBER(SEARCH(Y$1,raw[[#This Row],[active years]])),1,"")</f>
        <v/>
      </c>
      <c r="Z5057" t="str">
        <f>IF(ISNUMBER(SEARCH(Z$1,raw[[#This Row],[active years]])),1,"")</f>
        <v/>
      </c>
      <c r="AA5057">
        <f>IF(ISNUMBER(SEARCH(AA$1,raw[[#This Row],[active years]])),1,"")</f>
        <v>1</v>
      </c>
    </row>
    <row r="5058" spans="1:27" x14ac:dyDescent="0.45">
      <c r="A5058">
        <f>raw[team]</f>
        <v>5904</v>
      </c>
      <c r="B5058">
        <f>raw[rookie year]</f>
        <v>2016</v>
      </c>
      <c r="C5058" t="str">
        <f>IF(ISNUMBER(SEARCH(C$1,raw[[#This Row],[active years]])),1,"")</f>
        <v/>
      </c>
      <c r="D5058" t="str">
        <f>IF(ISNUMBER(SEARCH(D$1,raw[[#This Row],[active years]])),1,"")</f>
        <v/>
      </c>
      <c r="E5058" t="str">
        <f>IF(ISNUMBER(SEARCH(E$1,raw[[#This Row],[active years]])),1,"")</f>
        <v/>
      </c>
      <c r="F5058" t="str">
        <f>IF(ISNUMBER(SEARCH(F$1,raw[[#This Row],[active years]])),1,"")</f>
        <v/>
      </c>
      <c r="G5058" t="str">
        <f>IF(ISNUMBER(SEARCH(G$1,raw[[#This Row],[active years]])),1,"")</f>
        <v/>
      </c>
      <c r="H5058" t="str">
        <f>IF(ISNUMBER(SEARCH(H$1,raw[[#This Row],[active years]])),1,"")</f>
        <v/>
      </c>
      <c r="I5058" t="str">
        <f>IF(ISNUMBER(SEARCH(I$1,raw[[#This Row],[active years]])),1,"")</f>
        <v/>
      </c>
      <c r="J5058" t="str">
        <f>IF(ISNUMBER(SEARCH(J$1,raw[[#This Row],[active years]])),1,"")</f>
        <v/>
      </c>
      <c r="K5058" t="str">
        <f>IF(ISNUMBER(SEARCH(K$1,raw[[#This Row],[active years]])),1,"")</f>
        <v/>
      </c>
      <c r="L5058" t="str">
        <f>IF(ISNUMBER(SEARCH(L$1,raw[[#This Row],[active years]])),1,"")</f>
        <v/>
      </c>
      <c r="M5058" t="str">
        <f>IF(ISNUMBER(SEARCH(M$1,raw[[#This Row],[active years]])),1,"")</f>
        <v/>
      </c>
      <c r="N5058" t="str">
        <f>IF(ISNUMBER(SEARCH(N$1,raw[[#This Row],[active years]])),1,"")</f>
        <v/>
      </c>
      <c r="O5058" t="str">
        <f>IF(ISNUMBER(SEARCH(O$1,raw[[#This Row],[active years]])),1,"")</f>
        <v/>
      </c>
      <c r="P5058" t="str">
        <f>IF(ISNUMBER(SEARCH(P$1,raw[[#This Row],[active years]])),1,"")</f>
        <v/>
      </c>
      <c r="Q5058" t="str">
        <f>IF(ISNUMBER(SEARCH(Q$1,raw[[#This Row],[active years]])),1,"")</f>
        <v/>
      </c>
      <c r="R5058" t="str">
        <f>IF(ISNUMBER(SEARCH(R$1,raw[[#This Row],[active years]])),1,"")</f>
        <v/>
      </c>
      <c r="S5058" t="str">
        <f>IF(ISNUMBER(SEARCH(S$1,raw[[#This Row],[active years]])),1,"")</f>
        <v/>
      </c>
      <c r="T5058" t="str">
        <f>IF(ISNUMBER(SEARCH(T$1,raw[[#This Row],[active years]])),1,"")</f>
        <v/>
      </c>
      <c r="U5058" t="str">
        <f>IF(ISNUMBER(SEARCH(U$1,raw[[#This Row],[active years]])),1,"")</f>
        <v/>
      </c>
      <c r="V5058" t="str">
        <f>IF(ISNUMBER(SEARCH(V$1,raw[[#This Row],[active years]])),1,"")</f>
        <v/>
      </c>
      <c r="W5058" t="str">
        <f>IF(ISNUMBER(SEARCH(W$1,raw[[#This Row],[active years]])),1,"")</f>
        <v/>
      </c>
      <c r="X5058" t="str">
        <f>IF(ISNUMBER(SEARCH(X$1,raw[[#This Row],[active years]])),1,"")</f>
        <v/>
      </c>
      <c r="Y5058" t="str">
        <f>IF(ISNUMBER(SEARCH(Y$1,raw[[#This Row],[active years]])),1,"")</f>
        <v/>
      </c>
      <c r="Z5058" t="str">
        <f>IF(ISNUMBER(SEARCH(Z$1,raw[[#This Row],[active years]])),1,"")</f>
        <v/>
      </c>
      <c r="AA5058" t="str">
        <f>IF(ISNUMBER(SEARCH(AA$1,raw[[#This Row],[active years]])),1,"")</f>
        <v/>
      </c>
    </row>
    <row r="5059" spans="1:27" x14ac:dyDescent="0.45">
      <c r="A5059">
        <f>raw[team]</f>
        <v>5905</v>
      </c>
      <c r="B5059">
        <f>raw[rookie year]</f>
        <v>2016</v>
      </c>
      <c r="C5059" t="str">
        <f>IF(ISNUMBER(SEARCH(C$1,raw[[#This Row],[active years]])),1,"")</f>
        <v/>
      </c>
      <c r="D5059" t="str">
        <f>IF(ISNUMBER(SEARCH(D$1,raw[[#This Row],[active years]])),1,"")</f>
        <v/>
      </c>
      <c r="E5059" t="str">
        <f>IF(ISNUMBER(SEARCH(E$1,raw[[#This Row],[active years]])),1,"")</f>
        <v/>
      </c>
      <c r="F5059" t="str">
        <f>IF(ISNUMBER(SEARCH(F$1,raw[[#This Row],[active years]])),1,"")</f>
        <v/>
      </c>
      <c r="G5059" t="str">
        <f>IF(ISNUMBER(SEARCH(G$1,raw[[#This Row],[active years]])),1,"")</f>
        <v/>
      </c>
      <c r="H5059" t="str">
        <f>IF(ISNUMBER(SEARCH(H$1,raw[[#This Row],[active years]])),1,"")</f>
        <v/>
      </c>
      <c r="I5059" t="str">
        <f>IF(ISNUMBER(SEARCH(I$1,raw[[#This Row],[active years]])),1,"")</f>
        <v/>
      </c>
      <c r="J5059" t="str">
        <f>IF(ISNUMBER(SEARCH(J$1,raw[[#This Row],[active years]])),1,"")</f>
        <v/>
      </c>
      <c r="K5059" t="str">
        <f>IF(ISNUMBER(SEARCH(K$1,raw[[#This Row],[active years]])),1,"")</f>
        <v/>
      </c>
      <c r="L5059" t="str">
        <f>IF(ISNUMBER(SEARCH(L$1,raw[[#This Row],[active years]])),1,"")</f>
        <v/>
      </c>
      <c r="M5059" t="str">
        <f>IF(ISNUMBER(SEARCH(M$1,raw[[#This Row],[active years]])),1,"")</f>
        <v/>
      </c>
      <c r="N5059" t="str">
        <f>IF(ISNUMBER(SEARCH(N$1,raw[[#This Row],[active years]])),1,"")</f>
        <v/>
      </c>
      <c r="O5059" t="str">
        <f>IF(ISNUMBER(SEARCH(O$1,raw[[#This Row],[active years]])),1,"")</f>
        <v/>
      </c>
      <c r="P5059" t="str">
        <f>IF(ISNUMBER(SEARCH(P$1,raw[[#This Row],[active years]])),1,"")</f>
        <v/>
      </c>
      <c r="Q5059" t="str">
        <f>IF(ISNUMBER(SEARCH(Q$1,raw[[#This Row],[active years]])),1,"")</f>
        <v/>
      </c>
      <c r="R5059" t="str">
        <f>IF(ISNUMBER(SEARCH(R$1,raw[[#This Row],[active years]])),1,"")</f>
        <v/>
      </c>
      <c r="S5059" t="str">
        <f>IF(ISNUMBER(SEARCH(S$1,raw[[#This Row],[active years]])),1,"")</f>
        <v/>
      </c>
      <c r="T5059" t="str">
        <f>IF(ISNUMBER(SEARCH(T$1,raw[[#This Row],[active years]])),1,"")</f>
        <v/>
      </c>
      <c r="U5059" t="str">
        <f>IF(ISNUMBER(SEARCH(U$1,raw[[#This Row],[active years]])),1,"")</f>
        <v/>
      </c>
      <c r="V5059" t="str">
        <f>IF(ISNUMBER(SEARCH(V$1,raw[[#This Row],[active years]])),1,"")</f>
        <v/>
      </c>
      <c r="W5059" t="str">
        <f>IF(ISNUMBER(SEARCH(W$1,raw[[#This Row],[active years]])),1,"")</f>
        <v/>
      </c>
      <c r="X5059" t="str">
        <f>IF(ISNUMBER(SEARCH(X$1,raw[[#This Row],[active years]])),1,"")</f>
        <v/>
      </c>
      <c r="Y5059" t="str">
        <f>IF(ISNUMBER(SEARCH(Y$1,raw[[#This Row],[active years]])),1,"")</f>
        <v/>
      </c>
      <c r="Z5059" t="str">
        <f>IF(ISNUMBER(SEARCH(Z$1,raw[[#This Row],[active years]])),1,"")</f>
        <v/>
      </c>
      <c r="AA5059">
        <f>IF(ISNUMBER(SEARCH(AA$1,raw[[#This Row],[active years]])),1,"")</f>
        <v>1</v>
      </c>
    </row>
    <row r="5060" spans="1:27" x14ac:dyDescent="0.45">
      <c r="A5060">
        <f>raw[team]</f>
        <v>5906</v>
      </c>
      <c r="B5060">
        <f>raw[rookie year]</f>
        <v>2016</v>
      </c>
      <c r="C5060" t="str">
        <f>IF(ISNUMBER(SEARCH(C$1,raw[[#This Row],[active years]])),1,"")</f>
        <v/>
      </c>
      <c r="D5060" t="str">
        <f>IF(ISNUMBER(SEARCH(D$1,raw[[#This Row],[active years]])),1,"")</f>
        <v/>
      </c>
      <c r="E5060" t="str">
        <f>IF(ISNUMBER(SEARCH(E$1,raw[[#This Row],[active years]])),1,"")</f>
        <v/>
      </c>
      <c r="F5060" t="str">
        <f>IF(ISNUMBER(SEARCH(F$1,raw[[#This Row],[active years]])),1,"")</f>
        <v/>
      </c>
      <c r="G5060" t="str">
        <f>IF(ISNUMBER(SEARCH(G$1,raw[[#This Row],[active years]])),1,"")</f>
        <v/>
      </c>
      <c r="H5060" t="str">
        <f>IF(ISNUMBER(SEARCH(H$1,raw[[#This Row],[active years]])),1,"")</f>
        <v/>
      </c>
      <c r="I5060" t="str">
        <f>IF(ISNUMBER(SEARCH(I$1,raw[[#This Row],[active years]])),1,"")</f>
        <v/>
      </c>
      <c r="J5060" t="str">
        <f>IF(ISNUMBER(SEARCH(J$1,raw[[#This Row],[active years]])),1,"")</f>
        <v/>
      </c>
      <c r="K5060" t="str">
        <f>IF(ISNUMBER(SEARCH(K$1,raw[[#This Row],[active years]])),1,"")</f>
        <v/>
      </c>
      <c r="L5060" t="str">
        <f>IF(ISNUMBER(SEARCH(L$1,raw[[#This Row],[active years]])),1,"")</f>
        <v/>
      </c>
      <c r="M5060" t="str">
        <f>IF(ISNUMBER(SEARCH(M$1,raw[[#This Row],[active years]])),1,"")</f>
        <v/>
      </c>
      <c r="N5060" t="str">
        <f>IF(ISNUMBER(SEARCH(N$1,raw[[#This Row],[active years]])),1,"")</f>
        <v/>
      </c>
      <c r="O5060" t="str">
        <f>IF(ISNUMBER(SEARCH(O$1,raw[[#This Row],[active years]])),1,"")</f>
        <v/>
      </c>
      <c r="P5060" t="str">
        <f>IF(ISNUMBER(SEARCH(P$1,raw[[#This Row],[active years]])),1,"")</f>
        <v/>
      </c>
      <c r="Q5060" t="str">
        <f>IF(ISNUMBER(SEARCH(Q$1,raw[[#This Row],[active years]])),1,"")</f>
        <v/>
      </c>
      <c r="R5060" t="str">
        <f>IF(ISNUMBER(SEARCH(R$1,raw[[#This Row],[active years]])),1,"")</f>
        <v/>
      </c>
      <c r="S5060" t="str">
        <f>IF(ISNUMBER(SEARCH(S$1,raw[[#This Row],[active years]])),1,"")</f>
        <v/>
      </c>
      <c r="T5060" t="str">
        <f>IF(ISNUMBER(SEARCH(T$1,raw[[#This Row],[active years]])),1,"")</f>
        <v/>
      </c>
      <c r="U5060" t="str">
        <f>IF(ISNUMBER(SEARCH(U$1,raw[[#This Row],[active years]])),1,"")</f>
        <v/>
      </c>
      <c r="V5060" t="str">
        <f>IF(ISNUMBER(SEARCH(V$1,raw[[#This Row],[active years]])),1,"")</f>
        <v/>
      </c>
      <c r="W5060" t="str">
        <f>IF(ISNUMBER(SEARCH(W$1,raw[[#This Row],[active years]])),1,"")</f>
        <v/>
      </c>
      <c r="X5060" t="str">
        <f>IF(ISNUMBER(SEARCH(X$1,raw[[#This Row],[active years]])),1,"")</f>
        <v/>
      </c>
      <c r="Y5060" t="str">
        <f>IF(ISNUMBER(SEARCH(Y$1,raw[[#This Row],[active years]])),1,"")</f>
        <v/>
      </c>
      <c r="Z5060" t="str">
        <f>IF(ISNUMBER(SEARCH(Z$1,raw[[#This Row],[active years]])),1,"")</f>
        <v/>
      </c>
      <c r="AA5060">
        <f>IF(ISNUMBER(SEARCH(AA$1,raw[[#This Row],[active years]])),1,"")</f>
        <v>1</v>
      </c>
    </row>
    <row r="5061" spans="1:27" x14ac:dyDescent="0.45">
      <c r="A5061">
        <f>raw[team]</f>
        <v>5907</v>
      </c>
      <c r="B5061">
        <f>raw[rookie year]</f>
        <v>2016</v>
      </c>
      <c r="C5061" t="str">
        <f>IF(ISNUMBER(SEARCH(C$1,raw[[#This Row],[active years]])),1,"")</f>
        <v/>
      </c>
      <c r="D5061" t="str">
        <f>IF(ISNUMBER(SEARCH(D$1,raw[[#This Row],[active years]])),1,"")</f>
        <v/>
      </c>
      <c r="E5061" t="str">
        <f>IF(ISNUMBER(SEARCH(E$1,raw[[#This Row],[active years]])),1,"")</f>
        <v/>
      </c>
      <c r="F5061" t="str">
        <f>IF(ISNUMBER(SEARCH(F$1,raw[[#This Row],[active years]])),1,"")</f>
        <v/>
      </c>
      <c r="G5061" t="str">
        <f>IF(ISNUMBER(SEARCH(G$1,raw[[#This Row],[active years]])),1,"")</f>
        <v/>
      </c>
      <c r="H5061" t="str">
        <f>IF(ISNUMBER(SEARCH(H$1,raw[[#This Row],[active years]])),1,"")</f>
        <v/>
      </c>
      <c r="I5061" t="str">
        <f>IF(ISNUMBER(SEARCH(I$1,raw[[#This Row],[active years]])),1,"")</f>
        <v/>
      </c>
      <c r="J5061" t="str">
        <f>IF(ISNUMBER(SEARCH(J$1,raw[[#This Row],[active years]])),1,"")</f>
        <v/>
      </c>
      <c r="K5061" t="str">
        <f>IF(ISNUMBER(SEARCH(K$1,raw[[#This Row],[active years]])),1,"")</f>
        <v/>
      </c>
      <c r="L5061" t="str">
        <f>IF(ISNUMBER(SEARCH(L$1,raw[[#This Row],[active years]])),1,"")</f>
        <v/>
      </c>
      <c r="M5061" t="str">
        <f>IF(ISNUMBER(SEARCH(M$1,raw[[#This Row],[active years]])),1,"")</f>
        <v/>
      </c>
      <c r="N5061" t="str">
        <f>IF(ISNUMBER(SEARCH(N$1,raw[[#This Row],[active years]])),1,"")</f>
        <v/>
      </c>
      <c r="O5061" t="str">
        <f>IF(ISNUMBER(SEARCH(O$1,raw[[#This Row],[active years]])),1,"")</f>
        <v/>
      </c>
      <c r="P5061" t="str">
        <f>IF(ISNUMBER(SEARCH(P$1,raw[[#This Row],[active years]])),1,"")</f>
        <v/>
      </c>
      <c r="Q5061" t="str">
        <f>IF(ISNUMBER(SEARCH(Q$1,raw[[#This Row],[active years]])),1,"")</f>
        <v/>
      </c>
      <c r="R5061" t="str">
        <f>IF(ISNUMBER(SEARCH(R$1,raw[[#This Row],[active years]])),1,"")</f>
        <v/>
      </c>
      <c r="S5061" t="str">
        <f>IF(ISNUMBER(SEARCH(S$1,raw[[#This Row],[active years]])),1,"")</f>
        <v/>
      </c>
      <c r="T5061" t="str">
        <f>IF(ISNUMBER(SEARCH(T$1,raw[[#This Row],[active years]])),1,"")</f>
        <v/>
      </c>
      <c r="U5061" t="str">
        <f>IF(ISNUMBER(SEARCH(U$1,raw[[#This Row],[active years]])),1,"")</f>
        <v/>
      </c>
      <c r="V5061" t="str">
        <f>IF(ISNUMBER(SEARCH(V$1,raw[[#This Row],[active years]])),1,"")</f>
        <v/>
      </c>
      <c r="W5061" t="str">
        <f>IF(ISNUMBER(SEARCH(W$1,raw[[#This Row],[active years]])),1,"")</f>
        <v/>
      </c>
      <c r="X5061" t="str">
        <f>IF(ISNUMBER(SEARCH(X$1,raw[[#This Row],[active years]])),1,"")</f>
        <v/>
      </c>
      <c r="Y5061" t="str">
        <f>IF(ISNUMBER(SEARCH(Y$1,raw[[#This Row],[active years]])),1,"")</f>
        <v/>
      </c>
      <c r="Z5061" t="str">
        <f>IF(ISNUMBER(SEARCH(Z$1,raw[[#This Row],[active years]])),1,"")</f>
        <v/>
      </c>
      <c r="AA5061">
        <f>IF(ISNUMBER(SEARCH(AA$1,raw[[#This Row],[active years]])),1,"")</f>
        <v>1</v>
      </c>
    </row>
    <row r="5062" spans="1:27" x14ac:dyDescent="0.45">
      <c r="A5062">
        <f>raw[team]</f>
        <v>5908</v>
      </c>
      <c r="B5062">
        <f>raw[rookie year]</f>
        <v>2016</v>
      </c>
      <c r="C5062" t="str">
        <f>IF(ISNUMBER(SEARCH(C$1,raw[[#This Row],[active years]])),1,"")</f>
        <v/>
      </c>
      <c r="D5062" t="str">
        <f>IF(ISNUMBER(SEARCH(D$1,raw[[#This Row],[active years]])),1,"")</f>
        <v/>
      </c>
      <c r="E5062" t="str">
        <f>IF(ISNUMBER(SEARCH(E$1,raw[[#This Row],[active years]])),1,"")</f>
        <v/>
      </c>
      <c r="F5062" t="str">
        <f>IF(ISNUMBER(SEARCH(F$1,raw[[#This Row],[active years]])),1,"")</f>
        <v/>
      </c>
      <c r="G5062" t="str">
        <f>IF(ISNUMBER(SEARCH(G$1,raw[[#This Row],[active years]])),1,"")</f>
        <v/>
      </c>
      <c r="H5062" t="str">
        <f>IF(ISNUMBER(SEARCH(H$1,raw[[#This Row],[active years]])),1,"")</f>
        <v/>
      </c>
      <c r="I5062" t="str">
        <f>IF(ISNUMBER(SEARCH(I$1,raw[[#This Row],[active years]])),1,"")</f>
        <v/>
      </c>
      <c r="J5062" t="str">
        <f>IF(ISNUMBER(SEARCH(J$1,raw[[#This Row],[active years]])),1,"")</f>
        <v/>
      </c>
      <c r="K5062" t="str">
        <f>IF(ISNUMBER(SEARCH(K$1,raw[[#This Row],[active years]])),1,"")</f>
        <v/>
      </c>
      <c r="L5062" t="str">
        <f>IF(ISNUMBER(SEARCH(L$1,raw[[#This Row],[active years]])),1,"")</f>
        <v/>
      </c>
      <c r="M5062" t="str">
        <f>IF(ISNUMBER(SEARCH(M$1,raw[[#This Row],[active years]])),1,"")</f>
        <v/>
      </c>
      <c r="N5062" t="str">
        <f>IF(ISNUMBER(SEARCH(N$1,raw[[#This Row],[active years]])),1,"")</f>
        <v/>
      </c>
      <c r="O5062" t="str">
        <f>IF(ISNUMBER(SEARCH(O$1,raw[[#This Row],[active years]])),1,"")</f>
        <v/>
      </c>
      <c r="P5062" t="str">
        <f>IF(ISNUMBER(SEARCH(P$1,raw[[#This Row],[active years]])),1,"")</f>
        <v/>
      </c>
      <c r="Q5062" t="str">
        <f>IF(ISNUMBER(SEARCH(Q$1,raw[[#This Row],[active years]])),1,"")</f>
        <v/>
      </c>
      <c r="R5062" t="str">
        <f>IF(ISNUMBER(SEARCH(R$1,raw[[#This Row],[active years]])),1,"")</f>
        <v/>
      </c>
      <c r="S5062" t="str">
        <f>IF(ISNUMBER(SEARCH(S$1,raw[[#This Row],[active years]])),1,"")</f>
        <v/>
      </c>
      <c r="T5062" t="str">
        <f>IF(ISNUMBER(SEARCH(T$1,raw[[#This Row],[active years]])),1,"")</f>
        <v/>
      </c>
      <c r="U5062" t="str">
        <f>IF(ISNUMBER(SEARCH(U$1,raw[[#This Row],[active years]])),1,"")</f>
        <v/>
      </c>
      <c r="V5062" t="str">
        <f>IF(ISNUMBER(SEARCH(V$1,raw[[#This Row],[active years]])),1,"")</f>
        <v/>
      </c>
      <c r="W5062" t="str">
        <f>IF(ISNUMBER(SEARCH(W$1,raw[[#This Row],[active years]])),1,"")</f>
        <v/>
      </c>
      <c r="X5062" t="str">
        <f>IF(ISNUMBER(SEARCH(X$1,raw[[#This Row],[active years]])),1,"")</f>
        <v/>
      </c>
      <c r="Y5062" t="str">
        <f>IF(ISNUMBER(SEARCH(Y$1,raw[[#This Row],[active years]])),1,"")</f>
        <v/>
      </c>
      <c r="Z5062" t="str">
        <f>IF(ISNUMBER(SEARCH(Z$1,raw[[#This Row],[active years]])),1,"")</f>
        <v/>
      </c>
      <c r="AA5062">
        <f>IF(ISNUMBER(SEARCH(AA$1,raw[[#This Row],[active years]])),1,"")</f>
        <v>1</v>
      </c>
    </row>
    <row r="5063" spans="1:27" x14ac:dyDescent="0.45">
      <c r="A5063">
        <f>raw[team]</f>
        <v>5909</v>
      </c>
      <c r="B5063">
        <f>raw[rookie year]</f>
        <v>2016</v>
      </c>
      <c r="C5063" t="str">
        <f>IF(ISNUMBER(SEARCH(C$1,raw[[#This Row],[active years]])),1,"")</f>
        <v/>
      </c>
      <c r="D5063" t="str">
        <f>IF(ISNUMBER(SEARCH(D$1,raw[[#This Row],[active years]])),1,"")</f>
        <v/>
      </c>
      <c r="E5063" t="str">
        <f>IF(ISNUMBER(SEARCH(E$1,raw[[#This Row],[active years]])),1,"")</f>
        <v/>
      </c>
      <c r="F5063" t="str">
        <f>IF(ISNUMBER(SEARCH(F$1,raw[[#This Row],[active years]])),1,"")</f>
        <v/>
      </c>
      <c r="G5063" t="str">
        <f>IF(ISNUMBER(SEARCH(G$1,raw[[#This Row],[active years]])),1,"")</f>
        <v/>
      </c>
      <c r="H5063" t="str">
        <f>IF(ISNUMBER(SEARCH(H$1,raw[[#This Row],[active years]])),1,"")</f>
        <v/>
      </c>
      <c r="I5063" t="str">
        <f>IF(ISNUMBER(SEARCH(I$1,raw[[#This Row],[active years]])),1,"")</f>
        <v/>
      </c>
      <c r="J5063" t="str">
        <f>IF(ISNUMBER(SEARCH(J$1,raw[[#This Row],[active years]])),1,"")</f>
        <v/>
      </c>
      <c r="K5063" t="str">
        <f>IF(ISNUMBER(SEARCH(K$1,raw[[#This Row],[active years]])),1,"")</f>
        <v/>
      </c>
      <c r="L5063" t="str">
        <f>IF(ISNUMBER(SEARCH(L$1,raw[[#This Row],[active years]])),1,"")</f>
        <v/>
      </c>
      <c r="M5063" t="str">
        <f>IF(ISNUMBER(SEARCH(M$1,raw[[#This Row],[active years]])),1,"")</f>
        <v/>
      </c>
      <c r="N5063" t="str">
        <f>IF(ISNUMBER(SEARCH(N$1,raw[[#This Row],[active years]])),1,"")</f>
        <v/>
      </c>
      <c r="O5063" t="str">
        <f>IF(ISNUMBER(SEARCH(O$1,raw[[#This Row],[active years]])),1,"")</f>
        <v/>
      </c>
      <c r="P5063" t="str">
        <f>IF(ISNUMBER(SEARCH(P$1,raw[[#This Row],[active years]])),1,"")</f>
        <v/>
      </c>
      <c r="Q5063" t="str">
        <f>IF(ISNUMBER(SEARCH(Q$1,raw[[#This Row],[active years]])),1,"")</f>
        <v/>
      </c>
      <c r="R5063" t="str">
        <f>IF(ISNUMBER(SEARCH(R$1,raw[[#This Row],[active years]])),1,"")</f>
        <v/>
      </c>
      <c r="S5063" t="str">
        <f>IF(ISNUMBER(SEARCH(S$1,raw[[#This Row],[active years]])),1,"")</f>
        <v/>
      </c>
      <c r="T5063" t="str">
        <f>IF(ISNUMBER(SEARCH(T$1,raw[[#This Row],[active years]])),1,"")</f>
        <v/>
      </c>
      <c r="U5063" t="str">
        <f>IF(ISNUMBER(SEARCH(U$1,raw[[#This Row],[active years]])),1,"")</f>
        <v/>
      </c>
      <c r="V5063" t="str">
        <f>IF(ISNUMBER(SEARCH(V$1,raw[[#This Row],[active years]])),1,"")</f>
        <v/>
      </c>
      <c r="W5063" t="str">
        <f>IF(ISNUMBER(SEARCH(W$1,raw[[#This Row],[active years]])),1,"")</f>
        <v/>
      </c>
      <c r="X5063" t="str">
        <f>IF(ISNUMBER(SEARCH(X$1,raw[[#This Row],[active years]])),1,"")</f>
        <v/>
      </c>
      <c r="Y5063" t="str">
        <f>IF(ISNUMBER(SEARCH(Y$1,raw[[#This Row],[active years]])),1,"")</f>
        <v/>
      </c>
      <c r="Z5063" t="str">
        <f>IF(ISNUMBER(SEARCH(Z$1,raw[[#This Row],[active years]])),1,"")</f>
        <v/>
      </c>
      <c r="AA5063" t="str">
        <f>IF(ISNUMBER(SEARCH(AA$1,raw[[#This Row],[active years]])),1,"")</f>
        <v/>
      </c>
    </row>
    <row r="5064" spans="1:27" x14ac:dyDescent="0.45">
      <c r="A5064">
        <f>raw[team]</f>
        <v>5910</v>
      </c>
      <c r="B5064">
        <f>raw[rookie year]</f>
        <v>2016</v>
      </c>
      <c r="C5064" t="str">
        <f>IF(ISNUMBER(SEARCH(C$1,raw[[#This Row],[active years]])),1,"")</f>
        <v/>
      </c>
      <c r="D5064" t="str">
        <f>IF(ISNUMBER(SEARCH(D$1,raw[[#This Row],[active years]])),1,"")</f>
        <v/>
      </c>
      <c r="E5064" t="str">
        <f>IF(ISNUMBER(SEARCH(E$1,raw[[#This Row],[active years]])),1,"")</f>
        <v/>
      </c>
      <c r="F5064" t="str">
        <f>IF(ISNUMBER(SEARCH(F$1,raw[[#This Row],[active years]])),1,"")</f>
        <v/>
      </c>
      <c r="G5064" t="str">
        <f>IF(ISNUMBER(SEARCH(G$1,raw[[#This Row],[active years]])),1,"")</f>
        <v/>
      </c>
      <c r="H5064" t="str">
        <f>IF(ISNUMBER(SEARCH(H$1,raw[[#This Row],[active years]])),1,"")</f>
        <v/>
      </c>
      <c r="I5064" t="str">
        <f>IF(ISNUMBER(SEARCH(I$1,raw[[#This Row],[active years]])),1,"")</f>
        <v/>
      </c>
      <c r="J5064" t="str">
        <f>IF(ISNUMBER(SEARCH(J$1,raw[[#This Row],[active years]])),1,"")</f>
        <v/>
      </c>
      <c r="K5064" t="str">
        <f>IF(ISNUMBER(SEARCH(K$1,raw[[#This Row],[active years]])),1,"")</f>
        <v/>
      </c>
      <c r="L5064" t="str">
        <f>IF(ISNUMBER(SEARCH(L$1,raw[[#This Row],[active years]])),1,"")</f>
        <v/>
      </c>
      <c r="M5064" t="str">
        <f>IF(ISNUMBER(SEARCH(M$1,raw[[#This Row],[active years]])),1,"")</f>
        <v/>
      </c>
      <c r="N5064" t="str">
        <f>IF(ISNUMBER(SEARCH(N$1,raw[[#This Row],[active years]])),1,"")</f>
        <v/>
      </c>
      <c r="O5064" t="str">
        <f>IF(ISNUMBER(SEARCH(O$1,raw[[#This Row],[active years]])),1,"")</f>
        <v/>
      </c>
      <c r="P5064" t="str">
        <f>IF(ISNUMBER(SEARCH(P$1,raw[[#This Row],[active years]])),1,"")</f>
        <v/>
      </c>
      <c r="Q5064" t="str">
        <f>IF(ISNUMBER(SEARCH(Q$1,raw[[#This Row],[active years]])),1,"")</f>
        <v/>
      </c>
      <c r="R5064" t="str">
        <f>IF(ISNUMBER(SEARCH(R$1,raw[[#This Row],[active years]])),1,"")</f>
        <v/>
      </c>
      <c r="S5064" t="str">
        <f>IF(ISNUMBER(SEARCH(S$1,raw[[#This Row],[active years]])),1,"")</f>
        <v/>
      </c>
      <c r="T5064" t="str">
        <f>IF(ISNUMBER(SEARCH(T$1,raw[[#This Row],[active years]])),1,"")</f>
        <v/>
      </c>
      <c r="U5064" t="str">
        <f>IF(ISNUMBER(SEARCH(U$1,raw[[#This Row],[active years]])),1,"")</f>
        <v/>
      </c>
      <c r="V5064" t="str">
        <f>IF(ISNUMBER(SEARCH(V$1,raw[[#This Row],[active years]])),1,"")</f>
        <v/>
      </c>
      <c r="W5064" t="str">
        <f>IF(ISNUMBER(SEARCH(W$1,raw[[#This Row],[active years]])),1,"")</f>
        <v/>
      </c>
      <c r="X5064" t="str">
        <f>IF(ISNUMBER(SEARCH(X$1,raw[[#This Row],[active years]])),1,"")</f>
        <v/>
      </c>
      <c r="Y5064" t="str">
        <f>IF(ISNUMBER(SEARCH(Y$1,raw[[#This Row],[active years]])),1,"")</f>
        <v/>
      </c>
      <c r="Z5064" t="str">
        <f>IF(ISNUMBER(SEARCH(Z$1,raw[[#This Row],[active years]])),1,"")</f>
        <v/>
      </c>
      <c r="AA5064">
        <f>IF(ISNUMBER(SEARCH(AA$1,raw[[#This Row],[active years]])),1,"")</f>
        <v>1</v>
      </c>
    </row>
    <row r="5065" spans="1:27" x14ac:dyDescent="0.45">
      <c r="A5065">
        <f>raw[team]</f>
        <v>5911</v>
      </c>
      <c r="B5065">
        <f>raw[rookie year]</f>
        <v>2016</v>
      </c>
      <c r="C5065" t="str">
        <f>IF(ISNUMBER(SEARCH(C$1,raw[[#This Row],[active years]])),1,"")</f>
        <v/>
      </c>
      <c r="D5065" t="str">
        <f>IF(ISNUMBER(SEARCH(D$1,raw[[#This Row],[active years]])),1,"")</f>
        <v/>
      </c>
      <c r="E5065" t="str">
        <f>IF(ISNUMBER(SEARCH(E$1,raw[[#This Row],[active years]])),1,"")</f>
        <v/>
      </c>
      <c r="F5065" t="str">
        <f>IF(ISNUMBER(SEARCH(F$1,raw[[#This Row],[active years]])),1,"")</f>
        <v/>
      </c>
      <c r="G5065" t="str">
        <f>IF(ISNUMBER(SEARCH(G$1,raw[[#This Row],[active years]])),1,"")</f>
        <v/>
      </c>
      <c r="H5065" t="str">
        <f>IF(ISNUMBER(SEARCH(H$1,raw[[#This Row],[active years]])),1,"")</f>
        <v/>
      </c>
      <c r="I5065" t="str">
        <f>IF(ISNUMBER(SEARCH(I$1,raw[[#This Row],[active years]])),1,"")</f>
        <v/>
      </c>
      <c r="J5065" t="str">
        <f>IF(ISNUMBER(SEARCH(J$1,raw[[#This Row],[active years]])),1,"")</f>
        <v/>
      </c>
      <c r="K5065" t="str">
        <f>IF(ISNUMBER(SEARCH(K$1,raw[[#This Row],[active years]])),1,"")</f>
        <v/>
      </c>
      <c r="L5065" t="str">
        <f>IF(ISNUMBER(SEARCH(L$1,raw[[#This Row],[active years]])),1,"")</f>
        <v/>
      </c>
      <c r="M5065" t="str">
        <f>IF(ISNUMBER(SEARCH(M$1,raw[[#This Row],[active years]])),1,"")</f>
        <v/>
      </c>
      <c r="N5065" t="str">
        <f>IF(ISNUMBER(SEARCH(N$1,raw[[#This Row],[active years]])),1,"")</f>
        <v/>
      </c>
      <c r="O5065" t="str">
        <f>IF(ISNUMBER(SEARCH(O$1,raw[[#This Row],[active years]])),1,"")</f>
        <v/>
      </c>
      <c r="P5065" t="str">
        <f>IF(ISNUMBER(SEARCH(P$1,raw[[#This Row],[active years]])),1,"")</f>
        <v/>
      </c>
      <c r="Q5065" t="str">
        <f>IF(ISNUMBER(SEARCH(Q$1,raw[[#This Row],[active years]])),1,"")</f>
        <v/>
      </c>
      <c r="R5065" t="str">
        <f>IF(ISNUMBER(SEARCH(R$1,raw[[#This Row],[active years]])),1,"")</f>
        <v/>
      </c>
      <c r="S5065" t="str">
        <f>IF(ISNUMBER(SEARCH(S$1,raw[[#This Row],[active years]])),1,"")</f>
        <v/>
      </c>
      <c r="T5065" t="str">
        <f>IF(ISNUMBER(SEARCH(T$1,raw[[#This Row],[active years]])),1,"")</f>
        <v/>
      </c>
      <c r="U5065" t="str">
        <f>IF(ISNUMBER(SEARCH(U$1,raw[[#This Row],[active years]])),1,"")</f>
        <v/>
      </c>
      <c r="V5065" t="str">
        <f>IF(ISNUMBER(SEARCH(V$1,raw[[#This Row],[active years]])),1,"")</f>
        <v/>
      </c>
      <c r="W5065" t="str">
        <f>IF(ISNUMBER(SEARCH(W$1,raw[[#This Row],[active years]])),1,"")</f>
        <v/>
      </c>
      <c r="X5065" t="str">
        <f>IF(ISNUMBER(SEARCH(X$1,raw[[#This Row],[active years]])),1,"")</f>
        <v/>
      </c>
      <c r="Y5065" t="str">
        <f>IF(ISNUMBER(SEARCH(Y$1,raw[[#This Row],[active years]])),1,"")</f>
        <v/>
      </c>
      <c r="Z5065" t="str">
        <f>IF(ISNUMBER(SEARCH(Z$1,raw[[#This Row],[active years]])),1,"")</f>
        <v/>
      </c>
      <c r="AA5065">
        <f>IF(ISNUMBER(SEARCH(AA$1,raw[[#This Row],[active years]])),1,"")</f>
        <v>1</v>
      </c>
    </row>
    <row r="5066" spans="1:27" x14ac:dyDescent="0.45">
      <c r="A5066">
        <f>raw[team]</f>
        <v>5912</v>
      </c>
      <c r="B5066">
        <f>raw[rookie year]</f>
        <v>2016</v>
      </c>
      <c r="C5066" t="str">
        <f>IF(ISNUMBER(SEARCH(C$1,raw[[#This Row],[active years]])),1,"")</f>
        <v/>
      </c>
      <c r="D5066" t="str">
        <f>IF(ISNUMBER(SEARCH(D$1,raw[[#This Row],[active years]])),1,"")</f>
        <v/>
      </c>
      <c r="E5066" t="str">
        <f>IF(ISNUMBER(SEARCH(E$1,raw[[#This Row],[active years]])),1,"")</f>
        <v/>
      </c>
      <c r="F5066" t="str">
        <f>IF(ISNUMBER(SEARCH(F$1,raw[[#This Row],[active years]])),1,"")</f>
        <v/>
      </c>
      <c r="G5066" t="str">
        <f>IF(ISNUMBER(SEARCH(G$1,raw[[#This Row],[active years]])),1,"")</f>
        <v/>
      </c>
      <c r="H5066" t="str">
        <f>IF(ISNUMBER(SEARCH(H$1,raw[[#This Row],[active years]])),1,"")</f>
        <v/>
      </c>
      <c r="I5066" t="str">
        <f>IF(ISNUMBER(SEARCH(I$1,raw[[#This Row],[active years]])),1,"")</f>
        <v/>
      </c>
      <c r="J5066" t="str">
        <f>IF(ISNUMBER(SEARCH(J$1,raw[[#This Row],[active years]])),1,"")</f>
        <v/>
      </c>
      <c r="K5066" t="str">
        <f>IF(ISNUMBER(SEARCH(K$1,raw[[#This Row],[active years]])),1,"")</f>
        <v/>
      </c>
      <c r="L5066" t="str">
        <f>IF(ISNUMBER(SEARCH(L$1,raw[[#This Row],[active years]])),1,"")</f>
        <v/>
      </c>
      <c r="M5066" t="str">
        <f>IF(ISNUMBER(SEARCH(M$1,raw[[#This Row],[active years]])),1,"")</f>
        <v/>
      </c>
      <c r="N5066" t="str">
        <f>IF(ISNUMBER(SEARCH(N$1,raw[[#This Row],[active years]])),1,"")</f>
        <v/>
      </c>
      <c r="O5066" t="str">
        <f>IF(ISNUMBER(SEARCH(O$1,raw[[#This Row],[active years]])),1,"")</f>
        <v/>
      </c>
      <c r="P5066" t="str">
        <f>IF(ISNUMBER(SEARCH(P$1,raw[[#This Row],[active years]])),1,"")</f>
        <v/>
      </c>
      <c r="Q5066" t="str">
        <f>IF(ISNUMBER(SEARCH(Q$1,raw[[#This Row],[active years]])),1,"")</f>
        <v/>
      </c>
      <c r="R5066" t="str">
        <f>IF(ISNUMBER(SEARCH(R$1,raw[[#This Row],[active years]])),1,"")</f>
        <v/>
      </c>
      <c r="S5066" t="str">
        <f>IF(ISNUMBER(SEARCH(S$1,raw[[#This Row],[active years]])),1,"")</f>
        <v/>
      </c>
      <c r="T5066" t="str">
        <f>IF(ISNUMBER(SEARCH(T$1,raw[[#This Row],[active years]])),1,"")</f>
        <v/>
      </c>
      <c r="U5066" t="str">
        <f>IF(ISNUMBER(SEARCH(U$1,raw[[#This Row],[active years]])),1,"")</f>
        <v/>
      </c>
      <c r="V5066" t="str">
        <f>IF(ISNUMBER(SEARCH(V$1,raw[[#This Row],[active years]])),1,"")</f>
        <v/>
      </c>
      <c r="W5066" t="str">
        <f>IF(ISNUMBER(SEARCH(W$1,raw[[#This Row],[active years]])),1,"")</f>
        <v/>
      </c>
      <c r="X5066" t="str">
        <f>IF(ISNUMBER(SEARCH(X$1,raw[[#This Row],[active years]])),1,"")</f>
        <v/>
      </c>
      <c r="Y5066" t="str">
        <f>IF(ISNUMBER(SEARCH(Y$1,raw[[#This Row],[active years]])),1,"")</f>
        <v/>
      </c>
      <c r="Z5066" t="str">
        <f>IF(ISNUMBER(SEARCH(Z$1,raw[[#This Row],[active years]])),1,"")</f>
        <v/>
      </c>
      <c r="AA5066">
        <f>IF(ISNUMBER(SEARCH(AA$1,raw[[#This Row],[active years]])),1,"")</f>
        <v>1</v>
      </c>
    </row>
    <row r="5067" spans="1:27" x14ac:dyDescent="0.45">
      <c r="A5067">
        <f>raw[team]</f>
        <v>5913</v>
      </c>
      <c r="B5067">
        <f>raw[rookie year]</f>
        <v>2016</v>
      </c>
      <c r="C5067" t="str">
        <f>IF(ISNUMBER(SEARCH(C$1,raw[[#This Row],[active years]])),1,"")</f>
        <v/>
      </c>
      <c r="D5067" t="str">
        <f>IF(ISNUMBER(SEARCH(D$1,raw[[#This Row],[active years]])),1,"")</f>
        <v/>
      </c>
      <c r="E5067" t="str">
        <f>IF(ISNUMBER(SEARCH(E$1,raw[[#This Row],[active years]])),1,"")</f>
        <v/>
      </c>
      <c r="F5067" t="str">
        <f>IF(ISNUMBER(SEARCH(F$1,raw[[#This Row],[active years]])),1,"")</f>
        <v/>
      </c>
      <c r="G5067" t="str">
        <f>IF(ISNUMBER(SEARCH(G$1,raw[[#This Row],[active years]])),1,"")</f>
        <v/>
      </c>
      <c r="H5067" t="str">
        <f>IF(ISNUMBER(SEARCH(H$1,raw[[#This Row],[active years]])),1,"")</f>
        <v/>
      </c>
      <c r="I5067" t="str">
        <f>IF(ISNUMBER(SEARCH(I$1,raw[[#This Row],[active years]])),1,"")</f>
        <v/>
      </c>
      <c r="J5067" t="str">
        <f>IF(ISNUMBER(SEARCH(J$1,raw[[#This Row],[active years]])),1,"")</f>
        <v/>
      </c>
      <c r="K5067" t="str">
        <f>IF(ISNUMBER(SEARCH(K$1,raw[[#This Row],[active years]])),1,"")</f>
        <v/>
      </c>
      <c r="L5067" t="str">
        <f>IF(ISNUMBER(SEARCH(L$1,raw[[#This Row],[active years]])),1,"")</f>
        <v/>
      </c>
      <c r="M5067" t="str">
        <f>IF(ISNUMBER(SEARCH(M$1,raw[[#This Row],[active years]])),1,"")</f>
        <v/>
      </c>
      <c r="N5067" t="str">
        <f>IF(ISNUMBER(SEARCH(N$1,raw[[#This Row],[active years]])),1,"")</f>
        <v/>
      </c>
      <c r="O5067" t="str">
        <f>IF(ISNUMBER(SEARCH(O$1,raw[[#This Row],[active years]])),1,"")</f>
        <v/>
      </c>
      <c r="P5067" t="str">
        <f>IF(ISNUMBER(SEARCH(P$1,raw[[#This Row],[active years]])),1,"")</f>
        <v/>
      </c>
      <c r="Q5067" t="str">
        <f>IF(ISNUMBER(SEARCH(Q$1,raw[[#This Row],[active years]])),1,"")</f>
        <v/>
      </c>
      <c r="R5067" t="str">
        <f>IF(ISNUMBER(SEARCH(R$1,raw[[#This Row],[active years]])),1,"")</f>
        <v/>
      </c>
      <c r="S5067" t="str">
        <f>IF(ISNUMBER(SEARCH(S$1,raw[[#This Row],[active years]])),1,"")</f>
        <v/>
      </c>
      <c r="T5067" t="str">
        <f>IF(ISNUMBER(SEARCH(T$1,raw[[#This Row],[active years]])),1,"")</f>
        <v/>
      </c>
      <c r="U5067" t="str">
        <f>IF(ISNUMBER(SEARCH(U$1,raw[[#This Row],[active years]])),1,"")</f>
        <v/>
      </c>
      <c r="V5067" t="str">
        <f>IF(ISNUMBER(SEARCH(V$1,raw[[#This Row],[active years]])),1,"")</f>
        <v/>
      </c>
      <c r="W5067" t="str">
        <f>IF(ISNUMBER(SEARCH(W$1,raw[[#This Row],[active years]])),1,"")</f>
        <v/>
      </c>
      <c r="X5067" t="str">
        <f>IF(ISNUMBER(SEARCH(X$1,raw[[#This Row],[active years]])),1,"")</f>
        <v/>
      </c>
      <c r="Y5067" t="str">
        <f>IF(ISNUMBER(SEARCH(Y$1,raw[[#This Row],[active years]])),1,"")</f>
        <v/>
      </c>
      <c r="Z5067" t="str">
        <f>IF(ISNUMBER(SEARCH(Z$1,raw[[#This Row],[active years]])),1,"")</f>
        <v/>
      </c>
      <c r="AA5067">
        <f>IF(ISNUMBER(SEARCH(AA$1,raw[[#This Row],[active years]])),1,"")</f>
        <v>1</v>
      </c>
    </row>
    <row r="5068" spans="1:27" x14ac:dyDescent="0.45">
      <c r="A5068">
        <f>raw[team]</f>
        <v>5914</v>
      </c>
      <c r="B5068">
        <f>raw[rookie year]</f>
        <v>2016</v>
      </c>
      <c r="C5068" t="str">
        <f>IF(ISNUMBER(SEARCH(C$1,raw[[#This Row],[active years]])),1,"")</f>
        <v/>
      </c>
      <c r="D5068" t="str">
        <f>IF(ISNUMBER(SEARCH(D$1,raw[[#This Row],[active years]])),1,"")</f>
        <v/>
      </c>
      <c r="E5068" t="str">
        <f>IF(ISNUMBER(SEARCH(E$1,raw[[#This Row],[active years]])),1,"")</f>
        <v/>
      </c>
      <c r="F5068" t="str">
        <f>IF(ISNUMBER(SEARCH(F$1,raw[[#This Row],[active years]])),1,"")</f>
        <v/>
      </c>
      <c r="G5068" t="str">
        <f>IF(ISNUMBER(SEARCH(G$1,raw[[#This Row],[active years]])),1,"")</f>
        <v/>
      </c>
      <c r="H5068" t="str">
        <f>IF(ISNUMBER(SEARCH(H$1,raw[[#This Row],[active years]])),1,"")</f>
        <v/>
      </c>
      <c r="I5068" t="str">
        <f>IF(ISNUMBER(SEARCH(I$1,raw[[#This Row],[active years]])),1,"")</f>
        <v/>
      </c>
      <c r="J5068" t="str">
        <f>IF(ISNUMBER(SEARCH(J$1,raw[[#This Row],[active years]])),1,"")</f>
        <v/>
      </c>
      <c r="K5068" t="str">
        <f>IF(ISNUMBER(SEARCH(K$1,raw[[#This Row],[active years]])),1,"")</f>
        <v/>
      </c>
      <c r="L5068" t="str">
        <f>IF(ISNUMBER(SEARCH(L$1,raw[[#This Row],[active years]])),1,"")</f>
        <v/>
      </c>
      <c r="M5068" t="str">
        <f>IF(ISNUMBER(SEARCH(M$1,raw[[#This Row],[active years]])),1,"")</f>
        <v/>
      </c>
      <c r="N5068" t="str">
        <f>IF(ISNUMBER(SEARCH(N$1,raw[[#This Row],[active years]])),1,"")</f>
        <v/>
      </c>
      <c r="O5068" t="str">
        <f>IF(ISNUMBER(SEARCH(O$1,raw[[#This Row],[active years]])),1,"")</f>
        <v/>
      </c>
      <c r="P5068" t="str">
        <f>IF(ISNUMBER(SEARCH(P$1,raw[[#This Row],[active years]])),1,"")</f>
        <v/>
      </c>
      <c r="Q5068" t="str">
        <f>IF(ISNUMBER(SEARCH(Q$1,raw[[#This Row],[active years]])),1,"")</f>
        <v/>
      </c>
      <c r="R5068" t="str">
        <f>IF(ISNUMBER(SEARCH(R$1,raw[[#This Row],[active years]])),1,"")</f>
        <v/>
      </c>
      <c r="S5068" t="str">
        <f>IF(ISNUMBER(SEARCH(S$1,raw[[#This Row],[active years]])),1,"")</f>
        <v/>
      </c>
      <c r="T5068" t="str">
        <f>IF(ISNUMBER(SEARCH(T$1,raw[[#This Row],[active years]])),1,"")</f>
        <v/>
      </c>
      <c r="U5068" t="str">
        <f>IF(ISNUMBER(SEARCH(U$1,raw[[#This Row],[active years]])),1,"")</f>
        <v/>
      </c>
      <c r="V5068" t="str">
        <f>IF(ISNUMBER(SEARCH(V$1,raw[[#This Row],[active years]])),1,"")</f>
        <v/>
      </c>
      <c r="W5068" t="str">
        <f>IF(ISNUMBER(SEARCH(W$1,raw[[#This Row],[active years]])),1,"")</f>
        <v/>
      </c>
      <c r="X5068" t="str">
        <f>IF(ISNUMBER(SEARCH(X$1,raw[[#This Row],[active years]])),1,"")</f>
        <v/>
      </c>
      <c r="Y5068" t="str">
        <f>IF(ISNUMBER(SEARCH(Y$1,raw[[#This Row],[active years]])),1,"")</f>
        <v/>
      </c>
      <c r="Z5068" t="str">
        <f>IF(ISNUMBER(SEARCH(Z$1,raw[[#This Row],[active years]])),1,"")</f>
        <v/>
      </c>
      <c r="AA5068">
        <f>IF(ISNUMBER(SEARCH(AA$1,raw[[#This Row],[active years]])),1,"")</f>
        <v>1</v>
      </c>
    </row>
    <row r="5069" spans="1:27" x14ac:dyDescent="0.45">
      <c r="A5069">
        <f>raw[team]</f>
        <v>5915</v>
      </c>
      <c r="B5069">
        <f>raw[rookie year]</f>
        <v>2016</v>
      </c>
      <c r="C5069" t="str">
        <f>IF(ISNUMBER(SEARCH(C$1,raw[[#This Row],[active years]])),1,"")</f>
        <v/>
      </c>
      <c r="D5069" t="str">
        <f>IF(ISNUMBER(SEARCH(D$1,raw[[#This Row],[active years]])),1,"")</f>
        <v/>
      </c>
      <c r="E5069" t="str">
        <f>IF(ISNUMBER(SEARCH(E$1,raw[[#This Row],[active years]])),1,"")</f>
        <v/>
      </c>
      <c r="F5069" t="str">
        <f>IF(ISNUMBER(SEARCH(F$1,raw[[#This Row],[active years]])),1,"")</f>
        <v/>
      </c>
      <c r="G5069" t="str">
        <f>IF(ISNUMBER(SEARCH(G$1,raw[[#This Row],[active years]])),1,"")</f>
        <v/>
      </c>
      <c r="H5069" t="str">
        <f>IF(ISNUMBER(SEARCH(H$1,raw[[#This Row],[active years]])),1,"")</f>
        <v/>
      </c>
      <c r="I5069" t="str">
        <f>IF(ISNUMBER(SEARCH(I$1,raw[[#This Row],[active years]])),1,"")</f>
        <v/>
      </c>
      <c r="J5069" t="str">
        <f>IF(ISNUMBER(SEARCH(J$1,raw[[#This Row],[active years]])),1,"")</f>
        <v/>
      </c>
      <c r="K5069" t="str">
        <f>IF(ISNUMBER(SEARCH(K$1,raw[[#This Row],[active years]])),1,"")</f>
        <v/>
      </c>
      <c r="L5069" t="str">
        <f>IF(ISNUMBER(SEARCH(L$1,raw[[#This Row],[active years]])),1,"")</f>
        <v/>
      </c>
      <c r="M5069" t="str">
        <f>IF(ISNUMBER(SEARCH(M$1,raw[[#This Row],[active years]])),1,"")</f>
        <v/>
      </c>
      <c r="N5069" t="str">
        <f>IF(ISNUMBER(SEARCH(N$1,raw[[#This Row],[active years]])),1,"")</f>
        <v/>
      </c>
      <c r="O5069" t="str">
        <f>IF(ISNUMBER(SEARCH(O$1,raw[[#This Row],[active years]])),1,"")</f>
        <v/>
      </c>
      <c r="P5069" t="str">
        <f>IF(ISNUMBER(SEARCH(P$1,raw[[#This Row],[active years]])),1,"")</f>
        <v/>
      </c>
      <c r="Q5069" t="str">
        <f>IF(ISNUMBER(SEARCH(Q$1,raw[[#This Row],[active years]])),1,"")</f>
        <v/>
      </c>
      <c r="R5069" t="str">
        <f>IF(ISNUMBER(SEARCH(R$1,raw[[#This Row],[active years]])),1,"")</f>
        <v/>
      </c>
      <c r="S5069" t="str">
        <f>IF(ISNUMBER(SEARCH(S$1,raw[[#This Row],[active years]])),1,"")</f>
        <v/>
      </c>
      <c r="T5069" t="str">
        <f>IF(ISNUMBER(SEARCH(T$1,raw[[#This Row],[active years]])),1,"")</f>
        <v/>
      </c>
      <c r="U5069" t="str">
        <f>IF(ISNUMBER(SEARCH(U$1,raw[[#This Row],[active years]])),1,"")</f>
        <v/>
      </c>
      <c r="V5069" t="str">
        <f>IF(ISNUMBER(SEARCH(V$1,raw[[#This Row],[active years]])),1,"")</f>
        <v/>
      </c>
      <c r="W5069" t="str">
        <f>IF(ISNUMBER(SEARCH(W$1,raw[[#This Row],[active years]])),1,"")</f>
        <v/>
      </c>
      <c r="X5069" t="str">
        <f>IF(ISNUMBER(SEARCH(X$1,raw[[#This Row],[active years]])),1,"")</f>
        <v/>
      </c>
      <c r="Y5069" t="str">
        <f>IF(ISNUMBER(SEARCH(Y$1,raw[[#This Row],[active years]])),1,"")</f>
        <v/>
      </c>
      <c r="Z5069" t="str">
        <f>IF(ISNUMBER(SEARCH(Z$1,raw[[#This Row],[active years]])),1,"")</f>
        <v/>
      </c>
      <c r="AA5069">
        <f>IF(ISNUMBER(SEARCH(AA$1,raw[[#This Row],[active years]])),1,"")</f>
        <v>1</v>
      </c>
    </row>
    <row r="5070" spans="1:27" x14ac:dyDescent="0.45">
      <c r="A5070">
        <f>raw[team]</f>
        <v>5916</v>
      </c>
      <c r="B5070">
        <f>raw[rookie year]</f>
        <v>2016</v>
      </c>
      <c r="C5070" t="str">
        <f>IF(ISNUMBER(SEARCH(C$1,raw[[#This Row],[active years]])),1,"")</f>
        <v/>
      </c>
      <c r="D5070" t="str">
        <f>IF(ISNUMBER(SEARCH(D$1,raw[[#This Row],[active years]])),1,"")</f>
        <v/>
      </c>
      <c r="E5070" t="str">
        <f>IF(ISNUMBER(SEARCH(E$1,raw[[#This Row],[active years]])),1,"")</f>
        <v/>
      </c>
      <c r="F5070" t="str">
        <f>IF(ISNUMBER(SEARCH(F$1,raw[[#This Row],[active years]])),1,"")</f>
        <v/>
      </c>
      <c r="G5070" t="str">
        <f>IF(ISNUMBER(SEARCH(G$1,raw[[#This Row],[active years]])),1,"")</f>
        <v/>
      </c>
      <c r="H5070" t="str">
        <f>IF(ISNUMBER(SEARCH(H$1,raw[[#This Row],[active years]])),1,"")</f>
        <v/>
      </c>
      <c r="I5070" t="str">
        <f>IF(ISNUMBER(SEARCH(I$1,raw[[#This Row],[active years]])),1,"")</f>
        <v/>
      </c>
      <c r="J5070" t="str">
        <f>IF(ISNUMBER(SEARCH(J$1,raw[[#This Row],[active years]])),1,"")</f>
        <v/>
      </c>
      <c r="K5070" t="str">
        <f>IF(ISNUMBER(SEARCH(K$1,raw[[#This Row],[active years]])),1,"")</f>
        <v/>
      </c>
      <c r="L5070" t="str">
        <f>IF(ISNUMBER(SEARCH(L$1,raw[[#This Row],[active years]])),1,"")</f>
        <v/>
      </c>
      <c r="M5070" t="str">
        <f>IF(ISNUMBER(SEARCH(M$1,raw[[#This Row],[active years]])),1,"")</f>
        <v/>
      </c>
      <c r="N5070" t="str">
        <f>IF(ISNUMBER(SEARCH(N$1,raw[[#This Row],[active years]])),1,"")</f>
        <v/>
      </c>
      <c r="O5070" t="str">
        <f>IF(ISNUMBER(SEARCH(O$1,raw[[#This Row],[active years]])),1,"")</f>
        <v/>
      </c>
      <c r="P5070" t="str">
        <f>IF(ISNUMBER(SEARCH(P$1,raw[[#This Row],[active years]])),1,"")</f>
        <v/>
      </c>
      <c r="Q5070" t="str">
        <f>IF(ISNUMBER(SEARCH(Q$1,raw[[#This Row],[active years]])),1,"")</f>
        <v/>
      </c>
      <c r="R5070" t="str">
        <f>IF(ISNUMBER(SEARCH(R$1,raw[[#This Row],[active years]])),1,"")</f>
        <v/>
      </c>
      <c r="S5070" t="str">
        <f>IF(ISNUMBER(SEARCH(S$1,raw[[#This Row],[active years]])),1,"")</f>
        <v/>
      </c>
      <c r="T5070" t="str">
        <f>IF(ISNUMBER(SEARCH(T$1,raw[[#This Row],[active years]])),1,"")</f>
        <v/>
      </c>
      <c r="U5070" t="str">
        <f>IF(ISNUMBER(SEARCH(U$1,raw[[#This Row],[active years]])),1,"")</f>
        <v/>
      </c>
      <c r="V5070" t="str">
        <f>IF(ISNUMBER(SEARCH(V$1,raw[[#This Row],[active years]])),1,"")</f>
        <v/>
      </c>
      <c r="W5070" t="str">
        <f>IF(ISNUMBER(SEARCH(W$1,raw[[#This Row],[active years]])),1,"")</f>
        <v/>
      </c>
      <c r="X5070" t="str">
        <f>IF(ISNUMBER(SEARCH(X$1,raw[[#This Row],[active years]])),1,"")</f>
        <v/>
      </c>
      <c r="Y5070" t="str">
        <f>IF(ISNUMBER(SEARCH(Y$1,raw[[#This Row],[active years]])),1,"")</f>
        <v/>
      </c>
      <c r="Z5070" t="str">
        <f>IF(ISNUMBER(SEARCH(Z$1,raw[[#This Row],[active years]])),1,"")</f>
        <v/>
      </c>
      <c r="AA5070" t="str">
        <f>IF(ISNUMBER(SEARCH(AA$1,raw[[#This Row],[active years]])),1,"")</f>
        <v/>
      </c>
    </row>
    <row r="5071" spans="1:27" x14ac:dyDescent="0.45">
      <c r="A5071">
        <f>raw[team]</f>
        <v>5917</v>
      </c>
      <c r="B5071">
        <f>raw[rookie year]</f>
        <v>2016</v>
      </c>
      <c r="C5071" t="str">
        <f>IF(ISNUMBER(SEARCH(C$1,raw[[#This Row],[active years]])),1,"")</f>
        <v/>
      </c>
      <c r="D5071" t="str">
        <f>IF(ISNUMBER(SEARCH(D$1,raw[[#This Row],[active years]])),1,"")</f>
        <v/>
      </c>
      <c r="E5071" t="str">
        <f>IF(ISNUMBER(SEARCH(E$1,raw[[#This Row],[active years]])),1,"")</f>
        <v/>
      </c>
      <c r="F5071" t="str">
        <f>IF(ISNUMBER(SEARCH(F$1,raw[[#This Row],[active years]])),1,"")</f>
        <v/>
      </c>
      <c r="G5071" t="str">
        <f>IF(ISNUMBER(SEARCH(G$1,raw[[#This Row],[active years]])),1,"")</f>
        <v/>
      </c>
      <c r="H5071" t="str">
        <f>IF(ISNUMBER(SEARCH(H$1,raw[[#This Row],[active years]])),1,"")</f>
        <v/>
      </c>
      <c r="I5071" t="str">
        <f>IF(ISNUMBER(SEARCH(I$1,raw[[#This Row],[active years]])),1,"")</f>
        <v/>
      </c>
      <c r="J5071" t="str">
        <f>IF(ISNUMBER(SEARCH(J$1,raw[[#This Row],[active years]])),1,"")</f>
        <v/>
      </c>
      <c r="K5071" t="str">
        <f>IF(ISNUMBER(SEARCH(K$1,raw[[#This Row],[active years]])),1,"")</f>
        <v/>
      </c>
      <c r="L5071" t="str">
        <f>IF(ISNUMBER(SEARCH(L$1,raw[[#This Row],[active years]])),1,"")</f>
        <v/>
      </c>
      <c r="M5071" t="str">
        <f>IF(ISNUMBER(SEARCH(M$1,raw[[#This Row],[active years]])),1,"")</f>
        <v/>
      </c>
      <c r="N5071" t="str">
        <f>IF(ISNUMBER(SEARCH(N$1,raw[[#This Row],[active years]])),1,"")</f>
        <v/>
      </c>
      <c r="O5071" t="str">
        <f>IF(ISNUMBER(SEARCH(O$1,raw[[#This Row],[active years]])),1,"")</f>
        <v/>
      </c>
      <c r="P5071" t="str">
        <f>IF(ISNUMBER(SEARCH(P$1,raw[[#This Row],[active years]])),1,"")</f>
        <v/>
      </c>
      <c r="Q5071" t="str">
        <f>IF(ISNUMBER(SEARCH(Q$1,raw[[#This Row],[active years]])),1,"")</f>
        <v/>
      </c>
      <c r="R5071" t="str">
        <f>IF(ISNUMBER(SEARCH(R$1,raw[[#This Row],[active years]])),1,"")</f>
        <v/>
      </c>
      <c r="S5071" t="str">
        <f>IF(ISNUMBER(SEARCH(S$1,raw[[#This Row],[active years]])),1,"")</f>
        <v/>
      </c>
      <c r="T5071" t="str">
        <f>IF(ISNUMBER(SEARCH(T$1,raw[[#This Row],[active years]])),1,"")</f>
        <v/>
      </c>
      <c r="U5071" t="str">
        <f>IF(ISNUMBER(SEARCH(U$1,raw[[#This Row],[active years]])),1,"")</f>
        <v/>
      </c>
      <c r="V5071" t="str">
        <f>IF(ISNUMBER(SEARCH(V$1,raw[[#This Row],[active years]])),1,"")</f>
        <v/>
      </c>
      <c r="W5071" t="str">
        <f>IF(ISNUMBER(SEARCH(W$1,raw[[#This Row],[active years]])),1,"")</f>
        <v/>
      </c>
      <c r="X5071" t="str">
        <f>IF(ISNUMBER(SEARCH(X$1,raw[[#This Row],[active years]])),1,"")</f>
        <v/>
      </c>
      <c r="Y5071" t="str">
        <f>IF(ISNUMBER(SEARCH(Y$1,raw[[#This Row],[active years]])),1,"")</f>
        <v/>
      </c>
      <c r="Z5071" t="str">
        <f>IF(ISNUMBER(SEARCH(Z$1,raw[[#This Row],[active years]])),1,"")</f>
        <v/>
      </c>
      <c r="AA5071" t="str">
        <f>IF(ISNUMBER(SEARCH(AA$1,raw[[#This Row],[active years]])),1,"")</f>
        <v/>
      </c>
    </row>
    <row r="5072" spans="1:27" x14ac:dyDescent="0.45">
      <c r="A5072">
        <f>raw[team]</f>
        <v>5918</v>
      </c>
      <c r="B5072">
        <f>raw[rookie year]</f>
        <v>2016</v>
      </c>
      <c r="C5072" t="str">
        <f>IF(ISNUMBER(SEARCH(C$1,raw[[#This Row],[active years]])),1,"")</f>
        <v/>
      </c>
      <c r="D5072" t="str">
        <f>IF(ISNUMBER(SEARCH(D$1,raw[[#This Row],[active years]])),1,"")</f>
        <v/>
      </c>
      <c r="E5072" t="str">
        <f>IF(ISNUMBER(SEARCH(E$1,raw[[#This Row],[active years]])),1,"")</f>
        <v/>
      </c>
      <c r="F5072" t="str">
        <f>IF(ISNUMBER(SEARCH(F$1,raw[[#This Row],[active years]])),1,"")</f>
        <v/>
      </c>
      <c r="G5072" t="str">
        <f>IF(ISNUMBER(SEARCH(G$1,raw[[#This Row],[active years]])),1,"")</f>
        <v/>
      </c>
      <c r="H5072" t="str">
        <f>IF(ISNUMBER(SEARCH(H$1,raw[[#This Row],[active years]])),1,"")</f>
        <v/>
      </c>
      <c r="I5072" t="str">
        <f>IF(ISNUMBER(SEARCH(I$1,raw[[#This Row],[active years]])),1,"")</f>
        <v/>
      </c>
      <c r="J5072" t="str">
        <f>IF(ISNUMBER(SEARCH(J$1,raw[[#This Row],[active years]])),1,"")</f>
        <v/>
      </c>
      <c r="K5072" t="str">
        <f>IF(ISNUMBER(SEARCH(K$1,raw[[#This Row],[active years]])),1,"")</f>
        <v/>
      </c>
      <c r="L5072" t="str">
        <f>IF(ISNUMBER(SEARCH(L$1,raw[[#This Row],[active years]])),1,"")</f>
        <v/>
      </c>
      <c r="M5072" t="str">
        <f>IF(ISNUMBER(SEARCH(M$1,raw[[#This Row],[active years]])),1,"")</f>
        <v/>
      </c>
      <c r="N5072" t="str">
        <f>IF(ISNUMBER(SEARCH(N$1,raw[[#This Row],[active years]])),1,"")</f>
        <v/>
      </c>
      <c r="O5072" t="str">
        <f>IF(ISNUMBER(SEARCH(O$1,raw[[#This Row],[active years]])),1,"")</f>
        <v/>
      </c>
      <c r="P5072" t="str">
        <f>IF(ISNUMBER(SEARCH(P$1,raw[[#This Row],[active years]])),1,"")</f>
        <v/>
      </c>
      <c r="Q5072" t="str">
        <f>IF(ISNUMBER(SEARCH(Q$1,raw[[#This Row],[active years]])),1,"")</f>
        <v/>
      </c>
      <c r="R5072" t="str">
        <f>IF(ISNUMBER(SEARCH(R$1,raw[[#This Row],[active years]])),1,"")</f>
        <v/>
      </c>
      <c r="S5072" t="str">
        <f>IF(ISNUMBER(SEARCH(S$1,raw[[#This Row],[active years]])),1,"")</f>
        <v/>
      </c>
      <c r="T5072" t="str">
        <f>IF(ISNUMBER(SEARCH(T$1,raw[[#This Row],[active years]])),1,"")</f>
        <v/>
      </c>
      <c r="U5072" t="str">
        <f>IF(ISNUMBER(SEARCH(U$1,raw[[#This Row],[active years]])),1,"")</f>
        <v/>
      </c>
      <c r="V5072" t="str">
        <f>IF(ISNUMBER(SEARCH(V$1,raw[[#This Row],[active years]])),1,"")</f>
        <v/>
      </c>
      <c r="W5072" t="str">
        <f>IF(ISNUMBER(SEARCH(W$1,raw[[#This Row],[active years]])),1,"")</f>
        <v/>
      </c>
      <c r="X5072" t="str">
        <f>IF(ISNUMBER(SEARCH(X$1,raw[[#This Row],[active years]])),1,"")</f>
        <v/>
      </c>
      <c r="Y5072" t="str">
        <f>IF(ISNUMBER(SEARCH(Y$1,raw[[#This Row],[active years]])),1,"")</f>
        <v/>
      </c>
      <c r="Z5072" t="str">
        <f>IF(ISNUMBER(SEARCH(Z$1,raw[[#This Row],[active years]])),1,"")</f>
        <v/>
      </c>
      <c r="AA5072">
        <f>IF(ISNUMBER(SEARCH(AA$1,raw[[#This Row],[active years]])),1,"")</f>
        <v>1</v>
      </c>
    </row>
    <row r="5073" spans="1:27" x14ac:dyDescent="0.45">
      <c r="A5073">
        <f>raw[team]</f>
        <v>5919</v>
      </c>
      <c r="B5073">
        <f>raw[rookie year]</f>
        <v>2016</v>
      </c>
      <c r="C5073" t="str">
        <f>IF(ISNUMBER(SEARCH(C$1,raw[[#This Row],[active years]])),1,"")</f>
        <v/>
      </c>
      <c r="D5073" t="str">
        <f>IF(ISNUMBER(SEARCH(D$1,raw[[#This Row],[active years]])),1,"")</f>
        <v/>
      </c>
      <c r="E5073" t="str">
        <f>IF(ISNUMBER(SEARCH(E$1,raw[[#This Row],[active years]])),1,"")</f>
        <v/>
      </c>
      <c r="F5073" t="str">
        <f>IF(ISNUMBER(SEARCH(F$1,raw[[#This Row],[active years]])),1,"")</f>
        <v/>
      </c>
      <c r="G5073" t="str">
        <f>IF(ISNUMBER(SEARCH(G$1,raw[[#This Row],[active years]])),1,"")</f>
        <v/>
      </c>
      <c r="H5073" t="str">
        <f>IF(ISNUMBER(SEARCH(H$1,raw[[#This Row],[active years]])),1,"")</f>
        <v/>
      </c>
      <c r="I5073" t="str">
        <f>IF(ISNUMBER(SEARCH(I$1,raw[[#This Row],[active years]])),1,"")</f>
        <v/>
      </c>
      <c r="J5073" t="str">
        <f>IF(ISNUMBER(SEARCH(J$1,raw[[#This Row],[active years]])),1,"")</f>
        <v/>
      </c>
      <c r="K5073" t="str">
        <f>IF(ISNUMBER(SEARCH(K$1,raw[[#This Row],[active years]])),1,"")</f>
        <v/>
      </c>
      <c r="L5073" t="str">
        <f>IF(ISNUMBER(SEARCH(L$1,raw[[#This Row],[active years]])),1,"")</f>
        <v/>
      </c>
      <c r="M5073" t="str">
        <f>IF(ISNUMBER(SEARCH(M$1,raw[[#This Row],[active years]])),1,"")</f>
        <v/>
      </c>
      <c r="N5073" t="str">
        <f>IF(ISNUMBER(SEARCH(N$1,raw[[#This Row],[active years]])),1,"")</f>
        <v/>
      </c>
      <c r="O5073" t="str">
        <f>IF(ISNUMBER(SEARCH(O$1,raw[[#This Row],[active years]])),1,"")</f>
        <v/>
      </c>
      <c r="P5073" t="str">
        <f>IF(ISNUMBER(SEARCH(P$1,raw[[#This Row],[active years]])),1,"")</f>
        <v/>
      </c>
      <c r="Q5073" t="str">
        <f>IF(ISNUMBER(SEARCH(Q$1,raw[[#This Row],[active years]])),1,"")</f>
        <v/>
      </c>
      <c r="R5073" t="str">
        <f>IF(ISNUMBER(SEARCH(R$1,raw[[#This Row],[active years]])),1,"")</f>
        <v/>
      </c>
      <c r="S5073" t="str">
        <f>IF(ISNUMBER(SEARCH(S$1,raw[[#This Row],[active years]])),1,"")</f>
        <v/>
      </c>
      <c r="T5073" t="str">
        <f>IF(ISNUMBER(SEARCH(T$1,raw[[#This Row],[active years]])),1,"")</f>
        <v/>
      </c>
      <c r="U5073" t="str">
        <f>IF(ISNUMBER(SEARCH(U$1,raw[[#This Row],[active years]])),1,"")</f>
        <v/>
      </c>
      <c r="V5073" t="str">
        <f>IF(ISNUMBER(SEARCH(V$1,raw[[#This Row],[active years]])),1,"")</f>
        <v/>
      </c>
      <c r="W5073" t="str">
        <f>IF(ISNUMBER(SEARCH(W$1,raw[[#This Row],[active years]])),1,"")</f>
        <v/>
      </c>
      <c r="X5073" t="str">
        <f>IF(ISNUMBER(SEARCH(X$1,raw[[#This Row],[active years]])),1,"")</f>
        <v/>
      </c>
      <c r="Y5073" t="str">
        <f>IF(ISNUMBER(SEARCH(Y$1,raw[[#This Row],[active years]])),1,"")</f>
        <v/>
      </c>
      <c r="Z5073" t="str">
        <f>IF(ISNUMBER(SEARCH(Z$1,raw[[#This Row],[active years]])),1,"")</f>
        <v/>
      </c>
      <c r="AA5073">
        <f>IF(ISNUMBER(SEARCH(AA$1,raw[[#This Row],[active years]])),1,"")</f>
        <v>1</v>
      </c>
    </row>
    <row r="5074" spans="1:27" x14ac:dyDescent="0.45">
      <c r="A5074">
        <f>raw[team]</f>
        <v>5920</v>
      </c>
      <c r="B5074">
        <f>raw[rookie year]</f>
        <v>2016</v>
      </c>
      <c r="C5074" t="str">
        <f>IF(ISNUMBER(SEARCH(C$1,raw[[#This Row],[active years]])),1,"")</f>
        <v/>
      </c>
      <c r="D5074" t="str">
        <f>IF(ISNUMBER(SEARCH(D$1,raw[[#This Row],[active years]])),1,"")</f>
        <v/>
      </c>
      <c r="E5074" t="str">
        <f>IF(ISNUMBER(SEARCH(E$1,raw[[#This Row],[active years]])),1,"")</f>
        <v/>
      </c>
      <c r="F5074" t="str">
        <f>IF(ISNUMBER(SEARCH(F$1,raw[[#This Row],[active years]])),1,"")</f>
        <v/>
      </c>
      <c r="G5074" t="str">
        <f>IF(ISNUMBER(SEARCH(G$1,raw[[#This Row],[active years]])),1,"")</f>
        <v/>
      </c>
      <c r="H5074" t="str">
        <f>IF(ISNUMBER(SEARCH(H$1,raw[[#This Row],[active years]])),1,"")</f>
        <v/>
      </c>
      <c r="I5074" t="str">
        <f>IF(ISNUMBER(SEARCH(I$1,raw[[#This Row],[active years]])),1,"")</f>
        <v/>
      </c>
      <c r="J5074" t="str">
        <f>IF(ISNUMBER(SEARCH(J$1,raw[[#This Row],[active years]])),1,"")</f>
        <v/>
      </c>
      <c r="K5074" t="str">
        <f>IF(ISNUMBER(SEARCH(K$1,raw[[#This Row],[active years]])),1,"")</f>
        <v/>
      </c>
      <c r="L5074" t="str">
        <f>IF(ISNUMBER(SEARCH(L$1,raw[[#This Row],[active years]])),1,"")</f>
        <v/>
      </c>
      <c r="M5074" t="str">
        <f>IF(ISNUMBER(SEARCH(M$1,raw[[#This Row],[active years]])),1,"")</f>
        <v/>
      </c>
      <c r="N5074" t="str">
        <f>IF(ISNUMBER(SEARCH(N$1,raw[[#This Row],[active years]])),1,"")</f>
        <v/>
      </c>
      <c r="O5074" t="str">
        <f>IF(ISNUMBER(SEARCH(O$1,raw[[#This Row],[active years]])),1,"")</f>
        <v/>
      </c>
      <c r="P5074" t="str">
        <f>IF(ISNUMBER(SEARCH(P$1,raw[[#This Row],[active years]])),1,"")</f>
        <v/>
      </c>
      <c r="Q5074" t="str">
        <f>IF(ISNUMBER(SEARCH(Q$1,raw[[#This Row],[active years]])),1,"")</f>
        <v/>
      </c>
      <c r="R5074" t="str">
        <f>IF(ISNUMBER(SEARCH(R$1,raw[[#This Row],[active years]])),1,"")</f>
        <v/>
      </c>
      <c r="S5074" t="str">
        <f>IF(ISNUMBER(SEARCH(S$1,raw[[#This Row],[active years]])),1,"")</f>
        <v/>
      </c>
      <c r="T5074" t="str">
        <f>IF(ISNUMBER(SEARCH(T$1,raw[[#This Row],[active years]])),1,"")</f>
        <v/>
      </c>
      <c r="U5074" t="str">
        <f>IF(ISNUMBER(SEARCH(U$1,raw[[#This Row],[active years]])),1,"")</f>
        <v/>
      </c>
      <c r="V5074" t="str">
        <f>IF(ISNUMBER(SEARCH(V$1,raw[[#This Row],[active years]])),1,"")</f>
        <v/>
      </c>
      <c r="W5074" t="str">
        <f>IF(ISNUMBER(SEARCH(W$1,raw[[#This Row],[active years]])),1,"")</f>
        <v/>
      </c>
      <c r="X5074" t="str">
        <f>IF(ISNUMBER(SEARCH(X$1,raw[[#This Row],[active years]])),1,"")</f>
        <v/>
      </c>
      <c r="Y5074" t="str">
        <f>IF(ISNUMBER(SEARCH(Y$1,raw[[#This Row],[active years]])),1,"")</f>
        <v/>
      </c>
      <c r="Z5074" t="str">
        <f>IF(ISNUMBER(SEARCH(Z$1,raw[[#This Row],[active years]])),1,"")</f>
        <v/>
      </c>
      <c r="AA5074">
        <f>IF(ISNUMBER(SEARCH(AA$1,raw[[#This Row],[active years]])),1,"")</f>
        <v>1</v>
      </c>
    </row>
    <row r="5075" spans="1:27" x14ac:dyDescent="0.45">
      <c r="A5075">
        <f>raw[team]</f>
        <v>5921</v>
      </c>
      <c r="B5075">
        <f>raw[rookie year]</f>
        <v>2016</v>
      </c>
      <c r="C5075" t="str">
        <f>IF(ISNUMBER(SEARCH(C$1,raw[[#This Row],[active years]])),1,"")</f>
        <v/>
      </c>
      <c r="D5075" t="str">
        <f>IF(ISNUMBER(SEARCH(D$1,raw[[#This Row],[active years]])),1,"")</f>
        <v/>
      </c>
      <c r="E5075" t="str">
        <f>IF(ISNUMBER(SEARCH(E$1,raw[[#This Row],[active years]])),1,"")</f>
        <v/>
      </c>
      <c r="F5075" t="str">
        <f>IF(ISNUMBER(SEARCH(F$1,raw[[#This Row],[active years]])),1,"")</f>
        <v/>
      </c>
      <c r="G5075" t="str">
        <f>IF(ISNUMBER(SEARCH(G$1,raw[[#This Row],[active years]])),1,"")</f>
        <v/>
      </c>
      <c r="H5075" t="str">
        <f>IF(ISNUMBER(SEARCH(H$1,raw[[#This Row],[active years]])),1,"")</f>
        <v/>
      </c>
      <c r="I5075" t="str">
        <f>IF(ISNUMBER(SEARCH(I$1,raw[[#This Row],[active years]])),1,"")</f>
        <v/>
      </c>
      <c r="J5075" t="str">
        <f>IF(ISNUMBER(SEARCH(J$1,raw[[#This Row],[active years]])),1,"")</f>
        <v/>
      </c>
      <c r="K5075" t="str">
        <f>IF(ISNUMBER(SEARCH(K$1,raw[[#This Row],[active years]])),1,"")</f>
        <v/>
      </c>
      <c r="L5075" t="str">
        <f>IF(ISNUMBER(SEARCH(L$1,raw[[#This Row],[active years]])),1,"")</f>
        <v/>
      </c>
      <c r="M5075" t="str">
        <f>IF(ISNUMBER(SEARCH(M$1,raw[[#This Row],[active years]])),1,"")</f>
        <v/>
      </c>
      <c r="N5075" t="str">
        <f>IF(ISNUMBER(SEARCH(N$1,raw[[#This Row],[active years]])),1,"")</f>
        <v/>
      </c>
      <c r="O5075" t="str">
        <f>IF(ISNUMBER(SEARCH(O$1,raw[[#This Row],[active years]])),1,"")</f>
        <v/>
      </c>
      <c r="P5075" t="str">
        <f>IF(ISNUMBER(SEARCH(P$1,raw[[#This Row],[active years]])),1,"")</f>
        <v/>
      </c>
      <c r="Q5075" t="str">
        <f>IF(ISNUMBER(SEARCH(Q$1,raw[[#This Row],[active years]])),1,"")</f>
        <v/>
      </c>
      <c r="R5075" t="str">
        <f>IF(ISNUMBER(SEARCH(R$1,raw[[#This Row],[active years]])),1,"")</f>
        <v/>
      </c>
      <c r="S5075" t="str">
        <f>IF(ISNUMBER(SEARCH(S$1,raw[[#This Row],[active years]])),1,"")</f>
        <v/>
      </c>
      <c r="T5075" t="str">
        <f>IF(ISNUMBER(SEARCH(T$1,raw[[#This Row],[active years]])),1,"")</f>
        <v/>
      </c>
      <c r="U5075" t="str">
        <f>IF(ISNUMBER(SEARCH(U$1,raw[[#This Row],[active years]])),1,"")</f>
        <v/>
      </c>
      <c r="V5075" t="str">
        <f>IF(ISNUMBER(SEARCH(V$1,raw[[#This Row],[active years]])),1,"")</f>
        <v/>
      </c>
      <c r="W5075" t="str">
        <f>IF(ISNUMBER(SEARCH(W$1,raw[[#This Row],[active years]])),1,"")</f>
        <v/>
      </c>
      <c r="X5075" t="str">
        <f>IF(ISNUMBER(SEARCH(X$1,raw[[#This Row],[active years]])),1,"")</f>
        <v/>
      </c>
      <c r="Y5075" t="str">
        <f>IF(ISNUMBER(SEARCH(Y$1,raw[[#This Row],[active years]])),1,"")</f>
        <v/>
      </c>
      <c r="Z5075" t="str">
        <f>IF(ISNUMBER(SEARCH(Z$1,raw[[#This Row],[active years]])),1,"")</f>
        <v/>
      </c>
      <c r="AA5075">
        <f>IF(ISNUMBER(SEARCH(AA$1,raw[[#This Row],[active years]])),1,"")</f>
        <v>1</v>
      </c>
    </row>
    <row r="5076" spans="1:27" x14ac:dyDescent="0.45">
      <c r="A5076">
        <f>raw[team]</f>
        <v>5922</v>
      </c>
      <c r="B5076">
        <f>raw[rookie year]</f>
        <v>2016</v>
      </c>
      <c r="C5076" t="str">
        <f>IF(ISNUMBER(SEARCH(C$1,raw[[#This Row],[active years]])),1,"")</f>
        <v/>
      </c>
      <c r="D5076" t="str">
        <f>IF(ISNUMBER(SEARCH(D$1,raw[[#This Row],[active years]])),1,"")</f>
        <v/>
      </c>
      <c r="E5076" t="str">
        <f>IF(ISNUMBER(SEARCH(E$1,raw[[#This Row],[active years]])),1,"")</f>
        <v/>
      </c>
      <c r="F5076" t="str">
        <f>IF(ISNUMBER(SEARCH(F$1,raw[[#This Row],[active years]])),1,"")</f>
        <v/>
      </c>
      <c r="G5076" t="str">
        <f>IF(ISNUMBER(SEARCH(G$1,raw[[#This Row],[active years]])),1,"")</f>
        <v/>
      </c>
      <c r="H5076" t="str">
        <f>IF(ISNUMBER(SEARCH(H$1,raw[[#This Row],[active years]])),1,"")</f>
        <v/>
      </c>
      <c r="I5076" t="str">
        <f>IF(ISNUMBER(SEARCH(I$1,raw[[#This Row],[active years]])),1,"")</f>
        <v/>
      </c>
      <c r="J5076" t="str">
        <f>IF(ISNUMBER(SEARCH(J$1,raw[[#This Row],[active years]])),1,"")</f>
        <v/>
      </c>
      <c r="K5076" t="str">
        <f>IF(ISNUMBER(SEARCH(K$1,raw[[#This Row],[active years]])),1,"")</f>
        <v/>
      </c>
      <c r="L5076" t="str">
        <f>IF(ISNUMBER(SEARCH(L$1,raw[[#This Row],[active years]])),1,"")</f>
        <v/>
      </c>
      <c r="M5076" t="str">
        <f>IF(ISNUMBER(SEARCH(M$1,raw[[#This Row],[active years]])),1,"")</f>
        <v/>
      </c>
      <c r="N5076" t="str">
        <f>IF(ISNUMBER(SEARCH(N$1,raw[[#This Row],[active years]])),1,"")</f>
        <v/>
      </c>
      <c r="O5076" t="str">
        <f>IF(ISNUMBER(SEARCH(O$1,raw[[#This Row],[active years]])),1,"")</f>
        <v/>
      </c>
      <c r="P5076" t="str">
        <f>IF(ISNUMBER(SEARCH(P$1,raw[[#This Row],[active years]])),1,"")</f>
        <v/>
      </c>
      <c r="Q5076" t="str">
        <f>IF(ISNUMBER(SEARCH(Q$1,raw[[#This Row],[active years]])),1,"")</f>
        <v/>
      </c>
      <c r="R5076" t="str">
        <f>IF(ISNUMBER(SEARCH(R$1,raw[[#This Row],[active years]])),1,"")</f>
        <v/>
      </c>
      <c r="S5076" t="str">
        <f>IF(ISNUMBER(SEARCH(S$1,raw[[#This Row],[active years]])),1,"")</f>
        <v/>
      </c>
      <c r="T5076" t="str">
        <f>IF(ISNUMBER(SEARCH(T$1,raw[[#This Row],[active years]])),1,"")</f>
        <v/>
      </c>
      <c r="U5076" t="str">
        <f>IF(ISNUMBER(SEARCH(U$1,raw[[#This Row],[active years]])),1,"")</f>
        <v/>
      </c>
      <c r="V5076" t="str">
        <f>IF(ISNUMBER(SEARCH(V$1,raw[[#This Row],[active years]])),1,"")</f>
        <v/>
      </c>
      <c r="W5076" t="str">
        <f>IF(ISNUMBER(SEARCH(W$1,raw[[#This Row],[active years]])),1,"")</f>
        <v/>
      </c>
      <c r="X5076" t="str">
        <f>IF(ISNUMBER(SEARCH(X$1,raw[[#This Row],[active years]])),1,"")</f>
        <v/>
      </c>
      <c r="Y5076" t="str">
        <f>IF(ISNUMBER(SEARCH(Y$1,raw[[#This Row],[active years]])),1,"")</f>
        <v/>
      </c>
      <c r="Z5076" t="str">
        <f>IF(ISNUMBER(SEARCH(Z$1,raw[[#This Row],[active years]])),1,"")</f>
        <v/>
      </c>
      <c r="AA5076" t="str">
        <f>IF(ISNUMBER(SEARCH(AA$1,raw[[#This Row],[active years]])),1,"")</f>
        <v/>
      </c>
    </row>
    <row r="5077" spans="1:27" x14ac:dyDescent="0.45">
      <c r="A5077">
        <f>raw[team]</f>
        <v>5923</v>
      </c>
      <c r="B5077">
        <f>raw[rookie year]</f>
        <v>2016</v>
      </c>
      <c r="C5077" t="str">
        <f>IF(ISNUMBER(SEARCH(C$1,raw[[#This Row],[active years]])),1,"")</f>
        <v/>
      </c>
      <c r="D5077" t="str">
        <f>IF(ISNUMBER(SEARCH(D$1,raw[[#This Row],[active years]])),1,"")</f>
        <v/>
      </c>
      <c r="E5077" t="str">
        <f>IF(ISNUMBER(SEARCH(E$1,raw[[#This Row],[active years]])),1,"")</f>
        <v/>
      </c>
      <c r="F5077" t="str">
        <f>IF(ISNUMBER(SEARCH(F$1,raw[[#This Row],[active years]])),1,"")</f>
        <v/>
      </c>
      <c r="G5077" t="str">
        <f>IF(ISNUMBER(SEARCH(G$1,raw[[#This Row],[active years]])),1,"")</f>
        <v/>
      </c>
      <c r="H5077" t="str">
        <f>IF(ISNUMBER(SEARCH(H$1,raw[[#This Row],[active years]])),1,"")</f>
        <v/>
      </c>
      <c r="I5077" t="str">
        <f>IF(ISNUMBER(SEARCH(I$1,raw[[#This Row],[active years]])),1,"")</f>
        <v/>
      </c>
      <c r="J5077" t="str">
        <f>IF(ISNUMBER(SEARCH(J$1,raw[[#This Row],[active years]])),1,"")</f>
        <v/>
      </c>
      <c r="K5077" t="str">
        <f>IF(ISNUMBER(SEARCH(K$1,raw[[#This Row],[active years]])),1,"")</f>
        <v/>
      </c>
      <c r="L5077" t="str">
        <f>IF(ISNUMBER(SEARCH(L$1,raw[[#This Row],[active years]])),1,"")</f>
        <v/>
      </c>
      <c r="M5077" t="str">
        <f>IF(ISNUMBER(SEARCH(M$1,raw[[#This Row],[active years]])),1,"")</f>
        <v/>
      </c>
      <c r="N5077" t="str">
        <f>IF(ISNUMBER(SEARCH(N$1,raw[[#This Row],[active years]])),1,"")</f>
        <v/>
      </c>
      <c r="O5077" t="str">
        <f>IF(ISNUMBER(SEARCH(O$1,raw[[#This Row],[active years]])),1,"")</f>
        <v/>
      </c>
      <c r="P5077" t="str">
        <f>IF(ISNUMBER(SEARCH(P$1,raw[[#This Row],[active years]])),1,"")</f>
        <v/>
      </c>
      <c r="Q5077" t="str">
        <f>IF(ISNUMBER(SEARCH(Q$1,raw[[#This Row],[active years]])),1,"")</f>
        <v/>
      </c>
      <c r="R5077" t="str">
        <f>IF(ISNUMBER(SEARCH(R$1,raw[[#This Row],[active years]])),1,"")</f>
        <v/>
      </c>
      <c r="S5077" t="str">
        <f>IF(ISNUMBER(SEARCH(S$1,raw[[#This Row],[active years]])),1,"")</f>
        <v/>
      </c>
      <c r="T5077" t="str">
        <f>IF(ISNUMBER(SEARCH(T$1,raw[[#This Row],[active years]])),1,"")</f>
        <v/>
      </c>
      <c r="U5077" t="str">
        <f>IF(ISNUMBER(SEARCH(U$1,raw[[#This Row],[active years]])),1,"")</f>
        <v/>
      </c>
      <c r="V5077" t="str">
        <f>IF(ISNUMBER(SEARCH(V$1,raw[[#This Row],[active years]])),1,"")</f>
        <v/>
      </c>
      <c r="W5077" t="str">
        <f>IF(ISNUMBER(SEARCH(W$1,raw[[#This Row],[active years]])),1,"")</f>
        <v/>
      </c>
      <c r="X5077" t="str">
        <f>IF(ISNUMBER(SEARCH(X$1,raw[[#This Row],[active years]])),1,"")</f>
        <v/>
      </c>
      <c r="Y5077" t="str">
        <f>IF(ISNUMBER(SEARCH(Y$1,raw[[#This Row],[active years]])),1,"")</f>
        <v/>
      </c>
      <c r="Z5077" t="str">
        <f>IF(ISNUMBER(SEARCH(Z$1,raw[[#This Row],[active years]])),1,"")</f>
        <v/>
      </c>
      <c r="AA5077">
        <f>IF(ISNUMBER(SEARCH(AA$1,raw[[#This Row],[active years]])),1,"")</f>
        <v>1</v>
      </c>
    </row>
    <row r="5078" spans="1:27" x14ac:dyDescent="0.45">
      <c r="A5078">
        <f>raw[team]</f>
        <v>5924</v>
      </c>
      <c r="B5078">
        <f>raw[rookie year]</f>
        <v>2016</v>
      </c>
      <c r="C5078" t="str">
        <f>IF(ISNUMBER(SEARCH(C$1,raw[[#This Row],[active years]])),1,"")</f>
        <v/>
      </c>
      <c r="D5078" t="str">
        <f>IF(ISNUMBER(SEARCH(D$1,raw[[#This Row],[active years]])),1,"")</f>
        <v/>
      </c>
      <c r="E5078" t="str">
        <f>IF(ISNUMBER(SEARCH(E$1,raw[[#This Row],[active years]])),1,"")</f>
        <v/>
      </c>
      <c r="F5078" t="str">
        <f>IF(ISNUMBER(SEARCH(F$1,raw[[#This Row],[active years]])),1,"")</f>
        <v/>
      </c>
      <c r="G5078" t="str">
        <f>IF(ISNUMBER(SEARCH(G$1,raw[[#This Row],[active years]])),1,"")</f>
        <v/>
      </c>
      <c r="H5078" t="str">
        <f>IF(ISNUMBER(SEARCH(H$1,raw[[#This Row],[active years]])),1,"")</f>
        <v/>
      </c>
      <c r="I5078" t="str">
        <f>IF(ISNUMBER(SEARCH(I$1,raw[[#This Row],[active years]])),1,"")</f>
        <v/>
      </c>
      <c r="J5078" t="str">
        <f>IF(ISNUMBER(SEARCH(J$1,raw[[#This Row],[active years]])),1,"")</f>
        <v/>
      </c>
      <c r="K5078" t="str">
        <f>IF(ISNUMBER(SEARCH(K$1,raw[[#This Row],[active years]])),1,"")</f>
        <v/>
      </c>
      <c r="L5078" t="str">
        <f>IF(ISNUMBER(SEARCH(L$1,raw[[#This Row],[active years]])),1,"")</f>
        <v/>
      </c>
      <c r="M5078" t="str">
        <f>IF(ISNUMBER(SEARCH(M$1,raw[[#This Row],[active years]])),1,"")</f>
        <v/>
      </c>
      <c r="N5078" t="str">
        <f>IF(ISNUMBER(SEARCH(N$1,raw[[#This Row],[active years]])),1,"")</f>
        <v/>
      </c>
      <c r="O5078" t="str">
        <f>IF(ISNUMBER(SEARCH(O$1,raw[[#This Row],[active years]])),1,"")</f>
        <v/>
      </c>
      <c r="P5078" t="str">
        <f>IF(ISNUMBER(SEARCH(P$1,raw[[#This Row],[active years]])),1,"")</f>
        <v/>
      </c>
      <c r="Q5078" t="str">
        <f>IF(ISNUMBER(SEARCH(Q$1,raw[[#This Row],[active years]])),1,"")</f>
        <v/>
      </c>
      <c r="R5078" t="str">
        <f>IF(ISNUMBER(SEARCH(R$1,raw[[#This Row],[active years]])),1,"")</f>
        <v/>
      </c>
      <c r="S5078" t="str">
        <f>IF(ISNUMBER(SEARCH(S$1,raw[[#This Row],[active years]])),1,"")</f>
        <v/>
      </c>
      <c r="T5078" t="str">
        <f>IF(ISNUMBER(SEARCH(T$1,raw[[#This Row],[active years]])),1,"")</f>
        <v/>
      </c>
      <c r="U5078" t="str">
        <f>IF(ISNUMBER(SEARCH(U$1,raw[[#This Row],[active years]])),1,"")</f>
        <v/>
      </c>
      <c r="V5078" t="str">
        <f>IF(ISNUMBER(SEARCH(V$1,raw[[#This Row],[active years]])),1,"")</f>
        <v/>
      </c>
      <c r="W5078" t="str">
        <f>IF(ISNUMBER(SEARCH(W$1,raw[[#This Row],[active years]])),1,"")</f>
        <v/>
      </c>
      <c r="X5078" t="str">
        <f>IF(ISNUMBER(SEARCH(X$1,raw[[#This Row],[active years]])),1,"")</f>
        <v/>
      </c>
      <c r="Y5078" t="str">
        <f>IF(ISNUMBER(SEARCH(Y$1,raw[[#This Row],[active years]])),1,"")</f>
        <v/>
      </c>
      <c r="Z5078" t="str">
        <f>IF(ISNUMBER(SEARCH(Z$1,raw[[#This Row],[active years]])),1,"")</f>
        <v/>
      </c>
      <c r="AA5078">
        <f>IF(ISNUMBER(SEARCH(AA$1,raw[[#This Row],[active years]])),1,"")</f>
        <v>1</v>
      </c>
    </row>
    <row r="5079" spans="1:27" x14ac:dyDescent="0.45">
      <c r="A5079">
        <f>raw[team]</f>
        <v>5925</v>
      </c>
      <c r="B5079">
        <f>raw[rookie year]</f>
        <v>2016</v>
      </c>
      <c r="C5079" t="str">
        <f>IF(ISNUMBER(SEARCH(C$1,raw[[#This Row],[active years]])),1,"")</f>
        <v/>
      </c>
      <c r="D5079" t="str">
        <f>IF(ISNUMBER(SEARCH(D$1,raw[[#This Row],[active years]])),1,"")</f>
        <v/>
      </c>
      <c r="E5079" t="str">
        <f>IF(ISNUMBER(SEARCH(E$1,raw[[#This Row],[active years]])),1,"")</f>
        <v/>
      </c>
      <c r="F5079" t="str">
        <f>IF(ISNUMBER(SEARCH(F$1,raw[[#This Row],[active years]])),1,"")</f>
        <v/>
      </c>
      <c r="G5079" t="str">
        <f>IF(ISNUMBER(SEARCH(G$1,raw[[#This Row],[active years]])),1,"")</f>
        <v/>
      </c>
      <c r="H5079" t="str">
        <f>IF(ISNUMBER(SEARCH(H$1,raw[[#This Row],[active years]])),1,"")</f>
        <v/>
      </c>
      <c r="I5079" t="str">
        <f>IF(ISNUMBER(SEARCH(I$1,raw[[#This Row],[active years]])),1,"")</f>
        <v/>
      </c>
      <c r="J5079" t="str">
        <f>IF(ISNUMBER(SEARCH(J$1,raw[[#This Row],[active years]])),1,"")</f>
        <v/>
      </c>
      <c r="K5079" t="str">
        <f>IF(ISNUMBER(SEARCH(K$1,raw[[#This Row],[active years]])),1,"")</f>
        <v/>
      </c>
      <c r="L5079" t="str">
        <f>IF(ISNUMBER(SEARCH(L$1,raw[[#This Row],[active years]])),1,"")</f>
        <v/>
      </c>
      <c r="M5079" t="str">
        <f>IF(ISNUMBER(SEARCH(M$1,raw[[#This Row],[active years]])),1,"")</f>
        <v/>
      </c>
      <c r="N5079" t="str">
        <f>IF(ISNUMBER(SEARCH(N$1,raw[[#This Row],[active years]])),1,"")</f>
        <v/>
      </c>
      <c r="O5079" t="str">
        <f>IF(ISNUMBER(SEARCH(O$1,raw[[#This Row],[active years]])),1,"")</f>
        <v/>
      </c>
      <c r="P5079" t="str">
        <f>IF(ISNUMBER(SEARCH(P$1,raw[[#This Row],[active years]])),1,"")</f>
        <v/>
      </c>
      <c r="Q5079" t="str">
        <f>IF(ISNUMBER(SEARCH(Q$1,raw[[#This Row],[active years]])),1,"")</f>
        <v/>
      </c>
      <c r="R5079" t="str">
        <f>IF(ISNUMBER(SEARCH(R$1,raw[[#This Row],[active years]])),1,"")</f>
        <v/>
      </c>
      <c r="S5079" t="str">
        <f>IF(ISNUMBER(SEARCH(S$1,raw[[#This Row],[active years]])),1,"")</f>
        <v/>
      </c>
      <c r="T5079" t="str">
        <f>IF(ISNUMBER(SEARCH(T$1,raw[[#This Row],[active years]])),1,"")</f>
        <v/>
      </c>
      <c r="U5079" t="str">
        <f>IF(ISNUMBER(SEARCH(U$1,raw[[#This Row],[active years]])),1,"")</f>
        <v/>
      </c>
      <c r="V5079" t="str">
        <f>IF(ISNUMBER(SEARCH(V$1,raw[[#This Row],[active years]])),1,"")</f>
        <v/>
      </c>
      <c r="W5079" t="str">
        <f>IF(ISNUMBER(SEARCH(W$1,raw[[#This Row],[active years]])),1,"")</f>
        <v/>
      </c>
      <c r="X5079" t="str">
        <f>IF(ISNUMBER(SEARCH(X$1,raw[[#This Row],[active years]])),1,"")</f>
        <v/>
      </c>
      <c r="Y5079" t="str">
        <f>IF(ISNUMBER(SEARCH(Y$1,raw[[#This Row],[active years]])),1,"")</f>
        <v/>
      </c>
      <c r="Z5079" t="str">
        <f>IF(ISNUMBER(SEARCH(Z$1,raw[[#This Row],[active years]])),1,"")</f>
        <v/>
      </c>
      <c r="AA5079" t="str">
        <f>IF(ISNUMBER(SEARCH(AA$1,raw[[#This Row],[active years]])),1,"")</f>
        <v/>
      </c>
    </row>
    <row r="5080" spans="1:27" x14ac:dyDescent="0.45">
      <c r="A5080">
        <f>raw[team]</f>
        <v>5926</v>
      </c>
      <c r="B5080">
        <f>raw[rookie year]</f>
        <v>2016</v>
      </c>
      <c r="C5080" t="str">
        <f>IF(ISNUMBER(SEARCH(C$1,raw[[#This Row],[active years]])),1,"")</f>
        <v/>
      </c>
      <c r="D5080" t="str">
        <f>IF(ISNUMBER(SEARCH(D$1,raw[[#This Row],[active years]])),1,"")</f>
        <v/>
      </c>
      <c r="E5080" t="str">
        <f>IF(ISNUMBER(SEARCH(E$1,raw[[#This Row],[active years]])),1,"")</f>
        <v/>
      </c>
      <c r="F5080" t="str">
        <f>IF(ISNUMBER(SEARCH(F$1,raw[[#This Row],[active years]])),1,"")</f>
        <v/>
      </c>
      <c r="G5080" t="str">
        <f>IF(ISNUMBER(SEARCH(G$1,raw[[#This Row],[active years]])),1,"")</f>
        <v/>
      </c>
      <c r="H5080" t="str">
        <f>IF(ISNUMBER(SEARCH(H$1,raw[[#This Row],[active years]])),1,"")</f>
        <v/>
      </c>
      <c r="I5080" t="str">
        <f>IF(ISNUMBER(SEARCH(I$1,raw[[#This Row],[active years]])),1,"")</f>
        <v/>
      </c>
      <c r="J5080" t="str">
        <f>IF(ISNUMBER(SEARCH(J$1,raw[[#This Row],[active years]])),1,"")</f>
        <v/>
      </c>
      <c r="K5080" t="str">
        <f>IF(ISNUMBER(SEARCH(K$1,raw[[#This Row],[active years]])),1,"")</f>
        <v/>
      </c>
      <c r="L5080" t="str">
        <f>IF(ISNUMBER(SEARCH(L$1,raw[[#This Row],[active years]])),1,"")</f>
        <v/>
      </c>
      <c r="M5080" t="str">
        <f>IF(ISNUMBER(SEARCH(M$1,raw[[#This Row],[active years]])),1,"")</f>
        <v/>
      </c>
      <c r="N5080" t="str">
        <f>IF(ISNUMBER(SEARCH(N$1,raw[[#This Row],[active years]])),1,"")</f>
        <v/>
      </c>
      <c r="O5080" t="str">
        <f>IF(ISNUMBER(SEARCH(O$1,raw[[#This Row],[active years]])),1,"")</f>
        <v/>
      </c>
      <c r="P5080" t="str">
        <f>IF(ISNUMBER(SEARCH(P$1,raw[[#This Row],[active years]])),1,"")</f>
        <v/>
      </c>
      <c r="Q5080" t="str">
        <f>IF(ISNUMBER(SEARCH(Q$1,raw[[#This Row],[active years]])),1,"")</f>
        <v/>
      </c>
      <c r="R5080" t="str">
        <f>IF(ISNUMBER(SEARCH(R$1,raw[[#This Row],[active years]])),1,"")</f>
        <v/>
      </c>
      <c r="S5080" t="str">
        <f>IF(ISNUMBER(SEARCH(S$1,raw[[#This Row],[active years]])),1,"")</f>
        <v/>
      </c>
      <c r="T5080" t="str">
        <f>IF(ISNUMBER(SEARCH(T$1,raw[[#This Row],[active years]])),1,"")</f>
        <v/>
      </c>
      <c r="U5080" t="str">
        <f>IF(ISNUMBER(SEARCH(U$1,raw[[#This Row],[active years]])),1,"")</f>
        <v/>
      </c>
      <c r="V5080" t="str">
        <f>IF(ISNUMBER(SEARCH(V$1,raw[[#This Row],[active years]])),1,"")</f>
        <v/>
      </c>
      <c r="W5080" t="str">
        <f>IF(ISNUMBER(SEARCH(W$1,raw[[#This Row],[active years]])),1,"")</f>
        <v/>
      </c>
      <c r="X5080" t="str">
        <f>IF(ISNUMBER(SEARCH(X$1,raw[[#This Row],[active years]])),1,"")</f>
        <v/>
      </c>
      <c r="Y5080" t="str">
        <f>IF(ISNUMBER(SEARCH(Y$1,raw[[#This Row],[active years]])),1,"")</f>
        <v/>
      </c>
      <c r="Z5080" t="str">
        <f>IF(ISNUMBER(SEARCH(Z$1,raw[[#This Row],[active years]])),1,"")</f>
        <v/>
      </c>
      <c r="AA5080">
        <f>IF(ISNUMBER(SEARCH(AA$1,raw[[#This Row],[active years]])),1,"")</f>
        <v>1</v>
      </c>
    </row>
    <row r="5081" spans="1:27" x14ac:dyDescent="0.45">
      <c r="A5081">
        <f>raw[team]</f>
        <v>5927</v>
      </c>
      <c r="B5081">
        <f>raw[rookie year]</f>
        <v>2016</v>
      </c>
      <c r="C5081" t="str">
        <f>IF(ISNUMBER(SEARCH(C$1,raw[[#This Row],[active years]])),1,"")</f>
        <v/>
      </c>
      <c r="D5081" t="str">
        <f>IF(ISNUMBER(SEARCH(D$1,raw[[#This Row],[active years]])),1,"")</f>
        <v/>
      </c>
      <c r="E5081" t="str">
        <f>IF(ISNUMBER(SEARCH(E$1,raw[[#This Row],[active years]])),1,"")</f>
        <v/>
      </c>
      <c r="F5081" t="str">
        <f>IF(ISNUMBER(SEARCH(F$1,raw[[#This Row],[active years]])),1,"")</f>
        <v/>
      </c>
      <c r="G5081" t="str">
        <f>IF(ISNUMBER(SEARCH(G$1,raw[[#This Row],[active years]])),1,"")</f>
        <v/>
      </c>
      <c r="H5081" t="str">
        <f>IF(ISNUMBER(SEARCH(H$1,raw[[#This Row],[active years]])),1,"")</f>
        <v/>
      </c>
      <c r="I5081" t="str">
        <f>IF(ISNUMBER(SEARCH(I$1,raw[[#This Row],[active years]])),1,"")</f>
        <v/>
      </c>
      <c r="J5081" t="str">
        <f>IF(ISNUMBER(SEARCH(J$1,raw[[#This Row],[active years]])),1,"")</f>
        <v/>
      </c>
      <c r="K5081" t="str">
        <f>IF(ISNUMBER(SEARCH(K$1,raw[[#This Row],[active years]])),1,"")</f>
        <v/>
      </c>
      <c r="L5081" t="str">
        <f>IF(ISNUMBER(SEARCH(L$1,raw[[#This Row],[active years]])),1,"")</f>
        <v/>
      </c>
      <c r="M5081" t="str">
        <f>IF(ISNUMBER(SEARCH(M$1,raw[[#This Row],[active years]])),1,"")</f>
        <v/>
      </c>
      <c r="N5081" t="str">
        <f>IF(ISNUMBER(SEARCH(N$1,raw[[#This Row],[active years]])),1,"")</f>
        <v/>
      </c>
      <c r="O5081" t="str">
        <f>IF(ISNUMBER(SEARCH(O$1,raw[[#This Row],[active years]])),1,"")</f>
        <v/>
      </c>
      <c r="P5081" t="str">
        <f>IF(ISNUMBER(SEARCH(P$1,raw[[#This Row],[active years]])),1,"")</f>
        <v/>
      </c>
      <c r="Q5081" t="str">
        <f>IF(ISNUMBER(SEARCH(Q$1,raw[[#This Row],[active years]])),1,"")</f>
        <v/>
      </c>
      <c r="R5081" t="str">
        <f>IF(ISNUMBER(SEARCH(R$1,raw[[#This Row],[active years]])),1,"")</f>
        <v/>
      </c>
      <c r="S5081" t="str">
        <f>IF(ISNUMBER(SEARCH(S$1,raw[[#This Row],[active years]])),1,"")</f>
        <v/>
      </c>
      <c r="T5081" t="str">
        <f>IF(ISNUMBER(SEARCH(T$1,raw[[#This Row],[active years]])),1,"")</f>
        <v/>
      </c>
      <c r="U5081" t="str">
        <f>IF(ISNUMBER(SEARCH(U$1,raw[[#This Row],[active years]])),1,"")</f>
        <v/>
      </c>
      <c r="V5081" t="str">
        <f>IF(ISNUMBER(SEARCH(V$1,raw[[#This Row],[active years]])),1,"")</f>
        <v/>
      </c>
      <c r="W5081" t="str">
        <f>IF(ISNUMBER(SEARCH(W$1,raw[[#This Row],[active years]])),1,"")</f>
        <v/>
      </c>
      <c r="X5081" t="str">
        <f>IF(ISNUMBER(SEARCH(X$1,raw[[#This Row],[active years]])),1,"")</f>
        <v/>
      </c>
      <c r="Y5081" t="str">
        <f>IF(ISNUMBER(SEARCH(Y$1,raw[[#This Row],[active years]])),1,"")</f>
        <v/>
      </c>
      <c r="Z5081" t="str">
        <f>IF(ISNUMBER(SEARCH(Z$1,raw[[#This Row],[active years]])),1,"")</f>
        <v/>
      </c>
      <c r="AA5081">
        <f>IF(ISNUMBER(SEARCH(AA$1,raw[[#This Row],[active years]])),1,"")</f>
        <v>1</v>
      </c>
    </row>
    <row r="5082" spans="1:27" x14ac:dyDescent="0.45">
      <c r="A5082">
        <f>raw[team]</f>
        <v>5928</v>
      </c>
      <c r="B5082">
        <f>raw[rookie year]</f>
        <v>2016</v>
      </c>
      <c r="C5082" t="str">
        <f>IF(ISNUMBER(SEARCH(C$1,raw[[#This Row],[active years]])),1,"")</f>
        <v/>
      </c>
      <c r="D5082" t="str">
        <f>IF(ISNUMBER(SEARCH(D$1,raw[[#This Row],[active years]])),1,"")</f>
        <v/>
      </c>
      <c r="E5082" t="str">
        <f>IF(ISNUMBER(SEARCH(E$1,raw[[#This Row],[active years]])),1,"")</f>
        <v/>
      </c>
      <c r="F5082" t="str">
        <f>IF(ISNUMBER(SEARCH(F$1,raw[[#This Row],[active years]])),1,"")</f>
        <v/>
      </c>
      <c r="G5082" t="str">
        <f>IF(ISNUMBER(SEARCH(G$1,raw[[#This Row],[active years]])),1,"")</f>
        <v/>
      </c>
      <c r="H5082" t="str">
        <f>IF(ISNUMBER(SEARCH(H$1,raw[[#This Row],[active years]])),1,"")</f>
        <v/>
      </c>
      <c r="I5082" t="str">
        <f>IF(ISNUMBER(SEARCH(I$1,raw[[#This Row],[active years]])),1,"")</f>
        <v/>
      </c>
      <c r="J5082" t="str">
        <f>IF(ISNUMBER(SEARCH(J$1,raw[[#This Row],[active years]])),1,"")</f>
        <v/>
      </c>
      <c r="K5082" t="str">
        <f>IF(ISNUMBER(SEARCH(K$1,raw[[#This Row],[active years]])),1,"")</f>
        <v/>
      </c>
      <c r="L5082" t="str">
        <f>IF(ISNUMBER(SEARCH(L$1,raw[[#This Row],[active years]])),1,"")</f>
        <v/>
      </c>
      <c r="M5082" t="str">
        <f>IF(ISNUMBER(SEARCH(M$1,raw[[#This Row],[active years]])),1,"")</f>
        <v/>
      </c>
      <c r="N5082" t="str">
        <f>IF(ISNUMBER(SEARCH(N$1,raw[[#This Row],[active years]])),1,"")</f>
        <v/>
      </c>
      <c r="O5082" t="str">
        <f>IF(ISNUMBER(SEARCH(O$1,raw[[#This Row],[active years]])),1,"")</f>
        <v/>
      </c>
      <c r="P5082" t="str">
        <f>IF(ISNUMBER(SEARCH(P$1,raw[[#This Row],[active years]])),1,"")</f>
        <v/>
      </c>
      <c r="Q5082" t="str">
        <f>IF(ISNUMBER(SEARCH(Q$1,raw[[#This Row],[active years]])),1,"")</f>
        <v/>
      </c>
      <c r="R5082" t="str">
        <f>IF(ISNUMBER(SEARCH(R$1,raw[[#This Row],[active years]])),1,"")</f>
        <v/>
      </c>
      <c r="S5082" t="str">
        <f>IF(ISNUMBER(SEARCH(S$1,raw[[#This Row],[active years]])),1,"")</f>
        <v/>
      </c>
      <c r="T5082" t="str">
        <f>IF(ISNUMBER(SEARCH(T$1,raw[[#This Row],[active years]])),1,"")</f>
        <v/>
      </c>
      <c r="U5082" t="str">
        <f>IF(ISNUMBER(SEARCH(U$1,raw[[#This Row],[active years]])),1,"")</f>
        <v/>
      </c>
      <c r="V5082" t="str">
        <f>IF(ISNUMBER(SEARCH(V$1,raw[[#This Row],[active years]])),1,"")</f>
        <v/>
      </c>
      <c r="W5082" t="str">
        <f>IF(ISNUMBER(SEARCH(W$1,raw[[#This Row],[active years]])),1,"")</f>
        <v/>
      </c>
      <c r="X5082" t="str">
        <f>IF(ISNUMBER(SEARCH(X$1,raw[[#This Row],[active years]])),1,"")</f>
        <v/>
      </c>
      <c r="Y5082" t="str">
        <f>IF(ISNUMBER(SEARCH(Y$1,raw[[#This Row],[active years]])),1,"")</f>
        <v/>
      </c>
      <c r="Z5082" t="str">
        <f>IF(ISNUMBER(SEARCH(Z$1,raw[[#This Row],[active years]])),1,"")</f>
        <v/>
      </c>
      <c r="AA5082">
        <f>IF(ISNUMBER(SEARCH(AA$1,raw[[#This Row],[active years]])),1,"")</f>
        <v>1</v>
      </c>
    </row>
    <row r="5083" spans="1:27" x14ac:dyDescent="0.45">
      <c r="A5083">
        <f>raw[team]</f>
        <v>5929</v>
      </c>
      <c r="B5083">
        <f>raw[rookie year]</f>
        <v>2016</v>
      </c>
      <c r="C5083" t="str">
        <f>IF(ISNUMBER(SEARCH(C$1,raw[[#This Row],[active years]])),1,"")</f>
        <v/>
      </c>
      <c r="D5083" t="str">
        <f>IF(ISNUMBER(SEARCH(D$1,raw[[#This Row],[active years]])),1,"")</f>
        <v/>
      </c>
      <c r="E5083" t="str">
        <f>IF(ISNUMBER(SEARCH(E$1,raw[[#This Row],[active years]])),1,"")</f>
        <v/>
      </c>
      <c r="F5083" t="str">
        <f>IF(ISNUMBER(SEARCH(F$1,raw[[#This Row],[active years]])),1,"")</f>
        <v/>
      </c>
      <c r="G5083" t="str">
        <f>IF(ISNUMBER(SEARCH(G$1,raw[[#This Row],[active years]])),1,"")</f>
        <v/>
      </c>
      <c r="H5083" t="str">
        <f>IF(ISNUMBER(SEARCH(H$1,raw[[#This Row],[active years]])),1,"")</f>
        <v/>
      </c>
      <c r="I5083" t="str">
        <f>IF(ISNUMBER(SEARCH(I$1,raw[[#This Row],[active years]])),1,"")</f>
        <v/>
      </c>
      <c r="J5083" t="str">
        <f>IF(ISNUMBER(SEARCH(J$1,raw[[#This Row],[active years]])),1,"")</f>
        <v/>
      </c>
      <c r="K5083" t="str">
        <f>IF(ISNUMBER(SEARCH(K$1,raw[[#This Row],[active years]])),1,"")</f>
        <v/>
      </c>
      <c r="L5083" t="str">
        <f>IF(ISNUMBER(SEARCH(L$1,raw[[#This Row],[active years]])),1,"")</f>
        <v/>
      </c>
      <c r="M5083" t="str">
        <f>IF(ISNUMBER(SEARCH(M$1,raw[[#This Row],[active years]])),1,"")</f>
        <v/>
      </c>
      <c r="N5083" t="str">
        <f>IF(ISNUMBER(SEARCH(N$1,raw[[#This Row],[active years]])),1,"")</f>
        <v/>
      </c>
      <c r="O5083" t="str">
        <f>IF(ISNUMBER(SEARCH(O$1,raw[[#This Row],[active years]])),1,"")</f>
        <v/>
      </c>
      <c r="P5083" t="str">
        <f>IF(ISNUMBER(SEARCH(P$1,raw[[#This Row],[active years]])),1,"")</f>
        <v/>
      </c>
      <c r="Q5083" t="str">
        <f>IF(ISNUMBER(SEARCH(Q$1,raw[[#This Row],[active years]])),1,"")</f>
        <v/>
      </c>
      <c r="R5083" t="str">
        <f>IF(ISNUMBER(SEARCH(R$1,raw[[#This Row],[active years]])),1,"")</f>
        <v/>
      </c>
      <c r="S5083" t="str">
        <f>IF(ISNUMBER(SEARCH(S$1,raw[[#This Row],[active years]])),1,"")</f>
        <v/>
      </c>
      <c r="T5083" t="str">
        <f>IF(ISNUMBER(SEARCH(T$1,raw[[#This Row],[active years]])),1,"")</f>
        <v/>
      </c>
      <c r="U5083" t="str">
        <f>IF(ISNUMBER(SEARCH(U$1,raw[[#This Row],[active years]])),1,"")</f>
        <v/>
      </c>
      <c r="V5083" t="str">
        <f>IF(ISNUMBER(SEARCH(V$1,raw[[#This Row],[active years]])),1,"")</f>
        <v/>
      </c>
      <c r="W5083" t="str">
        <f>IF(ISNUMBER(SEARCH(W$1,raw[[#This Row],[active years]])),1,"")</f>
        <v/>
      </c>
      <c r="X5083" t="str">
        <f>IF(ISNUMBER(SEARCH(X$1,raw[[#This Row],[active years]])),1,"")</f>
        <v/>
      </c>
      <c r="Y5083" t="str">
        <f>IF(ISNUMBER(SEARCH(Y$1,raw[[#This Row],[active years]])),1,"")</f>
        <v/>
      </c>
      <c r="Z5083" t="str">
        <f>IF(ISNUMBER(SEARCH(Z$1,raw[[#This Row],[active years]])),1,"")</f>
        <v/>
      </c>
      <c r="AA5083">
        <f>IF(ISNUMBER(SEARCH(AA$1,raw[[#This Row],[active years]])),1,"")</f>
        <v>1</v>
      </c>
    </row>
    <row r="5084" spans="1:27" x14ac:dyDescent="0.45">
      <c r="A5084">
        <f>raw[team]</f>
        <v>5930</v>
      </c>
      <c r="B5084">
        <f>raw[rookie year]</f>
        <v>2016</v>
      </c>
      <c r="C5084" t="str">
        <f>IF(ISNUMBER(SEARCH(C$1,raw[[#This Row],[active years]])),1,"")</f>
        <v/>
      </c>
      <c r="D5084" t="str">
        <f>IF(ISNUMBER(SEARCH(D$1,raw[[#This Row],[active years]])),1,"")</f>
        <v/>
      </c>
      <c r="E5084" t="str">
        <f>IF(ISNUMBER(SEARCH(E$1,raw[[#This Row],[active years]])),1,"")</f>
        <v/>
      </c>
      <c r="F5084" t="str">
        <f>IF(ISNUMBER(SEARCH(F$1,raw[[#This Row],[active years]])),1,"")</f>
        <v/>
      </c>
      <c r="G5084" t="str">
        <f>IF(ISNUMBER(SEARCH(G$1,raw[[#This Row],[active years]])),1,"")</f>
        <v/>
      </c>
      <c r="H5084" t="str">
        <f>IF(ISNUMBER(SEARCH(H$1,raw[[#This Row],[active years]])),1,"")</f>
        <v/>
      </c>
      <c r="I5084" t="str">
        <f>IF(ISNUMBER(SEARCH(I$1,raw[[#This Row],[active years]])),1,"")</f>
        <v/>
      </c>
      <c r="J5084" t="str">
        <f>IF(ISNUMBER(SEARCH(J$1,raw[[#This Row],[active years]])),1,"")</f>
        <v/>
      </c>
      <c r="K5084" t="str">
        <f>IF(ISNUMBER(SEARCH(K$1,raw[[#This Row],[active years]])),1,"")</f>
        <v/>
      </c>
      <c r="L5084" t="str">
        <f>IF(ISNUMBER(SEARCH(L$1,raw[[#This Row],[active years]])),1,"")</f>
        <v/>
      </c>
      <c r="M5084" t="str">
        <f>IF(ISNUMBER(SEARCH(M$1,raw[[#This Row],[active years]])),1,"")</f>
        <v/>
      </c>
      <c r="N5084" t="str">
        <f>IF(ISNUMBER(SEARCH(N$1,raw[[#This Row],[active years]])),1,"")</f>
        <v/>
      </c>
      <c r="O5084" t="str">
        <f>IF(ISNUMBER(SEARCH(O$1,raw[[#This Row],[active years]])),1,"")</f>
        <v/>
      </c>
      <c r="P5084" t="str">
        <f>IF(ISNUMBER(SEARCH(P$1,raw[[#This Row],[active years]])),1,"")</f>
        <v/>
      </c>
      <c r="Q5084" t="str">
        <f>IF(ISNUMBER(SEARCH(Q$1,raw[[#This Row],[active years]])),1,"")</f>
        <v/>
      </c>
      <c r="R5084" t="str">
        <f>IF(ISNUMBER(SEARCH(R$1,raw[[#This Row],[active years]])),1,"")</f>
        <v/>
      </c>
      <c r="S5084" t="str">
        <f>IF(ISNUMBER(SEARCH(S$1,raw[[#This Row],[active years]])),1,"")</f>
        <v/>
      </c>
      <c r="T5084" t="str">
        <f>IF(ISNUMBER(SEARCH(T$1,raw[[#This Row],[active years]])),1,"")</f>
        <v/>
      </c>
      <c r="U5084" t="str">
        <f>IF(ISNUMBER(SEARCH(U$1,raw[[#This Row],[active years]])),1,"")</f>
        <v/>
      </c>
      <c r="V5084" t="str">
        <f>IF(ISNUMBER(SEARCH(V$1,raw[[#This Row],[active years]])),1,"")</f>
        <v/>
      </c>
      <c r="W5084" t="str">
        <f>IF(ISNUMBER(SEARCH(W$1,raw[[#This Row],[active years]])),1,"")</f>
        <v/>
      </c>
      <c r="X5084" t="str">
        <f>IF(ISNUMBER(SEARCH(X$1,raw[[#This Row],[active years]])),1,"")</f>
        <v/>
      </c>
      <c r="Y5084" t="str">
        <f>IF(ISNUMBER(SEARCH(Y$1,raw[[#This Row],[active years]])),1,"")</f>
        <v/>
      </c>
      <c r="Z5084" t="str">
        <f>IF(ISNUMBER(SEARCH(Z$1,raw[[#This Row],[active years]])),1,"")</f>
        <v/>
      </c>
      <c r="AA5084">
        <f>IF(ISNUMBER(SEARCH(AA$1,raw[[#This Row],[active years]])),1,"")</f>
        <v>1</v>
      </c>
    </row>
    <row r="5085" spans="1:27" x14ac:dyDescent="0.45">
      <c r="A5085">
        <f>raw[team]</f>
        <v>5931</v>
      </c>
      <c r="B5085">
        <f>raw[rookie year]</f>
        <v>2016</v>
      </c>
      <c r="C5085" t="str">
        <f>IF(ISNUMBER(SEARCH(C$1,raw[[#This Row],[active years]])),1,"")</f>
        <v/>
      </c>
      <c r="D5085" t="str">
        <f>IF(ISNUMBER(SEARCH(D$1,raw[[#This Row],[active years]])),1,"")</f>
        <v/>
      </c>
      <c r="E5085" t="str">
        <f>IF(ISNUMBER(SEARCH(E$1,raw[[#This Row],[active years]])),1,"")</f>
        <v/>
      </c>
      <c r="F5085" t="str">
        <f>IF(ISNUMBER(SEARCH(F$1,raw[[#This Row],[active years]])),1,"")</f>
        <v/>
      </c>
      <c r="G5085" t="str">
        <f>IF(ISNUMBER(SEARCH(G$1,raw[[#This Row],[active years]])),1,"")</f>
        <v/>
      </c>
      <c r="H5085" t="str">
        <f>IF(ISNUMBER(SEARCH(H$1,raw[[#This Row],[active years]])),1,"")</f>
        <v/>
      </c>
      <c r="I5085" t="str">
        <f>IF(ISNUMBER(SEARCH(I$1,raw[[#This Row],[active years]])),1,"")</f>
        <v/>
      </c>
      <c r="J5085" t="str">
        <f>IF(ISNUMBER(SEARCH(J$1,raw[[#This Row],[active years]])),1,"")</f>
        <v/>
      </c>
      <c r="K5085" t="str">
        <f>IF(ISNUMBER(SEARCH(K$1,raw[[#This Row],[active years]])),1,"")</f>
        <v/>
      </c>
      <c r="L5085" t="str">
        <f>IF(ISNUMBER(SEARCH(L$1,raw[[#This Row],[active years]])),1,"")</f>
        <v/>
      </c>
      <c r="M5085" t="str">
        <f>IF(ISNUMBER(SEARCH(M$1,raw[[#This Row],[active years]])),1,"")</f>
        <v/>
      </c>
      <c r="N5085" t="str">
        <f>IF(ISNUMBER(SEARCH(N$1,raw[[#This Row],[active years]])),1,"")</f>
        <v/>
      </c>
      <c r="O5085" t="str">
        <f>IF(ISNUMBER(SEARCH(O$1,raw[[#This Row],[active years]])),1,"")</f>
        <v/>
      </c>
      <c r="P5085" t="str">
        <f>IF(ISNUMBER(SEARCH(P$1,raw[[#This Row],[active years]])),1,"")</f>
        <v/>
      </c>
      <c r="Q5085" t="str">
        <f>IF(ISNUMBER(SEARCH(Q$1,raw[[#This Row],[active years]])),1,"")</f>
        <v/>
      </c>
      <c r="R5085" t="str">
        <f>IF(ISNUMBER(SEARCH(R$1,raw[[#This Row],[active years]])),1,"")</f>
        <v/>
      </c>
      <c r="S5085" t="str">
        <f>IF(ISNUMBER(SEARCH(S$1,raw[[#This Row],[active years]])),1,"")</f>
        <v/>
      </c>
      <c r="T5085" t="str">
        <f>IF(ISNUMBER(SEARCH(T$1,raw[[#This Row],[active years]])),1,"")</f>
        <v/>
      </c>
      <c r="U5085" t="str">
        <f>IF(ISNUMBER(SEARCH(U$1,raw[[#This Row],[active years]])),1,"")</f>
        <v/>
      </c>
      <c r="V5085" t="str">
        <f>IF(ISNUMBER(SEARCH(V$1,raw[[#This Row],[active years]])),1,"")</f>
        <v/>
      </c>
      <c r="W5085" t="str">
        <f>IF(ISNUMBER(SEARCH(W$1,raw[[#This Row],[active years]])),1,"")</f>
        <v/>
      </c>
      <c r="X5085" t="str">
        <f>IF(ISNUMBER(SEARCH(X$1,raw[[#This Row],[active years]])),1,"")</f>
        <v/>
      </c>
      <c r="Y5085" t="str">
        <f>IF(ISNUMBER(SEARCH(Y$1,raw[[#This Row],[active years]])),1,"")</f>
        <v/>
      </c>
      <c r="Z5085" t="str">
        <f>IF(ISNUMBER(SEARCH(Z$1,raw[[#This Row],[active years]])),1,"")</f>
        <v/>
      </c>
      <c r="AA5085">
        <f>IF(ISNUMBER(SEARCH(AA$1,raw[[#This Row],[active years]])),1,"")</f>
        <v>1</v>
      </c>
    </row>
    <row r="5086" spans="1:27" x14ac:dyDescent="0.45">
      <c r="A5086">
        <f>raw[team]</f>
        <v>5932</v>
      </c>
      <c r="B5086">
        <f>raw[rookie year]</f>
        <v>2016</v>
      </c>
      <c r="C5086" t="str">
        <f>IF(ISNUMBER(SEARCH(C$1,raw[[#This Row],[active years]])),1,"")</f>
        <v/>
      </c>
      <c r="D5086" t="str">
        <f>IF(ISNUMBER(SEARCH(D$1,raw[[#This Row],[active years]])),1,"")</f>
        <v/>
      </c>
      <c r="E5086" t="str">
        <f>IF(ISNUMBER(SEARCH(E$1,raw[[#This Row],[active years]])),1,"")</f>
        <v/>
      </c>
      <c r="F5086" t="str">
        <f>IF(ISNUMBER(SEARCH(F$1,raw[[#This Row],[active years]])),1,"")</f>
        <v/>
      </c>
      <c r="G5086" t="str">
        <f>IF(ISNUMBER(SEARCH(G$1,raw[[#This Row],[active years]])),1,"")</f>
        <v/>
      </c>
      <c r="H5086" t="str">
        <f>IF(ISNUMBER(SEARCH(H$1,raw[[#This Row],[active years]])),1,"")</f>
        <v/>
      </c>
      <c r="I5086" t="str">
        <f>IF(ISNUMBER(SEARCH(I$1,raw[[#This Row],[active years]])),1,"")</f>
        <v/>
      </c>
      <c r="J5086" t="str">
        <f>IF(ISNUMBER(SEARCH(J$1,raw[[#This Row],[active years]])),1,"")</f>
        <v/>
      </c>
      <c r="K5086" t="str">
        <f>IF(ISNUMBER(SEARCH(K$1,raw[[#This Row],[active years]])),1,"")</f>
        <v/>
      </c>
      <c r="L5086" t="str">
        <f>IF(ISNUMBER(SEARCH(L$1,raw[[#This Row],[active years]])),1,"")</f>
        <v/>
      </c>
      <c r="M5086" t="str">
        <f>IF(ISNUMBER(SEARCH(M$1,raw[[#This Row],[active years]])),1,"")</f>
        <v/>
      </c>
      <c r="N5086" t="str">
        <f>IF(ISNUMBER(SEARCH(N$1,raw[[#This Row],[active years]])),1,"")</f>
        <v/>
      </c>
      <c r="O5086" t="str">
        <f>IF(ISNUMBER(SEARCH(O$1,raw[[#This Row],[active years]])),1,"")</f>
        <v/>
      </c>
      <c r="P5086" t="str">
        <f>IF(ISNUMBER(SEARCH(P$1,raw[[#This Row],[active years]])),1,"")</f>
        <v/>
      </c>
      <c r="Q5086" t="str">
        <f>IF(ISNUMBER(SEARCH(Q$1,raw[[#This Row],[active years]])),1,"")</f>
        <v/>
      </c>
      <c r="R5086" t="str">
        <f>IF(ISNUMBER(SEARCH(R$1,raw[[#This Row],[active years]])),1,"")</f>
        <v/>
      </c>
      <c r="S5086" t="str">
        <f>IF(ISNUMBER(SEARCH(S$1,raw[[#This Row],[active years]])),1,"")</f>
        <v/>
      </c>
      <c r="T5086" t="str">
        <f>IF(ISNUMBER(SEARCH(T$1,raw[[#This Row],[active years]])),1,"")</f>
        <v/>
      </c>
      <c r="U5086" t="str">
        <f>IF(ISNUMBER(SEARCH(U$1,raw[[#This Row],[active years]])),1,"")</f>
        <v/>
      </c>
      <c r="V5086" t="str">
        <f>IF(ISNUMBER(SEARCH(V$1,raw[[#This Row],[active years]])),1,"")</f>
        <v/>
      </c>
      <c r="W5086" t="str">
        <f>IF(ISNUMBER(SEARCH(W$1,raw[[#This Row],[active years]])),1,"")</f>
        <v/>
      </c>
      <c r="X5086" t="str">
        <f>IF(ISNUMBER(SEARCH(X$1,raw[[#This Row],[active years]])),1,"")</f>
        <v/>
      </c>
      <c r="Y5086" t="str">
        <f>IF(ISNUMBER(SEARCH(Y$1,raw[[#This Row],[active years]])),1,"")</f>
        <v/>
      </c>
      <c r="Z5086" t="str">
        <f>IF(ISNUMBER(SEARCH(Z$1,raw[[#This Row],[active years]])),1,"")</f>
        <v/>
      </c>
      <c r="AA5086">
        <f>IF(ISNUMBER(SEARCH(AA$1,raw[[#This Row],[active years]])),1,"")</f>
        <v>1</v>
      </c>
    </row>
    <row r="5087" spans="1:27" x14ac:dyDescent="0.45">
      <c r="A5087">
        <f>raw[team]</f>
        <v>5933</v>
      </c>
      <c r="B5087">
        <f>raw[rookie year]</f>
        <v>2016</v>
      </c>
      <c r="C5087" t="str">
        <f>IF(ISNUMBER(SEARCH(C$1,raw[[#This Row],[active years]])),1,"")</f>
        <v/>
      </c>
      <c r="D5087" t="str">
        <f>IF(ISNUMBER(SEARCH(D$1,raw[[#This Row],[active years]])),1,"")</f>
        <v/>
      </c>
      <c r="E5087" t="str">
        <f>IF(ISNUMBER(SEARCH(E$1,raw[[#This Row],[active years]])),1,"")</f>
        <v/>
      </c>
      <c r="F5087" t="str">
        <f>IF(ISNUMBER(SEARCH(F$1,raw[[#This Row],[active years]])),1,"")</f>
        <v/>
      </c>
      <c r="G5087" t="str">
        <f>IF(ISNUMBER(SEARCH(G$1,raw[[#This Row],[active years]])),1,"")</f>
        <v/>
      </c>
      <c r="H5087" t="str">
        <f>IF(ISNUMBER(SEARCH(H$1,raw[[#This Row],[active years]])),1,"")</f>
        <v/>
      </c>
      <c r="I5087" t="str">
        <f>IF(ISNUMBER(SEARCH(I$1,raw[[#This Row],[active years]])),1,"")</f>
        <v/>
      </c>
      <c r="J5087" t="str">
        <f>IF(ISNUMBER(SEARCH(J$1,raw[[#This Row],[active years]])),1,"")</f>
        <v/>
      </c>
      <c r="K5087" t="str">
        <f>IF(ISNUMBER(SEARCH(K$1,raw[[#This Row],[active years]])),1,"")</f>
        <v/>
      </c>
      <c r="L5087" t="str">
        <f>IF(ISNUMBER(SEARCH(L$1,raw[[#This Row],[active years]])),1,"")</f>
        <v/>
      </c>
      <c r="M5087" t="str">
        <f>IF(ISNUMBER(SEARCH(M$1,raw[[#This Row],[active years]])),1,"")</f>
        <v/>
      </c>
      <c r="N5087" t="str">
        <f>IF(ISNUMBER(SEARCH(N$1,raw[[#This Row],[active years]])),1,"")</f>
        <v/>
      </c>
      <c r="O5087" t="str">
        <f>IF(ISNUMBER(SEARCH(O$1,raw[[#This Row],[active years]])),1,"")</f>
        <v/>
      </c>
      <c r="P5087" t="str">
        <f>IF(ISNUMBER(SEARCH(P$1,raw[[#This Row],[active years]])),1,"")</f>
        <v/>
      </c>
      <c r="Q5087" t="str">
        <f>IF(ISNUMBER(SEARCH(Q$1,raw[[#This Row],[active years]])),1,"")</f>
        <v/>
      </c>
      <c r="R5087" t="str">
        <f>IF(ISNUMBER(SEARCH(R$1,raw[[#This Row],[active years]])),1,"")</f>
        <v/>
      </c>
      <c r="S5087" t="str">
        <f>IF(ISNUMBER(SEARCH(S$1,raw[[#This Row],[active years]])),1,"")</f>
        <v/>
      </c>
      <c r="T5087" t="str">
        <f>IF(ISNUMBER(SEARCH(T$1,raw[[#This Row],[active years]])),1,"")</f>
        <v/>
      </c>
      <c r="U5087" t="str">
        <f>IF(ISNUMBER(SEARCH(U$1,raw[[#This Row],[active years]])),1,"")</f>
        <v/>
      </c>
      <c r="V5087" t="str">
        <f>IF(ISNUMBER(SEARCH(V$1,raw[[#This Row],[active years]])),1,"")</f>
        <v/>
      </c>
      <c r="W5087" t="str">
        <f>IF(ISNUMBER(SEARCH(W$1,raw[[#This Row],[active years]])),1,"")</f>
        <v/>
      </c>
      <c r="X5087" t="str">
        <f>IF(ISNUMBER(SEARCH(X$1,raw[[#This Row],[active years]])),1,"")</f>
        <v/>
      </c>
      <c r="Y5087" t="str">
        <f>IF(ISNUMBER(SEARCH(Y$1,raw[[#This Row],[active years]])),1,"")</f>
        <v/>
      </c>
      <c r="Z5087" t="str">
        <f>IF(ISNUMBER(SEARCH(Z$1,raw[[#This Row],[active years]])),1,"")</f>
        <v/>
      </c>
      <c r="AA5087">
        <f>IF(ISNUMBER(SEARCH(AA$1,raw[[#This Row],[active years]])),1,"")</f>
        <v>1</v>
      </c>
    </row>
    <row r="5088" spans="1:27" x14ac:dyDescent="0.45">
      <c r="A5088">
        <f>raw[team]</f>
        <v>5934</v>
      </c>
      <c r="B5088">
        <f>raw[rookie year]</f>
        <v>2016</v>
      </c>
      <c r="C5088" t="str">
        <f>IF(ISNUMBER(SEARCH(C$1,raw[[#This Row],[active years]])),1,"")</f>
        <v/>
      </c>
      <c r="D5088" t="str">
        <f>IF(ISNUMBER(SEARCH(D$1,raw[[#This Row],[active years]])),1,"")</f>
        <v/>
      </c>
      <c r="E5088" t="str">
        <f>IF(ISNUMBER(SEARCH(E$1,raw[[#This Row],[active years]])),1,"")</f>
        <v/>
      </c>
      <c r="F5088" t="str">
        <f>IF(ISNUMBER(SEARCH(F$1,raw[[#This Row],[active years]])),1,"")</f>
        <v/>
      </c>
      <c r="G5088" t="str">
        <f>IF(ISNUMBER(SEARCH(G$1,raw[[#This Row],[active years]])),1,"")</f>
        <v/>
      </c>
      <c r="H5088" t="str">
        <f>IF(ISNUMBER(SEARCH(H$1,raw[[#This Row],[active years]])),1,"")</f>
        <v/>
      </c>
      <c r="I5088" t="str">
        <f>IF(ISNUMBER(SEARCH(I$1,raw[[#This Row],[active years]])),1,"")</f>
        <v/>
      </c>
      <c r="J5088" t="str">
        <f>IF(ISNUMBER(SEARCH(J$1,raw[[#This Row],[active years]])),1,"")</f>
        <v/>
      </c>
      <c r="K5088" t="str">
        <f>IF(ISNUMBER(SEARCH(K$1,raw[[#This Row],[active years]])),1,"")</f>
        <v/>
      </c>
      <c r="L5088" t="str">
        <f>IF(ISNUMBER(SEARCH(L$1,raw[[#This Row],[active years]])),1,"")</f>
        <v/>
      </c>
      <c r="M5088" t="str">
        <f>IF(ISNUMBER(SEARCH(M$1,raw[[#This Row],[active years]])),1,"")</f>
        <v/>
      </c>
      <c r="N5088" t="str">
        <f>IF(ISNUMBER(SEARCH(N$1,raw[[#This Row],[active years]])),1,"")</f>
        <v/>
      </c>
      <c r="O5088" t="str">
        <f>IF(ISNUMBER(SEARCH(O$1,raw[[#This Row],[active years]])),1,"")</f>
        <v/>
      </c>
      <c r="P5088" t="str">
        <f>IF(ISNUMBER(SEARCH(P$1,raw[[#This Row],[active years]])),1,"")</f>
        <v/>
      </c>
      <c r="Q5088" t="str">
        <f>IF(ISNUMBER(SEARCH(Q$1,raw[[#This Row],[active years]])),1,"")</f>
        <v/>
      </c>
      <c r="R5088" t="str">
        <f>IF(ISNUMBER(SEARCH(R$1,raw[[#This Row],[active years]])),1,"")</f>
        <v/>
      </c>
      <c r="S5088" t="str">
        <f>IF(ISNUMBER(SEARCH(S$1,raw[[#This Row],[active years]])),1,"")</f>
        <v/>
      </c>
      <c r="T5088" t="str">
        <f>IF(ISNUMBER(SEARCH(T$1,raw[[#This Row],[active years]])),1,"")</f>
        <v/>
      </c>
      <c r="U5088" t="str">
        <f>IF(ISNUMBER(SEARCH(U$1,raw[[#This Row],[active years]])),1,"")</f>
        <v/>
      </c>
      <c r="V5088" t="str">
        <f>IF(ISNUMBER(SEARCH(V$1,raw[[#This Row],[active years]])),1,"")</f>
        <v/>
      </c>
      <c r="W5088" t="str">
        <f>IF(ISNUMBER(SEARCH(W$1,raw[[#This Row],[active years]])),1,"")</f>
        <v/>
      </c>
      <c r="X5088" t="str">
        <f>IF(ISNUMBER(SEARCH(X$1,raw[[#This Row],[active years]])),1,"")</f>
        <v/>
      </c>
      <c r="Y5088" t="str">
        <f>IF(ISNUMBER(SEARCH(Y$1,raw[[#This Row],[active years]])),1,"")</f>
        <v/>
      </c>
      <c r="Z5088" t="str">
        <f>IF(ISNUMBER(SEARCH(Z$1,raw[[#This Row],[active years]])),1,"")</f>
        <v/>
      </c>
      <c r="AA5088">
        <f>IF(ISNUMBER(SEARCH(AA$1,raw[[#This Row],[active years]])),1,"")</f>
        <v>1</v>
      </c>
    </row>
    <row r="5089" spans="1:27" x14ac:dyDescent="0.45">
      <c r="A5089">
        <f>raw[team]</f>
        <v>5935</v>
      </c>
      <c r="B5089">
        <f>raw[rookie year]</f>
        <v>2016</v>
      </c>
      <c r="C5089" t="str">
        <f>IF(ISNUMBER(SEARCH(C$1,raw[[#This Row],[active years]])),1,"")</f>
        <v/>
      </c>
      <c r="D5089" t="str">
        <f>IF(ISNUMBER(SEARCH(D$1,raw[[#This Row],[active years]])),1,"")</f>
        <v/>
      </c>
      <c r="E5089" t="str">
        <f>IF(ISNUMBER(SEARCH(E$1,raw[[#This Row],[active years]])),1,"")</f>
        <v/>
      </c>
      <c r="F5089" t="str">
        <f>IF(ISNUMBER(SEARCH(F$1,raw[[#This Row],[active years]])),1,"")</f>
        <v/>
      </c>
      <c r="G5089" t="str">
        <f>IF(ISNUMBER(SEARCH(G$1,raw[[#This Row],[active years]])),1,"")</f>
        <v/>
      </c>
      <c r="H5089" t="str">
        <f>IF(ISNUMBER(SEARCH(H$1,raw[[#This Row],[active years]])),1,"")</f>
        <v/>
      </c>
      <c r="I5089" t="str">
        <f>IF(ISNUMBER(SEARCH(I$1,raw[[#This Row],[active years]])),1,"")</f>
        <v/>
      </c>
      <c r="J5089" t="str">
        <f>IF(ISNUMBER(SEARCH(J$1,raw[[#This Row],[active years]])),1,"")</f>
        <v/>
      </c>
      <c r="K5089" t="str">
        <f>IF(ISNUMBER(SEARCH(K$1,raw[[#This Row],[active years]])),1,"")</f>
        <v/>
      </c>
      <c r="L5089" t="str">
        <f>IF(ISNUMBER(SEARCH(L$1,raw[[#This Row],[active years]])),1,"")</f>
        <v/>
      </c>
      <c r="M5089" t="str">
        <f>IF(ISNUMBER(SEARCH(M$1,raw[[#This Row],[active years]])),1,"")</f>
        <v/>
      </c>
      <c r="N5089" t="str">
        <f>IF(ISNUMBER(SEARCH(N$1,raw[[#This Row],[active years]])),1,"")</f>
        <v/>
      </c>
      <c r="O5089" t="str">
        <f>IF(ISNUMBER(SEARCH(O$1,raw[[#This Row],[active years]])),1,"")</f>
        <v/>
      </c>
      <c r="P5089" t="str">
        <f>IF(ISNUMBER(SEARCH(P$1,raw[[#This Row],[active years]])),1,"")</f>
        <v/>
      </c>
      <c r="Q5089" t="str">
        <f>IF(ISNUMBER(SEARCH(Q$1,raw[[#This Row],[active years]])),1,"")</f>
        <v/>
      </c>
      <c r="R5089" t="str">
        <f>IF(ISNUMBER(SEARCH(R$1,raw[[#This Row],[active years]])),1,"")</f>
        <v/>
      </c>
      <c r="S5089" t="str">
        <f>IF(ISNUMBER(SEARCH(S$1,raw[[#This Row],[active years]])),1,"")</f>
        <v/>
      </c>
      <c r="T5089" t="str">
        <f>IF(ISNUMBER(SEARCH(T$1,raw[[#This Row],[active years]])),1,"")</f>
        <v/>
      </c>
      <c r="U5089" t="str">
        <f>IF(ISNUMBER(SEARCH(U$1,raw[[#This Row],[active years]])),1,"")</f>
        <v/>
      </c>
      <c r="V5089" t="str">
        <f>IF(ISNUMBER(SEARCH(V$1,raw[[#This Row],[active years]])),1,"")</f>
        <v/>
      </c>
      <c r="W5089" t="str">
        <f>IF(ISNUMBER(SEARCH(W$1,raw[[#This Row],[active years]])),1,"")</f>
        <v/>
      </c>
      <c r="X5089" t="str">
        <f>IF(ISNUMBER(SEARCH(X$1,raw[[#This Row],[active years]])),1,"")</f>
        <v/>
      </c>
      <c r="Y5089" t="str">
        <f>IF(ISNUMBER(SEARCH(Y$1,raw[[#This Row],[active years]])),1,"")</f>
        <v/>
      </c>
      <c r="Z5089" t="str">
        <f>IF(ISNUMBER(SEARCH(Z$1,raw[[#This Row],[active years]])),1,"")</f>
        <v/>
      </c>
      <c r="AA5089">
        <f>IF(ISNUMBER(SEARCH(AA$1,raw[[#This Row],[active years]])),1,"")</f>
        <v>1</v>
      </c>
    </row>
    <row r="5090" spans="1:27" x14ac:dyDescent="0.45">
      <c r="A5090">
        <f>raw[team]</f>
        <v>5936</v>
      </c>
      <c r="B5090">
        <f>raw[rookie year]</f>
        <v>2016</v>
      </c>
      <c r="C5090" t="str">
        <f>IF(ISNUMBER(SEARCH(C$1,raw[[#This Row],[active years]])),1,"")</f>
        <v/>
      </c>
      <c r="D5090" t="str">
        <f>IF(ISNUMBER(SEARCH(D$1,raw[[#This Row],[active years]])),1,"")</f>
        <v/>
      </c>
      <c r="E5090" t="str">
        <f>IF(ISNUMBER(SEARCH(E$1,raw[[#This Row],[active years]])),1,"")</f>
        <v/>
      </c>
      <c r="F5090" t="str">
        <f>IF(ISNUMBER(SEARCH(F$1,raw[[#This Row],[active years]])),1,"")</f>
        <v/>
      </c>
      <c r="G5090" t="str">
        <f>IF(ISNUMBER(SEARCH(G$1,raw[[#This Row],[active years]])),1,"")</f>
        <v/>
      </c>
      <c r="H5090" t="str">
        <f>IF(ISNUMBER(SEARCH(H$1,raw[[#This Row],[active years]])),1,"")</f>
        <v/>
      </c>
      <c r="I5090" t="str">
        <f>IF(ISNUMBER(SEARCH(I$1,raw[[#This Row],[active years]])),1,"")</f>
        <v/>
      </c>
      <c r="J5090" t="str">
        <f>IF(ISNUMBER(SEARCH(J$1,raw[[#This Row],[active years]])),1,"")</f>
        <v/>
      </c>
      <c r="K5090" t="str">
        <f>IF(ISNUMBER(SEARCH(K$1,raw[[#This Row],[active years]])),1,"")</f>
        <v/>
      </c>
      <c r="L5090" t="str">
        <f>IF(ISNUMBER(SEARCH(L$1,raw[[#This Row],[active years]])),1,"")</f>
        <v/>
      </c>
      <c r="M5090" t="str">
        <f>IF(ISNUMBER(SEARCH(M$1,raw[[#This Row],[active years]])),1,"")</f>
        <v/>
      </c>
      <c r="N5090" t="str">
        <f>IF(ISNUMBER(SEARCH(N$1,raw[[#This Row],[active years]])),1,"")</f>
        <v/>
      </c>
      <c r="O5090" t="str">
        <f>IF(ISNUMBER(SEARCH(O$1,raw[[#This Row],[active years]])),1,"")</f>
        <v/>
      </c>
      <c r="P5090" t="str">
        <f>IF(ISNUMBER(SEARCH(P$1,raw[[#This Row],[active years]])),1,"")</f>
        <v/>
      </c>
      <c r="Q5090" t="str">
        <f>IF(ISNUMBER(SEARCH(Q$1,raw[[#This Row],[active years]])),1,"")</f>
        <v/>
      </c>
      <c r="R5090" t="str">
        <f>IF(ISNUMBER(SEARCH(R$1,raw[[#This Row],[active years]])),1,"")</f>
        <v/>
      </c>
      <c r="S5090" t="str">
        <f>IF(ISNUMBER(SEARCH(S$1,raw[[#This Row],[active years]])),1,"")</f>
        <v/>
      </c>
      <c r="T5090" t="str">
        <f>IF(ISNUMBER(SEARCH(T$1,raw[[#This Row],[active years]])),1,"")</f>
        <v/>
      </c>
      <c r="U5090" t="str">
        <f>IF(ISNUMBER(SEARCH(U$1,raw[[#This Row],[active years]])),1,"")</f>
        <v/>
      </c>
      <c r="V5090" t="str">
        <f>IF(ISNUMBER(SEARCH(V$1,raw[[#This Row],[active years]])),1,"")</f>
        <v/>
      </c>
      <c r="W5090" t="str">
        <f>IF(ISNUMBER(SEARCH(W$1,raw[[#This Row],[active years]])),1,"")</f>
        <v/>
      </c>
      <c r="X5090" t="str">
        <f>IF(ISNUMBER(SEARCH(X$1,raw[[#This Row],[active years]])),1,"")</f>
        <v/>
      </c>
      <c r="Y5090" t="str">
        <f>IF(ISNUMBER(SEARCH(Y$1,raw[[#This Row],[active years]])),1,"")</f>
        <v/>
      </c>
      <c r="Z5090" t="str">
        <f>IF(ISNUMBER(SEARCH(Z$1,raw[[#This Row],[active years]])),1,"")</f>
        <v/>
      </c>
      <c r="AA5090">
        <f>IF(ISNUMBER(SEARCH(AA$1,raw[[#This Row],[active years]])),1,"")</f>
        <v>1</v>
      </c>
    </row>
    <row r="5091" spans="1:27" x14ac:dyDescent="0.45">
      <c r="A5091">
        <f>raw[team]</f>
        <v>5937</v>
      </c>
      <c r="B5091">
        <f>raw[rookie year]</f>
        <v>2016</v>
      </c>
      <c r="C5091" t="str">
        <f>IF(ISNUMBER(SEARCH(C$1,raw[[#This Row],[active years]])),1,"")</f>
        <v/>
      </c>
      <c r="D5091" t="str">
        <f>IF(ISNUMBER(SEARCH(D$1,raw[[#This Row],[active years]])),1,"")</f>
        <v/>
      </c>
      <c r="E5091" t="str">
        <f>IF(ISNUMBER(SEARCH(E$1,raw[[#This Row],[active years]])),1,"")</f>
        <v/>
      </c>
      <c r="F5091" t="str">
        <f>IF(ISNUMBER(SEARCH(F$1,raw[[#This Row],[active years]])),1,"")</f>
        <v/>
      </c>
      <c r="G5091" t="str">
        <f>IF(ISNUMBER(SEARCH(G$1,raw[[#This Row],[active years]])),1,"")</f>
        <v/>
      </c>
      <c r="H5091" t="str">
        <f>IF(ISNUMBER(SEARCH(H$1,raw[[#This Row],[active years]])),1,"")</f>
        <v/>
      </c>
      <c r="I5091" t="str">
        <f>IF(ISNUMBER(SEARCH(I$1,raw[[#This Row],[active years]])),1,"")</f>
        <v/>
      </c>
      <c r="J5091" t="str">
        <f>IF(ISNUMBER(SEARCH(J$1,raw[[#This Row],[active years]])),1,"")</f>
        <v/>
      </c>
      <c r="K5091" t="str">
        <f>IF(ISNUMBER(SEARCH(K$1,raw[[#This Row],[active years]])),1,"")</f>
        <v/>
      </c>
      <c r="L5091" t="str">
        <f>IF(ISNUMBER(SEARCH(L$1,raw[[#This Row],[active years]])),1,"")</f>
        <v/>
      </c>
      <c r="M5091" t="str">
        <f>IF(ISNUMBER(SEARCH(M$1,raw[[#This Row],[active years]])),1,"")</f>
        <v/>
      </c>
      <c r="N5091" t="str">
        <f>IF(ISNUMBER(SEARCH(N$1,raw[[#This Row],[active years]])),1,"")</f>
        <v/>
      </c>
      <c r="O5091" t="str">
        <f>IF(ISNUMBER(SEARCH(O$1,raw[[#This Row],[active years]])),1,"")</f>
        <v/>
      </c>
      <c r="P5091" t="str">
        <f>IF(ISNUMBER(SEARCH(P$1,raw[[#This Row],[active years]])),1,"")</f>
        <v/>
      </c>
      <c r="Q5091" t="str">
        <f>IF(ISNUMBER(SEARCH(Q$1,raw[[#This Row],[active years]])),1,"")</f>
        <v/>
      </c>
      <c r="R5091" t="str">
        <f>IF(ISNUMBER(SEARCH(R$1,raw[[#This Row],[active years]])),1,"")</f>
        <v/>
      </c>
      <c r="S5091" t="str">
        <f>IF(ISNUMBER(SEARCH(S$1,raw[[#This Row],[active years]])),1,"")</f>
        <v/>
      </c>
      <c r="T5091" t="str">
        <f>IF(ISNUMBER(SEARCH(T$1,raw[[#This Row],[active years]])),1,"")</f>
        <v/>
      </c>
      <c r="U5091" t="str">
        <f>IF(ISNUMBER(SEARCH(U$1,raw[[#This Row],[active years]])),1,"")</f>
        <v/>
      </c>
      <c r="V5091" t="str">
        <f>IF(ISNUMBER(SEARCH(V$1,raw[[#This Row],[active years]])),1,"")</f>
        <v/>
      </c>
      <c r="W5091" t="str">
        <f>IF(ISNUMBER(SEARCH(W$1,raw[[#This Row],[active years]])),1,"")</f>
        <v/>
      </c>
      <c r="X5091" t="str">
        <f>IF(ISNUMBER(SEARCH(X$1,raw[[#This Row],[active years]])),1,"")</f>
        <v/>
      </c>
      <c r="Y5091" t="str">
        <f>IF(ISNUMBER(SEARCH(Y$1,raw[[#This Row],[active years]])),1,"")</f>
        <v/>
      </c>
      <c r="Z5091" t="str">
        <f>IF(ISNUMBER(SEARCH(Z$1,raw[[#This Row],[active years]])),1,"")</f>
        <v/>
      </c>
      <c r="AA5091">
        <f>IF(ISNUMBER(SEARCH(AA$1,raw[[#This Row],[active years]])),1,"")</f>
        <v>1</v>
      </c>
    </row>
    <row r="5092" spans="1:27" x14ac:dyDescent="0.45">
      <c r="A5092">
        <f>raw[team]</f>
        <v>5938</v>
      </c>
      <c r="B5092">
        <f>raw[rookie year]</f>
        <v>2016</v>
      </c>
      <c r="C5092" t="str">
        <f>IF(ISNUMBER(SEARCH(C$1,raw[[#This Row],[active years]])),1,"")</f>
        <v/>
      </c>
      <c r="D5092" t="str">
        <f>IF(ISNUMBER(SEARCH(D$1,raw[[#This Row],[active years]])),1,"")</f>
        <v/>
      </c>
      <c r="E5092" t="str">
        <f>IF(ISNUMBER(SEARCH(E$1,raw[[#This Row],[active years]])),1,"")</f>
        <v/>
      </c>
      <c r="F5092" t="str">
        <f>IF(ISNUMBER(SEARCH(F$1,raw[[#This Row],[active years]])),1,"")</f>
        <v/>
      </c>
      <c r="G5092" t="str">
        <f>IF(ISNUMBER(SEARCH(G$1,raw[[#This Row],[active years]])),1,"")</f>
        <v/>
      </c>
      <c r="H5092" t="str">
        <f>IF(ISNUMBER(SEARCH(H$1,raw[[#This Row],[active years]])),1,"")</f>
        <v/>
      </c>
      <c r="I5092" t="str">
        <f>IF(ISNUMBER(SEARCH(I$1,raw[[#This Row],[active years]])),1,"")</f>
        <v/>
      </c>
      <c r="J5092" t="str">
        <f>IF(ISNUMBER(SEARCH(J$1,raw[[#This Row],[active years]])),1,"")</f>
        <v/>
      </c>
      <c r="K5092" t="str">
        <f>IF(ISNUMBER(SEARCH(K$1,raw[[#This Row],[active years]])),1,"")</f>
        <v/>
      </c>
      <c r="L5092" t="str">
        <f>IF(ISNUMBER(SEARCH(L$1,raw[[#This Row],[active years]])),1,"")</f>
        <v/>
      </c>
      <c r="M5092" t="str">
        <f>IF(ISNUMBER(SEARCH(M$1,raw[[#This Row],[active years]])),1,"")</f>
        <v/>
      </c>
      <c r="N5092" t="str">
        <f>IF(ISNUMBER(SEARCH(N$1,raw[[#This Row],[active years]])),1,"")</f>
        <v/>
      </c>
      <c r="O5092" t="str">
        <f>IF(ISNUMBER(SEARCH(O$1,raw[[#This Row],[active years]])),1,"")</f>
        <v/>
      </c>
      <c r="P5092" t="str">
        <f>IF(ISNUMBER(SEARCH(P$1,raw[[#This Row],[active years]])),1,"")</f>
        <v/>
      </c>
      <c r="Q5092" t="str">
        <f>IF(ISNUMBER(SEARCH(Q$1,raw[[#This Row],[active years]])),1,"")</f>
        <v/>
      </c>
      <c r="R5092" t="str">
        <f>IF(ISNUMBER(SEARCH(R$1,raw[[#This Row],[active years]])),1,"")</f>
        <v/>
      </c>
      <c r="S5092" t="str">
        <f>IF(ISNUMBER(SEARCH(S$1,raw[[#This Row],[active years]])),1,"")</f>
        <v/>
      </c>
      <c r="T5092" t="str">
        <f>IF(ISNUMBER(SEARCH(T$1,raw[[#This Row],[active years]])),1,"")</f>
        <v/>
      </c>
      <c r="U5092" t="str">
        <f>IF(ISNUMBER(SEARCH(U$1,raw[[#This Row],[active years]])),1,"")</f>
        <v/>
      </c>
      <c r="V5092" t="str">
        <f>IF(ISNUMBER(SEARCH(V$1,raw[[#This Row],[active years]])),1,"")</f>
        <v/>
      </c>
      <c r="W5092" t="str">
        <f>IF(ISNUMBER(SEARCH(W$1,raw[[#This Row],[active years]])),1,"")</f>
        <v/>
      </c>
      <c r="X5092" t="str">
        <f>IF(ISNUMBER(SEARCH(X$1,raw[[#This Row],[active years]])),1,"")</f>
        <v/>
      </c>
      <c r="Y5092" t="str">
        <f>IF(ISNUMBER(SEARCH(Y$1,raw[[#This Row],[active years]])),1,"")</f>
        <v/>
      </c>
      <c r="Z5092" t="str">
        <f>IF(ISNUMBER(SEARCH(Z$1,raw[[#This Row],[active years]])),1,"")</f>
        <v/>
      </c>
      <c r="AA5092">
        <f>IF(ISNUMBER(SEARCH(AA$1,raw[[#This Row],[active years]])),1,"")</f>
        <v>1</v>
      </c>
    </row>
    <row r="5093" spans="1:27" x14ac:dyDescent="0.45">
      <c r="A5093">
        <f>raw[team]</f>
        <v>5939</v>
      </c>
      <c r="B5093">
        <f>raw[rookie year]</f>
        <v>2016</v>
      </c>
      <c r="C5093" t="str">
        <f>IF(ISNUMBER(SEARCH(C$1,raw[[#This Row],[active years]])),1,"")</f>
        <v/>
      </c>
      <c r="D5093" t="str">
        <f>IF(ISNUMBER(SEARCH(D$1,raw[[#This Row],[active years]])),1,"")</f>
        <v/>
      </c>
      <c r="E5093" t="str">
        <f>IF(ISNUMBER(SEARCH(E$1,raw[[#This Row],[active years]])),1,"")</f>
        <v/>
      </c>
      <c r="F5093" t="str">
        <f>IF(ISNUMBER(SEARCH(F$1,raw[[#This Row],[active years]])),1,"")</f>
        <v/>
      </c>
      <c r="G5093" t="str">
        <f>IF(ISNUMBER(SEARCH(G$1,raw[[#This Row],[active years]])),1,"")</f>
        <v/>
      </c>
      <c r="H5093" t="str">
        <f>IF(ISNUMBER(SEARCH(H$1,raw[[#This Row],[active years]])),1,"")</f>
        <v/>
      </c>
      <c r="I5093" t="str">
        <f>IF(ISNUMBER(SEARCH(I$1,raw[[#This Row],[active years]])),1,"")</f>
        <v/>
      </c>
      <c r="J5093" t="str">
        <f>IF(ISNUMBER(SEARCH(J$1,raw[[#This Row],[active years]])),1,"")</f>
        <v/>
      </c>
      <c r="K5093" t="str">
        <f>IF(ISNUMBER(SEARCH(K$1,raw[[#This Row],[active years]])),1,"")</f>
        <v/>
      </c>
      <c r="L5093" t="str">
        <f>IF(ISNUMBER(SEARCH(L$1,raw[[#This Row],[active years]])),1,"")</f>
        <v/>
      </c>
      <c r="M5093" t="str">
        <f>IF(ISNUMBER(SEARCH(M$1,raw[[#This Row],[active years]])),1,"")</f>
        <v/>
      </c>
      <c r="N5093" t="str">
        <f>IF(ISNUMBER(SEARCH(N$1,raw[[#This Row],[active years]])),1,"")</f>
        <v/>
      </c>
      <c r="O5093" t="str">
        <f>IF(ISNUMBER(SEARCH(O$1,raw[[#This Row],[active years]])),1,"")</f>
        <v/>
      </c>
      <c r="P5093" t="str">
        <f>IF(ISNUMBER(SEARCH(P$1,raw[[#This Row],[active years]])),1,"")</f>
        <v/>
      </c>
      <c r="Q5093" t="str">
        <f>IF(ISNUMBER(SEARCH(Q$1,raw[[#This Row],[active years]])),1,"")</f>
        <v/>
      </c>
      <c r="R5093" t="str">
        <f>IF(ISNUMBER(SEARCH(R$1,raw[[#This Row],[active years]])),1,"")</f>
        <v/>
      </c>
      <c r="S5093" t="str">
        <f>IF(ISNUMBER(SEARCH(S$1,raw[[#This Row],[active years]])),1,"")</f>
        <v/>
      </c>
      <c r="T5093" t="str">
        <f>IF(ISNUMBER(SEARCH(T$1,raw[[#This Row],[active years]])),1,"")</f>
        <v/>
      </c>
      <c r="U5093" t="str">
        <f>IF(ISNUMBER(SEARCH(U$1,raw[[#This Row],[active years]])),1,"")</f>
        <v/>
      </c>
      <c r="V5093" t="str">
        <f>IF(ISNUMBER(SEARCH(V$1,raw[[#This Row],[active years]])),1,"")</f>
        <v/>
      </c>
      <c r="W5093" t="str">
        <f>IF(ISNUMBER(SEARCH(W$1,raw[[#This Row],[active years]])),1,"")</f>
        <v/>
      </c>
      <c r="X5093" t="str">
        <f>IF(ISNUMBER(SEARCH(X$1,raw[[#This Row],[active years]])),1,"")</f>
        <v/>
      </c>
      <c r="Y5093" t="str">
        <f>IF(ISNUMBER(SEARCH(Y$1,raw[[#This Row],[active years]])),1,"")</f>
        <v/>
      </c>
      <c r="Z5093" t="str">
        <f>IF(ISNUMBER(SEARCH(Z$1,raw[[#This Row],[active years]])),1,"")</f>
        <v/>
      </c>
      <c r="AA5093">
        <f>IF(ISNUMBER(SEARCH(AA$1,raw[[#This Row],[active years]])),1,"")</f>
        <v>1</v>
      </c>
    </row>
    <row r="5094" spans="1:27" x14ac:dyDescent="0.45">
      <c r="A5094">
        <f>raw[team]</f>
        <v>5940</v>
      </c>
      <c r="B5094">
        <f>raw[rookie year]</f>
        <v>2016</v>
      </c>
      <c r="C5094" t="str">
        <f>IF(ISNUMBER(SEARCH(C$1,raw[[#This Row],[active years]])),1,"")</f>
        <v/>
      </c>
      <c r="D5094" t="str">
        <f>IF(ISNUMBER(SEARCH(D$1,raw[[#This Row],[active years]])),1,"")</f>
        <v/>
      </c>
      <c r="E5094" t="str">
        <f>IF(ISNUMBER(SEARCH(E$1,raw[[#This Row],[active years]])),1,"")</f>
        <v/>
      </c>
      <c r="F5094" t="str">
        <f>IF(ISNUMBER(SEARCH(F$1,raw[[#This Row],[active years]])),1,"")</f>
        <v/>
      </c>
      <c r="G5094" t="str">
        <f>IF(ISNUMBER(SEARCH(G$1,raw[[#This Row],[active years]])),1,"")</f>
        <v/>
      </c>
      <c r="H5094" t="str">
        <f>IF(ISNUMBER(SEARCH(H$1,raw[[#This Row],[active years]])),1,"")</f>
        <v/>
      </c>
      <c r="I5094" t="str">
        <f>IF(ISNUMBER(SEARCH(I$1,raw[[#This Row],[active years]])),1,"")</f>
        <v/>
      </c>
      <c r="J5094" t="str">
        <f>IF(ISNUMBER(SEARCH(J$1,raw[[#This Row],[active years]])),1,"")</f>
        <v/>
      </c>
      <c r="K5094" t="str">
        <f>IF(ISNUMBER(SEARCH(K$1,raw[[#This Row],[active years]])),1,"")</f>
        <v/>
      </c>
      <c r="L5094" t="str">
        <f>IF(ISNUMBER(SEARCH(L$1,raw[[#This Row],[active years]])),1,"")</f>
        <v/>
      </c>
      <c r="M5094" t="str">
        <f>IF(ISNUMBER(SEARCH(M$1,raw[[#This Row],[active years]])),1,"")</f>
        <v/>
      </c>
      <c r="N5094" t="str">
        <f>IF(ISNUMBER(SEARCH(N$1,raw[[#This Row],[active years]])),1,"")</f>
        <v/>
      </c>
      <c r="O5094" t="str">
        <f>IF(ISNUMBER(SEARCH(O$1,raw[[#This Row],[active years]])),1,"")</f>
        <v/>
      </c>
      <c r="P5094" t="str">
        <f>IF(ISNUMBER(SEARCH(P$1,raw[[#This Row],[active years]])),1,"")</f>
        <v/>
      </c>
      <c r="Q5094" t="str">
        <f>IF(ISNUMBER(SEARCH(Q$1,raw[[#This Row],[active years]])),1,"")</f>
        <v/>
      </c>
      <c r="R5094" t="str">
        <f>IF(ISNUMBER(SEARCH(R$1,raw[[#This Row],[active years]])),1,"")</f>
        <v/>
      </c>
      <c r="S5094" t="str">
        <f>IF(ISNUMBER(SEARCH(S$1,raw[[#This Row],[active years]])),1,"")</f>
        <v/>
      </c>
      <c r="T5094" t="str">
        <f>IF(ISNUMBER(SEARCH(T$1,raw[[#This Row],[active years]])),1,"")</f>
        <v/>
      </c>
      <c r="U5094" t="str">
        <f>IF(ISNUMBER(SEARCH(U$1,raw[[#This Row],[active years]])),1,"")</f>
        <v/>
      </c>
      <c r="V5094" t="str">
        <f>IF(ISNUMBER(SEARCH(V$1,raw[[#This Row],[active years]])),1,"")</f>
        <v/>
      </c>
      <c r="W5094" t="str">
        <f>IF(ISNUMBER(SEARCH(W$1,raw[[#This Row],[active years]])),1,"")</f>
        <v/>
      </c>
      <c r="X5094" t="str">
        <f>IF(ISNUMBER(SEARCH(X$1,raw[[#This Row],[active years]])),1,"")</f>
        <v/>
      </c>
      <c r="Y5094" t="str">
        <f>IF(ISNUMBER(SEARCH(Y$1,raw[[#This Row],[active years]])),1,"")</f>
        <v/>
      </c>
      <c r="Z5094" t="str">
        <f>IF(ISNUMBER(SEARCH(Z$1,raw[[#This Row],[active years]])),1,"")</f>
        <v/>
      </c>
      <c r="AA5094">
        <f>IF(ISNUMBER(SEARCH(AA$1,raw[[#This Row],[active years]])),1,"")</f>
        <v>1</v>
      </c>
    </row>
    <row r="5095" spans="1:27" x14ac:dyDescent="0.45">
      <c r="A5095">
        <f>raw[team]</f>
        <v>5941</v>
      </c>
      <c r="B5095">
        <f>raw[rookie year]</f>
        <v>2016</v>
      </c>
      <c r="C5095" t="str">
        <f>IF(ISNUMBER(SEARCH(C$1,raw[[#This Row],[active years]])),1,"")</f>
        <v/>
      </c>
      <c r="D5095" t="str">
        <f>IF(ISNUMBER(SEARCH(D$1,raw[[#This Row],[active years]])),1,"")</f>
        <v/>
      </c>
      <c r="E5095" t="str">
        <f>IF(ISNUMBER(SEARCH(E$1,raw[[#This Row],[active years]])),1,"")</f>
        <v/>
      </c>
      <c r="F5095" t="str">
        <f>IF(ISNUMBER(SEARCH(F$1,raw[[#This Row],[active years]])),1,"")</f>
        <v/>
      </c>
      <c r="G5095" t="str">
        <f>IF(ISNUMBER(SEARCH(G$1,raw[[#This Row],[active years]])),1,"")</f>
        <v/>
      </c>
      <c r="H5095" t="str">
        <f>IF(ISNUMBER(SEARCH(H$1,raw[[#This Row],[active years]])),1,"")</f>
        <v/>
      </c>
      <c r="I5095" t="str">
        <f>IF(ISNUMBER(SEARCH(I$1,raw[[#This Row],[active years]])),1,"")</f>
        <v/>
      </c>
      <c r="J5095" t="str">
        <f>IF(ISNUMBER(SEARCH(J$1,raw[[#This Row],[active years]])),1,"")</f>
        <v/>
      </c>
      <c r="K5095" t="str">
        <f>IF(ISNUMBER(SEARCH(K$1,raw[[#This Row],[active years]])),1,"")</f>
        <v/>
      </c>
      <c r="L5095" t="str">
        <f>IF(ISNUMBER(SEARCH(L$1,raw[[#This Row],[active years]])),1,"")</f>
        <v/>
      </c>
      <c r="M5095" t="str">
        <f>IF(ISNUMBER(SEARCH(M$1,raw[[#This Row],[active years]])),1,"")</f>
        <v/>
      </c>
      <c r="N5095" t="str">
        <f>IF(ISNUMBER(SEARCH(N$1,raw[[#This Row],[active years]])),1,"")</f>
        <v/>
      </c>
      <c r="O5095" t="str">
        <f>IF(ISNUMBER(SEARCH(O$1,raw[[#This Row],[active years]])),1,"")</f>
        <v/>
      </c>
      <c r="P5095" t="str">
        <f>IF(ISNUMBER(SEARCH(P$1,raw[[#This Row],[active years]])),1,"")</f>
        <v/>
      </c>
      <c r="Q5095" t="str">
        <f>IF(ISNUMBER(SEARCH(Q$1,raw[[#This Row],[active years]])),1,"")</f>
        <v/>
      </c>
      <c r="R5095" t="str">
        <f>IF(ISNUMBER(SEARCH(R$1,raw[[#This Row],[active years]])),1,"")</f>
        <v/>
      </c>
      <c r="S5095" t="str">
        <f>IF(ISNUMBER(SEARCH(S$1,raw[[#This Row],[active years]])),1,"")</f>
        <v/>
      </c>
      <c r="T5095" t="str">
        <f>IF(ISNUMBER(SEARCH(T$1,raw[[#This Row],[active years]])),1,"")</f>
        <v/>
      </c>
      <c r="U5095" t="str">
        <f>IF(ISNUMBER(SEARCH(U$1,raw[[#This Row],[active years]])),1,"")</f>
        <v/>
      </c>
      <c r="V5095" t="str">
        <f>IF(ISNUMBER(SEARCH(V$1,raw[[#This Row],[active years]])),1,"")</f>
        <v/>
      </c>
      <c r="W5095" t="str">
        <f>IF(ISNUMBER(SEARCH(W$1,raw[[#This Row],[active years]])),1,"")</f>
        <v/>
      </c>
      <c r="X5095" t="str">
        <f>IF(ISNUMBER(SEARCH(X$1,raw[[#This Row],[active years]])),1,"")</f>
        <v/>
      </c>
      <c r="Y5095" t="str">
        <f>IF(ISNUMBER(SEARCH(Y$1,raw[[#This Row],[active years]])),1,"")</f>
        <v/>
      </c>
      <c r="Z5095" t="str">
        <f>IF(ISNUMBER(SEARCH(Z$1,raw[[#This Row],[active years]])),1,"")</f>
        <v/>
      </c>
      <c r="AA5095">
        <f>IF(ISNUMBER(SEARCH(AA$1,raw[[#This Row],[active years]])),1,"")</f>
        <v>1</v>
      </c>
    </row>
    <row r="5096" spans="1:27" x14ac:dyDescent="0.45">
      <c r="A5096">
        <f>raw[team]</f>
        <v>5942</v>
      </c>
      <c r="B5096">
        <f>raw[rookie year]</f>
        <v>2016</v>
      </c>
      <c r="C5096" t="str">
        <f>IF(ISNUMBER(SEARCH(C$1,raw[[#This Row],[active years]])),1,"")</f>
        <v/>
      </c>
      <c r="D5096" t="str">
        <f>IF(ISNUMBER(SEARCH(D$1,raw[[#This Row],[active years]])),1,"")</f>
        <v/>
      </c>
      <c r="E5096" t="str">
        <f>IF(ISNUMBER(SEARCH(E$1,raw[[#This Row],[active years]])),1,"")</f>
        <v/>
      </c>
      <c r="F5096" t="str">
        <f>IF(ISNUMBER(SEARCH(F$1,raw[[#This Row],[active years]])),1,"")</f>
        <v/>
      </c>
      <c r="G5096" t="str">
        <f>IF(ISNUMBER(SEARCH(G$1,raw[[#This Row],[active years]])),1,"")</f>
        <v/>
      </c>
      <c r="H5096" t="str">
        <f>IF(ISNUMBER(SEARCH(H$1,raw[[#This Row],[active years]])),1,"")</f>
        <v/>
      </c>
      <c r="I5096" t="str">
        <f>IF(ISNUMBER(SEARCH(I$1,raw[[#This Row],[active years]])),1,"")</f>
        <v/>
      </c>
      <c r="J5096" t="str">
        <f>IF(ISNUMBER(SEARCH(J$1,raw[[#This Row],[active years]])),1,"")</f>
        <v/>
      </c>
      <c r="K5096" t="str">
        <f>IF(ISNUMBER(SEARCH(K$1,raw[[#This Row],[active years]])),1,"")</f>
        <v/>
      </c>
      <c r="L5096" t="str">
        <f>IF(ISNUMBER(SEARCH(L$1,raw[[#This Row],[active years]])),1,"")</f>
        <v/>
      </c>
      <c r="M5096" t="str">
        <f>IF(ISNUMBER(SEARCH(M$1,raw[[#This Row],[active years]])),1,"")</f>
        <v/>
      </c>
      <c r="N5096" t="str">
        <f>IF(ISNUMBER(SEARCH(N$1,raw[[#This Row],[active years]])),1,"")</f>
        <v/>
      </c>
      <c r="O5096" t="str">
        <f>IF(ISNUMBER(SEARCH(O$1,raw[[#This Row],[active years]])),1,"")</f>
        <v/>
      </c>
      <c r="P5096" t="str">
        <f>IF(ISNUMBER(SEARCH(P$1,raw[[#This Row],[active years]])),1,"")</f>
        <v/>
      </c>
      <c r="Q5096" t="str">
        <f>IF(ISNUMBER(SEARCH(Q$1,raw[[#This Row],[active years]])),1,"")</f>
        <v/>
      </c>
      <c r="R5096" t="str">
        <f>IF(ISNUMBER(SEARCH(R$1,raw[[#This Row],[active years]])),1,"")</f>
        <v/>
      </c>
      <c r="S5096" t="str">
        <f>IF(ISNUMBER(SEARCH(S$1,raw[[#This Row],[active years]])),1,"")</f>
        <v/>
      </c>
      <c r="T5096" t="str">
        <f>IF(ISNUMBER(SEARCH(T$1,raw[[#This Row],[active years]])),1,"")</f>
        <v/>
      </c>
      <c r="U5096" t="str">
        <f>IF(ISNUMBER(SEARCH(U$1,raw[[#This Row],[active years]])),1,"")</f>
        <v/>
      </c>
      <c r="V5096" t="str">
        <f>IF(ISNUMBER(SEARCH(V$1,raw[[#This Row],[active years]])),1,"")</f>
        <v/>
      </c>
      <c r="W5096" t="str">
        <f>IF(ISNUMBER(SEARCH(W$1,raw[[#This Row],[active years]])),1,"")</f>
        <v/>
      </c>
      <c r="X5096" t="str">
        <f>IF(ISNUMBER(SEARCH(X$1,raw[[#This Row],[active years]])),1,"")</f>
        <v/>
      </c>
      <c r="Y5096" t="str">
        <f>IF(ISNUMBER(SEARCH(Y$1,raw[[#This Row],[active years]])),1,"")</f>
        <v/>
      </c>
      <c r="Z5096" t="str">
        <f>IF(ISNUMBER(SEARCH(Z$1,raw[[#This Row],[active years]])),1,"")</f>
        <v/>
      </c>
      <c r="AA5096">
        <f>IF(ISNUMBER(SEARCH(AA$1,raw[[#This Row],[active years]])),1,"")</f>
        <v>1</v>
      </c>
    </row>
    <row r="5097" spans="1:27" x14ac:dyDescent="0.45">
      <c r="A5097">
        <f>raw[team]</f>
        <v>5943</v>
      </c>
      <c r="B5097">
        <f>raw[rookie year]</f>
        <v>2016</v>
      </c>
      <c r="C5097" t="str">
        <f>IF(ISNUMBER(SEARCH(C$1,raw[[#This Row],[active years]])),1,"")</f>
        <v/>
      </c>
      <c r="D5097" t="str">
        <f>IF(ISNUMBER(SEARCH(D$1,raw[[#This Row],[active years]])),1,"")</f>
        <v/>
      </c>
      <c r="E5097" t="str">
        <f>IF(ISNUMBER(SEARCH(E$1,raw[[#This Row],[active years]])),1,"")</f>
        <v/>
      </c>
      <c r="F5097" t="str">
        <f>IF(ISNUMBER(SEARCH(F$1,raw[[#This Row],[active years]])),1,"")</f>
        <v/>
      </c>
      <c r="G5097" t="str">
        <f>IF(ISNUMBER(SEARCH(G$1,raw[[#This Row],[active years]])),1,"")</f>
        <v/>
      </c>
      <c r="H5097" t="str">
        <f>IF(ISNUMBER(SEARCH(H$1,raw[[#This Row],[active years]])),1,"")</f>
        <v/>
      </c>
      <c r="I5097" t="str">
        <f>IF(ISNUMBER(SEARCH(I$1,raw[[#This Row],[active years]])),1,"")</f>
        <v/>
      </c>
      <c r="J5097" t="str">
        <f>IF(ISNUMBER(SEARCH(J$1,raw[[#This Row],[active years]])),1,"")</f>
        <v/>
      </c>
      <c r="K5097" t="str">
        <f>IF(ISNUMBER(SEARCH(K$1,raw[[#This Row],[active years]])),1,"")</f>
        <v/>
      </c>
      <c r="L5097" t="str">
        <f>IF(ISNUMBER(SEARCH(L$1,raw[[#This Row],[active years]])),1,"")</f>
        <v/>
      </c>
      <c r="M5097" t="str">
        <f>IF(ISNUMBER(SEARCH(M$1,raw[[#This Row],[active years]])),1,"")</f>
        <v/>
      </c>
      <c r="N5097" t="str">
        <f>IF(ISNUMBER(SEARCH(N$1,raw[[#This Row],[active years]])),1,"")</f>
        <v/>
      </c>
      <c r="O5097" t="str">
        <f>IF(ISNUMBER(SEARCH(O$1,raw[[#This Row],[active years]])),1,"")</f>
        <v/>
      </c>
      <c r="P5097" t="str">
        <f>IF(ISNUMBER(SEARCH(P$1,raw[[#This Row],[active years]])),1,"")</f>
        <v/>
      </c>
      <c r="Q5097" t="str">
        <f>IF(ISNUMBER(SEARCH(Q$1,raw[[#This Row],[active years]])),1,"")</f>
        <v/>
      </c>
      <c r="R5097" t="str">
        <f>IF(ISNUMBER(SEARCH(R$1,raw[[#This Row],[active years]])),1,"")</f>
        <v/>
      </c>
      <c r="S5097" t="str">
        <f>IF(ISNUMBER(SEARCH(S$1,raw[[#This Row],[active years]])),1,"")</f>
        <v/>
      </c>
      <c r="T5097" t="str">
        <f>IF(ISNUMBER(SEARCH(T$1,raw[[#This Row],[active years]])),1,"")</f>
        <v/>
      </c>
      <c r="U5097" t="str">
        <f>IF(ISNUMBER(SEARCH(U$1,raw[[#This Row],[active years]])),1,"")</f>
        <v/>
      </c>
      <c r="V5097" t="str">
        <f>IF(ISNUMBER(SEARCH(V$1,raw[[#This Row],[active years]])),1,"")</f>
        <v/>
      </c>
      <c r="W5097" t="str">
        <f>IF(ISNUMBER(SEARCH(W$1,raw[[#This Row],[active years]])),1,"")</f>
        <v/>
      </c>
      <c r="X5097" t="str">
        <f>IF(ISNUMBER(SEARCH(X$1,raw[[#This Row],[active years]])),1,"")</f>
        <v/>
      </c>
      <c r="Y5097" t="str">
        <f>IF(ISNUMBER(SEARCH(Y$1,raw[[#This Row],[active years]])),1,"")</f>
        <v/>
      </c>
      <c r="Z5097" t="str">
        <f>IF(ISNUMBER(SEARCH(Z$1,raw[[#This Row],[active years]])),1,"")</f>
        <v/>
      </c>
      <c r="AA5097">
        <f>IF(ISNUMBER(SEARCH(AA$1,raw[[#This Row],[active years]])),1,"")</f>
        <v>1</v>
      </c>
    </row>
    <row r="5098" spans="1:27" x14ac:dyDescent="0.45">
      <c r="A5098">
        <f>raw[team]</f>
        <v>5944</v>
      </c>
      <c r="B5098">
        <f>raw[rookie year]</f>
        <v>2016</v>
      </c>
      <c r="C5098" t="str">
        <f>IF(ISNUMBER(SEARCH(C$1,raw[[#This Row],[active years]])),1,"")</f>
        <v/>
      </c>
      <c r="D5098" t="str">
        <f>IF(ISNUMBER(SEARCH(D$1,raw[[#This Row],[active years]])),1,"")</f>
        <v/>
      </c>
      <c r="E5098" t="str">
        <f>IF(ISNUMBER(SEARCH(E$1,raw[[#This Row],[active years]])),1,"")</f>
        <v/>
      </c>
      <c r="F5098" t="str">
        <f>IF(ISNUMBER(SEARCH(F$1,raw[[#This Row],[active years]])),1,"")</f>
        <v/>
      </c>
      <c r="G5098" t="str">
        <f>IF(ISNUMBER(SEARCH(G$1,raw[[#This Row],[active years]])),1,"")</f>
        <v/>
      </c>
      <c r="H5098" t="str">
        <f>IF(ISNUMBER(SEARCH(H$1,raw[[#This Row],[active years]])),1,"")</f>
        <v/>
      </c>
      <c r="I5098" t="str">
        <f>IF(ISNUMBER(SEARCH(I$1,raw[[#This Row],[active years]])),1,"")</f>
        <v/>
      </c>
      <c r="J5098" t="str">
        <f>IF(ISNUMBER(SEARCH(J$1,raw[[#This Row],[active years]])),1,"")</f>
        <v/>
      </c>
      <c r="K5098" t="str">
        <f>IF(ISNUMBER(SEARCH(K$1,raw[[#This Row],[active years]])),1,"")</f>
        <v/>
      </c>
      <c r="L5098" t="str">
        <f>IF(ISNUMBER(SEARCH(L$1,raw[[#This Row],[active years]])),1,"")</f>
        <v/>
      </c>
      <c r="M5098" t="str">
        <f>IF(ISNUMBER(SEARCH(M$1,raw[[#This Row],[active years]])),1,"")</f>
        <v/>
      </c>
      <c r="N5098" t="str">
        <f>IF(ISNUMBER(SEARCH(N$1,raw[[#This Row],[active years]])),1,"")</f>
        <v/>
      </c>
      <c r="O5098" t="str">
        <f>IF(ISNUMBER(SEARCH(O$1,raw[[#This Row],[active years]])),1,"")</f>
        <v/>
      </c>
      <c r="P5098" t="str">
        <f>IF(ISNUMBER(SEARCH(P$1,raw[[#This Row],[active years]])),1,"")</f>
        <v/>
      </c>
      <c r="Q5098" t="str">
        <f>IF(ISNUMBER(SEARCH(Q$1,raw[[#This Row],[active years]])),1,"")</f>
        <v/>
      </c>
      <c r="R5098" t="str">
        <f>IF(ISNUMBER(SEARCH(R$1,raw[[#This Row],[active years]])),1,"")</f>
        <v/>
      </c>
      <c r="S5098" t="str">
        <f>IF(ISNUMBER(SEARCH(S$1,raw[[#This Row],[active years]])),1,"")</f>
        <v/>
      </c>
      <c r="T5098" t="str">
        <f>IF(ISNUMBER(SEARCH(T$1,raw[[#This Row],[active years]])),1,"")</f>
        <v/>
      </c>
      <c r="U5098" t="str">
        <f>IF(ISNUMBER(SEARCH(U$1,raw[[#This Row],[active years]])),1,"")</f>
        <v/>
      </c>
      <c r="V5098" t="str">
        <f>IF(ISNUMBER(SEARCH(V$1,raw[[#This Row],[active years]])),1,"")</f>
        <v/>
      </c>
      <c r="W5098" t="str">
        <f>IF(ISNUMBER(SEARCH(W$1,raw[[#This Row],[active years]])),1,"")</f>
        <v/>
      </c>
      <c r="X5098" t="str">
        <f>IF(ISNUMBER(SEARCH(X$1,raw[[#This Row],[active years]])),1,"")</f>
        <v/>
      </c>
      <c r="Y5098" t="str">
        <f>IF(ISNUMBER(SEARCH(Y$1,raw[[#This Row],[active years]])),1,"")</f>
        <v/>
      </c>
      <c r="Z5098" t="str">
        <f>IF(ISNUMBER(SEARCH(Z$1,raw[[#This Row],[active years]])),1,"")</f>
        <v/>
      </c>
      <c r="AA5098">
        <f>IF(ISNUMBER(SEARCH(AA$1,raw[[#This Row],[active years]])),1,"")</f>
        <v>1</v>
      </c>
    </row>
    <row r="5099" spans="1:27" x14ac:dyDescent="0.45">
      <c r="A5099">
        <f>raw[team]</f>
        <v>5945</v>
      </c>
      <c r="B5099">
        <f>raw[rookie year]</f>
        <v>2016</v>
      </c>
      <c r="C5099" t="str">
        <f>IF(ISNUMBER(SEARCH(C$1,raw[[#This Row],[active years]])),1,"")</f>
        <v/>
      </c>
      <c r="D5099" t="str">
        <f>IF(ISNUMBER(SEARCH(D$1,raw[[#This Row],[active years]])),1,"")</f>
        <v/>
      </c>
      <c r="E5099" t="str">
        <f>IF(ISNUMBER(SEARCH(E$1,raw[[#This Row],[active years]])),1,"")</f>
        <v/>
      </c>
      <c r="F5099" t="str">
        <f>IF(ISNUMBER(SEARCH(F$1,raw[[#This Row],[active years]])),1,"")</f>
        <v/>
      </c>
      <c r="G5099" t="str">
        <f>IF(ISNUMBER(SEARCH(G$1,raw[[#This Row],[active years]])),1,"")</f>
        <v/>
      </c>
      <c r="H5099" t="str">
        <f>IF(ISNUMBER(SEARCH(H$1,raw[[#This Row],[active years]])),1,"")</f>
        <v/>
      </c>
      <c r="I5099" t="str">
        <f>IF(ISNUMBER(SEARCH(I$1,raw[[#This Row],[active years]])),1,"")</f>
        <v/>
      </c>
      <c r="J5099" t="str">
        <f>IF(ISNUMBER(SEARCH(J$1,raw[[#This Row],[active years]])),1,"")</f>
        <v/>
      </c>
      <c r="K5099" t="str">
        <f>IF(ISNUMBER(SEARCH(K$1,raw[[#This Row],[active years]])),1,"")</f>
        <v/>
      </c>
      <c r="L5099" t="str">
        <f>IF(ISNUMBER(SEARCH(L$1,raw[[#This Row],[active years]])),1,"")</f>
        <v/>
      </c>
      <c r="M5099" t="str">
        <f>IF(ISNUMBER(SEARCH(M$1,raw[[#This Row],[active years]])),1,"")</f>
        <v/>
      </c>
      <c r="N5099" t="str">
        <f>IF(ISNUMBER(SEARCH(N$1,raw[[#This Row],[active years]])),1,"")</f>
        <v/>
      </c>
      <c r="O5099" t="str">
        <f>IF(ISNUMBER(SEARCH(O$1,raw[[#This Row],[active years]])),1,"")</f>
        <v/>
      </c>
      <c r="P5099" t="str">
        <f>IF(ISNUMBER(SEARCH(P$1,raw[[#This Row],[active years]])),1,"")</f>
        <v/>
      </c>
      <c r="Q5099" t="str">
        <f>IF(ISNUMBER(SEARCH(Q$1,raw[[#This Row],[active years]])),1,"")</f>
        <v/>
      </c>
      <c r="R5099" t="str">
        <f>IF(ISNUMBER(SEARCH(R$1,raw[[#This Row],[active years]])),1,"")</f>
        <v/>
      </c>
      <c r="S5099" t="str">
        <f>IF(ISNUMBER(SEARCH(S$1,raw[[#This Row],[active years]])),1,"")</f>
        <v/>
      </c>
      <c r="T5099" t="str">
        <f>IF(ISNUMBER(SEARCH(T$1,raw[[#This Row],[active years]])),1,"")</f>
        <v/>
      </c>
      <c r="U5099" t="str">
        <f>IF(ISNUMBER(SEARCH(U$1,raw[[#This Row],[active years]])),1,"")</f>
        <v/>
      </c>
      <c r="V5099" t="str">
        <f>IF(ISNUMBER(SEARCH(V$1,raw[[#This Row],[active years]])),1,"")</f>
        <v/>
      </c>
      <c r="W5099" t="str">
        <f>IF(ISNUMBER(SEARCH(W$1,raw[[#This Row],[active years]])),1,"")</f>
        <v/>
      </c>
      <c r="X5099" t="str">
        <f>IF(ISNUMBER(SEARCH(X$1,raw[[#This Row],[active years]])),1,"")</f>
        <v/>
      </c>
      <c r="Y5099" t="str">
        <f>IF(ISNUMBER(SEARCH(Y$1,raw[[#This Row],[active years]])),1,"")</f>
        <v/>
      </c>
      <c r="Z5099" t="str">
        <f>IF(ISNUMBER(SEARCH(Z$1,raw[[#This Row],[active years]])),1,"")</f>
        <v/>
      </c>
      <c r="AA5099">
        <f>IF(ISNUMBER(SEARCH(AA$1,raw[[#This Row],[active years]])),1,"")</f>
        <v>1</v>
      </c>
    </row>
    <row r="5100" spans="1:27" x14ac:dyDescent="0.45">
      <c r="A5100">
        <f>raw[team]</f>
        <v>5946</v>
      </c>
      <c r="B5100">
        <f>raw[rookie year]</f>
        <v>2016</v>
      </c>
      <c r="C5100" t="str">
        <f>IF(ISNUMBER(SEARCH(C$1,raw[[#This Row],[active years]])),1,"")</f>
        <v/>
      </c>
      <c r="D5100" t="str">
        <f>IF(ISNUMBER(SEARCH(D$1,raw[[#This Row],[active years]])),1,"")</f>
        <v/>
      </c>
      <c r="E5100" t="str">
        <f>IF(ISNUMBER(SEARCH(E$1,raw[[#This Row],[active years]])),1,"")</f>
        <v/>
      </c>
      <c r="F5100" t="str">
        <f>IF(ISNUMBER(SEARCH(F$1,raw[[#This Row],[active years]])),1,"")</f>
        <v/>
      </c>
      <c r="G5100" t="str">
        <f>IF(ISNUMBER(SEARCH(G$1,raw[[#This Row],[active years]])),1,"")</f>
        <v/>
      </c>
      <c r="H5100" t="str">
        <f>IF(ISNUMBER(SEARCH(H$1,raw[[#This Row],[active years]])),1,"")</f>
        <v/>
      </c>
      <c r="I5100" t="str">
        <f>IF(ISNUMBER(SEARCH(I$1,raw[[#This Row],[active years]])),1,"")</f>
        <v/>
      </c>
      <c r="J5100" t="str">
        <f>IF(ISNUMBER(SEARCH(J$1,raw[[#This Row],[active years]])),1,"")</f>
        <v/>
      </c>
      <c r="K5100" t="str">
        <f>IF(ISNUMBER(SEARCH(K$1,raw[[#This Row],[active years]])),1,"")</f>
        <v/>
      </c>
      <c r="L5100" t="str">
        <f>IF(ISNUMBER(SEARCH(L$1,raw[[#This Row],[active years]])),1,"")</f>
        <v/>
      </c>
      <c r="M5100" t="str">
        <f>IF(ISNUMBER(SEARCH(M$1,raw[[#This Row],[active years]])),1,"")</f>
        <v/>
      </c>
      <c r="N5100" t="str">
        <f>IF(ISNUMBER(SEARCH(N$1,raw[[#This Row],[active years]])),1,"")</f>
        <v/>
      </c>
      <c r="O5100" t="str">
        <f>IF(ISNUMBER(SEARCH(O$1,raw[[#This Row],[active years]])),1,"")</f>
        <v/>
      </c>
      <c r="P5100" t="str">
        <f>IF(ISNUMBER(SEARCH(P$1,raw[[#This Row],[active years]])),1,"")</f>
        <v/>
      </c>
      <c r="Q5100" t="str">
        <f>IF(ISNUMBER(SEARCH(Q$1,raw[[#This Row],[active years]])),1,"")</f>
        <v/>
      </c>
      <c r="R5100" t="str">
        <f>IF(ISNUMBER(SEARCH(R$1,raw[[#This Row],[active years]])),1,"")</f>
        <v/>
      </c>
      <c r="S5100" t="str">
        <f>IF(ISNUMBER(SEARCH(S$1,raw[[#This Row],[active years]])),1,"")</f>
        <v/>
      </c>
      <c r="T5100" t="str">
        <f>IF(ISNUMBER(SEARCH(T$1,raw[[#This Row],[active years]])),1,"")</f>
        <v/>
      </c>
      <c r="U5100" t="str">
        <f>IF(ISNUMBER(SEARCH(U$1,raw[[#This Row],[active years]])),1,"")</f>
        <v/>
      </c>
      <c r="V5100" t="str">
        <f>IF(ISNUMBER(SEARCH(V$1,raw[[#This Row],[active years]])),1,"")</f>
        <v/>
      </c>
      <c r="W5100" t="str">
        <f>IF(ISNUMBER(SEARCH(W$1,raw[[#This Row],[active years]])),1,"")</f>
        <v/>
      </c>
      <c r="X5100" t="str">
        <f>IF(ISNUMBER(SEARCH(X$1,raw[[#This Row],[active years]])),1,"")</f>
        <v/>
      </c>
      <c r="Y5100" t="str">
        <f>IF(ISNUMBER(SEARCH(Y$1,raw[[#This Row],[active years]])),1,"")</f>
        <v/>
      </c>
      <c r="Z5100" t="str">
        <f>IF(ISNUMBER(SEARCH(Z$1,raw[[#This Row],[active years]])),1,"")</f>
        <v/>
      </c>
      <c r="AA5100">
        <f>IF(ISNUMBER(SEARCH(AA$1,raw[[#This Row],[active years]])),1,"")</f>
        <v>1</v>
      </c>
    </row>
    <row r="5101" spans="1:27" x14ac:dyDescent="0.45">
      <c r="A5101">
        <f>raw[team]</f>
        <v>5947</v>
      </c>
      <c r="B5101">
        <f>raw[rookie year]</f>
        <v>2016</v>
      </c>
      <c r="C5101" t="str">
        <f>IF(ISNUMBER(SEARCH(C$1,raw[[#This Row],[active years]])),1,"")</f>
        <v/>
      </c>
      <c r="D5101" t="str">
        <f>IF(ISNUMBER(SEARCH(D$1,raw[[#This Row],[active years]])),1,"")</f>
        <v/>
      </c>
      <c r="E5101" t="str">
        <f>IF(ISNUMBER(SEARCH(E$1,raw[[#This Row],[active years]])),1,"")</f>
        <v/>
      </c>
      <c r="F5101" t="str">
        <f>IF(ISNUMBER(SEARCH(F$1,raw[[#This Row],[active years]])),1,"")</f>
        <v/>
      </c>
      <c r="G5101" t="str">
        <f>IF(ISNUMBER(SEARCH(G$1,raw[[#This Row],[active years]])),1,"")</f>
        <v/>
      </c>
      <c r="H5101" t="str">
        <f>IF(ISNUMBER(SEARCH(H$1,raw[[#This Row],[active years]])),1,"")</f>
        <v/>
      </c>
      <c r="I5101" t="str">
        <f>IF(ISNUMBER(SEARCH(I$1,raw[[#This Row],[active years]])),1,"")</f>
        <v/>
      </c>
      <c r="J5101" t="str">
        <f>IF(ISNUMBER(SEARCH(J$1,raw[[#This Row],[active years]])),1,"")</f>
        <v/>
      </c>
      <c r="K5101" t="str">
        <f>IF(ISNUMBER(SEARCH(K$1,raw[[#This Row],[active years]])),1,"")</f>
        <v/>
      </c>
      <c r="L5101" t="str">
        <f>IF(ISNUMBER(SEARCH(L$1,raw[[#This Row],[active years]])),1,"")</f>
        <v/>
      </c>
      <c r="M5101" t="str">
        <f>IF(ISNUMBER(SEARCH(M$1,raw[[#This Row],[active years]])),1,"")</f>
        <v/>
      </c>
      <c r="N5101" t="str">
        <f>IF(ISNUMBER(SEARCH(N$1,raw[[#This Row],[active years]])),1,"")</f>
        <v/>
      </c>
      <c r="O5101" t="str">
        <f>IF(ISNUMBER(SEARCH(O$1,raw[[#This Row],[active years]])),1,"")</f>
        <v/>
      </c>
      <c r="P5101" t="str">
        <f>IF(ISNUMBER(SEARCH(P$1,raw[[#This Row],[active years]])),1,"")</f>
        <v/>
      </c>
      <c r="Q5101" t="str">
        <f>IF(ISNUMBER(SEARCH(Q$1,raw[[#This Row],[active years]])),1,"")</f>
        <v/>
      </c>
      <c r="R5101" t="str">
        <f>IF(ISNUMBER(SEARCH(R$1,raw[[#This Row],[active years]])),1,"")</f>
        <v/>
      </c>
      <c r="S5101" t="str">
        <f>IF(ISNUMBER(SEARCH(S$1,raw[[#This Row],[active years]])),1,"")</f>
        <v/>
      </c>
      <c r="T5101" t="str">
        <f>IF(ISNUMBER(SEARCH(T$1,raw[[#This Row],[active years]])),1,"")</f>
        <v/>
      </c>
      <c r="U5101" t="str">
        <f>IF(ISNUMBER(SEARCH(U$1,raw[[#This Row],[active years]])),1,"")</f>
        <v/>
      </c>
      <c r="V5101" t="str">
        <f>IF(ISNUMBER(SEARCH(V$1,raw[[#This Row],[active years]])),1,"")</f>
        <v/>
      </c>
      <c r="W5101" t="str">
        <f>IF(ISNUMBER(SEARCH(W$1,raw[[#This Row],[active years]])),1,"")</f>
        <v/>
      </c>
      <c r="X5101" t="str">
        <f>IF(ISNUMBER(SEARCH(X$1,raw[[#This Row],[active years]])),1,"")</f>
        <v/>
      </c>
      <c r="Y5101" t="str">
        <f>IF(ISNUMBER(SEARCH(Y$1,raw[[#This Row],[active years]])),1,"")</f>
        <v/>
      </c>
      <c r="Z5101" t="str">
        <f>IF(ISNUMBER(SEARCH(Z$1,raw[[#This Row],[active years]])),1,"")</f>
        <v/>
      </c>
      <c r="AA5101">
        <f>IF(ISNUMBER(SEARCH(AA$1,raw[[#This Row],[active years]])),1,"")</f>
        <v>1</v>
      </c>
    </row>
    <row r="5102" spans="1:27" x14ac:dyDescent="0.45">
      <c r="A5102">
        <f>raw[team]</f>
        <v>5948</v>
      </c>
      <c r="B5102">
        <f>raw[rookie year]</f>
        <v>2016</v>
      </c>
      <c r="C5102" t="str">
        <f>IF(ISNUMBER(SEARCH(C$1,raw[[#This Row],[active years]])),1,"")</f>
        <v/>
      </c>
      <c r="D5102" t="str">
        <f>IF(ISNUMBER(SEARCH(D$1,raw[[#This Row],[active years]])),1,"")</f>
        <v/>
      </c>
      <c r="E5102" t="str">
        <f>IF(ISNUMBER(SEARCH(E$1,raw[[#This Row],[active years]])),1,"")</f>
        <v/>
      </c>
      <c r="F5102" t="str">
        <f>IF(ISNUMBER(SEARCH(F$1,raw[[#This Row],[active years]])),1,"")</f>
        <v/>
      </c>
      <c r="G5102" t="str">
        <f>IF(ISNUMBER(SEARCH(G$1,raw[[#This Row],[active years]])),1,"")</f>
        <v/>
      </c>
      <c r="H5102" t="str">
        <f>IF(ISNUMBER(SEARCH(H$1,raw[[#This Row],[active years]])),1,"")</f>
        <v/>
      </c>
      <c r="I5102" t="str">
        <f>IF(ISNUMBER(SEARCH(I$1,raw[[#This Row],[active years]])),1,"")</f>
        <v/>
      </c>
      <c r="J5102" t="str">
        <f>IF(ISNUMBER(SEARCH(J$1,raw[[#This Row],[active years]])),1,"")</f>
        <v/>
      </c>
      <c r="K5102" t="str">
        <f>IF(ISNUMBER(SEARCH(K$1,raw[[#This Row],[active years]])),1,"")</f>
        <v/>
      </c>
      <c r="L5102" t="str">
        <f>IF(ISNUMBER(SEARCH(L$1,raw[[#This Row],[active years]])),1,"")</f>
        <v/>
      </c>
      <c r="M5102" t="str">
        <f>IF(ISNUMBER(SEARCH(M$1,raw[[#This Row],[active years]])),1,"")</f>
        <v/>
      </c>
      <c r="N5102" t="str">
        <f>IF(ISNUMBER(SEARCH(N$1,raw[[#This Row],[active years]])),1,"")</f>
        <v/>
      </c>
      <c r="O5102" t="str">
        <f>IF(ISNUMBER(SEARCH(O$1,raw[[#This Row],[active years]])),1,"")</f>
        <v/>
      </c>
      <c r="P5102" t="str">
        <f>IF(ISNUMBER(SEARCH(P$1,raw[[#This Row],[active years]])),1,"")</f>
        <v/>
      </c>
      <c r="Q5102" t="str">
        <f>IF(ISNUMBER(SEARCH(Q$1,raw[[#This Row],[active years]])),1,"")</f>
        <v/>
      </c>
      <c r="R5102" t="str">
        <f>IF(ISNUMBER(SEARCH(R$1,raw[[#This Row],[active years]])),1,"")</f>
        <v/>
      </c>
      <c r="S5102" t="str">
        <f>IF(ISNUMBER(SEARCH(S$1,raw[[#This Row],[active years]])),1,"")</f>
        <v/>
      </c>
      <c r="T5102" t="str">
        <f>IF(ISNUMBER(SEARCH(T$1,raw[[#This Row],[active years]])),1,"")</f>
        <v/>
      </c>
      <c r="U5102" t="str">
        <f>IF(ISNUMBER(SEARCH(U$1,raw[[#This Row],[active years]])),1,"")</f>
        <v/>
      </c>
      <c r="V5102" t="str">
        <f>IF(ISNUMBER(SEARCH(V$1,raw[[#This Row],[active years]])),1,"")</f>
        <v/>
      </c>
      <c r="W5102" t="str">
        <f>IF(ISNUMBER(SEARCH(W$1,raw[[#This Row],[active years]])),1,"")</f>
        <v/>
      </c>
      <c r="X5102" t="str">
        <f>IF(ISNUMBER(SEARCH(X$1,raw[[#This Row],[active years]])),1,"")</f>
        <v/>
      </c>
      <c r="Y5102" t="str">
        <f>IF(ISNUMBER(SEARCH(Y$1,raw[[#This Row],[active years]])),1,"")</f>
        <v/>
      </c>
      <c r="Z5102" t="str">
        <f>IF(ISNUMBER(SEARCH(Z$1,raw[[#This Row],[active years]])),1,"")</f>
        <v/>
      </c>
      <c r="AA5102">
        <f>IF(ISNUMBER(SEARCH(AA$1,raw[[#This Row],[active years]])),1,"")</f>
        <v>1</v>
      </c>
    </row>
    <row r="5103" spans="1:27" x14ac:dyDescent="0.45">
      <c r="A5103">
        <f>raw[team]</f>
        <v>5949</v>
      </c>
      <c r="B5103">
        <f>raw[rookie year]</f>
        <v>2016</v>
      </c>
      <c r="C5103" t="str">
        <f>IF(ISNUMBER(SEARCH(C$1,raw[[#This Row],[active years]])),1,"")</f>
        <v/>
      </c>
      <c r="D5103" t="str">
        <f>IF(ISNUMBER(SEARCH(D$1,raw[[#This Row],[active years]])),1,"")</f>
        <v/>
      </c>
      <c r="E5103" t="str">
        <f>IF(ISNUMBER(SEARCH(E$1,raw[[#This Row],[active years]])),1,"")</f>
        <v/>
      </c>
      <c r="F5103" t="str">
        <f>IF(ISNUMBER(SEARCH(F$1,raw[[#This Row],[active years]])),1,"")</f>
        <v/>
      </c>
      <c r="G5103" t="str">
        <f>IF(ISNUMBER(SEARCH(G$1,raw[[#This Row],[active years]])),1,"")</f>
        <v/>
      </c>
      <c r="H5103" t="str">
        <f>IF(ISNUMBER(SEARCH(H$1,raw[[#This Row],[active years]])),1,"")</f>
        <v/>
      </c>
      <c r="I5103" t="str">
        <f>IF(ISNUMBER(SEARCH(I$1,raw[[#This Row],[active years]])),1,"")</f>
        <v/>
      </c>
      <c r="J5103" t="str">
        <f>IF(ISNUMBER(SEARCH(J$1,raw[[#This Row],[active years]])),1,"")</f>
        <v/>
      </c>
      <c r="K5103" t="str">
        <f>IF(ISNUMBER(SEARCH(K$1,raw[[#This Row],[active years]])),1,"")</f>
        <v/>
      </c>
      <c r="L5103" t="str">
        <f>IF(ISNUMBER(SEARCH(L$1,raw[[#This Row],[active years]])),1,"")</f>
        <v/>
      </c>
      <c r="M5103" t="str">
        <f>IF(ISNUMBER(SEARCH(M$1,raw[[#This Row],[active years]])),1,"")</f>
        <v/>
      </c>
      <c r="N5103" t="str">
        <f>IF(ISNUMBER(SEARCH(N$1,raw[[#This Row],[active years]])),1,"")</f>
        <v/>
      </c>
      <c r="O5103" t="str">
        <f>IF(ISNUMBER(SEARCH(O$1,raw[[#This Row],[active years]])),1,"")</f>
        <v/>
      </c>
      <c r="P5103" t="str">
        <f>IF(ISNUMBER(SEARCH(P$1,raw[[#This Row],[active years]])),1,"")</f>
        <v/>
      </c>
      <c r="Q5103" t="str">
        <f>IF(ISNUMBER(SEARCH(Q$1,raw[[#This Row],[active years]])),1,"")</f>
        <v/>
      </c>
      <c r="R5103" t="str">
        <f>IF(ISNUMBER(SEARCH(R$1,raw[[#This Row],[active years]])),1,"")</f>
        <v/>
      </c>
      <c r="S5103" t="str">
        <f>IF(ISNUMBER(SEARCH(S$1,raw[[#This Row],[active years]])),1,"")</f>
        <v/>
      </c>
      <c r="T5103" t="str">
        <f>IF(ISNUMBER(SEARCH(T$1,raw[[#This Row],[active years]])),1,"")</f>
        <v/>
      </c>
      <c r="U5103" t="str">
        <f>IF(ISNUMBER(SEARCH(U$1,raw[[#This Row],[active years]])),1,"")</f>
        <v/>
      </c>
      <c r="V5103" t="str">
        <f>IF(ISNUMBER(SEARCH(V$1,raw[[#This Row],[active years]])),1,"")</f>
        <v/>
      </c>
      <c r="W5103" t="str">
        <f>IF(ISNUMBER(SEARCH(W$1,raw[[#This Row],[active years]])),1,"")</f>
        <v/>
      </c>
      <c r="X5103" t="str">
        <f>IF(ISNUMBER(SEARCH(X$1,raw[[#This Row],[active years]])),1,"")</f>
        <v/>
      </c>
      <c r="Y5103" t="str">
        <f>IF(ISNUMBER(SEARCH(Y$1,raw[[#This Row],[active years]])),1,"")</f>
        <v/>
      </c>
      <c r="Z5103" t="str">
        <f>IF(ISNUMBER(SEARCH(Z$1,raw[[#This Row],[active years]])),1,"")</f>
        <v/>
      </c>
      <c r="AA5103">
        <f>IF(ISNUMBER(SEARCH(AA$1,raw[[#This Row],[active years]])),1,"")</f>
        <v>1</v>
      </c>
    </row>
    <row r="5104" spans="1:27" x14ac:dyDescent="0.45">
      <c r="A5104">
        <f>raw[team]</f>
        <v>5950</v>
      </c>
      <c r="B5104">
        <f>raw[rookie year]</f>
        <v>2016</v>
      </c>
      <c r="C5104" t="str">
        <f>IF(ISNUMBER(SEARCH(C$1,raw[[#This Row],[active years]])),1,"")</f>
        <v/>
      </c>
      <c r="D5104" t="str">
        <f>IF(ISNUMBER(SEARCH(D$1,raw[[#This Row],[active years]])),1,"")</f>
        <v/>
      </c>
      <c r="E5104" t="str">
        <f>IF(ISNUMBER(SEARCH(E$1,raw[[#This Row],[active years]])),1,"")</f>
        <v/>
      </c>
      <c r="F5104" t="str">
        <f>IF(ISNUMBER(SEARCH(F$1,raw[[#This Row],[active years]])),1,"")</f>
        <v/>
      </c>
      <c r="G5104" t="str">
        <f>IF(ISNUMBER(SEARCH(G$1,raw[[#This Row],[active years]])),1,"")</f>
        <v/>
      </c>
      <c r="H5104" t="str">
        <f>IF(ISNUMBER(SEARCH(H$1,raw[[#This Row],[active years]])),1,"")</f>
        <v/>
      </c>
      <c r="I5104" t="str">
        <f>IF(ISNUMBER(SEARCH(I$1,raw[[#This Row],[active years]])),1,"")</f>
        <v/>
      </c>
      <c r="J5104" t="str">
        <f>IF(ISNUMBER(SEARCH(J$1,raw[[#This Row],[active years]])),1,"")</f>
        <v/>
      </c>
      <c r="K5104" t="str">
        <f>IF(ISNUMBER(SEARCH(K$1,raw[[#This Row],[active years]])),1,"")</f>
        <v/>
      </c>
      <c r="L5104" t="str">
        <f>IF(ISNUMBER(SEARCH(L$1,raw[[#This Row],[active years]])),1,"")</f>
        <v/>
      </c>
      <c r="M5104" t="str">
        <f>IF(ISNUMBER(SEARCH(M$1,raw[[#This Row],[active years]])),1,"")</f>
        <v/>
      </c>
      <c r="N5104" t="str">
        <f>IF(ISNUMBER(SEARCH(N$1,raw[[#This Row],[active years]])),1,"")</f>
        <v/>
      </c>
      <c r="O5104" t="str">
        <f>IF(ISNUMBER(SEARCH(O$1,raw[[#This Row],[active years]])),1,"")</f>
        <v/>
      </c>
      <c r="P5104" t="str">
        <f>IF(ISNUMBER(SEARCH(P$1,raw[[#This Row],[active years]])),1,"")</f>
        <v/>
      </c>
      <c r="Q5104" t="str">
        <f>IF(ISNUMBER(SEARCH(Q$1,raw[[#This Row],[active years]])),1,"")</f>
        <v/>
      </c>
      <c r="R5104" t="str">
        <f>IF(ISNUMBER(SEARCH(R$1,raw[[#This Row],[active years]])),1,"")</f>
        <v/>
      </c>
      <c r="S5104" t="str">
        <f>IF(ISNUMBER(SEARCH(S$1,raw[[#This Row],[active years]])),1,"")</f>
        <v/>
      </c>
      <c r="T5104" t="str">
        <f>IF(ISNUMBER(SEARCH(T$1,raw[[#This Row],[active years]])),1,"")</f>
        <v/>
      </c>
      <c r="U5104" t="str">
        <f>IF(ISNUMBER(SEARCH(U$1,raw[[#This Row],[active years]])),1,"")</f>
        <v/>
      </c>
      <c r="V5104" t="str">
        <f>IF(ISNUMBER(SEARCH(V$1,raw[[#This Row],[active years]])),1,"")</f>
        <v/>
      </c>
      <c r="W5104" t="str">
        <f>IF(ISNUMBER(SEARCH(W$1,raw[[#This Row],[active years]])),1,"")</f>
        <v/>
      </c>
      <c r="X5104" t="str">
        <f>IF(ISNUMBER(SEARCH(X$1,raw[[#This Row],[active years]])),1,"")</f>
        <v/>
      </c>
      <c r="Y5104" t="str">
        <f>IF(ISNUMBER(SEARCH(Y$1,raw[[#This Row],[active years]])),1,"")</f>
        <v/>
      </c>
      <c r="Z5104" t="str">
        <f>IF(ISNUMBER(SEARCH(Z$1,raw[[#This Row],[active years]])),1,"")</f>
        <v/>
      </c>
      <c r="AA5104">
        <f>IF(ISNUMBER(SEARCH(AA$1,raw[[#This Row],[active years]])),1,"")</f>
        <v>1</v>
      </c>
    </row>
    <row r="5105" spans="1:27" x14ac:dyDescent="0.45">
      <c r="A5105">
        <f>raw[team]</f>
        <v>5951</v>
      </c>
      <c r="B5105">
        <f>raw[rookie year]</f>
        <v>2016</v>
      </c>
      <c r="C5105" t="str">
        <f>IF(ISNUMBER(SEARCH(C$1,raw[[#This Row],[active years]])),1,"")</f>
        <v/>
      </c>
      <c r="D5105" t="str">
        <f>IF(ISNUMBER(SEARCH(D$1,raw[[#This Row],[active years]])),1,"")</f>
        <v/>
      </c>
      <c r="E5105" t="str">
        <f>IF(ISNUMBER(SEARCH(E$1,raw[[#This Row],[active years]])),1,"")</f>
        <v/>
      </c>
      <c r="F5105" t="str">
        <f>IF(ISNUMBER(SEARCH(F$1,raw[[#This Row],[active years]])),1,"")</f>
        <v/>
      </c>
      <c r="G5105" t="str">
        <f>IF(ISNUMBER(SEARCH(G$1,raw[[#This Row],[active years]])),1,"")</f>
        <v/>
      </c>
      <c r="H5105" t="str">
        <f>IF(ISNUMBER(SEARCH(H$1,raw[[#This Row],[active years]])),1,"")</f>
        <v/>
      </c>
      <c r="I5105" t="str">
        <f>IF(ISNUMBER(SEARCH(I$1,raw[[#This Row],[active years]])),1,"")</f>
        <v/>
      </c>
      <c r="J5105" t="str">
        <f>IF(ISNUMBER(SEARCH(J$1,raw[[#This Row],[active years]])),1,"")</f>
        <v/>
      </c>
      <c r="K5105" t="str">
        <f>IF(ISNUMBER(SEARCH(K$1,raw[[#This Row],[active years]])),1,"")</f>
        <v/>
      </c>
      <c r="L5105" t="str">
        <f>IF(ISNUMBER(SEARCH(L$1,raw[[#This Row],[active years]])),1,"")</f>
        <v/>
      </c>
      <c r="M5105" t="str">
        <f>IF(ISNUMBER(SEARCH(M$1,raw[[#This Row],[active years]])),1,"")</f>
        <v/>
      </c>
      <c r="N5105" t="str">
        <f>IF(ISNUMBER(SEARCH(N$1,raw[[#This Row],[active years]])),1,"")</f>
        <v/>
      </c>
      <c r="O5105" t="str">
        <f>IF(ISNUMBER(SEARCH(O$1,raw[[#This Row],[active years]])),1,"")</f>
        <v/>
      </c>
      <c r="P5105" t="str">
        <f>IF(ISNUMBER(SEARCH(P$1,raw[[#This Row],[active years]])),1,"")</f>
        <v/>
      </c>
      <c r="Q5105" t="str">
        <f>IF(ISNUMBER(SEARCH(Q$1,raw[[#This Row],[active years]])),1,"")</f>
        <v/>
      </c>
      <c r="R5105" t="str">
        <f>IF(ISNUMBER(SEARCH(R$1,raw[[#This Row],[active years]])),1,"")</f>
        <v/>
      </c>
      <c r="S5105" t="str">
        <f>IF(ISNUMBER(SEARCH(S$1,raw[[#This Row],[active years]])),1,"")</f>
        <v/>
      </c>
      <c r="T5105" t="str">
        <f>IF(ISNUMBER(SEARCH(T$1,raw[[#This Row],[active years]])),1,"")</f>
        <v/>
      </c>
      <c r="U5105" t="str">
        <f>IF(ISNUMBER(SEARCH(U$1,raw[[#This Row],[active years]])),1,"")</f>
        <v/>
      </c>
      <c r="V5105" t="str">
        <f>IF(ISNUMBER(SEARCH(V$1,raw[[#This Row],[active years]])),1,"")</f>
        <v/>
      </c>
      <c r="W5105" t="str">
        <f>IF(ISNUMBER(SEARCH(W$1,raw[[#This Row],[active years]])),1,"")</f>
        <v/>
      </c>
      <c r="X5105" t="str">
        <f>IF(ISNUMBER(SEARCH(X$1,raw[[#This Row],[active years]])),1,"")</f>
        <v/>
      </c>
      <c r="Y5105" t="str">
        <f>IF(ISNUMBER(SEARCH(Y$1,raw[[#This Row],[active years]])),1,"")</f>
        <v/>
      </c>
      <c r="Z5105" t="str">
        <f>IF(ISNUMBER(SEARCH(Z$1,raw[[#This Row],[active years]])),1,"")</f>
        <v/>
      </c>
      <c r="AA5105">
        <f>IF(ISNUMBER(SEARCH(AA$1,raw[[#This Row],[active years]])),1,"")</f>
        <v>1</v>
      </c>
    </row>
    <row r="5106" spans="1:27" x14ac:dyDescent="0.45">
      <c r="A5106">
        <f>raw[team]</f>
        <v>5952</v>
      </c>
      <c r="B5106">
        <f>raw[rookie year]</f>
        <v>2016</v>
      </c>
      <c r="C5106" t="str">
        <f>IF(ISNUMBER(SEARCH(C$1,raw[[#This Row],[active years]])),1,"")</f>
        <v/>
      </c>
      <c r="D5106" t="str">
        <f>IF(ISNUMBER(SEARCH(D$1,raw[[#This Row],[active years]])),1,"")</f>
        <v/>
      </c>
      <c r="E5106" t="str">
        <f>IF(ISNUMBER(SEARCH(E$1,raw[[#This Row],[active years]])),1,"")</f>
        <v/>
      </c>
      <c r="F5106" t="str">
        <f>IF(ISNUMBER(SEARCH(F$1,raw[[#This Row],[active years]])),1,"")</f>
        <v/>
      </c>
      <c r="G5106" t="str">
        <f>IF(ISNUMBER(SEARCH(G$1,raw[[#This Row],[active years]])),1,"")</f>
        <v/>
      </c>
      <c r="H5106" t="str">
        <f>IF(ISNUMBER(SEARCH(H$1,raw[[#This Row],[active years]])),1,"")</f>
        <v/>
      </c>
      <c r="I5106" t="str">
        <f>IF(ISNUMBER(SEARCH(I$1,raw[[#This Row],[active years]])),1,"")</f>
        <v/>
      </c>
      <c r="J5106" t="str">
        <f>IF(ISNUMBER(SEARCH(J$1,raw[[#This Row],[active years]])),1,"")</f>
        <v/>
      </c>
      <c r="K5106" t="str">
        <f>IF(ISNUMBER(SEARCH(K$1,raw[[#This Row],[active years]])),1,"")</f>
        <v/>
      </c>
      <c r="L5106" t="str">
        <f>IF(ISNUMBER(SEARCH(L$1,raw[[#This Row],[active years]])),1,"")</f>
        <v/>
      </c>
      <c r="M5106" t="str">
        <f>IF(ISNUMBER(SEARCH(M$1,raw[[#This Row],[active years]])),1,"")</f>
        <v/>
      </c>
      <c r="N5106" t="str">
        <f>IF(ISNUMBER(SEARCH(N$1,raw[[#This Row],[active years]])),1,"")</f>
        <v/>
      </c>
      <c r="O5106" t="str">
        <f>IF(ISNUMBER(SEARCH(O$1,raw[[#This Row],[active years]])),1,"")</f>
        <v/>
      </c>
      <c r="P5106" t="str">
        <f>IF(ISNUMBER(SEARCH(P$1,raw[[#This Row],[active years]])),1,"")</f>
        <v/>
      </c>
      <c r="Q5106" t="str">
        <f>IF(ISNUMBER(SEARCH(Q$1,raw[[#This Row],[active years]])),1,"")</f>
        <v/>
      </c>
      <c r="R5106" t="str">
        <f>IF(ISNUMBER(SEARCH(R$1,raw[[#This Row],[active years]])),1,"")</f>
        <v/>
      </c>
      <c r="S5106" t="str">
        <f>IF(ISNUMBER(SEARCH(S$1,raw[[#This Row],[active years]])),1,"")</f>
        <v/>
      </c>
      <c r="T5106" t="str">
        <f>IF(ISNUMBER(SEARCH(T$1,raw[[#This Row],[active years]])),1,"")</f>
        <v/>
      </c>
      <c r="U5106" t="str">
        <f>IF(ISNUMBER(SEARCH(U$1,raw[[#This Row],[active years]])),1,"")</f>
        <v/>
      </c>
      <c r="V5106" t="str">
        <f>IF(ISNUMBER(SEARCH(V$1,raw[[#This Row],[active years]])),1,"")</f>
        <v/>
      </c>
      <c r="W5106" t="str">
        <f>IF(ISNUMBER(SEARCH(W$1,raw[[#This Row],[active years]])),1,"")</f>
        <v/>
      </c>
      <c r="X5106" t="str">
        <f>IF(ISNUMBER(SEARCH(X$1,raw[[#This Row],[active years]])),1,"")</f>
        <v/>
      </c>
      <c r="Y5106" t="str">
        <f>IF(ISNUMBER(SEARCH(Y$1,raw[[#This Row],[active years]])),1,"")</f>
        <v/>
      </c>
      <c r="Z5106" t="str">
        <f>IF(ISNUMBER(SEARCH(Z$1,raw[[#This Row],[active years]])),1,"")</f>
        <v/>
      </c>
      <c r="AA5106">
        <f>IF(ISNUMBER(SEARCH(AA$1,raw[[#This Row],[active years]])),1,"")</f>
        <v>1</v>
      </c>
    </row>
    <row r="5107" spans="1:27" x14ac:dyDescent="0.45">
      <c r="A5107">
        <f>raw[team]</f>
        <v>5953</v>
      </c>
      <c r="B5107">
        <f>raw[rookie year]</f>
        <v>2016</v>
      </c>
      <c r="C5107" t="str">
        <f>IF(ISNUMBER(SEARCH(C$1,raw[[#This Row],[active years]])),1,"")</f>
        <v/>
      </c>
      <c r="D5107" t="str">
        <f>IF(ISNUMBER(SEARCH(D$1,raw[[#This Row],[active years]])),1,"")</f>
        <v/>
      </c>
      <c r="E5107" t="str">
        <f>IF(ISNUMBER(SEARCH(E$1,raw[[#This Row],[active years]])),1,"")</f>
        <v/>
      </c>
      <c r="F5107" t="str">
        <f>IF(ISNUMBER(SEARCH(F$1,raw[[#This Row],[active years]])),1,"")</f>
        <v/>
      </c>
      <c r="G5107" t="str">
        <f>IF(ISNUMBER(SEARCH(G$1,raw[[#This Row],[active years]])),1,"")</f>
        <v/>
      </c>
      <c r="H5107" t="str">
        <f>IF(ISNUMBER(SEARCH(H$1,raw[[#This Row],[active years]])),1,"")</f>
        <v/>
      </c>
      <c r="I5107" t="str">
        <f>IF(ISNUMBER(SEARCH(I$1,raw[[#This Row],[active years]])),1,"")</f>
        <v/>
      </c>
      <c r="J5107" t="str">
        <f>IF(ISNUMBER(SEARCH(J$1,raw[[#This Row],[active years]])),1,"")</f>
        <v/>
      </c>
      <c r="K5107" t="str">
        <f>IF(ISNUMBER(SEARCH(K$1,raw[[#This Row],[active years]])),1,"")</f>
        <v/>
      </c>
      <c r="L5107" t="str">
        <f>IF(ISNUMBER(SEARCH(L$1,raw[[#This Row],[active years]])),1,"")</f>
        <v/>
      </c>
      <c r="M5107" t="str">
        <f>IF(ISNUMBER(SEARCH(M$1,raw[[#This Row],[active years]])),1,"")</f>
        <v/>
      </c>
      <c r="N5107" t="str">
        <f>IF(ISNUMBER(SEARCH(N$1,raw[[#This Row],[active years]])),1,"")</f>
        <v/>
      </c>
      <c r="O5107" t="str">
        <f>IF(ISNUMBER(SEARCH(O$1,raw[[#This Row],[active years]])),1,"")</f>
        <v/>
      </c>
      <c r="P5107" t="str">
        <f>IF(ISNUMBER(SEARCH(P$1,raw[[#This Row],[active years]])),1,"")</f>
        <v/>
      </c>
      <c r="Q5107" t="str">
        <f>IF(ISNUMBER(SEARCH(Q$1,raw[[#This Row],[active years]])),1,"")</f>
        <v/>
      </c>
      <c r="R5107" t="str">
        <f>IF(ISNUMBER(SEARCH(R$1,raw[[#This Row],[active years]])),1,"")</f>
        <v/>
      </c>
      <c r="S5107" t="str">
        <f>IF(ISNUMBER(SEARCH(S$1,raw[[#This Row],[active years]])),1,"")</f>
        <v/>
      </c>
      <c r="T5107" t="str">
        <f>IF(ISNUMBER(SEARCH(T$1,raw[[#This Row],[active years]])),1,"")</f>
        <v/>
      </c>
      <c r="U5107" t="str">
        <f>IF(ISNUMBER(SEARCH(U$1,raw[[#This Row],[active years]])),1,"")</f>
        <v/>
      </c>
      <c r="V5107" t="str">
        <f>IF(ISNUMBER(SEARCH(V$1,raw[[#This Row],[active years]])),1,"")</f>
        <v/>
      </c>
      <c r="W5107" t="str">
        <f>IF(ISNUMBER(SEARCH(W$1,raw[[#This Row],[active years]])),1,"")</f>
        <v/>
      </c>
      <c r="X5107" t="str">
        <f>IF(ISNUMBER(SEARCH(X$1,raw[[#This Row],[active years]])),1,"")</f>
        <v/>
      </c>
      <c r="Y5107" t="str">
        <f>IF(ISNUMBER(SEARCH(Y$1,raw[[#This Row],[active years]])),1,"")</f>
        <v/>
      </c>
      <c r="Z5107" t="str">
        <f>IF(ISNUMBER(SEARCH(Z$1,raw[[#This Row],[active years]])),1,"")</f>
        <v/>
      </c>
      <c r="AA5107">
        <f>IF(ISNUMBER(SEARCH(AA$1,raw[[#This Row],[active years]])),1,"")</f>
        <v>1</v>
      </c>
    </row>
    <row r="5108" spans="1:27" x14ac:dyDescent="0.45">
      <c r="A5108">
        <f>raw[team]</f>
        <v>5954</v>
      </c>
      <c r="B5108">
        <f>raw[rookie year]</f>
        <v>2016</v>
      </c>
      <c r="C5108" t="str">
        <f>IF(ISNUMBER(SEARCH(C$1,raw[[#This Row],[active years]])),1,"")</f>
        <v/>
      </c>
      <c r="D5108" t="str">
        <f>IF(ISNUMBER(SEARCH(D$1,raw[[#This Row],[active years]])),1,"")</f>
        <v/>
      </c>
      <c r="E5108" t="str">
        <f>IF(ISNUMBER(SEARCH(E$1,raw[[#This Row],[active years]])),1,"")</f>
        <v/>
      </c>
      <c r="F5108" t="str">
        <f>IF(ISNUMBER(SEARCH(F$1,raw[[#This Row],[active years]])),1,"")</f>
        <v/>
      </c>
      <c r="G5108" t="str">
        <f>IF(ISNUMBER(SEARCH(G$1,raw[[#This Row],[active years]])),1,"")</f>
        <v/>
      </c>
      <c r="H5108" t="str">
        <f>IF(ISNUMBER(SEARCH(H$1,raw[[#This Row],[active years]])),1,"")</f>
        <v/>
      </c>
      <c r="I5108" t="str">
        <f>IF(ISNUMBER(SEARCH(I$1,raw[[#This Row],[active years]])),1,"")</f>
        <v/>
      </c>
      <c r="J5108" t="str">
        <f>IF(ISNUMBER(SEARCH(J$1,raw[[#This Row],[active years]])),1,"")</f>
        <v/>
      </c>
      <c r="K5108" t="str">
        <f>IF(ISNUMBER(SEARCH(K$1,raw[[#This Row],[active years]])),1,"")</f>
        <v/>
      </c>
      <c r="L5108" t="str">
        <f>IF(ISNUMBER(SEARCH(L$1,raw[[#This Row],[active years]])),1,"")</f>
        <v/>
      </c>
      <c r="M5108" t="str">
        <f>IF(ISNUMBER(SEARCH(M$1,raw[[#This Row],[active years]])),1,"")</f>
        <v/>
      </c>
      <c r="N5108" t="str">
        <f>IF(ISNUMBER(SEARCH(N$1,raw[[#This Row],[active years]])),1,"")</f>
        <v/>
      </c>
      <c r="O5108" t="str">
        <f>IF(ISNUMBER(SEARCH(O$1,raw[[#This Row],[active years]])),1,"")</f>
        <v/>
      </c>
      <c r="P5108" t="str">
        <f>IF(ISNUMBER(SEARCH(P$1,raw[[#This Row],[active years]])),1,"")</f>
        <v/>
      </c>
      <c r="Q5108" t="str">
        <f>IF(ISNUMBER(SEARCH(Q$1,raw[[#This Row],[active years]])),1,"")</f>
        <v/>
      </c>
      <c r="R5108" t="str">
        <f>IF(ISNUMBER(SEARCH(R$1,raw[[#This Row],[active years]])),1,"")</f>
        <v/>
      </c>
      <c r="S5108" t="str">
        <f>IF(ISNUMBER(SEARCH(S$1,raw[[#This Row],[active years]])),1,"")</f>
        <v/>
      </c>
      <c r="T5108" t="str">
        <f>IF(ISNUMBER(SEARCH(T$1,raw[[#This Row],[active years]])),1,"")</f>
        <v/>
      </c>
      <c r="U5108" t="str">
        <f>IF(ISNUMBER(SEARCH(U$1,raw[[#This Row],[active years]])),1,"")</f>
        <v/>
      </c>
      <c r="V5108" t="str">
        <f>IF(ISNUMBER(SEARCH(V$1,raw[[#This Row],[active years]])),1,"")</f>
        <v/>
      </c>
      <c r="W5108" t="str">
        <f>IF(ISNUMBER(SEARCH(W$1,raw[[#This Row],[active years]])),1,"")</f>
        <v/>
      </c>
      <c r="X5108" t="str">
        <f>IF(ISNUMBER(SEARCH(X$1,raw[[#This Row],[active years]])),1,"")</f>
        <v/>
      </c>
      <c r="Y5108" t="str">
        <f>IF(ISNUMBER(SEARCH(Y$1,raw[[#This Row],[active years]])),1,"")</f>
        <v/>
      </c>
      <c r="Z5108" t="str">
        <f>IF(ISNUMBER(SEARCH(Z$1,raw[[#This Row],[active years]])),1,"")</f>
        <v/>
      </c>
      <c r="AA5108">
        <f>IF(ISNUMBER(SEARCH(AA$1,raw[[#This Row],[active years]])),1,"")</f>
        <v>1</v>
      </c>
    </row>
    <row r="5109" spans="1:27" x14ac:dyDescent="0.45">
      <c r="A5109">
        <f>raw[team]</f>
        <v>5955</v>
      </c>
      <c r="B5109">
        <f>raw[rookie year]</f>
        <v>2016</v>
      </c>
      <c r="C5109" t="str">
        <f>IF(ISNUMBER(SEARCH(C$1,raw[[#This Row],[active years]])),1,"")</f>
        <v/>
      </c>
      <c r="D5109" t="str">
        <f>IF(ISNUMBER(SEARCH(D$1,raw[[#This Row],[active years]])),1,"")</f>
        <v/>
      </c>
      <c r="E5109" t="str">
        <f>IF(ISNUMBER(SEARCH(E$1,raw[[#This Row],[active years]])),1,"")</f>
        <v/>
      </c>
      <c r="F5109" t="str">
        <f>IF(ISNUMBER(SEARCH(F$1,raw[[#This Row],[active years]])),1,"")</f>
        <v/>
      </c>
      <c r="G5109" t="str">
        <f>IF(ISNUMBER(SEARCH(G$1,raw[[#This Row],[active years]])),1,"")</f>
        <v/>
      </c>
      <c r="H5109" t="str">
        <f>IF(ISNUMBER(SEARCH(H$1,raw[[#This Row],[active years]])),1,"")</f>
        <v/>
      </c>
      <c r="I5109" t="str">
        <f>IF(ISNUMBER(SEARCH(I$1,raw[[#This Row],[active years]])),1,"")</f>
        <v/>
      </c>
      <c r="J5109" t="str">
        <f>IF(ISNUMBER(SEARCH(J$1,raw[[#This Row],[active years]])),1,"")</f>
        <v/>
      </c>
      <c r="K5109" t="str">
        <f>IF(ISNUMBER(SEARCH(K$1,raw[[#This Row],[active years]])),1,"")</f>
        <v/>
      </c>
      <c r="L5109" t="str">
        <f>IF(ISNUMBER(SEARCH(L$1,raw[[#This Row],[active years]])),1,"")</f>
        <v/>
      </c>
      <c r="M5109" t="str">
        <f>IF(ISNUMBER(SEARCH(M$1,raw[[#This Row],[active years]])),1,"")</f>
        <v/>
      </c>
      <c r="N5109" t="str">
        <f>IF(ISNUMBER(SEARCH(N$1,raw[[#This Row],[active years]])),1,"")</f>
        <v/>
      </c>
      <c r="O5109" t="str">
        <f>IF(ISNUMBER(SEARCH(O$1,raw[[#This Row],[active years]])),1,"")</f>
        <v/>
      </c>
      <c r="P5109" t="str">
        <f>IF(ISNUMBER(SEARCH(P$1,raw[[#This Row],[active years]])),1,"")</f>
        <v/>
      </c>
      <c r="Q5109" t="str">
        <f>IF(ISNUMBER(SEARCH(Q$1,raw[[#This Row],[active years]])),1,"")</f>
        <v/>
      </c>
      <c r="R5109" t="str">
        <f>IF(ISNUMBER(SEARCH(R$1,raw[[#This Row],[active years]])),1,"")</f>
        <v/>
      </c>
      <c r="S5109" t="str">
        <f>IF(ISNUMBER(SEARCH(S$1,raw[[#This Row],[active years]])),1,"")</f>
        <v/>
      </c>
      <c r="T5109" t="str">
        <f>IF(ISNUMBER(SEARCH(T$1,raw[[#This Row],[active years]])),1,"")</f>
        <v/>
      </c>
      <c r="U5109" t="str">
        <f>IF(ISNUMBER(SEARCH(U$1,raw[[#This Row],[active years]])),1,"")</f>
        <v/>
      </c>
      <c r="V5109" t="str">
        <f>IF(ISNUMBER(SEARCH(V$1,raw[[#This Row],[active years]])),1,"")</f>
        <v/>
      </c>
      <c r="W5109" t="str">
        <f>IF(ISNUMBER(SEARCH(W$1,raw[[#This Row],[active years]])),1,"")</f>
        <v/>
      </c>
      <c r="X5109" t="str">
        <f>IF(ISNUMBER(SEARCH(X$1,raw[[#This Row],[active years]])),1,"")</f>
        <v/>
      </c>
      <c r="Y5109" t="str">
        <f>IF(ISNUMBER(SEARCH(Y$1,raw[[#This Row],[active years]])),1,"")</f>
        <v/>
      </c>
      <c r="Z5109" t="str">
        <f>IF(ISNUMBER(SEARCH(Z$1,raw[[#This Row],[active years]])),1,"")</f>
        <v/>
      </c>
      <c r="AA5109">
        <f>IF(ISNUMBER(SEARCH(AA$1,raw[[#This Row],[active years]])),1,"")</f>
        <v>1</v>
      </c>
    </row>
    <row r="5110" spans="1:27" x14ac:dyDescent="0.45">
      <c r="A5110">
        <f>raw[team]</f>
        <v>5956</v>
      </c>
      <c r="B5110">
        <f>raw[rookie year]</f>
        <v>2016</v>
      </c>
      <c r="C5110" t="str">
        <f>IF(ISNUMBER(SEARCH(C$1,raw[[#This Row],[active years]])),1,"")</f>
        <v/>
      </c>
      <c r="D5110" t="str">
        <f>IF(ISNUMBER(SEARCH(D$1,raw[[#This Row],[active years]])),1,"")</f>
        <v/>
      </c>
      <c r="E5110" t="str">
        <f>IF(ISNUMBER(SEARCH(E$1,raw[[#This Row],[active years]])),1,"")</f>
        <v/>
      </c>
      <c r="F5110" t="str">
        <f>IF(ISNUMBER(SEARCH(F$1,raw[[#This Row],[active years]])),1,"")</f>
        <v/>
      </c>
      <c r="G5110" t="str">
        <f>IF(ISNUMBER(SEARCH(G$1,raw[[#This Row],[active years]])),1,"")</f>
        <v/>
      </c>
      <c r="H5110" t="str">
        <f>IF(ISNUMBER(SEARCH(H$1,raw[[#This Row],[active years]])),1,"")</f>
        <v/>
      </c>
      <c r="I5110" t="str">
        <f>IF(ISNUMBER(SEARCH(I$1,raw[[#This Row],[active years]])),1,"")</f>
        <v/>
      </c>
      <c r="J5110" t="str">
        <f>IF(ISNUMBER(SEARCH(J$1,raw[[#This Row],[active years]])),1,"")</f>
        <v/>
      </c>
      <c r="K5110" t="str">
        <f>IF(ISNUMBER(SEARCH(K$1,raw[[#This Row],[active years]])),1,"")</f>
        <v/>
      </c>
      <c r="L5110" t="str">
        <f>IF(ISNUMBER(SEARCH(L$1,raw[[#This Row],[active years]])),1,"")</f>
        <v/>
      </c>
      <c r="M5110" t="str">
        <f>IF(ISNUMBER(SEARCH(M$1,raw[[#This Row],[active years]])),1,"")</f>
        <v/>
      </c>
      <c r="N5110" t="str">
        <f>IF(ISNUMBER(SEARCH(N$1,raw[[#This Row],[active years]])),1,"")</f>
        <v/>
      </c>
      <c r="O5110" t="str">
        <f>IF(ISNUMBER(SEARCH(O$1,raw[[#This Row],[active years]])),1,"")</f>
        <v/>
      </c>
      <c r="P5110" t="str">
        <f>IF(ISNUMBER(SEARCH(P$1,raw[[#This Row],[active years]])),1,"")</f>
        <v/>
      </c>
      <c r="Q5110" t="str">
        <f>IF(ISNUMBER(SEARCH(Q$1,raw[[#This Row],[active years]])),1,"")</f>
        <v/>
      </c>
      <c r="R5110" t="str">
        <f>IF(ISNUMBER(SEARCH(R$1,raw[[#This Row],[active years]])),1,"")</f>
        <v/>
      </c>
      <c r="S5110" t="str">
        <f>IF(ISNUMBER(SEARCH(S$1,raw[[#This Row],[active years]])),1,"")</f>
        <v/>
      </c>
      <c r="T5110" t="str">
        <f>IF(ISNUMBER(SEARCH(T$1,raw[[#This Row],[active years]])),1,"")</f>
        <v/>
      </c>
      <c r="U5110" t="str">
        <f>IF(ISNUMBER(SEARCH(U$1,raw[[#This Row],[active years]])),1,"")</f>
        <v/>
      </c>
      <c r="V5110" t="str">
        <f>IF(ISNUMBER(SEARCH(V$1,raw[[#This Row],[active years]])),1,"")</f>
        <v/>
      </c>
      <c r="W5110" t="str">
        <f>IF(ISNUMBER(SEARCH(W$1,raw[[#This Row],[active years]])),1,"")</f>
        <v/>
      </c>
      <c r="X5110" t="str">
        <f>IF(ISNUMBER(SEARCH(X$1,raw[[#This Row],[active years]])),1,"")</f>
        <v/>
      </c>
      <c r="Y5110" t="str">
        <f>IF(ISNUMBER(SEARCH(Y$1,raw[[#This Row],[active years]])),1,"")</f>
        <v/>
      </c>
      <c r="Z5110" t="str">
        <f>IF(ISNUMBER(SEARCH(Z$1,raw[[#This Row],[active years]])),1,"")</f>
        <v/>
      </c>
      <c r="AA5110">
        <f>IF(ISNUMBER(SEARCH(AA$1,raw[[#This Row],[active years]])),1,"")</f>
        <v>1</v>
      </c>
    </row>
    <row r="5111" spans="1:27" x14ac:dyDescent="0.45">
      <c r="A5111">
        <f>raw[team]</f>
        <v>5957</v>
      </c>
      <c r="B5111">
        <f>raw[rookie year]</f>
        <v>2016</v>
      </c>
      <c r="C5111" t="str">
        <f>IF(ISNUMBER(SEARCH(C$1,raw[[#This Row],[active years]])),1,"")</f>
        <v/>
      </c>
      <c r="D5111" t="str">
        <f>IF(ISNUMBER(SEARCH(D$1,raw[[#This Row],[active years]])),1,"")</f>
        <v/>
      </c>
      <c r="E5111" t="str">
        <f>IF(ISNUMBER(SEARCH(E$1,raw[[#This Row],[active years]])),1,"")</f>
        <v/>
      </c>
      <c r="F5111" t="str">
        <f>IF(ISNUMBER(SEARCH(F$1,raw[[#This Row],[active years]])),1,"")</f>
        <v/>
      </c>
      <c r="G5111" t="str">
        <f>IF(ISNUMBER(SEARCH(G$1,raw[[#This Row],[active years]])),1,"")</f>
        <v/>
      </c>
      <c r="H5111" t="str">
        <f>IF(ISNUMBER(SEARCH(H$1,raw[[#This Row],[active years]])),1,"")</f>
        <v/>
      </c>
      <c r="I5111" t="str">
        <f>IF(ISNUMBER(SEARCH(I$1,raw[[#This Row],[active years]])),1,"")</f>
        <v/>
      </c>
      <c r="J5111" t="str">
        <f>IF(ISNUMBER(SEARCH(J$1,raw[[#This Row],[active years]])),1,"")</f>
        <v/>
      </c>
      <c r="K5111" t="str">
        <f>IF(ISNUMBER(SEARCH(K$1,raw[[#This Row],[active years]])),1,"")</f>
        <v/>
      </c>
      <c r="L5111" t="str">
        <f>IF(ISNUMBER(SEARCH(L$1,raw[[#This Row],[active years]])),1,"")</f>
        <v/>
      </c>
      <c r="M5111" t="str">
        <f>IF(ISNUMBER(SEARCH(M$1,raw[[#This Row],[active years]])),1,"")</f>
        <v/>
      </c>
      <c r="N5111" t="str">
        <f>IF(ISNUMBER(SEARCH(N$1,raw[[#This Row],[active years]])),1,"")</f>
        <v/>
      </c>
      <c r="O5111" t="str">
        <f>IF(ISNUMBER(SEARCH(O$1,raw[[#This Row],[active years]])),1,"")</f>
        <v/>
      </c>
      <c r="P5111" t="str">
        <f>IF(ISNUMBER(SEARCH(P$1,raw[[#This Row],[active years]])),1,"")</f>
        <v/>
      </c>
      <c r="Q5111" t="str">
        <f>IF(ISNUMBER(SEARCH(Q$1,raw[[#This Row],[active years]])),1,"")</f>
        <v/>
      </c>
      <c r="R5111" t="str">
        <f>IF(ISNUMBER(SEARCH(R$1,raw[[#This Row],[active years]])),1,"")</f>
        <v/>
      </c>
      <c r="S5111" t="str">
        <f>IF(ISNUMBER(SEARCH(S$1,raw[[#This Row],[active years]])),1,"")</f>
        <v/>
      </c>
      <c r="T5111" t="str">
        <f>IF(ISNUMBER(SEARCH(T$1,raw[[#This Row],[active years]])),1,"")</f>
        <v/>
      </c>
      <c r="U5111" t="str">
        <f>IF(ISNUMBER(SEARCH(U$1,raw[[#This Row],[active years]])),1,"")</f>
        <v/>
      </c>
      <c r="V5111" t="str">
        <f>IF(ISNUMBER(SEARCH(V$1,raw[[#This Row],[active years]])),1,"")</f>
        <v/>
      </c>
      <c r="W5111" t="str">
        <f>IF(ISNUMBER(SEARCH(W$1,raw[[#This Row],[active years]])),1,"")</f>
        <v/>
      </c>
      <c r="X5111" t="str">
        <f>IF(ISNUMBER(SEARCH(X$1,raw[[#This Row],[active years]])),1,"")</f>
        <v/>
      </c>
      <c r="Y5111" t="str">
        <f>IF(ISNUMBER(SEARCH(Y$1,raw[[#This Row],[active years]])),1,"")</f>
        <v/>
      </c>
      <c r="Z5111" t="str">
        <f>IF(ISNUMBER(SEARCH(Z$1,raw[[#This Row],[active years]])),1,"")</f>
        <v/>
      </c>
      <c r="AA5111">
        <f>IF(ISNUMBER(SEARCH(AA$1,raw[[#This Row],[active years]])),1,"")</f>
        <v>1</v>
      </c>
    </row>
    <row r="5112" spans="1:27" x14ac:dyDescent="0.45">
      <c r="A5112">
        <f>raw[team]</f>
        <v>5958</v>
      </c>
      <c r="B5112">
        <f>raw[rookie year]</f>
        <v>2016</v>
      </c>
      <c r="C5112" t="str">
        <f>IF(ISNUMBER(SEARCH(C$1,raw[[#This Row],[active years]])),1,"")</f>
        <v/>
      </c>
      <c r="D5112" t="str">
        <f>IF(ISNUMBER(SEARCH(D$1,raw[[#This Row],[active years]])),1,"")</f>
        <v/>
      </c>
      <c r="E5112" t="str">
        <f>IF(ISNUMBER(SEARCH(E$1,raw[[#This Row],[active years]])),1,"")</f>
        <v/>
      </c>
      <c r="F5112" t="str">
        <f>IF(ISNUMBER(SEARCH(F$1,raw[[#This Row],[active years]])),1,"")</f>
        <v/>
      </c>
      <c r="G5112" t="str">
        <f>IF(ISNUMBER(SEARCH(G$1,raw[[#This Row],[active years]])),1,"")</f>
        <v/>
      </c>
      <c r="H5112" t="str">
        <f>IF(ISNUMBER(SEARCH(H$1,raw[[#This Row],[active years]])),1,"")</f>
        <v/>
      </c>
      <c r="I5112" t="str">
        <f>IF(ISNUMBER(SEARCH(I$1,raw[[#This Row],[active years]])),1,"")</f>
        <v/>
      </c>
      <c r="J5112" t="str">
        <f>IF(ISNUMBER(SEARCH(J$1,raw[[#This Row],[active years]])),1,"")</f>
        <v/>
      </c>
      <c r="K5112" t="str">
        <f>IF(ISNUMBER(SEARCH(K$1,raw[[#This Row],[active years]])),1,"")</f>
        <v/>
      </c>
      <c r="L5112" t="str">
        <f>IF(ISNUMBER(SEARCH(L$1,raw[[#This Row],[active years]])),1,"")</f>
        <v/>
      </c>
      <c r="M5112" t="str">
        <f>IF(ISNUMBER(SEARCH(M$1,raw[[#This Row],[active years]])),1,"")</f>
        <v/>
      </c>
      <c r="N5112" t="str">
        <f>IF(ISNUMBER(SEARCH(N$1,raw[[#This Row],[active years]])),1,"")</f>
        <v/>
      </c>
      <c r="O5112" t="str">
        <f>IF(ISNUMBER(SEARCH(O$1,raw[[#This Row],[active years]])),1,"")</f>
        <v/>
      </c>
      <c r="P5112" t="str">
        <f>IF(ISNUMBER(SEARCH(P$1,raw[[#This Row],[active years]])),1,"")</f>
        <v/>
      </c>
      <c r="Q5112" t="str">
        <f>IF(ISNUMBER(SEARCH(Q$1,raw[[#This Row],[active years]])),1,"")</f>
        <v/>
      </c>
      <c r="R5112" t="str">
        <f>IF(ISNUMBER(SEARCH(R$1,raw[[#This Row],[active years]])),1,"")</f>
        <v/>
      </c>
      <c r="S5112" t="str">
        <f>IF(ISNUMBER(SEARCH(S$1,raw[[#This Row],[active years]])),1,"")</f>
        <v/>
      </c>
      <c r="T5112" t="str">
        <f>IF(ISNUMBER(SEARCH(T$1,raw[[#This Row],[active years]])),1,"")</f>
        <v/>
      </c>
      <c r="U5112" t="str">
        <f>IF(ISNUMBER(SEARCH(U$1,raw[[#This Row],[active years]])),1,"")</f>
        <v/>
      </c>
      <c r="V5112" t="str">
        <f>IF(ISNUMBER(SEARCH(V$1,raw[[#This Row],[active years]])),1,"")</f>
        <v/>
      </c>
      <c r="W5112" t="str">
        <f>IF(ISNUMBER(SEARCH(W$1,raw[[#This Row],[active years]])),1,"")</f>
        <v/>
      </c>
      <c r="X5112" t="str">
        <f>IF(ISNUMBER(SEARCH(X$1,raw[[#This Row],[active years]])),1,"")</f>
        <v/>
      </c>
      <c r="Y5112" t="str">
        <f>IF(ISNUMBER(SEARCH(Y$1,raw[[#This Row],[active years]])),1,"")</f>
        <v/>
      </c>
      <c r="Z5112" t="str">
        <f>IF(ISNUMBER(SEARCH(Z$1,raw[[#This Row],[active years]])),1,"")</f>
        <v/>
      </c>
      <c r="AA5112">
        <f>IF(ISNUMBER(SEARCH(AA$1,raw[[#This Row],[active years]])),1,"")</f>
        <v>1</v>
      </c>
    </row>
    <row r="5113" spans="1:27" x14ac:dyDescent="0.45">
      <c r="A5113">
        <f>raw[team]</f>
        <v>5959</v>
      </c>
      <c r="B5113">
        <f>raw[rookie year]</f>
        <v>2016</v>
      </c>
      <c r="C5113" t="str">
        <f>IF(ISNUMBER(SEARCH(C$1,raw[[#This Row],[active years]])),1,"")</f>
        <v/>
      </c>
      <c r="D5113" t="str">
        <f>IF(ISNUMBER(SEARCH(D$1,raw[[#This Row],[active years]])),1,"")</f>
        <v/>
      </c>
      <c r="E5113" t="str">
        <f>IF(ISNUMBER(SEARCH(E$1,raw[[#This Row],[active years]])),1,"")</f>
        <v/>
      </c>
      <c r="F5113" t="str">
        <f>IF(ISNUMBER(SEARCH(F$1,raw[[#This Row],[active years]])),1,"")</f>
        <v/>
      </c>
      <c r="G5113" t="str">
        <f>IF(ISNUMBER(SEARCH(G$1,raw[[#This Row],[active years]])),1,"")</f>
        <v/>
      </c>
      <c r="H5113" t="str">
        <f>IF(ISNUMBER(SEARCH(H$1,raw[[#This Row],[active years]])),1,"")</f>
        <v/>
      </c>
      <c r="I5113" t="str">
        <f>IF(ISNUMBER(SEARCH(I$1,raw[[#This Row],[active years]])),1,"")</f>
        <v/>
      </c>
      <c r="J5113" t="str">
        <f>IF(ISNUMBER(SEARCH(J$1,raw[[#This Row],[active years]])),1,"")</f>
        <v/>
      </c>
      <c r="K5113" t="str">
        <f>IF(ISNUMBER(SEARCH(K$1,raw[[#This Row],[active years]])),1,"")</f>
        <v/>
      </c>
      <c r="L5113" t="str">
        <f>IF(ISNUMBER(SEARCH(L$1,raw[[#This Row],[active years]])),1,"")</f>
        <v/>
      </c>
      <c r="M5113" t="str">
        <f>IF(ISNUMBER(SEARCH(M$1,raw[[#This Row],[active years]])),1,"")</f>
        <v/>
      </c>
      <c r="N5113" t="str">
        <f>IF(ISNUMBER(SEARCH(N$1,raw[[#This Row],[active years]])),1,"")</f>
        <v/>
      </c>
      <c r="O5113" t="str">
        <f>IF(ISNUMBER(SEARCH(O$1,raw[[#This Row],[active years]])),1,"")</f>
        <v/>
      </c>
      <c r="P5113" t="str">
        <f>IF(ISNUMBER(SEARCH(P$1,raw[[#This Row],[active years]])),1,"")</f>
        <v/>
      </c>
      <c r="Q5113" t="str">
        <f>IF(ISNUMBER(SEARCH(Q$1,raw[[#This Row],[active years]])),1,"")</f>
        <v/>
      </c>
      <c r="R5113" t="str">
        <f>IF(ISNUMBER(SEARCH(R$1,raw[[#This Row],[active years]])),1,"")</f>
        <v/>
      </c>
      <c r="S5113" t="str">
        <f>IF(ISNUMBER(SEARCH(S$1,raw[[#This Row],[active years]])),1,"")</f>
        <v/>
      </c>
      <c r="T5113" t="str">
        <f>IF(ISNUMBER(SEARCH(T$1,raw[[#This Row],[active years]])),1,"")</f>
        <v/>
      </c>
      <c r="U5113" t="str">
        <f>IF(ISNUMBER(SEARCH(U$1,raw[[#This Row],[active years]])),1,"")</f>
        <v/>
      </c>
      <c r="V5113" t="str">
        <f>IF(ISNUMBER(SEARCH(V$1,raw[[#This Row],[active years]])),1,"")</f>
        <v/>
      </c>
      <c r="W5113" t="str">
        <f>IF(ISNUMBER(SEARCH(W$1,raw[[#This Row],[active years]])),1,"")</f>
        <v/>
      </c>
      <c r="X5113" t="str">
        <f>IF(ISNUMBER(SEARCH(X$1,raw[[#This Row],[active years]])),1,"")</f>
        <v/>
      </c>
      <c r="Y5113" t="str">
        <f>IF(ISNUMBER(SEARCH(Y$1,raw[[#This Row],[active years]])),1,"")</f>
        <v/>
      </c>
      <c r="Z5113" t="str">
        <f>IF(ISNUMBER(SEARCH(Z$1,raw[[#This Row],[active years]])),1,"")</f>
        <v/>
      </c>
      <c r="AA5113">
        <f>IF(ISNUMBER(SEARCH(AA$1,raw[[#This Row],[active years]])),1,"")</f>
        <v>1</v>
      </c>
    </row>
    <row r="5114" spans="1:27" x14ac:dyDescent="0.45">
      <c r="A5114">
        <f>raw[team]</f>
        <v>5960</v>
      </c>
      <c r="B5114">
        <f>raw[rookie year]</f>
        <v>2016</v>
      </c>
      <c r="C5114" t="str">
        <f>IF(ISNUMBER(SEARCH(C$1,raw[[#This Row],[active years]])),1,"")</f>
        <v/>
      </c>
      <c r="D5114" t="str">
        <f>IF(ISNUMBER(SEARCH(D$1,raw[[#This Row],[active years]])),1,"")</f>
        <v/>
      </c>
      <c r="E5114" t="str">
        <f>IF(ISNUMBER(SEARCH(E$1,raw[[#This Row],[active years]])),1,"")</f>
        <v/>
      </c>
      <c r="F5114" t="str">
        <f>IF(ISNUMBER(SEARCH(F$1,raw[[#This Row],[active years]])),1,"")</f>
        <v/>
      </c>
      <c r="G5114" t="str">
        <f>IF(ISNUMBER(SEARCH(G$1,raw[[#This Row],[active years]])),1,"")</f>
        <v/>
      </c>
      <c r="H5114" t="str">
        <f>IF(ISNUMBER(SEARCH(H$1,raw[[#This Row],[active years]])),1,"")</f>
        <v/>
      </c>
      <c r="I5114" t="str">
        <f>IF(ISNUMBER(SEARCH(I$1,raw[[#This Row],[active years]])),1,"")</f>
        <v/>
      </c>
      <c r="J5114" t="str">
        <f>IF(ISNUMBER(SEARCH(J$1,raw[[#This Row],[active years]])),1,"")</f>
        <v/>
      </c>
      <c r="K5114" t="str">
        <f>IF(ISNUMBER(SEARCH(K$1,raw[[#This Row],[active years]])),1,"")</f>
        <v/>
      </c>
      <c r="L5114" t="str">
        <f>IF(ISNUMBER(SEARCH(L$1,raw[[#This Row],[active years]])),1,"")</f>
        <v/>
      </c>
      <c r="M5114" t="str">
        <f>IF(ISNUMBER(SEARCH(M$1,raw[[#This Row],[active years]])),1,"")</f>
        <v/>
      </c>
      <c r="N5114" t="str">
        <f>IF(ISNUMBER(SEARCH(N$1,raw[[#This Row],[active years]])),1,"")</f>
        <v/>
      </c>
      <c r="O5114" t="str">
        <f>IF(ISNUMBER(SEARCH(O$1,raw[[#This Row],[active years]])),1,"")</f>
        <v/>
      </c>
      <c r="P5114" t="str">
        <f>IF(ISNUMBER(SEARCH(P$1,raw[[#This Row],[active years]])),1,"")</f>
        <v/>
      </c>
      <c r="Q5114" t="str">
        <f>IF(ISNUMBER(SEARCH(Q$1,raw[[#This Row],[active years]])),1,"")</f>
        <v/>
      </c>
      <c r="R5114" t="str">
        <f>IF(ISNUMBER(SEARCH(R$1,raw[[#This Row],[active years]])),1,"")</f>
        <v/>
      </c>
      <c r="S5114" t="str">
        <f>IF(ISNUMBER(SEARCH(S$1,raw[[#This Row],[active years]])),1,"")</f>
        <v/>
      </c>
      <c r="T5114" t="str">
        <f>IF(ISNUMBER(SEARCH(T$1,raw[[#This Row],[active years]])),1,"")</f>
        <v/>
      </c>
      <c r="U5114" t="str">
        <f>IF(ISNUMBER(SEARCH(U$1,raw[[#This Row],[active years]])),1,"")</f>
        <v/>
      </c>
      <c r="V5114" t="str">
        <f>IF(ISNUMBER(SEARCH(V$1,raw[[#This Row],[active years]])),1,"")</f>
        <v/>
      </c>
      <c r="W5114" t="str">
        <f>IF(ISNUMBER(SEARCH(W$1,raw[[#This Row],[active years]])),1,"")</f>
        <v/>
      </c>
      <c r="X5114" t="str">
        <f>IF(ISNUMBER(SEARCH(X$1,raw[[#This Row],[active years]])),1,"")</f>
        <v/>
      </c>
      <c r="Y5114" t="str">
        <f>IF(ISNUMBER(SEARCH(Y$1,raw[[#This Row],[active years]])),1,"")</f>
        <v/>
      </c>
      <c r="Z5114" t="str">
        <f>IF(ISNUMBER(SEARCH(Z$1,raw[[#This Row],[active years]])),1,"")</f>
        <v/>
      </c>
      <c r="AA5114">
        <f>IF(ISNUMBER(SEARCH(AA$1,raw[[#This Row],[active years]])),1,"")</f>
        <v>1</v>
      </c>
    </row>
    <row r="5115" spans="1:27" x14ac:dyDescent="0.45">
      <c r="A5115">
        <f>raw[team]</f>
        <v>5961</v>
      </c>
      <c r="B5115">
        <f>raw[rookie year]</f>
        <v>2016</v>
      </c>
      <c r="C5115" t="str">
        <f>IF(ISNUMBER(SEARCH(C$1,raw[[#This Row],[active years]])),1,"")</f>
        <v/>
      </c>
      <c r="D5115" t="str">
        <f>IF(ISNUMBER(SEARCH(D$1,raw[[#This Row],[active years]])),1,"")</f>
        <v/>
      </c>
      <c r="E5115" t="str">
        <f>IF(ISNUMBER(SEARCH(E$1,raw[[#This Row],[active years]])),1,"")</f>
        <v/>
      </c>
      <c r="F5115" t="str">
        <f>IF(ISNUMBER(SEARCH(F$1,raw[[#This Row],[active years]])),1,"")</f>
        <v/>
      </c>
      <c r="G5115" t="str">
        <f>IF(ISNUMBER(SEARCH(G$1,raw[[#This Row],[active years]])),1,"")</f>
        <v/>
      </c>
      <c r="H5115" t="str">
        <f>IF(ISNUMBER(SEARCH(H$1,raw[[#This Row],[active years]])),1,"")</f>
        <v/>
      </c>
      <c r="I5115" t="str">
        <f>IF(ISNUMBER(SEARCH(I$1,raw[[#This Row],[active years]])),1,"")</f>
        <v/>
      </c>
      <c r="J5115" t="str">
        <f>IF(ISNUMBER(SEARCH(J$1,raw[[#This Row],[active years]])),1,"")</f>
        <v/>
      </c>
      <c r="K5115" t="str">
        <f>IF(ISNUMBER(SEARCH(K$1,raw[[#This Row],[active years]])),1,"")</f>
        <v/>
      </c>
      <c r="L5115" t="str">
        <f>IF(ISNUMBER(SEARCH(L$1,raw[[#This Row],[active years]])),1,"")</f>
        <v/>
      </c>
      <c r="M5115" t="str">
        <f>IF(ISNUMBER(SEARCH(M$1,raw[[#This Row],[active years]])),1,"")</f>
        <v/>
      </c>
      <c r="N5115" t="str">
        <f>IF(ISNUMBER(SEARCH(N$1,raw[[#This Row],[active years]])),1,"")</f>
        <v/>
      </c>
      <c r="O5115" t="str">
        <f>IF(ISNUMBER(SEARCH(O$1,raw[[#This Row],[active years]])),1,"")</f>
        <v/>
      </c>
      <c r="P5115" t="str">
        <f>IF(ISNUMBER(SEARCH(P$1,raw[[#This Row],[active years]])),1,"")</f>
        <v/>
      </c>
      <c r="Q5115" t="str">
        <f>IF(ISNUMBER(SEARCH(Q$1,raw[[#This Row],[active years]])),1,"")</f>
        <v/>
      </c>
      <c r="R5115" t="str">
        <f>IF(ISNUMBER(SEARCH(R$1,raw[[#This Row],[active years]])),1,"")</f>
        <v/>
      </c>
      <c r="S5115" t="str">
        <f>IF(ISNUMBER(SEARCH(S$1,raw[[#This Row],[active years]])),1,"")</f>
        <v/>
      </c>
      <c r="T5115" t="str">
        <f>IF(ISNUMBER(SEARCH(T$1,raw[[#This Row],[active years]])),1,"")</f>
        <v/>
      </c>
      <c r="U5115" t="str">
        <f>IF(ISNUMBER(SEARCH(U$1,raw[[#This Row],[active years]])),1,"")</f>
        <v/>
      </c>
      <c r="V5115" t="str">
        <f>IF(ISNUMBER(SEARCH(V$1,raw[[#This Row],[active years]])),1,"")</f>
        <v/>
      </c>
      <c r="W5115" t="str">
        <f>IF(ISNUMBER(SEARCH(W$1,raw[[#This Row],[active years]])),1,"")</f>
        <v/>
      </c>
      <c r="X5115" t="str">
        <f>IF(ISNUMBER(SEARCH(X$1,raw[[#This Row],[active years]])),1,"")</f>
        <v/>
      </c>
      <c r="Y5115" t="str">
        <f>IF(ISNUMBER(SEARCH(Y$1,raw[[#This Row],[active years]])),1,"")</f>
        <v/>
      </c>
      <c r="Z5115" t="str">
        <f>IF(ISNUMBER(SEARCH(Z$1,raw[[#This Row],[active years]])),1,"")</f>
        <v/>
      </c>
      <c r="AA5115">
        <f>IF(ISNUMBER(SEARCH(AA$1,raw[[#This Row],[active years]])),1,"")</f>
        <v>1</v>
      </c>
    </row>
    <row r="5116" spans="1:27" x14ac:dyDescent="0.45">
      <c r="A5116">
        <f>raw[team]</f>
        <v>5962</v>
      </c>
      <c r="B5116">
        <f>raw[rookie year]</f>
        <v>2016</v>
      </c>
      <c r="C5116" t="str">
        <f>IF(ISNUMBER(SEARCH(C$1,raw[[#This Row],[active years]])),1,"")</f>
        <v/>
      </c>
      <c r="D5116" t="str">
        <f>IF(ISNUMBER(SEARCH(D$1,raw[[#This Row],[active years]])),1,"")</f>
        <v/>
      </c>
      <c r="E5116" t="str">
        <f>IF(ISNUMBER(SEARCH(E$1,raw[[#This Row],[active years]])),1,"")</f>
        <v/>
      </c>
      <c r="F5116" t="str">
        <f>IF(ISNUMBER(SEARCH(F$1,raw[[#This Row],[active years]])),1,"")</f>
        <v/>
      </c>
      <c r="G5116" t="str">
        <f>IF(ISNUMBER(SEARCH(G$1,raw[[#This Row],[active years]])),1,"")</f>
        <v/>
      </c>
      <c r="H5116" t="str">
        <f>IF(ISNUMBER(SEARCH(H$1,raw[[#This Row],[active years]])),1,"")</f>
        <v/>
      </c>
      <c r="I5116" t="str">
        <f>IF(ISNUMBER(SEARCH(I$1,raw[[#This Row],[active years]])),1,"")</f>
        <v/>
      </c>
      <c r="J5116" t="str">
        <f>IF(ISNUMBER(SEARCH(J$1,raw[[#This Row],[active years]])),1,"")</f>
        <v/>
      </c>
      <c r="K5116" t="str">
        <f>IF(ISNUMBER(SEARCH(K$1,raw[[#This Row],[active years]])),1,"")</f>
        <v/>
      </c>
      <c r="L5116" t="str">
        <f>IF(ISNUMBER(SEARCH(L$1,raw[[#This Row],[active years]])),1,"")</f>
        <v/>
      </c>
      <c r="M5116" t="str">
        <f>IF(ISNUMBER(SEARCH(M$1,raw[[#This Row],[active years]])),1,"")</f>
        <v/>
      </c>
      <c r="N5116" t="str">
        <f>IF(ISNUMBER(SEARCH(N$1,raw[[#This Row],[active years]])),1,"")</f>
        <v/>
      </c>
      <c r="O5116" t="str">
        <f>IF(ISNUMBER(SEARCH(O$1,raw[[#This Row],[active years]])),1,"")</f>
        <v/>
      </c>
      <c r="P5116" t="str">
        <f>IF(ISNUMBER(SEARCH(P$1,raw[[#This Row],[active years]])),1,"")</f>
        <v/>
      </c>
      <c r="Q5116" t="str">
        <f>IF(ISNUMBER(SEARCH(Q$1,raw[[#This Row],[active years]])),1,"")</f>
        <v/>
      </c>
      <c r="R5116" t="str">
        <f>IF(ISNUMBER(SEARCH(R$1,raw[[#This Row],[active years]])),1,"")</f>
        <v/>
      </c>
      <c r="S5116" t="str">
        <f>IF(ISNUMBER(SEARCH(S$1,raw[[#This Row],[active years]])),1,"")</f>
        <v/>
      </c>
      <c r="T5116" t="str">
        <f>IF(ISNUMBER(SEARCH(T$1,raw[[#This Row],[active years]])),1,"")</f>
        <v/>
      </c>
      <c r="U5116" t="str">
        <f>IF(ISNUMBER(SEARCH(U$1,raw[[#This Row],[active years]])),1,"")</f>
        <v/>
      </c>
      <c r="V5116" t="str">
        <f>IF(ISNUMBER(SEARCH(V$1,raw[[#This Row],[active years]])),1,"")</f>
        <v/>
      </c>
      <c r="W5116" t="str">
        <f>IF(ISNUMBER(SEARCH(W$1,raw[[#This Row],[active years]])),1,"")</f>
        <v/>
      </c>
      <c r="X5116" t="str">
        <f>IF(ISNUMBER(SEARCH(X$1,raw[[#This Row],[active years]])),1,"")</f>
        <v/>
      </c>
      <c r="Y5116" t="str">
        <f>IF(ISNUMBER(SEARCH(Y$1,raw[[#This Row],[active years]])),1,"")</f>
        <v/>
      </c>
      <c r="Z5116" t="str">
        <f>IF(ISNUMBER(SEARCH(Z$1,raw[[#This Row],[active years]])),1,"")</f>
        <v/>
      </c>
      <c r="AA5116">
        <f>IF(ISNUMBER(SEARCH(AA$1,raw[[#This Row],[active years]])),1,"")</f>
        <v>1</v>
      </c>
    </row>
    <row r="5117" spans="1:27" x14ac:dyDescent="0.45">
      <c r="A5117">
        <f>raw[team]</f>
        <v>5963</v>
      </c>
      <c r="B5117">
        <f>raw[rookie year]</f>
        <v>2016</v>
      </c>
      <c r="C5117" t="str">
        <f>IF(ISNUMBER(SEARCH(C$1,raw[[#This Row],[active years]])),1,"")</f>
        <v/>
      </c>
      <c r="D5117" t="str">
        <f>IF(ISNUMBER(SEARCH(D$1,raw[[#This Row],[active years]])),1,"")</f>
        <v/>
      </c>
      <c r="E5117" t="str">
        <f>IF(ISNUMBER(SEARCH(E$1,raw[[#This Row],[active years]])),1,"")</f>
        <v/>
      </c>
      <c r="F5117" t="str">
        <f>IF(ISNUMBER(SEARCH(F$1,raw[[#This Row],[active years]])),1,"")</f>
        <v/>
      </c>
      <c r="G5117" t="str">
        <f>IF(ISNUMBER(SEARCH(G$1,raw[[#This Row],[active years]])),1,"")</f>
        <v/>
      </c>
      <c r="H5117" t="str">
        <f>IF(ISNUMBER(SEARCH(H$1,raw[[#This Row],[active years]])),1,"")</f>
        <v/>
      </c>
      <c r="I5117" t="str">
        <f>IF(ISNUMBER(SEARCH(I$1,raw[[#This Row],[active years]])),1,"")</f>
        <v/>
      </c>
      <c r="J5117" t="str">
        <f>IF(ISNUMBER(SEARCH(J$1,raw[[#This Row],[active years]])),1,"")</f>
        <v/>
      </c>
      <c r="K5117" t="str">
        <f>IF(ISNUMBER(SEARCH(K$1,raw[[#This Row],[active years]])),1,"")</f>
        <v/>
      </c>
      <c r="L5117" t="str">
        <f>IF(ISNUMBER(SEARCH(L$1,raw[[#This Row],[active years]])),1,"")</f>
        <v/>
      </c>
      <c r="M5117" t="str">
        <f>IF(ISNUMBER(SEARCH(M$1,raw[[#This Row],[active years]])),1,"")</f>
        <v/>
      </c>
      <c r="N5117" t="str">
        <f>IF(ISNUMBER(SEARCH(N$1,raw[[#This Row],[active years]])),1,"")</f>
        <v/>
      </c>
      <c r="O5117" t="str">
        <f>IF(ISNUMBER(SEARCH(O$1,raw[[#This Row],[active years]])),1,"")</f>
        <v/>
      </c>
      <c r="P5117" t="str">
        <f>IF(ISNUMBER(SEARCH(P$1,raw[[#This Row],[active years]])),1,"")</f>
        <v/>
      </c>
      <c r="Q5117" t="str">
        <f>IF(ISNUMBER(SEARCH(Q$1,raw[[#This Row],[active years]])),1,"")</f>
        <v/>
      </c>
      <c r="R5117" t="str">
        <f>IF(ISNUMBER(SEARCH(R$1,raw[[#This Row],[active years]])),1,"")</f>
        <v/>
      </c>
      <c r="S5117" t="str">
        <f>IF(ISNUMBER(SEARCH(S$1,raw[[#This Row],[active years]])),1,"")</f>
        <v/>
      </c>
      <c r="T5117" t="str">
        <f>IF(ISNUMBER(SEARCH(T$1,raw[[#This Row],[active years]])),1,"")</f>
        <v/>
      </c>
      <c r="U5117" t="str">
        <f>IF(ISNUMBER(SEARCH(U$1,raw[[#This Row],[active years]])),1,"")</f>
        <v/>
      </c>
      <c r="V5117" t="str">
        <f>IF(ISNUMBER(SEARCH(V$1,raw[[#This Row],[active years]])),1,"")</f>
        <v/>
      </c>
      <c r="W5117" t="str">
        <f>IF(ISNUMBER(SEARCH(W$1,raw[[#This Row],[active years]])),1,"")</f>
        <v/>
      </c>
      <c r="X5117" t="str">
        <f>IF(ISNUMBER(SEARCH(X$1,raw[[#This Row],[active years]])),1,"")</f>
        <v/>
      </c>
      <c r="Y5117" t="str">
        <f>IF(ISNUMBER(SEARCH(Y$1,raw[[#This Row],[active years]])),1,"")</f>
        <v/>
      </c>
      <c r="Z5117" t="str">
        <f>IF(ISNUMBER(SEARCH(Z$1,raw[[#This Row],[active years]])),1,"")</f>
        <v/>
      </c>
      <c r="AA5117">
        <f>IF(ISNUMBER(SEARCH(AA$1,raw[[#This Row],[active years]])),1,"")</f>
        <v>1</v>
      </c>
    </row>
    <row r="5118" spans="1:27" x14ac:dyDescent="0.45">
      <c r="A5118">
        <f>raw[team]</f>
        <v>5964</v>
      </c>
      <c r="B5118">
        <f>raw[rookie year]</f>
        <v>2016</v>
      </c>
      <c r="C5118" t="str">
        <f>IF(ISNUMBER(SEARCH(C$1,raw[[#This Row],[active years]])),1,"")</f>
        <v/>
      </c>
      <c r="D5118" t="str">
        <f>IF(ISNUMBER(SEARCH(D$1,raw[[#This Row],[active years]])),1,"")</f>
        <v/>
      </c>
      <c r="E5118" t="str">
        <f>IF(ISNUMBER(SEARCH(E$1,raw[[#This Row],[active years]])),1,"")</f>
        <v/>
      </c>
      <c r="F5118" t="str">
        <f>IF(ISNUMBER(SEARCH(F$1,raw[[#This Row],[active years]])),1,"")</f>
        <v/>
      </c>
      <c r="G5118" t="str">
        <f>IF(ISNUMBER(SEARCH(G$1,raw[[#This Row],[active years]])),1,"")</f>
        <v/>
      </c>
      <c r="H5118" t="str">
        <f>IF(ISNUMBER(SEARCH(H$1,raw[[#This Row],[active years]])),1,"")</f>
        <v/>
      </c>
      <c r="I5118" t="str">
        <f>IF(ISNUMBER(SEARCH(I$1,raw[[#This Row],[active years]])),1,"")</f>
        <v/>
      </c>
      <c r="J5118" t="str">
        <f>IF(ISNUMBER(SEARCH(J$1,raw[[#This Row],[active years]])),1,"")</f>
        <v/>
      </c>
      <c r="K5118" t="str">
        <f>IF(ISNUMBER(SEARCH(K$1,raw[[#This Row],[active years]])),1,"")</f>
        <v/>
      </c>
      <c r="L5118" t="str">
        <f>IF(ISNUMBER(SEARCH(L$1,raw[[#This Row],[active years]])),1,"")</f>
        <v/>
      </c>
      <c r="M5118" t="str">
        <f>IF(ISNUMBER(SEARCH(M$1,raw[[#This Row],[active years]])),1,"")</f>
        <v/>
      </c>
      <c r="N5118" t="str">
        <f>IF(ISNUMBER(SEARCH(N$1,raw[[#This Row],[active years]])),1,"")</f>
        <v/>
      </c>
      <c r="O5118" t="str">
        <f>IF(ISNUMBER(SEARCH(O$1,raw[[#This Row],[active years]])),1,"")</f>
        <v/>
      </c>
      <c r="P5118" t="str">
        <f>IF(ISNUMBER(SEARCH(P$1,raw[[#This Row],[active years]])),1,"")</f>
        <v/>
      </c>
      <c r="Q5118" t="str">
        <f>IF(ISNUMBER(SEARCH(Q$1,raw[[#This Row],[active years]])),1,"")</f>
        <v/>
      </c>
      <c r="R5118" t="str">
        <f>IF(ISNUMBER(SEARCH(R$1,raw[[#This Row],[active years]])),1,"")</f>
        <v/>
      </c>
      <c r="S5118" t="str">
        <f>IF(ISNUMBER(SEARCH(S$1,raw[[#This Row],[active years]])),1,"")</f>
        <v/>
      </c>
      <c r="T5118" t="str">
        <f>IF(ISNUMBER(SEARCH(T$1,raw[[#This Row],[active years]])),1,"")</f>
        <v/>
      </c>
      <c r="U5118" t="str">
        <f>IF(ISNUMBER(SEARCH(U$1,raw[[#This Row],[active years]])),1,"")</f>
        <v/>
      </c>
      <c r="V5118" t="str">
        <f>IF(ISNUMBER(SEARCH(V$1,raw[[#This Row],[active years]])),1,"")</f>
        <v/>
      </c>
      <c r="W5118" t="str">
        <f>IF(ISNUMBER(SEARCH(W$1,raw[[#This Row],[active years]])),1,"")</f>
        <v/>
      </c>
      <c r="X5118" t="str">
        <f>IF(ISNUMBER(SEARCH(X$1,raw[[#This Row],[active years]])),1,"")</f>
        <v/>
      </c>
      <c r="Y5118" t="str">
        <f>IF(ISNUMBER(SEARCH(Y$1,raw[[#This Row],[active years]])),1,"")</f>
        <v/>
      </c>
      <c r="Z5118" t="str">
        <f>IF(ISNUMBER(SEARCH(Z$1,raw[[#This Row],[active years]])),1,"")</f>
        <v/>
      </c>
      <c r="AA5118">
        <f>IF(ISNUMBER(SEARCH(AA$1,raw[[#This Row],[active years]])),1,"")</f>
        <v>1</v>
      </c>
    </row>
    <row r="5119" spans="1:27" x14ac:dyDescent="0.45">
      <c r="A5119">
        <f>raw[team]</f>
        <v>5965</v>
      </c>
      <c r="B5119">
        <f>raw[rookie year]</f>
        <v>2016</v>
      </c>
      <c r="C5119" t="str">
        <f>IF(ISNUMBER(SEARCH(C$1,raw[[#This Row],[active years]])),1,"")</f>
        <v/>
      </c>
      <c r="D5119" t="str">
        <f>IF(ISNUMBER(SEARCH(D$1,raw[[#This Row],[active years]])),1,"")</f>
        <v/>
      </c>
      <c r="E5119" t="str">
        <f>IF(ISNUMBER(SEARCH(E$1,raw[[#This Row],[active years]])),1,"")</f>
        <v/>
      </c>
      <c r="F5119" t="str">
        <f>IF(ISNUMBER(SEARCH(F$1,raw[[#This Row],[active years]])),1,"")</f>
        <v/>
      </c>
      <c r="G5119" t="str">
        <f>IF(ISNUMBER(SEARCH(G$1,raw[[#This Row],[active years]])),1,"")</f>
        <v/>
      </c>
      <c r="H5119" t="str">
        <f>IF(ISNUMBER(SEARCH(H$1,raw[[#This Row],[active years]])),1,"")</f>
        <v/>
      </c>
      <c r="I5119" t="str">
        <f>IF(ISNUMBER(SEARCH(I$1,raw[[#This Row],[active years]])),1,"")</f>
        <v/>
      </c>
      <c r="J5119" t="str">
        <f>IF(ISNUMBER(SEARCH(J$1,raw[[#This Row],[active years]])),1,"")</f>
        <v/>
      </c>
      <c r="K5119" t="str">
        <f>IF(ISNUMBER(SEARCH(K$1,raw[[#This Row],[active years]])),1,"")</f>
        <v/>
      </c>
      <c r="L5119" t="str">
        <f>IF(ISNUMBER(SEARCH(L$1,raw[[#This Row],[active years]])),1,"")</f>
        <v/>
      </c>
      <c r="M5119" t="str">
        <f>IF(ISNUMBER(SEARCH(M$1,raw[[#This Row],[active years]])),1,"")</f>
        <v/>
      </c>
      <c r="N5119" t="str">
        <f>IF(ISNUMBER(SEARCH(N$1,raw[[#This Row],[active years]])),1,"")</f>
        <v/>
      </c>
      <c r="O5119" t="str">
        <f>IF(ISNUMBER(SEARCH(O$1,raw[[#This Row],[active years]])),1,"")</f>
        <v/>
      </c>
      <c r="P5119" t="str">
        <f>IF(ISNUMBER(SEARCH(P$1,raw[[#This Row],[active years]])),1,"")</f>
        <v/>
      </c>
      <c r="Q5119" t="str">
        <f>IF(ISNUMBER(SEARCH(Q$1,raw[[#This Row],[active years]])),1,"")</f>
        <v/>
      </c>
      <c r="R5119" t="str">
        <f>IF(ISNUMBER(SEARCH(R$1,raw[[#This Row],[active years]])),1,"")</f>
        <v/>
      </c>
      <c r="S5119" t="str">
        <f>IF(ISNUMBER(SEARCH(S$1,raw[[#This Row],[active years]])),1,"")</f>
        <v/>
      </c>
      <c r="T5119" t="str">
        <f>IF(ISNUMBER(SEARCH(T$1,raw[[#This Row],[active years]])),1,"")</f>
        <v/>
      </c>
      <c r="U5119" t="str">
        <f>IF(ISNUMBER(SEARCH(U$1,raw[[#This Row],[active years]])),1,"")</f>
        <v/>
      </c>
      <c r="V5119" t="str">
        <f>IF(ISNUMBER(SEARCH(V$1,raw[[#This Row],[active years]])),1,"")</f>
        <v/>
      </c>
      <c r="W5119" t="str">
        <f>IF(ISNUMBER(SEARCH(W$1,raw[[#This Row],[active years]])),1,"")</f>
        <v/>
      </c>
      <c r="X5119" t="str">
        <f>IF(ISNUMBER(SEARCH(X$1,raw[[#This Row],[active years]])),1,"")</f>
        <v/>
      </c>
      <c r="Y5119" t="str">
        <f>IF(ISNUMBER(SEARCH(Y$1,raw[[#This Row],[active years]])),1,"")</f>
        <v/>
      </c>
      <c r="Z5119" t="str">
        <f>IF(ISNUMBER(SEARCH(Z$1,raw[[#This Row],[active years]])),1,"")</f>
        <v/>
      </c>
      <c r="AA5119">
        <f>IF(ISNUMBER(SEARCH(AA$1,raw[[#This Row],[active years]])),1,"")</f>
        <v>1</v>
      </c>
    </row>
    <row r="5120" spans="1:27" x14ac:dyDescent="0.45">
      <c r="A5120">
        <f>raw[team]</f>
        <v>5966</v>
      </c>
      <c r="B5120">
        <f>raw[rookie year]</f>
        <v>2016</v>
      </c>
      <c r="C5120" t="str">
        <f>IF(ISNUMBER(SEARCH(C$1,raw[[#This Row],[active years]])),1,"")</f>
        <v/>
      </c>
      <c r="D5120" t="str">
        <f>IF(ISNUMBER(SEARCH(D$1,raw[[#This Row],[active years]])),1,"")</f>
        <v/>
      </c>
      <c r="E5120" t="str">
        <f>IF(ISNUMBER(SEARCH(E$1,raw[[#This Row],[active years]])),1,"")</f>
        <v/>
      </c>
      <c r="F5120" t="str">
        <f>IF(ISNUMBER(SEARCH(F$1,raw[[#This Row],[active years]])),1,"")</f>
        <v/>
      </c>
      <c r="G5120" t="str">
        <f>IF(ISNUMBER(SEARCH(G$1,raw[[#This Row],[active years]])),1,"")</f>
        <v/>
      </c>
      <c r="H5120" t="str">
        <f>IF(ISNUMBER(SEARCH(H$1,raw[[#This Row],[active years]])),1,"")</f>
        <v/>
      </c>
      <c r="I5120" t="str">
        <f>IF(ISNUMBER(SEARCH(I$1,raw[[#This Row],[active years]])),1,"")</f>
        <v/>
      </c>
      <c r="J5120" t="str">
        <f>IF(ISNUMBER(SEARCH(J$1,raw[[#This Row],[active years]])),1,"")</f>
        <v/>
      </c>
      <c r="K5120" t="str">
        <f>IF(ISNUMBER(SEARCH(K$1,raw[[#This Row],[active years]])),1,"")</f>
        <v/>
      </c>
      <c r="L5120" t="str">
        <f>IF(ISNUMBER(SEARCH(L$1,raw[[#This Row],[active years]])),1,"")</f>
        <v/>
      </c>
      <c r="M5120" t="str">
        <f>IF(ISNUMBER(SEARCH(M$1,raw[[#This Row],[active years]])),1,"")</f>
        <v/>
      </c>
      <c r="N5120" t="str">
        <f>IF(ISNUMBER(SEARCH(N$1,raw[[#This Row],[active years]])),1,"")</f>
        <v/>
      </c>
      <c r="O5120" t="str">
        <f>IF(ISNUMBER(SEARCH(O$1,raw[[#This Row],[active years]])),1,"")</f>
        <v/>
      </c>
      <c r="P5120" t="str">
        <f>IF(ISNUMBER(SEARCH(P$1,raw[[#This Row],[active years]])),1,"")</f>
        <v/>
      </c>
      <c r="Q5120" t="str">
        <f>IF(ISNUMBER(SEARCH(Q$1,raw[[#This Row],[active years]])),1,"")</f>
        <v/>
      </c>
      <c r="R5120" t="str">
        <f>IF(ISNUMBER(SEARCH(R$1,raw[[#This Row],[active years]])),1,"")</f>
        <v/>
      </c>
      <c r="S5120" t="str">
        <f>IF(ISNUMBER(SEARCH(S$1,raw[[#This Row],[active years]])),1,"")</f>
        <v/>
      </c>
      <c r="T5120" t="str">
        <f>IF(ISNUMBER(SEARCH(T$1,raw[[#This Row],[active years]])),1,"")</f>
        <v/>
      </c>
      <c r="U5120" t="str">
        <f>IF(ISNUMBER(SEARCH(U$1,raw[[#This Row],[active years]])),1,"")</f>
        <v/>
      </c>
      <c r="V5120" t="str">
        <f>IF(ISNUMBER(SEARCH(V$1,raw[[#This Row],[active years]])),1,"")</f>
        <v/>
      </c>
      <c r="W5120" t="str">
        <f>IF(ISNUMBER(SEARCH(W$1,raw[[#This Row],[active years]])),1,"")</f>
        <v/>
      </c>
      <c r="X5120" t="str">
        <f>IF(ISNUMBER(SEARCH(X$1,raw[[#This Row],[active years]])),1,"")</f>
        <v/>
      </c>
      <c r="Y5120" t="str">
        <f>IF(ISNUMBER(SEARCH(Y$1,raw[[#This Row],[active years]])),1,"")</f>
        <v/>
      </c>
      <c r="Z5120" t="str">
        <f>IF(ISNUMBER(SEARCH(Z$1,raw[[#This Row],[active years]])),1,"")</f>
        <v/>
      </c>
      <c r="AA5120">
        <f>IF(ISNUMBER(SEARCH(AA$1,raw[[#This Row],[active years]])),1,"")</f>
        <v>1</v>
      </c>
    </row>
    <row r="5121" spans="1:27" x14ac:dyDescent="0.45">
      <c r="A5121">
        <f>raw[team]</f>
        <v>5967</v>
      </c>
      <c r="B5121">
        <f>raw[rookie year]</f>
        <v>2016</v>
      </c>
      <c r="C5121" t="str">
        <f>IF(ISNUMBER(SEARCH(C$1,raw[[#This Row],[active years]])),1,"")</f>
        <v/>
      </c>
      <c r="D5121" t="str">
        <f>IF(ISNUMBER(SEARCH(D$1,raw[[#This Row],[active years]])),1,"")</f>
        <v/>
      </c>
      <c r="E5121" t="str">
        <f>IF(ISNUMBER(SEARCH(E$1,raw[[#This Row],[active years]])),1,"")</f>
        <v/>
      </c>
      <c r="F5121" t="str">
        <f>IF(ISNUMBER(SEARCH(F$1,raw[[#This Row],[active years]])),1,"")</f>
        <v/>
      </c>
      <c r="G5121" t="str">
        <f>IF(ISNUMBER(SEARCH(G$1,raw[[#This Row],[active years]])),1,"")</f>
        <v/>
      </c>
      <c r="H5121" t="str">
        <f>IF(ISNUMBER(SEARCH(H$1,raw[[#This Row],[active years]])),1,"")</f>
        <v/>
      </c>
      <c r="I5121" t="str">
        <f>IF(ISNUMBER(SEARCH(I$1,raw[[#This Row],[active years]])),1,"")</f>
        <v/>
      </c>
      <c r="J5121" t="str">
        <f>IF(ISNUMBER(SEARCH(J$1,raw[[#This Row],[active years]])),1,"")</f>
        <v/>
      </c>
      <c r="K5121" t="str">
        <f>IF(ISNUMBER(SEARCH(K$1,raw[[#This Row],[active years]])),1,"")</f>
        <v/>
      </c>
      <c r="L5121" t="str">
        <f>IF(ISNUMBER(SEARCH(L$1,raw[[#This Row],[active years]])),1,"")</f>
        <v/>
      </c>
      <c r="M5121" t="str">
        <f>IF(ISNUMBER(SEARCH(M$1,raw[[#This Row],[active years]])),1,"")</f>
        <v/>
      </c>
      <c r="N5121" t="str">
        <f>IF(ISNUMBER(SEARCH(N$1,raw[[#This Row],[active years]])),1,"")</f>
        <v/>
      </c>
      <c r="O5121" t="str">
        <f>IF(ISNUMBER(SEARCH(O$1,raw[[#This Row],[active years]])),1,"")</f>
        <v/>
      </c>
      <c r="P5121" t="str">
        <f>IF(ISNUMBER(SEARCH(P$1,raw[[#This Row],[active years]])),1,"")</f>
        <v/>
      </c>
      <c r="Q5121" t="str">
        <f>IF(ISNUMBER(SEARCH(Q$1,raw[[#This Row],[active years]])),1,"")</f>
        <v/>
      </c>
      <c r="R5121" t="str">
        <f>IF(ISNUMBER(SEARCH(R$1,raw[[#This Row],[active years]])),1,"")</f>
        <v/>
      </c>
      <c r="S5121" t="str">
        <f>IF(ISNUMBER(SEARCH(S$1,raw[[#This Row],[active years]])),1,"")</f>
        <v/>
      </c>
      <c r="T5121" t="str">
        <f>IF(ISNUMBER(SEARCH(T$1,raw[[#This Row],[active years]])),1,"")</f>
        <v/>
      </c>
      <c r="U5121" t="str">
        <f>IF(ISNUMBER(SEARCH(U$1,raw[[#This Row],[active years]])),1,"")</f>
        <v/>
      </c>
      <c r="V5121" t="str">
        <f>IF(ISNUMBER(SEARCH(V$1,raw[[#This Row],[active years]])),1,"")</f>
        <v/>
      </c>
      <c r="W5121" t="str">
        <f>IF(ISNUMBER(SEARCH(W$1,raw[[#This Row],[active years]])),1,"")</f>
        <v/>
      </c>
      <c r="X5121" t="str">
        <f>IF(ISNUMBER(SEARCH(X$1,raw[[#This Row],[active years]])),1,"")</f>
        <v/>
      </c>
      <c r="Y5121" t="str">
        <f>IF(ISNUMBER(SEARCH(Y$1,raw[[#This Row],[active years]])),1,"")</f>
        <v/>
      </c>
      <c r="Z5121" t="str">
        <f>IF(ISNUMBER(SEARCH(Z$1,raw[[#This Row],[active years]])),1,"")</f>
        <v/>
      </c>
      <c r="AA5121" t="str">
        <f>IF(ISNUMBER(SEARCH(AA$1,raw[[#This Row],[active years]])),1,"")</f>
        <v/>
      </c>
    </row>
    <row r="5122" spans="1:27" x14ac:dyDescent="0.45">
      <c r="A5122">
        <f>raw[team]</f>
        <v>5968</v>
      </c>
      <c r="B5122">
        <f>raw[rookie year]</f>
        <v>2016</v>
      </c>
      <c r="C5122" t="str">
        <f>IF(ISNUMBER(SEARCH(C$1,raw[[#This Row],[active years]])),1,"")</f>
        <v/>
      </c>
      <c r="D5122" t="str">
        <f>IF(ISNUMBER(SEARCH(D$1,raw[[#This Row],[active years]])),1,"")</f>
        <v/>
      </c>
      <c r="E5122" t="str">
        <f>IF(ISNUMBER(SEARCH(E$1,raw[[#This Row],[active years]])),1,"")</f>
        <v/>
      </c>
      <c r="F5122" t="str">
        <f>IF(ISNUMBER(SEARCH(F$1,raw[[#This Row],[active years]])),1,"")</f>
        <v/>
      </c>
      <c r="G5122" t="str">
        <f>IF(ISNUMBER(SEARCH(G$1,raw[[#This Row],[active years]])),1,"")</f>
        <v/>
      </c>
      <c r="H5122" t="str">
        <f>IF(ISNUMBER(SEARCH(H$1,raw[[#This Row],[active years]])),1,"")</f>
        <v/>
      </c>
      <c r="I5122" t="str">
        <f>IF(ISNUMBER(SEARCH(I$1,raw[[#This Row],[active years]])),1,"")</f>
        <v/>
      </c>
      <c r="J5122" t="str">
        <f>IF(ISNUMBER(SEARCH(J$1,raw[[#This Row],[active years]])),1,"")</f>
        <v/>
      </c>
      <c r="K5122" t="str">
        <f>IF(ISNUMBER(SEARCH(K$1,raw[[#This Row],[active years]])),1,"")</f>
        <v/>
      </c>
      <c r="L5122" t="str">
        <f>IF(ISNUMBER(SEARCH(L$1,raw[[#This Row],[active years]])),1,"")</f>
        <v/>
      </c>
      <c r="M5122" t="str">
        <f>IF(ISNUMBER(SEARCH(M$1,raw[[#This Row],[active years]])),1,"")</f>
        <v/>
      </c>
      <c r="N5122" t="str">
        <f>IF(ISNUMBER(SEARCH(N$1,raw[[#This Row],[active years]])),1,"")</f>
        <v/>
      </c>
      <c r="O5122" t="str">
        <f>IF(ISNUMBER(SEARCH(O$1,raw[[#This Row],[active years]])),1,"")</f>
        <v/>
      </c>
      <c r="P5122" t="str">
        <f>IF(ISNUMBER(SEARCH(P$1,raw[[#This Row],[active years]])),1,"")</f>
        <v/>
      </c>
      <c r="Q5122" t="str">
        <f>IF(ISNUMBER(SEARCH(Q$1,raw[[#This Row],[active years]])),1,"")</f>
        <v/>
      </c>
      <c r="R5122" t="str">
        <f>IF(ISNUMBER(SEARCH(R$1,raw[[#This Row],[active years]])),1,"")</f>
        <v/>
      </c>
      <c r="S5122" t="str">
        <f>IF(ISNUMBER(SEARCH(S$1,raw[[#This Row],[active years]])),1,"")</f>
        <v/>
      </c>
      <c r="T5122" t="str">
        <f>IF(ISNUMBER(SEARCH(T$1,raw[[#This Row],[active years]])),1,"")</f>
        <v/>
      </c>
      <c r="U5122" t="str">
        <f>IF(ISNUMBER(SEARCH(U$1,raw[[#This Row],[active years]])),1,"")</f>
        <v/>
      </c>
      <c r="V5122" t="str">
        <f>IF(ISNUMBER(SEARCH(V$1,raw[[#This Row],[active years]])),1,"")</f>
        <v/>
      </c>
      <c r="W5122" t="str">
        <f>IF(ISNUMBER(SEARCH(W$1,raw[[#This Row],[active years]])),1,"")</f>
        <v/>
      </c>
      <c r="X5122" t="str">
        <f>IF(ISNUMBER(SEARCH(X$1,raw[[#This Row],[active years]])),1,"")</f>
        <v/>
      </c>
      <c r="Y5122" t="str">
        <f>IF(ISNUMBER(SEARCH(Y$1,raw[[#This Row],[active years]])),1,"")</f>
        <v/>
      </c>
      <c r="Z5122" t="str">
        <f>IF(ISNUMBER(SEARCH(Z$1,raw[[#This Row],[active years]])),1,"")</f>
        <v/>
      </c>
      <c r="AA5122">
        <f>IF(ISNUMBER(SEARCH(AA$1,raw[[#This Row],[active years]])),1,"")</f>
        <v>1</v>
      </c>
    </row>
    <row r="5123" spans="1:27" x14ac:dyDescent="0.45">
      <c r="A5123">
        <f>raw[team]</f>
        <v>5969</v>
      </c>
      <c r="B5123">
        <f>raw[rookie year]</f>
        <v>2016</v>
      </c>
      <c r="C5123" t="str">
        <f>IF(ISNUMBER(SEARCH(C$1,raw[[#This Row],[active years]])),1,"")</f>
        <v/>
      </c>
      <c r="D5123" t="str">
        <f>IF(ISNUMBER(SEARCH(D$1,raw[[#This Row],[active years]])),1,"")</f>
        <v/>
      </c>
      <c r="E5123" t="str">
        <f>IF(ISNUMBER(SEARCH(E$1,raw[[#This Row],[active years]])),1,"")</f>
        <v/>
      </c>
      <c r="F5123" t="str">
        <f>IF(ISNUMBER(SEARCH(F$1,raw[[#This Row],[active years]])),1,"")</f>
        <v/>
      </c>
      <c r="G5123" t="str">
        <f>IF(ISNUMBER(SEARCH(G$1,raw[[#This Row],[active years]])),1,"")</f>
        <v/>
      </c>
      <c r="H5123" t="str">
        <f>IF(ISNUMBER(SEARCH(H$1,raw[[#This Row],[active years]])),1,"")</f>
        <v/>
      </c>
      <c r="I5123" t="str">
        <f>IF(ISNUMBER(SEARCH(I$1,raw[[#This Row],[active years]])),1,"")</f>
        <v/>
      </c>
      <c r="J5123" t="str">
        <f>IF(ISNUMBER(SEARCH(J$1,raw[[#This Row],[active years]])),1,"")</f>
        <v/>
      </c>
      <c r="K5123" t="str">
        <f>IF(ISNUMBER(SEARCH(K$1,raw[[#This Row],[active years]])),1,"")</f>
        <v/>
      </c>
      <c r="L5123" t="str">
        <f>IF(ISNUMBER(SEARCH(L$1,raw[[#This Row],[active years]])),1,"")</f>
        <v/>
      </c>
      <c r="M5123" t="str">
        <f>IF(ISNUMBER(SEARCH(M$1,raw[[#This Row],[active years]])),1,"")</f>
        <v/>
      </c>
      <c r="N5123" t="str">
        <f>IF(ISNUMBER(SEARCH(N$1,raw[[#This Row],[active years]])),1,"")</f>
        <v/>
      </c>
      <c r="O5123" t="str">
        <f>IF(ISNUMBER(SEARCH(O$1,raw[[#This Row],[active years]])),1,"")</f>
        <v/>
      </c>
      <c r="P5123" t="str">
        <f>IF(ISNUMBER(SEARCH(P$1,raw[[#This Row],[active years]])),1,"")</f>
        <v/>
      </c>
      <c r="Q5123" t="str">
        <f>IF(ISNUMBER(SEARCH(Q$1,raw[[#This Row],[active years]])),1,"")</f>
        <v/>
      </c>
      <c r="R5123" t="str">
        <f>IF(ISNUMBER(SEARCH(R$1,raw[[#This Row],[active years]])),1,"")</f>
        <v/>
      </c>
      <c r="S5123" t="str">
        <f>IF(ISNUMBER(SEARCH(S$1,raw[[#This Row],[active years]])),1,"")</f>
        <v/>
      </c>
      <c r="T5123" t="str">
        <f>IF(ISNUMBER(SEARCH(T$1,raw[[#This Row],[active years]])),1,"")</f>
        <v/>
      </c>
      <c r="U5123" t="str">
        <f>IF(ISNUMBER(SEARCH(U$1,raw[[#This Row],[active years]])),1,"")</f>
        <v/>
      </c>
      <c r="V5123" t="str">
        <f>IF(ISNUMBER(SEARCH(V$1,raw[[#This Row],[active years]])),1,"")</f>
        <v/>
      </c>
      <c r="W5123" t="str">
        <f>IF(ISNUMBER(SEARCH(W$1,raw[[#This Row],[active years]])),1,"")</f>
        <v/>
      </c>
      <c r="X5123" t="str">
        <f>IF(ISNUMBER(SEARCH(X$1,raw[[#This Row],[active years]])),1,"")</f>
        <v/>
      </c>
      <c r="Y5123" t="str">
        <f>IF(ISNUMBER(SEARCH(Y$1,raw[[#This Row],[active years]])),1,"")</f>
        <v/>
      </c>
      <c r="Z5123" t="str">
        <f>IF(ISNUMBER(SEARCH(Z$1,raw[[#This Row],[active years]])),1,"")</f>
        <v/>
      </c>
      <c r="AA5123">
        <f>IF(ISNUMBER(SEARCH(AA$1,raw[[#This Row],[active years]])),1,"")</f>
        <v>1</v>
      </c>
    </row>
    <row r="5124" spans="1:27" x14ac:dyDescent="0.45">
      <c r="A5124">
        <f>raw[team]</f>
        <v>5970</v>
      </c>
      <c r="B5124">
        <f>raw[rookie year]</f>
        <v>2016</v>
      </c>
      <c r="C5124" t="str">
        <f>IF(ISNUMBER(SEARCH(C$1,raw[[#This Row],[active years]])),1,"")</f>
        <v/>
      </c>
      <c r="D5124" t="str">
        <f>IF(ISNUMBER(SEARCH(D$1,raw[[#This Row],[active years]])),1,"")</f>
        <v/>
      </c>
      <c r="E5124" t="str">
        <f>IF(ISNUMBER(SEARCH(E$1,raw[[#This Row],[active years]])),1,"")</f>
        <v/>
      </c>
      <c r="F5124" t="str">
        <f>IF(ISNUMBER(SEARCH(F$1,raw[[#This Row],[active years]])),1,"")</f>
        <v/>
      </c>
      <c r="G5124" t="str">
        <f>IF(ISNUMBER(SEARCH(G$1,raw[[#This Row],[active years]])),1,"")</f>
        <v/>
      </c>
      <c r="H5124" t="str">
        <f>IF(ISNUMBER(SEARCH(H$1,raw[[#This Row],[active years]])),1,"")</f>
        <v/>
      </c>
      <c r="I5124" t="str">
        <f>IF(ISNUMBER(SEARCH(I$1,raw[[#This Row],[active years]])),1,"")</f>
        <v/>
      </c>
      <c r="J5124" t="str">
        <f>IF(ISNUMBER(SEARCH(J$1,raw[[#This Row],[active years]])),1,"")</f>
        <v/>
      </c>
      <c r="K5124" t="str">
        <f>IF(ISNUMBER(SEARCH(K$1,raw[[#This Row],[active years]])),1,"")</f>
        <v/>
      </c>
      <c r="L5124" t="str">
        <f>IF(ISNUMBER(SEARCH(L$1,raw[[#This Row],[active years]])),1,"")</f>
        <v/>
      </c>
      <c r="M5124" t="str">
        <f>IF(ISNUMBER(SEARCH(M$1,raw[[#This Row],[active years]])),1,"")</f>
        <v/>
      </c>
      <c r="N5124" t="str">
        <f>IF(ISNUMBER(SEARCH(N$1,raw[[#This Row],[active years]])),1,"")</f>
        <v/>
      </c>
      <c r="O5124" t="str">
        <f>IF(ISNUMBER(SEARCH(O$1,raw[[#This Row],[active years]])),1,"")</f>
        <v/>
      </c>
      <c r="P5124" t="str">
        <f>IF(ISNUMBER(SEARCH(P$1,raw[[#This Row],[active years]])),1,"")</f>
        <v/>
      </c>
      <c r="Q5124" t="str">
        <f>IF(ISNUMBER(SEARCH(Q$1,raw[[#This Row],[active years]])),1,"")</f>
        <v/>
      </c>
      <c r="R5124" t="str">
        <f>IF(ISNUMBER(SEARCH(R$1,raw[[#This Row],[active years]])),1,"")</f>
        <v/>
      </c>
      <c r="S5124" t="str">
        <f>IF(ISNUMBER(SEARCH(S$1,raw[[#This Row],[active years]])),1,"")</f>
        <v/>
      </c>
      <c r="T5124" t="str">
        <f>IF(ISNUMBER(SEARCH(T$1,raw[[#This Row],[active years]])),1,"")</f>
        <v/>
      </c>
      <c r="U5124" t="str">
        <f>IF(ISNUMBER(SEARCH(U$1,raw[[#This Row],[active years]])),1,"")</f>
        <v/>
      </c>
      <c r="V5124" t="str">
        <f>IF(ISNUMBER(SEARCH(V$1,raw[[#This Row],[active years]])),1,"")</f>
        <v/>
      </c>
      <c r="W5124" t="str">
        <f>IF(ISNUMBER(SEARCH(W$1,raw[[#This Row],[active years]])),1,"")</f>
        <v/>
      </c>
      <c r="X5124" t="str">
        <f>IF(ISNUMBER(SEARCH(X$1,raw[[#This Row],[active years]])),1,"")</f>
        <v/>
      </c>
      <c r="Y5124" t="str">
        <f>IF(ISNUMBER(SEARCH(Y$1,raw[[#This Row],[active years]])),1,"")</f>
        <v/>
      </c>
      <c r="Z5124" t="str">
        <f>IF(ISNUMBER(SEARCH(Z$1,raw[[#This Row],[active years]])),1,"")</f>
        <v/>
      </c>
      <c r="AA5124">
        <f>IF(ISNUMBER(SEARCH(AA$1,raw[[#This Row],[active years]])),1,"")</f>
        <v>1</v>
      </c>
    </row>
    <row r="5125" spans="1:27" x14ac:dyDescent="0.45">
      <c r="A5125">
        <f>raw[team]</f>
        <v>5971</v>
      </c>
      <c r="B5125">
        <f>raw[rookie year]</f>
        <v>2016</v>
      </c>
      <c r="C5125" t="str">
        <f>IF(ISNUMBER(SEARCH(C$1,raw[[#This Row],[active years]])),1,"")</f>
        <v/>
      </c>
      <c r="D5125" t="str">
        <f>IF(ISNUMBER(SEARCH(D$1,raw[[#This Row],[active years]])),1,"")</f>
        <v/>
      </c>
      <c r="E5125" t="str">
        <f>IF(ISNUMBER(SEARCH(E$1,raw[[#This Row],[active years]])),1,"")</f>
        <v/>
      </c>
      <c r="F5125" t="str">
        <f>IF(ISNUMBER(SEARCH(F$1,raw[[#This Row],[active years]])),1,"")</f>
        <v/>
      </c>
      <c r="G5125" t="str">
        <f>IF(ISNUMBER(SEARCH(G$1,raw[[#This Row],[active years]])),1,"")</f>
        <v/>
      </c>
      <c r="H5125" t="str">
        <f>IF(ISNUMBER(SEARCH(H$1,raw[[#This Row],[active years]])),1,"")</f>
        <v/>
      </c>
      <c r="I5125" t="str">
        <f>IF(ISNUMBER(SEARCH(I$1,raw[[#This Row],[active years]])),1,"")</f>
        <v/>
      </c>
      <c r="J5125" t="str">
        <f>IF(ISNUMBER(SEARCH(J$1,raw[[#This Row],[active years]])),1,"")</f>
        <v/>
      </c>
      <c r="K5125" t="str">
        <f>IF(ISNUMBER(SEARCH(K$1,raw[[#This Row],[active years]])),1,"")</f>
        <v/>
      </c>
      <c r="L5125" t="str">
        <f>IF(ISNUMBER(SEARCH(L$1,raw[[#This Row],[active years]])),1,"")</f>
        <v/>
      </c>
      <c r="M5125" t="str">
        <f>IF(ISNUMBER(SEARCH(M$1,raw[[#This Row],[active years]])),1,"")</f>
        <v/>
      </c>
      <c r="N5125" t="str">
        <f>IF(ISNUMBER(SEARCH(N$1,raw[[#This Row],[active years]])),1,"")</f>
        <v/>
      </c>
      <c r="O5125" t="str">
        <f>IF(ISNUMBER(SEARCH(O$1,raw[[#This Row],[active years]])),1,"")</f>
        <v/>
      </c>
      <c r="P5125" t="str">
        <f>IF(ISNUMBER(SEARCH(P$1,raw[[#This Row],[active years]])),1,"")</f>
        <v/>
      </c>
      <c r="Q5125" t="str">
        <f>IF(ISNUMBER(SEARCH(Q$1,raw[[#This Row],[active years]])),1,"")</f>
        <v/>
      </c>
      <c r="R5125" t="str">
        <f>IF(ISNUMBER(SEARCH(R$1,raw[[#This Row],[active years]])),1,"")</f>
        <v/>
      </c>
      <c r="S5125" t="str">
        <f>IF(ISNUMBER(SEARCH(S$1,raw[[#This Row],[active years]])),1,"")</f>
        <v/>
      </c>
      <c r="T5125" t="str">
        <f>IF(ISNUMBER(SEARCH(T$1,raw[[#This Row],[active years]])),1,"")</f>
        <v/>
      </c>
      <c r="U5125" t="str">
        <f>IF(ISNUMBER(SEARCH(U$1,raw[[#This Row],[active years]])),1,"")</f>
        <v/>
      </c>
      <c r="V5125" t="str">
        <f>IF(ISNUMBER(SEARCH(V$1,raw[[#This Row],[active years]])),1,"")</f>
        <v/>
      </c>
      <c r="W5125" t="str">
        <f>IF(ISNUMBER(SEARCH(W$1,raw[[#This Row],[active years]])),1,"")</f>
        <v/>
      </c>
      <c r="X5125" t="str">
        <f>IF(ISNUMBER(SEARCH(X$1,raw[[#This Row],[active years]])),1,"")</f>
        <v/>
      </c>
      <c r="Y5125" t="str">
        <f>IF(ISNUMBER(SEARCH(Y$1,raw[[#This Row],[active years]])),1,"")</f>
        <v/>
      </c>
      <c r="Z5125" t="str">
        <f>IF(ISNUMBER(SEARCH(Z$1,raw[[#This Row],[active years]])),1,"")</f>
        <v/>
      </c>
      <c r="AA5125">
        <f>IF(ISNUMBER(SEARCH(AA$1,raw[[#This Row],[active years]])),1,"")</f>
        <v>1</v>
      </c>
    </row>
    <row r="5126" spans="1:27" x14ac:dyDescent="0.45">
      <c r="A5126">
        <f>raw[team]</f>
        <v>5972</v>
      </c>
      <c r="B5126">
        <f>raw[rookie year]</f>
        <v>2016</v>
      </c>
      <c r="C5126" t="str">
        <f>IF(ISNUMBER(SEARCH(C$1,raw[[#This Row],[active years]])),1,"")</f>
        <v/>
      </c>
      <c r="D5126" t="str">
        <f>IF(ISNUMBER(SEARCH(D$1,raw[[#This Row],[active years]])),1,"")</f>
        <v/>
      </c>
      <c r="E5126" t="str">
        <f>IF(ISNUMBER(SEARCH(E$1,raw[[#This Row],[active years]])),1,"")</f>
        <v/>
      </c>
      <c r="F5126" t="str">
        <f>IF(ISNUMBER(SEARCH(F$1,raw[[#This Row],[active years]])),1,"")</f>
        <v/>
      </c>
      <c r="G5126" t="str">
        <f>IF(ISNUMBER(SEARCH(G$1,raw[[#This Row],[active years]])),1,"")</f>
        <v/>
      </c>
      <c r="H5126" t="str">
        <f>IF(ISNUMBER(SEARCH(H$1,raw[[#This Row],[active years]])),1,"")</f>
        <v/>
      </c>
      <c r="I5126" t="str">
        <f>IF(ISNUMBER(SEARCH(I$1,raw[[#This Row],[active years]])),1,"")</f>
        <v/>
      </c>
      <c r="J5126" t="str">
        <f>IF(ISNUMBER(SEARCH(J$1,raw[[#This Row],[active years]])),1,"")</f>
        <v/>
      </c>
      <c r="K5126" t="str">
        <f>IF(ISNUMBER(SEARCH(K$1,raw[[#This Row],[active years]])),1,"")</f>
        <v/>
      </c>
      <c r="L5126" t="str">
        <f>IF(ISNUMBER(SEARCH(L$1,raw[[#This Row],[active years]])),1,"")</f>
        <v/>
      </c>
      <c r="M5126" t="str">
        <f>IF(ISNUMBER(SEARCH(M$1,raw[[#This Row],[active years]])),1,"")</f>
        <v/>
      </c>
      <c r="N5126" t="str">
        <f>IF(ISNUMBER(SEARCH(N$1,raw[[#This Row],[active years]])),1,"")</f>
        <v/>
      </c>
      <c r="O5126" t="str">
        <f>IF(ISNUMBER(SEARCH(O$1,raw[[#This Row],[active years]])),1,"")</f>
        <v/>
      </c>
      <c r="P5126" t="str">
        <f>IF(ISNUMBER(SEARCH(P$1,raw[[#This Row],[active years]])),1,"")</f>
        <v/>
      </c>
      <c r="Q5126" t="str">
        <f>IF(ISNUMBER(SEARCH(Q$1,raw[[#This Row],[active years]])),1,"")</f>
        <v/>
      </c>
      <c r="R5126" t="str">
        <f>IF(ISNUMBER(SEARCH(R$1,raw[[#This Row],[active years]])),1,"")</f>
        <v/>
      </c>
      <c r="S5126" t="str">
        <f>IF(ISNUMBER(SEARCH(S$1,raw[[#This Row],[active years]])),1,"")</f>
        <v/>
      </c>
      <c r="T5126" t="str">
        <f>IF(ISNUMBER(SEARCH(T$1,raw[[#This Row],[active years]])),1,"")</f>
        <v/>
      </c>
      <c r="U5126" t="str">
        <f>IF(ISNUMBER(SEARCH(U$1,raw[[#This Row],[active years]])),1,"")</f>
        <v/>
      </c>
      <c r="V5126" t="str">
        <f>IF(ISNUMBER(SEARCH(V$1,raw[[#This Row],[active years]])),1,"")</f>
        <v/>
      </c>
      <c r="W5126" t="str">
        <f>IF(ISNUMBER(SEARCH(W$1,raw[[#This Row],[active years]])),1,"")</f>
        <v/>
      </c>
      <c r="X5126" t="str">
        <f>IF(ISNUMBER(SEARCH(X$1,raw[[#This Row],[active years]])),1,"")</f>
        <v/>
      </c>
      <c r="Y5126" t="str">
        <f>IF(ISNUMBER(SEARCH(Y$1,raw[[#This Row],[active years]])),1,"")</f>
        <v/>
      </c>
      <c r="Z5126" t="str">
        <f>IF(ISNUMBER(SEARCH(Z$1,raw[[#This Row],[active years]])),1,"")</f>
        <v/>
      </c>
      <c r="AA5126" t="str">
        <f>IF(ISNUMBER(SEARCH(AA$1,raw[[#This Row],[active years]])),1,"")</f>
        <v/>
      </c>
    </row>
    <row r="5127" spans="1:27" x14ac:dyDescent="0.45">
      <c r="A5127">
        <f>raw[team]</f>
        <v>5973</v>
      </c>
      <c r="B5127">
        <f>raw[rookie year]</f>
        <v>2016</v>
      </c>
      <c r="C5127" t="str">
        <f>IF(ISNUMBER(SEARCH(C$1,raw[[#This Row],[active years]])),1,"")</f>
        <v/>
      </c>
      <c r="D5127" t="str">
        <f>IF(ISNUMBER(SEARCH(D$1,raw[[#This Row],[active years]])),1,"")</f>
        <v/>
      </c>
      <c r="E5127" t="str">
        <f>IF(ISNUMBER(SEARCH(E$1,raw[[#This Row],[active years]])),1,"")</f>
        <v/>
      </c>
      <c r="F5127" t="str">
        <f>IF(ISNUMBER(SEARCH(F$1,raw[[#This Row],[active years]])),1,"")</f>
        <v/>
      </c>
      <c r="G5127" t="str">
        <f>IF(ISNUMBER(SEARCH(G$1,raw[[#This Row],[active years]])),1,"")</f>
        <v/>
      </c>
      <c r="H5127" t="str">
        <f>IF(ISNUMBER(SEARCH(H$1,raw[[#This Row],[active years]])),1,"")</f>
        <v/>
      </c>
      <c r="I5127" t="str">
        <f>IF(ISNUMBER(SEARCH(I$1,raw[[#This Row],[active years]])),1,"")</f>
        <v/>
      </c>
      <c r="J5127" t="str">
        <f>IF(ISNUMBER(SEARCH(J$1,raw[[#This Row],[active years]])),1,"")</f>
        <v/>
      </c>
      <c r="K5127" t="str">
        <f>IF(ISNUMBER(SEARCH(K$1,raw[[#This Row],[active years]])),1,"")</f>
        <v/>
      </c>
      <c r="L5127" t="str">
        <f>IF(ISNUMBER(SEARCH(L$1,raw[[#This Row],[active years]])),1,"")</f>
        <v/>
      </c>
      <c r="M5127" t="str">
        <f>IF(ISNUMBER(SEARCH(M$1,raw[[#This Row],[active years]])),1,"")</f>
        <v/>
      </c>
      <c r="N5127" t="str">
        <f>IF(ISNUMBER(SEARCH(N$1,raw[[#This Row],[active years]])),1,"")</f>
        <v/>
      </c>
      <c r="O5127" t="str">
        <f>IF(ISNUMBER(SEARCH(O$1,raw[[#This Row],[active years]])),1,"")</f>
        <v/>
      </c>
      <c r="P5127" t="str">
        <f>IF(ISNUMBER(SEARCH(P$1,raw[[#This Row],[active years]])),1,"")</f>
        <v/>
      </c>
      <c r="Q5127" t="str">
        <f>IF(ISNUMBER(SEARCH(Q$1,raw[[#This Row],[active years]])),1,"")</f>
        <v/>
      </c>
      <c r="R5127" t="str">
        <f>IF(ISNUMBER(SEARCH(R$1,raw[[#This Row],[active years]])),1,"")</f>
        <v/>
      </c>
      <c r="S5127" t="str">
        <f>IF(ISNUMBER(SEARCH(S$1,raw[[#This Row],[active years]])),1,"")</f>
        <v/>
      </c>
      <c r="T5127" t="str">
        <f>IF(ISNUMBER(SEARCH(T$1,raw[[#This Row],[active years]])),1,"")</f>
        <v/>
      </c>
      <c r="U5127" t="str">
        <f>IF(ISNUMBER(SEARCH(U$1,raw[[#This Row],[active years]])),1,"")</f>
        <v/>
      </c>
      <c r="V5127" t="str">
        <f>IF(ISNUMBER(SEARCH(V$1,raw[[#This Row],[active years]])),1,"")</f>
        <v/>
      </c>
      <c r="W5127" t="str">
        <f>IF(ISNUMBER(SEARCH(W$1,raw[[#This Row],[active years]])),1,"")</f>
        <v/>
      </c>
      <c r="X5127" t="str">
        <f>IF(ISNUMBER(SEARCH(X$1,raw[[#This Row],[active years]])),1,"")</f>
        <v/>
      </c>
      <c r="Y5127" t="str">
        <f>IF(ISNUMBER(SEARCH(Y$1,raw[[#This Row],[active years]])),1,"")</f>
        <v/>
      </c>
      <c r="Z5127" t="str">
        <f>IF(ISNUMBER(SEARCH(Z$1,raw[[#This Row],[active years]])),1,"")</f>
        <v/>
      </c>
      <c r="AA5127">
        <f>IF(ISNUMBER(SEARCH(AA$1,raw[[#This Row],[active years]])),1,"")</f>
        <v>1</v>
      </c>
    </row>
    <row r="5128" spans="1:27" x14ac:dyDescent="0.45">
      <c r="A5128">
        <f>raw[team]</f>
        <v>5974</v>
      </c>
      <c r="B5128">
        <f>raw[rookie year]</f>
        <v>2016</v>
      </c>
      <c r="C5128" t="str">
        <f>IF(ISNUMBER(SEARCH(C$1,raw[[#This Row],[active years]])),1,"")</f>
        <v/>
      </c>
      <c r="D5128" t="str">
        <f>IF(ISNUMBER(SEARCH(D$1,raw[[#This Row],[active years]])),1,"")</f>
        <v/>
      </c>
      <c r="E5128" t="str">
        <f>IF(ISNUMBER(SEARCH(E$1,raw[[#This Row],[active years]])),1,"")</f>
        <v/>
      </c>
      <c r="F5128" t="str">
        <f>IF(ISNUMBER(SEARCH(F$1,raw[[#This Row],[active years]])),1,"")</f>
        <v/>
      </c>
      <c r="G5128" t="str">
        <f>IF(ISNUMBER(SEARCH(G$1,raw[[#This Row],[active years]])),1,"")</f>
        <v/>
      </c>
      <c r="H5128" t="str">
        <f>IF(ISNUMBER(SEARCH(H$1,raw[[#This Row],[active years]])),1,"")</f>
        <v/>
      </c>
      <c r="I5128" t="str">
        <f>IF(ISNUMBER(SEARCH(I$1,raw[[#This Row],[active years]])),1,"")</f>
        <v/>
      </c>
      <c r="J5128" t="str">
        <f>IF(ISNUMBER(SEARCH(J$1,raw[[#This Row],[active years]])),1,"")</f>
        <v/>
      </c>
      <c r="K5128" t="str">
        <f>IF(ISNUMBER(SEARCH(K$1,raw[[#This Row],[active years]])),1,"")</f>
        <v/>
      </c>
      <c r="L5128" t="str">
        <f>IF(ISNUMBER(SEARCH(L$1,raw[[#This Row],[active years]])),1,"")</f>
        <v/>
      </c>
      <c r="M5128" t="str">
        <f>IF(ISNUMBER(SEARCH(M$1,raw[[#This Row],[active years]])),1,"")</f>
        <v/>
      </c>
      <c r="N5128" t="str">
        <f>IF(ISNUMBER(SEARCH(N$1,raw[[#This Row],[active years]])),1,"")</f>
        <v/>
      </c>
      <c r="O5128" t="str">
        <f>IF(ISNUMBER(SEARCH(O$1,raw[[#This Row],[active years]])),1,"")</f>
        <v/>
      </c>
      <c r="P5128" t="str">
        <f>IF(ISNUMBER(SEARCH(P$1,raw[[#This Row],[active years]])),1,"")</f>
        <v/>
      </c>
      <c r="Q5128" t="str">
        <f>IF(ISNUMBER(SEARCH(Q$1,raw[[#This Row],[active years]])),1,"")</f>
        <v/>
      </c>
      <c r="R5128" t="str">
        <f>IF(ISNUMBER(SEARCH(R$1,raw[[#This Row],[active years]])),1,"")</f>
        <v/>
      </c>
      <c r="S5128" t="str">
        <f>IF(ISNUMBER(SEARCH(S$1,raw[[#This Row],[active years]])),1,"")</f>
        <v/>
      </c>
      <c r="T5128" t="str">
        <f>IF(ISNUMBER(SEARCH(T$1,raw[[#This Row],[active years]])),1,"")</f>
        <v/>
      </c>
      <c r="U5128" t="str">
        <f>IF(ISNUMBER(SEARCH(U$1,raw[[#This Row],[active years]])),1,"")</f>
        <v/>
      </c>
      <c r="V5128" t="str">
        <f>IF(ISNUMBER(SEARCH(V$1,raw[[#This Row],[active years]])),1,"")</f>
        <v/>
      </c>
      <c r="W5128" t="str">
        <f>IF(ISNUMBER(SEARCH(W$1,raw[[#This Row],[active years]])),1,"")</f>
        <v/>
      </c>
      <c r="X5128" t="str">
        <f>IF(ISNUMBER(SEARCH(X$1,raw[[#This Row],[active years]])),1,"")</f>
        <v/>
      </c>
      <c r="Y5128" t="str">
        <f>IF(ISNUMBER(SEARCH(Y$1,raw[[#This Row],[active years]])),1,"")</f>
        <v/>
      </c>
      <c r="Z5128" t="str">
        <f>IF(ISNUMBER(SEARCH(Z$1,raw[[#This Row],[active years]])),1,"")</f>
        <v/>
      </c>
      <c r="AA5128">
        <f>IF(ISNUMBER(SEARCH(AA$1,raw[[#This Row],[active years]])),1,"")</f>
        <v>1</v>
      </c>
    </row>
    <row r="5129" spans="1:27" x14ac:dyDescent="0.45">
      <c r="A5129">
        <f>raw[team]</f>
        <v>5975</v>
      </c>
      <c r="B5129">
        <f>raw[rookie year]</f>
        <v>2016</v>
      </c>
      <c r="C5129" t="str">
        <f>IF(ISNUMBER(SEARCH(C$1,raw[[#This Row],[active years]])),1,"")</f>
        <v/>
      </c>
      <c r="D5129" t="str">
        <f>IF(ISNUMBER(SEARCH(D$1,raw[[#This Row],[active years]])),1,"")</f>
        <v/>
      </c>
      <c r="E5129" t="str">
        <f>IF(ISNUMBER(SEARCH(E$1,raw[[#This Row],[active years]])),1,"")</f>
        <v/>
      </c>
      <c r="F5129" t="str">
        <f>IF(ISNUMBER(SEARCH(F$1,raw[[#This Row],[active years]])),1,"")</f>
        <v/>
      </c>
      <c r="G5129" t="str">
        <f>IF(ISNUMBER(SEARCH(G$1,raw[[#This Row],[active years]])),1,"")</f>
        <v/>
      </c>
      <c r="H5129" t="str">
        <f>IF(ISNUMBER(SEARCH(H$1,raw[[#This Row],[active years]])),1,"")</f>
        <v/>
      </c>
      <c r="I5129" t="str">
        <f>IF(ISNUMBER(SEARCH(I$1,raw[[#This Row],[active years]])),1,"")</f>
        <v/>
      </c>
      <c r="J5129" t="str">
        <f>IF(ISNUMBER(SEARCH(J$1,raw[[#This Row],[active years]])),1,"")</f>
        <v/>
      </c>
      <c r="K5129" t="str">
        <f>IF(ISNUMBER(SEARCH(K$1,raw[[#This Row],[active years]])),1,"")</f>
        <v/>
      </c>
      <c r="L5129" t="str">
        <f>IF(ISNUMBER(SEARCH(L$1,raw[[#This Row],[active years]])),1,"")</f>
        <v/>
      </c>
      <c r="M5129" t="str">
        <f>IF(ISNUMBER(SEARCH(M$1,raw[[#This Row],[active years]])),1,"")</f>
        <v/>
      </c>
      <c r="N5129" t="str">
        <f>IF(ISNUMBER(SEARCH(N$1,raw[[#This Row],[active years]])),1,"")</f>
        <v/>
      </c>
      <c r="O5129" t="str">
        <f>IF(ISNUMBER(SEARCH(O$1,raw[[#This Row],[active years]])),1,"")</f>
        <v/>
      </c>
      <c r="P5129" t="str">
        <f>IF(ISNUMBER(SEARCH(P$1,raw[[#This Row],[active years]])),1,"")</f>
        <v/>
      </c>
      <c r="Q5129" t="str">
        <f>IF(ISNUMBER(SEARCH(Q$1,raw[[#This Row],[active years]])),1,"")</f>
        <v/>
      </c>
      <c r="R5129" t="str">
        <f>IF(ISNUMBER(SEARCH(R$1,raw[[#This Row],[active years]])),1,"")</f>
        <v/>
      </c>
      <c r="S5129" t="str">
        <f>IF(ISNUMBER(SEARCH(S$1,raw[[#This Row],[active years]])),1,"")</f>
        <v/>
      </c>
      <c r="T5129" t="str">
        <f>IF(ISNUMBER(SEARCH(T$1,raw[[#This Row],[active years]])),1,"")</f>
        <v/>
      </c>
      <c r="U5129" t="str">
        <f>IF(ISNUMBER(SEARCH(U$1,raw[[#This Row],[active years]])),1,"")</f>
        <v/>
      </c>
      <c r="V5129" t="str">
        <f>IF(ISNUMBER(SEARCH(V$1,raw[[#This Row],[active years]])),1,"")</f>
        <v/>
      </c>
      <c r="W5129" t="str">
        <f>IF(ISNUMBER(SEARCH(W$1,raw[[#This Row],[active years]])),1,"")</f>
        <v/>
      </c>
      <c r="X5129" t="str">
        <f>IF(ISNUMBER(SEARCH(X$1,raw[[#This Row],[active years]])),1,"")</f>
        <v/>
      </c>
      <c r="Y5129" t="str">
        <f>IF(ISNUMBER(SEARCH(Y$1,raw[[#This Row],[active years]])),1,"")</f>
        <v/>
      </c>
      <c r="Z5129" t="str">
        <f>IF(ISNUMBER(SEARCH(Z$1,raw[[#This Row],[active years]])),1,"")</f>
        <v/>
      </c>
      <c r="AA5129">
        <f>IF(ISNUMBER(SEARCH(AA$1,raw[[#This Row],[active years]])),1,"")</f>
        <v>1</v>
      </c>
    </row>
    <row r="5130" spans="1:27" x14ac:dyDescent="0.45">
      <c r="A5130">
        <f>raw[team]</f>
        <v>5976</v>
      </c>
      <c r="B5130">
        <f>raw[rookie year]</f>
        <v>2016</v>
      </c>
      <c r="C5130" t="str">
        <f>IF(ISNUMBER(SEARCH(C$1,raw[[#This Row],[active years]])),1,"")</f>
        <v/>
      </c>
      <c r="D5130" t="str">
        <f>IF(ISNUMBER(SEARCH(D$1,raw[[#This Row],[active years]])),1,"")</f>
        <v/>
      </c>
      <c r="E5130" t="str">
        <f>IF(ISNUMBER(SEARCH(E$1,raw[[#This Row],[active years]])),1,"")</f>
        <v/>
      </c>
      <c r="F5130" t="str">
        <f>IF(ISNUMBER(SEARCH(F$1,raw[[#This Row],[active years]])),1,"")</f>
        <v/>
      </c>
      <c r="G5130" t="str">
        <f>IF(ISNUMBER(SEARCH(G$1,raw[[#This Row],[active years]])),1,"")</f>
        <v/>
      </c>
      <c r="H5130" t="str">
        <f>IF(ISNUMBER(SEARCH(H$1,raw[[#This Row],[active years]])),1,"")</f>
        <v/>
      </c>
      <c r="I5130" t="str">
        <f>IF(ISNUMBER(SEARCH(I$1,raw[[#This Row],[active years]])),1,"")</f>
        <v/>
      </c>
      <c r="J5130" t="str">
        <f>IF(ISNUMBER(SEARCH(J$1,raw[[#This Row],[active years]])),1,"")</f>
        <v/>
      </c>
      <c r="K5130" t="str">
        <f>IF(ISNUMBER(SEARCH(K$1,raw[[#This Row],[active years]])),1,"")</f>
        <v/>
      </c>
      <c r="L5130" t="str">
        <f>IF(ISNUMBER(SEARCH(L$1,raw[[#This Row],[active years]])),1,"")</f>
        <v/>
      </c>
      <c r="M5130" t="str">
        <f>IF(ISNUMBER(SEARCH(M$1,raw[[#This Row],[active years]])),1,"")</f>
        <v/>
      </c>
      <c r="N5130" t="str">
        <f>IF(ISNUMBER(SEARCH(N$1,raw[[#This Row],[active years]])),1,"")</f>
        <v/>
      </c>
      <c r="O5130" t="str">
        <f>IF(ISNUMBER(SEARCH(O$1,raw[[#This Row],[active years]])),1,"")</f>
        <v/>
      </c>
      <c r="P5130" t="str">
        <f>IF(ISNUMBER(SEARCH(P$1,raw[[#This Row],[active years]])),1,"")</f>
        <v/>
      </c>
      <c r="Q5130" t="str">
        <f>IF(ISNUMBER(SEARCH(Q$1,raw[[#This Row],[active years]])),1,"")</f>
        <v/>
      </c>
      <c r="R5130" t="str">
        <f>IF(ISNUMBER(SEARCH(R$1,raw[[#This Row],[active years]])),1,"")</f>
        <v/>
      </c>
      <c r="S5130" t="str">
        <f>IF(ISNUMBER(SEARCH(S$1,raw[[#This Row],[active years]])),1,"")</f>
        <v/>
      </c>
      <c r="T5130" t="str">
        <f>IF(ISNUMBER(SEARCH(T$1,raw[[#This Row],[active years]])),1,"")</f>
        <v/>
      </c>
      <c r="U5130" t="str">
        <f>IF(ISNUMBER(SEARCH(U$1,raw[[#This Row],[active years]])),1,"")</f>
        <v/>
      </c>
      <c r="V5130" t="str">
        <f>IF(ISNUMBER(SEARCH(V$1,raw[[#This Row],[active years]])),1,"")</f>
        <v/>
      </c>
      <c r="W5130" t="str">
        <f>IF(ISNUMBER(SEARCH(W$1,raw[[#This Row],[active years]])),1,"")</f>
        <v/>
      </c>
      <c r="X5130" t="str">
        <f>IF(ISNUMBER(SEARCH(X$1,raw[[#This Row],[active years]])),1,"")</f>
        <v/>
      </c>
      <c r="Y5130" t="str">
        <f>IF(ISNUMBER(SEARCH(Y$1,raw[[#This Row],[active years]])),1,"")</f>
        <v/>
      </c>
      <c r="Z5130" t="str">
        <f>IF(ISNUMBER(SEARCH(Z$1,raw[[#This Row],[active years]])),1,"")</f>
        <v/>
      </c>
      <c r="AA5130">
        <f>IF(ISNUMBER(SEARCH(AA$1,raw[[#This Row],[active years]])),1,"")</f>
        <v>1</v>
      </c>
    </row>
    <row r="5131" spans="1:27" x14ac:dyDescent="0.45">
      <c r="A5131">
        <f>raw[team]</f>
        <v>5977</v>
      </c>
      <c r="B5131">
        <f>raw[rookie year]</f>
        <v>2016</v>
      </c>
      <c r="C5131" t="str">
        <f>IF(ISNUMBER(SEARCH(C$1,raw[[#This Row],[active years]])),1,"")</f>
        <v/>
      </c>
      <c r="D5131" t="str">
        <f>IF(ISNUMBER(SEARCH(D$1,raw[[#This Row],[active years]])),1,"")</f>
        <v/>
      </c>
      <c r="E5131" t="str">
        <f>IF(ISNUMBER(SEARCH(E$1,raw[[#This Row],[active years]])),1,"")</f>
        <v/>
      </c>
      <c r="F5131" t="str">
        <f>IF(ISNUMBER(SEARCH(F$1,raw[[#This Row],[active years]])),1,"")</f>
        <v/>
      </c>
      <c r="G5131" t="str">
        <f>IF(ISNUMBER(SEARCH(G$1,raw[[#This Row],[active years]])),1,"")</f>
        <v/>
      </c>
      <c r="H5131" t="str">
        <f>IF(ISNUMBER(SEARCH(H$1,raw[[#This Row],[active years]])),1,"")</f>
        <v/>
      </c>
      <c r="I5131" t="str">
        <f>IF(ISNUMBER(SEARCH(I$1,raw[[#This Row],[active years]])),1,"")</f>
        <v/>
      </c>
      <c r="J5131" t="str">
        <f>IF(ISNUMBER(SEARCH(J$1,raw[[#This Row],[active years]])),1,"")</f>
        <v/>
      </c>
      <c r="K5131" t="str">
        <f>IF(ISNUMBER(SEARCH(K$1,raw[[#This Row],[active years]])),1,"")</f>
        <v/>
      </c>
      <c r="L5131" t="str">
        <f>IF(ISNUMBER(SEARCH(L$1,raw[[#This Row],[active years]])),1,"")</f>
        <v/>
      </c>
      <c r="M5131" t="str">
        <f>IF(ISNUMBER(SEARCH(M$1,raw[[#This Row],[active years]])),1,"")</f>
        <v/>
      </c>
      <c r="N5131" t="str">
        <f>IF(ISNUMBER(SEARCH(N$1,raw[[#This Row],[active years]])),1,"")</f>
        <v/>
      </c>
      <c r="O5131" t="str">
        <f>IF(ISNUMBER(SEARCH(O$1,raw[[#This Row],[active years]])),1,"")</f>
        <v/>
      </c>
      <c r="P5131" t="str">
        <f>IF(ISNUMBER(SEARCH(P$1,raw[[#This Row],[active years]])),1,"")</f>
        <v/>
      </c>
      <c r="Q5131" t="str">
        <f>IF(ISNUMBER(SEARCH(Q$1,raw[[#This Row],[active years]])),1,"")</f>
        <v/>
      </c>
      <c r="R5131" t="str">
        <f>IF(ISNUMBER(SEARCH(R$1,raw[[#This Row],[active years]])),1,"")</f>
        <v/>
      </c>
      <c r="S5131" t="str">
        <f>IF(ISNUMBER(SEARCH(S$1,raw[[#This Row],[active years]])),1,"")</f>
        <v/>
      </c>
      <c r="T5131" t="str">
        <f>IF(ISNUMBER(SEARCH(T$1,raw[[#This Row],[active years]])),1,"")</f>
        <v/>
      </c>
      <c r="U5131" t="str">
        <f>IF(ISNUMBER(SEARCH(U$1,raw[[#This Row],[active years]])),1,"")</f>
        <v/>
      </c>
      <c r="V5131" t="str">
        <f>IF(ISNUMBER(SEARCH(V$1,raw[[#This Row],[active years]])),1,"")</f>
        <v/>
      </c>
      <c r="W5131" t="str">
        <f>IF(ISNUMBER(SEARCH(W$1,raw[[#This Row],[active years]])),1,"")</f>
        <v/>
      </c>
      <c r="X5131" t="str">
        <f>IF(ISNUMBER(SEARCH(X$1,raw[[#This Row],[active years]])),1,"")</f>
        <v/>
      </c>
      <c r="Y5131" t="str">
        <f>IF(ISNUMBER(SEARCH(Y$1,raw[[#This Row],[active years]])),1,"")</f>
        <v/>
      </c>
      <c r="Z5131" t="str">
        <f>IF(ISNUMBER(SEARCH(Z$1,raw[[#This Row],[active years]])),1,"")</f>
        <v/>
      </c>
      <c r="AA5131">
        <f>IF(ISNUMBER(SEARCH(AA$1,raw[[#This Row],[active years]])),1,"")</f>
        <v>1</v>
      </c>
    </row>
    <row r="5132" spans="1:27" x14ac:dyDescent="0.45">
      <c r="A5132">
        <f>raw[team]</f>
        <v>5978</v>
      </c>
      <c r="B5132">
        <f>raw[rookie year]</f>
        <v>2016</v>
      </c>
      <c r="C5132" t="str">
        <f>IF(ISNUMBER(SEARCH(C$1,raw[[#This Row],[active years]])),1,"")</f>
        <v/>
      </c>
      <c r="D5132" t="str">
        <f>IF(ISNUMBER(SEARCH(D$1,raw[[#This Row],[active years]])),1,"")</f>
        <v/>
      </c>
      <c r="E5132" t="str">
        <f>IF(ISNUMBER(SEARCH(E$1,raw[[#This Row],[active years]])),1,"")</f>
        <v/>
      </c>
      <c r="F5132" t="str">
        <f>IF(ISNUMBER(SEARCH(F$1,raw[[#This Row],[active years]])),1,"")</f>
        <v/>
      </c>
      <c r="G5132" t="str">
        <f>IF(ISNUMBER(SEARCH(G$1,raw[[#This Row],[active years]])),1,"")</f>
        <v/>
      </c>
      <c r="H5132" t="str">
        <f>IF(ISNUMBER(SEARCH(H$1,raw[[#This Row],[active years]])),1,"")</f>
        <v/>
      </c>
      <c r="I5132" t="str">
        <f>IF(ISNUMBER(SEARCH(I$1,raw[[#This Row],[active years]])),1,"")</f>
        <v/>
      </c>
      <c r="J5132" t="str">
        <f>IF(ISNUMBER(SEARCH(J$1,raw[[#This Row],[active years]])),1,"")</f>
        <v/>
      </c>
      <c r="K5132" t="str">
        <f>IF(ISNUMBER(SEARCH(K$1,raw[[#This Row],[active years]])),1,"")</f>
        <v/>
      </c>
      <c r="L5132" t="str">
        <f>IF(ISNUMBER(SEARCH(L$1,raw[[#This Row],[active years]])),1,"")</f>
        <v/>
      </c>
      <c r="M5132" t="str">
        <f>IF(ISNUMBER(SEARCH(M$1,raw[[#This Row],[active years]])),1,"")</f>
        <v/>
      </c>
      <c r="N5132" t="str">
        <f>IF(ISNUMBER(SEARCH(N$1,raw[[#This Row],[active years]])),1,"")</f>
        <v/>
      </c>
      <c r="O5132" t="str">
        <f>IF(ISNUMBER(SEARCH(O$1,raw[[#This Row],[active years]])),1,"")</f>
        <v/>
      </c>
      <c r="P5132" t="str">
        <f>IF(ISNUMBER(SEARCH(P$1,raw[[#This Row],[active years]])),1,"")</f>
        <v/>
      </c>
      <c r="Q5132" t="str">
        <f>IF(ISNUMBER(SEARCH(Q$1,raw[[#This Row],[active years]])),1,"")</f>
        <v/>
      </c>
      <c r="R5132" t="str">
        <f>IF(ISNUMBER(SEARCH(R$1,raw[[#This Row],[active years]])),1,"")</f>
        <v/>
      </c>
      <c r="S5132" t="str">
        <f>IF(ISNUMBER(SEARCH(S$1,raw[[#This Row],[active years]])),1,"")</f>
        <v/>
      </c>
      <c r="T5132" t="str">
        <f>IF(ISNUMBER(SEARCH(T$1,raw[[#This Row],[active years]])),1,"")</f>
        <v/>
      </c>
      <c r="U5132" t="str">
        <f>IF(ISNUMBER(SEARCH(U$1,raw[[#This Row],[active years]])),1,"")</f>
        <v/>
      </c>
      <c r="V5132" t="str">
        <f>IF(ISNUMBER(SEARCH(V$1,raw[[#This Row],[active years]])),1,"")</f>
        <v/>
      </c>
      <c r="W5132" t="str">
        <f>IF(ISNUMBER(SEARCH(W$1,raw[[#This Row],[active years]])),1,"")</f>
        <v/>
      </c>
      <c r="X5132" t="str">
        <f>IF(ISNUMBER(SEARCH(X$1,raw[[#This Row],[active years]])),1,"")</f>
        <v/>
      </c>
      <c r="Y5132" t="str">
        <f>IF(ISNUMBER(SEARCH(Y$1,raw[[#This Row],[active years]])),1,"")</f>
        <v/>
      </c>
      <c r="Z5132" t="str">
        <f>IF(ISNUMBER(SEARCH(Z$1,raw[[#This Row],[active years]])),1,"")</f>
        <v/>
      </c>
      <c r="AA5132" t="str">
        <f>IF(ISNUMBER(SEARCH(AA$1,raw[[#This Row],[active years]])),1,"")</f>
        <v/>
      </c>
    </row>
    <row r="5133" spans="1:27" x14ac:dyDescent="0.45">
      <c r="A5133">
        <f>raw[team]</f>
        <v>5979</v>
      </c>
      <c r="B5133">
        <f>raw[rookie year]</f>
        <v>2016</v>
      </c>
      <c r="C5133" t="str">
        <f>IF(ISNUMBER(SEARCH(C$1,raw[[#This Row],[active years]])),1,"")</f>
        <v/>
      </c>
      <c r="D5133" t="str">
        <f>IF(ISNUMBER(SEARCH(D$1,raw[[#This Row],[active years]])),1,"")</f>
        <v/>
      </c>
      <c r="E5133" t="str">
        <f>IF(ISNUMBER(SEARCH(E$1,raw[[#This Row],[active years]])),1,"")</f>
        <v/>
      </c>
      <c r="F5133" t="str">
        <f>IF(ISNUMBER(SEARCH(F$1,raw[[#This Row],[active years]])),1,"")</f>
        <v/>
      </c>
      <c r="G5133" t="str">
        <f>IF(ISNUMBER(SEARCH(G$1,raw[[#This Row],[active years]])),1,"")</f>
        <v/>
      </c>
      <c r="H5133" t="str">
        <f>IF(ISNUMBER(SEARCH(H$1,raw[[#This Row],[active years]])),1,"")</f>
        <v/>
      </c>
      <c r="I5133" t="str">
        <f>IF(ISNUMBER(SEARCH(I$1,raw[[#This Row],[active years]])),1,"")</f>
        <v/>
      </c>
      <c r="J5133" t="str">
        <f>IF(ISNUMBER(SEARCH(J$1,raw[[#This Row],[active years]])),1,"")</f>
        <v/>
      </c>
      <c r="K5133" t="str">
        <f>IF(ISNUMBER(SEARCH(K$1,raw[[#This Row],[active years]])),1,"")</f>
        <v/>
      </c>
      <c r="L5133" t="str">
        <f>IF(ISNUMBER(SEARCH(L$1,raw[[#This Row],[active years]])),1,"")</f>
        <v/>
      </c>
      <c r="M5133" t="str">
        <f>IF(ISNUMBER(SEARCH(M$1,raw[[#This Row],[active years]])),1,"")</f>
        <v/>
      </c>
      <c r="N5133" t="str">
        <f>IF(ISNUMBER(SEARCH(N$1,raw[[#This Row],[active years]])),1,"")</f>
        <v/>
      </c>
      <c r="O5133" t="str">
        <f>IF(ISNUMBER(SEARCH(O$1,raw[[#This Row],[active years]])),1,"")</f>
        <v/>
      </c>
      <c r="P5133" t="str">
        <f>IF(ISNUMBER(SEARCH(P$1,raw[[#This Row],[active years]])),1,"")</f>
        <v/>
      </c>
      <c r="Q5133" t="str">
        <f>IF(ISNUMBER(SEARCH(Q$1,raw[[#This Row],[active years]])),1,"")</f>
        <v/>
      </c>
      <c r="R5133" t="str">
        <f>IF(ISNUMBER(SEARCH(R$1,raw[[#This Row],[active years]])),1,"")</f>
        <v/>
      </c>
      <c r="S5133" t="str">
        <f>IF(ISNUMBER(SEARCH(S$1,raw[[#This Row],[active years]])),1,"")</f>
        <v/>
      </c>
      <c r="T5133" t="str">
        <f>IF(ISNUMBER(SEARCH(T$1,raw[[#This Row],[active years]])),1,"")</f>
        <v/>
      </c>
      <c r="U5133" t="str">
        <f>IF(ISNUMBER(SEARCH(U$1,raw[[#This Row],[active years]])),1,"")</f>
        <v/>
      </c>
      <c r="V5133" t="str">
        <f>IF(ISNUMBER(SEARCH(V$1,raw[[#This Row],[active years]])),1,"")</f>
        <v/>
      </c>
      <c r="W5133" t="str">
        <f>IF(ISNUMBER(SEARCH(W$1,raw[[#This Row],[active years]])),1,"")</f>
        <v/>
      </c>
      <c r="X5133" t="str">
        <f>IF(ISNUMBER(SEARCH(X$1,raw[[#This Row],[active years]])),1,"")</f>
        <v/>
      </c>
      <c r="Y5133" t="str">
        <f>IF(ISNUMBER(SEARCH(Y$1,raw[[#This Row],[active years]])),1,"")</f>
        <v/>
      </c>
      <c r="Z5133" t="str">
        <f>IF(ISNUMBER(SEARCH(Z$1,raw[[#This Row],[active years]])),1,"")</f>
        <v/>
      </c>
      <c r="AA5133">
        <f>IF(ISNUMBER(SEARCH(AA$1,raw[[#This Row],[active years]])),1,"")</f>
        <v>1</v>
      </c>
    </row>
    <row r="5134" spans="1:27" x14ac:dyDescent="0.45">
      <c r="A5134">
        <f>raw[team]</f>
        <v>5980</v>
      </c>
      <c r="B5134">
        <f>raw[rookie year]</f>
        <v>2016</v>
      </c>
      <c r="C5134" t="str">
        <f>IF(ISNUMBER(SEARCH(C$1,raw[[#This Row],[active years]])),1,"")</f>
        <v/>
      </c>
      <c r="D5134" t="str">
        <f>IF(ISNUMBER(SEARCH(D$1,raw[[#This Row],[active years]])),1,"")</f>
        <v/>
      </c>
      <c r="E5134" t="str">
        <f>IF(ISNUMBER(SEARCH(E$1,raw[[#This Row],[active years]])),1,"")</f>
        <v/>
      </c>
      <c r="F5134" t="str">
        <f>IF(ISNUMBER(SEARCH(F$1,raw[[#This Row],[active years]])),1,"")</f>
        <v/>
      </c>
      <c r="G5134" t="str">
        <f>IF(ISNUMBER(SEARCH(G$1,raw[[#This Row],[active years]])),1,"")</f>
        <v/>
      </c>
      <c r="H5134" t="str">
        <f>IF(ISNUMBER(SEARCH(H$1,raw[[#This Row],[active years]])),1,"")</f>
        <v/>
      </c>
      <c r="I5134" t="str">
        <f>IF(ISNUMBER(SEARCH(I$1,raw[[#This Row],[active years]])),1,"")</f>
        <v/>
      </c>
      <c r="J5134" t="str">
        <f>IF(ISNUMBER(SEARCH(J$1,raw[[#This Row],[active years]])),1,"")</f>
        <v/>
      </c>
      <c r="K5134" t="str">
        <f>IF(ISNUMBER(SEARCH(K$1,raw[[#This Row],[active years]])),1,"")</f>
        <v/>
      </c>
      <c r="L5134" t="str">
        <f>IF(ISNUMBER(SEARCH(L$1,raw[[#This Row],[active years]])),1,"")</f>
        <v/>
      </c>
      <c r="M5134" t="str">
        <f>IF(ISNUMBER(SEARCH(M$1,raw[[#This Row],[active years]])),1,"")</f>
        <v/>
      </c>
      <c r="N5134" t="str">
        <f>IF(ISNUMBER(SEARCH(N$1,raw[[#This Row],[active years]])),1,"")</f>
        <v/>
      </c>
      <c r="O5134" t="str">
        <f>IF(ISNUMBER(SEARCH(O$1,raw[[#This Row],[active years]])),1,"")</f>
        <v/>
      </c>
      <c r="P5134" t="str">
        <f>IF(ISNUMBER(SEARCH(P$1,raw[[#This Row],[active years]])),1,"")</f>
        <v/>
      </c>
      <c r="Q5134" t="str">
        <f>IF(ISNUMBER(SEARCH(Q$1,raw[[#This Row],[active years]])),1,"")</f>
        <v/>
      </c>
      <c r="R5134" t="str">
        <f>IF(ISNUMBER(SEARCH(R$1,raw[[#This Row],[active years]])),1,"")</f>
        <v/>
      </c>
      <c r="S5134" t="str">
        <f>IF(ISNUMBER(SEARCH(S$1,raw[[#This Row],[active years]])),1,"")</f>
        <v/>
      </c>
      <c r="T5134" t="str">
        <f>IF(ISNUMBER(SEARCH(T$1,raw[[#This Row],[active years]])),1,"")</f>
        <v/>
      </c>
      <c r="U5134" t="str">
        <f>IF(ISNUMBER(SEARCH(U$1,raw[[#This Row],[active years]])),1,"")</f>
        <v/>
      </c>
      <c r="V5134" t="str">
        <f>IF(ISNUMBER(SEARCH(V$1,raw[[#This Row],[active years]])),1,"")</f>
        <v/>
      </c>
      <c r="W5134" t="str">
        <f>IF(ISNUMBER(SEARCH(W$1,raw[[#This Row],[active years]])),1,"")</f>
        <v/>
      </c>
      <c r="X5134" t="str">
        <f>IF(ISNUMBER(SEARCH(X$1,raw[[#This Row],[active years]])),1,"")</f>
        <v/>
      </c>
      <c r="Y5134" t="str">
        <f>IF(ISNUMBER(SEARCH(Y$1,raw[[#This Row],[active years]])),1,"")</f>
        <v/>
      </c>
      <c r="Z5134" t="str">
        <f>IF(ISNUMBER(SEARCH(Z$1,raw[[#This Row],[active years]])),1,"")</f>
        <v/>
      </c>
      <c r="AA5134">
        <f>IF(ISNUMBER(SEARCH(AA$1,raw[[#This Row],[active years]])),1,"")</f>
        <v>1</v>
      </c>
    </row>
    <row r="5135" spans="1:27" x14ac:dyDescent="0.45">
      <c r="A5135">
        <f>raw[team]</f>
        <v>5981</v>
      </c>
      <c r="B5135">
        <f>raw[rookie year]</f>
        <v>2016</v>
      </c>
      <c r="C5135" t="str">
        <f>IF(ISNUMBER(SEARCH(C$1,raw[[#This Row],[active years]])),1,"")</f>
        <v/>
      </c>
      <c r="D5135" t="str">
        <f>IF(ISNUMBER(SEARCH(D$1,raw[[#This Row],[active years]])),1,"")</f>
        <v/>
      </c>
      <c r="E5135" t="str">
        <f>IF(ISNUMBER(SEARCH(E$1,raw[[#This Row],[active years]])),1,"")</f>
        <v/>
      </c>
      <c r="F5135" t="str">
        <f>IF(ISNUMBER(SEARCH(F$1,raw[[#This Row],[active years]])),1,"")</f>
        <v/>
      </c>
      <c r="G5135" t="str">
        <f>IF(ISNUMBER(SEARCH(G$1,raw[[#This Row],[active years]])),1,"")</f>
        <v/>
      </c>
      <c r="H5135" t="str">
        <f>IF(ISNUMBER(SEARCH(H$1,raw[[#This Row],[active years]])),1,"")</f>
        <v/>
      </c>
      <c r="I5135" t="str">
        <f>IF(ISNUMBER(SEARCH(I$1,raw[[#This Row],[active years]])),1,"")</f>
        <v/>
      </c>
      <c r="J5135" t="str">
        <f>IF(ISNUMBER(SEARCH(J$1,raw[[#This Row],[active years]])),1,"")</f>
        <v/>
      </c>
      <c r="K5135" t="str">
        <f>IF(ISNUMBER(SEARCH(K$1,raw[[#This Row],[active years]])),1,"")</f>
        <v/>
      </c>
      <c r="L5135" t="str">
        <f>IF(ISNUMBER(SEARCH(L$1,raw[[#This Row],[active years]])),1,"")</f>
        <v/>
      </c>
      <c r="M5135" t="str">
        <f>IF(ISNUMBER(SEARCH(M$1,raw[[#This Row],[active years]])),1,"")</f>
        <v/>
      </c>
      <c r="N5135" t="str">
        <f>IF(ISNUMBER(SEARCH(N$1,raw[[#This Row],[active years]])),1,"")</f>
        <v/>
      </c>
      <c r="O5135" t="str">
        <f>IF(ISNUMBER(SEARCH(O$1,raw[[#This Row],[active years]])),1,"")</f>
        <v/>
      </c>
      <c r="P5135" t="str">
        <f>IF(ISNUMBER(SEARCH(P$1,raw[[#This Row],[active years]])),1,"")</f>
        <v/>
      </c>
      <c r="Q5135" t="str">
        <f>IF(ISNUMBER(SEARCH(Q$1,raw[[#This Row],[active years]])),1,"")</f>
        <v/>
      </c>
      <c r="R5135" t="str">
        <f>IF(ISNUMBER(SEARCH(R$1,raw[[#This Row],[active years]])),1,"")</f>
        <v/>
      </c>
      <c r="S5135" t="str">
        <f>IF(ISNUMBER(SEARCH(S$1,raw[[#This Row],[active years]])),1,"")</f>
        <v/>
      </c>
      <c r="T5135" t="str">
        <f>IF(ISNUMBER(SEARCH(T$1,raw[[#This Row],[active years]])),1,"")</f>
        <v/>
      </c>
      <c r="U5135" t="str">
        <f>IF(ISNUMBER(SEARCH(U$1,raw[[#This Row],[active years]])),1,"")</f>
        <v/>
      </c>
      <c r="V5135" t="str">
        <f>IF(ISNUMBER(SEARCH(V$1,raw[[#This Row],[active years]])),1,"")</f>
        <v/>
      </c>
      <c r="W5135" t="str">
        <f>IF(ISNUMBER(SEARCH(W$1,raw[[#This Row],[active years]])),1,"")</f>
        <v/>
      </c>
      <c r="X5135" t="str">
        <f>IF(ISNUMBER(SEARCH(X$1,raw[[#This Row],[active years]])),1,"")</f>
        <v/>
      </c>
      <c r="Y5135" t="str">
        <f>IF(ISNUMBER(SEARCH(Y$1,raw[[#This Row],[active years]])),1,"")</f>
        <v/>
      </c>
      <c r="Z5135" t="str">
        <f>IF(ISNUMBER(SEARCH(Z$1,raw[[#This Row],[active years]])),1,"")</f>
        <v/>
      </c>
      <c r="AA5135">
        <f>IF(ISNUMBER(SEARCH(AA$1,raw[[#This Row],[active years]])),1,"")</f>
        <v>1</v>
      </c>
    </row>
    <row r="5136" spans="1:27" x14ac:dyDescent="0.45">
      <c r="A5136">
        <f>raw[team]</f>
        <v>5982</v>
      </c>
      <c r="B5136">
        <f>raw[rookie year]</f>
        <v>2016</v>
      </c>
      <c r="C5136" t="str">
        <f>IF(ISNUMBER(SEARCH(C$1,raw[[#This Row],[active years]])),1,"")</f>
        <v/>
      </c>
      <c r="D5136" t="str">
        <f>IF(ISNUMBER(SEARCH(D$1,raw[[#This Row],[active years]])),1,"")</f>
        <v/>
      </c>
      <c r="E5136" t="str">
        <f>IF(ISNUMBER(SEARCH(E$1,raw[[#This Row],[active years]])),1,"")</f>
        <v/>
      </c>
      <c r="F5136" t="str">
        <f>IF(ISNUMBER(SEARCH(F$1,raw[[#This Row],[active years]])),1,"")</f>
        <v/>
      </c>
      <c r="G5136" t="str">
        <f>IF(ISNUMBER(SEARCH(G$1,raw[[#This Row],[active years]])),1,"")</f>
        <v/>
      </c>
      <c r="H5136" t="str">
        <f>IF(ISNUMBER(SEARCH(H$1,raw[[#This Row],[active years]])),1,"")</f>
        <v/>
      </c>
      <c r="I5136" t="str">
        <f>IF(ISNUMBER(SEARCH(I$1,raw[[#This Row],[active years]])),1,"")</f>
        <v/>
      </c>
      <c r="J5136" t="str">
        <f>IF(ISNUMBER(SEARCH(J$1,raw[[#This Row],[active years]])),1,"")</f>
        <v/>
      </c>
      <c r="K5136" t="str">
        <f>IF(ISNUMBER(SEARCH(K$1,raw[[#This Row],[active years]])),1,"")</f>
        <v/>
      </c>
      <c r="L5136" t="str">
        <f>IF(ISNUMBER(SEARCH(L$1,raw[[#This Row],[active years]])),1,"")</f>
        <v/>
      </c>
      <c r="M5136" t="str">
        <f>IF(ISNUMBER(SEARCH(M$1,raw[[#This Row],[active years]])),1,"")</f>
        <v/>
      </c>
      <c r="N5136" t="str">
        <f>IF(ISNUMBER(SEARCH(N$1,raw[[#This Row],[active years]])),1,"")</f>
        <v/>
      </c>
      <c r="O5136" t="str">
        <f>IF(ISNUMBER(SEARCH(O$1,raw[[#This Row],[active years]])),1,"")</f>
        <v/>
      </c>
      <c r="P5136" t="str">
        <f>IF(ISNUMBER(SEARCH(P$1,raw[[#This Row],[active years]])),1,"")</f>
        <v/>
      </c>
      <c r="Q5136" t="str">
        <f>IF(ISNUMBER(SEARCH(Q$1,raw[[#This Row],[active years]])),1,"")</f>
        <v/>
      </c>
      <c r="R5136" t="str">
        <f>IF(ISNUMBER(SEARCH(R$1,raw[[#This Row],[active years]])),1,"")</f>
        <v/>
      </c>
      <c r="S5136" t="str">
        <f>IF(ISNUMBER(SEARCH(S$1,raw[[#This Row],[active years]])),1,"")</f>
        <v/>
      </c>
      <c r="T5136" t="str">
        <f>IF(ISNUMBER(SEARCH(T$1,raw[[#This Row],[active years]])),1,"")</f>
        <v/>
      </c>
      <c r="U5136" t="str">
        <f>IF(ISNUMBER(SEARCH(U$1,raw[[#This Row],[active years]])),1,"")</f>
        <v/>
      </c>
      <c r="V5136" t="str">
        <f>IF(ISNUMBER(SEARCH(V$1,raw[[#This Row],[active years]])),1,"")</f>
        <v/>
      </c>
      <c r="W5136" t="str">
        <f>IF(ISNUMBER(SEARCH(W$1,raw[[#This Row],[active years]])),1,"")</f>
        <v/>
      </c>
      <c r="X5136" t="str">
        <f>IF(ISNUMBER(SEARCH(X$1,raw[[#This Row],[active years]])),1,"")</f>
        <v/>
      </c>
      <c r="Y5136" t="str">
        <f>IF(ISNUMBER(SEARCH(Y$1,raw[[#This Row],[active years]])),1,"")</f>
        <v/>
      </c>
      <c r="Z5136" t="str">
        <f>IF(ISNUMBER(SEARCH(Z$1,raw[[#This Row],[active years]])),1,"")</f>
        <v/>
      </c>
      <c r="AA5136">
        <f>IF(ISNUMBER(SEARCH(AA$1,raw[[#This Row],[active years]])),1,"")</f>
        <v>1</v>
      </c>
    </row>
    <row r="5137" spans="1:27" x14ac:dyDescent="0.45">
      <c r="A5137">
        <f>raw[team]</f>
        <v>5983</v>
      </c>
      <c r="B5137">
        <f>raw[rookie year]</f>
        <v>2016</v>
      </c>
      <c r="C5137" t="str">
        <f>IF(ISNUMBER(SEARCH(C$1,raw[[#This Row],[active years]])),1,"")</f>
        <v/>
      </c>
      <c r="D5137" t="str">
        <f>IF(ISNUMBER(SEARCH(D$1,raw[[#This Row],[active years]])),1,"")</f>
        <v/>
      </c>
      <c r="E5137" t="str">
        <f>IF(ISNUMBER(SEARCH(E$1,raw[[#This Row],[active years]])),1,"")</f>
        <v/>
      </c>
      <c r="F5137" t="str">
        <f>IF(ISNUMBER(SEARCH(F$1,raw[[#This Row],[active years]])),1,"")</f>
        <v/>
      </c>
      <c r="G5137" t="str">
        <f>IF(ISNUMBER(SEARCH(G$1,raw[[#This Row],[active years]])),1,"")</f>
        <v/>
      </c>
      <c r="H5137" t="str">
        <f>IF(ISNUMBER(SEARCH(H$1,raw[[#This Row],[active years]])),1,"")</f>
        <v/>
      </c>
      <c r="I5137" t="str">
        <f>IF(ISNUMBER(SEARCH(I$1,raw[[#This Row],[active years]])),1,"")</f>
        <v/>
      </c>
      <c r="J5137" t="str">
        <f>IF(ISNUMBER(SEARCH(J$1,raw[[#This Row],[active years]])),1,"")</f>
        <v/>
      </c>
      <c r="K5137" t="str">
        <f>IF(ISNUMBER(SEARCH(K$1,raw[[#This Row],[active years]])),1,"")</f>
        <v/>
      </c>
      <c r="L5137" t="str">
        <f>IF(ISNUMBER(SEARCH(L$1,raw[[#This Row],[active years]])),1,"")</f>
        <v/>
      </c>
      <c r="M5137" t="str">
        <f>IF(ISNUMBER(SEARCH(M$1,raw[[#This Row],[active years]])),1,"")</f>
        <v/>
      </c>
      <c r="N5137" t="str">
        <f>IF(ISNUMBER(SEARCH(N$1,raw[[#This Row],[active years]])),1,"")</f>
        <v/>
      </c>
      <c r="O5137" t="str">
        <f>IF(ISNUMBER(SEARCH(O$1,raw[[#This Row],[active years]])),1,"")</f>
        <v/>
      </c>
      <c r="P5137" t="str">
        <f>IF(ISNUMBER(SEARCH(P$1,raw[[#This Row],[active years]])),1,"")</f>
        <v/>
      </c>
      <c r="Q5137" t="str">
        <f>IF(ISNUMBER(SEARCH(Q$1,raw[[#This Row],[active years]])),1,"")</f>
        <v/>
      </c>
      <c r="R5137" t="str">
        <f>IF(ISNUMBER(SEARCH(R$1,raw[[#This Row],[active years]])),1,"")</f>
        <v/>
      </c>
      <c r="S5137" t="str">
        <f>IF(ISNUMBER(SEARCH(S$1,raw[[#This Row],[active years]])),1,"")</f>
        <v/>
      </c>
      <c r="T5137" t="str">
        <f>IF(ISNUMBER(SEARCH(T$1,raw[[#This Row],[active years]])),1,"")</f>
        <v/>
      </c>
      <c r="U5137" t="str">
        <f>IF(ISNUMBER(SEARCH(U$1,raw[[#This Row],[active years]])),1,"")</f>
        <v/>
      </c>
      <c r="V5137" t="str">
        <f>IF(ISNUMBER(SEARCH(V$1,raw[[#This Row],[active years]])),1,"")</f>
        <v/>
      </c>
      <c r="W5137" t="str">
        <f>IF(ISNUMBER(SEARCH(W$1,raw[[#This Row],[active years]])),1,"")</f>
        <v/>
      </c>
      <c r="X5137" t="str">
        <f>IF(ISNUMBER(SEARCH(X$1,raw[[#This Row],[active years]])),1,"")</f>
        <v/>
      </c>
      <c r="Y5137" t="str">
        <f>IF(ISNUMBER(SEARCH(Y$1,raw[[#This Row],[active years]])),1,"")</f>
        <v/>
      </c>
      <c r="Z5137" t="str">
        <f>IF(ISNUMBER(SEARCH(Z$1,raw[[#This Row],[active years]])),1,"")</f>
        <v/>
      </c>
      <c r="AA5137">
        <f>IF(ISNUMBER(SEARCH(AA$1,raw[[#This Row],[active years]])),1,"")</f>
        <v>1</v>
      </c>
    </row>
    <row r="5138" spans="1:27" x14ac:dyDescent="0.45">
      <c r="A5138">
        <f>raw[team]</f>
        <v>5984</v>
      </c>
      <c r="B5138">
        <f>raw[rookie year]</f>
        <v>2016</v>
      </c>
      <c r="C5138" t="str">
        <f>IF(ISNUMBER(SEARCH(C$1,raw[[#This Row],[active years]])),1,"")</f>
        <v/>
      </c>
      <c r="D5138" t="str">
        <f>IF(ISNUMBER(SEARCH(D$1,raw[[#This Row],[active years]])),1,"")</f>
        <v/>
      </c>
      <c r="E5138" t="str">
        <f>IF(ISNUMBER(SEARCH(E$1,raw[[#This Row],[active years]])),1,"")</f>
        <v/>
      </c>
      <c r="F5138" t="str">
        <f>IF(ISNUMBER(SEARCH(F$1,raw[[#This Row],[active years]])),1,"")</f>
        <v/>
      </c>
      <c r="G5138" t="str">
        <f>IF(ISNUMBER(SEARCH(G$1,raw[[#This Row],[active years]])),1,"")</f>
        <v/>
      </c>
      <c r="H5138" t="str">
        <f>IF(ISNUMBER(SEARCH(H$1,raw[[#This Row],[active years]])),1,"")</f>
        <v/>
      </c>
      <c r="I5138" t="str">
        <f>IF(ISNUMBER(SEARCH(I$1,raw[[#This Row],[active years]])),1,"")</f>
        <v/>
      </c>
      <c r="J5138" t="str">
        <f>IF(ISNUMBER(SEARCH(J$1,raw[[#This Row],[active years]])),1,"")</f>
        <v/>
      </c>
      <c r="K5138" t="str">
        <f>IF(ISNUMBER(SEARCH(K$1,raw[[#This Row],[active years]])),1,"")</f>
        <v/>
      </c>
      <c r="L5138" t="str">
        <f>IF(ISNUMBER(SEARCH(L$1,raw[[#This Row],[active years]])),1,"")</f>
        <v/>
      </c>
      <c r="M5138" t="str">
        <f>IF(ISNUMBER(SEARCH(M$1,raw[[#This Row],[active years]])),1,"")</f>
        <v/>
      </c>
      <c r="N5138" t="str">
        <f>IF(ISNUMBER(SEARCH(N$1,raw[[#This Row],[active years]])),1,"")</f>
        <v/>
      </c>
      <c r="O5138" t="str">
        <f>IF(ISNUMBER(SEARCH(O$1,raw[[#This Row],[active years]])),1,"")</f>
        <v/>
      </c>
      <c r="P5138" t="str">
        <f>IF(ISNUMBER(SEARCH(P$1,raw[[#This Row],[active years]])),1,"")</f>
        <v/>
      </c>
      <c r="Q5138" t="str">
        <f>IF(ISNUMBER(SEARCH(Q$1,raw[[#This Row],[active years]])),1,"")</f>
        <v/>
      </c>
      <c r="R5138" t="str">
        <f>IF(ISNUMBER(SEARCH(R$1,raw[[#This Row],[active years]])),1,"")</f>
        <v/>
      </c>
      <c r="S5138" t="str">
        <f>IF(ISNUMBER(SEARCH(S$1,raw[[#This Row],[active years]])),1,"")</f>
        <v/>
      </c>
      <c r="T5138" t="str">
        <f>IF(ISNUMBER(SEARCH(T$1,raw[[#This Row],[active years]])),1,"")</f>
        <v/>
      </c>
      <c r="U5138" t="str">
        <f>IF(ISNUMBER(SEARCH(U$1,raw[[#This Row],[active years]])),1,"")</f>
        <v/>
      </c>
      <c r="V5138" t="str">
        <f>IF(ISNUMBER(SEARCH(V$1,raw[[#This Row],[active years]])),1,"")</f>
        <v/>
      </c>
      <c r="W5138" t="str">
        <f>IF(ISNUMBER(SEARCH(W$1,raw[[#This Row],[active years]])),1,"")</f>
        <v/>
      </c>
      <c r="X5138" t="str">
        <f>IF(ISNUMBER(SEARCH(X$1,raw[[#This Row],[active years]])),1,"")</f>
        <v/>
      </c>
      <c r="Y5138" t="str">
        <f>IF(ISNUMBER(SEARCH(Y$1,raw[[#This Row],[active years]])),1,"")</f>
        <v/>
      </c>
      <c r="Z5138" t="str">
        <f>IF(ISNUMBER(SEARCH(Z$1,raw[[#This Row],[active years]])),1,"")</f>
        <v/>
      </c>
      <c r="AA5138">
        <f>IF(ISNUMBER(SEARCH(AA$1,raw[[#This Row],[active years]])),1,"")</f>
        <v>1</v>
      </c>
    </row>
    <row r="5139" spans="1:27" x14ac:dyDescent="0.45">
      <c r="A5139">
        <f>raw[team]</f>
        <v>5985</v>
      </c>
      <c r="B5139">
        <f>raw[rookie year]</f>
        <v>2016</v>
      </c>
      <c r="C5139" t="str">
        <f>IF(ISNUMBER(SEARCH(C$1,raw[[#This Row],[active years]])),1,"")</f>
        <v/>
      </c>
      <c r="D5139" t="str">
        <f>IF(ISNUMBER(SEARCH(D$1,raw[[#This Row],[active years]])),1,"")</f>
        <v/>
      </c>
      <c r="E5139" t="str">
        <f>IF(ISNUMBER(SEARCH(E$1,raw[[#This Row],[active years]])),1,"")</f>
        <v/>
      </c>
      <c r="F5139" t="str">
        <f>IF(ISNUMBER(SEARCH(F$1,raw[[#This Row],[active years]])),1,"")</f>
        <v/>
      </c>
      <c r="G5139" t="str">
        <f>IF(ISNUMBER(SEARCH(G$1,raw[[#This Row],[active years]])),1,"")</f>
        <v/>
      </c>
      <c r="H5139" t="str">
        <f>IF(ISNUMBER(SEARCH(H$1,raw[[#This Row],[active years]])),1,"")</f>
        <v/>
      </c>
      <c r="I5139" t="str">
        <f>IF(ISNUMBER(SEARCH(I$1,raw[[#This Row],[active years]])),1,"")</f>
        <v/>
      </c>
      <c r="J5139" t="str">
        <f>IF(ISNUMBER(SEARCH(J$1,raw[[#This Row],[active years]])),1,"")</f>
        <v/>
      </c>
      <c r="K5139" t="str">
        <f>IF(ISNUMBER(SEARCH(K$1,raw[[#This Row],[active years]])),1,"")</f>
        <v/>
      </c>
      <c r="L5139" t="str">
        <f>IF(ISNUMBER(SEARCH(L$1,raw[[#This Row],[active years]])),1,"")</f>
        <v/>
      </c>
      <c r="M5139" t="str">
        <f>IF(ISNUMBER(SEARCH(M$1,raw[[#This Row],[active years]])),1,"")</f>
        <v/>
      </c>
      <c r="N5139" t="str">
        <f>IF(ISNUMBER(SEARCH(N$1,raw[[#This Row],[active years]])),1,"")</f>
        <v/>
      </c>
      <c r="O5139" t="str">
        <f>IF(ISNUMBER(SEARCH(O$1,raw[[#This Row],[active years]])),1,"")</f>
        <v/>
      </c>
      <c r="P5139" t="str">
        <f>IF(ISNUMBER(SEARCH(P$1,raw[[#This Row],[active years]])),1,"")</f>
        <v/>
      </c>
      <c r="Q5139" t="str">
        <f>IF(ISNUMBER(SEARCH(Q$1,raw[[#This Row],[active years]])),1,"")</f>
        <v/>
      </c>
      <c r="R5139" t="str">
        <f>IF(ISNUMBER(SEARCH(R$1,raw[[#This Row],[active years]])),1,"")</f>
        <v/>
      </c>
      <c r="S5139" t="str">
        <f>IF(ISNUMBER(SEARCH(S$1,raw[[#This Row],[active years]])),1,"")</f>
        <v/>
      </c>
      <c r="T5139" t="str">
        <f>IF(ISNUMBER(SEARCH(T$1,raw[[#This Row],[active years]])),1,"")</f>
        <v/>
      </c>
      <c r="U5139" t="str">
        <f>IF(ISNUMBER(SEARCH(U$1,raw[[#This Row],[active years]])),1,"")</f>
        <v/>
      </c>
      <c r="V5139" t="str">
        <f>IF(ISNUMBER(SEARCH(V$1,raw[[#This Row],[active years]])),1,"")</f>
        <v/>
      </c>
      <c r="W5139" t="str">
        <f>IF(ISNUMBER(SEARCH(W$1,raw[[#This Row],[active years]])),1,"")</f>
        <v/>
      </c>
      <c r="X5139" t="str">
        <f>IF(ISNUMBER(SEARCH(X$1,raw[[#This Row],[active years]])),1,"")</f>
        <v/>
      </c>
      <c r="Y5139" t="str">
        <f>IF(ISNUMBER(SEARCH(Y$1,raw[[#This Row],[active years]])),1,"")</f>
        <v/>
      </c>
      <c r="Z5139" t="str">
        <f>IF(ISNUMBER(SEARCH(Z$1,raw[[#This Row],[active years]])),1,"")</f>
        <v/>
      </c>
      <c r="AA5139">
        <f>IF(ISNUMBER(SEARCH(AA$1,raw[[#This Row],[active years]])),1,"")</f>
        <v>1</v>
      </c>
    </row>
    <row r="5140" spans="1:27" x14ac:dyDescent="0.45">
      <c r="A5140">
        <f>raw[team]</f>
        <v>5986</v>
      </c>
      <c r="B5140">
        <f>raw[rookie year]</f>
        <v>2016</v>
      </c>
      <c r="C5140" t="str">
        <f>IF(ISNUMBER(SEARCH(C$1,raw[[#This Row],[active years]])),1,"")</f>
        <v/>
      </c>
      <c r="D5140" t="str">
        <f>IF(ISNUMBER(SEARCH(D$1,raw[[#This Row],[active years]])),1,"")</f>
        <v/>
      </c>
      <c r="E5140" t="str">
        <f>IF(ISNUMBER(SEARCH(E$1,raw[[#This Row],[active years]])),1,"")</f>
        <v/>
      </c>
      <c r="F5140" t="str">
        <f>IF(ISNUMBER(SEARCH(F$1,raw[[#This Row],[active years]])),1,"")</f>
        <v/>
      </c>
      <c r="G5140" t="str">
        <f>IF(ISNUMBER(SEARCH(G$1,raw[[#This Row],[active years]])),1,"")</f>
        <v/>
      </c>
      <c r="H5140" t="str">
        <f>IF(ISNUMBER(SEARCH(H$1,raw[[#This Row],[active years]])),1,"")</f>
        <v/>
      </c>
      <c r="I5140" t="str">
        <f>IF(ISNUMBER(SEARCH(I$1,raw[[#This Row],[active years]])),1,"")</f>
        <v/>
      </c>
      <c r="J5140" t="str">
        <f>IF(ISNUMBER(SEARCH(J$1,raw[[#This Row],[active years]])),1,"")</f>
        <v/>
      </c>
      <c r="K5140" t="str">
        <f>IF(ISNUMBER(SEARCH(K$1,raw[[#This Row],[active years]])),1,"")</f>
        <v/>
      </c>
      <c r="L5140" t="str">
        <f>IF(ISNUMBER(SEARCH(L$1,raw[[#This Row],[active years]])),1,"")</f>
        <v/>
      </c>
      <c r="M5140" t="str">
        <f>IF(ISNUMBER(SEARCH(M$1,raw[[#This Row],[active years]])),1,"")</f>
        <v/>
      </c>
      <c r="N5140" t="str">
        <f>IF(ISNUMBER(SEARCH(N$1,raw[[#This Row],[active years]])),1,"")</f>
        <v/>
      </c>
      <c r="O5140" t="str">
        <f>IF(ISNUMBER(SEARCH(O$1,raw[[#This Row],[active years]])),1,"")</f>
        <v/>
      </c>
      <c r="P5140" t="str">
        <f>IF(ISNUMBER(SEARCH(P$1,raw[[#This Row],[active years]])),1,"")</f>
        <v/>
      </c>
      <c r="Q5140" t="str">
        <f>IF(ISNUMBER(SEARCH(Q$1,raw[[#This Row],[active years]])),1,"")</f>
        <v/>
      </c>
      <c r="R5140" t="str">
        <f>IF(ISNUMBER(SEARCH(R$1,raw[[#This Row],[active years]])),1,"")</f>
        <v/>
      </c>
      <c r="S5140" t="str">
        <f>IF(ISNUMBER(SEARCH(S$1,raw[[#This Row],[active years]])),1,"")</f>
        <v/>
      </c>
      <c r="T5140" t="str">
        <f>IF(ISNUMBER(SEARCH(T$1,raw[[#This Row],[active years]])),1,"")</f>
        <v/>
      </c>
      <c r="U5140" t="str">
        <f>IF(ISNUMBER(SEARCH(U$1,raw[[#This Row],[active years]])),1,"")</f>
        <v/>
      </c>
      <c r="V5140" t="str">
        <f>IF(ISNUMBER(SEARCH(V$1,raw[[#This Row],[active years]])),1,"")</f>
        <v/>
      </c>
      <c r="W5140" t="str">
        <f>IF(ISNUMBER(SEARCH(W$1,raw[[#This Row],[active years]])),1,"")</f>
        <v/>
      </c>
      <c r="X5140" t="str">
        <f>IF(ISNUMBER(SEARCH(X$1,raw[[#This Row],[active years]])),1,"")</f>
        <v/>
      </c>
      <c r="Y5140" t="str">
        <f>IF(ISNUMBER(SEARCH(Y$1,raw[[#This Row],[active years]])),1,"")</f>
        <v/>
      </c>
      <c r="Z5140" t="str">
        <f>IF(ISNUMBER(SEARCH(Z$1,raw[[#This Row],[active years]])),1,"")</f>
        <v/>
      </c>
      <c r="AA5140">
        <f>IF(ISNUMBER(SEARCH(AA$1,raw[[#This Row],[active years]])),1,"")</f>
        <v>1</v>
      </c>
    </row>
    <row r="5141" spans="1:27" x14ac:dyDescent="0.45">
      <c r="A5141">
        <f>raw[team]</f>
        <v>5987</v>
      </c>
      <c r="B5141">
        <f>raw[rookie year]</f>
        <v>2016</v>
      </c>
      <c r="C5141" t="str">
        <f>IF(ISNUMBER(SEARCH(C$1,raw[[#This Row],[active years]])),1,"")</f>
        <v/>
      </c>
      <c r="D5141" t="str">
        <f>IF(ISNUMBER(SEARCH(D$1,raw[[#This Row],[active years]])),1,"")</f>
        <v/>
      </c>
      <c r="E5141" t="str">
        <f>IF(ISNUMBER(SEARCH(E$1,raw[[#This Row],[active years]])),1,"")</f>
        <v/>
      </c>
      <c r="F5141" t="str">
        <f>IF(ISNUMBER(SEARCH(F$1,raw[[#This Row],[active years]])),1,"")</f>
        <v/>
      </c>
      <c r="G5141" t="str">
        <f>IF(ISNUMBER(SEARCH(G$1,raw[[#This Row],[active years]])),1,"")</f>
        <v/>
      </c>
      <c r="H5141" t="str">
        <f>IF(ISNUMBER(SEARCH(H$1,raw[[#This Row],[active years]])),1,"")</f>
        <v/>
      </c>
      <c r="I5141" t="str">
        <f>IF(ISNUMBER(SEARCH(I$1,raw[[#This Row],[active years]])),1,"")</f>
        <v/>
      </c>
      <c r="J5141" t="str">
        <f>IF(ISNUMBER(SEARCH(J$1,raw[[#This Row],[active years]])),1,"")</f>
        <v/>
      </c>
      <c r="K5141" t="str">
        <f>IF(ISNUMBER(SEARCH(K$1,raw[[#This Row],[active years]])),1,"")</f>
        <v/>
      </c>
      <c r="L5141" t="str">
        <f>IF(ISNUMBER(SEARCH(L$1,raw[[#This Row],[active years]])),1,"")</f>
        <v/>
      </c>
      <c r="M5141" t="str">
        <f>IF(ISNUMBER(SEARCH(M$1,raw[[#This Row],[active years]])),1,"")</f>
        <v/>
      </c>
      <c r="N5141" t="str">
        <f>IF(ISNUMBER(SEARCH(N$1,raw[[#This Row],[active years]])),1,"")</f>
        <v/>
      </c>
      <c r="O5141" t="str">
        <f>IF(ISNUMBER(SEARCH(O$1,raw[[#This Row],[active years]])),1,"")</f>
        <v/>
      </c>
      <c r="P5141" t="str">
        <f>IF(ISNUMBER(SEARCH(P$1,raw[[#This Row],[active years]])),1,"")</f>
        <v/>
      </c>
      <c r="Q5141" t="str">
        <f>IF(ISNUMBER(SEARCH(Q$1,raw[[#This Row],[active years]])),1,"")</f>
        <v/>
      </c>
      <c r="R5141" t="str">
        <f>IF(ISNUMBER(SEARCH(R$1,raw[[#This Row],[active years]])),1,"")</f>
        <v/>
      </c>
      <c r="S5141" t="str">
        <f>IF(ISNUMBER(SEARCH(S$1,raw[[#This Row],[active years]])),1,"")</f>
        <v/>
      </c>
      <c r="T5141" t="str">
        <f>IF(ISNUMBER(SEARCH(T$1,raw[[#This Row],[active years]])),1,"")</f>
        <v/>
      </c>
      <c r="U5141" t="str">
        <f>IF(ISNUMBER(SEARCH(U$1,raw[[#This Row],[active years]])),1,"")</f>
        <v/>
      </c>
      <c r="V5141" t="str">
        <f>IF(ISNUMBER(SEARCH(V$1,raw[[#This Row],[active years]])),1,"")</f>
        <v/>
      </c>
      <c r="W5141" t="str">
        <f>IF(ISNUMBER(SEARCH(W$1,raw[[#This Row],[active years]])),1,"")</f>
        <v/>
      </c>
      <c r="X5141" t="str">
        <f>IF(ISNUMBER(SEARCH(X$1,raw[[#This Row],[active years]])),1,"")</f>
        <v/>
      </c>
      <c r="Y5141" t="str">
        <f>IF(ISNUMBER(SEARCH(Y$1,raw[[#This Row],[active years]])),1,"")</f>
        <v/>
      </c>
      <c r="Z5141" t="str">
        <f>IF(ISNUMBER(SEARCH(Z$1,raw[[#This Row],[active years]])),1,"")</f>
        <v/>
      </c>
      <c r="AA5141">
        <f>IF(ISNUMBER(SEARCH(AA$1,raw[[#This Row],[active years]])),1,"")</f>
        <v>1</v>
      </c>
    </row>
    <row r="5142" spans="1:27" x14ac:dyDescent="0.45">
      <c r="A5142">
        <f>raw[team]</f>
        <v>5988</v>
      </c>
      <c r="B5142">
        <f>raw[rookie year]</f>
        <v>2016</v>
      </c>
      <c r="C5142" t="str">
        <f>IF(ISNUMBER(SEARCH(C$1,raw[[#This Row],[active years]])),1,"")</f>
        <v/>
      </c>
      <c r="D5142" t="str">
        <f>IF(ISNUMBER(SEARCH(D$1,raw[[#This Row],[active years]])),1,"")</f>
        <v/>
      </c>
      <c r="E5142" t="str">
        <f>IF(ISNUMBER(SEARCH(E$1,raw[[#This Row],[active years]])),1,"")</f>
        <v/>
      </c>
      <c r="F5142" t="str">
        <f>IF(ISNUMBER(SEARCH(F$1,raw[[#This Row],[active years]])),1,"")</f>
        <v/>
      </c>
      <c r="G5142" t="str">
        <f>IF(ISNUMBER(SEARCH(G$1,raw[[#This Row],[active years]])),1,"")</f>
        <v/>
      </c>
      <c r="H5142" t="str">
        <f>IF(ISNUMBER(SEARCH(H$1,raw[[#This Row],[active years]])),1,"")</f>
        <v/>
      </c>
      <c r="I5142" t="str">
        <f>IF(ISNUMBER(SEARCH(I$1,raw[[#This Row],[active years]])),1,"")</f>
        <v/>
      </c>
      <c r="J5142" t="str">
        <f>IF(ISNUMBER(SEARCH(J$1,raw[[#This Row],[active years]])),1,"")</f>
        <v/>
      </c>
      <c r="K5142" t="str">
        <f>IF(ISNUMBER(SEARCH(K$1,raw[[#This Row],[active years]])),1,"")</f>
        <v/>
      </c>
      <c r="L5142" t="str">
        <f>IF(ISNUMBER(SEARCH(L$1,raw[[#This Row],[active years]])),1,"")</f>
        <v/>
      </c>
      <c r="M5142" t="str">
        <f>IF(ISNUMBER(SEARCH(M$1,raw[[#This Row],[active years]])),1,"")</f>
        <v/>
      </c>
      <c r="N5142" t="str">
        <f>IF(ISNUMBER(SEARCH(N$1,raw[[#This Row],[active years]])),1,"")</f>
        <v/>
      </c>
      <c r="O5142" t="str">
        <f>IF(ISNUMBER(SEARCH(O$1,raw[[#This Row],[active years]])),1,"")</f>
        <v/>
      </c>
      <c r="P5142" t="str">
        <f>IF(ISNUMBER(SEARCH(P$1,raw[[#This Row],[active years]])),1,"")</f>
        <v/>
      </c>
      <c r="Q5142" t="str">
        <f>IF(ISNUMBER(SEARCH(Q$1,raw[[#This Row],[active years]])),1,"")</f>
        <v/>
      </c>
      <c r="R5142" t="str">
        <f>IF(ISNUMBER(SEARCH(R$1,raw[[#This Row],[active years]])),1,"")</f>
        <v/>
      </c>
      <c r="S5142" t="str">
        <f>IF(ISNUMBER(SEARCH(S$1,raw[[#This Row],[active years]])),1,"")</f>
        <v/>
      </c>
      <c r="T5142" t="str">
        <f>IF(ISNUMBER(SEARCH(T$1,raw[[#This Row],[active years]])),1,"")</f>
        <v/>
      </c>
      <c r="U5142" t="str">
        <f>IF(ISNUMBER(SEARCH(U$1,raw[[#This Row],[active years]])),1,"")</f>
        <v/>
      </c>
      <c r="V5142" t="str">
        <f>IF(ISNUMBER(SEARCH(V$1,raw[[#This Row],[active years]])),1,"")</f>
        <v/>
      </c>
      <c r="W5142" t="str">
        <f>IF(ISNUMBER(SEARCH(W$1,raw[[#This Row],[active years]])),1,"")</f>
        <v/>
      </c>
      <c r="X5142" t="str">
        <f>IF(ISNUMBER(SEARCH(X$1,raw[[#This Row],[active years]])),1,"")</f>
        <v/>
      </c>
      <c r="Y5142" t="str">
        <f>IF(ISNUMBER(SEARCH(Y$1,raw[[#This Row],[active years]])),1,"")</f>
        <v/>
      </c>
      <c r="Z5142" t="str">
        <f>IF(ISNUMBER(SEARCH(Z$1,raw[[#This Row],[active years]])),1,"")</f>
        <v/>
      </c>
      <c r="AA5142">
        <f>IF(ISNUMBER(SEARCH(AA$1,raw[[#This Row],[active years]])),1,"")</f>
        <v>1</v>
      </c>
    </row>
    <row r="5143" spans="1:27" x14ac:dyDescent="0.45">
      <c r="A5143">
        <f>raw[team]</f>
        <v>5989</v>
      </c>
      <c r="B5143">
        <f>raw[rookie year]</f>
        <v>2016</v>
      </c>
      <c r="C5143" t="str">
        <f>IF(ISNUMBER(SEARCH(C$1,raw[[#This Row],[active years]])),1,"")</f>
        <v/>
      </c>
      <c r="D5143" t="str">
        <f>IF(ISNUMBER(SEARCH(D$1,raw[[#This Row],[active years]])),1,"")</f>
        <v/>
      </c>
      <c r="E5143" t="str">
        <f>IF(ISNUMBER(SEARCH(E$1,raw[[#This Row],[active years]])),1,"")</f>
        <v/>
      </c>
      <c r="F5143" t="str">
        <f>IF(ISNUMBER(SEARCH(F$1,raw[[#This Row],[active years]])),1,"")</f>
        <v/>
      </c>
      <c r="G5143" t="str">
        <f>IF(ISNUMBER(SEARCH(G$1,raw[[#This Row],[active years]])),1,"")</f>
        <v/>
      </c>
      <c r="H5143" t="str">
        <f>IF(ISNUMBER(SEARCH(H$1,raw[[#This Row],[active years]])),1,"")</f>
        <v/>
      </c>
      <c r="I5143" t="str">
        <f>IF(ISNUMBER(SEARCH(I$1,raw[[#This Row],[active years]])),1,"")</f>
        <v/>
      </c>
      <c r="J5143" t="str">
        <f>IF(ISNUMBER(SEARCH(J$1,raw[[#This Row],[active years]])),1,"")</f>
        <v/>
      </c>
      <c r="K5143" t="str">
        <f>IF(ISNUMBER(SEARCH(K$1,raw[[#This Row],[active years]])),1,"")</f>
        <v/>
      </c>
      <c r="L5143" t="str">
        <f>IF(ISNUMBER(SEARCH(L$1,raw[[#This Row],[active years]])),1,"")</f>
        <v/>
      </c>
      <c r="M5143" t="str">
        <f>IF(ISNUMBER(SEARCH(M$1,raw[[#This Row],[active years]])),1,"")</f>
        <v/>
      </c>
      <c r="N5143" t="str">
        <f>IF(ISNUMBER(SEARCH(N$1,raw[[#This Row],[active years]])),1,"")</f>
        <v/>
      </c>
      <c r="O5143" t="str">
        <f>IF(ISNUMBER(SEARCH(O$1,raw[[#This Row],[active years]])),1,"")</f>
        <v/>
      </c>
      <c r="P5143" t="str">
        <f>IF(ISNUMBER(SEARCH(P$1,raw[[#This Row],[active years]])),1,"")</f>
        <v/>
      </c>
      <c r="Q5143" t="str">
        <f>IF(ISNUMBER(SEARCH(Q$1,raw[[#This Row],[active years]])),1,"")</f>
        <v/>
      </c>
      <c r="R5143" t="str">
        <f>IF(ISNUMBER(SEARCH(R$1,raw[[#This Row],[active years]])),1,"")</f>
        <v/>
      </c>
      <c r="S5143" t="str">
        <f>IF(ISNUMBER(SEARCH(S$1,raw[[#This Row],[active years]])),1,"")</f>
        <v/>
      </c>
      <c r="T5143" t="str">
        <f>IF(ISNUMBER(SEARCH(T$1,raw[[#This Row],[active years]])),1,"")</f>
        <v/>
      </c>
      <c r="U5143" t="str">
        <f>IF(ISNUMBER(SEARCH(U$1,raw[[#This Row],[active years]])),1,"")</f>
        <v/>
      </c>
      <c r="V5143" t="str">
        <f>IF(ISNUMBER(SEARCH(V$1,raw[[#This Row],[active years]])),1,"")</f>
        <v/>
      </c>
      <c r="W5143" t="str">
        <f>IF(ISNUMBER(SEARCH(W$1,raw[[#This Row],[active years]])),1,"")</f>
        <v/>
      </c>
      <c r="X5143" t="str">
        <f>IF(ISNUMBER(SEARCH(X$1,raw[[#This Row],[active years]])),1,"")</f>
        <v/>
      </c>
      <c r="Y5143" t="str">
        <f>IF(ISNUMBER(SEARCH(Y$1,raw[[#This Row],[active years]])),1,"")</f>
        <v/>
      </c>
      <c r="Z5143" t="str">
        <f>IF(ISNUMBER(SEARCH(Z$1,raw[[#This Row],[active years]])),1,"")</f>
        <v/>
      </c>
      <c r="AA5143">
        <f>IF(ISNUMBER(SEARCH(AA$1,raw[[#This Row],[active years]])),1,"")</f>
        <v>1</v>
      </c>
    </row>
    <row r="5144" spans="1:27" x14ac:dyDescent="0.45">
      <c r="A5144">
        <f>raw[team]</f>
        <v>5990</v>
      </c>
      <c r="B5144">
        <f>raw[rookie year]</f>
        <v>2016</v>
      </c>
      <c r="C5144" t="str">
        <f>IF(ISNUMBER(SEARCH(C$1,raw[[#This Row],[active years]])),1,"")</f>
        <v/>
      </c>
      <c r="D5144" t="str">
        <f>IF(ISNUMBER(SEARCH(D$1,raw[[#This Row],[active years]])),1,"")</f>
        <v/>
      </c>
      <c r="E5144" t="str">
        <f>IF(ISNUMBER(SEARCH(E$1,raw[[#This Row],[active years]])),1,"")</f>
        <v/>
      </c>
      <c r="F5144" t="str">
        <f>IF(ISNUMBER(SEARCH(F$1,raw[[#This Row],[active years]])),1,"")</f>
        <v/>
      </c>
      <c r="G5144" t="str">
        <f>IF(ISNUMBER(SEARCH(G$1,raw[[#This Row],[active years]])),1,"")</f>
        <v/>
      </c>
      <c r="H5144" t="str">
        <f>IF(ISNUMBER(SEARCH(H$1,raw[[#This Row],[active years]])),1,"")</f>
        <v/>
      </c>
      <c r="I5144" t="str">
        <f>IF(ISNUMBER(SEARCH(I$1,raw[[#This Row],[active years]])),1,"")</f>
        <v/>
      </c>
      <c r="J5144" t="str">
        <f>IF(ISNUMBER(SEARCH(J$1,raw[[#This Row],[active years]])),1,"")</f>
        <v/>
      </c>
      <c r="K5144" t="str">
        <f>IF(ISNUMBER(SEARCH(K$1,raw[[#This Row],[active years]])),1,"")</f>
        <v/>
      </c>
      <c r="L5144" t="str">
        <f>IF(ISNUMBER(SEARCH(L$1,raw[[#This Row],[active years]])),1,"")</f>
        <v/>
      </c>
      <c r="M5144" t="str">
        <f>IF(ISNUMBER(SEARCH(M$1,raw[[#This Row],[active years]])),1,"")</f>
        <v/>
      </c>
      <c r="N5144" t="str">
        <f>IF(ISNUMBER(SEARCH(N$1,raw[[#This Row],[active years]])),1,"")</f>
        <v/>
      </c>
      <c r="O5144" t="str">
        <f>IF(ISNUMBER(SEARCH(O$1,raw[[#This Row],[active years]])),1,"")</f>
        <v/>
      </c>
      <c r="P5144" t="str">
        <f>IF(ISNUMBER(SEARCH(P$1,raw[[#This Row],[active years]])),1,"")</f>
        <v/>
      </c>
      <c r="Q5144" t="str">
        <f>IF(ISNUMBER(SEARCH(Q$1,raw[[#This Row],[active years]])),1,"")</f>
        <v/>
      </c>
      <c r="R5144" t="str">
        <f>IF(ISNUMBER(SEARCH(R$1,raw[[#This Row],[active years]])),1,"")</f>
        <v/>
      </c>
      <c r="S5144" t="str">
        <f>IF(ISNUMBER(SEARCH(S$1,raw[[#This Row],[active years]])),1,"")</f>
        <v/>
      </c>
      <c r="T5144" t="str">
        <f>IF(ISNUMBER(SEARCH(T$1,raw[[#This Row],[active years]])),1,"")</f>
        <v/>
      </c>
      <c r="U5144" t="str">
        <f>IF(ISNUMBER(SEARCH(U$1,raw[[#This Row],[active years]])),1,"")</f>
        <v/>
      </c>
      <c r="V5144" t="str">
        <f>IF(ISNUMBER(SEARCH(V$1,raw[[#This Row],[active years]])),1,"")</f>
        <v/>
      </c>
      <c r="W5144" t="str">
        <f>IF(ISNUMBER(SEARCH(W$1,raw[[#This Row],[active years]])),1,"")</f>
        <v/>
      </c>
      <c r="X5144" t="str">
        <f>IF(ISNUMBER(SEARCH(X$1,raw[[#This Row],[active years]])),1,"")</f>
        <v/>
      </c>
      <c r="Y5144" t="str">
        <f>IF(ISNUMBER(SEARCH(Y$1,raw[[#This Row],[active years]])),1,"")</f>
        <v/>
      </c>
      <c r="Z5144" t="str">
        <f>IF(ISNUMBER(SEARCH(Z$1,raw[[#This Row],[active years]])),1,"")</f>
        <v/>
      </c>
      <c r="AA5144">
        <f>IF(ISNUMBER(SEARCH(AA$1,raw[[#This Row],[active years]])),1,"")</f>
        <v>1</v>
      </c>
    </row>
    <row r="5145" spans="1:27" x14ac:dyDescent="0.45">
      <c r="A5145">
        <f>raw[team]</f>
        <v>5991</v>
      </c>
      <c r="B5145">
        <f>raw[rookie year]</f>
        <v>2016</v>
      </c>
      <c r="C5145" t="str">
        <f>IF(ISNUMBER(SEARCH(C$1,raw[[#This Row],[active years]])),1,"")</f>
        <v/>
      </c>
      <c r="D5145" t="str">
        <f>IF(ISNUMBER(SEARCH(D$1,raw[[#This Row],[active years]])),1,"")</f>
        <v/>
      </c>
      <c r="E5145" t="str">
        <f>IF(ISNUMBER(SEARCH(E$1,raw[[#This Row],[active years]])),1,"")</f>
        <v/>
      </c>
      <c r="F5145" t="str">
        <f>IF(ISNUMBER(SEARCH(F$1,raw[[#This Row],[active years]])),1,"")</f>
        <v/>
      </c>
      <c r="G5145" t="str">
        <f>IF(ISNUMBER(SEARCH(G$1,raw[[#This Row],[active years]])),1,"")</f>
        <v/>
      </c>
      <c r="H5145" t="str">
        <f>IF(ISNUMBER(SEARCH(H$1,raw[[#This Row],[active years]])),1,"")</f>
        <v/>
      </c>
      <c r="I5145" t="str">
        <f>IF(ISNUMBER(SEARCH(I$1,raw[[#This Row],[active years]])),1,"")</f>
        <v/>
      </c>
      <c r="J5145" t="str">
        <f>IF(ISNUMBER(SEARCH(J$1,raw[[#This Row],[active years]])),1,"")</f>
        <v/>
      </c>
      <c r="K5145" t="str">
        <f>IF(ISNUMBER(SEARCH(K$1,raw[[#This Row],[active years]])),1,"")</f>
        <v/>
      </c>
      <c r="L5145" t="str">
        <f>IF(ISNUMBER(SEARCH(L$1,raw[[#This Row],[active years]])),1,"")</f>
        <v/>
      </c>
      <c r="M5145" t="str">
        <f>IF(ISNUMBER(SEARCH(M$1,raw[[#This Row],[active years]])),1,"")</f>
        <v/>
      </c>
      <c r="N5145" t="str">
        <f>IF(ISNUMBER(SEARCH(N$1,raw[[#This Row],[active years]])),1,"")</f>
        <v/>
      </c>
      <c r="O5145" t="str">
        <f>IF(ISNUMBER(SEARCH(O$1,raw[[#This Row],[active years]])),1,"")</f>
        <v/>
      </c>
      <c r="P5145" t="str">
        <f>IF(ISNUMBER(SEARCH(P$1,raw[[#This Row],[active years]])),1,"")</f>
        <v/>
      </c>
      <c r="Q5145" t="str">
        <f>IF(ISNUMBER(SEARCH(Q$1,raw[[#This Row],[active years]])),1,"")</f>
        <v/>
      </c>
      <c r="R5145" t="str">
        <f>IF(ISNUMBER(SEARCH(R$1,raw[[#This Row],[active years]])),1,"")</f>
        <v/>
      </c>
      <c r="S5145" t="str">
        <f>IF(ISNUMBER(SEARCH(S$1,raw[[#This Row],[active years]])),1,"")</f>
        <v/>
      </c>
      <c r="T5145" t="str">
        <f>IF(ISNUMBER(SEARCH(T$1,raw[[#This Row],[active years]])),1,"")</f>
        <v/>
      </c>
      <c r="U5145" t="str">
        <f>IF(ISNUMBER(SEARCH(U$1,raw[[#This Row],[active years]])),1,"")</f>
        <v/>
      </c>
      <c r="V5145" t="str">
        <f>IF(ISNUMBER(SEARCH(V$1,raw[[#This Row],[active years]])),1,"")</f>
        <v/>
      </c>
      <c r="W5145" t="str">
        <f>IF(ISNUMBER(SEARCH(W$1,raw[[#This Row],[active years]])),1,"")</f>
        <v/>
      </c>
      <c r="X5145" t="str">
        <f>IF(ISNUMBER(SEARCH(X$1,raw[[#This Row],[active years]])),1,"")</f>
        <v/>
      </c>
      <c r="Y5145" t="str">
        <f>IF(ISNUMBER(SEARCH(Y$1,raw[[#This Row],[active years]])),1,"")</f>
        <v/>
      </c>
      <c r="Z5145" t="str">
        <f>IF(ISNUMBER(SEARCH(Z$1,raw[[#This Row],[active years]])),1,"")</f>
        <v/>
      </c>
      <c r="AA5145">
        <f>IF(ISNUMBER(SEARCH(AA$1,raw[[#This Row],[active years]])),1,"")</f>
        <v>1</v>
      </c>
    </row>
    <row r="5146" spans="1:27" x14ac:dyDescent="0.45">
      <c r="A5146">
        <f>raw[team]</f>
        <v>5992</v>
      </c>
      <c r="B5146">
        <f>raw[rookie year]</f>
        <v>2016</v>
      </c>
      <c r="C5146" t="str">
        <f>IF(ISNUMBER(SEARCH(C$1,raw[[#This Row],[active years]])),1,"")</f>
        <v/>
      </c>
      <c r="D5146" t="str">
        <f>IF(ISNUMBER(SEARCH(D$1,raw[[#This Row],[active years]])),1,"")</f>
        <v/>
      </c>
      <c r="E5146" t="str">
        <f>IF(ISNUMBER(SEARCH(E$1,raw[[#This Row],[active years]])),1,"")</f>
        <v/>
      </c>
      <c r="F5146" t="str">
        <f>IF(ISNUMBER(SEARCH(F$1,raw[[#This Row],[active years]])),1,"")</f>
        <v/>
      </c>
      <c r="G5146" t="str">
        <f>IF(ISNUMBER(SEARCH(G$1,raw[[#This Row],[active years]])),1,"")</f>
        <v/>
      </c>
      <c r="H5146" t="str">
        <f>IF(ISNUMBER(SEARCH(H$1,raw[[#This Row],[active years]])),1,"")</f>
        <v/>
      </c>
      <c r="I5146" t="str">
        <f>IF(ISNUMBER(SEARCH(I$1,raw[[#This Row],[active years]])),1,"")</f>
        <v/>
      </c>
      <c r="J5146" t="str">
        <f>IF(ISNUMBER(SEARCH(J$1,raw[[#This Row],[active years]])),1,"")</f>
        <v/>
      </c>
      <c r="K5146" t="str">
        <f>IF(ISNUMBER(SEARCH(K$1,raw[[#This Row],[active years]])),1,"")</f>
        <v/>
      </c>
      <c r="L5146" t="str">
        <f>IF(ISNUMBER(SEARCH(L$1,raw[[#This Row],[active years]])),1,"")</f>
        <v/>
      </c>
      <c r="M5146" t="str">
        <f>IF(ISNUMBER(SEARCH(M$1,raw[[#This Row],[active years]])),1,"")</f>
        <v/>
      </c>
      <c r="N5146" t="str">
        <f>IF(ISNUMBER(SEARCH(N$1,raw[[#This Row],[active years]])),1,"")</f>
        <v/>
      </c>
      <c r="O5146" t="str">
        <f>IF(ISNUMBER(SEARCH(O$1,raw[[#This Row],[active years]])),1,"")</f>
        <v/>
      </c>
      <c r="P5146" t="str">
        <f>IF(ISNUMBER(SEARCH(P$1,raw[[#This Row],[active years]])),1,"")</f>
        <v/>
      </c>
      <c r="Q5146" t="str">
        <f>IF(ISNUMBER(SEARCH(Q$1,raw[[#This Row],[active years]])),1,"")</f>
        <v/>
      </c>
      <c r="R5146" t="str">
        <f>IF(ISNUMBER(SEARCH(R$1,raw[[#This Row],[active years]])),1,"")</f>
        <v/>
      </c>
      <c r="S5146" t="str">
        <f>IF(ISNUMBER(SEARCH(S$1,raw[[#This Row],[active years]])),1,"")</f>
        <v/>
      </c>
      <c r="T5146" t="str">
        <f>IF(ISNUMBER(SEARCH(T$1,raw[[#This Row],[active years]])),1,"")</f>
        <v/>
      </c>
      <c r="U5146" t="str">
        <f>IF(ISNUMBER(SEARCH(U$1,raw[[#This Row],[active years]])),1,"")</f>
        <v/>
      </c>
      <c r="V5146" t="str">
        <f>IF(ISNUMBER(SEARCH(V$1,raw[[#This Row],[active years]])),1,"")</f>
        <v/>
      </c>
      <c r="W5146" t="str">
        <f>IF(ISNUMBER(SEARCH(W$1,raw[[#This Row],[active years]])),1,"")</f>
        <v/>
      </c>
      <c r="X5146" t="str">
        <f>IF(ISNUMBER(SEARCH(X$1,raw[[#This Row],[active years]])),1,"")</f>
        <v/>
      </c>
      <c r="Y5146" t="str">
        <f>IF(ISNUMBER(SEARCH(Y$1,raw[[#This Row],[active years]])),1,"")</f>
        <v/>
      </c>
      <c r="Z5146" t="str">
        <f>IF(ISNUMBER(SEARCH(Z$1,raw[[#This Row],[active years]])),1,"")</f>
        <v/>
      </c>
      <c r="AA5146">
        <f>IF(ISNUMBER(SEARCH(AA$1,raw[[#This Row],[active years]])),1,"")</f>
        <v>1</v>
      </c>
    </row>
    <row r="5147" spans="1:27" x14ac:dyDescent="0.45">
      <c r="A5147">
        <f>raw[team]</f>
        <v>5993</v>
      </c>
      <c r="B5147">
        <f>raw[rookie year]</f>
        <v>2016</v>
      </c>
      <c r="C5147" t="str">
        <f>IF(ISNUMBER(SEARCH(C$1,raw[[#This Row],[active years]])),1,"")</f>
        <v/>
      </c>
      <c r="D5147" t="str">
        <f>IF(ISNUMBER(SEARCH(D$1,raw[[#This Row],[active years]])),1,"")</f>
        <v/>
      </c>
      <c r="E5147" t="str">
        <f>IF(ISNUMBER(SEARCH(E$1,raw[[#This Row],[active years]])),1,"")</f>
        <v/>
      </c>
      <c r="F5147" t="str">
        <f>IF(ISNUMBER(SEARCH(F$1,raw[[#This Row],[active years]])),1,"")</f>
        <v/>
      </c>
      <c r="G5147" t="str">
        <f>IF(ISNUMBER(SEARCH(G$1,raw[[#This Row],[active years]])),1,"")</f>
        <v/>
      </c>
      <c r="H5147" t="str">
        <f>IF(ISNUMBER(SEARCH(H$1,raw[[#This Row],[active years]])),1,"")</f>
        <v/>
      </c>
      <c r="I5147" t="str">
        <f>IF(ISNUMBER(SEARCH(I$1,raw[[#This Row],[active years]])),1,"")</f>
        <v/>
      </c>
      <c r="J5147" t="str">
        <f>IF(ISNUMBER(SEARCH(J$1,raw[[#This Row],[active years]])),1,"")</f>
        <v/>
      </c>
      <c r="K5147" t="str">
        <f>IF(ISNUMBER(SEARCH(K$1,raw[[#This Row],[active years]])),1,"")</f>
        <v/>
      </c>
      <c r="L5147" t="str">
        <f>IF(ISNUMBER(SEARCH(L$1,raw[[#This Row],[active years]])),1,"")</f>
        <v/>
      </c>
      <c r="M5147" t="str">
        <f>IF(ISNUMBER(SEARCH(M$1,raw[[#This Row],[active years]])),1,"")</f>
        <v/>
      </c>
      <c r="N5147" t="str">
        <f>IF(ISNUMBER(SEARCH(N$1,raw[[#This Row],[active years]])),1,"")</f>
        <v/>
      </c>
      <c r="O5147" t="str">
        <f>IF(ISNUMBER(SEARCH(O$1,raw[[#This Row],[active years]])),1,"")</f>
        <v/>
      </c>
      <c r="P5147" t="str">
        <f>IF(ISNUMBER(SEARCH(P$1,raw[[#This Row],[active years]])),1,"")</f>
        <v/>
      </c>
      <c r="Q5147" t="str">
        <f>IF(ISNUMBER(SEARCH(Q$1,raw[[#This Row],[active years]])),1,"")</f>
        <v/>
      </c>
      <c r="R5147" t="str">
        <f>IF(ISNUMBER(SEARCH(R$1,raw[[#This Row],[active years]])),1,"")</f>
        <v/>
      </c>
      <c r="S5147" t="str">
        <f>IF(ISNUMBER(SEARCH(S$1,raw[[#This Row],[active years]])),1,"")</f>
        <v/>
      </c>
      <c r="T5147" t="str">
        <f>IF(ISNUMBER(SEARCH(T$1,raw[[#This Row],[active years]])),1,"")</f>
        <v/>
      </c>
      <c r="U5147" t="str">
        <f>IF(ISNUMBER(SEARCH(U$1,raw[[#This Row],[active years]])),1,"")</f>
        <v/>
      </c>
      <c r="V5147" t="str">
        <f>IF(ISNUMBER(SEARCH(V$1,raw[[#This Row],[active years]])),1,"")</f>
        <v/>
      </c>
      <c r="W5147" t="str">
        <f>IF(ISNUMBER(SEARCH(W$1,raw[[#This Row],[active years]])),1,"")</f>
        <v/>
      </c>
      <c r="X5147" t="str">
        <f>IF(ISNUMBER(SEARCH(X$1,raw[[#This Row],[active years]])),1,"")</f>
        <v/>
      </c>
      <c r="Y5147" t="str">
        <f>IF(ISNUMBER(SEARCH(Y$1,raw[[#This Row],[active years]])),1,"")</f>
        <v/>
      </c>
      <c r="Z5147" t="str">
        <f>IF(ISNUMBER(SEARCH(Z$1,raw[[#This Row],[active years]])),1,"")</f>
        <v/>
      </c>
      <c r="AA5147">
        <f>IF(ISNUMBER(SEARCH(AA$1,raw[[#This Row],[active years]])),1,"")</f>
        <v>1</v>
      </c>
    </row>
    <row r="5148" spans="1:27" x14ac:dyDescent="0.45">
      <c r="A5148">
        <f>raw[team]</f>
        <v>5994</v>
      </c>
      <c r="B5148">
        <f>raw[rookie year]</f>
        <v>2016</v>
      </c>
      <c r="C5148" t="str">
        <f>IF(ISNUMBER(SEARCH(C$1,raw[[#This Row],[active years]])),1,"")</f>
        <v/>
      </c>
      <c r="D5148" t="str">
        <f>IF(ISNUMBER(SEARCH(D$1,raw[[#This Row],[active years]])),1,"")</f>
        <v/>
      </c>
      <c r="E5148" t="str">
        <f>IF(ISNUMBER(SEARCH(E$1,raw[[#This Row],[active years]])),1,"")</f>
        <v/>
      </c>
      <c r="F5148" t="str">
        <f>IF(ISNUMBER(SEARCH(F$1,raw[[#This Row],[active years]])),1,"")</f>
        <v/>
      </c>
      <c r="G5148" t="str">
        <f>IF(ISNUMBER(SEARCH(G$1,raw[[#This Row],[active years]])),1,"")</f>
        <v/>
      </c>
      <c r="H5148" t="str">
        <f>IF(ISNUMBER(SEARCH(H$1,raw[[#This Row],[active years]])),1,"")</f>
        <v/>
      </c>
      <c r="I5148" t="str">
        <f>IF(ISNUMBER(SEARCH(I$1,raw[[#This Row],[active years]])),1,"")</f>
        <v/>
      </c>
      <c r="J5148" t="str">
        <f>IF(ISNUMBER(SEARCH(J$1,raw[[#This Row],[active years]])),1,"")</f>
        <v/>
      </c>
      <c r="K5148" t="str">
        <f>IF(ISNUMBER(SEARCH(K$1,raw[[#This Row],[active years]])),1,"")</f>
        <v/>
      </c>
      <c r="L5148" t="str">
        <f>IF(ISNUMBER(SEARCH(L$1,raw[[#This Row],[active years]])),1,"")</f>
        <v/>
      </c>
      <c r="M5148" t="str">
        <f>IF(ISNUMBER(SEARCH(M$1,raw[[#This Row],[active years]])),1,"")</f>
        <v/>
      </c>
      <c r="N5148" t="str">
        <f>IF(ISNUMBER(SEARCH(N$1,raw[[#This Row],[active years]])),1,"")</f>
        <v/>
      </c>
      <c r="O5148" t="str">
        <f>IF(ISNUMBER(SEARCH(O$1,raw[[#This Row],[active years]])),1,"")</f>
        <v/>
      </c>
      <c r="P5148" t="str">
        <f>IF(ISNUMBER(SEARCH(P$1,raw[[#This Row],[active years]])),1,"")</f>
        <v/>
      </c>
      <c r="Q5148" t="str">
        <f>IF(ISNUMBER(SEARCH(Q$1,raw[[#This Row],[active years]])),1,"")</f>
        <v/>
      </c>
      <c r="R5148" t="str">
        <f>IF(ISNUMBER(SEARCH(R$1,raw[[#This Row],[active years]])),1,"")</f>
        <v/>
      </c>
      <c r="S5148" t="str">
        <f>IF(ISNUMBER(SEARCH(S$1,raw[[#This Row],[active years]])),1,"")</f>
        <v/>
      </c>
      <c r="T5148" t="str">
        <f>IF(ISNUMBER(SEARCH(T$1,raw[[#This Row],[active years]])),1,"")</f>
        <v/>
      </c>
      <c r="U5148" t="str">
        <f>IF(ISNUMBER(SEARCH(U$1,raw[[#This Row],[active years]])),1,"")</f>
        <v/>
      </c>
      <c r="V5148" t="str">
        <f>IF(ISNUMBER(SEARCH(V$1,raw[[#This Row],[active years]])),1,"")</f>
        <v/>
      </c>
      <c r="W5148" t="str">
        <f>IF(ISNUMBER(SEARCH(W$1,raw[[#This Row],[active years]])),1,"")</f>
        <v/>
      </c>
      <c r="X5148" t="str">
        <f>IF(ISNUMBER(SEARCH(X$1,raw[[#This Row],[active years]])),1,"")</f>
        <v/>
      </c>
      <c r="Y5148" t="str">
        <f>IF(ISNUMBER(SEARCH(Y$1,raw[[#This Row],[active years]])),1,"")</f>
        <v/>
      </c>
      <c r="Z5148" t="str">
        <f>IF(ISNUMBER(SEARCH(Z$1,raw[[#This Row],[active years]])),1,"")</f>
        <v/>
      </c>
      <c r="AA5148">
        <f>IF(ISNUMBER(SEARCH(AA$1,raw[[#This Row],[active years]])),1,"")</f>
        <v>1</v>
      </c>
    </row>
    <row r="5149" spans="1:27" x14ac:dyDescent="0.45">
      <c r="A5149">
        <f>raw[team]</f>
        <v>5995</v>
      </c>
      <c r="B5149">
        <f>raw[rookie year]</f>
        <v>2016</v>
      </c>
      <c r="C5149" t="str">
        <f>IF(ISNUMBER(SEARCH(C$1,raw[[#This Row],[active years]])),1,"")</f>
        <v/>
      </c>
      <c r="D5149" t="str">
        <f>IF(ISNUMBER(SEARCH(D$1,raw[[#This Row],[active years]])),1,"")</f>
        <v/>
      </c>
      <c r="E5149" t="str">
        <f>IF(ISNUMBER(SEARCH(E$1,raw[[#This Row],[active years]])),1,"")</f>
        <v/>
      </c>
      <c r="F5149" t="str">
        <f>IF(ISNUMBER(SEARCH(F$1,raw[[#This Row],[active years]])),1,"")</f>
        <v/>
      </c>
      <c r="G5149" t="str">
        <f>IF(ISNUMBER(SEARCH(G$1,raw[[#This Row],[active years]])),1,"")</f>
        <v/>
      </c>
      <c r="H5149" t="str">
        <f>IF(ISNUMBER(SEARCH(H$1,raw[[#This Row],[active years]])),1,"")</f>
        <v/>
      </c>
      <c r="I5149" t="str">
        <f>IF(ISNUMBER(SEARCH(I$1,raw[[#This Row],[active years]])),1,"")</f>
        <v/>
      </c>
      <c r="J5149" t="str">
        <f>IF(ISNUMBER(SEARCH(J$1,raw[[#This Row],[active years]])),1,"")</f>
        <v/>
      </c>
      <c r="K5149" t="str">
        <f>IF(ISNUMBER(SEARCH(K$1,raw[[#This Row],[active years]])),1,"")</f>
        <v/>
      </c>
      <c r="L5149" t="str">
        <f>IF(ISNUMBER(SEARCH(L$1,raw[[#This Row],[active years]])),1,"")</f>
        <v/>
      </c>
      <c r="M5149" t="str">
        <f>IF(ISNUMBER(SEARCH(M$1,raw[[#This Row],[active years]])),1,"")</f>
        <v/>
      </c>
      <c r="N5149" t="str">
        <f>IF(ISNUMBER(SEARCH(N$1,raw[[#This Row],[active years]])),1,"")</f>
        <v/>
      </c>
      <c r="O5149" t="str">
        <f>IF(ISNUMBER(SEARCH(O$1,raw[[#This Row],[active years]])),1,"")</f>
        <v/>
      </c>
      <c r="P5149" t="str">
        <f>IF(ISNUMBER(SEARCH(P$1,raw[[#This Row],[active years]])),1,"")</f>
        <v/>
      </c>
      <c r="Q5149" t="str">
        <f>IF(ISNUMBER(SEARCH(Q$1,raw[[#This Row],[active years]])),1,"")</f>
        <v/>
      </c>
      <c r="R5149" t="str">
        <f>IF(ISNUMBER(SEARCH(R$1,raw[[#This Row],[active years]])),1,"")</f>
        <v/>
      </c>
      <c r="S5149" t="str">
        <f>IF(ISNUMBER(SEARCH(S$1,raw[[#This Row],[active years]])),1,"")</f>
        <v/>
      </c>
      <c r="T5149" t="str">
        <f>IF(ISNUMBER(SEARCH(T$1,raw[[#This Row],[active years]])),1,"")</f>
        <v/>
      </c>
      <c r="U5149" t="str">
        <f>IF(ISNUMBER(SEARCH(U$1,raw[[#This Row],[active years]])),1,"")</f>
        <v/>
      </c>
      <c r="V5149" t="str">
        <f>IF(ISNUMBER(SEARCH(V$1,raw[[#This Row],[active years]])),1,"")</f>
        <v/>
      </c>
      <c r="W5149" t="str">
        <f>IF(ISNUMBER(SEARCH(W$1,raw[[#This Row],[active years]])),1,"")</f>
        <v/>
      </c>
      <c r="X5149" t="str">
        <f>IF(ISNUMBER(SEARCH(X$1,raw[[#This Row],[active years]])),1,"")</f>
        <v/>
      </c>
      <c r="Y5149" t="str">
        <f>IF(ISNUMBER(SEARCH(Y$1,raw[[#This Row],[active years]])),1,"")</f>
        <v/>
      </c>
      <c r="Z5149" t="str">
        <f>IF(ISNUMBER(SEARCH(Z$1,raw[[#This Row],[active years]])),1,"")</f>
        <v/>
      </c>
      <c r="AA5149" t="str">
        <f>IF(ISNUMBER(SEARCH(AA$1,raw[[#This Row],[active years]])),1,"")</f>
        <v/>
      </c>
    </row>
    <row r="5150" spans="1:27" x14ac:dyDescent="0.45">
      <c r="A5150">
        <f>raw[team]</f>
        <v>5996</v>
      </c>
      <c r="B5150">
        <f>raw[rookie year]</f>
        <v>2016</v>
      </c>
      <c r="C5150" t="str">
        <f>IF(ISNUMBER(SEARCH(C$1,raw[[#This Row],[active years]])),1,"")</f>
        <v/>
      </c>
      <c r="D5150" t="str">
        <f>IF(ISNUMBER(SEARCH(D$1,raw[[#This Row],[active years]])),1,"")</f>
        <v/>
      </c>
      <c r="E5150" t="str">
        <f>IF(ISNUMBER(SEARCH(E$1,raw[[#This Row],[active years]])),1,"")</f>
        <v/>
      </c>
      <c r="F5150" t="str">
        <f>IF(ISNUMBER(SEARCH(F$1,raw[[#This Row],[active years]])),1,"")</f>
        <v/>
      </c>
      <c r="G5150" t="str">
        <f>IF(ISNUMBER(SEARCH(G$1,raw[[#This Row],[active years]])),1,"")</f>
        <v/>
      </c>
      <c r="H5150" t="str">
        <f>IF(ISNUMBER(SEARCH(H$1,raw[[#This Row],[active years]])),1,"")</f>
        <v/>
      </c>
      <c r="I5150" t="str">
        <f>IF(ISNUMBER(SEARCH(I$1,raw[[#This Row],[active years]])),1,"")</f>
        <v/>
      </c>
      <c r="J5150" t="str">
        <f>IF(ISNUMBER(SEARCH(J$1,raw[[#This Row],[active years]])),1,"")</f>
        <v/>
      </c>
      <c r="K5150" t="str">
        <f>IF(ISNUMBER(SEARCH(K$1,raw[[#This Row],[active years]])),1,"")</f>
        <v/>
      </c>
      <c r="L5150" t="str">
        <f>IF(ISNUMBER(SEARCH(L$1,raw[[#This Row],[active years]])),1,"")</f>
        <v/>
      </c>
      <c r="M5150" t="str">
        <f>IF(ISNUMBER(SEARCH(M$1,raw[[#This Row],[active years]])),1,"")</f>
        <v/>
      </c>
      <c r="N5150" t="str">
        <f>IF(ISNUMBER(SEARCH(N$1,raw[[#This Row],[active years]])),1,"")</f>
        <v/>
      </c>
      <c r="O5150" t="str">
        <f>IF(ISNUMBER(SEARCH(O$1,raw[[#This Row],[active years]])),1,"")</f>
        <v/>
      </c>
      <c r="P5150" t="str">
        <f>IF(ISNUMBER(SEARCH(P$1,raw[[#This Row],[active years]])),1,"")</f>
        <v/>
      </c>
      <c r="Q5150" t="str">
        <f>IF(ISNUMBER(SEARCH(Q$1,raw[[#This Row],[active years]])),1,"")</f>
        <v/>
      </c>
      <c r="R5150" t="str">
        <f>IF(ISNUMBER(SEARCH(R$1,raw[[#This Row],[active years]])),1,"")</f>
        <v/>
      </c>
      <c r="S5150" t="str">
        <f>IF(ISNUMBER(SEARCH(S$1,raw[[#This Row],[active years]])),1,"")</f>
        <v/>
      </c>
      <c r="T5150" t="str">
        <f>IF(ISNUMBER(SEARCH(T$1,raw[[#This Row],[active years]])),1,"")</f>
        <v/>
      </c>
      <c r="U5150" t="str">
        <f>IF(ISNUMBER(SEARCH(U$1,raw[[#This Row],[active years]])),1,"")</f>
        <v/>
      </c>
      <c r="V5150" t="str">
        <f>IF(ISNUMBER(SEARCH(V$1,raw[[#This Row],[active years]])),1,"")</f>
        <v/>
      </c>
      <c r="W5150" t="str">
        <f>IF(ISNUMBER(SEARCH(W$1,raw[[#This Row],[active years]])),1,"")</f>
        <v/>
      </c>
      <c r="X5150" t="str">
        <f>IF(ISNUMBER(SEARCH(X$1,raw[[#This Row],[active years]])),1,"")</f>
        <v/>
      </c>
      <c r="Y5150" t="str">
        <f>IF(ISNUMBER(SEARCH(Y$1,raw[[#This Row],[active years]])),1,"")</f>
        <v/>
      </c>
      <c r="Z5150" t="str">
        <f>IF(ISNUMBER(SEARCH(Z$1,raw[[#This Row],[active years]])),1,"")</f>
        <v/>
      </c>
      <c r="AA5150">
        <f>IF(ISNUMBER(SEARCH(AA$1,raw[[#This Row],[active years]])),1,"")</f>
        <v>1</v>
      </c>
    </row>
    <row r="5151" spans="1:27" x14ac:dyDescent="0.45">
      <c r="A5151">
        <f>raw[team]</f>
        <v>5997</v>
      </c>
      <c r="B5151">
        <f>raw[rookie year]</f>
        <v>2016</v>
      </c>
      <c r="C5151" t="str">
        <f>IF(ISNUMBER(SEARCH(C$1,raw[[#This Row],[active years]])),1,"")</f>
        <v/>
      </c>
      <c r="D5151" t="str">
        <f>IF(ISNUMBER(SEARCH(D$1,raw[[#This Row],[active years]])),1,"")</f>
        <v/>
      </c>
      <c r="E5151" t="str">
        <f>IF(ISNUMBER(SEARCH(E$1,raw[[#This Row],[active years]])),1,"")</f>
        <v/>
      </c>
      <c r="F5151" t="str">
        <f>IF(ISNUMBER(SEARCH(F$1,raw[[#This Row],[active years]])),1,"")</f>
        <v/>
      </c>
      <c r="G5151" t="str">
        <f>IF(ISNUMBER(SEARCH(G$1,raw[[#This Row],[active years]])),1,"")</f>
        <v/>
      </c>
      <c r="H5151" t="str">
        <f>IF(ISNUMBER(SEARCH(H$1,raw[[#This Row],[active years]])),1,"")</f>
        <v/>
      </c>
      <c r="I5151" t="str">
        <f>IF(ISNUMBER(SEARCH(I$1,raw[[#This Row],[active years]])),1,"")</f>
        <v/>
      </c>
      <c r="J5151" t="str">
        <f>IF(ISNUMBER(SEARCH(J$1,raw[[#This Row],[active years]])),1,"")</f>
        <v/>
      </c>
      <c r="K5151" t="str">
        <f>IF(ISNUMBER(SEARCH(K$1,raw[[#This Row],[active years]])),1,"")</f>
        <v/>
      </c>
      <c r="L5151" t="str">
        <f>IF(ISNUMBER(SEARCH(L$1,raw[[#This Row],[active years]])),1,"")</f>
        <v/>
      </c>
      <c r="M5151" t="str">
        <f>IF(ISNUMBER(SEARCH(M$1,raw[[#This Row],[active years]])),1,"")</f>
        <v/>
      </c>
      <c r="N5151" t="str">
        <f>IF(ISNUMBER(SEARCH(N$1,raw[[#This Row],[active years]])),1,"")</f>
        <v/>
      </c>
      <c r="O5151" t="str">
        <f>IF(ISNUMBER(SEARCH(O$1,raw[[#This Row],[active years]])),1,"")</f>
        <v/>
      </c>
      <c r="P5151" t="str">
        <f>IF(ISNUMBER(SEARCH(P$1,raw[[#This Row],[active years]])),1,"")</f>
        <v/>
      </c>
      <c r="Q5151" t="str">
        <f>IF(ISNUMBER(SEARCH(Q$1,raw[[#This Row],[active years]])),1,"")</f>
        <v/>
      </c>
      <c r="R5151" t="str">
        <f>IF(ISNUMBER(SEARCH(R$1,raw[[#This Row],[active years]])),1,"")</f>
        <v/>
      </c>
      <c r="S5151" t="str">
        <f>IF(ISNUMBER(SEARCH(S$1,raw[[#This Row],[active years]])),1,"")</f>
        <v/>
      </c>
      <c r="T5151" t="str">
        <f>IF(ISNUMBER(SEARCH(T$1,raw[[#This Row],[active years]])),1,"")</f>
        <v/>
      </c>
      <c r="U5151" t="str">
        <f>IF(ISNUMBER(SEARCH(U$1,raw[[#This Row],[active years]])),1,"")</f>
        <v/>
      </c>
      <c r="V5151" t="str">
        <f>IF(ISNUMBER(SEARCH(V$1,raw[[#This Row],[active years]])),1,"")</f>
        <v/>
      </c>
      <c r="W5151" t="str">
        <f>IF(ISNUMBER(SEARCH(W$1,raw[[#This Row],[active years]])),1,"")</f>
        <v/>
      </c>
      <c r="X5151" t="str">
        <f>IF(ISNUMBER(SEARCH(X$1,raw[[#This Row],[active years]])),1,"")</f>
        <v/>
      </c>
      <c r="Y5151" t="str">
        <f>IF(ISNUMBER(SEARCH(Y$1,raw[[#This Row],[active years]])),1,"")</f>
        <v/>
      </c>
      <c r="Z5151" t="str">
        <f>IF(ISNUMBER(SEARCH(Z$1,raw[[#This Row],[active years]])),1,"")</f>
        <v/>
      </c>
      <c r="AA5151">
        <f>IF(ISNUMBER(SEARCH(AA$1,raw[[#This Row],[active years]])),1,"")</f>
        <v>1</v>
      </c>
    </row>
    <row r="5152" spans="1:27" x14ac:dyDescent="0.45">
      <c r="A5152">
        <f>raw[team]</f>
        <v>5998</v>
      </c>
      <c r="B5152">
        <f>raw[rookie year]</f>
        <v>2016</v>
      </c>
      <c r="C5152" t="str">
        <f>IF(ISNUMBER(SEARCH(C$1,raw[[#This Row],[active years]])),1,"")</f>
        <v/>
      </c>
      <c r="D5152" t="str">
        <f>IF(ISNUMBER(SEARCH(D$1,raw[[#This Row],[active years]])),1,"")</f>
        <v/>
      </c>
      <c r="E5152" t="str">
        <f>IF(ISNUMBER(SEARCH(E$1,raw[[#This Row],[active years]])),1,"")</f>
        <v/>
      </c>
      <c r="F5152" t="str">
        <f>IF(ISNUMBER(SEARCH(F$1,raw[[#This Row],[active years]])),1,"")</f>
        <v/>
      </c>
      <c r="G5152" t="str">
        <f>IF(ISNUMBER(SEARCH(G$1,raw[[#This Row],[active years]])),1,"")</f>
        <v/>
      </c>
      <c r="H5152" t="str">
        <f>IF(ISNUMBER(SEARCH(H$1,raw[[#This Row],[active years]])),1,"")</f>
        <v/>
      </c>
      <c r="I5152" t="str">
        <f>IF(ISNUMBER(SEARCH(I$1,raw[[#This Row],[active years]])),1,"")</f>
        <v/>
      </c>
      <c r="J5152" t="str">
        <f>IF(ISNUMBER(SEARCH(J$1,raw[[#This Row],[active years]])),1,"")</f>
        <v/>
      </c>
      <c r="K5152" t="str">
        <f>IF(ISNUMBER(SEARCH(K$1,raw[[#This Row],[active years]])),1,"")</f>
        <v/>
      </c>
      <c r="L5152" t="str">
        <f>IF(ISNUMBER(SEARCH(L$1,raw[[#This Row],[active years]])),1,"")</f>
        <v/>
      </c>
      <c r="M5152" t="str">
        <f>IF(ISNUMBER(SEARCH(M$1,raw[[#This Row],[active years]])),1,"")</f>
        <v/>
      </c>
      <c r="N5152" t="str">
        <f>IF(ISNUMBER(SEARCH(N$1,raw[[#This Row],[active years]])),1,"")</f>
        <v/>
      </c>
      <c r="O5152" t="str">
        <f>IF(ISNUMBER(SEARCH(O$1,raw[[#This Row],[active years]])),1,"")</f>
        <v/>
      </c>
      <c r="P5152" t="str">
        <f>IF(ISNUMBER(SEARCH(P$1,raw[[#This Row],[active years]])),1,"")</f>
        <v/>
      </c>
      <c r="Q5152" t="str">
        <f>IF(ISNUMBER(SEARCH(Q$1,raw[[#This Row],[active years]])),1,"")</f>
        <v/>
      </c>
      <c r="R5152" t="str">
        <f>IF(ISNUMBER(SEARCH(R$1,raw[[#This Row],[active years]])),1,"")</f>
        <v/>
      </c>
      <c r="S5152" t="str">
        <f>IF(ISNUMBER(SEARCH(S$1,raw[[#This Row],[active years]])),1,"")</f>
        <v/>
      </c>
      <c r="T5152" t="str">
        <f>IF(ISNUMBER(SEARCH(T$1,raw[[#This Row],[active years]])),1,"")</f>
        <v/>
      </c>
      <c r="U5152" t="str">
        <f>IF(ISNUMBER(SEARCH(U$1,raw[[#This Row],[active years]])),1,"")</f>
        <v/>
      </c>
      <c r="V5152" t="str">
        <f>IF(ISNUMBER(SEARCH(V$1,raw[[#This Row],[active years]])),1,"")</f>
        <v/>
      </c>
      <c r="W5152" t="str">
        <f>IF(ISNUMBER(SEARCH(W$1,raw[[#This Row],[active years]])),1,"")</f>
        <v/>
      </c>
      <c r="X5152" t="str">
        <f>IF(ISNUMBER(SEARCH(X$1,raw[[#This Row],[active years]])),1,"")</f>
        <v/>
      </c>
      <c r="Y5152" t="str">
        <f>IF(ISNUMBER(SEARCH(Y$1,raw[[#This Row],[active years]])),1,"")</f>
        <v/>
      </c>
      <c r="Z5152" t="str">
        <f>IF(ISNUMBER(SEARCH(Z$1,raw[[#This Row],[active years]])),1,"")</f>
        <v/>
      </c>
      <c r="AA5152">
        <f>IF(ISNUMBER(SEARCH(AA$1,raw[[#This Row],[active years]])),1,"")</f>
        <v>1</v>
      </c>
    </row>
    <row r="5153" spans="1:27" x14ac:dyDescent="0.45">
      <c r="A5153">
        <f>raw[team]</f>
        <v>5999</v>
      </c>
      <c r="B5153">
        <f>raw[rookie year]</f>
        <v>2016</v>
      </c>
      <c r="C5153" t="str">
        <f>IF(ISNUMBER(SEARCH(C$1,raw[[#This Row],[active years]])),1,"")</f>
        <v/>
      </c>
      <c r="D5153" t="str">
        <f>IF(ISNUMBER(SEARCH(D$1,raw[[#This Row],[active years]])),1,"")</f>
        <v/>
      </c>
      <c r="E5153" t="str">
        <f>IF(ISNUMBER(SEARCH(E$1,raw[[#This Row],[active years]])),1,"")</f>
        <v/>
      </c>
      <c r="F5153" t="str">
        <f>IF(ISNUMBER(SEARCH(F$1,raw[[#This Row],[active years]])),1,"")</f>
        <v/>
      </c>
      <c r="G5153" t="str">
        <f>IF(ISNUMBER(SEARCH(G$1,raw[[#This Row],[active years]])),1,"")</f>
        <v/>
      </c>
      <c r="H5153" t="str">
        <f>IF(ISNUMBER(SEARCH(H$1,raw[[#This Row],[active years]])),1,"")</f>
        <v/>
      </c>
      <c r="I5153" t="str">
        <f>IF(ISNUMBER(SEARCH(I$1,raw[[#This Row],[active years]])),1,"")</f>
        <v/>
      </c>
      <c r="J5153" t="str">
        <f>IF(ISNUMBER(SEARCH(J$1,raw[[#This Row],[active years]])),1,"")</f>
        <v/>
      </c>
      <c r="K5153" t="str">
        <f>IF(ISNUMBER(SEARCH(K$1,raw[[#This Row],[active years]])),1,"")</f>
        <v/>
      </c>
      <c r="L5153" t="str">
        <f>IF(ISNUMBER(SEARCH(L$1,raw[[#This Row],[active years]])),1,"")</f>
        <v/>
      </c>
      <c r="M5153" t="str">
        <f>IF(ISNUMBER(SEARCH(M$1,raw[[#This Row],[active years]])),1,"")</f>
        <v/>
      </c>
      <c r="N5153" t="str">
        <f>IF(ISNUMBER(SEARCH(N$1,raw[[#This Row],[active years]])),1,"")</f>
        <v/>
      </c>
      <c r="O5153" t="str">
        <f>IF(ISNUMBER(SEARCH(O$1,raw[[#This Row],[active years]])),1,"")</f>
        <v/>
      </c>
      <c r="P5153" t="str">
        <f>IF(ISNUMBER(SEARCH(P$1,raw[[#This Row],[active years]])),1,"")</f>
        <v/>
      </c>
      <c r="Q5153" t="str">
        <f>IF(ISNUMBER(SEARCH(Q$1,raw[[#This Row],[active years]])),1,"")</f>
        <v/>
      </c>
      <c r="R5153" t="str">
        <f>IF(ISNUMBER(SEARCH(R$1,raw[[#This Row],[active years]])),1,"")</f>
        <v/>
      </c>
      <c r="S5153" t="str">
        <f>IF(ISNUMBER(SEARCH(S$1,raw[[#This Row],[active years]])),1,"")</f>
        <v/>
      </c>
      <c r="T5153" t="str">
        <f>IF(ISNUMBER(SEARCH(T$1,raw[[#This Row],[active years]])),1,"")</f>
        <v/>
      </c>
      <c r="U5153" t="str">
        <f>IF(ISNUMBER(SEARCH(U$1,raw[[#This Row],[active years]])),1,"")</f>
        <v/>
      </c>
      <c r="V5153" t="str">
        <f>IF(ISNUMBER(SEARCH(V$1,raw[[#This Row],[active years]])),1,"")</f>
        <v/>
      </c>
      <c r="W5153" t="str">
        <f>IF(ISNUMBER(SEARCH(W$1,raw[[#This Row],[active years]])),1,"")</f>
        <v/>
      </c>
      <c r="X5153" t="str">
        <f>IF(ISNUMBER(SEARCH(X$1,raw[[#This Row],[active years]])),1,"")</f>
        <v/>
      </c>
      <c r="Y5153" t="str">
        <f>IF(ISNUMBER(SEARCH(Y$1,raw[[#This Row],[active years]])),1,"")</f>
        <v/>
      </c>
      <c r="Z5153" t="str">
        <f>IF(ISNUMBER(SEARCH(Z$1,raw[[#This Row],[active years]])),1,"")</f>
        <v/>
      </c>
      <c r="AA5153">
        <f>IF(ISNUMBER(SEARCH(AA$1,raw[[#This Row],[active years]])),1,"")</f>
        <v>1</v>
      </c>
    </row>
    <row r="5154" spans="1:27" x14ac:dyDescent="0.45">
      <c r="A5154">
        <f>raw[team]</f>
        <v>6000</v>
      </c>
      <c r="B5154">
        <f>raw[rookie year]</f>
        <v>2016</v>
      </c>
      <c r="C5154" t="str">
        <f>IF(ISNUMBER(SEARCH(C$1,raw[[#This Row],[active years]])),1,"")</f>
        <v/>
      </c>
      <c r="D5154" t="str">
        <f>IF(ISNUMBER(SEARCH(D$1,raw[[#This Row],[active years]])),1,"")</f>
        <v/>
      </c>
      <c r="E5154" t="str">
        <f>IF(ISNUMBER(SEARCH(E$1,raw[[#This Row],[active years]])),1,"")</f>
        <v/>
      </c>
      <c r="F5154" t="str">
        <f>IF(ISNUMBER(SEARCH(F$1,raw[[#This Row],[active years]])),1,"")</f>
        <v/>
      </c>
      <c r="G5154" t="str">
        <f>IF(ISNUMBER(SEARCH(G$1,raw[[#This Row],[active years]])),1,"")</f>
        <v/>
      </c>
      <c r="H5154" t="str">
        <f>IF(ISNUMBER(SEARCH(H$1,raw[[#This Row],[active years]])),1,"")</f>
        <v/>
      </c>
      <c r="I5154" t="str">
        <f>IF(ISNUMBER(SEARCH(I$1,raw[[#This Row],[active years]])),1,"")</f>
        <v/>
      </c>
      <c r="J5154" t="str">
        <f>IF(ISNUMBER(SEARCH(J$1,raw[[#This Row],[active years]])),1,"")</f>
        <v/>
      </c>
      <c r="K5154" t="str">
        <f>IF(ISNUMBER(SEARCH(K$1,raw[[#This Row],[active years]])),1,"")</f>
        <v/>
      </c>
      <c r="L5154" t="str">
        <f>IF(ISNUMBER(SEARCH(L$1,raw[[#This Row],[active years]])),1,"")</f>
        <v/>
      </c>
      <c r="M5154" t="str">
        <f>IF(ISNUMBER(SEARCH(M$1,raw[[#This Row],[active years]])),1,"")</f>
        <v/>
      </c>
      <c r="N5154" t="str">
        <f>IF(ISNUMBER(SEARCH(N$1,raw[[#This Row],[active years]])),1,"")</f>
        <v/>
      </c>
      <c r="O5154" t="str">
        <f>IF(ISNUMBER(SEARCH(O$1,raw[[#This Row],[active years]])),1,"")</f>
        <v/>
      </c>
      <c r="P5154" t="str">
        <f>IF(ISNUMBER(SEARCH(P$1,raw[[#This Row],[active years]])),1,"")</f>
        <v/>
      </c>
      <c r="Q5154" t="str">
        <f>IF(ISNUMBER(SEARCH(Q$1,raw[[#This Row],[active years]])),1,"")</f>
        <v/>
      </c>
      <c r="R5154" t="str">
        <f>IF(ISNUMBER(SEARCH(R$1,raw[[#This Row],[active years]])),1,"")</f>
        <v/>
      </c>
      <c r="S5154" t="str">
        <f>IF(ISNUMBER(SEARCH(S$1,raw[[#This Row],[active years]])),1,"")</f>
        <v/>
      </c>
      <c r="T5154" t="str">
        <f>IF(ISNUMBER(SEARCH(T$1,raw[[#This Row],[active years]])),1,"")</f>
        <v/>
      </c>
      <c r="U5154" t="str">
        <f>IF(ISNUMBER(SEARCH(U$1,raw[[#This Row],[active years]])),1,"")</f>
        <v/>
      </c>
      <c r="V5154" t="str">
        <f>IF(ISNUMBER(SEARCH(V$1,raw[[#This Row],[active years]])),1,"")</f>
        <v/>
      </c>
      <c r="W5154" t="str">
        <f>IF(ISNUMBER(SEARCH(W$1,raw[[#This Row],[active years]])),1,"")</f>
        <v/>
      </c>
      <c r="X5154" t="str">
        <f>IF(ISNUMBER(SEARCH(X$1,raw[[#This Row],[active years]])),1,"")</f>
        <v/>
      </c>
      <c r="Y5154" t="str">
        <f>IF(ISNUMBER(SEARCH(Y$1,raw[[#This Row],[active years]])),1,"")</f>
        <v/>
      </c>
      <c r="Z5154" t="str">
        <f>IF(ISNUMBER(SEARCH(Z$1,raw[[#This Row],[active years]])),1,"")</f>
        <v/>
      </c>
      <c r="AA5154">
        <f>IF(ISNUMBER(SEARCH(AA$1,raw[[#This Row],[active years]])),1,"")</f>
        <v>1</v>
      </c>
    </row>
    <row r="5155" spans="1:27" x14ac:dyDescent="0.45">
      <c r="A5155">
        <f>raw[team]</f>
        <v>6001</v>
      </c>
      <c r="B5155">
        <f>raw[rookie year]</f>
        <v>2016</v>
      </c>
      <c r="C5155" t="str">
        <f>IF(ISNUMBER(SEARCH(C$1,raw[[#This Row],[active years]])),1,"")</f>
        <v/>
      </c>
      <c r="D5155" t="str">
        <f>IF(ISNUMBER(SEARCH(D$1,raw[[#This Row],[active years]])),1,"")</f>
        <v/>
      </c>
      <c r="E5155" t="str">
        <f>IF(ISNUMBER(SEARCH(E$1,raw[[#This Row],[active years]])),1,"")</f>
        <v/>
      </c>
      <c r="F5155" t="str">
        <f>IF(ISNUMBER(SEARCH(F$1,raw[[#This Row],[active years]])),1,"")</f>
        <v/>
      </c>
      <c r="G5155" t="str">
        <f>IF(ISNUMBER(SEARCH(G$1,raw[[#This Row],[active years]])),1,"")</f>
        <v/>
      </c>
      <c r="H5155" t="str">
        <f>IF(ISNUMBER(SEARCH(H$1,raw[[#This Row],[active years]])),1,"")</f>
        <v/>
      </c>
      <c r="I5155" t="str">
        <f>IF(ISNUMBER(SEARCH(I$1,raw[[#This Row],[active years]])),1,"")</f>
        <v/>
      </c>
      <c r="J5155" t="str">
        <f>IF(ISNUMBER(SEARCH(J$1,raw[[#This Row],[active years]])),1,"")</f>
        <v/>
      </c>
      <c r="K5155" t="str">
        <f>IF(ISNUMBER(SEARCH(K$1,raw[[#This Row],[active years]])),1,"")</f>
        <v/>
      </c>
      <c r="L5155" t="str">
        <f>IF(ISNUMBER(SEARCH(L$1,raw[[#This Row],[active years]])),1,"")</f>
        <v/>
      </c>
      <c r="M5155" t="str">
        <f>IF(ISNUMBER(SEARCH(M$1,raw[[#This Row],[active years]])),1,"")</f>
        <v/>
      </c>
      <c r="N5155" t="str">
        <f>IF(ISNUMBER(SEARCH(N$1,raw[[#This Row],[active years]])),1,"")</f>
        <v/>
      </c>
      <c r="O5155" t="str">
        <f>IF(ISNUMBER(SEARCH(O$1,raw[[#This Row],[active years]])),1,"")</f>
        <v/>
      </c>
      <c r="P5155" t="str">
        <f>IF(ISNUMBER(SEARCH(P$1,raw[[#This Row],[active years]])),1,"")</f>
        <v/>
      </c>
      <c r="Q5155" t="str">
        <f>IF(ISNUMBER(SEARCH(Q$1,raw[[#This Row],[active years]])),1,"")</f>
        <v/>
      </c>
      <c r="R5155" t="str">
        <f>IF(ISNUMBER(SEARCH(R$1,raw[[#This Row],[active years]])),1,"")</f>
        <v/>
      </c>
      <c r="S5155" t="str">
        <f>IF(ISNUMBER(SEARCH(S$1,raw[[#This Row],[active years]])),1,"")</f>
        <v/>
      </c>
      <c r="T5155" t="str">
        <f>IF(ISNUMBER(SEARCH(T$1,raw[[#This Row],[active years]])),1,"")</f>
        <v/>
      </c>
      <c r="U5155" t="str">
        <f>IF(ISNUMBER(SEARCH(U$1,raw[[#This Row],[active years]])),1,"")</f>
        <v/>
      </c>
      <c r="V5155" t="str">
        <f>IF(ISNUMBER(SEARCH(V$1,raw[[#This Row],[active years]])),1,"")</f>
        <v/>
      </c>
      <c r="W5155" t="str">
        <f>IF(ISNUMBER(SEARCH(W$1,raw[[#This Row],[active years]])),1,"")</f>
        <v/>
      </c>
      <c r="X5155" t="str">
        <f>IF(ISNUMBER(SEARCH(X$1,raw[[#This Row],[active years]])),1,"")</f>
        <v/>
      </c>
      <c r="Y5155">
        <f>IF(ISNUMBER(SEARCH(Y$1,raw[[#This Row],[active years]])),1,"")</f>
        <v>1</v>
      </c>
      <c r="Z5155" t="str">
        <f>IF(ISNUMBER(SEARCH(Z$1,raw[[#This Row],[active years]])),1,"")</f>
        <v/>
      </c>
      <c r="AA5155">
        <f>IF(ISNUMBER(SEARCH(AA$1,raw[[#This Row],[active years]])),1,"")</f>
        <v>1</v>
      </c>
    </row>
    <row r="5156" spans="1:27" x14ac:dyDescent="0.45">
      <c r="A5156">
        <f>raw[team]</f>
        <v>6002</v>
      </c>
      <c r="B5156">
        <f>raw[rookie year]</f>
        <v>2016</v>
      </c>
      <c r="C5156" t="str">
        <f>IF(ISNUMBER(SEARCH(C$1,raw[[#This Row],[active years]])),1,"")</f>
        <v/>
      </c>
      <c r="D5156" t="str">
        <f>IF(ISNUMBER(SEARCH(D$1,raw[[#This Row],[active years]])),1,"")</f>
        <v/>
      </c>
      <c r="E5156" t="str">
        <f>IF(ISNUMBER(SEARCH(E$1,raw[[#This Row],[active years]])),1,"")</f>
        <v/>
      </c>
      <c r="F5156" t="str">
        <f>IF(ISNUMBER(SEARCH(F$1,raw[[#This Row],[active years]])),1,"")</f>
        <v/>
      </c>
      <c r="G5156" t="str">
        <f>IF(ISNUMBER(SEARCH(G$1,raw[[#This Row],[active years]])),1,"")</f>
        <v/>
      </c>
      <c r="H5156" t="str">
        <f>IF(ISNUMBER(SEARCH(H$1,raw[[#This Row],[active years]])),1,"")</f>
        <v/>
      </c>
      <c r="I5156" t="str">
        <f>IF(ISNUMBER(SEARCH(I$1,raw[[#This Row],[active years]])),1,"")</f>
        <v/>
      </c>
      <c r="J5156" t="str">
        <f>IF(ISNUMBER(SEARCH(J$1,raw[[#This Row],[active years]])),1,"")</f>
        <v/>
      </c>
      <c r="K5156" t="str">
        <f>IF(ISNUMBER(SEARCH(K$1,raw[[#This Row],[active years]])),1,"")</f>
        <v/>
      </c>
      <c r="L5156" t="str">
        <f>IF(ISNUMBER(SEARCH(L$1,raw[[#This Row],[active years]])),1,"")</f>
        <v/>
      </c>
      <c r="M5156" t="str">
        <f>IF(ISNUMBER(SEARCH(M$1,raw[[#This Row],[active years]])),1,"")</f>
        <v/>
      </c>
      <c r="N5156" t="str">
        <f>IF(ISNUMBER(SEARCH(N$1,raw[[#This Row],[active years]])),1,"")</f>
        <v/>
      </c>
      <c r="O5156" t="str">
        <f>IF(ISNUMBER(SEARCH(O$1,raw[[#This Row],[active years]])),1,"")</f>
        <v/>
      </c>
      <c r="P5156" t="str">
        <f>IF(ISNUMBER(SEARCH(P$1,raw[[#This Row],[active years]])),1,"")</f>
        <v/>
      </c>
      <c r="Q5156" t="str">
        <f>IF(ISNUMBER(SEARCH(Q$1,raw[[#This Row],[active years]])),1,"")</f>
        <v/>
      </c>
      <c r="R5156" t="str">
        <f>IF(ISNUMBER(SEARCH(R$1,raw[[#This Row],[active years]])),1,"")</f>
        <v/>
      </c>
      <c r="S5156" t="str">
        <f>IF(ISNUMBER(SEARCH(S$1,raw[[#This Row],[active years]])),1,"")</f>
        <v/>
      </c>
      <c r="T5156" t="str">
        <f>IF(ISNUMBER(SEARCH(T$1,raw[[#This Row],[active years]])),1,"")</f>
        <v/>
      </c>
      <c r="U5156" t="str">
        <f>IF(ISNUMBER(SEARCH(U$1,raw[[#This Row],[active years]])),1,"")</f>
        <v/>
      </c>
      <c r="V5156" t="str">
        <f>IF(ISNUMBER(SEARCH(V$1,raw[[#This Row],[active years]])),1,"")</f>
        <v/>
      </c>
      <c r="W5156" t="str">
        <f>IF(ISNUMBER(SEARCH(W$1,raw[[#This Row],[active years]])),1,"")</f>
        <v/>
      </c>
      <c r="X5156" t="str">
        <f>IF(ISNUMBER(SEARCH(X$1,raw[[#This Row],[active years]])),1,"")</f>
        <v/>
      </c>
      <c r="Y5156" t="str">
        <f>IF(ISNUMBER(SEARCH(Y$1,raw[[#This Row],[active years]])),1,"")</f>
        <v/>
      </c>
      <c r="Z5156" t="str">
        <f>IF(ISNUMBER(SEARCH(Z$1,raw[[#This Row],[active years]])),1,"")</f>
        <v/>
      </c>
      <c r="AA5156">
        <f>IF(ISNUMBER(SEARCH(AA$1,raw[[#This Row],[active years]])),1,"")</f>
        <v>1</v>
      </c>
    </row>
    <row r="5157" spans="1:27" x14ac:dyDescent="0.45">
      <c r="A5157">
        <f>raw[team]</f>
        <v>6003</v>
      </c>
      <c r="B5157">
        <f>raw[rookie year]</f>
        <v>2016</v>
      </c>
      <c r="C5157" t="str">
        <f>IF(ISNUMBER(SEARCH(C$1,raw[[#This Row],[active years]])),1,"")</f>
        <v/>
      </c>
      <c r="D5157" t="str">
        <f>IF(ISNUMBER(SEARCH(D$1,raw[[#This Row],[active years]])),1,"")</f>
        <v/>
      </c>
      <c r="E5157" t="str">
        <f>IF(ISNUMBER(SEARCH(E$1,raw[[#This Row],[active years]])),1,"")</f>
        <v/>
      </c>
      <c r="F5157" t="str">
        <f>IF(ISNUMBER(SEARCH(F$1,raw[[#This Row],[active years]])),1,"")</f>
        <v/>
      </c>
      <c r="G5157" t="str">
        <f>IF(ISNUMBER(SEARCH(G$1,raw[[#This Row],[active years]])),1,"")</f>
        <v/>
      </c>
      <c r="H5157" t="str">
        <f>IF(ISNUMBER(SEARCH(H$1,raw[[#This Row],[active years]])),1,"")</f>
        <v/>
      </c>
      <c r="I5157" t="str">
        <f>IF(ISNUMBER(SEARCH(I$1,raw[[#This Row],[active years]])),1,"")</f>
        <v/>
      </c>
      <c r="J5157" t="str">
        <f>IF(ISNUMBER(SEARCH(J$1,raw[[#This Row],[active years]])),1,"")</f>
        <v/>
      </c>
      <c r="K5157" t="str">
        <f>IF(ISNUMBER(SEARCH(K$1,raw[[#This Row],[active years]])),1,"")</f>
        <v/>
      </c>
      <c r="L5157" t="str">
        <f>IF(ISNUMBER(SEARCH(L$1,raw[[#This Row],[active years]])),1,"")</f>
        <v/>
      </c>
      <c r="M5157" t="str">
        <f>IF(ISNUMBER(SEARCH(M$1,raw[[#This Row],[active years]])),1,"")</f>
        <v/>
      </c>
      <c r="N5157" t="str">
        <f>IF(ISNUMBER(SEARCH(N$1,raw[[#This Row],[active years]])),1,"")</f>
        <v/>
      </c>
      <c r="O5157" t="str">
        <f>IF(ISNUMBER(SEARCH(O$1,raw[[#This Row],[active years]])),1,"")</f>
        <v/>
      </c>
      <c r="P5157" t="str">
        <f>IF(ISNUMBER(SEARCH(P$1,raw[[#This Row],[active years]])),1,"")</f>
        <v/>
      </c>
      <c r="Q5157" t="str">
        <f>IF(ISNUMBER(SEARCH(Q$1,raw[[#This Row],[active years]])),1,"")</f>
        <v/>
      </c>
      <c r="R5157" t="str">
        <f>IF(ISNUMBER(SEARCH(R$1,raw[[#This Row],[active years]])),1,"")</f>
        <v/>
      </c>
      <c r="S5157" t="str">
        <f>IF(ISNUMBER(SEARCH(S$1,raw[[#This Row],[active years]])),1,"")</f>
        <v/>
      </c>
      <c r="T5157" t="str">
        <f>IF(ISNUMBER(SEARCH(T$1,raw[[#This Row],[active years]])),1,"")</f>
        <v/>
      </c>
      <c r="U5157" t="str">
        <f>IF(ISNUMBER(SEARCH(U$1,raw[[#This Row],[active years]])),1,"")</f>
        <v/>
      </c>
      <c r="V5157" t="str">
        <f>IF(ISNUMBER(SEARCH(V$1,raw[[#This Row],[active years]])),1,"")</f>
        <v/>
      </c>
      <c r="W5157" t="str">
        <f>IF(ISNUMBER(SEARCH(W$1,raw[[#This Row],[active years]])),1,"")</f>
        <v/>
      </c>
      <c r="X5157" t="str">
        <f>IF(ISNUMBER(SEARCH(X$1,raw[[#This Row],[active years]])),1,"")</f>
        <v/>
      </c>
      <c r="Y5157" t="str">
        <f>IF(ISNUMBER(SEARCH(Y$1,raw[[#This Row],[active years]])),1,"")</f>
        <v/>
      </c>
      <c r="Z5157" t="str">
        <f>IF(ISNUMBER(SEARCH(Z$1,raw[[#This Row],[active years]])),1,"")</f>
        <v/>
      </c>
      <c r="AA5157">
        <f>IF(ISNUMBER(SEARCH(AA$1,raw[[#This Row],[active years]])),1,"")</f>
        <v>1</v>
      </c>
    </row>
    <row r="5158" spans="1:27" x14ac:dyDescent="0.45">
      <c r="A5158">
        <f>raw[team]</f>
        <v>6004</v>
      </c>
      <c r="B5158">
        <f>raw[rookie year]</f>
        <v>2016</v>
      </c>
      <c r="C5158" t="str">
        <f>IF(ISNUMBER(SEARCH(C$1,raw[[#This Row],[active years]])),1,"")</f>
        <v/>
      </c>
      <c r="D5158" t="str">
        <f>IF(ISNUMBER(SEARCH(D$1,raw[[#This Row],[active years]])),1,"")</f>
        <v/>
      </c>
      <c r="E5158" t="str">
        <f>IF(ISNUMBER(SEARCH(E$1,raw[[#This Row],[active years]])),1,"")</f>
        <v/>
      </c>
      <c r="F5158" t="str">
        <f>IF(ISNUMBER(SEARCH(F$1,raw[[#This Row],[active years]])),1,"")</f>
        <v/>
      </c>
      <c r="G5158" t="str">
        <f>IF(ISNUMBER(SEARCH(G$1,raw[[#This Row],[active years]])),1,"")</f>
        <v/>
      </c>
      <c r="H5158" t="str">
        <f>IF(ISNUMBER(SEARCH(H$1,raw[[#This Row],[active years]])),1,"")</f>
        <v/>
      </c>
      <c r="I5158" t="str">
        <f>IF(ISNUMBER(SEARCH(I$1,raw[[#This Row],[active years]])),1,"")</f>
        <v/>
      </c>
      <c r="J5158" t="str">
        <f>IF(ISNUMBER(SEARCH(J$1,raw[[#This Row],[active years]])),1,"")</f>
        <v/>
      </c>
      <c r="K5158" t="str">
        <f>IF(ISNUMBER(SEARCH(K$1,raw[[#This Row],[active years]])),1,"")</f>
        <v/>
      </c>
      <c r="L5158" t="str">
        <f>IF(ISNUMBER(SEARCH(L$1,raw[[#This Row],[active years]])),1,"")</f>
        <v/>
      </c>
      <c r="M5158" t="str">
        <f>IF(ISNUMBER(SEARCH(M$1,raw[[#This Row],[active years]])),1,"")</f>
        <v/>
      </c>
      <c r="N5158" t="str">
        <f>IF(ISNUMBER(SEARCH(N$1,raw[[#This Row],[active years]])),1,"")</f>
        <v/>
      </c>
      <c r="O5158" t="str">
        <f>IF(ISNUMBER(SEARCH(O$1,raw[[#This Row],[active years]])),1,"")</f>
        <v/>
      </c>
      <c r="P5158" t="str">
        <f>IF(ISNUMBER(SEARCH(P$1,raw[[#This Row],[active years]])),1,"")</f>
        <v/>
      </c>
      <c r="Q5158" t="str">
        <f>IF(ISNUMBER(SEARCH(Q$1,raw[[#This Row],[active years]])),1,"")</f>
        <v/>
      </c>
      <c r="R5158" t="str">
        <f>IF(ISNUMBER(SEARCH(R$1,raw[[#This Row],[active years]])),1,"")</f>
        <v/>
      </c>
      <c r="S5158" t="str">
        <f>IF(ISNUMBER(SEARCH(S$1,raw[[#This Row],[active years]])),1,"")</f>
        <v/>
      </c>
      <c r="T5158" t="str">
        <f>IF(ISNUMBER(SEARCH(T$1,raw[[#This Row],[active years]])),1,"")</f>
        <v/>
      </c>
      <c r="U5158" t="str">
        <f>IF(ISNUMBER(SEARCH(U$1,raw[[#This Row],[active years]])),1,"")</f>
        <v/>
      </c>
      <c r="V5158" t="str">
        <f>IF(ISNUMBER(SEARCH(V$1,raw[[#This Row],[active years]])),1,"")</f>
        <v/>
      </c>
      <c r="W5158" t="str">
        <f>IF(ISNUMBER(SEARCH(W$1,raw[[#This Row],[active years]])),1,"")</f>
        <v/>
      </c>
      <c r="X5158" t="str">
        <f>IF(ISNUMBER(SEARCH(X$1,raw[[#This Row],[active years]])),1,"")</f>
        <v/>
      </c>
      <c r="Y5158" t="str">
        <f>IF(ISNUMBER(SEARCH(Y$1,raw[[#This Row],[active years]])),1,"")</f>
        <v/>
      </c>
      <c r="Z5158" t="str">
        <f>IF(ISNUMBER(SEARCH(Z$1,raw[[#This Row],[active years]])),1,"")</f>
        <v/>
      </c>
      <c r="AA5158">
        <f>IF(ISNUMBER(SEARCH(AA$1,raw[[#This Row],[active years]])),1,"")</f>
        <v>1</v>
      </c>
    </row>
    <row r="5159" spans="1:27" x14ac:dyDescent="0.45">
      <c r="A5159">
        <f>raw[team]</f>
        <v>6005</v>
      </c>
      <c r="B5159">
        <f>raw[rookie year]</f>
        <v>2016</v>
      </c>
      <c r="C5159" t="str">
        <f>IF(ISNUMBER(SEARCH(C$1,raw[[#This Row],[active years]])),1,"")</f>
        <v/>
      </c>
      <c r="D5159" t="str">
        <f>IF(ISNUMBER(SEARCH(D$1,raw[[#This Row],[active years]])),1,"")</f>
        <v/>
      </c>
      <c r="E5159" t="str">
        <f>IF(ISNUMBER(SEARCH(E$1,raw[[#This Row],[active years]])),1,"")</f>
        <v/>
      </c>
      <c r="F5159" t="str">
        <f>IF(ISNUMBER(SEARCH(F$1,raw[[#This Row],[active years]])),1,"")</f>
        <v/>
      </c>
      <c r="G5159" t="str">
        <f>IF(ISNUMBER(SEARCH(G$1,raw[[#This Row],[active years]])),1,"")</f>
        <v/>
      </c>
      <c r="H5159" t="str">
        <f>IF(ISNUMBER(SEARCH(H$1,raw[[#This Row],[active years]])),1,"")</f>
        <v/>
      </c>
      <c r="I5159" t="str">
        <f>IF(ISNUMBER(SEARCH(I$1,raw[[#This Row],[active years]])),1,"")</f>
        <v/>
      </c>
      <c r="J5159" t="str">
        <f>IF(ISNUMBER(SEARCH(J$1,raw[[#This Row],[active years]])),1,"")</f>
        <v/>
      </c>
      <c r="K5159" t="str">
        <f>IF(ISNUMBER(SEARCH(K$1,raw[[#This Row],[active years]])),1,"")</f>
        <v/>
      </c>
      <c r="L5159" t="str">
        <f>IF(ISNUMBER(SEARCH(L$1,raw[[#This Row],[active years]])),1,"")</f>
        <v/>
      </c>
      <c r="M5159" t="str">
        <f>IF(ISNUMBER(SEARCH(M$1,raw[[#This Row],[active years]])),1,"")</f>
        <v/>
      </c>
      <c r="N5159" t="str">
        <f>IF(ISNUMBER(SEARCH(N$1,raw[[#This Row],[active years]])),1,"")</f>
        <v/>
      </c>
      <c r="O5159" t="str">
        <f>IF(ISNUMBER(SEARCH(O$1,raw[[#This Row],[active years]])),1,"")</f>
        <v/>
      </c>
      <c r="P5159" t="str">
        <f>IF(ISNUMBER(SEARCH(P$1,raw[[#This Row],[active years]])),1,"")</f>
        <v/>
      </c>
      <c r="Q5159" t="str">
        <f>IF(ISNUMBER(SEARCH(Q$1,raw[[#This Row],[active years]])),1,"")</f>
        <v/>
      </c>
      <c r="R5159" t="str">
        <f>IF(ISNUMBER(SEARCH(R$1,raw[[#This Row],[active years]])),1,"")</f>
        <v/>
      </c>
      <c r="S5159" t="str">
        <f>IF(ISNUMBER(SEARCH(S$1,raw[[#This Row],[active years]])),1,"")</f>
        <v/>
      </c>
      <c r="T5159" t="str">
        <f>IF(ISNUMBER(SEARCH(T$1,raw[[#This Row],[active years]])),1,"")</f>
        <v/>
      </c>
      <c r="U5159" t="str">
        <f>IF(ISNUMBER(SEARCH(U$1,raw[[#This Row],[active years]])),1,"")</f>
        <v/>
      </c>
      <c r="V5159" t="str">
        <f>IF(ISNUMBER(SEARCH(V$1,raw[[#This Row],[active years]])),1,"")</f>
        <v/>
      </c>
      <c r="W5159" t="str">
        <f>IF(ISNUMBER(SEARCH(W$1,raw[[#This Row],[active years]])),1,"")</f>
        <v/>
      </c>
      <c r="X5159" t="str">
        <f>IF(ISNUMBER(SEARCH(X$1,raw[[#This Row],[active years]])),1,"")</f>
        <v/>
      </c>
      <c r="Y5159" t="str">
        <f>IF(ISNUMBER(SEARCH(Y$1,raw[[#This Row],[active years]])),1,"")</f>
        <v/>
      </c>
      <c r="Z5159" t="str">
        <f>IF(ISNUMBER(SEARCH(Z$1,raw[[#This Row],[active years]])),1,"")</f>
        <v/>
      </c>
      <c r="AA5159">
        <f>IF(ISNUMBER(SEARCH(AA$1,raw[[#This Row],[active years]])),1,"")</f>
        <v>1</v>
      </c>
    </row>
    <row r="5160" spans="1:27" x14ac:dyDescent="0.45">
      <c r="A5160">
        <f>raw[team]</f>
        <v>6006</v>
      </c>
      <c r="B5160">
        <f>raw[rookie year]</f>
        <v>2016</v>
      </c>
      <c r="C5160" t="str">
        <f>IF(ISNUMBER(SEARCH(C$1,raw[[#This Row],[active years]])),1,"")</f>
        <v/>
      </c>
      <c r="D5160" t="str">
        <f>IF(ISNUMBER(SEARCH(D$1,raw[[#This Row],[active years]])),1,"")</f>
        <v/>
      </c>
      <c r="E5160" t="str">
        <f>IF(ISNUMBER(SEARCH(E$1,raw[[#This Row],[active years]])),1,"")</f>
        <v/>
      </c>
      <c r="F5160" t="str">
        <f>IF(ISNUMBER(SEARCH(F$1,raw[[#This Row],[active years]])),1,"")</f>
        <v/>
      </c>
      <c r="G5160" t="str">
        <f>IF(ISNUMBER(SEARCH(G$1,raw[[#This Row],[active years]])),1,"")</f>
        <v/>
      </c>
      <c r="H5160" t="str">
        <f>IF(ISNUMBER(SEARCH(H$1,raw[[#This Row],[active years]])),1,"")</f>
        <v/>
      </c>
      <c r="I5160" t="str">
        <f>IF(ISNUMBER(SEARCH(I$1,raw[[#This Row],[active years]])),1,"")</f>
        <v/>
      </c>
      <c r="J5160" t="str">
        <f>IF(ISNUMBER(SEARCH(J$1,raw[[#This Row],[active years]])),1,"")</f>
        <v/>
      </c>
      <c r="K5160" t="str">
        <f>IF(ISNUMBER(SEARCH(K$1,raw[[#This Row],[active years]])),1,"")</f>
        <v/>
      </c>
      <c r="L5160" t="str">
        <f>IF(ISNUMBER(SEARCH(L$1,raw[[#This Row],[active years]])),1,"")</f>
        <v/>
      </c>
      <c r="M5160" t="str">
        <f>IF(ISNUMBER(SEARCH(M$1,raw[[#This Row],[active years]])),1,"")</f>
        <v/>
      </c>
      <c r="N5160" t="str">
        <f>IF(ISNUMBER(SEARCH(N$1,raw[[#This Row],[active years]])),1,"")</f>
        <v/>
      </c>
      <c r="O5160" t="str">
        <f>IF(ISNUMBER(SEARCH(O$1,raw[[#This Row],[active years]])),1,"")</f>
        <v/>
      </c>
      <c r="P5160" t="str">
        <f>IF(ISNUMBER(SEARCH(P$1,raw[[#This Row],[active years]])),1,"")</f>
        <v/>
      </c>
      <c r="Q5160" t="str">
        <f>IF(ISNUMBER(SEARCH(Q$1,raw[[#This Row],[active years]])),1,"")</f>
        <v/>
      </c>
      <c r="R5160" t="str">
        <f>IF(ISNUMBER(SEARCH(R$1,raw[[#This Row],[active years]])),1,"")</f>
        <v/>
      </c>
      <c r="S5160" t="str">
        <f>IF(ISNUMBER(SEARCH(S$1,raw[[#This Row],[active years]])),1,"")</f>
        <v/>
      </c>
      <c r="T5160" t="str">
        <f>IF(ISNUMBER(SEARCH(T$1,raw[[#This Row],[active years]])),1,"")</f>
        <v/>
      </c>
      <c r="U5160" t="str">
        <f>IF(ISNUMBER(SEARCH(U$1,raw[[#This Row],[active years]])),1,"")</f>
        <v/>
      </c>
      <c r="V5160" t="str">
        <f>IF(ISNUMBER(SEARCH(V$1,raw[[#This Row],[active years]])),1,"")</f>
        <v/>
      </c>
      <c r="W5160" t="str">
        <f>IF(ISNUMBER(SEARCH(W$1,raw[[#This Row],[active years]])),1,"")</f>
        <v/>
      </c>
      <c r="X5160" t="str">
        <f>IF(ISNUMBER(SEARCH(X$1,raw[[#This Row],[active years]])),1,"")</f>
        <v/>
      </c>
      <c r="Y5160" t="str">
        <f>IF(ISNUMBER(SEARCH(Y$1,raw[[#This Row],[active years]])),1,"")</f>
        <v/>
      </c>
      <c r="Z5160" t="str">
        <f>IF(ISNUMBER(SEARCH(Z$1,raw[[#This Row],[active years]])),1,"")</f>
        <v/>
      </c>
      <c r="AA5160">
        <f>IF(ISNUMBER(SEARCH(AA$1,raw[[#This Row],[active years]])),1,"")</f>
        <v>1</v>
      </c>
    </row>
    <row r="5161" spans="1:27" x14ac:dyDescent="0.45">
      <c r="A5161">
        <f>raw[team]</f>
        <v>6007</v>
      </c>
      <c r="B5161">
        <f>raw[rookie year]</f>
        <v>2016</v>
      </c>
      <c r="C5161" t="str">
        <f>IF(ISNUMBER(SEARCH(C$1,raw[[#This Row],[active years]])),1,"")</f>
        <v/>
      </c>
      <c r="D5161" t="str">
        <f>IF(ISNUMBER(SEARCH(D$1,raw[[#This Row],[active years]])),1,"")</f>
        <v/>
      </c>
      <c r="E5161" t="str">
        <f>IF(ISNUMBER(SEARCH(E$1,raw[[#This Row],[active years]])),1,"")</f>
        <v/>
      </c>
      <c r="F5161" t="str">
        <f>IF(ISNUMBER(SEARCH(F$1,raw[[#This Row],[active years]])),1,"")</f>
        <v/>
      </c>
      <c r="G5161" t="str">
        <f>IF(ISNUMBER(SEARCH(G$1,raw[[#This Row],[active years]])),1,"")</f>
        <v/>
      </c>
      <c r="H5161" t="str">
        <f>IF(ISNUMBER(SEARCH(H$1,raw[[#This Row],[active years]])),1,"")</f>
        <v/>
      </c>
      <c r="I5161" t="str">
        <f>IF(ISNUMBER(SEARCH(I$1,raw[[#This Row],[active years]])),1,"")</f>
        <v/>
      </c>
      <c r="J5161" t="str">
        <f>IF(ISNUMBER(SEARCH(J$1,raw[[#This Row],[active years]])),1,"")</f>
        <v/>
      </c>
      <c r="K5161" t="str">
        <f>IF(ISNUMBER(SEARCH(K$1,raw[[#This Row],[active years]])),1,"")</f>
        <v/>
      </c>
      <c r="L5161" t="str">
        <f>IF(ISNUMBER(SEARCH(L$1,raw[[#This Row],[active years]])),1,"")</f>
        <v/>
      </c>
      <c r="M5161" t="str">
        <f>IF(ISNUMBER(SEARCH(M$1,raw[[#This Row],[active years]])),1,"")</f>
        <v/>
      </c>
      <c r="N5161" t="str">
        <f>IF(ISNUMBER(SEARCH(N$1,raw[[#This Row],[active years]])),1,"")</f>
        <v/>
      </c>
      <c r="O5161" t="str">
        <f>IF(ISNUMBER(SEARCH(O$1,raw[[#This Row],[active years]])),1,"")</f>
        <v/>
      </c>
      <c r="P5161" t="str">
        <f>IF(ISNUMBER(SEARCH(P$1,raw[[#This Row],[active years]])),1,"")</f>
        <v/>
      </c>
      <c r="Q5161" t="str">
        <f>IF(ISNUMBER(SEARCH(Q$1,raw[[#This Row],[active years]])),1,"")</f>
        <v/>
      </c>
      <c r="R5161" t="str">
        <f>IF(ISNUMBER(SEARCH(R$1,raw[[#This Row],[active years]])),1,"")</f>
        <v/>
      </c>
      <c r="S5161" t="str">
        <f>IF(ISNUMBER(SEARCH(S$1,raw[[#This Row],[active years]])),1,"")</f>
        <v/>
      </c>
      <c r="T5161" t="str">
        <f>IF(ISNUMBER(SEARCH(T$1,raw[[#This Row],[active years]])),1,"")</f>
        <v/>
      </c>
      <c r="U5161" t="str">
        <f>IF(ISNUMBER(SEARCH(U$1,raw[[#This Row],[active years]])),1,"")</f>
        <v/>
      </c>
      <c r="V5161" t="str">
        <f>IF(ISNUMBER(SEARCH(V$1,raw[[#This Row],[active years]])),1,"")</f>
        <v/>
      </c>
      <c r="W5161" t="str">
        <f>IF(ISNUMBER(SEARCH(W$1,raw[[#This Row],[active years]])),1,"")</f>
        <v/>
      </c>
      <c r="X5161" t="str">
        <f>IF(ISNUMBER(SEARCH(X$1,raw[[#This Row],[active years]])),1,"")</f>
        <v/>
      </c>
      <c r="Y5161" t="str">
        <f>IF(ISNUMBER(SEARCH(Y$1,raw[[#This Row],[active years]])),1,"")</f>
        <v/>
      </c>
      <c r="Z5161" t="str">
        <f>IF(ISNUMBER(SEARCH(Z$1,raw[[#This Row],[active years]])),1,"")</f>
        <v/>
      </c>
      <c r="AA5161">
        <f>IF(ISNUMBER(SEARCH(AA$1,raw[[#This Row],[active years]])),1,"")</f>
        <v>1</v>
      </c>
    </row>
    <row r="5162" spans="1:27" x14ac:dyDescent="0.45">
      <c r="A5162">
        <f>raw[team]</f>
        <v>6008</v>
      </c>
      <c r="B5162">
        <f>raw[rookie year]</f>
        <v>2016</v>
      </c>
      <c r="C5162" t="str">
        <f>IF(ISNUMBER(SEARCH(C$1,raw[[#This Row],[active years]])),1,"")</f>
        <v/>
      </c>
      <c r="D5162" t="str">
        <f>IF(ISNUMBER(SEARCH(D$1,raw[[#This Row],[active years]])),1,"")</f>
        <v/>
      </c>
      <c r="E5162" t="str">
        <f>IF(ISNUMBER(SEARCH(E$1,raw[[#This Row],[active years]])),1,"")</f>
        <v/>
      </c>
      <c r="F5162" t="str">
        <f>IF(ISNUMBER(SEARCH(F$1,raw[[#This Row],[active years]])),1,"")</f>
        <v/>
      </c>
      <c r="G5162" t="str">
        <f>IF(ISNUMBER(SEARCH(G$1,raw[[#This Row],[active years]])),1,"")</f>
        <v/>
      </c>
      <c r="H5162" t="str">
        <f>IF(ISNUMBER(SEARCH(H$1,raw[[#This Row],[active years]])),1,"")</f>
        <v/>
      </c>
      <c r="I5162" t="str">
        <f>IF(ISNUMBER(SEARCH(I$1,raw[[#This Row],[active years]])),1,"")</f>
        <v/>
      </c>
      <c r="J5162" t="str">
        <f>IF(ISNUMBER(SEARCH(J$1,raw[[#This Row],[active years]])),1,"")</f>
        <v/>
      </c>
      <c r="K5162" t="str">
        <f>IF(ISNUMBER(SEARCH(K$1,raw[[#This Row],[active years]])),1,"")</f>
        <v/>
      </c>
      <c r="L5162" t="str">
        <f>IF(ISNUMBER(SEARCH(L$1,raw[[#This Row],[active years]])),1,"")</f>
        <v/>
      </c>
      <c r="M5162" t="str">
        <f>IF(ISNUMBER(SEARCH(M$1,raw[[#This Row],[active years]])),1,"")</f>
        <v/>
      </c>
      <c r="N5162" t="str">
        <f>IF(ISNUMBER(SEARCH(N$1,raw[[#This Row],[active years]])),1,"")</f>
        <v/>
      </c>
      <c r="O5162" t="str">
        <f>IF(ISNUMBER(SEARCH(O$1,raw[[#This Row],[active years]])),1,"")</f>
        <v/>
      </c>
      <c r="P5162" t="str">
        <f>IF(ISNUMBER(SEARCH(P$1,raw[[#This Row],[active years]])),1,"")</f>
        <v/>
      </c>
      <c r="Q5162" t="str">
        <f>IF(ISNUMBER(SEARCH(Q$1,raw[[#This Row],[active years]])),1,"")</f>
        <v/>
      </c>
      <c r="R5162" t="str">
        <f>IF(ISNUMBER(SEARCH(R$1,raw[[#This Row],[active years]])),1,"")</f>
        <v/>
      </c>
      <c r="S5162" t="str">
        <f>IF(ISNUMBER(SEARCH(S$1,raw[[#This Row],[active years]])),1,"")</f>
        <v/>
      </c>
      <c r="T5162" t="str">
        <f>IF(ISNUMBER(SEARCH(T$1,raw[[#This Row],[active years]])),1,"")</f>
        <v/>
      </c>
      <c r="U5162" t="str">
        <f>IF(ISNUMBER(SEARCH(U$1,raw[[#This Row],[active years]])),1,"")</f>
        <v/>
      </c>
      <c r="V5162" t="str">
        <f>IF(ISNUMBER(SEARCH(V$1,raw[[#This Row],[active years]])),1,"")</f>
        <v/>
      </c>
      <c r="W5162" t="str">
        <f>IF(ISNUMBER(SEARCH(W$1,raw[[#This Row],[active years]])),1,"")</f>
        <v/>
      </c>
      <c r="X5162" t="str">
        <f>IF(ISNUMBER(SEARCH(X$1,raw[[#This Row],[active years]])),1,"")</f>
        <v/>
      </c>
      <c r="Y5162" t="str">
        <f>IF(ISNUMBER(SEARCH(Y$1,raw[[#This Row],[active years]])),1,"")</f>
        <v/>
      </c>
      <c r="Z5162" t="str">
        <f>IF(ISNUMBER(SEARCH(Z$1,raw[[#This Row],[active years]])),1,"")</f>
        <v/>
      </c>
      <c r="AA5162">
        <f>IF(ISNUMBER(SEARCH(AA$1,raw[[#This Row],[active years]])),1,"")</f>
        <v>1</v>
      </c>
    </row>
    <row r="5163" spans="1:27" x14ac:dyDescent="0.45">
      <c r="A5163">
        <f>raw[team]</f>
        <v>6009</v>
      </c>
      <c r="B5163">
        <f>raw[rookie year]</f>
        <v>2016</v>
      </c>
      <c r="C5163" t="str">
        <f>IF(ISNUMBER(SEARCH(C$1,raw[[#This Row],[active years]])),1,"")</f>
        <v/>
      </c>
      <c r="D5163" t="str">
        <f>IF(ISNUMBER(SEARCH(D$1,raw[[#This Row],[active years]])),1,"")</f>
        <v/>
      </c>
      <c r="E5163" t="str">
        <f>IF(ISNUMBER(SEARCH(E$1,raw[[#This Row],[active years]])),1,"")</f>
        <v/>
      </c>
      <c r="F5163" t="str">
        <f>IF(ISNUMBER(SEARCH(F$1,raw[[#This Row],[active years]])),1,"")</f>
        <v/>
      </c>
      <c r="G5163" t="str">
        <f>IF(ISNUMBER(SEARCH(G$1,raw[[#This Row],[active years]])),1,"")</f>
        <v/>
      </c>
      <c r="H5163" t="str">
        <f>IF(ISNUMBER(SEARCH(H$1,raw[[#This Row],[active years]])),1,"")</f>
        <v/>
      </c>
      <c r="I5163" t="str">
        <f>IF(ISNUMBER(SEARCH(I$1,raw[[#This Row],[active years]])),1,"")</f>
        <v/>
      </c>
      <c r="J5163" t="str">
        <f>IF(ISNUMBER(SEARCH(J$1,raw[[#This Row],[active years]])),1,"")</f>
        <v/>
      </c>
      <c r="K5163" t="str">
        <f>IF(ISNUMBER(SEARCH(K$1,raw[[#This Row],[active years]])),1,"")</f>
        <v/>
      </c>
      <c r="L5163" t="str">
        <f>IF(ISNUMBER(SEARCH(L$1,raw[[#This Row],[active years]])),1,"")</f>
        <v/>
      </c>
      <c r="M5163" t="str">
        <f>IF(ISNUMBER(SEARCH(M$1,raw[[#This Row],[active years]])),1,"")</f>
        <v/>
      </c>
      <c r="N5163" t="str">
        <f>IF(ISNUMBER(SEARCH(N$1,raw[[#This Row],[active years]])),1,"")</f>
        <v/>
      </c>
      <c r="O5163" t="str">
        <f>IF(ISNUMBER(SEARCH(O$1,raw[[#This Row],[active years]])),1,"")</f>
        <v/>
      </c>
      <c r="P5163" t="str">
        <f>IF(ISNUMBER(SEARCH(P$1,raw[[#This Row],[active years]])),1,"")</f>
        <v/>
      </c>
      <c r="Q5163" t="str">
        <f>IF(ISNUMBER(SEARCH(Q$1,raw[[#This Row],[active years]])),1,"")</f>
        <v/>
      </c>
      <c r="R5163" t="str">
        <f>IF(ISNUMBER(SEARCH(R$1,raw[[#This Row],[active years]])),1,"")</f>
        <v/>
      </c>
      <c r="S5163" t="str">
        <f>IF(ISNUMBER(SEARCH(S$1,raw[[#This Row],[active years]])),1,"")</f>
        <v/>
      </c>
      <c r="T5163" t="str">
        <f>IF(ISNUMBER(SEARCH(T$1,raw[[#This Row],[active years]])),1,"")</f>
        <v/>
      </c>
      <c r="U5163" t="str">
        <f>IF(ISNUMBER(SEARCH(U$1,raw[[#This Row],[active years]])),1,"")</f>
        <v/>
      </c>
      <c r="V5163" t="str">
        <f>IF(ISNUMBER(SEARCH(V$1,raw[[#This Row],[active years]])),1,"")</f>
        <v/>
      </c>
      <c r="W5163" t="str">
        <f>IF(ISNUMBER(SEARCH(W$1,raw[[#This Row],[active years]])),1,"")</f>
        <v/>
      </c>
      <c r="X5163" t="str">
        <f>IF(ISNUMBER(SEARCH(X$1,raw[[#This Row],[active years]])),1,"")</f>
        <v/>
      </c>
      <c r="Y5163" t="str">
        <f>IF(ISNUMBER(SEARCH(Y$1,raw[[#This Row],[active years]])),1,"")</f>
        <v/>
      </c>
      <c r="Z5163" t="str">
        <f>IF(ISNUMBER(SEARCH(Z$1,raw[[#This Row],[active years]])),1,"")</f>
        <v/>
      </c>
      <c r="AA5163">
        <f>IF(ISNUMBER(SEARCH(AA$1,raw[[#This Row],[active years]])),1,"")</f>
        <v>1</v>
      </c>
    </row>
    <row r="5164" spans="1:27" x14ac:dyDescent="0.45">
      <c r="A5164">
        <f>raw[team]</f>
        <v>6010</v>
      </c>
      <c r="B5164">
        <f>raw[rookie year]</f>
        <v>2016</v>
      </c>
      <c r="C5164" t="str">
        <f>IF(ISNUMBER(SEARCH(C$1,raw[[#This Row],[active years]])),1,"")</f>
        <v/>
      </c>
      <c r="D5164" t="str">
        <f>IF(ISNUMBER(SEARCH(D$1,raw[[#This Row],[active years]])),1,"")</f>
        <v/>
      </c>
      <c r="E5164" t="str">
        <f>IF(ISNUMBER(SEARCH(E$1,raw[[#This Row],[active years]])),1,"")</f>
        <v/>
      </c>
      <c r="F5164" t="str">
        <f>IF(ISNUMBER(SEARCH(F$1,raw[[#This Row],[active years]])),1,"")</f>
        <v/>
      </c>
      <c r="G5164" t="str">
        <f>IF(ISNUMBER(SEARCH(G$1,raw[[#This Row],[active years]])),1,"")</f>
        <v/>
      </c>
      <c r="H5164" t="str">
        <f>IF(ISNUMBER(SEARCH(H$1,raw[[#This Row],[active years]])),1,"")</f>
        <v/>
      </c>
      <c r="I5164" t="str">
        <f>IF(ISNUMBER(SEARCH(I$1,raw[[#This Row],[active years]])),1,"")</f>
        <v/>
      </c>
      <c r="J5164" t="str">
        <f>IF(ISNUMBER(SEARCH(J$1,raw[[#This Row],[active years]])),1,"")</f>
        <v/>
      </c>
      <c r="K5164" t="str">
        <f>IF(ISNUMBER(SEARCH(K$1,raw[[#This Row],[active years]])),1,"")</f>
        <v/>
      </c>
      <c r="L5164" t="str">
        <f>IF(ISNUMBER(SEARCH(L$1,raw[[#This Row],[active years]])),1,"")</f>
        <v/>
      </c>
      <c r="M5164" t="str">
        <f>IF(ISNUMBER(SEARCH(M$1,raw[[#This Row],[active years]])),1,"")</f>
        <v/>
      </c>
      <c r="N5164" t="str">
        <f>IF(ISNUMBER(SEARCH(N$1,raw[[#This Row],[active years]])),1,"")</f>
        <v/>
      </c>
      <c r="O5164" t="str">
        <f>IF(ISNUMBER(SEARCH(O$1,raw[[#This Row],[active years]])),1,"")</f>
        <v/>
      </c>
      <c r="P5164" t="str">
        <f>IF(ISNUMBER(SEARCH(P$1,raw[[#This Row],[active years]])),1,"")</f>
        <v/>
      </c>
      <c r="Q5164" t="str">
        <f>IF(ISNUMBER(SEARCH(Q$1,raw[[#This Row],[active years]])),1,"")</f>
        <v/>
      </c>
      <c r="R5164" t="str">
        <f>IF(ISNUMBER(SEARCH(R$1,raw[[#This Row],[active years]])),1,"")</f>
        <v/>
      </c>
      <c r="S5164" t="str">
        <f>IF(ISNUMBER(SEARCH(S$1,raw[[#This Row],[active years]])),1,"")</f>
        <v/>
      </c>
      <c r="T5164" t="str">
        <f>IF(ISNUMBER(SEARCH(T$1,raw[[#This Row],[active years]])),1,"")</f>
        <v/>
      </c>
      <c r="U5164" t="str">
        <f>IF(ISNUMBER(SEARCH(U$1,raw[[#This Row],[active years]])),1,"")</f>
        <v/>
      </c>
      <c r="V5164" t="str">
        <f>IF(ISNUMBER(SEARCH(V$1,raw[[#This Row],[active years]])),1,"")</f>
        <v/>
      </c>
      <c r="W5164" t="str">
        <f>IF(ISNUMBER(SEARCH(W$1,raw[[#This Row],[active years]])),1,"")</f>
        <v/>
      </c>
      <c r="X5164" t="str">
        <f>IF(ISNUMBER(SEARCH(X$1,raw[[#This Row],[active years]])),1,"")</f>
        <v/>
      </c>
      <c r="Y5164" t="str">
        <f>IF(ISNUMBER(SEARCH(Y$1,raw[[#This Row],[active years]])),1,"")</f>
        <v/>
      </c>
      <c r="Z5164" t="str">
        <f>IF(ISNUMBER(SEARCH(Z$1,raw[[#This Row],[active years]])),1,"")</f>
        <v/>
      </c>
      <c r="AA5164">
        <f>IF(ISNUMBER(SEARCH(AA$1,raw[[#This Row],[active years]])),1,"")</f>
        <v>1</v>
      </c>
    </row>
    <row r="5165" spans="1:27" x14ac:dyDescent="0.45">
      <c r="A5165">
        <f>raw[team]</f>
        <v>6011</v>
      </c>
      <c r="B5165">
        <f>raw[rookie year]</f>
        <v>2016</v>
      </c>
      <c r="C5165" t="str">
        <f>IF(ISNUMBER(SEARCH(C$1,raw[[#This Row],[active years]])),1,"")</f>
        <v/>
      </c>
      <c r="D5165" t="str">
        <f>IF(ISNUMBER(SEARCH(D$1,raw[[#This Row],[active years]])),1,"")</f>
        <v/>
      </c>
      <c r="E5165" t="str">
        <f>IF(ISNUMBER(SEARCH(E$1,raw[[#This Row],[active years]])),1,"")</f>
        <v/>
      </c>
      <c r="F5165" t="str">
        <f>IF(ISNUMBER(SEARCH(F$1,raw[[#This Row],[active years]])),1,"")</f>
        <v/>
      </c>
      <c r="G5165" t="str">
        <f>IF(ISNUMBER(SEARCH(G$1,raw[[#This Row],[active years]])),1,"")</f>
        <v/>
      </c>
      <c r="H5165" t="str">
        <f>IF(ISNUMBER(SEARCH(H$1,raw[[#This Row],[active years]])),1,"")</f>
        <v/>
      </c>
      <c r="I5165" t="str">
        <f>IF(ISNUMBER(SEARCH(I$1,raw[[#This Row],[active years]])),1,"")</f>
        <v/>
      </c>
      <c r="J5165" t="str">
        <f>IF(ISNUMBER(SEARCH(J$1,raw[[#This Row],[active years]])),1,"")</f>
        <v/>
      </c>
      <c r="K5165" t="str">
        <f>IF(ISNUMBER(SEARCH(K$1,raw[[#This Row],[active years]])),1,"")</f>
        <v/>
      </c>
      <c r="L5165" t="str">
        <f>IF(ISNUMBER(SEARCH(L$1,raw[[#This Row],[active years]])),1,"")</f>
        <v/>
      </c>
      <c r="M5165" t="str">
        <f>IF(ISNUMBER(SEARCH(M$1,raw[[#This Row],[active years]])),1,"")</f>
        <v/>
      </c>
      <c r="N5165" t="str">
        <f>IF(ISNUMBER(SEARCH(N$1,raw[[#This Row],[active years]])),1,"")</f>
        <v/>
      </c>
      <c r="O5165" t="str">
        <f>IF(ISNUMBER(SEARCH(O$1,raw[[#This Row],[active years]])),1,"")</f>
        <v/>
      </c>
      <c r="P5165" t="str">
        <f>IF(ISNUMBER(SEARCH(P$1,raw[[#This Row],[active years]])),1,"")</f>
        <v/>
      </c>
      <c r="Q5165" t="str">
        <f>IF(ISNUMBER(SEARCH(Q$1,raw[[#This Row],[active years]])),1,"")</f>
        <v/>
      </c>
      <c r="R5165" t="str">
        <f>IF(ISNUMBER(SEARCH(R$1,raw[[#This Row],[active years]])),1,"")</f>
        <v/>
      </c>
      <c r="S5165" t="str">
        <f>IF(ISNUMBER(SEARCH(S$1,raw[[#This Row],[active years]])),1,"")</f>
        <v/>
      </c>
      <c r="T5165" t="str">
        <f>IF(ISNUMBER(SEARCH(T$1,raw[[#This Row],[active years]])),1,"")</f>
        <v/>
      </c>
      <c r="U5165" t="str">
        <f>IF(ISNUMBER(SEARCH(U$1,raw[[#This Row],[active years]])),1,"")</f>
        <v/>
      </c>
      <c r="V5165" t="str">
        <f>IF(ISNUMBER(SEARCH(V$1,raw[[#This Row],[active years]])),1,"")</f>
        <v/>
      </c>
      <c r="W5165" t="str">
        <f>IF(ISNUMBER(SEARCH(W$1,raw[[#This Row],[active years]])),1,"")</f>
        <v/>
      </c>
      <c r="X5165" t="str">
        <f>IF(ISNUMBER(SEARCH(X$1,raw[[#This Row],[active years]])),1,"")</f>
        <v/>
      </c>
      <c r="Y5165" t="str">
        <f>IF(ISNUMBER(SEARCH(Y$1,raw[[#This Row],[active years]])),1,"")</f>
        <v/>
      </c>
      <c r="Z5165" t="str">
        <f>IF(ISNUMBER(SEARCH(Z$1,raw[[#This Row],[active years]])),1,"")</f>
        <v/>
      </c>
      <c r="AA5165">
        <f>IF(ISNUMBER(SEARCH(AA$1,raw[[#This Row],[active years]])),1,"")</f>
        <v>1</v>
      </c>
    </row>
    <row r="5166" spans="1:27" x14ac:dyDescent="0.45">
      <c r="A5166">
        <f>raw[team]</f>
        <v>6012</v>
      </c>
      <c r="B5166">
        <f>raw[rookie year]</f>
        <v>2016</v>
      </c>
      <c r="C5166" t="str">
        <f>IF(ISNUMBER(SEARCH(C$1,raw[[#This Row],[active years]])),1,"")</f>
        <v/>
      </c>
      <c r="D5166" t="str">
        <f>IF(ISNUMBER(SEARCH(D$1,raw[[#This Row],[active years]])),1,"")</f>
        <v/>
      </c>
      <c r="E5166" t="str">
        <f>IF(ISNUMBER(SEARCH(E$1,raw[[#This Row],[active years]])),1,"")</f>
        <v/>
      </c>
      <c r="F5166" t="str">
        <f>IF(ISNUMBER(SEARCH(F$1,raw[[#This Row],[active years]])),1,"")</f>
        <v/>
      </c>
      <c r="G5166" t="str">
        <f>IF(ISNUMBER(SEARCH(G$1,raw[[#This Row],[active years]])),1,"")</f>
        <v/>
      </c>
      <c r="H5166" t="str">
        <f>IF(ISNUMBER(SEARCH(H$1,raw[[#This Row],[active years]])),1,"")</f>
        <v/>
      </c>
      <c r="I5166" t="str">
        <f>IF(ISNUMBER(SEARCH(I$1,raw[[#This Row],[active years]])),1,"")</f>
        <v/>
      </c>
      <c r="J5166" t="str">
        <f>IF(ISNUMBER(SEARCH(J$1,raw[[#This Row],[active years]])),1,"")</f>
        <v/>
      </c>
      <c r="K5166" t="str">
        <f>IF(ISNUMBER(SEARCH(K$1,raw[[#This Row],[active years]])),1,"")</f>
        <v/>
      </c>
      <c r="L5166" t="str">
        <f>IF(ISNUMBER(SEARCH(L$1,raw[[#This Row],[active years]])),1,"")</f>
        <v/>
      </c>
      <c r="M5166" t="str">
        <f>IF(ISNUMBER(SEARCH(M$1,raw[[#This Row],[active years]])),1,"")</f>
        <v/>
      </c>
      <c r="N5166" t="str">
        <f>IF(ISNUMBER(SEARCH(N$1,raw[[#This Row],[active years]])),1,"")</f>
        <v/>
      </c>
      <c r="O5166" t="str">
        <f>IF(ISNUMBER(SEARCH(O$1,raw[[#This Row],[active years]])),1,"")</f>
        <v/>
      </c>
      <c r="P5166" t="str">
        <f>IF(ISNUMBER(SEARCH(P$1,raw[[#This Row],[active years]])),1,"")</f>
        <v/>
      </c>
      <c r="Q5166" t="str">
        <f>IF(ISNUMBER(SEARCH(Q$1,raw[[#This Row],[active years]])),1,"")</f>
        <v/>
      </c>
      <c r="R5166" t="str">
        <f>IF(ISNUMBER(SEARCH(R$1,raw[[#This Row],[active years]])),1,"")</f>
        <v/>
      </c>
      <c r="S5166" t="str">
        <f>IF(ISNUMBER(SEARCH(S$1,raw[[#This Row],[active years]])),1,"")</f>
        <v/>
      </c>
      <c r="T5166" t="str">
        <f>IF(ISNUMBER(SEARCH(T$1,raw[[#This Row],[active years]])),1,"")</f>
        <v/>
      </c>
      <c r="U5166" t="str">
        <f>IF(ISNUMBER(SEARCH(U$1,raw[[#This Row],[active years]])),1,"")</f>
        <v/>
      </c>
      <c r="V5166" t="str">
        <f>IF(ISNUMBER(SEARCH(V$1,raw[[#This Row],[active years]])),1,"")</f>
        <v/>
      </c>
      <c r="W5166" t="str">
        <f>IF(ISNUMBER(SEARCH(W$1,raw[[#This Row],[active years]])),1,"")</f>
        <v/>
      </c>
      <c r="X5166" t="str">
        <f>IF(ISNUMBER(SEARCH(X$1,raw[[#This Row],[active years]])),1,"")</f>
        <v/>
      </c>
      <c r="Y5166" t="str">
        <f>IF(ISNUMBER(SEARCH(Y$1,raw[[#This Row],[active years]])),1,"")</f>
        <v/>
      </c>
      <c r="Z5166" t="str">
        <f>IF(ISNUMBER(SEARCH(Z$1,raw[[#This Row],[active years]])),1,"")</f>
        <v/>
      </c>
      <c r="AA5166">
        <f>IF(ISNUMBER(SEARCH(AA$1,raw[[#This Row],[active years]])),1,"")</f>
        <v>1</v>
      </c>
    </row>
    <row r="5167" spans="1:27" x14ac:dyDescent="0.45">
      <c r="A5167">
        <f>raw[team]</f>
        <v>6013</v>
      </c>
      <c r="B5167">
        <f>raw[rookie year]</f>
        <v>2016</v>
      </c>
      <c r="C5167" t="str">
        <f>IF(ISNUMBER(SEARCH(C$1,raw[[#This Row],[active years]])),1,"")</f>
        <v/>
      </c>
      <c r="D5167" t="str">
        <f>IF(ISNUMBER(SEARCH(D$1,raw[[#This Row],[active years]])),1,"")</f>
        <v/>
      </c>
      <c r="E5167" t="str">
        <f>IF(ISNUMBER(SEARCH(E$1,raw[[#This Row],[active years]])),1,"")</f>
        <v/>
      </c>
      <c r="F5167" t="str">
        <f>IF(ISNUMBER(SEARCH(F$1,raw[[#This Row],[active years]])),1,"")</f>
        <v/>
      </c>
      <c r="G5167" t="str">
        <f>IF(ISNUMBER(SEARCH(G$1,raw[[#This Row],[active years]])),1,"")</f>
        <v/>
      </c>
      <c r="H5167" t="str">
        <f>IF(ISNUMBER(SEARCH(H$1,raw[[#This Row],[active years]])),1,"")</f>
        <v/>
      </c>
      <c r="I5167" t="str">
        <f>IF(ISNUMBER(SEARCH(I$1,raw[[#This Row],[active years]])),1,"")</f>
        <v/>
      </c>
      <c r="J5167" t="str">
        <f>IF(ISNUMBER(SEARCH(J$1,raw[[#This Row],[active years]])),1,"")</f>
        <v/>
      </c>
      <c r="K5167" t="str">
        <f>IF(ISNUMBER(SEARCH(K$1,raw[[#This Row],[active years]])),1,"")</f>
        <v/>
      </c>
      <c r="L5167" t="str">
        <f>IF(ISNUMBER(SEARCH(L$1,raw[[#This Row],[active years]])),1,"")</f>
        <v/>
      </c>
      <c r="M5167" t="str">
        <f>IF(ISNUMBER(SEARCH(M$1,raw[[#This Row],[active years]])),1,"")</f>
        <v/>
      </c>
      <c r="N5167" t="str">
        <f>IF(ISNUMBER(SEARCH(N$1,raw[[#This Row],[active years]])),1,"")</f>
        <v/>
      </c>
      <c r="O5167" t="str">
        <f>IF(ISNUMBER(SEARCH(O$1,raw[[#This Row],[active years]])),1,"")</f>
        <v/>
      </c>
      <c r="P5167" t="str">
        <f>IF(ISNUMBER(SEARCH(P$1,raw[[#This Row],[active years]])),1,"")</f>
        <v/>
      </c>
      <c r="Q5167" t="str">
        <f>IF(ISNUMBER(SEARCH(Q$1,raw[[#This Row],[active years]])),1,"")</f>
        <v/>
      </c>
      <c r="R5167" t="str">
        <f>IF(ISNUMBER(SEARCH(R$1,raw[[#This Row],[active years]])),1,"")</f>
        <v/>
      </c>
      <c r="S5167" t="str">
        <f>IF(ISNUMBER(SEARCH(S$1,raw[[#This Row],[active years]])),1,"")</f>
        <v/>
      </c>
      <c r="T5167" t="str">
        <f>IF(ISNUMBER(SEARCH(T$1,raw[[#This Row],[active years]])),1,"")</f>
        <v/>
      </c>
      <c r="U5167" t="str">
        <f>IF(ISNUMBER(SEARCH(U$1,raw[[#This Row],[active years]])),1,"")</f>
        <v/>
      </c>
      <c r="V5167" t="str">
        <f>IF(ISNUMBER(SEARCH(V$1,raw[[#This Row],[active years]])),1,"")</f>
        <v/>
      </c>
      <c r="W5167" t="str">
        <f>IF(ISNUMBER(SEARCH(W$1,raw[[#This Row],[active years]])),1,"")</f>
        <v/>
      </c>
      <c r="X5167" t="str">
        <f>IF(ISNUMBER(SEARCH(X$1,raw[[#This Row],[active years]])),1,"")</f>
        <v/>
      </c>
      <c r="Y5167" t="str">
        <f>IF(ISNUMBER(SEARCH(Y$1,raw[[#This Row],[active years]])),1,"")</f>
        <v/>
      </c>
      <c r="Z5167" t="str">
        <f>IF(ISNUMBER(SEARCH(Z$1,raw[[#This Row],[active years]])),1,"")</f>
        <v/>
      </c>
      <c r="AA5167">
        <f>IF(ISNUMBER(SEARCH(AA$1,raw[[#This Row],[active years]])),1,"")</f>
        <v>1</v>
      </c>
    </row>
    <row r="5168" spans="1:27" x14ac:dyDescent="0.45">
      <c r="A5168">
        <f>raw[team]</f>
        <v>6014</v>
      </c>
      <c r="B5168">
        <f>raw[rookie year]</f>
        <v>2016</v>
      </c>
      <c r="C5168" t="str">
        <f>IF(ISNUMBER(SEARCH(C$1,raw[[#This Row],[active years]])),1,"")</f>
        <v/>
      </c>
      <c r="D5168" t="str">
        <f>IF(ISNUMBER(SEARCH(D$1,raw[[#This Row],[active years]])),1,"")</f>
        <v/>
      </c>
      <c r="E5168" t="str">
        <f>IF(ISNUMBER(SEARCH(E$1,raw[[#This Row],[active years]])),1,"")</f>
        <v/>
      </c>
      <c r="F5168" t="str">
        <f>IF(ISNUMBER(SEARCH(F$1,raw[[#This Row],[active years]])),1,"")</f>
        <v/>
      </c>
      <c r="G5168" t="str">
        <f>IF(ISNUMBER(SEARCH(G$1,raw[[#This Row],[active years]])),1,"")</f>
        <v/>
      </c>
      <c r="H5168" t="str">
        <f>IF(ISNUMBER(SEARCH(H$1,raw[[#This Row],[active years]])),1,"")</f>
        <v/>
      </c>
      <c r="I5168" t="str">
        <f>IF(ISNUMBER(SEARCH(I$1,raw[[#This Row],[active years]])),1,"")</f>
        <v/>
      </c>
      <c r="J5168" t="str">
        <f>IF(ISNUMBER(SEARCH(J$1,raw[[#This Row],[active years]])),1,"")</f>
        <v/>
      </c>
      <c r="K5168" t="str">
        <f>IF(ISNUMBER(SEARCH(K$1,raw[[#This Row],[active years]])),1,"")</f>
        <v/>
      </c>
      <c r="L5168" t="str">
        <f>IF(ISNUMBER(SEARCH(L$1,raw[[#This Row],[active years]])),1,"")</f>
        <v/>
      </c>
      <c r="M5168" t="str">
        <f>IF(ISNUMBER(SEARCH(M$1,raw[[#This Row],[active years]])),1,"")</f>
        <v/>
      </c>
      <c r="N5168" t="str">
        <f>IF(ISNUMBER(SEARCH(N$1,raw[[#This Row],[active years]])),1,"")</f>
        <v/>
      </c>
      <c r="O5168" t="str">
        <f>IF(ISNUMBER(SEARCH(O$1,raw[[#This Row],[active years]])),1,"")</f>
        <v/>
      </c>
      <c r="P5168" t="str">
        <f>IF(ISNUMBER(SEARCH(P$1,raw[[#This Row],[active years]])),1,"")</f>
        <v/>
      </c>
      <c r="Q5168" t="str">
        <f>IF(ISNUMBER(SEARCH(Q$1,raw[[#This Row],[active years]])),1,"")</f>
        <v/>
      </c>
      <c r="R5168" t="str">
        <f>IF(ISNUMBER(SEARCH(R$1,raw[[#This Row],[active years]])),1,"")</f>
        <v/>
      </c>
      <c r="S5168" t="str">
        <f>IF(ISNUMBER(SEARCH(S$1,raw[[#This Row],[active years]])),1,"")</f>
        <v/>
      </c>
      <c r="T5168" t="str">
        <f>IF(ISNUMBER(SEARCH(T$1,raw[[#This Row],[active years]])),1,"")</f>
        <v/>
      </c>
      <c r="U5168" t="str">
        <f>IF(ISNUMBER(SEARCH(U$1,raw[[#This Row],[active years]])),1,"")</f>
        <v/>
      </c>
      <c r="V5168" t="str">
        <f>IF(ISNUMBER(SEARCH(V$1,raw[[#This Row],[active years]])),1,"")</f>
        <v/>
      </c>
      <c r="W5168" t="str">
        <f>IF(ISNUMBER(SEARCH(W$1,raw[[#This Row],[active years]])),1,"")</f>
        <v/>
      </c>
      <c r="X5168" t="str">
        <f>IF(ISNUMBER(SEARCH(X$1,raw[[#This Row],[active years]])),1,"")</f>
        <v/>
      </c>
      <c r="Y5168" t="str">
        <f>IF(ISNUMBER(SEARCH(Y$1,raw[[#This Row],[active years]])),1,"")</f>
        <v/>
      </c>
      <c r="Z5168" t="str">
        <f>IF(ISNUMBER(SEARCH(Z$1,raw[[#This Row],[active years]])),1,"")</f>
        <v/>
      </c>
      <c r="AA5168">
        <f>IF(ISNUMBER(SEARCH(AA$1,raw[[#This Row],[active years]])),1,"")</f>
        <v>1</v>
      </c>
    </row>
    <row r="5169" spans="1:27" x14ac:dyDescent="0.45">
      <c r="A5169">
        <f>raw[team]</f>
        <v>6015</v>
      </c>
      <c r="B5169">
        <f>raw[rookie year]</f>
        <v>2016</v>
      </c>
      <c r="C5169" t="str">
        <f>IF(ISNUMBER(SEARCH(C$1,raw[[#This Row],[active years]])),1,"")</f>
        <v/>
      </c>
      <c r="D5169" t="str">
        <f>IF(ISNUMBER(SEARCH(D$1,raw[[#This Row],[active years]])),1,"")</f>
        <v/>
      </c>
      <c r="E5169" t="str">
        <f>IF(ISNUMBER(SEARCH(E$1,raw[[#This Row],[active years]])),1,"")</f>
        <v/>
      </c>
      <c r="F5169" t="str">
        <f>IF(ISNUMBER(SEARCH(F$1,raw[[#This Row],[active years]])),1,"")</f>
        <v/>
      </c>
      <c r="G5169" t="str">
        <f>IF(ISNUMBER(SEARCH(G$1,raw[[#This Row],[active years]])),1,"")</f>
        <v/>
      </c>
      <c r="H5169" t="str">
        <f>IF(ISNUMBER(SEARCH(H$1,raw[[#This Row],[active years]])),1,"")</f>
        <v/>
      </c>
      <c r="I5169" t="str">
        <f>IF(ISNUMBER(SEARCH(I$1,raw[[#This Row],[active years]])),1,"")</f>
        <v/>
      </c>
      <c r="J5169" t="str">
        <f>IF(ISNUMBER(SEARCH(J$1,raw[[#This Row],[active years]])),1,"")</f>
        <v/>
      </c>
      <c r="K5169" t="str">
        <f>IF(ISNUMBER(SEARCH(K$1,raw[[#This Row],[active years]])),1,"")</f>
        <v/>
      </c>
      <c r="L5169" t="str">
        <f>IF(ISNUMBER(SEARCH(L$1,raw[[#This Row],[active years]])),1,"")</f>
        <v/>
      </c>
      <c r="M5169" t="str">
        <f>IF(ISNUMBER(SEARCH(M$1,raw[[#This Row],[active years]])),1,"")</f>
        <v/>
      </c>
      <c r="N5169" t="str">
        <f>IF(ISNUMBER(SEARCH(N$1,raw[[#This Row],[active years]])),1,"")</f>
        <v/>
      </c>
      <c r="O5169" t="str">
        <f>IF(ISNUMBER(SEARCH(O$1,raw[[#This Row],[active years]])),1,"")</f>
        <v/>
      </c>
      <c r="P5169" t="str">
        <f>IF(ISNUMBER(SEARCH(P$1,raw[[#This Row],[active years]])),1,"")</f>
        <v/>
      </c>
      <c r="Q5169" t="str">
        <f>IF(ISNUMBER(SEARCH(Q$1,raw[[#This Row],[active years]])),1,"")</f>
        <v/>
      </c>
      <c r="R5169" t="str">
        <f>IF(ISNUMBER(SEARCH(R$1,raw[[#This Row],[active years]])),1,"")</f>
        <v/>
      </c>
      <c r="S5169" t="str">
        <f>IF(ISNUMBER(SEARCH(S$1,raw[[#This Row],[active years]])),1,"")</f>
        <v/>
      </c>
      <c r="T5169" t="str">
        <f>IF(ISNUMBER(SEARCH(T$1,raw[[#This Row],[active years]])),1,"")</f>
        <v/>
      </c>
      <c r="U5169" t="str">
        <f>IF(ISNUMBER(SEARCH(U$1,raw[[#This Row],[active years]])),1,"")</f>
        <v/>
      </c>
      <c r="V5169" t="str">
        <f>IF(ISNUMBER(SEARCH(V$1,raw[[#This Row],[active years]])),1,"")</f>
        <v/>
      </c>
      <c r="W5169" t="str">
        <f>IF(ISNUMBER(SEARCH(W$1,raw[[#This Row],[active years]])),1,"")</f>
        <v/>
      </c>
      <c r="X5169" t="str">
        <f>IF(ISNUMBER(SEARCH(X$1,raw[[#This Row],[active years]])),1,"")</f>
        <v/>
      </c>
      <c r="Y5169" t="str">
        <f>IF(ISNUMBER(SEARCH(Y$1,raw[[#This Row],[active years]])),1,"")</f>
        <v/>
      </c>
      <c r="Z5169" t="str">
        <f>IF(ISNUMBER(SEARCH(Z$1,raw[[#This Row],[active years]])),1,"")</f>
        <v/>
      </c>
      <c r="AA5169">
        <f>IF(ISNUMBER(SEARCH(AA$1,raw[[#This Row],[active years]])),1,"")</f>
        <v>1</v>
      </c>
    </row>
    <row r="5170" spans="1:27" x14ac:dyDescent="0.45">
      <c r="A5170">
        <f>raw[team]</f>
        <v>6016</v>
      </c>
      <c r="B5170">
        <f>raw[rookie year]</f>
        <v>2016</v>
      </c>
      <c r="C5170" t="str">
        <f>IF(ISNUMBER(SEARCH(C$1,raw[[#This Row],[active years]])),1,"")</f>
        <v/>
      </c>
      <c r="D5170" t="str">
        <f>IF(ISNUMBER(SEARCH(D$1,raw[[#This Row],[active years]])),1,"")</f>
        <v/>
      </c>
      <c r="E5170" t="str">
        <f>IF(ISNUMBER(SEARCH(E$1,raw[[#This Row],[active years]])),1,"")</f>
        <v/>
      </c>
      <c r="F5170" t="str">
        <f>IF(ISNUMBER(SEARCH(F$1,raw[[#This Row],[active years]])),1,"")</f>
        <v/>
      </c>
      <c r="G5170" t="str">
        <f>IF(ISNUMBER(SEARCH(G$1,raw[[#This Row],[active years]])),1,"")</f>
        <v/>
      </c>
      <c r="H5170" t="str">
        <f>IF(ISNUMBER(SEARCH(H$1,raw[[#This Row],[active years]])),1,"")</f>
        <v/>
      </c>
      <c r="I5170" t="str">
        <f>IF(ISNUMBER(SEARCH(I$1,raw[[#This Row],[active years]])),1,"")</f>
        <v/>
      </c>
      <c r="J5170" t="str">
        <f>IF(ISNUMBER(SEARCH(J$1,raw[[#This Row],[active years]])),1,"")</f>
        <v/>
      </c>
      <c r="K5170" t="str">
        <f>IF(ISNUMBER(SEARCH(K$1,raw[[#This Row],[active years]])),1,"")</f>
        <v/>
      </c>
      <c r="L5170" t="str">
        <f>IF(ISNUMBER(SEARCH(L$1,raw[[#This Row],[active years]])),1,"")</f>
        <v/>
      </c>
      <c r="M5170" t="str">
        <f>IF(ISNUMBER(SEARCH(M$1,raw[[#This Row],[active years]])),1,"")</f>
        <v/>
      </c>
      <c r="N5170" t="str">
        <f>IF(ISNUMBER(SEARCH(N$1,raw[[#This Row],[active years]])),1,"")</f>
        <v/>
      </c>
      <c r="O5170" t="str">
        <f>IF(ISNUMBER(SEARCH(O$1,raw[[#This Row],[active years]])),1,"")</f>
        <v/>
      </c>
      <c r="P5170" t="str">
        <f>IF(ISNUMBER(SEARCH(P$1,raw[[#This Row],[active years]])),1,"")</f>
        <v/>
      </c>
      <c r="Q5170" t="str">
        <f>IF(ISNUMBER(SEARCH(Q$1,raw[[#This Row],[active years]])),1,"")</f>
        <v/>
      </c>
      <c r="R5170" t="str">
        <f>IF(ISNUMBER(SEARCH(R$1,raw[[#This Row],[active years]])),1,"")</f>
        <v/>
      </c>
      <c r="S5170" t="str">
        <f>IF(ISNUMBER(SEARCH(S$1,raw[[#This Row],[active years]])),1,"")</f>
        <v/>
      </c>
      <c r="T5170" t="str">
        <f>IF(ISNUMBER(SEARCH(T$1,raw[[#This Row],[active years]])),1,"")</f>
        <v/>
      </c>
      <c r="U5170" t="str">
        <f>IF(ISNUMBER(SEARCH(U$1,raw[[#This Row],[active years]])),1,"")</f>
        <v/>
      </c>
      <c r="V5170" t="str">
        <f>IF(ISNUMBER(SEARCH(V$1,raw[[#This Row],[active years]])),1,"")</f>
        <v/>
      </c>
      <c r="W5170" t="str">
        <f>IF(ISNUMBER(SEARCH(W$1,raw[[#This Row],[active years]])),1,"")</f>
        <v/>
      </c>
      <c r="X5170" t="str">
        <f>IF(ISNUMBER(SEARCH(X$1,raw[[#This Row],[active years]])),1,"")</f>
        <v/>
      </c>
      <c r="Y5170" t="str">
        <f>IF(ISNUMBER(SEARCH(Y$1,raw[[#This Row],[active years]])),1,"")</f>
        <v/>
      </c>
      <c r="Z5170" t="str">
        <f>IF(ISNUMBER(SEARCH(Z$1,raw[[#This Row],[active years]])),1,"")</f>
        <v/>
      </c>
      <c r="AA5170">
        <f>IF(ISNUMBER(SEARCH(AA$1,raw[[#This Row],[active years]])),1,"")</f>
        <v>1</v>
      </c>
    </row>
    <row r="5171" spans="1:27" x14ac:dyDescent="0.45">
      <c r="A5171">
        <f>raw[team]</f>
        <v>6017</v>
      </c>
      <c r="B5171">
        <f>raw[rookie year]</f>
        <v>2016</v>
      </c>
      <c r="C5171" t="str">
        <f>IF(ISNUMBER(SEARCH(C$1,raw[[#This Row],[active years]])),1,"")</f>
        <v/>
      </c>
      <c r="D5171" t="str">
        <f>IF(ISNUMBER(SEARCH(D$1,raw[[#This Row],[active years]])),1,"")</f>
        <v/>
      </c>
      <c r="E5171" t="str">
        <f>IF(ISNUMBER(SEARCH(E$1,raw[[#This Row],[active years]])),1,"")</f>
        <v/>
      </c>
      <c r="F5171" t="str">
        <f>IF(ISNUMBER(SEARCH(F$1,raw[[#This Row],[active years]])),1,"")</f>
        <v/>
      </c>
      <c r="G5171" t="str">
        <f>IF(ISNUMBER(SEARCH(G$1,raw[[#This Row],[active years]])),1,"")</f>
        <v/>
      </c>
      <c r="H5171" t="str">
        <f>IF(ISNUMBER(SEARCH(H$1,raw[[#This Row],[active years]])),1,"")</f>
        <v/>
      </c>
      <c r="I5171" t="str">
        <f>IF(ISNUMBER(SEARCH(I$1,raw[[#This Row],[active years]])),1,"")</f>
        <v/>
      </c>
      <c r="J5171" t="str">
        <f>IF(ISNUMBER(SEARCH(J$1,raw[[#This Row],[active years]])),1,"")</f>
        <v/>
      </c>
      <c r="K5171" t="str">
        <f>IF(ISNUMBER(SEARCH(K$1,raw[[#This Row],[active years]])),1,"")</f>
        <v/>
      </c>
      <c r="L5171" t="str">
        <f>IF(ISNUMBER(SEARCH(L$1,raw[[#This Row],[active years]])),1,"")</f>
        <v/>
      </c>
      <c r="M5171" t="str">
        <f>IF(ISNUMBER(SEARCH(M$1,raw[[#This Row],[active years]])),1,"")</f>
        <v/>
      </c>
      <c r="N5171" t="str">
        <f>IF(ISNUMBER(SEARCH(N$1,raw[[#This Row],[active years]])),1,"")</f>
        <v/>
      </c>
      <c r="O5171" t="str">
        <f>IF(ISNUMBER(SEARCH(O$1,raw[[#This Row],[active years]])),1,"")</f>
        <v/>
      </c>
      <c r="P5171" t="str">
        <f>IF(ISNUMBER(SEARCH(P$1,raw[[#This Row],[active years]])),1,"")</f>
        <v/>
      </c>
      <c r="Q5171" t="str">
        <f>IF(ISNUMBER(SEARCH(Q$1,raw[[#This Row],[active years]])),1,"")</f>
        <v/>
      </c>
      <c r="R5171" t="str">
        <f>IF(ISNUMBER(SEARCH(R$1,raw[[#This Row],[active years]])),1,"")</f>
        <v/>
      </c>
      <c r="S5171" t="str">
        <f>IF(ISNUMBER(SEARCH(S$1,raw[[#This Row],[active years]])),1,"")</f>
        <v/>
      </c>
      <c r="T5171" t="str">
        <f>IF(ISNUMBER(SEARCH(T$1,raw[[#This Row],[active years]])),1,"")</f>
        <v/>
      </c>
      <c r="U5171" t="str">
        <f>IF(ISNUMBER(SEARCH(U$1,raw[[#This Row],[active years]])),1,"")</f>
        <v/>
      </c>
      <c r="V5171" t="str">
        <f>IF(ISNUMBER(SEARCH(V$1,raw[[#This Row],[active years]])),1,"")</f>
        <v/>
      </c>
      <c r="W5171" t="str">
        <f>IF(ISNUMBER(SEARCH(W$1,raw[[#This Row],[active years]])),1,"")</f>
        <v/>
      </c>
      <c r="X5171" t="str">
        <f>IF(ISNUMBER(SEARCH(X$1,raw[[#This Row],[active years]])),1,"")</f>
        <v/>
      </c>
      <c r="Y5171" t="str">
        <f>IF(ISNUMBER(SEARCH(Y$1,raw[[#This Row],[active years]])),1,"")</f>
        <v/>
      </c>
      <c r="Z5171" t="str">
        <f>IF(ISNUMBER(SEARCH(Z$1,raw[[#This Row],[active years]])),1,"")</f>
        <v/>
      </c>
      <c r="AA5171">
        <f>IF(ISNUMBER(SEARCH(AA$1,raw[[#This Row],[active years]])),1,"")</f>
        <v>1</v>
      </c>
    </row>
    <row r="5172" spans="1:27" x14ac:dyDescent="0.45">
      <c r="A5172">
        <f>raw[team]</f>
        <v>6018</v>
      </c>
      <c r="B5172">
        <f>raw[rookie year]</f>
        <v>2016</v>
      </c>
      <c r="C5172" t="str">
        <f>IF(ISNUMBER(SEARCH(C$1,raw[[#This Row],[active years]])),1,"")</f>
        <v/>
      </c>
      <c r="D5172" t="str">
        <f>IF(ISNUMBER(SEARCH(D$1,raw[[#This Row],[active years]])),1,"")</f>
        <v/>
      </c>
      <c r="E5172" t="str">
        <f>IF(ISNUMBER(SEARCH(E$1,raw[[#This Row],[active years]])),1,"")</f>
        <v/>
      </c>
      <c r="F5172" t="str">
        <f>IF(ISNUMBER(SEARCH(F$1,raw[[#This Row],[active years]])),1,"")</f>
        <v/>
      </c>
      <c r="G5172" t="str">
        <f>IF(ISNUMBER(SEARCH(G$1,raw[[#This Row],[active years]])),1,"")</f>
        <v/>
      </c>
      <c r="H5172" t="str">
        <f>IF(ISNUMBER(SEARCH(H$1,raw[[#This Row],[active years]])),1,"")</f>
        <v/>
      </c>
      <c r="I5172" t="str">
        <f>IF(ISNUMBER(SEARCH(I$1,raw[[#This Row],[active years]])),1,"")</f>
        <v/>
      </c>
      <c r="J5172" t="str">
        <f>IF(ISNUMBER(SEARCH(J$1,raw[[#This Row],[active years]])),1,"")</f>
        <v/>
      </c>
      <c r="K5172" t="str">
        <f>IF(ISNUMBER(SEARCH(K$1,raw[[#This Row],[active years]])),1,"")</f>
        <v/>
      </c>
      <c r="L5172" t="str">
        <f>IF(ISNUMBER(SEARCH(L$1,raw[[#This Row],[active years]])),1,"")</f>
        <v/>
      </c>
      <c r="M5172" t="str">
        <f>IF(ISNUMBER(SEARCH(M$1,raw[[#This Row],[active years]])),1,"")</f>
        <v/>
      </c>
      <c r="N5172" t="str">
        <f>IF(ISNUMBER(SEARCH(N$1,raw[[#This Row],[active years]])),1,"")</f>
        <v/>
      </c>
      <c r="O5172" t="str">
        <f>IF(ISNUMBER(SEARCH(O$1,raw[[#This Row],[active years]])),1,"")</f>
        <v/>
      </c>
      <c r="P5172" t="str">
        <f>IF(ISNUMBER(SEARCH(P$1,raw[[#This Row],[active years]])),1,"")</f>
        <v/>
      </c>
      <c r="Q5172" t="str">
        <f>IF(ISNUMBER(SEARCH(Q$1,raw[[#This Row],[active years]])),1,"")</f>
        <v/>
      </c>
      <c r="R5172" t="str">
        <f>IF(ISNUMBER(SEARCH(R$1,raw[[#This Row],[active years]])),1,"")</f>
        <v/>
      </c>
      <c r="S5172" t="str">
        <f>IF(ISNUMBER(SEARCH(S$1,raw[[#This Row],[active years]])),1,"")</f>
        <v/>
      </c>
      <c r="T5172" t="str">
        <f>IF(ISNUMBER(SEARCH(T$1,raw[[#This Row],[active years]])),1,"")</f>
        <v/>
      </c>
      <c r="U5172" t="str">
        <f>IF(ISNUMBER(SEARCH(U$1,raw[[#This Row],[active years]])),1,"")</f>
        <v/>
      </c>
      <c r="V5172" t="str">
        <f>IF(ISNUMBER(SEARCH(V$1,raw[[#This Row],[active years]])),1,"")</f>
        <v/>
      </c>
      <c r="W5172" t="str">
        <f>IF(ISNUMBER(SEARCH(W$1,raw[[#This Row],[active years]])),1,"")</f>
        <v/>
      </c>
      <c r="X5172" t="str">
        <f>IF(ISNUMBER(SEARCH(X$1,raw[[#This Row],[active years]])),1,"")</f>
        <v/>
      </c>
      <c r="Y5172" t="str">
        <f>IF(ISNUMBER(SEARCH(Y$1,raw[[#This Row],[active years]])),1,"")</f>
        <v/>
      </c>
      <c r="Z5172" t="str">
        <f>IF(ISNUMBER(SEARCH(Z$1,raw[[#This Row],[active years]])),1,"")</f>
        <v/>
      </c>
      <c r="AA5172">
        <f>IF(ISNUMBER(SEARCH(AA$1,raw[[#This Row],[active years]])),1,"")</f>
        <v>1</v>
      </c>
    </row>
    <row r="5173" spans="1:27" x14ac:dyDescent="0.45">
      <c r="A5173">
        <f>raw[team]</f>
        <v>6019</v>
      </c>
      <c r="B5173">
        <f>raw[rookie year]</f>
        <v>2016</v>
      </c>
      <c r="C5173" t="str">
        <f>IF(ISNUMBER(SEARCH(C$1,raw[[#This Row],[active years]])),1,"")</f>
        <v/>
      </c>
      <c r="D5173" t="str">
        <f>IF(ISNUMBER(SEARCH(D$1,raw[[#This Row],[active years]])),1,"")</f>
        <v/>
      </c>
      <c r="E5173" t="str">
        <f>IF(ISNUMBER(SEARCH(E$1,raw[[#This Row],[active years]])),1,"")</f>
        <v/>
      </c>
      <c r="F5173" t="str">
        <f>IF(ISNUMBER(SEARCH(F$1,raw[[#This Row],[active years]])),1,"")</f>
        <v/>
      </c>
      <c r="G5173" t="str">
        <f>IF(ISNUMBER(SEARCH(G$1,raw[[#This Row],[active years]])),1,"")</f>
        <v/>
      </c>
      <c r="H5173" t="str">
        <f>IF(ISNUMBER(SEARCH(H$1,raw[[#This Row],[active years]])),1,"")</f>
        <v/>
      </c>
      <c r="I5173" t="str">
        <f>IF(ISNUMBER(SEARCH(I$1,raw[[#This Row],[active years]])),1,"")</f>
        <v/>
      </c>
      <c r="J5173" t="str">
        <f>IF(ISNUMBER(SEARCH(J$1,raw[[#This Row],[active years]])),1,"")</f>
        <v/>
      </c>
      <c r="K5173" t="str">
        <f>IF(ISNUMBER(SEARCH(K$1,raw[[#This Row],[active years]])),1,"")</f>
        <v/>
      </c>
      <c r="L5173" t="str">
        <f>IF(ISNUMBER(SEARCH(L$1,raw[[#This Row],[active years]])),1,"")</f>
        <v/>
      </c>
      <c r="M5173" t="str">
        <f>IF(ISNUMBER(SEARCH(M$1,raw[[#This Row],[active years]])),1,"")</f>
        <v/>
      </c>
      <c r="N5173" t="str">
        <f>IF(ISNUMBER(SEARCH(N$1,raw[[#This Row],[active years]])),1,"")</f>
        <v/>
      </c>
      <c r="O5173" t="str">
        <f>IF(ISNUMBER(SEARCH(O$1,raw[[#This Row],[active years]])),1,"")</f>
        <v/>
      </c>
      <c r="P5173" t="str">
        <f>IF(ISNUMBER(SEARCH(P$1,raw[[#This Row],[active years]])),1,"")</f>
        <v/>
      </c>
      <c r="Q5173" t="str">
        <f>IF(ISNUMBER(SEARCH(Q$1,raw[[#This Row],[active years]])),1,"")</f>
        <v/>
      </c>
      <c r="R5173" t="str">
        <f>IF(ISNUMBER(SEARCH(R$1,raw[[#This Row],[active years]])),1,"")</f>
        <v/>
      </c>
      <c r="S5173" t="str">
        <f>IF(ISNUMBER(SEARCH(S$1,raw[[#This Row],[active years]])),1,"")</f>
        <v/>
      </c>
      <c r="T5173" t="str">
        <f>IF(ISNUMBER(SEARCH(T$1,raw[[#This Row],[active years]])),1,"")</f>
        <v/>
      </c>
      <c r="U5173" t="str">
        <f>IF(ISNUMBER(SEARCH(U$1,raw[[#This Row],[active years]])),1,"")</f>
        <v/>
      </c>
      <c r="V5173" t="str">
        <f>IF(ISNUMBER(SEARCH(V$1,raw[[#This Row],[active years]])),1,"")</f>
        <v/>
      </c>
      <c r="W5173" t="str">
        <f>IF(ISNUMBER(SEARCH(W$1,raw[[#This Row],[active years]])),1,"")</f>
        <v/>
      </c>
      <c r="X5173" t="str">
        <f>IF(ISNUMBER(SEARCH(X$1,raw[[#This Row],[active years]])),1,"")</f>
        <v/>
      </c>
      <c r="Y5173" t="str">
        <f>IF(ISNUMBER(SEARCH(Y$1,raw[[#This Row],[active years]])),1,"")</f>
        <v/>
      </c>
      <c r="Z5173" t="str">
        <f>IF(ISNUMBER(SEARCH(Z$1,raw[[#This Row],[active years]])),1,"")</f>
        <v/>
      </c>
      <c r="AA5173">
        <f>IF(ISNUMBER(SEARCH(AA$1,raw[[#This Row],[active years]])),1,"")</f>
        <v>1</v>
      </c>
    </row>
    <row r="5174" spans="1:27" x14ac:dyDescent="0.45">
      <c r="A5174">
        <f>raw[team]</f>
        <v>6020</v>
      </c>
      <c r="B5174">
        <f>raw[rookie year]</f>
        <v>2016</v>
      </c>
      <c r="C5174" t="str">
        <f>IF(ISNUMBER(SEARCH(C$1,raw[[#This Row],[active years]])),1,"")</f>
        <v/>
      </c>
      <c r="D5174" t="str">
        <f>IF(ISNUMBER(SEARCH(D$1,raw[[#This Row],[active years]])),1,"")</f>
        <v/>
      </c>
      <c r="E5174" t="str">
        <f>IF(ISNUMBER(SEARCH(E$1,raw[[#This Row],[active years]])),1,"")</f>
        <v/>
      </c>
      <c r="F5174" t="str">
        <f>IF(ISNUMBER(SEARCH(F$1,raw[[#This Row],[active years]])),1,"")</f>
        <v/>
      </c>
      <c r="G5174" t="str">
        <f>IF(ISNUMBER(SEARCH(G$1,raw[[#This Row],[active years]])),1,"")</f>
        <v/>
      </c>
      <c r="H5174" t="str">
        <f>IF(ISNUMBER(SEARCH(H$1,raw[[#This Row],[active years]])),1,"")</f>
        <v/>
      </c>
      <c r="I5174" t="str">
        <f>IF(ISNUMBER(SEARCH(I$1,raw[[#This Row],[active years]])),1,"")</f>
        <v/>
      </c>
      <c r="J5174" t="str">
        <f>IF(ISNUMBER(SEARCH(J$1,raw[[#This Row],[active years]])),1,"")</f>
        <v/>
      </c>
      <c r="K5174" t="str">
        <f>IF(ISNUMBER(SEARCH(K$1,raw[[#This Row],[active years]])),1,"")</f>
        <v/>
      </c>
      <c r="L5174" t="str">
        <f>IF(ISNUMBER(SEARCH(L$1,raw[[#This Row],[active years]])),1,"")</f>
        <v/>
      </c>
      <c r="M5174" t="str">
        <f>IF(ISNUMBER(SEARCH(M$1,raw[[#This Row],[active years]])),1,"")</f>
        <v/>
      </c>
      <c r="N5174" t="str">
        <f>IF(ISNUMBER(SEARCH(N$1,raw[[#This Row],[active years]])),1,"")</f>
        <v/>
      </c>
      <c r="O5174" t="str">
        <f>IF(ISNUMBER(SEARCH(O$1,raw[[#This Row],[active years]])),1,"")</f>
        <v/>
      </c>
      <c r="P5174" t="str">
        <f>IF(ISNUMBER(SEARCH(P$1,raw[[#This Row],[active years]])),1,"")</f>
        <v/>
      </c>
      <c r="Q5174" t="str">
        <f>IF(ISNUMBER(SEARCH(Q$1,raw[[#This Row],[active years]])),1,"")</f>
        <v/>
      </c>
      <c r="R5174" t="str">
        <f>IF(ISNUMBER(SEARCH(R$1,raw[[#This Row],[active years]])),1,"")</f>
        <v/>
      </c>
      <c r="S5174" t="str">
        <f>IF(ISNUMBER(SEARCH(S$1,raw[[#This Row],[active years]])),1,"")</f>
        <v/>
      </c>
      <c r="T5174" t="str">
        <f>IF(ISNUMBER(SEARCH(T$1,raw[[#This Row],[active years]])),1,"")</f>
        <v/>
      </c>
      <c r="U5174" t="str">
        <f>IF(ISNUMBER(SEARCH(U$1,raw[[#This Row],[active years]])),1,"")</f>
        <v/>
      </c>
      <c r="V5174" t="str">
        <f>IF(ISNUMBER(SEARCH(V$1,raw[[#This Row],[active years]])),1,"")</f>
        <v/>
      </c>
      <c r="W5174" t="str">
        <f>IF(ISNUMBER(SEARCH(W$1,raw[[#This Row],[active years]])),1,"")</f>
        <v/>
      </c>
      <c r="X5174" t="str">
        <f>IF(ISNUMBER(SEARCH(X$1,raw[[#This Row],[active years]])),1,"")</f>
        <v/>
      </c>
      <c r="Y5174" t="str">
        <f>IF(ISNUMBER(SEARCH(Y$1,raw[[#This Row],[active years]])),1,"")</f>
        <v/>
      </c>
      <c r="Z5174" t="str">
        <f>IF(ISNUMBER(SEARCH(Z$1,raw[[#This Row],[active years]])),1,"")</f>
        <v/>
      </c>
      <c r="AA5174">
        <f>IF(ISNUMBER(SEARCH(AA$1,raw[[#This Row],[active years]])),1,"")</f>
        <v>1</v>
      </c>
    </row>
    <row r="5175" spans="1:27" x14ac:dyDescent="0.45">
      <c r="A5175">
        <f>raw[team]</f>
        <v>6021</v>
      </c>
      <c r="B5175">
        <f>raw[rookie year]</f>
        <v>2016</v>
      </c>
      <c r="C5175" t="str">
        <f>IF(ISNUMBER(SEARCH(C$1,raw[[#This Row],[active years]])),1,"")</f>
        <v/>
      </c>
      <c r="D5175" t="str">
        <f>IF(ISNUMBER(SEARCH(D$1,raw[[#This Row],[active years]])),1,"")</f>
        <v/>
      </c>
      <c r="E5175" t="str">
        <f>IF(ISNUMBER(SEARCH(E$1,raw[[#This Row],[active years]])),1,"")</f>
        <v/>
      </c>
      <c r="F5175" t="str">
        <f>IF(ISNUMBER(SEARCH(F$1,raw[[#This Row],[active years]])),1,"")</f>
        <v/>
      </c>
      <c r="G5175" t="str">
        <f>IF(ISNUMBER(SEARCH(G$1,raw[[#This Row],[active years]])),1,"")</f>
        <v/>
      </c>
      <c r="H5175" t="str">
        <f>IF(ISNUMBER(SEARCH(H$1,raw[[#This Row],[active years]])),1,"")</f>
        <v/>
      </c>
      <c r="I5175" t="str">
        <f>IF(ISNUMBER(SEARCH(I$1,raw[[#This Row],[active years]])),1,"")</f>
        <v/>
      </c>
      <c r="J5175" t="str">
        <f>IF(ISNUMBER(SEARCH(J$1,raw[[#This Row],[active years]])),1,"")</f>
        <v/>
      </c>
      <c r="K5175" t="str">
        <f>IF(ISNUMBER(SEARCH(K$1,raw[[#This Row],[active years]])),1,"")</f>
        <v/>
      </c>
      <c r="L5175" t="str">
        <f>IF(ISNUMBER(SEARCH(L$1,raw[[#This Row],[active years]])),1,"")</f>
        <v/>
      </c>
      <c r="M5175" t="str">
        <f>IF(ISNUMBER(SEARCH(M$1,raw[[#This Row],[active years]])),1,"")</f>
        <v/>
      </c>
      <c r="N5175" t="str">
        <f>IF(ISNUMBER(SEARCH(N$1,raw[[#This Row],[active years]])),1,"")</f>
        <v/>
      </c>
      <c r="O5175" t="str">
        <f>IF(ISNUMBER(SEARCH(O$1,raw[[#This Row],[active years]])),1,"")</f>
        <v/>
      </c>
      <c r="P5175" t="str">
        <f>IF(ISNUMBER(SEARCH(P$1,raw[[#This Row],[active years]])),1,"")</f>
        <v/>
      </c>
      <c r="Q5175" t="str">
        <f>IF(ISNUMBER(SEARCH(Q$1,raw[[#This Row],[active years]])),1,"")</f>
        <v/>
      </c>
      <c r="R5175" t="str">
        <f>IF(ISNUMBER(SEARCH(R$1,raw[[#This Row],[active years]])),1,"")</f>
        <v/>
      </c>
      <c r="S5175" t="str">
        <f>IF(ISNUMBER(SEARCH(S$1,raw[[#This Row],[active years]])),1,"")</f>
        <v/>
      </c>
      <c r="T5175" t="str">
        <f>IF(ISNUMBER(SEARCH(T$1,raw[[#This Row],[active years]])),1,"")</f>
        <v/>
      </c>
      <c r="U5175" t="str">
        <f>IF(ISNUMBER(SEARCH(U$1,raw[[#This Row],[active years]])),1,"")</f>
        <v/>
      </c>
      <c r="V5175" t="str">
        <f>IF(ISNUMBER(SEARCH(V$1,raw[[#This Row],[active years]])),1,"")</f>
        <v/>
      </c>
      <c r="W5175" t="str">
        <f>IF(ISNUMBER(SEARCH(W$1,raw[[#This Row],[active years]])),1,"")</f>
        <v/>
      </c>
      <c r="X5175" t="str">
        <f>IF(ISNUMBER(SEARCH(X$1,raw[[#This Row],[active years]])),1,"")</f>
        <v/>
      </c>
      <c r="Y5175" t="str">
        <f>IF(ISNUMBER(SEARCH(Y$1,raw[[#This Row],[active years]])),1,"")</f>
        <v/>
      </c>
      <c r="Z5175" t="str">
        <f>IF(ISNUMBER(SEARCH(Z$1,raw[[#This Row],[active years]])),1,"")</f>
        <v/>
      </c>
      <c r="AA5175">
        <f>IF(ISNUMBER(SEARCH(AA$1,raw[[#This Row],[active years]])),1,"")</f>
        <v>1</v>
      </c>
    </row>
    <row r="5176" spans="1:27" x14ac:dyDescent="0.45">
      <c r="A5176">
        <f>raw[team]</f>
        <v>6022</v>
      </c>
      <c r="B5176">
        <f>raw[rookie year]</f>
        <v>2016</v>
      </c>
      <c r="C5176" t="str">
        <f>IF(ISNUMBER(SEARCH(C$1,raw[[#This Row],[active years]])),1,"")</f>
        <v/>
      </c>
      <c r="D5176" t="str">
        <f>IF(ISNUMBER(SEARCH(D$1,raw[[#This Row],[active years]])),1,"")</f>
        <v/>
      </c>
      <c r="E5176" t="str">
        <f>IF(ISNUMBER(SEARCH(E$1,raw[[#This Row],[active years]])),1,"")</f>
        <v/>
      </c>
      <c r="F5176" t="str">
        <f>IF(ISNUMBER(SEARCH(F$1,raw[[#This Row],[active years]])),1,"")</f>
        <v/>
      </c>
      <c r="G5176" t="str">
        <f>IF(ISNUMBER(SEARCH(G$1,raw[[#This Row],[active years]])),1,"")</f>
        <v/>
      </c>
      <c r="H5176" t="str">
        <f>IF(ISNUMBER(SEARCH(H$1,raw[[#This Row],[active years]])),1,"")</f>
        <v/>
      </c>
      <c r="I5176" t="str">
        <f>IF(ISNUMBER(SEARCH(I$1,raw[[#This Row],[active years]])),1,"")</f>
        <v/>
      </c>
      <c r="J5176" t="str">
        <f>IF(ISNUMBER(SEARCH(J$1,raw[[#This Row],[active years]])),1,"")</f>
        <v/>
      </c>
      <c r="K5176" t="str">
        <f>IF(ISNUMBER(SEARCH(K$1,raw[[#This Row],[active years]])),1,"")</f>
        <v/>
      </c>
      <c r="L5176" t="str">
        <f>IF(ISNUMBER(SEARCH(L$1,raw[[#This Row],[active years]])),1,"")</f>
        <v/>
      </c>
      <c r="M5176" t="str">
        <f>IF(ISNUMBER(SEARCH(M$1,raw[[#This Row],[active years]])),1,"")</f>
        <v/>
      </c>
      <c r="N5176" t="str">
        <f>IF(ISNUMBER(SEARCH(N$1,raw[[#This Row],[active years]])),1,"")</f>
        <v/>
      </c>
      <c r="O5176" t="str">
        <f>IF(ISNUMBER(SEARCH(O$1,raw[[#This Row],[active years]])),1,"")</f>
        <v/>
      </c>
      <c r="P5176" t="str">
        <f>IF(ISNUMBER(SEARCH(P$1,raw[[#This Row],[active years]])),1,"")</f>
        <v/>
      </c>
      <c r="Q5176" t="str">
        <f>IF(ISNUMBER(SEARCH(Q$1,raw[[#This Row],[active years]])),1,"")</f>
        <v/>
      </c>
      <c r="R5176" t="str">
        <f>IF(ISNUMBER(SEARCH(R$1,raw[[#This Row],[active years]])),1,"")</f>
        <v/>
      </c>
      <c r="S5176" t="str">
        <f>IF(ISNUMBER(SEARCH(S$1,raw[[#This Row],[active years]])),1,"")</f>
        <v/>
      </c>
      <c r="T5176" t="str">
        <f>IF(ISNUMBER(SEARCH(T$1,raw[[#This Row],[active years]])),1,"")</f>
        <v/>
      </c>
      <c r="U5176" t="str">
        <f>IF(ISNUMBER(SEARCH(U$1,raw[[#This Row],[active years]])),1,"")</f>
        <v/>
      </c>
      <c r="V5176" t="str">
        <f>IF(ISNUMBER(SEARCH(V$1,raw[[#This Row],[active years]])),1,"")</f>
        <v/>
      </c>
      <c r="W5176" t="str">
        <f>IF(ISNUMBER(SEARCH(W$1,raw[[#This Row],[active years]])),1,"")</f>
        <v/>
      </c>
      <c r="X5176" t="str">
        <f>IF(ISNUMBER(SEARCH(X$1,raw[[#This Row],[active years]])),1,"")</f>
        <v/>
      </c>
      <c r="Y5176" t="str">
        <f>IF(ISNUMBER(SEARCH(Y$1,raw[[#This Row],[active years]])),1,"")</f>
        <v/>
      </c>
      <c r="Z5176" t="str">
        <f>IF(ISNUMBER(SEARCH(Z$1,raw[[#This Row],[active years]])),1,"")</f>
        <v/>
      </c>
      <c r="AA5176">
        <f>IF(ISNUMBER(SEARCH(AA$1,raw[[#This Row],[active years]])),1,"")</f>
        <v>1</v>
      </c>
    </row>
    <row r="5177" spans="1:27" x14ac:dyDescent="0.45">
      <c r="A5177">
        <f>raw[team]</f>
        <v>6023</v>
      </c>
      <c r="B5177">
        <f>raw[rookie year]</f>
        <v>2016</v>
      </c>
      <c r="C5177" t="str">
        <f>IF(ISNUMBER(SEARCH(C$1,raw[[#This Row],[active years]])),1,"")</f>
        <v/>
      </c>
      <c r="D5177" t="str">
        <f>IF(ISNUMBER(SEARCH(D$1,raw[[#This Row],[active years]])),1,"")</f>
        <v/>
      </c>
      <c r="E5177" t="str">
        <f>IF(ISNUMBER(SEARCH(E$1,raw[[#This Row],[active years]])),1,"")</f>
        <v/>
      </c>
      <c r="F5177" t="str">
        <f>IF(ISNUMBER(SEARCH(F$1,raw[[#This Row],[active years]])),1,"")</f>
        <v/>
      </c>
      <c r="G5177" t="str">
        <f>IF(ISNUMBER(SEARCH(G$1,raw[[#This Row],[active years]])),1,"")</f>
        <v/>
      </c>
      <c r="H5177" t="str">
        <f>IF(ISNUMBER(SEARCH(H$1,raw[[#This Row],[active years]])),1,"")</f>
        <v/>
      </c>
      <c r="I5177" t="str">
        <f>IF(ISNUMBER(SEARCH(I$1,raw[[#This Row],[active years]])),1,"")</f>
        <v/>
      </c>
      <c r="J5177" t="str">
        <f>IF(ISNUMBER(SEARCH(J$1,raw[[#This Row],[active years]])),1,"")</f>
        <v/>
      </c>
      <c r="K5177" t="str">
        <f>IF(ISNUMBER(SEARCH(K$1,raw[[#This Row],[active years]])),1,"")</f>
        <v/>
      </c>
      <c r="L5177" t="str">
        <f>IF(ISNUMBER(SEARCH(L$1,raw[[#This Row],[active years]])),1,"")</f>
        <v/>
      </c>
      <c r="M5177" t="str">
        <f>IF(ISNUMBER(SEARCH(M$1,raw[[#This Row],[active years]])),1,"")</f>
        <v/>
      </c>
      <c r="N5177" t="str">
        <f>IF(ISNUMBER(SEARCH(N$1,raw[[#This Row],[active years]])),1,"")</f>
        <v/>
      </c>
      <c r="O5177" t="str">
        <f>IF(ISNUMBER(SEARCH(O$1,raw[[#This Row],[active years]])),1,"")</f>
        <v/>
      </c>
      <c r="P5177" t="str">
        <f>IF(ISNUMBER(SEARCH(P$1,raw[[#This Row],[active years]])),1,"")</f>
        <v/>
      </c>
      <c r="Q5177" t="str">
        <f>IF(ISNUMBER(SEARCH(Q$1,raw[[#This Row],[active years]])),1,"")</f>
        <v/>
      </c>
      <c r="R5177" t="str">
        <f>IF(ISNUMBER(SEARCH(R$1,raw[[#This Row],[active years]])),1,"")</f>
        <v/>
      </c>
      <c r="S5177" t="str">
        <f>IF(ISNUMBER(SEARCH(S$1,raw[[#This Row],[active years]])),1,"")</f>
        <v/>
      </c>
      <c r="T5177" t="str">
        <f>IF(ISNUMBER(SEARCH(T$1,raw[[#This Row],[active years]])),1,"")</f>
        <v/>
      </c>
      <c r="U5177" t="str">
        <f>IF(ISNUMBER(SEARCH(U$1,raw[[#This Row],[active years]])),1,"")</f>
        <v/>
      </c>
      <c r="V5177" t="str">
        <f>IF(ISNUMBER(SEARCH(V$1,raw[[#This Row],[active years]])),1,"")</f>
        <v/>
      </c>
      <c r="W5177" t="str">
        <f>IF(ISNUMBER(SEARCH(W$1,raw[[#This Row],[active years]])),1,"")</f>
        <v/>
      </c>
      <c r="X5177" t="str">
        <f>IF(ISNUMBER(SEARCH(X$1,raw[[#This Row],[active years]])),1,"")</f>
        <v/>
      </c>
      <c r="Y5177" t="str">
        <f>IF(ISNUMBER(SEARCH(Y$1,raw[[#This Row],[active years]])),1,"")</f>
        <v/>
      </c>
      <c r="Z5177" t="str">
        <f>IF(ISNUMBER(SEARCH(Z$1,raw[[#This Row],[active years]])),1,"")</f>
        <v/>
      </c>
      <c r="AA5177">
        <f>IF(ISNUMBER(SEARCH(AA$1,raw[[#This Row],[active years]])),1,"")</f>
        <v>1</v>
      </c>
    </row>
    <row r="5178" spans="1:27" x14ac:dyDescent="0.45">
      <c r="A5178">
        <f>raw[team]</f>
        <v>6024</v>
      </c>
      <c r="B5178">
        <f>raw[rookie year]</f>
        <v>2016</v>
      </c>
      <c r="C5178" t="str">
        <f>IF(ISNUMBER(SEARCH(C$1,raw[[#This Row],[active years]])),1,"")</f>
        <v/>
      </c>
      <c r="D5178" t="str">
        <f>IF(ISNUMBER(SEARCH(D$1,raw[[#This Row],[active years]])),1,"")</f>
        <v/>
      </c>
      <c r="E5178" t="str">
        <f>IF(ISNUMBER(SEARCH(E$1,raw[[#This Row],[active years]])),1,"")</f>
        <v/>
      </c>
      <c r="F5178" t="str">
        <f>IF(ISNUMBER(SEARCH(F$1,raw[[#This Row],[active years]])),1,"")</f>
        <v/>
      </c>
      <c r="G5178" t="str">
        <f>IF(ISNUMBER(SEARCH(G$1,raw[[#This Row],[active years]])),1,"")</f>
        <v/>
      </c>
      <c r="H5178" t="str">
        <f>IF(ISNUMBER(SEARCH(H$1,raw[[#This Row],[active years]])),1,"")</f>
        <v/>
      </c>
      <c r="I5178" t="str">
        <f>IF(ISNUMBER(SEARCH(I$1,raw[[#This Row],[active years]])),1,"")</f>
        <v/>
      </c>
      <c r="J5178" t="str">
        <f>IF(ISNUMBER(SEARCH(J$1,raw[[#This Row],[active years]])),1,"")</f>
        <v/>
      </c>
      <c r="K5178" t="str">
        <f>IF(ISNUMBER(SEARCH(K$1,raw[[#This Row],[active years]])),1,"")</f>
        <v/>
      </c>
      <c r="L5178" t="str">
        <f>IF(ISNUMBER(SEARCH(L$1,raw[[#This Row],[active years]])),1,"")</f>
        <v/>
      </c>
      <c r="M5178" t="str">
        <f>IF(ISNUMBER(SEARCH(M$1,raw[[#This Row],[active years]])),1,"")</f>
        <v/>
      </c>
      <c r="N5178" t="str">
        <f>IF(ISNUMBER(SEARCH(N$1,raw[[#This Row],[active years]])),1,"")</f>
        <v/>
      </c>
      <c r="O5178" t="str">
        <f>IF(ISNUMBER(SEARCH(O$1,raw[[#This Row],[active years]])),1,"")</f>
        <v/>
      </c>
      <c r="P5178" t="str">
        <f>IF(ISNUMBER(SEARCH(P$1,raw[[#This Row],[active years]])),1,"")</f>
        <v/>
      </c>
      <c r="Q5178" t="str">
        <f>IF(ISNUMBER(SEARCH(Q$1,raw[[#This Row],[active years]])),1,"")</f>
        <v/>
      </c>
      <c r="R5178" t="str">
        <f>IF(ISNUMBER(SEARCH(R$1,raw[[#This Row],[active years]])),1,"")</f>
        <v/>
      </c>
      <c r="S5178" t="str">
        <f>IF(ISNUMBER(SEARCH(S$1,raw[[#This Row],[active years]])),1,"")</f>
        <v/>
      </c>
      <c r="T5178" t="str">
        <f>IF(ISNUMBER(SEARCH(T$1,raw[[#This Row],[active years]])),1,"")</f>
        <v/>
      </c>
      <c r="U5178" t="str">
        <f>IF(ISNUMBER(SEARCH(U$1,raw[[#This Row],[active years]])),1,"")</f>
        <v/>
      </c>
      <c r="V5178" t="str">
        <f>IF(ISNUMBER(SEARCH(V$1,raw[[#This Row],[active years]])),1,"")</f>
        <v/>
      </c>
      <c r="W5178" t="str">
        <f>IF(ISNUMBER(SEARCH(W$1,raw[[#This Row],[active years]])),1,"")</f>
        <v/>
      </c>
      <c r="X5178" t="str">
        <f>IF(ISNUMBER(SEARCH(X$1,raw[[#This Row],[active years]])),1,"")</f>
        <v/>
      </c>
      <c r="Y5178" t="str">
        <f>IF(ISNUMBER(SEARCH(Y$1,raw[[#This Row],[active years]])),1,"")</f>
        <v/>
      </c>
      <c r="Z5178" t="str">
        <f>IF(ISNUMBER(SEARCH(Z$1,raw[[#This Row],[active years]])),1,"")</f>
        <v/>
      </c>
      <c r="AA5178">
        <f>IF(ISNUMBER(SEARCH(AA$1,raw[[#This Row],[active years]])),1,"")</f>
        <v>1</v>
      </c>
    </row>
    <row r="5179" spans="1:27" x14ac:dyDescent="0.45">
      <c r="A5179">
        <f>raw[team]</f>
        <v>6025</v>
      </c>
      <c r="B5179">
        <f>raw[rookie year]</f>
        <v>2016</v>
      </c>
      <c r="C5179" t="str">
        <f>IF(ISNUMBER(SEARCH(C$1,raw[[#This Row],[active years]])),1,"")</f>
        <v/>
      </c>
      <c r="D5179" t="str">
        <f>IF(ISNUMBER(SEARCH(D$1,raw[[#This Row],[active years]])),1,"")</f>
        <v/>
      </c>
      <c r="E5179" t="str">
        <f>IF(ISNUMBER(SEARCH(E$1,raw[[#This Row],[active years]])),1,"")</f>
        <v/>
      </c>
      <c r="F5179" t="str">
        <f>IF(ISNUMBER(SEARCH(F$1,raw[[#This Row],[active years]])),1,"")</f>
        <v/>
      </c>
      <c r="G5179" t="str">
        <f>IF(ISNUMBER(SEARCH(G$1,raw[[#This Row],[active years]])),1,"")</f>
        <v/>
      </c>
      <c r="H5179" t="str">
        <f>IF(ISNUMBER(SEARCH(H$1,raw[[#This Row],[active years]])),1,"")</f>
        <v/>
      </c>
      <c r="I5179" t="str">
        <f>IF(ISNUMBER(SEARCH(I$1,raw[[#This Row],[active years]])),1,"")</f>
        <v/>
      </c>
      <c r="J5179" t="str">
        <f>IF(ISNUMBER(SEARCH(J$1,raw[[#This Row],[active years]])),1,"")</f>
        <v/>
      </c>
      <c r="K5179" t="str">
        <f>IF(ISNUMBER(SEARCH(K$1,raw[[#This Row],[active years]])),1,"")</f>
        <v/>
      </c>
      <c r="L5179" t="str">
        <f>IF(ISNUMBER(SEARCH(L$1,raw[[#This Row],[active years]])),1,"")</f>
        <v/>
      </c>
      <c r="M5179" t="str">
        <f>IF(ISNUMBER(SEARCH(M$1,raw[[#This Row],[active years]])),1,"")</f>
        <v/>
      </c>
      <c r="N5179" t="str">
        <f>IF(ISNUMBER(SEARCH(N$1,raw[[#This Row],[active years]])),1,"")</f>
        <v/>
      </c>
      <c r="O5179" t="str">
        <f>IF(ISNUMBER(SEARCH(O$1,raw[[#This Row],[active years]])),1,"")</f>
        <v/>
      </c>
      <c r="P5179" t="str">
        <f>IF(ISNUMBER(SEARCH(P$1,raw[[#This Row],[active years]])),1,"")</f>
        <v/>
      </c>
      <c r="Q5179" t="str">
        <f>IF(ISNUMBER(SEARCH(Q$1,raw[[#This Row],[active years]])),1,"")</f>
        <v/>
      </c>
      <c r="R5179" t="str">
        <f>IF(ISNUMBER(SEARCH(R$1,raw[[#This Row],[active years]])),1,"")</f>
        <v/>
      </c>
      <c r="S5179" t="str">
        <f>IF(ISNUMBER(SEARCH(S$1,raw[[#This Row],[active years]])),1,"")</f>
        <v/>
      </c>
      <c r="T5179" t="str">
        <f>IF(ISNUMBER(SEARCH(T$1,raw[[#This Row],[active years]])),1,"")</f>
        <v/>
      </c>
      <c r="U5179" t="str">
        <f>IF(ISNUMBER(SEARCH(U$1,raw[[#This Row],[active years]])),1,"")</f>
        <v/>
      </c>
      <c r="V5179" t="str">
        <f>IF(ISNUMBER(SEARCH(V$1,raw[[#This Row],[active years]])),1,"")</f>
        <v/>
      </c>
      <c r="W5179" t="str">
        <f>IF(ISNUMBER(SEARCH(W$1,raw[[#This Row],[active years]])),1,"")</f>
        <v/>
      </c>
      <c r="X5179" t="str">
        <f>IF(ISNUMBER(SEARCH(X$1,raw[[#This Row],[active years]])),1,"")</f>
        <v/>
      </c>
      <c r="Y5179" t="str">
        <f>IF(ISNUMBER(SEARCH(Y$1,raw[[#This Row],[active years]])),1,"")</f>
        <v/>
      </c>
      <c r="Z5179" t="str">
        <f>IF(ISNUMBER(SEARCH(Z$1,raw[[#This Row],[active years]])),1,"")</f>
        <v/>
      </c>
      <c r="AA5179">
        <f>IF(ISNUMBER(SEARCH(AA$1,raw[[#This Row],[active years]])),1,"")</f>
        <v>1</v>
      </c>
    </row>
    <row r="5180" spans="1:27" x14ac:dyDescent="0.45">
      <c r="A5180">
        <f>raw[team]</f>
        <v>6026</v>
      </c>
      <c r="B5180">
        <f>raw[rookie year]</f>
        <v>2016</v>
      </c>
      <c r="C5180" t="str">
        <f>IF(ISNUMBER(SEARCH(C$1,raw[[#This Row],[active years]])),1,"")</f>
        <v/>
      </c>
      <c r="D5180" t="str">
        <f>IF(ISNUMBER(SEARCH(D$1,raw[[#This Row],[active years]])),1,"")</f>
        <v/>
      </c>
      <c r="E5180" t="str">
        <f>IF(ISNUMBER(SEARCH(E$1,raw[[#This Row],[active years]])),1,"")</f>
        <v/>
      </c>
      <c r="F5180" t="str">
        <f>IF(ISNUMBER(SEARCH(F$1,raw[[#This Row],[active years]])),1,"")</f>
        <v/>
      </c>
      <c r="G5180" t="str">
        <f>IF(ISNUMBER(SEARCH(G$1,raw[[#This Row],[active years]])),1,"")</f>
        <v/>
      </c>
      <c r="H5180" t="str">
        <f>IF(ISNUMBER(SEARCH(H$1,raw[[#This Row],[active years]])),1,"")</f>
        <v/>
      </c>
      <c r="I5180" t="str">
        <f>IF(ISNUMBER(SEARCH(I$1,raw[[#This Row],[active years]])),1,"")</f>
        <v/>
      </c>
      <c r="J5180" t="str">
        <f>IF(ISNUMBER(SEARCH(J$1,raw[[#This Row],[active years]])),1,"")</f>
        <v/>
      </c>
      <c r="K5180" t="str">
        <f>IF(ISNUMBER(SEARCH(K$1,raw[[#This Row],[active years]])),1,"")</f>
        <v/>
      </c>
      <c r="L5180" t="str">
        <f>IF(ISNUMBER(SEARCH(L$1,raw[[#This Row],[active years]])),1,"")</f>
        <v/>
      </c>
      <c r="M5180" t="str">
        <f>IF(ISNUMBER(SEARCH(M$1,raw[[#This Row],[active years]])),1,"")</f>
        <v/>
      </c>
      <c r="N5180" t="str">
        <f>IF(ISNUMBER(SEARCH(N$1,raw[[#This Row],[active years]])),1,"")</f>
        <v/>
      </c>
      <c r="O5180" t="str">
        <f>IF(ISNUMBER(SEARCH(O$1,raw[[#This Row],[active years]])),1,"")</f>
        <v/>
      </c>
      <c r="P5180" t="str">
        <f>IF(ISNUMBER(SEARCH(P$1,raw[[#This Row],[active years]])),1,"")</f>
        <v/>
      </c>
      <c r="Q5180" t="str">
        <f>IF(ISNUMBER(SEARCH(Q$1,raw[[#This Row],[active years]])),1,"")</f>
        <v/>
      </c>
      <c r="R5180" t="str">
        <f>IF(ISNUMBER(SEARCH(R$1,raw[[#This Row],[active years]])),1,"")</f>
        <v/>
      </c>
      <c r="S5180" t="str">
        <f>IF(ISNUMBER(SEARCH(S$1,raw[[#This Row],[active years]])),1,"")</f>
        <v/>
      </c>
      <c r="T5180" t="str">
        <f>IF(ISNUMBER(SEARCH(T$1,raw[[#This Row],[active years]])),1,"")</f>
        <v/>
      </c>
      <c r="U5180" t="str">
        <f>IF(ISNUMBER(SEARCH(U$1,raw[[#This Row],[active years]])),1,"")</f>
        <v/>
      </c>
      <c r="V5180" t="str">
        <f>IF(ISNUMBER(SEARCH(V$1,raw[[#This Row],[active years]])),1,"")</f>
        <v/>
      </c>
      <c r="W5180" t="str">
        <f>IF(ISNUMBER(SEARCH(W$1,raw[[#This Row],[active years]])),1,"")</f>
        <v/>
      </c>
      <c r="X5180" t="str">
        <f>IF(ISNUMBER(SEARCH(X$1,raw[[#This Row],[active years]])),1,"")</f>
        <v/>
      </c>
      <c r="Y5180" t="str">
        <f>IF(ISNUMBER(SEARCH(Y$1,raw[[#This Row],[active years]])),1,"")</f>
        <v/>
      </c>
      <c r="Z5180" t="str">
        <f>IF(ISNUMBER(SEARCH(Z$1,raw[[#This Row],[active years]])),1,"")</f>
        <v/>
      </c>
      <c r="AA5180">
        <f>IF(ISNUMBER(SEARCH(AA$1,raw[[#This Row],[active years]])),1,"")</f>
        <v>1</v>
      </c>
    </row>
    <row r="5181" spans="1:27" x14ac:dyDescent="0.45">
      <c r="A5181">
        <f>raw[team]</f>
        <v>6027</v>
      </c>
      <c r="B5181">
        <f>raw[rookie year]</f>
        <v>2016</v>
      </c>
      <c r="C5181" t="str">
        <f>IF(ISNUMBER(SEARCH(C$1,raw[[#This Row],[active years]])),1,"")</f>
        <v/>
      </c>
      <c r="D5181" t="str">
        <f>IF(ISNUMBER(SEARCH(D$1,raw[[#This Row],[active years]])),1,"")</f>
        <v/>
      </c>
      <c r="E5181" t="str">
        <f>IF(ISNUMBER(SEARCH(E$1,raw[[#This Row],[active years]])),1,"")</f>
        <v/>
      </c>
      <c r="F5181" t="str">
        <f>IF(ISNUMBER(SEARCH(F$1,raw[[#This Row],[active years]])),1,"")</f>
        <v/>
      </c>
      <c r="G5181" t="str">
        <f>IF(ISNUMBER(SEARCH(G$1,raw[[#This Row],[active years]])),1,"")</f>
        <v/>
      </c>
      <c r="H5181" t="str">
        <f>IF(ISNUMBER(SEARCH(H$1,raw[[#This Row],[active years]])),1,"")</f>
        <v/>
      </c>
      <c r="I5181" t="str">
        <f>IF(ISNUMBER(SEARCH(I$1,raw[[#This Row],[active years]])),1,"")</f>
        <v/>
      </c>
      <c r="J5181" t="str">
        <f>IF(ISNUMBER(SEARCH(J$1,raw[[#This Row],[active years]])),1,"")</f>
        <v/>
      </c>
      <c r="K5181" t="str">
        <f>IF(ISNUMBER(SEARCH(K$1,raw[[#This Row],[active years]])),1,"")</f>
        <v/>
      </c>
      <c r="L5181" t="str">
        <f>IF(ISNUMBER(SEARCH(L$1,raw[[#This Row],[active years]])),1,"")</f>
        <v/>
      </c>
      <c r="M5181" t="str">
        <f>IF(ISNUMBER(SEARCH(M$1,raw[[#This Row],[active years]])),1,"")</f>
        <v/>
      </c>
      <c r="N5181" t="str">
        <f>IF(ISNUMBER(SEARCH(N$1,raw[[#This Row],[active years]])),1,"")</f>
        <v/>
      </c>
      <c r="O5181" t="str">
        <f>IF(ISNUMBER(SEARCH(O$1,raw[[#This Row],[active years]])),1,"")</f>
        <v/>
      </c>
      <c r="P5181" t="str">
        <f>IF(ISNUMBER(SEARCH(P$1,raw[[#This Row],[active years]])),1,"")</f>
        <v/>
      </c>
      <c r="Q5181" t="str">
        <f>IF(ISNUMBER(SEARCH(Q$1,raw[[#This Row],[active years]])),1,"")</f>
        <v/>
      </c>
      <c r="R5181" t="str">
        <f>IF(ISNUMBER(SEARCH(R$1,raw[[#This Row],[active years]])),1,"")</f>
        <v/>
      </c>
      <c r="S5181" t="str">
        <f>IF(ISNUMBER(SEARCH(S$1,raw[[#This Row],[active years]])),1,"")</f>
        <v/>
      </c>
      <c r="T5181" t="str">
        <f>IF(ISNUMBER(SEARCH(T$1,raw[[#This Row],[active years]])),1,"")</f>
        <v/>
      </c>
      <c r="U5181" t="str">
        <f>IF(ISNUMBER(SEARCH(U$1,raw[[#This Row],[active years]])),1,"")</f>
        <v/>
      </c>
      <c r="V5181" t="str">
        <f>IF(ISNUMBER(SEARCH(V$1,raw[[#This Row],[active years]])),1,"")</f>
        <v/>
      </c>
      <c r="W5181" t="str">
        <f>IF(ISNUMBER(SEARCH(W$1,raw[[#This Row],[active years]])),1,"")</f>
        <v/>
      </c>
      <c r="X5181" t="str">
        <f>IF(ISNUMBER(SEARCH(X$1,raw[[#This Row],[active years]])),1,"")</f>
        <v/>
      </c>
      <c r="Y5181" t="str">
        <f>IF(ISNUMBER(SEARCH(Y$1,raw[[#This Row],[active years]])),1,"")</f>
        <v/>
      </c>
      <c r="Z5181" t="str">
        <f>IF(ISNUMBER(SEARCH(Z$1,raw[[#This Row],[active years]])),1,"")</f>
        <v/>
      </c>
      <c r="AA5181">
        <f>IF(ISNUMBER(SEARCH(AA$1,raw[[#This Row],[active years]])),1,"")</f>
        <v>1</v>
      </c>
    </row>
    <row r="5182" spans="1:27" x14ac:dyDescent="0.45">
      <c r="A5182">
        <f>raw[team]</f>
        <v>6028</v>
      </c>
      <c r="B5182">
        <f>raw[rookie year]</f>
        <v>2016</v>
      </c>
      <c r="C5182" t="str">
        <f>IF(ISNUMBER(SEARCH(C$1,raw[[#This Row],[active years]])),1,"")</f>
        <v/>
      </c>
      <c r="D5182" t="str">
        <f>IF(ISNUMBER(SEARCH(D$1,raw[[#This Row],[active years]])),1,"")</f>
        <v/>
      </c>
      <c r="E5182" t="str">
        <f>IF(ISNUMBER(SEARCH(E$1,raw[[#This Row],[active years]])),1,"")</f>
        <v/>
      </c>
      <c r="F5182" t="str">
        <f>IF(ISNUMBER(SEARCH(F$1,raw[[#This Row],[active years]])),1,"")</f>
        <v/>
      </c>
      <c r="G5182" t="str">
        <f>IF(ISNUMBER(SEARCH(G$1,raw[[#This Row],[active years]])),1,"")</f>
        <v/>
      </c>
      <c r="H5182" t="str">
        <f>IF(ISNUMBER(SEARCH(H$1,raw[[#This Row],[active years]])),1,"")</f>
        <v/>
      </c>
      <c r="I5182" t="str">
        <f>IF(ISNUMBER(SEARCH(I$1,raw[[#This Row],[active years]])),1,"")</f>
        <v/>
      </c>
      <c r="J5182" t="str">
        <f>IF(ISNUMBER(SEARCH(J$1,raw[[#This Row],[active years]])),1,"")</f>
        <v/>
      </c>
      <c r="K5182" t="str">
        <f>IF(ISNUMBER(SEARCH(K$1,raw[[#This Row],[active years]])),1,"")</f>
        <v/>
      </c>
      <c r="L5182" t="str">
        <f>IF(ISNUMBER(SEARCH(L$1,raw[[#This Row],[active years]])),1,"")</f>
        <v/>
      </c>
      <c r="M5182" t="str">
        <f>IF(ISNUMBER(SEARCH(M$1,raw[[#This Row],[active years]])),1,"")</f>
        <v/>
      </c>
      <c r="N5182" t="str">
        <f>IF(ISNUMBER(SEARCH(N$1,raw[[#This Row],[active years]])),1,"")</f>
        <v/>
      </c>
      <c r="O5182" t="str">
        <f>IF(ISNUMBER(SEARCH(O$1,raw[[#This Row],[active years]])),1,"")</f>
        <v/>
      </c>
      <c r="P5182" t="str">
        <f>IF(ISNUMBER(SEARCH(P$1,raw[[#This Row],[active years]])),1,"")</f>
        <v/>
      </c>
      <c r="Q5182" t="str">
        <f>IF(ISNUMBER(SEARCH(Q$1,raw[[#This Row],[active years]])),1,"")</f>
        <v/>
      </c>
      <c r="R5182" t="str">
        <f>IF(ISNUMBER(SEARCH(R$1,raw[[#This Row],[active years]])),1,"")</f>
        <v/>
      </c>
      <c r="S5182" t="str">
        <f>IF(ISNUMBER(SEARCH(S$1,raw[[#This Row],[active years]])),1,"")</f>
        <v/>
      </c>
      <c r="T5182" t="str">
        <f>IF(ISNUMBER(SEARCH(T$1,raw[[#This Row],[active years]])),1,"")</f>
        <v/>
      </c>
      <c r="U5182" t="str">
        <f>IF(ISNUMBER(SEARCH(U$1,raw[[#This Row],[active years]])),1,"")</f>
        <v/>
      </c>
      <c r="V5182" t="str">
        <f>IF(ISNUMBER(SEARCH(V$1,raw[[#This Row],[active years]])),1,"")</f>
        <v/>
      </c>
      <c r="W5182" t="str">
        <f>IF(ISNUMBER(SEARCH(W$1,raw[[#This Row],[active years]])),1,"")</f>
        <v/>
      </c>
      <c r="X5182" t="str">
        <f>IF(ISNUMBER(SEARCH(X$1,raw[[#This Row],[active years]])),1,"")</f>
        <v/>
      </c>
      <c r="Y5182" t="str">
        <f>IF(ISNUMBER(SEARCH(Y$1,raw[[#This Row],[active years]])),1,"")</f>
        <v/>
      </c>
      <c r="Z5182" t="str">
        <f>IF(ISNUMBER(SEARCH(Z$1,raw[[#This Row],[active years]])),1,"")</f>
        <v/>
      </c>
      <c r="AA5182">
        <f>IF(ISNUMBER(SEARCH(AA$1,raw[[#This Row],[active years]])),1,"")</f>
        <v>1</v>
      </c>
    </row>
    <row r="5183" spans="1:27" x14ac:dyDescent="0.45">
      <c r="A5183">
        <f>raw[team]</f>
        <v>6029</v>
      </c>
      <c r="B5183">
        <f>raw[rookie year]</f>
        <v>2016</v>
      </c>
      <c r="C5183" t="str">
        <f>IF(ISNUMBER(SEARCH(C$1,raw[[#This Row],[active years]])),1,"")</f>
        <v/>
      </c>
      <c r="D5183" t="str">
        <f>IF(ISNUMBER(SEARCH(D$1,raw[[#This Row],[active years]])),1,"")</f>
        <v/>
      </c>
      <c r="E5183" t="str">
        <f>IF(ISNUMBER(SEARCH(E$1,raw[[#This Row],[active years]])),1,"")</f>
        <v/>
      </c>
      <c r="F5183" t="str">
        <f>IF(ISNUMBER(SEARCH(F$1,raw[[#This Row],[active years]])),1,"")</f>
        <v/>
      </c>
      <c r="G5183" t="str">
        <f>IF(ISNUMBER(SEARCH(G$1,raw[[#This Row],[active years]])),1,"")</f>
        <v/>
      </c>
      <c r="H5183" t="str">
        <f>IF(ISNUMBER(SEARCH(H$1,raw[[#This Row],[active years]])),1,"")</f>
        <v/>
      </c>
      <c r="I5183" t="str">
        <f>IF(ISNUMBER(SEARCH(I$1,raw[[#This Row],[active years]])),1,"")</f>
        <v/>
      </c>
      <c r="J5183" t="str">
        <f>IF(ISNUMBER(SEARCH(J$1,raw[[#This Row],[active years]])),1,"")</f>
        <v/>
      </c>
      <c r="K5183" t="str">
        <f>IF(ISNUMBER(SEARCH(K$1,raw[[#This Row],[active years]])),1,"")</f>
        <v/>
      </c>
      <c r="L5183" t="str">
        <f>IF(ISNUMBER(SEARCH(L$1,raw[[#This Row],[active years]])),1,"")</f>
        <v/>
      </c>
      <c r="M5183" t="str">
        <f>IF(ISNUMBER(SEARCH(M$1,raw[[#This Row],[active years]])),1,"")</f>
        <v/>
      </c>
      <c r="N5183" t="str">
        <f>IF(ISNUMBER(SEARCH(N$1,raw[[#This Row],[active years]])),1,"")</f>
        <v/>
      </c>
      <c r="O5183" t="str">
        <f>IF(ISNUMBER(SEARCH(O$1,raw[[#This Row],[active years]])),1,"")</f>
        <v/>
      </c>
      <c r="P5183" t="str">
        <f>IF(ISNUMBER(SEARCH(P$1,raw[[#This Row],[active years]])),1,"")</f>
        <v/>
      </c>
      <c r="Q5183" t="str">
        <f>IF(ISNUMBER(SEARCH(Q$1,raw[[#This Row],[active years]])),1,"")</f>
        <v/>
      </c>
      <c r="R5183" t="str">
        <f>IF(ISNUMBER(SEARCH(R$1,raw[[#This Row],[active years]])),1,"")</f>
        <v/>
      </c>
      <c r="S5183" t="str">
        <f>IF(ISNUMBER(SEARCH(S$1,raw[[#This Row],[active years]])),1,"")</f>
        <v/>
      </c>
      <c r="T5183" t="str">
        <f>IF(ISNUMBER(SEARCH(T$1,raw[[#This Row],[active years]])),1,"")</f>
        <v/>
      </c>
      <c r="U5183" t="str">
        <f>IF(ISNUMBER(SEARCH(U$1,raw[[#This Row],[active years]])),1,"")</f>
        <v/>
      </c>
      <c r="V5183" t="str">
        <f>IF(ISNUMBER(SEARCH(V$1,raw[[#This Row],[active years]])),1,"")</f>
        <v/>
      </c>
      <c r="W5183" t="str">
        <f>IF(ISNUMBER(SEARCH(W$1,raw[[#This Row],[active years]])),1,"")</f>
        <v/>
      </c>
      <c r="X5183" t="str">
        <f>IF(ISNUMBER(SEARCH(X$1,raw[[#This Row],[active years]])),1,"")</f>
        <v/>
      </c>
      <c r="Y5183" t="str">
        <f>IF(ISNUMBER(SEARCH(Y$1,raw[[#This Row],[active years]])),1,"")</f>
        <v/>
      </c>
      <c r="Z5183" t="str">
        <f>IF(ISNUMBER(SEARCH(Z$1,raw[[#This Row],[active years]])),1,"")</f>
        <v/>
      </c>
      <c r="AA5183">
        <f>IF(ISNUMBER(SEARCH(AA$1,raw[[#This Row],[active years]])),1,"")</f>
        <v>1</v>
      </c>
    </row>
    <row r="5184" spans="1:27" x14ac:dyDescent="0.45">
      <c r="A5184">
        <f>raw[team]</f>
        <v>6030</v>
      </c>
      <c r="B5184">
        <f>raw[rookie year]</f>
        <v>2016</v>
      </c>
      <c r="C5184" t="str">
        <f>IF(ISNUMBER(SEARCH(C$1,raw[[#This Row],[active years]])),1,"")</f>
        <v/>
      </c>
      <c r="D5184" t="str">
        <f>IF(ISNUMBER(SEARCH(D$1,raw[[#This Row],[active years]])),1,"")</f>
        <v/>
      </c>
      <c r="E5184" t="str">
        <f>IF(ISNUMBER(SEARCH(E$1,raw[[#This Row],[active years]])),1,"")</f>
        <v/>
      </c>
      <c r="F5184" t="str">
        <f>IF(ISNUMBER(SEARCH(F$1,raw[[#This Row],[active years]])),1,"")</f>
        <v/>
      </c>
      <c r="G5184" t="str">
        <f>IF(ISNUMBER(SEARCH(G$1,raw[[#This Row],[active years]])),1,"")</f>
        <v/>
      </c>
      <c r="H5184" t="str">
        <f>IF(ISNUMBER(SEARCH(H$1,raw[[#This Row],[active years]])),1,"")</f>
        <v/>
      </c>
      <c r="I5184" t="str">
        <f>IF(ISNUMBER(SEARCH(I$1,raw[[#This Row],[active years]])),1,"")</f>
        <v/>
      </c>
      <c r="J5184" t="str">
        <f>IF(ISNUMBER(SEARCH(J$1,raw[[#This Row],[active years]])),1,"")</f>
        <v/>
      </c>
      <c r="K5184" t="str">
        <f>IF(ISNUMBER(SEARCH(K$1,raw[[#This Row],[active years]])),1,"")</f>
        <v/>
      </c>
      <c r="L5184" t="str">
        <f>IF(ISNUMBER(SEARCH(L$1,raw[[#This Row],[active years]])),1,"")</f>
        <v/>
      </c>
      <c r="M5184" t="str">
        <f>IF(ISNUMBER(SEARCH(M$1,raw[[#This Row],[active years]])),1,"")</f>
        <v/>
      </c>
      <c r="N5184" t="str">
        <f>IF(ISNUMBER(SEARCH(N$1,raw[[#This Row],[active years]])),1,"")</f>
        <v/>
      </c>
      <c r="O5184" t="str">
        <f>IF(ISNUMBER(SEARCH(O$1,raw[[#This Row],[active years]])),1,"")</f>
        <v/>
      </c>
      <c r="P5184" t="str">
        <f>IF(ISNUMBER(SEARCH(P$1,raw[[#This Row],[active years]])),1,"")</f>
        <v/>
      </c>
      <c r="Q5184" t="str">
        <f>IF(ISNUMBER(SEARCH(Q$1,raw[[#This Row],[active years]])),1,"")</f>
        <v/>
      </c>
      <c r="R5184" t="str">
        <f>IF(ISNUMBER(SEARCH(R$1,raw[[#This Row],[active years]])),1,"")</f>
        <v/>
      </c>
      <c r="S5184" t="str">
        <f>IF(ISNUMBER(SEARCH(S$1,raw[[#This Row],[active years]])),1,"")</f>
        <v/>
      </c>
      <c r="T5184" t="str">
        <f>IF(ISNUMBER(SEARCH(T$1,raw[[#This Row],[active years]])),1,"")</f>
        <v/>
      </c>
      <c r="U5184" t="str">
        <f>IF(ISNUMBER(SEARCH(U$1,raw[[#This Row],[active years]])),1,"")</f>
        <v/>
      </c>
      <c r="V5184" t="str">
        <f>IF(ISNUMBER(SEARCH(V$1,raw[[#This Row],[active years]])),1,"")</f>
        <v/>
      </c>
      <c r="W5184" t="str">
        <f>IF(ISNUMBER(SEARCH(W$1,raw[[#This Row],[active years]])),1,"")</f>
        <v/>
      </c>
      <c r="X5184" t="str">
        <f>IF(ISNUMBER(SEARCH(X$1,raw[[#This Row],[active years]])),1,"")</f>
        <v/>
      </c>
      <c r="Y5184" t="str">
        <f>IF(ISNUMBER(SEARCH(Y$1,raw[[#This Row],[active years]])),1,"")</f>
        <v/>
      </c>
      <c r="Z5184" t="str">
        <f>IF(ISNUMBER(SEARCH(Z$1,raw[[#This Row],[active years]])),1,"")</f>
        <v/>
      </c>
      <c r="AA5184" t="str">
        <f>IF(ISNUMBER(SEARCH(AA$1,raw[[#This Row],[active years]])),1,"")</f>
        <v/>
      </c>
    </row>
    <row r="5185" spans="1:27" x14ac:dyDescent="0.45">
      <c r="A5185">
        <f>raw[team]</f>
        <v>6031</v>
      </c>
      <c r="B5185">
        <f>raw[rookie year]</f>
        <v>2016</v>
      </c>
      <c r="C5185" t="str">
        <f>IF(ISNUMBER(SEARCH(C$1,raw[[#This Row],[active years]])),1,"")</f>
        <v/>
      </c>
      <c r="D5185" t="str">
        <f>IF(ISNUMBER(SEARCH(D$1,raw[[#This Row],[active years]])),1,"")</f>
        <v/>
      </c>
      <c r="E5185" t="str">
        <f>IF(ISNUMBER(SEARCH(E$1,raw[[#This Row],[active years]])),1,"")</f>
        <v/>
      </c>
      <c r="F5185" t="str">
        <f>IF(ISNUMBER(SEARCH(F$1,raw[[#This Row],[active years]])),1,"")</f>
        <v/>
      </c>
      <c r="G5185" t="str">
        <f>IF(ISNUMBER(SEARCH(G$1,raw[[#This Row],[active years]])),1,"")</f>
        <v/>
      </c>
      <c r="H5185" t="str">
        <f>IF(ISNUMBER(SEARCH(H$1,raw[[#This Row],[active years]])),1,"")</f>
        <v/>
      </c>
      <c r="I5185" t="str">
        <f>IF(ISNUMBER(SEARCH(I$1,raw[[#This Row],[active years]])),1,"")</f>
        <v/>
      </c>
      <c r="J5185" t="str">
        <f>IF(ISNUMBER(SEARCH(J$1,raw[[#This Row],[active years]])),1,"")</f>
        <v/>
      </c>
      <c r="K5185" t="str">
        <f>IF(ISNUMBER(SEARCH(K$1,raw[[#This Row],[active years]])),1,"")</f>
        <v/>
      </c>
      <c r="L5185" t="str">
        <f>IF(ISNUMBER(SEARCH(L$1,raw[[#This Row],[active years]])),1,"")</f>
        <v/>
      </c>
      <c r="M5185" t="str">
        <f>IF(ISNUMBER(SEARCH(M$1,raw[[#This Row],[active years]])),1,"")</f>
        <v/>
      </c>
      <c r="N5185" t="str">
        <f>IF(ISNUMBER(SEARCH(N$1,raw[[#This Row],[active years]])),1,"")</f>
        <v/>
      </c>
      <c r="O5185" t="str">
        <f>IF(ISNUMBER(SEARCH(O$1,raw[[#This Row],[active years]])),1,"")</f>
        <v/>
      </c>
      <c r="P5185" t="str">
        <f>IF(ISNUMBER(SEARCH(P$1,raw[[#This Row],[active years]])),1,"")</f>
        <v/>
      </c>
      <c r="Q5185" t="str">
        <f>IF(ISNUMBER(SEARCH(Q$1,raw[[#This Row],[active years]])),1,"")</f>
        <v/>
      </c>
      <c r="R5185" t="str">
        <f>IF(ISNUMBER(SEARCH(R$1,raw[[#This Row],[active years]])),1,"")</f>
        <v/>
      </c>
      <c r="S5185" t="str">
        <f>IF(ISNUMBER(SEARCH(S$1,raw[[#This Row],[active years]])),1,"")</f>
        <v/>
      </c>
      <c r="T5185" t="str">
        <f>IF(ISNUMBER(SEARCH(T$1,raw[[#This Row],[active years]])),1,"")</f>
        <v/>
      </c>
      <c r="U5185" t="str">
        <f>IF(ISNUMBER(SEARCH(U$1,raw[[#This Row],[active years]])),1,"")</f>
        <v/>
      </c>
      <c r="V5185" t="str">
        <f>IF(ISNUMBER(SEARCH(V$1,raw[[#This Row],[active years]])),1,"")</f>
        <v/>
      </c>
      <c r="W5185" t="str">
        <f>IF(ISNUMBER(SEARCH(W$1,raw[[#This Row],[active years]])),1,"")</f>
        <v/>
      </c>
      <c r="X5185" t="str">
        <f>IF(ISNUMBER(SEARCH(X$1,raw[[#This Row],[active years]])),1,"")</f>
        <v/>
      </c>
      <c r="Y5185" t="str">
        <f>IF(ISNUMBER(SEARCH(Y$1,raw[[#This Row],[active years]])),1,"")</f>
        <v/>
      </c>
      <c r="Z5185" t="str">
        <f>IF(ISNUMBER(SEARCH(Z$1,raw[[#This Row],[active years]])),1,"")</f>
        <v/>
      </c>
      <c r="AA5185" t="str">
        <f>IF(ISNUMBER(SEARCH(AA$1,raw[[#This Row],[active years]])),1,"")</f>
        <v/>
      </c>
    </row>
    <row r="5186" spans="1:27" x14ac:dyDescent="0.45">
      <c r="A5186">
        <f>raw[team]</f>
        <v>6032</v>
      </c>
      <c r="B5186">
        <f>raw[rookie year]</f>
        <v>2016</v>
      </c>
      <c r="C5186" t="str">
        <f>IF(ISNUMBER(SEARCH(C$1,raw[[#This Row],[active years]])),1,"")</f>
        <v/>
      </c>
      <c r="D5186" t="str">
        <f>IF(ISNUMBER(SEARCH(D$1,raw[[#This Row],[active years]])),1,"")</f>
        <v/>
      </c>
      <c r="E5186" t="str">
        <f>IF(ISNUMBER(SEARCH(E$1,raw[[#This Row],[active years]])),1,"")</f>
        <v/>
      </c>
      <c r="F5186" t="str">
        <f>IF(ISNUMBER(SEARCH(F$1,raw[[#This Row],[active years]])),1,"")</f>
        <v/>
      </c>
      <c r="G5186" t="str">
        <f>IF(ISNUMBER(SEARCH(G$1,raw[[#This Row],[active years]])),1,"")</f>
        <v/>
      </c>
      <c r="H5186" t="str">
        <f>IF(ISNUMBER(SEARCH(H$1,raw[[#This Row],[active years]])),1,"")</f>
        <v/>
      </c>
      <c r="I5186" t="str">
        <f>IF(ISNUMBER(SEARCH(I$1,raw[[#This Row],[active years]])),1,"")</f>
        <v/>
      </c>
      <c r="J5186" t="str">
        <f>IF(ISNUMBER(SEARCH(J$1,raw[[#This Row],[active years]])),1,"")</f>
        <v/>
      </c>
      <c r="K5186" t="str">
        <f>IF(ISNUMBER(SEARCH(K$1,raw[[#This Row],[active years]])),1,"")</f>
        <v/>
      </c>
      <c r="L5186" t="str">
        <f>IF(ISNUMBER(SEARCH(L$1,raw[[#This Row],[active years]])),1,"")</f>
        <v/>
      </c>
      <c r="M5186" t="str">
        <f>IF(ISNUMBER(SEARCH(M$1,raw[[#This Row],[active years]])),1,"")</f>
        <v/>
      </c>
      <c r="N5186" t="str">
        <f>IF(ISNUMBER(SEARCH(N$1,raw[[#This Row],[active years]])),1,"")</f>
        <v/>
      </c>
      <c r="O5186" t="str">
        <f>IF(ISNUMBER(SEARCH(O$1,raw[[#This Row],[active years]])),1,"")</f>
        <v/>
      </c>
      <c r="P5186" t="str">
        <f>IF(ISNUMBER(SEARCH(P$1,raw[[#This Row],[active years]])),1,"")</f>
        <v/>
      </c>
      <c r="Q5186" t="str">
        <f>IF(ISNUMBER(SEARCH(Q$1,raw[[#This Row],[active years]])),1,"")</f>
        <v/>
      </c>
      <c r="R5186" t="str">
        <f>IF(ISNUMBER(SEARCH(R$1,raw[[#This Row],[active years]])),1,"")</f>
        <v/>
      </c>
      <c r="S5186" t="str">
        <f>IF(ISNUMBER(SEARCH(S$1,raw[[#This Row],[active years]])),1,"")</f>
        <v/>
      </c>
      <c r="T5186" t="str">
        <f>IF(ISNUMBER(SEARCH(T$1,raw[[#This Row],[active years]])),1,"")</f>
        <v/>
      </c>
      <c r="U5186" t="str">
        <f>IF(ISNUMBER(SEARCH(U$1,raw[[#This Row],[active years]])),1,"")</f>
        <v/>
      </c>
      <c r="V5186" t="str">
        <f>IF(ISNUMBER(SEARCH(V$1,raw[[#This Row],[active years]])),1,"")</f>
        <v/>
      </c>
      <c r="W5186" t="str">
        <f>IF(ISNUMBER(SEARCH(W$1,raw[[#This Row],[active years]])),1,"")</f>
        <v/>
      </c>
      <c r="X5186" t="str">
        <f>IF(ISNUMBER(SEARCH(X$1,raw[[#This Row],[active years]])),1,"")</f>
        <v/>
      </c>
      <c r="Y5186" t="str">
        <f>IF(ISNUMBER(SEARCH(Y$1,raw[[#This Row],[active years]])),1,"")</f>
        <v/>
      </c>
      <c r="Z5186" t="str">
        <f>IF(ISNUMBER(SEARCH(Z$1,raw[[#This Row],[active years]])),1,"")</f>
        <v/>
      </c>
      <c r="AA5186">
        <f>IF(ISNUMBER(SEARCH(AA$1,raw[[#This Row],[active years]])),1,"")</f>
        <v>1</v>
      </c>
    </row>
    <row r="5187" spans="1:27" x14ac:dyDescent="0.45">
      <c r="A5187">
        <f>raw[team]</f>
        <v>6033</v>
      </c>
      <c r="B5187">
        <f>raw[rookie year]</f>
        <v>2016</v>
      </c>
      <c r="C5187" t="str">
        <f>IF(ISNUMBER(SEARCH(C$1,raw[[#This Row],[active years]])),1,"")</f>
        <v/>
      </c>
      <c r="D5187" t="str">
        <f>IF(ISNUMBER(SEARCH(D$1,raw[[#This Row],[active years]])),1,"")</f>
        <v/>
      </c>
      <c r="E5187" t="str">
        <f>IF(ISNUMBER(SEARCH(E$1,raw[[#This Row],[active years]])),1,"")</f>
        <v/>
      </c>
      <c r="F5187" t="str">
        <f>IF(ISNUMBER(SEARCH(F$1,raw[[#This Row],[active years]])),1,"")</f>
        <v/>
      </c>
      <c r="G5187" t="str">
        <f>IF(ISNUMBER(SEARCH(G$1,raw[[#This Row],[active years]])),1,"")</f>
        <v/>
      </c>
      <c r="H5187" t="str">
        <f>IF(ISNUMBER(SEARCH(H$1,raw[[#This Row],[active years]])),1,"")</f>
        <v/>
      </c>
      <c r="I5187" t="str">
        <f>IF(ISNUMBER(SEARCH(I$1,raw[[#This Row],[active years]])),1,"")</f>
        <v/>
      </c>
      <c r="J5187" t="str">
        <f>IF(ISNUMBER(SEARCH(J$1,raw[[#This Row],[active years]])),1,"")</f>
        <v/>
      </c>
      <c r="K5187" t="str">
        <f>IF(ISNUMBER(SEARCH(K$1,raw[[#This Row],[active years]])),1,"")</f>
        <v/>
      </c>
      <c r="L5187" t="str">
        <f>IF(ISNUMBER(SEARCH(L$1,raw[[#This Row],[active years]])),1,"")</f>
        <v/>
      </c>
      <c r="M5187" t="str">
        <f>IF(ISNUMBER(SEARCH(M$1,raw[[#This Row],[active years]])),1,"")</f>
        <v/>
      </c>
      <c r="N5187" t="str">
        <f>IF(ISNUMBER(SEARCH(N$1,raw[[#This Row],[active years]])),1,"")</f>
        <v/>
      </c>
      <c r="O5187" t="str">
        <f>IF(ISNUMBER(SEARCH(O$1,raw[[#This Row],[active years]])),1,"")</f>
        <v/>
      </c>
      <c r="P5187" t="str">
        <f>IF(ISNUMBER(SEARCH(P$1,raw[[#This Row],[active years]])),1,"")</f>
        <v/>
      </c>
      <c r="Q5187" t="str">
        <f>IF(ISNUMBER(SEARCH(Q$1,raw[[#This Row],[active years]])),1,"")</f>
        <v/>
      </c>
      <c r="R5187" t="str">
        <f>IF(ISNUMBER(SEARCH(R$1,raw[[#This Row],[active years]])),1,"")</f>
        <v/>
      </c>
      <c r="S5187" t="str">
        <f>IF(ISNUMBER(SEARCH(S$1,raw[[#This Row],[active years]])),1,"")</f>
        <v/>
      </c>
      <c r="T5187" t="str">
        <f>IF(ISNUMBER(SEARCH(T$1,raw[[#This Row],[active years]])),1,"")</f>
        <v/>
      </c>
      <c r="U5187" t="str">
        <f>IF(ISNUMBER(SEARCH(U$1,raw[[#This Row],[active years]])),1,"")</f>
        <v/>
      </c>
      <c r="V5187" t="str">
        <f>IF(ISNUMBER(SEARCH(V$1,raw[[#This Row],[active years]])),1,"")</f>
        <v/>
      </c>
      <c r="W5187" t="str">
        <f>IF(ISNUMBER(SEARCH(W$1,raw[[#This Row],[active years]])),1,"")</f>
        <v/>
      </c>
      <c r="X5187" t="str">
        <f>IF(ISNUMBER(SEARCH(X$1,raw[[#This Row],[active years]])),1,"")</f>
        <v/>
      </c>
      <c r="Y5187" t="str">
        <f>IF(ISNUMBER(SEARCH(Y$1,raw[[#This Row],[active years]])),1,"")</f>
        <v/>
      </c>
      <c r="Z5187" t="str">
        <f>IF(ISNUMBER(SEARCH(Z$1,raw[[#This Row],[active years]])),1,"")</f>
        <v/>
      </c>
      <c r="AA5187">
        <f>IF(ISNUMBER(SEARCH(AA$1,raw[[#This Row],[active years]])),1,"")</f>
        <v>1</v>
      </c>
    </row>
    <row r="5188" spans="1:27" x14ac:dyDescent="0.45">
      <c r="A5188">
        <f>raw[team]</f>
        <v>6034</v>
      </c>
      <c r="B5188">
        <f>raw[rookie year]</f>
        <v>2016</v>
      </c>
      <c r="C5188" t="str">
        <f>IF(ISNUMBER(SEARCH(C$1,raw[[#This Row],[active years]])),1,"")</f>
        <v/>
      </c>
      <c r="D5188" t="str">
        <f>IF(ISNUMBER(SEARCH(D$1,raw[[#This Row],[active years]])),1,"")</f>
        <v/>
      </c>
      <c r="E5188" t="str">
        <f>IF(ISNUMBER(SEARCH(E$1,raw[[#This Row],[active years]])),1,"")</f>
        <v/>
      </c>
      <c r="F5188" t="str">
        <f>IF(ISNUMBER(SEARCH(F$1,raw[[#This Row],[active years]])),1,"")</f>
        <v/>
      </c>
      <c r="G5188" t="str">
        <f>IF(ISNUMBER(SEARCH(G$1,raw[[#This Row],[active years]])),1,"")</f>
        <v/>
      </c>
      <c r="H5188" t="str">
        <f>IF(ISNUMBER(SEARCH(H$1,raw[[#This Row],[active years]])),1,"")</f>
        <v/>
      </c>
      <c r="I5188" t="str">
        <f>IF(ISNUMBER(SEARCH(I$1,raw[[#This Row],[active years]])),1,"")</f>
        <v/>
      </c>
      <c r="J5188" t="str">
        <f>IF(ISNUMBER(SEARCH(J$1,raw[[#This Row],[active years]])),1,"")</f>
        <v/>
      </c>
      <c r="K5188" t="str">
        <f>IF(ISNUMBER(SEARCH(K$1,raw[[#This Row],[active years]])),1,"")</f>
        <v/>
      </c>
      <c r="L5188" t="str">
        <f>IF(ISNUMBER(SEARCH(L$1,raw[[#This Row],[active years]])),1,"")</f>
        <v/>
      </c>
      <c r="M5188" t="str">
        <f>IF(ISNUMBER(SEARCH(M$1,raw[[#This Row],[active years]])),1,"")</f>
        <v/>
      </c>
      <c r="N5188" t="str">
        <f>IF(ISNUMBER(SEARCH(N$1,raw[[#This Row],[active years]])),1,"")</f>
        <v/>
      </c>
      <c r="O5188" t="str">
        <f>IF(ISNUMBER(SEARCH(O$1,raw[[#This Row],[active years]])),1,"")</f>
        <v/>
      </c>
      <c r="P5188" t="str">
        <f>IF(ISNUMBER(SEARCH(P$1,raw[[#This Row],[active years]])),1,"")</f>
        <v/>
      </c>
      <c r="Q5188" t="str">
        <f>IF(ISNUMBER(SEARCH(Q$1,raw[[#This Row],[active years]])),1,"")</f>
        <v/>
      </c>
      <c r="R5188" t="str">
        <f>IF(ISNUMBER(SEARCH(R$1,raw[[#This Row],[active years]])),1,"")</f>
        <v/>
      </c>
      <c r="S5188" t="str">
        <f>IF(ISNUMBER(SEARCH(S$1,raw[[#This Row],[active years]])),1,"")</f>
        <v/>
      </c>
      <c r="T5188" t="str">
        <f>IF(ISNUMBER(SEARCH(T$1,raw[[#This Row],[active years]])),1,"")</f>
        <v/>
      </c>
      <c r="U5188" t="str">
        <f>IF(ISNUMBER(SEARCH(U$1,raw[[#This Row],[active years]])),1,"")</f>
        <v/>
      </c>
      <c r="V5188" t="str">
        <f>IF(ISNUMBER(SEARCH(V$1,raw[[#This Row],[active years]])),1,"")</f>
        <v/>
      </c>
      <c r="W5188" t="str">
        <f>IF(ISNUMBER(SEARCH(W$1,raw[[#This Row],[active years]])),1,"")</f>
        <v/>
      </c>
      <c r="X5188" t="str">
        <f>IF(ISNUMBER(SEARCH(X$1,raw[[#This Row],[active years]])),1,"")</f>
        <v/>
      </c>
      <c r="Y5188" t="str">
        <f>IF(ISNUMBER(SEARCH(Y$1,raw[[#This Row],[active years]])),1,"")</f>
        <v/>
      </c>
      <c r="Z5188" t="str">
        <f>IF(ISNUMBER(SEARCH(Z$1,raw[[#This Row],[active years]])),1,"")</f>
        <v/>
      </c>
      <c r="AA5188">
        <f>IF(ISNUMBER(SEARCH(AA$1,raw[[#This Row],[active years]])),1,"")</f>
        <v>1</v>
      </c>
    </row>
    <row r="5189" spans="1:27" x14ac:dyDescent="0.45">
      <c r="A5189">
        <f>raw[team]</f>
        <v>6035</v>
      </c>
      <c r="B5189">
        <f>raw[rookie year]</f>
        <v>2016</v>
      </c>
      <c r="C5189" t="str">
        <f>IF(ISNUMBER(SEARCH(C$1,raw[[#This Row],[active years]])),1,"")</f>
        <v/>
      </c>
      <c r="D5189" t="str">
        <f>IF(ISNUMBER(SEARCH(D$1,raw[[#This Row],[active years]])),1,"")</f>
        <v/>
      </c>
      <c r="E5189" t="str">
        <f>IF(ISNUMBER(SEARCH(E$1,raw[[#This Row],[active years]])),1,"")</f>
        <v/>
      </c>
      <c r="F5189" t="str">
        <f>IF(ISNUMBER(SEARCH(F$1,raw[[#This Row],[active years]])),1,"")</f>
        <v/>
      </c>
      <c r="G5189" t="str">
        <f>IF(ISNUMBER(SEARCH(G$1,raw[[#This Row],[active years]])),1,"")</f>
        <v/>
      </c>
      <c r="H5189" t="str">
        <f>IF(ISNUMBER(SEARCH(H$1,raw[[#This Row],[active years]])),1,"")</f>
        <v/>
      </c>
      <c r="I5189" t="str">
        <f>IF(ISNUMBER(SEARCH(I$1,raw[[#This Row],[active years]])),1,"")</f>
        <v/>
      </c>
      <c r="J5189" t="str">
        <f>IF(ISNUMBER(SEARCH(J$1,raw[[#This Row],[active years]])),1,"")</f>
        <v/>
      </c>
      <c r="K5189" t="str">
        <f>IF(ISNUMBER(SEARCH(K$1,raw[[#This Row],[active years]])),1,"")</f>
        <v/>
      </c>
      <c r="L5189" t="str">
        <f>IF(ISNUMBER(SEARCH(L$1,raw[[#This Row],[active years]])),1,"")</f>
        <v/>
      </c>
      <c r="M5189" t="str">
        <f>IF(ISNUMBER(SEARCH(M$1,raw[[#This Row],[active years]])),1,"")</f>
        <v/>
      </c>
      <c r="N5189" t="str">
        <f>IF(ISNUMBER(SEARCH(N$1,raw[[#This Row],[active years]])),1,"")</f>
        <v/>
      </c>
      <c r="O5189" t="str">
        <f>IF(ISNUMBER(SEARCH(O$1,raw[[#This Row],[active years]])),1,"")</f>
        <v/>
      </c>
      <c r="P5189" t="str">
        <f>IF(ISNUMBER(SEARCH(P$1,raw[[#This Row],[active years]])),1,"")</f>
        <v/>
      </c>
      <c r="Q5189" t="str">
        <f>IF(ISNUMBER(SEARCH(Q$1,raw[[#This Row],[active years]])),1,"")</f>
        <v/>
      </c>
      <c r="R5189" t="str">
        <f>IF(ISNUMBER(SEARCH(R$1,raw[[#This Row],[active years]])),1,"")</f>
        <v/>
      </c>
      <c r="S5189" t="str">
        <f>IF(ISNUMBER(SEARCH(S$1,raw[[#This Row],[active years]])),1,"")</f>
        <v/>
      </c>
      <c r="T5189" t="str">
        <f>IF(ISNUMBER(SEARCH(T$1,raw[[#This Row],[active years]])),1,"")</f>
        <v/>
      </c>
      <c r="U5189" t="str">
        <f>IF(ISNUMBER(SEARCH(U$1,raw[[#This Row],[active years]])),1,"")</f>
        <v/>
      </c>
      <c r="V5189" t="str">
        <f>IF(ISNUMBER(SEARCH(V$1,raw[[#This Row],[active years]])),1,"")</f>
        <v/>
      </c>
      <c r="W5189" t="str">
        <f>IF(ISNUMBER(SEARCH(W$1,raw[[#This Row],[active years]])),1,"")</f>
        <v/>
      </c>
      <c r="X5189" t="str">
        <f>IF(ISNUMBER(SEARCH(X$1,raw[[#This Row],[active years]])),1,"")</f>
        <v/>
      </c>
      <c r="Y5189" t="str">
        <f>IF(ISNUMBER(SEARCH(Y$1,raw[[#This Row],[active years]])),1,"")</f>
        <v/>
      </c>
      <c r="Z5189" t="str">
        <f>IF(ISNUMBER(SEARCH(Z$1,raw[[#This Row],[active years]])),1,"")</f>
        <v/>
      </c>
      <c r="AA5189">
        <f>IF(ISNUMBER(SEARCH(AA$1,raw[[#This Row],[active years]])),1,"")</f>
        <v>1</v>
      </c>
    </row>
    <row r="5190" spans="1:27" x14ac:dyDescent="0.45">
      <c r="A5190">
        <f>raw[team]</f>
        <v>6036</v>
      </c>
      <c r="B5190">
        <f>raw[rookie year]</f>
        <v>2016</v>
      </c>
      <c r="C5190" t="str">
        <f>IF(ISNUMBER(SEARCH(C$1,raw[[#This Row],[active years]])),1,"")</f>
        <v/>
      </c>
      <c r="D5190" t="str">
        <f>IF(ISNUMBER(SEARCH(D$1,raw[[#This Row],[active years]])),1,"")</f>
        <v/>
      </c>
      <c r="E5190" t="str">
        <f>IF(ISNUMBER(SEARCH(E$1,raw[[#This Row],[active years]])),1,"")</f>
        <v/>
      </c>
      <c r="F5190" t="str">
        <f>IF(ISNUMBER(SEARCH(F$1,raw[[#This Row],[active years]])),1,"")</f>
        <v/>
      </c>
      <c r="G5190" t="str">
        <f>IF(ISNUMBER(SEARCH(G$1,raw[[#This Row],[active years]])),1,"")</f>
        <v/>
      </c>
      <c r="H5190" t="str">
        <f>IF(ISNUMBER(SEARCH(H$1,raw[[#This Row],[active years]])),1,"")</f>
        <v/>
      </c>
      <c r="I5190" t="str">
        <f>IF(ISNUMBER(SEARCH(I$1,raw[[#This Row],[active years]])),1,"")</f>
        <v/>
      </c>
      <c r="J5190" t="str">
        <f>IF(ISNUMBER(SEARCH(J$1,raw[[#This Row],[active years]])),1,"")</f>
        <v/>
      </c>
      <c r="K5190" t="str">
        <f>IF(ISNUMBER(SEARCH(K$1,raw[[#This Row],[active years]])),1,"")</f>
        <v/>
      </c>
      <c r="L5190" t="str">
        <f>IF(ISNUMBER(SEARCH(L$1,raw[[#This Row],[active years]])),1,"")</f>
        <v/>
      </c>
      <c r="M5190" t="str">
        <f>IF(ISNUMBER(SEARCH(M$1,raw[[#This Row],[active years]])),1,"")</f>
        <v/>
      </c>
      <c r="N5190" t="str">
        <f>IF(ISNUMBER(SEARCH(N$1,raw[[#This Row],[active years]])),1,"")</f>
        <v/>
      </c>
      <c r="O5190" t="str">
        <f>IF(ISNUMBER(SEARCH(O$1,raw[[#This Row],[active years]])),1,"")</f>
        <v/>
      </c>
      <c r="P5190" t="str">
        <f>IF(ISNUMBER(SEARCH(P$1,raw[[#This Row],[active years]])),1,"")</f>
        <v/>
      </c>
      <c r="Q5190" t="str">
        <f>IF(ISNUMBER(SEARCH(Q$1,raw[[#This Row],[active years]])),1,"")</f>
        <v/>
      </c>
      <c r="R5190" t="str">
        <f>IF(ISNUMBER(SEARCH(R$1,raw[[#This Row],[active years]])),1,"")</f>
        <v/>
      </c>
      <c r="S5190" t="str">
        <f>IF(ISNUMBER(SEARCH(S$1,raw[[#This Row],[active years]])),1,"")</f>
        <v/>
      </c>
      <c r="T5190" t="str">
        <f>IF(ISNUMBER(SEARCH(T$1,raw[[#This Row],[active years]])),1,"")</f>
        <v/>
      </c>
      <c r="U5190" t="str">
        <f>IF(ISNUMBER(SEARCH(U$1,raw[[#This Row],[active years]])),1,"")</f>
        <v/>
      </c>
      <c r="V5190" t="str">
        <f>IF(ISNUMBER(SEARCH(V$1,raw[[#This Row],[active years]])),1,"")</f>
        <v/>
      </c>
      <c r="W5190" t="str">
        <f>IF(ISNUMBER(SEARCH(W$1,raw[[#This Row],[active years]])),1,"")</f>
        <v/>
      </c>
      <c r="X5190" t="str">
        <f>IF(ISNUMBER(SEARCH(X$1,raw[[#This Row],[active years]])),1,"")</f>
        <v/>
      </c>
      <c r="Y5190" t="str">
        <f>IF(ISNUMBER(SEARCH(Y$1,raw[[#This Row],[active years]])),1,"")</f>
        <v/>
      </c>
      <c r="Z5190" t="str">
        <f>IF(ISNUMBER(SEARCH(Z$1,raw[[#This Row],[active years]])),1,"")</f>
        <v/>
      </c>
      <c r="AA5190">
        <f>IF(ISNUMBER(SEARCH(AA$1,raw[[#This Row],[active years]])),1,"")</f>
        <v>1</v>
      </c>
    </row>
    <row r="5191" spans="1:27" x14ac:dyDescent="0.45">
      <c r="A5191">
        <f>raw[team]</f>
        <v>6037</v>
      </c>
      <c r="B5191">
        <f>raw[rookie year]</f>
        <v>2016</v>
      </c>
      <c r="C5191" t="str">
        <f>IF(ISNUMBER(SEARCH(C$1,raw[[#This Row],[active years]])),1,"")</f>
        <v/>
      </c>
      <c r="D5191" t="str">
        <f>IF(ISNUMBER(SEARCH(D$1,raw[[#This Row],[active years]])),1,"")</f>
        <v/>
      </c>
      <c r="E5191" t="str">
        <f>IF(ISNUMBER(SEARCH(E$1,raw[[#This Row],[active years]])),1,"")</f>
        <v/>
      </c>
      <c r="F5191" t="str">
        <f>IF(ISNUMBER(SEARCH(F$1,raw[[#This Row],[active years]])),1,"")</f>
        <v/>
      </c>
      <c r="G5191" t="str">
        <f>IF(ISNUMBER(SEARCH(G$1,raw[[#This Row],[active years]])),1,"")</f>
        <v/>
      </c>
      <c r="H5191" t="str">
        <f>IF(ISNUMBER(SEARCH(H$1,raw[[#This Row],[active years]])),1,"")</f>
        <v/>
      </c>
      <c r="I5191" t="str">
        <f>IF(ISNUMBER(SEARCH(I$1,raw[[#This Row],[active years]])),1,"")</f>
        <v/>
      </c>
      <c r="J5191" t="str">
        <f>IF(ISNUMBER(SEARCH(J$1,raw[[#This Row],[active years]])),1,"")</f>
        <v/>
      </c>
      <c r="K5191" t="str">
        <f>IF(ISNUMBER(SEARCH(K$1,raw[[#This Row],[active years]])),1,"")</f>
        <v/>
      </c>
      <c r="L5191" t="str">
        <f>IF(ISNUMBER(SEARCH(L$1,raw[[#This Row],[active years]])),1,"")</f>
        <v/>
      </c>
      <c r="M5191" t="str">
        <f>IF(ISNUMBER(SEARCH(M$1,raw[[#This Row],[active years]])),1,"")</f>
        <v/>
      </c>
      <c r="N5191" t="str">
        <f>IF(ISNUMBER(SEARCH(N$1,raw[[#This Row],[active years]])),1,"")</f>
        <v/>
      </c>
      <c r="O5191" t="str">
        <f>IF(ISNUMBER(SEARCH(O$1,raw[[#This Row],[active years]])),1,"")</f>
        <v/>
      </c>
      <c r="P5191" t="str">
        <f>IF(ISNUMBER(SEARCH(P$1,raw[[#This Row],[active years]])),1,"")</f>
        <v/>
      </c>
      <c r="Q5191" t="str">
        <f>IF(ISNUMBER(SEARCH(Q$1,raw[[#This Row],[active years]])),1,"")</f>
        <v/>
      </c>
      <c r="R5191" t="str">
        <f>IF(ISNUMBER(SEARCH(R$1,raw[[#This Row],[active years]])),1,"")</f>
        <v/>
      </c>
      <c r="S5191" t="str">
        <f>IF(ISNUMBER(SEARCH(S$1,raw[[#This Row],[active years]])),1,"")</f>
        <v/>
      </c>
      <c r="T5191" t="str">
        <f>IF(ISNUMBER(SEARCH(T$1,raw[[#This Row],[active years]])),1,"")</f>
        <v/>
      </c>
      <c r="U5191" t="str">
        <f>IF(ISNUMBER(SEARCH(U$1,raw[[#This Row],[active years]])),1,"")</f>
        <v/>
      </c>
      <c r="V5191" t="str">
        <f>IF(ISNUMBER(SEARCH(V$1,raw[[#This Row],[active years]])),1,"")</f>
        <v/>
      </c>
      <c r="W5191" t="str">
        <f>IF(ISNUMBER(SEARCH(W$1,raw[[#This Row],[active years]])),1,"")</f>
        <v/>
      </c>
      <c r="X5191" t="str">
        <f>IF(ISNUMBER(SEARCH(X$1,raw[[#This Row],[active years]])),1,"")</f>
        <v/>
      </c>
      <c r="Y5191" t="str">
        <f>IF(ISNUMBER(SEARCH(Y$1,raw[[#This Row],[active years]])),1,"")</f>
        <v/>
      </c>
      <c r="Z5191" t="str">
        <f>IF(ISNUMBER(SEARCH(Z$1,raw[[#This Row],[active years]])),1,"")</f>
        <v/>
      </c>
      <c r="AA5191" t="str">
        <f>IF(ISNUMBER(SEARCH(AA$1,raw[[#This Row],[active years]])),1,"")</f>
        <v/>
      </c>
    </row>
    <row r="5192" spans="1:27" x14ac:dyDescent="0.45">
      <c r="A5192">
        <f>raw[team]</f>
        <v>6038</v>
      </c>
      <c r="B5192">
        <f>raw[rookie year]</f>
        <v>2016</v>
      </c>
      <c r="C5192" t="str">
        <f>IF(ISNUMBER(SEARCH(C$1,raw[[#This Row],[active years]])),1,"")</f>
        <v/>
      </c>
      <c r="D5192" t="str">
        <f>IF(ISNUMBER(SEARCH(D$1,raw[[#This Row],[active years]])),1,"")</f>
        <v/>
      </c>
      <c r="E5192" t="str">
        <f>IF(ISNUMBER(SEARCH(E$1,raw[[#This Row],[active years]])),1,"")</f>
        <v/>
      </c>
      <c r="F5192" t="str">
        <f>IF(ISNUMBER(SEARCH(F$1,raw[[#This Row],[active years]])),1,"")</f>
        <v/>
      </c>
      <c r="G5192" t="str">
        <f>IF(ISNUMBER(SEARCH(G$1,raw[[#This Row],[active years]])),1,"")</f>
        <v/>
      </c>
      <c r="H5192" t="str">
        <f>IF(ISNUMBER(SEARCH(H$1,raw[[#This Row],[active years]])),1,"")</f>
        <v/>
      </c>
      <c r="I5192" t="str">
        <f>IF(ISNUMBER(SEARCH(I$1,raw[[#This Row],[active years]])),1,"")</f>
        <v/>
      </c>
      <c r="J5192" t="str">
        <f>IF(ISNUMBER(SEARCH(J$1,raw[[#This Row],[active years]])),1,"")</f>
        <v/>
      </c>
      <c r="K5192" t="str">
        <f>IF(ISNUMBER(SEARCH(K$1,raw[[#This Row],[active years]])),1,"")</f>
        <v/>
      </c>
      <c r="L5192" t="str">
        <f>IF(ISNUMBER(SEARCH(L$1,raw[[#This Row],[active years]])),1,"")</f>
        <v/>
      </c>
      <c r="M5192" t="str">
        <f>IF(ISNUMBER(SEARCH(M$1,raw[[#This Row],[active years]])),1,"")</f>
        <v/>
      </c>
      <c r="N5192" t="str">
        <f>IF(ISNUMBER(SEARCH(N$1,raw[[#This Row],[active years]])),1,"")</f>
        <v/>
      </c>
      <c r="O5192" t="str">
        <f>IF(ISNUMBER(SEARCH(O$1,raw[[#This Row],[active years]])),1,"")</f>
        <v/>
      </c>
      <c r="P5192" t="str">
        <f>IF(ISNUMBER(SEARCH(P$1,raw[[#This Row],[active years]])),1,"")</f>
        <v/>
      </c>
      <c r="Q5192" t="str">
        <f>IF(ISNUMBER(SEARCH(Q$1,raw[[#This Row],[active years]])),1,"")</f>
        <v/>
      </c>
      <c r="R5192" t="str">
        <f>IF(ISNUMBER(SEARCH(R$1,raw[[#This Row],[active years]])),1,"")</f>
        <v/>
      </c>
      <c r="S5192" t="str">
        <f>IF(ISNUMBER(SEARCH(S$1,raw[[#This Row],[active years]])),1,"")</f>
        <v/>
      </c>
      <c r="T5192" t="str">
        <f>IF(ISNUMBER(SEARCH(T$1,raw[[#This Row],[active years]])),1,"")</f>
        <v/>
      </c>
      <c r="U5192" t="str">
        <f>IF(ISNUMBER(SEARCH(U$1,raw[[#This Row],[active years]])),1,"")</f>
        <v/>
      </c>
      <c r="V5192" t="str">
        <f>IF(ISNUMBER(SEARCH(V$1,raw[[#This Row],[active years]])),1,"")</f>
        <v/>
      </c>
      <c r="W5192" t="str">
        <f>IF(ISNUMBER(SEARCH(W$1,raw[[#This Row],[active years]])),1,"")</f>
        <v/>
      </c>
      <c r="X5192" t="str">
        <f>IF(ISNUMBER(SEARCH(X$1,raw[[#This Row],[active years]])),1,"")</f>
        <v/>
      </c>
      <c r="Y5192" t="str">
        <f>IF(ISNUMBER(SEARCH(Y$1,raw[[#This Row],[active years]])),1,"")</f>
        <v/>
      </c>
      <c r="Z5192" t="str">
        <f>IF(ISNUMBER(SEARCH(Z$1,raw[[#This Row],[active years]])),1,"")</f>
        <v/>
      </c>
      <c r="AA5192">
        <f>IF(ISNUMBER(SEARCH(AA$1,raw[[#This Row],[active years]])),1,"")</f>
        <v>1</v>
      </c>
    </row>
    <row r="5193" spans="1:27" x14ac:dyDescent="0.45">
      <c r="A5193">
        <f>raw[team]</f>
        <v>6039</v>
      </c>
      <c r="B5193">
        <f>raw[rookie year]</f>
        <v>2016</v>
      </c>
      <c r="C5193" t="str">
        <f>IF(ISNUMBER(SEARCH(C$1,raw[[#This Row],[active years]])),1,"")</f>
        <v/>
      </c>
      <c r="D5193" t="str">
        <f>IF(ISNUMBER(SEARCH(D$1,raw[[#This Row],[active years]])),1,"")</f>
        <v/>
      </c>
      <c r="E5193" t="str">
        <f>IF(ISNUMBER(SEARCH(E$1,raw[[#This Row],[active years]])),1,"")</f>
        <v/>
      </c>
      <c r="F5193" t="str">
        <f>IF(ISNUMBER(SEARCH(F$1,raw[[#This Row],[active years]])),1,"")</f>
        <v/>
      </c>
      <c r="G5193" t="str">
        <f>IF(ISNUMBER(SEARCH(G$1,raw[[#This Row],[active years]])),1,"")</f>
        <v/>
      </c>
      <c r="H5193" t="str">
        <f>IF(ISNUMBER(SEARCH(H$1,raw[[#This Row],[active years]])),1,"")</f>
        <v/>
      </c>
      <c r="I5193" t="str">
        <f>IF(ISNUMBER(SEARCH(I$1,raw[[#This Row],[active years]])),1,"")</f>
        <v/>
      </c>
      <c r="J5193" t="str">
        <f>IF(ISNUMBER(SEARCH(J$1,raw[[#This Row],[active years]])),1,"")</f>
        <v/>
      </c>
      <c r="K5193" t="str">
        <f>IF(ISNUMBER(SEARCH(K$1,raw[[#This Row],[active years]])),1,"")</f>
        <v/>
      </c>
      <c r="L5193" t="str">
        <f>IF(ISNUMBER(SEARCH(L$1,raw[[#This Row],[active years]])),1,"")</f>
        <v/>
      </c>
      <c r="M5193" t="str">
        <f>IF(ISNUMBER(SEARCH(M$1,raw[[#This Row],[active years]])),1,"")</f>
        <v/>
      </c>
      <c r="N5193" t="str">
        <f>IF(ISNUMBER(SEARCH(N$1,raw[[#This Row],[active years]])),1,"")</f>
        <v/>
      </c>
      <c r="O5193" t="str">
        <f>IF(ISNUMBER(SEARCH(O$1,raw[[#This Row],[active years]])),1,"")</f>
        <v/>
      </c>
      <c r="P5193" t="str">
        <f>IF(ISNUMBER(SEARCH(P$1,raw[[#This Row],[active years]])),1,"")</f>
        <v/>
      </c>
      <c r="Q5193" t="str">
        <f>IF(ISNUMBER(SEARCH(Q$1,raw[[#This Row],[active years]])),1,"")</f>
        <v/>
      </c>
      <c r="R5193" t="str">
        <f>IF(ISNUMBER(SEARCH(R$1,raw[[#This Row],[active years]])),1,"")</f>
        <v/>
      </c>
      <c r="S5193" t="str">
        <f>IF(ISNUMBER(SEARCH(S$1,raw[[#This Row],[active years]])),1,"")</f>
        <v/>
      </c>
      <c r="T5193" t="str">
        <f>IF(ISNUMBER(SEARCH(T$1,raw[[#This Row],[active years]])),1,"")</f>
        <v/>
      </c>
      <c r="U5193" t="str">
        <f>IF(ISNUMBER(SEARCH(U$1,raw[[#This Row],[active years]])),1,"")</f>
        <v/>
      </c>
      <c r="V5193" t="str">
        <f>IF(ISNUMBER(SEARCH(V$1,raw[[#This Row],[active years]])),1,"")</f>
        <v/>
      </c>
      <c r="W5193" t="str">
        <f>IF(ISNUMBER(SEARCH(W$1,raw[[#This Row],[active years]])),1,"")</f>
        <v/>
      </c>
      <c r="X5193" t="str">
        <f>IF(ISNUMBER(SEARCH(X$1,raw[[#This Row],[active years]])),1,"")</f>
        <v/>
      </c>
      <c r="Y5193" t="str">
        <f>IF(ISNUMBER(SEARCH(Y$1,raw[[#This Row],[active years]])),1,"")</f>
        <v/>
      </c>
      <c r="Z5193" t="str">
        <f>IF(ISNUMBER(SEARCH(Z$1,raw[[#This Row],[active years]])),1,"")</f>
        <v/>
      </c>
      <c r="AA5193">
        <f>IF(ISNUMBER(SEARCH(AA$1,raw[[#This Row],[active years]])),1,"")</f>
        <v>1</v>
      </c>
    </row>
    <row r="5194" spans="1:27" x14ac:dyDescent="0.45">
      <c r="A5194">
        <f>raw[team]</f>
        <v>6040</v>
      </c>
      <c r="B5194">
        <f>raw[rookie year]</f>
        <v>2016</v>
      </c>
      <c r="C5194" t="str">
        <f>IF(ISNUMBER(SEARCH(C$1,raw[[#This Row],[active years]])),1,"")</f>
        <v/>
      </c>
      <c r="D5194" t="str">
        <f>IF(ISNUMBER(SEARCH(D$1,raw[[#This Row],[active years]])),1,"")</f>
        <v/>
      </c>
      <c r="E5194" t="str">
        <f>IF(ISNUMBER(SEARCH(E$1,raw[[#This Row],[active years]])),1,"")</f>
        <v/>
      </c>
      <c r="F5194" t="str">
        <f>IF(ISNUMBER(SEARCH(F$1,raw[[#This Row],[active years]])),1,"")</f>
        <v/>
      </c>
      <c r="G5194" t="str">
        <f>IF(ISNUMBER(SEARCH(G$1,raw[[#This Row],[active years]])),1,"")</f>
        <v/>
      </c>
      <c r="H5194" t="str">
        <f>IF(ISNUMBER(SEARCH(H$1,raw[[#This Row],[active years]])),1,"")</f>
        <v/>
      </c>
      <c r="I5194" t="str">
        <f>IF(ISNUMBER(SEARCH(I$1,raw[[#This Row],[active years]])),1,"")</f>
        <v/>
      </c>
      <c r="J5194" t="str">
        <f>IF(ISNUMBER(SEARCH(J$1,raw[[#This Row],[active years]])),1,"")</f>
        <v/>
      </c>
      <c r="K5194" t="str">
        <f>IF(ISNUMBER(SEARCH(K$1,raw[[#This Row],[active years]])),1,"")</f>
        <v/>
      </c>
      <c r="L5194" t="str">
        <f>IF(ISNUMBER(SEARCH(L$1,raw[[#This Row],[active years]])),1,"")</f>
        <v/>
      </c>
      <c r="M5194" t="str">
        <f>IF(ISNUMBER(SEARCH(M$1,raw[[#This Row],[active years]])),1,"")</f>
        <v/>
      </c>
      <c r="N5194" t="str">
        <f>IF(ISNUMBER(SEARCH(N$1,raw[[#This Row],[active years]])),1,"")</f>
        <v/>
      </c>
      <c r="O5194" t="str">
        <f>IF(ISNUMBER(SEARCH(O$1,raw[[#This Row],[active years]])),1,"")</f>
        <v/>
      </c>
      <c r="P5194" t="str">
        <f>IF(ISNUMBER(SEARCH(P$1,raw[[#This Row],[active years]])),1,"")</f>
        <v/>
      </c>
      <c r="Q5194" t="str">
        <f>IF(ISNUMBER(SEARCH(Q$1,raw[[#This Row],[active years]])),1,"")</f>
        <v/>
      </c>
      <c r="R5194" t="str">
        <f>IF(ISNUMBER(SEARCH(R$1,raw[[#This Row],[active years]])),1,"")</f>
        <v/>
      </c>
      <c r="S5194" t="str">
        <f>IF(ISNUMBER(SEARCH(S$1,raw[[#This Row],[active years]])),1,"")</f>
        <v/>
      </c>
      <c r="T5194" t="str">
        <f>IF(ISNUMBER(SEARCH(T$1,raw[[#This Row],[active years]])),1,"")</f>
        <v/>
      </c>
      <c r="U5194" t="str">
        <f>IF(ISNUMBER(SEARCH(U$1,raw[[#This Row],[active years]])),1,"")</f>
        <v/>
      </c>
      <c r="V5194" t="str">
        <f>IF(ISNUMBER(SEARCH(V$1,raw[[#This Row],[active years]])),1,"")</f>
        <v/>
      </c>
      <c r="W5194" t="str">
        <f>IF(ISNUMBER(SEARCH(W$1,raw[[#This Row],[active years]])),1,"")</f>
        <v/>
      </c>
      <c r="X5194" t="str">
        <f>IF(ISNUMBER(SEARCH(X$1,raw[[#This Row],[active years]])),1,"")</f>
        <v/>
      </c>
      <c r="Y5194" t="str">
        <f>IF(ISNUMBER(SEARCH(Y$1,raw[[#This Row],[active years]])),1,"")</f>
        <v/>
      </c>
      <c r="Z5194" t="str">
        <f>IF(ISNUMBER(SEARCH(Z$1,raw[[#This Row],[active years]])),1,"")</f>
        <v/>
      </c>
      <c r="AA5194">
        <f>IF(ISNUMBER(SEARCH(AA$1,raw[[#This Row],[active years]])),1,"")</f>
        <v>1</v>
      </c>
    </row>
    <row r="5195" spans="1:27" x14ac:dyDescent="0.45">
      <c r="A5195">
        <f>raw[team]</f>
        <v>6041</v>
      </c>
      <c r="B5195">
        <f>raw[rookie year]</f>
        <v>2016</v>
      </c>
      <c r="C5195" t="str">
        <f>IF(ISNUMBER(SEARCH(C$1,raw[[#This Row],[active years]])),1,"")</f>
        <v/>
      </c>
      <c r="D5195" t="str">
        <f>IF(ISNUMBER(SEARCH(D$1,raw[[#This Row],[active years]])),1,"")</f>
        <v/>
      </c>
      <c r="E5195" t="str">
        <f>IF(ISNUMBER(SEARCH(E$1,raw[[#This Row],[active years]])),1,"")</f>
        <v/>
      </c>
      <c r="F5195" t="str">
        <f>IF(ISNUMBER(SEARCH(F$1,raw[[#This Row],[active years]])),1,"")</f>
        <v/>
      </c>
      <c r="G5195" t="str">
        <f>IF(ISNUMBER(SEARCH(G$1,raw[[#This Row],[active years]])),1,"")</f>
        <v/>
      </c>
      <c r="H5195" t="str">
        <f>IF(ISNUMBER(SEARCH(H$1,raw[[#This Row],[active years]])),1,"")</f>
        <v/>
      </c>
      <c r="I5195" t="str">
        <f>IF(ISNUMBER(SEARCH(I$1,raw[[#This Row],[active years]])),1,"")</f>
        <v/>
      </c>
      <c r="J5195" t="str">
        <f>IF(ISNUMBER(SEARCH(J$1,raw[[#This Row],[active years]])),1,"")</f>
        <v/>
      </c>
      <c r="K5195" t="str">
        <f>IF(ISNUMBER(SEARCH(K$1,raw[[#This Row],[active years]])),1,"")</f>
        <v/>
      </c>
      <c r="L5195" t="str">
        <f>IF(ISNUMBER(SEARCH(L$1,raw[[#This Row],[active years]])),1,"")</f>
        <v/>
      </c>
      <c r="M5195" t="str">
        <f>IF(ISNUMBER(SEARCH(M$1,raw[[#This Row],[active years]])),1,"")</f>
        <v/>
      </c>
      <c r="N5195" t="str">
        <f>IF(ISNUMBER(SEARCH(N$1,raw[[#This Row],[active years]])),1,"")</f>
        <v/>
      </c>
      <c r="O5195" t="str">
        <f>IF(ISNUMBER(SEARCH(O$1,raw[[#This Row],[active years]])),1,"")</f>
        <v/>
      </c>
      <c r="P5195" t="str">
        <f>IF(ISNUMBER(SEARCH(P$1,raw[[#This Row],[active years]])),1,"")</f>
        <v/>
      </c>
      <c r="Q5195" t="str">
        <f>IF(ISNUMBER(SEARCH(Q$1,raw[[#This Row],[active years]])),1,"")</f>
        <v/>
      </c>
      <c r="R5195" t="str">
        <f>IF(ISNUMBER(SEARCH(R$1,raw[[#This Row],[active years]])),1,"")</f>
        <v/>
      </c>
      <c r="S5195" t="str">
        <f>IF(ISNUMBER(SEARCH(S$1,raw[[#This Row],[active years]])),1,"")</f>
        <v/>
      </c>
      <c r="T5195" t="str">
        <f>IF(ISNUMBER(SEARCH(T$1,raw[[#This Row],[active years]])),1,"")</f>
        <v/>
      </c>
      <c r="U5195" t="str">
        <f>IF(ISNUMBER(SEARCH(U$1,raw[[#This Row],[active years]])),1,"")</f>
        <v/>
      </c>
      <c r="V5195" t="str">
        <f>IF(ISNUMBER(SEARCH(V$1,raw[[#This Row],[active years]])),1,"")</f>
        <v/>
      </c>
      <c r="W5195" t="str">
        <f>IF(ISNUMBER(SEARCH(W$1,raw[[#This Row],[active years]])),1,"")</f>
        <v/>
      </c>
      <c r="X5195" t="str">
        <f>IF(ISNUMBER(SEARCH(X$1,raw[[#This Row],[active years]])),1,"")</f>
        <v/>
      </c>
      <c r="Y5195" t="str">
        <f>IF(ISNUMBER(SEARCH(Y$1,raw[[#This Row],[active years]])),1,"")</f>
        <v/>
      </c>
      <c r="Z5195" t="str">
        <f>IF(ISNUMBER(SEARCH(Z$1,raw[[#This Row],[active years]])),1,"")</f>
        <v/>
      </c>
      <c r="AA5195">
        <f>IF(ISNUMBER(SEARCH(AA$1,raw[[#This Row],[active years]])),1,"")</f>
        <v>1</v>
      </c>
    </row>
    <row r="5196" spans="1:27" x14ac:dyDescent="0.45">
      <c r="A5196">
        <f>raw[team]</f>
        <v>6042</v>
      </c>
      <c r="B5196">
        <f>raw[rookie year]</f>
        <v>2016</v>
      </c>
      <c r="C5196" t="str">
        <f>IF(ISNUMBER(SEARCH(C$1,raw[[#This Row],[active years]])),1,"")</f>
        <v/>
      </c>
      <c r="D5196" t="str">
        <f>IF(ISNUMBER(SEARCH(D$1,raw[[#This Row],[active years]])),1,"")</f>
        <v/>
      </c>
      <c r="E5196" t="str">
        <f>IF(ISNUMBER(SEARCH(E$1,raw[[#This Row],[active years]])),1,"")</f>
        <v/>
      </c>
      <c r="F5196" t="str">
        <f>IF(ISNUMBER(SEARCH(F$1,raw[[#This Row],[active years]])),1,"")</f>
        <v/>
      </c>
      <c r="G5196" t="str">
        <f>IF(ISNUMBER(SEARCH(G$1,raw[[#This Row],[active years]])),1,"")</f>
        <v/>
      </c>
      <c r="H5196" t="str">
        <f>IF(ISNUMBER(SEARCH(H$1,raw[[#This Row],[active years]])),1,"")</f>
        <v/>
      </c>
      <c r="I5196" t="str">
        <f>IF(ISNUMBER(SEARCH(I$1,raw[[#This Row],[active years]])),1,"")</f>
        <v/>
      </c>
      <c r="J5196" t="str">
        <f>IF(ISNUMBER(SEARCH(J$1,raw[[#This Row],[active years]])),1,"")</f>
        <v/>
      </c>
      <c r="K5196" t="str">
        <f>IF(ISNUMBER(SEARCH(K$1,raw[[#This Row],[active years]])),1,"")</f>
        <v/>
      </c>
      <c r="L5196" t="str">
        <f>IF(ISNUMBER(SEARCH(L$1,raw[[#This Row],[active years]])),1,"")</f>
        <v/>
      </c>
      <c r="M5196" t="str">
        <f>IF(ISNUMBER(SEARCH(M$1,raw[[#This Row],[active years]])),1,"")</f>
        <v/>
      </c>
      <c r="N5196" t="str">
        <f>IF(ISNUMBER(SEARCH(N$1,raw[[#This Row],[active years]])),1,"")</f>
        <v/>
      </c>
      <c r="O5196" t="str">
        <f>IF(ISNUMBER(SEARCH(O$1,raw[[#This Row],[active years]])),1,"")</f>
        <v/>
      </c>
      <c r="P5196" t="str">
        <f>IF(ISNUMBER(SEARCH(P$1,raw[[#This Row],[active years]])),1,"")</f>
        <v/>
      </c>
      <c r="Q5196" t="str">
        <f>IF(ISNUMBER(SEARCH(Q$1,raw[[#This Row],[active years]])),1,"")</f>
        <v/>
      </c>
      <c r="R5196" t="str">
        <f>IF(ISNUMBER(SEARCH(R$1,raw[[#This Row],[active years]])),1,"")</f>
        <v/>
      </c>
      <c r="S5196" t="str">
        <f>IF(ISNUMBER(SEARCH(S$1,raw[[#This Row],[active years]])),1,"")</f>
        <v/>
      </c>
      <c r="T5196" t="str">
        <f>IF(ISNUMBER(SEARCH(T$1,raw[[#This Row],[active years]])),1,"")</f>
        <v/>
      </c>
      <c r="U5196" t="str">
        <f>IF(ISNUMBER(SEARCH(U$1,raw[[#This Row],[active years]])),1,"")</f>
        <v/>
      </c>
      <c r="V5196" t="str">
        <f>IF(ISNUMBER(SEARCH(V$1,raw[[#This Row],[active years]])),1,"")</f>
        <v/>
      </c>
      <c r="W5196" t="str">
        <f>IF(ISNUMBER(SEARCH(W$1,raw[[#This Row],[active years]])),1,"")</f>
        <v/>
      </c>
      <c r="X5196" t="str">
        <f>IF(ISNUMBER(SEARCH(X$1,raw[[#This Row],[active years]])),1,"")</f>
        <v/>
      </c>
      <c r="Y5196" t="str">
        <f>IF(ISNUMBER(SEARCH(Y$1,raw[[#This Row],[active years]])),1,"")</f>
        <v/>
      </c>
      <c r="Z5196" t="str">
        <f>IF(ISNUMBER(SEARCH(Z$1,raw[[#This Row],[active years]])),1,"")</f>
        <v/>
      </c>
      <c r="AA5196" t="str">
        <f>IF(ISNUMBER(SEARCH(AA$1,raw[[#This Row],[active years]])),1,"")</f>
        <v/>
      </c>
    </row>
    <row r="5197" spans="1:27" x14ac:dyDescent="0.45">
      <c r="A5197">
        <f>raw[team]</f>
        <v>6043</v>
      </c>
      <c r="B5197">
        <f>raw[rookie year]</f>
        <v>2016</v>
      </c>
      <c r="C5197" t="str">
        <f>IF(ISNUMBER(SEARCH(C$1,raw[[#This Row],[active years]])),1,"")</f>
        <v/>
      </c>
      <c r="D5197" t="str">
        <f>IF(ISNUMBER(SEARCH(D$1,raw[[#This Row],[active years]])),1,"")</f>
        <v/>
      </c>
      <c r="E5197" t="str">
        <f>IF(ISNUMBER(SEARCH(E$1,raw[[#This Row],[active years]])),1,"")</f>
        <v/>
      </c>
      <c r="F5197" t="str">
        <f>IF(ISNUMBER(SEARCH(F$1,raw[[#This Row],[active years]])),1,"")</f>
        <v/>
      </c>
      <c r="G5197" t="str">
        <f>IF(ISNUMBER(SEARCH(G$1,raw[[#This Row],[active years]])),1,"")</f>
        <v/>
      </c>
      <c r="H5197" t="str">
        <f>IF(ISNUMBER(SEARCH(H$1,raw[[#This Row],[active years]])),1,"")</f>
        <v/>
      </c>
      <c r="I5197" t="str">
        <f>IF(ISNUMBER(SEARCH(I$1,raw[[#This Row],[active years]])),1,"")</f>
        <v/>
      </c>
      <c r="J5197" t="str">
        <f>IF(ISNUMBER(SEARCH(J$1,raw[[#This Row],[active years]])),1,"")</f>
        <v/>
      </c>
      <c r="K5197" t="str">
        <f>IF(ISNUMBER(SEARCH(K$1,raw[[#This Row],[active years]])),1,"")</f>
        <v/>
      </c>
      <c r="L5197" t="str">
        <f>IF(ISNUMBER(SEARCH(L$1,raw[[#This Row],[active years]])),1,"")</f>
        <v/>
      </c>
      <c r="M5197" t="str">
        <f>IF(ISNUMBER(SEARCH(M$1,raw[[#This Row],[active years]])),1,"")</f>
        <v/>
      </c>
      <c r="N5197" t="str">
        <f>IF(ISNUMBER(SEARCH(N$1,raw[[#This Row],[active years]])),1,"")</f>
        <v/>
      </c>
      <c r="O5197" t="str">
        <f>IF(ISNUMBER(SEARCH(O$1,raw[[#This Row],[active years]])),1,"")</f>
        <v/>
      </c>
      <c r="P5197" t="str">
        <f>IF(ISNUMBER(SEARCH(P$1,raw[[#This Row],[active years]])),1,"")</f>
        <v/>
      </c>
      <c r="Q5197" t="str">
        <f>IF(ISNUMBER(SEARCH(Q$1,raw[[#This Row],[active years]])),1,"")</f>
        <v/>
      </c>
      <c r="R5197" t="str">
        <f>IF(ISNUMBER(SEARCH(R$1,raw[[#This Row],[active years]])),1,"")</f>
        <v/>
      </c>
      <c r="S5197" t="str">
        <f>IF(ISNUMBER(SEARCH(S$1,raw[[#This Row],[active years]])),1,"")</f>
        <v/>
      </c>
      <c r="T5197" t="str">
        <f>IF(ISNUMBER(SEARCH(T$1,raw[[#This Row],[active years]])),1,"")</f>
        <v/>
      </c>
      <c r="U5197" t="str">
        <f>IF(ISNUMBER(SEARCH(U$1,raw[[#This Row],[active years]])),1,"")</f>
        <v/>
      </c>
      <c r="V5197" t="str">
        <f>IF(ISNUMBER(SEARCH(V$1,raw[[#This Row],[active years]])),1,"")</f>
        <v/>
      </c>
      <c r="W5197" t="str">
        <f>IF(ISNUMBER(SEARCH(W$1,raw[[#This Row],[active years]])),1,"")</f>
        <v/>
      </c>
      <c r="X5197" t="str">
        <f>IF(ISNUMBER(SEARCH(X$1,raw[[#This Row],[active years]])),1,"")</f>
        <v/>
      </c>
      <c r="Y5197" t="str">
        <f>IF(ISNUMBER(SEARCH(Y$1,raw[[#This Row],[active years]])),1,"")</f>
        <v/>
      </c>
      <c r="Z5197" t="str">
        <f>IF(ISNUMBER(SEARCH(Z$1,raw[[#This Row],[active years]])),1,"")</f>
        <v/>
      </c>
      <c r="AA5197">
        <f>IF(ISNUMBER(SEARCH(AA$1,raw[[#This Row],[active years]])),1,"")</f>
        <v>1</v>
      </c>
    </row>
    <row r="5198" spans="1:27" x14ac:dyDescent="0.45">
      <c r="A5198">
        <f>raw[team]</f>
        <v>6044</v>
      </c>
      <c r="B5198">
        <f>raw[rookie year]</f>
        <v>2016</v>
      </c>
      <c r="C5198" t="str">
        <f>IF(ISNUMBER(SEARCH(C$1,raw[[#This Row],[active years]])),1,"")</f>
        <v/>
      </c>
      <c r="D5198" t="str">
        <f>IF(ISNUMBER(SEARCH(D$1,raw[[#This Row],[active years]])),1,"")</f>
        <v/>
      </c>
      <c r="E5198" t="str">
        <f>IF(ISNUMBER(SEARCH(E$1,raw[[#This Row],[active years]])),1,"")</f>
        <v/>
      </c>
      <c r="F5198" t="str">
        <f>IF(ISNUMBER(SEARCH(F$1,raw[[#This Row],[active years]])),1,"")</f>
        <v/>
      </c>
      <c r="G5198" t="str">
        <f>IF(ISNUMBER(SEARCH(G$1,raw[[#This Row],[active years]])),1,"")</f>
        <v/>
      </c>
      <c r="H5198" t="str">
        <f>IF(ISNUMBER(SEARCH(H$1,raw[[#This Row],[active years]])),1,"")</f>
        <v/>
      </c>
      <c r="I5198" t="str">
        <f>IF(ISNUMBER(SEARCH(I$1,raw[[#This Row],[active years]])),1,"")</f>
        <v/>
      </c>
      <c r="J5198" t="str">
        <f>IF(ISNUMBER(SEARCH(J$1,raw[[#This Row],[active years]])),1,"")</f>
        <v/>
      </c>
      <c r="K5198" t="str">
        <f>IF(ISNUMBER(SEARCH(K$1,raw[[#This Row],[active years]])),1,"")</f>
        <v/>
      </c>
      <c r="L5198" t="str">
        <f>IF(ISNUMBER(SEARCH(L$1,raw[[#This Row],[active years]])),1,"")</f>
        <v/>
      </c>
      <c r="M5198" t="str">
        <f>IF(ISNUMBER(SEARCH(M$1,raw[[#This Row],[active years]])),1,"")</f>
        <v/>
      </c>
      <c r="N5198" t="str">
        <f>IF(ISNUMBER(SEARCH(N$1,raw[[#This Row],[active years]])),1,"")</f>
        <v/>
      </c>
      <c r="O5198" t="str">
        <f>IF(ISNUMBER(SEARCH(O$1,raw[[#This Row],[active years]])),1,"")</f>
        <v/>
      </c>
      <c r="P5198" t="str">
        <f>IF(ISNUMBER(SEARCH(P$1,raw[[#This Row],[active years]])),1,"")</f>
        <v/>
      </c>
      <c r="Q5198" t="str">
        <f>IF(ISNUMBER(SEARCH(Q$1,raw[[#This Row],[active years]])),1,"")</f>
        <v/>
      </c>
      <c r="R5198" t="str">
        <f>IF(ISNUMBER(SEARCH(R$1,raw[[#This Row],[active years]])),1,"")</f>
        <v/>
      </c>
      <c r="S5198" t="str">
        <f>IF(ISNUMBER(SEARCH(S$1,raw[[#This Row],[active years]])),1,"")</f>
        <v/>
      </c>
      <c r="T5198" t="str">
        <f>IF(ISNUMBER(SEARCH(T$1,raw[[#This Row],[active years]])),1,"")</f>
        <v/>
      </c>
      <c r="U5198" t="str">
        <f>IF(ISNUMBER(SEARCH(U$1,raw[[#This Row],[active years]])),1,"")</f>
        <v/>
      </c>
      <c r="V5198" t="str">
        <f>IF(ISNUMBER(SEARCH(V$1,raw[[#This Row],[active years]])),1,"")</f>
        <v/>
      </c>
      <c r="W5198" t="str">
        <f>IF(ISNUMBER(SEARCH(W$1,raw[[#This Row],[active years]])),1,"")</f>
        <v/>
      </c>
      <c r="X5198" t="str">
        <f>IF(ISNUMBER(SEARCH(X$1,raw[[#This Row],[active years]])),1,"")</f>
        <v/>
      </c>
      <c r="Y5198" t="str">
        <f>IF(ISNUMBER(SEARCH(Y$1,raw[[#This Row],[active years]])),1,"")</f>
        <v/>
      </c>
      <c r="Z5198" t="str">
        <f>IF(ISNUMBER(SEARCH(Z$1,raw[[#This Row],[active years]])),1,"")</f>
        <v/>
      </c>
      <c r="AA5198">
        <f>IF(ISNUMBER(SEARCH(AA$1,raw[[#This Row],[active years]])),1,"")</f>
        <v>1</v>
      </c>
    </row>
    <row r="5199" spans="1:27" x14ac:dyDescent="0.45">
      <c r="A5199">
        <f>raw[team]</f>
        <v>6045</v>
      </c>
      <c r="B5199">
        <f>raw[rookie year]</f>
        <v>2016</v>
      </c>
      <c r="C5199" t="str">
        <f>IF(ISNUMBER(SEARCH(C$1,raw[[#This Row],[active years]])),1,"")</f>
        <v/>
      </c>
      <c r="D5199" t="str">
        <f>IF(ISNUMBER(SEARCH(D$1,raw[[#This Row],[active years]])),1,"")</f>
        <v/>
      </c>
      <c r="E5199" t="str">
        <f>IF(ISNUMBER(SEARCH(E$1,raw[[#This Row],[active years]])),1,"")</f>
        <v/>
      </c>
      <c r="F5199" t="str">
        <f>IF(ISNUMBER(SEARCH(F$1,raw[[#This Row],[active years]])),1,"")</f>
        <v/>
      </c>
      <c r="G5199" t="str">
        <f>IF(ISNUMBER(SEARCH(G$1,raw[[#This Row],[active years]])),1,"")</f>
        <v/>
      </c>
      <c r="H5199" t="str">
        <f>IF(ISNUMBER(SEARCH(H$1,raw[[#This Row],[active years]])),1,"")</f>
        <v/>
      </c>
      <c r="I5199" t="str">
        <f>IF(ISNUMBER(SEARCH(I$1,raw[[#This Row],[active years]])),1,"")</f>
        <v/>
      </c>
      <c r="J5199" t="str">
        <f>IF(ISNUMBER(SEARCH(J$1,raw[[#This Row],[active years]])),1,"")</f>
        <v/>
      </c>
      <c r="K5199" t="str">
        <f>IF(ISNUMBER(SEARCH(K$1,raw[[#This Row],[active years]])),1,"")</f>
        <v/>
      </c>
      <c r="L5199" t="str">
        <f>IF(ISNUMBER(SEARCH(L$1,raw[[#This Row],[active years]])),1,"")</f>
        <v/>
      </c>
      <c r="M5199" t="str">
        <f>IF(ISNUMBER(SEARCH(M$1,raw[[#This Row],[active years]])),1,"")</f>
        <v/>
      </c>
      <c r="N5199" t="str">
        <f>IF(ISNUMBER(SEARCH(N$1,raw[[#This Row],[active years]])),1,"")</f>
        <v/>
      </c>
      <c r="O5199" t="str">
        <f>IF(ISNUMBER(SEARCH(O$1,raw[[#This Row],[active years]])),1,"")</f>
        <v/>
      </c>
      <c r="P5199" t="str">
        <f>IF(ISNUMBER(SEARCH(P$1,raw[[#This Row],[active years]])),1,"")</f>
        <v/>
      </c>
      <c r="Q5199" t="str">
        <f>IF(ISNUMBER(SEARCH(Q$1,raw[[#This Row],[active years]])),1,"")</f>
        <v/>
      </c>
      <c r="R5199" t="str">
        <f>IF(ISNUMBER(SEARCH(R$1,raw[[#This Row],[active years]])),1,"")</f>
        <v/>
      </c>
      <c r="S5199" t="str">
        <f>IF(ISNUMBER(SEARCH(S$1,raw[[#This Row],[active years]])),1,"")</f>
        <v/>
      </c>
      <c r="T5199" t="str">
        <f>IF(ISNUMBER(SEARCH(T$1,raw[[#This Row],[active years]])),1,"")</f>
        <v/>
      </c>
      <c r="U5199" t="str">
        <f>IF(ISNUMBER(SEARCH(U$1,raw[[#This Row],[active years]])),1,"")</f>
        <v/>
      </c>
      <c r="V5199" t="str">
        <f>IF(ISNUMBER(SEARCH(V$1,raw[[#This Row],[active years]])),1,"")</f>
        <v/>
      </c>
      <c r="W5199" t="str">
        <f>IF(ISNUMBER(SEARCH(W$1,raw[[#This Row],[active years]])),1,"")</f>
        <v/>
      </c>
      <c r="X5199" t="str">
        <f>IF(ISNUMBER(SEARCH(X$1,raw[[#This Row],[active years]])),1,"")</f>
        <v/>
      </c>
      <c r="Y5199" t="str">
        <f>IF(ISNUMBER(SEARCH(Y$1,raw[[#This Row],[active years]])),1,"")</f>
        <v/>
      </c>
      <c r="Z5199" t="str">
        <f>IF(ISNUMBER(SEARCH(Z$1,raw[[#This Row],[active years]])),1,"")</f>
        <v/>
      </c>
      <c r="AA5199">
        <f>IF(ISNUMBER(SEARCH(AA$1,raw[[#This Row],[active years]])),1,"")</f>
        <v>1</v>
      </c>
    </row>
    <row r="5200" spans="1:27" x14ac:dyDescent="0.45">
      <c r="A5200">
        <f>raw[team]</f>
        <v>6046</v>
      </c>
      <c r="B5200">
        <f>raw[rookie year]</f>
        <v>2016</v>
      </c>
      <c r="C5200" t="str">
        <f>IF(ISNUMBER(SEARCH(C$1,raw[[#This Row],[active years]])),1,"")</f>
        <v/>
      </c>
      <c r="D5200" t="str">
        <f>IF(ISNUMBER(SEARCH(D$1,raw[[#This Row],[active years]])),1,"")</f>
        <v/>
      </c>
      <c r="E5200" t="str">
        <f>IF(ISNUMBER(SEARCH(E$1,raw[[#This Row],[active years]])),1,"")</f>
        <v/>
      </c>
      <c r="F5200" t="str">
        <f>IF(ISNUMBER(SEARCH(F$1,raw[[#This Row],[active years]])),1,"")</f>
        <v/>
      </c>
      <c r="G5200" t="str">
        <f>IF(ISNUMBER(SEARCH(G$1,raw[[#This Row],[active years]])),1,"")</f>
        <v/>
      </c>
      <c r="H5200" t="str">
        <f>IF(ISNUMBER(SEARCH(H$1,raw[[#This Row],[active years]])),1,"")</f>
        <v/>
      </c>
      <c r="I5200" t="str">
        <f>IF(ISNUMBER(SEARCH(I$1,raw[[#This Row],[active years]])),1,"")</f>
        <v/>
      </c>
      <c r="J5200" t="str">
        <f>IF(ISNUMBER(SEARCH(J$1,raw[[#This Row],[active years]])),1,"")</f>
        <v/>
      </c>
      <c r="K5200" t="str">
        <f>IF(ISNUMBER(SEARCH(K$1,raw[[#This Row],[active years]])),1,"")</f>
        <v/>
      </c>
      <c r="L5200" t="str">
        <f>IF(ISNUMBER(SEARCH(L$1,raw[[#This Row],[active years]])),1,"")</f>
        <v/>
      </c>
      <c r="M5200" t="str">
        <f>IF(ISNUMBER(SEARCH(M$1,raw[[#This Row],[active years]])),1,"")</f>
        <v/>
      </c>
      <c r="N5200" t="str">
        <f>IF(ISNUMBER(SEARCH(N$1,raw[[#This Row],[active years]])),1,"")</f>
        <v/>
      </c>
      <c r="O5200" t="str">
        <f>IF(ISNUMBER(SEARCH(O$1,raw[[#This Row],[active years]])),1,"")</f>
        <v/>
      </c>
      <c r="P5200" t="str">
        <f>IF(ISNUMBER(SEARCH(P$1,raw[[#This Row],[active years]])),1,"")</f>
        <v/>
      </c>
      <c r="Q5200" t="str">
        <f>IF(ISNUMBER(SEARCH(Q$1,raw[[#This Row],[active years]])),1,"")</f>
        <v/>
      </c>
      <c r="R5200" t="str">
        <f>IF(ISNUMBER(SEARCH(R$1,raw[[#This Row],[active years]])),1,"")</f>
        <v/>
      </c>
      <c r="S5200" t="str">
        <f>IF(ISNUMBER(SEARCH(S$1,raw[[#This Row],[active years]])),1,"")</f>
        <v/>
      </c>
      <c r="T5200" t="str">
        <f>IF(ISNUMBER(SEARCH(T$1,raw[[#This Row],[active years]])),1,"")</f>
        <v/>
      </c>
      <c r="U5200" t="str">
        <f>IF(ISNUMBER(SEARCH(U$1,raw[[#This Row],[active years]])),1,"")</f>
        <v/>
      </c>
      <c r="V5200" t="str">
        <f>IF(ISNUMBER(SEARCH(V$1,raw[[#This Row],[active years]])),1,"")</f>
        <v/>
      </c>
      <c r="W5200" t="str">
        <f>IF(ISNUMBER(SEARCH(W$1,raw[[#This Row],[active years]])),1,"")</f>
        <v/>
      </c>
      <c r="X5200" t="str">
        <f>IF(ISNUMBER(SEARCH(X$1,raw[[#This Row],[active years]])),1,"")</f>
        <v/>
      </c>
      <c r="Y5200" t="str">
        <f>IF(ISNUMBER(SEARCH(Y$1,raw[[#This Row],[active years]])),1,"")</f>
        <v/>
      </c>
      <c r="Z5200" t="str">
        <f>IF(ISNUMBER(SEARCH(Z$1,raw[[#This Row],[active years]])),1,"")</f>
        <v/>
      </c>
      <c r="AA5200">
        <f>IF(ISNUMBER(SEARCH(AA$1,raw[[#This Row],[active years]])),1,"")</f>
        <v>1</v>
      </c>
    </row>
    <row r="5201" spans="1:27" x14ac:dyDescent="0.45">
      <c r="A5201">
        <f>raw[team]</f>
        <v>6047</v>
      </c>
      <c r="B5201">
        <f>raw[rookie year]</f>
        <v>2016</v>
      </c>
      <c r="C5201" t="str">
        <f>IF(ISNUMBER(SEARCH(C$1,raw[[#This Row],[active years]])),1,"")</f>
        <v/>
      </c>
      <c r="D5201" t="str">
        <f>IF(ISNUMBER(SEARCH(D$1,raw[[#This Row],[active years]])),1,"")</f>
        <v/>
      </c>
      <c r="E5201" t="str">
        <f>IF(ISNUMBER(SEARCH(E$1,raw[[#This Row],[active years]])),1,"")</f>
        <v/>
      </c>
      <c r="F5201" t="str">
        <f>IF(ISNUMBER(SEARCH(F$1,raw[[#This Row],[active years]])),1,"")</f>
        <v/>
      </c>
      <c r="G5201" t="str">
        <f>IF(ISNUMBER(SEARCH(G$1,raw[[#This Row],[active years]])),1,"")</f>
        <v/>
      </c>
      <c r="H5201" t="str">
        <f>IF(ISNUMBER(SEARCH(H$1,raw[[#This Row],[active years]])),1,"")</f>
        <v/>
      </c>
      <c r="I5201" t="str">
        <f>IF(ISNUMBER(SEARCH(I$1,raw[[#This Row],[active years]])),1,"")</f>
        <v/>
      </c>
      <c r="J5201" t="str">
        <f>IF(ISNUMBER(SEARCH(J$1,raw[[#This Row],[active years]])),1,"")</f>
        <v/>
      </c>
      <c r="K5201" t="str">
        <f>IF(ISNUMBER(SEARCH(K$1,raw[[#This Row],[active years]])),1,"")</f>
        <v/>
      </c>
      <c r="L5201" t="str">
        <f>IF(ISNUMBER(SEARCH(L$1,raw[[#This Row],[active years]])),1,"")</f>
        <v/>
      </c>
      <c r="M5201" t="str">
        <f>IF(ISNUMBER(SEARCH(M$1,raw[[#This Row],[active years]])),1,"")</f>
        <v/>
      </c>
      <c r="N5201" t="str">
        <f>IF(ISNUMBER(SEARCH(N$1,raw[[#This Row],[active years]])),1,"")</f>
        <v/>
      </c>
      <c r="O5201" t="str">
        <f>IF(ISNUMBER(SEARCH(O$1,raw[[#This Row],[active years]])),1,"")</f>
        <v/>
      </c>
      <c r="P5201" t="str">
        <f>IF(ISNUMBER(SEARCH(P$1,raw[[#This Row],[active years]])),1,"")</f>
        <v/>
      </c>
      <c r="Q5201" t="str">
        <f>IF(ISNUMBER(SEARCH(Q$1,raw[[#This Row],[active years]])),1,"")</f>
        <v/>
      </c>
      <c r="R5201" t="str">
        <f>IF(ISNUMBER(SEARCH(R$1,raw[[#This Row],[active years]])),1,"")</f>
        <v/>
      </c>
      <c r="S5201" t="str">
        <f>IF(ISNUMBER(SEARCH(S$1,raw[[#This Row],[active years]])),1,"")</f>
        <v/>
      </c>
      <c r="T5201" t="str">
        <f>IF(ISNUMBER(SEARCH(T$1,raw[[#This Row],[active years]])),1,"")</f>
        <v/>
      </c>
      <c r="U5201" t="str">
        <f>IF(ISNUMBER(SEARCH(U$1,raw[[#This Row],[active years]])),1,"")</f>
        <v/>
      </c>
      <c r="V5201" t="str">
        <f>IF(ISNUMBER(SEARCH(V$1,raw[[#This Row],[active years]])),1,"")</f>
        <v/>
      </c>
      <c r="W5201" t="str">
        <f>IF(ISNUMBER(SEARCH(W$1,raw[[#This Row],[active years]])),1,"")</f>
        <v/>
      </c>
      <c r="X5201" t="str">
        <f>IF(ISNUMBER(SEARCH(X$1,raw[[#This Row],[active years]])),1,"")</f>
        <v/>
      </c>
      <c r="Y5201" t="str">
        <f>IF(ISNUMBER(SEARCH(Y$1,raw[[#This Row],[active years]])),1,"")</f>
        <v/>
      </c>
      <c r="Z5201" t="str">
        <f>IF(ISNUMBER(SEARCH(Z$1,raw[[#This Row],[active years]])),1,"")</f>
        <v/>
      </c>
      <c r="AA5201">
        <f>IF(ISNUMBER(SEARCH(AA$1,raw[[#This Row],[active years]])),1,"")</f>
        <v>1</v>
      </c>
    </row>
    <row r="5202" spans="1:27" x14ac:dyDescent="0.45">
      <c r="A5202">
        <f>raw[team]</f>
        <v>6048</v>
      </c>
      <c r="B5202">
        <f>raw[rookie year]</f>
        <v>2016</v>
      </c>
      <c r="C5202" t="str">
        <f>IF(ISNUMBER(SEARCH(C$1,raw[[#This Row],[active years]])),1,"")</f>
        <v/>
      </c>
      <c r="D5202" t="str">
        <f>IF(ISNUMBER(SEARCH(D$1,raw[[#This Row],[active years]])),1,"")</f>
        <v/>
      </c>
      <c r="E5202" t="str">
        <f>IF(ISNUMBER(SEARCH(E$1,raw[[#This Row],[active years]])),1,"")</f>
        <v/>
      </c>
      <c r="F5202" t="str">
        <f>IF(ISNUMBER(SEARCH(F$1,raw[[#This Row],[active years]])),1,"")</f>
        <v/>
      </c>
      <c r="G5202" t="str">
        <f>IF(ISNUMBER(SEARCH(G$1,raw[[#This Row],[active years]])),1,"")</f>
        <v/>
      </c>
      <c r="H5202" t="str">
        <f>IF(ISNUMBER(SEARCH(H$1,raw[[#This Row],[active years]])),1,"")</f>
        <v/>
      </c>
      <c r="I5202" t="str">
        <f>IF(ISNUMBER(SEARCH(I$1,raw[[#This Row],[active years]])),1,"")</f>
        <v/>
      </c>
      <c r="J5202" t="str">
        <f>IF(ISNUMBER(SEARCH(J$1,raw[[#This Row],[active years]])),1,"")</f>
        <v/>
      </c>
      <c r="K5202" t="str">
        <f>IF(ISNUMBER(SEARCH(K$1,raw[[#This Row],[active years]])),1,"")</f>
        <v/>
      </c>
      <c r="L5202" t="str">
        <f>IF(ISNUMBER(SEARCH(L$1,raw[[#This Row],[active years]])),1,"")</f>
        <v/>
      </c>
      <c r="M5202" t="str">
        <f>IF(ISNUMBER(SEARCH(M$1,raw[[#This Row],[active years]])),1,"")</f>
        <v/>
      </c>
      <c r="N5202" t="str">
        <f>IF(ISNUMBER(SEARCH(N$1,raw[[#This Row],[active years]])),1,"")</f>
        <v/>
      </c>
      <c r="O5202" t="str">
        <f>IF(ISNUMBER(SEARCH(O$1,raw[[#This Row],[active years]])),1,"")</f>
        <v/>
      </c>
      <c r="P5202" t="str">
        <f>IF(ISNUMBER(SEARCH(P$1,raw[[#This Row],[active years]])),1,"")</f>
        <v/>
      </c>
      <c r="Q5202" t="str">
        <f>IF(ISNUMBER(SEARCH(Q$1,raw[[#This Row],[active years]])),1,"")</f>
        <v/>
      </c>
      <c r="R5202" t="str">
        <f>IF(ISNUMBER(SEARCH(R$1,raw[[#This Row],[active years]])),1,"")</f>
        <v/>
      </c>
      <c r="S5202" t="str">
        <f>IF(ISNUMBER(SEARCH(S$1,raw[[#This Row],[active years]])),1,"")</f>
        <v/>
      </c>
      <c r="T5202" t="str">
        <f>IF(ISNUMBER(SEARCH(T$1,raw[[#This Row],[active years]])),1,"")</f>
        <v/>
      </c>
      <c r="U5202" t="str">
        <f>IF(ISNUMBER(SEARCH(U$1,raw[[#This Row],[active years]])),1,"")</f>
        <v/>
      </c>
      <c r="V5202" t="str">
        <f>IF(ISNUMBER(SEARCH(V$1,raw[[#This Row],[active years]])),1,"")</f>
        <v/>
      </c>
      <c r="W5202" t="str">
        <f>IF(ISNUMBER(SEARCH(W$1,raw[[#This Row],[active years]])),1,"")</f>
        <v/>
      </c>
      <c r="X5202" t="str">
        <f>IF(ISNUMBER(SEARCH(X$1,raw[[#This Row],[active years]])),1,"")</f>
        <v/>
      </c>
      <c r="Y5202" t="str">
        <f>IF(ISNUMBER(SEARCH(Y$1,raw[[#This Row],[active years]])),1,"")</f>
        <v/>
      </c>
      <c r="Z5202" t="str">
        <f>IF(ISNUMBER(SEARCH(Z$1,raw[[#This Row],[active years]])),1,"")</f>
        <v/>
      </c>
      <c r="AA5202">
        <f>IF(ISNUMBER(SEARCH(AA$1,raw[[#This Row],[active years]])),1,"")</f>
        <v>1</v>
      </c>
    </row>
    <row r="5203" spans="1:27" x14ac:dyDescent="0.45">
      <c r="A5203">
        <f>raw[team]</f>
        <v>6049</v>
      </c>
      <c r="B5203">
        <f>raw[rookie year]</f>
        <v>2016</v>
      </c>
      <c r="C5203" t="str">
        <f>IF(ISNUMBER(SEARCH(C$1,raw[[#This Row],[active years]])),1,"")</f>
        <v/>
      </c>
      <c r="D5203" t="str">
        <f>IF(ISNUMBER(SEARCH(D$1,raw[[#This Row],[active years]])),1,"")</f>
        <v/>
      </c>
      <c r="E5203" t="str">
        <f>IF(ISNUMBER(SEARCH(E$1,raw[[#This Row],[active years]])),1,"")</f>
        <v/>
      </c>
      <c r="F5203" t="str">
        <f>IF(ISNUMBER(SEARCH(F$1,raw[[#This Row],[active years]])),1,"")</f>
        <v/>
      </c>
      <c r="G5203" t="str">
        <f>IF(ISNUMBER(SEARCH(G$1,raw[[#This Row],[active years]])),1,"")</f>
        <v/>
      </c>
      <c r="H5203" t="str">
        <f>IF(ISNUMBER(SEARCH(H$1,raw[[#This Row],[active years]])),1,"")</f>
        <v/>
      </c>
      <c r="I5203" t="str">
        <f>IF(ISNUMBER(SEARCH(I$1,raw[[#This Row],[active years]])),1,"")</f>
        <v/>
      </c>
      <c r="J5203" t="str">
        <f>IF(ISNUMBER(SEARCH(J$1,raw[[#This Row],[active years]])),1,"")</f>
        <v/>
      </c>
      <c r="K5203" t="str">
        <f>IF(ISNUMBER(SEARCH(K$1,raw[[#This Row],[active years]])),1,"")</f>
        <v/>
      </c>
      <c r="L5203" t="str">
        <f>IF(ISNUMBER(SEARCH(L$1,raw[[#This Row],[active years]])),1,"")</f>
        <v/>
      </c>
      <c r="M5203" t="str">
        <f>IF(ISNUMBER(SEARCH(M$1,raw[[#This Row],[active years]])),1,"")</f>
        <v/>
      </c>
      <c r="N5203" t="str">
        <f>IF(ISNUMBER(SEARCH(N$1,raw[[#This Row],[active years]])),1,"")</f>
        <v/>
      </c>
      <c r="O5203" t="str">
        <f>IF(ISNUMBER(SEARCH(O$1,raw[[#This Row],[active years]])),1,"")</f>
        <v/>
      </c>
      <c r="P5203" t="str">
        <f>IF(ISNUMBER(SEARCH(P$1,raw[[#This Row],[active years]])),1,"")</f>
        <v/>
      </c>
      <c r="Q5203" t="str">
        <f>IF(ISNUMBER(SEARCH(Q$1,raw[[#This Row],[active years]])),1,"")</f>
        <v/>
      </c>
      <c r="R5203" t="str">
        <f>IF(ISNUMBER(SEARCH(R$1,raw[[#This Row],[active years]])),1,"")</f>
        <v/>
      </c>
      <c r="S5203" t="str">
        <f>IF(ISNUMBER(SEARCH(S$1,raw[[#This Row],[active years]])),1,"")</f>
        <v/>
      </c>
      <c r="T5203" t="str">
        <f>IF(ISNUMBER(SEARCH(T$1,raw[[#This Row],[active years]])),1,"")</f>
        <v/>
      </c>
      <c r="U5203" t="str">
        <f>IF(ISNUMBER(SEARCH(U$1,raw[[#This Row],[active years]])),1,"")</f>
        <v/>
      </c>
      <c r="V5203" t="str">
        <f>IF(ISNUMBER(SEARCH(V$1,raw[[#This Row],[active years]])),1,"")</f>
        <v/>
      </c>
      <c r="W5203" t="str">
        <f>IF(ISNUMBER(SEARCH(W$1,raw[[#This Row],[active years]])),1,"")</f>
        <v/>
      </c>
      <c r="X5203" t="str">
        <f>IF(ISNUMBER(SEARCH(X$1,raw[[#This Row],[active years]])),1,"")</f>
        <v/>
      </c>
      <c r="Y5203" t="str">
        <f>IF(ISNUMBER(SEARCH(Y$1,raw[[#This Row],[active years]])),1,"")</f>
        <v/>
      </c>
      <c r="Z5203" t="str">
        <f>IF(ISNUMBER(SEARCH(Z$1,raw[[#This Row],[active years]])),1,"")</f>
        <v/>
      </c>
      <c r="AA5203">
        <f>IF(ISNUMBER(SEARCH(AA$1,raw[[#This Row],[active years]])),1,"")</f>
        <v>1</v>
      </c>
    </row>
    <row r="5204" spans="1:27" x14ac:dyDescent="0.45">
      <c r="A5204">
        <f>raw[team]</f>
        <v>6050</v>
      </c>
      <c r="B5204">
        <f>raw[rookie year]</f>
        <v>2016</v>
      </c>
      <c r="C5204" t="str">
        <f>IF(ISNUMBER(SEARCH(C$1,raw[[#This Row],[active years]])),1,"")</f>
        <v/>
      </c>
      <c r="D5204" t="str">
        <f>IF(ISNUMBER(SEARCH(D$1,raw[[#This Row],[active years]])),1,"")</f>
        <v/>
      </c>
      <c r="E5204" t="str">
        <f>IF(ISNUMBER(SEARCH(E$1,raw[[#This Row],[active years]])),1,"")</f>
        <v/>
      </c>
      <c r="F5204" t="str">
        <f>IF(ISNUMBER(SEARCH(F$1,raw[[#This Row],[active years]])),1,"")</f>
        <v/>
      </c>
      <c r="G5204" t="str">
        <f>IF(ISNUMBER(SEARCH(G$1,raw[[#This Row],[active years]])),1,"")</f>
        <v/>
      </c>
      <c r="H5204" t="str">
        <f>IF(ISNUMBER(SEARCH(H$1,raw[[#This Row],[active years]])),1,"")</f>
        <v/>
      </c>
      <c r="I5204" t="str">
        <f>IF(ISNUMBER(SEARCH(I$1,raw[[#This Row],[active years]])),1,"")</f>
        <v/>
      </c>
      <c r="J5204" t="str">
        <f>IF(ISNUMBER(SEARCH(J$1,raw[[#This Row],[active years]])),1,"")</f>
        <v/>
      </c>
      <c r="K5204" t="str">
        <f>IF(ISNUMBER(SEARCH(K$1,raw[[#This Row],[active years]])),1,"")</f>
        <v/>
      </c>
      <c r="L5204" t="str">
        <f>IF(ISNUMBER(SEARCH(L$1,raw[[#This Row],[active years]])),1,"")</f>
        <v/>
      </c>
      <c r="M5204" t="str">
        <f>IF(ISNUMBER(SEARCH(M$1,raw[[#This Row],[active years]])),1,"")</f>
        <v/>
      </c>
      <c r="N5204" t="str">
        <f>IF(ISNUMBER(SEARCH(N$1,raw[[#This Row],[active years]])),1,"")</f>
        <v/>
      </c>
      <c r="O5204" t="str">
        <f>IF(ISNUMBER(SEARCH(O$1,raw[[#This Row],[active years]])),1,"")</f>
        <v/>
      </c>
      <c r="P5204" t="str">
        <f>IF(ISNUMBER(SEARCH(P$1,raw[[#This Row],[active years]])),1,"")</f>
        <v/>
      </c>
      <c r="Q5204" t="str">
        <f>IF(ISNUMBER(SEARCH(Q$1,raw[[#This Row],[active years]])),1,"")</f>
        <v/>
      </c>
      <c r="R5204" t="str">
        <f>IF(ISNUMBER(SEARCH(R$1,raw[[#This Row],[active years]])),1,"")</f>
        <v/>
      </c>
      <c r="S5204" t="str">
        <f>IF(ISNUMBER(SEARCH(S$1,raw[[#This Row],[active years]])),1,"")</f>
        <v/>
      </c>
      <c r="T5204" t="str">
        <f>IF(ISNUMBER(SEARCH(T$1,raw[[#This Row],[active years]])),1,"")</f>
        <v/>
      </c>
      <c r="U5204" t="str">
        <f>IF(ISNUMBER(SEARCH(U$1,raw[[#This Row],[active years]])),1,"")</f>
        <v/>
      </c>
      <c r="V5204" t="str">
        <f>IF(ISNUMBER(SEARCH(V$1,raw[[#This Row],[active years]])),1,"")</f>
        <v/>
      </c>
      <c r="W5204" t="str">
        <f>IF(ISNUMBER(SEARCH(W$1,raw[[#This Row],[active years]])),1,"")</f>
        <v/>
      </c>
      <c r="X5204" t="str">
        <f>IF(ISNUMBER(SEARCH(X$1,raw[[#This Row],[active years]])),1,"")</f>
        <v/>
      </c>
      <c r="Y5204" t="str">
        <f>IF(ISNUMBER(SEARCH(Y$1,raw[[#This Row],[active years]])),1,"")</f>
        <v/>
      </c>
      <c r="Z5204" t="str">
        <f>IF(ISNUMBER(SEARCH(Z$1,raw[[#This Row],[active years]])),1,"")</f>
        <v/>
      </c>
      <c r="AA5204">
        <f>IF(ISNUMBER(SEARCH(AA$1,raw[[#This Row],[active years]])),1,"")</f>
        <v>1</v>
      </c>
    </row>
    <row r="5205" spans="1:27" x14ac:dyDescent="0.45">
      <c r="A5205">
        <f>raw[team]</f>
        <v>6051</v>
      </c>
      <c r="B5205">
        <f>raw[rookie year]</f>
        <v>2016</v>
      </c>
      <c r="C5205" t="str">
        <f>IF(ISNUMBER(SEARCH(C$1,raw[[#This Row],[active years]])),1,"")</f>
        <v/>
      </c>
      <c r="D5205" t="str">
        <f>IF(ISNUMBER(SEARCH(D$1,raw[[#This Row],[active years]])),1,"")</f>
        <v/>
      </c>
      <c r="E5205" t="str">
        <f>IF(ISNUMBER(SEARCH(E$1,raw[[#This Row],[active years]])),1,"")</f>
        <v/>
      </c>
      <c r="F5205" t="str">
        <f>IF(ISNUMBER(SEARCH(F$1,raw[[#This Row],[active years]])),1,"")</f>
        <v/>
      </c>
      <c r="G5205" t="str">
        <f>IF(ISNUMBER(SEARCH(G$1,raw[[#This Row],[active years]])),1,"")</f>
        <v/>
      </c>
      <c r="H5205" t="str">
        <f>IF(ISNUMBER(SEARCH(H$1,raw[[#This Row],[active years]])),1,"")</f>
        <v/>
      </c>
      <c r="I5205" t="str">
        <f>IF(ISNUMBER(SEARCH(I$1,raw[[#This Row],[active years]])),1,"")</f>
        <v/>
      </c>
      <c r="J5205" t="str">
        <f>IF(ISNUMBER(SEARCH(J$1,raw[[#This Row],[active years]])),1,"")</f>
        <v/>
      </c>
      <c r="K5205" t="str">
        <f>IF(ISNUMBER(SEARCH(K$1,raw[[#This Row],[active years]])),1,"")</f>
        <v/>
      </c>
      <c r="L5205" t="str">
        <f>IF(ISNUMBER(SEARCH(L$1,raw[[#This Row],[active years]])),1,"")</f>
        <v/>
      </c>
      <c r="M5205" t="str">
        <f>IF(ISNUMBER(SEARCH(M$1,raw[[#This Row],[active years]])),1,"")</f>
        <v/>
      </c>
      <c r="N5205" t="str">
        <f>IF(ISNUMBER(SEARCH(N$1,raw[[#This Row],[active years]])),1,"")</f>
        <v/>
      </c>
      <c r="O5205" t="str">
        <f>IF(ISNUMBER(SEARCH(O$1,raw[[#This Row],[active years]])),1,"")</f>
        <v/>
      </c>
      <c r="P5205" t="str">
        <f>IF(ISNUMBER(SEARCH(P$1,raw[[#This Row],[active years]])),1,"")</f>
        <v/>
      </c>
      <c r="Q5205" t="str">
        <f>IF(ISNUMBER(SEARCH(Q$1,raw[[#This Row],[active years]])),1,"")</f>
        <v/>
      </c>
      <c r="R5205" t="str">
        <f>IF(ISNUMBER(SEARCH(R$1,raw[[#This Row],[active years]])),1,"")</f>
        <v/>
      </c>
      <c r="S5205" t="str">
        <f>IF(ISNUMBER(SEARCH(S$1,raw[[#This Row],[active years]])),1,"")</f>
        <v/>
      </c>
      <c r="T5205" t="str">
        <f>IF(ISNUMBER(SEARCH(T$1,raw[[#This Row],[active years]])),1,"")</f>
        <v/>
      </c>
      <c r="U5205" t="str">
        <f>IF(ISNUMBER(SEARCH(U$1,raw[[#This Row],[active years]])),1,"")</f>
        <v/>
      </c>
      <c r="V5205" t="str">
        <f>IF(ISNUMBER(SEARCH(V$1,raw[[#This Row],[active years]])),1,"")</f>
        <v/>
      </c>
      <c r="W5205" t="str">
        <f>IF(ISNUMBER(SEARCH(W$1,raw[[#This Row],[active years]])),1,"")</f>
        <v/>
      </c>
      <c r="X5205" t="str">
        <f>IF(ISNUMBER(SEARCH(X$1,raw[[#This Row],[active years]])),1,"")</f>
        <v/>
      </c>
      <c r="Y5205" t="str">
        <f>IF(ISNUMBER(SEARCH(Y$1,raw[[#This Row],[active years]])),1,"")</f>
        <v/>
      </c>
      <c r="Z5205" t="str">
        <f>IF(ISNUMBER(SEARCH(Z$1,raw[[#This Row],[active years]])),1,"")</f>
        <v/>
      </c>
      <c r="AA5205">
        <f>IF(ISNUMBER(SEARCH(AA$1,raw[[#This Row],[active years]])),1,"")</f>
        <v>1</v>
      </c>
    </row>
    <row r="5206" spans="1:27" x14ac:dyDescent="0.45">
      <c r="A5206">
        <f>raw[team]</f>
        <v>6052</v>
      </c>
      <c r="B5206">
        <f>raw[rookie year]</f>
        <v>2016</v>
      </c>
      <c r="C5206" t="str">
        <f>IF(ISNUMBER(SEARCH(C$1,raw[[#This Row],[active years]])),1,"")</f>
        <v/>
      </c>
      <c r="D5206" t="str">
        <f>IF(ISNUMBER(SEARCH(D$1,raw[[#This Row],[active years]])),1,"")</f>
        <v/>
      </c>
      <c r="E5206" t="str">
        <f>IF(ISNUMBER(SEARCH(E$1,raw[[#This Row],[active years]])),1,"")</f>
        <v/>
      </c>
      <c r="F5206" t="str">
        <f>IF(ISNUMBER(SEARCH(F$1,raw[[#This Row],[active years]])),1,"")</f>
        <v/>
      </c>
      <c r="G5206" t="str">
        <f>IF(ISNUMBER(SEARCH(G$1,raw[[#This Row],[active years]])),1,"")</f>
        <v/>
      </c>
      <c r="H5206" t="str">
        <f>IF(ISNUMBER(SEARCH(H$1,raw[[#This Row],[active years]])),1,"")</f>
        <v/>
      </c>
      <c r="I5206" t="str">
        <f>IF(ISNUMBER(SEARCH(I$1,raw[[#This Row],[active years]])),1,"")</f>
        <v/>
      </c>
      <c r="J5206" t="str">
        <f>IF(ISNUMBER(SEARCH(J$1,raw[[#This Row],[active years]])),1,"")</f>
        <v/>
      </c>
      <c r="K5206" t="str">
        <f>IF(ISNUMBER(SEARCH(K$1,raw[[#This Row],[active years]])),1,"")</f>
        <v/>
      </c>
      <c r="L5206" t="str">
        <f>IF(ISNUMBER(SEARCH(L$1,raw[[#This Row],[active years]])),1,"")</f>
        <v/>
      </c>
      <c r="M5206" t="str">
        <f>IF(ISNUMBER(SEARCH(M$1,raw[[#This Row],[active years]])),1,"")</f>
        <v/>
      </c>
      <c r="N5206" t="str">
        <f>IF(ISNUMBER(SEARCH(N$1,raw[[#This Row],[active years]])),1,"")</f>
        <v/>
      </c>
      <c r="O5206" t="str">
        <f>IF(ISNUMBER(SEARCH(O$1,raw[[#This Row],[active years]])),1,"")</f>
        <v/>
      </c>
      <c r="P5206" t="str">
        <f>IF(ISNUMBER(SEARCH(P$1,raw[[#This Row],[active years]])),1,"")</f>
        <v/>
      </c>
      <c r="Q5206" t="str">
        <f>IF(ISNUMBER(SEARCH(Q$1,raw[[#This Row],[active years]])),1,"")</f>
        <v/>
      </c>
      <c r="R5206" t="str">
        <f>IF(ISNUMBER(SEARCH(R$1,raw[[#This Row],[active years]])),1,"")</f>
        <v/>
      </c>
      <c r="S5206" t="str">
        <f>IF(ISNUMBER(SEARCH(S$1,raw[[#This Row],[active years]])),1,"")</f>
        <v/>
      </c>
      <c r="T5206" t="str">
        <f>IF(ISNUMBER(SEARCH(T$1,raw[[#This Row],[active years]])),1,"")</f>
        <v/>
      </c>
      <c r="U5206" t="str">
        <f>IF(ISNUMBER(SEARCH(U$1,raw[[#This Row],[active years]])),1,"")</f>
        <v/>
      </c>
      <c r="V5206" t="str">
        <f>IF(ISNUMBER(SEARCH(V$1,raw[[#This Row],[active years]])),1,"")</f>
        <v/>
      </c>
      <c r="W5206" t="str">
        <f>IF(ISNUMBER(SEARCH(W$1,raw[[#This Row],[active years]])),1,"")</f>
        <v/>
      </c>
      <c r="X5206" t="str">
        <f>IF(ISNUMBER(SEARCH(X$1,raw[[#This Row],[active years]])),1,"")</f>
        <v/>
      </c>
      <c r="Y5206" t="str">
        <f>IF(ISNUMBER(SEARCH(Y$1,raw[[#This Row],[active years]])),1,"")</f>
        <v/>
      </c>
      <c r="Z5206" t="str">
        <f>IF(ISNUMBER(SEARCH(Z$1,raw[[#This Row],[active years]])),1,"")</f>
        <v/>
      </c>
      <c r="AA5206">
        <f>IF(ISNUMBER(SEARCH(AA$1,raw[[#This Row],[active years]])),1,"")</f>
        <v>1</v>
      </c>
    </row>
    <row r="5207" spans="1:27" x14ac:dyDescent="0.45">
      <c r="A5207">
        <f>raw[team]</f>
        <v>6053</v>
      </c>
      <c r="B5207">
        <f>raw[rookie year]</f>
        <v>2016</v>
      </c>
      <c r="C5207" t="str">
        <f>IF(ISNUMBER(SEARCH(C$1,raw[[#This Row],[active years]])),1,"")</f>
        <v/>
      </c>
      <c r="D5207" t="str">
        <f>IF(ISNUMBER(SEARCH(D$1,raw[[#This Row],[active years]])),1,"")</f>
        <v/>
      </c>
      <c r="E5207" t="str">
        <f>IF(ISNUMBER(SEARCH(E$1,raw[[#This Row],[active years]])),1,"")</f>
        <v/>
      </c>
      <c r="F5207" t="str">
        <f>IF(ISNUMBER(SEARCH(F$1,raw[[#This Row],[active years]])),1,"")</f>
        <v/>
      </c>
      <c r="G5207" t="str">
        <f>IF(ISNUMBER(SEARCH(G$1,raw[[#This Row],[active years]])),1,"")</f>
        <v/>
      </c>
      <c r="H5207" t="str">
        <f>IF(ISNUMBER(SEARCH(H$1,raw[[#This Row],[active years]])),1,"")</f>
        <v/>
      </c>
      <c r="I5207" t="str">
        <f>IF(ISNUMBER(SEARCH(I$1,raw[[#This Row],[active years]])),1,"")</f>
        <v/>
      </c>
      <c r="J5207" t="str">
        <f>IF(ISNUMBER(SEARCH(J$1,raw[[#This Row],[active years]])),1,"")</f>
        <v/>
      </c>
      <c r="K5207" t="str">
        <f>IF(ISNUMBER(SEARCH(K$1,raw[[#This Row],[active years]])),1,"")</f>
        <v/>
      </c>
      <c r="L5207" t="str">
        <f>IF(ISNUMBER(SEARCH(L$1,raw[[#This Row],[active years]])),1,"")</f>
        <v/>
      </c>
      <c r="M5207" t="str">
        <f>IF(ISNUMBER(SEARCH(M$1,raw[[#This Row],[active years]])),1,"")</f>
        <v/>
      </c>
      <c r="N5207" t="str">
        <f>IF(ISNUMBER(SEARCH(N$1,raw[[#This Row],[active years]])),1,"")</f>
        <v/>
      </c>
      <c r="O5207" t="str">
        <f>IF(ISNUMBER(SEARCH(O$1,raw[[#This Row],[active years]])),1,"")</f>
        <v/>
      </c>
      <c r="P5207" t="str">
        <f>IF(ISNUMBER(SEARCH(P$1,raw[[#This Row],[active years]])),1,"")</f>
        <v/>
      </c>
      <c r="Q5207" t="str">
        <f>IF(ISNUMBER(SEARCH(Q$1,raw[[#This Row],[active years]])),1,"")</f>
        <v/>
      </c>
      <c r="R5207" t="str">
        <f>IF(ISNUMBER(SEARCH(R$1,raw[[#This Row],[active years]])),1,"")</f>
        <v/>
      </c>
      <c r="S5207" t="str">
        <f>IF(ISNUMBER(SEARCH(S$1,raw[[#This Row],[active years]])),1,"")</f>
        <v/>
      </c>
      <c r="T5207" t="str">
        <f>IF(ISNUMBER(SEARCH(T$1,raw[[#This Row],[active years]])),1,"")</f>
        <v/>
      </c>
      <c r="U5207" t="str">
        <f>IF(ISNUMBER(SEARCH(U$1,raw[[#This Row],[active years]])),1,"")</f>
        <v/>
      </c>
      <c r="V5207" t="str">
        <f>IF(ISNUMBER(SEARCH(V$1,raw[[#This Row],[active years]])),1,"")</f>
        <v/>
      </c>
      <c r="W5207" t="str">
        <f>IF(ISNUMBER(SEARCH(W$1,raw[[#This Row],[active years]])),1,"")</f>
        <v/>
      </c>
      <c r="X5207" t="str">
        <f>IF(ISNUMBER(SEARCH(X$1,raw[[#This Row],[active years]])),1,"")</f>
        <v/>
      </c>
      <c r="Y5207" t="str">
        <f>IF(ISNUMBER(SEARCH(Y$1,raw[[#This Row],[active years]])),1,"")</f>
        <v/>
      </c>
      <c r="Z5207" t="str">
        <f>IF(ISNUMBER(SEARCH(Z$1,raw[[#This Row],[active years]])),1,"")</f>
        <v/>
      </c>
      <c r="AA5207">
        <f>IF(ISNUMBER(SEARCH(AA$1,raw[[#This Row],[active years]])),1,"")</f>
        <v>1</v>
      </c>
    </row>
    <row r="5208" spans="1:27" x14ac:dyDescent="0.45">
      <c r="A5208">
        <f>raw[team]</f>
        <v>6054</v>
      </c>
      <c r="B5208">
        <f>raw[rookie year]</f>
        <v>2016</v>
      </c>
      <c r="C5208" t="str">
        <f>IF(ISNUMBER(SEARCH(C$1,raw[[#This Row],[active years]])),1,"")</f>
        <v/>
      </c>
      <c r="D5208" t="str">
        <f>IF(ISNUMBER(SEARCH(D$1,raw[[#This Row],[active years]])),1,"")</f>
        <v/>
      </c>
      <c r="E5208" t="str">
        <f>IF(ISNUMBER(SEARCH(E$1,raw[[#This Row],[active years]])),1,"")</f>
        <v/>
      </c>
      <c r="F5208" t="str">
        <f>IF(ISNUMBER(SEARCH(F$1,raw[[#This Row],[active years]])),1,"")</f>
        <v/>
      </c>
      <c r="G5208" t="str">
        <f>IF(ISNUMBER(SEARCH(G$1,raw[[#This Row],[active years]])),1,"")</f>
        <v/>
      </c>
      <c r="H5208" t="str">
        <f>IF(ISNUMBER(SEARCH(H$1,raw[[#This Row],[active years]])),1,"")</f>
        <v/>
      </c>
      <c r="I5208" t="str">
        <f>IF(ISNUMBER(SEARCH(I$1,raw[[#This Row],[active years]])),1,"")</f>
        <v/>
      </c>
      <c r="J5208" t="str">
        <f>IF(ISNUMBER(SEARCH(J$1,raw[[#This Row],[active years]])),1,"")</f>
        <v/>
      </c>
      <c r="K5208" t="str">
        <f>IF(ISNUMBER(SEARCH(K$1,raw[[#This Row],[active years]])),1,"")</f>
        <v/>
      </c>
      <c r="L5208" t="str">
        <f>IF(ISNUMBER(SEARCH(L$1,raw[[#This Row],[active years]])),1,"")</f>
        <v/>
      </c>
      <c r="M5208" t="str">
        <f>IF(ISNUMBER(SEARCH(M$1,raw[[#This Row],[active years]])),1,"")</f>
        <v/>
      </c>
      <c r="N5208" t="str">
        <f>IF(ISNUMBER(SEARCH(N$1,raw[[#This Row],[active years]])),1,"")</f>
        <v/>
      </c>
      <c r="O5208" t="str">
        <f>IF(ISNUMBER(SEARCH(O$1,raw[[#This Row],[active years]])),1,"")</f>
        <v/>
      </c>
      <c r="P5208" t="str">
        <f>IF(ISNUMBER(SEARCH(P$1,raw[[#This Row],[active years]])),1,"")</f>
        <v/>
      </c>
      <c r="Q5208" t="str">
        <f>IF(ISNUMBER(SEARCH(Q$1,raw[[#This Row],[active years]])),1,"")</f>
        <v/>
      </c>
      <c r="R5208" t="str">
        <f>IF(ISNUMBER(SEARCH(R$1,raw[[#This Row],[active years]])),1,"")</f>
        <v/>
      </c>
      <c r="S5208" t="str">
        <f>IF(ISNUMBER(SEARCH(S$1,raw[[#This Row],[active years]])),1,"")</f>
        <v/>
      </c>
      <c r="T5208" t="str">
        <f>IF(ISNUMBER(SEARCH(T$1,raw[[#This Row],[active years]])),1,"")</f>
        <v/>
      </c>
      <c r="U5208" t="str">
        <f>IF(ISNUMBER(SEARCH(U$1,raw[[#This Row],[active years]])),1,"")</f>
        <v/>
      </c>
      <c r="V5208" t="str">
        <f>IF(ISNUMBER(SEARCH(V$1,raw[[#This Row],[active years]])),1,"")</f>
        <v/>
      </c>
      <c r="W5208" t="str">
        <f>IF(ISNUMBER(SEARCH(W$1,raw[[#This Row],[active years]])),1,"")</f>
        <v/>
      </c>
      <c r="X5208" t="str">
        <f>IF(ISNUMBER(SEARCH(X$1,raw[[#This Row],[active years]])),1,"")</f>
        <v/>
      </c>
      <c r="Y5208" t="str">
        <f>IF(ISNUMBER(SEARCH(Y$1,raw[[#This Row],[active years]])),1,"")</f>
        <v/>
      </c>
      <c r="Z5208" t="str">
        <f>IF(ISNUMBER(SEARCH(Z$1,raw[[#This Row],[active years]])),1,"")</f>
        <v/>
      </c>
      <c r="AA5208">
        <f>IF(ISNUMBER(SEARCH(AA$1,raw[[#This Row],[active years]])),1,"")</f>
        <v>1</v>
      </c>
    </row>
    <row r="5209" spans="1:27" x14ac:dyDescent="0.45">
      <c r="A5209">
        <f>raw[team]</f>
        <v>6055</v>
      </c>
      <c r="B5209">
        <f>raw[rookie year]</f>
        <v>2016</v>
      </c>
      <c r="C5209" t="str">
        <f>IF(ISNUMBER(SEARCH(C$1,raw[[#This Row],[active years]])),1,"")</f>
        <v/>
      </c>
      <c r="D5209" t="str">
        <f>IF(ISNUMBER(SEARCH(D$1,raw[[#This Row],[active years]])),1,"")</f>
        <v/>
      </c>
      <c r="E5209" t="str">
        <f>IF(ISNUMBER(SEARCH(E$1,raw[[#This Row],[active years]])),1,"")</f>
        <v/>
      </c>
      <c r="F5209" t="str">
        <f>IF(ISNUMBER(SEARCH(F$1,raw[[#This Row],[active years]])),1,"")</f>
        <v/>
      </c>
      <c r="G5209" t="str">
        <f>IF(ISNUMBER(SEARCH(G$1,raw[[#This Row],[active years]])),1,"")</f>
        <v/>
      </c>
      <c r="H5209" t="str">
        <f>IF(ISNUMBER(SEARCH(H$1,raw[[#This Row],[active years]])),1,"")</f>
        <v/>
      </c>
      <c r="I5209" t="str">
        <f>IF(ISNUMBER(SEARCH(I$1,raw[[#This Row],[active years]])),1,"")</f>
        <v/>
      </c>
      <c r="J5209" t="str">
        <f>IF(ISNUMBER(SEARCH(J$1,raw[[#This Row],[active years]])),1,"")</f>
        <v/>
      </c>
      <c r="K5209" t="str">
        <f>IF(ISNUMBER(SEARCH(K$1,raw[[#This Row],[active years]])),1,"")</f>
        <v/>
      </c>
      <c r="L5209" t="str">
        <f>IF(ISNUMBER(SEARCH(L$1,raw[[#This Row],[active years]])),1,"")</f>
        <v/>
      </c>
      <c r="M5209" t="str">
        <f>IF(ISNUMBER(SEARCH(M$1,raw[[#This Row],[active years]])),1,"")</f>
        <v/>
      </c>
      <c r="N5209" t="str">
        <f>IF(ISNUMBER(SEARCH(N$1,raw[[#This Row],[active years]])),1,"")</f>
        <v/>
      </c>
      <c r="O5209" t="str">
        <f>IF(ISNUMBER(SEARCH(O$1,raw[[#This Row],[active years]])),1,"")</f>
        <v/>
      </c>
      <c r="P5209" t="str">
        <f>IF(ISNUMBER(SEARCH(P$1,raw[[#This Row],[active years]])),1,"")</f>
        <v/>
      </c>
      <c r="Q5209" t="str">
        <f>IF(ISNUMBER(SEARCH(Q$1,raw[[#This Row],[active years]])),1,"")</f>
        <v/>
      </c>
      <c r="R5209" t="str">
        <f>IF(ISNUMBER(SEARCH(R$1,raw[[#This Row],[active years]])),1,"")</f>
        <v/>
      </c>
      <c r="S5209" t="str">
        <f>IF(ISNUMBER(SEARCH(S$1,raw[[#This Row],[active years]])),1,"")</f>
        <v/>
      </c>
      <c r="T5209" t="str">
        <f>IF(ISNUMBER(SEARCH(T$1,raw[[#This Row],[active years]])),1,"")</f>
        <v/>
      </c>
      <c r="U5209" t="str">
        <f>IF(ISNUMBER(SEARCH(U$1,raw[[#This Row],[active years]])),1,"")</f>
        <v/>
      </c>
      <c r="V5209" t="str">
        <f>IF(ISNUMBER(SEARCH(V$1,raw[[#This Row],[active years]])),1,"")</f>
        <v/>
      </c>
      <c r="W5209" t="str">
        <f>IF(ISNUMBER(SEARCH(W$1,raw[[#This Row],[active years]])),1,"")</f>
        <v/>
      </c>
      <c r="X5209" t="str">
        <f>IF(ISNUMBER(SEARCH(X$1,raw[[#This Row],[active years]])),1,"")</f>
        <v/>
      </c>
      <c r="Y5209" t="str">
        <f>IF(ISNUMBER(SEARCH(Y$1,raw[[#This Row],[active years]])),1,"")</f>
        <v/>
      </c>
      <c r="Z5209" t="str">
        <f>IF(ISNUMBER(SEARCH(Z$1,raw[[#This Row],[active years]])),1,"")</f>
        <v/>
      </c>
      <c r="AA5209">
        <f>IF(ISNUMBER(SEARCH(AA$1,raw[[#This Row],[active years]])),1,"")</f>
        <v>1</v>
      </c>
    </row>
    <row r="5210" spans="1:27" x14ac:dyDescent="0.45">
      <c r="A5210">
        <f>raw[team]</f>
        <v>6056</v>
      </c>
      <c r="B5210">
        <f>raw[rookie year]</f>
        <v>2016</v>
      </c>
      <c r="C5210" t="str">
        <f>IF(ISNUMBER(SEARCH(C$1,raw[[#This Row],[active years]])),1,"")</f>
        <v/>
      </c>
      <c r="D5210" t="str">
        <f>IF(ISNUMBER(SEARCH(D$1,raw[[#This Row],[active years]])),1,"")</f>
        <v/>
      </c>
      <c r="E5210" t="str">
        <f>IF(ISNUMBER(SEARCH(E$1,raw[[#This Row],[active years]])),1,"")</f>
        <v/>
      </c>
      <c r="F5210" t="str">
        <f>IF(ISNUMBER(SEARCH(F$1,raw[[#This Row],[active years]])),1,"")</f>
        <v/>
      </c>
      <c r="G5210" t="str">
        <f>IF(ISNUMBER(SEARCH(G$1,raw[[#This Row],[active years]])),1,"")</f>
        <v/>
      </c>
      <c r="H5210" t="str">
        <f>IF(ISNUMBER(SEARCH(H$1,raw[[#This Row],[active years]])),1,"")</f>
        <v/>
      </c>
      <c r="I5210" t="str">
        <f>IF(ISNUMBER(SEARCH(I$1,raw[[#This Row],[active years]])),1,"")</f>
        <v/>
      </c>
      <c r="J5210" t="str">
        <f>IF(ISNUMBER(SEARCH(J$1,raw[[#This Row],[active years]])),1,"")</f>
        <v/>
      </c>
      <c r="K5210" t="str">
        <f>IF(ISNUMBER(SEARCH(K$1,raw[[#This Row],[active years]])),1,"")</f>
        <v/>
      </c>
      <c r="L5210" t="str">
        <f>IF(ISNUMBER(SEARCH(L$1,raw[[#This Row],[active years]])),1,"")</f>
        <v/>
      </c>
      <c r="M5210" t="str">
        <f>IF(ISNUMBER(SEARCH(M$1,raw[[#This Row],[active years]])),1,"")</f>
        <v/>
      </c>
      <c r="N5210" t="str">
        <f>IF(ISNUMBER(SEARCH(N$1,raw[[#This Row],[active years]])),1,"")</f>
        <v/>
      </c>
      <c r="O5210" t="str">
        <f>IF(ISNUMBER(SEARCH(O$1,raw[[#This Row],[active years]])),1,"")</f>
        <v/>
      </c>
      <c r="P5210" t="str">
        <f>IF(ISNUMBER(SEARCH(P$1,raw[[#This Row],[active years]])),1,"")</f>
        <v/>
      </c>
      <c r="Q5210" t="str">
        <f>IF(ISNUMBER(SEARCH(Q$1,raw[[#This Row],[active years]])),1,"")</f>
        <v/>
      </c>
      <c r="R5210" t="str">
        <f>IF(ISNUMBER(SEARCH(R$1,raw[[#This Row],[active years]])),1,"")</f>
        <v/>
      </c>
      <c r="S5210" t="str">
        <f>IF(ISNUMBER(SEARCH(S$1,raw[[#This Row],[active years]])),1,"")</f>
        <v/>
      </c>
      <c r="T5210" t="str">
        <f>IF(ISNUMBER(SEARCH(T$1,raw[[#This Row],[active years]])),1,"")</f>
        <v/>
      </c>
      <c r="U5210" t="str">
        <f>IF(ISNUMBER(SEARCH(U$1,raw[[#This Row],[active years]])),1,"")</f>
        <v/>
      </c>
      <c r="V5210" t="str">
        <f>IF(ISNUMBER(SEARCH(V$1,raw[[#This Row],[active years]])),1,"")</f>
        <v/>
      </c>
      <c r="W5210" t="str">
        <f>IF(ISNUMBER(SEARCH(W$1,raw[[#This Row],[active years]])),1,"")</f>
        <v/>
      </c>
      <c r="X5210" t="str">
        <f>IF(ISNUMBER(SEARCH(X$1,raw[[#This Row],[active years]])),1,"")</f>
        <v/>
      </c>
      <c r="Y5210" t="str">
        <f>IF(ISNUMBER(SEARCH(Y$1,raw[[#This Row],[active years]])),1,"")</f>
        <v/>
      </c>
      <c r="Z5210" t="str">
        <f>IF(ISNUMBER(SEARCH(Z$1,raw[[#This Row],[active years]])),1,"")</f>
        <v/>
      </c>
      <c r="AA5210">
        <f>IF(ISNUMBER(SEARCH(AA$1,raw[[#This Row],[active years]])),1,"")</f>
        <v>1</v>
      </c>
    </row>
    <row r="5211" spans="1:27" x14ac:dyDescent="0.45">
      <c r="A5211">
        <f>raw[team]</f>
        <v>6057</v>
      </c>
      <c r="B5211">
        <f>raw[rookie year]</f>
        <v>2016</v>
      </c>
      <c r="C5211" t="str">
        <f>IF(ISNUMBER(SEARCH(C$1,raw[[#This Row],[active years]])),1,"")</f>
        <v/>
      </c>
      <c r="D5211" t="str">
        <f>IF(ISNUMBER(SEARCH(D$1,raw[[#This Row],[active years]])),1,"")</f>
        <v/>
      </c>
      <c r="E5211" t="str">
        <f>IF(ISNUMBER(SEARCH(E$1,raw[[#This Row],[active years]])),1,"")</f>
        <v/>
      </c>
      <c r="F5211" t="str">
        <f>IF(ISNUMBER(SEARCH(F$1,raw[[#This Row],[active years]])),1,"")</f>
        <v/>
      </c>
      <c r="G5211" t="str">
        <f>IF(ISNUMBER(SEARCH(G$1,raw[[#This Row],[active years]])),1,"")</f>
        <v/>
      </c>
      <c r="H5211" t="str">
        <f>IF(ISNUMBER(SEARCH(H$1,raw[[#This Row],[active years]])),1,"")</f>
        <v/>
      </c>
      <c r="I5211" t="str">
        <f>IF(ISNUMBER(SEARCH(I$1,raw[[#This Row],[active years]])),1,"")</f>
        <v/>
      </c>
      <c r="J5211" t="str">
        <f>IF(ISNUMBER(SEARCH(J$1,raw[[#This Row],[active years]])),1,"")</f>
        <v/>
      </c>
      <c r="K5211" t="str">
        <f>IF(ISNUMBER(SEARCH(K$1,raw[[#This Row],[active years]])),1,"")</f>
        <v/>
      </c>
      <c r="L5211" t="str">
        <f>IF(ISNUMBER(SEARCH(L$1,raw[[#This Row],[active years]])),1,"")</f>
        <v/>
      </c>
      <c r="M5211" t="str">
        <f>IF(ISNUMBER(SEARCH(M$1,raw[[#This Row],[active years]])),1,"")</f>
        <v/>
      </c>
      <c r="N5211" t="str">
        <f>IF(ISNUMBER(SEARCH(N$1,raw[[#This Row],[active years]])),1,"")</f>
        <v/>
      </c>
      <c r="O5211" t="str">
        <f>IF(ISNUMBER(SEARCH(O$1,raw[[#This Row],[active years]])),1,"")</f>
        <v/>
      </c>
      <c r="P5211" t="str">
        <f>IF(ISNUMBER(SEARCH(P$1,raw[[#This Row],[active years]])),1,"")</f>
        <v/>
      </c>
      <c r="Q5211" t="str">
        <f>IF(ISNUMBER(SEARCH(Q$1,raw[[#This Row],[active years]])),1,"")</f>
        <v/>
      </c>
      <c r="R5211" t="str">
        <f>IF(ISNUMBER(SEARCH(R$1,raw[[#This Row],[active years]])),1,"")</f>
        <v/>
      </c>
      <c r="S5211" t="str">
        <f>IF(ISNUMBER(SEARCH(S$1,raw[[#This Row],[active years]])),1,"")</f>
        <v/>
      </c>
      <c r="T5211" t="str">
        <f>IF(ISNUMBER(SEARCH(T$1,raw[[#This Row],[active years]])),1,"")</f>
        <v/>
      </c>
      <c r="U5211" t="str">
        <f>IF(ISNUMBER(SEARCH(U$1,raw[[#This Row],[active years]])),1,"")</f>
        <v/>
      </c>
      <c r="V5211" t="str">
        <f>IF(ISNUMBER(SEARCH(V$1,raw[[#This Row],[active years]])),1,"")</f>
        <v/>
      </c>
      <c r="W5211" t="str">
        <f>IF(ISNUMBER(SEARCH(W$1,raw[[#This Row],[active years]])),1,"")</f>
        <v/>
      </c>
      <c r="X5211" t="str">
        <f>IF(ISNUMBER(SEARCH(X$1,raw[[#This Row],[active years]])),1,"")</f>
        <v/>
      </c>
      <c r="Y5211" t="str">
        <f>IF(ISNUMBER(SEARCH(Y$1,raw[[#This Row],[active years]])),1,"")</f>
        <v/>
      </c>
      <c r="Z5211" t="str">
        <f>IF(ISNUMBER(SEARCH(Z$1,raw[[#This Row],[active years]])),1,"")</f>
        <v/>
      </c>
      <c r="AA5211">
        <f>IF(ISNUMBER(SEARCH(AA$1,raw[[#This Row],[active years]])),1,"")</f>
        <v>1</v>
      </c>
    </row>
    <row r="5212" spans="1:27" x14ac:dyDescent="0.45">
      <c r="A5212">
        <f>raw[team]</f>
        <v>6058</v>
      </c>
      <c r="B5212">
        <f>raw[rookie year]</f>
        <v>2016</v>
      </c>
      <c r="C5212" t="str">
        <f>IF(ISNUMBER(SEARCH(C$1,raw[[#This Row],[active years]])),1,"")</f>
        <v/>
      </c>
      <c r="D5212" t="str">
        <f>IF(ISNUMBER(SEARCH(D$1,raw[[#This Row],[active years]])),1,"")</f>
        <v/>
      </c>
      <c r="E5212" t="str">
        <f>IF(ISNUMBER(SEARCH(E$1,raw[[#This Row],[active years]])),1,"")</f>
        <v/>
      </c>
      <c r="F5212" t="str">
        <f>IF(ISNUMBER(SEARCH(F$1,raw[[#This Row],[active years]])),1,"")</f>
        <v/>
      </c>
      <c r="G5212" t="str">
        <f>IF(ISNUMBER(SEARCH(G$1,raw[[#This Row],[active years]])),1,"")</f>
        <v/>
      </c>
      <c r="H5212" t="str">
        <f>IF(ISNUMBER(SEARCH(H$1,raw[[#This Row],[active years]])),1,"")</f>
        <v/>
      </c>
      <c r="I5212" t="str">
        <f>IF(ISNUMBER(SEARCH(I$1,raw[[#This Row],[active years]])),1,"")</f>
        <v/>
      </c>
      <c r="J5212" t="str">
        <f>IF(ISNUMBER(SEARCH(J$1,raw[[#This Row],[active years]])),1,"")</f>
        <v/>
      </c>
      <c r="K5212" t="str">
        <f>IF(ISNUMBER(SEARCH(K$1,raw[[#This Row],[active years]])),1,"")</f>
        <v/>
      </c>
      <c r="L5212" t="str">
        <f>IF(ISNUMBER(SEARCH(L$1,raw[[#This Row],[active years]])),1,"")</f>
        <v/>
      </c>
      <c r="M5212" t="str">
        <f>IF(ISNUMBER(SEARCH(M$1,raw[[#This Row],[active years]])),1,"")</f>
        <v/>
      </c>
      <c r="N5212" t="str">
        <f>IF(ISNUMBER(SEARCH(N$1,raw[[#This Row],[active years]])),1,"")</f>
        <v/>
      </c>
      <c r="O5212" t="str">
        <f>IF(ISNUMBER(SEARCH(O$1,raw[[#This Row],[active years]])),1,"")</f>
        <v/>
      </c>
      <c r="P5212" t="str">
        <f>IF(ISNUMBER(SEARCH(P$1,raw[[#This Row],[active years]])),1,"")</f>
        <v/>
      </c>
      <c r="Q5212" t="str">
        <f>IF(ISNUMBER(SEARCH(Q$1,raw[[#This Row],[active years]])),1,"")</f>
        <v/>
      </c>
      <c r="R5212" t="str">
        <f>IF(ISNUMBER(SEARCH(R$1,raw[[#This Row],[active years]])),1,"")</f>
        <v/>
      </c>
      <c r="S5212" t="str">
        <f>IF(ISNUMBER(SEARCH(S$1,raw[[#This Row],[active years]])),1,"")</f>
        <v/>
      </c>
      <c r="T5212" t="str">
        <f>IF(ISNUMBER(SEARCH(T$1,raw[[#This Row],[active years]])),1,"")</f>
        <v/>
      </c>
      <c r="U5212" t="str">
        <f>IF(ISNUMBER(SEARCH(U$1,raw[[#This Row],[active years]])),1,"")</f>
        <v/>
      </c>
      <c r="V5212" t="str">
        <f>IF(ISNUMBER(SEARCH(V$1,raw[[#This Row],[active years]])),1,"")</f>
        <v/>
      </c>
      <c r="W5212" t="str">
        <f>IF(ISNUMBER(SEARCH(W$1,raw[[#This Row],[active years]])),1,"")</f>
        <v/>
      </c>
      <c r="X5212" t="str">
        <f>IF(ISNUMBER(SEARCH(X$1,raw[[#This Row],[active years]])),1,"")</f>
        <v/>
      </c>
      <c r="Y5212" t="str">
        <f>IF(ISNUMBER(SEARCH(Y$1,raw[[#This Row],[active years]])),1,"")</f>
        <v/>
      </c>
      <c r="Z5212" t="str">
        <f>IF(ISNUMBER(SEARCH(Z$1,raw[[#This Row],[active years]])),1,"")</f>
        <v/>
      </c>
      <c r="AA5212">
        <f>IF(ISNUMBER(SEARCH(AA$1,raw[[#This Row],[active years]])),1,"")</f>
        <v>1</v>
      </c>
    </row>
    <row r="5213" spans="1:27" x14ac:dyDescent="0.45">
      <c r="A5213">
        <f>raw[team]</f>
        <v>6059</v>
      </c>
      <c r="B5213">
        <f>raw[rookie year]</f>
        <v>2016</v>
      </c>
      <c r="C5213" t="str">
        <f>IF(ISNUMBER(SEARCH(C$1,raw[[#This Row],[active years]])),1,"")</f>
        <v/>
      </c>
      <c r="D5213" t="str">
        <f>IF(ISNUMBER(SEARCH(D$1,raw[[#This Row],[active years]])),1,"")</f>
        <v/>
      </c>
      <c r="E5213" t="str">
        <f>IF(ISNUMBER(SEARCH(E$1,raw[[#This Row],[active years]])),1,"")</f>
        <v/>
      </c>
      <c r="F5213" t="str">
        <f>IF(ISNUMBER(SEARCH(F$1,raw[[#This Row],[active years]])),1,"")</f>
        <v/>
      </c>
      <c r="G5213" t="str">
        <f>IF(ISNUMBER(SEARCH(G$1,raw[[#This Row],[active years]])),1,"")</f>
        <v/>
      </c>
      <c r="H5213" t="str">
        <f>IF(ISNUMBER(SEARCH(H$1,raw[[#This Row],[active years]])),1,"")</f>
        <v/>
      </c>
      <c r="I5213" t="str">
        <f>IF(ISNUMBER(SEARCH(I$1,raw[[#This Row],[active years]])),1,"")</f>
        <v/>
      </c>
      <c r="J5213" t="str">
        <f>IF(ISNUMBER(SEARCH(J$1,raw[[#This Row],[active years]])),1,"")</f>
        <v/>
      </c>
      <c r="K5213" t="str">
        <f>IF(ISNUMBER(SEARCH(K$1,raw[[#This Row],[active years]])),1,"")</f>
        <v/>
      </c>
      <c r="L5213" t="str">
        <f>IF(ISNUMBER(SEARCH(L$1,raw[[#This Row],[active years]])),1,"")</f>
        <v/>
      </c>
      <c r="M5213" t="str">
        <f>IF(ISNUMBER(SEARCH(M$1,raw[[#This Row],[active years]])),1,"")</f>
        <v/>
      </c>
      <c r="N5213" t="str">
        <f>IF(ISNUMBER(SEARCH(N$1,raw[[#This Row],[active years]])),1,"")</f>
        <v/>
      </c>
      <c r="O5213" t="str">
        <f>IF(ISNUMBER(SEARCH(O$1,raw[[#This Row],[active years]])),1,"")</f>
        <v/>
      </c>
      <c r="P5213" t="str">
        <f>IF(ISNUMBER(SEARCH(P$1,raw[[#This Row],[active years]])),1,"")</f>
        <v/>
      </c>
      <c r="Q5213" t="str">
        <f>IF(ISNUMBER(SEARCH(Q$1,raw[[#This Row],[active years]])),1,"")</f>
        <v/>
      </c>
      <c r="R5213" t="str">
        <f>IF(ISNUMBER(SEARCH(R$1,raw[[#This Row],[active years]])),1,"")</f>
        <v/>
      </c>
      <c r="S5213" t="str">
        <f>IF(ISNUMBER(SEARCH(S$1,raw[[#This Row],[active years]])),1,"")</f>
        <v/>
      </c>
      <c r="T5213" t="str">
        <f>IF(ISNUMBER(SEARCH(T$1,raw[[#This Row],[active years]])),1,"")</f>
        <v/>
      </c>
      <c r="U5213" t="str">
        <f>IF(ISNUMBER(SEARCH(U$1,raw[[#This Row],[active years]])),1,"")</f>
        <v/>
      </c>
      <c r="V5213" t="str">
        <f>IF(ISNUMBER(SEARCH(V$1,raw[[#This Row],[active years]])),1,"")</f>
        <v/>
      </c>
      <c r="W5213" t="str">
        <f>IF(ISNUMBER(SEARCH(W$1,raw[[#This Row],[active years]])),1,"")</f>
        <v/>
      </c>
      <c r="X5213" t="str">
        <f>IF(ISNUMBER(SEARCH(X$1,raw[[#This Row],[active years]])),1,"")</f>
        <v/>
      </c>
      <c r="Y5213" t="str">
        <f>IF(ISNUMBER(SEARCH(Y$1,raw[[#This Row],[active years]])),1,"")</f>
        <v/>
      </c>
      <c r="Z5213" t="str">
        <f>IF(ISNUMBER(SEARCH(Z$1,raw[[#This Row],[active years]])),1,"")</f>
        <v/>
      </c>
      <c r="AA5213">
        <f>IF(ISNUMBER(SEARCH(AA$1,raw[[#This Row],[active years]])),1,"")</f>
        <v>1</v>
      </c>
    </row>
    <row r="5214" spans="1:27" x14ac:dyDescent="0.45">
      <c r="A5214">
        <f>raw[team]</f>
        <v>6060</v>
      </c>
      <c r="B5214">
        <f>raw[rookie year]</f>
        <v>2016</v>
      </c>
      <c r="C5214" t="str">
        <f>IF(ISNUMBER(SEARCH(C$1,raw[[#This Row],[active years]])),1,"")</f>
        <v/>
      </c>
      <c r="D5214" t="str">
        <f>IF(ISNUMBER(SEARCH(D$1,raw[[#This Row],[active years]])),1,"")</f>
        <v/>
      </c>
      <c r="E5214" t="str">
        <f>IF(ISNUMBER(SEARCH(E$1,raw[[#This Row],[active years]])),1,"")</f>
        <v/>
      </c>
      <c r="F5214" t="str">
        <f>IF(ISNUMBER(SEARCH(F$1,raw[[#This Row],[active years]])),1,"")</f>
        <v/>
      </c>
      <c r="G5214" t="str">
        <f>IF(ISNUMBER(SEARCH(G$1,raw[[#This Row],[active years]])),1,"")</f>
        <v/>
      </c>
      <c r="H5214" t="str">
        <f>IF(ISNUMBER(SEARCH(H$1,raw[[#This Row],[active years]])),1,"")</f>
        <v/>
      </c>
      <c r="I5214" t="str">
        <f>IF(ISNUMBER(SEARCH(I$1,raw[[#This Row],[active years]])),1,"")</f>
        <v/>
      </c>
      <c r="J5214" t="str">
        <f>IF(ISNUMBER(SEARCH(J$1,raw[[#This Row],[active years]])),1,"")</f>
        <v/>
      </c>
      <c r="K5214" t="str">
        <f>IF(ISNUMBER(SEARCH(K$1,raw[[#This Row],[active years]])),1,"")</f>
        <v/>
      </c>
      <c r="L5214" t="str">
        <f>IF(ISNUMBER(SEARCH(L$1,raw[[#This Row],[active years]])),1,"")</f>
        <v/>
      </c>
      <c r="M5214" t="str">
        <f>IF(ISNUMBER(SEARCH(M$1,raw[[#This Row],[active years]])),1,"")</f>
        <v/>
      </c>
      <c r="N5214" t="str">
        <f>IF(ISNUMBER(SEARCH(N$1,raw[[#This Row],[active years]])),1,"")</f>
        <v/>
      </c>
      <c r="O5214" t="str">
        <f>IF(ISNUMBER(SEARCH(O$1,raw[[#This Row],[active years]])),1,"")</f>
        <v/>
      </c>
      <c r="P5214" t="str">
        <f>IF(ISNUMBER(SEARCH(P$1,raw[[#This Row],[active years]])),1,"")</f>
        <v/>
      </c>
      <c r="Q5214" t="str">
        <f>IF(ISNUMBER(SEARCH(Q$1,raw[[#This Row],[active years]])),1,"")</f>
        <v/>
      </c>
      <c r="R5214" t="str">
        <f>IF(ISNUMBER(SEARCH(R$1,raw[[#This Row],[active years]])),1,"")</f>
        <v/>
      </c>
      <c r="S5214" t="str">
        <f>IF(ISNUMBER(SEARCH(S$1,raw[[#This Row],[active years]])),1,"")</f>
        <v/>
      </c>
      <c r="T5214" t="str">
        <f>IF(ISNUMBER(SEARCH(T$1,raw[[#This Row],[active years]])),1,"")</f>
        <v/>
      </c>
      <c r="U5214" t="str">
        <f>IF(ISNUMBER(SEARCH(U$1,raw[[#This Row],[active years]])),1,"")</f>
        <v/>
      </c>
      <c r="V5214" t="str">
        <f>IF(ISNUMBER(SEARCH(V$1,raw[[#This Row],[active years]])),1,"")</f>
        <v/>
      </c>
      <c r="W5214" t="str">
        <f>IF(ISNUMBER(SEARCH(W$1,raw[[#This Row],[active years]])),1,"")</f>
        <v/>
      </c>
      <c r="X5214" t="str">
        <f>IF(ISNUMBER(SEARCH(X$1,raw[[#This Row],[active years]])),1,"")</f>
        <v/>
      </c>
      <c r="Y5214" t="str">
        <f>IF(ISNUMBER(SEARCH(Y$1,raw[[#This Row],[active years]])),1,"")</f>
        <v/>
      </c>
      <c r="Z5214" t="str">
        <f>IF(ISNUMBER(SEARCH(Z$1,raw[[#This Row],[active years]])),1,"")</f>
        <v/>
      </c>
      <c r="AA5214">
        <f>IF(ISNUMBER(SEARCH(AA$1,raw[[#This Row],[active years]])),1,"")</f>
        <v>1</v>
      </c>
    </row>
    <row r="5215" spans="1:27" x14ac:dyDescent="0.45">
      <c r="A5215">
        <f>raw[team]</f>
        <v>6061</v>
      </c>
      <c r="B5215">
        <f>raw[rookie year]</f>
        <v>2016</v>
      </c>
      <c r="C5215" t="str">
        <f>IF(ISNUMBER(SEARCH(C$1,raw[[#This Row],[active years]])),1,"")</f>
        <v/>
      </c>
      <c r="D5215" t="str">
        <f>IF(ISNUMBER(SEARCH(D$1,raw[[#This Row],[active years]])),1,"")</f>
        <v/>
      </c>
      <c r="E5215" t="str">
        <f>IF(ISNUMBER(SEARCH(E$1,raw[[#This Row],[active years]])),1,"")</f>
        <v/>
      </c>
      <c r="F5215" t="str">
        <f>IF(ISNUMBER(SEARCH(F$1,raw[[#This Row],[active years]])),1,"")</f>
        <v/>
      </c>
      <c r="G5215" t="str">
        <f>IF(ISNUMBER(SEARCH(G$1,raw[[#This Row],[active years]])),1,"")</f>
        <v/>
      </c>
      <c r="H5215" t="str">
        <f>IF(ISNUMBER(SEARCH(H$1,raw[[#This Row],[active years]])),1,"")</f>
        <v/>
      </c>
      <c r="I5215" t="str">
        <f>IF(ISNUMBER(SEARCH(I$1,raw[[#This Row],[active years]])),1,"")</f>
        <v/>
      </c>
      <c r="J5215" t="str">
        <f>IF(ISNUMBER(SEARCH(J$1,raw[[#This Row],[active years]])),1,"")</f>
        <v/>
      </c>
      <c r="K5215" t="str">
        <f>IF(ISNUMBER(SEARCH(K$1,raw[[#This Row],[active years]])),1,"")</f>
        <v/>
      </c>
      <c r="L5215" t="str">
        <f>IF(ISNUMBER(SEARCH(L$1,raw[[#This Row],[active years]])),1,"")</f>
        <v/>
      </c>
      <c r="M5215" t="str">
        <f>IF(ISNUMBER(SEARCH(M$1,raw[[#This Row],[active years]])),1,"")</f>
        <v/>
      </c>
      <c r="N5215" t="str">
        <f>IF(ISNUMBER(SEARCH(N$1,raw[[#This Row],[active years]])),1,"")</f>
        <v/>
      </c>
      <c r="O5215" t="str">
        <f>IF(ISNUMBER(SEARCH(O$1,raw[[#This Row],[active years]])),1,"")</f>
        <v/>
      </c>
      <c r="P5215" t="str">
        <f>IF(ISNUMBER(SEARCH(P$1,raw[[#This Row],[active years]])),1,"")</f>
        <v/>
      </c>
      <c r="Q5215" t="str">
        <f>IF(ISNUMBER(SEARCH(Q$1,raw[[#This Row],[active years]])),1,"")</f>
        <v/>
      </c>
      <c r="R5215" t="str">
        <f>IF(ISNUMBER(SEARCH(R$1,raw[[#This Row],[active years]])),1,"")</f>
        <v/>
      </c>
      <c r="S5215" t="str">
        <f>IF(ISNUMBER(SEARCH(S$1,raw[[#This Row],[active years]])),1,"")</f>
        <v/>
      </c>
      <c r="T5215" t="str">
        <f>IF(ISNUMBER(SEARCH(T$1,raw[[#This Row],[active years]])),1,"")</f>
        <v/>
      </c>
      <c r="U5215" t="str">
        <f>IF(ISNUMBER(SEARCH(U$1,raw[[#This Row],[active years]])),1,"")</f>
        <v/>
      </c>
      <c r="V5215" t="str">
        <f>IF(ISNUMBER(SEARCH(V$1,raw[[#This Row],[active years]])),1,"")</f>
        <v/>
      </c>
      <c r="W5215" t="str">
        <f>IF(ISNUMBER(SEARCH(W$1,raw[[#This Row],[active years]])),1,"")</f>
        <v/>
      </c>
      <c r="X5215" t="str">
        <f>IF(ISNUMBER(SEARCH(X$1,raw[[#This Row],[active years]])),1,"")</f>
        <v/>
      </c>
      <c r="Y5215" t="str">
        <f>IF(ISNUMBER(SEARCH(Y$1,raw[[#This Row],[active years]])),1,"")</f>
        <v/>
      </c>
      <c r="Z5215" t="str">
        <f>IF(ISNUMBER(SEARCH(Z$1,raw[[#This Row],[active years]])),1,"")</f>
        <v/>
      </c>
      <c r="AA5215">
        <f>IF(ISNUMBER(SEARCH(AA$1,raw[[#This Row],[active years]])),1,"")</f>
        <v>1</v>
      </c>
    </row>
    <row r="5216" spans="1:27" x14ac:dyDescent="0.45">
      <c r="A5216">
        <f>raw[team]</f>
        <v>6062</v>
      </c>
      <c r="B5216">
        <f>raw[rookie year]</f>
        <v>2016</v>
      </c>
      <c r="C5216" t="str">
        <f>IF(ISNUMBER(SEARCH(C$1,raw[[#This Row],[active years]])),1,"")</f>
        <v/>
      </c>
      <c r="D5216" t="str">
        <f>IF(ISNUMBER(SEARCH(D$1,raw[[#This Row],[active years]])),1,"")</f>
        <v/>
      </c>
      <c r="E5216" t="str">
        <f>IF(ISNUMBER(SEARCH(E$1,raw[[#This Row],[active years]])),1,"")</f>
        <v/>
      </c>
      <c r="F5216" t="str">
        <f>IF(ISNUMBER(SEARCH(F$1,raw[[#This Row],[active years]])),1,"")</f>
        <v/>
      </c>
      <c r="G5216" t="str">
        <f>IF(ISNUMBER(SEARCH(G$1,raw[[#This Row],[active years]])),1,"")</f>
        <v/>
      </c>
      <c r="H5216" t="str">
        <f>IF(ISNUMBER(SEARCH(H$1,raw[[#This Row],[active years]])),1,"")</f>
        <v/>
      </c>
      <c r="I5216" t="str">
        <f>IF(ISNUMBER(SEARCH(I$1,raw[[#This Row],[active years]])),1,"")</f>
        <v/>
      </c>
      <c r="J5216" t="str">
        <f>IF(ISNUMBER(SEARCH(J$1,raw[[#This Row],[active years]])),1,"")</f>
        <v/>
      </c>
      <c r="K5216" t="str">
        <f>IF(ISNUMBER(SEARCH(K$1,raw[[#This Row],[active years]])),1,"")</f>
        <v/>
      </c>
      <c r="L5216" t="str">
        <f>IF(ISNUMBER(SEARCH(L$1,raw[[#This Row],[active years]])),1,"")</f>
        <v/>
      </c>
      <c r="M5216" t="str">
        <f>IF(ISNUMBER(SEARCH(M$1,raw[[#This Row],[active years]])),1,"")</f>
        <v/>
      </c>
      <c r="N5216" t="str">
        <f>IF(ISNUMBER(SEARCH(N$1,raw[[#This Row],[active years]])),1,"")</f>
        <v/>
      </c>
      <c r="O5216" t="str">
        <f>IF(ISNUMBER(SEARCH(O$1,raw[[#This Row],[active years]])),1,"")</f>
        <v/>
      </c>
      <c r="P5216" t="str">
        <f>IF(ISNUMBER(SEARCH(P$1,raw[[#This Row],[active years]])),1,"")</f>
        <v/>
      </c>
      <c r="Q5216" t="str">
        <f>IF(ISNUMBER(SEARCH(Q$1,raw[[#This Row],[active years]])),1,"")</f>
        <v/>
      </c>
      <c r="R5216" t="str">
        <f>IF(ISNUMBER(SEARCH(R$1,raw[[#This Row],[active years]])),1,"")</f>
        <v/>
      </c>
      <c r="S5216" t="str">
        <f>IF(ISNUMBER(SEARCH(S$1,raw[[#This Row],[active years]])),1,"")</f>
        <v/>
      </c>
      <c r="T5216" t="str">
        <f>IF(ISNUMBER(SEARCH(T$1,raw[[#This Row],[active years]])),1,"")</f>
        <v/>
      </c>
      <c r="U5216" t="str">
        <f>IF(ISNUMBER(SEARCH(U$1,raw[[#This Row],[active years]])),1,"")</f>
        <v/>
      </c>
      <c r="V5216" t="str">
        <f>IF(ISNUMBER(SEARCH(V$1,raw[[#This Row],[active years]])),1,"")</f>
        <v/>
      </c>
      <c r="W5216" t="str">
        <f>IF(ISNUMBER(SEARCH(W$1,raw[[#This Row],[active years]])),1,"")</f>
        <v/>
      </c>
      <c r="X5216" t="str">
        <f>IF(ISNUMBER(SEARCH(X$1,raw[[#This Row],[active years]])),1,"")</f>
        <v/>
      </c>
      <c r="Y5216" t="str">
        <f>IF(ISNUMBER(SEARCH(Y$1,raw[[#This Row],[active years]])),1,"")</f>
        <v/>
      </c>
      <c r="Z5216" t="str">
        <f>IF(ISNUMBER(SEARCH(Z$1,raw[[#This Row],[active years]])),1,"")</f>
        <v/>
      </c>
      <c r="AA5216">
        <f>IF(ISNUMBER(SEARCH(AA$1,raw[[#This Row],[active years]])),1,"")</f>
        <v>1</v>
      </c>
    </row>
    <row r="5217" spans="1:27" x14ac:dyDescent="0.45">
      <c r="A5217">
        <f>raw[team]</f>
        <v>6063</v>
      </c>
      <c r="B5217">
        <f>raw[rookie year]</f>
        <v>2016</v>
      </c>
      <c r="C5217" t="str">
        <f>IF(ISNUMBER(SEARCH(C$1,raw[[#This Row],[active years]])),1,"")</f>
        <v/>
      </c>
      <c r="D5217" t="str">
        <f>IF(ISNUMBER(SEARCH(D$1,raw[[#This Row],[active years]])),1,"")</f>
        <v/>
      </c>
      <c r="E5217" t="str">
        <f>IF(ISNUMBER(SEARCH(E$1,raw[[#This Row],[active years]])),1,"")</f>
        <v/>
      </c>
      <c r="F5217" t="str">
        <f>IF(ISNUMBER(SEARCH(F$1,raw[[#This Row],[active years]])),1,"")</f>
        <v/>
      </c>
      <c r="G5217" t="str">
        <f>IF(ISNUMBER(SEARCH(G$1,raw[[#This Row],[active years]])),1,"")</f>
        <v/>
      </c>
      <c r="H5217" t="str">
        <f>IF(ISNUMBER(SEARCH(H$1,raw[[#This Row],[active years]])),1,"")</f>
        <v/>
      </c>
      <c r="I5217" t="str">
        <f>IF(ISNUMBER(SEARCH(I$1,raw[[#This Row],[active years]])),1,"")</f>
        <v/>
      </c>
      <c r="J5217" t="str">
        <f>IF(ISNUMBER(SEARCH(J$1,raw[[#This Row],[active years]])),1,"")</f>
        <v/>
      </c>
      <c r="K5217" t="str">
        <f>IF(ISNUMBER(SEARCH(K$1,raw[[#This Row],[active years]])),1,"")</f>
        <v/>
      </c>
      <c r="L5217" t="str">
        <f>IF(ISNUMBER(SEARCH(L$1,raw[[#This Row],[active years]])),1,"")</f>
        <v/>
      </c>
      <c r="M5217" t="str">
        <f>IF(ISNUMBER(SEARCH(M$1,raw[[#This Row],[active years]])),1,"")</f>
        <v/>
      </c>
      <c r="N5217" t="str">
        <f>IF(ISNUMBER(SEARCH(N$1,raw[[#This Row],[active years]])),1,"")</f>
        <v/>
      </c>
      <c r="O5217" t="str">
        <f>IF(ISNUMBER(SEARCH(O$1,raw[[#This Row],[active years]])),1,"")</f>
        <v/>
      </c>
      <c r="P5217" t="str">
        <f>IF(ISNUMBER(SEARCH(P$1,raw[[#This Row],[active years]])),1,"")</f>
        <v/>
      </c>
      <c r="Q5217" t="str">
        <f>IF(ISNUMBER(SEARCH(Q$1,raw[[#This Row],[active years]])),1,"")</f>
        <v/>
      </c>
      <c r="R5217" t="str">
        <f>IF(ISNUMBER(SEARCH(R$1,raw[[#This Row],[active years]])),1,"")</f>
        <v/>
      </c>
      <c r="S5217" t="str">
        <f>IF(ISNUMBER(SEARCH(S$1,raw[[#This Row],[active years]])),1,"")</f>
        <v/>
      </c>
      <c r="T5217" t="str">
        <f>IF(ISNUMBER(SEARCH(T$1,raw[[#This Row],[active years]])),1,"")</f>
        <v/>
      </c>
      <c r="U5217" t="str">
        <f>IF(ISNUMBER(SEARCH(U$1,raw[[#This Row],[active years]])),1,"")</f>
        <v/>
      </c>
      <c r="V5217" t="str">
        <f>IF(ISNUMBER(SEARCH(V$1,raw[[#This Row],[active years]])),1,"")</f>
        <v/>
      </c>
      <c r="W5217" t="str">
        <f>IF(ISNUMBER(SEARCH(W$1,raw[[#This Row],[active years]])),1,"")</f>
        <v/>
      </c>
      <c r="X5217" t="str">
        <f>IF(ISNUMBER(SEARCH(X$1,raw[[#This Row],[active years]])),1,"")</f>
        <v/>
      </c>
      <c r="Y5217" t="str">
        <f>IF(ISNUMBER(SEARCH(Y$1,raw[[#This Row],[active years]])),1,"")</f>
        <v/>
      </c>
      <c r="Z5217" t="str">
        <f>IF(ISNUMBER(SEARCH(Z$1,raw[[#This Row],[active years]])),1,"")</f>
        <v/>
      </c>
      <c r="AA5217">
        <f>IF(ISNUMBER(SEARCH(AA$1,raw[[#This Row],[active years]])),1,"")</f>
        <v>1</v>
      </c>
    </row>
    <row r="5218" spans="1:27" x14ac:dyDescent="0.45">
      <c r="A5218">
        <f>raw[team]</f>
        <v>6064</v>
      </c>
      <c r="B5218">
        <f>raw[rookie year]</f>
        <v>2016</v>
      </c>
      <c r="C5218" t="str">
        <f>IF(ISNUMBER(SEARCH(C$1,raw[[#This Row],[active years]])),1,"")</f>
        <v/>
      </c>
      <c r="D5218" t="str">
        <f>IF(ISNUMBER(SEARCH(D$1,raw[[#This Row],[active years]])),1,"")</f>
        <v/>
      </c>
      <c r="E5218" t="str">
        <f>IF(ISNUMBER(SEARCH(E$1,raw[[#This Row],[active years]])),1,"")</f>
        <v/>
      </c>
      <c r="F5218" t="str">
        <f>IF(ISNUMBER(SEARCH(F$1,raw[[#This Row],[active years]])),1,"")</f>
        <v/>
      </c>
      <c r="G5218" t="str">
        <f>IF(ISNUMBER(SEARCH(G$1,raw[[#This Row],[active years]])),1,"")</f>
        <v/>
      </c>
      <c r="H5218" t="str">
        <f>IF(ISNUMBER(SEARCH(H$1,raw[[#This Row],[active years]])),1,"")</f>
        <v/>
      </c>
      <c r="I5218" t="str">
        <f>IF(ISNUMBER(SEARCH(I$1,raw[[#This Row],[active years]])),1,"")</f>
        <v/>
      </c>
      <c r="J5218" t="str">
        <f>IF(ISNUMBER(SEARCH(J$1,raw[[#This Row],[active years]])),1,"")</f>
        <v/>
      </c>
      <c r="K5218" t="str">
        <f>IF(ISNUMBER(SEARCH(K$1,raw[[#This Row],[active years]])),1,"")</f>
        <v/>
      </c>
      <c r="L5218" t="str">
        <f>IF(ISNUMBER(SEARCH(L$1,raw[[#This Row],[active years]])),1,"")</f>
        <v/>
      </c>
      <c r="M5218" t="str">
        <f>IF(ISNUMBER(SEARCH(M$1,raw[[#This Row],[active years]])),1,"")</f>
        <v/>
      </c>
      <c r="N5218" t="str">
        <f>IF(ISNUMBER(SEARCH(N$1,raw[[#This Row],[active years]])),1,"")</f>
        <v/>
      </c>
      <c r="O5218" t="str">
        <f>IF(ISNUMBER(SEARCH(O$1,raw[[#This Row],[active years]])),1,"")</f>
        <v/>
      </c>
      <c r="P5218" t="str">
        <f>IF(ISNUMBER(SEARCH(P$1,raw[[#This Row],[active years]])),1,"")</f>
        <v/>
      </c>
      <c r="Q5218" t="str">
        <f>IF(ISNUMBER(SEARCH(Q$1,raw[[#This Row],[active years]])),1,"")</f>
        <v/>
      </c>
      <c r="R5218" t="str">
        <f>IF(ISNUMBER(SEARCH(R$1,raw[[#This Row],[active years]])),1,"")</f>
        <v/>
      </c>
      <c r="S5218" t="str">
        <f>IF(ISNUMBER(SEARCH(S$1,raw[[#This Row],[active years]])),1,"")</f>
        <v/>
      </c>
      <c r="T5218" t="str">
        <f>IF(ISNUMBER(SEARCH(T$1,raw[[#This Row],[active years]])),1,"")</f>
        <v/>
      </c>
      <c r="U5218" t="str">
        <f>IF(ISNUMBER(SEARCH(U$1,raw[[#This Row],[active years]])),1,"")</f>
        <v/>
      </c>
      <c r="V5218" t="str">
        <f>IF(ISNUMBER(SEARCH(V$1,raw[[#This Row],[active years]])),1,"")</f>
        <v/>
      </c>
      <c r="W5218" t="str">
        <f>IF(ISNUMBER(SEARCH(W$1,raw[[#This Row],[active years]])),1,"")</f>
        <v/>
      </c>
      <c r="X5218" t="str">
        <f>IF(ISNUMBER(SEARCH(X$1,raw[[#This Row],[active years]])),1,"")</f>
        <v/>
      </c>
      <c r="Y5218" t="str">
        <f>IF(ISNUMBER(SEARCH(Y$1,raw[[#This Row],[active years]])),1,"")</f>
        <v/>
      </c>
      <c r="Z5218" t="str">
        <f>IF(ISNUMBER(SEARCH(Z$1,raw[[#This Row],[active years]])),1,"")</f>
        <v/>
      </c>
      <c r="AA5218">
        <f>IF(ISNUMBER(SEARCH(AA$1,raw[[#This Row],[active years]])),1,"")</f>
        <v>1</v>
      </c>
    </row>
    <row r="5219" spans="1:27" x14ac:dyDescent="0.45">
      <c r="A5219">
        <f>raw[team]</f>
        <v>6065</v>
      </c>
      <c r="B5219">
        <f>raw[rookie year]</f>
        <v>2016</v>
      </c>
      <c r="C5219" t="str">
        <f>IF(ISNUMBER(SEARCH(C$1,raw[[#This Row],[active years]])),1,"")</f>
        <v/>
      </c>
      <c r="D5219" t="str">
        <f>IF(ISNUMBER(SEARCH(D$1,raw[[#This Row],[active years]])),1,"")</f>
        <v/>
      </c>
      <c r="E5219" t="str">
        <f>IF(ISNUMBER(SEARCH(E$1,raw[[#This Row],[active years]])),1,"")</f>
        <v/>
      </c>
      <c r="F5219" t="str">
        <f>IF(ISNUMBER(SEARCH(F$1,raw[[#This Row],[active years]])),1,"")</f>
        <v/>
      </c>
      <c r="G5219" t="str">
        <f>IF(ISNUMBER(SEARCH(G$1,raw[[#This Row],[active years]])),1,"")</f>
        <v/>
      </c>
      <c r="H5219" t="str">
        <f>IF(ISNUMBER(SEARCH(H$1,raw[[#This Row],[active years]])),1,"")</f>
        <v/>
      </c>
      <c r="I5219" t="str">
        <f>IF(ISNUMBER(SEARCH(I$1,raw[[#This Row],[active years]])),1,"")</f>
        <v/>
      </c>
      <c r="J5219" t="str">
        <f>IF(ISNUMBER(SEARCH(J$1,raw[[#This Row],[active years]])),1,"")</f>
        <v/>
      </c>
      <c r="K5219" t="str">
        <f>IF(ISNUMBER(SEARCH(K$1,raw[[#This Row],[active years]])),1,"")</f>
        <v/>
      </c>
      <c r="L5219" t="str">
        <f>IF(ISNUMBER(SEARCH(L$1,raw[[#This Row],[active years]])),1,"")</f>
        <v/>
      </c>
      <c r="M5219" t="str">
        <f>IF(ISNUMBER(SEARCH(M$1,raw[[#This Row],[active years]])),1,"")</f>
        <v/>
      </c>
      <c r="N5219" t="str">
        <f>IF(ISNUMBER(SEARCH(N$1,raw[[#This Row],[active years]])),1,"")</f>
        <v/>
      </c>
      <c r="O5219" t="str">
        <f>IF(ISNUMBER(SEARCH(O$1,raw[[#This Row],[active years]])),1,"")</f>
        <v/>
      </c>
      <c r="P5219" t="str">
        <f>IF(ISNUMBER(SEARCH(P$1,raw[[#This Row],[active years]])),1,"")</f>
        <v/>
      </c>
      <c r="Q5219" t="str">
        <f>IF(ISNUMBER(SEARCH(Q$1,raw[[#This Row],[active years]])),1,"")</f>
        <v/>
      </c>
      <c r="R5219" t="str">
        <f>IF(ISNUMBER(SEARCH(R$1,raw[[#This Row],[active years]])),1,"")</f>
        <v/>
      </c>
      <c r="S5219" t="str">
        <f>IF(ISNUMBER(SEARCH(S$1,raw[[#This Row],[active years]])),1,"")</f>
        <v/>
      </c>
      <c r="T5219" t="str">
        <f>IF(ISNUMBER(SEARCH(T$1,raw[[#This Row],[active years]])),1,"")</f>
        <v/>
      </c>
      <c r="U5219" t="str">
        <f>IF(ISNUMBER(SEARCH(U$1,raw[[#This Row],[active years]])),1,"")</f>
        <v/>
      </c>
      <c r="V5219" t="str">
        <f>IF(ISNUMBER(SEARCH(V$1,raw[[#This Row],[active years]])),1,"")</f>
        <v/>
      </c>
      <c r="W5219" t="str">
        <f>IF(ISNUMBER(SEARCH(W$1,raw[[#This Row],[active years]])),1,"")</f>
        <v/>
      </c>
      <c r="X5219" t="str">
        <f>IF(ISNUMBER(SEARCH(X$1,raw[[#This Row],[active years]])),1,"")</f>
        <v/>
      </c>
      <c r="Y5219" t="str">
        <f>IF(ISNUMBER(SEARCH(Y$1,raw[[#This Row],[active years]])),1,"")</f>
        <v/>
      </c>
      <c r="Z5219" t="str">
        <f>IF(ISNUMBER(SEARCH(Z$1,raw[[#This Row],[active years]])),1,"")</f>
        <v/>
      </c>
      <c r="AA5219">
        <f>IF(ISNUMBER(SEARCH(AA$1,raw[[#This Row],[active years]])),1,"")</f>
        <v>1</v>
      </c>
    </row>
    <row r="5220" spans="1:27" x14ac:dyDescent="0.45">
      <c r="A5220">
        <f>raw[team]</f>
        <v>6066</v>
      </c>
      <c r="B5220">
        <f>raw[rookie year]</f>
        <v>2016</v>
      </c>
      <c r="C5220" t="str">
        <f>IF(ISNUMBER(SEARCH(C$1,raw[[#This Row],[active years]])),1,"")</f>
        <v/>
      </c>
      <c r="D5220" t="str">
        <f>IF(ISNUMBER(SEARCH(D$1,raw[[#This Row],[active years]])),1,"")</f>
        <v/>
      </c>
      <c r="E5220" t="str">
        <f>IF(ISNUMBER(SEARCH(E$1,raw[[#This Row],[active years]])),1,"")</f>
        <v/>
      </c>
      <c r="F5220" t="str">
        <f>IF(ISNUMBER(SEARCH(F$1,raw[[#This Row],[active years]])),1,"")</f>
        <v/>
      </c>
      <c r="G5220" t="str">
        <f>IF(ISNUMBER(SEARCH(G$1,raw[[#This Row],[active years]])),1,"")</f>
        <v/>
      </c>
      <c r="H5220" t="str">
        <f>IF(ISNUMBER(SEARCH(H$1,raw[[#This Row],[active years]])),1,"")</f>
        <v/>
      </c>
      <c r="I5220" t="str">
        <f>IF(ISNUMBER(SEARCH(I$1,raw[[#This Row],[active years]])),1,"")</f>
        <v/>
      </c>
      <c r="J5220" t="str">
        <f>IF(ISNUMBER(SEARCH(J$1,raw[[#This Row],[active years]])),1,"")</f>
        <v/>
      </c>
      <c r="K5220" t="str">
        <f>IF(ISNUMBER(SEARCH(K$1,raw[[#This Row],[active years]])),1,"")</f>
        <v/>
      </c>
      <c r="L5220" t="str">
        <f>IF(ISNUMBER(SEARCH(L$1,raw[[#This Row],[active years]])),1,"")</f>
        <v/>
      </c>
      <c r="M5220" t="str">
        <f>IF(ISNUMBER(SEARCH(M$1,raw[[#This Row],[active years]])),1,"")</f>
        <v/>
      </c>
      <c r="N5220" t="str">
        <f>IF(ISNUMBER(SEARCH(N$1,raw[[#This Row],[active years]])),1,"")</f>
        <v/>
      </c>
      <c r="O5220" t="str">
        <f>IF(ISNUMBER(SEARCH(O$1,raw[[#This Row],[active years]])),1,"")</f>
        <v/>
      </c>
      <c r="P5220" t="str">
        <f>IF(ISNUMBER(SEARCH(P$1,raw[[#This Row],[active years]])),1,"")</f>
        <v/>
      </c>
      <c r="Q5220" t="str">
        <f>IF(ISNUMBER(SEARCH(Q$1,raw[[#This Row],[active years]])),1,"")</f>
        <v/>
      </c>
      <c r="R5220" t="str">
        <f>IF(ISNUMBER(SEARCH(R$1,raw[[#This Row],[active years]])),1,"")</f>
        <v/>
      </c>
      <c r="S5220" t="str">
        <f>IF(ISNUMBER(SEARCH(S$1,raw[[#This Row],[active years]])),1,"")</f>
        <v/>
      </c>
      <c r="T5220" t="str">
        <f>IF(ISNUMBER(SEARCH(T$1,raw[[#This Row],[active years]])),1,"")</f>
        <v/>
      </c>
      <c r="U5220" t="str">
        <f>IF(ISNUMBER(SEARCH(U$1,raw[[#This Row],[active years]])),1,"")</f>
        <v/>
      </c>
      <c r="V5220" t="str">
        <f>IF(ISNUMBER(SEARCH(V$1,raw[[#This Row],[active years]])),1,"")</f>
        <v/>
      </c>
      <c r="W5220" t="str">
        <f>IF(ISNUMBER(SEARCH(W$1,raw[[#This Row],[active years]])),1,"")</f>
        <v/>
      </c>
      <c r="X5220" t="str">
        <f>IF(ISNUMBER(SEARCH(X$1,raw[[#This Row],[active years]])),1,"")</f>
        <v/>
      </c>
      <c r="Y5220" t="str">
        <f>IF(ISNUMBER(SEARCH(Y$1,raw[[#This Row],[active years]])),1,"")</f>
        <v/>
      </c>
      <c r="Z5220" t="str">
        <f>IF(ISNUMBER(SEARCH(Z$1,raw[[#This Row],[active years]])),1,"")</f>
        <v/>
      </c>
      <c r="AA5220">
        <f>IF(ISNUMBER(SEARCH(AA$1,raw[[#This Row],[active years]])),1,"")</f>
        <v>1</v>
      </c>
    </row>
    <row r="5221" spans="1:27" x14ac:dyDescent="0.45">
      <c r="A5221">
        <f>raw[team]</f>
        <v>6067</v>
      </c>
      <c r="B5221">
        <f>raw[rookie year]</f>
        <v>2016</v>
      </c>
      <c r="C5221" t="str">
        <f>IF(ISNUMBER(SEARCH(C$1,raw[[#This Row],[active years]])),1,"")</f>
        <v/>
      </c>
      <c r="D5221" t="str">
        <f>IF(ISNUMBER(SEARCH(D$1,raw[[#This Row],[active years]])),1,"")</f>
        <v/>
      </c>
      <c r="E5221" t="str">
        <f>IF(ISNUMBER(SEARCH(E$1,raw[[#This Row],[active years]])),1,"")</f>
        <v/>
      </c>
      <c r="F5221" t="str">
        <f>IF(ISNUMBER(SEARCH(F$1,raw[[#This Row],[active years]])),1,"")</f>
        <v/>
      </c>
      <c r="G5221" t="str">
        <f>IF(ISNUMBER(SEARCH(G$1,raw[[#This Row],[active years]])),1,"")</f>
        <v/>
      </c>
      <c r="H5221" t="str">
        <f>IF(ISNUMBER(SEARCH(H$1,raw[[#This Row],[active years]])),1,"")</f>
        <v/>
      </c>
      <c r="I5221" t="str">
        <f>IF(ISNUMBER(SEARCH(I$1,raw[[#This Row],[active years]])),1,"")</f>
        <v/>
      </c>
      <c r="J5221" t="str">
        <f>IF(ISNUMBER(SEARCH(J$1,raw[[#This Row],[active years]])),1,"")</f>
        <v/>
      </c>
      <c r="K5221" t="str">
        <f>IF(ISNUMBER(SEARCH(K$1,raw[[#This Row],[active years]])),1,"")</f>
        <v/>
      </c>
      <c r="L5221" t="str">
        <f>IF(ISNUMBER(SEARCH(L$1,raw[[#This Row],[active years]])),1,"")</f>
        <v/>
      </c>
      <c r="M5221" t="str">
        <f>IF(ISNUMBER(SEARCH(M$1,raw[[#This Row],[active years]])),1,"")</f>
        <v/>
      </c>
      <c r="N5221" t="str">
        <f>IF(ISNUMBER(SEARCH(N$1,raw[[#This Row],[active years]])),1,"")</f>
        <v/>
      </c>
      <c r="O5221" t="str">
        <f>IF(ISNUMBER(SEARCH(O$1,raw[[#This Row],[active years]])),1,"")</f>
        <v/>
      </c>
      <c r="P5221" t="str">
        <f>IF(ISNUMBER(SEARCH(P$1,raw[[#This Row],[active years]])),1,"")</f>
        <v/>
      </c>
      <c r="Q5221" t="str">
        <f>IF(ISNUMBER(SEARCH(Q$1,raw[[#This Row],[active years]])),1,"")</f>
        <v/>
      </c>
      <c r="R5221" t="str">
        <f>IF(ISNUMBER(SEARCH(R$1,raw[[#This Row],[active years]])),1,"")</f>
        <v/>
      </c>
      <c r="S5221" t="str">
        <f>IF(ISNUMBER(SEARCH(S$1,raw[[#This Row],[active years]])),1,"")</f>
        <v/>
      </c>
      <c r="T5221" t="str">
        <f>IF(ISNUMBER(SEARCH(T$1,raw[[#This Row],[active years]])),1,"")</f>
        <v/>
      </c>
      <c r="U5221" t="str">
        <f>IF(ISNUMBER(SEARCH(U$1,raw[[#This Row],[active years]])),1,"")</f>
        <v/>
      </c>
      <c r="V5221" t="str">
        <f>IF(ISNUMBER(SEARCH(V$1,raw[[#This Row],[active years]])),1,"")</f>
        <v/>
      </c>
      <c r="W5221" t="str">
        <f>IF(ISNUMBER(SEARCH(W$1,raw[[#This Row],[active years]])),1,"")</f>
        <v/>
      </c>
      <c r="X5221" t="str">
        <f>IF(ISNUMBER(SEARCH(X$1,raw[[#This Row],[active years]])),1,"")</f>
        <v/>
      </c>
      <c r="Y5221" t="str">
        <f>IF(ISNUMBER(SEARCH(Y$1,raw[[#This Row],[active years]])),1,"")</f>
        <v/>
      </c>
      <c r="Z5221" t="str">
        <f>IF(ISNUMBER(SEARCH(Z$1,raw[[#This Row],[active years]])),1,"")</f>
        <v/>
      </c>
      <c r="AA5221">
        <f>IF(ISNUMBER(SEARCH(AA$1,raw[[#This Row],[active years]])),1,"")</f>
        <v>1</v>
      </c>
    </row>
    <row r="5222" spans="1:27" x14ac:dyDescent="0.45">
      <c r="A5222">
        <f>raw[team]</f>
        <v>6068</v>
      </c>
      <c r="B5222">
        <f>raw[rookie year]</f>
        <v>2016</v>
      </c>
      <c r="C5222" t="str">
        <f>IF(ISNUMBER(SEARCH(C$1,raw[[#This Row],[active years]])),1,"")</f>
        <v/>
      </c>
      <c r="D5222" t="str">
        <f>IF(ISNUMBER(SEARCH(D$1,raw[[#This Row],[active years]])),1,"")</f>
        <v/>
      </c>
      <c r="E5222" t="str">
        <f>IF(ISNUMBER(SEARCH(E$1,raw[[#This Row],[active years]])),1,"")</f>
        <v/>
      </c>
      <c r="F5222" t="str">
        <f>IF(ISNUMBER(SEARCH(F$1,raw[[#This Row],[active years]])),1,"")</f>
        <v/>
      </c>
      <c r="G5222" t="str">
        <f>IF(ISNUMBER(SEARCH(G$1,raw[[#This Row],[active years]])),1,"")</f>
        <v/>
      </c>
      <c r="H5222" t="str">
        <f>IF(ISNUMBER(SEARCH(H$1,raw[[#This Row],[active years]])),1,"")</f>
        <v/>
      </c>
      <c r="I5222" t="str">
        <f>IF(ISNUMBER(SEARCH(I$1,raw[[#This Row],[active years]])),1,"")</f>
        <v/>
      </c>
      <c r="J5222" t="str">
        <f>IF(ISNUMBER(SEARCH(J$1,raw[[#This Row],[active years]])),1,"")</f>
        <v/>
      </c>
      <c r="K5222" t="str">
        <f>IF(ISNUMBER(SEARCH(K$1,raw[[#This Row],[active years]])),1,"")</f>
        <v/>
      </c>
      <c r="L5222" t="str">
        <f>IF(ISNUMBER(SEARCH(L$1,raw[[#This Row],[active years]])),1,"")</f>
        <v/>
      </c>
      <c r="M5222" t="str">
        <f>IF(ISNUMBER(SEARCH(M$1,raw[[#This Row],[active years]])),1,"")</f>
        <v/>
      </c>
      <c r="N5222" t="str">
        <f>IF(ISNUMBER(SEARCH(N$1,raw[[#This Row],[active years]])),1,"")</f>
        <v/>
      </c>
      <c r="O5222" t="str">
        <f>IF(ISNUMBER(SEARCH(O$1,raw[[#This Row],[active years]])),1,"")</f>
        <v/>
      </c>
      <c r="P5222" t="str">
        <f>IF(ISNUMBER(SEARCH(P$1,raw[[#This Row],[active years]])),1,"")</f>
        <v/>
      </c>
      <c r="Q5222" t="str">
        <f>IF(ISNUMBER(SEARCH(Q$1,raw[[#This Row],[active years]])),1,"")</f>
        <v/>
      </c>
      <c r="R5222" t="str">
        <f>IF(ISNUMBER(SEARCH(R$1,raw[[#This Row],[active years]])),1,"")</f>
        <v/>
      </c>
      <c r="S5222" t="str">
        <f>IF(ISNUMBER(SEARCH(S$1,raw[[#This Row],[active years]])),1,"")</f>
        <v/>
      </c>
      <c r="T5222" t="str">
        <f>IF(ISNUMBER(SEARCH(T$1,raw[[#This Row],[active years]])),1,"")</f>
        <v/>
      </c>
      <c r="U5222" t="str">
        <f>IF(ISNUMBER(SEARCH(U$1,raw[[#This Row],[active years]])),1,"")</f>
        <v/>
      </c>
      <c r="V5222" t="str">
        <f>IF(ISNUMBER(SEARCH(V$1,raw[[#This Row],[active years]])),1,"")</f>
        <v/>
      </c>
      <c r="W5222" t="str">
        <f>IF(ISNUMBER(SEARCH(W$1,raw[[#This Row],[active years]])),1,"")</f>
        <v/>
      </c>
      <c r="X5222" t="str">
        <f>IF(ISNUMBER(SEARCH(X$1,raw[[#This Row],[active years]])),1,"")</f>
        <v/>
      </c>
      <c r="Y5222" t="str">
        <f>IF(ISNUMBER(SEARCH(Y$1,raw[[#This Row],[active years]])),1,"")</f>
        <v/>
      </c>
      <c r="Z5222" t="str">
        <f>IF(ISNUMBER(SEARCH(Z$1,raw[[#This Row],[active years]])),1,"")</f>
        <v/>
      </c>
      <c r="AA5222">
        <f>IF(ISNUMBER(SEARCH(AA$1,raw[[#This Row],[active years]])),1,"")</f>
        <v>1</v>
      </c>
    </row>
    <row r="5223" spans="1:27" x14ac:dyDescent="0.45">
      <c r="A5223">
        <f>raw[team]</f>
        <v>6069</v>
      </c>
      <c r="B5223">
        <f>raw[rookie year]</f>
        <v>2016</v>
      </c>
      <c r="C5223" t="str">
        <f>IF(ISNUMBER(SEARCH(C$1,raw[[#This Row],[active years]])),1,"")</f>
        <v/>
      </c>
      <c r="D5223" t="str">
        <f>IF(ISNUMBER(SEARCH(D$1,raw[[#This Row],[active years]])),1,"")</f>
        <v/>
      </c>
      <c r="E5223" t="str">
        <f>IF(ISNUMBER(SEARCH(E$1,raw[[#This Row],[active years]])),1,"")</f>
        <v/>
      </c>
      <c r="F5223" t="str">
        <f>IF(ISNUMBER(SEARCH(F$1,raw[[#This Row],[active years]])),1,"")</f>
        <v/>
      </c>
      <c r="G5223" t="str">
        <f>IF(ISNUMBER(SEARCH(G$1,raw[[#This Row],[active years]])),1,"")</f>
        <v/>
      </c>
      <c r="H5223" t="str">
        <f>IF(ISNUMBER(SEARCH(H$1,raw[[#This Row],[active years]])),1,"")</f>
        <v/>
      </c>
      <c r="I5223" t="str">
        <f>IF(ISNUMBER(SEARCH(I$1,raw[[#This Row],[active years]])),1,"")</f>
        <v/>
      </c>
      <c r="J5223" t="str">
        <f>IF(ISNUMBER(SEARCH(J$1,raw[[#This Row],[active years]])),1,"")</f>
        <v/>
      </c>
      <c r="K5223" t="str">
        <f>IF(ISNUMBER(SEARCH(K$1,raw[[#This Row],[active years]])),1,"")</f>
        <v/>
      </c>
      <c r="L5223" t="str">
        <f>IF(ISNUMBER(SEARCH(L$1,raw[[#This Row],[active years]])),1,"")</f>
        <v/>
      </c>
      <c r="M5223" t="str">
        <f>IF(ISNUMBER(SEARCH(M$1,raw[[#This Row],[active years]])),1,"")</f>
        <v/>
      </c>
      <c r="N5223" t="str">
        <f>IF(ISNUMBER(SEARCH(N$1,raw[[#This Row],[active years]])),1,"")</f>
        <v/>
      </c>
      <c r="O5223" t="str">
        <f>IF(ISNUMBER(SEARCH(O$1,raw[[#This Row],[active years]])),1,"")</f>
        <v/>
      </c>
      <c r="P5223" t="str">
        <f>IF(ISNUMBER(SEARCH(P$1,raw[[#This Row],[active years]])),1,"")</f>
        <v/>
      </c>
      <c r="Q5223" t="str">
        <f>IF(ISNUMBER(SEARCH(Q$1,raw[[#This Row],[active years]])),1,"")</f>
        <v/>
      </c>
      <c r="R5223" t="str">
        <f>IF(ISNUMBER(SEARCH(R$1,raw[[#This Row],[active years]])),1,"")</f>
        <v/>
      </c>
      <c r="S5223" t="str">
        <f>IF(ISNUMBER(SEARCH(S$1,raw[[#This Row],[active years]])),1,"")</f>
        <v/>
      </c>
      <c r="T5223" t="str">
        <f>IF(ISNUMBER(SEARCH(T$1,raw[[#This Row],[active years]])),1,"")</f>
        <v/>
      </c>
      <c r="U5223" t="str">
        <f>IF(ISNUMBER(SEARCH(U$1,raw[[#This Row],[active years]])),1,"")</f>
        <v/>
      </c>
      <c r="V5223" t="str">
        <f>IF(ISNUMBER(SEARCH(V$1,raw[[#This Row],[active years]])),1,"")</f>
        <v/>
      </c>
      <c r="W5223" t="str">
        <f>IF(ISNUMBER(SEARCH(W$1,raw[[#This Row],[active years]])),1,"")</f>
        <v/>
      </c>
      <c r="X5223" t="str">
        <f>IF(ISNUMBER(SEARCH(X$1,raw[[#This Row],[active years]])),1,"")</f>
        <v/>
      </c>
      <c r="Y5223" t="str">
        <f>IF(ISNUMBER(SEARCH(Y$1,raw[[#This Row],[active years]])),1,"")</f>
        <v/>
      </c>
      <c r="Z5223" t="str">
        <f>IF(ISNUMBER(SEARCH(Z$1,raw[[#This Row],[active years]])),1,"")</f>
        <v/>
      </c>
      <c r="AA5223">
        <f>IF(ISNUMBER(SEARCH(AA$1,raw[[#This Row],[active years]])),1,"")</f>
        <v>1</v>
      </c>
    </row>
    <row r="5224" spans="1:27" x14ac:dyDescent="0.45">
      <c r="A5224">
        <f>raw[team]</f>
        <v>6070</v>
      </c>
      <c r="B5224">
        <f>raw[rookie year]</f>
        <v>2016</v>
      </c>
      <c r="C5224" t="str">
        <f>IF(ISNUMBER(SEARCH(C$1,raw[[#This Row],[active years]])),1,"")</f>
        <v/>
      </c>
      <c r="D5224" t="str">
        <f>IF(ISNUMBER(SEARCH(D$1,raw[[#This Row],[active years]])),1,"")</f>
        <v/>
      </c>
      <c r="E5224" t="str">
        <f>IF(ISNUMBER(SEARCH(E$1,raw[[#This Row],[active years]])),1,"")</f>
        <v/>
      </c>
      <c r="F5224" t="str">
        <f>IF(ISNUMBER(SEARCH(F$1,raw[[#This Row],[active years]])),1,"")</f>
        <v/>
      </c>
      <c r="G5224" t="str">
        <f>IF(ISNUMBER(SEARCH(G$1,raw[[#This Row],[active years]])),1,"")</f>
        <v/>
      </c>
      <c r="H5224" t="str">
        <f>IF(ISNUMBER(SEARCH(H$1,raw[[#This Row],[active years]])),1,"")</f>
        <v/>
      </c>
      <c r="I5224" t="str">
        <f>IF(ISNUMBER(SEARCH(I$1,raw[[#This Row],[active years]])),1,"")</f>
        <v/>
      </c>
      <c r="J5224" t="str">
        <f>IF(ISNUMBER(SEARCH(J$1,raw[[#This Row],[active years]])),1,"")</f>
        <v/>
      </c>
      <c r="K5224" t="str">
        <f>IF(ISNUMBER(SEARCH(K$1,raw[[#This Row],[active years]])),1,"")</f>
        <v/>
      </c>
      <c r="L5224" t="str">
        <f>IF(ISNUMBER(SEARCH(L$1,raw[[#This Row],[active years]])),1,"")</f>
        <v/>
      </c>
      <c r="M5224" t="str">
        <f>IF(ISNUMBER(SEARCH(M$1,raw[[#This Row],[active years]])),1,"")</f>
        <v/>
      </c>
      <c r="N5224" t="str">
        <f>IF(ISNUMBER(SEARCH(N$1,raw[[#This Row],[active years]])),1,"")</f>
        <v/>
      </c>
      <c r="O5224" t="str">
        <f>IF(ISNUMBER(SEARCH(O$1,raw[[#This Row],[active years]])),1,"")</f>
        <v/>
      </c>
      <c r="P5224" t="str">
        <f>IF(ISNUMBER(SEARCH(P$1,raw[[#This Row],[active years]])),1,"")</f>
        <v/>
      </c>
      <c r="Q5224" t="str">
        <f>IF(ISNUMBER(SEARCH(Q$1,raw[[#This Row],[active years]])),1,"")</f>
        <v/>
      </c>
      <c r="R5224" t="str">
        <f>IF(ISNUMBER(SEARCH(R$1,raw[[#This Row],[active years]])),1,"")</f>
        <v/>
      </c>
      <c r="S5224" t="str">
        <f>IF(ISNUMBER(SEARCH(S$1,raw[[#This Row],[active years]])),1,"")</f>
        <v/>
      </c>
      <c r="T5224" t="str">
        <f>IF(ISNUMBER(SEARCH(T$1,raw[[#This Row],[active years]])),1,"")</f>
        <v/>
      </c>
      <c r="U5224" t="str">
        <f>IF(ISNUMBER(SEARCH(U$1,raw[[#This Row],[active years]])),1,"")</f>
        <v/>
      </c>
      <c r="V5224" t="str">
        <f>IF(ISNUMBER(SEARCH(V$1,raw[[#This Row],[active years]])),1,"")</f>
        <v/>
      </c>
      <c r="W5224" t="str">
        <f>IF(ISNUMBER(SEARCH(W$1,raw[[#This Row],[active years]])),1,"")</f>
        <v/>
      </c>
      <c r="X5224" t="str">
        <f>IF(ISNUMBER(SEARCH(X$1,raw[[#This Row],[active years]])),1,"")</f>
        <v/>
      </c>
      <c r="Y5224" t="str">
        <f>IF(ISNUMBER(SEARCH(Y$1,raw[[#This Row],[active years]])),1,"")</f>
        <v/>
      </c>
      <c r="Z5224" t="str">
        <f>IF(ISNUMBER(SEARCH(Z$1,raw[[#This Row],[active years]])),1,"")</f>
        <v/>
      </c>
      <c r="AA5224">
        <f>IF(ISNUMBER(SEARCH(AA$1,raw[[#This Row],[active years]])),1,"")</f>
        <v>1</v>
      </c>
    </row>
    <row r="5225" spans="1:27" x14ac:dyDescent="0.45">
      <c r="A5225">
        <f>raw[team]</f>
        <v>6071</v>
      </c>
      <c r="B5225">
        <f>raw[rookie year]</f>
        <v>2016</v>
      </c>
      <c r="C5225" t="str">
        <f>IF(ISNUMBER(SEARCH(C$1,raw[[#This Row],[active years]])),1,"")</f>
        <v/>
      </c>
      <c r="D5225" t="str">
        <f>IF(ISNUMBER(SEARCH(D$1,raw[[#This Row],[active years]])),1,"")</f>
        <v/>
      </c>
      <c r="E5225" t="str">
        <f>IF(ISNUMBER(SEARCH(E$1,raw[[#This Row],[active years]])),1,"")</f>
        <v/>
      </c>
      <c r="F5225" t="str">
        <f>IF(ISNUMBER(SEARCH(F$1,raw[[#This Row],[active years]])),1,"")</f>
        <v/>
      </c>
      <c r="G5225" t="str">
        <f>IF(ISNUMBER(SEARCH(G$1,raw[[#This Row],[active years]])),1,"")</f>
        <v/>
      </c>
      <c r="H5225" t="str">
        <f>IF(ISNUMBER(SEARCH(H$1,raw[[#This Row],[active years]])),1,"")</f>
        <v/>
      </c>
      <c r="I5225" t="str">
        <f>IF(ISNUMBER(SEARCH(I$1,raw[[#This Row],[active years]])),1,"")</f>
        <v/>
      </c>
      <c r="J5225" t="str">
        <f>IF(ISNUMBER(SEARCH(J$1,raw[[#This Row],[active years]])),1,"")</f>
        <v/>
      </c>
      <c r="K5225" t="str">
        <f>IF(ISNUMBER(SEARCH(K$1,raw[[#This Row],[active years]])),1,"")</f>
        <v/>
      </c>
      <c r="L5225" t="str">
        <f>IF(ISNUMBER(SEARCH(L$1,raw[[#This Row],[active years]])),1,"")</f>
        <v/>
      </c>
      <c r="M5225" t="str">
        <f>IF(ISNUMBER(SEARCH(M$1,raw[[#This Row],[active years]])),1,"")</f>
        <v/>
      </c>
      <c r="N5225" t="str">
        <f>IF(ISNUMBER(SEARCH(N$1,raw[[#This Row],[active years]])),1,"")</f>
        <v/>
      </c>
      <c r="O5225" t="str">
        <f>IF(ISNUMBER(SEARCH(O$1,raw[[#This Row],[active years]])),1,"")</f>
        <v/>
      </c>
      <c r="P5225" t="str">
        <f>IF(ISNUMBER(SEARCH(P$1,raw[[#This Row],[active years]])),1,"")</f>
        <v/>
      </c>
      <c r="Q5225" t="str">
        <f>IF(ISNUMBER(SEARCH(Q$1,raw[[#This Row],[active years]])),1,"")</f>
        <v/>
      </c>
      <c r="R5225" t="str">
        <f>IF(ISNUMBER(SEARCH(R$1,raw[[#This Row],[active years]])),1,"")</f>
        <v/>
      </c>
      <c r="S5225" t="str">
        <f>IF(ISNUMBER(SEARCH(S$1,raw[[#This Row],[active years]])),1,"")</f>
        <v/>
      </c>
      <c r="T5225" t="str">
        <f>IF(ISNUMBER(SEARCH(T$1,raw[[#This Row],[active years]])),1,"")</f>
        <v/>
      </c>
      <c r="U5225" t="str">
        <f>IF(ISNUMBER(SEARCH(U$1,raw[[#This Row],[active years]])),1,"")</f>
        <v/>
      </c>
      <c r="V5225" t="str">
        <f>IF(ISNUMBER(SEARCH(V$1,raw[[#This Row],[active years]])),1,"")</f>
        <v/>
      </c>
      <c r="W5225" t="str">
        <f>IF(ISNUMBER(SEARCH(W$1,raw[[#This Row],[active years]])),1,"")</f>
        <v/>
      </c>
      <c r="X5225" t="str">
        <f>IF(ISNUMBER(SEARCH(X$1,raw[[#This Row],[active years]])),1,"")</f>
        <v/>
      </c>
      <c r="Y5225" t="str">
        <f>IF(ISNUMBER(SEARCH(Y$1,raw[[#This Row],[active years]])),1,"")</f>
        <v/>
      </c>
      <c r="Z5225" t="str">
        <f>IF(ISNUMBER(SEARCH(Z$1,raw[[#This Row],[active years]])),1,"")</f>
        <v/>
      </c>
      <c r="AA5225">
        <f>IF(ISNUMBER(SEARCH(AA$1,raw[[#This Row],[active years]])),1,"")</f>
        <v>1</v>
      </c>
    </row>
    <row r="5226" spans="1:27" x14ac:dyDescent="0.45">
      <c r="A5226">
        <f>raw[team]</f>
        <v>6072</v>
      </c>
      <c r="B5226">
        <f>raw[rookie year]</f>
        <v>2016</v>
      </c>
      <c r="C5226" t="str">
        <f>IF(ISNUMBER(SEARCH(C$1,raw[[#This Row],[active years]])),1,"")</f>
        <v/>
      </c>
      <c r="D5226" t="str">
        <f>IF(ISNUMBER(SEARCH(D$1,raw[[#This Row],[active years]])),1,"")</f>
        <v/>
      </c>
      <c r="E5226" t="str">
        <f>IF(ISNUMBER(SEARCH(E$1,raw[[#This Row],[active years]])),1,"")</f>
        <v/>
      </c>
      <c r="F5226" t="str">
        <f>IF(ISNUMBER(SEARCH(F$1,raw[[#This Row],[active years]])),1,"")</f>
        <v/>
      </c>
      <c r="G5226" t="str">
        <f>IF(ISNUMBER(SEARCH(G$1,raw[[#This Row],[active years]])),1,"")</f>
        <v/>
      </c>
      <c r="H5226" t="str">
        <f>IF(ISNUMBER(SEARCH(H$1,raw[[#This Row],[active years]])),1,"")</f>
        <v/>
      </c>
      <c r="I5226" t="str">
        <f>IF(ISNUMBER(SEARCH(I$1,raw[[#This Row],[active years]])),1,"")</f>
        <v/>
      </c>
      <c r="J5226" t="str">
        <f>IF(ISNUMBER(SEARCH(J$1,raw[[#This Row],[active years]])),1,"")</f>
        <v/>
      </c>
      <c r="K5226" t="str">
        <f>IF(ISNUMBER(SEARCH(K$1,raw[[#This Row],[active years]])),1,"")</f>
        <v/>
      </c>
      <c r="L5226" t="str">
        <f>IF(ISNUMBER(SEARCH(L$1,raw[[#This Row],[active years]])),1,"")</f>
        <v/>
      </c>
      <c r="M5226" t="str">
        <f>IF(ISNUMBER(SEARCH(M$1,raw[[#This Row],[active years]])),1,"")</f>
        <v/>
      </c>
      <c r="N5226" t="str">
        <f>IF(ISNUMBER(SEARCH(N$1,raw[[#This Row],[active years]])),1,"")</f>
        <v/>
      </c>
      <c r="O5226" t="str">
        <f>IF(ISNUMBER(SEARCH(O$1,raw[[#This Row],[active years]])),1,"")</f>
        <v/>
      </c>
      <c r="P5226" t="str">
        <f>IF(ISNUMBER(SEARCH(P$1,raw[[#This Row],[active years]])),1,"")</f>
        <v/>
      </c>
      <c r="Q5226" t="str">
        <f>IF(ISNUMBER(SEARCH(Q$1,raw[[#This Row],[active years]])),1,"")</f>
        <v/>
      </c>
      <c r="R5226" t="str">
        <f>IF(ISNUMBER(SEARCH(R$1,raw[[#This Row],[active years]])),1,"")</f>
        <v/>
      </c>
      <c r="S5226" t="str">
        <f>IF(ISNUMBER(SEARCH(S$1,raw[[#This Row],[active years]])),1,"")</f>
        <v/>
      </c>
      <c r="T5226" t="str">
        <f>IF(ISNUMBER(SEARCH(T$1,raw[[#This Row],[active years]])),1,"")</f>
        <v/>
      </c>
      <c r="U5226" t="str">
        <f>IF(ISNUMBER(SEARCH(U$1,raw[[#This Row],[active years]])),1,"")</f>
        <v/>
      </c>
      <c r="V5226" t="str">
        <f>IF(ISNUMBER(SEARCH(V$1,raw[[#This Row],[active years]])),1,"")</f>
        <v/>
      </c>
      <c r="W5226" t="str">
        <f>IF(ISNUMBER(SEARCH(W$1,raw[[#This Row],[active years]])),1,"")</f>
        <v/>
      </c>
      <c r="X5226" t="str">
        <f>IF(ISNUMBER(SEARCH(X$1,raw[[#This Row],[active years]])),1,"")</f>
        <v/>
      </c>
      <c r="Y5226" t="str">
        <f>IF(ISNUMBER(SEARCH(Y$1,raw[[#This Row],[active years]])),1,"")</f>
        <v/>
      </c>
      <c r="Z5226" t="str">
        <f>IF(ISNUMBER(SEARCH(Z$1,raw[[#This Row],[active years]])),1,"")</f>
        <v/>
      </c>
      <c r="AA5226">
        <f>IF(ISNUMBER(SEARCH(AA$1,raw[[#This Row],[active years]])),1,"")</f>
        <v>1</v>
      </c>
    </row>
    <row r="5227" spans="1:27" x14ac:dyDescent="0.45">
      <c r="A5227">
        <f>raw[team]</f>
        <v>6073</v>
      </c>
      <c r="B5227">
        <f>raw[rookie year]</f>
        <v>2016</v>
      </c>
      <c r="C5227" t="str">
        <f>IF(ISNUMBER(SEARCH(C$1,raw[[#This Row],[active years]])),1,"")</f>
        <v/>
      </c>
      <c r="D5227" t="str">
        <f>IF(ISNUMBER(SEARCH(D$1,raw[[#This Row],[active years]])),1,"")</f>
        <v/>
      </c>
      <c r="E5227" t="str">
        <f>IF(ISNUMBER(SEARCH(E$1,raw[[#This Row],[active years]])),1,"")</f>
        <v/>
      </c>
      <c r="F5227" t="str">
        <f>IF(ISNUMBER(SEARCH(F$1,raw[[#This Row],[active years]])),1,"")</f>
        <v/>
      </c>
      <c r="G5227" t="str">
        <f>IF(ISNUMBER(SEARCH(G$1,raw[[#This Row],[active years]])),1,"")</f>
        <v/>
      </c>
      <c r="H5227" t="str">
        <f>IF(ISNUMBER(SEARCH(H$1,raw[[#This Row],[active years]])),1,"")</f>
        <v/>
      </c>
      <c r="I5227" t="str">
        <f>IF(ISNUMBER(SEARCH(I$1,raw[[#This Row],[active years]])),1,"")</f>
        <v/>
      </c>
      <c r="J5227" t="str">
        <f>IF(ISNUMBER(SEARCH(J$1,raw[[#This Row],[active years]])),1,"")</f>
        <v/>
      </c>
      <c r="K5227" t="str">
        <f>IF(ISNUMBER(SEARCH(K$1,raw[[#This Row],[active years]])),1,"")</f>
        <v/>
      </c>
      <c r="L5227" t="str">
        <f>IF(ISNUMBER(SEARCH(L$1,raw[[#This Row],[active years]])),1,"")</f>
        <v/>
      </c>
      <c r="M5227" t="str">
        <f>IF(ISNUMBER(SEARCH(M$1,raw[[#This Row],[active years]])),1,"")</f>
        <v/>
      </c>
      <c r="N5227" t="str">
        <f>IF(ISNUMBER(SEARCH(N$1,raw[[#This Row],[active years]])),1,"")</f>
        <v/>
      </c>
      <c r="O5227" t="str">
        <f>IF(ISNUMBER(SEARCH(O$1,raw[[#This Row],[active years]])),1,"")</f>
        <v/>
      </c>
      <c r="P5227" t="str">
        <f>IF(ISNUMBER(SEARCH(P$1,raw[[#This Row],[active years]])),1,"")</f>
        <v/>
      </c>
      <c r="Q5227" t="str">
        <f>IF(ISNUMBER(SEARCH(Q$1,raw[[#This Row],[active years]])),1,"")</f>
        <v/>
      </c>
      <c r="R5227" t="str">
        <f>IF(ISNUMBER(SEARCH(R$1,raw[[#This Row],[active years]])),1,"")</f>
        <v/>
      </c>
      <c r="S5227" t="str">
        <f>IF(ISNUMBER(SEARCH(S$1,raw[[#This Row],[active years]])),1,"")</f>
        <v/>
      </c>
      <c r="T5227" t="str">
        <f>IF(ISNUMBER(SEARCH(T$1,raw[[#This Row],[active years]])),1,"")</f>
        <v/>
      </c>
      <c r="U5227" t="str">
        <f>IF(ISNUMBER(SEARCH(U$1,raw[[#This Row],[active years]])),1,"")</f>
        <v/>
      </c>
      <c r="V5227" t="str">
        <f>IF(ISNUMBER(SEARCH(V$1,raw[[#This Row],[active years]])),1,"")</f>
        <v/>
      </c>
      <c r="W5227" t="str">
        <f>IF(ISNUMBER(SEARCH(W$1,raw[[#This Row],[active years]])),1,"")</f>
        <v/>
      </c>
      <c r="X5227" t="str">
        <f>IF(ISNUMBER(SEARCH(X$1,raw[[#This Row],[active years]])),1,"")</f>
        <v/>
      </c>
      <c r="Y5227" t="str">
        <f>IF(ISNUMBER(SEARCH(Y$1,raw[[#This Row],[active years]])),1,"")</f>
        <v/>
      </c>
      <c r="Z5227" t="str">
        <f>IF(ISNUMBER(SEARCH(Z$1,raw[[#This Row],[active years]])),1,"")</f>
        <v/>
      </c>
      <c r="AA5227">
        <f>IF(ISNUMBER(SEARCH(AA$1,raw[[#This Row],[active years]])),1,"")</f>
        <v>1</v>
      </c>
    </row>
    <row r="5228" spans="1:27" x14ac:dyDescent="0.45">
      <c r="A5228">
        <f>raw[team]</f>
        <v>6074</v>
      </c>
      <c r="B5228">
        <f>raw[rookie year]</f>
        <v>2016</v>
      </c>
      <c r="C5228" t="str">
        <f>IF(ISNUMBER(SEARCH(C$1,raw[[#This Row],[active years]])),1,"")</f>
        <v/>
      </c>
      <c r="D5228" t="str">
        <f>IF(ISNUMBER(SEARCH(D$1,raw[[#This Row],[active years]])),1,"")</f>
        <v/>
      </c>
      <c r="E5228" t="str">
        <f>IF(ISNUMBER(SEARCH(E$1,raw[[#This Row],[active years]])),1,"")</f>
        <v/>
      </c>
      <c r="F5228" t="str">
        <f>IF(ISNUMBER(SEARCH(F$1,raw[[#This Row],[active years]])),1,"")</f>
        <v/>
      </c>
      <c r="G5228" t="str">
        <f>IF(ISNUMBER(SEARCH(G$1,raw[[#This Row],[active years]])),1,"")</f>
        <v/>
      </c>
      <c r="H5228" t="str">
        <f>IF(ISNUMBER(SEARCH(H$1,raw[[#This Row],[active years]])),1,"")</f>
        <v/>
      </c>
      <c r="I5228" t="str">
        <f>IF(ISNUMBER(SEARCH(I$1,raw[[#This Row],[active years]])),1,"")</f>
        <v/>
      </c>
      <c r="J5228" t="str">
        <f>IF(ISNUMBER(SEARCH(J$1,raw[[#This Row],[active years]])),1,"")</f>
        <v/>
      </c>
      <c r="K5228" t="str">
        <f>IF(ISNUMBER(SEARCH(K$1,raw[[#This Row],[active years]])),1,"")</f>
        <v/>
      </c>
      <c r="L5228" t="str">
        <f>IF(ISNUMBER(SEARCH(L$1,raw[[#This Row],[active years]])),1,"")</f>
        <v/>
      </c>
      <c r="M5228" t="str">
        <f>IF(ISNUMBER(SEARCH(M$1,raw[[#This Row],[active years]])),1,"")</f>
        <v/>
      </c>
      <c r="N5228" t="str">
        <f>IF(ISNUMBER(SEARCH(N$1,raw[[#This Row],[active years]])),1,"")</f>
        <v/>
      </c>
      <c r="O5228" t="str">
        <f>IF(ISNUMBER(SEARCH(O$1,raw[[#This Row],[active years]])),1,"")</f>
        <v/>
      </c>
      <c r="P5228" t="str">
        <f>IF(ISNUMBER(SEARCH(P$1,raw[[#This Row],[active years]])),1,"")</f>
        <v/>
      </c>
      <c r="Q5228" t="str">
        <f>IF(ISNUMBER(SEARCH(Q$1,raw[[#This Row],[active years]])),1,"")</f>
        <v/>
      </c>
      <c r="R5228" t="str">
        <f>IF(ISNUMBER(SEARCH(R$1,raw[[#This Row],[active years]])),1,"")</f>
        <v/>
      </c>
      <c r="S5228" t="str">
        <f>IF(ISNUMBER(SEARCH(S$1,raw[[#This Row],[active years]])),1,"")</f>
        <v/>
      </c>
      <c r="T5228" t="str">
        <f>IF(ISNUMBER(SEARCH(T$1,raw[[#This Row],[active years]])),1,"")</f>
        <v/>
      </c>
      <c r="U5228" t="str">
        <f>IF(ISNUMBER(SEARCH(U$1,raw[[#This Row],[active years]])),1,"")</f>
        <v/>
      </c>
      <c r="V5228" t="str">
        <f>IF(ISNUMBER(SEARCH(V$1,raw[[#This Row],[active years]])),1,"")</f>
        <v/>
      </c>
      <c r="W5228" t="str">
        <f>IF(ISNUMBER(SEARCH(W$1,raw[[#This Row],[active years]])),1,"")</f>
        <v/>
      </c>
      <c r="X5228" t="str">
        <f>IF(ISNUMBER(SEARCH(X$1,raw[[#This Row],[active years]])),1,"")</f>
        <v/>
      </c>
      <c r="Y5228" t="str">
        <f>IF(ISNUMBER(SEARCH(Y$1,raw[[#This Row],[active years]])),1,"")</f>
        <v/>
      </c>
      <c r="Z5228" t="str">
        <f>IF(ISNUMBER(SEARCH(Z$1,raw[[#This Row],[active years]])),1,"")</f>
        <v/>
      </c>
      <c r="AA5228">
        <f>IF(ISNUMBER(SEARCH(AA$1,raw[[#This Row],[active years]])),1,"")</f>
        <v>1</v>
      </c>
    </row>
    <row r="5229" spans="1:27" x14ac:dyDescent="0.45">
      <c r="A5229">
        <f>raw[team]</f>
        <v>6075</v>
      </c>
      <c r="B5229">
        <f>raw[rookie year]</f>
        <v>2016</v>
      </c>
      <c r="C5229" t="str">
        <f>IF(ISNUMBER(SEARCH(C$1,raw[[#This Row],[active years]])),1,"")</f>
        <v/>
      </c>
      <c r="D5229" t="str">
        <f>IF(ISNUMBER(SEARCH(D$1,raw[[#This Row],[active years]])),1,"")</f>
        <v/>
      </c>
      <c r="E5229" t="str">
        <f>IF(ISNUMBER(SEARCH(E$1,raw[[#This Row],[active years]])),1,"")</f>
        <v/>
      </c>
      <c r="F5229" t="str">
        <f>IF(ISNUMBER(SEARCH(F$1,raw[[#This Row],[active years]])),1,"")</f>
        <v/>
      </c>
      <c r="G5229" t="str">
        <f>IF(ISNUMBER(SEARCH(G$1,raw[[#This Row],[active years]])),1,"")</f>
        <v/>
      </c>
      <c r="H5229" t="str">
        <f>IF(ISNUMBER(SEARCH(H$1,raw[[#This Row],[active years]])),1,"")</f>
        <v/>
      </c>
      <c r="I5229" t="str">
        <f>IF(ISNUMBER(SEARCH(I$1,raw[[#This Row],[active years]])),1,"")</f>
        <v/>
      </c>
      <c r="J5229" t="str">
        <f>IF(ISNUMBER(SEARCH(J$1,raw[[#This Row],[active years]])),1,"")</f>
        <v/>
      </c>
      <c r="K5229" t="str">
        <f>IF(ISNUMBER(SEARCH(K$1,raw[[#This Row],[active years]])),1,"")</f>
        <v/>
      </c>
      <c r="L5229" t="str">
        <f>IF(ISNUMBER(SEARCH(L$1,raw[[#This Row],[active years]])),1,"")</f>
        <v/>
      </c>
      <c r="M5229" t="str">
        <f>IF(ISNUMBER(SEARCH(M$1,raw[[#This Row],[active years]])),1,"")</f>
        <v/>
      </c>
      <c r="N5229" t="str">
        <f>IF(ISNUMBER(SEARCH(N$1,raw[[#This Row],[active years]])),1,"")</f>
        <v/>
      </c>
      <c r="O5229" t="str">
        <f>IF(ISNUMBER(SEARCH(O$1,raw[[#This Row],[active years]])),1,"")</f>
        <v/>
      </c>
      <c r="P5229" t="str">
        <f>IF(ISNUMBER(SEARCH(P$1,raw[[#This Row],[active years]])),1,"")</f>
        <v/>
      </c>
      <c r="Q5229" t="str">
        <f>IF(ISNUMBER(SEARCH(Q$1,raw[[#This Row],[active years]])),1,"")</f>
        <v/>
      </c>
      <c r="R5229" t="str">
        <f>IF(ISNUMBER(SEARCH(R$1,raw[[#This Row],[active years]])),1,"")</f>
        <v/>
      </c>
      <c r="S5229" t="str">
        <f>IF(ISNUMBER(SEARCH(S$1,raw[[#This Row],[active years]])),1,"")</f>
        <v/>
      </c>
      <c r="T5229" t="str">
        <f>IF(ISNUMBER(SEARCH(T$1,raw[[#This Row],[active years]])),1,"")</f>
        <v/>
      </c>
      <c r="U5229" t="str">
        <f>IF(ISNUMBER(SEARCH(U$1,raw[[#This Row],[active years]])),1,"")</f>
        <v/>
      </c>
      <c r="V5229" t="str">
        <f>IF(ISNUMBER(SEARCH(V$1,raw[[#This Row],[active years]])),1,"")</f>
        <v/>
      </c>
      <c r="W5229" t="str">
        <f>IF(ISNUMBER(SEARCH(W$1,raw[[#This Row],[active years]])),1,"")</f>
        <v/>
      </c>
      <c r="X5229" t="str">
        <f>IF(ISNUMBER(SEARCH(X$1,raw[[#This Row],[active years]])),1,"")</f>
        <v/>
      </c>
      <c r="Y5229" t="str">
        <f>IF(ISNUMBER(SEARCH(Y$1,raw[[#This Row],[active years]])),1,"")</f>
        <v/>
      </c>
      <c r="Z5229" t="str">
        <f>IF(ISNUMBER(SEARCH(Z$1,raw[[#This Row],[active years]])),1,"")</f>
        <v/>
      </c>
      <c r="AA5229">
        <f>IF(ISNUMBER(SEARCH(AA$1,raw[[#This Row],[active years]])),1,"")</f>
        <v>1</v>
      </c>
    </row>
    <row r="5230" spans="1:27" x14ac:dyDescent="0.45">
      <c r="A5230">
        <f>raw[team]</f>
        <v>6076</v>
      </c>
      <c r="B5230">
        <f>raw[rookie year]</f>
        <v>2016</v>
      </c>
      <c r="C5230" t="str">
        <f>IF(ISNUMBER(SEARCH(C$1,raw[[#This Row],[active years]])),1,"")</f>
        <v/>
      </c>
      <c r="D5230" t="str">
        <f>IF(ISNUMBER(SEARCH(D$1,raw[[#This Row],[active years]])),1,"")</f>
        <v/>
      </c>
      <c r="E5230" t="str">
        <f>IF(ISNUMBER(SEARCH(E$1,raw[[#This Row],[active years]])),1,"")</f>
        <v/>
      </c>
      <c r="F5230" t="str">
        <f>IF(ISNUMBER(SEARCH(F$1,raw[[#This Row],[active years]])),1,"")</f>
        <v/>
      </c>
      <c r="G5230" t="str">
        <f>IF(ISNUMBER(SEARCH(G$1,raw[[#This Row],[active years]])),1,"")</f>
        <v/>
      </c>
      <c r="H5230" t="str">
        <f>IF(ISNUMBER(SEARCH(H$1,raw[[#This Row],[active years]])),1,"")</f>
        <v/>
      </c>
      <c r="I5230" t="str">
        <f>IF(ISNUMBER(SEARCH(I$1,raw[[#This Row],[active years]])),1,"")</f>
        <v/>
      </c>
      <c r="J5230" t="str">
        <f>IF(ISNUMBER(SEARCH(J$1,raw[[#This Row],[active years]])),1,"")</f>
        <v/>
      </c>
      <c r="K5230" t="str">
        <f>IF(ISNUMBER(SEARCH(K$1,raw[[#This Row],[active years]])),1,"")</f>
        <v/>
      </c>
      <c r="L5230" t="str">
        <f>IF(ISNUMBER(SEARCH(L$1,raw[[#This Row],[active years]])),1,"")</f>
        <v/>
      </c>
      <c r="M5230" t="str">
        <f>IF(ISNUMBER(SEARCH(M$1,raw[[#This Row],[active years]])),1,"")</f>
        <v/>
      </c>
      <c r="N5230" t="str">
        <f>IF(ISNUMBER(SEARCH(N$1,raw[[#This Row],[active years]])),1,"")</f>
        <v/>
      </c>
      <c r="O5230" t="str">
        <f>IF(ISNUMBER(SEARCH(O$1,raw[[#This Row],[active years]])),1,"")</f>
        <v/>
      </c>
      <c r="P5230" t="str">
        <f>IF(ISNUMBER(SEARCH(P$1,raw[[#This Row],[active years]])),1,"")</f>
        <v/>
      </c>
      <c r="Q5230" t="str">
        <f>IF(ISNUMBER(SEARCH(Q$1,raw[[#This Row],[active years]])),1,"")</f>
        <v/>
      </c>
      <c r="R5230" t="str">
        <f>IF(ISNUMBER(SEARCH(R$1,raw[[#This Row],[active years]])),1,"")</f>
        <v/>
      </c>
      <c r="S5230" t="str">
        <f>IF(ISNUMBER(SEARCH(S$1,raw[[#This Row],[active years]])),1,"")</f>
        <v/>
      </c>
      <c r="T5230" t="str">
        <f>IF(ISNUMBER(SEARCH(T$1,raw[[#This Row],[active years]])),1,"")</f>
        <v/>
      </c>
      <c r="U5230" t="str">
        <f>IF(ISNUMBER(SEARCH(U$1,raw[[#This Row],[active years]])),1,"")</f>
        <v/>
      </c>
      <c r="V5230" t="str">
        <f>IF(ISNUMBER(SEARCH(V$1,raw[[#This Row],[active years]])),1,"")</f>
        <v/>
      </c>
      <c r="W5230" t="str">
        <f>IF(ISNUMBER(SEARCH(W$1,raw[[#This Row],[active years]])),1,"")</f>
        <v/>
      </c>
      <c r="X5230" t="str">
        <f>IF(ISNUMBER(SEARCH(X$1,raw[[#This Row],[active years]])),1,"")</f>
        <v/>
      </c>
      <c r="Y5230" t="str">
        <f>IF(ISNUMBER(SEARCH(Y$1,raw[[#This Row],[active years]])),1,"")</f>
        <v/>
      </c>
      <c r="Z5230" t="str">
        <f>IF(ISNUMBER(SEARCH(Z$1,raw[[#This Row],[active years]])),1,"")</f>
        <v/>
      </c>
      <c r="AA5230">
        <f>IF(ISNUMBER(SEARCH(AA$1,raw[[#This Row],[active years]])),1,"")</f>
        <v>1</v>
      </c>
    </row>
    <row r="5231" spans="1:27" x14ac:dyDescent="0.45">
      <c r="A5231">
        <f>raw[team]</f>
        <v>6077</v>
      </c>
      <c r="B5231">
        <f>raw[rookie year]</f>
        <v>2016</v>
      </c>
      <c r="C5231" t="str">
        <f>IF(ISNUMBER(SEARCH(C$1,raw[[#This Row],[active years]])),1,"")</f>
        <v/>
      </c>
      <c r="D5231" t="str">
        <f>IF(ISNUMBER(SEARCH(D$1,raw[[#This Row],[active years]])),1,"")</f>
        <v/>
      </c>
      <c r="E5231" t="str">
        <f>IF(ISNUMBER(SEARCH(E$1,raw[[#This Row],[active years]])),1,"")</f>
        <v/>
      </c>
      <c r="F5231" t="str">
        <f>IF(ISNUMBER(SEARCH(F$1,raw[[#This Row],[active years]])),1,"")</f>
        <v/>
      </c>
      <c r="G5231" t="str">
        <f>IF(ISNUMBER(SEARCH(G$1,raw[[#This Row],[active years]])),1,"")</f>
        <v/>
      </c>
      <c r="H5231" t="str">
        <f>IF(ISNUMBER(SEARCH(H$1,raw[[#This Row],[active years]])),1,"")</f>
        <v/>
      </c>
      <c r="I5231" t="str">
        <f>IF(ISNUMBER(SEARCH(I$1,raw[[#This Row],[active years]])),1,"")</f>
        <v/>
      </c>
      <c r="J5231" t="str">
        <f>IF(ISNUMBER(SEARCH(J$1,raw[[#This Row],[active years]])),1,"")</f>
        <v/>
      </c>
      <c r="K5231" t="str">
        <f>IF(ISNUMBER(SEARCH(K$1,raw[[#This Row],[active years]])),1,"")</f>
        <v/>
      </c>
      <c r="L5231" t="str">
        <f>IF(ISNUMBER(SEARCH(L$1,raw[[#This Row],[active years]])),1,"")</f>
        <v/>
      </c>
      <c r="M5231" t="str">
        <f>IF(ISNUMBER(SEARCH(M$1,raw[[#This Row],[active years]])),1,"")</f>
        <v/>
      </c>
      <c r="N5231" t="str">
        <f>IF(ISNUMBER(SEARCH(N$1,raw[[#This Row],[active years]])),1,"")</f>
        <v/>
      </c>
      <c r="O5231" t="str">
        <f>IF(ISNUMBER(SEARCH(O$1,raw[[#This Row],[active years]])),1,"")</f>
        <v/>
      </c>
      <c r="P5231" t="str">
        <f>IF(ISNUMBER(SEARCH(P$1,raw[[#This Row],[active years]])),1,"")</f>
        <v/>
      </c>
      <c r="Q5231" t="str">
        <f>IF(ISNUMBER(SEARCH(Q$1,raw[[#This Row],[active years]])),1,"")</f>
        <v/>
      </c>
      <c r="R5231" t="str">
        <f>IF(ISNUMBER(SEARCH(R$1,raw[[#This Row],[active years]])),1,"")</f>
        <v/>
      </c>
      <c r="S5231" t="str">
        <f>IF(ISNUMBER(SEARCH(S$1,raw[[#This Row],[active years]])),1,"")</f>
        <v/>
      </c>
      <c r="T5231" t="str">
        <f>IF(ISNUMBER(SEARCH(T$1,raw[[#This Row],[active years]])),1,"")</f>
        <v/>
      </c>
      <c r="U5231" t="str">
        <f>IF(ISNUMBER(SEARCH(U$1,raw[[#This Row],[active years]])),1,"")</f>
        <v/>
      </c>
      <c r="V5231" t="str">
        <f>IF(ISNUMBER(SEARCH(V$1,raw[[#This Row],[active years]])),1,"")</f>
        <v/>
      </c>
      <c r="W5231" t="str">
        <f>IF(ISNUMBER(SEARCH(W$1,raw[[#This Row],[active years]])),1,"")</f>
        <v/>
      </c>
      <c r="X5231" t="str">
        <f>IF(ISNUMBER(SEARCH(X$1,raw[[#This Row],[active years]])),1,"")</f>
        <v/>
      </c>
      <c r="Y5231" t="str">
        <f>IF(ISNUMBER(SEARCH(Y$1,raw[[#This Row],[active years]])),1,"")</f>
        <v/>
      </c>
      <c r="Z5231" t="str">
        <f>IF(ISNUMBER(SEARCH(Z$1,raw[[#This Row],[active years]])),1,"")</f>
        <v/>
      </c>
      <c r="AA5231">
        <f>IF(ISNUMBER(SEARCH(AA$1,raw[[#This Row],[active years]])),1,"")</f>
        <v>1</v>
      </c>
    </row>
    <row r="5232" spans="1:27" x14ac:dyDescent="0.45">
      <c r="A5232">
        <f>raw[team]</f>
        <v>6078</v>
      </c>
      <c r="B5232">
        <f>raw[rookie year]</f>
        <v>2016</v>
      </c>
      <c r="C5232" t="str">
        <f>IF(ISNUMBER(SEARCH(C$1,raw[[#This Row],[active years]])),1,"")</f>
        <v/>
      </c>
      <c r="D5232" t="str">
        <f>IF(ISNUMBER(SEARCH(D$1,raw[[#This Row],[active years]])),1,"")</f>
        <v/>
      </c>
      <c r="E5232" t="str">
        <f>IF(ISNUMBER(SEARCH(E$1,raw[[#This Row],[active years]])),1,"")</f>
        <v/>
      </c>
      <c r="F5232" t="str">
        <f>IF(ISNUMBER(SEARCH(F$1,raw[[#This Row],[active years]])),1,"")</f>
        <v/>
      </c>
      <c r="G5232" t="str">
        <f>IF(ISNUMBER(SEARCH(G$1,raw[[#This Row],[active years]])),1,"")</f>
        <v/>
      </c>
      <c r="H5232" t="str">
        <f>IF(ISNUMBER(SEARCH(H$1,raw[[#This Row],[active years]])),1,"")</f>
        <v/>
      </c>
      <c r="I5232" t="str">
        <f>IF(ISNUMBER(SEARCH(I$1,raw[[#This Row],[active years]])),1,"")</f>
        <v/>
      </c>
      <c r="J5232" t="str">
        <f>IF(ISNUMBER(SEARCH(J$1,raw[[#This Row],[active years]])),1,"")</f>
        <v/>
      </c>
      <c r="K5232" t="str">
        <f>IF(ISNUMBER(SEARCH(K$1,raw[[#This Row],[active years]])),1,"")</f>
        <v/>
      </c>
      <c r="L5232" t="str">
        <f>IF(ISNUMBER(SEARCH(L$1,raw[[#This Row],[active years]])),1,"")</f>
        <v/>
      </c>
      <c r="M5232" t="str">
        <f>IF(ISNUMBER(SEARCH(M$1,raw[[#This Row],[active years]])),1,"")</f>
        <v/>
      </c>
      <c r="N5232" t="str">
        <f>IF(ISNUMBER(SEARCH(N$1,raw[[#This Row],[active years]])),1,"")</f>
        <v/>
      </c>
      <c r="O5232" t="str">
        <f>IF(ISNUMBER(SEARCH(O$1,raw[[#This Row],[active years]])),1,"")</f>
        <v/>
      </c>
      <c r="P5232" t="str">
        <f>IF(ISNUMBER(SEARCH(P$1,raw[[#This Row],[active years]])),1,"")</f>
        <v/>
      </c>
      <c r="Q5232" t="str">
        <f>IF(ISNUMBER(SEARCH(Q$1,raw[[#This Row],[active years]])),1,"")</f>
        <v/>
      </c>
      <c r="R5232" t="str">
        <f>IF(ISNUMBER(SEARCH(R$1,raw[[#This Row],[active years]])),1,"")</f>
        <v/>
      </c>
      <c r="S5232" t="str">
        <f>IF(ISNUMBER(SEARCH(S$1,raw[[#This Row],[active years]])),1,"")</f>
        <v/>
      </c>
      <c r="T5232" t="str">
        <f>IF(ISNUMBER(SEARCH(T$1,raw[[#This Row],[active years]])),1,"")</f>
        <v/>
      </c>
      <c r="U5232" t="str">
        <f>IF(ISNUMBER(SEARCH(U$1,raw[[#This Row],[active years]])),1,"")</f>
        <v/>
      </c>
      <c r="V5232" t="str">
        <f>IF(ISNUMBER(SEARCH(V$1,raw[[#This Row],[active years]])),1,"")</f>
        <v/>
      </c>
      <c r="W5232" t="str">
        <f>IF(ISNUMBER(SEARCH(W$1,raw[[#This Row],[active years]])),1,"")</f>
        <v/>
      </c>
      <c r="X5232" t="str">
        <f>IF(ISNUMBER(SEARCH(X$1,raw[[#This Row],[active years]])),1,"")</f>
        <v/>
      </c>
      <c r="Y5232" t="str">
        <f>IF(ISNUMBER(SEARCH(Y$1,raw[[#This Row],[active years]])),1,"")</f>
        <v/>
      </c>
      <c r="Z5232" t="str">
        <f>IF(ISNUMBER(SEARCH(Z$1,raw[[#This Row],[active years]])),1,"")</f>
        <v/>
      </c>
      <c r="AA5232">
        <f>IF(ISNUMBER(SEARCH(AA$1,raw[[#This Row],[active years]])),1,"")</f>
        <v>1</v>
      </c>
    </row>
    <row r="5233" spans="1:27" x14ac:dyDescent="0.45">
      <c r="A5233">
        <f>raw[team]</f>
        <v>6079</v>
      </c>
      <c r="B5233">
        <f>raw[rookie year]</f>
        <v>2016</v>
      </c>
      <c r="C5233" t="str">
        <f>IF(ISNUMBER(SEARCH(C$1,raw[[#This Row],[active years]])),1,"")</f>
        <v/>
      </c>
      <c r="D5233" t="str">
        <f>IF(ISNUMBER(SEARCH(D$1,raw[[#This Row],[active years]])),1,"")</f>
        <v/>
      </c>
      <c r="E5233" t="str">
        <f>IF(ISNUMBER(SEARCH(E$1,raw[[#This Row],[active years]])),1,"")</f>
        <v/>
      </c>
      <c r="F5233" t="str">
        <f>IF(ISNUMBER(SEARCH(F$1,raw[[#This Row],[active years]])),1,"")</f>
        <v/>
      </c>
      <c r="G5233" t="str">
        <f>IF(ISNUMBER(SEARCH(G$1,raw[[#This Row],[active years]])),1,"")</f>
        <v/>
      </c>
      <c r="H5233" t="str">
        <f>IF(ISNUMBER(SEARCH(H$1,raw[[#This Row],[active years]])),1,"")</f>
        <v/>
      </c>
      <c r="I5233" t="str">
        <f>IF(ISNUMBER(SEARCH(I$1,raw[[#This Row],[active years]])),1,"")</f>
        <v/>
      </c>
      <c r="J5233" t="str">
        <f>IF(ISNUMBER(SEARCH(J$1,raw[[#This Row],[active years]])),1,"")</f>
        <v/>
      </c>
      <c r="K5233" t="str">
        <f>IF(ISNUMBER(SEARCH(K$1,raw[[#This Row],[active years]])),1,"")</f>
        <v/>
      </c>
      <c r="L5233" t="str">
        <f>IF(ISNUMBER(SEARCH(L$1,raw[[#This Row],[active years]])),1,"")</f>
        <v/>
      </c>
      <c r="M5233" t="str">
        <f>IF(ISNUMBER(SEARCH(M$1,raw[[#This Row],[active years]])),1,"")</f>
        <v/>
      </c>
      <c r="N5233" t="str">
        <f>IF(ISNUMBER(SEARCH(N$1,raw[[#This Row],[active years]])),1,"")</f>
        <v/>
      </c>
      <c r="O5233" t="str">
        <f>IF(ISNUMBER(SEARCH(O$1,raw[[#This Row],[active years]])),1,"")</f>
        <v/>
      </c>
      <c r="P5233" t="str">
        <f>IF(ISNUMBER(SEARCH(P$1,raw[[#This Row],[active years]])),1,"")</f>
        <v/>
      </c>
      <c r="Q5233" t="str">
        <f>IF(ISNUMBER(SEARCH(Q$1,raw[[#This Row],[active years]])),1,"")</f>
        <v/>
      </c>
      <c r="R5233" t="str">
        <f>IF(ISNUMBER(SEARCH(R$1,raw[[#This Row],[active years]])),1,"")</f>
        <v/>
      </c>
      <c r="S5233" t="str">
        <f>IF(ISNUMBER(SEARCH(S$1,raw[[#This Row],[active years]])),1,"")</f>
        <v/>
      </c>
      <c r="T5233" t="str">
        <f>IF(ISNUMBER(SEARCH(T$1,raw[[#This Row],[active years]])),1,"")</f>
        <v/>
      </c>
      <c r="U5233" t="str">
        <f>IF(ISNUMBER(SEARCH(U$1,raw[[#This Row],[active years]])),1,"")</f>
        <v/>
      </c>
      <c r="V5233" t="str">
        <f>IF(ISNUMBER(SEARCH(V$1,raw[[#This Row],[active years]])),1,"")</f>
        <v/>
      </c>
      <c r="W5233" t="str">
        <f>IF(ISNUMBER(SEARCH(W$1,raw[[#This Row],[active years]])),1,"")</f>
        <v/>
      </c>
      <c r="X5233" t="str">
        <f>IF(ISNUMBER(SEARCH(X$1,raw[[#This Row],[active years]])),1,"")</f>
        <v/>
      </c>
      <c r="Y5233" t="str">
        <f>IF(ISNUMBER(SEARCH(Y$1,raw[[#This Row],[active years]])),1,"")</f>
        <v/>
      </c>
      <c r="Z5233" t="str">
        <f>IF(ISNUMBER(SEARCH(Z$1,raw[[#This Row],[active years]])),1,"")</f>
        <v/>
      </c>
      <c r="AA5233">
        <f>IF(ISNUMBER(SEARCH(AA$1,raw[[#This Row],[active years]])),1,"")</f>
        <v>1</v>
      </c>
    </row>
    <row r="5234" spans="1:27" x14ac:dyDescent="0.45">
      <c r="A5234">
        <f>raw[team]</f>
        <v>6080</v>
      </c>
      <c r="B5234">
        <f>raw[rookie year]</f>
        <v>2016</v>
      </c>
      <c r="C5234" t="str">
        <f>IF(ISNUMBER(SEARCH(C$1,raw[[#This Row],[active years]])),1,"")</f>
        <v/>
      </c>
      <c r="D5234" t="str">
        <f>IF(ISNUMBER(SEARCH(D$1,raw[[#This Row],[active years]])),1,"")</f>
        <v/>
      </c>
      <c r="E5234" t="str">
        <f>IF(ISNUMBER(SEARCH(E$1,raw[[#This Row],[active years]])),1,"")</f>
        <v/>
      </c>
      <c r="F5234" t="str">
        <f>IF(ISNUMBER(SEARCH(F$1,raw[[#This Row],[active years]])),1,"")</f>
        <v/>
      </c>
      <c r="G5234" t="str">
        <f>IF(ISNUMBER(SEARCH(G$1,raw[[#This Row],[active years]])),1,"")</f>
        <v/>
      </c>
      <c r="H5234" t="str">
        <f>IF(ISNUMBER(SEARCH(H$1,raw[[#This Row],[active years]])),1,"")</f>
        <v/>
      </c>
      <c r="I5234" t="str">
        <f>IF(ISNUMBER(SEARCH(I$1,raw[[#This Row],[active years]])),1,"")</f>
        <v/>
      </c>
      <c r="J5234" t="str">
        <f>IF(ISNUMBER(SEARCH(J$1,raw[[#This Row],[active years]])),1,"")</f>
        <v/>
      </c>
      <c r="K5234" t="str">
        <f>IF(ISNUMBER(SEARCH(K$1,raw[[#This Row],[active years]])),1,"")</f>
        <v/>
      </c>
      <c r="L5234" t="str">
        <f>IF(ISNUMBER(SEARCH(L$1,raw[[#This Row],[active years]])),1,"")</f>
        <v/>
      </c>
      <c r="M5234" t="str">
        <f>IF(ISNUMBER(SEARCH(M$1,raw[[#This Row],[active years]])),1,"")</f>
        <v/>
      </c>
      <c r="N5234" t="str">
        <f>IF(ISNUMBER(SEARCH(N$1,raw[[#This Row],[active years]])),1,"")</f>
        <v/>
      </c>
      <c r="O5234" t="str">
        <f>IF(ISNUMBER(SEARCH(O$1,raw[[#This Row],[active years]])),1,"")</f>
        <v/>
      </c>
      <c r="P5234" t="str">
        <f>IF(ISNUMBER(SEARCH(P$1,raw[[#This Row],[active years]])),1,"")</f>
        <v/>
      </c>
      <c r="Q5234" t="str">
        <f>IF(ISNUMBER(SEARCH(Q$1,raw[[#This Row],[active years]])),1,"")</f>
        <v/>
      </c>
      <c r="R5234" t="str">
        <f>IF(ISNUMBER(SEARCH(R$1,raw[[#This Row],[active years]])),1,"")</f>
        <v/>
      </c>
      <c r="S5234" t="str">
        <f>IF(ISNUMBER(SEARCH(S$1,raw[[#This Row],[active years]])),1,"")</f>
        <v/>
      </c>
      <c r="T5234" t="str">
        <f>IF(ISNUMBER(SEARCH(T$1,raw[[#This Row],[active years]])),1,"")</f>
        <v/>
      </c>
      <c r="U5234" t="str">
        <f>IF(ISNUMBER(SEARCH(U$1,raw[[#This Row],[active years]])),1,"")</f>
        <v/>
      </c>
      <c r="V5234" t="str">
        <f>IF(ISNUMBER(SEARCH(V$1,raw[[#This Row],[active years]])),1,"")</f>
        <v/>
      </c>
      <c r="W5234" t="str">
        <f>IF(ISNUMBER(SEARCH(W$1,raw[[#This Row],[active years]])),1,"")</f>
        <v/>
      </c>
      <c r="X5234" t="str">
        <f>IF(ISNUMBER(SEARCH(X$1,raw[[#This Row],[active years]])),1,"")</f>
        <v/>
      </c>
      <c r="Y5234" t="str">
        <f>IF(ISNUMBER(SEARCH(Y$1,raw[[#This Row],[active years]])),1,"")</f>
        <v/>
      </c>
      <c r="Z5234" t="str">
        <f>IF(ISNUMBER(SEARCH(Z$1,raw[[#This Row],[active years]])),1,"")</f>
        <v/>
      </c>
      <c r="AA5234" t="str">
        <f>IF(ISNUMBER(SEARCH(AA$1,raw[[#This Row],[active years]])),1,"")</f>
        <v/>
      </c>
    </row>
    <row r="5235" spans="1:27" x14ac:dyDescent="0.45">
      <c r="A5235">
        <f>raw[team]</f>
        <v>6081</v>
      </c>
      <c r="B5235">
        <f>raw[rookie year]</f>
        <v>2016</v>
      </c>
      <c r="C5235" t="str">
        <f>IF(ISNUMBER(SEARCH(C$1,raw[[#This Row],[active years]])),1,"")</f>
        <v/>
      </c>
      <c r="D5235" t="str">
        <f>IF(ISNUMBER(SEARCH(D$1,raw[[#This Row],[active years]])),1,"")</f>
        <v/>
      </c>
      <c r="E5235" t="str">
        <f>IF(ISNUMBER(SEARCH(E$1,raw[[#This Row],[active years]])),1,"")</f>
        <v/>
      </c>
      <c r="F5235" t="str">
        <f>IF(ISNUMBER(SEARCH(F$1,raw[[#This Row],[active years]])),1,"")</f>
        <v/>
      </c>
      <c r="G5235" t="str">
        <f>IF(ISNUMBER(SEARCH(G$1,raw[[#This Row],[active years]])),1,"")</f>
        <v/>
      </c>
      <c r="H5235" t="str">
        <f>IF(ISNUMBER(SEARCH(H$1,raw[[#This Row],[active years]])),1,"")</f>
        <v/>
      </c>
      <c r="I5235" t="str">
        <f>IF(ISNUMBER(SEARCH(I$1,raw[[#This Row],[active years]])),1,"")</f>
        <v/>
      </c>
      <c r="J5235" t="str">
        <f>IF(ISNUMBER(SEARCH(J$1,raw[[#This Row],[active years]])),1,"")</f>
        <v/>
      </c>
      <c r="K5235" t="str">
        <f>IF(ISNUMBER(SEARCH(K$1,raw[[#This Row],[active years]])),1,"")</f>
        <v/>
      </c>
      <c r="L5235" t="str">
        <f>IF(ISNUMBER(SEARCH(L$1,raw[[#This Row],[active years]])),1,"")</f>
        <v/>
      </c>
      <c r="M5235" t="str">
        <f>IF(ISNUMBER(SEARCH(M$1,raw[[#This Row],[active years]])),1,"")</f>
        <v/>
      </c>
      <c r="N5235" t="str">
        <f>IF(ISNUMBER(SEARCH(N$1,raw[[#This Row],[active years]])),1,"")</f>
        <v/>
      </c>
      <c r="O5235" t="str">
        <f>IF(ISNUMBER(SEARCH(O$1,raw[[#This Row],[active years]])),1,"")</f>
        <v/>
      </c>
      <c r="P5235" t="str">
        <f>IF(ISNUMBER(SEARCH(P$1,raw[[#This Row],[active years]])),1,"")</f>
        <v/>
      </c>
      <c r="Q5235" t="str">
        <f>IF(ISNUMBER(SEARCH(Q$1,raw[[#This Row],[active years]])),1,"")</f>
        <v/>
      </c>
      <c r="R5235" t="str">
        <f>IF(ISNUMBER(SEARCH(R$1,raw[[#This Row],[active years]])),1,"")</f>
        <v/>
      </c>
      <c r="S5235" t="str">
        <f>IF(ISNUMBER(SEARCH(S$1,raw[[#This Row],[active years]])),1,"")</f>
        <v/>
      </c>
      <c r="T5235" t="str">
        <f>IF(ISNUMBER(SEARCH(T$1,raw[[#This Row],[active years]])),1,"")</f>
        <v/>
      </c>
      <c r="U5235" t="str">
        <f>IF(ISNUMBER(SEARCH(U$1,raw[[#This Row],[active years]])),1,"")</f>
        <v/>
      </c>
      <c r="V5235" t="str">
        <f>IF(ISNUMBER(SEARCH(V$1,raw[[#This Row],[active years]])),1,"")</f>
        <v/>
      </c>
      <c r="W5235" t="str">
        <f>IF(ISNUMBER(SEARCH(W$1,raw[[#This Row],[active years]])),1,"")</f>
        <v/>
      </c>
      <c r="X5235" t="str">
        <f>IF(ISNUMBER(SEARCH(X$1,raw[[#This Row],[active years]])),1,"")</f>
        <v/>
      </c>
      <c r="Y5235" t="str">
        <f>IF(ISNUMBER(SEARCH(Y$1,raw[[#This Row],[active years]])),1,"")</f>
        <v/>
      </c>
      <c r="Z5235" t="str">
        <f>IF(ISNUMBER(SEARCH(Z$1,raw[[#This Row],[active years]])),1,"")</f>
        <v/>
      </c>
      <c r="AA5235">
        <f>IF(ISNUMBER(SEARCH(AA$1,raw[[#This Row],[active years]])),1,"")</f>
        <v>1</v>
      </c>
    </row>
    <row r="5236" spans="1:27" x14ac:dyDescent="0.45">
      <c r="A5236">
        <f>raw[team]</f>
        <v>6082</v>
      </c>
      <c r="B5236">
        <f>raw[rookie year]</f>
        <v>2016</v>
      </c>
      <c r="C5236" t="str">
        <f>IF(ISNUMBER(SEARCH(C$1,raw[[#This Row],[active years]])),1,"")</f>
        <v/>
      </c>
      <c r="D5236" t="str">
        <f>IF(ISNUMBER(SEARCH(D$1,raw[[#This Row],[active years]])),1,"")</f>
        <v/>
      </c>
      <c r="E5236" t="str">
        <f>IF(ISNUMBER(SEARCH(E$1,raw[[#This Row],[active years]])),1,"")</f>
        <v/>
      </c>
      <c r="F5236" t="str">
        <f>IF(ISNUMBER(SEARCH(F$1,raw[[#This Row],[active years]])),1,"")</f>
        <v/>
      </c>
      <c r="G5236" t="str">
        <f>IF(ISNUMBER(SEARCH(G$1,raw[[#This Row],[active years]])),1,"")</f>
        <v/>
      </c>
      <c r="H5236" t="str">
        <f>IF(ISNUMBER(SEARCH(H$1,raw[[#This Row],[active years]])),1,"")</f>
        <v/>
      </c>
      <c r="I5236" t="str">
        <f>IF(ISNUMBER(SEARCH(I$1,raw[[#This Row],[active years]])),1,"")</f>
        <v/>
      </c>
      <c r="J5236" t="str">
        <f>IF(ISNUMBER(SEARCH(J$1,raw[[#This Row],[active years]])),1,"")</f>
        <v/>
      </c>
      <c r="K5236" t="str">
        <f>IF(ISNUMBER(SEARCH(K$1,raw[[#This Row],[active years]])),1,"")</f>
        <v/>
      </c>
      <c r="L5236" t="str">
        <f>IF(ISNUMBER(SEARCH(L$1,raw[[#This Row],[active years]])),1,"")</f>
        <v/>
      </c>
      <c r="M5236" t="str">
        <f>IF(ISNUMBER(SEARCH(M$1,raw[[#This Row],[active years]])),1,"")</f>
        <v/>
      </c>
      <c r="N5236" t="str">
        <f>IF(ISNUMBER(SEARCH(N$1,raw[[#This Row],[active years]])),1,"")</f>
        <v/>
      </c>
      <c r="O5236" t="str">
        <f>IF(ISNUMBER(SEARCH(O$1,raw[[#This Row],[active years]])),1,"")</f>
        <v/>
      </c>
      <c r="P5236" t="str">
        <f>IF(ISNUMBER(SEARCH(P$1,raw[[#This Row],[active years]])),1,"")</f>
        <v/>
      </c>
      <c r="Q5236" t="str">
        <f>IF(ISNUMBER(SEARCH(Q$1,raw[[#This Row],[active years]])),1,"")</f>
        <v/>
      </c>
      <c r="R5236" t="str">
        <f>IF(ISNUMBER(SEARCH(R$1,raw[[#This Row],[active years]])),1,"")</f>
        <v/>
      </c>
      <c r="S5236" t="str">
        <f>IF(ISNUMBER(SEARCH(S$1,raw[[#This Row],[active years]])),1,"")</f>
        <v/>
      </c>
      <c r="T5236" t="str">
        <f>IF(ISNUMBER(SEARCH(T$1,raw[[#This Row],[active years]])),1,"")</f>
        <v/>
      </c>
      <c r="U5236" t="str">
        <f>IF(ISNUMBER(SEARCH(U$1,raw[[#This Row],[active years]])),1,"")</f>
        <v/>
      </c>
      <c r="V5236" t="str">
        <f>IF(ISNUMBER(SEARCH(V$1,raw[[#This Row],[active years]])),1,"")</f>
        <v/>
      </c>
      <c r="W5236" t="str">
        <f>IF(ISNUMBER(SEARCH(W$1,raw[[#This Row],[active years]])),1,"")</f>
        <v/>
      </c>
      <c r="X5236" t="str">
        <f>IF(ISNUMBER(SEARCH(X$1,raw[[#This Row],[active years]])),1,"")</f>
        <v/>
      </c>
      <c r="Y5236" t="str">
        <f>IF(ISNUMBER(SEARCH(Y$1,raw[[#This Row],[active years]])),1,"")</f>
        <v/>
      </c>
      <c r="Z5236" t="str">
        <f>IF(ISNUMBER(SEARCH(Z$1,raw[[#This Row],[active years]])),1,"")</f>
        <v/>
      </c>
      <c r="AA5236">
        <f>IF(ISNUMBER(SEARCH(AA$1,raw[[#This Row],[active years]])),1,"")</f>
        <v>1</v>
      </c>
    </row>
    <row r="5237" spans="1:27" x14ac:dyDescent="0.45">
      <c r="A5237">
        <f>raw[team]</f>
        <v>6083</v>
      </c>
      <c r="B5237">
        <f>raw[rookie year]</f>
        <v>2016</v>
      </c>
      <c r="C5237" t="str">
        <f>IF(ISNUMBER(SEARCH(C$1,raw[[#This Row],[active years]])),1,"")</f>
        <v/>
      </c>
      <c r="D5237" t="str">
        <f>IF(ISNUMBER(SEARCH(D$1,raw[[#This Row],[active years]])),1,"")</f>
        <v/>
      </c>
      <c r="E5237" t="str">
        <f>IF(ISNUMBER(SEARCH(E$1,raw[[#This Row],[active years]])),1,"")</f>
        <v/>
      </c>
      <c r="F5237" t="str">
        <f>IF(ISNUMBER(SEARCH(F$1,raw[[#This Row],[active years]])),1,"")</f>
        <v/>
      </c>
      <c r="G5237" t="str">
        <f>IF(ISNUMBER(SEARCH(G$1,raw[[#This Row],[active years]])),1,"")</f>
        <v/>
      </c>
      <c r="H5237" t="str">
        <f>IF(ISNUMBER(SEARCH(H$1,raw[[#This Row],[active years]])),1,"")</f>
        <v/>
      </c>
      <c r="I5237" t="str">
        <f>IF(ISNUMBER(SEARCH(I$1,raw[[#This Row],[active years]])),1,"")</f>
        <v/>
      </c>
      <c r="J5237" t="str">
        <f>IF(ISNUMBER(SEARCH(J$1,raw[[#This Row],[active years]])),1,"")</f>
        <v/>
      </c>
      <c r="K5237" t="str">
        <f>IF(ISNUMBER(SEARCH(K$1,raw[[#This Row],[active years]])),1,"")</f>
        <v/>
      </c>
      <c r="L5237" t="str">
        <f>IF(ISNUMBER(SEARCH(L$1,raw[[#This Row],[active years]])),1,"")</f>
        <v/>
      </c>
      <c r="M5237" t="str">
        <f>IF(ISNUMBER(SEARCH(M$1,raw[[#This Row],[active years]])),1,"")</f>
        <v/>
      </c>
      <c r="N5237" t="str">
        <f>IF(ISNUMBER(SEARCH(N$1,raw[[#This Row],[active years]])),1,"")</f>
        <v/>
      </c>
      <c r="O5237" t="str">
        <f>IF(ISNUMBER(SEARCH(O$1,raw[[#This Row],[active years]])),1,"")</f>
        <v/>
      </c>
      <c r="P5237" t="str">
        <f>IF(ISNUMBER(SEARCH(P$1,raw[[#This Row],[active years]])),1,"")</f>
        <v/>
      </c>
      <c r="Q5237" t="str">
        <f>IF(ISNUMBER(SEARCH(Q$1,raw[[#This Row],[active years]])),1,"")</f>
        <v/>
      </c>
      <c r="R5237" t="str">
        <f>IF(ISNUMBER(SEARCH(R$1,raw[[#This Row],[active years]])),1,"")</f>
        <v/>
      </c>
      <c r="S5237" t="str">
        <f>IF(ISNUMBER(SEARCH(S$1,raw[[#This Row],[active years]])),1,"")</f>
        <v/>
      </c>
      <c r="T5237" t="str">
        <f>IF(ISNUMBER(SEARCH(T$1,raw[[#This Row],[active years]])),1,"")</f>
        <v/>
      </c>
      <c r="U5237" t="str">
        <f>IF(ISNUMBER(SEARCH(U$1,raw[[#This Row],[active years]])),1,"")</f>
        <v/>
      </c>
      <c r="V5237" t="str">
        <f>IF(ISNUMBER(SEARCH(V$1,raw[[#This Row],[active years]])),1,"")</f>
        <v/>
      </c>
      <c r="W5237" t="str">
        <f>IF(ISNUMBER(SEARCH(W$1,raw[[#This Row],[active years]])),1,"")</f>
        <v/>
      </c>
      <c r="X5237" t="str">
        <f>IF(ISNUMBER(SEARCH(X$1,raw[[#This Row],[active years]])),1,"")</f>
        <v/>
      </c>
      <c r="Y5237" t="str">
        <f>IF(ISNUMBER(SEARCH(Y$1,raw[[#This Row],[active years]])),1,"")</f>
        <v/>
      </c>
      <c r="Z5237" t="str">
        <f>IF(ISNUMBER(SEARCH(Z$1,raw[[#This Row],[active years]])),1,"")</f>
        <v/>
      </c>
      <c r="AA5237">
        <f>IF(ISNUMBER(SEARCH(AA$1,raw[[#This Row],[active years]])),1,"")</f>
        <v>1</v>
      </c>
    </row>
    <row r="5238" spans="1:27" x14ac:dyDescent="0.45">
      <c r="A5238">
        <f>raw[team]</f>
        <v>6084</v>
      </c>
      <c r="B5238">
        <f>raw[rookie year]</f>
        <v>2016</v>
      </c>
      <c r="C5238" t="str">
        <f>IF(ISNUMBER(SEARCH(C$1,raw[[#This Row],[active years]])),1,"")</f>
        <v/>
      </c>
      <c r="D5238" t="str">
        <f>IF(ISNUMBER(SEARCH(D$1,raw[[#This Row],[active years]])),1,"")</f>
        <v/>
      </c>
      <c r="E5238" t="str">
        <f>IF(ISNUMBER(SEARCH(E$1,raw[[#This Row],[active years]])),1,"")</f>
        <v/>
      </c>
      <c r="F5238" t="str">
        <f>IF(ISNUMBER(SEARCH(F$1,raw[[#This Row],[active years]])),1,"")</f>
        <v/>
      </c>
      <c r="G5238" t="str">
        <f>IF(ISNUMBER(SEARCH(G$1,raw[[#This Row],[active years]])),1,"")</f>
        <v/>
      </c>
      <c r="H5238" t="str">
        <f>IF(ISNUMBER(SEARCH(H$1,raw[[#This Row],[active years]])),1,"")</f>
        <v/>
      </c>
      <c r="I5238" t="str">
        <f>IF(ISNUMBER(SEARCH(I$1,raw[[#This Row],[active years]])),1,"")</f>
        <v/>
      </c>
      <c r="J5238" t="str">
        <f>IF(ISNUMBER(SEARCH(J$1,raw[[#This Row],[active years]])),1,"")</f>
        <v/>
      </c>
      <c r="K5238" t="str">
        <f>IF(ISNUMBER(SEARCH(K$1,raw[[#This Row],[active years]])),1,"")</f>
        <v/>
      </c>
      <c r="L5238" t="str">
        <f>IF(ISNUMBER(SEARCH(L$1,raw[[#This Row],[active years]])),1,"")</f>
        <v/>
      </c>
      <c r="M5238" t="str">
        <f>IF(ISNUMBER(SEARCH(M$1,raw[[#This Row],[active years]])),1,"")</f>
        <v/>
      </c>
      <c r="N5238" t="str">
        <f>IF(ISNUMBER(SEARCH(N$1,raw[[#This Row],[active years]])),1,"")</f>
        <v/>
      </c>
      <c r="O5238" t="str">
        <f>IF(ISNUMBER(SEARCH(O$1,raw[[#This Row],[active years]])),1,"")</f>
        <v/>
      </c>
      <c r="P5238" t="str">
        <f>IF(ISNUMBER(SEARCH(P$1,raw[[#This Row],[active years]])),1,"")</f>
        <v/>
      </c>
      <c r="Q5238" t="str">
        <f>IF(ISNUMBER(SEARCH(Q$1,raw[[#This Row],[active years]])),1,"")</f>
        <v/>
      </c>
      <c r="R5238" t="str">
        <f>IF(ISNUMBER(SEARCH(R$1,raw[[#This Row],[active years]])),1,"")</f>
        <v/>
      </c>
      <c r="S5238" t="str">
        <f>IF(ISNUMBER(SEARCH(S$1,raw[[#This Row],[active years]])),1,"")</f>
        <v/>
      </c>
      <c r="T5238" t="str">
        <f>IF(ISNUMBER(SEARCH(T$1,raw[[#This Row],[active years]])),1,"")</f>
        <v/>
      </c>
      <c r="U5238" t="str">
        <f>IF(ISNUMBER(SEARCH(U$1,raw[[#This Row],[active years]])),1,"")</f>
        <v/>
      </c>
      <c r="V5238" t="str">
        <f>IF(ISNUMBER(SEARCH(V$1,raw[[#This Row],[active years]])),1,"")</f>
        <v/>
      </c>
      <c r="W5238" t="str">
        <f>IF(ISNUMBER(SEARCH(W$1,raw[[#This Row],[active years]])),1,"")</f>
        <v/>
      </c>
      <c r="X5238" t="str">
        <f>IF(ISNUMBER(SEARCH(X$1,raw[[#This Row],[active years]])),1,"")</f>
        <v/>
      </c>
      <c r="Y5238" t="str">
        <f>IF(ISNUMBER(SEARCH(Y$1,raw[[#This Row],[active years]])),1,"")</f>
        <v/>
      </c>
      <c r="Z5238" t="str">
        <f>IF(ISNUMBER(SEARCH(Z$1,raw[[#This Row],[active years]])),1,"")</f>
        <v/>
      </c>
      <c r="AA5238">
        <f>IF(ISNUMBER(SEARCH(AA$1,raw[[#This Row],[active years]])),1,"")</f>
        <v>1</v>
      </c>
    </row>
    <row r="5239" spans="1:27" x14ac:dyDescent="0.45">
      <c r="A5239">
        <f>raw[team]</f>
        <v>6085</v>
      </c>
      <c r="B5239">
        <f>raw[rookie year]</f>
        <v>2016</v>
      </c>
      <c r="C5239" t="str">
        <f>IF(ISNUMBER(SEARCH(C$1,raw[[#This Row],[active years]])),1,"")</f>
        <v/>
      </c>
      <c r="D5239" t="str">
        <f>IF(ISNUMBER(SEARCH(D$1,raw[[#This Row],[active years]])),1,"")</f>
        <v/>
      </c>
      <c r="E5239" t="str">
        <f>IF(ISNUMBER(SEARCH(E$1,raw[[#This Row],[active years]])),1,"")</f>
        <v/>
      </c>
      <c r="F5239" t="str">
        <f>IF(ISNUMBER(SEARCH(F$1,raw[[#This Row],[active years]])),1,"")</f>
        <v/>
      </c>
      <c r="G5239" t="str">
        <f>IF(ISNUMBER(SEARCH(G$1,raw[[#This Row],[active years]])),1,"")</f>
        <v/>
      </c>
      <c r="H5239" t="str">
        <f>IF(ISNUMBER(SEARCH(H$1,raw[[#This Row],[active years]])),1,"")</f>
        <v/>
      </c>
      <c r="I5239" t="str">
        <f>IF(ISNUMBER(SEARCH(I$1,raw[[#This Row],[active years]])),1,"")</f>
        <v/>
      </c>
      <c r="J5239" t="str">
        <f>IF(ISNUMBER(SEARCH(J$1,raw[[#This Row],[active years]])),1,"")</f>
        <v/>
      </c>
      <c r="K5239" t="str">
        <f>IF(ISNUMBER(SEARCH(K$1,raw[[#This Row],[active years]])),1,"")</f>
        <v/>
      </c>
      <c r="L5239" t="str">
        <f>IF(ISNUMBER(SEARCH(L$1,raw[[#This Row],[active years]])),1,"")</f>
        <v/>
      </c>
      <c r="M5239" t="str">
        <f>IF(ISNUMBER(SEARCH(M$1,raw[[#This Row],[active years]])),1,"")</f>
        <v/>
      </c>
      <c r="N5239" t="str">
        <f>IF(ISNUMBER(SEARCH(N$1,raw[[#This Row],[active years]])),1,"")</f>
        <v/>
      </c>
      <c r="O5239" t="str">
        <f>IF(ISNUMBER(SEARCH(O$1,raw[[#This Row],[active years]])),1,"")</f>
        <v/>
      </c>
      <c r="P5239" t="str">
        <f>IF(ISNUMBER(SEARCH(P$1,raw[[#This Row],[active years]])),1,"")</f>
        <v/>
      </c>
      <c r="Q5239" t="str">
        <f>IF(ISNUMBER(SEARCH(Q$1,raw[[#This Row],[active years]])),1,"")</f>
        <v/>
      </c>
      <c r="R5239" t="str">
        <f>IF(ISNUMBER(SEARCH(R$1,raw[[#This Row],[active years]])),1,"")</f>
        <v/>
      </c>
      <c r="S5239" t="str">
        <f>IF(ISNUMBER(SEARCH(S$1,raw[[#This Row],[active years]])),1,"")</f>
        <v/>
      </c>
      <c r="T5239" t="str">
        <f>IF(ISNUMBER(SEARCH(T$1,raw[[#This Row],[active years]])),1,"")</f>
        <v/>
      </c>
      <c r="U5239" t="str">
        <f>IF(ISNUMBER(SEARCH(U$1,raw[[#This Row],[active years]])),1,"")</f>
        <v/>
      </c>
      <c r="V5239" t="str">
        <f>IF(ISNUMBER(SEARCH(V$1,raw[[#This Row],[active years]])),1,"")</f>
        <v/>
      </c>
      <c r="W5239" t="str">
        <f>IF(ISNUMBER(SEARCH(W$1,raw[[#This Row],[active years]])),1,"")</f>
        <v/>
      </c>
      <c r="X5239" t="str">
        <f>IF(ISNUMBER(SEARCH(X$1,raw[[#This Row],[active years]])),1,"")</f>
        <v/>
      </c>
      <c r="Y5239" t="str">
        <f>IF(ISNUMBER(SEARCH(Y$1,raw[[#This Row],[active years]])),1,"")</f>
        <v/>
      </c>
      <c r="Z5239" t="str">
        <f>IF(ISNUMBER(SEARCH(Z$1,raw[[#This Row],[active years]])),1,"")</f>
        <v/>
      </c>
      <c r="AA5239">
        <f>IF(ISNUMBER(SEARCH(AA$1,raw[[#This Row],[active years]])),1,"")</f>
        <v>1</v>
      </c>
    </row>
    <row r="5240" spans="1:27" x14ac:dyDescent="0.45">
      <c r="A5240">
        <f>raw[team]</f>
        <v>6086</v>
      </c>
      <c r="B5240">
        <f>raw[rookie year]</f>
        <v>2016</v>
      </c>
      <c r="C5240" t="str">
        <f>IF(ISNUMBER(SEARCH(C$1,raw[[#This Row],[active years]])),1,"")</f>
        <v/>
      </c>
      <c r="D5240" t="str">
        <f>IF(ISNUMBER(SEARCH(D$1,raw[[#This Row],[active years]])),1,"")</f>
        <v/>
      </c>
      <c r="E5240" t="str">
        <f>IF(ISNUMBER(SEARCH(E$1,raw[[#This Row],[active years]])),1,"")</f>
        <v/>
      </c>
      <c r="F5240" t="str">
        <f>IF(ISNUMBER(SEARCH(F$1,raw[[#This Row],[active years]])),1,"")</f>
        <v/>
      </c>
      <c r="G5240" t="str">
        <f>IF(ISNUMBER(SEARCH(G$1,raw[[#This Row],[active years]])),1,"")</f>
        <v/>
      </c>
      <c r="H5240" t="str">
        <f>IF(ISNUMBER(SEARCH(H$1,raw[[#This Row],[active years]])),1,"")</f>
        <v/>
      </c>
      <c r="I5240" t="str">
        <f>IF(ISNUMBER(SEARCH(I$1,raw[[#This Row],[active years]])),1,"")</f>
        <v/>
      </c>
      <c r="J5240" t="str">
        <f>IF(ISNUMBER(SEARCH(J$1,raw[[#This Row],[active years]])),1,"")</f>
        <v/>
      </c>
      <c r="K5240" t="str">
        <f>IF(ISNUMBER(SEARCH(K$1,raw[[#This Row],[active years]])),1,"")</f>
        <v/>
      </c>
      <c r="L5240" t="str">
        <f>IF(ISNUMBER(SEARCH(L$1,raw[[#This Row],[active years]])),1,"")</f>
        <v/>
      </c>
      <c r="M5240" t="str">
        <f>IF(ISNUMBER(SEARCH(M$1,raw[[#This Row],[active years]])),1,"")</f>
        <v/>
      </c>
      <c r="N5240" t="str">
        <f>IF(ISNUMBER(SEARCH(N$1,raw[[#This Row],[active years]])),1,"")</f>
        <v/>
      </c>
      <c r="O5240" t="str">
        <f>IF(ISNUMBER(SEARCH(O$1,raw[[#This Row],[active years]])),1,"")</f>
        <v/>
      </c>
      <c r="P5240" t="str">
        <f>IF(ISNUMBER(SEARCH(P$1,raw[[#This Row],[active years]])),1,"")</f>
        <v/>
      </c>
      <c r="Q5240" t="str">
        <f>IF(ISNUMBER(SEARCH(Q$1,raw[[#This Row],[active years]])),1,"")</f>
        <v/>
      </c>
      <c r="R5240" t="str">
        <f>IF(ISNUMBER(SEARCH(R$1,raw[[#This Row],[active years]])),1,"")</f>
        <v/>
      </c>
      <c r="S5240" t="str">
        <f>IF(ISNUMBER(SEARCH(S$1,raw[[#This Row],[active years]])),1,"")</f>
        <v/>
      </c>
      <c r="T5240" t="str">
        <f>IF(ISNUMBER(SEARCH(T$1,raw[[#This Row],[active years]])),1,"")</f>
        <v/>
      </c>
      <c r="U5240" t="str">
        <f>IF(ISNUMBER(SEARCH(U$1,raw[[#This Row],[active years]])),1,"")</f>
        <v/>
      </c>
      <c r="V5240" t="str">
        <f>IF(ISNUMBER(SEARCH(V$1,raw[[#This Row],[active years]])),1,"")</f>
        <v/>
      </c>
      <c r="W5240" t="str">
        <f>IF(ISNUMBER(SEARCH(W$1,raw[[#This Row],[active years]])),1,"")</f>
        <v/>
      </c>
      <c r="X5240" t="str">
        <f>IF(ISNUMBER(SEARCH(X$1,raw[[#This Row],[active years]])),1,"")</f>
        <v/>
      </c>
      <c r="Y5240" t="str">
        <f>IF(ISNUMBER(SEARCH(Y$1,raw[[#This Row],[active years]])),1,"")</f>
        <v/>
      </c>
      <c r="Z5240" t="str">
        <f>IF(ISNUMBER(SEARCH(Z$1,raw[[#This Row],[active years]])),1,"")</f>
        <v/>
      </c>
      <c r="AA5240">
        <f>IF(ISNUMBER(SEARCH(AA$1,raw[[#This Row],[active years]])),1,"")</f>
        <v>1</v>
      </c>
    </row>
    <row r="5241" spans="1:27" x14ac:dyDescent="0.45">
      <c r="A5241">
        <f>raw[team]</f>
        <v>6087</v>
      </c>
      <c r="B5241">
        <f>raw[rookie year]</f>
        <v>2016</v>
      </c>
      <c r="C5241" t="str">
        <f>IF(ISNUMBER(SEARCH(C$1,raw[[#This Row],[active years]])),1,"")</f>
        <v/>
      </c>
      <c r="D5241" t="str">
        <f>IF(ISNUMBER(SEARCH(D$1,raw[[#This Row],[active years]])),1,"")</f>
        <v/>
      </c>
      <c r="E5241" t="str">
        <f>IF(ISNUMBER(SEARCH(E$1,raw[[#This Row],[active years]])),1,"")</f>
        <v/>
      </c>
      <c r="F5241" t="str">
        <f>IF(ISNUMBER(SEARCH(F$1,raw[[#This Row],[active years]])),1,"")</f>
        <v/>
      </c>
      <c r="G5241" t="str">
        <f>IF(ISNUMBER(SEARCH(G$1,raw[[#This Row],[active years]])),1,"")</f>
        <v/>
      </c>
      <c r="H5241" t="str">
        <f>IF(ISNUMBER(SEARCH(H$1,raw[[#This Row],[active years]])),1,"")</f>
        <v/>
      </c>
      <c r="I5241" t="str">
        <f>IF(ISNUMBER(SEARCH(I$1,raw[[#This Row],[active years]])),1,"")</f>
        <v/>
      </c>
      <c r="J5241" t="str">
        <f>IF(ISNUMBER(SEARCH(J$1,raw[[#This Row],[active years]])),1,"")</f>
        <v/>
      </c>
      <c r="K5241" t="str">
        <f>IF(ISNUMBER(SEARCH(K$1,raw[[#This Row],[active years]])),1,"")</f>
        <v/>
      </c>
      <c r="L5241" t="str">
        <f>IF(ISNUMBER(SEARCH(L$1,raw[[#This Row],[active years]])),1,"")</f>
        <v/>
      </c>
      <c r="M5241" t="str">
        <f>IF(ISNUMBER(SEARCH(M$1,raw[[#This Row],[active years]])),1,"")</f>
        <v/>
      </c>
      <c r="N5241" t="str">
        <f>IF(ISNUMBER(SEARCH(N$1,raw[[#This Row],[active years]])),1,"")</f>
        <v/>
      </c>
      <c r="O5241" t="str">
        <f>IF(ISNUMBER(SEARCH(O$1,raw[[#This Row],[active years]])),1,"")</f>
        <v/>
      </c>
      <c r="P5241" t="str">
        <f>IF(ISNUMBER(SEARCH(P$1,raw[[#This Row],[active years]])),1,"")</f>
        <v/>
      </c>
      <c r="Q5241" t="str">
        <f>IF(ISNUMBER(SEARCH(Q$1,raw[[#This Row],[active years]])),1,"")</f>
        <v/>
      </c>
      <c r="R5241" t="str">
        <f>IF(ISNUMBER(SEARCH(R$1,raw[[#This Row],[active years]])),1,"")</f>
        <v/>
      </c>
      <c r="S5241" t="str">
        <f>IF(ISNUMBER(SEARCH(S$1,raw[[#This Row],[active years]])),1,"")</f>
        <v/>
      </c>
      <c r="T5241" t="str">
        <f>IF(ISNUMBER(SEARCH(T$1,raw[[#This Row],[active years]])),1,"")</f>
        <v/>
      </c>
      <c r="U5241" t="str">
        <f>IF(ISNUMBER(SEARCH(U$1,raw[[#This Row],[active years]])),1,"")</f>
        <v/>
      </c>
      <c r="V5241" t="str">
        <f>IF(ISNUMBER(SEARCH(V$1,raw[[#This Row],[active years]])),1,"")</f>
        <v/>
      </c>
      <c r="W5241" t="str">
        <f>IF(ISNUMBER(SEARCH(W$1,raw[[#This Row],[active years]])),1,"")</f>
        <v/>
      </c>
      <c r="X5241" t="str">
        <f>IF(ISNUMBER(SEARCH(X$1,raw[[#This Row],[active years]])),1,"")</f>
        <v/>
      </c>
      <c r="Y5241" t="str">
        <f>IF(ISNUMBER(SEARCH(Y$1,raw[[#This Row],[active years]])),1,"")</f>
        <v/>
      </c>
      <c r="Z5241" t="str">
        <f>IF(ISNUMBER(SEARCH(Z$1,raw[[#This Row],[active years]])),1,"")</f>
        <v/>
      </c>
      <c r="AA5241">
        <f>IF(ISNUMBER(SEARCH(AA$1,raw[[#This Row],[active years]])),1,"")</f>
        <v>1</v>
      </c>
    </row>
    <row r="5242" spans="1:27" x14ac:dyDescent="0.45">
      <c r="A5242">
        <f>raw[team]</f>
        <v>6088</v>
      </c>
      <c r="B5242">
        <f>raw[rookie year]</f>
        <v>2016</v>
      </c>
      <c r="C5242" t="str">
        <f>IF(ISNUMBER(SEARCH(C$1,raw[[#This Row],[active years]])),1,"")</f>
        <v/>
      </c>
      <c r="D5242" t="str">
        <f>IF(ISNUMBER(SEARCH(D$1,raw[[#This Row],[active years]])),1,"")</f>
        <v/>
      </c>
      <c r="E5242" t="str">
        <f>IF(ISNUMBER(SEARCH(E$1,raw[[#This Row],[active years]])),1,"")</f>
        <v/>
      </c>
      <c r="F5242" t="str">
        <f>IF(ISNUMBER(SEARCH(F$1,raw[[#This Row],[active years]])),1,"")</f>
        <v/>
      </c>
      <c r="G5242" t="str">
        <f>IF(ISNUMBER(SEARCH(G$1,raw[[#This Row],[active years]])),1,"")</f>
        <v/>
      </c>
      <c r="H5242" t="str">
        <f>IF(ISNUMBER(SEARCH(H$1,raw[[#This Row],[active years]])),1,"")</f>
        <v/>
      </c>
      <c r="I5242" t="str">
        <f>IF(ISNUMBER(SEARCH(I$1,raw[[#This Row],[active years]])),1,"")</f>
        <v/>
      </c>
      <c r="J5242" t="str">
        <f>IF(ISNUMBER(SEARCH(J$1,raw[[#This Row],[active years]])),1,"")</f>
        <v/>
      </c>
      <c r="K5242" t="str">
        <f>IF(ISNUMBER(SEARCH(K$1,raw[[#This Row],[active years]])),1,"")</f>
        <v/>
      </c>
      <c r="L5242" t="str">
        <f>IF(ISNUMBER(SEARCH(L$1,raw[[#This Row],[active years]])),1,"")</f>
        <v/>
      </c>
      <c r="M5242" t="str">
        <f>IF(ISNUMBER(SEARCH(M$1,raw[[#This Row],[active years]])),1,"")</f>
        <v/>
      </c>
      <c r="N5242" t="str">
        <f>IF(ISNUMBER(SEARCH(N$1,raw[[#This Row],[active years]])),1,"")</f>
        <v/>
      </c>
      <c r="O5242" t="str">
        <f>IF(ISNUMBER(SEARCH(O$1,raw[[#This Row],[active years]])),1,"")</f>
        <v/>
      </c>
      <c r="P5242" t="str">
        <f>IF(ISNUMBER(SEARCH(P$1,raw[[#This Row],[active years]])),1,"")</f>
        <v/>
      </c>
      <c r="Q5242" t="str">
        <f>IF(ISNUMBER(SEARCH(Q$1,raw[[#This Row],[active years]])),1,"")</f>
        <v/>
      </c>
      <c r="R5242" t="str">
        <f>IF(ISNUMBER(SEARCH(R$1,raw[[#This Row],[active years]])),1,"")</f>
        <v/>
      </c>
      <c r="S5242" t="str">
        <f>IF(ISNUMBER(SEARCH(S$1,raw[[#This Row],[active years]])),1,"")</f>
        <v/>
      </c>
      <c r="T5242" t="str">
        <f>IF(ISNUMBER(SEARCH(T$1,raw[[#This Row],[active years]])),1,"")</f>
        <v/>
      </c>
      <c r="U5242" t="str">
        <f>IF(ISNUMBER(SEARCH(U$1,raw[[#This Row],[active years]])),1,"")</f>
        <v/>
      </c>
      <c r="V5242" t="str">
        <f>IF(ISNUMBER(SEARCH(V$1,raw[[#This Row],[active years]])),1,"")</f>
        <v/>
      </c>
      <c r="W5242" t="str">
        <f>IF(ISNUMBER(SEARCH(W$1,raw[[#This Row],[active years]])),1,"")</f>
        <v/>
      </c>
      <c r="X5242" t="str">
        <f>IF(ISNUMBER(SEARCH(X$1,raw[[#This Row],[active years]])),1,"")</f>
        <v/>
      </c>
      <c r="Y5242" t="str">
        <f>IF(ISNUMBER(SEARCH(Y$1,raw[[#This Row],[active years]])),1,"")</f>
        <v/>
      </c>
      <c r="Z5242" t="str">
        <f>IF(ISNUMBER(SEARCH(Z$1,raw[[#This Row],[active years]])),1,"")</f>
        <v/>
      </c>
      <c r="AA5242">
        <f>IF(ISNUMBER(SEARCH(AA$1,raw[[#This Row],[active years]])),1,"")</f>
        <v>1</v>
      </c>
    </row>
    <row r="5243" spans="1:27" x14ac:dyDescent="0.45">
      <c r="A5243">
        <f>raw[team]</f>
        <v>6089</v>
      </c>
      <c r="B5243">
        <f>raw[rookie year]</f>
        <v>2016</v>
      </c>
      <c r="C5243" t="str">
        <f>IF(ISNUMBER(SEARCH(C$1,raw[[#This Row],[active years]])),1,"")</f>
        <v/>
      </c>
      <c r="D5243" t="str">
        <f>IF(ISNUMBER(SEARCH(D$1,raw[[#This Row],[active years]])),1,"")</f>
        <v/>
      </c>
      <c r="E5243" t="str">
        <f>IF(ISNUMBER(SEARCH(E$1,raw[[#This Row],[active years]])),1,"")</f>
        <v/>
      </c>
      <c r="F5243" t="str">
        <f>IF(ISNUMBER(SEARCH(F$1,raw[[#This Row],[active years]])),1,"")</f>
        <v/>
      </c>
      <c r="G5243" t="str">
        <f>IF(ISNUMBER(SEARCH(G$1,raw[[#This Row],[active years]])),1,"")</f>
        <v/>
      </c>
      <c r="H5243" t="str">
        <f>IF(ISNUMBER(SEARCH(H$1,raw[[#This Row],[active years]])),1,"")</f>
        <v/>
      </c>
      <c r="I5243" t="str">
        <f>IF(ISNUMBER(SEARCH(I$1,raw[[#This Row],[active years]])),1,"")</f>
        <v/>
      </c>
      <c r="J5243" t="str">
        <f>IF(ISNUMBER(SEARCH(J$1,raw[[#This Row],[active years]])),1,"")</f>
        <v/>
      </c>
      <c r="K5243" t="str">
        <f>IF(ISNUMBER(SEARCH(K$1,raw[[#This Row],[active years]])),1,"")</f>
        <v/>
      </c>
      <c r="L5243" t="str">
        <f>IF(ISNUMBER(SEARCH(L$1,raw[[#This Row],[active years]])),1,"")</f>
        <v/>
      </c>
      <c r="M5243" t="str">
        <f>IF(ISNUMBER(SEARCH(M$1,raw[[#This Row],[active years]])),1,"")</f>
        <v/>
      </c>
      <c r="N5243" t="str">
        <f>IF(ISNUMBER(SEARCH(N$1,raw[[#This Row],[active years]])),1,"")</f>
        <v/>
      </c>
      <c r="O5243" t="str">
        <f>IF(ISNUMBER(SEARCH(O$1,raw[[#This Row],[active years]])),1,"")</f>
        <v/>
      </c>
      <c r="P5243" t="str">
        <f>IF(ISNUMBER(SEARCH(P$1,raw[[#This Row],[active years]])),1,"")</f>
        <v/>
      </c>
      <c r="Q5243" t="str">
        <f>IF(ISNUMBER(SEARCH(Q$1,raw[[#This Row],[active years]])),1,"")</f>
        <v/>
      </c>
      <c r="R5243" t="str">
        <f>IF(ISNUMBER(SEARCH(R$1,raw[[#This Row],[active years]])),1,"")</f>
        <v/>
      </c>
      <c r="S5243" t="str">
        <f>IF(ISNUMBER(SEARCH(S$1,raw[[#This Row],[active years]])),1,"")</f>
        <v/>
      </c>
      <c r="T5243" t="str">
        <f>IF(ISNUMBER(SEARCH(T$1,raw[[#This Row],[active years]])),1,"")</f>
        <v/>
      </c>
      <c r="U5243" t="str">
        <f>IF(ISNUMBER(SEARCH(U$1,raw[[#This Row],[active years]])),1,"")</f>
        <v/>
      </c>
      <c r="V5243" t="str">
        <f>IF(ISNUMBER(SEARCH(V$1,raw[[#This Row],[active years]])),1,"")</f>
        <v/>
      </c>
      <c r="W5243" t="str">
        <f>IF(ISNUMBER(SEARCH(W$1,raw[[#This Row],[active years]])),1,"")</f>
        <v/>
      </c>
      <c r="X5243" t="str">
        <f>IF(ISNUMBER(SEARCH(X$1,raw[[#This Row],[active years]])),1,"")</f>
        <v/>
      </c>
      <c r="Y5243" t="str">
        <f>IF(ISNUMBER(SEARCH(Y$1,raw[[#This Row],[active years]])),1,"")</f>
        <v/>
      </c>
      <c r="Z5243" t="str">
        <f>IF(ISNUMBER(SEARCH(Z$1,raw[[#This Row],[active years]])),1,"")</f>
        <v/>
      </c>
      <c r="AA5243">
        <f>IF(ISNUMBER(SEARCH(AA$1,raw[[#This Row],[active years]])),1,"")</f>
        <v>1</v>
      </c>
    </row>
    <row r="5244" spans="1:27" x14ac:dyDescent="0.45">
      <c r="A5244">
        <f>raw[team]</f>
        <v>6090</v>
      </c>
      <c r="B5244">
        <f>raw[rookie year]</f>
        <v>2016</v>
      </c>
      <c r="C5244" t="str">
        <f>IF(ISNUMBER(SEARCH(C$1,raw[[#This Row],[active years]])),1,"")</f>
        <v/>
      </c>
      <c r="D5244" t="str">
        <f>IF(ISNUMBER(SEARCH(D$1,raw[[#This Row],[active years]])),1,"")</f>
        <v/>
      </c>
      <c r="E5244" t="str">
        <f>IF(ISNUMBER(SEARCH(E$1,raw[[#This Row],[active years]])),1,"")</f>
        <v/>
      </c>
      <c r="F5244" t="str">
        <f>IF(ISNUMBER(SEARCH(F$1,raw[[#This Row],[active years]])),1,"")</f>
        <v/>
      </c>
      <c r="G5244" t="str">
        <f>IF(ISNUMBER(SEARCH(G$1,raw[[#This Row],[active years]])),1,"")</f>
        <v/>
      </c>
      <c r="H5244" t="str">
        <f>IF(ISNUMBER(SEARCH(H$1,raw[[#This Row],[active years]])),1,"")</f>
        <v/>
      </c>
      <c r="I5244" t="str">
        <f>IF(ISNUMBER(SEARCH(I$1,raw[[#This Row],[active years]])),1,"")</f>
        <v/>
      </c>
      <c r="J5244" t="str">
        <f>IF(ISNUMBER(SEARCH(J$1,raw[[#This Row],[active years]])),1,"")</f>
        <v/>
      </c>
      <c r="K5244" t="str">
        <f>IF(ISNUMBER(SEARCH(K$1,raw[[#This Row],[active years]])),1,"")</f>
        <v/>
      </c>
      <c r="L5244" t="str">
        <f>IF(ISNUMBER(SEARCH(L$1,raw[[#This Row],[active years]])),1,"")</f>
        <v/>
      </c>
      <c r="M5244" t="str">
        <f>IF(ISNUMBER(SEARCH(M$1,raw[[#This Row],[active years]])),1,"")</f>
        <v/>
      </c>
      <c r="N5244" t="str">
        <f>IF(ISNUMBER(SEARCH(N$1,raw[[#This Row],[active years]])),1,"")</f>
        <v/>
      </c>
      <c r="O5244" t="str">
        <f>IF(ISNUMBER(SEARCH(O$1,raw[[#This Row],[active years]])),1,"")</f>
        <v/>
      </c>
      <c r="P5244" t="str">
        <f>IF(ISNUMBER(SEARCH(P$1,raw[[#This Row],[active years]])),1,"")</f>
        <v/>
      </c>
      <c r="Q5244" t="str">
        <f>IF(ISNUMBER(SEARCH(Q$1,raw[[#This Row],[active years]])),1,"")</f>
        <v/>
      </c>
      <c r="R5244" t="str">
        <f>IF(ISNUMBER(SEARCH(R$1,raw[[#This Row],[active years]])),1,"")</f>
        <v/>
      </c>
      <c r="S5244" t="str">
        <f>IF(ISNUMBER(SEARCH(S$1,raw[[#This Row],[active years]])),1,"")</f>
        <v/>
      </c>
      <c r="T5244" t="str">
        <f>IF(ISNUMBER(SEARCH(T$1,raw[[#This Row],[active years]])),1,"")</f>
        <v/>
      </c>
      <c r="U5244" t="str">
        <f>IF(ISNUMBER(SEARCH(U$1,raw[[#This Row],[active years]])),1,"")</f>
        <v/>
      </c>
      <c r="V5244" t="str">
        <f>IF(ISNUMBER(SEARCH(V$1,raw[[#This Row],[active years]])),1,"")</f>
        <v/>
      </c>
      <c r="W5244" t="str">
        <f>IF(ISNUMBER(SEARCH(W$1,raw[[#This Row],[active years]])),1,"")</f>
        <v/>
      </c>
      <c r="X5244" t="str">
        <f>IF(ISNUMBER(SEARCH(X$1,raw[[#This Row],[active years]])),1,"")</f>
        <v/>
      </c>
      <c r="Y5244" t="str">
        <f>IF(ISNUMBER(SEARCH(Y$1,raw[[#This Row],[active years]])),1,"")</f>
        <v/>
      </c>
      <c r="Z5244" t="str">
        <f>IF(ISNUMBER(SEARCH(Z$1,raw[[#This Row],[active years]])),1,"")</f>
        <v/>
      </c>
      <c r="AA5244">
        <f>IF(ISNUMBER(SEARCH(AA$1,raw[[#This Row],[active years]])),1,"")</f>
        <v>1</v>
      </c>
    </row>
    <row r="5245" spans="1:27" x14ac:dyDescent="0.45">
      <c r="A5245">
        <f>raw[team]</f>
        <v>6091</v>
      </c>
      <c r="B5245">
        <f>raw[rookie year]</f>
        <v>2016</v>
      </c>
      <c r="C5245" t="str">
        <f>IF(ISNUMBER(SEARCH(C$1,raw[[#This Row],[active years]])),1,"")</f>
        <v/>
      </c>
      <c r="D5245" t="str">
        <f>IF(ISNUMBER(SEARCH(D$1,raw[[#This Row],[active years]])),1,"")</f>
        <v/>
      </c>
      <c r="E5245" t="str">
        <f>IF(ISNUMBER(SEARCH(E$1,raw[[#This Row],[active years]])),1,"")</f>
        <v/>
      </c>
      <c r="F5245" t="str">
        <f>IF(ISNUMBER(SEARCH(F$1,raw[[#This Row],[active years]])),1,"")</f>
        <v/>
      </c>
      <c r="G5245" t="str">
        <f>IF(ISNUMBER(SEARCH(G$1,raw[[#This Row],[active years]])),1,"")</f>
        <v/>
      </c>
      <c r="H5245" t="str">
        <f>IF(ISNUMBER(SEARCH(H$1,raw[[#This Row],[active years]])),1,"")</f>
        <v/>
      </c>
      <c r="I5245" t="str">
        <f>IF(ISNUMBER(SEARCH(I$1,raw[[#This Row],[active years]])),1,"")</f>
        <v/>
      </c>
      <c r="J5245" t="str">
        <f>IF(ISNUMBER(SEARCH(J$1,raw[[#This Row],[active years]])),1,"")</f>
        <v/>
      </c>
      <c r="K5245" t="str">
        <f>IF(ISNUMBER(SEARCH(K$1,raw[[#This Row],[active years]])),1,"")</f>
        <v/>
      </c>
      <c r="L5245" t="str">
        <f>IF(ISNUMBER(SEARCH(L$1,raw[[#This Row],[active years]])),1,"")</f>
        <v/>
      </c>
      <c r="M5245" t="str">
        <f>IF(ISNUMBER(SEARCH(M$1,raw[[#This Row],[active years]])),1,"")</f>
        <v/>
      </c>
      <c r="N5245" t="str">
        <f>IF(ISNUMBER(SEARCH(N$1,raw[[#This Row],[active years]])),1,"")</f>
        <v/>
      </c>
      <c r="O5245" t="str">
        <f>IF(ISNUMBER(SEARCH(O$1,raw[[#This Row],[active years]])),1,"")</f>
        <v/>
      </c>
      <c r="P5245" t="str">
        <f>IF(ISNUMBER(SEARCH(P$1,raw[[#This Row],[active years]])),1,"")</f>
        <v/>
      </c>
      <c r="Q5245" t="str">
        <f>IF(ISNUMBER(SEARCH(Q$1,raw[[#This Row],[active years]])),1,"")</f>
        <v/>
      </c>
      <c r="R5245" t="str">
        <f>IF(ISNUMBER(SEARCH(R$1,raw[[#This Row],[active years]])),1,"")</f>
        <v/>
      </c>
      <c r="S5245" t="str">
        <f>IF(ISNUMBER(SEARCH(S$1,raw[[#This Row],[active years]])),1,"")</f>
        <v/>
      </c>
      <c r="T5245" t="str">
        <f>IF(ISNUMBER(SEARCH(T$1,raw[[#This Row],[active years]])),1,"")</f>
        <v/>
      </c>
      <c r="U5245" t="str">
        <f>IF(ISNUMBER(SEARCH(U$1,raw[[#This Row],[active years]])),1,"")</f>
        <v/>
      </c>
      <c r="V5245" t="str">
        <f>IF(ISNUMBER(SEARCH(V$1,raw[[#This Row],[active years]])),1,"")</f>
        <v/>
      </c>
      <c r="W5245" t="str">
        <f>IF(ISNUMBER(SEARCH(W$1,raw[[#This Row],[active years]])),1,"")</f>
        <v/>
      </c>
      <c r="X5245" t="str">
        <f>IF(ISNUMBER(SEARCH(X$1,raw[[#This Row],[active years]])),1,"")</f>
        <v/>
      </c>
      <c r="Y5245" t="str">
        <f>IF(ISNUMBER(SEARCH(Y$1,raw[[#This Row],[active years]])),1,"")</f>
        <v/>
      </c>
      <c r="Z5245" t="str">
        <f>IF(ISNUMBER(SEARCH(Z$1,raw[[#This Row],[active years]])),1,"")</f>
        <v/>
      </c>
      <c r="AA5245">
        <f>IF(ISNUMBER(SEARCH(AA$1,raw[[#This Row],[active years]])),1,"")</f>
        <v>1</v>
      </c>
    </row>
    <row r="5246" spans="1:27" x14ac:dyDescent="0.45">
      <c r="A5246">
        <f>raw[team]</f>
        <v>6092</v>
      </c>
      <c r="B5246">
        <f>raw[rookie year]</f>
        <v>2016</v>
      </c>
      <c r="C5246" t="str">
        <f>IF(ISNUMBER(SEARCH(C$1,raw[[#This Row],[active years]])),1,"")</f>
        <v/>
      </c>
      <c r="D5246" t="str">
        <f>IF(ISNUMBER(SEARCH(D$1,raw[[#This Row],[active years]])),1,"")</f>
        <v/>
      </c>
      <c r="E5246" t="str">
        <f>IF(ISNUMBER(SEARCH(E$1,raw[[#This Row],[active years]])),1,"")</f>
        <v/>
      </c>
      <c r="F5246" t="str">
        <f>IF(ISNUMBER(SEARCH(F$1,raw[[#This Row],[active years]])),1,"")</f>
        <v/>
      </c>
      <c r="G5246" t="str">
        <f>IF(ISNUMBER(SEARCH(G$1,raw[[#This Row],[active years]])),1,"")</f>
        <v/>
      </c>
      <c r="H5246" t="str">
        <f>IF(ISNUMBER(SEARCH(H$1,raw[[#This Row],[active years]])),1,"")</f>
        <v/>
      </c>
      <c r="I5246" t="str">
        <f>IF(ISNUMBER(SEARCH(I$1,raw[[#This Row],[active years]])),1,"")</f>
        <v/>
      </c>
      <c r="J5246" t="str">
        <f>IF(ISNUMBER(SEARCH(J$1,raw[[#This Row],[active years]])),1,"")</f>
        <v/>
      </c>
      <c r="K5246" t="str">
        <f>IF(ISNUMBER(SEARCH(K$1,raw[[#This Row],[active years]])),1,"")</f>
        <v/>
      </c>
      <c r="L5246" t="str">
        <f>IF(ISNUMBER(SEARCH(L$1,raw[[#This Row],[active years]])),1,"")</f>
        <v/>
      </c>
      <c r="M5246" t="str">
        <f>IF(ISNUMBER(SEARCH(M$1,raw[[#This Row],[active years]])),1,"")</f>
        <v/>
      </c>
      <c r="N5246" t="str">
        <f>IF(ISNUMBER(SEARCH(N$1,raw[[#This Row],[active years]])),1,"")</f>
        <v/>
      </c>
      <c r="O5246" t="str">
        <f>IF(ISNUMBER(SEARCH(O$1,raw[[#This Row],[active years]])),1,"")</f>
        <v/>
      </c>
      <c r="P5246" t="str">
        <f>IF(ISNUMBER(SEARCH(P$1,raw[[#This Row],[active years]])),1,"")</f>
        <v/>
      </c>
      <c r="Q5246" t="str">
        <f>IF(ISNUMBER(SEARCH(Q$1,raw[[#This Row],[active years]])),1,"")</f>
        <v/>
      </c>
      <c r="R5246" t="str">
        <f>IF(ISNUMBER(SEARCH(R$1,raw[[#This Row],[active years]])),1,"")</f>
        <v/>
      </c>
      <c r="S5246" t="str">
        <f>IF(ISNUMBER(SEARCH(S$1,raw[[#This Row],[active years]])),1,"")</f>
        <v/>
      </c>
      <c r="T5246" t="str">
        <f>IF(ISNUMBER(SEARCH(T$1,raw[[#This Row],[active years]])),1,"")</f>
        <v/>
      </c>
      <c r="U5246" t="str">
        <f>IF(ISNUMBER(SEARCH(U$1,raw[[#This Row],[active years]])),1,"")</f>
        <v/>
      </c>
      <c r="V5246" t="str">
        <f>IF(ISNUMBER(SEARCH(V$1,raw[[#This Row],[active years]])),1,"")</f>
        <v/>
      </c>
      <c r="W5246" t="str">
        <f>IF(ISNUMBER(SEARCH(W$1,raw[[#This Row],[active years]])),1,"")</f>
        <v/>
      </c>
      <c r="X5246" t="str">
        <f>IF(ISNUMBER(SEARCH(X$1,raw[[#This Row],[active years]])),1,"")</f>
        <v/>
      </c>
      <c r="Y5246" t="str">
        <f>IF(ISNUMBER(SEARCH(Y$1,raw[[#This Row],[active years]])),1,"")</f>
        <v/>
      </c>
      <c r="Z5246" t="str">
        <f>IF(ISNUMBER(SEARCH(Z$1,raw[[#This Row],[active years]])),1,"")</f>
        <v/>
      </c>
      <c r="AA5246">
        <f>IF(ISNUMBER(SEARCH(AA$1,raw[[#This Row],[active years]])),1,"")</f>
        <v>1</v>
      </c>
    </row>
    <row r="5247" spans="1:27" x14ac:dyDescent="0.45">
      <c r="A5247">
        <f>raw[team]</f>
        <v>6093</v>
      </c>
      <c r="B5247">
        <f>raw[rookie year]</f>
        <v>2016</v>
      </c>
      <c r="C5247" t="str">
        <f>IF(ISNUMBER(SEARCH(C$1,raw[[#This Row],[active years]])),1,"")</f>
        <v/>
      </c>
      <c r="D5247" t="str">
        <f>IF(ISNUMBER(SEARCH(D$1,raw[[#This Row],[active years]])),1,"")</f>
        <v/>
      </c>
      <c r="E5247" t="str">
        <f>IF(ISNUMBER(SEARCH(E$1,raw[[#This Row],[active years]])),1,"")</f>
        <v/>
      </c>
      <c r="F5247" t="str">
        <f>IF(ISNUMBER(SEARCH(F$1,raw[[#This Row],[active years]])),1,"")</f>
        <v/>
      </c>
      <c r="G5247" t="str">
        <f>IF(ISNUMBER(SEARCH(G$1,raw[[#This Row],[active years]])),1,"")</f>
        <v/>
      </c>
      <c r="H5247" t="str">
        <f>IF(ISNUMBER(SEARCH(H$1,raw[[#This Row],[active years]])),1,"")</f>
        <v/>
      </c>
      <c r="I5247" t="str">
        <f>IF(ISNUMBER(SEARCH(I$1,raw[[#This Row],[active years]])),1,"")</f>
        <v/>
      </c>
      <c r="J5247" t="str">
        <f>IF(ISNUMBER(SEARCH(J$1,raw[[#This Row],[active years]])),1,"")</f>
        <v/>
      </c>
      <c r="K5247" t="str">
        <f>IF(ISNUMBER(SEARCH(K$1,raw[[#This Row],[active years]])),1,"")</f>
        <v/>
      </c>
      <c r="L5247" t="str">
        <f>IF(ISNUMBER(SEARCH(L$1,raw[[#This Row],[active years]])),1,"")</f>
        <v/>
      </c>
      <c r="M5247" t="str">
        <f>IF(ISNUMBER(SEARCH(M$1,raw[[#This Row],[active years]])),1,"")</f>
        <v/>
      </c>
      <c r="N5247" t="str">
        <f>IF(ISNUMBER(SEARCH(N$1,raw[[#This Row],[active years]])),1,"")</f>
        <v/>
      </c>
      <c r="O5247" t="str">
        <f>IF(ISNUMBER(SEARCH(O$1,raw[[#This Row],[active years]])),1,"")</f>
        <v/>
      </c>
      <c r="P5247" t="str">
        <f>IF(ISNUMBER(SEARCH(P$1,raw[[#This Row],[active years]])),1,"")</f>
        <v/>
      </c>
      <c r="Q5247" t="str">
        <f>IF(ISNUMBER(SEARCH(Q$1,raw[[#This Row],[active years]])),1,"")</f>
        <v/>
      </c>
      <c r="R5247" t="str">
        <f>IF(ISNUMBER(SEARCH(R$1,raw[[#This Row],[active years]])),1,"")</f>
        <v/>
      </c>
      <c r="S5247" t="str">
        <f>IF(ISNUMBER(SEARCH(S$1,raw[[#This Row],[active years]])),1,"")</f>
        <v/>
      </c>
      <c r="T5247" t="str">
        <f>IF(ISNUMBER(SEARCH(T$1,raw[[#This Row],[active years]])),1,"")</f>
        <v/>
      </c>
      <c r="U5247" t="str">
        <f>IF(ISNUMBER(SEARCH(U$1,raw[[#This Row],[active years]])),1,"")</f>
        <v/>
      </c>
      <c r="V5247" t="str">
        <f>IF(ISNUMBER(SEARCH(V$1,raw[[#This Row],[active years]])),1,"")</f>
        <v/>
      </c>
      <c r="W5247" t="str">
        <f>IF(ISNUMBER(SEARCH(W$1,raw[[#This Row],[active years]])),1,"")</f>
        <v/>
      </c>
      <c r="X5247" t="str">
        <f>IF(ISNUMBER(SEARCH(X$1,raw[[#This Row],[active years]])),1,"")</f>
        <v/>
      </c>
      <c r="Y5247" t="str">
        <f>IF(ISNUMBER(SEARCH(Y$1,raw[[#This Row],[active years]])),1,"")</f>
        <v/>
      </c>
      <c r="Z5247" t="str">
        <f>IF(ISNUMBER(SEARCH(Z$1,raw[[#This Row],[active years]])),1,"")</f>
        <v/>
      </c>
      <c r="AA5247">
        <f>IF(ISNUMBER(SEARCH(AA$1,raw[[#This Row],[active years]])),1,"")</f>
        <v>1</v>
      </c>
    </row>
    <row r="5248" spans="1:27" x14ac:dyDescent="0.45">
      <c r="A5248">
        <f>raw[team]</f>
        <v>6094</v>
      </c>
      <c r="B5248">
        <f>raw[rookie year]</f>
        <v>2016</v>
      </c>
      <c r="C5248" t="str">
        <f>IF(ISNUMBER(SEARCH(C$1,raw[[#This Row],[active years]])),1,"")</f>
        <v/>
      </c>
      <c r="D5248" t="str">
        <f>IF(ISNUMBER(SEARCH(D$1,raw[[#This Row],[active years]])),1,"")</f>
        <v/>
      </c>
      <c r="E5248" t="str">
        <f>IF(ISNUMBER(SEARCH(E$1,raw[[#This Row],[active years]])),1,"")</f>
        <v/>
      </c>
      <c r="F5248" t="str">
        <f>IF(ISNUMBER(SEARCH(F$1,raw[[#This Row],[active years]])),1,"")</f>
        <v/>
      </c>
      <c r="G5248" t="str">
        <f>IF(ISNUMBER(SEARCH(G$1,raw[[#This Row],[active years]])),1,"")</f>
        <v/>
      </c>
      <c r="H5248" t="str">
        <f>IF(ISNUMBER(SEARCH(H$1,raw[[#This Row],[active years]])),1,"")</f>
        <v/>
      </c>
      <c r="I5248" t="str">
        <f>IF(ISNUMBER(SEARCH(I$1,raw[[#This Row],[active years]])),1,"")</f>
        <v/>
      </c>
      <c r="J5248" t="str">
        <f>IF(ISNUMBER(SEARCH(J$1,raw[[#This Row],[active years]])),1,"")</f>
        <v/>
      </c>
      <c r="K5248" t="str">
        <f>IF(ISNUMBER(SEARCH(K$1,raw[[#This Row],[active years]])),1,"")</f>
        <v/>
      </c>
      <c r="L5248" t="str">
        <f>IF(ISNUMBER(SEARCH(L$1,raw[[#This Row],[active years]])),1,"")</f>
        <v/>
      </c>
      <c r="M5248" t="str">
        <f>IF(ISNUMBER(SEARCH(M$1,raw[[#This Row],[active years]])),1,"")</f>
        <v/>
      </c>
      <c r="N5248" t="str">
        <f>IF(ISNUMBER(SEARCH(N$1,raw[[#This Row],[active years]])),1,"")</f>
        <v/>
      </c>
      <c r="O5248" t="str">
        <f>IF(ISNUMBER(SEARCH(O$1,raw[[#This Row],[active years]])),1,"")</f>
        <v/>
      </c>
      <c r="P5248" t="str">
        <f>IF(ISNUMBER(SEARCH(P$1,raw[[#This Row],[active years]])),1,"")</f>
        <v/>
      </c>
      <c r="Q5248" t="str">
        <f>IF(ISNUMBER(SEARCH(Q$1,raw[[#This Row],[active years]])),1,"")</f>
        <v/>
      </c>
      <c r="R5248" t="str">
        <f>IF(ISNUMBER(SEARCH(R$1,raw[[#This Row],[active years]])),1,"")</f>
        <v/>
      </c>
      <c r="S5248" t="str">
        <f>IF(ISNUMBER(SEARCH(S$1,raw[[#This Row],[active years]])),1,"")</f>
        <v/>
      </c>
      <c r="T5248" t="str">
        <f>IF(ISNUMBER(SEARCH(T$1,raw[[#This Row],[active years]])),1,"")</f>
        <v/>
      </c>
      <c r="U5248" t="str">
        <f>IF(ISNUMBER(SEARCH(U$1,raw[[#This Row],[active years]])),1,"")</f>
        <v/>
      </c>
      <c r="V5248" t="str">
        <f>IF(ISNUMBER(SEARCH(V$1,raw[[#This Row],[active years]])),1,"")</f>
        <v/>
      </c>
      <c r="W5248" t="str">
        <f>IF(ISNUMBER(SEARCH(W$1,raw[[#This Row],[active years]])),1,"")</f>
        <v/>
      </c>
      <c r="X5248" t="str">
        <f>IF(ISNUMBER(SEARCH(X$1,raw[[#This Row],[active years]])),1,"")</f>
        <v/>
      </c>
      <c r="Y5248" t="str">
        <f>IF(ISNUMBER(SEARCH(Y$1,raw[[#This Row],[active years]])),1,"")</f>
        <v/>
      </c>
      <c r="Z5248" t="str">
        <f>IF(ISNUMBER(SEARCH(Z$1,raw[[#This Row],[active years]])),1,"")</f>
        <v/>
      </c>
      <c r="AA5248">
        <f>IF(ISNUMBER(SEARCH(AA$1,raw[[#This Row],[active years]])),1,"")</f>
        <v>1</v>
      </c>
    </row>
    <row r="5249" spans="1:27" x14ac:dyDescent="0.45">
      <c r="A5249">
        <f>raw[team]</f>
        <v>6095</v>
      </c>
      <c r="B5249">
        <f>raw[rookie year]</f>
        <v>2016</v>
      </c>
      <c r="C5249" t="str">
        <f>IF(ISNUMBER(SEARCH(C$1,raw[[#This Row],[active years]])),1,"")</f>
        <v/>
      </c>
      <c r="D5249" t="str">
        <f>IF(ISNUMBER(SEARCH(D$1,raw[[#This Row],[active years]])),1,"")</f>
        <v/>
      </c>
      <c r="E5249" t="str">
        <f>IF(ISNUMBER(SEARCH(E$1,raw[[#This Row],[active years]])),1,"")</f>
        <v/>
      </c>
      <c r="F5249" t="str">
        <f>IF(ISNUMBER(SEARCH(F$1,raw[[#This Row],[active years]])),1,"")</f>
        <v/>
      </c>
      <c r="G5249" t="str">
        <f>IF(ISNUMBER(SEARCH(G$1,raw[[#This Row],[active years]])),1,"")</f>
        <v/>
      </c>
      <c r="H5249" t="str">
        <f>IF(ISNUMBER(SEARCH(H$1,raw[[#This Row],[active years]])),1,"")</f>
        <v/>
      </c>
      <c r="I5249" t="str">
        <f>IF(ISNUMBER(SEARCH(I$1,raw[[#This Row],[active years]])),1,"")</f>
        <v/>
      </c>
      <c r="J5249" t="str">
        <f>IF(ISNUMBER(SEARCH(J$1,raw[[#This Row],[active years]])),1,"")</f>
        <v/>
      </c>
      <c r="K5249" t="str">
        <f>IF(ISNUMBER(SEARCH(K$1,raw[[#This Row],[active years]])),1,"")</f>
        <v/>
      </c>
      <c r="L5249" t="str">
        <f>IF(ISNUMBER(SEARCH(L$1,raw[[#This Row],[active years]])),1,"")</f>
        <v/>
      </c>
      <c r="M5249" t="str">
        <f>IF(ISNUMBER(SEARCH(M$1,raw[[#This Row],[active years]])),1,"")</f>
        <v/>
      </c>
      <c r="N5249" t="str">
        <f>IF(ISNUMBER(SEARCH(N$1,raw[[#This Row],[active years]])),1,"")</f>
        <v/>
      </c>
      <c r="O5249" t="str">
        <f>IF(ISNUMBER(SEARCH(O$1,raw[[#This Row],[active years]])),1,"")</f>
        <v/>
      </c>
      <c r="P5249" t="str">
        <f>IF(ISNUMBER(SEARCH(P$1,raw[[#This Row],[active years]])),1,"")</f>
        <v/>
      </c>
      <c r="Q5249" t="str">
        <f>IF(ISNUMBER(SEARCH(Q$1,raw[[#This Row],[active years]])),1,"")</f>
        <v/>
      </c>
      <c r="R5249" t="str">
        <f>IF(ISNUMBER(SEARCH(R$1,raw[[#This Row],[active years]])),1,"")</f>
        <v/>
      </c>
      <c r="S5249" t="str">
        <f>IF(ISNUMBER(SEARCH(S$1,raw[[#This Row],[active years]])),1,"")</f>
        <v/>
      </c>
      <c r="T5249" t="str">
        <f>IF(ISNUMBER(SEARCH(T$1,raw[[#This Row],[active years]])),1,"")</f>
        <v/>
      </c>
      <c r="U5249" t="str">
        <f>IF(ISNUMBER(SEARCH(U$1,raw[[#This Row],[active years]])),1,"")</f>
        <v/>
      </c>
      <c r="V5249" t="str">
        <f>IF(ISNUMBER(SEARCH(V$1,raw[[#This Row],[active years]])),1,"")</f>
        <v/>
      </c>
      <c r="W5249" t="str">
        <f>IF(ISNUMBER(SEARCH(W$1,raw[[#This Row],[active years]])),1,"")</f>
        <v/>
      </c>
      <c r="X5249" t="str">
        <f>IF(ISNUMBER(SEARCH(X$1,raw[[#This Row],[active years]])),1,"")</f>
        <v/>
      </c>
      <c r="Y5249" t="str">
        <f>IF(ISNUMBER(SEARCH(Y$1,raw[[#This Row],[active years]])),1,"")</f>
        <v/>
      </c>
      <c r="Z5249" t="str">
        <f>IF(ISNUMBER(SEARCH(Z$1,raw[[#This Row],[active years]])),1,"")</f>
        <v/>
      </c>
      <c r="AA5249">
        <f>IF(ISNUMBER(SEARCH(AA$1,raw[[#This Row],[active years]])),1,"")</f>
        <v>1</v>
      </c>
    </row>
    <row r="5250" spans="1:27" x14ac:dyDescent="0.45">
      <c r="A5250">
        <f>raw[team]</f>
        <v>6096</v>
      </c>
      <c r="B5250">
        <f>raw[rookie year]</f>
        <v>2016</v>
      </c>
      <c r="C5250" t="str">
        <f>IF(ISNUMBER(SEARCH(C$1,raw[[#This Row],[active years]])),1,"")</f>
        <v/>
      </c>
      <c r="D5250" t="str">
        <f>IF(ISNUMBER(SEARCH(D$1,raw[[#This Row],[active years]])),1,"")</f>
        <v/>
      </c>
      <c r="E5250" t="str">
        <f>IF(ISNUMBER(SEARCH(E$1,raw[[#This Row],[active years]])),1,"")</f>
        <v/>
      </c>
      <c r="F5250" t="str">
        <f>IF(ISNUMBER(SEARCH(F$1,raw[[#This Row],[active years]])),1,"")</f>
        <v/>
      </c>
      <c r="G5250" t="str">
        <f>IF(ISNUMBER(SEARCH(G$1,raw[[#This Row],[active years]])),1,"")</f>
        <v/>
      </c>
      <c r="H5250" t="str">
        <f>IF(ISNUMBER(SEARCH(H$1,raw[[#This Row],[active years]])),1,"")</f>
        <v/>
      </c>
      <c r="I5250" t="str">
        <f>IF(ISNUMBER(SEARCH(I$1,raw[[#This Row],[active years]])),1,"")</f>
        <v/>
      </c>
      <c r="J5250" t="str">
        <f>IF(ISNUMBER(SEARCH(J$1,raw[[#This Row],[active years]])),1,"")</f>
        <v/>
      </c>
      <c r="K5250" t="str">
        <f>IF(ISNUMBER(SEARCH(K$1,raw[[#This Row],[active years]])),1,"")</f>
        <v/>
      </c>
      <c r="L5250" t="str">
        <f>IF(ISNUMBER(SEARCH(L$1,raw[[#This Row],[active years]])),1,"")</f>
        <v/>
      </c>
      <c r="M5250" t="str">
        <f>IF(ISNUMBER(SEARCH(M$1,raw[[#This Row],[active years]])),1,"")</f>
        <v/>
      </c>
      <c r="N5250" t="str">
        <f>IF(ISNUMBER(SEARCH(N$1,raw[[#This Row],[active years]])),1,"")</f>
        <v/>
      </c>
      <c r="O5250" t="str">
        <f>IF(ISNUMBER(SEARCH(O$1,raw[[#This Row],[active years]])),1,"")</f>
        <v/>
      </c>
      <c r="P5250" t="str">
        <f>IF(ISNUMBER(SEARCH(P$1,raw[[#This Row],[active years]])),1,"")</f>
        <v/>
      </c>
      <c r="Q5250" t="str">
        <f>IF(ISNUMBER(SEARCH(Q$1,raw[[#This Row],[active years]])),1,"")</f>
        <v/>
      </c>
      <c r="R5250" t="str">
        <f>IF(ISNUMBER(SEARCH(R$1,raw[[#This Row],[active years]])),1,"")</f>
        <v/>
      </c>
      <c r="S5250" t="str">
        <f>IF(ISNUMBER(SEARCH(S$1,raw[[#This Row],[active years]])),1,"")</f>
        <v/>
      </c>
      <c r="T5250" t="str">
        <f>IF(ISNUMBER(SEARCH(T$1,raw[[#This Row],[active years]])),1,"")</f>
        <v/>
      </c>
      <c r="U5250" t="str">
        <f>IF(ISNUMBER(SEARCH(U$1,raw[[#This Row],[active years]])),1,"")</f>
        <v/>
      </c>
      <c r="V5250" t="str">
        <f>IF(ISNUMBER(SEARCH(V$1,raw[[#This Row],[active years]])),1,"")</f>
        <v/>
      </c>
      <c r="W5250" t="str">
        <f>IF(ISNUMBER(SEARCH(W$1,raw[[#This Row],[active years]])),1,"")</f>
        <v/>
      </c>
      <c r="X5250" t="str">
        <f>IF(ISNUMBER(SEARCH(X$1,raw[[#This Row],[active years]])),1,"")</f>
        <v/>
      </c>
      <c r="Y5250" t="str">
        <f>IF(ISNUMBER(SEARCH(Y$1,raw[[#This Row],[active years]])),1,"")</f>
        <v/>
      </c>
      <c r="Z5250" t="str">
        <f>IF(ISNUMBER(SEARCH(Z$1,raw[[#This Row],[active years]])),1,"")</f>
        <v/>
      </c>
      <c r="AA5250">
        <f>IF(ISNUMBER(SEARCH(AA$1,raw[[#This Row],[active years]])),1,"")</f>
        <v>1</v>
      </c>
    </row>
    <row r="5251" spans="1:27" x14ac:dyDescent="0.45">
      <c r="A5251">
        <f>raw[team]</f>
        <v>6097</v>
      </c>
      <c r="B5251">
        <f>raw[rookie year]</f>
        <v>2016</v>
      </c>
      <c r="C5251" t="str">
        <f>IF(ISNUMBER(SEARCH(C$1,raw[[#This Row],[active years]])),1,"")</f>
        <v/>
      </c>
      <c r="D5251" t="str">
        <f>IF(ISNUMBER(SEARCH(D$1,raw[[#This Row],[active years]])),1,"")</f>
        <v/>
      </c>
      <c r="E5251" t="str">
        <f>IF(ISNUMBER(SEARCH(E$1,raw[[#This Row],[active years]])),1,"")</f>
        <v/>
      </c>
      <c r="F5251" t="str">
        <f>IF(ISNUMBER(SEARCH(F$1,raw[[#This Row],[active years]])),1,"")</f>
        <v/>
      </c>
      <c r="G5251" t="str">
        <f>IF(ISNUMBER(SEARCH(G$1,raw[[#This Row],[active years]])),1,"")</f>
        <v/>
      </c>
      <c r="H5251" t="str">
        <f>IF(ISNUMBER(SEARCH(H$1,raw[[#This Row],[active years]])),1,"")</f>
        <v/>
      </c>
      <c r="I5251" t="str">
        <f>IF(ISNUMBER(SEARCH(I$1,raw[[#This Row],[active years]])),1,"")</f>
        <v/>
      </c>
      <c r="J5251" t="str">
        <f>IF(ISNUMBER(SEARCH(J$1,raw[[#This Row],[active years]])),1,"")</f>
        <v/>
      </c>
      <c r="K5251" t="str">
        <f>IF(ISNUMBER(SEARCH(K$1,raw[[#This Row],[active years]])),1,"")</f>
        <v/>
      </c>
      <c r="L5251" t="str">
        <f>IF(ISNUMBER(SEARCH(L$1,raw[[#This Row],[active years]])),1,"")</f>
        <v/>
      </c>
      <c r="M5251" t="str">
        <f>IF(ISNUMBER(SEARCH(M$1,raw[[#This Row],[active years]])),1,"")</f>
        <v/>
      </c>
      <c r="N5251" t="str">
        <f>IF(ISNUMBER(SEARCH(N$1,raw[[#This Row],[active years]])),1,"")</f>
        <v/>
      </c>
      <c r="O5251" t="str">
        <f>IF(ISNUMBER(SEARCH(O$1,raw[[#This Row],[active years]])),1,"")</f>
        <v/>
      </c>
      <c r="P5251" t="str">
        <f>IF(ISNUMBER(SEARCH(P$1,raw[[#This Row],[active years]])),1,"")</f>
        <v/>
      </c>
      <c r="Q5251" t="str">
        <f>IF(ISNUMBER(SEARCH(Q$1,raw[[#This Row],[active years]])),1,"")</f>
        <v/>
      </c>
      <c r="R5251" t="str">
        <f>IF(ISNUMBER(SEARCH(R$1,raw[[#This Row],[active years]])),1,"")</f>
        <v/>
      </c>
      <c r="S5251" t="str">
        <f>IF(ISNUMBER(SEARCH(S$1,raw[[#This Row],[active years]])),1,"")</f>
        <v/>
      </c>
      <c r="T5251" t="str">
        <f>IF(ISNUMBER(SEARCH(T$1,raw[[#This Row],[active years]])),1,"")</f>
        <v/>
      </c>
      <c r="U5251" t="str">
        <f>IF(ISNUMBER(SEARCH(U$1,raw[[#This Row],[active years]])),1,"")</f>
        <v/>
      </c>
      <c r="V5251" t="str">
        <f>IF(ISNUMBER(SEARCH(V$1,raw[[#This Row],[active years]])),1,"")</f>
        <v/>
      </c>
      <c r="W5251" t="str">
        <f>IF(ISNUMBER(SEARCH(W$1,raw[[#This Row],[active years]])),1,"")</f>
        <v/>
      </c>
      <c r="X5251" t="str">
        <f>IF(ISNUMBER(SEARCH(X$1,raw[[#This Row],[active years]])),1,"")</f>
        <v/>
      </c>
      <c r="Y5251" t="str">
        <f>IF(ISNUMBER(SEARCH(Y$1,raw[[#This Row],[active years]])),1,"")</f>
        <v/>
      </c>
      <c r="Z5251" t="str">
        <f>IF(ISNUMBER(SEARCH(Z$1,raw[[#This Row],[active years]])),1,"")</f>
        <v/>
      </c>
      <c r="AA5251">
        <f>IF(ISNUMBER(SEARCH(AA$1,raw[[#This Row],[active years]])),1,"")</f>
        <v>1</v>
      </c>
    </row>
    <row r="5252" spans="1:27" x14ac:dyDescent="0.45">
      <c r="A5252">
        <f>raw[team]</f>
        <v>6098</v>
      </c>
      <c r="B5252">
        <f>raw[rookie year]</f>
        <v>2016</v>
      </c>
      <c r="C5252" t="str">
        <f>IF(ISNUMBER(SEARCH(C$1,raw[[#This Row],[active years]])),1,"")</f>
        <v/>
      </c>
      <c r="D5252" t="str">
        <f>IF(ISNUMBER(SEARCH(D$1,raw[[#This Row],[active years]])),1,"")</f>
        <v/>
      </c>
      <c r="E5252" t="str">
        <f>IF(ISNUMBER(SEARCH(E$1,raw[[#This Row],[active years]])),1,"")</f>
        <v/>
      </c>
      <c r="F5252" t="str">
        <f>IF(ISNUMBER(SEARCH(F$1,raw[[#This Row],[active years]])),1,"")</f>
        <v/>
      </c>
      <c r="G5252" t="str">
        <f>IF(ISNUMBER(SEARCH(G$1,raw[[#This Row],[active years]])),1,"")</f>
        <v/>
      </c>
      <c r="H5252" t="str">
        <f>IF(ISNUMBER(SEARCH(H$1,raw[[#This Row],[active years]])),1,"")</f>
        <v/>
      </c>
      <c r="I5252" t="str">
        <f>IF(ISNUMBER(SEARCH(I$1,raw[[#This Row],[active years]])),1,"")</f>
        <v/>
      </c>
      <c r="J5252" t="str">
        <f>IF(ISNUMBER(SEARCH(J$1,raw[[#This Row],[active years]])),1,"")</f>
        <v/>
      </c>
      <c r="K5252" t="str">
        <f>IF(ISNUMBER(SEARCH(K$1,raw[[#This Row],[active years]])),1,"")</f>
        <v/>
      </c>
      <c r="L5252" t="str">
        <f>IF(ISNUMBER(SEARCH(L$1,raw[[#This Row],[active years]])),1,"")</f>
        <v/>
      </c>
      <c r="M5252" t="str">
        <f>IF(ISNUMBER(SEARCH(M$1,raw[[#This Row],[active years]])),1,"")</f>
        <v/>
      </c>
      <c r="N5252" t="str">
        <f>IF(ISNUMBER(SEARCH(N$1,raw[[#This Row],[active years]])),1,"")</f>
        <v/>
      </c>
      <c r="O5252" t="str">
        <f>IF(ISNUMBER(SEARCH(O$1,raw[[#This Row],[active years]])),1,"")</f>
        <v/>
      </c>
      <c r="P5252" t="str">
        <f>IF(ISNUMBER(SEARCH(P$1,raw[[#This Row],[active years]])),1,"")</f>
        <v/>
      </c>
      <c r="Q5252" t="str">
        <f>IF(ISNUMBER(SEARCH(Q$1,raw[[#This Row],[active years]])),1,"")</f>
        <v/>
      </c>
      <c r="R5252" t="str">
        <f>IF(ISNUMBER(SEARCH(R$1,raw[[#This Row],[active years]])),1,"")</f>
        <v/>
      </c>
      <c r="S5252" t="str">
        <f>IF(ISNUMBER(SEARCH(S$1,raw[[#This Row],[active years]])),1,"")</f>
        <v/>
      </c>
      <c r="T5252" t="str">
        <f>IF(ISNUMBER(SEARCH(T$1,raw[[#This Row],[active years]])),1,"")</f>
        <v/>
      </c>
      <c r="U5252" t="str">
        <f>IF(ISNUMBER(SEARCH(U$1,raw[[#This Row],[active years]])),1,"")</f>
        <v/>
      </c>
      <c r="V5252" t="str">
        <f>IF(ISNUMBER(SEARCH(V$1,raw[[#This Row],[active years]])),1,"")</f>
        <v/>
      </c>
      <c r="W5252" t="str">
        <f>IF(ISNUMBER(SEARCH(W$1,raw[[#This Row],[active years]])),1,"")</f>
        <v/>
      </c>
      <c r="X5252" t="str">
        <f>IF(ISNUMBER(SEARCH(X$1,raw[[#This Row],[active years]])),1,"")</f>
        <v/>
      </c>
      <c r="Y5252" t="str">
        <f>IF(ISNUMBER(SEARCH(Y$1,raw[[#This Row],[active years]])),1,"")</f>
        <v/>
      </c>
      <c r="Z5252" t="str">
        <f>IF(ISNUMBER(SEARCH(Z$1,raw[[#This Row],[active years]])),1,"")</f>
        <v/>
      </c>
      <c r="AA5252">
        <f>IF(ISNUMBER(SEARCH(AA$1,raw[[#This Row],[active years]])),1,"")</f>
        <v>1</v>
      </c>
    </row>
    <row r="5253" spans="1:27" x14ac:dyDescent="0.45">
      <c r="A5253">
        <f>raw[team]</f>
        <v>6099</v>
      </c>
      <c r="B5253">
        <f>raw[rookie year]</f>
        <v>2016</v>
      </c>
      <c r="C5253" t="str">
        <f>IF(ISNUMBER(SEARCH(C$1,raw[[#This Row],[active years]])),1,"")</f>
        <v/>
      </c>
      <c r="D5253" t="str">
        <f>IF(ISNUMBER(SEARCH(D$1,raw[[#This Row],[active years]])),1,"")</f>
        <v/>
      </c>
      <c r="E5253" t="str">
        <f>IF(ISNUMBER(SEARCH(E$1,raw[[#This Row],[active years]])),1,"")</f>
        <v/>
      </c>
      <c r="F5253" t="str">
        <f>IF(ISNUMBER(SEARCH(F$1,raw[[#This Row],[active years]])),1,"")</f>
        <v/>
      </c>
      <c r="G5253" t="str">
        <f>IF(ISNUMBER(SEARCH(G$1,raw[[#This Row],[active years]])),1,"")</f>
        <v/>
      </c>
      <c r="H5253" t="str">
        <f>IF(ISNUMBER(SEARCH(H$1,raw[[#This Row],[active years]])),1,"")</f>
        <v/>
      </c>
      <c r="I5253" t="str">
        <f>IF(ISNUMBER(SEARCH(I$1,raw[[#This Row],[active years]])),1,"")</f>
        <v/>
      </c>
      <c r="J5253" t="str">
        <f>IF(ISNUMBER(SEARCH(J$1,raw[[#This Row],[active years]])),1,"")</f>
        <v/>
      </c>
      <c r="K5253" t="str">
        <f>IF(ISNUMBER(SEARCH(K$1,raw[[#This Row],[active years]])),1,"")</f>
        <v/>
      </c>
      <c r="L5253" t="str">
        <f>IF(ISNUMBER(SEARCH(L$1,raw[[#This Row],[active years]])),1,"")</f>
        <v/>
      </c>
      <c r="M5253" t="str">
        <f>IF(ISNUMBER(SEARCH(M$1,raw[[#This Row],[active years]])),1,"")</f>
        <v/>
      </c>
      <c r="N5253" t="str">
        <f>IF(ISNUMBER(SEARCH(N$1,raw[[#This Row],[active years]])),1,"")</f>
        <v/>
      </c>
      <c r="O5253" t="str">
        <f>IF(ISNUMBER(SEARCH(O$1,raw[[#This Row],[active years]])),1,"")</f>
        <v/>
      </c>
      <c r="P5253" t="str">
        <f>IF(ISNUMBER(SEARCH(P$1,raw[[#This Row],[active years]])),1,"")</f>
        <v/>
      </c>
      <c r="Q5253" t="str">
        <f>IF(ISNUMBER(SEARCH(Q$1,raw[[#This Row],[active years]])),1,"")</f>
        <v/>
      </c>
      <c r="R5253" t="str">
        <f>IF(ISNUMBER(SEARCH(R$1,raw[[#This Row],[active years]])),1,"")</f>
        <v/>
      </c>
      <c r="S5253" t="str">
        <f>IF(ISNUMBER(SEARCH(S$1,raw[[#This Row],[active years]])),1,"")</f>
        <v/>
      </c>
      <c r="T5253" t="str">
        <f>IF(ISNUMBER(SEARCH(T$1,raw[[#This Row],[active years]])),1,"")</f>
        <v/>
      </c>
      <c r="U5253" t="str">
        <f>IF(ISNUMBER(SEARCH(U$1,raw[[#This Row],[active years]])),1,"")</f>
        <v/>
      </c>
      <c r="V5253" t="str">
        <f>IF(ISNUMBER(SEARCH(V$1,raw[[#This Row],[active years]])),1,"")</f>
        <v/>
      </c>
      <c r="W5253" t="str">
        <f>IF(ISNUMBER(SEARCH(W$1,raw[[#This Row],[active years]])),1,"")</f>
        <v/>
      </c>
      <c r="X5253" t="str">
        <f>IF(ISNUMBER(SEARCH(X$1,raw[[#This Row],[active years]])),1,"")</f>
        <v/>
      </c>
      <c r="Y5253" t="str">
        <f>IF(ISNUMBER(SEARCH(Y$1,raw[[#This Row],[active years]])),1,"")</f>
        <v/>
      </c>
      <c r="Z5253" t="str">
        <f>IF(ISNUMBER(SEARCH(Z$1,raw[[#This Row],[active years]])),1,"")</f>
        <v/>
      </c>
      <c r="AA5253">
        <f>IF(ISNUMBER(SEARCH(AA$1,raw[[#This Row],[active years]])),1,"")</f>
        <v>1</v>
      </c>
    </row>
    <row r="5254" spans="1:27" x14ac:dyDescent="0.45">
      <c r="A5254">
        <f>raw[team]</f>
        <v>6100</v>
      </c>
      <c r="B5254">
        <f>raw[rookie year]</f>
        <v>2016</v>
      </c>
      <c r="C5254" t="str">
        <f>IF(ISNUMBER(SEARCH(C$1,raw[[#This Row],[active years]])),1,"")</f>
        <v/>
      </c>
      <c r="D5254" t="str">
        <f>IF(ISNUMBER(SEARCH(D$1,raw[[#This Row],[active years]])),1,"")</f>
        <v/>
      </c>
      <c r="E5254" t="str">
        <f>IF(ISNUMBER(SEARCH(E$1,raw[[#This Row],[active years]])),1,"")</f>
        <v/>
      </c>
      <c r="F5254" t="str">
        <f>IF(ISNUMBER(SEARCH(F$1,raw[[#This Row],[active years]])),1,"")</f>
        <v/>
      </c>
      <c r="G5254" t="str">
        <f>IF(ISNUMBER(SEARCH(G$1,raw[[#This Row],[active years]])),1,"")</f>
        <v/>
      </c>
      <c r="H5254" t="str">
        <f>IF(ISNUMBER(SEARCH(H$1,raw[[#This Row],[active years]])),1,"")</f>
        <v/>
      </c>
      <c r="I5254" t="str">
        <f>IF(ISNUMBER(SEARCH(I$1,raw[[#This Row],[active years]])),1,"")</f>
        <v/>
      </c>
      <c r="J5254" t="str">
        <f>IF(ISNUMBER(SEARCH(J$1,raw[[#This Row],[active years]])),1,"")</f>
        <v/>
      </c>
      <c r="K5254" t="str">
        <f>IF(ISNUMBER(SEARCH(K$1,raw[[#This Row],[active years]])),1,"")</f>
        <v/>
      </c>
      <c r="L5254" t="str">
        <f>IF(ISNUMBER(SEARCH(L$1,raw[[#This Row],[active years]])),1,"")</f>
        <v/>
      </c>
      <c r="M5254" t="str">
        <f>IF(ISNUMBER(SEARCH(M$1,raw[[#This Row],[active years]])),1,"")</f>
        <v/>
      </c>
      <c r="N5254" t="str">
        <f>IF(ISNUMBER(SEARCH(N$1,raw[[#This Row],[active years]])),1,"")</f>
        <v/>
      </c>
      <c r="O5254" t="str">
        <f>IF(ISNUMBER(SEARCH(O$1,raw[[#This Row],[active years]])),1,"")</f>
        <v/>
      </c>
      <c r="P5254" t="str">
        <f>IF(ISNUMBER(SEARCH(P$1,raw[[#This Row],[active years]])),1,"")</f>
        <v/>
      </c>
      <c r="Q5254" t="str">
        <f>IF(ISNUMBER(SEARCH(Q$1,raw[[#This Row],[active years]])),1,"")</f>
        <v/>
      </c>
      <c r="R5254" t="str">
        <f>IF(ISNUMBER(SEARCH(R$1,raw[[#This Row],[active years]])),1,"")</f>
        <v/>
      </c>
      <c r="S5254" t="str">
        <f>IF(ISNUMBER(SEARCH(S$1,raw[[#This Row],[active years]])),1,"")</f>
        <v/>
      </c>
      <c r="T5254" t="str">
        <f>IF(ISNUMBER(SEARCH(T$1,raw[[#This Row],[active years]])),1,"")</f>
        <v/>
      </c>
      <c r="U5254" t="str">
        <f>IF(ISNUMBER(SEARCH(U$1,raw[[#This Row],[active years]])),1,"")</f>
        <v/>
      </c>
      <c r="V5254" t="str">
        <f>IF(ISNUMBER(SEARCH(V$1,raw[[#This Row],[active years]])),1,"")</f>
        <v/>
      </c>
      <c r="W5254" t="str">
        <f>IF(ISNUMBER(SEARCH(W$1,raw[[#This Row],[active years]])),1,"")</f>
        <v/>
      </c>
      <c r="X5254" t="str">
        <f>IF(ISNUMBER(SEARCH(X$1,raw[[#This Row],[active years]])),1,"")</f>
        <v/>
      </c>
      <c r="Y5254" t="str">
        <f>IF(ISNUMBER(SEARCH(Y$1,raw[[#This Row],[active years]])),1,"")</f>
        <v/>
      </c>
      <c r="Z5254" t="str">
        <f>IF(ISNUMBER(SEARCH(Z$1,raw[[#This Row],[active years]])),1,"")</f>
        <v/>
      </c>
      <c r="AA5254">
        <f>IF(ISNUMBER(SEARCH(AA$1,raw[[#This Row],[active years]])),1,"")</f>
        <v>1</v>
      </c>
    </row>
    <row r="5255" spans="1:27" x14ac:dyDescent="0.45">
      <c r="A5255">
        <f>raw[team]</f>
        <v>6101</v>
      </c>
      <c r="B5255">
        <f>raw[rookie year]</f>
        <v>2016</v>
      </c>
      <c r="C5255" t="str">
        <f>IF(ISNUMBER(SEARCH(C$1,raw[[#This Row],[active years]])),1,"")</f>
        <v/>
      </c>
      <c r="D5255" t="str">
        <f>IF(ISNUMBER(SEARCH(D$1,raw[[#This Row],[active years]])),1,"")</f>
        <v/>
      </c>
      <c r="E5255" t="str">
        <f>IF(ISNUMBER(SEARCH(E$1,raw[[#This Row],[active years]])),1,"")</f>
        <v/>
      </c>
      <c r="F5255" t="str">
        <f>IF(ISNUMBER(SEARCH(F$1,raw[[#This Row],[active years]])),1,"")</f>
        <v/>
      </c>
      <c r="G5255" t="str">
        <f>IF(ISNUMBER(SEARCH(G$1,raw[[#This Row],[active years]])),1,"")</f>
        <v/>
      </c>
      <c r="H5255" t="str">
        <f>IF(ISNUMBER(SEARCH(H$1,raw[[#This Row],[active years]])),1,"")</f>
        <v/>
      </c>
      <c r="I5255" t="str">
        <f>IF(ISNUMBER(SEARCH(I$1,raw[[#This Row],[active years]])),1,"")</f>
        <v/>
      </c>
      <c r="J5255" t="str">
        <f>IF(ISNUMBER(SEARCH(J$1,raw[[#This Row],[active years]])),1,"")</f>
        <v/>
      </c>
      <c r="K5255" t="str">
        <f>IF(ISNUMBER(SEARCH(K$1,raw[[#This Row],[active years]])),1,"")</f>
        <v/>
      </c>
      <c r="L5255" t="str">
        <f>IF(ISNUMBER(SEARCH(L$1,raw[[#This Row],[active years]])),1,"")</f>
        <v/>
      </c>
      <c r="M5255" t="str">
        <f>IF(ISNUMBER(SEARCH(M$1,raw[[#This Row],[active years]])),1,"")</f>
        <v/>
      </c>
      <c r="N5255" t="str">
        <f>IF(ISNUMBER(SEARCH(N$1,raw[[#This Row],[active years]])),1,"")</f>
        <v/>
      </c>
      <c r="O5255" t="str">
        <f>IF(ISNUMBER(SEARCH(O$1,raw[[#This Row],[active years]])),1,"")</f>
        <v/>
      </c>
      <c r="P5255" t="str">
        <f>IF(ISNUMBER(SEARCH(P$1,raw[[#This Row],[active years]])),1,"")</f>
        <v/>
      </c>
      <c r="Q5255" t="str">
        <f>IF(ISNUMBER(SEARCH(Q$1,raw[[#This Row],[active years]])),1,"")</f>
        <v/>
      </c>
      <c r="R5255" t="str">
        <f>IF(ISNUMBER(SEARCH(R$1,raw[[#This Row],[active years]])),1,"")</f>
        <v/>
      </c>
      <c r="S5255" t="str">
        <f>IF(ISNUMBER(SEARCH(S$1,raw[[#This Row],[active years]])),1,"")</f>
        <v/>
      </c>
      <c r="T5255" t="str">
        <f>IF(ISNUMBER(SEARCH(T$1,raw[[#This Row],[active years]])),1,"")</f>
        <v/>
      </c>
      <c r="U5255" t="str">
        <f>IF(ISNUMBER(SEARCH(U$1,raw[[#This Row],[active years]])),1,"")</f>
        <v/>
      </c>
      <c r="V5255" t="str">
        <f>IF(ISNUMBER(SEARCH(V$1,raw[[#This Row],[active years]])),1,"")</f>
        <v/>
      </c>
      <c r="W5255" t="str">
        <f>IF(ISNUMBER(SEARCH(W$1,raw[[#This Row],[active years]])),1,"")</f>
        <v/>
      </c>
      <c r="X5255" t="str">
        <f>IF(ISNUMBER(SEARCH(X$1,raw[[#This Row],[active years]])),1,"")</f>
        <v/>
      </c>
      <c r="Y5255" t="str">
        <f>IF(ISNUMBER(SEARCH(Y$1,raw[[#This Row],[active years]])),1,"")</f>
        <v/>
      </c>
      <c r="Z5255" t="str">
        <f>IF(ISNUMBER(SEARCH(Z$1,raw[[#This Row],[active years]])),1,"")</f>
        <v/>
      </c>
      <c r="AA5255">
        <f>IF(ISNUMBER(SEARCH(AA$1,raw[[#This Row],[active years]])),1,"")</f>
        <v>1</v>
      </c>
    </row>
    <row r="5256" spans="1:27" x14ac:dyDescent="0.45">
      <c r="A5256">
        <f>raw[team]</f>
        <v>6102</v>
      </c>
      <c r="B5256">
        <f>raw[rookie year]</f>
        <v>2016</v>
      </c>
      <c r="C5256" t="str">
        <f>IF(ISNUMBER(SEARCH(C$1,raw[[#This Row],[active years]])),1,"")</f>
        <v/>
      </c>
      <c r="D5256" t="str">
        <f>IF(ISNUMBER(SEARCH(D$1,raw[[#This Row],[active years]])),1,"")</f>
        <v/>
      </c>
      <c r="E5256" t="str">
        <f>IF(ISNUMBER(SEARCH(E$1,raw[[#This Row],[active years]])),1,"")</f>
        <v/>
      </c>
      <c r="F5256" t="str">
        <f>IF(ISNUMBER(SEARCH(F$1,raw[[#This Row],[active years]])),1,"")</f>
        <v/>
      </c>
      <c r="G5256" t="str">
        <f>IF(ISNUMBER(SEARCH(G$1,raw[[#This Row],[active years]])),1,"")</f>
        <v/>
      </c>
      <c r="H5256" t="str">
        <f>IF(ISNUMBER(SEARCH(H$1,raw[[#This Row],[active years]])),1,"")</f>
        <v/>
      </c>
      <c r="I5256" t="str">
        <f>IF(ISNUMBER(SEARCH(I$1,raw[[#This Row],[active years]])),1,"")</f>
        <v/>
      </c>
      <c r="J5256" t="str">
        <f>IF(ISNUMBER(SEARCH(J$1,raw[[#This Row],[active years]])),1,"")</f>
        <v/>
      </c>
      <c r="K5256" t="str">
        <f>IF(ISNUMBER(SEARCH(K$1,raw[[#This Row],[active years]])),1,"")</f>
        <v/>
      </c>
      <c r="L5256" t="str">
        <f>IF(ISNUMBER(SEARCH(L$1,raw[[#This Row],[active years]])),1,"")</f>
        <v/>
      </c>
      <c r="M5256" t="str">
        <f>IF(ISNUMBER(SEARCH(M$1,raw[[#This Row],[active years]])),1,"")</f>
        <v/>
      </c>
      <c r="N5256" t="str">
        <f>IF(ISNUMBER(SEARCH(N$1,raw[[#This Row],[active years]])),1,"")</f>
        <v/>
      </c>
      <c r="O5256" t="str">
        <f>IF(ISNUMBER(SEARCH(O$1,raw[[#This Row],[active years]])),1,"")</f>
        <v/>
      </c>
      <c r="P5256" t="str">
        <f>IF(ISNUMBER(SEARCH(P$1,raw[[#This Row],[active years]])),1,"")</f>
        <v/>
      </c>
      <c r="Q5256" t="str">
        <f>IF(ISNUMBER(SEARCH(Q$1,raw[[#This Row],[active years]])),1,"")</f>
        <v/>
      </c>
      <c r="R5256" t="str">
        <f>IF(ISNUMBER(SEARCH(R$1,raw[[#This Row],[active years]])),1,"")</f>
        <v/>
      </c>
      <c r="S5256" t="str">
        <f>IF(ISNUMBER(SEARCH(S$1,raw[[#This Row],[active years]])),1,"")</f>
        <v/>
      </c>
      <c r="T5256" t="str">
        <f>IF(ISNUMBER(SEARCH(T$1,raw[[#This Row],[active years]])),1,"")</f>
        <v/>
      </c>
      <c r="U5256" t="str">
        <f>IF(ISNUMBER(SEARCH(U$1,raw[[#This Row],[active years]])),1,"")</f>
        <v/>
      </c>
      <c r="V5256" t="str">
        <f>IF(ISNUMBER(SEARCH(V$1,raw[[#This Row],[active years]])),1,"")</f>
        <v/>
      </c>
      <c r="W5256" t="str">
        <f>IF(ISNUMBER(SEARCH(W$1,raw[[#This Row],[active years]])),1,"")</f>
        <v/>
      </c>
      <c r="X5256" t="str">
        <f>IF(ISNUMBER(SEARCH(X$1,raw[[#This Row],[active years]])),1,"")</f>
        <v/>
      </c>
      <c r="Y5256" t="str">
        <f>IF(ISNUMBER(SEARCH(Y$1,raw[[#This Row],[active years]])),1,"")</f>
        <v/>
      </c>
      <c r="Z5256" t="str">
        <f>IF(ISNUMBER(SEARCH(Z$1,raw[[#This Row],[active years]])),1,"")</f>
        <v/>
      </c>
      <c r="AA5256">
        <f>IF(ISNUMBER(SEARCH(AA$1,raw[[#This Row],[active years]])),1,"")</f>
        <v>1</v>
      </c>
    </row>
    <row r="5257" spans="1:27" x14ac:dyDescent="0.45">
      <c r="A5257">
        <f>raw[team]</f>
        <v>6103</v>
      </c>
      <c r="B5257">
        <f>raw[rookie year]</f>
        <v>2016</v>
      </c>
      <c r="C5257" t="str">
        <f>IF(ISNUMBER(SEARCH(C$1,raw[[#This Row],[active years]])),1,"")</f>
        <v/>
      </c>
      <c r="D5257" t="str">
        <f>IF(ISNUMBER(SEARCH(D$1,raw[[#This Row],[active years]])),1,"")</f>
        <v/>
      </c>
      <c r="E5257" t="str">
        <f>IF(ISNUMBER(SEARCH(E$1,raw[[#This Row],[active years]])),1,"")</f>
        <v/>
      </c>
      <c r="F5257" t="str">
        <f>IF(ISNUMBER(SEARCH(F$1,raw[[#This Row],[active years]])),1,"")</f>
        <v/>
      </c>
      <c r="G5257" t="str">
        <f>IF(ISNUMBER(SEARCH(G$1,raw[[#This Row],[active years]])),1,"")</f>
        <v/>
      </c>
      <c r="H5257" t="str">
        <f>IF(ISNUMBER(SEARCH(H$1,raw[[#This Row],[active years]])),1,"")</f>
        <v/>
      </c>
      <c r="I5257" t="str">
        <f>IF(ISNUMBER(SEARCH(I$1,raw[[#This Row],[active years]])),1,"")</f>
        <v/>
      </c>
      <c r="J5257" t="str">
        <f>IF(ISNUMBER(SEARCH(J$1,raw[[#This Row],[active years]])),1,"")</f>
        <v/>
      </c>
      <c r="K5257" t="str">
        <f>IF(ISNUMBER(SEARCH(K$1,raw[[#This Row],[active years]])),1,"")</f>
        <v/>
      </c>
      <c r="L5257" t="str">
        <f>IF(ISNUMBER(SEARCH(L$1,raw[[#This Row],[active years]])),1,"")</f>
        <v/>
      </c>
      <c r="M5257" t="str">
        <f>IF(ISNUMBER(SEARCH(M$1,raw[[#This Row],[active years]])),1,"")</f>
        <v/>
      </c>
      <c r="N5257" t="str">
        <f>IF(ISNUMBER(SEARCH(N$1,raw[[#This Row],[active years]])),1,"")</f>
        <v/>
      </c>
      <c r="O5257" t="str">
        <f>IF(ISNUMBER(SEARCH(O$1,raw[[#This Row],[active years]])),1,"")</f>
        <v/>
      </c>
      <c r="P5257" t="str">
        <f>IF(ISNUMBER(SEARCH(P$1,raw[[#This Row],[active years]])),1,"")</f>
        <v/>
      </c>
      <c r="Q5257" t="str">
        <f>IF(ISNUMBER(SEARCH(Q$1,raw[[#This Row],[active years]])),1,"")</f>
        <v/>
      </c>
      <c r="R5257" t="str">
        <f>IF(ISNUMBER(SEARCH(R$1,raw[[#This Row],[active years]])),1,"")</f>
        <v/>
      </c>
      <c r="S5257" t="str">
        <f>IF(ISNUMBER(SEARCH(S$1,raw[[#This Row],[active years]])),1,"")</f>
        <v/>
      </c>
      <c r="T5257" t="str">
        <f>IF(ISNUMBER(SEARCH(T$1,raw[[#This Row],[active years]])),1,"")</f>
        <v/>
      </c>
      <c r="U5257" t="str">
        <f>IF(ISNUMBER(SEARCH(U$1,raw[[#This Row],[active years]])),1,"")</f>
        <v/>
      </c>
      <c r="V5257" t="str">
        <f>IF(ISNUMBER(SEARCH(V$1,raw[[#This Row],[active years]])),1,"")</f>
        <v/>
      </c>
      <c r="W5257" t="str">
        <f>IF(ISNUMBER(SEARCH(W$1,raw[[#This Row],[active years]])),1,"")</f>
        <v/>
      </c>
      <c r="X5257" t="str">
        <f>IF(ISNUMBER(SEARCH(X$1,raw[[#This Row],[active years]])),1,"")</f>
        <v/>
      </c>
      <c r="Y5257" t="str">
        <f>IF(ISNUMBER(SEARCH(Y$1,raw[[#This Row],[active years]])),1,"")</f>
        <v/>
      </c>
      <c r="Z5257" t="str">
        <f>IF(ISNUMBER(SEARCH(Z$1,raw[[#This Row],[active years]])),1,"")</f>
        <v/>
      </c>
      <c r="AA5257">
        <f>IF(ISNUMBER(SEARCH(AA$1,raw[[#This Row],[active years]])),1,"")</f>
        <v>1</v>
      </c>
    </row>
    <row r="5258" spans="1:27" x14ac:dyDescent="0.45">
      <c r="A5258">
        <f>raw[team]</f>
        <v>6104</v>
      </c>
      <c r="B5258">
        <f>raw[rookie year]</f>
        <v>2016</v>
      </c>
      <c r="C5258" t="str">
        <f>IF(ISNUMBER(SEARCH(C$1,raw[[#This Row],[active years]])),1,"")</f>
        <v/>
      </c>
      <c r="D5258" t="str">
        <f>IF(ISNUMBER(SEARCH(D$1,raw[[#This Row],[active years]])),1,"")</f>
        <v/>
      </c>
      <c r="E5258" t="str">
        <f>IF(ISNUMBER(SEARCH(E$1,raw[[#This Row],[active years]])),1,"")</f>
        <v/>
      </c>
      <c r="F5258" t="str">
        <f>IF(ISNUMBER(SEARCH(F$1,raw[[#This Row],[active years]])),1,"")</f>
        <v/>
      </c>
      <c r="G5258" t="str">
        <f>IF(ISNUMBER(SEARCH(G$1,raw[[#This Row],[active years]])),1,"")</f>
        <v/>
      </c>
      <c r="H5258" t="str">
        <f>IF(ISNUMBER(SEARCH(H$1,raw[[#This Row],[active years]])),1,"")</f>
        <v/>
      </c>
      <c r="I5258" t="str">
        <f>IF(ISNUMBER(SEARCH(I$1,raw[[#This Row],[active years]])),1,"")</f>
        <v/>
      </c>
      <c r="J5258" t="str">
        <f>IF(ISNUMBER(SEARCH(J$1,raw[[#This Row],[active years]])),1,"")</f>
        <v/>
      </c>
      <c r="K5258" t="str">
        <f>IF(ISNUMBER(SEARCH(K$1,raw[[#This Row],[active years]])),1,"")</f>
        <v/>
      </c>
      <c r="L5258" t="str">
        <f>IF(ISNUMBER(SEARCH(L$1,raw[[#This Row],[active years]])),1,"")</f>
        <v/>
      </c>
      <c r="M5258" t="str">
        <f>IF(ISNUMBER(SEARCH(M$1,raw[[#This Row],[active years]])),1,"")</f>
        <v/>
      </c>
      <c r="N5258" t="str">
        <f>IF(ISNUMBER(SEARCH(N$1,raw[[#This Row],[active years]])),1,"")</f>
        <v/>
      </c>
      <c r="O5258" t="str">
        <f>IF(ISNUMBER(SEARCH(O$1,raw[[#This Row],[active years]])),1,"")</f>
        <v/>
      </c>
      <c r="P5258" t="str">
        <f>IF(ISNUMBER(SEARCH(P$1,raw[[#This Row],[active years]])),1,"")</f>
        <v/>
      </c>
      <c r="Q5258" t="str">
        <f>IF(ISNUMBER(SEARCH(Q$1,raw[[#This Row],[active years]])),1,"")</f>
        <v/>
      </c>
      <c r="R5258" t="str">
        <f>IF(ISNUMBER(SEARCH(R$1,raw[[#This Row],[active years]])),1,"")</f>
        <v/>
      </c>
      <c r="S5258" t="str">
        <f>IF(ISNUMBER(SEARCH(S$1,raw[[#This Row],[active years]])),1,"")</f>
        <v/>
      </c>
      <c r="T5258" t="str">
        <f>IF(ISNUMBER(SEARCH(T$1,raw[[#This Row],[active years]])),1,"")</f>
        <v/>
      </c>
      <c r="U5258" t="str">
        <f>IF(ISNUMBER(SEARCH(U$1,raw[[#This Row],[active years]])),1,"")</f>
        <v/>
      </c>
      <c r="V5258" t="str">
        <f>IF(ISNUMBER(SEARCH(V$1,raw[[#This Row],[active years]])),1,"")</f>
        <v/>
      </c>
      <c r="W5258" t="str">
        <f>IF(ISNUMBER(SEARCH(W$1,raw[[#This Row],[active years]])),1,"")</f>
        <v/>
      </c>
      <c r="X5258" t="str">
        <f>IF(ISNUMBER(SEARCH(X$1,raw[[#This Row],[active years]])),1,"")</f>
        <v/>
      </c>
      <c r="Y5258" t="str">
        <f>IF(ISNUMBER(SEARCH(Y$1,raw[[#This Row],[active years]])),1,"")</f>
        <v/>
      </c>
      <c r="Z5258" t="str">
        <f>IF(ISNUMBER(SEARCH(Z$1,raw[[#This Row],[active years]])),1,"")</f>
        <v/>
      </c>
      <c r="AA5258">
        <f>IF(ISNUMBER(SEARCH(AA$1,raw[[#This Row],[active years]])),1,"")</f>
        <v>1</v>
      </c>
    </row>
    <row r="5259" spans="1:27" x14ac:dyDescent="0.45">
      <c r="A5259">
        <f>raw[team]</f>
        <v>6105</v>
      </c>
      <c r="B5259">
        <f>raw[rookie year]</f>
        <v>2016</v>
      </c>
      <c r="C5259" t="str">
        <f>IF(ISNUMBER(SEARCH(C$1,raw[[#This Row],[active years]])),1,"")</f>
        <v/>
      </c>
      <c r="D5259" t="str">
        <f>IF(ISNUMBER(SEARCH(D$1,raw[[#This Row],[active years]])),1,"")</f>
        <v/>
      </c>
      <c r="E5259" t="str">
        <f>IF(ISNUMBER(SEARCH(E$1,raw[[#This Row],[active years]])),1,"")</f>
        <v/>
      </c>
      <c r="F5259" t="str">
        <f>IF(ISNUMBER(SEARCH(F$1,raw[[#This Row],[active years]])),1,"")</f>
        <v/>
      </c>
      <c r="G5259" t="str">
        <f>IF(ISNUMBER(SEARCH(G$1,raw[[#This Row],[active years]])),1,"")</f>
        <v/>
      </c>
      <c r="H5259" t="str">
        <f>IF(ISNUMBER(SEARCH(H$1,raw[[#This Row],[active years]])),1,"")</f>
        <v/>
      </c>
      <c r="I5259" t="str">
        <f>IF(ISNUMBER(SEARCH(I$1,raw[[#This Row],[active years]])),1,"")</f>
        <v/>
      </c>
      <c r="J5259" t="str">
        <f>IF(ISNUMBER(SEARCH(J$1,raw[[#This Row],[active years]])),1,"")</f>
        <v/>
      </c>
      <c r="K5259" t="str">
        <f>IF(ISNUMBER(SEARCH(K$1,raw[[#This Row],[active years]])),1,"")</f>
        <v/>
      </c>
      <c r="L5259" t="str">
        <f>IF(ISNUMBER(SEARCH(L$1,raw[[#This Row],[active years]])),1,"")</f>
        <v/>
      </c>
      <c r="M5259" t="str">
        <f>IF(ISNUMBER(SEARCH(M$1,raw[[#This Row],[active years]])),1,"")</f>
        <v/>
      </c>
      <c r="N5259" t="str">
        <f>IF(ISNUMBER(SEARCH(N$1,raw[[#This Row],[active years]])),1,"")</f>
        <v/>
      </c>
      <c r="O5259" t="str">
        <f>IF(ISNUMBER(SEARCH(O$1,raw[[#This Row],[active years]])),1,"")</f>
        <v/>
      </c>
      <c r="P5259" t="str">
        <f>IF(ISNUMBER(SEARCH(P$1,raw[[#This Row],[active years]])),1,"")</f>
        <v/>
      </c>
      <c r="Q5259" t="str">
        <f>IF(ISNUMBER(SEARCH(Q$1,raw[[#This Row],[active years]])),1,"")</f>
        <v/>
      </c>
      <c r="R5259" t="str">
        <f>IF(ISNUMBER(SEARCH(R$1,raw[[#This Row],[active years]])),1,"")</f>
        <v/>
      </c>
      <c r="S5259" t="str">
        <f>IF(ISNUMBER(SEARCH(S$1,raw[[#This Row],[active years]])),1,"")</f>
        <v/>
      </c>
      <c r="T5259" t="str">
        <f>IF(ISNUMBER(SEARCH(T$1,raw[[#This Row],[active years]])),1,"")</f>
        <v/>
      </c>
      <c r="U5259" t="str">
        <f>IF(ISNUMBER(SEARCH(U$1,raw[[#This Row],[active years]])),1,"")</f>
        <v/>
      </c>
      <c r="V5259" t="str">
        <f>IF(ISNUMBER(SEARCH(V$1,raw[[#This Row],[active years]])),1,"")</f>
        <v/>
      </c>
      <c r="W5259" t="str">
        <f>IF(ISNUMBER(SEARCH(W$1,raw[[#This Row],[active years]])),1,"")</f>
        <v/>
      </c>
      <c r="X5259" t="str">
        <f>IF(ISNUMBER(SEARCH(X$1,raw[[#This Row],[active years]])),1,"")</f>
        <v/>
      </c>
      <c r="Y5259" t="str">
        <f>IF(ISNUMBER(SEARCH(Y$1,raw[[#This Row],[active years]])),1,"")</f>
        <v/>
      </c>
      <c r="Z5259" t="str">
        <f>IF(ISNUMBER(SEARCH(Z$1,raw[[#This Row],[active years]])),1,"")</f>
        <v/>
      </c>
      <c r="AA5259">
        <f>IF(ISNUMBER(SEARCH(AA$1,raw[[#This Row],[active years]])),1,"")</f>
        <v>1</v>
      </c>
    </row>
    <row r="5260" spans="1:27" x14ac:dyDescent="0.45">
      <c r="A5260">
        <f>raw[team]</f>
        <v>6106</v>
      </c>
      <c r="B5260">
        <f>raw[rookie year]</f>
        <v>2016</v>
      </c>
      <c r="C5260" t="str">
        <f>IF(ISNUMBER(SEARCH(C$1,raw[[#This Row],[active years]])),1,"")</f>
        <v/>
      </c>
      <c r="D5260" t="str">
        <f>IF(ISNUMBER(SEARCH(D$1,raw[[#This Row],[active years]])),1,"")</f>
        <v/>
      </c>
      <c r="E5260" t="str">
        <f>IF(ISNUMBER(SEARCH(E$1,raw[[#This Row],[active years]])),1,"")</f>
        <v/>
      </c>
      <c r="F5260" t="str">
        <f>IF(ISNUMBER(SEARCH(F$1,raw[[#This Row],[active years]])),1,"")</f>
        <v/>
      </c>
      <c r="G5260" t="str">
        <f>IF(ISNUMBER(SEARCH(G$1,raw[[#This Row],[active years]])),1,"")</f>
        <v/>
      </c>
      <c r="H5260" t="str">
        <f>IF(ISNUMBER(SEARCH(H$1,raw[[#This Row],[active years]])),1,"")</f>
        <v/>
      </c>
      <c r="I5260" t="str">
        <f>IF(ISNUMBER(SEARCH(I$1,raw[[#This Row],[active years]])),1,"")</f>
        <v/>
      </c>
      <c r="J5260" t="str">
        <f>IF(ISNUMBER(SEARCH(J$1,raw[[#This Row],[active years]])),1,"")</f>
        <v/>
      </c>
      <c r="K5260" t="str">
        <f>IF(ISNUMBER(SEARCH(K$1,raw[[#This Row],[active years]])),1,"")</f>
        <v/>
      </c>
      <c r="L5260" t="str">
        <f>IF(ISNUMBER(SEARCH(L$1,raw[[#This Row],[active years]])),1,"")</f>
        <v/>
      </c>
      <c r="M5260" t="str">
        <f>IF(ISNUMBER(SEARCH(M$1,raw[[#This Row],[active years]])),1,"")</f>
        <v/>
      </c>
      <c r="N5260" t="str">
        <f>IF(ISNUMBER(SEARCH(N$1,raw[[#This Row],[active years]])),1,"")</f>
        <v/>
      </c>
      <c r="O5260" t="str">
        <f>IF(ISNUMBER(SEARCH(O$1,raw[[#This Row],[active years]])),1,"")</f>
        <v/>
      </c>
      <c r="P5260" t="str">
        <f>IF(ISNUMBER(SEARCH(P$1,raw[[#This Row],[active years]])),1,"")</f>
        <v/>
      </c>
      <c r="Q5260" t="str">
        <f>IF(ISNUMBER(SEARCH(Q$1,raw[[#This Row],[active years]])),1,"")</f>
        <v/>
      </c>
      <c r="R5260" t="str">
        <f>IF(ISNUMBER(SEARCH(R$1,raw[[#This Row],[active years]])),1,"")</f>
        <v/>
      </c>
      <c r="S5260" t="str">
        <f>IF(ISNUMBER(SEARCH(S$1,raw[[#This Row],[active years]])),1,"")</f>
        <v/>
      </c>
      <c r="T5260" t="str">
        <f>IF(ISNUMBER(SEARCH(T$1,raw[[#This Row],[active years]])),1,"")</f>
        <v/>
      </c>
      <c r="U5260" t="str">
        <f>IF(ISNUMBER(SEARCH(U$1,raw[[#This Row],[active years]])),1,"")</f>
        <v/>
      </c>
      <c r="V5260" t="str">
        <f>IF(ISNUMBER(SEARCH(V$1,raw[[#This Row],[active years]])),1,"")</f>
        <v/>
      </c>
      <c r="W5260" t="str">
        <f>IF(ISNUMBER(SEARCH(W$1,raw[[#This Row],[active years]])),1,"")</f>
        <v/>
      </c>
      <c r="X5260" t="str">
        <f>IF(ISNUMBER(SEARCH(X$1,raw[[#This Row],[active years]])),1,"")</f>
        <v/>
      </c>
      <c r="Y5260" t="str">
        <f>IF(ISNUMBER(SEARCH(Y$1,raw[[#This Row],[active years]])),1,"")</f>
        <v/>
      </c>
      <c r="Z5260" t="str">
        <f>IF(ISNUMBER(SEARCH(Z$1,raw[[#This Row],[active years]])),1,"")</f>
        <v/>
      </c>
      <c r="AA5260">
        <f>IF(ISNUMBER(SEARCH(AA$1,raw[[#This Row],[active years]])),1,"")</f>
        <v>1</v>
      </c>
    </row>
    <row r="5261" spans="1:27" x14ac:dyDescent="0.45">
      <c r="A5261">
        <f>raw[team]</f>
        <v>6107</v>
      </c>
      <c r="B5261">
        <f>raw[rookie year]</f>
        <v>2016</v>
      </c>
      <c r="C5261" t="str">
        <f>IF(ISNUMBER(SEARCH(C$1,raw[[#This Row],[active years]])),1,"")</f>
        <v/>
      </c>
      <c r="D5261" t="str">
        <f>IF(ISNUMBER(SEARCH(D$1,raw[[#This Row],[active years]])),1,"")</f>
        <v/>
      </c>
      <c r="E5261" t="str">
        <f>IF(ISNUMBER(SEARCH(E$1,raw[[#This Row],[active years]])),1,"")</f>
        <v/>
      </c>
      <c r="F5261" t="str">
        <f>IF(ISNUMBER(SEARCH(F$1,raw[[#This Row],[active years]])),1,"")</f>
        <v/>
      </c>
      <c r="G5261" t="str">
        <f>IF(ISNUMBER(SEARCH(G$1,raw[[#This Row],[active years]])),1,"")</f>
        <v/>
      </c>
      <c r="H5261" t="str">
        <f>IF(ISNUMBER(SEARCH(H$1,raw[[#This Row],[active years]])),1,"")</f>
        <v/>
      </c>
      <c r="I5261" t="str">
        <f>IF(ISNUMBER(SEARCH(I$1,raw[[#This Row],[active years]])),1,"")</f>
        <v/>
      </c>
      <c r="J5261" t="str">
        <f>IF(ISNUMBER(SEARCH(J$1,raw[[#This Row],[active years]])),1,"")</f>
        <v/>
      </c>
      <c r="K5261" t="str">
        <f>IF(ISNUMBER(SEARCH(K$1,raw[[#This Row],[active years]])),1,"")</f>
        <v/>
      </c>
      <c r="L5261" t="str">
        <f>IF(ISNUMBER(SEARCH(L$1,raw[[#This Row],[active years]])),1,"")</f>
        <v/>
      </c>
      <c r="M5261" t="str">
        <f>IF(ISNUMBER(SEARCH(M$1,raw[[#This Row],[active years]])),1,"")</f>
        <v/>
      </c>
      <c r="N5261" t="str">
        <f>IF(ISNUMBER(SEARCH(N$1,raw[[#This Row],[active years]])),1,"")</f>
        <v/>
      </c>
      <c r="O5261" t="str">
        <f>IF(ISNUMBER(SEARCH(O$1,raw[[#This Row],[active years]])),1,"")</f>
        <v/>
      </c>
      <c r="P5261" t="str">
        <f>IF(ISNUMBER(SEARCH(P$1,raw[[#This Row],[active years]])),1,"")</f>
        <v/>
      </c>
      <c r="Q5261" t="str">
        <f>IF(ISNUMBER(SEARCH(Q$1,raw[[#This Row],[active years]])),1,"")</f>
        <v/>
      </c>
      <c r="R5261" t="str">
        <f>IF(ISNUMBER(SEARCH(R$1,raw[[#This Row],[active years]])),1,"")</f>
        <v/>
      </c>
      <c r="S5261" t="str">
        <f>IF(ISNUMBER(SEARCH(S$1,raw[[#This Row],[active years]])),1,"")</f>
        <v/>
      </c>
      <c r="T5261" t="str">
        <f>IF(ISNUMBER(SEARCH(T$1,raw[[#This Row],[active years]])),1,"")</f>
        <v/>
      </c>
      <c r="U5261" t="str">
        <f>IF(ISNUMBER(SEARCH(U$1,raw[[#This Row],[active years]])),1,"")</f>
        <v/>
      </c>
      <c r="V5261" t="str">
        <f>IF(ISNUMBER(SEARCH(V$1,raw[[#This Row],[active years]])),1,"")</f>
        <v/>
      </c>
      <c r="W5261" t="str">
        <f>IF(ISNUMBER(SEARCH(W$1,raw[[#This Row],[active years]])),1,"")</f>
        <v/>
      </c>
      <c r="X5261" t="str">
        <f>IF(ISNUMBER(SEARCH(X$1,raw[[#This Row],[active years]])),1,"")</f>
        <v/>
      </c>
      <c r="Y5261" t="str">
        <f>IF(ISNUMBER(SEARCH(Y$1,raw[[#This Row],[active years]])),1,"")</f>
        <v/>
      </c>
      <c r="Z5261" t="str">
        <f>IF(ISNUMBER(SEARCH(Z$1,raw[[#This Row],[active years]])),1,"")</f>
        <v/>
      </c>
      <c r="AA5261">
        <f>IF(ISNUMBER(SEARCH(AA$1,raw[[#This Row],[active years]])),1,"")</f>
        <v>1</v>
      </c>
    </row>
    <row r="5262" spans="1:27" x14ac:dyDescent="0.45">
      <c r="A5262">
        <f>raw[team]</f>
        <v>6108</v>
      </c>
      <c r="B5262">
        <f>raw[rookie year]</f>
        <v>2016</v>
      </c>
      <c r="C5262" t="str">
        <f>IF(ISNUMBER(SEARCH(C$1,raw[[#This Row],[active years]])),1,"")</f>
        <v/>
      </c>
      <c r="D5262" t="str">
        <f>IF(ISNUMBER(SEARCH(D$1,raw[[#This Row],[active years]])),1,"")</f>
        <v/>
      </c>
      <c r="E5262" t="str">
        <f>IF(ISNUMBER(SEARCH(E$1,raw[[#This Row],[active years]])),1,"")</f>
        <v/>
      </c>
      <c r="F5262" t="str">
        <f>IF(ISNUMBER(SEARCH(F$1,raw[[#This Row],[active years]])),1,"")</f>
        <v/>
      </c>
      <c r="G5262" t="str">
        <f>IF(ISNUMBER(SEARCH(G$1,raw[[#This Row],[active years]])),1,"")</f>
        <v/>
      </c>
      <c r="H5262" t="str">
        <f>IF(ISNUMBER(SEARCH(H$1,raw[[#This Row],[active years]])),1,"")</f>
        <v/>
      </c>
      <c r="I5262" t="str">
        <f>IF(ISNUMBER(SEARCH(I$1,raw[[#This Row],[active years]])),1,"")</f>
        <v/>
      </c>
      <c r="J5262" t="str">
        <f>IF(ISNUMBER(SEARCH(J$1,raw[[#This Row],[active years]])),1,"")</f>
        <v/>
      </c>
      <c r="K5262" t="str">
        <f>IF(ISNUMBER(SEARCH(K$1,raw[[#This Row],[active years]])),1,"")</f>
        <v/>
      </c>
      <c r="L5262" t="str">
        <f>IF(ISNUMBER(SEARCH(L$1,raw[[#This Row],[active years]])),1,"")</f>
        <v/>
      </c>
      <c r="M5262" t="str">
        <f>IF(ISNUMBER(SEARCH(M$1,raw[[#This Row],[active years]])),1,"")</f>
        <v/>
      </c>
      <c r="N5262" t="str">
        <f>IF(ISNUMBER(SEARCH(N$1,raw[[#This Row],[active years]])),1,"")</f>
        <v/>
      </c>
      <c r="O5262" t="str">
        <f>IF(ISNUMBER(SEARCH(O$1,raw[[#This Row],[active years]])),1,"")</f>
        <v/>
      </c>
      <c r="P5262" t="str">
        <f>IF(ISNUMBER(SEARCH(P$1,raw[[#This Row],[active years]])),1,"")</f>
        <v/>
      </c>
      <c r="Q5262" t="str">
        <f>IF(ISNUMBER(SEARCH(Q$1,raw[[#This Row],[active years]])),1,"")</f>
        <v/>
      </c>
      <c r="R5262" t="str">
        <f>IF(ISNUMBER(SEARCH(R$1,raw[[#This Row],[active years]])),1,"")</f>
        <v/>
      </c>
      <c r="S5262" t="str">
        <f>IF(ISNUMBER(SEARCH(S$1,raw[[#This Row],[active years]])),1,"")</f>
        <v/>
      </c>
      <c r="T5262" t="str">
        <f>IF(ISNUMBER(SEARCH(T$1,raw[[#This Row],[active years]])),1,"")</f>
        <v/>
      </c>
      <c r="U5262" t="str">
        <f>IF(ISNUMBER(SEARCH(U$1,raw[[#This Row],[active years]])),1,"")</f>
        <v/>
      </c>
      <c r="V5262" t="str">
        <f>IF(ISNUMBER(SEARCH(V$1,raw[[#This Row],[active years]])),1,"")</f>
        <v/>
      </c>
      <c r="W5262" t="str">
        <f>IF(ISNUMBER(SEARCH(W$1,raw[[#This Row],[active years]])),1,"")</f>
        <v/>
      </c>
      <c r="X5262" t="str">
        <f>IF(ISNUMBER(SEARCH(X$1,raw[[#This Row],[active years]])),1,"")</f>
        <v/>
      </c>
      <c r="Y5262" t="str">
        <f>IF(ISNUMBER(SEARCH(Y$1,raw[[#This Row],[active years]])),1,"")</f>
        <v/>
      </c>
      <c r="Z5262" t="str">
        <f>IF(ISNUMBER(SEARCH(Z$1,raw[[#This Row],[active years]])),1,"")</f>
        <v/>
      </c>
      <c r="AA5262">
        <f>IF(ISNUMBER(SEARCH(AA$1,raw[[#This Row],[active years]])),1,"")</f>
        <v>1</v>
      </c>
    </row>
    <row r="5263" spans="1:27" x14ac:dyDescent="0.45">
      <c r="A5263">
        <f>raw[team]</f>
        <v>6109</v>
      </c>
      <c r="B5263">
        <f>raw[rookie year]</f>
        <v>2016</v>
      </c>
      <c r="C5263" t="str">
        <f>IF(ISNUMBER(SEARCH(C$1,raw[[#This Row],[active years]])),1,"")</f>
        <v/>
      </c>
      <c r="D5263" t="str">
        <f>IF(ISNUMBER(SEARCH(D$1,raw[[#This Row],[active years]])),1,"")</f>
        <v/>
      </c>
      <c r="E5263" t="str">
        <f>IF(ISNUMBER(SEARCH(E$1,raw[[#This Row],[active years]])),1,"")</f>
        <v/>
      </c>
      <c r="F5263" t="str">
        <f>IF(ISNUMBER(SEARCH(F$1,raw[[#This Row],[active years]])),1,"")</f>
        <v/>
      </c>
      <c r="G5263" t="str">
        <f>IF(ISNUMBER(SEARCH(G$1,raw[[#This Row],[active years]])),1,"")</f>
        <v/>
      </c>
      <c r="H5263" t="str">
        <f>IF(ISNUMBER(SEARCH(H$1,raw[[#This Row],[active years]])),1,"")</f>
        <v/>
      </c>
      <c r="I5263" t="str">
        <f>IF(ISNUMBER(SEARCH(I$1,raw[[#This Row],[active years]])),1,"")</f>
        <v/>
      </c>
      <c r="J5263" t="str">
        <f>IF(ISNUMBER(SEARCH(J$1,raw[[#This Row],[active years]])),1,"")</f>
        <v/>
      </c>
      <c r="K5263" t="str">
        <f>IF(ISNUMBER(SEARCH(K$1,raw[[#This Row],[active years]])),1,"")</f>
        <v/>
      </c>
      <c r="L5263" t="str">
        <f>IF(ISNUMBER(SEARCH(L$1,raw[[#This Row],[active years]])),1,"")</f>
        <v/>
      </c>
      <c r="M5263" t="str">
        <f>IF(ISNUMBER(SEARCH(M$1,raw[[#This Row],[active years]])),1,"")</f>
        <v/>
      </c>
      <c r="N5263" t="str">
        <f>IF(ISNUMBER(SEARCH(N$1,raw[[#This Row],[active years]])),1,"")</f>
        <v/>
      </c>
      <c r="O5263" t="str">
        <f>IF(ISNUMBER(SEARCH(O$1,raw[[#This Row],[active years]])),1,"")</f>
        <v/>
      </c>
      <c r="P5263" t="str">
        <f>IF(ISNUMBER(SEARCH(P$1,raw[[#This Row],[active years]])),1,"")</f>
        <v/>
      </c>
      <c r="Q5263" t="str">
        <f>IF(ISNUMBER(SEARCH(Q$1,raw[[#This Row],[active years]])),1,"")</f>
        <v/>
      </c>
      <c r="R5263" t="str">
        <f>IF(ISNUMBER(SEARCH(R$1,raw[[#This Row],[active years]])),1,"")</f>
        <v/>
      </c>
      <c r="S5263" t="str">
        <f>IF(ISNUMBER(SEARCH(S$1,raw[[#This Row],[active years]])),1,"")</f>
        <v/>
      </c>
      <c r="T5263" t="str">
        <f>IF(ISNUMBER(SEARCH(T$1,raw[[#This Row],[active years]])),1,"")</f>
        <v/>
      </c>
      <c r="U5263" t="str">
        <f>IF(ISNUMBER(SEARCH(U$1,raw[[#This Row],[active years]])),1,"")</f>
        <v/>
      </c>
      <c r="V5263" t="str">
        <f>IF(ISNUMBER(SEARCH(V$1,raw[[#This Row],[active years]])),1,"")</f>
        <v/>
      </c>
      <c r="W5263" t="str">
        <f>IF(ISNUMBER(SEARCH(W$1,raw[[#This Row],[active years]])),1,"")</f>
        <v/>
      </c>
      <c r="X5263" t="str">
        <f>IF(ISNUMBER(SEARCH(X$1,raw[[#This Row],[active years]])),1,"")</f>
        <v/>
      </c>
      <c r="Y5263" t="str">
        <f>IF(ISNUMBER(SEARCH(Y$1,raw[[#This Row],[active years]])),1,"")</f>
        <v/>
      </c>
      <c r="Z5263" t="str">
        <f>IF(ISNUMBER(SEARCH(Z$1,raw[[#This Row],[active years]])),1,"")</f>
        <v/>
      </c>
      <c r="AA5263">
        <f>IF(ISNUMBER(SEARCH(AA$1,raw[[#This Row],[active years]])),1,"")</f>
        <v>1</v>
      </c>
    </row>
    <row r="5264" spans="1:27" x14ac:dyDescent="0.45">
      <c r="A5264">
        <f>raw[team]</f>
        <v>6110</v>
      </c>
      <c r="B5264">
        <f>raw[rookie year]</f>
        <v>2016</v>
      </c>
      <c r="C5264" t="str">
        <f>IF(ISNUMBER(SEARCH(C$1,raw[[#This Row],[active years]])),1,"")</f>
        <v/>
      </c>
      <c r="D5264" t="str">
        <f>IF(ISNUMBER(SEARCH(D$1,raw[[#This Row],[active years]])),1,"")</f>
        <v/>
      </c>
      <c r="E5264" t="str">
        <f>IF(ISNUMBER(SEARCH(E$1,raw[[#This Row],[active years]])),1,"")</f>
        <v/>
      </c>
      <c r="F5264" t="str">
        <f>IF(ISNUMBER(SEARCH(F$1,raw[[#This Row],[active years]])),1,"")</f>
        <v/>
      </c>
      <c r="G5264" t="str">
        <f>IF(ISNUMBER(SEARCH(G$1,raw[[#This Row],[active years]])),1,"")</f>
        <v/>
      </c>
      <c r="H5264" t="str">
        <f>IF(ISNUMBER(SEARCH(H$1,raw[[#This Row],[active years]])),1,"")</f>
        <v/>
      </c>
      <c r="I5264" t="str">
        <f>IF(ISNUMBER(SEARCH(I$1,raw[[#This Row],[active years]])),1,"")</f>
        <v/>
      </c>
      <c r="J5264" t="str">
        <f>IF(ISNUMBER(SEARCH(J$1,raw[[#This Row],[active years]])),1,"")</f>
        <v/>
      </c>
      <c r="K5264" t="str">
        <f>IF(ISNUMBER(SEARCH(K$1,raw[[#This Row],[active years]])),1,"")</f>
        <v/>
      </c>
      <c r="L5264" t="str">
        <f>IF(ISNUMBER(SEARCH(L$1,raw[[#This Row],[active years]])),1,"")</f>
        <v/>
      </c>
      <c r="M5264" t="str">
        <f>IF(ISNUMBER(SEARCH(M$1,raw[[#This Row],[active years]])),1,"")</f>
        <v/>
      </c>
      <c r="N5264" t="str">
        <f>IF(ISNUMBER(SEARCH(N$1,raw[[#This Row],[active years]])),1,"")</f>
        <v/>
      </c>
      <c r="O5264" t="str">
        <f>IF(ISNUMBER(SEARCH(O$1,raw[[#This Row],[active years]])),1,"")</f>
        <v/>
      </c>
      <c r="P5264" t="str">
        <f>IF(ISNUMBER(SEARCH(P$1,raw[[#This Row],[active years]])),1,"")</f>
        <v/>
      </c>
      <c r="Q5264" t="str">
        <f>IF(ISNUMBER(SEARCH(Q$1,raw[[#This Row],[active years]])),1,"")</f>
        <v/>
      </c>
      <c r="R5264" t="str">
        <f>IF(ISNUMBER(SEARCH(R$1,raw[[#This Row],[active years]])),1,"")</f>
        <v/>
      </c>
      <c r="S5264" t="str">
        <f>IF(ISNUMBER(SEARCH(S$1,raw[[#This Row],[active years]])),1,"")</f>
        <v/>
      </c>
      <c r="T5264" t="str">
        <f>IF(ISNUMBER(SEARCH(T$1,raw[[#This Row],[active years]])),1,"")</f>
        <v/>
      </c>
      <c r="U5264" t="str">
        <f>IF(ISNUMBER(SEARCH(U$1,raw[[#This Row],[active years]])),1,"")</f>
        <v/>
      </c>
      <c r="V5264" t="str">
        <f>IF(ISNUMBER(SEARCH(V$1,raw[[#This Row],[active years]])),1,"")</f>
        <v/>
      </c>
      <c r="W5264" t="str">
        <f>IF(ISNUMBER(SEARCH(W$1,raw[[#This Row],[active years]])),1,"")</f>
        <v/>
      </c>
      <c r="X5264" t="str">
        <f>IF(ISNUMBER(SEARCH(X$1,raw[[#This Row],[active years]])),1,"")</f>
        <v/>
      </c>
      <c r="Y5264" t="str">
        <f>IF(ISNUMBER(SEARCH(Y$1,raw[[#This Row],[active years]])),1,"")</f>
        <v/>
      </c>
      <c r="Z5264" t="str">
        <f>IF(ISNUMBER(SEARCH(Z$1,raw[[#This Row],[active years]])),1,"")</f>
        <v/>
      </c>
      <c r="AA5264">
        <f>IF(ISNUMBER(SEARCH(AA$1,raw[[#This Row],[active years]])),1,"")</f>
        <v>1</v>
      </c>
    </row>
    <row r="5265" spans="1:27" x14ac:dyDescent="0.45">
      <c r="A5265">
        <f>raw[team]</f>
        <v>6111</v>
      </c>
      <c r="B5265">
        <f>raw[rookie year]</f>
        <v>2016</v>
      </c>
      <c r="C5265" t="str">
        <f>IF(ISNUMBER(SEARCH(C$1,raw[[#This Row],[active years]])),1,"")</f>
        <v/>
      </c>
      <c r="D5265" t="str">
        <f>IF(ISNUMBER(SEARCH(D$1,raw[[#This Row],[active years]])),1,"")</f>
        <v/>
      </c>
      <c r="E5265" t="str">
        <f>IF(ISNUMBER(SEARCH(E$1,raw[[#This Row],[active years]])),1,"")</f>
        <v/>
      </c>
      <c r="F5265" t="str">
        <f>IF(ISNUMBER(SEARCH(F$1,raw[[#This Row],[active years]])),1,"")</f>
        <v/>
      </c>
      <c r="G5265" t="str">
        <f>IF(ISNUMBER(SEARCH(G$1,raw[[#This Row],[active years]])),1,"")</f>
        <v/>
      </c>
      <c r="H5265" t="str">
        <f>IF(ISNUMBER(SEARCH(H$1,raw[[#This Row],[active years]])),1,"")</f>
        <v/>
      </c>
      <c r="I5265" t="str">
        <f>IF(ISNUMBER(SEARCH(I$1,raw[[#This Row],[active years]])),1,"")</f>
        <v/>
      </c>
      <c r="J5265" t="str">
        <f>IF(ISNUMBER(SEARCH(J$1,raw[[#This Row],[active years]])),1,"")</f>
        <v/>
      </c>
      <c r="K5265" t="str">
        <f>IF(ISNUMBER(SEARCH(K$1,raw[[#This Row],[active years]])),1,"")</f>
        <v/>
      </c>
      <c r="L5265" t="str">
        <f>IF(ISNUMBER(SEARCH(L$1,raw[[#This Row],[active years]])),1,"")</f>
        <v/>
      </c>
      <c r="M5265" t="str">
        <f>IF(ISNUMBER(SEARCH(M$1,raw[[#This Row],[active years]])),1,"")</f>
        <v/>
      </c>
      <c r="N5265" t="str">
        <f>IF(ISNUMBER(SEARCH(N$1,raw[[#This Row],[active years]])),1,"")</f>
        <v/>
      </c>
      <c r="O5265" t="str">
        <f>IF(ISNUMBER(SEARCH(O$1,raw[[#This Row],[active years]])),1,"")</f>
        <v/>
      </c>
      <c r="P5265" t="str">
        <f>IF(ISNUMBER(SEARCH(P$1,raw[[#This Row],[active years]])),1,"")</f>
        <v/>
      </c>
      <c r="Q5265" t="str">
        <f>IF(ISNUMBER(SEARCH(Q$1,raw[[#This Row],[active years]])),1,"")</f>
        <v/>
      </c>
      <c r="R5265" t="str">
        <f>IF(ISNUMBER(SEARCH(R$1,raw[[#This Row],[active years]])),1,"")</f>
        <v/>
      </c>
      <c r="S5265" t="str">
        <f>IF(ISNUMBER(SEARCH(S$1,raw[[#This Row],[active years]])),1,"")</f>
        <v/>
      </c>
      <c r="T5265" t="str">
        <f>IF(ISNUMBER(SEARCH(T$1,raw[[#This Row],[active years]])),1,"")</f>
        <v/>
      </c>
      <c r="U5265" t="str">
        <f>IF(ISNUMBER(SEARCH(U$1,raw[[#This Row],[active years]])),1,"")</f>
        <v/>
      </c>
      <c r="V5265" t="str">
        <f>IF(ISNUMBER(SEARCH(V$1,raw[[#This Row],[active years]])),1,"")</f>
        <v/>
      </c>
      <c r="W5265" t="str">
        <f>IF(ISNUMBER(SEARCH(W$1,raw[[#This Row],[active years]])),1,"")</f>
        <v/>
      </c>
      <c r="X5265" t="str">
        <f>IF(ISNUMBER(SEARCH(X$1,raw[[#This Row],[active years]])),1,"")</f>
        <v/>
      </c>
      <c r="Y5265" t="str">
        <f>IF(ISNUMBER(SEARCH(Y$1,raw[[#This Row],[active years]])),1,"")</f>
        <v/>
      </c>
      <c r="Z5265" t="str">
        <f>IF(ISNUMBER(SEARCH(Z$1,raw[[#This Row],[active years]])),1,"")</f>
        <v/>
      </c>
      <c r="AA5265">
        <f>IF(ISNUMBER(SEARCH(AA$1,raw[[#This Row],[active years]])),1,"")</f>
        <v>1</v>
      </c>
    </row>
    <row r="5266" spans="1:27" x14ac:dyDescent="0.45">
      <c r="A5266">
        <f>raw[team]</f>
        <v>6112</v>
      </c>
      <c r="B5266">
        <f>raw[rookie year]</f>
        <v>2016</v>
      </c>
      <c r="C5266" t="str">
        <f>IF(ISNUMBER(SEARCH(C$1,raw[[#This Row],[active years]])),1,"")</f>
        <v/>
      </c>
      <c r="D5266" t="str">
        <f>IF(ISNUMBER(SEARCH(D$1,raw[[#This Row],[active years]])),1,"")</f>
        <v/>
      </c>
      <c r="E5266" t="str">
        <f>IF(ISNUMBER(SEARCH(E$1,raw[[#This Row],[active years]])),1,"")</f>
        <v/>
      </c>
      <c r="F5266" t="str">
        <f>IF(ISNUMBER(SEARCH(F$1,raw[[#This Row],[active years]])),1,"")</f>
        <v/>
      </c>
      <c r="G5266" t="str">
        <f>IF(ISNUMBER(SEARCH(G$1,raw[[#This Row],[active years]])),1,"")</f>
        <v/>
      </c>
      <c r="H5266" t="str">
        <f>IF(ISNUMBER(SEARCH(H$1,raw[[#This Row],[active years]])),1,"")</f>
        <v/>
      </c>
      <c r="I5266" t="str">
        <f>IF(ISNUMBER(SEARCH(I$1,raw[[#This Row],[active years]])),1,"")</f>
        <v/>
      </c>
      <c r="J5266" t="str">
        <f>IF(ISNUMBER(SEARCH(J$1,raw[[#This Row],[active years]])),1,"")</f>
        <v/>
      </c>
      <c r="K5266" t="str">
        <f>IF(ISNUMBER(SEARCH(K$1,raw[[#This Row],[active years]])),1,"")</f>
        <v/>
      </c>
      <c r="L5266" t="str">
        <f>IF(ISNUMBER(SEARCH(L$1,raw[[#This Row],[active years]])),1,"")</f>
        <v/>
      </c>
      <c r="M5266" t="str">
        <f>IF(ISNUMBER(SEARCH(M$1,raw[[#This Row],[active years]])),1,"")</f>
        <v/>
      </c>
      <c r="N5266" t="str">
        <f>IF(ISNUMBER(SEARCH(N$1,raw[[#This Row],[active years]])),1,"")</f>
        <v/>
      </c>
      <c r="O5266" t="str">
        <f>IF(ISNUMBER(SEARCH(O$1,raw[[#This Row],[active years]])),1,"")</f>
        <v/>
      </c>
      <c r="P5266" t="str">
        <f>IF(ISNUMBER(SEARCH(P$1,raw[[#This Row],[active years]])),1,"")</f>
        <v/>
      </c>
      <c r="Q5266" t="str">
        <f>IF(ISNUMBER(SEARCH(Q$1,raw[[#This Row],[active years]])),1,"")</f>
        <v/>
      </c>
      <c r="R5266" t="str">
        <f>IF(ISNUMBER(SEARCH(R$1,raw[[#This Row],[active years]])),1,"")</f>
        <v/>
      </c>
      <c r="S5266" t="str">
        <f>IF(ISNUMBER(SEARCH(S$1,raw[[#This Row],[active years]])),1,"")</f>
        <v/>
      </c>
      <c r="T5266" t="str">
        <f>IF(ISNUMBER(SEARCH(T$1,raw[[#This Row],[active years]])),1,"")</f>
        <v/>
      </c>
      <c r="U5266" t="str">
        <f>IF(ISNUMBER(SEARCH(U$1,raw[[#This Row],[active years]])),1,"")</f>
        <v/>
      </c>
      <c r="V5266" t="str">
        <f>IF(ISNUMBER(SEARCH(V$1,raw[[#This Row],[active years]])),1,"")</f>
        <v/>
      </c>
      <c r="W5266" t="str">
        <f>IF(ISNUMBER(SEARCH(W$1,raw[[#This Row],[active years]])),1,"")</f>
        <v/>
      </c>
      <c r="X5266" t="str">
        <f>IF(ISNUMBER(SEARCH(X$1,raw[[#This Row],[active years]])),1,"")</f>
        <v/>
      </c>
      <c r="Y5266" t="str">
        <f>IF(ISNUMBER(SEARCH(Y$1,raw[[#This Row],[active years]])),1,"")</f>
        <v/>
      </c>
      <c r="Z5266" t="str">
        <f>IF(ISNUMBER(SEARCH(Z$1,raw[[#This Row],[active years]])),1,"")</f>
        <v/>
      </c>
      <c r="AA5266">
        <f>IF(ISNUMBER(SEARCH(AA$1,raw[[#This Row],[active years]])),1,"")</f>
        <v>1</v>
      </c>
    </row>
    <row r="5267" spans="1:27" x14ac:dyDescent="0.45">
      <c r="A5267">
        <f>raw[team]</f>
        <v>6113</v>
      </c>
      <c r="B5267">
        <f>raw[rookie year]</f>
        <v>2016</v>
      </c>
      <c r="C5267" t="str">
        <f>IF(ISNUMBER(SEARCH(C$1,raw[[#This Row],[active years]])),1,"")</f>
        <v/>
      </c>
      <c r="D5267" t="str">
        <f>IF(ISNUMBER(SEARCH(D$1,raw[[#This Row],[active years]])),1,"")</f>
        <v/>
      </c>
      <c r="E5267" t="str">
        <f>IF(ISNUMBER(SEARCH(E$1,raw[[#This Row],[active years]])),1,"")</f>
        <v/>
      </c>
      <c r="F5267" t="str">
        <f>IF(ISNUMBER(SEARCH(F$1,raw[[#This Row],[active years]])),1,"")</f>
        <v/>
      </c>
      <c r="G5267" t="str">
        <f>IF(ISNUMBER(SEARCH(G$1,raw[[#This Row],[active years]])),1,"")</f>
        <v/>
      </c>
      <c r="H5267" t="str">
        <f>IF(ISNUMBER(SEARCH(H$1,raw[[#This Row],[active years]])),1,"")</f>
        <v/>
      </c>
      <c r="I5267" t="str">
        <f>IF(ISNUMBER(SEARCH(I$1,raw[[#This Row],[active years]])),1,"")</f>
        <v/>
      </c>
      <c r="J5267" t="str">
        <f>IF(ISNUMBER(SEARCH(J$1,raw[[#This Row],[active years]])),1,"")</f>
        <v/>
      </c>
      <c r="K5267" t="str">
        <f>IF(ISNUMBER(SEARCH(K$1,raw[[#This Row],[active years]])),1,"")</f>
        <v/>
      </c>
      <c r="L5267" t="str">
        <f>IF(ISNUMBER(SEARCH(L$1,raw[[#This Row],[active years]])),1,"")</f>
        <v/>
      </c>
      <c r="M5267" t="str">
        <f>IF(ISNUMBER(SEARCH(M$1,raw[[#This Row],[active years]])),1,"")</f>
        <v/>
      </c>
      <c r="N5267" t="str">
        <f>IF(ISNUMBER(SEARCH(N$1,raw[[#This Row],[active years]])),1,"")</f>
        <v/>
      </c>
      <c r="O5267" t="str">
        <f>IF(ISNUMBER(SEARCH(O$1,raw[[#This Row],[active years]])),1,"")</f>
        <v/>
      </c>
      <c r="P5267" t="str">
        <f>IF(ISNUMBER(SEARCH(P$1,raw[[#This Row],[active years]])),1,"")</f>
        <v/>
      </c>
      <c r="Q5267" t="str">
        <f>IF(ISNUMBER(SEARCH(Q$1,raw[[#This Row],[active years]])),1,"")</f>
        <v/>
      </c>
      <c r="R5267" t="str">
        <f>IF(ISNUMBER(SEARCH(R$1,raw[[#This Row],[active years]])),1,"")</f>
        <v/>
      </c>
      <c r="S5267" t="str">
        <f>IF(ISNUMBER(SEARCH(S$1,raw[[#This Row],[active years]])),1,"")</f>
        <v/>
      </c>
      <c r="T5267" t="str">
        <f>IF(ISNUMBER(SEARCH(T$1,raw[[#This Row],[active years]])),1,"")</f>
        <v/>
      </c>
      <c r="U5267" t="str">
        <f>IF(ISNUMBER(SEARCH(U$1,raw[[#This Row],[active years]])),1,"")</f>
        <v/>
      </c>
      <c r="V5267" t="str">
        <f>IF(ISNUMBER(SEARCH(V$1,raw[[#This Row],[active years]])),1,"")</f>
        <v/>
      </c>
      <c r="W5267" t="str">
        <f>IF(ISNUMBER(SEARCH(W$1,raw[[#This Row],[active years]])),1,"")</f>
        <v/>
      </c>
      <c r="X5267" t="str">
        <f>IF(ISNUMBER(SEARCH(X$1,raw[[#This Row],[active years]])),1,"")</f>
        <v/>
      </c>
      <c r="Y5267" t="str">
        <f>IF(ISNUMBER(SEARCH(Y$1,raw[[#This Row],[active years]])),1,"")</f>
        <v/>
      </c>
      <c r="Z5267" t="str">
        <f>IF(ISNUMBER(SEARCH(Z$1,raw[[#This Row],[active years]])),1,"")</f>
        <v/>
      </c>
      <c r="AA5267">
        <f>IF(ISNUMBER(SEARCH(AA$1,raw[[#This Row],[active years]])),1,"")</f>
        <v>1</v>
      </c>
    </row>
    <row r="5268" spans="1:27" x14ac:dyDescent="0.45">
      <c r="A5268">
        <f>raw[team]</f>
        <v>6114</v>
      </c>
      <c r="B5268">
        <f>raw[rookie year]</f>
        <v>2016</v>
      </c>
      <c r="C5268" t="str">
        <f>IF(ISNUMBER(SEARCH(C$1,raw[[#This Row],[active years]])),1,"")</f>
        <v/>
      </c>
      <c r="D5268" t="str">
        <f>IF(ISNUMBER(SEARCH(D$1,raw[[#This Row],[active years]])),1,"")</f>
        <v/>
      </c>
      <c r="E5268" t="str">
        <f>IF(ISNUMBER(SEARCH(E$1,raw[[#This Row],[active years]])),1,"")</f>
        <v/>
      </c>
      <c r="F5268" t="str">
        <f>IF(ISNUMBER(SEARCH(F$1,raw[[#This Row],[active years]])),1,"")</f>
        <v/>
      </c>
      <c r="G5268" t="str">
        <f>IF(ISNUMBER(SEARCH(G$1,raw[[#This Row],[active years]])),1,"")</f>
        <v/>
      </c>
      <c r="H5268" t="str">
        <f>IF(ISNUMBER(SEARCH(H$1,raw[[#This Row],[active years]])),1,"")</f>
        <v/>
      </c>
      <c r="I5268" t="str">
        <f>IF(ISNUMBER(SEARCH(I$1,raw[[#This Row],[active years]])),1,"")</f>
        <v/>
      </c>
      <c r="J5268" t="str">
        <f>IF(ISNUMBER(SEARCH(J$1,raw[[#This Row],[active years]])),1,"")</f>
        <v/>
      </c>
      <c r="K5268" t="str">
        <f>IF(ISNUMBER(SEARCH(K$1,raw[[#This Row],[active years]])),1,"")</f>
        <v/>
      </c>
      <c r="L5268" t="str">
        <f>IF(ISNUMBER(SEARCH(L$1,raw[[#This Row],[active years]])),1,"")</f>
        <v/>
      </c>
      <c r="M5268" t="str">
        <f>IF(ISNUMBER(SEARCH(M$1,raw[[#This Row],[active years]])),1,"")</f>
        <v/>
      </c>
      <c r="N5268" t="str">
        <f>IF(ISNUMBER(SEARCH(N$1,raw[[#This Row],[active years]])),1,"")</f>
        <v/>
      </c>
      <c r="O5268" t="str">
        <f>IF(ISNUMBER(SEARCH(O$1,raw[[#This Row],[active years]])),1,"")</f>
        <v/>
      </c>
      <c r="P5268" t="str">
        <f>IF(ISNUMBER(SEARCH(P$1,raw[[#This Row],[active years]])),1,"")</f>
        <v/>
      </c>
      <c r="Q5268" t="str">
        <f>IF(ISNUMBER(SEARCH(Q$1,raw[[#This Row],[active years]])),1,"")</f>
        <v/>
      </c>
      <c r="R5268" t="str">
        <f>IF(ISNUMBER(SEARCH(R$1,raw[[#This Row],[active years]])),1,"")</f>
        <v/>
      </c>
      <c r="S5268" t="str">
        <f>IF(ISNUMBER(SEARCH(S$1,raw[[#This Row],[active years]])),1,"")</f>
        <v/>
      </c>
      <c r="T5268" t="str">
        <f>IF(ISNUMBER(SEARCH(T$1,raw[[#This Row],[active years]])),1,"")</f>
        <v/>
      </c>
      <c r="U5268" t="str">
        <f>IF(ISNUMBER(SEARCH(U$1,raw[[#This Row],[active years]])),1,"")</f>
        <v/>
      </c>
      <c r="V5268" t="str">
        <f>IF(ISNUMBER(SEARCH(V$1,raw[[#This Row],[active years]])),1,"")</f>
        <v/>
      </c>
      <c r="W5268" t="str">
        <f>IF(ISNUMBER(SEARCH(W$1,raw[[#This Row],[active years]])),1,"")</f>
        <v/>
      </c>
      <c r="X5268" t="str">
        <f>IF(ISNUMBER(SEARCH(X$1,raw[[#This Row],[active years]])),1,"")</f>
        <v/>
      </c>
      <c r="Y5268" t="str">
        <f>IF(ISNUMBER(SEARCH(Y$1,raw[[#This Row],[active years]])),1,"")</f>
        <v/>
      </c>
      <c r="Z5268" t="str">
        <f>IF(ISNUMBER(SEARCH(Z$1,raw[[#This Row],[active years]])),1,"")</f>
        <v/>
      </c>
      <c r="AA5268">
        <f>IF(ISNUMBER(SEARCH(AA$1,raw[[#This Row],[active years]])),1,"")</f>
        <v>1</v>
      </c>
    </row>
    <row r="5269" spans="1:27" x14ac:dyDescent="0.45">
      <c r="A5269">
        <f>raw[team]</f>
        <v>6115</v>
      </c>
      <c r="B5269">
        <f>raw[rookie year]</f>
        <v>2016</v>
      </c>
      <c r="C5269" t="str">
        <f>IF(ISNUMBER(SEARCH(C$1,raw[[#This Row],[active years]])),1,"")</f>
        <v/>
      </c>
      <c r="D5269" t="str">
        <f>IF(ISNUMBER(SEARCH(D$1,raw[[#This Row],[active years]])),1,"")</f>
        <v/>
      </c>
      <c r="E5269" t="str">
        <f>IF(ISNUMBER(SEARCH(E$1,raw[[#This Row],[active years]])),1,"")</f>
        <v/>
      </c>
      <c r="F5269" t="str">
        <f>IF(ISNUMBER(SEARCH(F$1,raw[[#This Row],[active years]])),1,"")</f>
        <v/>
      </c>
      <c r="G5269" t="str">
        <f>IF(ISNUMBER(SEARCH(G$1,raw[[#This Row],[active years]])),1,"")</f>
        <v/>
      </c>
      <c r="H5269" t="str">
        <f>IF(ISNUMBER(SEARCH(H$1,raw[[#This Row],[active years]])),1,"")</f>
        <v/>
      </c>
      <c r="I5269" t="str">
        <f>IF(ISNUMBER(SEARCH(I$1,raw[[#This Row],[active years]])),1,"")</f>
        <v/>
      </c>
      <c r="J5269" t="str">
        <f>IF(ISNUMBER(SEARCH(J$1,raw[[#This Row],[active years]])),1,"")</f>
        <v/>
      </c>
      <c r="K5269" t="str">
        <f>IF(ISNUMBER(SEARCH(K$1,raw[[#This Row],[active years]])),1,"")</f>
        <v/>
      </c>
      <c r="L5269" t="str">
        <f>IF(ISNUMBER(SEARCH(L$1,raw[[#This Row],[active years]])),1,"")</f>
        <v/>
      </c>
      <c r="M5269" t="str">
        <f>IF(ISNUMBER(SEARCH(M$1,raw[[#This Row],[active years]])),1,"")</f>
        <v/>
      </c>
      <c r="N5269" t="str">
        <f>IF(ISNUMBER(SEARCH(N$1,raw[[#This Row],[active years]])),1,"")</f>
        <v/>
      </c>
      <c r="O5269" t="str">
        <f>IF(ISNUMBER(SEARCH(O$1,raw[[#This Row],[active years]])),1,"")</f>
        <v/>
      </c>
      <c r="P5269" t="str">
        <f>IF(ISNUMBER(SEARCH(P$1,raw[[#This Row],[active years]])),1,"")</f>
        <v/>
      </c>
      <c r="Q5269" t="str">
        <f>IF(ISNUMBER(SEARCH(Q$1,raw[[#This Row],[active years]])),1,"")</f>
        <v/>
      </c>
      <c r="R5269" t="str">
        <f>IF(ISNUMBER(SEARCH(R$1,raw[[#This Row],[active years]])),1,"")</f>
        <v/>
      </c>
      <c r="S5269" t="str">
        <f>IF(ISNUMBER(SEARCH(S$1,raw[[#This Row],[active years]])),1,"")</f>
        <v/>
      </c>
      <c r="T5269" t="str">
        <f>IF(ISNUMBER(SEARCH(T$1,raw[[#This Row],[active years]])),1,"")</f>
        <v/>
      </c>
      <c r="U5269" t="str">
        <f>IF(ISNUMBER(SEARCH(U$1,raw[[#This Row],[active years]])),1,"")</f>
        <v/>
      </c>
      <c r="V5269" t="str">
        <f>IF(ISNUMBER(SEARCH(V$1,raw[[#This Row],[active years]])),1,"")</f>
        <v/>
      </c>
      <c r="W5269" t="str">
        <f>IF(ISNUMBER(SEARCH(W$1,raw[[#This Row],[active years]])),1,"")</f>
        <v/>
      </c>
      <c r="X5269" t="str">
        <f>IF(ISNUMBER(SEARCH(X$1,raw[[#This Row],[active years]])),1,"")</f>
        <v/>
      </c>
      <c r="Y5269" t="str">
        <f>IF(ISNUMBER(SEARCH(Y$1,raw[[#This Row],[active years]])),1,"")</f>
        <v/>
      </c>
      <c r="Z5269" t="str">
        <f>IF(ISNUMBER(SEARCH(Z$1,raw[[#This Row],[active years]])),1,"")</f>
        <v/>
      </c>
      <c r="AA5269" t="str">
        <f>IF(ISNUMBER(SEARCH(AA$1,raw[[#This Row],[active years]])),1,"")</f>
        <v/>
      </c>
    </row>
    <row r="5270" spans="1:27" x14ac:dyDescent="0.45">
      <c r="A5270">
        <f>raw[team]</f>
        <v>6116</v>
      </c>
      <c r="B5270">
        <f>raw[rookie year]</f>
        <v>2016</v>
      </c>
      <c r="C5270" t="str">
        <f>IF(ISNUMBER(SEARCH(C$1,raw[[#This Row],[active years]])),1,"")</f>
        <v/>
      </c>
      <c r="D5270" t="str">
        <f>IF(ISNUMBER(SEARCH(D$1,raw[[#This Row],[active years]])),1,"")</f>
        <v/>
      </c>
      <c r="E5270" t="str">
        <f>IF(ISNUMBER(SEARCH(E$1,raw[[#This Row],[active years]])),1,"")</f>
        <v/>
      </c>
      <c r="F5270" t="str">
        <f>IF(ISNUMBER(SEARCH(F$1,raw[[#This Row],[active years]])),1,"")</f>
        <v/>
      </c>
      <c r="G5270" t="str">
        <f>IF(ISNUMBER(SEARCH(G$1,raw[[#This Row],[active years]])),1,"")</f>
        <v/>
      </c>
      <c r="H5270" t="str">
        <f>IF(ISNUMBER(SEARCH(H$1,raw[[#This Row],[active years]])),1,"")</f>
        <v/>
      </c>
      <c r="I5270" t="str">
        <f>IF(ISNUMBER(SEARCH(I$1,raw[[#This Row],[active years]])),1,"")</f>
        <v/>
      </c>
      <c r="J5270" t="str">
        <f>IF(ISNUMBER(SEARCH(J$1,raw[[#This Row],[active years]])),1,"")</f>
        <v/>
      </c>
      <c r="K5270" t="str">
        <f>IF(ISNUMBER(SEARCH(K$1,raw[[#This Row],[active years]])),1,"")</f>
        <v/>
      </c>
      <c r="L5270" t="str">
        <f>IF(ISNUMBER(SEARCH(L$1,raw[[#This Row],[active years]])),1,"")</f>
        <v/>
      </c>
      <c r="M5270" t="str">
        <f>IF(ISNUMBER(SEARCH(M$1,raw[[#This Row],[active years]])),1,"")</f>
        <v/>
      </c>
      <c r="N5270" t="str">
        <f>IF(ISNUMBER(SEARCH(N$1,raw[[#This Row],[active years]])),1,"")</f>
        <v/>
      </c>
      <c r="O5270" t="str">
        <f>IF(ISNUMBER(SEARCH(O$1,raw[[#This Row],[active years]])),1,"")</f>
        <v/>
      </c>
      <c r="P5270" t="str">
        <f>IF(ISNUMBER(SEARCH(P$1,raw[[#This Row],[active years]])),1,"")</f>
        <v/>
      </c>
      <c r="Q5270" t="str">
        <f>IF(ISNUMBER(SEARCH(Q$1,raw[[#This Row],[active years]])),1,"")</f>
        <v/>
      </c>
      <c r="R5270" t="str">
        <f>IF(ISNUMBER(SEARCH(R$1,raw[[#This Row],[active years]])),1,"")</f>
        <v/>
      </c>
      <c r="S5270" t="str">
        <f>IF(ISNUMBER(SEARCH(S$1,raw[[#This Row],[active years]])),1,"")</f>
        <v/>
      </c>
      <c r="T5270" t="str">
        <f>IF(ISNUMBER(SEARCH(T$1,raw[[#This Row],[active years]])),1,"")</f>
        <v/>
      </c>
      <c r="U5270" t="str">
        <f>IF(ISNUMBER(SEARCH(U$1,raw[[#This Row],[active years]])),1,"")</f>
        <v/>
      </c>
      <c r="V5270" t="str">
        <f>IF(ISNUMBER(SEARCH(V$1,raw[[#This Row],[active years]])),1,"")</f>
        <v/>
      </c>
      <c r="W5270" t="str">
        <f>IF(ISNUMBER(SEARCH(W$1,raw[[#This Row],[active years]])),1,"")</f>
        <v/>
      </c>
      <c r="X5270" t="str">
        <f>IF(ISNUMBER(SEARCH(X$1,raw[[#This Row],[active years]])),1,"")</f>
        <v/>
      </c>
      <c r="Y5270" t="str">
        <f>IF(ISNUMBER(SEARCH(Y$1,raw[[#This Row],[active years]])),1,"")</f>
        <v/>
      </c>
      <c r="Z5270" t="str">
        <f>IF(ISNUMBER(SEARCH(Z$1,raw[[#This Row],[active years]])),1,"")</f>
        <v/>
      </c>
      <c r="AA5270">
        <f>IF(ISNUMBER(SEARCH(AA$1,raw[[#This Row],[active years]])),1,"")</f>
        <v>1</v>
      </c>
    </row>
    <row r="5271" spans="1:27" x14ac:dyDescent="0.45">
      <c r="A5271">
        <f>raw[team]</f>
        <v>6117</v>
      </c>
      <c r="B5271">
        <f>raw[rookie year]</f>
        <v>2016</v>
      </c>
      <c r="C5271" t="str">
        <f>IF(ISNUMBER(SEARCH(C$1,raw[[#This Row],[active years]])),1,"")</f>
        <v/>
      </c>
      <c r="D5271" t="str">
        <f>IF(ISNUMBER(SEARCH(D$1,raw[[#This Row],[active years]])),1,"")</f>
        <v/>
      </c>
      <c r="E5271" t="str">
        <f>IF(ISNUMBER(SEARCH(E$1,raw[[#This Row],[active years]])),1,"")</f>
        <v/>
      </c>
      <c r="F5271" t="str">
        <f>IF(ISNUMBER(SEARCH(F$1,raw[[#This Row],[active years]])),1,"")</f>
        <v/>
      </c>
      <c r="G5271" t="str">
        <f>IF(ISNUMBER(SEARCH(G$1,raw[[#This Row],[active years]])),1,"")</f>
        <v/>
      </c>
      <c r="H5271" t="str">
        <f>IF(ISNUMBER(SEARCH(H$1,raw[[#This Row],[active years]])),1,"")</f>
        <v/>
      </c>
      <c r="I5271" t="str">
        <f>IF(ISNUMBER(SEARCH(I$1,raw[[#This Row],[active years]])),1,"")</f>
        <v/>
      </c>
      <c r="J5271" t="str">
        <f>IF(ISNUMBER(SEARCH(J$1,raw[[#This Row],[active years]])),1,"")</f>
        <v/>
      </c>
      <c r="K5271" t="str">
        <f>IF(ISNUMBER(SEARCH(K$1,raw[[#This Row],[active years]])),1,"")</f>
        <v/>
      </c>
      <c r="L5271" t="str">
        <f>IF(ISNUMBER(SEARCH(L$1,raw[[#This Row],[active years]])),1,"")</f>
        <v/>
      </c>
      <c r="M5271" t="str">
        <f>IF(ISNUMBER(SEARCH(M$1,raw[[#This Row],[active years]])),1,"")</f>
        <v/>
      </c>
      <c r="N5271" t="str">
        <f>IF(ISNUMBER(SEARCH(N$1,raw[[#This Row],[active years]])),1,"")</f>
        <v/>
      </c>
      <c r="O5271" t="str">
        <f>IF(ISNUMBER(SEARCH(O$1,raw[[#This Row],[active years]])),1,"")</f>
        <v/>
      </c>
      <c r="P5271" t="str">
        <f>IF(ISNUMBER(SEARCH(P$1,raw[[#This Row],[active years]])),1,"")</f>
        <v/>
      </c>
      <c r="Q5271" t="str">
        <f>IF(ISNUMBER(SEARCH(Q$1,raw[[#This Row],[active years]])),1,"")</f>
        <v/>
      </c>
      <c r="R5271" t="str">
        <f>IF(ISNUMBER(SEARCH(R$1,raw[[#This Row],[active years]])),1,"")</f>
        <v/>
      </c>
      <c r="S5271" t="str">
        <f>IF(ISNUMBER(SEARCH(S$1,raw[[#This Row],[active years]])),1,"")</f>
        <v/>
      </c>
      <c r="T5271" t="str">
        <f>IF(ISNUMBER(SEARCH(T$1,raw[[#This Row],[active years]])),1,"")</f>
        <v/>
      </c>
      <c r="U5271" t="str">
        <f>IF(ISNUMBER(SEARCH(U$1,raw[[#This Row],[active years]])),1,"")</f>
        <v/>
      </c>
      <c r="V5271" t="str">
        <f>IF(ISNUMBER(SEARCH(V$1,raw[[#This Row],[active years]])),1,"")</f>
        <v/>
      </c>
      <c r="W5271" t="str">
        <f>IF(ISNUMBER(SEARCH(W$1,raw[[#This Row],[active years]])),1,"")</f>
        <v/>
      </c>
      <c r="X5271" t="str">
        <f>IF(ISNUMBER(SEARCH(X$1,raw[[#This Row],[active years]])),1,"")</f>
        <v/>
      </c>
      <c r="Y5271" t="str">
        <f>IF(ISNUMBER(SEARCH(Y$1,raw[[#This Row],[active years]])),1,"")</f>
        <v/>
      </c>
      <c r="Z5271" t="str">
        <f>IF(ISNUMBER(SEARCH(Z$1,raw[[#This Row],[active years]])),1,"")</f>
        <v/>
      </c>
      <c r="AA5271">
        <f>IF(ISNUMBER(SEARCH(AA$1,raw[[#This Row],[active years]])),1,"")</f>
        <v>1</v>
      </c>
    </row>
    <row r="5272" spans="1:27" x14ac:dyDescent="0.45">
      <c r="A5272">
        <f>raw[team]</f>
        <v>6118</v>
      </c>
      <c r="B5272">
        <f>raw[rookie year]</f>
        <v>2016</v>
      </c>
      <c r="C5272" t="str">
        <f>IF(ISNUMBER(SEARCH(C$1,raw[[#This Row],[active years]])),1,"")</f>
        <v/>
      </c>
      <c r="D5272" t="str">
        <f>IF(ISNUMBER(SEARCH(D$1,raw[[#This Row],[active years]])),1,"")</f>
        <v/>
      </c>
      <c r="E5272" t="str">
        <f>IF(ISNUMBER(SEARCH(E$1,raw[[#This Row],[active years]])),1,"")</f>
        <v/>
      </c>
      <c r="F5272" t="str">
        <f>IF(ISNUMBER(SEARCH(F$1,raw[[#This Row],[active years]])),1,"")</f>
        <v/>
      </c>
      <c r="G5272" t="str">
        <f>IF(ISNUMBER(SEARCH(G$1,raw[[#This Row],[active years]])),1,"")</f>
        <v/>
      </c>
      <c r="H5272" t="str">
        <f>IF(ISNUMBER(SEARCH(H$1,raw[[#This Row],[active years]])),1,"")</f>
        <v/>
      </c>
      <c r="I5272" t="str">
        <f>IF(ISNUMBER(SEARCH(I$1,raw[[#This Row],[active years]])),1,"")</f>
        <v/>
      </c>
      <c r="J5272" t="str">
        <f>IF(ISNUMBER(SEARCH(J$1,raw[[#This Row],[active years]])),1,"")</f>
        <v/>
      </c>
      <c r="K5272" t="str">
        <f>IF(ISNUMBER(SEARCH(K$1,raw[[#This Row],[active years]])),1,"")</f>
        <v/>
      </c>
      <c r="L5272" t="str">
        <f>IF(ISNUMBER(SEARCH(L$1,raw[[#This Row],[active years]])),1,"")</f>
        <v/>
      </c>
      <c r="M5272" t="str">
        <f>IF(ISNUMBER(SEARCH(M$1,raw[[#This Row],[active years]])),1,"")</f>
        <v/>
      </c>
      <c r="N5272" t="str">
        <f>IF(ISNUMBER(SEARCH(N$1,raw[[#This Row],[active years]])),1,"")</f>
        <v/>
      </c>
      <c r="O5272" t="str">
        <f>IF(ISNUMBER(SEARCH(O$1,raw[[#This Row],[active years]])),1,"")</f>
        <v/>
      </c>
      <c r="P5272" t="str">
        <f>IF(ISNUMBER(SEARCH(P$1,raw[[#This Row],[active years]])),1,"")</f>
        <v/>
      </c>
      <c r="Q5272" t="str">
        <f>IF(ISNUMBER(SEARCH(Q$1,raw[[#This Row],[active years]])),1,"")</f>
        <v/>
      </c>
      <c r="R5272" t="str">
        <f>IF(ISNUMBER(SEARCH(R$1,raw[[#This Row],[active years]])),1,"")</f>
        <v/>
      </c>
      <c r="S5272" t="str">
        <f>IF(ISNUMBER(SEARCH(S$1,raw[[#This Row],[active years]])),1,"")</f>
        <v/>
      </c>
      <c r="T5272" t="str">
        <f>IF(ISNUMBER(SEARCH(T$1,raw[[#This Row],[active years]])),1,"")</f>
        <v/>
      </c>
      <c r="U5272" t="str">
        <f>IF(ISNUMBER(SEARCH(U$1,raw[[#This Row],[active years]])),1,"")</f>
        <v/>
      </c>
      <c r="V5272" t="str">
        <f>IF(ISNUMBER(SEARCH(V$1,raw[[#This Row],[active years]])),1,"")</f>
        <v/>
      </c>
      <c r="W5272" t="str">
        <f>IF(ISNUMBER(SEARCH(W$1,raw[[#This Row],[active years]])),1,"")</f>
        <v/>
      </c>
      <c r="X5272" t="str">
        <f>IF(ISNUMBER(SEARCH(X$1,raw[[#This Row],[active years]])),1,"")</f>
        <v/>
      </c>
      <c r="Y5272" t="str">
        <f>IF(ISNUMBER(SEARCH(Y$1,raw[[#This Row],[active years]])),1,"")</f>
        <v/>
      </c>
      <c r="Z5272" t="str">
        <f>IF(ISNUMBER(SEARCH(Z$1,raw[[#This Row],[active years]])),1,"")</f>
        <v/>
      </c>
      <c r="AA5272">
        <f>IF(ISNUMBER(SEARCH(AA$1,raw[[#This Row],[active years]])),1,"")</f>
        <v>1</v>
      </c>
    </row>
    <row r="5273" spans="1:27" x14ac:dyDescent="0.45">
      <c r="A5273">
        <f>raw[team]</f>
        <v>6119</v>
      </c>
      <c r="B5273">
        <f>raw[rookie year]</f>
        <v>2016</v>
      </c>
      <c r="C5273" t="str">
        <f>IF(ISNUMBER(SEARCH(C$1,raw[[#This Row],[active years]])),1,"")</f>
        <v/>
      </c>
      <c r="D5273" t="str">
        <f>IF(ISNUMBER(SEARCH(D$1,raw[[#This Row],[active years]])),1,"")</f>
        <v/>
      </c>
      <c r="E5273" t="str">
        <f>IF(ISNUMBER(SEARCH(E$1,raw[[#This Row],[active years]])),1,"")</f>
        <v/>
      </c>
      <c r="F5273" t="str">
        <f>IF(ISNUMBER(SEARCH(F$1,raw[[#This Row],[active years]])),1,"")</f>
        <v/>
      </c>
      <c r="G5273" t="str">
        <f>IF(ISNUMBER(SEARCH(G$1,raw[[#This Row],[active years]])),1,"")</f>
        <v/>
      </c>
      <c r="H5273" t="str">
        <f>IF(ISNUMBER(SEARCH(H$1,raw[[#This Row],[active years]])),1,"")</f>
        <v/>
      </c>
      <c r="I5273" t="str">
        <f>IF(ISNUMBER(SEARCH(I$1,raw[[#This Row],[active years]])),1,"")</f>
        <v/>
      </c>
      <c r="J5273" t="str">
        <f>IF(ISNUMBER(SEARCH(J$1,raw[[#This Row],[active years]])),1,"")</f>
        <v/>
      </c>
      <c r="K5273" t="str">
        <f>IF(ISNUMBER(SEARCH(K$1,raw[[#This Row],[active years]])),1,"")</f>
        <v/>
      </c>
      <c r="L5273" t="str">
        <f>IF(ISNUMBER(SEARCH(L$1,raw[[#This Row],[active years]])),1,"")</f>
        <v/>
      </c>
      <c r="M5273" t="str">
        <f>IF(ISNUMBER(SEARCH(M$1,raw[[#This Row],[active years]])),1,"")</f>
        <v/>
      </c>
      <c r="N5273" t="str">
        <f>IF(ISNUMBER(SEARCH(N$1,raw[[#This Row],[active years]])),1,"")</f>
        <v/>
      </c>
      <c r="O5273" t="str">
        <f>IF(ISNUMBER(SEARCH(O$1,raw[[#This Row],[active years]])),1,"")</f>
        <v/>
      </c>
      <c r="P5273" t="str">
        <f>IF(ISNUMBER(SEARCH(P$1,raw[[#This Row],[active years]])),1,"")</f>
        <v/>
      </c>
      <c r="Q5273" t="str">
        <f>IF(ISNUMBER(SEARCH(Q$1,raw[[#This Row],[active years]])),1,"")</f>
        <v/>
      </c>
      <c r="R5273" t="str">
        <f>IF(ISNUMBER(SEARCH(R$1,raw[[#This Row],[active years]])),1,"")</f>
        <v/>
      </c>
      <c r="S5273" t="str">
        <f>IF(ISNUMBER(SEARCH(S$1,raw[[#This Row],[active years]])),1,"")</f>
        <v/>
      </c>
      <c r="T5273" t="str">
        <f>IF(ISNUMBER(SEARCH(T$1,raw[[#This Row],[active years]])),1,"")</f>
        <v/>
      </c>
      <c r="U5273" t="str">
        <f>IF(ISNUMBER(SEARCH(U$1,raw[[#This Row],[active years]])),1,"")</f>
        <v/>
      </c>
      <c r="V5273" t="str">
        <f>IF(ISNUMBER(SEARCH(V$1,raw[[#This Row],[active years]])),1,"")</f>
        <v/>
      </c>
      <c r="W5273" t="str">
        <f>IF(ISNUMBER(SEARCH(W$1,raw[[#This Row],[active years]])),1,"")</f>
        <v/>
      </c>
      <c r="X5273" t="str">
        <f>IF(ISNUMBER(SEARCH(X$1,raw[[#This Row],[active years]])),1,"")</f>
        <v/>
      </c>
      <c r="Y5273" t="str">
        <f>IF(ISNUMBER(SEARCH(Y$1,raw[[#This Row],[active years]])),1,"")</f>
        <v/>
      </c>
      <c r="Z5273" t="str">
        <f>IF(ISNUMBER(SEARCH(Z$1,raw[[#This Row],[active years]])),1,"")</f>
        <v/>
      </c>
      <c r="AA5273">
        <f>IF(ISNUMBER(SEARCH(AA$1,raw[[#This Row],[active years]])),1,"")</f>
        <v>1</v>
      </c>
    </row>
    <row r="5274" spans="1:27" x14ac:dyDescent="0.45">
      <c r="A5274">
        <f>raw[team]</f>
        <v>6120</v>
      </c>
      <c r="B5274">
        <f>raw[rookie year]</f>
        <v>2016</v>
      </c>
      <c r="C5274" t="str">
        <f>IF(ISNUMBER(SEARCH(C$1,raw[[#This Row],[active years]])),1,"")</f>
        <v/>
      </c>
      <c r="D5274" t="str">
        <f>IF(ISNUMBER(SEARCH(D$1,raw[[#This Row],[active years]])),1,"")</f>
        <v/>
      </c>
      <c r="E5274" t="str">
        <f>IF(ISNUMBER(SEARCH(E$1,raw[[#This Row],[active years]])),1,"")</f>
        <v/>
      </c>
      <c r="F5274" t="str">
        <f>IF(ISNUMBER(SEARCH(F$1,raw[[#This Row],[active years]])),1,"")</f>
        <v/>
      </c>
      <c r="G5274" t="str">
        <f>IF(ISNUMBER(SEARCH(G$1,raw[[#This Row],[active years]])),1,"")</f>
        <v/>
      </c>
      <c r="H5274" t="str">
        <f>IF(ISNUMBER(SEARCH(H$1,raw[[#This Row],[active years]])),1,"")</f>
        <v/>
      </c>
      <c r="I5274" t="str">
        <f>IF(ISNUMBER(SEARCH(I$1,raw[[#This Row],[active years]])),1,"")</f>
        <v/>
      </c>
      <c r="J5274" t="str">
        <f>IF(ISNUMBER(SEARCH(J$1,raw[[#This Row],[active years]])),1,"")</f>
        <v/>
      </c>
      <c r="K5274" t="str">
        <f>IF(ISNUMBER(SEARCH(K$1,raw[[#This Row],[active years]])),1,"")</f>
        <v/>
      </c>
      <c r="L5274" t="str">
        <f>IF(ISNUMBER(SEARCH(L$1,raw[[#This Row],[active years]])),1,"")</f>
        <v/>
      </c>
      <c r="M5274" t="str">
        <f>IF(ISNUMBER(SEARCH(M$1,raw[[#This Row],[active years]])),1,"")</f>
        <v/>
      </c>
      <c r="N5274" t="str">
        <f>IF(ISNUMBER(SEARCH(N$1,raw[[#This Row],[active years]])),1,"")</f>
        <v/>
      </c>
      <c r="O5274" t="str">
        <f>IF(ISNUMBER(SEARCH(O$1,raw[[#This Row],[active years]])),1,"")</f>
        <v/>
      </c>
      <c r="P5274" t="str">
        <f>IF(ISNUMBER(SEARCH(P$1,raw[[#This Row],[active years]])),1,"")</f>
        <v/>
      </c>
      <c r="Q5274" t="str">
        <f>IF(ISNUMBER(SEARCH(Q$1,raw[[#This Row],[active years]])),1,"")</f>
        <v/>
      </c>
      <c r="R5274" t="str">
        <f>IF(ISNUMBER(SEARCH(R$1,raw[[#This Row],[active years]])),1,"")</f>
        <v/>
      </c>
      <c r="S5274" t="str">
        <f>IF(ISNUMBER(SEARCH(S$1,raw[[#This Row],[active years]])),1,"")</f>
        <v/>
      </c>
      <c r="T5274" t="str">
        <f>IF(ISNUMBER(SEARCH(T$1,raw[[#This Row],[active years]])),1,"")</f>
        <v/>
      </c>
      <c r="U5274" t="str">
        <f>IF(ISNUMBER(SEARCH(U$1,raw[[#This Row],[active years]])),1,"")</f>
        <v/>
      </c>
      <c r="V5274" t="str">
        <f>IF(ISNUMBER(SEARCH(V$1,raw[[#This Row],[active years]])),1,"")</f>
        <v/>
      </c>
      <c r="W5274" t="str">
        <f>IF(ISNUMBER(SEARCH(W$1,raw[[#This Row],[active years]])),1,"")</f>
        <v/>
      </c>
      <c r="X5274" t="str">
        <f>IF(ISNUMBER(SEARCH(X$1,raw[[#This Row],[active years]])),1,"")</f>
        <v/>
      </c>
      <c r="Y5274" t="str">
        <f>IF(ISNUMBER(SEARCH(Y$1,raw[[#This Row],[active years]])),1,"")</f>
        <v/>
      </c>
      <c r="Z5274" t="str">
        <f>IF(ISNUMBER(SEARCH(Z$1,raw[[#This Row],[active years]])),1,"")</f>
        <v/>
      </c>
      <c r="AA5274">
        <f>IF(ISNUMBER(SEARCH(AA$1,raw[[#This Row],[active years]])),1,"")</f>
        <v>1</v>
      </c>
    </row>
    <row r="5275" spans="1:27" x14ac:dyDescent="0.45">
      <c r="A5275">
        <f>raw[team]</f>
        <v>6121</v>
      </c>
      <c r="B5275">
        <f>raw[rookie year]</f>
        <v>2016</v>
      </c>
      <c r="C5275" t="str">
        <f>IF(ISNUMBER(SEARCH(C$1,raw[[#This Row],[active years]])),1,"")</f>
        <v/>
      </c>
      <c r="D5275" t="str">
        <f>IF(ISNUMBER(SEARCH(D$1,raw[[#This Row],[active years]])),1,"")</f>
        <v/>
      </c>
      <c r="E5275" t="str">
        <f>IF(ISNUMBER(SEARCH(E$1,raw[[#This Row],[active years]])),1,"")</f>
        <v/>
      </c>
      <c r="F5275" t="str">
        <f>IF(ISNUMBER(SEARCH(F$1,raw[[#This Row],[active years]])),1,"")</f>
        <v/>
      </c>
      <c r="G5275" t="str">
        <f>IF(ISNUMBER(SEARCH(G$1,raw[[#This Row],[active years]])),1,"")</f>
        <v/>
      </c>
      <c r="H5275" t="str">
        <f>IF(ISNUMBER(SEARCH(H$1,raw[[#This Row],[active years]])),1,"")</f>
        <v/>
      </c>
      <c r="I5275" t="str">
        <f>IF(ISNUMBER(SEARCH(I$1,raw[[#This Row],[active years]])),1,"")</f>
        <v/>
      </c>
      <c r="J5275" t="str">
        <f>IF(ISNUMBER(SEARCH(J$1,raw[[#This Row],[active years]])),1,"")</f>
        <v/>
      </c>
      <c r="K5275" t="str">
        <f>IF(ISNUMBER(SEARCH(K$1,raw[[#This Row],[active years]])),1,"")</f>
        <v/>
      </c>
      <c r="L5275" t="str">
        <f>IF(ISNUMBER(SEARCH(L$1,raw[[#This Row],[active years]])),1,"")</f>
        <v/>
      </c>
      <c r="M5275" t="str">
        <f>IF(ISNUMBER(SEARCH(M$1,raw[[#This Row],[active years]])),1,"")</f>
        <v/>
      </c>
      <c r="N5275" t="str">
        <f>IF(ISNUMBER(SEARCH(N$1,raw[[#This Row],[active years]])),1,"")</f>
        <v/>
      </c>
      <c r="O5275" t="str">
        <f>IF(ISNUMBER(SEARCH(O$1,raw[[#This Row],[active years]])),1,"")</f>
        <v/>
      </c>
      <c r="P5275" t="str">
        <f>IF(ISNUMBER(SEARCH(P$1,raw[[#This Row],[active years]])),1,"")</f>
        <v/>
      </c>
      <c r="Q5275" t="str">
        <f>IF(ISNUMBER(SEARCH(Q$1,raw[[#This Row],[active years]])),1,"")</f>
        <v/>
      </c>
      <c r="R5275" t="str">
        <f>IF(ISNUMBER(SEARCH(R$1,raw[[#This Row],[active years]])),1,"")</f>
        <v/>
      </c>
      <c r="S5275" t="str">
        <f>IF(ISNUMBER(SEARCH(S$1,raw[[#This Row],[active years]])),1,"")</f>
        <v/>
      </c>
      <c r="T5275" t="str">
        <f>IF(ISNUMBER(SEARCH(T$1,raw[[#This Row],[active years]])),1,"")</f>
        <v/>
      </c>
      <c r="U5275" t="str">
        <f>IF(ISNUMBER(SEARCH(U$1,raw[[#This Row],[active years]])),1,"")</f>
        <v/>
      </c>
      <c r="V5275" t="str">
        <f>IF(ISNUMBER(SEARCH(V$1,raw[[#This Row],[active years]])),1,"")</f>
        <v/>
      </c>
      <c r="W5275" t="str">
        <f>IF(ISNUMBER(SEARCH(W$1,raw[[#This Row],[active years]])),1,"")</f>
        <v/>
      </c>
      <c r="X5275" t="str">
        <f>IF(ISNUMBER(SEARCH(X$1,raw[[#This Row],[active years]])),1,"")</f>
        <v/>
      </c>
      <c r="Y5275" t="str">
        <f>IF(ISNUMBER(SEARCH(Y$1,raw[[#This Row],[active years]])),1,"")</f>
        <v/>
      </c>
      <c r="Z5275" t="str">
        <f>IF(ISNUMBER(SEARCH(Z$1,raw[[#This Row],[active years]])),1,"")</f>
        <v/>
      </c>
      <c r="AA5275">
        <f>IF(ISNUMBER(SEARCH(AA$1,raw[[#This Row],[active years]])),1,"")</f>
        <v>1</v>
      </c>
    </row>
    <row r="5276" spans="1:27" x14ac:dyDescent="0.45">
      <c r="A5276">
        <f>raw[team]</f>
        <v>6122</v>
      </c>
      <c r="B5276">
        <f>raw[rookie year]</f>
        <v>2016</v>
      </c>
      <c r="C5276" t="str">
        <f>IF(ISNUMBER(SEARCH(C$1,raw[[#This Row],[active years]])),1,"")</f>
        <v/>
      </c>
      <c r="D5276" t="str">
        <f>IF(ISNUMBER(SEARCH(D$1,raw[[#This Row],[active years]])),1,"")</f>
        <v/>
      </c>
      <c r="E5276" t="str">
        <f>IF(ISNUMBER(SEARCH(E$1,raw[[#This Row],[active years]])),1,"")</f>
        <v/>
      </c>
      <c r="F5276" t="str">
        <f>IF(ISNUMBER(SEARCH(F$1,raw[[#This Row],[active years]])),1,"")</f>
        <v/>
      </c>
      <c r="G5276" t="str">
        <f>IF(ISNUMBER(SEARCH(G$1,raw[[#This Row],[active years]])),1,"")</f>
        <v/>
      </c>
      <c r="H5276" t="str">
        <f>IF(ISNUMBER(SEARCH(H$1,raw[[#This Row],[active years]])),1,"")</f>
        <v/>
      </c>
      <c r="I5276" t="str">
        <f>IF(ISNUMBER(SEARCH(I$1,raw[[#This Row],[active years]])),1,"")</f>
        <v/>
      </c>
      <c r="J5276" t="str">
        <f>IF(ISNUMBER(SEARCH(J$1,raw[[#This Row],[active years]])),1,"")</f>
        <v/>
      </c>
      <c r="K5276" t="str">
        <f>IF(ISNUMBER(SEARCH(K$1,raw[[#This Row],[active years]])),1,"")</f>
        <v/>
      </c>
      <c r="L5276" t="str">
        <f>IF(ISNUMBER(SEARCH(L$1,raw[[#This Row],[active years]])),1,"")</f>
        <v/>
      </c>
      <c r="M5276" t="str">
        <f>IF(ISNUMBER(SEARCH(M$1,raw[[#This Row],[active years]])),1,"")</f>
        <v/>
      </c>
      <c r="N5276" t="str">
        <f>IF(ISNUMBER(SEARCH(N$1,raw[[#This Row],[active years]])),1,"")</f>
        <v/>
      </c>
      <c r="O5276" t="str">
        <f>IF(ISNUMBER(SEARCH(O$1,raw[[#This Row],[active years]])),1,"")</f>
        <v/>
      </c>
      <c r="P5276" t="str">
        <f>IF(ISNUMBER(SEARCH(P$1,raw[[#This Row],[active years]])),1,"")</f>
        <v/>
      </c>
      <c r="Q5276" t="str">
        <f>IF(ISNUMBER(SEARCH(Q$1,raw[[#This Row],[active years]])),1,"")</f>
        <v/>
      </c>
      <c r="R5276" t="str">
        <f>IF(ISNUMBER(SEARCH(R$1,raw[[#This Row],[active years]])),1,"")</f>
        <v/>
      </c>
      <c r="S5276" t="str">
        <f>IF(ISNUMBER(SEARCH(S$1,raw[[#This Row],[active years]])),1,"")</f>
        <v/>
      </c>
      <c r="T5276" t="str">
        <f>IF(ISNUMBER(SEARCH(T$1,raw[[#This Row],[active years]])),1,"")</f>
        <v/>
      </c>
      <c r="U5276" t="str">
        <f>IF(ISNUMBER(SEARCH(U$1,raw[[#This Row],[active years]])),1,"")</f>
        <v/>
      </c>
      <c r="V5276" t="str">
        <f>IF(ISNUMBER(SEARCH(V$1,raw[[#This Row],[active years]])),1,"")</f>
        <v/>
      </c>
      <c r="W5276" t="str">
        <f>IF(ISNUMBER(SEARCH(W$1,raw[[#This Row],[active years]])),1,"")</f>
        <v/>
      </c>
      <c r="X5276" t="str">
        <f>IF(ISNUMBER(SEARCH(X$1,raw[[#This Row],[active years]])),1,"")</f>
        <v/>
      </c>
      <c r="Y5276" t="str">
        <f>IF(ISNUMBER(SEARCH(Y$1,raw[[#This Row],[active years]])),1,"")</f>
        <v/>
      </c>
      <c r="Z5276" t="str">
        <f>IF(ISNUMBER(SEARCH(Z$1,raw[[#This Row],[active years]])),1,"")</f>
        <v/>
      </c>
      <c r="AA5276">
        <f>IF(ISNUMBER(SEARCH(AA$1,raw[[#This Row],[active years]])),1,"")</f>
        <v>1</v>
      </c>
    </row>
    <row r="5277" spans="1:27" x14ac:dyDescent="0.45">
      <c r="A5277">
        <f>raw[team]</f>
        <v>6123</v>
      </c>
      <c r="B5277">
        <f>raw[rookie year]</f>
        <v>2016</v>
      </c>
      <c r="C5277" t="str">
        <f>IF(ISNUMBER(SEARCH(C$1,raw[[#This Row],[active years]])),1,"")</f>
        <v/>
      </c>
      <c r="D5277" t="str">
        <f>IF(ISNUMBER(SEARCH(D$1,raw[[#This Row],[active years]])),1,"")</f>
        <v/>
      </c>
      <c r="E5277" t="str">
        <f>IF(ISNUMBER(SEARCH(E$1,raw[[#This Row],[active years]])),1,"")</f>
        <v/>
      </c>
      <c r="F5277" t="str">
        <f>IF(ISNUMBER(SEARCH(F$1,raw[[#This Row],[active years]])),1,"")</f>
        <v/>
      </c>
      <c r="G5277" t="str">
        <f>IF(ISNUMBER(SEARCH(G$1,raw[[#This Row],[active years]])),1,"")</f>
        <v/>
      </c>
      <c r="H5277" t="str">
        <f>IF(ISNUMBER(SEARCH(H$1,raw[[#This Row],[active years]])),1,"")</f>
        <v/>
      </c>
      <c r="I5277" t="str">
        <f>IF(ISNUMBER(SEARCH(I$1,raw[[#This Row],[active years]])),1,"")</f>
        <v/>
      </c>
      <c r="J5277" t="str">
        <f>IF(ISNUMBER(SEARCH(J$1,raw[[#This Row],[active years]])),1,"")</f>
        <v/>
      </c>
      <c r="K5277" t="str">
        <f>IF(ISNUMBER(SEARCH(K$1,raw[[#This Row],[active years]])),1,"")</f>
        <v/>
      </c>
      <c r="L5277" t="str">
        <f>IF(ISNUMBER(SEARCH(L$1,raw[[#This Row],[active years]])),1,"")</f>
        <v/>
      </c>
      <c r="M5277" t="str">
        <f>IF(ISNUMBER(SEARCH(M$1,raw[[#This Row],[active years]])),1,"")</f>
        <v/>
      </c>
      <c r="N5277" t="str">
        <f>IF(ISNUMBER(SEARCH(N$1,raw[[#This Row],[active years]])),1,"")</f>
        <v/>
      </c>
      <c r="O5277" t="str">
        <f>IF(ISNUMBER(SEARCH(O$1,raw[[#This Row],[active years]])),1,"")</f>
        <v/>
      </c>
      <c r="P5277" t="str">
        <f>IF(ISNUMBER(SEARCH(P$1,raw[[#This Row],[active years]])),1,"")</f>
        <v/>
      </c>
      <c r="Q5277" t="str">
        <f>IF(ISNUMBER(SEARCH(Q$1,raw[[#This Row],[active years]])),1,"")</f>
        <v/>
      </c>
      <c r="R5277" t="str">
        <f>IF(ISNUMBER(SEARCH(R$1,raw[[#This Row],[active years]])),1,"")</f>
        <v/>
      </c>
      <c r="S5277" t="str">
        <f>IF(ISNUMBER(SEARCH(S$1,raw[[#This Row],[active years]])),1,"")</f>
        <v/>
      </c>
      <c r="T5277" t="str">
        <f>IF(ISNUMBER(SEARCH(T$1,raw[[#This Row],[active years]])),1,"")</f>
        <v/>
      </c>
      <c r="U5277" t="str">
        <f>IF(ISNUMBER(SEARCH(U$1,raw[[#This Row],[active years]])),1,"")</f>
        <v/>
      </c>
      <c r="V5277" t="str">
        <f>IF(ISNUMBER(SEARCH(V$1,raw[[#This Row],[active years]])),1,"")</f>
        <v/>
      </c>
      <c r="W5277" t="str">
        <f>IF(ISNUMBER(SEARCH(W$1,raw[[#This Row],[active years]])),1,"")</f>
        <v/>
      </c>
      <c r="X5277" t="str">
        <f>IF(ISNUMBER(SEARCH(X$1,raw[[#This Row],[active years]])),1,"")</f>
        <v/>
      </c>
      <c r="Y5277" t="str">
        <f>IF(ISNUMBER(SEARCH(Y$1,raw[[#This Row],[active years]])),1,"")</f>
        <v/>
      </c>
      <c r="Z5277" t="str">
        <f>IF(ISNUMBER(SEARCH(Z$1,raw[[#This Row],[active years]])),1,"")</f>
        <v/>
      </c>
      <c r="AA5277">
        <f>IF(ISNUMBER(SEARCH(AA$1,raw[[#This Row],[active years]])),1,"")</f>
        <v>1</v>
      </c>
    </row>
    <row r="5278" spans="1:27" x14ac:dyDescent="0.45">
      <c r="A5278">
        <f>raw[team]</f>
        <v>6124</v>
      </c>
      <c r="B5278">
        <f>raw[rookie year]</f>
        <v>2016</v>
      </c>
      <c r="C5278" t="str">
        <f>IF(ISNUMBER(SEARCH(C$1,raw[[#This Row],[active years]])),1,"")</f>
        <v/>
      </c>
      <c r="D5278" t="str">
        <f>IF(ISNUMBER(SEARCH(D$1,raw[[#This Row],[active years]])),1,"")</f>
        <v/>
      </c>
      <c r="E5278" t="str">
        <f>IF(ISNUMBER(SEARCH(E$1,raw[[#This Row],[active years]])),1,"")</f>
        <v/>
      </c>
      <c r="F5278" t="str">
        <f>IF(ISNUMBER(SEARCH(F$1,raw[[#This Row],[active years]])),1,"")</f>
        <v/>
      </c>
      <c r="G5278" t="str">
        <f>IF(ISNUMBER(SEARCH(G$1,raw[[#This Row],[active years]])),1,"")</f>
        <v/>
      </c>
      <c r="H5278" t="str">
        <f>IF(ISNUMBER(SEARCH(H$1,raw[[#This Row],[active years]])),1,"")</f>
        <v/>
      </c>
      <c r="I5278" t="str">
        <f>IF(ISNUMBER(SEARCH(I$1,raw[[#This Row],[active years]])),1,"")</f>
        <v/>
      </c>
      <c r="J5278" t="str">
        <f>IF(ISNUMBER(SEARCH(J$1,raw[[#This Row],[active years]])),1,"")</f>
        <v/>
      </c>
      <c r="K5278" t="str">
        <f>IF(ISNUMBER(SEARCH(K$1,raw[[#This Row],[active years]])),1,"")</f>
        <v/>
      </c>
      <c r="L5278" t="str">
        <f>IF(ISNUMBER(SEARCH(L$1,raw[[#This Row],[active years]])),1,"")</f>
        <v/>
      </c>
      <c r="M5278" t="str">
        <f>IF(ISNUMBER(SEARCH(M$1,raw[[#This Row],[active years]])),1,"")</f>
        <v/>
      </c>
      <c r="N5278" t="str">
        <f>IF(ISNUMBER(SEARCH(N$1,raw[[#This Row],[active years]])),1,"")</f>
        <v/>
      </c>
      <c r="O5278" t="str">
        <f>IF(ISNUMBER(SEARCH(O$1,raw[[#This Row],[active years]])),1,"")</f>
        <v/>
      </c>
      <c r="P5278" t="str">
        <f>IF(ISNUMBER(SEARCH(P$1,raw[[#This Row],[active years]])),1,"")</f>
        <v/>
      </c>
      <c r="Q5278" t="str">
        <f>IF(ISNUMBER(SEARCH(Q$1,raw[[#This Row],[active years]])),1,"")</f>
        <v/>
      </c>
      <c r="R5278" t="str">
        <f>IF(ISNUMBER(SEARCH(R$1,raw[[#This Row],[active years]])),1,"")</f>
        <v/>
      </c>
      <c r="S5278" t="str">
        <f>IF(ISNUMBER(SEARCH(S$1,raw[[#This Row],[active years]])),1,"")</f>
        <v/>
      </c>
      <c r="T5278" t="str">
        <f>IF(ISNUMBER(SEARCH(T$1,raw[[#This Row],[active years]])),1,"")</f>
        <v/>
      </c>
      <c r="U5278" t="str">
        <f>IF(ISNUMBER(SEARCH(U$1,raw[[#This Row],[active years]])),1,"")</f>
        <v/>
      </c>
      <c r="V5278" t="str">
        <f>IF(ISNUMBER(SEARCH(V$1,raw[[#This Row],[active years]])),1,"")</f>
        <v/>
      </c>
      <c r="W5278" t="str">
        <f>IF(ISNUMBER(SEARCH(W$1,raw[[#This Row],[active years]])),1,"")</f>
        <v/>
      </c>
      <c r="X5278" t="str">
        <f>IF(ISNUMBER(SEARCH(X$1,raw[[#This Row],[active years]])),1,"")</f>
        <v/>
      </c>
      <c r="Y5278" t="str">
        <f>IF(ISNUMBER(SEARCH(Y$1,raw[[#This Row],[active years]])),1,"")</f>
        <v/>
      </c>
      <c r="Z5278" t="str">
        <f>IF(ISNUMBER(SEARCH(Z$1,raw[[#This Row],[active years]])),1,"")</f>
        <v/>
      </c>
      <c r="AA5278" t="str">
        <f>IF(ISNUMBER(SEARCH(AA$1,raw[[#This Row],[active years]])),1,"")</f>
        <v/>
      </c>
    </row>
    <row r="5279" spans="1:27" x14ac:dyDescent="0.45">
      <c r="A5279">
        <f>raw[team]</f>
        <v>6125</v>
      </c>
      <c r="B5279">
        <f>raw[rookie year]</f>
        <v>2016</v>
      </c>
      <c r="C5279" t="str">
        <f>IF(ISNUMBER(SEARCH(C$1,raw[[#This Row],[active years]])),1,"")</f>
        <v/>
      </c>
      <c r="D5279" t="str">
        <f>IF(ISNUMBER(SEARCH(D$1,raw[[#This Row],[active years]])),1,"")</f>
        <v/>
      </c>
      <c r="E5279" t="str">
        <f>IF(ISNUMBER(SEARCH(E$1,raw[[#This Row],[active years]])),1,"")</f>
        <v/>
      </c>
      <c r="F5279" t="str">
        <f>IF(ISNUMBER(SEARCH(F$1,raw[[#This Row],[active years]])),1,"")</f>
        <v/>
      </c>
      <c r="G5279" t="str">
        <f>IF(ISNUMBER(SEARCH(G$1,raw[[#This Row],[active years]])),1,"")</f>
        <v/>
      </c>
      <c r="H5279" t="str">
        <f>IF(ISNUMBER(SEARCH(H$1,raw[[#This Row],[active years]])),1,"")</f>
        <v/>
      </c>
      <c r="I5279" t="str">
        <f>IF(ISNUMBER(SEARCH(I$1,raw[[#This Row],[active years]])),1,"")</f>
        <v/>
      </c>
      <c r="J5279" t="str">
        <f>IF(ISNUMBER(SEARCH(J$1,raw[[#This Row],[active years]])),1,"")</f>
        <v/>
      </c>
      <c r="K5279" t="str">
        <f>IF(ISNUMBER(SEARCH(K$1,raw[[#This Row],[active years]])),1,"")</f>
        <v/>
      </c>
      <c r="L5279" t="str">
        <f>IF(ISNUMBER(SEARCH(L$1,raw[[#This Row],[active years]])),1,"")</f>
        <v/>
      </c>
      <c r="M5279" t="str">
        <f>IF(ISNUMBER(SEARCH(M$1,raw[[#This Row],[active years]])),1,"")</f>
        <v/>
      </c>
      <c r="N5279" t="str">
        <f>IF(ISNUMBER(SEARCH(N$1,raw[[#This Row],[active years]])),1,"")</f>
        <v/>
      </c>
      <c r="O5279" t="str">
        <f>IF(ISNUMBER(SEARCH(O$1,raw[[#This Row],[active years]])),1,"")</f>
        <v/>
      </c>
      <c r="P5279" t="str">
        <f>IF(ISNUMBER(SEARCH(P$1,raw[[#This Row],[active years]])),1,"")</f>
        <v/>
      </c>
      <c r="Q5279" t="str">
        <f>IF(ISNUMBER(SEARCH(Q$1,raw[[#This Row],[active years]])),1,"")</f>
        <v/>
      </c>
      <c r="R5279" t="str">
        <f>IF(ISNUMBER(SEARCH(R$1,raw[[#This Row],[active years]])),1,"")</f>
        <v/>
      </c>
      <c r="S5279" t="str">
        <f>IF(ISNUMBER(SEARCH(S$1,raw[[#This Row],[active years]])),1,"")</f>
        <v/>
      </c>
      <c r="T5279" t="str">
        <f>IF(ISNUMBER(SEARCH(T$1,raw[[#This Row],[active years]])),1,"")</f>
        <v/>
      </c>
      <c r="U5279" t="str">
        <f>IF(ISNUMBER(SEARCH(U$1,raw[[#This Row],[active years]])),1,"")</f>
        <v/>
      </c>
      <c r="V5279" t="str">
        <f>IF(ISNUMBER(SEARCH(V$1,raw[[#This Row],[active years]])),1,"")</f>
        <v/>
      </c>
      <c r="W5279" t="str">
        <f>IF(ISNUMBER(SEARCH(W$1,raw[[#This Row],[active years]])),1,"")</f>
        <v/>
      </c>
      <c r="X5279" t="str">
        <f>IF(ISNUMBER(SEARCH(X$1,raw[[#This Row],[active years]])),1,"")</f>
        <v/>
      </c>
      <c r="Y5279" t="str">
        <f>IF(ISNUMBER(SEARCH(Y$1,raw[[#This Row],[active years]])),1,"")</f>
        <v/>
      </c>
      <c r="Z5279" t="str">
        <f>IF(ISNUMBER(SEARCH(Z$1,raw[[#This Row],[active years]])),1,"")</f>
        <v/>
      </c>
      <c r="AA5279">
        <f>IF(ISNUMBER(SEARCH(AA$1,raw[[#This Row],[active years]])),1,"")</f>
        <v>1</v>
      </c>
    </row>
    <row r="5280" spans="1:27" x14ac:dyDescent="0.45">
      <c r="A5280">
        <f>raw[team]</f>
        <v>6126</v>
      </c>
      <c r="B5280">
        <f>raw[rookie year]</f>
        <v>2016</v>
      </c>
      <c r="C5280" t="str">
        <f>IF(ISNUMBER(SEARCH(C$1,raw[[#This Row],[active years]])),1,"")</f>
        <v/>
      </c>
      <c r="D5280" t="str">
        <f>IF(ISNUMBER(SEARCH(D$1,raw[[#This Row],[active years]])),1,"")</f>
        <v/>
      </c>
      <c r="E5280" t="str">
        <f>IF(ISNUMBER(SEARCH(E$1,raw[[#This Row],[active years]])),1,"")</f>
        <v/>
      </c>
      <c r="F5280" t="str">
        <f>IF(ISNUMBER(SEARCH(F$1,raw[[#This Row],[active years]])),1,"")</f>
        <v/>
      </c>
      <c r="G5280" t="str">
        <f>IF(ISNUMBER(SEARCH(G$1,raw[[#This Row],[active years]])),1,"")</f>
        <v/>
      </c>
      <c r="H5280" t="str">
        <f>IF(ISNUMBER(SEARCH(H$1,raw[[#This Row],[active years]])),1,"")</f>
        <v/>
      </c>
      <c r="I5280" t="str">
        <f>IF(ISNUMBER(SEARCH(I$1,raw[[#This Row],[active years]])),1,"")</f>
        <v/>
      </c>
      <c r="J5280" t="str">
        <f>IF(ISNUMBER(SEARCH(J$1,raw[[#This Row],[active years]])),1,"")</f>
        <v/>
      </c>
      <c r="K5280" t="str">
        <f>IF(ISNUMBER(SEARCH(K$1,raw[[#This Row],[active years]])),1,"")</f>
        <v/>
      </c>
      <c r="L5280" t="str">
        <f>IF(ISNUMBER(SEARCH(L$1,raw[[#This Row],[active years]])),1,"")</f>
        <v/>
      </c>
      <c r="M5280" t="str">
        <f>IF(ISNUMBER(SEARCH(M$1,raw[[#This Row],[active years]])),1,"")</f>
        <v/>
      </c>
      <c r="N5280" t="str">
        <f>IF(ISNUMBER(SEARCH(N$1,raw[[#This Row],[active years]])),1,"")</f>
        <v/>
      </c>
      <c r="O5280" t="str">
        <f>IF(ISNUMBER(SEARCH(O$1,raw[[#This Row],[active years]])),1,"")</f>
        <v/>
      </c>
      <c r="P5280" t="str">
        <f>IF(ISNUMBER(SEARCH(P$1,raw[[#This Row],[active years]])),1,"")</f>
        <v/>
      </c>
      <c r="Q5280" t="str">
        <f>IF(ISNUMBER(SEARCH(Q$1,raw[[#This Row],[active years]])),1,"")</f>
        <v/>
      </c>
      <c r="R5280" t="str">
        <f>IF(ISNUMBER(SEARCH(R$1,raw[[#This Row],[active years]])),1,"")</f>
        <v/>
      </c>
      <c r="S5280" t="str">
        <f>IF(ISNUMBER(SEARCH(S$1,raw[[#This Row],[active years]])),1,"")</f>
        <v/>
      </c>
      <c r="T5280" t="str">
        <f>IF(ISNUMBER(SEARCH(T$1,raw[[#This Row],[active years]])),1,"")</f>
        <v/>
      </c>
      <c r="U5280" t="str">
        <f>IF(ISNUMBER(SEARCH(U$1,raw[[#This Row],[active years]])),1,"")</f>
        <v/>
      </c>
      <c r="V5280" t="str">
        <f>IF(ISNUMBER(SEARCH(V$1,raw[[#This Row],[active years]])),1,"")</f>
        <v/>
      </c>
      <c r="W5280" t="str">
        <f>IF(ISNUMBER(SEARCH(W$1,raw[[#This Row],[active years]])),1,"")</f>
        <v/>
      </c>
      <c r="X5280" t="str">
        <f>IF(ISNUMBER(SEARCH(X$1,raw[[#This Row],[active years]])),1,"")</f>
        <v/>
      </c>
      <c r="Y5280" t="str">
        <f>IF(ISNUMBER(SEARCH(Y$1,raw[[#This Row],[active years]])),1,"")</f>
        <v/>
      </c>
      <c r="Z5280" t="str">
        <f>IF(ISNUMBER(SEARCH(Z$1,raw[[#This Row],[active years]])),1,"")</f>
        <v/>
      </c>
      <c r="AA5280">
        <f>IF(ISNUMBER(SEARCH(AA$1,raw[[#This Row],[active years]])),1,"")</f>
        <v>1</v>
      </c>
    </row>
    <row r="5281" spans="1:27" x14ac:dyDescent="0.45">
      <c r="A5281">
        <f>raw[team]</f>
        <v>6127</v>
      </c>
      <c r="B5281">
        <f>raw[rookie year]</f>
        <v>2016</v>
      </c>
      <c r="C5281" t="str">
        <f>IF(ISNUMBER(SEARCH(C$1,raw[[#This Row],[active years]])),1,"")</f>
        <v/>
      </c>
      <c r="D5281" t="str">
        <f>IF(ISNUMBER(SEARCH(D$1,raw[[#This Row],[active years]])),1,"")</f>
        <v/>
      </c>
      <c r="E5281" t="str">
        <f>IF(ISNUMBER(SEARCH(E$1,raw[[#This Row],[active years]])),1,"")</f>
        <v/>
      </c>
      <c r="F5281" t="str">
        <f>IF(ISNUMBER(SEARCH(F$1,raw[[#This Row],[active years]])),1,"")</f>
        <v/>
      </c>
      <c r="G5281" t="str">
        <f>IF(ISNUMBER(SEARCH(G$1,raw[[#This Row],[active years]])),1,"")</f>
        <v/>
      </c>
      <c r="H5281" t="str">
        <f>IF(ISNUMBER(SEARCH(H$1,raw[[#This Row],[active years]])),1,"")</f>
        <v/>
      </c>
      <c r="I5281" t="str">
        <f>IF(ISNUMBER(SEARCH(I$1,raw[[#This Row],[active years]])),1,"")</f>
        <v/>
      </c>
      <c r="J5281" t="str">
        <f>IF(ISNUMBER(SEARCH(J$1,raw[[#This Row],[active years]])),1,"")</f>
        <v/>
      </c>
      <c r="K5281" t="str">
        <f>IF(ISNUMBER(SEARCH(K$1,raw[[#This Row],[active years]])),1,"")</f>
        <v/>
      </c>
      <c r="L5281" t="str">
        <f>IF(ISNUMBER(SEARCH(L$1,raw[[#This Row],[active years]])),1,"")</f>
        <v/>
      </c>
      <c r="M5281" t="str">
        <f>IF(ISNUMBER(SEARCH(M$1,raw[[#This Row],[active years]])),1,"")</f>
        <v/>
      </c>
      <c r="N5281" t="str">
        <f>IF(ISNUMBER(SEARCH(N$1,raw[[#This Row],[active years]])),1,"")</f>
        <v/>
      </c>
      <c r="O5281" t="str">
        <f>IF(ISNUMBER(SEARCH(O$1,raw[[#This Row],[active years]])),1,"")</f>
        <v/>
      </c>
      <c r="P5281" t="str">
        <f>IF(ISNUMBER(SEARCH(P$1,raw[[#This Row],[active years]])),1,"")</f>
        <v/>
      </c>
      <c r="Q5281" t="str">
        <f>IF(ISNUMBER(SEARCH(Q$1,raw[[#This Row],[active years]])),1,"")</f>
        <v/>
      </c>
      <c r="R5281" t="str">
        <f>IF(ISNUMBER(SEARCH(R$1,raw[[#This Row],[active years]])),1,"")</f>
        <v/>
      </c>
      <c r="S5281" t="str">
        <f>IF(ISNUMBER(SEARCH(S$1,raw[[#This Row],[active years]])),1,"")</f>
        <v/>
      </c>
      <c r="T5281" t="str">
        <f>IF(ISNUMBER(SEARCH(T$1,raw[[#This Row],[active years]])),1,"")</f>
        <v/>
      </c>
      <c r="U5281" t="str">
        <f>IF(ISNUMBER(SEARCH(U$1,raw[[#This Row],[active years]])),1,"")</f>
        <v/>
      </c>
      <c r="V5281" t="str">
        <f>IF(ISNUMBER(SEARCH(V$1,raw[[#This Row],[active years]])),1,"")</f>
        <v/>
      </c>
      <c r="W5281" t="str">
        <f>IF(ISNUMBER(SEARCH(W$1,raw[[#This Row],[active years]])),1,"")</f>
        <v/>
      </c>
      <c r="X5281" t="str">
        <f>IF(ISNUMBER(SEARCH(X$1,raw[[#This Row],[active years]])),1,"")</f>
        <v/>
      </c>
      <c r="Y5281" t="str">
        <f>IF(ISNUMBER(SEARCH(Y$1,raw[[#This Row],[active years]])),1,"")</f>
        <v/>
      </c>
      <c r="Z5281" t="str">
        <f>IF(ISNUMBER(SEARCH(Z$1,raw[[#This Row],[active years]])),1,"")</f>
        <v/>
      </c>
      <c r="AA5281">
        <f>IF(ISNUMBER(SEARCH(AA$1,raw[[#This Row],[active years]])),1,"")</f>
        <v>1</v>
      </c>
    </row>
    <row r="5282" spans="1:27" x14ac:dyDescent="0.45">
      <c r="A5282">
        <f>raw[team]</f>
        <v>6128</v>
      </c>
      <c r="B5282">
        <f>raw[rookie year]</f>
        <v>2016</v>
      </c>
      <c r="C5282" t="str">
        <f>IF(ISNUMBER(SEARCH(C$1,raw[[#This Row],[active years]])),1,"")</f>
        <v/>
      </c>
      <c r="D5282" t="str">
        <f>IF(ISNUMBER(SEARCH(D$1,raw[[#This Row],[active years]])),1,"")</f>
        <v/>
      </c>
      <c r="E5282" t="str">
        <f>IF(ISNUMBER(SEARCH(E$1,raw[[#This Row],[active years]])),1,"")</f>
        <v/>
      </c>
      <c r="F5282" t="str">
        <f>IF(ISNUMBER(SEARCH(F$1,raw[[#This Row],[active years]])),1,"")</f>
        <v/>
      </c>
      <c r="G5282" t="str">
        <f>IF(ISNUMBER(SEARCH(G$1,raw[[#This Row],[active years]])),1,"")</f>
        <v/>
      </c>
      <c r="H5282" t="str">
        <f>IF(ISNUMBER(SEARCH(H$1,raw[[#This Row],[active years]])),1,"")</f>
        <v/>
      </c>
      <c r="I5282" t="str">
        <f>IF(ISNUMBER(SEARCH(I$1,raw[[#This Row],[active years]])),1,"")</f>
        <v/>
      </c>
      <c r="J5282" t="str">
        <f>IF(ISNUMBER(SEARCH(J$1,raw[[#This Row],[active years]])),1,"")</f>
        <v/>
      </c>
      <c r="K5282" t="str">
        <f>IF(ISNUMBER(SEARCH(K$1,raw[[#This Row],[active years]])),1,"")</f>
        <v/>
      </c>
      <c r="L5282" t="str">
        <f>IF(ISNUMBER(SEARCH(L$1,raw[[#This Row],[active years]])),1,"")</f>
        <v/>
      </c>
      <c r="M5282" t="str">
        <f>IF(ISNUMBER(SEARCH(M$1,raw[[#This Row],[active years]])),1,"")</f>
        <v/>
      </c>
      <c r="N5282" t="str">
        <f>IF(ISNUMBER(SEARCH(N$1,raw[[#This Row],[active years]])),1,"")</f>
        <v/>
      </c>
      <c r="O5282" t="str">
        <f>IF(ISNUMBER(SEARCH(O$1,raw[[#This Row],[active years]])),1,"")</f>
        <v/>
      </c>
      <c r="P5282" t="str">
        <f>IF(ISNUMBER(SEARCH(P$1,raw[[#This Row],[active years]])),1,"")</f>
        <v/>
      </c>
      <c r="Q5282" t="str">
        <f>IF(ISNUMBER(SEARCH(Q$1,raw[[#This Row],[active years]])),1,"")</f>
        <v/>
      </c>
      <c r="R5282" t="str">
        <f>IF(ISNUMBER(SEARCH(R$1,raw[[#This Row],[active years]])),1,"")</f>
        <v/>
      </c>
      <c r="S5282" t="str">
        <f>IF(ISNUMBER(SEARCH(S$1,raw[[#This Row],[active years]])),1,"")</f>
        <v/>
      </c>
      <c r="T5282" t="str">
        <f>IF(ISNUMBER(SEARCH(T$1,raw[[#This Row],[active years]])),1,"")</f>
        <v/>
      </c>
      <c r="U5282" t="str">
        <f>IF(ISNUMBER(SEARCH(U$1,raw[[#This Row],[active years]])),1,"")</f>
        <v/>
      </c>
      <c r="V5282" t="str">
        <f>IF(ISNUMBER(SEARCH(V$1,raw[[#This Row],[active years]])),1,"")</f>
        <v/>
      </c>
      <c r="W5282" t="str">
        <f>IF(ISNUMBER(SEARCH(W$1,raw[[#This Row],[active years]])),1,"")</f>
        <v/>
      </c>
      <c r="X5282" t="str">
        <f>IF(ISNUMBER(SEARCH(X$1,raw[[#This Row],[active years]])),1,"")</f>
        <v/>
      </c>
      <c r="Y5282" t="str">
        <f>IF(ISNUMBER(SEARCH(Y$1,raw[[#This Row],[active years]])),1,"")</f>
        <v/>
      </c>
      <c r="Z5282" t="str">
        <f>IF(ISNUMBER(SEARCH(Z$1,raw[[#This Row],[active years]])),1,"")</f>
        <v/>
      </c>
      <c r="AA5282">
        <f>IF(ISNUMBER(SEARCH(AA$1,raw[[#This Row],[active years]])),1,"")</f>
        <v>1</v>
      </c>
    </row>
    <row r="5283" spans="1:27" x14ac:dyDescent="0.45">
      <c r="A5283">
        <f>raw[team]</f>
        <v>6129</v>
      </c>
      <c r="B5283">
        <f>raw[rookie year]</f>
        <v>2016</v>
      </c>
      <c r="C5283" t="str">
        <f>IF(ISNUMBER(SEARCH(C$1,raw[[#This Row],[active years]])),1,"")</f>
        <v/>
      </c>
      <c r="D5283" t="str">
        <f>IF(ISNUMBER(SEARCH(D$1,raw[[#This Row],[active years]])),1,"")</f>
        <v/>
      </c>
      <c r="E5283" t="str">
        <f>IF(ISNUMBER(SEARCH(E$1,raw[[#This Row],[active years]])),1,"")</f>
        <v/>
      </c>
      <c r="F5283" t="str">
        <f>IF(ISNUMBER(SEARCH(F$1,raw[[#This Row],[active years]])),1,"")</f>
        <v/>
      </c>
      <c r="G5283" t="str">
        <f>IF(ISNUMBER(SEARCH(G$1,raw[[#This Row],[active years]])),1,"")</f>
        <v/>
      </c>
      <c r="H5283" t="str">
        <f>IF(ISNUMBER(SEARCH(H$1,raw[[#This Row],[active years]])),1,"")</f>
        <v/>
      </c>
      <c r="I5283" t="str">
        <f>IF(ISNUMBER(SEARCH(I$1,raw[[#This Row],[active years]])),1,"")</f>
        <v/>
      </c>
      <c r="J5283" t="str">
        <f>IF(ISNUMBER(SEARCH(J$1,raw[[#This Row],[active years]])),1,"")</f>
        <v/>
      </c>
      <c r="K5283" t="str">
        <f>IF(ISNUMBER(SEARCH(K$1,raw[[#This Row],[active years]])),1,"")</f>
        <v/>
      </c>
      <c r="L5283" t="str">
        <f>IF(ISNUMBER(SEARCH(L$1,raw[[#This Row],[active years]])),1,"")</f>
        <v/>
      </c>
      <c r="M5283" t="str">
        <f>IF(ISNUMBER(SEARCH(M$1,raw[[#This Row],[active years]])),1,"")</f>
        <v/>
      </c>
      <c r="N5283" t="str">
        <f>IF(ISNUMBER(SEARCH(N$1,raw[[#This Row],[active years]])),1,"")</f>
        <v/>
      </c>
      <c r="O5283" t="str">
        <f>IF(ISNUMBER(SEARCH(O$1,raw[[#This Row],[active years]])),1,"")</f>
        <v/>
      </c>
      <c r="P5283" t="str">
        <f>IF(ISNUMBER(SEARCH(P$1,raw[[#This Row],[active years]])),1,"")</f>
        <v/>
      </c>
      <c r="Q5283" t="str">
        <f>IF(ISNUMBER(SEARCH(Q$1,raw[[#This Row],[active years]])),1,"")</f>
        <v/>
      </c>
      <c r="R5283" t="str">
        <f>IF(ISNUMBER(SEARCH(R$1,raw[[#This Row],[active years]])),1,"")</f>
        <v/>
      </c>
      <c r="S5283" t="str">
        <f>IF(ISNUMBER(SEARCH(S$1,raw[[#This Row],[active years]])),1,"")</f>
        <v/>
      </c>
      <c r="T5283" t="str">
        <f>IF(ISNUMBER(SEARCH(T$1,raw[[#This Row],[active years]])),1,"")</f>
        <v/>
      </c>
      <c r="U5283" t="str">
        <f>IF(ISNUMBER(SEARCH(U$1,raw[[#This Row],[active years]])),1,"")</f>
        <v/>
      </c>
      <c r="V5283" t="str">
        <f>IF(ISNUMBER(SEARCH(V$1,raw[[#This Row],[active years]])),1,"")</f>
        <v/>
      </c>
      <c r="W5283" t="str">
        <f>IF(ISNUMBER(SEARCH(W$1,raw[[#This Row],[active years]])),1,"")</f>
        <v/>
      </c>
      <c r="X5283" t="str">
        <f>IF(ISNUMBER(SEARCH(X$1,raw[[#This Row],[active years]])),1,"")</f>
        <v/>
      </c>
      <c r="Y5283" t="str">
        <f>IF(ISNUMBER(SEARCH(Y$1,raw[[#This Row],[active years]])),1,"")</f>
        <v/>
      </c>
      <c r="Z5283" t="str">
        <f>IF(ISNUMBER(SEARCH(Z$1,raw[[#This Row],[active years]])),1,"")</f>
        <v/>
      </c>
      <c r="AA5283">
        <f>IF(ISNUMBER(SEARCH(AA$1,raw[[#This Row],[active years]])),1,"")</f>
        <v>1</v>
      </c>
    </row>
    <row r="5284" spans="1:27" x14ac:dyDescent="0.45">
      <c r="A5284">
        <f>raw[team]</f>
        <v>6130</v>
      </c>
      <c r="B5284">
        <f>raw[rookie year]</f>
        <v>2016</v>
      </c>
      <c r="C5284" t="str">
        <f>IF(ISNUMBER(SEARCH(C$1,raw[[#This Row],[active years]])),1,"")</f>
        <v/>
      </c>
      <c r="D5284" t="str">
        <f>IF(ISNUMBER(SEARCH(D$1,raw[[#This Row],[active years]])),1,"")</f>
        <v/>
      </c>
      <c r="E5284" t="str">
        <f>IF(ISNUMBER(SEARCH(E$1,raw[[#This Row],[active years]])),1,"")</f>
        <v/>
      </c>
      <c r="F5284" t="str">
        <f>IF(ISNUMBER(SEARCH(F$1,raw[[#This Row],[active years]])),1,"")</f>
        <v/>
      </c>
      <c r="G5284" t="str">
        <f>IF(ISNUMBER(SEARCH(G$1,raw[[#This Row],[active years]])),1,"")</f>
        <v/>
      </c>
      <c r="H5284" t="str">
        <f>IF(ISNUMBER(SEARCH(H$1,raw[[#This Row],[active years]])),1,"")</f>
        <v/>
      </c>
      <c r="I5284" t="str">
        <f>IF(ISNUMBER(SEARCH(I$1,raw[[#This Row],[active years]])),1,"")</f>
        <v/>
      </c>
      <c r="J5284" t="str">
        <f>IF(ISNUMBER(SEARCH(J$1,raw[[#This Row],[active years]])),1,"")</f>
        <v/>
      </c>
      <c r="K5284" t="str">
        <f>IF(ISNUMBER(SEARCH(K$1,raw[[#This Row],[active years]])),1,"")</f>
        <v/>
      </c>
      <c r="L5284" t="str">
        <f>IF(ISNUMBER(SEARCH(L$1,raw[[#This Row],[active years]])),1,"")</f>
        <v/>
      </c>
      <c r="M5284" t="str">
        <f>IF(ISNUMBER(SEARCH(M$1,raw[[#This Row],[active years]])),1,"")</f>
        <v/>
      </c>
      <c r="N5284" t="str">
        <f>IF(ISNUMBER(SEARCH(N$1,raw[[#This Row],[active years]])),1,"")</f>
        <v/>
      </c>
      <c r="O5284" t="str">
        <f>IF(ISNUMBER(SEARCH(O$1,raw[[#This Row],[active years]])),1,"")</f>
        <v/>
      </c>
      <c r="P5284" t="str">
        <f>IF(ISNUMBER(SEARCH(P$1,raw[[#This Row],[active years]])),1,"")</f>
        <v/>
      </c>
      <c r="Q5284" t="str">
        <f>IF(ISNUMBER(SEARCH(Q$1,raw[[#This Row],[active years]])),1,"")</f>
        <v/>
      </c>
      <c r="R5284" t="str">
        <f>IF(ISNUMBER(SEARCH(R$1,raw[[#This Row],[active years]])),1,"")</f>
        <v/>
      </c>
      <c r="S5284" t="str">
        <f>IF(ISNUMBER(SEARCH(S$1,raw[[#This Row],[active years]])),1,"")</f>
        <v/>
      </c>
      <c r="T5284" t="str">
        <f>IF(ISNUMBER(SEARCH(T$1,raw[[#This Row],[active years]])),1,"")</f>
        <v/>
      </c>
      <c r="U5284" t="str">
        <f>IF(ISNUMBER(SEARCH(U$1,raw[[#This Row],[active years]])),1,"")</f>
        <v/>
      </c>
      <c r="V5284" t="str">
        <f>IF(ISNUMBER(SEARCH(V$1,raw[[#This Row],[active years]])),1,"")</f>
        <v/>
      </c>
      <c r="W5284" t="str">
        <f>IF(ISNUMBER(SEARCH(W$1,raw[[#This Row],[active years]])),1,"")</f>
        <v/>
      </c>
      <c r="X5284" t="str">
        <f>IF(ISNUMBER(SEARCH(X$1,raw[[#This Row],[active years]])),1,"")</f>
        <v/>
      </c>
      <c r="Y5284" t="str">
        <f>IF(ISNUMBER(SEARCH(Y$1,raw[[#This Row],[active years]])),1,"")</f>
        <v/>
      </c>
      <c r="Z5284" t="str">
        <f>IF(ISNUMBER(SEARCH(Z$1,raw[[#This Row],[active years]])),1,"")</f>
        <v/>
      </c>
      <c r="AA5284">
        <f>IF(ISNUMBER(SEARCH(AA$1,raw[[#This Row],[active years]])),1,"")</f>
        <v>1</v>
      </c>
    </row>
    <row r="5285" spans="1:27" x14ac:dyDescent="0.45">
      <c r="A5285">
        <f>raw[team]</f>
        <v>6131</v>
      </c>
      <c r="B5285">
        <f>raw[rookie year]</f>
        <v>2016</v>
      </c>
      <c r="C5285" t="str">
        <f>IF(ISNUMBER(SEARCH(C$1,raw[[#This Row],[active years]])),1,"")</f>
        <v/>
      </c>
      <c r="D5285" t="str">
        <f>IF(ISNUMBER(SEARCH(D$1,raw[[#This Row],[active years]])),1,"")</f>
        <v/>
      </c>
      <c r="E5285" t="str">
        <f>IF(ISNUMBER(SEARCH(E$1,raw[[#This Row],[active years]])),1,"")</f>
        <v/>
      </c>
      <c r="F5285" t="str">
        <f>IF(ISNUMBER(SEARCH(F$1,raw[[#This Row],[active years]])),1,"")</f>
        <v/>
      </c>
      <c r="G5285" t="str">
        <f>IF(ISNUMBER(SEARCH(G$1,raw[[#This Row],[active years]])),1,"")</f>
        <v/>
      </c>
      <c r="H5285" t="str">
        <f>IF(ISNUMBER(SEARCH(H$1,raw[[#This Row],[active years]])),1,"")</f>
        <v/>
      </c>
      <c r="I5285" t="str">
        <f>IF(ISNUMBER(SEARCH(I$1,raw[[#This Row],[active years]])),1,"")</f>
        <v/>
      </c>
      <c r="J5285" t="str">
        <f>IF(ISNUMBER(SEARCH(J$1,raw[[#This Row],[active years]])),1,"")</f>
        <v/>
      </c>
      <c r="K5285" t="str">
        <f>IF(ISNUMBER(SEARCH(K$1,raw[[#This Row],[active years]])),1,"")</f>
        <v/>
      </c>
      <c r="L5285" t="str">
        <f>IF(ISNUMBER(SEARCH(L$1,raw[[#This Row],[active years]])),1,"")</f>
        <v/>
      </c>
      <c r="M5285" t="str">
        <f>IF(ISNUMBER(SEARCH(M$1,raw[[#This Row],[active years]])),1,"")</f>
        <v/>
      </c>
      <c r="N5285" t="str">
        <f>IF(ISNUMBER(SEARCH(N$1,raw[[#This Row],[active years]])),1,"")</f>
        <v/>
      </c>
      <c r="O5285" t="str">
        <f>IF(ISNUMBER(SEARCH(O$1,raw[[#This Row],[active years]])),1,"")</f>
        <v/>
      </c>
      <c r="P5285" t="str">
        <f>IF(ISNUMBER(SEARCH(P$1,raw[[#This Row],[active years]])),1,"")</f>
        <v/>
      </c>
      <c r="Q5285" t="str">
        <f>IF(ISNUMBER(SEARCH(Q$1,raw[[#This Row],[active years]])),1,"")</f>
        <v/>
      </c>
      <c r="R5285" t="str">
        <f>IF(ISNUMBER(SEARCH(R$1,raw[[#This Row],[active years]])),1,"")</f>
        <v/>
      </c>
      <c r="S5285" t="str">
        <f>IF(ISNUMBER(SEARCH(S$1,raw[[#This Row],[active years]])),1,"")</f>
        <v/>
      </c>
      <c r="T5285" t="str">
        <f>IF(ISNUMBER(SEARCH(T$1,raw[[#This Row],[active years]])),1,"")</f>
        <v/>
      </c>
      <c r="U5285" t="str">
        <f>IF(ISNUMBER(SEARCH(U$1,raw[[#This Row],[active years]])),1,"")</f>
        <v/>
      </c>
      <c r="V5285" t="str">
        <f>IF(ISNUMBER(SEARCH(V$1,raw[[#This Row],[active years]])),1,"")</f>
        <v/>
      </c>
      <c r="W5285" t="str">
        <f>IF(ISNUMBER(SEARCH(W$1,raw[[#This Row],[active years]])),1,"")</f>
        <v/>
      </c>
      <c r="X5285" t="str">
        <f>IF(ISNUMBER(SEARCH(X$1,raw[[#This Row],[active years]])),1,"")</f>
        <v/>
      </c>
      <c r="Y5285" t="str">
        <f>IF(ISNUMBER(SEARCH(Y$1,raw[[#This Row],[active years]])),1,"")</f>
        <v/>
      </c>
      <c r="Z5285" t="str">
        <f>IF(ISNUMBER(SEARCH(Z$1,raw[[#This Row],[active years]])),1,"")</f>
        <v/>
      </c>
      <c r="AA5285">
        <f>IF(ISNUMBER(SEARCH(AA$1,raw[[#This Row],[active years]])),1,"")</f>
        <v>1</v>
      </c>
    </row>
    <row r="5286" spans="1:27" x14ac:dyDescent="0.45">
      <c r="A5286">
        <f>raw[team]</f>
        <v>6132</v>
      </c>
      <c r="B5286">
        <f>raw[rookie year]</f>
        <v>2016</v>
      </c>
      <c r="C5286" t="str">
        <f>IF(ISNUMBER(SEARCH(C$1,raw[[#This Row],[active years]])),1,"")</f>
        <v/>
      </c>
      <c r="D5286" t="str">
        <f>IF(ISNUMBER(SEARCH(D$1,raw[[#This Row],[active years]])),1,"")</f>
        <v/>
      </c>
      <c r="E5286" t="str">
        <f>IF(ISNUMBER(SEARCH(E$1,raw[[#This Row],[active years]])),1,"")</f>
        <v/>
      </c>
      <c r="F5286" t="str">
        <f>IF(ISNUMBER(SEARCH(F$1,raw[[#This Row],[active years]])),1,"")</f>
        <v/>
      </c>
      <c r="G5286" t="str">
        <f>IF(ISNUMBER(SEARCH(G$1,raw[[#This Row],[active years]])),1,"")</f>
        <v/>
      </c>
      <c r="H5286" t="str">
        <f>IF(ISNUMBER(SEARCH(H$1,raw[[#This Row],[active years]])),1,"")</f>
        <v/>
      </c>
      <c r="I5286" t="str">
        <f>IF(ISNUMBER(SEARCH(I$1,raw[[#This Row],[active years]])),1,"")</f>
        <v/>
      </c>
      <c r="J5286" t="str">
        <f>IF(ISNUMBER(SEARCH(J$1,raw[[#This Row],[active years]])),1,"")</f>
        <v/>
      </c>
      <c r="K5286" t="str">
        <f>IF(ISNUMBER(SEARCH(K$1,raw[[#This Row],[active years]])),1,"")</f>
        <v/>
      </c>
      <c r="L5286" t="str">
        <f>IF(ISNUMBER(SEARCH(L$1,raw[[#This Row],[active years]])),1,"")</f>
        <v/>
      </c>
      <c r="M5286" t="str">
        <f>IF(ISNUMBER(SEARCH(M$1,raw[[#This Row],[active years]])),1,"")</f>
        <v/>
      </c>
      <c r="N5286" t="str">
        <f>IF(ISNUMBER(SEARCH(N$1,raw[[#This Row],[active years]])),1,"")</f>
        <v/>
      </c>
      <c r="O5286" t="str">
        <f>IF(ISNUMBER(SEARCH(O$1,raw[[#This Row],[active years]])),1,"")</f>
        <v/>
      </c>
      <c r="P5286" t="str">
        <f>IF(ISNUMBER(SEARCH(P$1,raw[[#This Row],[active years]])),1,"")</f>
        <v/>
      </c>
      <c r="Q5286" t="str">
        <f>IF(ISNUMBER(SEARCH(Q$1,raw[[#This Row],[active years]])),1,"")</f>
        <v/>
      </c>
      <c r="R5286" t="str">
        <f>IF(ISNUMBER(SEARCH(R$1,raw[[#This Row],[active years]])),1,"")</f>
        <v/>
      </c>
      <c r="S5286" t="str">
        <f>IF(ISNUMBER(SEARCH(S$1,raw[[#This Row],[active years]])),1,"")</f>
        <v/>
      </c>
      <c r="T5286" t="str">
        <f>IF(ISNUMBER(SEARCH(T$1,raw[[#This Row],[active years]])),1,"")</f>
        <v/>
      </c>
      <c r="U5286" t="str">
        <f>IF(ISNUMBER(SEARCH(U$1,raw[[#This Row],[active years]])),1,"")</f>
        <v/>
      </c>
      <c r="V5286" t="str">
        <f>IF(ISNUMBER(SEARCH(V$1,raw[[#This Row],[active years]])),1,"")</f>
        <v/>
      </c>
      <c r="W5286" t="str">
        <f>IF(ISNUMBER(SEARCH(W$1,raw[[#This Row],[active years]])),1,"")</f>
        <v/>
      </c>
      <c r="X5286" t="str">
        <f>IF(ISNUMBER(SEARCH(X$1,raw[[#This Row],[active years]])),1,"")</f>
        <v/>
      </c>
      <c r="Y5286" t="str">
        <f>IF(ISNUMBER(SEARCH(Y$1,raw[[#This Row],[active years]])),1,"")</f>
        <v/>
      </c>
      <c r="Z5286" t="str">
        <f>IF(ISNUMBER(SEARCH(Z$1,raw[[#This Row],[active years]])),1,"")</f>
        <v/>
      </c>
      <c r="AA5286">
        <f>IF(ISNUMBER(SEARCH(AA$1,raw[[#This Row],[active years]])),1,"")</f>
        <v>1</v>
      </c>
    </row>
    <row r="5287" spans="1:27" x14ac:dyDescent="0.45">
      <c r="A5287">
        <f>raw[team]</f>
        <v>6133</v>
      </c>
      <c r="B5287">
        <f>raw[rookie year]</f>
        <v>2016</v>
      </c>
      <c r="C5287" t="str">
        <f>IF(ISNUMBER(SEARCH(C$1,raw[[#This Row],[active years]])),1,"")</f>
        <v/>
      </c>
      <c r="D5287" t="str">
        <f>IF(ISNUMBER(SEARCH(D$1,raw[[#This Row],[active years]])),1,"")</f>
        <v/>
      </c>
      <c r="E5287" t="str">
        <f>IF(ISNUMBER(SEARCH(E$1,raw[[#This Row],[active years]])),1,"")</f>
        <v/>
      </c>
      <c r="F5287" t="str">
        <f>IF(ISNUMBER(SEARCH(F$1,raw[[#This Row],[active years]])),1,"")</f>
        <v/>
      </c>
      <c r="G5287" t="str">
        <f>IF(ISNUMBER(SEARCH(G$1,raw[[#This Row],[active years]])),1,"")</f>
        <v/>
      </c>
      <c r="H5287" t="str">
        <f>IF(ISNUMBER(SEARCH(H$1,raw[[#This Row],[active years]])),1,"")</f>
        <v/>
      </c>
      <c r="I5287" t="str">
        <f>IF(ISNUMBER(SEARCH(I$1,raw[[#This Row],[active years]])),1,"")</f>
        <v/>
      </c>
      <c r="J5287" t="str">
        <f>IF(ISNUMBER(SEARCH(J$1,raw[[#This Row],[active years]])),1,"")</f>
        <v/>
      </c>
      <c r="K5287" t="str">
        <f>IF(ISNUMBER(SEARCH(K$1,raw[[#This Row],[active years]])),1,"")</f>
        <v/>
      </c>
      <c r="L5287" t="str">
        <f>IF(ISNUMBER(SEARCH(L$1,raw[[#This Row],[active years]])),1,"")</f>
        <v/>
      </c>
      <c r="M5287" t="str">
        <f>IF(ISNUMBER(SEARCH(M$1,raw[[#This Row],[active years]])),1,"")</f>
        <v/>
      </c>
      <c r="N5287" t="str">
        <f>IF(ISNUMBER(SEARCH(N$1,raw[[#This Row],[active years]])),1,"")</f>
        <v/>
      </c>
      <c r="O5287" t="str">
        <f>IF(ISNUMBER(SEARCH(O$1,raw[[#This Row],[active years]])),1,"")</f>
        <v/>
      </c>
      <c r="P5287" t="str">
        <f>IF(ISNUMBER(SEARCH(P$1,raw[[#This Row],[active years]])),1,"")</f>
        <v/>
      </c>
      <c r="Q5287" t="str">
        <f>IF(ISNUMBER(SEARCH(Q$1,raw[[#This Row],[active years]])),1,"")</f>
        <v/>
      </c>
      <c r="R5287" t="str">
        <f>IF(ISNUMBER(SEARCH(R$1,raw[[#This Row],[active years]])),1,"")</f>
        <v/>
      </c>
      <c r="S5287" t="str">
        <f>IF(ISNUMBER(SEARCH(S$1,raw[[#This Row],[active years]])),1,"")</f>
        <v/>
      </c>
      <c r="T5287" t="str">
        <f>IF(ISNUMBER(SEARCH(T$1,raw[[#This Row],[active years]])),1,"")</f>
        <v/>
      </c>
      <c r="U5287" t="str">
        <f>IF(ISNUMBER(SEARCH(U$1,raw[[#This Row],[active years]])),1,"")</f>
        <v/>
      </c>
      <c r="V5287" t="str">
        <f>IF(ISNUMBER(SEARCH(V$1,raw[[#This Row],[active years]])),1,"")</f>
        <v/>
      </c>
      <c r="W5287" t="str">
        <f>IF(ISNUMBER(SEARCH(W$1,raw[[#This Row],[active years]])),1,"")</f>
        <v/>
      </c>
      <c r="X5287" t="str">
        <f>IF(ISNUMBER(SEARCH(X$1,raw[[#This Row],[active years]])),1,"")</f>
        <v/>
      </c>
      <c r="Y5287" t="str">
        <f>IF(ISNUMBER(SEARCH(Y$1,raw[[#This Row],[active years]])),1,"")</f>
        <v/>
      </c>
      <c r="Z5287" t="str">
        <f>IF(ISNUMBER(SEARCH(Z$1,raw[[#This Row],[active years]])),1,"")</f>
        <v/>
      </c>
      <c r="AA5287">
        <f>IF(ISNUMBER(SEARCH(AA$1,raw[[#This Row],[active years]])),1,"")</f>
        <v>1</v>
      </c>
    </row>
    <row r="5288" spans="1:27" x14ac:dyDescent="0.45">
      <c r="A5288">
        <f>raw[team]</f>
        <v>6134</v>
      </c>
      <c r="B5288">
        <f>raw[rookie year]</f>
        <v>2016</v>
      </c>
      <c r="C5288" t="str">
        <f>IF(ISNUMBER(SEARCH(C$1,raw[[#This Row],[active years]])),1,"")</f>
        <v/>
      </c>
      <c r="D5288" t="str">
        <f>IF(ISNUMBER(SEARCH(D$1,raw[[#This Row],[active years]])),1,"")</f>
        <v/>
      </c>
      <c r="E5288" t="str">
        <f>IF(ISNUMBER(SEARCH(E$1,raw[[#This Row],[active years]])),1,"")</f>
        <v/>
      </c>
      <c r="F5288" t="str">
        <f>IF(ISNUMBER(SEARCH(F$1,raw[[#This Row],[active years]])),1,"")</f>
        <v/>
      </c>
      <c r="G5288" t="str">
        <f>IF(ISNUMBER(SEARCH(G$1,raw[[#This Row],[active years]])),1,"")</f>
        <v/>
      </c>
      <c r="H5288" t="str">
        <f>IF(ISNUMBER(SEARCH(H$1,raw[[#This Row],[active years]])),1,"")</f>
        <v/>
      </c>
      <c r="I5288" t="str">
        <f>IF(ISNUMBER(SEARCH(I$1,raw[[#This Row],[active years]])),1,"")</f>
        <v/>
      </c>
      <c r="J5288" t="str">
        <f>IF(ISNUMBER(SEARCH(J$1,raw[[#This Row],[active years]])),1,"")</f>
        <v/>
      </c>
      <c r="K5288" t="str">
        <f>IF(ISNUMBER(SEARCH(K$1,raw[[#This Row],[active years]])),1,"")</f>
        <v/>
      </c>
      <c r="L5288" t="str">
        <f>IF(ISNUMBER(SEARCH(L$1,raw[[#This Row],[active years]])),1,"")</f>
        <v/>
      </c>
      <c r="M5288" t="str">
        <f>IF(ISNUMBER(SEARCH(M$1,raw[[#This Row],[active years]])),1,"")</f>
        <v/>
      </c>
      <c r="N5288" t="str">
        <f>IF(ISNUMBER(SEARCH(N$1,raw[[#This Row],[active years]])),1,"")</f>
        <v/>
      </c>
      <c r="O5288" t="str">
        <f>IF(ISNUMBER(SEARCH(O$1,raw[[#This Row],[active years]])),1,"")</f>
        <v/>
      </c>
      <c r="P5288" t="str">
        <f>IF(ISNUMBER(SEARCH(P$1,raw[[#This Row],[active years]])),1,"")</f>
        <v/>
      </c>
      <c r="Q5288" t="str">
        <f>IF(ISNUMBER(SEARCH(Q$1,raw[[#This Row],[active years]])),1,"")</f>
        <v/>
      </c>
      <c r="R5288" t="str">
        <f>IF(ISNUMBER(SEARCH(R$1,raw[[#This Row],[active years]])),1,"")</f>
        <v/>
      </c>
      <c r="S5288" t="str">
        <f>IF(ISNUMBER(SEARCH(S$1,raw[[#This Row],[active years]])),1,"")</f>
        <v/>
      </c>
      <c r="T5288" t="str">
        <f>IF(ISNUMBER(SEARCH(T$1,raw[[#This Row],[active years]])),1,"")</f>
        <v/>
      </c>
      <c r="U5288" t="str">
        <f>IF(ISNUMBER(SEARCH(U$1,raw[[#This Row],[active years]])),1,"")</f>
        <v/>
      </c>
      <c r="V5288" t="str">
        <f>IF(ISNUMBER(SEARCH(V$1,raw[[#This Row],[active years]])),1,"")</f>
        <v/>
      </c>
      <c r="W5288" t="str">
        <f>IF(ISNUMBER(SEARCH(W$1,raw[[#This Row],[active years]])),1,"")</f>
        <v/>
      </c>
      <c r="X5288" t="str">
        <f>IF(ISNUMBER(SEARCH(X$1,raw[[#This Row],[active years]])),1,"")</f>
        <v/>
      </c>
      <c r="Y5288" t="str">
        <f>IF(ISNUMBER(SEARCH(Y$1,raw[[#This Row],[active years]])),1,"")</f>
        <v/>
      </c>
      <c r="Z5288" t="str">
        <f>IF(ISNUMBER(SEARCH(Z$1,raw[[#This Row],[active years]])),1,"")</f>
        <v/>
      </c>
      <c r="AA5288">
        <f>IF(ISNUMBER(SEARCH(AA$1,raw[[#This Row],[active years]])),1,"")</f>
        <v>1</v>
      </c>
    </row>
    <row r="5289" spans="1:27" x14ac:dyDescent="0.45">
      <c r="A5289">
        <f>raw[team]</f>
        <v>6135</v>
      </c>
      <c r="B5289">
        <f>raw[rookie year]</f>
        <v>2016</v>
      </c>
      <c r="C5289" t="str">
        <f>IF(ISNUMBER(SEARCH(C$1,raw[[#This Row],[active years]])),1,"")</f>
        <v/>
      </c>
      <c r="D5289" t="str">
        <f>IF(ISNUMBER(SEARCH(D$1,raw[[#This Row],[active years]])),1,"")</f>
        <v/>
      </c>
      <c r="E5289" t="str">
        <f>IF(ISNUMBER(SEARCH(E$1,raw[[#This Row],[active years]])),1,"")</f>
        <v/>
      </c>
      <c r="F5289" t="str">
        <f>IF(ISNUMBER(SEARCH(F$1,raw[[#This Row],[active years]])),1,"")</f>
        <v/>
      </c>
      <c r="G5289" t="str">
        <f>IF(ISNUMBER(SEARCH(G$1,raw[[#This Row],[active years]])),1,"")</f>
        <v/>
      </c>
      <c r="H5289" t="str">
        <f>IF(ISNUMBER(SEARCH(H$1,raw[[#This Row],[active years]])),1,"")</f>
        <v/>
      </c>
      <c r="I5289" t="str">
        <f>IF(ISNUMBER(SEARCH(I$1,raw[[#This Row],[active years]])),1,"")</f>
        <v/>
      </c>
      <c r="J5289" t="str">
        <f>IF(ISNUMBER(SEARCH(J$1,raw[[#This Row],[active years]])),1,"")</f>
        <v/>
      </c>
      <c r="K5289" t="str">
        <f>IF(ISNUMBER(SEARCH(K$1,raw[[#This Row],[active years]])),1,"")</f>
        <v/>
      </c>
      <c r="L5289" t="str">
        <f>IF(ISNUMBER(SEARCH(L$1,raw[[#This Row],[active years]])),1,"")</f>
        <v/>
      </c>
      <c r="M5289" t="str">
        <f>IF(ISNUMBER(SEARCH(M$1,raw[[#This Row],[active years]])),1,"")</f>
        <v/>
      </c>
      <c r="N5289" t="str">
        <f>IF(ISNUMBER(SEARCH(N$1,raw[[#This Row],[active years]])),1,"")</f>
        <v/>
      </c>
      <c r="O5289" t="str">
        <f>IF(ISNUMBER(SEARCH(O$1,raw[[#This Row],[active years]])),1,"")</f>
        <v/>
      </c>
      <c r="P5289" t="str">
        <f>IF(ISNUMBER(SEARCH(P$1,raw[[#This Row],[active years]])),1,"")</f>
        <v/>
      </c>
      <c r="Q5289" t="str">
        <f>IF(ISNUMBER(SEARCH(Q$1,raw[[#This Row],[active years]])),1,"")</f>
        <v/>
      </c>
      <c r="R5289" t="str">
        <f>IF(ISNUMBER(SEARCH(R$1,raw[[#This Row],[active years]])),1,"")</f>
        <v/>
      </c>
      <c r="S5289" t="str">
        <f>IF(ISNUMBER(SEARCH(S$1,raw[[#This Row],[active years]])),1,"")</f>
        <v/>
      </c>
      <c r="T5289" t="str">
        <f>IF(ISNUMBER(SEARCH(T$1,raw[[#This Row],[active years]])),1,"")</f>
        <v/>
      </c>
      <c r="U5289" t="str">
        <f>IF(ISNUMBER(SEARCH(U$1,raw[[#This Row],[active years]])),1,"")</f>
        <v/>
      </c>
      <c r="V5289" t="str">
        <f>IF(ISNUMBER(SEARCH(V$1,raw[[#This Row],[active years]])),1,"")</f>
        <v/>
      </c>
      <c r="W5289" t="str">
        <f>IF(ISNUMBER(SEARCH(W$1,raw[[#This Row],[active years]])),1,"")</f>
        <v/>
      </c>
      <c r="X5289" t="str">
        <f>IF(ISNUMBER(SEARCH(X$1,raw[[#This Row],[active years]])),1,"")</f>
        <v/>
      </c>
      <c r="Y5289" t="str">
        <f>IF(ISNUMBER(SEARCH(Y$1,raw[[#This Row],[active years]])),1,"")</f>
        <v/>
      </c>
      <c r="Z5289" t="str">
        <f>IF(ISNUMBER(SEARCH(Z$1,raw[[#This Row],[active years]])),1,"")</f>
        <v/>
      </c>
      <c r="AA5289">
        <f>IF(ISNUMBER(SEARCH(AA$1,raw[[#This Row],[active years]])),1,"")</f>
        <v>1</v>
      </c>
    </row>
    <row r="5290" spans="1:27" x14ac:dyDescent="0.45">
      <c r="A5290">
        <f>raw[team]</f>
        <v>6136</v>
      </c>
      <c r="B5290">
        <f>raw[rookie year]</f>
        <v>2016</v>
      </c>
      <c r="C5290" t="str">
        <f>IF(ISNUMBER(SEARCH(C$1,raw[[#This Row],[active years]])),1,"")</f>
        <v/>
      </c>
      <c r="D5290" t="str">
        <f>IF(ISNUMBER(SEARCH(D$1,raw[[#This Row],[active years]])),1,"")</f>
        <v/>
      </c>
      <c r="E5290" t="str">
        <f>IF(ISNUMBER(SEARCH(E$1,raw[[#This Row],[active years]])),1,"")</f>
        <v/>
      </c>
      <c r="F5290" t="str">
        <f>IF(ISNUMBER(SEARCH(F$1,raw[[#This Row],[active years]])),1,"")</f>
        <v/>
      </c>
      <c r="G5290" t="str">
        <f>IF(ISNUMBER(SEARCH(G$1,raw[[#This Row],[active years]])),1,"")</f>
        <v/>
      </c>
      <c r="H5290" t="str">
        <f>IF(ISNUMBER(SEARCH(H$1,raw[[#This Row],[active years]])),1,"")</f>
        <v/>
      </c>
      <c r="I5290" t="str">
        <f>IF(ISNUMBER(SEARCH(I$1,raw[[#This Row],[active years]])),1,"")</f>
        <v/>
      </c>
      <c r="J5290" t="str">
        <f>IF(ISNUMBER(SEARCH(J$1,raw[[#This Row],[active years]])),1,"")</f>
        <v/>
      </c>
      <c r="K5290" t="str">
        <f>IF(ISNUMBER(SEARCH(K$1,raw[[#This Row],[active years]])),1,"")</f>
        <v/>
      </c>
      <c r="L5290" t="str">
        <f>IF(ISNUMBER(SEARCH(L$1,raw[[#This Row],[active years]])),1,"")</f>
        <v/>
      </c>
      <c r="M5290" t="str">
        <f>IF(ISNUMBER(SEARCH(M$1,raw[[#This Row],[active years]])),1,"")</f>
        <v/>
      </c>
      <c r="N5290" t="str">
        <f>IF(ISNUMBER(SEARCH(N$1,raw[[#This Row],[active years]])),1,"")</f>
        <v/>
      </c>
      <c r="O5290" t="str">
        <f>IF(ISNUMBER(SEARCH(O$1,raw[[#This Row],[active years]])),1,"")</f>
        <v/>
      </c>
      <c r="P5290" t="str">
        <f>IF(ISNUMBER(SEARCH(P$1,raw[[#This Row],[active years]])),1,"")</f>
        <v/>
      </c>
      <c r="Q5290" t="str">
        <f>IF(ISNUMBER(SEARCH(Q$1,raw[[#This Row],[active years]])),1,"")</f>
        <v/>
      </c>
      <c r="R5290" t="str">
        <f>IF(ISNUMBER(SEARCH(R$1,raw[[#This Row],[active years]])),1,"")</f>
        <v/>
      </c>
      <c r="S5290" t="str">
        <f>IF(ISNUMBER(SEARCH(S$1,raw[[#This Row],[active years]])),1,"")</f>
        <v/>
      </c>
      <c r="T5290" t="str">
        <f>IF(ISNUMBER(SEARCH(T$1,raw[[#This Row],[active years]])),1,"")</f>
        <v/>
      </c>
      <c r="U5290" t="str">
        <f>IF(ISNUMBER(SEARCH(U$1,raw[[#This Row],[active years]])),1,"")</f>
        <v/>
      </c>
      <c r="V5290" t="str">
        <f>IF(ISNUMBER(SEARCH(V$1,raw[[#This Row],[active years]])),1,"")</f>
        <v/>
      </c>
      <c r="W5290" t="str">
        <f>IF(ISNUMBER(SEARCH(W$1,raw[[#This Row],[active years]])),1,"")</f>
        <v/>
      </c>
      <c r="X5290" t="str">
        <f>IF(ISNUMBER(SEARCH(X$1,raw[[#This Row],[active years]])),1,"")</f>
        <v/>
      </c>
      <c r="Y5290" t="str">
        <f>IF(ISNUMBER(SEARCH(Y$1,raw[[#This Row],[active years]])),1,"")</f>
        <v/>
      </c>
      <c r="Z5290" t="str">
        <f>IF(ISNUMBER(SEARCH(Z$1,raw[[#This Row],[active years]])),1,"")</f>
        <v/>
      </c>
      <c r="AA5290">
        <f>IF(ISNUMBER(SEARCH(AA$1,raw[[#This Row],[active years]])),1,"")</f>
        <v>1</v>
      </c>
    </row>
    <row r="5291" spans="1:27" x14ac:dyDescent="0.45">
      <c r="A5291">
        <f>raw[team]</f>
        <v>6137</v>
      </c>
      <c r="B5291">
        <f>raw[rookie year]</f>
        <v>2016</v>
      </c>
      <c r="C5291" t="str">
        <f>IF(ISNUMBER(SEARCH(C$1,raw[[#This Row],[active years]])),1,"")</f>
        <v/>
      </c>
      <c r="D5291" t="str">
        <f>IF(ISNUMBER(SEARCH(D$1,raw[[#This Row],[active years]])),1,"")</f>
        <v/>
      </c>
      <c r="E5291" t="str">
        <f>IF(ISNUMBER(SEARCH(E$1,raw[[#This Row],[active years]])),1,"")</f>
        <v/>
      </c>
      <c r="F5291" t="str">
        <f>IF(ISNUMBER(SEARCH(F$1,raw[[#This Row],[active years]])),1,"")</f>
        <v/>
      </c>
      <c r="G5291" t="str">
        <f>IF(ISNUMBER(SEARCH(G$1,raw[[#This Row],[active years]])),1,"")</f>
        <v/>
      </c>
      <c r="H5291" t="str">
        <f>IF(ISNUMBER(SEARCH(H$1,raw[[#This Row],[active years]])),1,"")</f>
        <v/>
      </c>
      <c r="I5291" t="str">
        <f>IF(ISNUMBER(SEARCH(I$1,raw[[#This Row],[active years]])),1,"")</f>
        <v/>
      </c>
      <c r="J5291" t="str">
        <f>IF(ISNUMBER(SEARCH(J$1,raw[[#This Row],[active years]])),1,"")</f>
        <v/>
      </c>
      <c r="K5291" t="str">
        <f>IF(ISNUMBER(SEARCH(K$1,raw[[#This Row],[active years]])),1,"")</f>
        <v/>
      </c>
      <c r="L5291" t="str">
        <f>IF(ISNUMBER(SEARCH(L$1,raw[[#This Row],[active years]])),1,"")</f>
        <v/>
      </c>
      <c r="M5291" t="str">
        <f>IF(ISNUMBER(SEARCH(M$1,raw[[#This Row],[active years]])),1,"")</f>
        <v/>
      </c>
      <c r="N5291" t="str">
        <f>IF(ISNUMBER(SEARCH(N$1,raw[[#This Row],[active years]])),1,"")</f>
        <v/>
      </c>
      <c r="O5291" t="str">
        <f>IF(ISNUMBER(SEARCH(O$1,raw[[#This Row],[active years]])),1,"")</f>
        <v/>
      </c>
      <c r="P5291" t="str">
        <f>IF(ISNUMBER(SEARCH(P$1,raw[[#This Row],[active years]])),1,"")</f>
        <v/>
      </c>
      <c r="Q5291" t="str">
        <f>IF(ISNUMBER(SEARCH(Q$1,raw[[#This Row],[active years]])),1,"")</f>
        <v/>
      </c>
      <c r="R5291" t="str">
        <f>IF(ISNUMBER(SEARCH(R$1,raw[[#This Row],[active years]])),1,"")</f>
        <v/>
      </c>
      <c r="S5291" t="str">
        <f>IF(ISNUMBER(SEARCH(S$1,raw[[#This Row],[active years]])),1,"")</f>
        <v/>
      </c>
      <c r="T5291" t="str">
        <f>IF(ISNUMBER(SEARCH(T$1,raw[[#This Row],[active years]])),1,"")</f>
        <v/>
      </c>
      <c r="U5291" t="str">
        <f>IF(ISNUMBER(SEARCH(U$1,raw[[#This Row],[active years]])),1,"")</f>
        <v/>
      </c>
      <c r="V5291" t="str">
        <f>IF(ISNUMBER(SEARCH(V$1,raw[[#This Row],[active years]])),1,"")</f>
        <v/>
      </c>
      <c r="W5291" t="str">
        <f>IF(ISNUMBER(SEARCH(W$1,raw[[#This Row],[active years]])),1,"")</f>
        <v/>
      </c>
      <c r="X5291" t="str">
        <f>IF(ISNUMBER(SEARCH(X$1,raw[[#This Row],[active years]])),1,"")</f>
        <v/>
      </c>
      <c r="Y5291" t="str">
        <f>IF(ISNUMBER(SEARCH(Y$1,raw[[#This Row],[active years]])),1,"")</f>
        <v/>
      </c>
      <c r="Z5291" t="str">
        <f>IF(ISNUMBER(SEARCH(Z$1,raw[[#This Row],[active years]])),1,"")</f>
        <v/>
      </c>
      <c r="AA5291">
        <f>IF(ISNUMBER(SEARCH(AA$1,raw[[#This Row],[active years]])),1,"")</f>
        <v>1</v>
      </c>
    </row>
    <row r="5292" spans="1:27" x14ac:dyDescent="0.45">
      <c r="A5292">
        <f>raw[team]</f>
        <v>6138</v>
      </c>
      <c r="B5292">
        <f>raw[rookie year]</f>
        <v>2016</v>
      </c>
      <c r="C5292" t="str">
        <f>IF(ISNUMBER(SEARCH(C$1,raw[[#This Row],[active years]])),1,"")</f>
        <v/>
      </c>
      <c r="D5292" t="str">
        <f>IF(ISNUMBER(SEARCH(D$1,raw[[#This Row],[active years]])),1,"")</f>
        <v/>
      </c>
      <c r="E5292" t="str">
        <f>IF(ISNUMBER(SEARCH(E$1,raw[[#This Row],[active years]])),1,"")</f>
        <v/>
      </c>
      <c r="F5292" t="str">
        <f>IF(ISNUMBER(SEARCH(F$1,raw[[#This Row],[active years]])),1,"")</f>
        <v/>
      </c>
      <c r="G5292" t="str">
        <f>IF(ISNUMBER(SEARCH(G$1,raw[[#This Row],[active years]])),1,"")</f>
        <v/>
      </c>
      <c r="H5292" t="str">
        <f>IF(ISNUMBER(SEARCH(H$1,raw[[#This Row],[active years]])),1,"")</f>
        <v/>
      </c>
      <c r="I5292" t="str">
        <f>IF(ISNUMBER(SEARCH(I$1,raw[[#This Row],[active years]])),1,"")</f>
        <v/>
      </c>
      <c r="J5292" t="str">
        <f>IF(ISNUMBER(SEARCH(J$1,raw[[#This Row],[active years]])),1,"")</f>
        <v/>
      </c>
      <c r="K5292" t="str">
        <f>IF(ISNUMBER(SEARCH(K$1,raw[[#This Row],[active years]])),1,"")</f>
        <v/>
      </c>
      <c r="L5292" t="str">
        <f>IF(ISNUMBER(SEARCH(L$1,raw[[#This Row],[active years]])),1,"")</f>
        <v/>
      </c>
      <c r="M5292" t="str">
        <f>IF(ISNUMBER(SEARCH(M$1,raw[[#This Row],[active years]])),1,"")</f>
        <v/>
      </c>
      <c r="N5292" t="str">
        <f>IF(ISNUMBER(SEARCH(N$1,raw[[#This Row],[active years]])),1,"")</f>
        <v/>
      </c>
      <c r="O5292" t="str">
        <f>IF(ISNUMBER(SEARCH(O$1,raw[[#This Row],[active years]])),1,"")</f>
        <v/>
      </c>
      <c r="P5292" t="str">
        <f>IF(ISNUMBER(SEARCH(P$1,raw[[#This Row],[active years]])),1,"")</f>
        <v/>
      </c>
      <c r="Q5292" t="str">
        <f>IF(ISNUMBER(SEARCH(Q$1,raw[[#This Row],[active years]])),1,"")</f>
        <v/>
      </c>
      <c r="R5292" t="str">
        <f>IF(ISNUMBER(SEARCH(R$1,raw[[#This Row],[active years]])),1,"")</f>
        <v/>
      </c>
      <c r="S5292" t="str">
        <f>IF(ISNUMBER(SEARCH(S$1,raw[[#This Row],[active years]])),1,"")</f>
        <v/>
      </c>
      <c r="T5292" t="str">
        <f>IF(ISNUMBER(SEARCH(T$1,raw[[#This Row],[active years]])),1,"")</f>
        <v/>
      </c>
      <c r="U5292" t="str">
        <f>IF(ISNUMBER(SEARCH(U$1,raw[[#This Row],[active years]])),1,"")</f>
        <v/>
      </c>
      <c r="V5292" t="str">
        <f>IF(ISNUMBER(SEARCH(V$1,raw[[#This Row],[active years]])),1,"")</f>
        <v/>
      </c>
      <c r="W5292" t="str">
        <f>IF(ISNUMBER(SEARCH(W$1,raw[[#This Row],[active years]])),1,"")</f>
        <v/>
      </c>
      <c r="X5292" t="str">
        <f>IF(ISNUMBER(SEARCH(X$1,raw[[#This Row],[active years]])),1,"")</f>
        <v/>
      </c>
      <c r="Y5292" t="str">
        <f>IF(ISNUMBER(SEARCH(Y$1,raw[[#This Row],[active years]])),1,"")</f>
        <v/>
      </c>
      <c r="Z5292" t="str">
        <f>IF(ISNUMBER(SEARCH(Z$1,raw[[#This Row],[active years]])),1,"")</f>
        <v/>
      </c>
      <c r="AA5292">
        <f>IF(ISNUMBER(SEARCH(AA$1,raw[[#This Row],[active years]])),1,"")</f>
        <v>1</v>
      </c>
    </row>
    <row r="5293" spans="1:27" x14ac:dyDescent="0.45">
      <c r="A5293">
        <f>raw[team]</f>
        <v>6139</v>
      </c>
      <c r="B5293">
        <f>raw[rookie year]</f>
        <v>2016</v>
      </c>
      <c r="C5293" t="str">
        <f>IF(ISNUMBER(SEARCH(C$1,raw[[#This Row],[active years]])),1,"")</f>
        <v/>
      </c>
      <c r="D5293" t="str">
        <f>IF(ISNUMBER(SEARCH(D$1,raw[[#This Row],[active years]])),1,"")</f>
        <v/>
      </c>
      <c r="E5293" t="str">
        <f>IF(ISNUMBER(SEARCH(E$1,raw[[#This Row],[active years]])),1,"")</f>
        <v/>
      </c>
      <c r="F5293" t="str">
        <f>IF(ISNUMBER(SEARCH(F$1,raw[[#This Row],[active years]])),1,"")</f>
        <v/>
      </c>
      <c r="G5293" t="str">
        <f>IF(ISNUMBER(SEARCH(G$1,raw[[#This Row],[active years]])),1,"")</f>
        <v/>
      </c>
      <c r="H5293" t="str">
        <f>IF(ISNUMBER(SEARCH(H$1,raw[[#This Row],[active years]])),1,"")</f>
        <v/>
      </c>
      <c r="I5293" t="str">
        <f>IF(ISNUMBER(SEARCH(I$1,raw[[#This Row],[active years]])),1,"")</f>
        <v/>
      </c>
      <c r="J5293" t="str">
        <f>IF(ISNUMBER(SEARCH(J$1,raw[[#This Row],[active years]])),1,"")</f>
        <v/>
      </c>
      <c r="K5293" t="str">
        <f>IF(ISNUMBER(SEARCH(K$1,raw[[#This Row],[active years]])),1,"")</f>
        <v/>
      </c>
      <c r="L5293" t="str">
        <f>IF(ISNUMBER(SEARCH(L$1,raw[[#This Row],[active years]])),1,"")</f>
        <v/>
      </c>
      <c r="M5293" t="str">
        <f>IF(ISNUMBER(SEARCH(M$1,raw[[#This Row],[active years]])),1,"")</f>
        <v/>
      </c>
      <c r="N5293" t="str">
        <f>IF(ISNUMBER(SEARCH(N$1,raw[[#This Row],[active years]])),1,"")</f>
        <v/>
      </c>
      <c r="O5293" t="str">
        <f>IF(ISNUMBER(SEARCH(O$1,raw[[#This Row],[active years]])),1,"")</f>
        <v/>
      </c>
      <c r="P5293" t="str">
        <f>IF(ISNUMBER(SEARCH(P$1,raw[[#This Row],[active years]])),1,"")</f>
        <v/>
      </c>
      <c r="Q5293" t="str">
        <f>IF(ISNUMBER(SEARCH(Q$1,raw[[#This Row],[active years]])),1,"")</f>
        <v/>
      </c>
      <c r="R5293" t="str">
        <f>IF(ISNUMBER(SEARCH(R$1,raw[[#This Row],[active years]])),1,"")</f>
        <v/>
      </c>
      <c r="S5293" t="str">
        <f>IF(ISNUMBER(SEARCH(S$1,raw[[#This Row],[active years]])),1,"")</f>
        <v/>
      </c>
      <c r="T5293" t="str">
        <f>IF(ISNUMBER(SEARCH(T$1,raw[[#This Row],[active years]])),1,"")</f>
        <v/>
      </c>
      <c r="U5293" t="str">
        <f>IF(ISNUMBER(SEARCH(U$1,raw[[#This Row],[active years]])),1,"")</f>
        <v/>
      </c>
      <c r="V5293" t="str">
        <f>IF(ISNUMBER(SEARCH(V$1,raw[[#This Row],[active years]])),1,"")</f>
        <v/>
      </c>
      <c r="W5293" t="str">
        <f>IF(ISNUMBER(SEARCH(W$1,raw[[#This Row],[active years]])),1,"")</f>
        <v/>
      </c>
      <c r="X5293" t="str">
        <f>IF(ISNUMBER(SEARCH(X$1,raw[[#This Row],[active years]])),1,"")</f>
        <v/>
      </c>
      <c r="Y5293" t="str">
        <f>IF(ISNUMBER(SEARCH(Y$1,raw[[#This Row],[active years]])),1,"")</f>
        <v/>
      </c>
      <c r="Z5293" t="str">
        <f>IF(ISNUMBER(SEARCH(Z$1,raw[[#This Row],[active years]])),1,"")</f>
        <v/>
      </c>
      <c r="AA5293">
        <f>IF(ISNUMBER(SEARCH(AA$1,raw[[#This Row],[active years]])),1,"")</f>
        <v>1</v>
      </c>
    </row>
    <row r="5294" spans="1:27" x14ac:dyDescent="0.45">
      <c r="A5294">
        <f>raw[team]</f>
        <v>6140</v>
      </c>
      <c r="B5294">
        <f>raw[rookie year]</f>
        <v>2016</v>
      </c>
      <c r="C5294" t="str">
        <f>IF(ISNUMBER(SEARCH(C$1,raw[[#This Row],[active years]])),1,"")</f>
        <v/>
      </c>
      <c r="D5294" t="str">
        <f>IF(ISNUMBER(SEARCH(D$1,raw[[#This Row],[active years]])),1,"")</f>
        <v/>
      </c>
      <c r="E5294" t="str">
        <f>IF(ISNUMBER(SEARCH(E$1,raw[[#This Row],[active years]])),1,"")</f>
        <v/>
      </c>
      <c r="F5294" t="str">
        <f>IF(ISNUMBER(SEARCH(F$1,raw[[#This Row],[active years]])),1,"")</f>
        <v/>
      </c>
      <c r="G5294" t="str">
        <f>IF(ISNUMBER(SEARCH(G$1,raw[[#This Row],[active years]])),1,"")</f>
        <v/>
      </c>
      <c r="H5294" t="str">
        <f>IF(ISNUMBER(SEARCH(H$1,raw[[#This Row],[active years]])),1,"")</f>
        <v/>
      </c>
      <c r="I5294" t="str">
        <f>IF(ISNUMBER(SEARCH(I$1,raw[[#This Row],[active years]])),1,"")</f>
        <v/>
      </c>
      <c r="J5294" t="str">
        <f>IF(ISNUMBER(SEARCH(J$1,raw[[#This Row],[active years]])),1,"")</f>
        <v/>
      </c>
      <c r="K5294" t="str">
        <f>IF(ISNUMBER(SEARCH(K$1,raw[[#This Row],[active years]])),1,"")</f>
        <v/>
      </c>
      <c r="L5294" t="str">
        <f>IF(ISNUMBER(SEARCH(L$1,raw[[#This Row],[active years]])),1,"")</f>
        <v/>
      </c>
      <c r="M5294" t="str">
        <f>IF(ISNUMBER(SEARCH(M$1,raw[[#This Row],[active years]])),1,"")</f>
        <v/>
      </c>
      <c r="N5294" t="str">
        <f>IF(ISNUMBER(SEARCH(N$1,raw[[#This Row],[active years]])),1,"")</f>
        <v/>
      </c>
      <c r="O5294" t="str">
        <f>IF(ISNUMBER(SEARCH(O$1,raw[[#This Row],[active years]])),1,"")</f>
        <v/>
      </c>
      <c r="P5294" t="str">
        <f>IF(ISNUMBER(SEARCH(P$1,raw[[#This Row],[active years]])),1,"")</f>
        <v/>
      </c>
      <c r="Q5294" t="str">
        <f>IF(ISNUMBER(SEARCH(Q$1,raw[[#This Row],[active years]])),1,"")</f>
        <v/>
      </c>
      <c r="R5294" t="str">
        <f>IF(ISNUMBER(SEARCH(R$1,raw[[#This Row],[active years]])),1,"")</f>
        <v/>
      </c>
      <c r="S5294" t="str">
        <f>IF(ISNUMBER(SEARCH(S$1,raw[[#This Row],[active years]])),1,"")</f>
        <v/>
      </c>
      <c r="T5294" t="str">
        <f>IF(ISNUMBER(SEARCH(T$1,raw[[#This Row],[active years]])),1,"")</f>
        <v/>
      </c>
      <c r="U5294" t="str">
        <f>IF(ISNUMBER(SEARCH(U$1,raw[[#This Row],[active years]])),1,"")</f>
        <v/>
      </c>
      <c r="V5294" t="str">
        <f>IF(ISNUMBER(SEARCH(V$1,raw[[#This Row],[active years]])),1,"")</f>
        <v/>
      </c>
      <c r="W5294" t="str">
        <f>IF(ISNUMBER(SEARCH(W$1,raw[[#This Row],[active years]])),1,"")</f>
        <v/>
      </c>
      <c r="X5294" t="str">
        <f>IF(ISNUMBER(SEARCH(X$1,raw[[#This Row],[active years]])),1,"")</f>
        <v/>
      </c>
      <c r="Y5294" t="str">
        <f>IF(ISNUMBER(SEARCH(Y$1,raw[[#This Row],[active years]])),1,"")</f>
        <v/>
      </c>
      <c r="Z5294" t="str">
        <f>IF(ISNUMBER(SEARCH(Z$1,raw[[#This Row],[active years]])),1,"")</f>
        <v/>
      </c>
      <c r="AA5294">
        <f>IF(ISNUMBER(SEARCH(AA$1,raw[[#This Row],[active years]])),1,"")</f>
        <v>1</v>
      </c>
    </row>
    <row r="5295" spans="1:27" x14ac:dyDescent="0.45">
      <c r="A5295">
        <f>raw[team]</f>
        <v>6141</v>
      </c>
      <c r="B5295">
        <f>raw[rookie year]</f>
        <v>2016</v>
      </c>
      <c r="C5295" t="str">
        <f>IF(ISNUMBER(SEARCH(C$1,raw[[#This Row],[active years]])),1,"")</f>
        <v/>
      </c>
      <c r="D5295" t="str">
        <f>IF(ISNUMBER(SEARCH(D$1,raw[[#This Row],[active years]])),1,"")</f>
        <v/>
      </c>
      <c r="E5295" t="str">
        <f>IF(ISNUMBER(SEARCH(E$1,raw[[#This Row],[active years]])),1,"")</f>
        <v/>
      </c>
      <c r="F5295" t="str">
        <f>IF(ISNUMBER(SEARCH(F$1,raw[[#This Row],[active years]])),1,"")</f>
        <v/>
      </c>
      <c r="G5295" t="str">
        <f>IF(ISNUMBER(SEARCH(G$1,raw[[#This Row],[active years]])),1,"")</f>
        <v/>
      </c>
      <c r="H5295" t="str">
        <f>IF(ISNUMBER(SEARCH(H$1,raw[[#This Row],[active years]])),1,"")</f>
        <v/>
      </c>
      <c r="I5295" t="str">
        <f>IF(ISNUMBER(SEARCH(I$1,raw[[#This Row],[active years]])),1,"")</f>
        <v/>
      </c>
      <c r="J5295" t="str">
        <f>IF(ISNUMBER(SEARCH(J$1,raw[[#This Row],[active years]])),1,"")</f>
        <v/>
      </c>
      <c r="K5295" t="str">
        <f>IF(ISNUMBER(SEARCH(K$1,raw[[#This Row],[active years]])),1,"")</f>
        <v/>
      </c>
      <c r="L5295" t="str">
        <f>IF(ISNUMBER(SEARCH(L$1,raw[[#This Row],[active years]])),1,"")</f>
        <v/>
      </c>
      <c r="M5295" t="str">
        <f>IF(ISNUMBER(SEARCH(M$1,raw[[#This Row],[active years]])),1,"")</f>
        <v/>
      </c>
      <c r="N5295" t="str">
        <f>IF(ISNUMBER(SEARCH(N$1,raw[[#This Row],[active years]])),1,"")</f>
        <v/>
      </c>
      <c r="O5295" t="str">
        <f>IF(ISNUMBER(SEARCH(O$1,raw[[#This Row],[active years]])),1,"")</f>
        <v/>
      </c>
      <c r="P5295" t="str">
        <f>IF(ISNUMBER(SEARCH(P$1,raw[[#This Row],[active years]])),1,"")</f>
        <v/>
      </c>
      <c r="Q5295" t="str">
        <f>IF(ISNUMBER(SEARCH(Q$1,raw[[#This Row],[active years]])),1,"")</f>
        <v/>
      </c>
      <c r="R5295" t="str">
        <f>IF(ISNUMBER(SEARCH(R$1,raw[[#This Row],[active years]])),1,"")</f>
        <v/>
      </c>
      <c r="S5295" t="str">
        <f>IF(ISNUMBER(SEARCH(S$1,raw[[#This Row],[active years]])),1,"")</f>
        <v/>
      </c>
      <c r="T5295" t="str">
        <f>IF(ISNUMBER(SEARCH(T$1,raw[[#This Row],[active years]])),1,"")</f>
        <v/>
      </c>
      <c r="U5295" t="str">
        <f>IF(ISNUMBER(SEARCH(U$1,raw[[#This Row],[active years]])),1,"")</f>
        <v/>
      </c>
      <c r="V5295" t="str">
        <f>IF(ISNUMBER(SEARCH(V$1,raw[[#This Row],[active years]])),1,"")</f>
        <v/>
      </c>
      <c r="W5295" t="str">
        <f>IF(ISNUMBER(SEARCH(W$1,raw[[#This Row],[active years]])),1,"")</f>
        <v/>
      </c>
      <c r="X5295" t="str">
        <f>IF(ISNUMBER(SEARCH(X$1,raw[[#This Row],[active years]])),1,"")</f>
        <v/>
      </c>
      <c r="Y5295" t="str">
        <f>IF(ISNUMBER(SEARCH(Y$1,raw[[#This Row],[active years]])),1,"")</f>
        <v/>
      </c>
      <c r="Z5295" t="str">
        <f>IF(ISNUMBER(SEARCH(Z$1,raw[[#This Row],[active years]])),1,"")</f>
        <v/>
      </c>
      <c r="AA5295">
        <f>IF(ISNUMBER(SEARCH(AA$1,raw[[#This Row],[active years]])),1,"")</f>
        <v>1</v>
      </c>
    </row>
    <row r="5296" spans="1:27" x14ac:dyDescent="0.45">
      <c r="A5296">
        <f>raw[team]</f>
        <v>6142</v>
      </c>
      <c r="B5296">
        <f>raw[rookie year]</f>
        <v>2016</v>
      </c>
      <c r="C5296" t="str">
        <f>IF(ISNUMBER(SEARCH(C$1,raw[[#This Row],[active years]])),1,"")</f>
        <v/>
      </c>
      <c r="D5296" t="str">
        <f>IF(ISNUMBER(SEARCH(D$1,raw[[#This Row],[active years]])),1,"")</f>
        <v/>
      </c>
      <c r="E5296" t="str">
        <f>IF(ISNUMBER(SEARCH(E$1,raw[[#This Row],[active years]])),1,"")</f>
        <v/>
      </c>
      <c r="F5296" t="str">
        <f>IF(ISNUMBER(SEARCH(F$1,raw[[#This Row],[active years]])),1,"")</f>
        <v/>
      </c>
      <c r="G5296" t="str">
        <f>IF(ISNUMBER(SEARCH(G$1,raw[[#This Row],[active years]])),1,"")</f>
        <v/>
      </c>
      <c r="H5296" t="str">
        <f>IF(ISNUMBER(SEARCH(H$1,raw[[#This Row],[active years]])),1,"")</f>
        <v/>
      </c>
      <c r="I5296" t="str">
        <f>IF(ISNUMBER(SEARCH(I$1,raw[[#This Row],[active years]])),1,"")</f>
        <v/>
      </c>
      <c r="J5296" t="str">
        <f>IF(ISNUMBER(SEARCH(J$1,raw[[#This Row],[active years]])),1,"")</f>
        <v/>
      </c>
      <c r="K5296" t="str">
        <f>IF(ISNUMBER(SEARCH(K$1,raw[[#This Row],[active years]])),1,"")</f>
        <v/>
      </c>
      <c r="L5296" t="str">
        <f>IF(ISNUMBER(SEARCH(L$1,raw[[#This Row],[active years]])),1,"")</f>
        <v/>
      </c>
      <c r="M5296" t="str">
        <f>IF(ISNUMBER(SEARCH(M$1,raw[[#This Row],[active years]])),1,"")</f>
        <v/>
      </c>
      <c r="N5296" t="str">
        <f>IF(ISNUMBER(SEARCH(N$1,raw[[#This Row],[active years]])),1,"")</f>
        <v/>
      </c>
      <c r="O5296" t="str">
        <f>IF(ISNUMBER(SEARCH(O$1,raw[[#This Row],[active years]])),1,"")</f>
        <v/>
      </c>
      <c r="P5296" t="str">
        <f>IF(ISNUMBER(SEARCH(P$1,raw[[#This Row],[active years]])),1,"")</f>
        <v/>
      </c>
      <c r="Q5296" t="str">
        <f>IF(ISNUMBER(SEARCH(Q$1,raw[[#This Row],[active years]])),1,"")</f>
        <v/>
      </c>
      <c r="R5296" t="str">
        <f>IF(ISNUMBER(SEARCH(R$1,raw[[#This Row],[active years]])),1,"")</f>
        <v/>
      </c>
      <c r="S5296" t="str">
        <f>IF(ISNUMBER(SEARCH(S$1,raw[[#This Row],[active years]])),1,"")</f>
        <v/>
      </c>
      <c r="T5296" t="str">
        <f>IF(ISNUMBER(SEARCH(T$1,raw[[#This Row],[active years]])),1,"")</f>
        <v/>
      </c>
      <c r="U5296" t="str">
        <f>IF(ISNUMBER(SEARCH(U$1,raw[[#This Row],[active years]])),1,"")</f>
        <v/>
      </c>
      <c r="V5296" t="str">
        <f>IF(ISNUMBER(SEARCH(V$1,raw[[#This Row],[active years]])),1,"")</f>
        <v/>
      </c>
      <c r="W5296" t="str">
        <f>IF(ISNUMBER(SEARCH(W$1,raw[[#This Row],[active years]])),1,"")</f>
        <v/>
      </c>
      <c r="X5296" t="str">
        <f>IF(ISNUMBER(SEARCH(X$1,raw[[#This Row],[active years]])),1,"")</f>
        <v/>
      </c>
      <c r="Y5296" t="str">
        <f>IF(ISNUMBER(SEARCH(Y$1,raw[[#This Row],[active years]])),1,"")</f>
        <v/>
      </c>
      <c r="Z5296" t="str">
        <f>IF(ISNUMBER(SEARCH(Z$1,raw[[#This Row],[active years]])),1,"")</f>
        <v/>
      </c>
      <c r="AA5296" t="str">
        <f>IF(ISNUMBER(SEARCH(AA$1,raw[[#This Row],[active years]])),1,"")</f>
        <v/>
      </c>
    </row>
    <row r="5297" spans="1:27" x14ac:dyDescent="0.45">
      <c r="A5297">
        <f>raw[team]</f>
        <v>6143</v>
      </c>
      <c r="B5297">
        <f>raw[rookie year]</f>
        <v>2016</v>
      </c>
      <c r="C5297" t="str">
        <f>IF(ISNUMBER(SEARCH(C$1,raw[[#This Row],[active years]])),1,"")</f>
        <v/>
      </c>
      <c r="D5297" t="str">
        <f>IF(ISNUMBER(SEARCH(D$1,raw[[#This Row],[active years]])),1,"")</f>
        <v/>
      </c>
      <c r="E5297" t="str">
        <f>IF(ISNUMBER(SEARCH(E$1,raw[[#This Row],[active years]])),1,"")</f>
        <v/>
      </c>
      <c r="F5297" t="str">
        <f>IF(ISNUMBER(SEARCH(F$1,raw[[#This Row],[active years]])),1,"")</f>
        <v/>
      </c>
      <c r="G5297" t="str">
        <f>IF(ISNUMBER(SEARCH(G$1,raw[[#This Row],[active years]])),1,"")</f>
        <v/>
      </c>
      <c r="H5297" t="str">
        <f>IF(ISNUMBER(SEARCH(H$1,raw[[#This Row],[active years]])),1,"")</f>
        <v/>
      </c>
      <c r="I5297" t="str">
        <f>IF(ISNUMBER(SEARCH(I$1,raw[[#This Row],[active years]])),1,"")</f>
        <v/>
      </c>
      <c r="J5297" t="str">
        <f>IF(ISNUMBER(SEARCH(J$1,raw[[#This Row],[active years]])),1,"")</f>
        <v/>
      </c>
      <c r="K5297" t="str">
        <f>IF(ISNUMBER(SEARCH(K$1,raw[[#This Row],[active years]])),1,"")</f>
        <v/>
      </c>
      <c r="L5297" t="str">
        <f>IF(ISNUMBER(SEARCH(L$1,raw[[#This Row],[active years]])),1,"")</f>
        <v/>
      </c>
      <c r="M5297" t="str">
        <f>IF(ISNUMBER(SEARCH(M$1,raw[[#This Row],[active years]])),1,"")</f>
        <v/>
      </c>
      <c r="N5297" t="str">
        <f>IF(ISNUMBER(SEARCH(N$1,raw[[#This Row],[active years]])),1,"")</f>
        <v/>
      </c>
      <c r="O5297" t="str">
        <f>IF(ISNUMBER(SEARCH(O$1,raw[[#This Row],[active years]])),1,"")</f>
        <v/>
      </c>
      <c r="P5297" t="str">
        <f>IF(ISNUMBER(SEARCH(P$1,raw[[#This Row],[active years]])),1,"")</f>
        <v/>
      </c>
      <c r="Q5297" t="str">
        <f>IF(ISNUMBER(SEARCH(Q$1,raw[[#This Row],[active years]])),1,"")</f>
        <v/>
      </c>
      <c r="R5297" t="str">
        <f>IF(ISNUMBER(SEARCH(R$1,raw[[#This Row],[active years]])),1,"")</f>
        <v/>
      </c>
      <c r="S5297" t="str">
        <f>IF(ISNUMBER(SEARCH(S$1,raw[[#This Row],[active years]])),1,"")</f>
        <v/>
      </c>
      <c r="T5297" t="str">
        <f>IF(ISNUMBER(SEARCH(T$1,raw[[#This Row],[active years]])),1,"")</f>
        <v/>
      </c>
      <c r="U5297" t="str">
        <f>IF(ISNUMBER(SEARCH(U$1,raw[[#This Row],[active years]])),1,"")</f>
        <v/>
      </c>
      <c r="V5297" t="str">
        <f>IF(ISNUMBER(SEARCH(V$1,raw[[#This Row],[active years]])),1,"")</f>
        <v/>
      </c>
      <c r="W5297" t="str">
        <f>IF(ISNUMBER(SEARCH(W$1,raw[[#This Row],[active years]])),1,"")</f>
        <v/>
      </c>
      <c r="X5297" t="str">
        <f>IF(ISNUMBER(SEARCH(X$1,raw[[#This Row],[active years]])),1,"")</f>
        <v/>
      </c>
      <c r="Y5297" t="str">
        <f>IF(ISNUMBER(SEARCH(Y$1,raw[[#This Row],[active years]])),1,"")</f>
        <v/>
      </c>
      <c r="Z5297" t="str">
        <f>IF(ISNUMBER(SEARCH(Z$1,raw[[#This Row],[active years]])),1,"")</f>
        <v/>
      </c>
      <c r="AA5297">
        <f>IF(ISNUMBER(SEARCH(AA$1,raw[[#This Row],[active years]])),1,"")</f>
        <v>1</v>
      </c>
    </row>
    <row r="5298" spans="1:27" x14ac:dyDescent="0.45">
      <c r="A5298">
        <f>raw[team]</f>
        <v>6144</v>
      </c>
      <c r="B5298">
        <f>raw[rookie year]</f>
        <v>2016</v>
      </c>
      <c r="C5298" t="str">
        <f>IF(ISNUMBER(SEARCH(C$1,raw[[#This Row],[active years]])),1,"")</f>
        <v/>
      </c>
      <c r="D5298" t="str">
        <f>IF(ISNUMBER(SEARCH(D$1,raw[[#This Row],[active years]])),1,"")</f>
        <v/>
      </c>
      <c r="E5298" t="str">
        <f>IF(ISNUMBER(SEARCH(E$1,raw[[#This Row],[active years]])),1,"")</f>
        <v/>
      </c>
      <c r="F5298" t="str">
        <f>IF(ISNUMBER(SEARCH(F$1,raw[[#This Row],[active years]])),1,"")</f>
        <v/>
      </c>
      <c r="G5298" t="str">
        <f>IF(ISNUMBER(SEARCH(G$1,raw[[#This Row],[active years]])),1,"")</f>
        <v/>
      </c>
      <c r="H5298" t="str">
        <f>IF(ISNUMBER(SEARCH(H$1,raw[[#This Row],[active years]])),1,"")</f>
        <v/>
      </c>
      <c r="I5298" t="str">
        <f>IF(ISNUMBER(SEARCH(I$1,raw[[#This Row],[active years]])),1,"")</f>
        <v/>
      </c>
      <c r="J5298" t="str">
        <f>IF(ISNUMBER(SEARCH(J$1,raw[[#This Row],[active years]])),1,"")</f>
        <v/>
      </c>
      <c r="K5298" t="str">
        <f>IF(ISNUMBER(SEARCH(K$1,raw[[#This Row],[active years]])),1,"")</f>
        <v/>
      </c>
      <c r="L5298" t="str">
        <f>IF(ISNUMBER(SEARCH(L$1,raw[[#This Row],[active years]])),1,"")</f>
        <v/>
      </c>
      <c r="M5298" t="str">
        <f>IF(ISNUMBER(SEARCH(M$1,raw[[#This Row],[active years]])),1,"")</f>
        <v/>
      </c>
      <c r="N5298" t="str">
        <f>IF(ISNUMBER(SEARCH(N$1,raw[[#This Row],[active years]])),1,"")</f>
        <v/>
      </c>
      <c r="O5298" t="str">
        <f>IF(ISNUMBER(SEARCH(O$1,raw[[#This Row],[active years]])),1,"")</f>
        <v/>
      </c>
      <c r="P5298" t="str">
        <f>IF(ISNUMBER(SEARCH(P$1,raw[[#This Row],[active years]])),1,"")</f>
        <v/>
      </c>
      <c r="Q5298" t="str">
        <f>IF(ISNUMBER(SEARCH(Q$1,raw[[#This Row],[active years]])),1,"")</f>
        <v/>
      </c>
      <c r="R5298" t="str">
        <f>IF(ISNUMBER(SEARCH(R$1,raw[[#This Row],[active years]])),1,"")</f>
        <v/>
      </c>
      <c r="S5298" t="str">
        <f>IF(ISNUMBER(SEARCH(S$1,raw[[#This Row],[active years]])),1,"")</f>
        <v/>
      </c>
      <c r="T5298" t="str">
        <f>IF(ISNUMBER(SEARCH(T$1,raw[[#This Row],[active years]])),1,"")</f>
        <v/>
      </c>
      <c r="U5298" t="str">
        <f>IF(ISNUMBER(SEARCH(U$1,raw[[#This Row],[active years]])),1,"")</f>
        <v/>
      </c>
      <c r="V5298" t="str">
        <f>IF(ISNUMBER(SEARCH(V$1,raw[[#This Row],[active years]])),1,"")</f>
        <v/>
      </c>
      <c r="W5298" t="str">
        <f>IF(ISNUMBER(SEARCH(W$1,raw[[#This Row],[active years]])),1,"")</f>
        <v/>
      </c>
      <c r="X5298" t="str">
        <f>IF(ISNUMBER(SEARCH(X$1,raw[[#This Row],[active years]])),1,"")</f>
        <v/>
      </c>
      <c r="Y5298" t="str">
        <f>IF(ISNUMBER(SEARCH(Y$1,raw[[#This Row],[active years]])),1,"")</f>
        <v/>
      </c>
      <c r="Z5298" t="str">
        <f>IF(ISNUMBER(SEARCH(Z$1,raw[[#This Row],[active years]])),1,"")</f>
        <v/>
      </c>
      <c r="AA5298">
        <f>IF(ISNUMBER(SEARCH(AA$1,raw[[#This Row],[active years]])),1,"")</f>
        <v>1</v>
      </c>
    </row>
    <row r="5299" spans="1:27" x14ac:dyDescent="0.45">
      <c r="A5299">
        <f>raw[team]</f>
        <v>6145</v>
      </c>
      <c r="B5299">
        <f>raw[rookie year]</f>
        <v>2016</v>
      </c>
      <c r="C5299" t="str">
        <f>IF(ISNUMBER(SEARCH(C$1,raw[[#This Row],[active years]])),1,"")</f>
        <v/>
      </c>
      <c r="D5299" t="str">
        <f>IF(ISNUMBER(SEARCH(D$1,raw[[#This Row],[active years]])),1,"")</f>
        <v/>
      </c>
      <c r="E5299" t="str">
        <f>IF(ISNUMBER(SEARCH(E$1,raw[[#This Row],[active years]])),1,"")</f>
        <v/>
      </c>
      <c r="F5299" t="str">
        <f>IF(ISNUMBER(SEARCH(F$1,raw[[#This Row],[active years]])),1,"")</f>
        <v/>
      </c>
      <c r="G5299" t="str">
        <f>IF(ISNUMBER(SEARCH(G$1,raw[[#This Row],[active years]])),1,"")</f>
        <v/>
      </c>
      <c r="H5299" t="str">
        <f>IF(ISNUMBER(SEARCH(H$1,raw[[#This Row],[active years]])),1,"")</f>
        <v/>
      </c>
      <c r="I5299" t="str">
        <f>IF(ISNUMBER(SEARCH(I$1,raw[[#This Row],[active years]])),1,"")</f>
        <v/>
      </c>
      <c r="J5299" t="str">
        <f>IF(ISNUMBER(SEARCH(J$1,raw[[#This Row],[active years]])),1,"")</f>
        <v/>
      </c>
      <c r="K5299" t="str">
        <f>IF(ISNUMBER(SEARCH(K$1,raw[[#This Row],[active years]])),1,"")</f>
        <v/>
      </c>
      <c r="L5299" t="str">
        <f>IF(ISNUMBER(SEARCH(L$1,raw[[#This Row],[active years]])),1,"")</f>
        <v/>
      </c>
      <c r="M5299" t="str">
        <f>IF(ISNUMBER(SEARCH(M$1,raw[[#This Row],[active years]])),1,"")</f>
        <v/>
      </c>
      <c r="N5299" t="str">
        <f>IF(ISNUMBER(SEARCH(N$1,raw[[#This Row],[active years]])),1,"")</f>
        <v/>
      </c>
      <c r="O5299" t="str">
        <f>IF(ISNUMBER(SEARCH(O$1,raw[[#This Row],[active years]])),1,"")</f>
        <v/>
      </c>
      <c r="P5299" t="str">
        <f>IF(ISNUMBER(SEARCH(P$1,raw[[#This Row],[active years]])),1,"")</f>
        <v/>
      </c>
      <c r="Q5299" t="str">
        <f>IF(ISNUMBER(SEARCH(Q$1,raw[[#This Row],[active years]])),1,"")</f>
        <v/>
      </c>
      <c r="R5299" t="str">
        <f>IF(ISNUMBER(SEARCH(R$1,raw[[#This Row],[active years]])),1,"")</f>
        <v/>
      </c>
      <c r="S5299" t="str">
        <f>IF(ISNUMBER(SEARCH(S$1,raw[[#This Row],[active years]])),1,"")</f>
        <v/>
      </c>
      <c r="T5299" t="str">
        <f>IF(ISNUMBER(SEARCH(T$1,raw[[#This Row],[active years]])),1,"")</f>
        <v/>
      </c>
      <c r="U5299" t="str">
        <f>IF(ISNUMBER(SEARCH(U$1,raw[[#This Row],[active years]])),1,"")</f>
        <v/>
      </c>
      <c r="V5299" t="str">
        <f>IF(ISNUMBER(SEARCH(V$1,raw[[#This Row],[active years]])),1,"")</f>
        <v/>
      </c>
      <c r="W5299" t="str">
        <f>IF(ISNUMBER(SEARCH(W$1,raw[[#This Row],[active years]])),1,"")</f>
        <v/>
      </c>
      <c r="X5299" t="str">
        <f>IF(ISNUMBER(SEARCH(X$1,raw[[#This Row],[active years]])),1,"")</f>
        <v/>
      </c>
      <c r="Y5299" t="str">
        <f>IF(ISNUMBER(SEARCH(Y$1,raw[[#This Row],[active years]])),1,"")</f>
        <v/>
      </c>
      <c r="Z5299" t="str">
        <f>IF(ISNUMBER(SEARCH(Z$1,raw[[#This Row],[active years]])),1,"")</f>
        <v/>
      </c>
      <c r="AA5299">
        <f>IF(ISNUMBER(SEARCH(AA$1,raw[[#This Row],[active years]])),1,"")</f>
        <v>1</v>
      </c>
    </row>
    <row r="5300" spans="1:27" x14ac:dyDescent="0.45">
      <c r="A5300">
        <f>raw[team]</f>
        <v>6146</v>
      </c>
      <c r="B5300">
        <f>raw[rookie year]</f>
        <v>2016</v>
      </c>
      <c r="C5300" t="str">
        <f>IF(ISNUMBER(SEARCH(C$1,raw[[#This Row],[active years]])),1,"")</f>
        <v/>
      </c>
      <c r="D5300" t="str">
        <f>IF(ISNUMBER(SEARCH(D$1,raw[[#This Row],[active years]])),1,"")</f>
        <v/>
      </c>
      <c r="E5300" t="str">
        <f>IF(ISNUMBER(SEARCH(E$1,raw[[#This Row],[active years]])),1,"")</f>
        <v/>
      </c>
      <c r="F5300" t="str">
        <f>IF(ISNUMBER(SEARCH(F$1,raw[[#This Row],[active years]])),1,"")</f>
        <v/>
      </c>
      <c r="G5300" t="str">
        <f>IF(ISNUMBER(SEARCH(G$1,raw[[#This Row],[active years]])),1,"")</f>
        <v/>
      </c>
      <c r="H5300" t="str">
        <f>IF(ISNUMBER(SEARCH(H$1,raw[[#This Row],[active years]])),1,"")</f>
        <v/>
      </c>
      <c r="I5300" t="str">
        <f>IF(ISNUMBER(SEARCH(I$1,raw[[#This Row],[active years]])),1,"")</f>
        <v/>
      </c>
      <c r="J5300" t="str">
        <f>IF(ISNUMBER(SEARCH(J$1,raw[[#This Row],[active years]])),1,"")</f>
        <v/>
      </c>
      <c r="K5300" t="str">
        <f>IF(ISNUMBER(SEARCH(K$1,raw[[#This Row],[active years]])),1,"")</f>
        <v/>
      </c>
      <c r="L5300" t="str">
        <f>IF(ISNUMBER(SEARCH(L$1,raw[[#This Row],[active years]])),1,"")</f>
        <v/>
      </c>
      <c r="M5300" t="str">
        <f>IF(ISNUMBER(SEARCH(M$1,raw[[#This Row],[active years]])),1,"")</f>
        <v/>
      </c>
      <c r="N5300" t="str">
        <f>IF(ISNUMBER(SEARCH(N$1,raw[[#This Row],[active years]])),1,"")</f>
        <v/>
      </c>
      <c r="O5300" t="str">
        <f>IF(ISNUMBER(SEARCH(O$1,raw[[#This Row],[active years]])),1,"")</f>
        <v/>
      </c>
      <c r="P5300" t="str">
        <f>IF(ISNUMBER(SEARCH(P$1,raw[[#This Row],[active years]])),1,"")</f>
        <v/>
      </c>
      <c r="Q5300" t="str">
        <f>IF(ISNUMBER(SEARCH(Q$1,raw[[#This Row],[active years]])),1,"")</f>
        <v/>
      </c>
      <c r="R5300" t="str">
        <f>IF(ISNUMBER(SEARCH(R$1,raw[[#This Row],[active years]])),1,"")</f>
        <v/>
      </c>
      <c r="S5300" t="str">
        <f>IF(ISNUMBER(SEARCH(S$1,raw[[#This Row],[active years]])),1,"")</f>
        <v/>
      </c>
      <c r="T5300" t="str">
        <f>IF(ISNUMBER(SEARCH(T$1,raw[[#This Row],[active years]])),1,"")</f>
        <v/>
      </c>
      <c r="U5300" t="str">
        <f>IF(ISNUMBER(SEARCH(U$1,raw[[#This Row],[active years]])),1,"")</f>
        <v/>
      </c>
      <c r="V5300" t="str">
        <f>IF(ISNUMBER(SEARCH(V$1,raw[[#This Row],[active years]])),1,"")</f>
        <v/>
      </c>
      <c r="W5300" t="str">
        <f>IF(ISNUMBER(SEARCH(W$1,raw[[#This Row],[active years]])),1,"")</f>
        <v/>
      </c>
      <c r="X5300" t="str">
        <f>IF(ISNUMBER(SEARCH(X$1,raw[[#This Row],[active years]])),1,"")</f>
        <v/>
      </c>
      <c r="Y5300" t="str">
        <f>IF(ISNUMBER(SEARCH(Y$1,raw[[#This Row],[active years]])),1,"")</f>
        <v/>
      </c>
      <c r="Z5300" t="str">
        <f>IF(ISNUMBER(SEARCH(Z$1,raw[[#This Row],[active years]])),1,"")</f>
        <v/>
      </c>
      <c r="AA5300">
        <f>IF(ISNUMBER(SEARCH(AA$1,raw[[#This Row],[active years]])),1,"")</f>
        <v>1</v>
      </c>
    </row>
    <row r="5301" spans="1:27" x14ac:dyDescent="0.45">
      <c r="A5301">
        <f>raw[team]</f>
        <v>6147</v>
      </c>
      <c r="B5301">
        <f>raw[rookie year]</f>
        <v>2016</v>
      </c>
      <c r="C5301" t="str">
        <f>IF(ISNUMBER(SEARCH(C$1,raw[[#This Row],[active years]])),1,"")</f>
        <v/>
      </c>
      <c r="D5301" t="str">
        <f>IF(ISNUMBER(SEARCH(D$1,raw[[#This Row],[active years]])),1,"")</f>
        <v/>
      </c>
      <c r="E5301" t="str">
        <f>IF(ISNUMBER(SEARCH(E$1,raw[[#This Row],[active years]])),1,"")</f>
        <v/>
      </c>
      <c r="F5301" t="str">
        <f>IF(ISNUMBER(SEARCH(F$1,raw[[#This Row],[active years]])),1,"")</f>
        <v/>
      </c>
      <c r="G5301" t="str">
        <f>IF(ISNUMBER(SEARCH(G$1,raw[[#This Row],[active years]])),1,"")</f>
        <v/>
      </c>
      <c r="H5301" t="str">
        <f>IF(ISNUMBER(SEARCH(H$1,raw[[#This Row],[active years]])),1,"")</f>
        <v/>
      </c>
      <c r="I5301" t="str">
        <f>IF(ISNUMBER(SEARCH(I$1,raw[[#This Row],[active years]])),1,"")</f>
        <v/>
      </c>
      <c r="J5301" t="str">
        <f>IF(ISNUMBER(SEARCH(J$1,raw[[#This Row],[active years]])),1,"")</f>
        <v/>
      </c>
      <c r="K5301" t="str">
        <f>IF(ISNUMBER(SEARCH(K$1,raw[[#This Row],[active years]])),1,"")</f>
        <v/>
      </c>
      <c r="L5301" t="str">
        <f>IF(ISNUMBER(SEARCH(L$1,raw[[#This Row],[active years]])),1,"")</f>
        <v/>
      </c>
      <c r="M5301" t="str">
        <f>IF(ISNUMBER(SEARCH(M$1,raw[[#This Row],[active years]])),1,"")</f>
        <v/>
      </c>
      <c r="N5301" t="str">
        <f>IF(ISNUMBER(SEARCH(N$1,raw[[#This Row],[active years]])),1,"")</f>
        <v/>
      </c>
      <c r="O5301" t="str">
        <f>IF(ISNUMBER(SEARCH(O$1,raw[[#This Row],[active years]])),1,"")</f>
        <v/>
      </c>
      <c r="P5301" t="str">
        <f>IF(ISNUMBER(SEARCH(P$1,raw[[#This Row],[active years]])),1,"")</f>
        <v/>
      </c>
      <c r="Q5301" t="str">
        <f>IF(ISNUMBER(SEARCH(Q$1,raw[[#This Row],[active years]])),1,"")</f>
        <v/>
      </c>
      <c r="R5301" t="str">
        <f>IF(ISNUMBER(SEARCH(R$1,raw[[#This Row],[active years]])),1,"")</f>
        <v/>
      </c>
      <c r="S5301" t="str">
        <f>IF(ISNUMBER(SEARCH(S$1,raw[[#This Row],[active years]])),1,"")</f>
        <v/>
      </c>
      <c r="T5301" t="str">
        <f>IF(ISNUMBER(SEARCH(T$1,raw[[#This Row],[active years]])),1,"")</f>
        <v/>
      </c>
      <c r="U5301" t="str">
        <f>IF(ISNUMBER(SEARCH(U$1,raw[[#This Row],[active years]])),1,"")</f>
        <v/>
      </c>
      <c r="V5301" t="str">
        <f>IF(ISNUMBER(SEARCH(V$1,raw[[#This Row],[active years]])),1,"")</f>
        <v/>
      </c>
      <c r="W5301" t="str">
        <f>IF(ISNUMBER(SEARCH(W$1,raw[[#This Row],[active years]])),1,"")</f>
        <v/>
      </c>
      <c r="X5301" t="str">
        <f>IF(ISNUMBER(SEARCH(X$1,raw[[#This Row],[active years]])),1,"")</f>
        <v/>
      </c>
      <c r="Y5301" t="str">
        <f>IF(ISNUMBER(SEARCH(Y$1,raw[[#This Row],[active years]])),1,"")</f>
        <v/>
      </c>
      <c r="Z5301" t="str">
        <f>IF(ISNUMBER(SEARCH(Z$1,raw[[#This Row],[active years]])),1,"")</f>
        <v/>
      </c>
      <c r="AA5301">
        <f>IF(ISNUMBER(SEARCH(AA$1,raw[[#This Row],[active years]])),1,"")</f>
        <v>1</v>
      </c>
    </row>
    <row r="5302" spans="1:27" x14ac:dyDescent="0.45">
      <c r="A5302">
        <f>raw[team]</f>
        <v>6148</v>
      </c>
      <c r="B5302">
        <f>raw[rookie year]</f>
        <v>2016</v>
      </c>
      <c r="C5302" t="str">
        <f>IF(ISNUMBER(SEARCH(C$1,raw[[#This Row],[active years]])),1,"")</f>
        <v/>
      </c>
      <c r="D5302" t="str">
        <f>IF(ISNUMBER(SEARCH(D$1,raw[[#This Row],[active years]])),1,"")</f>
        <v/>
      </c>
      <c r="E5302" t="str">
        <f>IF(ISNUMBER(SEARCH(E$1,raw[[#This Row],[active years]])),1,"")</f>
        <v/>
      </c>
      <c r="F5302" t="str">
        <f>IF(ISNUMBER(SEARCH(F$1,raw[[#This Row],[active years]])),1,"")</f>
        <v/>
      </c>
      <c r="G5302" t="str">
        <f>IF(ISNUMBER(SEARCH(G$1,raw[[#This Row],[active years]])),1,"")</f>
        <v/>
      </c>
      <c r="H5302" t="str">
        <f>IF(ISNUMBER(SEARCH(H$1,raw[[#This Row],[active years]])),1,"")</f>
        <v/>
      </c>
      <c r="I5302" t="str">
        <f>IF(ISNUMBER(SEARCH(I$1,raw[[#This Row],[active years]])),1,"")</f>
        <v/>
      </c>
      <c r="J5302" t="str">
        <f>IF(ISNUMBER(SEARCH(J$1,raw[[#This Row],[active years]])),1,"")</f>
        <v/>
      </c>
      <c r="K5302" t="str">
        <f>IF(ISNUMBER(SEARCH(K$1,raw[[#This Row],[active years]])),1,"")</f>
        <v/>
      </c>
      <c r="L5302" t="str">
        <f>IF(ISNUMBER(SEARCH(L$1,raw[[#This Row],[active years]])),1,"")</f>
        <v/>
      </c>
      <c r="M5302" t="str">
        <f>IF(ISNUMBER(SEARCH(M$1,raw[[#This Row],[active years]])),1,"")</f>
        <v/>
      </c>
      <c r="N5302" t="str">
        <f>IF(ISNUMBER(SEARCH(N$1,raw[[#This Row],[active years]])),1,"")</f>
        <v/>
      </c>
      <c r="O5302" t="str">
        <f>IF(ISNUMBER(SEARCH(O$1,raw[[#This Row],[active years]])),1,"")</f>
        <v/>
      </c>
      <c r="P5302" t="str">
        <f>IF(ISNUMBER(SEARCH(P$1,raw[[#This Row],[active years]])),1,"")</f>
        <v/>
      </c>
      <c r="Q5302" t="str">
        <f>IF(ISNUMBER(SEARCH(Q$1,raw[[#This Row],[active years]])),1,"")</f>
        <v/>
      </c>
      <c r="R5302" t="str">
        <f>IF(ISNUMBER(SEARCH(R$1,raw[[#This Row],[active years]])),1,"")</f>
        <v/>
      </c>
      <c r="S5302" t="str">
        <f>IF(ISNUMBER(SEARCH(S$1,raw[[#This Row],[active years]])),1,"")</f>
        <v/>
      </c>
      <c r="T5302" t="str">
        <f>IF(ISNUMBER(SEARCH(T$1,raw[[#This Row],[active years]])),1,"")</f>
        <v/>
      </c>
      <c r="U5302" t="str">
        <f>IF(ISNUMBER(SEARCH(U$1,raw[[#This Row],[active years]])),1,"")</f>
        <v/>
      </c>
      <c r="V5302" t="str">
        <f>IF(ISNUMBER(SEARCH(V$1,raw[[#This Row],[active years]])),1,"")</f>
        <v/>
      </c>
      <c r="W5302" t="str">
        <f>IF(ISNUMBER(SEARCH(W$1,raw[[#This Row],[active years]])),1,"")</f>
        <v/>
      </c>
      <c r="X5302" t="str">
        <f>IF(ISNUMBER(SEARCH(X$1,raw[[#This Row],[active years]])),1,"")</f>
        <v/>
      </c>
      <c r="Y5302" t="str">
        <f>IF(ISNUMBER(SEARCH(Y$1,raw[[#This Row],[active years]])),1,"")</f>
        <v/>
      </c>
      <c r="Z5302" t="str">
        <f>IF(ISNUMBER(SEARCH(Z$1,raw[[#This Row],[active years]])),1,"")</f>
        <v/>
      </c>
      <c r="AA5302" t="str">
        <f>IF(ISNUMBER(SEARCH(AA$1,raw[[#This Row],[active years]])),1,"")</f>
        <v/>
      </c>
    </row>
    <row r="5303" spans="1:27" x14ac:dyDescent="0.45">
      <c r="A5303">
        <f>raw[team]</f>
        <v>6149</v>
      </c>
      <c r="B5303">
        <f>raw[rookie year]</f>
        <v>2016</v>
      </c>
      <c r="C5303" t="str">
        <f>IF(ISNUMBER(SEARCH(C$1,raw[[#This Row],[active years]])),1,"")</f>
        <v/>
      </c>
      <c r="D5303" t="str">
        <f>IF(ISNUMBER(SEARCH(D$1,raw[[#This Row],[active years]])),1,"")</f>
        <v/>
      </c>
      <c r="E5303" t="str">
        <f>IF(ISNUMBER(SEARCH(E$1,raw[[#This Row],[active years]])),1,"")</f>
        <v/>
      </c>
      <c r="F5303" t="str">
        <f>IF(ISNUMBER(SEARCH(F$1,raw[[#This Row],[active years]])),1,"")</f>
        <v/>
      </c>
      <c r="G5303" t="str">
        <f>IF(ISNUMBER(SEARCH(G$1,raw[[#This Row],[active years]])),1,"")</f>
        <v/>
      </c>
      <c r="H5303" t="str">
        <f>IF(ISNUMBER(SEARCH(H$1,raw[[#This Row],[active years]])),1,"")</f>
        <v/>
      </c>
      <c r="I5303" t="str">
        <f>IF(ISNUMBER(SEARCH(I$1,raw[[#This Row],[active years]])),1,"")</f>
        <v/>
      </c>
      <c r="J5303" t="str">
        <f>IF(ISNUMBER(SEARCH(J$1,raw[[#This Row],[active years]])),1,"")</f>
        <v/>
      </c>
      <c r="K5303" t="str">
        <f>IF(ISNUMBER(SEARCH(K$1,raw[[#This Row],[active years]])),1,"")</f>
        <v/>
      </c>
      <c r="L5303" t="str">
        <f>IF(ISNUMBER(SEARCH(L$1,raw[[#This Row],[active years]])),1,"")</f>
        <v/>
      </c>
      <c r="M5303" t="str">
        <f>IF(ISNUMBER(SEARCH(M$1,raw[[#This Row],[active years]])),1,"")</f>
        <v/>
      </c>
      <c r="N5303" t="str">
        <f>IF(ISNUMBER(SEARCH(N$1,raw[[#This Row],[active years]])),1,"")</f>
        <v/>
      </c>
      <c r="O5303" t="str">
        <f>IF(ISNUMBER(SEARCH(O$1,raw[[#This Row],[active years]])),1,"")</f>
        <v/>
      </c>
      <c r="P5303" t="str">
        <f>IF(ISNUMBER(SEARCH(P$1,raw[[#This Row],[active years]])),1,"")</f>
        <v/>
      </c>
      <c r="Q5303" t="str">
        <f>IF(ISNUMBER(SEARCH(Q$1,raw[[#This Row],[active years]])),1,"")</f>
        <v/>
      </c>
      <c r="R5303" t="str">
        <f>IF(ISNUMBER(SEARCH(R$1,raw[[#This Row],[active years]])),1,"")</f>
        <v/>
      </c>
      <c r="S5303" t="str">
        <f>IF(ISNUMBER(SEARCH(S$1,raw[[#This Row],[active years]])),1,"")</f>
        <v/>
      </c>
      <c r="T5303" t="str">
        <f>IF(ISNUMBER(SEARCH(T$1,raw[[#This Row],[active years]])),1,"")</f>
        <v/>
      </c>
      <c r="U5303" t="str">
        <f>IF(ISNUMBER(SEARCH(U$1,raw[[#This Row],[active years]])),1,"")</f>
        <v/>
      </c>
      <c r="V5303" t="str">
        <f>IF(ISNUMBER(SEARCH(V$1,raw[[#This Row],[active years]])),1,"")</f>
        <v/>
      </c>
      <c r="W5303" t="str">
        <f>IF(ISNUMBER(SEARCH(W$1,raw[[#This Row],[active years]])),1,"")</f>
        <v/>
      </c>
      <c r="X5303" t="str">
        <f>IF(ISNUMBER(SEARCH(X$1,raw[[#This Row],[active years]])),1,"")</f>
        <v/>
      </c>
      <c r="Y5303" t="str">
        <f>IF(ISNUMBER(SEARCH(Y$1,raw[[#This Row],[active years]])),1,"")</f>
        <v/>
      </c>
      <c r="Z5303" t="str">
        <f>IF(ISNUMBER(SEARCH(Z$1,raw[[#This Row],[active years]])),1,"")</f>
        <v/>
      </c>
      <c r="AA5303">
        <f>IF(ISNUMBER(SEARCH(AA$1,raw[[#This Row],[active years]])),1,"")</f>
        <v>1</v>
      </c>
    </row>
    <row r="5304" spans="1:27" x14ac:dyDescent="0.45">
      <c r="A5304">
        <f>raw[team]</f>
        <v>6150</v>
      </c>
      <c r="B5304">
        <f>raw[rookie year]</f>
        <v>2016</v>
      </c>
      <c r="C5304" t="str">
        <f>IF(ISNUMBER(SEARCH(C$1,raw[[#This Row],[active years]])),1,"")</f>
        <v/>
      </c>
      <c r="D5304" t="str">
        <f>IF(ISNUMBER(SEARCH(D$1,raw[[#This Row],[active years]])),1,"")</f>
        <v/>
      </c>
      <c r="E5304" t="str">
        <f>IF(ISNUMBER(SEARCH(E$1,raw[[#This Row],[active years]])),1,"")</f>
        <v/>
      </c>
      <c r="F5304" t="str">
        <f>IF(ISNUMBER(SEARCH(F$1,raw[[#This Row],[active years]])),1,"")</f>
        <v/>
      </c>
      <c r="G5304" t="str">
        <f>IF(ISNUMBER(SEARCH(G$1,raw[[#This Row],[active years]])),1,"")</f>
        <v/>
      </c>
      <c r="H5304" t="str">
        <f>IF(ISNUMBER(SEARCH(H$1,raw[[#This Row],[active years]])),1,"")</f>
        <v/>
      </c>
      <c r="I5304" t="str">
        <f>IF(ISNUMBER(SEARCH(I$1,raw[[#This Row],[active years]])),1,"")</f>
        <v/>
      </c>
      <c r="J5304" t="str">
        <f>IF(ISNUMBER(SEARCH(J$1,raw[[#This Row],[active years]])),1,"")</f>
        <v/>
      </c>
      <c r="K5304" t="str">
        <f>IF(ISNUMBER(SEARCH(K$1,raw[[#This Row],[active years]])),1,"")</f>
        <v/>
      </c>
      <c r="L5304" t="str">
        <f>IF(ISNUMBER(SEARCH(L$1,raw[[#This Row],[active years]])),1,"")</f>
        <v/>
      </c>
      <c r="M5304" t="str">
        <f>IF(ISNUMBER(SEARCH(M$1,raw[[#This Row],[active years]])),1,"")</f>
        <v/>
      </c>
      <c r="N5304" t="str">
        <f>IF(ISNUMBER(SEARCH(N$1,raw[[#This Row],[active years]])),1,"")</f>
        <v/>
      </c>
      <c r="O5304" t="str">
        <f>IF(ISNUMBER(SEARCH(O$1,raw[[#This Row],[active years]])),1,"")</f>
        <v/>
      </c>
      <c r="P5304" t="str">
        <f>IF(ISNUMBER(SEARCH(P$1,raw[[#This Row],[active years]])),1,"")</f>
        <v/>
      </c>
      <c r="Q5304" t="str">
        <f>IF(ISNUMBER(SEARCH(Q$1,raw[[#This Row],[active years]])),1,"")</f>
        <v/>
      </c>
      <c r="R5304" t="str">
        <f>IF(ISNUMBER(SEARCH(R$1,raw[[#This Row],[active years]])),1,"")</f>
        <v/>
      </c>
      <c r="S5304" t="str">
        <f>IF(ISNUMBER(SEARCH(S$1,raw[[#This Row],[active years]])),1,"")</f>
        <v/>
      </c>
      <c r="T5304" t="str">
        <f>IF(ISNUMBER(SEARCH(T$1,raw[[#This Row],[active years]])),1,"")</f>
        <v/>
      </c>
      <c r="U5304" t="str">
        <f>IF(ISNUMBER(SEARCH(U$1,raw[[#This Row],[active years]])),1,"")</f>
        <v/>
      </c>
      <c r="V5304" t="str">
        <f>IF(ISNUMBER(SEARCH(V$1,raw[[#This Row],[active years]])),1,"")</f>
        <v/>
      </c>
      <c r="W5304" t="str">
        <f>IF(ISNUMBER(SEARCH(W$1,raw[[#This Row],[active years]])),1,"")</f>
        <v/>
      </c>
      <c r="X5304" t="str">
        <f>IF(ISNUMBER(SEARCH(X$1,raw[[#This Row],[active years]])),1,"")</f>
        <v/>
      </c>
      <c r="Y5304" t="str">
        <f>IF(ISNUMBER(SEARCH(Y$1,raw[[#This Row],[active years]])),1,"")</f>
        <v/>
      </c>
      <c r="Z5304" t="str">
        <f>IF(ISNUMBER(SEARCH(Z$1,raw[[#This Row],[active years]])),1,"")</f>
        <v/>
      </c>
      <c r="AA5304">
        <f>IF(ISNUMBER(SEARCH(AA$1,raw[[#This Row],[active years]])),1,"")</f>
        <v>1</v>
      </c>
    </row>
    <row r="5305" spans="1:27" x14ac:dyDescent="0.45">
      <c r="A5305">
        <f>raw[team]</f>
        <v>6151</v>
      </c>
      <c r="B5305">
        <f>raw[rookie year]</f>
        <v>2016</v>
      </c>
      <c r="C5305" t="str">
        <f>IF(ISNUMBER(SEARCH(C$1,raw[[#This Row],[active years]])),1,"")</f>
        <v/>
      </c>
      <c r="D5305" t="str">
        <f>IF(ISNUMBER(SEARCH(D$1,raw[[#This Row],[active years]])),1,"")</f>
        <v/>
      </c>
      <c r="E5305" t="str">
        <f>IF(ISNUMBER(SEARCH(E$1,raw[[#This Row],[active years]])),1,"")</f>
        <v/>
      </c>
      <c r="F5305" t="str">
        <f>IF(ISNUMBER(SEARCH(F$1,raw[[#This Row],[active years]])),1,"")</f>
        <v/>
      </c>
      <c r="G5305" t="str">
        <f>IF(ISNUMBER(SEARCH(G$1,raw[[#This Row],[active years]])),1,"")</f>
        <v/>
      </c>
      <c r="H5305" t="str">
        <f>IF(ISNUMBER(SEARCH(H$1,raw[[#This Row],[active years]])),1,"")</f>
        <v/>
      </c>
      <c r="I5305" t="str">
        <f>IF(ISNUMBER(SEARCH(I$1,raw[[#This Row],[active years]])),1,"")</f>
        <v/>
      </c>
      <c r="J5305" t="str">
        <f>IF(ISNUMBER(SEARCH(J$1,raw[[#This Row],[active years]])),1,"")</f>
        <v/>
      </c>
      <c r="K5305" t="str">
        <f>IF(ISNUMBER(SEARCH(K$1,raw[[#This Row],[active years]])),1,"")</f>
        <v/>
      </c>
      <c r="L5305" t="str">
        <f>IF(ISNUMBER(SEARCH(L$1,raw[[#This Row],[active years]])),1,"")</f>
        <v/>
      </c>
      <c r="M5305" t="str">
        <f>IF(ISNUMBER(SEARCH(M$1,raw[[#This Row],[active years]])),1,"")</f>
        <v/>
      </c>
      <c r="N5305" t="str">
        <f>IF(ISNUMBER(SEARCH(N$1,raw[[#This Row],[active years]])),1,"")</f>
        <v/>
      </c>
      <c r="O5305" t="str">
        <f>IF(ISNUMBER(SEARCH(O$1,raw[[#This Row],[active years]])),1,"")</f>
        <v/>
      </c>
      <c r="P5305" t="str">
        <f>IF(ISNUMBER(SEARCH(P$1,raw[[#This Row],[active years]])),1,"")</f>
        <v/>
      </c>
      <c r="Q5305" t="str">
        <f>IF(ISNUMBER(SEARCH(Q$1,raw[[#This Row],[active years]])),1,"")</f>
        <v/>
      </c>
      <c r="R5305" t="str">
        <f>IF(ISNUMBER(SEARCH(R$1,raw[[#This Row],[active years]])),1,"")</f>
        <v/>
      </c>
      <c r="S5305" t="str">
        <f>IF(ISNUMBER(SEARCH(S$1,raw[[#This Row],[active years]])),1,"")</f>
        <v/>
      </c>
      <c r="T5305" t="str">
        <f>IF(ISNUMBER(SEARCH(T$1,raw[[#This Row],[active years]])),1,"")</f>
        <v/>
      </c>
      <c r="U5305" t="str">
        <f>IF(ISNUMBER(SEARCH(U$1,raw[[#This Row],[active years]])),1,"")</f>
        <v/>
      </c>
      <c r="V5305" t="str">
        <f>IF(ISNUMBER(SEARCH(V$1,raw[[#This Row],[active years]])),1,"")</f>
        <v/>
      </c>
      <c r="W5305" t="str">
        <f>IF(ISNUMBER(SEARCH(W$1,raw[[#This Row],[active years]])),1,"")</f>
        <v/>
      </c>
      <c r="X5305" t="str">
        <f>IF(ISNUMBER(SEARCH(X$1,raw[[#This Row],[active years]])),1,"")</f>
        <v/>
      </c>
      <c r="Y5305" t="str">
        <f>IF(ISNUMBER(SEARCH(Y$1,raw[[#This Row],[active years]])),1,"")</f>
        <v/>
      </c>
      <c r="Z5305" t="str">
        <f>IF(ISNUMBER(SEARCH(Z$1,raw[[#This Row],[active years]])),1,"")</f>
        <v/>
      </c>
      <c r="AA5305" t="str">
        <f>IF(ISNUMBER(SEARCH(AA$1,raw[[#This Row],[active years]])),1,"")</f>
        <v/>
      </c>
    </row>
    <row r="5306" spans="1:27" x14ac:dyDescent="0.45">
      <c r="A5306">
        <f>raw[team]</f>
        <v>6152</v>
      </c>
      <c r="B5306">
        <f>raw[rookie year]</f>
        <v>2016</v>
      </c>
      <c r="C5306" t="str">
        <f>IF(ISNUMBER(SEARCH(C$1,raw[[#This Row],[active years]])),1,"")</f>
        <v/>
      </c>
      <c r="D5306" t="str">
        <f>IF(ISNUMBER(SEARCH(D$1,raw[[#This Row],[active years]])),1,"")</f>
        <v/>
      </c>
      <c r="E5306" t="str">
        <f>IF(ISNUMBER(SEARCH(E$1,raw[[#This Row],[active years]])),1,"")</f>
        <v/>
      </c>
      <c r="F5306" t="str">
        <f>IF(ISNUMBER(SEARCH(F$1,raw[[#This Row],[active years]])),1,"")</f>
        <v/>
      </c>
      <c r="G5306" t="str">
        <f>IF(ISNUMBER(SEARCH(G$1,raw[[#This Row],[active years]])),1,"")</f>
        <v/>
      </c>
      <c r="H5306" t="str">
        <f>IF(ISNUMBER(SEARCH(H$1,raw[[#This Row],[active years]])),1,"")</f>
        <v/>
      </c>
      <c r="I5306" t="str">
        <f>IF(ISNUMBER(SEARCH(I$1,raw[[#This Row],[active years]])),1,"")</f>
        <v/>
      </c>
      <c r="J5306" t="str">
        <f>IF(ISNUMBER(SEARCH(J$1,raw[[#This Row],[active years]])),1,"")</f>
        <v/>
      </c>
      <c r="K5306" t="str">
        <f>IF(ISNUMBER(SEARCH(K$1,raw[[#This Row],[active years]])),1,"")</f>
        <v/>
      </c>
      <c r="L5306" t="str">
        <f>IF(ISNUMBER(SEARCH(L$1,raw[[#This Row],[active years]])),1,"")</f>
        <v/>
      </c>
      <c r="M5306" t="str">
        <f>IF(ISNUMBER(SEARCH(M$1,raw[[#This Row],[active years]])),1,"")</f>
        <v/>
      </c>
      <c r="N5306" t="str">
        <f>IF(ISNUMBER(SEARCH(N$1,raw[[#This Row],[active years]])),1,"")</f>
        <v/>
      </c>
      <c r="O5306" t="str">
        <f>IF(ISNUMBER(SEARCH(O$1,raw[[#This Row],[active years]])),1,"")</f>
        <v/>
      </c>
      <c r="P5306" t="str">
        <f>IF(ISNUMBER(SEARCH(P$1,raw[[#This Row],[active years]])),1,"")</f>
        <v/>
      </c>
      <c r="Q5306" t="str">
        <f>IF(ISNUMBER(SEARCH(Q$1,raw[[#This Row],[active years]])),1,"")</f>
        <v/>
      </c>
      <c r="R5306" t="str">
        <f>IF(ISNUMBER(SEARCH(R$1,raw[[#This Row],[active years]])),1,"")</f>
        <v/>
      </c>
      <c r="S5306" t="str">
        <f>IF(ISNUMBER(SEARCH(S$1,raw[[#This Row],[active years]])),1,"")</f>
        <v/>
      </c>
      <c r="T5306" t="str">
        <f>IF(ISNUMBER(SEARCH(T$1,raw[[#This Row],[active years]])),1,"")</f>
        <v/>
      </c>
      <c r="U5306" t="str">
        <f>IF(ISNUMBER(SEARCH(U$1,raw[[#This Row],[active years]])),1,"")</f>
        <v/>
      </c>
      <c r="V5306" t="str">
        <f>IF(ISNUMBER(SEARCH(V$1,raw[[#This Row],[active years]])),1,"")</f>
        <v/>
      </c>
      <c r="W5306" t="str">
        <f>IF(ISNUMBER(SEARCH(W$1,raw[[#This Row],[active years]])),1,"")</f>
        <v/>
      </c>
      <c r="X5306" t="str">
        <f>IF(ISNUMBER(SEARCH(X$1,raw[[#This Row],[active years]])),1,"")</f>
        <v/>
      </c>
      <c r="Y5306" t="str">
        <f>IF(ISNUMBER(SEARCH(Y$1,raw[[#This Row],[active years]])),1,"")</f>
        <v/>
      </c>
      <c r="Z5306" t="str">
        <f>IF(ISNUMBER(SEARCH(Z$1,raw[[#This Row],[active years]])),1,"")</f>
        <v/>
      </c>
      <c r="AA5306">
        <f>IF(ISNUMBER(SEARCH(AA$1,raw[[#This Row],[active years]])),1,"")</f>
        <v>1</v>
      </c>
    </row>
    <row r="5307" spans="1:27" x14ac:dyDescent="0.45">
      <c r="A5307">
        <f>raw[team]</f>
        <v>6153</v>
      </c>
      <c r="B5307">
        <f>raw[rookie year]</f>
        <v>2016</v>
      </c>
      <c r="C5307" t="str">
        <f>IF(ISNUMBER(SEARCH(C$1,raw[[#This Row],[active years]])),1,"")</f>
        <v/>
      </c>
      <c r="D5307" t="str">
        <f>IF(ISNUMBER(SEARCH(D$1,raw[[#This Row],[active years]])),1,"")</f>
        <v/>
      </c>
      <c r="E5307" t="str">
        <f>IF(ISNUMBER(SEARCH(E$1,raw[[#This Row],[active years]])),1,"")</f>
        <v/>
      </c>
      <c r="F5307" t="str">
        <f>IF(ISNUMBER(SEARCH(F$1,raw[[#This Row],[active years]])),1,"")</f>
        <v/>
      </c>
      <c r="G5307" t="str">
        <f>IF(ISNUMBER(SEARCH(G$1,raw[[#This Row],[active years]])),1,"")</f>
        <v/>
      </c>
      <c r="H5307" t="str">
        <f>IF(ISNUMBER(SEARCH(H$1,raw[[#This Row],[active years]])),1,"")</f>
        <v/>
      </c>
      <c r="I5307" t="str">
        <f>IF(ISNUMBER(SEARCH(I$1,raw[[#This Row],[active years]])),1,"")</f>
        <v/>
      </c>
      <c r="J5307" t="str">
        <f>IF(ISNUMBER(SEARCH(J$1,raw[[#This Row],[active years]])),1,"")</f>
        <v/>
      </c>
      <c r="K5307" t="str">
        <f>IF(ISNUMBER(SEARCH(K$1,raw[[#This Row],[active years]])),1,"")</f>
        <v/>
      </c>
      <c r="L5307" t="str">
        <f>IF(ISNUMBER(SEARCH(L$1,raw[[#This Row],[active years]])),1,"")</f>
        <v/>
      </c>
      <c r="M5307" t="str">
        <f>IF(ISNUMBER(SEARCH(M$1,raw[[#This Row],[active years]])),1,"")</f>
        <v/>
      </c>
      <c r="N5307" t="str">
        <f>IF(ISNUMBER(SEARCH(N$1,raw[[#This Row],[active years]])),1,"")</f>
        <v/>
      </c>
      <c r="O5307" t="str">
        <f>IF(ISNUMBER(SEARCH(O$1,raw[[#This Row],[active years]])),1,"")</f>
        <v/>
      </c>
      <c r="P5307" t="str">
        <f>IF(ISNUMBER(SEARCH(P$1,raw[[#This Row],[active years]])),1,"")</f>
        <v/>
      </c>
      <c r="Q5307" t="str">
        <f>IF(ISNUMBER(SEARCH(Q$1,raw[[#This Row],[active years]])),1,"")</f>
        <v/>
      </c>
      <c r="R5307" t="str">
        <f>IF(ISNUMBER(SEARCH(R$1,raw[[#This Row],[active years]])),1,"")</f>
        <v/>
      </c>
      <c r="S5307" t="str">
        <f>IF(ISNUMBER(SEARCH(S$1,raw[[#This Row],[active years]])),1,"")</f>
        <v/>
      </c>
      <c r="T5307" t="str">
        <f>IF(ISNUMBER(SEARCH(T$1,raw[[#This Row],[active years]])),1,"")</f>
        <v/>
      </c>
      <c r="U5307" t="str">
        <f>IF(ISNUMBER(SEARCH(U$1,raw[[#This Row],[active years]])),1,"")</f>
        <v/>
      </c>
      <c r="V5307" t="str">
        <f>IF(ISNUMBER(SEARCH(V$1,raw[[#This Row],[active years]])),1,"")</f>
        <v/>
      </c>
      <c r="W5307" t="str">
        <f>IF(ISNUMBER(SEARCH(W$1,raw[[#This Row],[active years]])),1,"")</f>
        <v/>
      </c>
      <c r="X5307" t="str">
        <f>IF(ISNUMBER(SEARCH(X$1,raw[[#This Row],[active years]])),1,"")</f>
        <v/>
      </c>
      <c r="Y5307" t="str">
        <f>IF(ISNUMBER(SEARCH(Y$1,raw[[#This Row],[active years]])),1,"")</f>
        <v/>
      </c>
      <c r="Z5307" t="str">
        <f>IF(ISNUMBER(SEARCH(Z$1,raw[[#This Row],[active years]])),1,"")</f>
        <v/>
      </c>
      <c r="AA5307">
        <f>IF(ISNUMBER(SEARCH(AA$1,raw[[#This Row],[active years]])),1,"")</f>
        <v>1</v>
      </c>
    </row>
    <row r="5308" spans="1:27" x14ac:dyDescent="0.45">
      <c r="A5308">
        <f>raw[team]</f>
        <v>6154</v>
      </c>
      <c r="B5308">
        <f>raw[rookie year]</f>
        <v>2016</v>
      </c>
      <c r="C5308" t="str">
        <f>IF(ISNUMBER(SEARCH(C$1,raw[[#This Row],[active years]])),1,"")</f>
        <v/>
      </c>
      <c r="D5308" t="str">
        <f>IF(ISNUMBER(SEARCH(D$1,raw[[#This Row],[active years]])),1,"")</f>
        <v/>
      </c>
      <c r="E5308" t="str">
        <f>IF(ISNUMBER(SEARCH(E$1,raw[[#This Row],[active years]])),1,"")</f>
        <v/>
      </c>
      <c r="F5308" t="str">
        <f>IF(ISNUMBER(SEARCH(F$1,raw[[#This Row],[active years]])),1,"")</f>
        <v/>
      </c>
      <c r="G5308" t="str">
        <f>IF(ISNUMBER(SEARCH(G$1,raw[[#This Row],[active years]])),1,"")</f>
        <v/>
      </c>
      <c r="H5308" t="str">
        <f>IF(ISNUMBER(SEARCH(H$1,raw[[#This Row],[active years]])),1,"")</f>
        <v/>
      </c>
      <c r="I5308" t="str">
        <f>IF(ISNUMBER(SEARCH(I$1,raw[[#This Row],[active years]])),1,"")</f>
        <v/>
      </c>
      <c r="J5308" t="str">
        <f>IF(ISNUMBER(SEARCH(J$1,raw[[#This Row],[active years]])),1,"")</f>
        <v/>
      </c>
      <c r="K5308" t="str">
        <f>IF(ISNUMBER(SEARCH(K$1,raw[[#This Row],[active years]])),1,"")</f>
        <v/>
      </c>
      <c r="L5308" t="str">
        <f>IF(ISNUMBER(SEARCH(L$1,raw[[#This Row],[active years]])),1,"")</f>
        <v/>
      </c>
      <c r="M5308" t="str">
        <f>IF(ISNUMBER(SEARCH(M$1,raw[[#This Row],[active years]])),1,"")</f>
        <v/>
      </c>
      <c r="N5308" t="str">
        <f>IF(ISNUMBER(SEARCH(N$1,raw[[#This Row],[active years]])),1,"")</f>
        <v/>
      </c>
      <c r="O5308" t="str">
        <f>IF(ISNUMBER(SEARCH(O$1,raw[[#This Row],[active years]])),1,"")</f>
        <v/>
      </c>
      <c r="P5308" t="str">
        <f>IF(ISNUMBER(SEARCH(P$1,raw[[#This Row],[active years]])),1,"")</f>
        <v/>
      </c>
      <c r="Q5308" t="str">
        <f>IF(ISNUMBER(SEARCH(Q$1,raw[[#This Row],[active years]])),1,"")</f>
        <v/>
      </c>
      <c r="R5308" t="str">
        <f>IF(ISNUMBER(SEARCH(R$1,raw[[#This Row],[active years]])),1,"")</f>
        <v/>
      </c>
      <c r="S5308" t="str">
        <f>IF(ISNUMBER(SEARCH(S$1,raw[[#This Row],[active years]])),1,"")</f>
        <v/>
      </c>
      <c r="T5308" t="str">
        <f>IF(ISNUMBER(SEARCH(T$1,raw[[#This Row],[active years]])),1,"")</f>
        <v/>
      </c>
      <c r="U5308" t="str">
        <f>IF(ISNUMBER(SEARCH(U$1,raw[[#This Row],[active years]])),1,"")</f>
        <v/>
      </c>
      <c r="V5308" t="str">
        <f>IF(ISNUMBER(SEARCH(V$1,raw[[#This Row],[active years]])),1,"")</f>
        <v/>
      </c>
      <c r="W5308" t="str">
        <f>IF(ISNUMBER(SEARCH(W$1,raw[[#This Row],[active years]])),1,"")</f>
        <v/>
      </c>
      <c r="X5308" t="str">
        <f>IF(ISNUMBER(SEARCH(X$1,raw[[#This Row],[active years]])),1,"")</f>
        <v/>
      </c>
      <c r="Y5308" t="str">
        <f>IF(ISNUMBER(SEARCH(Y$1,raw[[#This Row],[active years]])),1,"")</f>
        <v/>
      </c>
      <c r="Z5308" t="str">
        <f>IF(ISNUMBER(SEARCH(Z$1,raw[[#This Row],[active years]])),1,"")</f>
        <v/>
      </c>
      <c r="AA5308">
        <f>IF(ISNUMBER(SEARCH(AA$1,raw[[#This Row],[active years]])),1,"")</f>
        <v>1</v>
      </c>
    </row>
    <row r="5309" spans="1:27" x14ac:dyDescent="0.45">
      <c r="A5309">
        <f>raw[team]</f>
        <v>6155</v>
      </c>
      <c r="B5309">
        <f>raw[rookie year]</f>
        <v>2016</v>
      </c>
      <c r="C5309" t="str">
        <f>IF(ISNUMBER(SEARCH(C$1,raw[[#This Row],[active years]])),1,"")</f>
        <v/>
      </c>
      <c r="D5309" t="str">
        <f>IF(ISNUMBER(SEARCH(D$1,raw[[#This Row],[active years]])),1,"")</f>
        <v/>
      </c>
      <c r="E5309" t="str">
        <f>IF(ISNUMBER(SEARCH(E$1,raw[[#This Row],[active years]])),1,"")</f>
        <v/>
      </c>
      <c r="F5309" t="str">
        <f>IF(ISNUMBER(SEARCH(F$1,raw[[#This Row],[active years]])),1,"")</f>
        <v/>
      </c>
      <c r="G5309" t="str">
        <f>IF(ISNUMBER(SEARCH(G$1,raw[[#This Row],[active years]])),1,"")</f>
        <v/>
      </c>
      <c r="H5309" t="str">
        <f>IF(ISNUMBER(SEARCH(H$1,raw[[#This Row],[active years]])),1,"")</f>
        <v/>
      </c>
      <c r="I5309" t="str">
        <f>IF(ISNUMBER(SEARCH(I$1,raw[[#This Row],[active years]])),1,"")</f>
        <v/>
      </c>
      <c r="J5309" t="str">
        <f>IF(ISNUMBER(SEARCH(J$1,raw[[#This Row],[active years]])),1,"")</f>
        <v/>
      </c>
      <c r="K5309" t="str">
        <f>IF(ISNUMBER(SEARCH(K$1,raw[[#This Row],[active years]])),1,"")</f>
        <v/>
      </c>
      <c r="L5309" t="str">
        <f>IF(ISNUMBER(SEARCH(L$1,raw[[#This Row],[active years]])),1,"")</f>
        <v/>
      </c>
      <c r="M5309" t="str">
        <f>IF(ISNUMBER(SEARCH(M$1,raw[[#This Row],[active years]])),1,"")</f>
        <v/>
      </c>
      <c r="N5309" t="str">
        <f>IF(ISNUMBER(SEARCH(N$1,raw[[#This Row],[active years]])),1,"")</f>
        <v/>
      </c>
      <c r="O5309" t="str">
        <f>IF(ISNUMBER(SEARCH(O$1,raw[[#This Row],[active years]])),1,"")</f>
        <v/>
      </c>
      <c r="P5309" t="str">
        <f>IF(ISNUMBER(SEARCH(P$1,raw[[#This Row],[active years]])),1,"")</f>
        <v/>
      </c>
      <c r="Q5309" t="str">
        <f>IF(ISNUMBER(SEARCH(Q$1,raw[[#This Row],[active years]])),1,"")</f>
        <v/>
      </c>
      <c r="R5309" t="str">
        <f>IF(ISNUMBER(SEARCH(R$1,raw[[#This Row],[active years]])),1,"")</f>
        <v/>
      </c>
      <c r="S5309" t="str">
        <f>IF(ISNUMBER(SEARCH(S$1,raw[[#This Row],[active years]])),1,"")</f>
        <v/>
      </c>
      <c r="T5309" t="str">
        <f>IF(ISNUMBER(SEARCH(T$1,raw[[#This Row],[active years]])),1,"")</f>
        <v/>
      </c>
      <c r="U5309" t="str">
        <f>IF(ISNUMBER(SEARCH(U$1,raw[[#This Row],[active years]])),1,"")</f>
        <v/>
      </c>
      <c r="V5309" t="str">
        <f>IF(ISNUMBER(SEARCH(V$1,raw[[#This Row],[active years]])),1,"")</f>
        <v/>
      </c>
      <c r="W5309" t="str">
        <f>IF(ISNUMBER(SEARCH(W$1,raw[[#This Row],[active years]])),1,"")</f>
        <v/>
      </c>
      <c r="X5309" t="str">
        <f>IF(ISNUMBER(SEARCH(X$1,raw[[#This Row],[active years]])),1,"")</f>
        <v/>
      </c>
      <c r="Y5309" t="str">
        <f>IF(ISNUMBER(SEARCH(Y$1,raw[[#This Row],[active years]])),1,"")</f>
        <v/>
      </c>
      <c r="Z5309" t="str">
        <f>IF(ISNUMBER(SEARCH(Z$1,raw[[#This Row],[active years]])),1,"")</f>
        <v/>
      </c>
      <c r="AA5309">
        <f>IF(ISNUMBER(SEARCH(AA$1,raw[[#This Row],[active years]])),1,"")</f>
        <v>1</v>
      </c>
    </row>
    <row r="5310" spans="1:27" x14ac:dyDescent="0.45">
      <c r="A5310">
        <f>raw[team]</f>
        <v>6156</v>
      </c>
      <c r="B5310">
        <f>raw[rookie year]</f>
        <v>2016</v>
      </c>
      <c r="C5310" t="str">
        <f>IF(ISNUMBER(SEARCH(C$1,raw[[#This Row],[active years]])),1,"")</f>
        <v/>
      </c>
      <c r="D5310" t="str">
        <f>IF(ISNUMBER(SEARCH(D$1,raw[[#This Row],[active years]])),1,"")</f>
        <v/>
      </c>
      <c r="E5310" t="str">
        <f>IF(ISNUMBER(SEARCH(E$1,raw[[#This Row],[active years]])),1,"")</f>
        <v/>
      </c>
      <c r="F5310" t="str">
        <f>IF(ISNUMBER(SEARCH(F$1,raw[[#This Row],[active years]])),1,"")</f>
        <v/>
      </c>
      <c r="G5310" t="str">
        <f>IF(ISNUMBER(SEARCH(G$1,raw[[#This Row],[active years]])),1,"")</f>
        <v/>
      </c>
      <c r="H5310" t="str">
        <f>IF(ISNUMBER(SEARCH(H$1,raw[[#This Row],[active years]])),1,"")</f>
        <v/>
      </c>
      <c r="I5310" t="str">
        <f>IF(ISNUMBER(SEARCH(I$1,raw[[#This Row],[active years]])),1,"")</f>
        <v/>
      </c>
      <c r="J5310" t="str">
        <f>IF(ISNUMBER(SEARCH(J$1,raw[[#This Row],[active years]])),1,"")</f>
        <v/>
      </c>
      <c r="K5310" t="str">
        <f>IF(ISNUMBER(SEARCH(K$1,raw[[#This Row],[active years]])),1,"")</f>
        <v/>
      </c>
      <c r="L5310" t="str">
        <f>IF(ISNUMBER(SEARCH(L$1,raw[[#This Row],[active years]])),1,"")</f>
        <v/>
      </c>
      <c r="M5310" t="str">
        <f>IF(ISNUMBER(SEARCH(M$1,raw[[#This Row],[active years]])),1,"")</f>
        <v/>
      </c>
      <c r="N5310" t="str">
        <f>IF(ISNUMBER(SEARCH(N$1,raw[[#This Row],[active years]])),1,"")</f>
        <v/>
      </c>
      <c r="O5310" t="str">
        <f>IF(ISNUMBER(SEARCH(O$1,raw[[#This Row],[active years]])),1,"")</f>
        <v/>
      </c>
      <c r="P5310" t="str">
        <f>IF(ISNUMBER(SEARCH(P$1,raw[[#This Row],[active years]])),1,"")</f>
        <v/>
      </c>
      <c r="Q5310" t="str">
        <f>IF(ISNUMBER(SEARCH(Q$1,raw[[#This Row],[active years]])),1,"")</f>
        <v/>
      </c>
      <c r="R5310" t="str">
        <f>IF(ISNUMBER(SEARCH(R$1,raw[[#This Row],[active years]])),1,"")</f>
        <v/>
      </c>
      <c r="S5310" t="str">
        <f>IF(ISNUMBER(SEARCH(S$1,raw[[#This Row],[active years]])),1,"")</f>
        <v/>
      </c>
      <c r="T5310" t="str">
        <f>IF(ISNUMBER(SEARCH(T$1,raw[[#This Row],[active years]])),1,"")</f>
        <v/>
      </c>
      <c r="U5310" t="str">
        <f>IF(ISNUMBER(SEARCH(U$1,raw[[#This Row],[active years]])),1,"")</f>
        <v/>
      </c>
      <c r="V5310" t="str">
        <f>IF(ISNUMBER(SEARCH(V$1,raw[[#This Row],[active years]])),1,"")</f>
        <v/>
      </c>
      <c r="W5310" t="str">
        <f>IF(ISNUMBER(SEARCH(W$1,raw[[#This Row],[active years]])),1,"")</f>
        <v/>
      </c>
      <c r="X5310" t="str">
        <f>IF(ISNUMBER(SEARCH(X$1,raw[[#This Row],[active years]])),1,"")</f>
        <v/>
      </c>
      <c r="Y5310" t="str">
        <f>IF(ISNUMBER(SEARCH(Y$1,raw[[#This Row],[active years]])),1,"")</f>
        <v/>
      </c>
      <c r="Z5310" t="str">
        <f>IF(ISNUMBER(SEARCH(Z$1,raw[[#This Row],[active years]])),1,"")</f>
        <v/>
      </c>
      <c r="AA5310">
        <f>IF(ISNUMBER(SEARCH(AA$1,raw[[#This Row],[active years]])),1,"")</f>
        <v>1</v>
      </c>
    </row>
    <row r="5311" spans="1:27" x14ac:dyDescent="0.45">
      <c r="A5311">
        <f>raw[team]</f>
        <v>6157</v>
      </c>
      <c r="B5311">
        <f>raw[rookie year]</f>
        <v>2016</v>
      </c>
      <c r="C5311" t="str">
        <f>IF(ISNUMBER(SEARCH(C$1,raw[[#This Row],[active years]])),1,"")</f>
        <v/>
      </c>
      <c r="D5311" t="str">
        <f>IF(ISNUMBER(SEARCH(D$1,raw[[#This Row],[active years]])),1,"")</f>
        <v/>
      </c>
      <c r="E5311" t="str">
        <f>IF(ISNUMBER(SEARCH(E$1,raw[[#This Row],[active years]])),1,"")</f>
        <v/>
      </c>
      <c r="F5311" t="str">
        <f>IF(ISNUMBER(SEARCH(F$1,raw[[#This Row],[active years]])),1,"")</f>
        <v/>
      </c>
      <c r="G5311" t="str">
        <f>IF(ISNUMBER(SEARCH(G$1,raw[[#This Row],[active years]])),1,"")</f>
        <v/>
      </c>
      <c r="H5311" t="str">
        <f>IF(ISNUMBER(SEARCH(H$1,raw[[#This Row],[active years]])),1,"")</f>
        <v/>
      </c>
      <c r="I5311" t="str">
        <f>IF(ISNUMBER(SEARCH(I$1,raw[[#This Row],[active years]])),1,"")</f>
        <v/>
      </c>
      <c r="J5311" t="str">
        <f>IF(ISNUMBER(SEARCH(J$1,raw[[#This Row],[active years]])),1,"")</f>
        <v/>
      </c>
      <c r="K5311" t="str">
        <f>IF(ISNUMBER(SEARCH(K$1,raw[[#This Row],[active years]])),1,"")</f>
        <v/>
      </c>
      <c r="L5311" t="str">
        <f>IF(ISNUMBER(SEARCH(L$1,raw[[#This Row],[active years]])),1,"")</f>
        <v/>
      </c>
      <c r="M5311" t="str">
        <f>IF(ISNUMBER(SEARCH(M$1,raw[[#This Row],[active years]])),1,"")</f>
        <v/>
      </c>
      <c r="N5311" t="str">
        <f>IF(ISNUMBER(SEARCH(N$1,raw[[#This Row],[active years]])),1,"")</f>
        <v/>
      </c>
      <c r="O5311" t="str">
        <f>IF(ISNUMBER(SEARCH(O$1,raw[[#This Row],[active years]])),1,"")</f>
        <v/>
      </c>
      <c r="P5311" t="str">
        <f>IF(ISNUMBER(SEARCH(P$1,raw[[#This Row],[active years]])),1,"")</f>
        <v/>
      </c>
      <c r="Q5311" t="str">
        <f>IF(ISNUMBER(SEARCH(Q$1,raw[[#This Row],[active years]])),1,"")</f>
        <v/>
      </c>
      <c r="R5311" t="str">
        <f>IF(ISNUMBER(SEARCH(R$1,raw[[#This Row],[active years]])),1,"")</f>
        <v/>
      </c>
      <c r="S5311" t="str">
        <f>IF(ISNUMBER(SEARCH(S$1,raw[[#This Row],[active years]])),1,"")</f>
        <v/>
      </c>
      <c r="T5311" t="str">
        <f>IF(ISNUMBER(SEARCH(T$1,raw[[#This Row],[active years]])),1,"")</f>
        <v/>
      </c>
      <c r="U5311" t="str">
        <f>IF(ISNUMBER(SEARCH(U$1,raw[[#This Row],[active years]])),1,"")</f>
        <v/>
      </c>
      <c r="V5311" t="str">
        <f>IF(ISNUMBER(SEARCH(V$1,raw[[#This Row],[active years]])),1,"")</f>
        <v/>
      </c>
      <c r="W5311" t="str">
        <f>IF(ISNUMBER(SEARCH(W$1,raw[[#This Row],[active years]])),1,"")</f>
        <v/>
      </c>
      <c r="X5311" t="str">
        <f>IF(ISNUMBER(SEARCH(X$1,raw[[#This Row],[active years]])),1,"")</f>
        <v/>
      </c>
      <c r="Y5311" t="str">
        <f>IF(ISNUMBER(SEARCH(Y$1,raw[[#This Row],[active years]])),1,"")</f>
        <v/>
      </c>
      <c r="Z5311" t="str">
        <f>IF(ISNUMBER(SEARCH(Z$1,raw[[#This Row],[active years]])),1,"")</f>
        <v/>
      </c>
      <c r="AA5311">
        <f>IF(ISNUMBER(SEARCH(AA$1,raw[[#This Row],[active years]])),1,"")</f>
        <v>1</v>
      </c>
    </row>
    <row r="5312" spans="1:27" x14ac:dyDescent="0.45">
      <c r="A5312">
        <f>raw[team]</f>
        <v>6158</v>
      </c>
      <c r="B5312">
        <f>raw[rookie year]</f>
        <v>2016</v>
      </c>
      <c r="C5312" t="str">
        <f>IF(ISNUMBER(SEARCH(C$1,raw[[#This Row],[active years]])),1,"")</f>
        <v/>
      </c>
      <c r="D5312" t="str">
        <f>IF(ISNUMBER(SEARCH(D$1,raw[[#This Row],[active years]])),1,"")</f>
        <v/>
      </c>
      <c r="E5312" t="str">
        <f>IF(ISNUMBER(SEARCH(E$1,raw[[#This Row],[active years]])),1,"")</f>
        <v/>
      </c>
      <c r="F5312" t="str">
        <f>IF(ISNUMBER(SEARCH(F$1,raw[[#This Row],[active years]])),1,"")</f>
        <v/>
      </c>
      <c r="G5312" t="str">
        <f>IF(ISNUMBER(SEARCH(G$1,raw[[#This Row],[active years]])),1,"")</f>
        <v/>
      </c>
      <c r="H5312" t="str">
        <f>IF(ISNUMBER(SEARCH(H$1,raw[[#This Row],[active years]])),1,"")</f>
        <v/>
      </c>
      <c r="I5312" t="str">
        <f>IF(ISNUMBER(SEARCH(I$1,raw[[#This Row],[active years]])),1,"")</f>
        <v/>
      </c>
      <c r="J5312" t="str">
        <f>IF(ISNUMBER(SEARCH(J$1,raw[[#This Row],[active years]])),1,"")</f>
        <v/>
      </c>
      <c r="K5312" t="str">
        <f>IF(ISNUMBER(SEARCH(K$1,raw[[#This Row],[active years]])),1,"")</f>
        <v/>
      </c>
      <c r="L5312" t="str">
        <f>IF(ISNUMBER(SEARCH(L$1,raw[[#This Row],[active years]])),1,"")</f>
        <v/>
      </c>
      <c r="M5312" t="str">
        <f>IF(ISNUMBER(SEARCH(M$1,raw[[#This Row],[active years]])),1,"")</f>
        <v/>
      </c>
      <c r="N5312" t="str">
        <f>IF(ISNUMBER(SEARCH(N$1,raw[[#This Row],[active years]])),1,"")</f>
        <v/>
      </c>
      <c r="O5312" t="str">
        <f>IF(ISNUMBER(SEARCH(O$1,raw[[#This Row],[active years]])),1,"")</f>
        <v/>
      </c>
      <c r="P5312" t="str">
        <f>IF(ISNUMBER(SEARCH(P$1,raw[[#This Row],[active years]])),1,"")</f>
        <v/>
      </c>
      <c r="Q5312" t="str">
        <f>IF(ISNUMBER(SEARCH(Q$1,raw[[#This Row],[active years]])),1,"")</f>
        <v/>
      </c>
      <c r="R5312" t="str">
        <f>IF(ISNUMBER(SEARCH(R$1,raw[[#This Row],[active years]])),1,"")</f>
        <v/>
      </c>
      <c r="S5312" t="str">
        <f>IF(ISNUMBER(SEARCH(S$1,raw[[#This Row],[active years]])),1,"")</f>
        <v/>
      </c>
      <c r="T5312" t="str">
        <f>IF(ISNUMBER(SEARCH(T$1,raw[[#This Row],[active years]])),1,"")</f>
        <v/>
      </c>
      <c r="U5312" t="str">
        <f>IF(ISNUMBER(SEARCH(U$1,raw[[#This Row],[active years]])),1,"")</f>
        <v/>
      </c>
      <c r="V5312" t="str">
        <f>IF(ISNUMBER(SEARCH(V$1,raw[[#This Row],[active years]])),1,"")</f>
        <v/>
      </c>
      <c r="W5312" t="str">
        <f>IF(ISNUMBER(SEARCH(W$1,raw[[#This Row],[active years]])),1,"")</f>
        <v/>
      </c>
      <c r="X5312" t="str">
        <f>IF(ISNUMBER(SEARCH(X$1,raw[[#This Row],[active years]])),1,"")</f>
        <v/>
      </c>
      <c r="Y5312" t="str">
        <f>IF(ISNUMBER(SEARCH(Y$1,raw[[#This Row],[active years]])),1,"")</f>
        <v/>
      </c>
      <c r="Z5312" t="str">
        <f>IF(ISNUMBER(SEARCH(Z$1,raw[[#This Row],[active years]])),1,"")</f>
        <v/>
      </c>
      <c r="AA5312">
        <f>IF(ISNUMBER(SEARCH(AA$1,raw[[#This Row],[active years]])),1,"")</f>
        <v>1</v>
      </c>
    </row>
    <row r="5313" spans="1:27" x14ac:dyDescent="0.45">
      <c r="A5313">
        <f>raw[team]</f>
        <v>6159</v>
      </c>
      <c r="B5313">
        <f>raw[rookie year]</f>
        <v>2016</v>
      </c>
      <c r="C5313" t="str">
        <f>IF(ISNUMBER(SEARCH(C$1,raw[[#This Row],[active years]])),1,"")</f>
        <v/>
      </c>
      <c r="D5313" t="str">
        <f>IF(ISNUMBER(SEARCH(D$1,raw[[#This Row],[active years]])),1,"")</f>
        <v/>
      </c>
      <c r="E5313" t="str">
        <f>IF(ISNUMBER(SEARCH(E$1,raw[[#This Row],[active years]])),1,"")</f>
        <v/>
      </c>
      <c r="F5313" t="str">
        <f>IF(ISNUMBER(SEARCH(F$1,raw[[#This Row],[active years]])),1,"")</f>
        <v/>
      </c>
      <c r="G5313" t="str">
        <f>IF(ISNUMBER(SEARCH(G$1,raw[[#This Row],[active years]])),1,"")</f>
        <v/>
      </c>
      <c r="H5313" t="str">
        <f>IF(ISNUMBER(SEARCH(H$1,raw[[#This Row],[active years]])),1,"")</f>
        <v/>
      </c>
      <c r="I5313" t="str">
        <f>IF(ISNUMBER(SEARCH(I$1,raw[[#This Row],[active years]])),1,"")</f>
        <v/>
      </c>
      <c r="J5313" t="str">
        <f>IF(ISNUMBER(SEARCH(J$1,raw[[#This Row],[active years]])),1,"")</f>
        <v/>
      </c>
      <c r="K5313" t="str">
        <f>IF(ISNUMBER(SEARCH(K$1,raw[[#This Row],[active years]])),1,"")</f>
        <v/>
      </c>
      <c r="L5313" t="str">
        <f>IF(ISNUMBER(SEARCH(L$1,raw[[#This Row],[active years]])),1,"")</f>
        <v/>
      </c>
      <c r="M5313" t="str">
        <f>IF(ISNUMBER(SEARCH(M$1,raw[[#This Row],[active years]])),1,"")</f>
        <v/>
      </c>
      <c r="N5313" t="str">
        <f>IF(ISNUMBER(SEARCH(N$1,raw[[#This Row],[active years]])),1,"")</f>
        <v/>
      </c>
      <c r="O5313" t="str">
        <f>IF(ISNUMBER(SEARCH(O$1,raw[[#This Row],[active years]])),1,"")</f>
        <v/>
      </c>
      <c r="P5313" t="str">
        <f>IF(ISNUMBER(SEARCH(P$1,raw[[#This Row],[active years]])),1,"")</f>
        <v/>
      </c>
      <c r="Q5313" t="str">
        <f>IF(ISNUMBER(SEARCH(Q$1,raw[[#This Row],[active years]])),1,"")</f>
        <v/>
      </c>
      <c r="R5313" t="str">
        <f>IF(ISNUMBER(SEARCH(R$1,raw[[#This Row],[active years]])),1,"")</f>
        <v/>
      </c>
      <c r="S5313" t="str">
        <f>IF(ISNUMBER(SEARCH(S$1,raw[[#This Row],[active years]])),1,"")</f>
        <v/>
      </c>
      <c r="T5313" t="str">
        <f>IF(ISNUMBER(SEARCH(T$1,raw[[#This Row],[active years]])),1,"")</f>
        <v/>
      </c>
      <c r="U5313" t="str">
        <f>IF(ISNUMBER(SEARCH(U$1,raw[[#This Row],[active years]])),1,"")</f>
        <v/>
      </c>
      <c r="V5313" t="str">
        <f>IF(ISNUMBER(SEARCH(V$1,raw[[#This Row],[active years]])),1,"")</f>
        <v/>
      </c>
      <c r="W5313" t="str">
        <f>IF(ISNUMBER(SEARCH(W$1,raw[[#This Row],[active years]])),1,"")</f>
        <v/>
      </c>
      <c r="X5313" t="str">
        <f>IF(ISNUMBER(SEARCH(X$1,raw[[#This Row],[active years]])),1,"")</f>
        <v/>
      </c>
      <c r="Y5313" t="str">
        <f>IF(ISNUMBER(SEARCH(Y$1,raw[[#This Row],[active years]])),1,"")</f>
        <v/>
      </c>
      <c r="Z5313" t="str">
        <f>IF(ISNUMBER(SEARCH(Z$1,raw[[#This Row],[active years]])),1,"")</f>
        <v/>
      </c>
      <c r="AA5313" t="str">
        <f>IF(ISNUMBER(SEARCH(AA$1,raw[[#This Row],[active years]])),1,"")</f>
        <v/>
      </c>
    </row>
    <row r="5314" spans="1:27" x14ac:dyDescent="0.45">
      <c r="A5314">
        <f>raw[team]</f>
        <v>6160</v>
      </c>
      <c r="B5314">
        <f>raw[rookie year]</f>
        <v>2016</v>
      </c>
      <c r="C5314" t="str">
        <f>IF(ISNUMBER(SEARCH(C$1,raw[[#This Row],[active years]])),1,"")</f>
        <v/>
      </c>
      <c r="D5314" t="str">
        <f>IF(ISNUMBER(SEARCH(D$1,raw[[#This Row],[active years]])),1,"")</f>
        <v/>
      </c>
      <c r="E5314" t="str">
        <f>IF(ISNUMBER(SEARCH(E$1,raw[[#This Row],[active years]])),1,"")</f>
        <v/>
      </c>
      <c r="F5314" t="str">
        <f>IF(ISNUMBER(SEARCH(F$1,raw[[#This Row],[active years]])),1,"")</f>
        <v/>
      </c>
      <c r="G5314" t="str">
        <f>IF(ISNUMBER(SEARCH(G$1,raw[[#This Row],[active years]])),1,"")</f>
        <v/>
      </c>
      <c r="H5314" t="str">
        <f>IF(ISNUMBER(SEARCH(H$1,raw[[#This Row],[active years]])),1,"")</f>
        <v/>
      </c>
      <c r="I5314" t="str">
        <f>IF(ISNUMBER(SEARCH(I$1,raw[[#This Row],[active years]])),1,"")</f>
        <v/>
      </c>
      <c r="J5314" t="str">
        <f>IF(ISNUMBER(SEARCH(J$1,raw[[#This Row],[active years]])),1,"")</f>
        <v/>
      </c>
      <c r="K5314" t="str">
        <f>IF(ISNUMBER(SEARCH(K$1,raw[[#This Row],[active years]])),1,"")</f>
        <v/>
      </c>
      <c r="L5314" t="str">
        <f>IF(ISNUMBER(SEARCH(L$1,raw[[#This Row],[active years]])),1,"")</f>
        <v/>
      </c>
      <c r="M5314" t="str">
        <f>IF(ISNUMBER(SEARCH(M$1,raw[[#This Row],[active years]])),1,"")</f>
        <v/>
      </c>
      <c r="N5314" t="str">
        <f>IF(ISNUMBER(SEARCH(N$1,raw[[#This Row],[active years]])),1,"")</f>
        <v/>
      </c>
      <c r="O5314" t="str">
        <f>IF(ISNUMBER(SEARCH(O$1,raw[[#This Row],[active years]])),1,"")</f>
        <v/>
      </c>
      <c r="P5314" t="str">
        <f>IF(ISNUMBER(SEARCH(P$1,raw[[#This Row],[active years]])),1,"")</f>
        <v/>
      </c>
      <c r="Q5314" t="str">
        <f>IF(ISNUMBER(SEARCH(Q$1,raw[[#This Row],[active years]])),1,"")</f>
        <v/>
      </c>
      <c r="R5314" t="str">
        <f>IF(ISNUMBER(SEARCH(R$1,raw[[#This Row],[active years]])),1,"")</f>
        <v/>
      </c>
      <c r="S5314" t="str">
        <f>IF(ISNUMBER(SEARCH(S$1,raw[[#This Row],[active years]])),1,"")</f>
        <v/>
      </c>
      <c r="T5314" t="str">
        <f>IF(ISNUMBER(SEARCH(T$1,raw[[#This Row],[active years]])),1,"")</f>
        <v/>
      </c>
      <c r="U5314" t="str">
        <f>IF(ISNUMBER(SEARCH(U$1,raw[[#This Row],[active years]])),1,"")</f>
        <v/>
      </c>
      <c r="V5314" t="str">
        <f>IF(ISNUMBER(SEARCH(V$1,raw[[#This Row],[active years]])),1,"")</f>
        <v/>
      </c>
      <c r="W5314" t="str">
        <f>IF(ISNUMBER(SEARCH(W$1,raw[[#This Row],[active years]])),1,"")</f>
        <v/>
      </c>
      <c r="X5314" t="str">
        <f>IF(ISNUMBER(SEARCH(X$1,raw[[#This Row],[active years]])),1,"")</f>
        <v/>
      </c>
      <c r="Y5314" t="str">
        <f>IF(ISNUMBER(SEARCH(Y$1,raw[[#This Row],[active years]])),1,"")</f>
        <v/>
      </c>
      <c r="Z5314" t="str">
        <f>IF(ISNUMBER(SEARCH(Z$1,raw[[#This Row],[active years]])),1,"")</f>
        <v/>
      </c>
      <c r="AA5314">
        <f>IF(ISNUMBER(SEARCH(AA$1,raw[[#This Row],[active years]])),1,"")</f>
        <v>1</v>
      </c>
    </row>
    <row r="5315" spans="1:27" x14ac:dyDescent="0.45">
      <c r="A5315">
        <f>raw[team]</f>
        <v>6161</v>
      </c>
      <c r="B5315">
        <f>raw[rookie year]</f>
        <v>2016</v>
      </c>
      <c r="C5315" t="str">
        <f>IF(ISNUMBER(SEARCH(C$1,raw[[#This Row],[active years]])),1,"")</f>
        <v/>
      </c>
      <c r="D5315" t="str">
        <f>IF(ISNUMBER(SEARCH(D$1,raw[[#This Row],[active years]])),1,"")</f>
        <v/>
      </c>
      <c r="E5315" t="str">
        <f>IF(ISNUMBER(SEARCH(E$1,raw[[#This Row],[active years]])),1,"")</f>
        <v/>
      </c>
      <c r="F5315" t="str">
        <f>IF(ISNUMBER(SEARCH(F$1,raw[[#This Row],[active years]])),1,"")</f>
        <v/>
      </c>
      <c r="G5315" t="str">
        <f>IF(ISNUMBER(SEARCH(G$1,raw[[#This Row],[active years]])),1,"")</f>
        <v/>
      </c>
      <c r="H5315" t="str">
        <f>IF(ISNUMBER(SEARCH(H$1,raw[[#This Row],[active years]])),1,"")</f>
        <v/>
      </c>
      <c r="I5315" t="str">
        <f>IF(ISNUMBER(SEARCH(I$1,raw[[#This Row],[active years]])),1,"")</f>
        <v/>
      </c>
      <c r="J5315" t="str">
        <f>IF(ISNUMBER(SEARCH(J$1,raw[[#This Row],[active years]])),1,"")</f>
        <v/>
      </c>
      <c r="K5315" t="str">
        <f>IF(ISNUMBER(SEARCH(K$1,raw[[#This Row],[active years]])),1,"")</f>
        <v/>
      </c>
      <c r="L5315" t="str">
        <f>IF(ISNUMBER(SEARCH(L$1,raw[[#This Row],[active years]])),1,"")</f>
        <v/>
      </c>
      <c r="M5315" t="str">
        <f>IF(ISNUMBER(SEARCH(M$1,raw[[#This Row],[active years]])),1,"")</f>
        <v/>
      </c>
      <c r="N5315" t="str">
        <f>IF(ISNUMBER(SEARCH(N$1,raw[[#This Row],[active years]])),1,"")</f>
        <v/>
      </c>
      <c r="O5315" t="str">
        <f>IF(ISNUMBER(SEARCH(O$1,raw[[#This Row],[active years]])),1,"")</f>
        <v/>
      </c>
      <c r="P5315" t="str">
        <f>IF(ISNUMBER(SEARCH(P$1,raw[[#This Row],[active years]])),1,"")</f>
        <v/>
      </c>
      <c r="Q5315" t="str">
        <f>IF(ISNUMBER(SEARCH(Q$1,raw[[#This Row],[active years]])),1,"")</f>
        <v/>
      </c>
      <c r="R5315" t="str">
        <f>IF(ISNUMBER(SEARCH(R$1,raw[[#This Row],[active years]])),1,"")</f>
        <v/>
      </c>
      <c r="S5315" t="str">
        <f>IF(ISNUMBER(SEARCH(S$1,raw[[#This Row],[active years]])),1,"")</f>
        <v/>
      </c>
      <c r="T5315" t="str">
        <f>IF(ISNUMBER(SEARCH(T$1,raw[[#This Row],[active years]])),1,"")</f>
        <v/>
      </c>
      <c r="U5315" t="str">
        <f>IF(ISNUMBER(SEARCH(U$1,raw[[#This Row],[active years]])),1,"")</f>
        <v/>
      </c>
      <c r="V5315" t="str">
        <f>IF(ISNUMBER(SEARCH(V$1,raw[[#This Row],[active years]])),1,"")</f>
        <v/>
      </c>
      <c r="W5315" t="str">
        <f>IF(ISNUMBER(SEARCH(W$1,raw[[#This Row],[active years]])),1,"")</f>
        <v/>
      </c>
      <c r="X5315" t="str">
        <f>IF(ISNUMBER(SEARCH(X$1,raw[[#This Row],[active years]])),1,"")</f>
        <v/>
      </c>
      <c r="Y5315" t="str">
        <f>IF(ISNUMBER(SEARCH(Y$1,raw[[#This Row],[active years]])),1,"")</f>
        <v/>
      </c>
      <c r="Z5315" t="str">
        <f>IF(ISNUMBER(SEARCH(Z$1,raw[[#This Row],[active years]])),1,"")</f>
        <v/>
      </c>
      <c r="AA5315">
        <f>IF(ISNUMBER(SEARCH(AA$1,raw[[#This Row],[active years]])),1,"")</f>
        <v>1</v>
      </c>
    </row>
    <row r="5316" spans="1:27" x14ac:dyDescent="0.45">
      <c r="A5316">
        <f>raw[team]</f>
        <v>6162</v>
      </c>
      <c r="B5316">
        <f>raw[rookie year]</f>
        <v>2016</v>
      </c>
      <c r="C5316" t="str">
        <f>IF(ISNUMBER(SEARCH(C$1,raw[[#This Row],[active years]])),1,"")</f>
        <v/>
      </c>
      <c r="D5316" t="str">
        <f>IF(ISNUMBER(SEARCH(D$1,raw[[#This Row],[active years]])),1,"")</f>
        <v/>
      </c>
      <c r="E5316" t="str">
        <f>IF(ISNUMBER(SEARCH(E$1,raw[[#This Row],[active years]])),1,"")</f>
        <v/>
      </c>
      <c r="F5316" t="str">
        <f>IF(ISNUMBER(SEARCH(F$1,raw[[#This Row],[active years]])),1,"")</f>
        <v/>
      </c>
      <c r="G5316" t="str">
        <f>IF(ISNUMBER(SEARCH(G$1,raw[[#This Row],[active years]])),1,"")</f>
        <v/>
      </c>
      <c r="H5316" t="str">
        <f>IF(ISNUMBER(SEARCH(H$1,raw[[#This Row],[active years]])),1,"")</f>
        <v/>
      </c>
      <c r="I5316" t="str">
        <f>IF(ISNUMBER(SEARCH(I$1,raw[[#This Row],[active years]])),1,"")</f>
        <v/>
      </c>
      <c r="J5316" t="str">
        <f>IF(ISNUMBER(SEARCH(J$1,raw[[#This Row],[active years]])),1,"")</f>
        <v/>
      </c>
      <c r="K5316" t="str">
        <f>IF(ISNUMBER(SEARCH(K$1,raw[[#This Row],[active years]])),1,"")</f>
        <v/>
      </c>
      <c r="L5316" t="str">
        <f>IF(ISNUMBER(SEARCH(L$1,raw[[#This Row],[active years]])),1,"")</f>
        <v/>
      </c>
      <c r="M5316" t="str">
        <f>IF(ISNUMBER(SEARCH(M$1,raw[[#This Row],[active years]])),1,"")</f>
        <v/>
      </c>
      <c r="N5316" t="str">
        <f>IF(ISNUMBER(SEARCH(N$1,raw[[#This Row],[active years]])),1,"")</f>
        <v/>
      </c>
      <c r="O5316" t="str">
        <f>IF(ISNUMBER(SEARCH(O$1,raw[[#This Row],[active years]])),1,"")</f>
        <v/>
      </c>
      <c r="P5316" t="str">
        <f>IF(ISNUMBER(SEARCH(P$1,raw[[#This Row],[active years]])),1,"")</f>
        <v/>
      </c>
      <c r="Q5316" t="str">
        <f>IF(ISNUMBER(SEARCH(Q$1,raw[[#This Row],[active years]])),1,"")</f>
        <v/>
      </c>
      <c r="R5316" t="str">
        <f>IF(ISNUMBER(SEARCH(R$1,raw[[#This Row],[active years]])),1,"")</f>
        <v/>
      </c>
      <c r="S5316" t="str">
        <f>IF(ISNUMBER(SEARCH(S$1,raw[[#This Row],[active years]])),1,"")</f>
        <v/>
      </c>
      <c r="T5316" t="str">
        <f>IF(ISNUMBER(SEARCH(T$1,raw[[#This Row],[active years]])),1,"")</f>
        <v/>
      </c>
      <c r="U5316" t="str">
        <f>IF(ISNUMBER(SEARCH(U$1,raw[[#This Row],[active years]])),1,"")</f>
        <v/>
      </c>
      <c r="V5316" t="str">
        <f>IF(ISNUMBER(SEARCH(V$1,raw[[#This Row],[active years]])),1,"")</f>
        <v/>
      </c>
      <c r="W5316" t="str">
        <f>IF(ISNUMBER(SEARCH(W$1,raw[[#This Row],[active years]])),1,"")</f>
        <v/>
      </c>
      <c r="X5316" t="str">
        <f>IF(ISNUMBER(SEARCH(X$1,raw[[#This Row],[active years]])),1,"")</f>
        <v/>
      </c>
      <c r="Y5316" t="str">
        <f>IF(ISNUMBER(SEARCH(Y$1,raw[[#This Row],[active years]])),1,"")</f>
        <v/>
      </c>
      <c r="Z5316" t="str">
        <f>IF(ISNUMBER(SEARCH(Z$1,raw[[#This Row],[active years]])),1,"")</f>
        <v/>
      </c>
      <c r="AA5316">
        <f>IF(ISNUMBER(SEARCH(AA$1,raw[[#This Row],[active years]])),1,"")</f>
        <v>1</v>
      </c>
    </row>
    <row r="5317" spans="1:27" x14ac:dyDescent="0.45">
      <c r="A5317">
        <f>raw[team]</f>
        <v>6163</v>
      </c>
      <c r="B5317">
        <f>raw[rookie year]</f>
        <v>2016</v>
      </c>
      <c r="C5317" t="str">
        <f>IF(ISNUMBER(SEARCH(C$1,raw[[#This Row],[active years]])),1,"")</f>
        <v/>
      </c>
      <c r="D5317" t="str">
        <f>IF(ISNUMBER(SEARCH(D$1,raw[[#This Row],[active years]])),1,"")</f>
        <v/>
      </c>
      <c r="E5317" t="str">
        <f>IF(ISNUMBER(SEARCH(E$1,raw[[#This Row],[active years]])),1,"")</f>
        <v/>
      </c>
      <c r="F5317" t="str">
        <f>IF(ISNUMBER(SEARCH(F$1,raw[[#This Row],[active years]])),1,"")</f>
        <v/>
      </c>
      <c r="G5317" t="str">
        <f>IF(ISNUMBER(SEARCH(G$1,raw[[#This Row],[active years]])),1,"")</f>
        <v/>
      </c>
      <c r="H5317" t="str">
        <f>IF(ISNUMBER(SEARCH(H$1,raw[[#This Row],[active years]])),1,"")</f>
        <v/>
      </c>
      <c r="I5317" t="str">
        <f>IF(ISNUMBER(SEARCH(I$1,raw[[#This Row],[active years]])),1,"")</f>
        <v/>
      </c>
      <c r="J5317" t="str">
        <f>IF(ISNUMBER(SEARCH(J$1,raw[[#This Row],[active years]])),1,"")</f>
        <v/>
      </c>
      <c r="K5317" t="str">
        <f>IF(ISNUMBER(SEARCH(K$1,raw[[#This Row],[active years]])),1,"")</f>
        <v/>
      </c>
      <c r="L5317" t="str">
        <f>IF(ISNUMBER(SEARCH(L$1,raw[[#This Row],[active years]])),1,"")</f>
        <v/>
      </c>
      <c r="M5317" t="str">
        <f>IF(ISNUMBER(SEARCH(M$1,raw[[#This Row],[active years]])),1,"")</f>
        <v/>
      </c>
      <c r="N5317" t="str">
        <f>IF(ISNUMBER(SEARCH(N$1,raw[[#This Row],[active years]])),1,"")</f>
        <v/>
      </c>
      <c r="O5317" t="str">
        <f>IF(ISNUMBER(SEARCH(O$1,raw[[#This Row],[active years]])),1,"")</f>
        <v/>
      </c>
      <c r="P5317" t="str">
        <f>IF(ISNUMBER(SEARCH(P$1,raw[[#This Row],[active years]])),1,"")</f>
        <v/>
      </c>
      <c r="Q5317" t="str">
        <f>IF(ISNUMBER(SEARCH(Q$1,raw[[#This Row],[active years]])),1,"")</f>
        <v/>
      </c>
      <c r="R5317" t="str">
        <f>IF(ISNUMBER(SEARCH(R$1,raw[[#This Row],[active years]])),1,"")</f>
        <v/>
      </c>
      <c r="S5317" t="str">
        <f>IF(ISNUMBER(SEARCH(S$1,raw[[#This Row],[active years]])),1,"")</f>
        <v/>
      </c>
      <c r="T5317" t="str">
        <f>IF(ISNUMBER(SEARCH(T$1,raw[[#This Row],[active years]])),1,"")</f>
        <v/>
      </c>
      <c r="U5317" t="str">
        <f>IF(ISNUMBER(SEARCH(U$1,raw[[#This Row],[active years]])),1,"")</f>
        <v/>
      </c>
      <c r="V5317" t="str">
        <f>IF(ISNUMBER(SEARCH(V$1,raw[[#This Row],[active years]])),1,"")</f>
        <v/>
      </c>
      <c r="W5317" t="str">
        <f>IF(ISNUMBER(SEARCH(W$1,raw[[#This Row],[active years]])),1,"")</f>
        <v/>
      </c>
      <c r="X5317" t="str">
        <f>IF(ISNUMBER(SEARCH(X$1,raw[[#This Row],[active years]])),1,"")</f>
        <v/>
      </c>
      <c r="Y5317" t="str">
        <f>IF(ISNUMBER(SEARCH(Y$1,raw[[#This Row],[active years]])),1,"")</f>
        <v/>
      </c>
      <c r="Z5317" t="str">
        <f>IF(ISNUMBER(SEARCH(Z$1,raw[[#This Row],[active years]])),1,"")</f>
        <v/>
      </c>
      <c r="AA5317">
        <f>IF(ISNUMBER(SEARCH(AA$1,raw[[#This Row],[active years]])),1,"")</f>
        <v>1</v>
      </c>
    </row>
    <row r="5318" spans="1:27" x14ac:dyDescent="0.45">
      <c r="A5318">
        <f>raw[team]</f>
        <v>6164</v>
      </c>
      <c r="B5318">
        <f>raw[rookie year]</f>
        <v>2016</v>
      </c>
      <c r="C5318" t="str">
        <f>IF(ISNUMBER(SEARCH(C$1,raw[[#This Row],[active years]])),1,"")</f>
        <v/>
      </c>
      <c r="D5318" t="str">
        <f>IF(ISNUMBER(SEARCH(D$1,raw[[#This Row],[active years]])),1,"")</f>
        <v/>
      </c>
      <c r="E5318" t="str">
        <f>IF(ISNUMBER(SEARCH(E$1,raw[[#This Row],[active years]])),1,"")</f>
        <v/>
      </c>
      <c r="F5318" t="str">
        <f>IF(ISNUMBER(SEARCH(F$1,raw[[#This Row],[active years]])),1,"")</f>
        <v/>
      </c>
      <c r="G5318" t="str">
        <f>IF(ISNUMBER(SEARCH(G$1,raw[[#This Row],[active years]])),1,"")</f>
        <v/>
      </c>
      <c r="H5318" t="str">
        <f>IF(ISNUMBER(SEARCH(H$1,raw[[#This Row],[active years]])),1,"")</f>
        <v/>
      </c>
      <c r="I5318" t="str">
        <f>IF(ISNUMBER(SEARCH(I$1,raw[[#This Row],[active years]])),1,"")</f>
        <v/>
      </c>
      <c r="J5318" t="str">
        <f>IF(ISNUMBER(SEARCH(J$1,raw[[#This Row],[active years]])),1,"")</f>
        <v/>
      </c>
      <c r="K5318" t="str">
        <f>IF(ISNUMBER(SEARCH(K$1,raw[[#This Row],[active years]])),1,"")</f>
        <v/>
      </c>
      <c r="L5318" t="str">
        <f>IF(ISNUMBER(SEARCH(L$1,raw[[#This Row],[active years]])),1,"")</f>
        <v/>
      </c>
      <c r="M5318" t="str">
        <f>IF(ISNUMBER(SEARCH(M$1,raw[[#This Row],[active years]])),1,"")</f>
        <v/>
      </c>
      <c r="N5318" t="str">
        <f>IF(ISNUMBER(SEARCH(N$1,raw[[#This Row],[active years]])),1,"")</f>
        <v/>
      </c>
      <c r="O5318" t="str">
        <f>IF(ISNUMBER(SEARCH(O$1,raw[[#This Row],[active years]])),1,"")</f>
        <v/>
      </c>
      <c r="P5318" t="str">
        <f>IF(ISNUMBER(SEARCH(P$1,raw[[#This Row],[active years]])),1,"")</f>
        <v/>
      </c>
      <c r="Q5318" t="str">
        <f>IF(ISNUMBER(SEARCH(Q$1,raw[[#This Row],[active years]])),1,"")</f>
        <v/>
      </c>
      <c r="R5318" t="str">
        <f>IF(ISNUMBER(SEARCH(R$1,raw[[#This Row],[active years]])),1,"")</f>
        <v/>
      </c>
      <c r="S5318" t="str">
        <f>IF(ISNUMBER(SEARCH(S$1,raw[[#This Row],[active years]])),1,"")</f>
        <v/>
      </c>
      <c r="T5318" t="str">
        <f>IF(ISNUMBER(SEARCH(T$1,raw[[#This Row],[active years]])),1,"")</f>
        <v/>
      </c>
      <c r="U5318" t="str">
        <f>IF(ISNUMBER(SEARCH(U$1,raw[[#This Row],[active years]])),1,"")</f>
        <v/>
      </c>
      <c r="V5318" t="str">
        <f>IF(ISNUMBER(SEARCH(V$1,raw[[#This Row],[active years]])),1,"")</f>
        <v/>
      </c>
      <c r="W5318" t="str">
        <f>IF(ISNUMBER(SEARCH(W$1,raw[[#This Row],[active years]])),1,"")</f>
        <v/>
      </c>
      <c r="X5318" t="str">
        <f>IF(ISNUMBER(SEARCH(X$1,raw[[#This Row],[active years]])),1,"")</f>
        <v/>
      </c>
      <c r="Y5318" t="str">
        <f>IF(ISNUMBER(SEARCH(Y$1,raw[[#This Row],[active years]])),1,"")</f>
        <v/>
      </c>
      <c r="Z5318" t="str">
        <f>IF(ISNUMBER(SEARCH(Z$1,raw[[#This Row],[active years]])),1,"")</f>
        <v/>
      </c>
      <c r="AA5318">
        <f>IF(ISNUMBER(SEARCH(AA$1,raw[[#This Row],[active years]])),1,"")</f>
        <v>1</v>
      </c>
    </row>
    <row r="5319" spans="1:27" x14ac:dyDescent="0.45">
      <c r="A5319">
        <f>raw[team]</f>
        <v>6165</v>
      </c>
      <c r="B5319">
        <f>raw[rookie year]</f>
        <v>2016</v>
      </c>
      <c r="C5319" t="str">
        <f>IF(ISNUMBER(SEARCH(C$1,raw[[#This Row],[active years]])),1,"")</f>
        <v/>
      </c>
      <c r="D5319" t="str">
        <f>IF(ISNUMBER(SEARCH(D$1,raw[[#This Row],[active years]])),1,"")</f>
        <v/>
      </c>
      <c r="E5319" t="str">
        <f>IF(ISNUMBER(SEARCH(E$1,raw[[#This Row],[active years]])),1,"")</f>
        <v/>
      </c>
      <c r="F5319" t="str">
        <f>IF(ISNUMBER(SEARCH(F$1,raw[[#This Row],[active years]])),1,"")</f>
        <v/>
      </c>
      <c r="G5319" t="str">
        <f>IF(ISNUMBER(SEARCH(G$1,raw[[#This Row],[active years]])),1,"")</f>
        <v/>
      </c>
      <c r="H5319" t="str">
        <f>IF(ISNUMBER(SEARCH(H$1,raw[[#This Row],[active years]])),1,"")</f>
        <v/>
      </c>
      <c r="I5319" t="str">
        <f>IF(ISNUMBER(SEARCH(I$1,raw[[#This Row],[active years]])),1,"")</f>
        <v/>
      </c>
      <c r="J5319" t="str">
        <f>IF(ISNUMBER(SEARCH(J$1,raw[[#This Row],[active years]])),1,"")</f>
        <v/>
      </c>
      <c r="K5319" t="str">
        <f>IF(ISNUMBER(SEARCH(K$1,raw[[#This Row],[active years]])),1,"")</f>
        <v/>
      </c>
      <c r="L5319" t="str">
        <f>IF(ISNUMBER(SEARCH(L$1,raw[[#This Row],[active years]])),1,"")</f>
        <v/>
      </c>
      <c r="M5319" t="str">
        <f>IF(ISNUMBER(SEARCH(M$1,raw[[#This Row],[active years]])),1,"")</f>
        <v/>
      </c>
      <c r="N5319" t="str">
        <f>IF(ISNUMBER(SEARCH(N$1,raw[[#This Row],[active years]])),1,"")</f>
        <v/>
      </c>
      <c r="O5319" t="str">
        <f>IF(ISNUMBER(SEARCH(O$1,raw[[#This Row],[active years]])),1,"")</f>
        <v/>
      </c>
      <c r="P5319" t="str">
        <f>IF(ISNUMBER(SEARCH(P$1,raw[[#This Row],[active years]])),1,"")</f>
        <v/>
      </c>
      <c r="Q5319" t="str">
        <f>IF(ISNUMBER(SEARCH(Q$1,raw[[#This Row],[active years]])),1,"")</f>
        <v/>
      </c>
      <c r="R5319" t="str">
        <f>IF(ISNUMBER(SEARCH(R$1,raw[[#This Row],[active years]])),1,"")</f>
        <v/>
      </c>
      <c r="S5319" t="str">
        <f>IF(ISNUMBER(SEARCH(S$1,raw[[#This Row],[active years]])),1,"")</f>
        <v/>
      </c>
      <c r="T5319" t="str">
        <f>IF(ISNUMBER(SEARCH(T$1,raw[[#This Row],[active years]])),1,"")</f>
        <v/>
      </c>
      <c r="U5319" t="str">
        <f>IF(ISNUMBER(SEARCH(U$1,raw[[#This Row],[active years]])),1,"")</f>
        <v/>
      </c>
      <c r="V5319" t="str">
        <f>IF(ISNUMBER(SEARCH(V$1,raw[[#This Row],[active years]])),1,"")</f>
        <v/>
      </c>
      <c r="W5319" t="str">
        <f>IF(ISNUMBER(SEARCH(W$1,raw[[#This Row],[active years]])),1,"")</f>
        <v/>
      </c>
      <c r="X5319" t="str">
        <f>IF(ISNUMBER(SEARCH(X$1,raw[[#This Row],[active years]])),1,"")</f>
        <v/>
      </c>
      <c r="Y5319" t="str">
        <f>IF(ISNUMBER(SEARCH(Y$1,raw[[#This Row],[active years]])),1,"")</f>
        <v/>
      </c>
      <c r="Z5319" t="str">
        <f>IF(ISNUMBER(SEARCH(Z$1,raw[[#This Row],[active years]])),1,"")</f>
        <v/>
      </c>
      <c r="AA5319">
        <f>IF(ISNUMBER(SEARCH(AA$1,raw[[#This Row],[active years]])),1,"")</f>
        <v>1</v>
      </c>
    </row>
    <row r="5320" spans="1:27" x14ac:dyDescent="0.45">
      <c r="A5320">
        <f>raw[team]</f>
        <v>6166</v>
      </c>
      <c r="B5320">
        <f>raw[rookie year]</f>
        <v>2016</v>
      </c>
      <c r="C5320" t="str">
        <f>IF(ISNUMBER(SEARCH(C$1,raw[[#This Row],[active years]])),1,"")</f>
        <v/>
      </c>
      <c r="D5320" t="str">
        <f>IF(ISNUMBER(SEARCH(D$1,raw[[#This Row],[active years]])),1,"")</f>
        <v/>
      </c>
      <c r="E5320" t="str">
        <f>IF(ISNUMBER(SEARCH(E$1,raw[[#This Row],[active years]])),1,"")</f>
        <v/>
      </c>
      <c r="F5320" t="str">
        <f>IF(ISNUMBER(SEARCH(F$1,raw[[#This Row],[active years]])),1,"")</f>
        <v/>
      </c>
      <c r="G5320" t="str">
        <f>IF(ISNUMBER(SEARCH(G$1,raw[[#This Row],[active years]])),1,"")</f>
        <v/>
      </c>
      <c r="H5320" t="str">
        <f>IF(ISNUMBER(SEARCH(H$1,raw[[#This Row],[active years]])),1,"")</f>
        <v/>
      </c>
      <c r="I5320" t="str">
        <f>IF(ISNUMBER(SEARCH(I$1,raw[[#This Row],[active years]])),1,"")</f>
        <v/>
      </c>
      <c r="J5320" t="str">
        <f>IF(ISNUMBER(SEARCH(J$1,raw[[#This Row],[active years]])),1,"")</f>
        <v/>
      </c>
      <c r="K5320" t="str">
        <f>IF(ISNUMBER(SEARCH(K$1,raw[[#This Row],[active years]])),1,"")</f>
        <v/>
      </c>
      <c r="L5320" t="str">
        <f>IF(ISNUMBER(SEARCH(L$1,raw[[#This Row],[active years]])),1,"")</f>
        <v/>
      </c>
      <c r="M5320" t="str">
        <f>IF(ISNUMBER(SEARCH(M$1,raw[[#This Row],[active years]])),1,"")</f>
        <v/>
      </c>
      <c r="N5320" t="str">
        <f>IF(ISNUMBER(SEARCH(N$1,raw[[#This Row],[active years]])),1,"")</f>
        <v/>
      </c>
      <c r="O5320" t="str">
        <f>IF(ISNUMBER(SEARCH(O$1,raw[[#This Row],[active years]])),1,"")</f>
        <v/>
      </c>
      <c r="P5320" t="str">
        <f>IF(ISNUMBER(SEARCH(P$1,raw[[#This Row],[active years]])),1,"")</f>
        <v/>
      </c>
      <c r="Q5320" t="str">
        <f>IF(ISNUMBER(SEARCH(Q$1,raw[[#This Row],[active years]])),1,"")</f>
        <v/>
      </c>
      <c r="R5320" t="str">
        <f>IF(ISNUMBER(SEARCH(R$1,raw[[#This Row],[active years]])),1,"")</f>
        <v/>
      </c>
      <c r="S5320" t="str">
        <f>IF(ISNUMBER(SEARCH(S$1,raw[[#This Row],[active years]])),1,"")</f>
        <v/>
      </c>
      <c r="T5320" t="str">
        <f>IF(ISNUMBER(SEARCH(T$1,raw[[#This Row],[active years]])),1,"")</f>
        <v/>
      </c>
      <c r="U5320" t="str">
        <f>IF(ISNUMBER(SEARCH(U$1,raw[[#This Row],[active years]])),1,"")</f>
        <v/>
      </c>
      <c r="V5320" t="str">
        <f>IF(ISNUMBER(SEARCH(V$1,raw[[#This Row],[active years]])),1,"")</f>
        <v/>
      </c>
      <c r="W5320" t="str">
        <f>IF(ISNUMBER(SEARCH(W$1,raw[[#This Row],[active years]])),1,"")</f>
        <v/>
      </c>
      <c r="X5320" t="str">
        <f>IF(ISNUMBER(SEARCH(X$1,raw[[#This Row],[active years]])),1,"")</f>
        <v/>
      </c>
      <c r="Y5320" t="str">
        <f>IF(ISNUMBER(SEARCH(Y$1,raw[[#This Row],[active years]])),1,"")</f>
        <v/>
      </c>
      <c r="Z5320" t="str">
        <f>IF(ISNUMBER(SEARCH(Z$1,raw[[#This Row],[active years]])),1,"")</f>
        <v/>
      </c>
      <c r="AA5320">
        <f>IF(ISNUMBER(SEARCH(AA$1,raw[[#This Row],[active years]])),1,"")</f>
        <v>1</v>
      </c>
    </row>
    <row r="5321" spans="1:27" x14ac:dyDescent="0.45">
      <c r="A5321">
        <f>raw[team]</f>
        <v>6167</v>
      </c>
      <c r="B5321">
        <f>raw[rookie year]</f>
        <v>2016</v>
      </c>
      <c r="C5321" t="str">
        <f>IF(ISNUMBER(SEARCH(C$1,raw[[#This Row],[active years]])),1,"")</f>
        <v/>
      </c>
      <c r="D5321" t="str">
        <f>IF(ISNUMBER(SEARCH(D$1,raw[[#This Row],[active years]])),1,"")</f>
        <v/>
      </c>
      <c r="E5321" t="str">
        <f>IF(ISNUMBER(SEARCH(E$1,raw[[#This Row],[active years]])),1,"")</f>
        <v/>
      </c>
      <c r="F5321" t="str">
        <f>IF(ISNUMBER(SEARCH(F$1,raw[[#This Row],[active years]])),1,"")</f>
        <v/>
      </c>
      <c r="G5321" t="str">
        <f>IF(ISNUMBER(SEARCH(G$1,raw[[#This Row],[active years]])),1,"")</f>
        <v/>
      </c>
      <c r="H5321" t="str">
        <f>IF(ISNUMBER(SEARCH(H$1,raw[[#This Row],[active years]])),1,"")</f>
        <v/>
      </c>
      <c r="I5321" t="str">
        <f>IF(ISNUMBER(SEARCH(I$1,raw[[#This Row],[active years]])),1,"")</f>
        <v/>
      </c>
      <c r="J5321" t="str">
        <f>IF(ISNUMBER(SEARCH(J$1,raw[[#This Row],[active years]])),1,"")</f>
        <v/>
      </c>
      <c r="K5321" t="str">
        <f>IF(ISNUMBER(SEARCH(K$1,raw[[#This Row],[active years]])),1,"")</f>
        <v/>
      </c>
      <c r="L5321" t="str">
        <f>IF(ISNUMBER(SEARCH(L$1,raw[[#This Row],[active years]])),1,"")</f>
        <v/>
      </c>
      <c r="M5321" t="str">
        <f>IF(ISNUMBER(SEARCH(M$1,raw[[#This Row],[active years]])),1,"")</f>
        <v/>
      </c>
      <c r="N5321" t="str">
        <f>IF(ISNUMBER(SEARCH(N$1,raw[[#This Row],[active years]])),1,"")</f>
        <v/>
      </c>
      <c r="O5321" t="str">
        <f>IF(ISNUMBER(SEARCH(O$1,raw[[#This Row],[active years]])),1,"")</f>
        <v/>
      </c>
      <c r="P5321" t="str">
        <f>IF(ISNUMBER(SEARCH(P$1,raw[[#This Row],[active years]])),1,"")</f>
        <v/>
      </c>
      <c r="Q5321" t="str">
        <f>IF(ISNUMBER(SEARCH(Q$1,raw[[#This Row],[active years]])),1,"")</f>
        <v/>
      </c>
      <c r="R5321" t="str">
        <f>IF(ISNUMBER(SEARCH(R$1,raw[[#This Row],[active years]])),1,"")</f>
        <v/>
      </c>
      <c r="S5321" t="str">
        <f>IF(ISNUMBER(SEARCH(S$1,raw[[#This Row],[active years]])),1,"")</f>
        <v/>
      </c>
      <c r="T5321" t="str">
        <f>IF(ISNUMBER(SEARCH(T$1,raw[[#This Row],[active years]])),1,"")</f>
        <v/>
      </c>
      <c r="U5321" t="str">
        <f>IF(ISNUMBER(SEARCH(U$1,raw[[#This Row],[active years]])),1,"")</f>
        <v/>
      </c>
      <c r="V5321" t="str">
        <f>IF(ISNUMBER(SEARCH(V$1,raw[[#This Row],[active years]])),1,"")</f>
        <v/>
      </c>
      <c r="W5321" t="str">
        <f>IF(ISNUMBER(SEARCH(W$1,raw[[#This Row],[active years]])),1,"")</f>
        <v/>
      </c>
      <c r="X5321" t="str">
        <f>IF(ISNUMBER(SEARCH(X$1,raw[[#This Row],[active years]])),1,"")</f>
        <v/>
      </c>
      <c r="Y5321" t="str">
        <f>IF(ISNUMBER(SEARCH(Y$1,raw[[#This Row],[active years]])),1,"")</f>
        <v/>
      </c>
      <c r="Z5321" t="str">
        <f>IF(ISNUMBER(SEARCH(Z$1,raw[[#This Row],[active years]])),1,"")</f>
        <v/>
      </c>
      <c r="AA5321">
        <f>IF(ISNUMBER(SEARCH(AA$1,raw[[#This Row],[active years]])),1,"")</f>
        <v>1</v>
      </c>
    </row>
    <row r="5322" spans="1:27" x14ac:dyDescent="0.45">
      <c r="A5322">
        <f>raw[team]</f>
        <v>6168</v>
      </c>
      <c r="B5322">
        <f>raw[rookie year]</f>
        <v>2016</v>
      </c>
      <c r="C5322" t="str">
        <f>IF(ISNUMBER(SEARCH(C$1,raw[[#This Row],[active years]])),1,"")</f>
        <v/>
      </c>
      <c r="D5322" t="str">
        <f>IF(ISNUMBER(SEARCH(D$1,raw[[#This Row],[active years]])),1,"")</f>
        <v/>
      </c>
      <c r="E5322" t="str">
        <f>IF(ISNUMBER(SEARCH(E$1,raw[[#This Row],[active years]])),1,"")</f>
        <v/>
      </c>
      <c r="F5322" t="str">
        <f>IF(ISNUMBER(SEARCH(F$1,raw[[#This Row],[active years]])),1,"")</f>
        <v/>
      </c>
      <c r="G5322" t="str">
        <f>IF(ISNUMBER(SEARCH(G$1,raw[[#This Row],[active years]])),1,"")</f>
        <v/>
      </c>
      <c r="H5322" t="str">
        <f>IF(ISNUMBER(SEARCH(H$1,raw[[#This Row],[active years]])),1,"")</f>
        <v/>
      </c>
      <c r="I5322" t="str">
        <f>IF(ISNUMBER(SEARCH(I$1,raw[[#This Row],[active years]])),1,"")</f>
        <v/>
      </c>
      <c r="J5322" t="str">
        <f>IF(ISNUMBER(SEARCH(J$1,raw[[#This Row],[active years]])),1,"")</f>
        <v/>
      </c>
      <c r="K5322" t="str">
        <f>IF(ISNUMBER(SEARCH(K$1,raw[[#This Row],[active years]])),1,"")</f>
        <v/>
      </c>
      <c r="L5322" t="str">
        <f>IF(ISNUMBER(SEARCH(L$1,raw[[#This Row],[active years]])),1,"")</f>
        <v/>
      </c>
      <c r="M5322" t="str">
        <f>IF(ISNUMBER(SEARCH(M$1,raw[[#This Row],[active years]])),1,"")</f>
        <v/>
      </c>
      <c r="N5322" t="str">
        <f>IF(ISNUMBER(SEARCH(N$1,raw[[#This Row],[active years]])),1,"")</f>
        <v/>
      </c>
      <c r="O5322" t="str">
        <f>IF(ISNUMBER(SEARCH(O$1,raw[[#This Row],[active years]])),1,"")</f>
        <v/>
      </c>
      <c r="P5322" t="str">
        <f>IF(ISNUMBER(SEARCH(P$1,raw[[#This Row],[active years]])),1,"")</f>
        <v/>
      </c>
      <c r="Q5322" t="str">
        <f>IF(ISNUMBER(SEARCH(Q$1,raw[[#This Row],[active years]])),1,"")</f>
        <v/>
      </c>
      <c r="R5322" t="str">
        <f>IF(ISNUMBER(SEARCH(R$1,raw[[#This Row],[active years]])),1,"")</f>
        <v/>
      </c>
      <c r="S5322" t="str">
        <f>IF(ISNUMBER(SEARCH(S$1,raw[[#This Row],[active years]])),1,"")</f>
        <v/>
      </c>
      <c r="T5322" t="str">
        <f>IF(ISNUMBER(SEARCH(T$1,raw[[#This Row],[active years]])),1,"")</f>
        <v/>
      </c>
      <c r="U5322" t="str">
        <f>IF(ISNUMBER(SEARCH(U$1,raw[[#This Row],[active years]])),1,"")</f>
        <v/>
      </c>
      <c r="V5322" t="str">
        <f>IF(ISNUMBER(SEARCH(V$1,raw[[#This Row],[active years]])),1,"")</f>
        <v/>
      </c>
      <c r="W5322" t="str">
        <f>IF(ISNUMBER(SEARCH(W$1,raw[[#This Row],[active years]])),1,"")</f>
        <v/>
      </c>
      <c r="X5322" t="str">
        <f>IF(ISNUMBER(SEARCH(X$1,raw[[#This Row],[active years]])),1,"")</f>
        <v/>
      </c>
      <c r="Y5322" t="str">
        <f>IF(ISNUMBER(SEARCH(Y$1,raw[[#This Row],[active years]])),1,"")</f>
        <v/>
      </c>
      <c r="Z5322" t="str">
        <f>IF(ISNUMBER(SEARCH(Z$1,raw[[#This Row],[active years]])),1,"")</f>
        <v/>
      </c>
      <c r="AA5322">
        <f>IF(ISNUMBER(SEARCH(AA$1,raw[[#This Row],[active years]])),1,"")</f>
        <v>1</v>
      </c>
    </row>
    <row r="5323" spans="1:27" x14ac:dyDescent="0.45">
      <c r="A5323">
        <f>raw[team]</f>
        <v>6169</v>
      </c>
      <c r="B5323">
        <f>raw[rookie year]</f>
        <v>2016</v>
      </c>
      <c r="C5323" t="str">
        <f>IF(ISNUMBER(SEARCH(C$1,raw[[#This Row],[active years]])),1,"")</f>
        <v/>
      </c>
      <c r="D5323" t="str">
        <f>IF(ISNUMBER(SEARCH(D$1,raw[[#This Row],[active years]])),1,"")</f>
        <v/>
      </c>
      <c r="E5323" t="str">
        <f>IF(ISNUMBER(SEARCH(E$1,raw[[#This Row],[active years]])),1,"")</f>
        <v/>
      </c>
      <c r="F5323" t="str">
        <f>IF(ISNUMBER(SEARCH(F$1,raw[[#This Row],[active years]])),1,"")</f>
        <v/>
      </c>
      <c r="G5323" t="str">
        <f>IF(ISNUMBER(SEARCH(G$1,raw[[#This Row],[active years]])),1,"")</f>
        <v/>
      </c>
      <c r="H5323" t="str">
        <f>IF(ISNUMBER(SEARCH(H$1,raw[[#This Row],[active years]])),1,"")</f>
        <v/>
      </c>
      <c r="I5323" t="str">
        <f>IF(ISNUMBER(SEARCH(I$1,raw[[#This Row],[active years]])),1,"")</f>
        <v/>
      </c>
      <c r="J5323" t="str">
        <f>IF(ISNUMBER(SEARCH(J$1,raw[[#This Row],[active years]])),1,"")</f>
        <v/>
      </c>
      <c r="K5323" t="str">
        <f>IF(ISNUMBER(SEARCH(K$1,raw[[#This Row],[active years]])),1,"")</f>
        <v/>
      </c>
      <c r="L5323" t="str">
        <f>IF(ISNUMBER(SEARCH(L$1,raw[[#This Row],[active years]])),1,"")</f>
        <v/>
      </c>
      <c r="M5323" t="str">
        <f>IF(ISNUMBER(SEARCH(M$1,raw[[#This Row],[active years]])),1,"")</f>
        <v/>
      </c>
      <c r="N5323" t="str">
        <f>IF(ISNUMBER(SEARCH(N$1,raw[[#This Row],[active years]])),1,"")</f>
        <v/>
      </c>
      <c r="O5323" t="str">
        <f>IF(ISNUMBER(SEARCH(O$1,raw[[#This Row],[active years]])),1,"")</f>
        <v/>
      </c>
      <c r="P5323" t="str">
        <f>IF(ISNUMBER(SEARCH(P$1,raw[[#This Row],[active years]])),1,"")</f>
        <v/>
      </c>
      <c r="Q5323" t="str">
        <f>IF(ISNUMBER(SEARCH(Q$1,raw[[#This Row],[active years]])),1,"")</f>
        <v/>
      </c>
      <c r="R5323" t="str">
        <f>IF(ISNUMBER(SEARCH(R$1,raw[[#This Row],[active years]])),1,"")</f>
        <v/>
      </c>
      <c r="S5323" t="str">
        <f>IF(ISNUMBER(SEARCH(S$1,raw[[#This Row],[active years]])),1,"")</f>
        <v/>
      </c>
      <c r="T5323" t="str">
        <f>IF(ISNUMBER(SEARCH(T$1,raw[[#This Row],[active years]])),1,"")</f>
        <v/>
      </c>
      <c r="U5323" t="str">
        <f>IF(ISNUMBER(SEARCH(U$1,raw[[#This Row],[active years]])),1,"")</f>
        <v/>
      </c>
      <c r="V5323" t="str">
        <f>IF(ISNUMBER(SEARCH(V$1,raw[[#This Row],[active years]])),1,"")</f>
        <v/>
      </c>
      <c r="W5323" t="str">
        <f>IF(ISNUMBER(SEARCH(W$1,raw[[#This Row],[active years]])),1,"")</f>
        <v/>
      </c>
      <c r="X5323" t="str">
        <f>IF(ISNUMBER(SEARCH(X$1,raw[[#This Row],[active years]])),1,"")</f>
        <v/>
      </c>
      <c r="Y5323" t="str">
        <f>IF(ISNUMBER(SEARCH(Y$1,raw[[#This Row],[active years]])),1,"")</f>
        <v/>
      </c>
      <c r="Z5323" t="str">
        <f>IF(ISNUMBER(SEARCH(Z$1,raw[[#This Row],[active years]])),1,"")</f>
        <v/>
      </c>
      <c r="AA5323">
        <f>IF(ISNUMBER(SEARCH(AA$1,raw[[#This Row],[active years]])),1,"")</f>
        <v>1</v>
      </c>
    </row>
    <row r="5324" spans="1:27" x14ac:dyDescent="0.45">
      <c r="A5324">
        <f>raw[team]</f>
        <v>6170</v>
      </c>
      <c r="B5324">
        <f>raw[rookie year]</f>
        <v>2016</v>
      </c>
      <c r="C5324" t="str">
        <f>IF(ISNUMBER(SEARCH(C$1,raw[[#This Row],[active years]])),1,"")</f>
        <v/>
      </c>
      <c r="D5324" t="str">
        <f>IF(ISNUMBER(SEARCH(D$1,raw[[#This Row],[active years]])),1,"")</f>
        <v/>
      </c>
      <c r="E5324" t="str">
        <f>IF(ISNUMBER(SEARCH(E$1,raw[[#This Row],[active years]])),1,"")</f>
        <v/>
      </c>
      <c r="F5324" t="str">
        <f>IF(ISNUMBER(SEARCH(F$1,raw[[#This Row],[active years]])),1,"")</f>
        <v/>
      </c>
      <c r="G5324" t="str">
        <f>IF(ISNUMBER(SEARCH(G$1,raw[[#This Row],[active years]])),1,"")</f>
        <v/>
      </c>
      <c r="H5324" t="str">
        <f>IF(ISNUMBER(SEARCH(H$1,raw[[#This Row],[active years]])),1,"")</f>
        <v/>
      </c>
      <c r="I5324" t="str">
        <f>IF(ISNUMBER(SEARCH(I$1,raw[[#This Row],[active years]])),1,"")</f>
        <v/>
      </c>
      <c r="J5324" t="str">
        <f>IF(ISNUMBER(SEARCH(J$1,raw[[#This Row],[active years]])),1,"")</f>
        <v/>
      </c>
      <c r="K5324" t="str">
        <f>IF(ISNUMBER(SEARCH(K$1,raw[[#This Row],[active years]])),1,"")</f>
        <v/>
      </c>
      <c r="L5324" t="str">
        <f>IF(ISNUMBER(SEARCH(L$1,raw[[#This Row],[active years]])),1,"")</f>
        <v/>
      </c>
      <c r="M5324" t="str">
        <f>IF(ISNUMBER(SEARCH(M$1,raw[[#This Row],[active years]])),1,"")</f>
        <v/>
      </c>
      <c r="N5324" t="str">
        <f>IF(ISNUMBER(SEARCH(N$1,raw[[#This Row],[active years]])),1,"")</f>
        <v/>
      </c>
      <c r="O5324" t="str">
        <f>IF(ISNUMBER(SEARCH(O$1,raw[[#This Row],[active years]])),1,"")</f>
        <v/>
      </c>
      <c r="P5324" t="str">
        <f>IF(ISNUMBER(SEARCH(P$1,raw[[#This Row],[active years]])),1,"")</f>
        <v/>
      </c>
      <c r="Q5324" t="str">
        <f>IF(ISNUMBER(SEARCH(Q$1,raw[[#This Row],[active years]])),1,"")</f>
        <v/>
      </c>
      <c r="R5324" t="str">
        <f>IF(ISNUMBER(SEARCH(R$1,raw[[#This Row],[active years]])),1,"")</f>
        <v/>
      </c>
      <c r="S5324" t="str">
        <f>IF(ISNUMBER(SEARCH(S$1,raw[[#This Row],[active years]])),1,"")</f>
        <v/>
      </c>
      <c r="T5324" t="str">
        <f>IF(ISNUMBER(SEARCH(T$1,raw[[#This Row],[active years]])),1,"")</f>
        <v/>
      </c>
      <c r="U5324" t="str">
        <f>IF(ISNUMBER(SEARCH(U$1,raw[[#This Row],[active years]])),1,"")</f>
        <v/>
      </c>
      <c r="V5324" t="str">
        <f>IF(ISNUMBER(SEARCH(V$1,raw[[#This Row],[active years]])),1,"")</f>
        <v/>
      </c>
      <c r="W5324" t="str">
        <f>IF(ISNUMBER(SEARCH(W$1,raw[[#This Row],[active years]])),1,"")</f>
        <v/>
      </c>
      <c r="X5324" t="str">
        <f>IF(ISNUMBER(SEARCH(X$1,raw[[#This Row],[active years]])),1,"")</f>
        <v/>
      </c>
      <c r="Y5324" t="str">
        <f>IF(ISNUMBER(SEARCH(Y$1,raw[[#This Row],[active years]])),1,"")</f>
        <v/>
      </c>
      <c r="Z5324" t="str">
        <f>IF(ISNUMBER(SEARCH(Z$1,raw[[#This Row],[active years]])),1,"")</f>
        <v/>
      </c>
      <c r="AA5324">
        <f>IF(ISNUMBER(SEARCH(AA$1,raw[[#This Row],[active years]])),1,"")</f>
        <v>1</v>
      </c>
    </row>
    <row r="5325" spans="1:27" x14ac:dyDescent="0.45">
      <c r="A5325">
        <f>raw[team]</f>
        <v>6171</v>
      </c>
      <c r="B5325">
        <f>raw[rookie year]</f>
        <v>2016</v>
      </c>
      <c r="C5325" t="str">
        <f>IF(ISNUMBER(SEARCH(C$1,raw[[#This Row],[active years]])),1,"")</f>
        <v/>
      </c>
      <c r="D5325" t="str">
        <f>IF(ISNUMBER(SEARCH(D$1,raw[[#This Row],[active years]])),1,"")</f>
        <v/>
      </c>
      <c r="E5325" t="str">
        <f>IF(ISNUMBER(SEARCH(E$1,raw[[#This Row],[active years]])),1,"")</f>
        <v/>
      </c>
      <c r="F5325" t="str">
        <f>IF(ISNUMBER(SEARCH(F$1,raw[[#This Row],[active years]])),1,"")</f>
        <v/>
      </c>
      <c r="G5325" t="str">
        <f>IF(ISNUMBER(SEARCH(G$1,raw[[#This Row],[active years]])),1,"")</f>
        <v/>
      </c>
      <c r="H5325" t="str">
        <f>IF(ISNUMBER(SEARCH(H$1,raw[[#This Row],[active years]])),1,"")</f>
        <v/>
      </c>
      <c r="I5325" t="str">
        <f>IF(ISNUMBER(SEARCH(I$1,raw[[#This Row],[active years]])),1,"")</f>
        <v/>
      </c>
      <c r="J5325" t="str">
        <f>IF(ISNUMBER(SEARCH(J$1,raw[[#This Row],[active years]])),1,"")</f>
        <v/>
      </c>
      <c r="K5325" t="str">
        <f>IF(ISNUMBER(SEARCH(K$1,raw[[#This Row],[active years]])),1,"")</f>
        <v/>
      </c>
      <c r="L5325" t="str">
        <f>IF(ISNUMBER(SEARCH(L$1,raw[[#This Row],[active years]])),1,"")</f>
        <v/>
      </c>
      <c r="M5325" t="str">
        <f>IF(ISNUMBER(SEARCH(M$1,raw[[#This Row],[active years]])),1,"")</f>
        <v/>
      </c>
      <c r="N5325" t="str">
        <f>IF(ISNUMBER(SEARCH(N$1,raw[[#This Row],[active years]])),1,"")</f>
        <v/>
      </c>
      <c r="O5325" t="str">
        <f>IF(ISNUMBER(SEARCH(O$1,raw[[#This Row],[active years]])),1,"")</f>
        <v/>
      </c>
      <c r="P5325" t="str">
        <f>IF(ISNUMBER(SEARCH(P$1,raw[[#This Row],[active years]])),1,"")</f>
        <v/>
      </c>
      <c r="Q5325" t="str">
        <f>IF(ISNUMBER(SEARCH(Q$1,raw[[#This Row],[active years]])),1,"")</f>
        <v/>
      </c>
      <c r="R5325" t="str">
        <f>IF(ISNUMBER(SEARCH(R$1,raw[[#This Row],[active years]])),1,"")</f>
        <v/>
      </c>
      <c r="S5325" t="str">
        <f>IF(ISNUMBER(SEARCH(S$1,raw[[#This Row],[active years]])),1,"")</f>
        <v/>
      </c>
      <c r="T5325" t="str">
        <f>IF(ISNUMBER(SEARCH(T$1,raw[[#This Row],[active years]])),1,"")</f>
        <v/>
      </c>
      <c r="U5325" t="str">
        <f>IF(ISNUMBER(SEARCH(U$1,raw[[#This Row],[active years]])),1,"")</f>
        <v/>
      </c>
      <c r="V5325" t="str">
        <f>IF(ISNUMBER(SEARCH(V$1,raw[[#This Row],[active years]])),1,"")</f>
        <v/>
      </c>
      <c r="W5325" t="str">
        <f>IF(ISNUMBER(SEARCH(W$1,raw[[#This Row],[active years]])),1,"")</f>
        <v/>
      </c>
      <c r="X5325" t="str">
        <f>IF(ISNUMBER(SEARCH(X$1,raw[[#This Row],[active years]])),1,"")</f>
        <v/>
      </c>
      <c r="Y5325" t="str">
        <f>IF(ISNUMBER(SEARCH(Y$1,raw[[#This Row],[active years]])),1,"")</f>
        <v/>
      </c>
      <c r="Z5325" t="str">
        <f>IF(ISNUMBER(SEARCH(Z$1,raw[[#This Row],[active years]])),1,"")</f>
        <v/>
      </c>
      <c r="AA5325">
        <f>IF(ISNUMBER(SEARCH(AA$1,raw[[#This Row],[active years]])),1,"")</f>
        <v>1</v>
      </c>
    </row>
    <row r="5326" spans="1:27" x14ac:dyDescent="0.45">
      <c r="A5326">
        <f>raw[team]</f>
        <v>6172</v>
      </c>
      <c r="B5326">
        <f>raw[rookie year]</f>
        <v>2016</v>
      </c>
      <c r="C5326" t="str">
        <f>IF(ISNUMBER(SEARCH(C$1,raw[[#This Row],[active years]])),1,"")</f>
        <v/>
      </c>
      <c r="D5326" t="str">
        <f>IF(ISNUMBER(SEARCH(D$1,raw[[#This Row],[active years]])),1,"")</f>
        <v/>
      </c>
      <c r="E5326" t="str">
        <f>IF(ISNUMBER(SEARCH(E$1,raw[[#This Row],[active years]])),1,"")</f>
        <v/>
      </c>
      <c r="F5326" t="str">
        <f>IF(ISNUMBER(SEARCH(F$1,raw[[#This Row],[active years]])),1,"")</f>
        <v/>
      </c>
      <c r="G5326" t="str">
        <f>IF(ISNUMBER(SEARCH(G$1,raw[[#This Row],[active years]])),1,"")</f>
        <v/>
      </c>
      <c r="H5326" t="str">
        <f>IF(ISNUMBER(SEARCH(H$1,raw[[#This Row],[active years]])),1,"")</f>
        <v/>
      </c>
      <c r="I5326" t="str">
        <f>IF(ISNUMBER(SEARCH(I$1,raw[[#This Row],[active years]])),1,"")</f>
        <v/>
      </c>
      <c r="J5326" t="str">
        <f>IF(ISNUMBER(SEARCH(J$1,raw[[#This Row],[active years]])),1,"")</f>
        <v/>
      </c>
      <c r="K5326" t="str">
        <f>IF(ISNUMBER(SEARCH(K$1,raw[[#This Row],[active years]])),1,"")</f>
        <v/>
      </c>
      <c r="L5326" t="str">
        <f>IF(ISNUMBER(SEARCH(L$1,raw[[#This Row],[active years]])),1,"")</f>
        <v/>
      </c>
      <c r="M5326" t="str">
        <f>IF(ISNUMBER(SEARCH(M$1,raw[[#This Row],[active years]])),1,"")</f>
        <v/>
      </c>
      <c r="N5326" t="str">
        <f>IF(ISNUMBER(SEARCH(N$1,raw[[#This Row],[active years]])),1,"")</f>
        <v/>
      </c>
      <c r="O5326" t="str">
        <f>IF(ISNUMBER(SEARCH(O$1,raw[[#This Row],[active years]])),1,"")</f>
        <v/>
      </c>
      <c r="P5326" t="str">
        <f>IF(ISNUMBER(SEARCH(P$1,raw[[#This Row],[active years]])),1,"")</f>
        <v/>
      </c>
      <c r="Q5326" t="str">
        <f>IF(ISNUMBER(SEARCH(Q$1,raw[[#This Row],[active years]])),1,"")</f>
        <v/>
      </c>
      <c r="R5326" t="str">
        <f>IF(ISNUMBER(SEARCH(R$1,raw[[#This Row],[active years]])),1,"")</f>
        <v/>
      </c>
      <c r="S5326" t="str">
        <f>IF(ISNUMBER(SEARCH(S$1,raw[[#This Row],[active years]])),1,"")</f>
        <v/>
      </c>
      <c r="T5326" t="str">
        <f>IF(ISNUMBER(SEARCH(T$1,raw[[#This Row],[active years]])),1,"")</f>
        <v/>
      </c>
      <c r="U5326" t="str">
        <f>IF(ISNUMBER(SEARCH(U$1,raw[[#This Row],[active years]])),1,"")</f>
        <v/>
      </c>
      <c r="V5326" t="str">
        <f>IF(ISNUMBER(SEARCH(V$1,raw[[#This Row],[active years]])),1,"")</f>
        <v/>
      </c>
      <c r="W5326" t="str">
        <f>IF(ISNUMBER(SEARCH(W$1,raw[[#This Row],[active years]])),1,"")</f>
        <v/>
      </c>
      <c r="X5326" t="str">
        <f>IF(ISNUMBER(SEARCH(X$1,raw[[#This Row],[active years]])),1,"")</f>
        <v/>
      </c>
      <c r="Y5326" t="str">
        <f>IF(ISNUMBER(SEARCH(Y$1,raw[[#This Row],[active years]])),1,"")</f>
        <v/>
      </c>
      <c r="Z5326" t="str">
        <f>IF(ISNUMBER(SEARCH(Z$1,raw[[#This Row],[active years]])),1,"")</f>
        <v/>
      </c>
      <c r="AA5326">
        <f>IF(ISNUMBER(SEARCH(AA$1,raw[[#This Row],[active years]])),1,"")</f>
        <v>1</v>
      </c>
    </row>
    <row r="5327" spans="1:27" x14ac:dyDescent="0.45">
      <c r="A5327">
        <f>raw[team]</f>
        <v>6173</v>
      </c>
      <c r="B5327">
        <f>raw[rookie year]</f>
        <v>2016</v>
      </c>
      <c r="C5327" t="str">
        <f>IF(ISNUMBER(SEARCH(C$1,raw[[#This Row],[active years]])),1,"")</f>
        <v/>
      </c>
      <c r="D5327" t="str">
        <f>IF(ISNUMBER(SEARCH(D$1,raw[[#This Row],[active years]])),1,"")</f>
        <v/>
      </c>
      <c r="E5327" t="str">
        <f>IF(ISNUMBER(SEARCH(E$1,raw[[#This Row],[active years]])),1,"")</f>
        <v/>
      </c>
      <c r="F5327" t="str">
        <f>IF(ISNUMBER(SEARCH(F$1,raw[[#This Row],[active years]])),1,"")</f>
        <v/>
      </c>
      <c r="G5327" t="str">
        <f>IF(ISNUMBER(SEARCH(G$1,raw[[#This Row],[active years]])),1,"")</f>
        <v/>
      </c>
      <c r="H5327" t="str">
        <f>IF(ISNUMBER(SEARCH(H$1,raw[[#This Row],[active years]])),1,"")</f>
        <v/>
      </c>
      <c r="I5327" t="str">
        <f>IF(ISNUMBER(SEARCH(I$1,raw[[#This Row],[active years]])),1,"")</f>
        <v/>
      </c>
      <c r="J5327" t="str">
        <f>IF(ISNUMBER(SEARCH(J$1,raw[[#This Row],[active years]])),1,"")</f>
        <v/>
      </c>
      <c r="K5327" t="str">
        <f>IF(ISNUMBER(SEARCH(K$1,raw[[#This Row],[active years]])),1,"")</f>
        <v/>
      </c>
      <c r="L5327" t="str">
        <f>IF(ISNUMBER(SEARCH(L$1,raw[[#This Row],[active years]])),1,"")</f>
        <v/>
      </c>
      <c r="M5327" t="str">
        <f>IF(ISNUMBER(SEARCH(M$1,raw[[#This Row],[active years]])),1,"")</f>
        <v/>
      </c>
      <c r="N5327" t="str">
        <f>IF(ISNUMBER(SEARCH(N$1,raw[[#This Row],[active years]])),1,"")</f>
        <v/>
      </c>
      <c r="O5327" t="str">
        <f>IF(ISNUMBER(SEARCH(O$1,raw[[#This Row],[active years]])),1,"")</f>
        <v/>
      </c>
      <c r="P5327" t="str">
        <f>IF(ISNUMBER(SEARCH(P$1,raw[[#This Row],[active years]])),1,"")</f>
        <v/>
      </c>
      <c r="Q5327" t="str">
        <f>IF(ISNUMBER(SEARCH(Q$1,raw[[#This Row],[active years]])),1,"")</f>
        <v/>
      </c>
      <c r="R5327" t="str">
        <f>IF(ISNUMBER(SEARCH(R$1,raw[[#This Row],[active years]])),1,"")</f>
        <v/>
      </c>
      <c r="S5327" t="str">
        <f>IF(ISNUMBER(SEARCH(S$1,raw[[#This Row],[active years]])),1,"")</f>
        <v/>
      </c>
      <c r="T5327" t="str">
        <f>IF(ISNUMBER(SEARCH(T$1,raw[[#This Row],[active years]])),1,"")</f>
        <v/>
      </c>
      <c r="U5327" t="str">
        <f>IF(ISNUMBER(SEARCH(U$1,raw[[#This Row],[active years]])),1,"")</f>
        <v/>
      </c>
      <c r="V5327" t="str">
        <f>IF(ISNUMBER(SEARCH(V$1,raw[[#This Row],[active years]])),1,"")</f>
        <v/>
      </c>
      <c r="W5327" t="str">
        <f>IF(ISNUMBER(SEARCH(W$1,raw[[#This Row],[active years]])),1,"")</f>
        <v/>
      </c>
      <c r="X5327" t="str">
        <f>IF(ISNUMBER(SEARCH(X$1,raw[[#This Row],[active years]])),1,"")</f>
        <v/>
      </c>
      <c r="Y5327" t="str">
        <f>IF(ISNUMBER(SEARCH(Y$1,raw[[#This Row],[active years]])),1,"")</f>
        <v/>
      </c>
      <c r="Z5327" t="str">
        <f>IF(ISNUMBER(SEARCH(Z$1,raw[[#This Row],[active years]])),1,"")</f>
        <v/>
      </c>
      <c r="AA5327">
        <f>IF(ISNUMBER(SEARCH(AA$1,raw[[#This Row],[active years]])),1,"")</f>
        <v>1</v>
      </c>
    </row>
    <row r="5328" spans="1:27" x14ac:dyDescent="0.45">
      <c r="A5328">
        <f>raw[team]</f>
        <v>6174</v>
      </c>
      <c r="B5328">
        <f>raw[rookie year]</f>
        <v>2016</v>
      </c>
      <c r="C5328" t="str">
        <f>IF(ISNUMBER(SEARCH(C$1,raw[[#This Row],[active years]])),1,"")</f>
        <v/>
      </c>
      <c r="D5328" t="str">
        <f>IF(ISNUMBER(SEARCH(D$1,raw[[#This Row],[active years]])),1,"")</f>
        <v/>
      </c>
      <c r="E5328" t="str">
        <f>IF(ISNUMBER(SEARCH(E$1,raw[[#This Row],[active years]])),1,"")</f>
        <v/>
      </c>
      <c r="F5328" t="str">
        <f>IF(ISNUMBER(SEARCH(F$1,raw[[#This Row],[active years]])),1,"")</f>
        <v/>
      </c>
      <c r="G5328" t="str">
        <f>IF(ISNUMBER(SEARCH(G$1,raw[[#This Row],[active years]])),1,"")</f>
        <v/>
      </c>
      <c r="H5328" t="str">
        <f>IF(ISNUMBER(SEARCH(H$1,raw[[#This Row],[active years]])),1,"")</f>
        <v/>
      </c>
      <c r="I5328" t="str">
        <f>IF(ISNUMBER(SEARCH(I$1,raw[[#This Row],[active years]])),1,"")</f>
        <v/>
      </c>
      <c r="J5328" t="str">
        <f>IF(ISNUMBER(SEARCH(J$1,raw[[#This Row],[active years]])),1,"")</f>
        <v/>
      </c>
      <c r="K5328" t="str">
        <f>IF(ISNUMBER(SEARCH(K$1,raw[[#This Row],[active years]])),1,"")</f>
        <v/>
      </c>
      <c r="L5328" t="str">
        <f>IF(ISNUMBER(SEARCH(L$1,raw[[#This Row],[active years]])),1,"")</f>
        <v/>
      </c>
      <c r="M5328" t="str">
        <f>IF(ISNUMBER(SEARCH(M$1,raw[[#This Row],[active years]])),1,"")</f>
        <v/>
      </c>
      <c r="N5328" t="str">
        <f>IF(ISNUMBER(SEARCH(N$1,raw[[#This Row],[active years]])),1,"")</f>
        <v/>
      </c>
      <c r="O5328" t="str">
        <f>IF(ISNUMBER(SEARCH(O$1,raw[[#This Row],[active years]])),1,"")</f>
        <v/>
      </c>
      <c r="P5328" t="str">
        <f>IF(ISNUMBER(SEARCH(P$1,raw[[#This Row],[active years]])),1,"")</f>
        <v/>
      </c>
      <c r="Q5328" t="str">
        <f>IF(ISNUMBER(SEARCH(Q$1,raw[[#This Row],[active years]])),1,"")</f>
        <v/>
      </c>
      <c r="R5328" t="str">
        <f>IF(ISNUMBER(SEARCH(R$1,raw[[#This Row],[active years]])),1,"")</f>
        <v/>
      </c>
      <c r="S5328" t="str">
        <f>IF(ISNUMBER(SEARCH(S$1,raw[[#This Row],[active years]])),1,"")</f>
        <v/>
      </c>
      <c r="T5328" t="str">
        <f>IF(ISNUMBER(SEARCH(T$1,raw[[#This Row],[active years]])),1,"")</f>
        <v/>
      </c>
      <c r="U5328" t="str">
        <f>IF(ISNUMBER(SEARCH(U$1,raw[[#This Row],[active years]])),1,"")</f>
        <v/>
      </c>
      <c r="V5328" t="str">
        <f>IF(ISNUMBER(SEARCH(V$1,raw[[#This Row],[active years]])),1,"")</f>
        <v/>
      </c>
      <c r="W5328" t="str">
        <f>IF(ISNUMBER(SEARCH(W$1,raw[[#This Row],[active years]])),1,"")</f>
        <v/>
      </c>
      <c r="X5328" t="str">
        <f>IF(ISNUMBER(SEARCH(X$1,raw[[#This Row],[active years]])),1,"")</f>
        <v/>
      </c>
      <c r="Y5328" t="str">
        <f>IF(ISNUMBER(SEARCH(Y$1,raw[[#This Row],[active years]])),1,"")</f>
        <v/>
      </c>
      <c r="Z5328" t="str">
        <f>IF(ISNUMBER(SEARCH(Z$1,raw[[#This Row],[active years]])),1,"")</f>
        <v/>
      </c>
      <c r="AA5328">
        <f>IF(ISNUMBER(SEARCH(AA$1,raw[[#This Row],[active years]])),1,"")</f>
        <v>1</v>
      </c>
    </row>
    <row r="5329" spans="1:27" x14ac:dyDescent="0.45">
      <c r="A5329">
        <f>raw[team]</f>
        <v>6175</v>
      </c>
      <c r="B5329">
        <f>raw[rookie year]</f>
        <v>2016</v>
      </c>
      <c r="C5329" t="str">
        <f>IF(ISNUMBER(SEARCH(C$1,raw[[#This Row],[active years]])),1,"")</f>
        <v/>
      </c>
      <c r="D5329" t="str">
        <f>IF(ISNUMBER(SEARCH(D$1,raw[[#This Row],[active years]])),1,"")</f>
        <v/>
      </c>
      <c r="E5329" t="str">
        <f>IF(ISNUMBER(SEARCH(E$1,raw[[#This Row],[active years]])),1,"")</f>
        <v/>
      </c>
      <c r="F5329" t="str">
        <f>IF(ISNUMBER(SEARCH(F$1,raw[[#This Row],[active years]])),1,"")</f>
        <v/>
      </c>
      <c r="G5329" t="str">
        <f>IF(ISNUMBER(SEARCH(G$1,raw[[#This Row],[active years]])),1,"")</f>
        <v/>
      </c>
      <c r="H5329" t="str">
        <f>IF(ISNUMBER(SEARCH(H$1,raw[[#This Row],[active years]])),1,"")</f>
        <v/>
      </c>
      <c r="I5329" t="str">
        <f>IF(ISNUMBER(SEARCH(I$1,raw[[#This Row],[active years]])),1,"")</f>
        <v/>
      </c>
      <c r="J5329" t="str">
        <f>IF(ISNUMBER(SEARCH(J$1,raw[[#This Row],[active years]])),1,"")</f>
        <v/>
      </c>
      <c r="K5329" t="str">
        <f>IF(ISNUMBER(SEARCH(K$1,raw[[#This Row],[active years]])),1,"")</f>
        <v/>
      </c>
      <c r="L5329" t="str">
        <f>IF(ISNUMBER(SEARCH(L$1,raw[[#This Row],[active years]])),1,"")</f>
        <v/>
      </c>
      <c r="M5329" t="str">
        <f>IF(ISNUMBER(SEARCH(M$1,raw[[#This Row],[active years]])),1,"")</f>
        <v/>
      </c>
      <c r="N5329" t="str">
        <f>IF(ISNUMBER(SEARCH(N$1,raw[[#This Row],[active years]])),1,"")</f>
        <v/>
      </c>
      <c r="O5329" t="str">
        <f>IF(ISNUMBER(SEARCH(O$1,raw[[#This Row],[active years]])),1,"")</f>
        <v/>
      </c>
      <c r="P5329" t="str">
        <f>IF(ISNUMBER(SEARCH(P$1,raw[[#This Row],[active years]])),1,"")</f>
        <v/>
      </c>
      <c r="Q5329" t="str">
        <f>IF(ISNUMBER(SEARCH(Q$1,raw[[#This Row],[active years]])),1,"")</f>
        <v/>
      </c>
      <c r="R5329" t="str">
        <f>IF(ISNUMBER(SEARCH(R$1,raw[[#This Row],[active years]])),1,"")</f>
        <v/>
      </c>
      <c r="S5329" t="str">
        <f>IF(ISNUMBER(SEARCH(S$1,raw[[#This Row],[active years]])),1,"")</f>
        <v/>
      </c>
      <c r="T5329" t="str">
        <f>IF(ISNUMBER(SEARCH(T$1,raw[[#This Row],[active years]])),1,"")</f>
        <v/>
      </c>
      <c r="U5329" t="str">
        <f>IF(ISNUMBER(SEARCH(U$1,raw[[#This Row],[active years]])),1,"")</f>
        <v/>
      </c>
      <c r="V5329" t="str">
        <f>IF(ISNUMBER(SEARCH(V$1,raw[[#This Row],[active years]])),1,"")</f>
        <v/>
      </c>
      <c r="W5329" t="str">
        <f>IF(ISNUMBER(SEARCH(W$1,raw[[#This Row],[active years]])),1,"")</f>
        <v/>
      </c>
      <c r="X5329" t="str">
        <f>IF(ISNUMBER(SEARCH(X$1,raw[[#This Row],[active years]])),1,"")</f>
        <v/>
      </c>
      <c r="Y5329" t="str">
        <f>IF(ISNUMBER(SEARCH(Y$1,raw[[#This Row],[active years]])),1,"")</f>
        <v/>
      </c>
      <c r="Z5329" t="str">
        <f>IF(ISNUMBER(SEARCH(Z$1,raw[[#This Row],[active years]])),1,"")</f>
        <v/>
      </c>
      <c r="AA5329">
        <f>IF(ISNUMBER(SEARCH(AA$1,raw[[#This Row],[active years]])),1,"")</f>
        <v>1</v>
      </c>
    </row>
    <row r="5330" spans="1:27" x14ac:dyDescent="0.45">
      <c r="A5330">
        <f>raw[team]</f>
        <v>6176</v>
      </c>
      <c r="B5330">
        <f>raw[rookie year]</f>
        <v>2016</v>
      </c>
      <c r="C5330" t="str">
        <f>IF(ISNUMBER(SEARCH(C$1,raw[[#This Row],[active years]])),1,"")</f>
        <v/>
      </c>
      <c r="D5330" t="str">
        <f>IF(ISNUMBER(SEARCH(D$1,raw[[#This Row],[active years]])),1,"")</f>
        <v/>
      </c>
      <c r="E5330" t="str">
        <f>IF(ISNUMBER(SEARCH(E$1,raw[[#This Row],[active years]])),1,"")</f>
        <v/>
      </c>
      <c r="F5330" t="str">
        <f>IF(ISNUMBER(SEARCH(F$1,raw[[#This Row],[active years]])),1,"")</f>
        <v/>
      </c>
      <c r="G5330" t="str">
        <f>IF(ISNUMBER(SEARCH(G$1,raw[[#This Row],[active years]])),1,"")</f>
        <v/>
      </c>
      <c r="H5330" t="str">
        <f>IF(ISNUMBER(SEARCH(H$1,raw[[#This Row],[active years]])),1,"")</f>
        <v/>
      </c>
      <c r="I5330" t="str">
        <f>IF(ISNUMBER(SEARCH(I$1,raw[[#This Row],[active years]])),1,"")</f>
        <v/>
      </c>
      <c r="J5330" t="str">
        <f>IF(ISNUMBER(SEARCH(J$1,raw[[#This Row],[active years]])),1,"")</f>
        <v/>
      </c>
      <c r="K5330" t="str">
        <f>IF(ISNUMBER(SEARCH(K$1,raw[[#This Row],[active years]])),1,"")</f>
        <v/>
      </c>
      <c r="L5330" t="str">
        <f>IF(ISNUMBER(SEARCH(L$1,raw[[#This Row],[active years]])),1,"")</f>
        <v/>
      </c>
      <c r="M5330" t="str">
        <f>IF(ISNUMBER(SEARCH(M$1,raw[[#This Row],[active years]])),1,"")</f>
        <v/>
      </c>
      <c r="N5330" t="str">
        <f>IF(ISNUMBER(SEARCH(N$1,raw[[#This Row],[active years]])),1,"")</f>
        <v/>
      </c>
      <c r="O5330" t="str">
        <f>IF(ISNUMBER(SEARCH(O$1,raw[[#This Row],[active years]])),1,"")</f>
        <v/>
      </c>
      <c r="P5330" t="str">
        <f>IF(ISNUMBER(SEARCH(P$1,raw[[#This Row],[active years]])),1,"")</f>
        <v/>
      </c>
      <c r="Q5330" t="str">
        <f>IF(ISNUMBER(SEARCH(Q$1,raw[[#This Row],[active years]])),1,"")</f>
        <v/>
      </c>
      <c r="R5330" t="str">
        <f>IF(ISNUMBER(SEARCH(R$1,raw[[#This Row],[active years]])),1,"")</f>
        <v/>
      </c>
      <c r="S5330" t="str">
        <f>IF(ISNUMBER(SEARCH(S$1,raw[[#This Row],[active years]])),1,"")</f>
        <v/>
      </c>
      <c r="T5330" t="str">
        <f>IF(ISNUMBER(SEARCH(T$1,raw[[#This Row],[active years]])),1,"")</f>
        <v/>
      </c>
      <c r="U5330" t="str">
        <f>IF(ISNUMBER(SEARCH(U$1,raw[[#This Row],[active years]])),1,"")</f>
        <v/>
      </c>
      <c r="V5330" t="str">
        <f>IF(ISNUMBER(SEARCH(V$1,raw[[#This Row],[active years]])),1,"")</f>
        <v/>
      </c>
      <c r="W5330" t="str">
        <f>IF(ISNUMBER(SEARCH(W$1,raw[[#This Row],[active years]])),1,"")</f>
        <v/>
      </c>
      <c r="X5330" t="str">
        <f>IF(ISNUMBER(SEARCH(X$1,raw[[#This Row],[active years]])),1,"")</f>
        <v/>
      </c>
      <c r="Y5330" t="str">
        <f>IF(ISNUMBER(SEARCH(Y$1,raw[[#This Row],[active years]])),1,"")</f>
        <v/>
      </c>
      <c r="Z5330" t="str">
        <f>IF(ISNUMBER(SEARCH(Z$1,raw[[#This Row],[active years]])),1,"")</f>
        <v/>
      </c>
      <c r="AA5330">
        <f>IF(ISNUMBER(SEARCH(AA$1,raw[[#This Row],[active years]])),1,"")</f>
        <v>1</v>
      </c>
    </row>
    <row r="5331" spans="1:27" x14ac:dyDescent="0.45">
      <c r="A5331">
        <f>raw[team]</f>
        <v>6177</v>
      </c>
      <c r="B5331">
        <f>raw[rookie year]</f>
        <v>2016</v>
      </c>
      <c r="C5331" t="str">
        <f>IF(ISNUMBER(SEARCH(C$1,raw[[#This Row],[active years]])),1,"")</f>
        <v/>
      </c>
      <c r="D5331" t="str">
        <f>IF(ISNUMBER(SEARCH(D$1,raw[[#This Row],[active years]])),1,"")</f>
        <v/>
      </c>
      <c r="E5331" t="str">
        <f>IF(ISNUMBER(SEARCH(E$1,raw[[#This Row],[active years]])),1,"")</f>
        <v/>
      </c>
      <c r="F5331" t="str">
        <f>IF(ISNUMBER(SEARCH(F$1,raw[[#This Row],[active years]])),1,"")</f>
        <v/>
      </c>
      <c r="G5331" t="str">
        <f>IF(ISNUMBER(SEARCH(G$1,raw[[#This Row],[active years]])),1,"")</f>
        <v/>
      </c>
      <c r="H5331" t="str">
        <f>IF(ISNUMBER(SEARCH(H$1,raw[[#This Row],[active years]])),1,"")</f>
        <v/>
      </c>
      <c r="I5331" t="str">
        <f>IF(ISNUMBER(SEARCH(I$1,raw[[#This Row],[active years]])),1,"")</f>
        <v/>
      </c>
      <c r="J5331" t="str">
        <f>IF(ISNUMBER(SEARCH(J$1,raw[[#This Row],[active years]])),1,"")</f>
        <v/>
      </c>
      <c r="K5331" t="str">
        <f>IF(ISNUMBER(SEARCH(K$1,raw[[#This Row],[active years]])),1,"")</f>
        <v/>
      </c>
      <c r="L5331" t="str">
        <f>IF(ISNUMBER(SEARCH(L$1,raw[[#This Row],[active years]])),1,"")</f>
        <v/>
      </c>
      <c r="M5331" t="str">
        <f>IF(ISNUMBER(SEARCH(M$1,raw[[#This Row],[active years]])),1,"")</f>
        <v/>
      </c>
      <c r="N5331" t="str">
        <f>IF(ISNUMBER(SEARCH(N$1,raw[[#This Row],[active years]])),1,"")</f>
        <v/>
      </c>
      <c r="O5331" t="str">
        <f>IF(ISNUMBER(SEARCH(O$1,raw[[#This Row],[active years]])),1,"")</f>
        <v/>
      </c>
      <c r="P5331" t="str">
        <f>IF(ISNUMBER(SEARCH(P$1,raw[[#This Row],[active years]])),1,"")</f>
        <v/>
      </c>
      <c r="Q5331" t="str">
        <f>IF(ISNUMBER(SEARCH(Q$1,raw[[#This Row],[active years]])),1,"")</f>
        <v/>
      </c>
      <c r="R5331" t="str">
        <f>IF(ISNUMBER(SEARCH(R$1,raw[[#This Row],[active years]])),1,"")</f>
        <v/>
      </c>
      <c r="S5331" t="str">
        <f>IF(ISNUMBER(SEARCH(S$1,raw[[#This Row],[active years]])),1,"")</f>
        <v/>
      </c>
      <c r="T5331" t="str">
        <f>IF(ISNUMBER(SEARCH(T$1,raw[[#This Row],[active years]])),1,"")</f>
        <v/>
      </c>
      <c r="U5331" t="str">
        <f>IF(ISNUMBER(SEARCH(U$1,raw[[#This Row],[active years]])),1,"")</f>
        <v/>
      </c>
      <c r="V5331" t="str">
        <f>IF(ISNUMBER(SEARCH(V$1,raw[[#This Row],[active years]])),1,"")</f>
        <v/>
      </c>
      <c r="W5331" t="str">
        <f>IF(ISNUMBER(SEARCH(W$1,raw[[#This Row],[active years]])),1,"")</f>
        <v/>
      </c>
      <c r="X5331" t="str">
        <f>IF(ISNUMBER(SEARCH(X$1,raw[[#This Row],[active years]])),1,"")</f>
        <v/>
      </c>
      <c r="Y5331" t="str">
        <f>IF(ISNUMBER(SEARCH(Y$1,raw[[#This Row],[active years]])),1,"")</f>
        <v/>
      </c>
      <c r="Z5331" t="str">
        <f>IF(ISNUMBER(SEARCH(Z$1,raw[[#This Row],[active years]])),1,"")</f>
        <v/>
      </c>
      <c r="AA5331">
        <f>IF(ISNUMBER(SEARCH(AA$1,raw[[#This Row],[active years]])),1,"")</f>
        <v>1</v>
      </c>
    </row>
    <row r="5332" spans="1:27" x14ac:dyDescent="0.45">
      <c r="A5332">
        <f>raw[team]</f>
        <v>6178</v>
      </c>
      <c r="B5332">
        <f>raw[rookie year]</f>
        <v>2016</v>
      </c>
      <c r="C5332" t="str">
        <f>IF(ISNUMBER(SEARCH(C$1,raw[[#This Row],[active years]])),1,"")</f>
        <v/>
      </c>
      <c r="D5332" t="str">
        <f>IF(ISNUMBER(SEARCH(D$1,raw[[#This Row],[active years]])),1,"")</f>
        <v/>
      </c>
      <c r="E5332" t="str">
        <f>IF(ISNUMBER(SEARCH(E$1,raw[[#This Row],[active years]])),1,"")</f>
        <v/>
      </c>
      <c r="F5332" t="str">
        <f>IF(ISNUMBER(SEARCH(F$1,raw[[#This Row],[active years]])),1,"")</f>
        <v/>
      </c>
      <c r="G5332" t="str">
        <f>IF(ISNUMBER(SEARCH(G$1,raw[[#This Row],[active years]])),1,"")</f>
        <v/>
      </c>
      <c r="H5332" t="str">
        <f>IF(ISNUMBER(SEARCH(H$1,raw[[#This Row],[active years]])),1,"")</f>
        <v/>
      </c>
      <c r="I5332" t="str">
        <f>IF(ISNUMBER(SEARCH(I$1,raw[[#This Row],[active years]])),1,"")</f>
        <v/>
      </c>
      <c r="J5332" t="str">
        <f>IF(ISNUMBER(SEARCH(J$1,raw[[#This Row],[active years]])),1,"")</f>
        <v/>
      </c>
      <c r="K5332" t="str">
        <f>IF(ISNUMBER(SEARCH(K$1,raw[[#This Row],[active years]])),1,"")</f>
        <v/>
      </c>
      <c r="L5332" t="str">
        <f>IF(ISNUMBER(SEARCH(L$1,raw[[#This Row],[active years]])),1,"")</f>
        <v/>
      </c>
      <c r="M5332" t="str">
        <f>IF(ISNUMBER(SEARCH(M$1,raw[[#This Row],[active years]])),1,"")</f>
        <v/>
      </c>
      <c r="N5332" t="str">
        <f>IF(ISNUMBER(SEARCH(N$1,raw[[#This Row],[active years]])),1,"")</f>
        <v/>
      </c>
      <c r="O5332" t="str">
        <f>IF(ISNUMBER(SEARCH(O$1,raw[[#This Row],[active years]])),1,"")</f>
        <v/>
      </c>
      <c r="P5332" t="str">
        <f>IF(ISNUMBER(SEARCH(P$1,raw[[#This Row],[active years]])),1,"")</f>
        <v/>
      </c>
      <c r="Q5332" t="str">
        <f>IF(ISNUMBER(SEARCH(Q$1,raw[[#This Row],[active years]])),1,"")</f>
        <v/>
      </c>
      <c r="R5332" t="str">
        <f>IF(ISNUMBER(SEARCH(R$1,raw[[#This Row],[active years]])),1,"")</f>
        <v/>
      </c>
      <c r="S5332" t="str">
        <f>IF(ISNUMBER(SEARCH(S$1,raw[[#This Row],[active years]])),1,"")</f>
        <v/>
      </c>
      <c r="T5332" t="str">
        <f>IF(ISNUMBER(SEARCH(T$1,raw[[#This Row],[active years]])),1,"")</f>
        <v/>
      </c>
      <c r="U5332" t="str">
        <f>IF(ISNUMBER(SEARCH(U$1,raw[[#This Row],[active years]])),1,"")</f>
        <v/>
      </c>
      <c r="V5332" t="str">
        <f>IF(ISNUMBER(SEARCH(V$1,raw[[#This Row],[active years]])),1,"")</f>
        <v/>
      </c>
      <c r="W5332" t="str">
        <f>IF(ISNUMBER(SEARCH(W$1,raw[[#This Row],[active years]])),1,"")</f>
        <v/>
      </c>
      <c r="X5332" t="str">
        <f>IF(ISNUMBER(SEARCH(X$1,raw[[#This Row],[active years]])),1,"")</f>
        <v/>
      </c>
      <c r="Y5332" t="str">
        <f>IF(ISNUMBER(SEARCH(Y$1,raw[[#This Row],[active years]])),1,"")</f>
        <v/>
      </c>
      <c r="Z5332" t="str">
        <f>IF(ISNUMBER(SEARCH(Z$1,raw[[#This Row],[active years]])),1,"")</f>
        <v/>
      </c>
      <c r="AA5332">
        <f>IF(ISNUMBER(SEARCH(AA$1,raw[[#This Row],[active years]])),1,"")</f>
        <v>1</v>
      </c>
    </row>
    <row r="5333" spans="1:27" x14ac:dyDescent="0.45">
      <c r="A5333">
        <f>raw[team]</f>
        <v>6179</v>
      </c>
      <c r="B5333">
        <f>raw[rookie year]</f>
        <v>2016</v>
      </c>
      <c r="C5333" t="str">
        <f>IF(ISNUMBER(SEARCH(C$1,raw[[#This Row],[active years]])),1,"")</f>
        <v/>
      </c>
      <c r="D5333" t="str">
        <f>IF(ISNUMBER(SEARCH(D$1,raw[[#This Row],[active years]])),1,"")</f>
        <v/>
      </c>
      <c r="E5333" t="str">
        <f>IF(ISNUMBER(SEARCH(E$1,raw[[#This Row],[active years]])),1,"")</f>
        <v/>
      </c>
      <c r="F5333" t="str">
        <f>IF(ISNUMBER(SEARCH(F$1,raw[[#This Row],[active years]])),1,"")</f>
        <v/>
      </c>
      <c r="G5333" t="str">
        <f>IF(ISNUMBER(SEARCH(G$1,raw[[#This Row],[active years]])),1,"")</f>
        <v/>
      </c>
      <c r="H5333" t="str">
        <f>IF(ISNUMBER(SEARCH(H$1,raw[[#This Row],[active years]])),1,"")</f>
        <v/>
      </c>
      <c r="I5333" t="str">
        <f>IF(ISNUMBER(SEARCH(I$1,raw[[#This Row],[active years]])),1,"")</f>
        <v/>
      </c>
      <c r="J5333" t="str">
        <f>IF(ISNUMBER(SEARCH(J$1,raw[[#This Row],[active years]])),1,"")</f>
        <v/>
      </c>
      <c r="K5333" t="str">
        <f>IF(ISNUMBER(SEARCH(K$1,raw[[#This Row],[active years]])),1,"")</f>
        <v/>
      </c>
      <c r="L5333" t="str">
        <f>IF(ISNUMBER(SEARCH(L$1,raw[[#This Row],[active years]])),1,"")</f>
        <v/>
      </c>
      <c r="M5333" t="str">
        <f>IF(ISNUMBER(SEARCH(M$1,raw[[#This Row],[active years]])),1,"")</f>
        <v/>
      </c>
      <c r="N5333" t="str">
        <f>IF(ISNUMBER(SEARCH(N$1,raw[[#This Row],[active years]])),1,"")</f>
        <v/>
      </c>
      <c r="O5333" t="str">
        <f>IF(ISNUMBER(SEARCH(O$1,raw[[#This Row],[active years]])),1,"")</f>
        <v/>
      </c>
      <c r="P5333" t="str">
        <f>IF(ISNUMBER(SEARCH(P$1,raw[[#This Row],[active years]])),1,"")</f>
        <v/>
      </c>
      <c r="Q5333" t="str">
        <f>IF(ISNUMBER(SEARCH(Q$1,raw[[#This Row],[active years]])),1,"")</f>
        <v/>
      </c>
      <c r="R5333" t="str">
        <f>IF(ISNUMBER(SEARCH(R$1,raw[[#This Row],[active years]])),1,"")</f>
        <v/>
      </c>
      <c r="S5333" t="str">
        <f>IF(ISNUMBER(SEARCH(S$1,raw[[#This Row],[active years]])),1,"")</f>
        <v/>
      </c>
      <c r="T5333" t="str">
        <f>IF(ISNUMBER(SEARCH(T$1,raw[[#This Row],[active years]])),1,"")</f>
        <v/>
      </c>
      <c r="U5333" t="str">
        <f>IF(ISNUMBER(SEARCH(U$1,raw[[#This Row],[active years]])),1,"")</f>
        <v/>
      </c>
      <c r="V5333" t="str">
        <f>IF(ISNUMBER(SEARCH(V$1,raw[[#This Row],[active years]])),1,"")</f>
        <v/>
      </c>
      <c r="W5333" t="str">
        <f>IF(ISNUMBER(SEARCH(W$1,raw[[#This Row],[active years]])),1,"")</f>
        <v/>
      </c>
      <c r="X5333" t="str">
        <f>IF(ISNUMBER(SEARCH(X$1,raw[[#This Row],[active years]])),1,"")</f>
        <v/>
      </c>
      <c r="Y5333" t="str">
        <f>IF(ISNUMBER(SEARCH(Y$1,raw[[#This Row],[active years]])),1,"")</f>
        <v/>
      </c>
      <c r="Z5333" t="str">
        <f>IF(ISNUMBER(SEARCH(Z$1,raw[[#This Row],[active years]])),1,"")</f>
        <v/>
      </c>
      <c r="AA5333">
        <f>IF(ISNUMBER(SEARCH(AA$1,raw[[#This Row],[active years]])),1,"")</f>
        <v>1</v>
      </c>
    </row>
    <row r="5334" spans="1:27" x14ac:dyDescent="0.45">
      <c r="A5334">
        <f>raw[team]</f>
        <v>6180</v>
      </c>
      <c r="B5334">
        <f>raw[rookie year]</f>
        <v>2016</v>
      </c>
      <c r="C5334" t="str">
        <f>IF(ISNUMBER(SEARCH(C$1,raw[[#This Row],[active years]])),1,"")</f>
        <v/>
      </c>
      <c r="D5334" t="str">
        <f>IF(ISNUMBER(SEARCH(D$1,raw[[#This Row],[active years]])),1,"")</f>
        <v/>
      </c>
      <c r="E5334" t="str">
        <f>IF(ISNUMBER(SEARCH(E$1,raw[[#This Row],[active years]])),1,"")</f>
        <v/>
      </c>
      <c r="F5334" t="str">
        <f>IF(ISNUMBER(SEARCH(F$1,raw[[#This Row],[active years]])),1,"")</f>
        <v/>
      </c>
      <c r="G5334" t="str">
        <f>IF(ISNUMBER(SEARCH(G$1,raw[[#This Row],[active years]])),1,"")</f>
        <v/>
      </c>
      <c r="H5334" t="str">
        <f>IF(ISNUMBER(SEARCH(H$1,raw[[#This Row],[active years]])),1,"")</f>
        <v/>
      </c>
      <c r="I5334" t="str">
        <f>IF(ISNUMBER(SEARCH(I$1,raw[[#This Row],[active years]])),1,"")</f>
        <v/>
      </c>
      <c r="J5334" t="str">
        <f>IF(ISNUMBER(SEARCH(J$1,raw[[#This Row],[active years]])),1,"")</f>
        <v/>
      </c>
      <c r="K5334" t="str">
        <f>IF(ISNUMBER(SEARCH(K$1,raw[[#This Row],[active years]])),1,"")</f>
        <v/>
      </c>
      <c r="L5334" t="str">
        <f>IF(ISNUMBER(SEARCH(L$1,raw[[#This Row],[active years]])),1,"")</f>
        <v/>
      </c>
      <c r="M5334" t="str">
        <f>IF(ISNUMBER(SEARCH(M$1,raw[[#This Row],[active years]])),1,"")</f>
        <v/>
      </c>
      <c r="N5334" t="str">
        <f>IF(ISNUMBER(SEARCH(N$1,raw[[#This Row],[active years]])),1,"")</f>
        <v/>
      </c>
      <c r="O5334" t="str">
        <f>IF(ISNUMBER(SEARCH(O$1,raw[[#This Row],[active years]])),1,"")</f>
        <v/>
      </c>
      <c r="P5334" t="str">
        <f>IF(ISNUMBER(SEARCH(P$1,raw[[#This Row],[active years]])),1,"")</f>
        <v/>
      </c>
      <c r="Q5334" t="str">
        <f>IF(ISNUMBER(SEARCH(Q$1,raw[[#This Row],[active years]])),1,"")</f>
        <v/>
      </c>
      <c r="R5334" t="str">
        <f>IF(ISNUMBER(SEARCH(R$1,raw[[#This Row],[active years]])),1,"")</f>
        <v/>
      </c>
      <c r="S5334" t="str">
        <f>IF(ISNUMBER(SEARCH(S$1,raw[[#This Row],[active years]])),1,"")</f>
        <v/>
      </c>
      <c r="T5334" t="str">
        <f>IF(ISNUMBER(SEARCH(T$1,raw[[#This Row],[active years]])),1,"")</f>
        <v/>
      </c>
      <c r="U5334" t="str">
        <f>IF(ISNUMBER(SEARCH(U$1,raw[[#This Row],[active years]])),1,"")</f>
        <v/>
      </c>
      <c r="V5334" t="str">
        <f>IF(ISNUMBER(SEARCH(V$1,raw[[#This Row],[active years]])),1,"")</f>
        <v/>
      </c>
      <c r="W5334" t="str">
        <f>IF(ISNUMBER(SEARCH(W$1,raw[[#This Row],[active years]])),1,"")</f>
        <v/>
      </c>
      <c r="X5334" t="str">
        <f>IF(ISNUMBER(SEARCH(X$1,raw[[#This Row],[active years]])),1,"")</f>
        <v/>
      </c>
      <c r="Y5334" t="str">
        <f>IF(ISNUMBER(SEARCH(Y$1,raw[[#This Row],[active years]])),1,"")</f>
        <v/>
      </c>
      <c r="Z5334" t="str">
        <f>IF(ISNUMBER(SEARCH(Z$1,raw[[#This Row],[active years]])),1,"")</f>
        <v/>
      </c>
      <c r="AA5334">
        <f>IF(ISNUMBER(SEARCH(AA$1,raw[[#This Row],[active years]])),1,"")</f>
        <v>1</v>
      </c>
    </row>
    <row r="5335" spans="1:27" x14ac:dyDescent="0.45">
      <c r="A5335">
        <f>raw[team]</f>
        <v>6181</v>
      </c>
      <c r="B5335">
        <f>raw[rookie year]</f>
        <v>2016</v>
      </c>
      <c r="C5335" t="str">
        <f>IF(ISNUMBER(SEARCH(C$1,raw[[#This Row],[active years]])),1,"")</f>
        <v/>
      </c>
      <c r="D5335" t="str">
        <f>IF(ISNUMBER(SEARCH(D$1,raw[[#This Row],[active years]])),1,"")</f>
        <v/>
      </c>
      <c r="E5335" t="str">
        <f>IF(ISNUMBER(SEARCH(E$1,raw[[#This Row],[active years]])),1,"")</f>
        <v/>
      </c>
      <c r="F5335" t="str">
        <f>IF(ISNUMBER(SEARCH(F$1,raw[[#This Row],[active years]])),1,"")</f>
        <v/>
      </c>
      <c r="G5335" t="str">
        <f>IF(ISNUMBER(SEARCH(G$1,raw[[#This Row],[active years]])),1,"")</f>
        <v/>
      </c>
      <c r="H5335" t="str">
        <f>IF(ISNUMBER(SEARCH(H$1,raw[[#This Row],[active years]])),1,"")</f>
        <v/>
      </c>
      <c r="I5335" t="str">
        <f>IF(ISNUMBER(SEARCH(I$1,raw[[#This Row],[active years]])),1,"")</f>
        <v/>
      </c>
      <c r="J5335" t="str">
        <f>IF(ISNUMBER(SEARCH(J$1,raw[[#This Row],[active years]])),1,"")</f>
        <v/>
      </c>
      <c r="K5335" t="str">
        <f>IF(ISNUMBER(SEARCH(K$1,raw[[#This Row],[active years]])),1,"")</f>
        <v/>
      </c>
      <c r="L5335" t="str">
        <f>IF(ISNUMBER(SEARCH(L$1,raw[[#This Row],[active years]])),1,"")</f>
        <v/>
      </c>
      <c r="M5335" t="str">
        <f>IF(ISNUMBER(SEARCH(M$1,raw[[#This Row],[active years]])),1,"")</f>
        <v/>
      </c>
      <c r="N5335" t="str">
        <f>IF(ISNUMBER(SEARCH(N$1,raw[[#This Row],[active years]])),1,"")</f>
        <v/>
      </c>
      <c r="O5335" t="str">
        <f>IF(ISNUMBER(SEARCH(O$1,raw[[#This Row],[active years]])),1,"")</f>
        <v/>
      </c>
      <c r="P5335" t="str">
        <f>IF(ISNUMBER(SEARCH(P$1,raw[[#This Row],[active years]])),1,"")</f>
        <v/>
      </c>
      <c r="Q5335" t="str">
        <f>IF(ISNUMBER(SEARCH(Q$1,raw[[#This Row],[active years]])),1,"")</f>
        <v/>
      </c>
      <c r="R5335" t="str">
        <f>IF(ISNUMBER(SEARCH(R$1,raw[[#This Row],[active years]])),1,"")</f>
        <v/>
      </c>
      <c r="S5335" t="str">
        <f>IF(ISNUMBER(SEARCH(S$1,raw[[#This Row],[active years]])),1,"")</f>
        <v/>
      </c>
      <c r="T5335" t="str">
        <f>IF(ISNUMBER(SEARCH(T$1,raw[[#This Row],[active years]])),1,"")</f>
        <v/>
      </c>
      <c r="U5335" t="str">
        <f>IF(ISNUMBER(SEARCH(U$1,raw[[#This Row],[active years]])),1,"")</f>
        <v/>
      </c>
      <c r="V5335" t="str">
        <f>IF(ISNUMBER(SEARCH(V$1,raw[[#This Row],[active years]])),1,"")</f>
        <v/>
      </c>
      <c r="W5335" t="str">
        <f>IF(ISNUMBER(SEARCH(W$1,raw[[#This Row],[active years]])),1,"")</f>
        <v/>
      </c>
      <c r="X5335" t="str">
        <f>IF(ISNUMBER(SEARCH(X$1,raw[[#This Row],[active years]])),1,"")</f>
        <v/>
      </c>
      <c r="Y5335" t="str">
        <f>IF(ISNUMBER(SEARCH(Y$1,raw[[#This Row],[active years]])),1,"")</f>
        <v/>
      </c>
      <c r="Z5335" t="str">
        <f>IF(ISNUMBER(SEARCH(Z$1,raw[[#This Row],[active years]])),1,"")</f>
        <v/>
      </c>
      <c r="AA5335">
        <f>IF(ISNUMBER(SEARCH(AA$1,raw[[#This Row],[active years]])),1,"")</f>
        <v>1</v>
      </c>
    </row>
    <row r="5336" spans="1:27" x14ac:dyDescent="0.45">
      <c r="A5336">
        <f>raw[team]</f>
        <v>6182</v>
      </c>
      <c r="B5336">
        <f>raw[rookie year]</f>
        <v>2016</v>
      </c>
      <c r="C5336" t="str">
        <f>IF(ISNUMBER(SEARCH(C$1,raw[[#This Row],[active years]])),1,"")</f>
        <v/>
      </c>
      <c r="D5336" t="str">
        <f>IF(ISNUMBER(SEARCH(D$1,raw[[#This Row],[active years]])),1,"")</f>
        <v/>
      </c>
      <c r="E5336" t="str">
        <f>IF(ISNUMBER(SEARCH(E$1,raw[[#This Row],[active years]])),1,"")</f>
        <v/>
      </c>
      <c r="F5336" t="str">
        <f>IF(ISNUMBER(SEARCH(F$1,raw[[#This Row],[active years]])),1,"")</f>
        <v/>
      </c>
      <c r="G5336" t="str">
        <f>IF(ISNUMBER(SEARCH(G$1,raw[[#This Row],[active years]])),1,"")</f>
        <v/>
      </c>
      <c r="H5336" t="str">
        <f>IF(ISNUMBER(SEARCH(H$1,raw[[#This Row],[active years]])),1,"")</f>
        <v/>
      </c>
      <c r="I5336" t="str">
        <f>IF(ISNUMBER(SEARCH(I$1,raw[[#This Row],[active years]])),1,"")</f>
        <v/>
      </c>
      <c r="J5336" t="str">
        <f>IF(ISNUMBER(SEARCH(J$1,raw[[#This Row],[active years]])),1,"")</f>
        <v/>
      </c>
      <c r="K5336" t="str">
        <f>IF(ISNUMBER(SEARCH(K$1,raw[[#This Row],[active years]])),1,"")</f>
        <v/>
      </c>
      <c r="L5336" t="str">
        <f>IF(ISNUMBER(SEARCH(L$1,raw[[#This Row],[active years]])),1,"")</f>
        <v/>
      </c>
      <c r="M5336" t="str">
        <f>IF(ISNUMBER(SEARCH(M$1,raw[[#This Row],[active years]])),1,"")</f>
        <v/>
      </c>
      <c r="N5336" t="str">
        <f>IF(ISNUMBER(SEARCH(N$1,raw[[#This Row],[active years]])),1,"")</f>
        <v/>
      </c>
      <c r="O5336" t="str">
        <f>IF(ISNUMBER(SEARCH(O$1,raw[[#This Row],[active years]])),1,"")</f>
        <v/>
      </c>
      <c r="P5336" t="str">
        <f>IF(ISNUMBER(SEARCH(P$1,raw[[#This Row],[active years]])),1,"")</f>
        <v/>
      </c>
      <c r="Q5336" t="str">
        <f>IF(ISNUMBER(SEARCH(Q$1,raw[[#This Row],[active years]])),1,"")</f>
        <v/>
      </c>
      <c r="R5336" t="str">
        <f>IF(ISNUMBER(SEARCH(R$1,raw[[#This Row],[active years]])),1,"")</f>
        <v/>
      </c>
      <c r="S5336" t="str">
        <f>IF(ISNUMBER(SEARCH(S$1,raw[[#This Row],[active years]])),1,"")</f>
        <v/>
      </c>
      <c r="T5336" t="str">
        <f>IF(ISNUMBER(SEARCH(T$1,raw[[#This Row],[active years]])),1,"")</f>
        <v/>
      </c>
      <c r="U5336" t="str">
        <f>IF(ISNUMBER(SEARCH(U$1,raw[[#This Row],[active years]])),1,"")</f>
        <v/>
      </c>
      <c r="V5336" t="str">
        <f>IF(ISNUMBER(SEARCH(V$1,raw[[#This Row],[active years]])),1,"")</f>
        <v/>
      </c>
      <c r="W5336" t="str">
        <f>IF(ISNUMBER(SEARCH(W$1,raw[[#This Row],[active years]])),1,"")</f>
        <v/>
      </c>
      <c r="X5336" t="str">
        <f>IF(ISNUMBER(SEARCH(X$1,raw[[#This Row],[active years]])),1,"")</f>
        <v/>
      </c>
      <c r="Y5336" t="str">
        <f>IF(ISNUMBER(SEARCH(Y$1,raw[[#This Row],[active years]])),1,"")</f>
        <v/>
      </c>
      <c r="Z5336" t="str">
        <f>IF(ISNUMBER(SEARCH(Z$1,raw[[#This Row],[active years]])),1,"")</f>
        <v/>
      </c>
      <c r="AA5336" t="str">
        <f>IF(ISNUMBER(SEARCH(AA$1,raw[[#This Row],[active years]])),1,"")</f>
        <v/>
      </c>
    </row>
    <row r="5337" spans="1:27" x14ac:dyDescent="0.45">
      <c r="A5337">
        <f>raw[team]</f>
        <v>6183</v>
      </c>
      <c r="B5337">
        <f>raw[rookie year]</f>
        <v>2016</v>
      </c>
      <c r="C5337" t="str">
        <f>IF(ISNUMBER(SEARCH(C$1,raw[[#This Row],[active years]])),1,"")</f>
        <v/>
      </c>
      <c r="D5337" t="str">
        <f>IF(ISNUMBER(SEARCH(D$1,raw[[#This Row],[active years]])),1,"")</f>
        <v/>
      </c>
      <c r="E5337" t="str">
        <f>IF(ISNUMBER(SEARCH(E$1,raw[[#This Row],[active years]])),1,"")</f>
        <v/>
      </c>
      <c r="F5337" t="str">
        <f>IF(ISNUMBER(SEARCH(F$1,raw[[#This Row],[active years]])),1,"")</f>
        <v/>
      </c>
      <c r="G5337" t="str">
        <f>IF(ISNUMBER(SEARCH(G$1,raw[[#This Row],[active years]])),1,"")</f>
        <v/>
      </c>
      <c r="H5337" t="str">
        <f>IF(ISNUMBER(SEARCH(H$1,raw[[#This Row],[active years]])),1,"")</f>
        <v/>
      </c>
      <c r="I5337" t="str">
        <f>IF(ISNUMBER(SEARCH(I$1,raw[[#This Row],[active years]])),1,"")</f>
        <v/>
      </c>
      <c r="J5337" t="str">
        <f>IF(ISNUMBER(SEARCH(J$1,raw[[#This Row],[active years]])),1,"")</f>
        <v/>
      </c>
      <c r="K5337" t="str">
        <f>IF(ISNUMBER(SEARCH(K$1,raw[[#This Row],[active years]])),1,"")</f>
        <v/>
      </c>
      <c r="L5337" t="str">
        <f>IF(ISNUMBER(SEARCH(L$1,raw[[#This Row],[active years]])),1,"")</f>
        <v/>
      </c>
      <c r="M5337" t="str">
        <f>IF(ISNUMBER(SEARCH(M$1,raw[[#This Row],[active years]])),1,"")</f>
        <v/>
      </c>
      <c r="N5337" t="str">
        <f>IF(ISNUMBER(SEARCH(N$1,raw[[#This Row],[active years]])),1,"")</f>
        <v/>
      </c>
      <c r="O5337" t="str">
        <f>IF(ISNUMBER(SEARCH(O$1,raw[[#This Row],[active years]])),1,"")</f>
        <v/>
      </c>
      <c r="P5337" t="str">
        <f>IF(ISNUMBER(SEARCH(P$1,raw[[#This Row],[active years]])),1,"")</f>
        <v/>
      </c>
      <c r="Q5337" t="str">
        <f>IF(ISNUMBER(SEARCH(Q$1,raw[[#This Row],[active years]])),1,"")</f>
        <v/>
      </c>
      <c r="R5337" t="str">
        <f>IF(ISNUMBER(SEARCH(R$1,raw[[#This Row],[active years]])),1,"")</f>
        <v/>
      </c>
      <c r="S5337" t="str">
        <f>IF(ISNUMBER(SEARCH(S$1,raw[[#This Row],[active years]])),1,"")</f>
        <v/>
      </c>
      <c r="T5337" t="str">
        <f>IF(ISNUMBER(SEARCH(T$1,raw[[#This Row],[active years]])),1,"")</f>
        <v/>
      </c>
      <c r="U5337" t="str">
        <f>IF(ISNUMBER(SEARCH(U$1,raw[[#This Row],[active years]])),1,"")</f>
        <v/>
      </c>
      <c r="V5337" t="str">
        <f>IF(ISNUMBER(SEARCH(V$1,raw[[#This Row],[active years]])),1,"")</f>
        <v/>
      </c>
      <c r="W5337" t="str">
        <f>IF(ISNUMBER(SEARCH(W$1,raw[[#This Row],[active years]])),1,"")</f>
        <v/>
      </c>
      <c r="X5337" t="str">
        <f>IF(ISNUMBER(SEARCH(X$1,raw[[#This Row],[active years]])),1,"")</f>
        <v/>
      </c>
      <c r="Y5337" t="str">
        <f>IF(ISNUMBER(SEARCH(Y$1,raw[[#This Row],[active years]])),1,"")</f>
        <v/>
      </c>
      <c r="Z5337" t="str">
        <f>IF(ISNUMBER(SEARCH(Z$1,raw[[#This Row],[active years]])),1,"")</f>
        <v/>
      </c>
      <c r="AA5337">
        <f>IF(ISNUMBER(SEARCH(AA$1,raw[[#This Row],[active years]])),1,"")</f>
        <v>1</v>
      </c>
    </row>
    <row r="5338" spans="1:27" x14ac:dyDescent="0.45">
      <c r="A5338">
        <f>raw[team]</f>
        <v>6184</v>
      </c>
      <c r="B5338">
        <f>raw[rookie year]</f>
        <v>2016</v>
      </c>
      <c r="C5338" t="str">
        <f>IF(ISNUMBER(SEARCH(C$1,raw[[#This Row],[active years]])),1,"")</f>
        <v/>
      </c>
      <c r="D5338" t="str">
        <f>IF(ISNUMBER(SEARCH(D$1,raw[[#This Row],[active years]])),1,"")</f>
        <v/>
      </c>
      <c r="E5338" t="str">
        <f>IF(ISNUMBER(SEARCH(E$1,raw[[#This Row],[active years]])),1,"")</f>
        <v/>
      </c>
      <c r="F5338" t="str">
        <f>IF(ISNUMBER(SEARCH(F$1,raw[[#This Row],[active years]])),1,"")</f>
        <v/>
      </c>
      <c r="G5338" t="str">
        <f>IF(ISNUMBER(SEARCH(G$1,raw[[#This Row],[active years]])),1,"")</f>
        <v/>
      </c>
      <c r="H5338" t="str">
        <f>IF(ISNUMBER(SEARCH(H$1,raw[[#This Row],[active years]])),1,"")</f>
        <v/>
      </c>
      <c r="I5338" t="str">
        <f>IF(ISNUMBER(SEARCH(I$1,raw[[#This Row],[active years]])),1,"")</f>
        <v/>
      </c>
      <c r="J5338" t="str">
        <f>IF(ISNUMBER(SEARCH(J$1,raw[[#This Row],[active years]])),1,"")</f>
        <v/>
      </c>
      <c r="K5338" t="str">
        <f>IF(ISNUMBER(SEARCH(K$1,raw[[#This Row],[active years]])),1,"")</f>
        <v/>
      </c>
      <c r="L5338" t="str">
        <f>IF(ISNUMBER(SEARCH(L$1,raw[[#This Row],[active years]])),1,"")</f>
        <v/>
      </c>
      <c r="M5338" t="str">
        <f>IF(ISNUMBER(SEARCH(M$1,raw[[#This Row],[active years]])),1,"")</f>
        <v/>
      </c>
      <c r="N5338" t="str">
        <f>IF(ISNUMBER(SEARCH(N$1,raw[[#This Row],[active years]])),1,"")</f>
        <v/>
      </c>
      <c r="O5338" t="str">
        <f>IF(ISNUMBER(SEARCH(O$1,raw[[#This Row],[active years]])),1,"")</f>
        <v/>
      </c>
      <c r="P5338" t="str">
        <f>IF(ISNUMBER(SEARCH(P$1,raw[[#This Row],[active years]])),1,"")</f>
        <v/>
      </c>
      <c r="Q5338" t="str">
        <f>IF(ISNUMBER(SEARCH(Q$1,raw[[#This Row],[active years]])),1,"")</f>
        <v/>
      </c>
      <c r="R5338" t="str">
        <f>IF(ISNUMBER(SEARCH(R$1,raw[[#This Row],[active years]])),1,"")</f>
        <v/>
      </c>
      <c r="S5338" t="str">
        <f>IF(ISNUMBER(SEARCH(S$1,raw[[#This Row],[active years]])),1,"")</f>
        <v/>
      </c>
      <c r="T5338" t="str">
        <f>IF(ISNUMBER(SEARCH(T$1,raw[[#This Row],[active years]])),1,"")</f>
        <v/>
      </c>
      <c r="U5338" t="str">
        <f>IF(ISNUMBER(SEARCH(U$1,raw[[#This Row],[active years]])),1,"")</f>
        <v/>
      </c>
      <c r="V5338" t="str">
        <f>IF(ISNUMBER(SEARCH(V$1,raw[[#This Row],[active years]])),1,"")</f>
        <v/>
      </c>
      <c r="W5338" t="str">
        <f>IF(ISNUMBER(SEARCH(W$1,raw[[#This Row],[active years]])),1,"")</f>
        <v/>
      </c>
      <c r="X5338" t="str">
        <f>IF(ISNUMBER(SEARCH(X$1,raw[[#This Row],[active years]])),1,"")</f>
        <v/>
      </c>
      <c r="Y5338" t="str">
        <f>IF(ISNUMBER(SEARCH(Y$1,raw[[#This Row],[active years]])),1,"")</f>
        <v/>
      </c>
      <c r="Z5338" t="str">
        <f>IF(ISNUMBER(SEARCH(Z$1,raw[[#This Row],[active years]])),1,"")</f>
        <v/>
      </c>
      <c r="AA5338">
        <f>IF(ISNUMBER(SEARCH(AA$1,raw[[#This Row],[active years]])),1,"")</f>
        <v>1</v>
      </c>
    </row>
    <row r="5339" spans="1:27" x14ac:dyDescent="0.45">
      <c r="A5339">
        <f>raw[team]</f>
        <v>6185</v>
      </c>
      <c r="B5339">
        <f>raw[rookie year]</f>
        <v>2016</v>
      </c>
      <c r="C5339" t="str">
        <f>IF(ISNUMBER(SEARCH(C$1,raw[[#This Row],[active years]])),1,"")</f>
        <v/>
      </c>
      <c r="D5339" t="str">
        <f>IF(ISNUMBER(SEARCH(D$1,raw[[#This Row],[active years]])),1,"")</f>
        <v/>
      </c>
      <c r="E5339" t="str">
        <f>IF(ISNUMBER(SEARCH(E$1,raw[[#This Row],[active years]])),1,"")</f>
        <v/>
      </c>
      <c r="F5339" t="str">
        <f>IF(ISNUMBER(SEARCH(F$1,raw[[#This Row],[active years]])),1,"")</f>
        <v/>
      </c>
      <c r="G5339" t="str">
        <f>IF(ISNUMBER(SEARCH(G$1,raw[[#This Row],[active years]])),1,"")</f>
        <v/>
      </c>
      <c r="H5339" t="str">
        <f>IF(ISNUMBER(SEARCH(H$1,raw[[#This Row],[active years]])),1,"")</f>
        <v/>
      </c>
      <c r="I5339" t="str">
        <f>IF(ISNUMBER(SEARCH(I$1,raw[[#This Row],[active years]])),1,"")</f>
        <v/>
      </c>
      <c r="J5339" t="str">
        <f>IF(ISNUMBER(SEARCH(J$1,raw[[#This Row],[active years]])),1,"")</f>
        <v/>
      </c>
      <c r="K5339" t="str">
        <f>IF(ISNUMBER(SEARCH(K$1,raw[[#This Row],[active years]])),1,"")</f>
        <v/>
      </c>
      <c r="L5339" t="str">
        <f>IF(ISNUMBER(SEARCH(L$1,raw[[#This Row],[active years]])),1,"")</f>
        <v/>
      </c>
      <c r="M5339" t="str">
        <f>IF(ISNUMBER(SEARCH(M$1,raw[[#This Row],[active years]])),1,"")</f>
        <v/>
      </c>
      <c r="N5339" t="str">
        <f>IF(ISNUMBER(SEARCH(N$1,raw[[#This Row],[active years]])),1,"")</f>
        <v/>
      </c>
      <c r="O5339" t="str">
        <f>IF(ISNUMBER(SEARCH(O$1,raw[[#This Row],[active years]])),1,"")</f>
        <v/>
      </c>
      <c r="P5339" t="str">
        <f>IF(ISNUMBER(SEARCH(P$1,raw[[#This Row],[active years]])),1,"")</f>
        <v/>
      </c>
      <c r="Q5339" t="str">
        <f>IF(ISNUMBER(SEARCH(Q$1,raw[[#This Row],[active years]])),1,"")</f>
        <v/>
      </c>
      <c r="R5339" t="str">
        <f>IF(ISNUMBER(SEARCH(R$1,raw[[#This Row],[active years]])),1,"")</f>
        <v/>
      </c>
      <c r="S5339" t="str">
        <f>IF(ISNUMBER(SEARCH(S$1,raw[[#This Row],[active years]])),1,"")</f>
        <v/>
      </c>
      <c r="T5339" t="str">
        <f>IF(ISNUMBER(SEARCH(T$1,raw[[#This Row],[active years]])),1,"")</f>
        <v/>
      </c>
      <c r="U5339" t="str">
        <f>IF(ISNUMBER(SEARCH(U$1,raw[[#This Row],[active years]])),1,"")</f>
        <v/>
      </c>
      <c r="V5339" t="str">
        <f>IF(ISNUMBER(SEARCH(V$1,raw[[#This Row],[active years]])),1,"")</f>
        <v/>
      </c>
      <c r="W5339" t="str">
        <f>IF(ISNUMBER(SEARCH(W$1,raw[[#This Row],[active years]])),1,"")</f>
        <v/>
      </c>
      <c r="X5339" t="str">
        <f>IF(ISNUMBER(SEARCH(X$1,raw[[#This Row],[active years]])),1,"")</f>
        <v/>
      </c>
      <c r="Y5339" t="str">
        <f>IF(ISNUMBER(SEARCH(Y$1,raw[[#This Row],[active years]])),1,"")</f>
        <v/>
      </c>
      <c r="Z5339" t="str">
        <f>IF(ISNUMBER(SEARCH(Z$1,raw[[#This Row],[active years]])),1,"")</f>
        <v/>
      </c>
      <c r="AA5339">
        <f>IF(ISNUMBER(SEARCH(AA$1,raw[[#This Row],[active years]])),1,"")</f>
        <v>1</v>
      </c>
    </row>
    <row r="5340" spans="1:27" x14ac:dyDescent="0.45">
      <c r="A5340">
        <f>raw[team]</f>
        <v>6186</v>
      </c>
      <c r="B5340">
        <f>raw[rookie year]</f>
        <v>2016</v>
      </c>
      <c r="C5340" t="str">
        <f>IF(ISNUMBER(SEARCH(C$1,raw[[#This Row],[active years]])),1,"")</f>
        <v/>
      </c>
      <c r="D5340" t="str">
        <f>IF(ISNUMBER(SEARCH(D$1,raw[[#This Row],[active years]])),1,"")</f>
        <v/>
      </c>
      <c r="E5340" t="str">
        <f>IF(ISNUMBER(SEARCH(E$1,raw[[#This Row],[active years]])),1,"")</f>
        <v/>
      </c>
      <c r="F5340" t="str">
        <f>IF(ISNUMBER(SEARCH(F$1,raw[[#This Row],[active years]])),1,"")</f>
        <v/>
      </c>
      <c r="G5340" t="str">
        <f>IF(ISNUMBER(SEARCH(G$1,raw[[#This Row],[active years]])),1,"")</f>
        <v/>
      </c>
      <c r="H5340" t="str">
        <f>IF(ISNUMBER(SEARCH(H$1,raw[[#This Row],[active years]])),1,"")</f>
        <v/>
      </c>
      <c r="I5340" t="str">
        <f>IF(ISNUMBER(SEARCH(I$1,raw[[#This Row],[active years]])),1,"")</f>
        <v/>
      </c>
      <c r="J5340" t="str">
        <f>IF(ISNUMBER(SEARCH(J$1,raw[[#This Row],[active years]])),1,"")</f>
        <v/>
      </c>
      <c r="K5340" t="str">
        <f>IF(ISNUMBER(SEARCH(K$1,raw[[#This Row],[active years]])),1,"")</f>
        <v/>
      </c>
      <c r="L5340" t="str">
        <f>IF(ISNUMBER(SEARCH(L$1,raw[[#This Row],[active years]])),1,"")</f>
        <v/>
      </c>
      <c r="M5340" t="str">
        <f>IF(ISNUMBER(SEARCH(M$1,raw[[#This Row],[active years]])),1,"")</f>
        <v/>
      </c>
      <c r="N5340" t="str">
        <f>IF(ISNUMBER(SEARCH(N$1,raw[[#This Row],[active years]])),1,"")</f>
        <v/>
      </c>
      <c r="O5340" t="str">
        <f>IF(ISNUMBER(SEARCH(O$1,raw[[#This Row],[active years]])),1,"")</f>
        <v/>
      </c>
      <c r="P5340" t="str">
        <f>IF(ISNUMBER(SEARCH(P$1,raw[[#This Row],[active years]])),1,"")</f>
        <v/>
      </c>
      <c r="Q5340" t="str">
        <f>IF(ISNUMBER(SEARCH(Q$1,raw[[#This Row],[active years]])),1,"")</f>
        <v/>
      </c>
      <c r="R5340" t="str">
        <f>IF(ISNUMBER(SEARCH(R$1,raw[[#This Row],[active years]])),1,"")</f>
        <v/>
      </c>
      <c r="S5340" t="str">
        <f>IF(ISNUMBER(SEARCH(S$1,raw[[#This Row],[active years]])),1,"")</f>
        <v/>
      </c>
      <c r="T5340" t="str">
        <f>IF(ISNUMBER(SEARCH(T$1,raw[[#This Row],[active years]])),1,"")</f>
        <v/>
      </c>
      <c r="U5340" t="str">
        <f>IF(ISNUMBER(SEARCH(U$1,raw[[#This Row],[active years]])),1,"")</f>
        <v/>
      </c>
      <c r="V5340" t="str">
        <f>IF(ISNUMBER(SEARCH(V$1,raw[[#This Row],[active years]])),1,"")</f>
        <v/>
      </c>
      <c r="W5340" t="str">
        <f>IF(ISNUMBER(SEARCH(W$1,raw[[#This Row],[active years]])),1,"")</f>
        <v/>
      </c>
      <c r="X5340" t="str">
        <f>IF(ISNUMBER(SEARCH(X$1,raw[[#This Row],[active years]])),1,"")</f>
        <v/>
      </c>
      <c r="Y5340" t="str">
        <f>IF(ISNUMBER(SEARCH(Y$1,raw[[#This Row],[active years]])),1,"")</f>
        <v/>
      </c>
      <c r="Z5340" t="str">
        <f>IF(ISNUMBER(SEARCH(Z$1,raw[[#This Row],[active years]])),1,"")</f>
        <v/>
      </c>
      <c r="AA5340">
        <f>IF(ISNUMBER(SEARCH(AA$1,raw[[#This Row],[active years]])),1,"")</f>
        <v>1</v>
      </c>
    </row>
    <row r="5341" spans="1:27" x14ac:dyDescent="0.45">
      <c r="A5341">
        <f>raw[team]</f>
        <v>6187</v>
      </c>
      <c r="B5341">
        <f>raw[rookie year]</f>
        <v>2016</v>
      </c>
      <c r="C5341" t="str">
        <f>IF(ISNUMBER(SEARCH(C$1,raw[[#This Row],[active years]])),1,"")</f>
        <v/>
      </c>
      <c r="D5341" t="str">
        <f>IF(ISNUMBER(SEARCH(D$1,raw[[#This Row],[active years]])),1,"")</f>
        <v/>
      </c>
      <c r="E5341" t="str">
        <f>IF(ISNUMBER(SEARCH(E$1,raw[[#This Row],[active years]])),1,"")</f>
        <v/>
      </c>
      <c r="F5341" t="str">
        <f>IF(ISNUMBER(SEARCH(F$1,raw[[#This Row],[active years]])),1,"")</f>
        <v/>
      </c>
      <c r="G5341" t="str">
        <f>IF(ISNUMBER(SEARCH(G$1,raw[[#This Row],[active years]])),1,"")</f>
        <v/>
      </c>
      <c r="H5341" t="str">
        <f>IF(ISNUMBER(SEARCH(H$1,raw[[#This Row],[active years]])),1,"")</f>
        <v/>
      </c>
      <c r="I5341" t="str">
        <f>IF(ISNUMBER(SEARCH(I$1,raw[[#This Row],[active years]])),1,"")</f>
        <v/>
      </c>
      <c r="J5341" t="str">
        <f>IF(ISNUMBER(SEARCH(J$1,raw[[#This Row],[active years]])),1,"")</f>
        <v/>
      </c>
      <c r="K5341" t="str">
        <f>IF(ISNUMBER(SEARCH(K$1,raw[[#This Row],[active years]])),1,"")</f>
        <v/>
      </c>
      <c r="L5341" t="str">
        <f>IF(ISNUMBER(SEARCH(L$1,raw[[#This Row],[active years]])),1,"")</f>
        <v/>
      </c>
      <c r="M5341" t="str">
        <f>IF(ISNUMBER(SEARCH(M$1,raw[[#This Row],[active years]])),1,"")</f>
        <v/>
      </c>
      <c r="N5341" t="str">
        <f>IF(ISNUMBER(SEARCH(N$1,raw[[#This Row],[active years]])),1,"")</f>
        <v/>
      </c>
      <c r="O5341" t="str">
        <f>IF(ISNUMBER(SEARCH(O$1,raw[[#This Row],[active years]])),1,"")</f>
        <v/>
      </c>
      <c r="P5341" t="str">
        <f>IF(ISNUMBER(SEARCH(P$1,raw[[#This Row],[active years]])),1,"")</f>
        <v/>
      </c>
      <c r="Q5341" t="str">
        <f>IF(ISNUMBER(SEARCH(Q$1,raw[[#This Row],[active years]])),1,"")</f>
        <v/>
      </c>
      <c r="R5341" t="str">
        <f>IF(ISNUMBER(SEARCH(R$1,raw[[#This Row],[active years]])),1,"")</f>
        <v/>
      </c>
      <c r="S5341" t="str">
        <f>IF(ISNUMBER(SEARCH(S$1,raw[[#This Row],[active years]])),1,"")</f>
        <v/>
      </c>
      <c r="T5341" t="str">
        <f>IF(ISNUMBER(SEARCH(T$1,raw[[#This Row],[active years]])),1,"")</f>
        <v/>
      </c>
      <c r="U5341" t="str">
        <f>IF(ISNUMBER(SEARCH(U$1,raw[[#This Row],[active years]])),1,"")</f>
        <v/>
      </c>
      <c r="V5341" t="str">
        <f>IF(ISNUMBER(SEARCH(V$1,raw[[#This Row],[active years]])),1,"")</f>
        <v/>
      </c>
      <c r="W5341" t="str">
        <f>IF(ISNUMBER(SEARCH(W$1,raw[[#This Row],[active years]])),1,"")</f>
        <v/>
      </c>
      <c r="X5341" t="str">
        <f>IF(ISNUMBER(SEARCH(X$1,raw[[#This Row],[active years]])),1,"")</f>
        <v/>
      </c>
      <c r="Y5341" t="str">
        <f>IF(ISNUMBER(SEARCH(Y$1,raw[[#This Row],[active years]])),1,"")</f>
        <v/>
      </c>
      <c r="Z5341" t="str">
        <f>IF(ISNUMBER(SEARCH(Z$1,raw[[#This Row],[active years]])),1,"")</f>
        <v/>
      </c>
      <c r="AA5341">
        <f>IF(ISNUMBER(SEARCH(AA$1,raw[[#This Row],[active years]])),1,"")</f>
        <v>1</v>
      </c>
    </row>
    <row r="5342" spans="1:27" x14ac:dyDescent="0.45">
      <c r="A5342">
        <f>raw[team]</f>
        <v>6188</v>
      </c>
      <c r="B5342">
        <f>raw[rookie year]</f>
        <v>2016</v>
      </c>
      <c r="C5342" t="str">
        <f>IF(ISNUMBER(SEARCH(C$1,raw[[#This Row],[active years]])),1,"")</f>
        <v/>
      </c>
      <c r="D5342" t="str">
        <f>IF(ISNUMBER(SEARCH(D$1,raw[[#This Row],[active years]])),1,"")</f>
        <v/>
      </c>
      <c r="E5342" t="str">
        <f>IF(ISNUMBER(SEARCH(E$1,raw[[#This Row],[active years]])),1,"")</f>
        <v/>
      </c>
      <c r="F5342" t="str">
        <f>IF(ISNUMBER(SEARCH(F$1,raw[[#This Row],[active years]])),1,"")</f>
        <v/>
      </c>
      <c r="G5342" t="str">
        <f>IF(ISNUMBER(SEARCH(G$1,raw[[#This Row],[active years]])),1,"")</f>
        <v/>
      </c>
      <c r="H5342" t="str">
        <f>IF(ISNUMBER(SEARCH(H$1,raw[[#This Row],[active years]])),1,"")</f>
        <v/>
      </c>
      <c r="I5342" t="str">
        <f>IF(ISNUMBER(SEARCH(I$1,raw[[#This Row],[active years]])),1,"")</f>
        <v/>
      </c>
      <c r="J5342" t="str">
        <f>IF(ISNUMBER(SEARCH(J$1,raw[[#This Row],[active years]])),1,"")</f>
        <v/>
      </c>
      <c r="K5342" t="str">
        <f>IF(ISNUMBER(SEARCH(K$1,raw[[#This Row],[active years]])),1,"")</f>
        <v/>
      </c>
      <c r="L5342" t="str">
        <f>IF(ISNUMBER(SEARCH(L$1,raw[[#This Row],[active years]])),1,"")</f>
        <v/>
      </c>
      <c r="M5342" t="str">
        <f>IF(ISNUMBER(SEARCH(M$1,raw[[#This Row],[active years]])),1,"")</f>
        <v/>
      </c>
      <c r="N5342" t="str">
        <f>IF(ISNUMBER(SEARCH(N$1,raw[[#This Row],[active years]])),1,"")</f>
        <v/>
      </c>
      <c r="O5342" t="str">
        <f>IF(ISNUMBER(SEARCH(O$1,raw[[#This Row],[active years]])),1,"")</f>
        <v/>
      </c>
      <c r="P5342" t="str">
        <f>IF(ISNUMBER(SEARCH(P$1,raw[[#This Row],[active years]])),1,"")</f>
        <v/>
      </c>
      <c r="Q5342" t="str">
        <f>IF(ISNUMBER(SEARCH(Q$1,raw[[#This Row],[active years]])),1,"")</f>
        <v/>
      </c>
      <c r="R5342" t="str">
        <f>IF(ISNUMBER(SEARCH(R$1,raw[[#This Row],[active years]])),1,"")</f>
        <v/>
      </c>
      <c r="S5342" t="str">
        <f>IF(ISNUMBER(SEARCH(S$1,raw[[#This Row],[active years]])),1,"")</f>
        <v/>
      </c>
      <c r="T5342" t="str">
        <f>IF(ISNUMBER(SEARCH(T$1,raw[[#This Row],[active years]])),1,"")</f>
        <v/>
      </c>
      <c r="U5342" t="str">
        <f>IF(ISNUMBER(SEARCH(U$1,raw[[#This Row],[active years]])),1,"")</f>
        <v/>
      </c>
      <c r="V5342" t="str">
        <f>IF(ISNUMBER(SEARCH(V$1,raw[[#This Row],[active years]])),1,"")</f>
        <v/>
      </c>
      <c r="W5342" t="str">
        <f>IF(ISNUMBER(SEARCH(W$1,raw[[#This Row],[active years]])),1,"")</f>
        <v/>
      </c>
      <c r="X5342" t="str">
        <f>IF(ISNUMBER(SEARCH(X$1,raw[[#This Row],[active years]])),1,"")</f>
        <v/>
      </c>
      <c r="Y5342" t="str">
        <f>IF(ISNUMBER(SEARCH(Y$1,raw[[#This Row],[active years]])),1,"")</f>
        <v/>
      </c>
      <c r="Z5342" t="str">
        <f>IF(ISNUMBER(SEARCH(Z$1,raw[[#This Row],[active years]])),1,"")</f>
        <v/>
      </c>
      <c r="AA5342">
        <f>IF(ISNUMBER(SEARCH(AA$1,raw[[#This Row],[active years]])),1,"")</f>
        <v>1</v>
      </c>
    </row>
    <row r="5343" spans="1:27" x14ac:dyDescent="0.45">
      <c r="A5343">
        <f>raw[team]</f>
        <v>6189</v>
      </c>
      <c r="B5343">
        <f>raw[rookie year]</f>
        <v>2016</v>
      </c>
      <c r="C5343" t="str">
        <f>IF(ISNUMBER(SEARCH(C$1,raw[[#This Row],[active years]])),1,"")</f>
        <v/>
      </c>
      <c r="D5343" t="str">
        <f>IF(ISNUMBER(SEARCH(D$1,raw[[#This Row],[active years]])),1,"")</f>
        <v/>
      </c>
      <c r="E5343" t="str">
        <f>IF(ISNUMBER(SEARCH(E$1,raw[[#This Row],[active years]])),1,"")</f>
        <v/>
      </c>
      <c r="F5343" t="str">
        <f>IF(ISNUMBER(SEARCH(F$1,raw[[#This Row],[active years]])),1,"")</f>
        <v/>
      </c>
      <c r="G5343" t="str">
        <f>IF(ISNUMBER(SEARCH(G$1,raw[[#This Row],[active years]])),1,"")</f>
        <v/>
      </c>
      <c r="H5343" t="str">
        <f>IF(ISNUMBER(SEARCH(H$1,raw[[#This Row],[active years]])),1,"")</f>
        <v/>
      </c>
      <c r="I5343" t="str">
        <f>IF(ISNUMBER(SEARCH(I$1,raw[[#This Row],[active years]])),1,"")</f>
        <v/>
      </c>
      <c r="J5343" t="str">
        <f>IF(ISNUMBER(SEARCH(J$1,raw[[#This Row],[active years]])),1,"")</f>
        <v/>
      </c>
      <c r="K5343" t="str">
        <f>IF(ISNUMBER(SEARCH(K$1,raw[[#This Row],[active years]])),1,"")</f>
        <v/>
      </c>
      <c r="L5343" t="str">
        <f>IF(ISNUMBER(SEARCH(L$1,raw[[#This Row],[active years]])),1,"")</f>
        <v/>
      </c>
      <c r="M5343" t="str">
        <f>IF(ISNUMBER(SEARCH(M$1,raw[[#This Row],[active years]])),1,"")</f>
        <v/>
      </c>
      <c r="N5343" t="str">
        <f>IF(ISNUMBER(SEARCH(N$1,raw[[#This Row],[active years]])),1,"")</f>
        <v/>
      </c>
      <c r="O5343" t="str">
        <f>IF(ISNUMBER(SEARCH(O$1,raw[[#This Row],[active years]])),1,"")</f>
        <v/>
      </c>
      <c r="P5343" t="str">
        <f>IF(ISNUMBER(SEARCH(P$1,raw[[#This Row],[active years]])),1,"")</f>
        <v/>
      </c>
      <c r="Q5343" t="str">
        <f>IF(ISNUMBER(SEARCH(Q$1,raw[[#This Row],[active years]])),1,"")</f>
        <v/>
      </c>
      <c r="R5343" t="str">
        <f>IF(ISNUMBER(SEARCH(R$1,raw[[#This Row],[active years]])),1,"")</f>
        <v/>
      </c>
      <c r="S5343" t="str">
        <f>IF(ISNUMBER(SEARCH(S$1,raw[[#This Row],[active years]])),1,"")</f>
        <v/>
      </c>
      <c r="T5343" t="str">
        <f>IF(ISNUMBER(SEARCH(T$1,raw[[#This Row],[active years]])),1,"")</f>
        <v/>
      </c>
      <c r="U5343" t="str">
        <f>IF(ISNUMBER(SEARCH(U$1,raw[[#This Row],[active years]])),1,"")</f>
        <v/>
      </c>
      <c r="V5343" t="str">
        <f>IF(ISNUMBER(SEARCH(V$1,raw[[#This Row],[active years]])),1,"")</f>
        <v/>
      </c>
      <c r="W5343" t="str">
        <f>IF(ISNUMBER(SEARCH(W$1,raw[[#This Row],[active years]])),1,"")</f>
        <v/>
      </c>
      <c r="X5343" t="str">
        <f>IF(ISNUMBER(SEARCH(X$1,raw[[#This Row],[active years]])),1,"")</f>
        <v/>
      </c>
      <c r="Y5343" t="str">
        <f>IF(ISNUMBER(SEARCH(Y$1,raw[[#This Row],[active years]])),1,"")</f>
        <v/>
      </c>
      <c r="Z5343" t="str">
        <f>IF(ISNUMBER(SEARCH(Z$1,raw[[#This Row],[active years]])),1,"")</f>
        <v/>
      </c>
      <c r="AA5343">
        <f>IF(ISNUMBER(SEARCH(AA$1,raw[[#This Row],[active years]])),1,"")</f>
        <v>1</v>
      </c>
    </row>
    <row r="5344" spans="1:27" x14ac:dyDescent="0.45">
      <c r="A5344">
        <f>raw[team]</f>
        <v>6190</v>
      </c>
      <c r="B5344">
        <f>raw[rookie year]</f>
        <v>2016</v>
      </c>
      <c r="C5344" t="str">
        <f>IF(ISNUMBER(SEARCH(C$1,raw[[#This Row],[active years]])),1,"")</f>
        <v/>
      </c>
      <c r="D5344" t="str">
        <f>IF(ISNUMBER(SEARCH(D$1,raw[[#This Row],[active years]])),1,"")</f>
        <v/>
      </c>
      <c r="E5344" t="str">
        <f>IF(ISNUMBER(SEARCH(E$1,raw[[#This Row],[active years]])),1,"")</f>
        <v/>
      </c>
      <c r="F5344" t="str">
        <f>IF(ISNUMBER(SEARCH(F$1,raw[[#This Row],[active years]])),1,"")</f>
        <v/>
      </c>
      <c r="G5344" t="str">
        <f>IF(ISNUMBER(SEARCH(G$1,raw[[#This Row],[active years]])),1,"")</f>
        <v/>
      </c>
      <c r="H5344" t="str">
        <f>IF(ISNUMBER(SEARCH(H$1,raw[[#This Row],[active years]])),1,"")</f>
        <v/>
      </c>
      <c r="I5344" t="str">
        <f>IF(ISNUMBER(SEARCH(I$1,raw[[#This Row],[active years]])),1,"")</f>
        <v/>
      </c>
      <c r="J5344" t="str">
        <f>IF(ISNUMBER(SEARCH(J$1,raw[[#This Row],[active years]])),1,"")</f>
        <v/>
      </c>
      <c r="K5344" t="str">
        <f>IF(ISNUMBER(SEARCH(K$1,raw[[#This Row],[active years]])),1,"")</f>
        <v/>
      </c>
      <c r="L5344" t="str">
        <f>IF(ISNUMBER(SEARCH(L$1,raw[[#This Row],[active years]])),1,"")</f>
        <v/>
      </c>
      <c r="M5344" t="str">
        <f>IF(ISNUMBER(SEARCH(M$1,raw[[#This Row],[active years]])),1,"")</f>
        <v/>
      </c>
      <c r="N5344" t="str">
        <f>IF(ISNUMBER(SEARCH(N$1,raw[[#This Row],[active years]])),1,"")</f>
        <v/>
      </c>
      <c r="O5344" t="str">
        <f>IF(ISNUMBER(SEARCH(O$1,raw[[#This Row],[active years]])),1,"")</f>
        <v/>
      </c>
      <c r="P5344" t="str">
        <f>IF(ISNUMBER(SEARCH(P$1,raw[[#This Row],[active years]])),1,"")</f>
        <v/>
      </c>
      <c r="Q5344" t="str">
        <f>IF(ISNUMBER(SEARCH(Q$1,raw[[#This Row],[active years]])),1,"")</f>
        <v/>
      </c>
      <c r="R5344" t="str">
        <f>IF(ISNUMBER(SEARCH(R$1,raw[[#This Row],[active years]])),1,"")</f>
        <v/>
      </c>
      <c r="S5344" t="str">
        <f>IF(ISNUMBER(SEARCH(S$1,raw[[#This Row],[active years]])),1,"")</f>
        <v/>
      </c>
      <c r="T5344" t="str">
        <f>IF(ISNUMBER(SEARCH(T$1,raw[[#This Row],[active years]])),1,"")</f>
        <v/>
      </c>
      <c r="U5344" t="str">
        <f>IF(ISNUMBER(SEARCH(U$1,raw[[#This Row],[active years]])),1,"")</f>
        <v/>
      </c>
      <c r="V5344" t="str">
        <f>IF(ISNUMBER(SEARCH(V$1,raw[[#This Row],[active years]])),1,"")</f>
        <v/>
      </c>
      <c r="W5344" t="str">
        <f>IF(ISNUMBER(SEARCH(W$1,raw[[#This Row],[active years]])),1,"")</f>
        <v/>
      </c>
      <c r="X5344" t="str">
        <f>IF(ISNUMBER(SEARCH(X$1,raw[[#This Row],[active years]])),1,"")</f>
        <v/>
      </c>
      <c r="Y5344" t="str">
        <f>IF(ISNUMBER(SEARCH(Y$1,raw[[#This Row],[active years]])),1,"")</f>
        <v/>
      </c>
      <c r="Z5344" t="str">
        <f>IF(ISNUMBER(SEARCH(Z$1,raw[[#This Row],[active years]])),1,"")</f>
        <v/>
      </c>
      <c r="AA5344">
        <f>IF(ISNUMBER(SEARCH(AA$1,raw[[#This Row],[active years]])),1,"")</f>
        <v>1</v>
      </c>
    </row>
    <row r="5345" spans="1:27" x14ac:dyDescent="0.45">
      <c r="A5345">
        <f>raw[team]</f>
        <v>6191</v>
      </c>
      <c r="B5345">
        <f>raw[rookie year]</f>
        <v>2016</v>
      </c>
      <c r="C5345" t="str">
        <f>IF(ISNUMBER(SEARCH(C$1,raw[[#This Row],[active years]])),1,"")</f>
        <v/>
      </c>
      <c r="D5345" t="str">
        <f>IF(ISNUMBER(SEARCH(D$1,raw[[#This Row],[active years]])),1,"")</f>
        <v/>
      </c>
      <c r="E5345" t="str">
        <f>IF(ISNUMBER(SEARCH(E$1,raw[[#This Row],[active years]])),1,"")</f>
        <v/>
      </c>
      <c r="F5345" t="str">
        <f>IF(ISNUMBER(SEARCH(F$1,raw[[#This Row],[active years]])),1,"")</f>
        <v/>
      </c>
      <c r="G5345" t="str">
        <f>IF(ISNUMBER(SEARCH(G$1,raw[[#This Row],[active years]])),1,"")</f>
        <v/>
      </c>
      <c r="H5345" t="str">
        <f>IF(ISNUMBER(SEARCH(H$1,raw[[#This Row],[active years]])),1,"")</f>
        <v/>
      </c>
      <c r="I5345" t="str">
        <f>IF(ISNUMBER(SEARCH(I$1,raw[[#This Row],[active years]])),1,"")</f>
        <v/>
      </c>
      <c r="J5345" t="str">
        <f>IF(ISNUMBER(SEARCH(J$1,raw[[#This Row],[active years]])),1,"")</f>
        <v/>
      </c>
      <c r="K5345" t="str">
        <f>IF(ISNUMBER(SEARCH(K$1,raw[[#This Row],[active years]])),1,"")</f>
        <v/>
      </c>
      <c r="L5345" t="str">
        <f>IF(ISNUMBER(SEARCH(L$1,raw[[#This Row],[active years]])),1,"")</f>
        <v/>
      </c>
      <c r="M5345" t="str">
        <f>IF(ISNUMBER(SEARCH(M$1,raw[[#This Row],[active years]])),1,"")</f>
        <v/>
      </c>
      <c r="N5345" t="str">
        <f>IF(ISNUMBER(SEARCH(N$1,raw[[#This Row],[active years]])),1,"")</f>
        <v/>
      </c>
      <c r="O5345" t="str">
        <f>IF(ISNUMBER(SEARCH(O$1,raw[[#This Row],[active years]])),1,"")</f>
        <v/>
      </c>
      <c r="P5345" t="str">
        <f>IF(ISNUMBER(SEARCH(P$1,raw[[#This Row],[active years]])),1,"")</f>
        <v/>
      </c>
      <c r="Q5345" t="str">
        <f>IF(ISNUMBER(SEARCH(Q$1,raw[[#This Row],[active years]])),1,"")</f>
        <v/>
      </c>
      <c r="R5345" t="str">
        <f>IF(ISNUMBER(SEARCH(R$1,raw[[#This Row],[active years]])),1,"")</f>
        <v/>
      </c>
      <c r="S5345" t="str">
        <f>IF(ISNUMBER(SEARCH(S$1,raw[[#This Row],[active years]])),1,"")</f>
        <v/>
      </c>
      <c r="T5345" t="str">
        <f>IF(ISNUMBER(SEARCH(T$1,raw[[#This Row],[active years]])),1,"")</f>
        <v/>
      </c>
      <c r="U5345" t="str">
        <f>IF(ISNUMBER(SEARCH(U$1,raw[[#This Row],[active years]])),1,"")</f>
        <v/>
      </c>
      <c r="V5345" t="str">
        <f>IF(ISNUMBER(SEARCH(V$1,raw[[#This Row],[active years]])),1,"")</f>
        <v/>
      </c>
      <c r="W5345" t="str">
        <f>IF(ISNUMBER(SEARCH(W$1,raw[[#This Row],[active years]])),1,"")</f>
        <v/>
      </c>
      <c r="X5345" t="str">
        <f>IF(ISNUMBER(SEARCH(X$1,raw[[#This Row],[active years]])),1,"")</f>
        <v/>
      </c>
      <c r="Y5345" t="str">
        <f>IF(ISNUMBER(SEARCH(Y$1,raw[[#This Row],[active years]])),1,"")</f>
        <v/>
      </c>
      <c r="Z5345" t="str">
        <f>IF(ISNUMBER(SEARCH(Z$1,raw[[#This Row],[active years]])),1,"")</f>
        <v/>
      </c>
      <c r="AA5345">
        <f>IF(ISNUMBER(SEARCH(AA$1,raw[[#This Row],[active years]])),1,"")</f>
        <v>1</v>
      </c>
    </row>
    <row r="5346" spans="1:27" x14ac:dyDescent="0.45">
      <c r="A5346">
        <f>raw[team]</f>
        <v>6192</v>
      </c>
      <c r="B5346">
        <f>raw[rookie year]</f>
        <v>2016</v>
      </c>
      <c r="C5346" t="str">
        <f>IF(ISNUMBER(SEARCH(C$1,raw[[#This Row],[active years]])),1,"")</f>
        <v/>
      </c>
      <c r="D5346" t="str">
        <f>IF(ISNUMBER(SEARCH(D$1,raw[[#This Row],[active years]])),1,"")</f>
        <v/>
      </c>
      <c r="E5346" t="str">
        <f>IF(ISNUMBER(SEARCH(E$1,raw[[#This Row],[active years]])),1,"")</f>
        <v/>
      </c>
      <c r="F5346" t="str">
        <f>IF(ISNUMBER(SEARCH(F$1,raw[[#This Row],[active years]])),1,"")</f>
        <v/>
      </c>
      <c r="G5346" t="str">
        <f>IF(ISNUMBER(SEARCH(G$1,raw[[#This Row],[active years]])),1,"")</f>
        <v/>
      </c>
      <c r="H5346" t="str">
        <f>IF(ISNUMBER(SEARCH(H$1,raw[[#This Row],[active years]])),1,"")</f>
        <v/>
      </c>
      <c r="I5346" t="str">
        <f>IF(ISNUMBER(SEARCH(I$1,raw[[#This Row],[active years]])),1,"")</f>
        <v/>
      </c>
      <c r="J5346" t="str">
        <f>IF(ISNUMBER(SEARCH(J$1,raw[[#This Row],[active years]])),1,"")</f>
        <v/>
      </c>
      <c r="K5346" t="str">
        <f>IF(ISNUMBER(SEARCH(K$1,raw[[#This Row],[active years]])),1,"")</f>
        <v/>
      </c>
      <c r="L5346" t="str">
        <f>IF(ISNUMBER(SEARCH(L$1,raw[[#This Row],[active years]])),1,"")</f>
        <v/>
      </c>
      <c r="M5346" t="str">
        <f>IF(ISNUMBER(SEARCH(M$1,raw[[#This Row],[active years]])),1,"")</f>
        <v/>
      </c>
      <c r="N5346" t="str">
        <f>IF(ISNUMBER(SEARCH(N$1,raw[[#This Row],[active years]])),1,"")</f>
        <v/>
      </c>
      <c r="O5346" t="str">
        <f>IF(ISNUMBER(SEARCH(O$1,raw[[#This Row],[active years]])),1,"")</f>
        <v/>
      </c>
      <c r="P5346" t="str">
        <f>IF(ISNUMBER(SEARCH(P$1,raw[[#This Row],[active years]])),1,"")</f>
        <v/>
      </c>
      <c r="Q5346" t="str">
        <f>IF(ISNUMBER(SEARCH(Q$1,raw[[#This Row],[active years]])),1,"")</f>
        <v/>
      </c>
      <c r="R5346" t="str">
        <f>IF(ISNUMBER(SEARCH(R$1,raw[[#This Row],[active years]])),1,"")</f>
        <v/>
      </c>
      <c r="S5346" t="str">
        <f>IF(ISNUMBER(SEARCH(S$1,raw[[#This Row],[active years]])),1,"")</f>
        <v/>
      </c>
      <c r="T5346" t="str">
        <f>IF(ISNUMBER(SEARCH(T$1,raw[[#This Row],[active years]])),1,"")</f>
        <v/>
      </c>
      <c r="U5346" t="str">
        <f>IF(ISNUMBER(SEARCH(U$1,raw[[#This Row],[active years]])),1,"")</f>
        <v/>
      </c>
      <c r="V5346" t="str">
        <f>IF(ISNUMBER(SEARCH(V$1,raw[[#This Row],[active years]])),1,"")</f>
        <v/>
      </c>
      <c r="W5346" t="str">
        <f>IF(ISNUMBER(SEARCH(W$1,raw[[#This Row],[active years]])),1,"")</f>
        <v/>
      </c>
      <c r="X5346" t="str">
        <f>IF(ISNUMBER(SEARCH(X$1,raw[[#This Row],[active years]])),1,"")</f>
        <v/>
      </c>
      <c r="Y5346" t="str">
        <f>IF(ISNUMBER(SEARCH(Y$1,raw[[#This Row],[active years]])),1,"")</f>
        <v/>
      </c>
      <c r="Z5346" t="str">
        <f>IF(ISNUMBER(SEARCH(Z$1,raw[[#This Row],[active years]])),1,"")</f>
        <v/>
      </c>
      <c r="AA5346" t="str">
        <f>IF(ISNUMBER(SEARCH(AA$1,raw[[#This Row],[active years]])),1,"")</f>
        <v/>
      </c>
    </row>
    <row r="5347" spans="1:27" x14ac:dyDescent="0.45">
      <c r="A5347">
        <f>raw[team]</f>
        <v>6193</v>
      </c>
      <c r="B5347">
        <f>raw[rookie year]</f>
        <v>2016</v>
      </c>
      <c r="C5347" t="str">
        <f>IF(ISNUMBER(SEARCH(C$1,raw[[#This Row],[active years]])),1,"")</f>
        <v/>
      </c>
      <c r="D5347" t="str">
        <f>IF(ISNUMBER(SEARCH(D$1,raw[[#This Row],[active years]])),1,"")</f>
        <v/>
      </c>
      <c r="E5347" t="str">
        <f>IF(ISNUMBER(SEARCH(E$1,raw[[#This Row],[active years]])),1,"")</f>
        <v/>
      </c>
      <c r="F5347" t="str">
        <f>IF(ISNUMBER(SEARCH(F$1,raw[[#This Row],[active years]])),1,"")</f>
        <v/>
      </c>
      <c r="G5347" t="str">
        <f>IF(ISNUMBER(SEARCH(G$1,raw[[#This Row],[active years]])),1,"")</f>
        <v/>
      </c>
      <c r="H5347" t="str">
        <f>IF(ISNUMBER(SEARCH(H$1,raw[[#This Row],[active years]])),1,"")</f>
        <v/>
      </c>
      <c r="I5347" t="str">
        <f>IF(ISNUMBER(SEARCH(I$1,raw[[#This Row],[active years]])),1,"")</f>
        <v/>
      </c>
      <c r="J5347" t="str">
        <f>IF(ISNUMBER(SEARCH(J$1,raw[[#This Row],[active years]])),1,"")</f>
        <v/>
      </c>
      <c r="K5347" t="str">
        <f>IF(ISNUMBER(SEARCH(K$1,raw[[#This Row],[active years]])),1,"")</f>
        <v/>
      </c>
      <c r="L5347" t="str">
        <f>IF(ISNUMBER(SEARCH(L$1,raw[[#This Row],[active years]])),1,"")</f>
        <v/>
      </c>
      <c r="M5347" t="str">
        <f>IF(ISNUMBER(SEARCH(M$1,raw[[#This Row],[active years]])),1,"")</f>
        <v/>
      </c>
      <c r="N5347" t="str">
        <f>IF(ISNUMBER(SEARCH(N$1,raw[[#This Row],[active years]])),1,"")</f>
        <v/>
      </c>
      <c r="O5347" t="str">
        <f>IF(ISNUMBER(SEARCH(O$1,raw[[#This Row],[active years]])),1,"")</f>
        <v/>
      </c>
      <c r="P5347" t="str">
        <f>IF(ISNUMBER(SEARCH(P$1,raw[[#This Row],[active years]])),1,"")</f>
        <v/>
      </c>
      <c r="Q5347" t="str">
        <f>IF(ISNUMBER(SEARCH(Q$1,raw[[#This Row],[active years]])),1,"")</f>
        <v/>
      </c>
      <c r="R5347" t="str">
        <f>IF(ISNUMBER(SEARCH(R$1,raw[[#This Row],[active years]])),1,"")</f>
        <v/>
      </c>
      <c r="S5347" t="str">
        <f>IF(ISNUMBER(SEARCH(S$1,raw[[#This Row],[active years]])),1,"")</f>
        <v/>
      </c>
      <c r="T5347" t="str">
        <f>IF(ISNUMBER(SEARCH(T$1,raw[[#This Row],[active years]])),1,"")</f>
        <v/>
      </c>
      <c r="U5347" t="str">
        <f>IF(ISNUMBER(SEARCH(U$1,raw[[#This Row],[active years]])),1,"")</f>
        <v/>
      </c>
      <c r="V5347" t="str">
        <f>IF(ISNUMBER(SEARCH(V$1,raw[[#This Row],[active years]])),1,"")</f>
        <v/>
      </c>
      <c r="W5347" t="str">
        <f>IF(ISNUMBER(SEARCH(W$1,raw[[#This Row],[active years]])),1,"")</f>
        <v/>
      </c>
      <c r="X5347" t="str">
        <f>IF(ISNUMBER(SEARCH(X$1,raw[[#This Row],[active years]])),1,"")</f>
        <v/>
      </c>
      <c r="Y5347" t="str">
        <f>IF(ISNUMBER(SEARCH(Y$1,raw[[#This Row],[active years]])),1,"")</f>
        <v/>
      </c>
      <c r="Z5347" t="str">
        <f>IF(ISNUMBER(SEARCH(Z$1,raw[[#This Row],[active years]])),1,"")</f>
        <v/>
      </c>
      <c r="AA5347">
        <f>IF(ISNUMBER(SEARCH(AA$1,raw[[#This Row],[active years]])),1,"")</f>
        <v>1</v>
      </c>
    </row>
    <row r="5348" spans="1:27" x14ac:dyDescent="0.45">
      <c r="A5348">
        <f>raw[team]</f>
        <v>6194</v>
      </c>
      <c r="B5348">
        <f>raw[rookie year]</f>
        <v>2016</v>
      </c>
      <c r="C5348" t="str">
        <f>IF(ISNUMBER(SEARCH(C$1,raw[[#This Row],[active years]])),1,"")</f>
        <v/>
      </c>
      <c r="D5348" t="str">
        <f>IF(ISNUMBER(SEARCH(D$1,raw[[#This Row],[active years]])),1,"")</f>
        <v/>
      </c>
      <c r="E5348" t="str">
        <f>IF(ISNUMBER(SEARCH(E$1,raw[[#This Row],[active years]])),1,"")</f>
        <v/>
      </c>
      <c r="F5348" t="str">
        <f>IF(ISNUMBER(SEARCH(F$1,raw[[#This Row],[active years]])),1,"")</f>
        <v/>
      </c>
      <c r="G5348" t="str">
        <f>IF(ISNUMBER(SEARCH(G$1,raw[[#This Row],[active years]])),1,"")</f>
        <v/>
      </c>
      <c r="H5348" t="str">
        <f>IF(ISNUMBER(SEARCH(H$1,raw[[#This Row],[active years]])),1,"")</f>
        <v/>
      </c>
      <c r="I5348" t="str">
        <f>IF(ISNUMBER(SEARCH(I$1,raw[[#This Row],[active years]])),1,"")</f>
        <v/>
      </c>
      <c r="J5348" t="str">
        <f>IF(ISNUMBER(SEARCH(J$1,raw[[#This Row],[active years]])),1,"")</f>
        <v/>
      </c>
      <c r="K5348" t="str">
        <f>IF(ISNUMBER(SEARCH(K$1,raw[[#This Row],[active years]])),1,"")</f>
        <v/>
      </c>
      <c r="L5348" t="str">
        <f>IF(ISNUMBER(SEARCH(L$1,raw[[#This Row],[active years]])),1,"")</f>
        <v/>
      </c>
      <c r="M5348" t="str">
        <f>IF(ISNUMBER(SEARCH(M$1,raw[[#This Row],[active years]])),1,"")</f>
        <v/>
      </c>
      <c r="N5348" t="str">
        <f>IF(ISNUMBER(SEARCH(N$1,raw[[#This Row],[active years]])),1,"")</f>
        <v/>
      </c>
      <c r="O5348" t="str">
        <f>IF(ISNUMBER(SEARCH(O$1,raw[[#This Row],[active years]])),1,"")</f>
        <v/>
      </c>
      <c r="P5348" t="str">
        <f>IF(ISNUMBER(SEARCH(P$1,raw[[#This Row],[active years]])),1,"")</f>
        <v/>
      </c>
      <c r="Q5348" t="str">
        <f>IF(ISNUMBER(SEARCH(Q$1,raw[[#This Row],[active years]])),1,"")</f>
        <v/>
      </c>
      <c r="R5348" t="str">
        <f>IF(ISNUMBER(SEARCH(R$1,raw[[#This Row],[active years]])),1,"")</f>
        <v/>
      </c>
      <c r="S5348" t="str">
        <f>IF(ISNUMBER(SEARCH(S$1,raw[[#This Row],[active years]])),1,"")</f>
        <v/>
      </c>
      <c r="T5348" t="str">
        <f>IF(ISNUMBER(SEARCH(T$1,raw[[#This Row],[active years]])),1,"")</f>
        <v/>
      </c>
      <c r="U5348" t="str">
        <f>IF(ISNUMBER(SEARCH(U$1,raw[[#This Row],[active years]])),1,"")</f>
        <v/>
      </c>
      <c r="V5348" t="str">
        <f>IF(ISNUMBER(SEARCH(V$1,raw[[#This Row],[active years]])),1,"")</f>
        <v/>
      </c>
      <c r="W5348" t="str">
        <f>IF(ISNUMBER(SEARCH(W$1,raw[[#This Row],[active years]])),1,"")</f>
        <v/>
      </c>
      <c r="X5348" t="str">
        <f>IF(ISNUMBER(SEARCH(X$1,raw[[#This Row],[active years]])),1,"")</f>
        <v/>
      </c>
      <c r="Y5348" t="str">
        <f>IF(ISNUMBER(SEARCH(Y$1,raw[[#This Row],[active years]])),1,"")</f>
        <v/>
      </c>
      <c r="Z5348" t="str">
        <f>IF(ISNUMBER(SEARCH(Z$1,raw[[#This Row],[active years]])),1,"")</f>
        <v/>
      </c>
      <c r="AA5348">
        <f>IF(ISNUMBER(SEARCH(AA$1,raw[[#This Row],[active years]])),1,"")</f>
        <v>1</v>
      </c>
    </row>
    <row r="5349" spans="1:27" x14ac:dyDescent="0.45">
      <c r="A5349">
        <f>raw[team]</f>
        <v>6195</v>
      </c>
      <c r="B5349">
        <f>raw[rookie year]</f>
        <v>2016</v>
      </c>
      <c r="C5349" t="str">
        <f>IF(ISNUMBER(SEARCH(C$1,raw[[#This Row],[active years]])),1,"")</f>
        <v/>
      </c>
      <c r="D5349" t="str">
        <f>IF(ISNUMBER(SEARCH(D$1,raw[[#This Row],[active years]])),1,"")</f>
        <v/>
      </c>
      <c r="E5349" t="str">
        <f>IF(ISNUMBER(SEARCH(E$1,raw[[#This Row],[active years]])),1,"")</f>
        <v/>
      </c>
      <c r="F5349" t="str">
        <f>IF(ISNUMBER(SEARCH(F$1,raw[[#This Row],[active years]])),1,"")</f>
        <v/>
      </c>
      <c r="G5349" t="str">
        <f>IF(ISNUMBER(SEARCH(G$1,raw[[#This Row],[active years]])),1,"")</f>
        <v/>
      </c>
      <c r="H5349" t="str">
        <f>IF(ISNUMBER(SEARCH(H$1,raw[[#This Row],[active years]])),1,"")</f>
        <v/>
      </c>
      <c r="I5349" t="str">
        <f>IF(ISNUMBER(SEARCH(I$1,raw[[#This Row],[active years]])),1,"")</f>
        <v/>
      </c>
      <c r="J5349" t="str">
        <f>IF(ISNUMBER(SEARCH(J$1,raw[[#This Row],[active years]])),1,"")</f>
        <v/>
      </c>
      <c r="K5349" t="str">
        <f>IF(ISNUMBER(SEARCH(K$1,raw[[#This Row],[active years]])),1,"")</f>
        <v/>
      </c>
      <c r="L5349" t="str">
        <f>IF(ISNUMBER(SEARCH(L$1,raw[[#This Row],[active years]])),1,"")</f>
        <v/>
      </c>
      <c r="M5349" t="str">
        <f>IF(ISNUMBER(SEARCH(M$1,raw[[#This Row],[active years]])),1,"")</f>
        <v/>
      </c>
      <c r="N5349" t="str">
        <f>IF(ISNUMBER(SEARCH(N$1,raw[[#This Row],[active years]])),1,"")</f>
        <v/>
      </c>
      <c r="O5349" t="str">
        <f>IF(ISNUMBER(SEARCH(O$1,raw[[#This Row],[active years]])),1,"")</f>
        <v/>
      </c>
      <c r="P5349" t="str">
        <f>IF(ISNUMBER(SEARCH(P$1,raw[[#This Row],[active years]])),1,"")</f>
        <v/>
      </c>
      <c r="Q5349" t="str">
        <f>IF(ISNUMBER(SEARCH(Q$1,raw[[#This Row],[active years]])),1,"")</f>
        <v/>
      </c>
      <c r="R5349" t="str">
        <f>IF(ISNUMBER(SEARCH(R$1,raw[[#This Row],[active years]])),1,"")</f>
        <v/>
      </c>
      <c r="S5349" t="str">
        <f>IF(ISNUMBER(SEARCH(S$1,raw[[#This Row],[active years]])),1,"")</f>
        <v/>
      </c>
      <c r="T5349" t="str">
        <f>IF(ISNUMBER(SEARCH(T$1,raw[[#This Row],[active years]])),1,"")</f>
        <v/>
      </c>
      <c r="U5349" t="str">
        <f>IF(ISNUMBER(SEARCH(U$1,raw[[#This Row],[active years]])),1,"")</f>
        <v/>
      </c>
      <c r="V5349" t="str">
        <f>IF(ISNUMBER(SEARCH(V$1,raw[[#This Row],[active years]])),1,"")</f>
        <v/>
      </c>
      <c r="W5349" t="str">
        <f>IF(ISNUMBER(SEARCH(W$1,raw[[#This Row],[active years]])),1,"")</f>
        <v/>
      </c>
      <c r="X5349" t="str">
        <f>IF(ISNUMBER(SEARCH(X$1,raw[[#This Row],[active years]])),1,"")</f>
        <v/>
      </c>
      <c r="Y5349" t="str">
        <f>IF(ISNUMBER(SEARCH(Y$1,raw[[#This Row],[active years]])),1,"")</f>
        <v/>
      </c>
      <c r="Z5349" t="str">
        <f>IF(ISNUMBER(SEARCH(Z$1,raw[[#This Row],[active years]])),1,"")</f>
        <v/>
      </c>
      <c r="AA5349">
        <f>IF(ISNUMBER(SEARCH(AA$1,raw[[#This Row],[active years]])),1,"")</f>
        <v>1</v>
      </c>
    </row>
    <row r="5350" spans="1:27" x14ac:dyDescent="0.45">
      <c r="A5350">
        <f>raw[team]</f>
        <v>6196</v>
      </c>
      <c r="B5350">
        <f>raw[rookie year]</f>
        <v>2016</v>
      </c>
      <c r="C5350" t="str">
        <f>IF(ISNUMBER(SEARCH(C$1,raw[[#This Row],[active years]])),1,"")</f>
        <v/>
      </c>
      <c r="D5350" t="str">
        <f>IF(ISNUMBER(SEARCH(D$1,raw[[#This Row],[active years]])),1,"")</f>
        <v/>
      </c>
      <c r="E5350" t="str">
        <f>IF(ISNUMBER(SEARCH(E$1,raw[[#This Row],[active years]])),1,"")</f>
        <v/>
      </c>
      <c r="F5350" t="str">
        <f>IF(ISNUMBER(SEARCH(F$1,raw[[#This Row],[active years]])),1,"")</f>
        <v/>
      </c>
      <c r="G5350" t="str">
        <f>IF(ISNUMBER(SEARCH(G$1,raw[[#This Row],[active years]])),1,"")</f>
        <v/>
      </c>
      <c r="H5350" t="str">
        <f>IF(ISNUMBER(SEARCH(H$1,raw[[#This Row],[active years]])),1,"")</f>
        <v/>
      </c>
      <c r="I5350" t="str">
        <f>IF(ISNUMBER(SEARCH(I$1,raw[[#This Row],[active years]])),1,"")</f>
        <v/>
      </c>
      <c r="J5350" t="str">
        <f>IF(ISNUMBER(SEARCH(J$1,raw[[#This Row],[active years]])),1,"")</f>
        <v/>
      </c>
      <c r="K5350" t="str">
        <f>IF(ISNUMBER(SEARCH(K$1,raw[[#This Row],[active years]])),1,"")</f>
        <v/>
      </c>
      <c r="L5350" t="str">
        <f>IF(ISNUMBER(SEARCH(L$1,raw[[#This Row],[active years]])),1,"")</f>
        <v/>
      </c>
      <c r="M5350" t="str">
        <f>IF(ISNUMBER(SEARCH(M$1,raw[[#This Row],[active years]])),1,"")</f>
        <v/>
      </c>
      <c r="N5350" t="str">
        <f>IF(ISNUMBER(SEARCH(N$1,raw[[#This Row],[active years]])),1,"")</f>
        <v/>
      </c>
      <c r="O5350" t="str">
        <f>IF(ISNUMBER(SEARCH(O$1,raw[[#This Row],[active years]])),1,"")</f>
        <v/>
      </c>
      <c r="P5350" t="str">
        <f>IF(ISNUMBER(SEARCH(P$1,raw[[#This Row],[active years]])),1,"")</f>
        <v/>
      </c>
      <c r="Q5350" t="str">
        <f>IF(ISNUMBER(SEARCH(Q$1,raw[[#This Row],[active years]])),1,"")</f>
        <v/>
      </c>
      <c r="R5350" t="str">
        <f>IF(ISNUMBER(SEARCH(R$1,raw[[#This Row],[active years]])),1,"")</f>
        <v/>
      </c>
      <c r="S5350" t="str">
        <f>IF(ISNUMBER(SEARCH(S$1,raw[[#This Row],[active years]])),1,"")</f>
        <v/>
      </c>
      <c r="T5350" t="str">
        <f>IF(ISNUMBER(SEARCH(T$1,raw[[#This Row],[active years]])),1,"")</f>
        <v/>
      </c>
      <c r="U5350" t="str">
        <f>IF(ISNUMBER(SEARCH(U$1,raw[[#This Row],[active years]])),1,"")</f>
        <v/>
      </c>
      <c r="V5350" t="str">
        <f>IF(ISNUMBER(SEARCH(V$1,raw[[#This Row],[active years]])),1,"")</f>
        <v/>
      </c>
      <c r="W5350" t="str">
        <f>IF(ISNUMBER(SEARCH(W$1,raw[[#This Row],[active years]])),1,"")</f>
        <v/>
      </c>
      <c r="X5350" t="str">
        <f>IF(ISNUMBER(SEARCH(X$1,raw[[#This Row],[active years]])),1,"")</f>
        <v/>
      </c>
      <c r="Y5350" t="str">
        <f>IF(ISNUMBER(SEARCH(Y$1,raw[[#This Row],[active years]])),1,"")</f>
        <v/>
      </c>
      <c r="Z5350" t="str">
        <f>IF(ISNUMBER(SEARCH(Z$1,raw[[#This Row],[active years]])),1,"")</f>
        <v/>
      </c>
      <c r="AA5350">
        <f>IF(ISNUMBER(SEARCH(AA$1,raw[[#This Row],[active years]])),1,"")</f>
        <v>1</v>
      </c>
    </row>
    <row r="5351" spans="1:27" x14ac:dyDescent="0.45">
      <c r="A5351">
        <f>raw[team]</f>
        <v>6197</v>
      </c>
      <c r="B5351">
        <f>raw[rookie year]</f>
        <v>2016</v>
      </c>
      <c r="C5351" t="str">
        <f>IF(ISNUMBER(SEARCH(C$1,raw[[#This Row],[active years]])),1,"")</f>
        <v/>
      </c>
      <c r="D5351" t="str">
        <f>IF(ISNUMBER(SEARCH(D$1,raw[[#This Row],[active years]])),1,"")</f>
        <v/>
      </c>
      <c r="E5351" t="str">
        <f>IF(ISNUMBER(SEARCH(E$1,raw[[#This Row],[active years]])),1,"")</f>
        <v/>
      </c>
      <c r="F5351" t="str">
        <f>IF(ISNUMBER(SEARCH(F$1,raw[[#This Row],[active years]])),1,"")</f>
        <v/>
      </c>
      <c r="G5351" t="str">
        <f>IF(ISNUMBER(SEARCH(G$1,raw[[#This Row],[active years]])),1,"")</f>
        <v/>
      </c>
      <c r="H5351" t="str">
        <f>IF(ISNUMBER(SEARCH(H$1,raw[[#This Row],[active years]])),1,"")</f>
        <v/>
      </c>
      <c r="I5351" t="str">
        <f>IF(ISNUMBER(SEARCH(I$1,raw[[#This Row],[active years]])),1,"")</f>
        <v/>
      </c>
      <c r="J5351" t="str">
        <f>IF(ISNUMBER(SEARCH(J$1,raw[[#This Row],[active years]])),1,"")</f>
        <v/>
      </c>
      <c r="K5351" t="str">
        <f>IF(ISNUMBER(SEARCH(K$1,raw[[#This Row],[active years]])),1,"")</f>
        <v/>
      </c>
      <c r="L5351" t="str">
        <f>IF(ISNUMBER(SEARCH(L$1,raw[[#This Row],[active years]])),1,"")</f>
        <v/>
      </c>
      <c r="M5351" t="str">
        <f>IF(ISNUMBER(SEARCH(M$1,raw[[#This Row],[active years]])),1,"")</f>
        <v/>
      </c>
      <c r="N5351" t="str">
        <f>IF(ISNUMBER(SEARCH(N$1,raw[[#This Row],[active years]])),1,"")</f>
        <v/>
      </c>
      <c r="O5351" t="str">
        <f>IF(ISNUMBER(SEARCH(O$1,raw[[#This Row],[active years]])),1,"")</f>
        <v/>
      </c>
      <c r="P5351" t="str">
        <f>IF(ISNUMBER(SEARCH(P$1,raw[[#This Row],[active years]])),1,"")</f>
        <v/>
      </c>
      <c r="Q5351" t="str">
        <f>IF(ISNUMBER(SEARCH(Q$1,raw[[#This Row],[active years]])),1,"")</f>
        <v/>
      </c>
      <c r="R5351" t="str">
        <f>IF(ISNUMBER(SEARCH(R$1,raw[[#This Row],[active years]])),1,"")</f>
        <v/>
      </c>
      <c r="S5351" t="str">
        <f>IF(ISNUMBER(SEARCH(S$1,raw[[#This Row],[active years]])),1,"")</f>
        <v/>
      </c>
      <c r="T5351" t="str">
        <f>IF(ISNUMBER(SEARCH(T$1,raw[[#This Row],[active years]])),1,"")</f>
        <v/>
      </c>
      <c r="U5351" t="str">
        <f>IF(ISNUMBER(SEARCH(U$1,raw[[#This Row],[active years]])),1,"")</f>
        <v/>
      </c>
      <c r="V5351" t="str">
        <f>IF(ISNUMBER(SEARCH(V$1,raw[[#This Row],[active years]])),1,"")</f>
        <v/>
      </c>
      <c r="W5351" t="str">
        <f>IF(ISNUMBER(SEARCH(W$1,raw[[#This Row],[active years]])),1,"")</f>
        <v/>
      </c>
      <c r="X5351" t="str">
        <f>IF(ISNUMBER(SEARCH(X$1,raw[[#This Row],[active years]])),1,"")</f>
        <v/>
      </c>
      <c r="Y5351" t="str">
        <f>IF(ISNUMBER(SEARCH(Y$1,raw[[#This Row],[active years]])),1,"")</f>
        <v/>
      </c>
      <c r="Z5351" t="str">
        <f>IF(ISNUMBER(SEARCH(Z$1,raw[[#This Row],[active years]])),1,"")</f>
        <v/>
      </c>
      <c r="AA5351">
        <f>IF(ISNUMBER(SEARCH(AA$1,raw[[#This Row],[active years]])),1,"")</f>
        <v>1</v>
      </c>
    </row>
    <row r="5352" spans="1:27" x14ac:dyDescent="0.45">
      <c r="A5352">
        <f>raw[team]</f>
        <v>6198</v>
      </c>
      <c r="B5352">
        <f>raw[rookie year]</f>
        <v>2016</v>
      </c>
      <c r="C5352" t="str">
        <f>IF(ISNUMBER(SEARCH(C$1,raw[[#This Row],[active years]])),1,"")</f>
        <v/>
      </c>
      <c r="D5352" t="str">
        <f>IF(ISNUMBER(SEARCH(D$1,raw[[#This Row],[active years]])),1,"")</f>
        <v/>
      </c>
      <c r="E5352" t="str">
        <f>IF(ISNUMBER(SEARCH(E$1,raw[[#This Row],[active years]])),1,"")</f>
        <v/>
      </c>
      <c r="F5352" t="str">
        <f>IF(ISNUMBER(SEARCH(F$1,raw[[#This Row],[active years]])),1,"")</f>
        <v/>
      </c>
      <c r="G5352" t="str">
        <f>IF(ISNUMBER(SEARCH(G$1,raw[[#This Row],[active years]])),1,"")</f>
        <v/>
      </c>
      <c r="H5352" t="str">
        <f>IF(ISNUMBER(SEARCH(H$1,raw[[#This Row],[active years]])),1,"")</f>
        <v/>
      </c>
      <c r="I5352" t="str">
        <f>IF(ISNUMBER(SEARCH(I$1,raw[[#This Row],[active years]])),1,"")</f>
        <v/>
      </c>
      <c r="J5352" t="str">
        <f>IF(ISNUMBER(SEARCH(J$1,raw[[#This Row],[active years]])),1,"")</f>
        <v/>
      </c>
      <c r="K5352" t="str">
        <f>IF(ISNUMBER(SEARCH(K$1,raw[[#This Row],[active years]])),1,"")</f>
        <v/>
      </c>
      <c r="L5352" t="str">
        <f>IF(ISNUMBER(SEARCH(L$1,raw[[#This Row],[active years]])),1,"")</f>
        <v/>
      </c>
      <c r="M5352" t="str">
        <f>IF(ISNUMBER(SEARCH(M$1,raw[[#This Row],[active years]])),1,"")</f>
        <v/>
      </c>
      <c r="N5352" t="str">
        <f>IF(ISNUMBER(SEARCH(N$1,raw[[#This Row],[active years]])),1,"")</f>
        <v/>
      </c>
      <c r="O5352" t="str">
        <f>IF(ISNUMBER(SEARCH(O$1,raw[[#This Row],[active years]])),1,"")</f>
        <v/>
      </c>
      <c r="P5352" t="str">
        <f>IF(ISNUMBER(SEARCH(P$1,raw[[#This Row],[active years]])),1,"")</f>
        <v/>
      </c>
      <c r="Q5352" t="str">
        <f>IF(ISNUMBER(SEARCH(Q$1,raw[[#This Row],[active years]])),1,"")</f>
        <v/>
      </c>
      <c r="R5352" t="str">
        <f>IF(ISNUMBER(SEARCH(R$1,raw[[#This Row],[active years]])),1,"")</f>
        <v/>
      </c>
      <c r="S5352" t="str">
        <f>IF(ISNUMBER(SEARCH(S$1,raw[[#This Row],[active years]])),1,"")</f>
        <v/>
      </c>
      <c r="T5352" t="str">
        <f>IF(ISNUMBER(SEARCH(T$1,raw[[#This Row],[active years]])),1,"")</f>
        <v/>
      </c>
      <c r="U5352" t="str">
        <f>IF(ISNUMBER(SEARCH(U$1,raw[[#This Row],[active years]])),1,"")</f>
        <v/>
      </c>
      <c r="V5352" t="str">
        <f>IF(ISNUMBER(SEARCH(V$1,raw[[#This Row],[active years]])),1,"")</f>
        <v/>
      </c>
      <c r="W5352" t="str">
        <f>IF(ISNUMBER(SEARCH(W$1,raw[[#This Row],[active years]])),1,"")</f>
        <v/>
      </c>
      <c r="X5352" t="str">
        <f>IF(ISNUMBER(SEARCH(X$1,raw[[#This Row],[active years]])),1,"")</f>
        <v/>
      </c>
      <c r="Y5352" t="str">
        <f>IF(ISNUMBER(SEARCH(Y$1,raw[[#This Row],[active years]])),1,"")</f>
        <v/>
      </c>
      <c r="Z5352" t="str">
        <f>IF(ISNUMBER(SEARCH(Z$1,raw[[#This Row],[active years]])),1,"")</f>
        <v/>
      </c>
      <c r="AA5352">
        <f>IF(ISNUMBER(SEARCH(AA$1,raw[[#This Row],[active years]])),1,"")</f>
        <v>1</v>
      </c>
    </row>
    <row r="5353" spans="1:27" x14ac:dyDescent="0.45">
      <c r="A5353">
        <f>raw[team]</f>
        <v>6199</v>
      </c>
      <c r="B5353">
        <f>raw[rookie year]</f>
        <v>2016</v>
      </c>
      <c r="C5353" t="str">
        <f>IF(ISNUMBER(SEARCH(C$1,raw[[#This Row],[active years]])),1,"")</f>
        <v/>
      </c>
      <c r="D5353" t="str">
        <f>IF(ISNUMBER(SEARCH(D$1,raw[[#This Row],[active years]])),1,"")</f>
        <v/>
      </c>
      <c r="E5353" t="str">
        <f>IF(ISNUMBER(SEARCH(E$1,raw[[#This Row],[active years]])),1,"")</f>
        <v/>
      </c>
      <c r="F5353" t="str">
        <f>IF(ISNUMBER(SEARCH(F$1,raw[[#This Row],[active years]])),1,"")</f>
        <v/>
      </c>
      <c r="G5353" t="str">
        <f>IF(ISNUMBER(SEARCH(G$1,raw[[#This Row],[active years]])),1,"")</f>
        <v/>
      </c>
      <c r="H5353" t="str">
        <f>IF(ISNUMBER(SEARCH(H$1,raw[[#This Row],[active years]])),1,"")</f>
        <v/>
      </c>
      <c r="I5353" t="str">
        <f>IF(ISNUMBER(SEARCH(I$1,raw[[#This Row],[active years]])),1,"")</f>
        <v/>
      </c>
      <c r="J5353" t="str">
        <f>IF(ISNUMBER(SEARCH(J$1,raw[[#This Row],[active years]])),1,"")</f>
        <v/>
      </c>
      <c r="K5353" t="str">
        <f>IF(ISNUMBER(SEARCH(K$1,raw[[#This Row],[active years]])),1,"")</f>
        <v/>
      </c>
      <c r="L5353" t="str">
        <f>IF(ISNUMBER(SEARCH(L$1,raw[[#This Row],[active years]])),1,"")</f>
        <v/>
      </c>
      <c r="M5353" t="str">
        <f>IF(ISNUMBER(SEARCH(M$1,raw[[#This Row],[active years]])),1,"")</f>
        <v/>
      </c>
      <c r="N5353" t="str">
        <f>IF(ISNUMBER(SEARCH(N$1,raw[[#This Row],[active years]])),1,"")</f>
        <v/>
      </c>
      <c r="O5353" t="str">
        <f>IF(ISNUMBER(SEARCH(O$1,raw[[#This Row],[active years]])),1,"")</f>
        <v/>
      </c>
      <c r="P5353" t="str">
        <f>IF(ISNUMBER(SEARCH(P$1,raw[[#This Row],[active years]])),1,"")</f>
        <v/>
      </c>
      <c r="Q5353" t="str">
        <f>IF(ISNUMBER(SEARCH(Q$1,raw[[#This Row],[active years]])),1,"")</f>
        <v/>
      </c>
      <c r="R5353" t="str">
        <f>IF(ISNUMBER(SEARCH(R$1,raw[[#This Row],[active years]])),1,"")</f>
        <v/>
      </c>
      <c r="S5353" t="str">
        <f>IF(ISNUMBER(SEARCH(S$1,raw[[#This Row],[active years]])),1,"")</f>
        <v/>
      </c>
      <c r="T5353" t="str">
        <f>IF(ISNUMBER(SEARCH(T$1,raw[[#This Row],[active years]])),1,"")</f>
        <v/>
      </c>
      <c r="U5353" t="str">
        <f>IF(ISNUMBER(SEARCH(U$1,raw[[#This Row],[active years]])),1,"")</f>
        <v/>
      </c>
      <c r="V5353" t="str">
        <f>IF(ISNUMBER(SEARCH(V$1,raw[[#This Row],[active years]])),1,"")</f>
        <v/>
      </c>
      <c r="W5353" t="str">
        <f>IF(ISNUMBER(SEARCH(W$1,raw[[#This Row],[active years]])),1,"")</f>
        <v/>
      </c>
      <c r="X5353" t="str">
        <f>IF(ISNUMBER(SEARCH(X$1,raw[[#This Row],[active years]])),1,"")</f>
        <v/>
      </c>
      <c r="Y5353" t="str">
        <f>IF(ISNUMBER(SEARCH(Y$1,raw[[#This Row],[active years]])),1,"")</f>
        <v/>
      </c>
      <c r="Z5353" t="str">
        <f>IF(ISNUMBER(SEARCH(Z$1,raw[[#This Row],[active years]])),1,"")</f>
        <v/>
      </c>
      <c r="AA5353">
        <f>IF(ISNUMBER(SEARCH(AA$1,raw[[#This Row],[active years]])),1,"")</f>
        <v>1</v>
      </c>
    </row>
    <row r="5354" spans="1:27" x14ac:dyDescent="0.45">
      <c r="A5354">
        <f>raw[team]</f>
        <v>6200</v>
      </c>
      <c r="B5354">
        <f>raw[rookie year]</f>
        <v>2016</v>
      </c>
      <c r="C5354" t="str">
        <f>IF(ISNUMBER(SEARCH(C$1,raw[[#This Row],[active years]])),1,"")</f>
        <v/>
      </c>
      <c r="D5354" t="str">
        <f>IF(ISNUMBER(SEARCH(D$1,raw[[#This Row],[active years]])),1,"")</f>
        <v/>
      </c>
      <c r="E5354" t="str">
        <f>IF(ISNUMBER(SEARCH(E$1,raw[[#This Row],[active years]])),1,"")</f>
        <v/>
      </c>
      <c r="F5354" t="str">
        <f>IF(ISNUMBER(SEARCH(F$1,raw[[#This Row],[active years]])),1,"")</f>
        <v/>
      </c>
      <c r="G5354" t="str">
        <f>IF(ISNUMBER(SEARCH(G$1,raw[[#This Row],[active years]])),1,"")</f>
        <v/>
      </c>
      <c r="H5354" t="str">
        <f>IF(ISNUMBER(SEARCH(H$1,raw[[#This Row],[active years]])),1,"")</f>
        <v/>
      </c>
      <c r="I5354" t="str">
        <f>IF(ISNUMBER(SEARCH(I$1,raw[[#This Row],[active years]])),1,"")</f>
        <v/>
      </c>
      <c r="J5354" t="str">
        <f>IF(ISNUMBER(SEARCH(J$1,raw[[#This Row],[active years]])),1,"")</f>
        <v/>
      </c>
      <c r="K5354" t="str">
        <f>IF(ISNUMBER(SEARCH(K$1,raw[[#This Row],[active years]])),1,"")</f>
        <v/>
      </c>
      <c r="L5354" t="str">
        <f>IF(ISNUMBER(SEARCH(L$1,raw[[#This Row],[active years]])),1,"")</f>
        <v/>
      </c>
      <c r="M5354" t="str">
        <f>IF(ISNUMBER(SEARCH(M$1,raw[[#This Row],[active years]])),1,"")</f>
        <v/>
      </c>
      <c r="N5354" t="str">
        <f>IF(ISNUMBER(SEARCH(N$1,raw[[#This Row],[active years]])),1,"")</f>
        <v/>
      </c>
      <c r="O5354" t="str">
        <f>IF(ISNUMBER(SEARCH(O$1,raw[[#This Row],[active years]])),1,"")</f>
        <v/>
      </c>
      <c r="P5354" t="str">
        <f>IF(ISNUMBER(SEARCH(P$1,raw[[#This Row],[active years]])),1,"")</f>
        <v/>
      </c>
      <c r="Q5354" t="str">
        <f>IF(ISNUMBER(SEARCH(Q$1,raw[[#This Row],[active years]])),1,"")</f>
        <v/>
      </c>
      <c r="R5354" t="str">
        <f>IF(ISNUMBER(SEARCH(R$1,raw[[#This Row],[active years]])),1,"")</f>
        <v/>
      </c>
      <c r="S5354" t="str">
        <f>IF(ISNUMBER(SEARCH(S$1,raw[[#This Row],[active years]])),1,"")</f>
        <v/>
      </c>
      <c r="T5354" t="str">
        <f>IF(ISNUMBER(SEARCH(T$1,raw[[#This Row],[active years]])),1,"")</f>
        <v/>
      </c>
      <c r="U5354" t="str">
        <f>IF(ISNUMBER(SEARCH(U$1,raw[[#This Row],[active years]])),1,"")</f>
        <v/>
      </c>
      <c r="V5354" t="str">
        <f>IF(ISNUMBER(SEARCH(V$1,raw[[#This Row],[active years]])),1,"")</f>
        <v/>
      </c>
      <c r="W5354" t="str">
        <f>IF(ISNUMBER(SEARCH(W$1,raw[[#This Row],[active years]])),1,"")</f>
        <v/>
      </c>
      <c r="X5354" t="str">
        <f>IF(ISNUMBER(SEARCH(X$1,raw[[#This Row],[active years]])),1,"")</f>
        <v/>
      </c>
      <c r="Y5354" t="str">
        <f>IF(ISNUMBER(SEARCH(Y$1,raw[[#This Row],[active years]])),1,"")</f>
        <v/>
      </c>
      <c r="Z5354" t="str">
        <f>IF(ISNUMBER(SEARCH(Z$1,raw[[#This Row],[active years]])),1,"")</f>
        <v/>
      </c>
      <c r="AA5354">
        <f>IF(ISNUMBER(SEARCH(AA$1,raw[[#This Row],[active years]])),1,"")</f>
        <v>1</v>
      </c>
    </row>
    <row r="5355" spans="1:27" x14ac:dyDescent="0.45">
      <c r="A5355">
        <f>raw[team]</f>
        <v>6201</v>
      </c>
      <c r="B5355">
        <f>raw[rookie year]</f>
        <v>2016</v>
      </c>
      <c r="C5355" t="str">
        <f>IF(ISNUMBER(SEARCH(C$1,raw[[#This Row],[active years]])),1,"")</f>
        <v/>
      </c>
      <c r="D5355" t="str">
        <f>IF(ISNUMBER(SEARCH(D$1,raw[[#This Row],[active years]])),1,"")</f>
        <v/>
      </c>
      <c r="E5355" t="str">
        <f>IF(ISNUMBER(SEARCH(E$1,raw[[#This Row],[active years]])),1,"")</f>
        <v/>
      </c>
      <c r="F5355" t="str">
        <f>IF(ISNUMBER(SEARCH(F$1,raw[[#This Row],[active years]])),1,"")</f>
        <v/>
      </c>
      <c r="G5355" t="str">
        <f>IF(ISNUMBER(SEARCH(G$1,raw[[#This Row],[active years]])),1,"")</f>
        <v/>
      </c>
      <c r="H5355" t="str">
        <f>IF(ISNUMBER(SEARCH(H$1,raw[[#This Row],[active years]])),1,"")</f>
        <v/>
      </c>
      <c r="I5355" t="str">
        <f>IF(ISNUMBER(SEARCH(I$1,raw[[#This Row],[active years]])),1,"")</f>
        <v/>
      </c>
      <c r="J5355" t="str">
        <f>IF(ISNUMBER(SEARCH(J$1,raw[[#This Row],[active years]])),1,"")</f>
        <v/>
      </c>
      <c r="K5355" t="str">
        <f>IF(ISNUMBER(SEARCH(K$1,raw[[#This Row],[active years]])),1,"")</f>
        <v/>
      </c>
      <c r="L5355" t="str">
        <f>IF(ISNUMBER(SEARCH(L$1,raw[[#This Row],[active years]])),1,"")</f>
        <v/>
      </c>
      <c r="M5355" t="str">
        <f>IF(ISNUMBER(SEARCH(M$1,raw[[#This Row],[active years]])),1,"")</f>
        <v/>
      </c>
      <c r="N5355" t="str">
        <f>IF(ISNUMBER(SEARCH(N$1,raw[[#This Row],[active years]])),1,"")</f>
        <v/>
      </c>
      <c r="O5355" t="str">
        <f>IF(ISNUMBER(SEARCH(O$1,raw[[#This Row],[active years]])),1,"")</f>
        <v/>
      </c>
      <c r="P5355" t="str">
        <f>IF(ISNUMBER(SEARCH(P$1,raw[[#This Row],[active years]])),1,"")</f>
        <v/>
      </c>
      <c r="Q5355" t="str">
        <f>IF(ISNUMBER(SEARCH(Q$1,raw[[#This Row],[active years]])),1,"")</f>
        <v/>
      </c>
      <c r="R5355" t="str">
        <f>IF(ISNUMBER(SEARCH(R$1,raw[[#This Row],[active years]])),1,"")</f>
        <v/>
      </c>
      <c r="S5355" t="str">
        <f>IF(ISNUMBER(SEARCH(S$1,raw[[#This Row],[active years]])),1,"")</f>
        <v/>
      </c>
      <c r="T5355" t="str">
        <f>IF(ISNUMBER(SEARCH(T$1,raw[[#This Row],[active years]])),1,"")</f>
        <v/>
      </c>
      <c r="U5355" t="str">
        <f>IF(ISNUMBER(SEARCH(U$1,raw[[#This Row],[active years]])),1,"")</f>
        <v/>
      </c>
      <c r="V5355" t="str">
        <f>IF(ISNUMBER(SEARCH(V$1,raw[[#This Row],[active years]])),1,"")</f>
        <v/>
      </c>
      <c r="W5355" t="str">
        <f>IF(ISNUMBER(SEARCH(W$1,raw[[#This Row],[active years]])),1,"")</f>
        <v/>
      </c>
      <c r="X5355" t="str">
        <f>IF(ISNUMBER(SEARCH(X$1,raw[[#This Row],[active years]])),1,"")</f>
        <v/>
      </c>
      <c r="Y5355" t="str">
        <f>IF(ISNUMBER(SEARCH(Y$1,raw[[#This Row],[active years]])),1,"")</f>
        <v/>
      </c>
      <c r="Z5355" t="str">
        <f>IF(ISNUMBER(SEARCH(Z$1,raw[[#This Row],[active years]])),1,"")</f>
        <v/>
      </c>
      <c r="AA5355">
        <f>IF(ISNUMBER(SEARCH(AA$1,raw[[#This Row],[active years]])),1,"")</f>
        <v>1</v>
      </c>
    </row>
    <row r="5356" spans="1:27" x14ac:dyDescent="0.45">
      <c r="A5356">
        <f>raw[team]</f>
        <v>6202</v>
      </c>
      <c r="B5356">
        <f>raw[rookie year]</f>
        <v>2016</v>
      </c>
      <c r="C5356" t="str">
        <f>IF(ISNUMBER(SEARCH(C$1,raw[[#This Row],[active years]])),1,"")</f>
        <v/>
      </c>
      <c r="D5356" t="str">
        <f>IF(ISNUMBER(SEARCH(D$1,raw[[#This Row],[active years]])),1,"")</f>
        <v/>
      </c>
      <c r="E5356" t="str">
        <f>IF(ISNUMBER(SEARCH(E$1,raw[[#This Row],[active years]])),1,"")</f>
        <v/>
      </c>
      <c r="F5356" t="str">
        <f>IF(ISNUMBER(SEARCH(F$1,raw[[#This Row],[active years]])),1,"")</f>
        <v/>
      </c>
      <c r="G5356" t="str">
        <f>IF(ISNUMBER(SEARCH(G$1,raw[[#This Row],[active years]])),1,"")</f>
        <v/>
      </c>
      <c r="H5356" t="str">
        <f>IF(ISNUMBER(SEARCH(H$1,raw[[#This Row],[active years]])),1,"")</f>
        <v/>
      </c>
      <c r="I5356" t="str">
        <f>IF(ISNUMBER(SEARCH(I$1,raw[[#This Row],[active years]])),1,"")</f>
        <v/>
      </c>
      <c r="J5356" t="str">
        <f>IF(ISNUMBER(SEARCH(J$1,raw[[#This Row],[active years]])),1,"")</f>
        <v/>
      </c>
      <c r="K5356" t="str">
        <f>IF(ISNUMBER(SEARCH(K$1,raw[[#This Row],[active years]])),1,"")</f>
        <v/>
      </c>
      <c r="L5356" t="str">
        <f>IF(ISNUMBER(SEARCH(L$1,raw[[#This Row],[active years]])),1,"")</f>
        <v/>
      </c>
      <c r="M5356" t="str">
        <f>IF(ISNUMBER(SEARCH(M$1,raw[[#This Row],[active years]])),1,"")</f>
        <v/>
      </c>
      <c r="N5356" t="str">
        <f>IF(ISNUMBER(SEARCH(N$1,raw[[#This Row],[active years]])),1,"")</f>
        <v/>
      </c>
      <c r="O5356" t="str">
        <f>IF(ISNUMBER(SEARCH(O$1,raw[[#This Row],[active years]])),1,"")</f>
        <v/>
      </c>
      <c r="P5356" t="str">
        <f>IF(ISNUMBER(SEARCH(P$1,raw[[#This Row],[active years]])),1,"")</f>
        <v/>
      </c>
      <c r="Q5356" t="str">
        <f>IF(ISNUMBER(SEARCH(Q$1,raw[[#This Row],[active years]])),1,"")</f>
        <v/>
      </c>
      <c r="R5356" t="str">
        <f>IF(ISNUMBER(SEARCH(R$1,raw[[#This Row],[active years]])),1,"")</f>
        <v/>
      </c>
      <c r="S5356" t="str">
        <f>IF(ISNUMBER(SEARCH(S$1,raw[[#This Row],[active years]])),1,"")</f>
        <v/>
      </c>
      <c r="T5356" t="str">
        <f>IF(ISNUMBER(SEARCH(T$1,raw[[#This Row],[active years]])),1,"")</f>
        <v/>
      </c>
      <c r="U5356" t="str">
        <f>IF(ISNUMBER(SEARCH(U$1,raw[[#This Row],[active years]])),1,"")</f>
        <v/>
      </c>
      <c r="V5356" t="str">
        <f>IF(ISNUMBER(SEARCH(V$1,raw[[#This Row],[active years]])),1,"")</f>
        <v/>
      </c>
      <c r="W5356" t="str">
        <f>IF(ISNUMBER(SEARCH(W$1,raw[[#This Row],[active years]])),1,"")</f>
        <v/>
      </c>
      <c r="X5356" t="str">
        <f>IF(ISNUMBER(SEARCH(X$1,raw[[#This Row],[active years]])),1,"")</f>
        <v/>
      </c>
      <c r="Y5356" t="str">
        <f>IF(ISNUMBER(SEARCH(Y$1,raw[[#This Row],[active years]])),1,"")</f>
        <v/>
      </c>
      <c r="Z5356" t="str">
        <f>IF(ISNUMBER(SEARCH(Z$1,raw[[#This Row],[active years]])),1,"")</f>
        <v/>
      </c>
      <c r="AA5356">
        <f>IF(ISNUMBER(SEARCH(AA$1,raw[[#This Row],[active years]])),1,"")</f>
        <v>1</v>
      </c>
    </row>
    <row r="5357" spans="1:27" x14ac:dyDescent="0.45">
      <c r="A5357">
        <f>raw[team]</f>
        <v>6203</v>
      </c>
      <c r="B5357">
        <f>raw[rookie year]</f>
        <v>2016</v>
      </c>
      <c r="C5357" t="str">
        <f>IF(ISNUMBER(SEARCH(C$1,raw[[#This Row],[active years]])),1,"")</f>
        <v/>
      </c>
      <c r="D5357" t="str">
        <f>IF(ISNUMBER(SEARCH(D$1,raw[[#This Row],[active years]])),1,"")</f>
        <v/>
      </c>
      <c r="E5357" t="str">
        <f>IF(ISNUMBER(SEARCH(E$1,raw[[#This Row],[active years]])),1,"")</f>
        <v/>
      </c>
      <c r="F5357" t="str">
        <f>IF(ISNUMBER(SEARCH(F$1,raw[[#This Row],[active years]])),1,"")</f>
        <v/>
      </c>
      <c r="G5357" t="str">
        <f>IF(ISNUMBER(SEARCH(G$1,raw[[#This Row],[active years]])),1,"")</f>
        <v/>
      </c>
      <c r="H5357" t="str">
        <f>IF(ISNUMBER(SEARCH(H$1,raw[[#This Row],[active years]])),1,"")</f>
        <v/>
      </c>
      <c r="I5357" t="str">
        <f>IF(ISNUMBER(SEARCH(I$1,raw[[#This Row],[active years]])),1,"")</f>
        <v/>
      </c>
      <c r="J5357" t="str">
        <f>IF(ISNUMBER(SEARCH(J$1,raw[[#This Row],[active years]])),1,"")</f>
        <v/>
      </c>
      <c r="K5357" t="str">
        <f>IF(ISNUMBER(SEARCH(K$1,raw[[#This Row],[active years]])),1,"")</f>
        <v/>
      </c>
      <c r="L5357" t="str">
        <f>IF(ISNUMBER(SEARCH(L$1,raw[[#This Row],[active years]])),1,"")</f>
        <v/>
      </c>
      <c r="M5357" t="str">
        <f>IF(ISNUMBER(SEARCH(M$1,raw[[#This Row],[active years]])),1,"")</f>
        <v/>
      </c>
      <c r="N5357" t="str">
        <f>IF(ISNUMBER(SEARCH(N$1,raw[[#This Row],[active years]])),1,"")</f>
        <v/>
      </c>
      <c r="O5357" t="str">
        <f>IF(ISNUMBER(SEARCH(O$1,raw[[#This Row],[active years]])),1,"")</f>
        <v/>
      </c>
      <c r="P5357" t="str">
        <f>IF(ISNUMBER(SEARCH(P$1,raw[[#This Row],[active years]])),1,"")</f>
        <v/>
      </c>
      <c r="Q5357" t="str">
        <f>IF(ISNUMBER(SEARCH(Q$1,raw[[#This Row],[active years]])),1,"")</f>
        <v/>
      </c>
      <c r="R5357" t="str">
        <f>IF(ISNUMBER(SEARCH(R$1,raw[[#This Row],[active years]])),1,"")</f>
        <v/>
      </c>
      <c r="S5357" t="str">
        <f>IF(ISNUMBER(SEARCH(S$1,raw[[#This Row],[active years]])),1,"")</f>
        <v/>
      </c>
      <c r="T5357" t="str">
        <f>IF(ISNUMBER(SEARCH(T$1,raw[[#This Row],[active years]])),1,"")</f>
        <v/>
      </c>
      <c r="U5357" t="str">
        <f>IF(ISNUMBER(SEARCH(U$1,raw[[#This Row],[active years]])),1,"")</f>
        <v/>
      </c>
      <c r="V5357" t="str">
        <f>IF(ISNUMBER(SEARCH(V$1,raw[[#This Row],[active years]])),1,"")</f>
        <v/>
      </c>
      <c r="W5357" t="str">
        <f>IF(ISNUMBER(SEARCH(W$1,raw[[#This Row],[active years]])),1,"")</f>
        <v/>
      </c>
      <c r="X5357" t="str">
        <f>IF(ISNUMBER(SEARCH(X$1,raw[[#This Row],[active years]])),1,"")</f>
        <v/>
      </c>
      <c r="Y5357" t="str">
        <f>IF(ISNUMBER(SEARCH(Y$1,raw[[#This Row],[active years]])),1,"")</f>
        <v/>
      </c>
      <c r="Z5357" t="str">
        <f>IF(ISNUMBER(SEARCH(Z$1,raw[[#This Row],[active years]])),1,"")</f>
        <v/>
      </c>
      <c r="AA5357">
        <f>IF(ISNUMBER(SEARCH(AA$1,raw[[#This Row],[active years]])),1,"")</f>
        <v>1</v>
      </c>
    </row>
    <row r="5358" spans="1:27" x14ac:dyDescent="0.45">
      <c r="A5358">
        <f>raw[team]</f>
        <v>6204</v>
      </c>
      <c r="B5358">
        <f>raw[rookie year]</f>
        <v>2016</v>
      </c>
      <c r="C5358" t="str">
        <f>IF(ISNUMBER(SEARCH(C$1,raw[[#This Row],[active years]])),1,"")</f>
        <v/>
      </c>
      <c r="D5358" t="str">
        <f>IF(ISNUMBER(SEARCH(D$1,raw[[#This Row],[active years]])),1,"")</f>
        <v/>
      </c>
      <c r="E5358" t="str">
        <f>IF(ISNUMBER(SEARCH(E$1,raw[[#This Row],[active years]])),1,"")</f>
        <v/>
      </c>
      <c r="F5358" t="str">
        <f>IF(ISNUMBER(SEARCH(F$1,raw[[#This Row],[active years]])),1,"")</f>
        <v/>
      </c>
      <c r="G5358" t="str">
        <f>IF(ISNUMBER(SEARCH(G$1,raw[[#This Row],[active years]])),1,"")</f>
        <v/>
      </c>
      <c r="H5358" t="str">
        <f>IF(ISNUMBER(SEARCH(H$1,raw[[#This Row],[active years]])),1,"")</f>
        <v/>
      </c>
      <c r="I5358" t="str">
        <f>IF(ISNUMBER(SEARCH(I$1,raw[[#This Row],[active years]])),1,"")</f>
        <v/>
      </c>
      <c r="J5358" t="str">
        <f>IF(ISNUMBER(SEARCH(J$1,raw[[#This Row],[active years]])),1,"")</f>
        <v/>
      </c>
      <c r="K5358" t="str">
        <f>IF(ISNUMBER(SEARCH(K$1,raw[[#This Row],[active years]])),1,"")</f>
        <v/>
      </c>
      <c r="L5358" t="str">
        <f>IF(ISNUMBER(SEARCH(L$1,raw[[#This Row],[active years]])),1,"")</f>
        <v/>
      </c>
      <c r="M5358" t="str">
        <f>IF(ISNUMBER(SEARCH(M$1,raw[[#This Row],[active years]])),1,"")</f>
        <v/>
      </c>
      <c r="N5358" t="str">
        <f>IF(ISNUMBER(SEARCH(N$1,raw[[#This Row],[active years]])),1,"")</f>
        <v/>
      </c>
      <c r="O5358" t="str">
        <f>IF(ISNUMBER(SEARCH(O$1,raw[[#This Row],[active years]])),1,"")</f>
        <v/>
      </c>
      <c r="P5358" t="str">
        <f>IF(ISNUMBER(SEARCH(P$1,raw[[#This Row],[active years]])),1,"")</f>
        <v/>
      </c>
      <c r="Q5358" t="str">
        <f>IF(ISNUMBER(SEARCH(Q$1,raw[[#This Row],[active years]])),1,"")</f>
        <v/>
      </c>
      <c r="R5358" t="str">
        <f>IF(ISNUMBER(SEARCH(R$1,raw[[#This Row],[active years]])),1,"")</f>
        <v/>
      </c>
      <c r="S5358" t="str">
        <f>IF(ISNUMBER(SEARCH(S$1,raw[[#This Row],[active years]])),1,"")</f>
        <v/>
      </c>
      <c r="T5358" t="str">
        <f>IF(ISNUMBER(SEARCH(T$1,raw[[#This Row],[active years]])),1,"")</f>
        <v/>
      </c>
      <c r="U5358" t="str">
        <f>IF(ISNUMBER(SEARCH(U$1,raw[[#This Row],[active years]])),1,"")</f>
        <v/>
      </c>
      <c r="V5358" t="str">
        <f>IF(ISNUMBER(SEARCH(V$1,raw[[#This Row],[active years]])),1,"")</f>
        <v/>
      </c>
      <c r="W5358" t="str">
        <f>IF(ISNUMBER(SEARCH(W$1,raw[[#This Row],[active years]])),1,"")</f>
        <v/>
      </c>
      <c r="X5358" t="str">
        <f>IF(ISNUMBER(SEARCH(X$1,raw[[#This Row],[active years]])),1,"")</f>
        <v/>
      </c>
      <c r="Y5358" t="str">
        <f>IF(ISNUMBER(SEARCH(Y$1,raw[[#This Row],[active years]])),1,"")</f>
        <v/>
      </c>
      <c r="Z5358" t="str">
        <f>IF(ISNUMBER(SEARCH(Z$1,raw[[#This Row],[active years]])),1,"")</f>
        <v/>
      </c>
      <c r="AA5358">
        <f>IF(ISNUMBER(SEARCH(AA$1,raw[[#This Row],[active years]])),1,"")</f>
        <v>1</v>
      </c>
    </row>
    <row r="5359" spans="1:27" x14ac:dyDescent="0.45">
      <c r="A5359">
        <f>raw[team]</f>
        <v>6205</v>
      </c>
      <c r="B5359">
        <f>raw[rookie year]</f>
        <v>2016</v>
      </c>
      <c r="C5359" t="str">
        <f>IF(ISNUMBER(SEARCH(C$1,raw[[#This Row],[active years]])),1,"")</f>
        <v/>
      </c>
      <c r="D5359" t="str">
        <f>IF(ISNUMBER(SEARCH(D$1,raw[[#This Row],[active years]])),1,"")</f>
        <v/>
      </c>
      <c r="E5359" t="str">
        <f>IF(ISNUMBER(SEARCH(E$1,raw[[#This Row],[active years]])),1,"")</f>
        <v/>
      </c>
      <c r="F5359" t="str">
        <f>IF(ISNUMBER(SEARCH(F$1,raw[[#This Row],[active years]])),1,"")</f>
        <v/>
      </c>
      <c r="G5359" t="str">
        <f>IF(ISNUMBER(SEARCH(G$1,raw[[#This Row],[active years]])),1,"")</f>
        <v/>
      </c>
      <c r="H5359" t="str">
        <f>IF(ISNUMBER(SEARCH(H$1,raw[[#This Row],[active years]])),1,"")</f>
        <v/>
      </c>
      <c r="I5359" t="str">
        <f>IF(ISNUMBER(SEARCH(I$1,raw[[#This Row],[active years]])),1,"")</f>
        <v/>
      </c>
      <c r="J5359" t="str">
        <f>IF(ISNUMBER(SEARCH(J$1,raw[[#This Row],[active years]])),1,"")</f>
        <v/>
      </c>
      <c r="K5359" t="str">
        <f>IF(ISNUMBER(SEARCH(K$1,raw[[#This Row],[active years]])),1,"")</f>
        <v/>
      </c>
      <c r="L5359" t="str">
        <f>IF(ISNUMBER(SEARCH(L$1,raw[[#This Row],[active years]])),1,"")</f>
        <v/>
      </c>
      <c r="M5359" t="str">
        <f>IF(ISNUMBER(SEARCH(M$1,raw[[#This Row],[active years]])),1,"")</f>
        <v/>
      </c>
      <c r="N5359" t="str">
        <f>IF(ISNUMBER(SEARCH(N$1,raw[[#This Row],[active years]])),1,"")</f>
        <v/>
      </c>
      <c r="O5359" t="str">
        <f>IF(ISNUMBER(SEARCH(O$1,raw[[#This Row],[active years]])),1,"")</f>
        <v/>
      </c>
      <c r="P5359" t="str">
        <f>IF(ISNUMBER(SEARCH(P$1,raw[[#This Row],[active years]])),1,"")</f>
        <v/>
      </c>
      <c r="Q5359" t="str">
        <f>IF(ISNUMBER(SEARCH(Q$1,raw[[#This Row],[active years]])),1,"")</f>
        <v/>
      </c>
      <c r="R5359" t="str">
        <f>IF(ISNUMBER(SEARCH(R$1,raw[[#This Row],[active years]])),1,"")</f>
        <v/>
      </c>
      <c r="S5359" t="str">
        <f>IF(ISNUMBER(SEARCH(S$1,raw[[#This Row],[active years]])),1,"")</f>
        <v/>
      </c>
      <c r="T5359" t="str">
        <f>IF(ISNUMBER(SEARCH(T$1,raw[[#This Row],[active years]])),1,"")</f>
        <v/>
      </c>
      <c r="U5359" t="str">
        <f>IF(ISNUMBER(SEARCH(U$1,raw[[#This Row],[active years]])),1,"")</f>
        <v/>
      </c>
      <c r="V5359" t="str">
        <f>IF(ISNUMBER(SEARCH(V$1,raw[[#This Row],[active years]])),1,"")</f>
        <v/>
      </c>
      <c r="W5359" t="str">
        <f>IF(ISNUMBER(SEARCH(W$1,raw[[#This Row],[active years]])),1,"")</f>
        <v/>
      </c>
      <c r="X5359" t="str">
        <f>IF(ISNUMBER(SEARCH(X$1,raw[[#This Row],[active years]])),1,"")</f>
        <v/>
      </c>
      <c r="Y5359" t="str">
        <f>IF(ISNUMBER(SEARCH(Y$1,raw[[#This Row],[active years]])),1,"")</f>
        <v/>
      </c>
      <c r="Z5359" t="str">
        <f>IF(ISNUMBER(SEARCH(Z$1,raw[[#This Row],[active years]])),1,"")</f>
        <v/>
      </c>
      <c r="AA5359">
        <f>IF(ISNUMBER(SEARCH(AA$1,raw[[#This Row],[active years]])),1,"")</f>
        <v>1</v>
      </c>
    </row>
    <row r="5360" spans="1:27" x14ac:dyDescent="0.45">
      <c r="A5360">
        <f>raw[team]</f>
        <v>6206</v>
      </c>
      <c r="B5360">
        <f>raw[rookie year]</f>
        <v>2016</v>
      </c>
      <c r="C5360" t="str">
        <f>IF(ISNUMBER(SEARCH(C$1,raw[[#This Row],[active years]])),1,"")</f>
        <v/>
      </c>
      <c r="D5360" t="str">
        <f>IF(ISNUMBER(SEARCH(D$1,raw[[#This Row],[active years]])),1,"")</f>
        <v/>
      </c>
      <c r="E5360" t="str">
        <f>IF(ISNUMBER(SEARCH(E$1,raw[[#This Row],[active years]])),1,"")</f>
        <v/>
      </c>
      <c r="F5360" t="str">
        <f>IF(ISNUMBER(SEARCH(F$1,raw[[#This Row],[active years]])),1,"")</f>
        <v/>
      </c>
      <c r="G5360" t="str">
        <f>IF(ISNUMBER(SEARCH(G$1,raw[[#This Row],[active years]])),1,"")</f>
        <v/>
      </c>
      <c r="H5360" t="str">
        <f>IF(ISNUMBER(SEARCH(H$1,raw[[#This Row],[active years]])),1,"")</f>
        <v/>
      </c>
      <c r="I5360" t="str">
        <f>IF(ISNUMBER(SEARCH(I$1,raw[[#This Row],[active years]])),1,"")</f>
        <v/>
      </c>
      <c r="J5360" t="str">
        <f>IF(ISNUMBER(SEARCH(J$1,raw[[#This Row],[active years]])),1,"")</f>
        <v/>
      </c>
      <c r="K5360" t="str">
        <f>IF(ISNUMBER(SEARCH(K$1,raw[[#This Row],[active years]])),1,"")</f>
        <v/>
      </c>
      <c r="L5360" t="str">
        <f>IF(ISNUMBER(SEARCH(L$1,raw[[#This Row],[active years]])),1,"")</f>
        <v/>
      </c>
      <c r="M5360" t="str">
        <f>IF(ISNUMBER(SEARCH(M$1,raw[[#This Row],[active years]])),1,"")</f>
        <v/>
      </c>
      <c r="N5360" t="str">
        <f>IF(ISNUMBER(SEARCH(N$1,raw[[#This Row],[active years]])),1,"")</f>
        <v/>
      </c>
      <c r="O5360" t="str">
        <f>IF(ISNUMBER(SEARCH(O$1,raw[[#This Row],[active years]])),1,"")</f>
        <v/>
      </c>
      <c r="P5360" t="str">
        <f>IF(ISNUMBER(SEARCH(P$1,raw[[#This Row],[active years]])),1,"")</f>
        <v/>
      </c>
      <c r="Q5360" t="str">
        <f>IF(ISNUMBER(SEARCH(Q$1,raw[[#This Row],[active years]])),1,"")</f>
        <v/>
      </c>
      <c r="R5360" t="str">
        <f>IF(ISNUMBER(SEARCH(R$1,raw[[#This Row],[active years]])),1,"")</f>
        <v/>
      </c>
      <c r="S5360" t="str">
        <f>IF(ISNUMBER(SEARCH(S$1,raw[[#This Row],[active years]])),1,"")</f>
        <v/>
      </c>
      <c r="T5360" t="str">
        <f>IF(ISNUMBER(SEARCH(T$1,raw[[#This Row],[active years]])),1,"")</f>
        <v/>
      </c>
      <c r="U5360" t="str">
        <f>IF(ISNUMBER(SEARCH(U$1,raw[[#This Row],[active years]])),1,"")</f>
        <v/>
      </c>
      <c r="V5360" t="str">
        <f>IF(ISNUMBER(SEARCH(V$1,raw[[#This Row],[active years]])),1,"")</f>
        <v/>
      </c>
      <c r="W5360" t="str">
        <f>IF(ISNUMBER(SEARCH(W$1,raw[[#This Row],[active years]])),1,"")</f>
        <v/>
      </c>
      <c r="X5360" t="str">
        <f>IF(ISNUMBER(SEARCH(X$1,raw[[#This Row],[active years]])),1,"")</f>
        <v/>
      </c>
      <c r="Y5360" t="str">
        <f>IF(ISNUMBER(SEARCH(Y$1,raw[[#This Row],[active years]])),1,"")</f>
        <v/>
      </c>
      <c r="Z5360" t="str">
        <f>IF(ISNUMBER(SEARCH(Z$1,raw[[#This Row],[active years]])),1,"")</f>
        <v/>
      </c>
      <c r="AA5360">
        <f>IF(ISNUMBER(SEARCH(AA$1,raw[[#This Row],[active years]])),1,"")</f>
        <v>1</v>
      </c>
    </row>
    <row r="5361" spans="1:27" x14ac:dyDescent="0.45">
      <c r="A5361">
        <f>raw[team]</f>
        <v>6207</v>
      </c>
      <c r="B5361">
        <f>raw[rookie year]</f>
        <v>2016</v>
      </c>
      <c r="C5361" t="str">
        <f>IF(ISNUMBER(SEARCH(C$1,raw[[#This Row],[active years]])),1,"")</f>
        <v/>
      </c>
      <c r="D5361" t="str">
        <f>IF(ISNUMBER(SEARCH(D$1,raw[[#This Row],[active years]])),1,"")</f>
        <v/>
      </c>
      <c r="E5361" t="str">
        <f>IF(ISNUMBER(SEARCH(E$1,raw[[#This Row],[active years]])),1,"")</f>
        <v/>
      </c>
      <c r="F5361" t="str">
        <f>IF(ISNUMBER(SEARCH(F$1,raw[[#This Row],[active years]])),1,"")</f>
        <v/>
      </c>
      <c r="G5361" t="str">
        <f>IF(ISNUMBER(SEARCH(G$1,raw[[#This Row],[active years]])),1,"")</f>
        <v/>
      </c>
      <c r="H5361" t="str">
        <f>IF(ISNUMBER(SEARCH(H$1,raw[[#This Row],[active years]])),1,"")</f>
        <v/>
      </c>
      <c r="I5361" t="str">
        <f>IF(ISNUMBER(SEARCH(I$1,raw[[#This Row],[active years]])),1,"")</f>
        <v/>
      </c>
      <c r="J5361" t="str">
        <f>IF(ISNUMBER(SEARCH(J$1,raw[[#This Row],[active years]])),1,"")</f>
        <v/>
      </c>
      <c r="K5361" t="str">
        <f>IF(ISNUMBER(SEARCH(K$1,raw[[#This Row],[active years]])),1,"")</f>
        <v/>
      </c>
      <c r="L5361" t="str">
        <f>IF(ISNUMBER(SEARCH(L$1,raw[[#This Row],[active years]])),1,"")</f>
        <v/>
      </c>
      <c r="M5361" t="str">
        <f>IF(ISNUMBER(SEARCH(M$1,raw[[#This Row],[active years]])),1,"")</f>
        <v/>
      </c>
      <c r="N5361" t="str">
        <f>IF(ISNUMBER(SEARCH(N$1,raw[[#This Row],[active years]])),1,"")</f>
        <v/>
      </c>
      <c r="O5361" t="str">
        <f>IF(ISNUMBER(SEARCH(O$1,raw[[#This Row],[active years]])),1,"")</f>
        <v/>
      </c>
      <c r="P5361" t="str">
        <f>IF(ISNUMBER(SEARCH(P$1,raw[[#This Row],[active years]])),1,"")</f>
        <v/>
      </c>
      <c r="Q5361" t="str">
        <f>IF(ISNUMBER(SEARCH(Q$1,raw[[#This Row],[active years]])),1,"")</f>
        <v/>
      </c>
      <c r="R5361" t="str">
        <f>IF(ISNUMBER(SEARCH(R$1,raw[[#This Row],[active years]])),1,"")</f>
        <v/>
      </c>
      <c r="S5361" t="str">
        <f>IF(ISNUMBER(SEARCH(S$1,raw[[#This Row],[active years]])),1,"")</f>
        <v/>
      </c>
      <c r="T5361" t="str">
        <f>IF(ISNUMBER(SEARCH(T$1,raw[[#This Row],[active years]])),1,"")</f>
        <v/>
      </c>
      <c r="U5361" t="str">
        <f>IF(ISNUMBER(SEARCH(U$1,raw[[#This Row],[active years]])),1,"")</f>
        <v/>
      </c>
      <c r="V5361" t="str">
        <f>IF(ISNUMBER(SEARCH(V$1,raw[[#This Row],[active years]])),1,"")</f>
        <v/>
      </c>
      <c r="W5361" t="str">
        <f>IF(ISNUMBER(SEARCH(W$1,raw[[#This Row],[active years]])),1,"")</f>
        <v/>
      </c>
      <c r="X5361" t="str">
        <f>IF(ISNUMBER(SEARCH(X$1,raw[[#This Row],[active years]])),1,"")</f>
        <v/>
      </c>
      <c r="Y5361" t="str">
        <f>IF(ISNUMBER(SEARCH(Y$1,raw[[#This Row],[active years]])),1,"")</f>
        <v/>
      </c>
      <c r="Z5361" t="str">
        <f>IF(ISNUMBER(SEARCH(Z$1,raw[[#This Row],[active years]])),1,"")</f>
        <v/>
      </c>
      <c r="AA5361">
        <f>IF(ISNUMBER(SEARCH(AA$1,raw[[#This Row],[active years]])),1,"")</f>
        <v>1</v>
      </c>
    </row>
    <row r="5362" spans="1:27" x14ac:dyDescent="0.45">
      <c r="A5362">
        <f>raw[team]</f>
        <v>6208</v>
      </c>
      <c r="B5362">
        <f>raw[rookie year]</f>
        <v>2016</v>
      </c>
      <c r="C5362" t="str">
        <f>IF(ISNUMBER(SEARCH(C$1,raw[[#This Row],[active years]])),1,"")</f>
        <v/>
      </c>
      <c r="D5362" t="str">
        <f>IF(ISNUMBER(SEARCH(D$1,raw[[#This Row],[active years]])),1,"")</f>
        <v/>
      </c>
      <c r="E5362" t="str">
        <f>IF(ISNUMBER(SEARCH(E$1,raw[[#This Row],[active years]])),1,"")</f>
        <v/>
      </c>
      <c r="F5362" t="str">
        <f>IF(ISNUMBER(SEARCH(F$1,raw[[#This Row],[active years]])),1,"")</f>
        <v/>
      </c>
      <c r="G5362" t="str">
        <f>IF(ISNUMBER(SEARCH(G$1,raw[[#This Row],[active years]])),1,"")</f>
        <v/>
      </c>
      <c r="H5362" t="str">
        <f>IF(ISNUMBER(SEARCH(H$1,raw[[#This Row],[active years]])),1,"")</f>
        <v/>
      </c>
      <c r="I5362" t="str">
        <f>IF(ISNUMBER(SEARCH(I$1,raw[[#This Row],[active years]])),1,"")</f>
        <v/>
      </c>
      <c r="J5362" t="str">
        <f>IF(ISNUMBER(SEARCH(J$1,raw[[#This Row],[active years]])),1,"")</f>
        <v/>
      </c>
      <c r="K5362" t="str">
        <f>IF(ISNUMBER(SEARCH(K$1,raw[[#This Row],[active years]])),1,"")</f>
        <v/>
      </c>
      <c r="L5362" t="str">
        <f>IF(ISNUMBER(SEARCH(L$1,raw[[#This Row],[active years]])),1,"")</f>
        <v/>
      </c>
      <c r="M5362" t="str">
        <f>IF(ISNUMBER(SEARCH(M$1,raw[[#This Row],[active years]])),1,"")</f>
        <v/>
      </c>
      <c r="N5362" t="str">
        <f>IF(ISNUMBER(SEARCH(N$1,raw[[#This Row],[active years]])),1,"")</f>
        <v/>
      </c>
      <c r="O5362" t="str">
        <f>IF(ISNUMBER(SEARCH(O$1,raw[[#This Row],[active years]])),1,"")</f>
        <v/>
      </c>
      <c r="P5362" t="str">
        <f>IF(ISNUMBER(SEARCH(P$1,raw[[#This Row],[active years]])),1,"")</f>
        <v/>
      </c>
      <c r="Q5362" t="str">
        <f>IF(ISNUMBER(SEARCH(Q$1,raw[[#This Row],[active years]])),1,"")</f>
        <v/>
      </c>
      <c r="R5362" t="str">
        <f>IF(ISNUMBER(SEARCH(R$1,raw[[#This Row],[active years]])),1,"")</f>
        <v/>
      </c>
      <c r="S5362" t="str">
        <f>IF(ISNUMBER(SEARCH(S$1,raw[[#This Row],[active years]])),1,"")</f>
        <v/>
      </c>
      <c r="T5362" t="str">
        <f>IF(ISNUMBER(SEARCH(T$1,raw[[#This Row],[active years]])),1,"")</f>
        <v/>
      </c>
      <c r="U5362" t="str">
        <f>IF(ISNUMBER(SEARCH(U$1,raw[[#This Row],[active years]])),1,"")</f>
        <v/>
      </c>
      <c r="V5362" t="str">
        <f>IF(ISNUMBER(SEARCH(V$1,raw[[#This Row],[active years]])),1,"")</f>
        <v/>
      </c>
      <c r="W5362" t="str">
        <f>IF(ISNUMBER(SEARCH(W$1,raw[[#This Row],[active years]])),1,"")</f>
        <v/>
      </c>
      <c r="X5362" t="str">
        <f>IF(ISNUMBER(SEARCH(X$1,raw[[#This Row],[active years]])),1,"")</f>
        <v/>
      </c>
      <c r="Y5362" t="str">
        <f>IF(ISNUMBER(SEARCH(Y$1,raw[[#This Row],[active years]])),1,"")</f>
        <v/>
      </c>
      <c r="Z5362" t="str">
        <f>IF(ISNUMBER(SEARCH(Z$1,raw[[#This Row],[active years]])),1,"")</f>
        <v/>
      </c>
      <c r="AA5362">
        <f>IF(ISNUMBER(SEARCH(AA$1,raw[[#This Row],[active years]])),1,"")</f>
        <v>1</v>
      </c>
    </row>
    <row r="5363" spans="1:27" x14ac:dyDescent="0.45">
      <c r="A5363">
        <f>raw[team]</f>
        <v>6209</v>
      </c>
      <c r="B5363">
        <f>raw[rookie year]</f>
        <v>2016</v>
      </c>
      <c r="C5363" t="str">
        <f>IF(ISNUMBER(SEARCH(C$1,raw[[#This Row],[active years]])),1,"")</f>
        <v/>
      </c>
      <c r="D5363" t="str">
        <f>IF(ISNUMBER(SEARCH(D$1,raw[[#This Row],[active years]])),1,"")</f>
        <v/>
      </c>
      <c r="E5363" t="str">
        <f>IF(ISNUMBER(SEARCH(E$1,raw[[#This Row],[active years]])),1,"")</f>
        <v/>
      </c>
      <c r="F5363" t="str">
        <f>IF(ISNUMBER(SEARCH(F$1,raw[[#This Row],[active years]])),1,"")</f>
        <v/>
      </c>
      <c r="G5363" t="str">
        <f>IF(ISNUMBER(SEARCH(G$1,raw[[#This Row],[active years]])),1,"")</f>
        <v/>
      </c>
      <c r="H5363" t="str">
        <f>IF(ISNUMBER(SEARCH(H$1,raw[[#This Row],[active years]])),1,"")</f>
        <v/>
      </c>
      <c r="I5363" t="str">
        <f>IF(ISNUMBER(SEARCH(I$1,raw[[#This Row],[active years]])),1,"")</f>
        <v/>
      </c>
      <c r="J5363" t="str">
        <f>IF(ISNUMBER(SEARCH(J$1,raw[[#This Row],[active years]])),1,"")</f>
        <v/>
      </c>
      <c r="K5363" t="str">
        <f>IF(ISNUMBER(SEARCH(K$1,raw[[#This Row],[active years]])),1,"")</f>
        <v/>
      </c>
      <c r="L5363" t="str">
        <f>IF(ISNUMBER(SEARCH(L$1,raw[[#This Row],[active years]])),1,"")</f>
        <v/>
      </c>
      <c r="M5363" t="str">
        <f>IF(ISNUMBER(SEARCH(M$1,raw[[#This Row],[active years]])),1,"")</f>
        <v/>
      </c>
      <c r="N5363" t="str">
        <f>IF(ISNUMBER(SEARCH(N$1,raw[[#This Row],[active years]])),1,"")</f>
        <v/>
      </c>
      <c r="O5363" t="str">
        <f>IF(ISNUMBER(SEARCH(O$1,raw[[#This Row],[active years]])),1,"")</f>
        <v/>
      </c>
      <c r="P5363" t="str">
        <f>IF(ISNUMBER(SEARCH(P$1,raw[[#This Row],[active years]])),1,"")</f>
        <v/>
      </c>
      <c r="Q5363" t="str">
        <f>IF(ISNUMBER(SEARCH(Q$1,raw[[#This Row],[active years]])),1,"")</f>
        <v/>
      </c>
      <c r="R5363" t="str">
        <f>IF(ISNUMBER(SEARCH(R$1,raw[[#This Row],[active years]])),1,"")</f>
        <v/>
      </c>
      <c r="S5363" t="str">
        <f>IF(ISNUMBER(SEARCH(S$1,raw[[#This Row],[active years]])),1,"")</f>
        <v/>
      </c>
      <c r="T5363" t="str">
        <f>IF(ISNUMBER(SEARCH(T$1,raw[[#This Row],[active years]])),1,"")</f>
        <v/>
      </c>
      <c r="U5363" t="str">
        <f>IF(ISNUMBER(SEARCH(U$1,raw[[#This Row],[active years]])),1,"")</f>
        <v/>
      </c>
      <c r="V5363" t="str">
        <f>IF(ISNUMBER(SEARCH(V$1,raw[[#This Row],[active years]])),1,"")</f>
        <v/>
      </c>
      <c r="W5363" t="str">
        <f>IF(ISNUMBER(SEARCH(W$1,raw[[#This Row],[active years]])),1,"")</f>
        <v/>
      </c>
      <c r="X5363" t="str">
        <f>IF(ISNUMBER(SEARCH(X$1,raw[[#This Row],[active years]])),1,"")</f>
        <v/>
      </c>
      <c r="Y5363" t="str">
        <f>IF(ISNUMBER(SEARCH(Y$1,raw[[#This Row],[active years]])),1,"")</f>
        <v/>
      </c>
      <c r="Z5363" t="str">
        <f>IF(ISNUMBER(SEARCH(Z$1,raw[[#This Row],[active years]])),1,"")</f>
        <v/>
      </c>
      <c r="AA5363" t="str">
        <f>IF(ISNUMBER(SEARCH(AA$1,raw[[#This Row],[active years]])),1,"")</f>
        <v/>
      </c>
    </row>
    <row r="5364" spans="1:27" x14ac:dyDescent="0.45">
      <c r="A5364">
        <f>raw[team]</f>
        <v>6210</v>
      </c>
      <c r="B5364">
        <f>raw[rookie year]</f>
        <v>2016</v>
      </c>
      <c r="C5364" t="str">
        <f>IF(ISNUMBER(SEARCH(C$1,raw[[#This Row],[active years]])),1,"")</f>
        <v/>
      </c>
      <c r="D5364" t="str">
        <f>IF(ISNUMBER(SEARCH(D$1,raw[[#This Row],[active years]])),1,"")</f>
        <v/>
      </c>
      <c r="E5364" t="str">
        <f>IF(ISNUMBER(SEARCH(E$1,raw[[#This Row],[active years]])),1,"")</f>
        <v/>
      </c>
      <c r="F5364" t="str">
        <f>IF(ISNUMBER(SEARCH(F$1,raw[[#This Row],[active years]])),1,"")</f>
        <v/>
      </c>
      <c r="G5364" t="str">
        <f>IF(ISNUMBER(SEARCH(G$1,raw[[#This Row],[active years]])),1,"")</f>
        <v/>
      </c>
      <c r="H5364" t="str">
        <f>IF(ISNUMBER(SEARCH(H$1,raw[[#This Row],[active years]])),1,"")</f>
        <v/>
      </c>
      <c r="I5364" t="str">
        <f>IF(ISNUMBER(SEARCH(I$1,raw[[#This Row],[active years]])),1,"")</f>
        <v/>
      </c>
      <c r="J5364" t="str">
        <f>IF(ISNUMBER(SEARCH(J$1,raw[[#This Row],[active years]])),1,"")</f>
        <v/>
      </c>
      <c r="K5364" t="str">
        <f>IF(ISNUMBER(SEARCH(K$1,raw[[#This Row],[active years]])),1,"")</f>
        <v/>
      </c>
      <c r="L5364" t="str">
        <f>IF(ISNUMBER(SEARCH(L$1,raw[[#This Row],[active years]])),1,"")</f>
        <v/>
      </c>
      <c r="M5364" t="str">
        <f>IF(ISNUMBER(SEARCH(M$1,raw[[#This Row],[active years]])),1,"")</f>
        <v/>
      </c>
      <c r="N5364" t="str">
        <f>IF(ISNUMBER(SEARCH(N$1,raw[[#This Row],[active years]])),1,"")</f>
        <v/>
      </c>
      <c r="O5364" t="str">
        <f>IF(ISNUMBER(SEARCH(O$1,raw[[#This Row],[active years]])),1,"")</f>
        <v/>
      </c>
      <c r="P5364" t="str">
        <f>IF(ISNUMBER(SEARCH(P$1,raw[[#This Row],[active years]])),1,"")</f>
        <v/>
      </c>
      <c r="Q5364" t="str">
        <f>IF(ISNUMBER(SEARCH(Q$1,raw[[#This Row],[active years]])),1,"")</f>
        <v/>
      </c>
      <c r="R5364" t="str">
        <f>IF(ISNUMBER(SEARCH(R$1,raw[[#This Row],[active years]])),1,"")</f>
        <v/>
      </c>
      <c r="S5364" t="str">
        <f>IF(ISNUMBER(SEARCH(S$1,raw[[#This Row],[active years]])),1,"")</f>
        <v/>
      </c>
      <c r="T5364" t="str">
        <f>IF(ISNUMBER(SEARCH(T$1,raw[[#This Row],[active years]])),1,"")</f>
        <v/>
      </c>
      <c r="U5364" t="str">
        <f>IF(ISNUMBER(SEARCH(U$1,raw[[#This Row],[active years]])),1,"")</f>
        <v/>
      </c>
      <c r="V5364" t="str">
        <f>IF(ISNUMBER(SEARCH(V$1,raw[[#This Row],[active years]])),1,"")</f>
        <v/>
      </c>
      <c r="W5364" t="str">
        <f>IF(ISNUMBER(SEARCH(W$1,raw[[#This Row],[active years]])),1,"")</f>
        <v/>
      </c>
      <c r="X5364" t="str">
        <f>IF(ISNUMBER(SEARCH(X$1,raw[[#This Row],[active years]])),1,"")</f>
        <v/>
      </c>
      <c r="Y5364" t="str">
        <f>IF(ISNUMBER(SEARCH(Y$1,raw[[#This Row],[active years]])),1,"")</f>
        <v/>
      </c>
      <c r="Z5364" t="str">
        <f>IF(ISNUMBER(SEARCH(Z$1,raw[[#This Row],[active years]])),1,"")</f>
        <v/>
      </c>
      <c r="AA5364">
        <f>IF(ISNUMBER(SEARCH(AA$1,raw[[#This Row],[active years]])),1,"")</f>
        <v>1</v>
      </c>
    </row>
    <row r="5365" spans="1:27" x14ac:dyDescent="0.45">
      <c r="A5365">
        <f>raw[team]</f>
        <v>6211</v>
      </c>
      <c r="B5365">
        <f>raw[rookie year]</f>
        <v>2016</v>
      </c>
      <c r="C5365" t="str">
        <f>IF(ISNUMBER(SEARCH(C$1,raw[[#This Row],[active years]])),1,"")</f>
        <v/>
      </c>
      <c r="D5365" t="str">
        <f>IF(ISNUMBER(SEARCH(D$1,raw[[#This Row],[active years]])),1,"")</f>
        <v/>
      </c>
      <c r="E5365" t="str">
        <f>IF(ISNUMBER(SEARCH(E$1,raw[[#This Row],[active years]])),1,"")</f>
        <v/>
      </c>
      <c r="F5365" t="str">
        <f>IF(ISNUMBER(SEARCH(F$1,raw[[#This Row],[active years]])),1,"")</f>
        <v/>
      </c>
      <c r="G5365" t="str">
        <f>IF(ISNUMBER(SEARCH(G$1,raw[[#This Row],[active years]])),1,"")</f>
        <v/>
      </c>
      <c r="H5365" t="str">
        <f>IF(ISNUMBER(SEARCH(H$1,raw[[#This Row],[active years]])),1,"")</f>
        <v/>
      </c>
      <c r="I5365" t="str">
        <f>IF(ISNUMBER(SEARCH(I$1,raw[[#This Row],[active years]])),1,"")</f>
        <v/>
      </c>
      <c r="J5365" t="str">
        <f>IF(ISNUMBER(SEARCH(J$1,raw[[#This Row],[active years]])),1,"")</f>
        <v/>
      </c>
      <c r="K5365" t="str">
        <f>IF(ISNUMBER(SEARCH(K$1,raw[[#This Row],[active years]])),1,"")</f>
        <v/>
      </c>
      <c r="L5365" t="str">
        <f>IF(ISNUMBER(SEARCH(L$1,raw[[#This Row],[active years]])),1,"")</f>
        <v/>
      </c>
      <c r="M5365" t="str">
        <f>IF(ISNUMBER(SEARCH(M$1,raw[[#This Row],[active years]])),1,"")</f>
        <v/>
      </c>
      <c r="N5365" t="str">
        <f>IF(ISNUMBER(SEARCH(N$1,raw[[#This Row],[active years]])),1,"")</f>
        <v/>
      </c>
      <c r="O5365" t="str">
        <f>IF(ISNUMBER(SEARCH(O$1,raw[[#This Row],[active years]])),1,"")</f>
        <v/>
      </c>
      <c r="P5365" t="str">
        <f>IF(ISNUMBER(SEARCH(P$1,raw[[#This Row],[active years]])),1,"")</f>
        <v/>
      </c>
      <c r="Q5365" t="str">
        <f>IF(ISNUMBER(SEARCH(Q$1,raw[[#This Row],[active years]])),1,"")</f>
        <v/>
      </c>
      <c r="R5365" t="str">
        <f>IF(ISNUMBER(SEARCH(R$1,raw[[#This Row],[active years]])),1,"")</f>
        <v/>
      </c>
      <c r="S5365" t="str">
        <f>IF(ISNUMBER(SEARCH(S$1,raw[[#This Row],[active years]])),1,"")</f>
        <v/>
      </c>
      <c r="T5365" t="str">
        <f>IF(ISNUMBER(SEARCH(T$1,raw[[#This Row],[active years]])),1,"")</f>
        <v/>
      </c>
      <c r="U5365" t="str">
        <f>IF(ISNUMBER(SEARCH(U$1,raw[[#This Row],[active years]])),1,"")</f>
        <v/>
      </c>
      <c r="V5365" t="str">
        <f>IF(ISNUMBER(SEARCH(V$1,raw[[#This Row],[active years]])),1,"")</f>
        <v/>
      </c>
      <c r="W5365" t="str">
        <f>IF(ISNUMBER(SEARCH(W$1,raw[[#This Row],[active years]])),1,"")</f>
        <v/>
      </c>
      <c r="X5365" t="str">
        <f>IF(ISNUMBER(SEARCH(X$1,raw[[#This Row],[active years]])),1,"")</f>
        <v/>
      </c>
      <c r="Y5365" t="str">
        <f>IF(ISNUMBER(SEARCH(Y$1,raw[[#This Row],[active years]])),1,"")</f>
        <v/>
      </c>
      <c r="Z5365" t="str">
        <f>IF(ISNUMBER(SEARCH(Z$1,raw[[#This Row],[active years]])),1,"")</f>
        <v/>
      </c>
      <c r="AA5365" t="str">
        <f>IF(ISNUMBER(SEARCH(AA$1,raw[[#This Row],[active years]])),1,"")</f>
        <v/>
      </c>
    </row>
    <row r="5366" spans="1:27" x14ac:dyDescent="0.45">
      <c r="A5366">
        <f>raw[team]</f>
        <v>6212</v>
      </c>
      <c r="B5366">
        <f>raw[rookie year]</f>
        <v>2016</v>
      </c>
      <c r="C5366" t="str">
        <f>IF(ISNUMBER(SEARCH(C$1,raw[[#This Row],[active years]])),1,"")</f>
        <v/>
      </c>
      <c r="D5366" t="str">
        <f>IF(ISNUMBER(SEARCH(D$1,raw[[#This Row],[active years]])),1,"")</f>
        <v/>
      </c>
      <c r="E5366" t="str">
        <f>IF(ISNUMBER(SEARCH(E$1,raw[[#This Row],[active years]])),1,"")</f>
        <v/>
      </c>
      <c r="F5366" t="str">
        <f>IF(ISNUMBER(SEARCH(F$1,raw[[#This Row],[active years]])),1,"")</f>
        <v/>
      </c>
      <c r="G5366" t="str">
        <f>IF(ISNUMBER(SEARCH(G$1,raw[[#This Row],[active years]])),1,"")</f>
        <v/>
      </c>
      <c r="H5366" t="str">
        <f>IF(ISNUMBER(SEARCH(H$1,raw[[#This Row],[active years]])),1,"")</f>
        <v/>
      </c>
      <c r="I5366" t="str">
        <f>IF(ISNUMBER(SEARCH(I$1,raw[[#This Row],[active years]])),1,"")</f>
        <v/>
      </c>
      <c r="J5366" t="str">
        <f>IF(ISNUMBER(SEARCH(J$1,raw[[#This Row],[active years]])),1,"")</f>
        <v/>
      </c>
      <c r="K5366" t="str">
        <f>IF(ISNUMBER(SEARCH(K$1,raw[[#This Row],[active years]])),1,"")</f>
        <v/>
      </c>
      <c r="L5366" t="str">
        <f>IF(ISNUMBER(SEARCH(L$1,raw[[#This Row],[active years]])),1,"")</f>
        <v/>
      </c>
      <c r="M5366" t="str">
        <f>IF(ISNUMBER(SEARCH(M$1,raw[[#This Row],[active years]])),1,"")</f>
        <v/>
      </c>
      <c r="N5366" t="str">
        <f>IF(ISNUMBER(SEARCH(N$1,raw[[#This Row],[active years]])),1,"")</f>
        <v/>
      </c>
      <c r="O5366" t="str">
        <f>IF(ISNUMBER(SEARCH(O$1,raw[[#This Row],[active years]])),1,"")</f>
        <v/>
      </c>
      <c r="P5366" t="str">
        <f>IF(ISNUMBER(SEARCH(P$1,raw[[#This Row],[active years]])),1,"")</f>
        <v/>
      </c>
      <c r="Q5366" t="str">
        <f>IF(ISNUMBER(SEARCH(Q$1,raw[[#This Row],[active years]])),1,"")</f>
        <v/>
      </c>
      <c r="R5366" t="str">
        <f>IF(ISNUMBER(SEARCH(R$1,raw[[#This Row],[active years]])),1,"")</f>
        <v/>
      </c>
      <c r="S5366" t="str">
        <f>IF(ISNUMBER(SEARCH(S$1,raw[[#This Row],[active years]])),1,"")</f>
        <v/>
      </c>
      <c r="T5366" t="str">
        <f>IF(ISNUMBER(SEARCH(T$1,raw[[#This Row],[active years]])),1,"")</f>
        <v/>
      </c>
      <c r="U5366" t="str">
        <f>IF(ISNUMBER(SEARCH(U$1,raw[[#This Row],[active years]])),1,"")</f>
        <v/>
      </c>
      <c r="V5366" t="str">
        <f>IF(ISNUMBER(SEARCH(V$1,raw[[#This Row],[active years]])),1,"")</f>
        <v/>
      </c>
      <c r="W5366" t="str">
        <f>IF(ISNUMBER(SEARCH(W$1,raw[[#This Row],[active years]])),1,"")</f>
        <v/>
      </c>
      <c r="X5366" t="str">
        <f>IF(ISNUMBER(SEARCH(X$1,raw[[#This Row],[active years]])),1,"")</f>
        <v/>
      </c>
      <c r="Y5366" t="str">
        <f>IF(ISNUMBER(SEARCH(Y$1,raw[[#This Row],[active years]])),1,"")</f>
        <v/>
      </c>
      <c r="Z5366" t="str">
        <f>IF(ISNUMBER(SEARCH(Z$1,raw[[#This Row],[active years]])),1,"")</f>
        <v/>
      </c>
      <c r="AA5366">
        <f>IF(ISNUMBER(SEARCH(AA$1,raw[[#This Row],[active years]])),1,"")</f>
        <v>1</v>
      </c>
    </row>
    <row r="5367" spans="1:27" x14ac:dyDescent="0.45">
      <c r="A5367">
        <f>raw[team]</f>
        <v>6213</v>
      </c>
      <c r="B5367">
        <f>raw[rookie year]</f>
        <v>2016</v>
      </c>
      <c r="C5367" t="str">
        <f>IF(ISNUMBER(SEARCH(C$1,raw[[#This Row],[active years]])),1,"")</f>
        <v/>
      </c>
      <c r="D5367" t="str">
        <f>IF(ISNUMBER(SEARCH(D$1,raw[[#This Row],[active years]])),1,"")</f>
        <v/>
      </c>
      <c r="E5367" t="str">
        <f>IF(ISNUMBER(SEARCH(E$1,raw[[#This Row],[active years]])),1,"")</f>
        <v/>
      </c>
      <c r="F5367" t="str">
        <f>IF(ISNUMBER(SEARCH(F$1,raw[[#This Row],[active years]])),1,"")</f>
        <v/>
      </c>
      <c r="G5367" t="str">
        <f>IF(ISNUMBER(SEARCH(G$1,raw[[#This Row],[active years]])),1,"")</f>
        <v/>
      </c>
      <c r="H5367" t="str">
        <f>IF(ISNUMBER(SEARCH(H$1,raw[[#This Row],[active years]])),1,"")</f>
        <v/>
      </c>
      <c r="I5367" t="str">
        <f>IF(ISNUMBER(SEARCH(I$1,raw[[#This Row],[active years]])),1,"")</f>
        <v/>
      </c>
      <c r="J5367" t="str">
        <f>IF(ISNUMBER(SEARCH(J$1,raw[[#This Row],[active years]])),1,"")</f>
        <v/>
      </c>
      <c r="K5367" t="str">
        <f>IF(ISNUMBER(SEARCH(K$1,raw[[#This Row],[active years]])),1,"")</f>
        <v/>
      </c>
      <c r="L5367" t="str">
        <f>IF(ISNUMBER(SEARCH(L$1,raw[[#This Row],[active years]])),1,"")</f>
        <v/>
      </c>
      <c r="M5367" t="str">
        <f>IF(ISNUMBER(SEARCH(M$1,raw[[#This Row],[active years]])),1,"")</f>
        <v/>
      </c>
      <c r="N5367" t="str">
        <f>IF(ISNUMBER(SEARCH(N$1,raw[[#This Row],[active years]])),1,"")</f>
        <v/>
      </c>
      <c r="O5367" t="str">
        <f>IF(ISNUMBER(SEARCH(O$1,raw[[#This Row],[active years]])),1,"")</f>
        <v/>
      </c>
      <c r="P5367" t="str">
        <f>IF(ISNUMBER(SEARCH(P$1,raw[[#This Row],[active years]])),1,"")</f>
        <v/>
      </c>
      <c r="Q5367" t="str">
        <f>IF(ISNUMBER(SEARCH(Q$1,raw[[#This Row],[active years]])),1,"")</f>
        <v/>
      </c>
      <c r="R5367" t="str">
        <f>IF(ISNUMBER(SEARCH(R$1,raw[[#This Row],[active years]])),1,"")</f>
        <v/>
      </c>
      <c r="S5367" t="str">
        <f>IF(ISNUMBER(SEARCH(S$1,raw[[#This Row],[active years]])),1,"")</f>
        <v/>
      </c>
      <c r="T5367" t="str">
        <f>IF(ISNUMBER(SEARCH(T$1,raw[[#This Row],[active years]])),1,"")</f>
        <v/>
      </c>
      <c r="U5367" t="str">
        <f>IF(ISNUMBER(SEARCH(U$1,raw[[#This Row],[active years]])),1,"")</f>
        <v/>
      </c>
      <c r="V5367" t="str">
        <f>IF(ISNUMBER(SEARCH(V$1,raw[[#This Row],[active years]])),1,"")</f>
        <v/>
      </c>
      <c r="W5367" t="str">
        <f>IF(ISNUMBER(SEARCH(W$1,raw[[#This Row],[active years]])),1,"")</f>
        <v/>
      </c>
      <c r="X5367" t="str">
        <f>IF(ISNUMBER(SEARCH(X$1,raw[[#This Row],[active years]])),1,"")</f>
        <v/>
      </c>
      <c r="Y5367" t="str">
        <f>IF(ISNUMBER(SEARCH(Y$1,raw[[#This Row],[active years]])),1,"")</f>
        <v/>
      </c>
      <c r="Z5367" t="str">
        <f>IF(ISNUMBER(SEARCH(Z$1,raw[[#This Row],[active years]])),1,"")</f>
        <v/>
      </c>
      <c r="AA5367">
        <f>IF(ISNUMBER(SEARCH(AA$1,raw[[#This Row],[active years]])),1,"")</f>
        <v>1</v>
      </c>
    </row>
    <row r="5368" spans="1:27" x14ac:dyDescent="0.45">
      <c r="A5368">
        <f>raw[team]</f>
        <v>6214</v>
      </c>
      <c r="B5368">
        <f>raw[rookie year]</f>
        <v>2016</v>
      </c>
      <c r="C5368" t="str">
        <f>IF(ISNUMBER(SEARCH(C$1,raw[[#This Row],[active years]])),1,"")</f>
        <v/>
      </c>
      <c r="D5368" t="str">
        <f>IF(ISNUMBER(SEARCH(D$1,raw[[#This Row],[active years]])),1,"")</f>
        <v/>
      </c>
      <c r="E5368" t="str">
        <f>IF(ISNUMBER(SEARCH(E$1,raw[[#This Row],[active years]])),1,"")</f>
        <v/>
      </c>
      <c r="F5368" t="str">
        <f>IF(ISNUMBER(SEARCH(F$1,raw[[#This Row],[active years]])),1,"")</f>
        <v/>
      </c>
      <c r="G5368" t="str">
        <f>IF(ISNUMBER(SEARCH(G$1,raw[[#This Row],[active years]])),1,"")</f>
        <v/>
      </c>
      <c r="H5368" t="str">
        <f>IF(ISNUMBER(SEARCH(H$1,raw[[#This Row],[active years]])),1,"")</f>
        <v/>
      </c>
      <c r="I5368" t="str">
        <f>IF(ISNUMBER(SEARCH(I$1,raw[[#This Row],[active years]])),1,"")</f>
        <v/>
      </c>
      <c r="J5368" t="str">
        <f>IF(ISNUMBER(SEARCH(J$1,raw[[#This Row],[active years]])),1,"")</f>
        <v/>
      </c>
      <c r="K5368" t="str">
        <f>IF(ISNUMBER(SEARCH(K$1,raw[[#This Row],[active years]])),1,"")</f>
        <v/>
      </c>
      <c r="L5368" t="str">
        <f>IF(ISNUMBER(SEARCH(L$1,raw[[#This Row],[active years]])),1,"")</f>
        <v/>
      </c>
      <c r="M5368" t="str">
        <f>IF(ISNUMBER(SEARCH(M$1,raw[[#This Row],[active years]])),1,"")</f>
        <v/>
      </c>
      <c r="N5368" t="str">
        <f>IF(ISNUMBER(SEARCH(N$1,raw[[#This Row],[active years]])),1,"")</f>
        <v/>
      </c>
      <c r="O5368" t="str">
        <f>IF(ISNUMBER(SEARCH(O$1,raw[[#This Row],[active years]])),1,"")</f>
        <v/>
      </c>
      <c r="P5368" t="str">
        <f>IF(ISNUMBER(SEARCH(P$1,raw[[#This Row],[active years]])),1,"")</f>
        <v/>
      </c>
      <c r="Q5368" t="str">
        <f>IF(ISNUMBER(SEARCH(Q$1,raw[[#This Row],[active years]])),1,"")</f>
        <v/>
      </c>
      <c r="R5368" t="str">
        <f>IF(ISNUMBER(SEARCH(R$1,raw[[#This Row],[active years]])),1,"")</f>
        <v/>
      </c>
      <c r="S5368" t="str">
        <f>IF(ISNUMBER(SEARCH(S$1,raw[[#This Row],[active years]])),1,"")</f>
        <v/>
      </c>
      <c r="T5368" t="str">
        <f>IF(ISNUMBER(SEARCH(T$1,raw[[#This Row],[active years]])),1,"")</f>
        <v/>
      </c>
      <c r="U5368" t="str">
        <f>IF(ISNUMBER(SEARCH(U$1,raw[[#This Row],[active years]])),1,"")</f>
        <v/>
      </c>
      <c r="V5368" t="str">
        <f>IF(ISNUMBER(SEARCH(V$1,raw[[#This Row],[active years]])),1,"")</f>
        <v/>
      </c>
      <c r="W5368" t="str">
        <f>IF(ISNUMBER(SEARCH(W$1,raw[[#This Row],[active years]])),1,"")</f>
        <v/>
      </c>
      <c r="X5368" t="str">
        <f>IF(ISNUMBER(SEARCH(X$1,raw[[#This Row],[active years]])),1,"")</f>
        <v/>
      </c>
      <c r="Y5368" t="str">
        <f>IF(ISNUMBER(SEARCH(Y$1,raw[[#This Row],[active years]])),1,"")</f>
        <v/>
      </c>
      <c r="Z5368" t="str">
        <f>IF(ISNUMBER(SEARCH(Z$1,raw[[#This Row],[active years]])),1,"")</f>
        <v/>
      </c>
      <c r="AA5368">
        <f>IF(ISNUMBER(SEARCH(AA$1,raw[[#This Row],[active years]])),1,"")</f>
        <v>1</v>
      </c>
    </row>
    <row r="5369" spans="1:27" x14ac:dyDescent="0.45">
      <c r="A5369">
        <f>raw[team]</f>
        <v>6215</v>
      </c>
      <c r="B5369">
        <f>raw[rookie year]</f>
        <v>2016</v>
      </c>
      <c r="C5369" t="str">
        <f>IF(ISNUMBER(SEARCH(C$1,raw[[#This Row],[active years]])),1,"")</f>
        <v/>
      </c>
      <c r="D5369" t="str">
        <f>IF(ISNUMBER(SEARCH(D$1,raw[[#This Row],[active years]])),1,"")</f>
        <v/>
      </c>
      <c r="E5369" t="str">
        <f>IF(ISNUMBER(SEARCH(E$1,raw[[#This Row],[active years]])),1,"")</f>
        <v/>
      </c>
      <c r="F5369" t="str">
        <f>IF(ISNUMBER(SEARCH(F$1,raw[[#This Row],[active years]])),1,"")</f>
        <v/>
      </c>
      <c r="G5369" t="str">
        <f>IF(ISNUMBER(SEARCH(G$1,raw[[#This Row],[active years]])),1,"")</f>
        <v/>
      </c>
      <c r="H5369" t="str">
        <f>IF(ISNUMBER(SEARCH(H$1,raw[[#This Row],[active years]])),1,"")</f>
        <v/>
      </c>
      <c r="I5369" t="str">
        <f>IF(ISNUMBER(SEARCH(I$1,raw[[#This Row],[active years]])),1,"")</f>
        <v/>
      </c>
      <c r="J5369" t="str">
        <f>IF(ISNUMBER(SEARCH(J$1,raw[[#This Row],[active years]])),1,"")</f>
        <v/>
      </c>
      <c r="K5369" t="str">
        <f>IF(ISNUMBER(SEARCH(K$1,raw[[#This Row],[active years]])),1,"")</f>
        <v/>
      </c>
      <c r="L5369" t="str">
        <f>IF(ISNUMBER(SEARCH(L$1,raw[[#This Row],[active years]])),1,"")</f>
        <v/>
      </c>
      <c r="M5369" t="str">
        <f>IF(ISNUMBER(SEARCH(M$1,raw[[#This Row],[active years]])),1,"")</f>
        <v/>
      </c>
      <c r="N5369" t="str">
        <f>IF(ISNUMBER(SEARCH(N$1,raw[[#This Row],[active years]])),1,"")</f>
        <v/>
      </c>
      <c r="O5369" t="str">
        <f>IF(ISNUMBER(SEARCH(O$1,raw[[#This Row],[active years]])),1,"")</f>
        <v/>
      </c>
      <c r="P5369" t="str">
        <f>IF(ISNUMBER(SEARCH(P$1,raw[[#This Row],[active years]])),1,"")</f>
        <v/>
      </c>
      <c r="Q5369" t="str">
        <f>IF(ISNUMBER(SEARCH(Q$1,raw[[#This Row],[active years]])),1,"")</f>
        <v/>
      </c>
      <c r="R5369" t="str">
        <f>IF(ISNUMBER(SEARCH(R$1,raw[[#This Row],[active years]])),1,"")</f>
        <v/>
      </c>
      <c r="S5369" t="str">
        <f>IF(ISNUMBER(SEARCH(S$1,raw[[#This Row],[active years]])),1,"")</f>
        <v/>
      </c>
      <c r="T5369" t="str">
        <f>IF(ISNUMBER(SEARCH(T$1,raw[[#This Row],[active years]])),1,"")</f>
        <v/>
      </c>
      <c r="U5369" t="str">
        <f>IF(ISNUMBER(SEARCH(U$1,raw[[#This Row],[active years]])),1,"")</f>
        <v/>
      </c>
      <c r="V5369" t="str">
        <f>IF(ISNUMBER(SEARCH(V$1,raw[[#This Row],[active years]])),1,"")</f>
        <v/>
      </c>
      <c r="W5369" t="str">
        <f>IF(ISNUMBER(SEARCH(W$1,raw[[#This Row],[active years]])),1,"")</f>
        <v/>
      </c>
      <c r="X5369" t="str">
        <f>IF(ISNUMBER(SEARCH(X$1,raw[[#This Row],[active years]])),1,"")</f>
        <v/>
      </c>
      <c r="Y5369" t="str">
        <f>IF(ISNUMBER(SEARCH(Y$1,raw[[#This Row],[active years]])),1,"")</f>
        <v/>
      </c>
      <c r="Z5369" t="str">
        <f>IF(ISNUMBER(SEARCH(Z$1,raw[[#This Row],[active years]])),1,"")</f>
        <v/>
      </c>
      <c r="AA5369">
        <f>IF(ISNUMBER(SEARCH(AA$1,raw[[#This Row],[active years]])),1,"")</f>
        <v>1</v>
      </c>
    </row>
    <row r="5370" spans="1:27" x14ac:dyDescent="0.45">
      <c r="A5370">
        <f>raw[team]</f>
        <v>6216</v>
      </c>
      <c r="B5370">
        <f>raw[rookie year]</f>
        <v>2016</v>
      </c>
      <c r="C5370" t="str">
        <f>IF(ISNUMBER(SEARCH(C$1,raw[[#This Row],[active years]])),1,"")</f>
        <v/>
      </c>
      <c r="D5370" t="str">
        <f>IF(ISNUMBER(SEARCH(D$1,raw[[#This Row],[active years]])),1,"")</f>
        <v/>
      </c>
      <c r="E5370" t="str">
        <f>IF(ISNUMBER(SEARCH(E$1,raw[[#This Row],[active years]])),1,"")</f>
        <v/>
      </c>
      <c r="F5370" t="str">
        <f>IF(ISNUMBER(SEARCH(F$1,raw[[#This Row],[active years]])),1,"")</f>
        <v/>
      </c>
      <c r="G5370" t="str">
        <f>IF(ISNUMBER(SEARCH(G$1,raw[[#This Row],[active years]])),1,"")</f>
        <v/>
      </c>
      <c r="H5370" t="str">
        <f>IF(ISNUMBER(SEARCH(H$1,raw[[#This Row],[active years]])),1,"")</f>
        <v/>
      </c>
      <c r="I5370" t="str">
        <f>IF(ISNUMBER(SEARCH(I$1,raw[[#This Row],[active years]])),1,"")</f>
        <v/>
      </c>
      <c r="J5370" t="str">
        <f>IF(ISNUMBER(SEARCH(J$1,raw[[#This Row],[active years]])),1,"")</f>
        <v/>
      </c>
      <c r="K5370" t="str">
        <f>IF(ISNUMBER(SEARCH(K$1,raw[[#This Row],[active years]])),1,"")</f>
        <v/>
      </c>
      <c r="L5370" t="str">
        <f>IF(ISNUMBER(SEARCH(L$1,raw[[#This Row],[active years]])),1,"")</f>
        <v/>
      </c>
      <c r="M5370" t="str">
        <f>IF(ISNUMBER(SEARCH(M$1,raw[[#This Row],[active years]])),1,"")</f>
        <v/>
      </c>
      <c r="N5370" t="str">
        <f>IF(ISNUMBER(SEARCH(N$1,raw[[#This Row],[active years]])),1,"")</f>
        <v/>
      </c>
      <c r="O5370" t="str">
        <f>IF(ISNUMBER(SEARCH(O$1,raw[[#This Row],[active years]])),1,"")</f>
        <v/>
      </c>
      <c r="P5370" t="str">
        <f>IF(ISNUMBER(SEARCH(P$1,raw[[#This Row],[active years]])),1,"")</f>
        <v/>
      </c>
      <c r="Q5370" t="str">
        <f>IF(ISNUMBER(SEARCH(Q$1,raw[[#This Row],[active years]])),1,"")</f>
        <v/>
      </c>
      <c r="R5370" t="str">
        <f>IF(ISNUMBER(SEARCH(R$1,raw[[#This Row],[active years]])),1,"")</f>
        <v/>
      </c>
      <c r="S5370" t="str">
        <f>IF(ISNUMBER(SEARCH(S$1,raw[[#This Row],[active years]])),1,"")</f>
        <v/>
      </c>
      <c r="T5370" t="str">
        <f>IF(ISNUMBER(SEARCH(T$1,raw[[#This Row],[active years]])),1,"")</f>
        <v/>
      </c>
      <c r="U5370" t="str">
        <f>IF(ISNUMBER(SEARCH(U$1,raw[[#This Row],[active years]])),1,"")</f>
        <v/>
      </c>
      <c r="V5370" t="str">
        <f>IF(ISNUMBER(SEARCH(V$1,raw[[#This Row],[active years]])),1,"")</f>
        <v/>
      </c>
      <c r="W5370" t="str">
        <f>IF(ISNUMBER(SEARCH(W$1,raw[[#This Row],[active years]])),1,"")</f>
        <v/>
      </c>
      <c r="X5370" t="str">
        <f>IF(ISNUMBER(SEARCH(X$1,raw[[#This Row],[active years]])),1,"")</f>
        <v/>
      </c>
      <c r="Y5370" t="str">
        <f>IF(ISNUMBER(SEARCH(Y$1,raw[[#This Row],[active years]])),1,"")</f>
        <v/>
      </c>
      <c r="Z5370" t="str">
        <f>IF(ISNUMBER(SEARCH(Z$1,raw[[#This Row],[active years]])),1,"")</f>
        <v/>
      </c>
      <c r="AA5370">
        <f>IF(ISNUMBER(SEARCH(AA$1,raw[[#This Row],[active years]])),1,"")</f>
        <v>1</v>
      </c>
    </row>
    <row r="5371" spans="1:27" x14ac:dyDescent="0.45">
      <c r="A5371">
        <f>raw[team]</f>
        <v>6217</v>
      </c>
      <c r="B5371">
        <f>raw[rookie year]</f>
        <v>2016</v>
      </c>
      <c r="C5371" t="str">
        <f>IF(ISNUMBER(SEARCH(C$1,raw[[#This Row],[active years]])),1,"")</f>
        <v/>
      </c>
      <c r="D5371" t="str">
        <f>IF(ISNUMBER(SEARCH(D$1,raw[[#This Row],[active years]])),1,"")</f>
        <v/>
      </c>
      <c r="E5371" t="str">
        <f>IF(ISNUMBER(SEARCH(E$1,raw[[#This Row],[active years]])),1,"")</f>
        <v/>
      </c>
      <c r="F5371" t="str">
        <f>IF(ISNUMBER(SEARCH(F$1,raw[[#This Row],[active years]])),1,"")</f>
        <v/>
      </c>
      <c r="G5371" t="str">
        <f>IF(ISNUMBER(SEARCH(G$1,raw[[#This Row],[active years]])),1,"")</f>
        <v/>
      </c>
      <c r="H5371" t="str">
        <f>IF(ISNUMBER(SEARCH(H$1,raw[[#This Row],[active years]])),1,"")</f>
        <v/>
      </c>
      <c r="I5371" t="str">
        <f>IF(ISNUMBER(SEARCH(I$1,raw[[#This Row],[active years]])),1,"")</f>
        <v/>
      </c>
      <c r="J5371" t="str">
        <f>IF(ISNUMBER(SEARCH(J$1,raw[[#This Row],[active years]])),1,"")</f>
        <v/>
      </c>
      <c r="K5371" t="str">
        <f>IF(ISNUMBER(SEARCH(K$1,raw[[#This Row],[active years]])),1,"")</f>
        <v/>
      </c>
      <c r="L5371" t="str">
        <f>IF(ISNUMBER(SEARCH(L$1,raw[[#This Row],[active years]])),1,"")</f>
        <v/>
      </c>
      <c r="M5371" t="str">
        <f>IF(ISNUMBER(SEARCH(M$1,raw[[#This Row],[active years]])),1,"")</f>
        <v/>
      </c>
      <c r="N5371" t="str">
        <f>IF(ISNUMBER(SEARCH(N$1,raw[[#This Row],[active years]])),1,"")</f>
        <v/>
      </c>
      <c r="O5371" t="str">
        <f>IF(ISNUMBER(SEARCH(O$1,raw[[#This Row],[active years]])),1,"")</f>
        <v/>
      </c>
      <c r="P5371" t="str">
        <f>IF(ISNUMBER(SEARCH(P$1,raw[[#This Row],[active years]])),1,"")</f>
        <v/>
      </c>
      <c r="Q5371" t="str">
        <f>IF(ISNUMBER(SEARCH(Q$1,raw[[#This Row],[active years]])),1,"")</f>
        <v/>
      </c>
      <c r="R5371" t="str">
        <f>IF(ISNUMBER(SEARCH(R$1,raw[[#This Row],[active years]])),1,"")</f>
        <v/>
      </c>
      <c r="S5371" t="str">
        <f>IF(ISNUMBER(SEARCH(S$1,raw[[#This Row],[active years]])),1,"")</f>
        <v/>
      </c>
      <c r="T5371" t="str">
        <f>IF(ISNUMBER(SEARCH(T$1,raw[[#This Row],[active years]])),1,"")</f>
        <v/>
      </c>
      <c r="U5371" t="str">
        <f>IF(ISNUMBER(SEARCH(U$1,raw[[#This Row],[active years]])),1,"")</f>
        <v/>
      </c>
      <c r="V5371" t="str">
        <f>IF(ISNUMBER(SEARCH(V$1,raw[[#This Row],[active years]])),1,"")</f>
        <v/>
      </c>
      <c r="W5371" t="str">
        <f>IF(ISNUMBER(SEARCH(W$1,raw[[#This Row],[active years]])),1,"")</f>
        <v/>
      </c>
      <c r="X5371" t="str">
        <f>IF(ISNUMBER(SEARCH(X$1,raw[[#This Row],[active years]])),1,"")</f>
        <v/>
      </c>
      <c r="Y5371" t="str">
        <f>IF(ISNUMBER(SEARCH(Y$1,raw[[#This Row],[active years]])),1,"")</f>
        <v/>
      </c>
      <c r="Z5371" t="str">
        <f>IF(ISNUMBER(SEARCH(Z$1,raw[[#This Row],[active years]])),1,"")</f>
        <v/>
      </c>
      <c r="AA5371">
        <f>IF(ISNUMBER(SEARCH(AA$1,raw[[#This Row],[active years]])),1,"")</f>
        <v>1</v>
      </c>
    </row>
    <row r="5372" spans="1:27" x14ac:dyDescent="0.45">
      <c r="A5372">
        <f>raw[team]</f>
        <v>6218</v>
      </c>
      <c r="B5372">
        <f>raw[rookie year]</f>
        <v>2016</v>
      </c>
      <c r="C5372" t="str">
        <f>IF(ISNUMBER(SEARCH(C$1,raw[[#This Row],[active years]])),1,"")</f>
        <v/>
      </c>
      <c r="D5372" t="str">
        <f>IF(ISNUMBER(SEARCH(D$1,raw[[#This Row],[active years]])),1,"")</f>
        <v/>
      </c>
      <c r="E5372" t="str">
        <f>IF(ISNUMBER(SEARCH(E$1,raw[[#This Row],[active years]])),1,"")</f>
        <v/>
      </c>
      <c r="F5372" t="str">
        <f>IF(ISNUMBER(SEARCH(F$1,raw[[#This Row],[active years]])),1,"")</f>
        <v/>
      </c>
      <c r="G5372" t="str">
        <f>IF(ISNUMBER(SEARCH(G$1,raw[[#This Row],[active years]])),1,"")</f>
        <v/>
      </c>
      <c r="H5372" t="str">
        <f>IF(ISNUMBER(SEARCH(H$1,raw[[#This Row],[active years]])),1,"")</f>
        <v/>
      </c>
      <c r="I5372" t="str">
        <f>IF(ISNUMBER(SEARCH(I$1,raw[[#This Row],[active years]])),1,"")</f>
        <v/>
      </c>
      <c r="J5372" t="str">
        <f>IF(ISNUMBER(SEARCH(J$1,raw[[#This Row],[active years]])),1,"")</f>
        <v/>
      </c>
      <c r="K5372" t="str">
        <f>IF(ISNUMBER(SEARCH(K$1,raw[[#This Row],[active years]])),1,"")</f>
        <v/>
      </c>
      <c r="L5372" t="str">
        <f>IF(ISNUMBER(SEARCH(L$1,raw[[#This Row],[active years]])),1,"")</f>
        <v/>
      </c>
      <c r="M5372" t="str">
        <f>IF(ISNUMBER(SEARCH(M$1,raw[[#This Row],[active years]])),1,"")</f>
        <v/>
      </c>
      <c r="N5372" t="str">
        <f>IF(ISNUMBER(SEARCH(N$1,raw[[#This Row],[active years]])),1,"")</f>
        <v/>
      </c>
      <c r="O5372" t="str">
        <f>IF(ISNUMBER(SEARCH(O$1,raw[[#This Row],[active years]])),1,"")</f>
        <v/>
      </c>
      <c r="P5372" t="str">
        <f>IF(ISNUMBER(SEARCH(P$1,raw[[#This Row],[active years]])),1,"")</f>
        <v/>
      </c>
      <c r="Q5372" t="str">
        <f>IF(ISNUMBER(SEARCH(Q$1,raw[[#This Row],[active years]])),1,"")</f>
        <v/>
      </c>
      <c r="R5372" t="str">
        <f>IF(ISNUMBER(SEARCH(R$1,raw[[#This Row],[active years]])),1,"")</f>
        <v/>
      </c>
      <c r="S5372" t="str">
        <f>IF(ISNUMBER(SEARCH(S$1,raw[[#This Row],[active years]])),1,"")</f>
        <v/>
      </c>
      <c r="T5372" t="str">
        <f>IF(ISNUMBER(SEARCH(T$1,raw[[#This Row],[active years]])),1,"")</f>
        <v/>
      </c>
      <c r="U5372" t="str">
        <f>IF(ISNUMBER(SEARCH(U$1,raw[[#This Row],[active years]])),1,"")</f>
        <v/>
      </c>
      <c r="V5372" t="str">
        <f>IF(ISNUMBER(SEARCH(V$1,raw[[#This Row],[active years]])),1,"")</f>
        <v/>
      </c>
      <c r="W5372" t="str">
        <f>IF(ISNUMBER(SEARCH(W$1,raw[[#This Row],[active years]])),1,"")</f>
        <v/>
      </c>
      <c r="X5372" t="str">
        <f>IF(ISNUMBER(SEARCH(X$1,raw[[#This Row],[active years]])),1,"")</f>
        <v/>
      </c>
      <c r="Y5372" t="str">
        <f>IF(ISNUMBER(SEARCH(Y$1,raw[[#This Row],[active years]])),1,"")</f>
        <v/>
      </c>
      <c r="Z5372" t="str">
        <f>IF(ISNUMBER(SEARCH(Z$1,raw[[#This Row],[active years]])),1,"")</f>
        <v/>
      </c>
      <c r="AA5372">
        <f>IF(ISNUMBER(SEARCH(AA$1,raw[[#This Row],[active years]])),1,"")</f>
        <v>1</v>
      </c>
    </row>
    <row r="5373" spans="1:27" x14ac:dyDescent="0.45">
      <c r="A5373">
        <f>raw[team]</f>
        <v>6219</v>
      </c>
      <c r="B5373">
        <f>raw[rookie year]</f>
        <v>2016</v>
      </c>
      <c r="C5373" t="str">
        <f>IF(ISNUMBER(SEARCH(C$1,raw[[#This Row],[active years]])),1,"")</f>
        <v/>
      </c>
      <c r="D5373" t="str">
        <f>IF(ISNUMBER(SEARCH(D$1,raw[[#This Row],[active years]])),1,"")</f>
        <v/>
      </c>
      <c r="E5373" t="str">
        <f>IF(ISNUMBER(SEARCH(E$1,raw[[#This Row],[active years]])),1,"")</f>
        <v/>
      </c>
      <c r="F5373" t="str">
        <f>IF(ISNUMBER(SEARCH(F$1,raw[[#This Row],[active years]])),1,"")</f>
        <v/>
      </c>
      <c r="G5373" t="str">
        <f>IF(ISNUMBER(SEARCH(G$1,raw[[#This Row],[active years]])),1,"")</f>
        <v/>
      </c>
      <c r="H5373" t="str">
        <f>IF(ISNUMBER(SEARCH(H$1,raw[[#This Row],[active years]])),1,"")</f>
        <v/>
      </c>
      <c r="I5373" t="str">
        <f>IF(ISNUMBER(SEARCH(I$1,raw[[#This Row],[active years]])),1,"")</f>
        <v/>
      </c>
      <c r="J5373" t="str">
        <f>IF(ISNUMBER(SEARCH(J$1,raw[[#This Row],[active years]])),1,"")</f>
        <v/>
      </c>
      <c r="K5373" t="str">
        <f>IF(ISNUMBER(SEARCH(K$1,raw[[#This Row],[active years]])),1,"")</f>
        <v/>
      </c>
      <c r="L5373" t="str">
        <f>IF(ISNUMBER(SEARCH(L$1,raw[[#This Row],[active years]])),1,"")</f>
        <v/>
      </c>
      <c r="M5373" t="str">
        <f>IF(ISNUMBER(SEARCH(M$1,raw[[#This Row],[active years]])),1,"")</f>
        <v/>
      </c>
      <c r="N5373" t="str">
        <f>IF(ISNUMBER(SEARCH(N$1,raw[[#This Row],[active years]])),1,"")</f>
        <v/>
      </c>
      <c r="O5373" t="str">
        <f>IF(ISNUMBER(SEARCH(O$1,raw[[#This Row],[active years]])),1,"")</f>
        <v/>
      </c>
      <c r="P5373" t="str">
        <f>IF(ISNUMBER(SEARCH(P$1,raw[[#This Row],[active years]])),1,"")</f>
        <v/>
      </c>
      <c r="Q5373" t="str">
        <f>IF(ISNUMBER(SEARCH(Q$1,raw[[#This Row],[active years]])),1,"")</f>
        <v/>
      </c>
      <c r="R5373" t="str">
        <f>IF(ISNUMBER(SEARCH(R$1,raw[[#This Row],[active years]])),1,"")</f>
        <v/>
      </c>
      <c r="S5373" t="str">
        <f>IF(ISNUMBER(SEARCH(S$1,raw[[#This Row],[active years]])),1,"")</f>
        <v/>
      </c>
      <c r="T5373" t="str">
        <f>IF(ISNUMBER(SEARCH(T$1,raw[[#This Row],[active years]])),1,"")</f>
        <v/>
      </c>
      <c r="U5373" t="str">
        <f>IF(ISNUMBER(SEARCH(U$1,raw[[#This Row],[active years]])),1,"")</f>
        <v/>
      </c>
      <c r="V5373" t="str">
        <f>IF(ISNUMBER(SEARCH(V$1,raw[[#This Row],[active years]])),1,"")</f>
        <v/>
      </c>
      <c r="W5373" t="str">
        <f>IF(ISNUMBER(SEARCH(W$1,raw[[#This Row],[active years]])),1,"")</f>
        <v/>
      </c>
      <c r="X5373" t="str">
        <f>IF(ISNUMBER(SEARCH(X$1,raw[[#This Row],[active years]])),1,"")</f>
        <v/>
      </c>
      <c r="Y5373" t="str">
        <f>IF(ISNUMBER(SEARCH(Y$1,raw[[#This Row],[active years]])),1,"")</f>
        <v/>
      </c>
      <c r="Z5373" t="str">
        <f>IF(ISNUMBER(SEARCH(Z$1,raw[[#This Row],[active years]])),1,"")</f>
        <v/>
      </c>
      <c r="AA5373">
        <f>IF(ISNUMBER(SEARCH(AA$1,raw[[#This Row],[active years]])),1,"")</f>
        <v>1</v>
      </c>
    </row>
    <row r="5374" spans="1:27" x14ac:dyDescent="0.45">
      <c r="A5374">
        <f>raw[team]</f>
        <v>6220</v>
      </c>
      <c r="B5374">
        <f>raw[rookie year]</f>
        <v>2016</v>
      </c>
      <c r="C5374" t="str">
        <f>IF(ISNUMBER(SEARCH(C$1,raw[[#This Row],[active years]])),1,"")</f>
        <v/>
      </c>
      <c r="D5374" t="str">
        <f>IF(ISNUMBER(SEARCH(D$1,raw[[#This Row],[active years]])),1,"")</f>
        <v/>
      </c>
      <c r="E5374" t="str">
        <f>IF(ISNUMBER(SEARCH(E$1,raw[[#This Row],[active years]])),1,"")</f>
        <v/>
      </c>
      <c r="F5374" t="str">
        <f>IF(ISNUMBER(SEARCH(F$1,raw[[#This Row],[active years]])),1,"")</f>
        <v/>
      </c>
      <c r="G5374" t="str">
        <f>IF(ISNUMBER(SEARCH(G$1,raw[[#This Row],[active years]])),1,"")</f>
        <v/>
      </c>
      <c r="H5374" t="str">
        <f>IF(ISNUMBER(SEARCH(H$1,raw[[#This Row],[active years]])),1,"")</f>
        <v/>
      </c>
      <c r="I5374" t="str">
        <f>IF(ISNUMBER(SEARCH(I$1,raw[[#This Row],[active years]])),1,"")</f>
        <v/>
      </c>
      <c r="J5374" t="str">
        <f>IF(ISNUMBER(SEARCH(J$1,raw[[#This Row],[active years]])),1,"")</f>
        <v/>
      </c>
      <c r="K5374" t="str">
        <f>IF(ISNUMBER(SEARCH(K$1,raw[[#This Row],[active years]])),1,"")</f>
        <v/>
      </c>
      <c r="L5374" t="str">
        <f>IF(ISNUMBER(SEARCH(L$1,raw[[#This Row],[active years]])),1,"")</f>
        <v/>
      </c>
      <c r="M5374" t="str">
        <f>IF(ISNUMBER(SEARCH(M$1,raw[[#This Row],[active years]])),1,"")</f>
        <v/>
      </c>
      <c r="N5374" t="str">
        <f>IF(ISNUMBER(SEARCH(N$1,raw[[#This Row],[active years]])),1,"")</f>
        <v/>
      </c>
      <c r="O5374" t="str">
        <f>IF(ISNUMBER(SEARCH(O$1,raw[[#This Row],[active years]])),1,"")</f>
        <v/>
      </c>
      <c r="P5374" t="str">
        <f>IF(ISNUMBER(SEARCH(P$1,raw[[#This Row],[active years]])),1,"")</f>
        <v/>
      </c>
      <c r="Q5374" t="str">
        <f>IF(ISNUMBER(SEARCH(Q$1,raw[[#This Row],[active years]])),1,"")</f>
        <v/>
      </c>
      <c r="R5374" t="str">
        <f>IF(ISNUMBER(SEARCH(R$1,raw[[#This Row],[active years]])),1,"")</f>
        <v/>
      </c>
      <c r="S5374" t="str">
        <f>IF(ISNUMBER(SEARCH(S$1,raw[[#This Row],[active years]])),1,"")</f>
        <v/>
      </c>
      <c r="T5374" t="str">
        <f>IF(ISNUMBER(SEARCH(T$1,raw[[#This Row],[active years]])),1,"")</f>
        <v/>
      </c>
      <c r="U5374" t="str">
        <f>IF(ISNUMBER(SEARCH(U$1,raw[[#This Row],[active years]])),1,"")</f>
        <v/>
      </c>
      <c r="V5374" t="str">
        <f>IF(ISNUMBER(SEARCH(V$1,raw[[#This Row],[active years]])),1,"")</f>
        <v/>
      </c>
      <c r="W5374" t="str">
        <f>IF(ISNUMBER(SEARCH(W$1,raw[[#This Row],[active years]])),1,"")</f>
        <v/>
      </c>
      <c r="X5374" t="str">
        <f>IF(ISNUMBER(SEARCH(X$1,raw[[#This Row],[active years]])),1,"")</f>
        <v/>
      </c>
      <c r="Y5374" t="str">
        <f>IF(ISNUMBER(SEARCH(Y$1,raw[[#This Row],[active years]])),1,"")</f>
        <v/>
      </c>
      <c r="Z5374" t="str">
        <f>IF(ISNUMBER(SEARCH(Z$1,raw[[#This Row],[active years]])),1,"")</f>
        <v/>
      </c>
      <c r="AA5374">
        <f>IF(ISNUMBER(SEARCH(AA$1,raw[[#This Row],[active years]])),1,"")</f>
        <v>1</v>
      </c>
    </row>
    <row r="5375" spans="1:27" x14ac:dyDescent="0.45">
      <c r="A5375">
        <f>raw[team]</f>
        <v>6221</v>
      </c>
      <c r="B5375">
        <f>raw[rookie year]</f>
        <v>2016</v>
      </c>
      <c r="C5375" t="str">
        <f>IF(ISNUMBER(SEARCH(C$1,raw[[#This Row],[active years]])),1,"")</f>
        <v/>
      </c>
      <c r="D5375" t="str">
        <f>IF(ISNUMBER(SEARCH(D$1,raw[[#This Row],[active years]])),1,"")</f>
        <v/>
      </c>
      <c r="E5375" t="str">
        <f>IF(ISNUMBER(SEARCH(E$1,raw[[#This Row],[active years]])),1,"")</f>
        <v/>
      </c>
      <c r="F5375" t="str">
        <f>IF(ISNUMBER(SEARCH(F$1,raw[[#This Row],[active years]])),1,"")</f>
        <v/>
      </c>
      <c r="G5375" t="str">
        <f>IF(ISNUMBER(SEARCH(G$1,raw[[#This Row],[active years]])),1,"")</f>
        <v/>
      </c>
      <c r="H5375" t="str">
        <f>IF(ISNUMBER(SEARCH(H$1,raw[[#This Row],[active years]])),1,"")</f>
        <v/>
      </c>
      <c r="I5375" t="str">
        <f>IF(ISNUMBER(SEARCH(I$1,raw[[#This Row],[active years]])),1,"")</f>
        <v/>
      </c>
      <c r="J5375" t="str">
        <f>IF(ISNUMBER(SEARCH(J$1,raw[[#This Row],[active years]])),1,"")</f>
        <v/>
      </c>
      <c r="K5375" t="str">
        <f>IF(ISNUMBER(SEARCH(K$1,raw[[#This Row],[active years]])),1,"")</f>
        <v/>
      </c>
      <c r="L5375" t="str">
        <f>IF(ISNUMBER(SEARCH(L$1,raw[[#This Row],[active years]])),1,"")</f>
        <v/>
      </c>
      <c r="M5375" t="str">
        <f>IF(ISNUMBER(SEARCH(M$1,raw[[#This Row],[active years]])),1,"")</f>
        <v/>
      </c>
      <c r="N5375" t="str">
        <f>IF(ISNUMBER(SEARCH(N$1,raw[[#This Row],[active years]])),1,"")</f>
        <v/>
      </c>
      <c r="O5375" t="str">
        <f>IF(ISNUMBER(SEARCH(O$1,raw[[#This Row],[active years]])),1,"")</f>
        <v/>
      </c>
      <c r="P5375" t="str">
        <f>IF(ISNUMBER(SEARCH(P$1,raw[[#This Row],[active years]])),1,"")</f>
        <v/>
      </c>
      <c r="Q5375" t="str">
        <f>IF(ISNUMBER(SEARCH(Q$1,raw[[#This Row],[active years]])),1,"")</f>
        <v/>
      </c>
      <c r="R5375" t="str">
        <f>IF(ISNUMBER(SEARCH(R$1,raw[[#This Row],[active years]])),1,"")</f>
        <v/>
      </c>
      <c r="S5375" t="str">
        <f>IF(ISNUMBER(SEARCH(S$1,raw[[#This Row],[active years]])),1,"")</f>
        <v/>
      </c>
      <c r="T5375" t="str">
        <f>IF(ISNUMBER(SEARCH(T$1,raw[[#This Row],[active years]])),1,"")</f>
        <v/>
      </c>
      <c r="U5375" t="str">
        <f>IF(ISNUMBER(SEARCH(U$1,raw[[#This Row],[active years]])),1,"")</f>
        <v/>
      </c>
      <c r="V5375" t="str">
        <f>IF(ISNUMBER(SEARCH(V$1,raw[[#This Row],[active years]])),1,"")</f>
        <v/>
      </c>
      <c r="W5375" t="str">
        <f>IF(ISNUMBER(SEARCH(W$1,raw[[#This Row],[active years]])),1,"")</f>
        <v/>
      </c>
      <c r="X5375" t="str">
        <f>IF(ISNUMBER(SEARCH(X$1,raw[[#This Row],[active years]])),1,"")</f>
        <v/>
      </c>
      <c r="Y5375" t="str">
        <f>IF(ISNUMBER(SEARCH(Y$1,raw[[#This Row],[active years]])),1,"")</f>
        <v/>
      </c>
      <c r="Z5375" t="str">
        <f>IF(ISNUMBER(SEARCH(Z$1,raw[[#This Row],[active years]])),1,"")</f>
        <v/>
      </c>
      <c r="AA5375">
        <f>IF(ISNUMBER(SEARCH(AA$1,raw[[#This Row],[active years]])),1,"")</f>
        <v>1</v>
      </c>
    </row>
    <row r="5376" spans="1:27" x14ac:dyDescent="0.45">
      <c r="A5376">
        <f>raw[team]</f>
        <v>6222</v>
      </c>
      <c r="B5376">
        <f>raw[rookie year]</f>
        <v>2016</v>
      </c>
      <c r="C5376" t="str">
        <f>IF(ISNUMBER(SEARCH(C$1,raw[[#This Row],[active years]])),1,"")</f>
        <v/>
      </c>
      <c r="D5376" t="str">
        <f>IF(ISNUMBER(SEARCH(D$1,raw[[#This Row],[active years]])),1,"")</f>
        <v/>
      </c>
      <c r="E5376" t="str">
        <f>IF(ISNUMBER(SEARCH(E$1,raw[[#This Row],[active years]])),1,"")</f>
        <v/>
      </c>
      <c r="F5376" t="str">
        <f>IF(ISNUMBER(SEARCH(F$1,raw[[#This Row],[active years]])),1,"")</f>
        <v/>
      </c>
      <c r="G5376" t="str">
        <f>IF(ISNUMBER(SEARCH(G$1,raw[[#This Row],[active years]])),1,"")</f>
        <v/>
      </c>
      <c r="H5376" t="str">
        <f>IF(ISNUMBER(SEARCH(H$1,raw[[#This Row],[active years]])),1,"")</f>
        <v/>
      </c>
      <c r="I5376" t="str">
        <f>IF(ISNUMBER(SEARCH(I$1,raw[[#This Row],[active years]])),1,"")</f>
        <v/>
      </c>
      <c r="J5376" t="str">
        <f>IF(ISNUMBER(SEARCH(J$1,raw[[#This Row],[active years]])),1,"")</f>
        <v/>
      </c>
      <c r="K5376" t="str">
        <f>IF(ISNUMBER(SEARCH(K$1,raw[[#This Row],[active years]])),1,"")</f>
        <v/>
      </c>
      <c r="L5376" t="str">
        <f>IF(ISNUMBER(SEARCH(L$1,raw[[#This Row],[active years]])),1,"")</f>
        <v/>
      </c>
      <c r="M5376" t="str">
        <f>IF(ISNUMBER(SEARCH(M$1,raw[[#This Row],[active years]])),1,"")</f>
        <v/>
      </c>
      <c r="N5376" t="str">
        <f>IF(ISNUMBER(SEARCH(N$1,raw[[#This Row],[active years]])),1,"")</f>
        <v/>
      </c>
      <c r="O5376" t="str">
        <f>IF(ISNUMBER(SEARCH(O$1,raw[[#This Row],[active years]])),1,"")</f>
        <v/>
      </c>
      <c r="P5376" t="str">
        <f>IF(ISNUMBER(SEARCH(P$1,raw[[#This Row],[active years]])),1,"")</f>
        <v/>
      </c>
      <c r="Q5376" t="str">
        <f>IF(ISNUMBER(SEARCH(Q$1,raw[[#This Row],[active years]])),1,"")</f>
        <v/>
      </c>
      <c r="R5376" t="str">
        <f>IF(ISNUMBER(SEARCH(R$1,raw[[#This Row],[active years]])),1,"")</f>
        <v/>
      </c>
      <c r="S5376" t="str">
        <f>IF(ISNUMBER(SEARCH(S$1,raw[[#This Row],[active years]])),1,"")</f>
        <v/>
      </c>
      <c r="T5376" t="str">
        <f>IF(ISNUMBER(SEARCH(T$1,raw[[#This Row],[active years]])),1,"")</f>
        <v/>
      </c>
      <c r="U5376" t="str">
        <f>IF(ISNUMBER(SEARCH(U$1,raw[[#This Row],[active years]])),1,"")</f>
        <v/>
      </c>
      <c r="V5376" t="str">
        <f>IF(ISNUMBER(SEARCH(V$1,raw[[#This Row],[active years]])),1,"")</f>
        <v/>
      </c>
      <c r="W5376" t="str">
        <f>IF(ISNUMBER(SEARCH(W$1,raw[[#This Row],[active years]])),1,"")</f>
        <v/>
      </c>
      <c r="X5376" t="str">
        <f>IF(ISNUMBER(SEARCH(X$1,raw[[#This Row],[active years]])),1,"")</f>
        <v/>
      </c>
      <c r="Y5376" t="str">
        <f>IF(ISNUMBER(SEARCH(Y$1,raw[[#This Row],[active years]])),1,"")</f>
        <v/>
      </c>
      <c r="Z5376" t="str">
        <f>IF(ISNUMBER(SEARCH(Z$1,raw[[#This Row],[active years]])),1,"")</f>
        <v/>
      </c>
      <c r="AA5376">
        <f>IF(ISNUMBER(SEARCH(AA$1,raw[[#This Row],[active years]])),1,"")</f>
        <v>1</v>
      </c>
    </row>
    <row r="5377" spans="1:27" x14ac:dyDescent="0.45">
      <c r="A5377">
        <f>raw[team]</f>
        <v>6223</v>
      </c>
      <c r="B5377">
        <f>raw[rookie year]</f>
        <v>2016</v>
      </c>
      <c r="C5377" t="str">
        <f>IF(ISNUMBER(SEARCH(C$1,raw[[#This Row],[active years]])),1,"")</f>
        <v/>
      </c>
      <c r="D5377" t="str">
        <f>IF(ISNUMBER(SEARCH(D$1,raw[[#This Row],[active years]])),1,"")</f>
        <v/>
      </c>
      <c r="E5377" t="str">
        <f>IF(ISNUMBER(SEARCH(E$1,raw[[#This Row],[active years]])),1,"")</f>
        <v/>
      </c>
      <c r="F5377" t="str">
        <f>IF(ISNUMBER(SEARCH(F$1,raw[[#This Row],[active years]])),1,"")</f>
        <v/>
      </c>
      <c r="G5377" t="str">
        <f>IF(ISNUMBER(SEARCH(G$1,raw[[#This Row],[active years]])),1,"")</f>
        <v/>
      </c>
      <c r="H5377" t="str">
        <f>IF(ISNUMBER(SEARCH(H$1,raw[[#This Row],[active years]])),1,"")</f>
        <v/>
      </c>
      <c r="I5377" t="str">
        <f>IF(ISNUMBER(SEARCH(I$1,raw[[#This Row],[active years]])),1,"")</f>
        <v/>
      </c>
      <c r="J5377" t="str">
        <f>IF(ISNUMBER(SEARCH(J$1,raw[[#This Row],[active years]])),1,"")</f>
        <v/>
      </c>
      <c r="K5377" t="str">
        <f>IF(ISNUMBER(SEARCH(K$1,raw[[#This Row],[active years]])),1,"")</f>
        <v/>
      </c>
      <c r="L5377" t="str">
        <f>IF(ISNUMBER(SEARCH(L$1,raw[[#This Row],[active years]])),1,"")</f>
        <v/>
      </c>
      <c r="M5377" t="str">
        <f>IF(ISNUMBER(SEARCH(M$1,raw[[#This Row],[active years]])),1,"")</f>
        <v/>
      </c>
      <c r="N5377" t="str">
        <f>IF(ISNUMBER(SEARCH(N$1,raw[[#This Row],[active years]])),1,"")</f>
        <v/>
      </c>
      <c r="O5377" t="str">
        <f>IF(ISNUMBER(SEARCH(O$1,raw[[#This Row],[active years]])),1,"")</f>
        <v/>
      </c>
      <c r="P5377" t="str">
        <f>IF(ISNUMBER(SEARCH(P$1,raw[[#This Row],[active years]])),1,"")</f>
        <v/>
      </c>
      <c r="Q5377" t="str">
        <f>IF(ISNUMBER(SEARCH(Q$1,raw[[#This Row],[active years]])),1,"")</f>
        <v/>
      </c>
      <c r="R5377" t="str">
        <f>IF(ISNUMBER(SEARCH(R$1,raw[[#This Row],[active years]])),1,"")</f>
        <v/>
      </c>
      <c r="S5377" t="str">
        <f>IF(ISNUMBER(SEARCH(S$1,raw[[#This Row],[active years]])),1,"")</f>
        <v/>
      </c>
      <c r="T5377" t="str">
        <f>IF(ISNUMBER(SEARCH(T$1,raw[[#This Row],[active years]])),1,"")</f>
        <v/>
      </c>
      <c r="U5377" t="str">
        <f>IF(ISNUMBER(SEARCH(U$1,raw[[#This Row],[active years]])),1,"")</f>
        <v/>
      </c>
      <c r="V5377" t="str">
        <f>IF(ISNUMBER(SEARCH(V$1,raw[[#This Row],[active years]])),1,"")</f>
        <v/>
      </c>
      <c r="W5377" t="str">
        <f>IF(ISNUMBER(SEARCH(W$1,raw[[#This Row],[active years]])),1,"")</f>
        <v/>
      </c>
      <c r="X5377" t="str">
        <f>IF(ISNUMBER(SEARCH(X$1,raw[[#This Row],[active years]])),1,"")</f>
        <v/>
      </c>
      <c r="Y5377" t="str">
        <f>IF(ISNUMBER(SEARCH(Y$1,raw[[#This Row],[active years]])),1,"")</f>
        <v/>
      </c>
      <c r="Z5377" t="str">
        <f>IF(ISNUMBER(SEARCH(Z$1,raw[[#This Row],[active years]])),1,"")</f>
        <v/>
      </c>
      <c r="AA5377">
        <f>IF(ISNUMBER(SEARCH(AA$1,raw[[#This Row],[active years]])),1,"")</f>
        <v>1</v>
      </c>
    </row>
    <row r="5378" spans="1:27" x14ac:dyDescent="0.45">
      <c r="A5378">
        <f>raw[team]</f>
        <v>6224</v>
      </c>
      <c r="B5378">
        <f>raw[rookie year]</f>
        <v>2016</v>
      </c>
      <c r="C5378" t="str">
        <f>IF(ISNUMBER(SEARCH(C$1,raw[[#This Row],[active years]])),1,"")</f>
        <v/>
      </c>
      <c r="D5378" t="str">
        <f>IF(ISNUMBER(SEARCH(D$1,raw[[#This Row],[active years]])),1,"")</f>
        <v/>
      </c>
      <c r="E5378" t="str">
        <f>IF(ISNUMBER(SEARCH(E$1,raw[[#This Row],[active years]])),1,"")</f>
        <v/>
      </c>
      <c r="F5378" t="str">
        <f>IF(ISNUMBER(SEARCH(F$1,raw[[#This Row],[active years]])),1,"")</f>
        <v/>
      </c>
      <c r="G5378" t="str">
        <f>IF(ISNUMBER(SEARCH(G$1,raw[[#This Row],[active years]])),1,"")</f>
        <v/>
      </c>
      <c r="H5378" t="str">
        <f>IF(ISNUMBER(SEARCH(H$1,raw[[#This Row],[active years]])),1,"")</f>
        <v/>
      </c>
      <c r="I5378" t="str">
        <f>IF(ISNUMBER(SEARCH(I$1,raw[[#This Row],[active years]])),1,"")</f>
        <v/>
      </c>
      <c r="J5378" t="str">
        <f>IF(ISNUMBER(SEARCH(J$1,raw[[#This Row],[active years]])),1,"")</f>
        <v/>
      </c>
      <c r="K5378" t="str">
        <f>IF(ISNUMBER(SEARCH(K$1,raw[[#This Row],[active years]])),1,"")</f>
        <v/>
      </c>
      <c r="L5378" t="str">
        <f>IF(ISNUMBER(SEARCH(L$1,raw[[#This Row],[active years]])),1,"")</f>
        <v/>
      </c>
      <c r="M5378" t="str">
        <f>IF(ISNUMBER(SEARCH(M$1,raw[[#This Row],[active years]])),1,"")</f>
        <v/>
      </c>
      <c r="N5378" t="str">
        <f>IF(ISNUMBER(SEARCH(N$1,raw[[#This Row],[active years]])),1,"")</f>
        <v/>
      </c>
      <c r="O5378" t="str">
        <f>IF(ISNUMBER(SEARCH(O$1,raw[[#This Row],[active years]])),1,"")</f>
        <v/>
      </c>
      <c r="P5378" t="str">
        <f>IF(ISNUMBER(SEARCH(P$1,raw[[#This Row],[active years]])),1,"")</f>
        <v/>
      </c>
      <c r="Q5378" t="str">
        <f>IF(ISNUMBER(SEARCH(Q$1,raw[[#This Row],[active years]])),1,"")</f>
        <v/>
      </c>
      <c r="R5378" t="str">
        <f>IF(ISNUMBER(SEARCH(R$1,raw[[#This Row],[active years]])),1,"")</f>
        <v/>
      </c>
      <c r="S5378" t="str">
        <f>IF(ISNUMBER(SEARCH(S$1,raw[[#This Row],[active years]])),1,"")</f>
        <v/>
      </c>
      <c r="T5378" t="str">
        <f>IF(ISNUMBER(SEARCH(T$1,raw[[#This Row],[active years]])),1,"")</f>
        <v/>
      </c>
      <c r="U5378" t="str">
        <f>IF(ISNUMBER(SEARCH(U$1,raw[[#This Row],[active years]])),1,"")</f>
        <v/>
      </c>
      <c r="V5378" t="str">
        <f>IF(ISNUMBER(SEARCH(V$1,raw[[#This Row],[active years]])),1,"")</f>
        <v/>
      </c>
      <c r="W5378" t="str">
        <f>IF(ISNUMBER(SEARCH(W$1,raw[[#This Row],[active years]])),1,"")</f>
        <v/>
      </c>
      <c r="X5378" t="str">
        <f>IF(ISNUMBER(SEARCH(X$1,raw[[#This Row],[active years]])),1,"")</f>
        <v/>
      </c>
      <c r="Y5378" t="str">
        <f>IF(ISNUMBER(SEARCH(Y$1,raw[[#This Row],[active years]])),1,"")</f>
        <v/>
      </c>
      <c r="Z5378" t="str">
        <f>IF(ISNUMBER(SEARCH(Z$1,raw[[#This Row],[active years]])),1,"")</f>
        <v/>
      </c>
      <c r="AA5378">
        <f>IF(ISNUMBER(SEARCH(AA$1,raw[[#This Row],[active years]])),1,"")</f>
        <v>1</v>
      </c>
    </row>
    <row r="5379" spans="1:27" x14ac:dyDescent="0.45">
      <c r="A5379">
        <f>raw[team]</f>
        <v>6225</v>
      </c>
      <c r="B5379">
        <f>raw[rookie year]</f>
        <v>2016</v>
      </c>
      <c r="C5379" t="str">
        <f>IF(ISNUMBER(SEARCH(C$1,raw[[#This Row],[active years]])),1,"")</f>
        <v/>
      </c>
      <c r="D5379" t="str">
        <f>IF(ISNUMBER(SEARCH(D$1,raw[[#This Row],[active years]])),1,"")</f>
        <v/>
      </c>
      <c r="E5379" t="str">
        <f>IF(ISNUMBER(SEARCH(E$1,raw[[#This Row],[active years]])),1,"")</f>
        <v/>
      </c>
      <c r="F5379" t="str">
        <f>IF(ISNUMBER(SEARCH(F$1,raw[[#This Row],[active years]])),1,"")</f>
        <v/>
      </c>
      <c r="G5379" t="str">
        <f>IF(ISNUMBER(SEARCH(G$1,raw[[#This Row],[active years]])),1,"")</f>
        <v/>
      </c>
      <c r="H5379" t="str">
        <f>IF(ISNUMBER(SEARCH(H$1,raw[[#This Row],[active years]])),1,"")</f>
        <v/>
      </c>
      <c r="I5379" t="str">
        <f>IF(ISNUMBER(SEARCH(I$1,raw[[#This Row],[active years]])),1,"")</f>
        <v/>
      </c>
      <c r="J5379" t="str">
        <f>IF(ISNUMBER(SEARCH(J$1,raw[[#This Row],[active years]])),1,"")</f>
        <v/>
      </c>
      <c r="K5379" t="str">
        <f>IF(ISNUMBER(SEARCH(K$1,raw[[#This Row],[active years]])),1,"")</f>
        <v/>
      </c>
      <c r="L5379" t="str">
        <f>IF(ISNUMBER(SEARCH(L$1,raw[[#This Row],[active years]])),1,"")</f>
        <v/>
      </c>
      <c r="M5379" t="str">
        <f>IF(ISNUMBER(SEARCH(M$1,raw[[#This Row],[active years]])),1,"")</f>
        <v/>
      </c>
      <c r="N5379" t="str">
        <f>IF(ISNUMBER(SEARCH(N$1,raw[[#This Row],[active years]])),1,"")</f>
        <v/>
      </c>
      <c r="O5379" t="str">
        <f>IF(ISNUMBER(SEARCH(O$1,raw[[#This Row],[active years]])),1,"")</f>
        <v/>
      </c>
      <c r="P5379" t="str">
        <f>IF(ISNUMBER(SEARCH(P$1,raw[[#This Row],[active years]])),1,"")</f>
        <v/>
      </c>
      <c r="Q5379" t="str">
        <f>IF(ISNUMBER(SEARCH(Q$1,raw[[#This Row],[active years]])),1,"")</f>
        <v/>
      </c>
      <c r="R5379" t="str">
        <f>IF(ISNUMBER(SEARCH(R$1,raw[[#This Row],[active years]])),1,"")</f>
        <v/>
      </c>
      <c r="S5379" t="str">
        <f>IF(ISNUMBER(SEARCH(S$1,raw[[#This Row],[active years]])),1,"")</f>
        <v/>
      </c>
      <c r="T5379" t="str">
        <f>IF(ISNUMBER(SEARCH(T$1,raw[[#This Row],[active years]])),1,"")</f>
        <v/>
      </c>
      <c r="U5379" t="str">
        <f>IF(ISNUMBER(SEARCH(U$1,raw[[#This Row],[active years]])),1,"")</f>
        <v/>
      </c>
      <c r="V5379" t="str">
        <f>IF(ISNUMBER(SEARCH(V$1,raw[[#This Row],[active years]])),1,"")</f>
        <v/>
      </c>
      <c r="W5379" t="str">
        <f>IF(ISNUMBER(SEARCH(W$1,raw[[#This Row],[active years]])),1,"")</f>
        <v/>
      </c>
      <c r="X5379" t="str">
        <f>IF(ISNUMBER(SEARCH(X$1,raw[[#This Row],[active years]])),1,"")</f>
        <v/>
      </c>
      <c r="Y5379" t="str">
        <f>IF(ISNUMBER(SEARCH(Y$1,raw[[#This Row],[active years]])),1,"")</f>
        <v/>
      </c>
      <c r="Z5379" t="str">
        <f>IF(ISNUMBER(SEARCH(Z$1,raw[[#This Row],[active years]])),1,"")</f>
        <v/>
      </c>
      <c r="AA5379">
        <f>IF(ISNUMBER(SEARCH(AA$1,raw[[#This Row],[active years]])),1,"")</f>
        <v>1</v>
      </c>
    </row>
    <row r="5380" spans="1:27" x14ac:dyDescent="0.45">
      <c r="A5380">
        <f>raw[team]</f>
        <v>6226</v>
      </c>
      <c r="B5380">
        <f>raw[rookie year]</f>
        <v>2016</v>
      </c>
      <c r="C5380" t="str">
        <f>IF(ISNUMBER(SEARCH(C$1,raw[[#This Row],[active years]])),1,"")</f>
        <v/>
      </c>
      <c r="D5380" t="str">
        <f>IF(ISNUMBER(SEARCH(D$1,raw[[#This Row],[active years]])),1,"")</f>
        <v/>
      </c>
      <c r="E5380" t="str">
        <f>IF(ISNUMBER(SEARCH(E$1,raw[[#This Row],[active years]])),1,"")</f>
        <v/>
      </c>
      <c r="F5380" t="str">
        <f>IF(ISNUMBER(SEARCH(F$1,raw[[#This Row],[active years]])),1,"")</f>
        <v/>
      </c>
      <c r="G5380" t="str">
        <f>IF(ISNUMBER(SEARCH(G$1,raw[[#This Row],[active years]])),1,"")</f>
        <v/>
      </c>
      <c r="H5380" t="str">
        <f>IF(ISNUMBER(SEARCH(H$1,raw[[#This Row],[active years]])),1,"")</f>
        <v/>
      </c>
      <c r="I5380" t="str">
        <f>IF(ISNUMBER(SEARCH(I$1,raw[[#This Row],[active years]])),1,"")</f>
        <v/>
      </c>
      <c r="J5380" t="str">
        <f>IF(ISNUMBER(SEARCH(J$1,raw[[#This Row],[active years]])),1,"")</f>
        <v/>
      </c>
      <c r="K5380" t="str">
        <f>IF(ISNUMBER(SEARCH(K$1,raw[[#This Row],[active years]])),1,"")</f>
        <v/>
      </c>
      <c r="L5380" t="str">
        <f>IF(ISNUMBER(SEARCH(L$1,raw[[#This Row],[active years]])),1,"")</f>
        <v/>
      </c>
      <c r="M5380" t="str">
        <f>IF(ISNUMBER(SEARCH(M$1,raw[[#This Row],[active years]])),1,"")</f>
        <v/>
      </c>
      <c r="N5380" t="str">
        <f>IF(ISNUMBER(SEARCH(N$1,raw[[#This Row],[active years]])),1,"")</f>
        <v/>
      </c>
      <c r="O5380" t="str">
        <f>IF(ISNUMBER(SEARCH(O$1,raw[[#This Row],[active years]])),1,"")</f>
        <v/>
      </c>
      <c r="P5380" t="str">
        <f>IF(ISNUMBER(SEARCH(P$1,raw[[#This Row],[active years]])),1,"")</f>
        <v/>
      </c>
      <c r="Q5380" t="str">
        <f>IF(ISNUMBER(SEARCH(Q$1,raw[[#This Row],[active years]])),1,"")</f>
        <v/>
      </c>
      <c r="R5380" t="str">
        <f>IF(ISNUMBER(SEARCH(R$1,raw[[#This Row],[active years]])),1,"")</f>
        <v/>
      </c>
      <c r="S5380" t="str">
        <f>IF(ISNUMBER(SEARCH(S$1,raw[[#This Row],[active years]])),1,"")</f>
        <v/>
      </c>
      <c r="T5380" t="str">
        <f>IF(ISNUMBER(SEARCH(T$1,raw[[#This Row],[active years]])),1,"")</f>
        <v/>
      </c>
      <c r="U5380" t="str">
        <f>IF(ISNUMBER(SEARCH(U$1,raw[[#This Row],[active years]])),1,"")</f>
        <v/>
      </c>
      <c r="V5380" t="str">
        <f>IF(ISNUMBER(SEARCH(V$1,raw[[#This Row],[active years]])),1,"")</f>
        <v/>
      </c>
      <c r="W5380" t="str">
        <f>IF(ISNUMBER(SEARCH(W$1,raw[[#This Row],[active years]])),1,"")</f>
        <v/>
      </c>
      <c r="X5380" t="str">
        <f>IF(ISNUMBER(SEARCH(X$1,raw[[#This Row],[active years]])),1,"")</f>
        <v/>
      </c>
      <c r="Y5380" t="str">
        <f>IF(ISNUMBER(SEARCH(Y$1,raw[[#This Row],[active years]])),1,"")</f>
        <v/>
      </c>
      <c r="Z5380" t="str">
        <f>IF(ISNUMBER(SEARCH(Z$1,raw[[#This Row],[active years]])),1,"")</f>
        <v/>
      </c>
      <c r="AA5380">
        <f>IF(ISNUMBER(SEARCH(AA$1,raw[[#This Row],[active years]])),1,"")</f>
        <v>1</v>
      </c>
    </row>
    <row r="5381" spans="1:27" x14ac:dyDescent="0.45">
      <c r="A5381">
        <f>raw[team]</f>
        <v>6227</v>
      </c>
      <c r="B5381">
        <f>raw[rookie year]</f>
        <v>2016</v>
      </c>
      <c r="C5381" t="str">
        <f>IF(ISNUMBER(SEARCH(C$1,raw[[#This Row],[active years]])),1,"")</f>
        <v/>
      </c>
      <c r="D5381" t="str">
        <f>IF(ISNUMBER(SEARCH(D$1,raw[[#This Row],[active years]])),1,"")</f>
        <v/>
      </c>
      <c r="E5381" t="str">
        <f>IF(ISNUMBER(SEARCH(E$1,raw[[#This Row],[active years]])),1,"")</f>
        <v/>
      </c>
      <c r="F5381" t="str">
        <f>IF(ISNUMBER(SEARCH(F$1,raw[[#This Row],[active years]])),1,"")</f>
        <v/>
      </c>
      <c r="G5381" t="str">
        <f>IF(ISNUMBER(SEARCH(G$1,raw[[#This Row],[active years]])),1,"")</f>
        <v/>
      </c>
      <c r="H5381" t="str">
        <f>IF(ISNUMBER(SEARCH(H$1,raw[[#This Row],[active years]])),1,"")</f>
        <v/>
      </c>
      <c r="I5381" t="str">
        <f>IF(ISNUMBER(SEARCH(I$1,raw[[#This Row],[active years]])),1,"")</f>
        <v/>
      </c>
      <c r="J5381" t="str">
        <f>IF(ISNUMBER(SEARCH(J$1,raw[[#This Row],[active years]])),1,"")</f>
        <v/>
      </c>
      <c r="K5381" t="str">
        <f>IF(ISNUMBER(SEARCH(K$1,raw[[#This Row],[active years]])),1,"")</f>
        <v/>
      </c>
      <c r="L5381" t="str">
        <f>IF(ISNUMBER(SEARCH(L$1,raw[[#This Row],[active years]])),1,"")</f>
        <v/>
      </c>
      <c r="M5381" t="str">
        <f>IF(ISNUMBER(SEARCH(M$1,raw[[#This Row],[active years]])),1,"")</f>
        <v/>
      </c>
      <c r="N5381" t="str">
        <f>IF(ISNUMBER(SEARCH(N$1,raw[[#This Row],[active years]])),1,"")</f>
        <v/>
      </c>
      <c r="O5381" t="str">
        <f>IF(ISNUMBER(SEARCH(O$1,raw[[#This Row],[active years]])),1,"")</f>
        <v/>
      </c>
      <c r="P5381" t="str">
        <f>IF(ISNUMBER(SEARCH(P$1,raw[[#This Row],[active years]])),1,"")</f>
        <v/>
      </c>
      <c r="Q5381" t="str">
        <f>IF(ISNUMBER(SEARCH(Q$1,raw[[#This Row],[active years]])),1,"")</f>
        <v/>
      </c>
      <c r="R5381" t="str">
        <f>IF(ISNUMBER(SEARCH(R$1,raw[[#This Row],[active years]])),1,"")</f>
        <v/>
      </c>
      <c r="S5381" t="str">
        <f>IF(ISNUMBER(SEARCH(S$1,raw[[#This Row],[active years]])),1,"")</f>
        <v/>
      </c>
      <c r="T5381" t="str">
        <f>IF(ISNUMBER(SEARCH(T$1,raw[[#This Row],[active years]])),1,"")</f>
        <v/>
      </c>
      <c r="U5381" t="str">
        <f>IF(ISNUMBER(SEARCH(U$1,raw[[#This Row],[active years]])),1,"")</f>
        <v/>
      </c>
      <c r="V5381" t="str">
        <f>IF(ISNUMBER(SEARCH(V$1,raw[[#This Row],[active years]])),1,"")</f>
        <v/>
      </c>
      <c r="W5381" t="str">
        <f>IF(ISNUMBER(SEARCH(W$1,raw[[#This Row],[active years]])),1,"")</f>
        <v/>
      </c>
      <c r="X5381" t="str">
        <f>IF(ISNUMBER(SEARCH(X$1,raw[[#This Row],[active years]])),1,"")</f>
        <v/>
      </c>
      <c r="Y5381" t="str">
        <f>IF(ISNUMBER(SEARCH(Y$1,raw[[#This Row],[active years]])),1,"")</f>
        <v/>
      </c>
      <c r="Z5381" t="str">
        <f>IF(ISNUMBER(SEARCH(Z$1,raw[[#This Row],[active years]])),1,"")</f>
        <v/>
      </c>
      <c r="AA5381">
        <f>IF(ISNUMBER(SEARCH(AA$1,raw[[#This Row],[active years]])),1,"")</f>
        <v>1</v>
      </c>
    </row>
    <row r="5382" spans="1:27" x14ac:dyDescent="0.45">
      <c r="A5382">
        <f>raw[team]</f>
        <v>6228</v>
      </c>
      <c r="B5382">
        <f>raw[rookie year]</f>
        <v>2016</v>
      </c>
      <c r="C5382" t="str">
        <f>IF(ISNUMBER(SEARCH(C$1,raw[[#This Row],[active years]])),1,"")</f>
        <v/>
      </c>
      <c r="D5382" t="str">
        <f>IF(ISNUMBER(SEARCH(D$1,raw[[#This Row],[active years]])),1,"")</f>
        <v/>
      </c>
      <c r="E5382" t="str">
        <f>IF(ISNUMBER(SEARCH(E$1,raw[[#This Row],[active years]])),1,"")</f>
        <v/>
      </c>
      <c r="F5382" t="str">
        <f>IF(ISNUMBER(SEARCH(F$1,raw[[#This Row],[active years]])),1,"")</f>
        <v/>
      </c>
      <c r="G5382" t="str">
        <f>IF(ISNUMBER(SEARCH(G$1,raw[[#This Row],[active years]])),1,"")</f>
        <v/>
      </c>
      <c r="H5382" t="str">
        <f>IF(ISNUMBER(SEARCH(H$1,raw[[#This Row],[active years]])),1,"")</f>
        <v/>
      </c>
      <c r="I5382" t="str">
        <f>IF(ISNUMBER(SEARCH(I$1,raw[[#This Row],[active years]])),1,"")</f>
        <v/>
      </c>
      <c r="J5382" t="str">
        <f>IF(ISNUMBER(SEARCH(J$1,raw[[#This Row],[active years]])),1,"")</f>
        <v/>
      </c>
      <c r="K5382" t="str">
        <f>IF(ISNUMBER(SEARCH(K$1,raw[[#This Row],[active years]])),1,"")</f>
        <v/>
      </c>
      <c r="L5382" t="str">
        <f>IF(ISNUMBER(SEARCH(L$1,raw[[#This Row],[active years]])),1,"")</f>
        <v/>
      </c>
      <c r="M5382" t="str">
        <f>IF(ISNUMBER(SEARCH(M$1,raw[[#This Row],[active years]])),1,"")</f>
        <v/>
      </c>
      <c r="N5382" t="str">
        <f>IF(ISNUMBER(SEARCH(N$1,raw[[#This Row],[active years]])),1,"")</f>
        <v/>
      </c>
      <c r="O5382" t="str">
        <f>IF(ISNUMBER(SEARCH(O$1,raw[[#This Row],[active years]])),1,"")</f>
        <v/>
      </c>
      <c r="P5382" t="str">
        <f>IF(ISNUMBER(SEARCH(P$1,raw[[#This Row],[active years]])),1,"")</f>
        <v/>
      </c>
      <c r="Q5382" t="str">
        <f>IF(ISNUMBER(SEARCH(Q$1,raw[[#This Row],[active years]])),1,"")</f>
        <v/>
      </c>
      <c r="R5382" t="str">
        <f>IF(ISNUMBER(SEARCH(R$1,raw[[#This Row],[active years]])),1,"")</f>
        <v/>
      </c>
      <c r="S5382" t="str">
        <f>IF(ISNUMBER(SEARCH(S$1,raw[[#This Row],[active years]])),1,"")</f>
        <v/>
      </c>
      <c r="T5382" t="str">
        <f>IF(ISNUMBER(SEARCH(T$1,raw[[#This Row],[active years]])),1,"")</f>
        <v/>
      </c>
      <c r="U5382" t="str">
        <f>IF(ISNUMBER(SEARCH(U$1,raw[[#This Row],[active years]])),1,"")</f>
        <v/>
      </c>
      <c r="V5382" t="str">
        <f>IF(ISNUMBER(SEARCH(V$1,raw[[#This Row],[active years]])),1,"")</f>
        <v/>
      </c>
      <c r="W5382" t="str">
        <f>IF(ISNUMBER(SEARCH(W$1,raw[[#This Row],[active years]])),1,"")</f>
        <v/>
      </c>
      <c r="X5382" t="str">
        <f>IF(ISNUMBER(SEARCH(X$1,raw[[#This Row],[active years]])),1,"")</f>
        <v/>
      </c>
      <c r="Y5382" t="str">
        <f>IF(ISNUMBER(SEARCH(Y$1,raw[[#This Row],[active years]])),1,"")</f>
        <v/>
      </c>
      <c r="Z5382" t="str">
        <f>IF(ISNUMBER(SEARCH(Z$1,raw[[#This Row],[active years]])),1,"")</f>
        <v/>
      </c>
      <c r="AA5382">
        <f>IF(ISNUMBER(SEARCH(AA$1,raw[[#This Row],[active years]])),1,"")</f>
        <v>1</v>
      </c>
    </row>
    <row r="5383" spans="1:27" x14ac:dyDescent="0.45">
      <c r="A5383">
        <f>raw[team]</f>
        <v>6229</v>
      </c>
      <c r="B5383">
        <f>raw[rookie year]</f>
        <v>2016</v>
      </c>
      <c r="C5383" t="str">
        <f>IF(ISNUMBER(SEARCH(C$1,raw[[#This Row],[active years]])),1,"")</f>
        <v/>
      </c>
      <c r="D5383" t="str">
        <f>IF(ISNUMBER(SEARCH(D$1,raw[[#This Row],[active years]])),1,"")</f>
        <v/>
      </c>
      <c r="E5383" t="str">
        <f>IF(ISNUMBER(SEARCH(E$1,raw[[#This Row],[active years]])),1,"")</f>
        <v/>
      </c>
      <c r="F5383" t="str">
        <f>IF(ISNUMBER(SEARCH(F$1,raw[[#This Row],[active years]])),1,"")</f>
        <v/>
      </c>
      <c r="G5383" t="str">
        <f>IF(ISNUMBER(SEARCH(G$1,raw[[#This Row],[active years]])),1,"")</f>
        <v/>
      </c>
      <c r="H5383" t="str">
        <f>IF(ISNUMBER(SEARCH(H$1,raw[[#This Row],[active years]])),1,"")</f>
        <v/>
      </c>
      <c r="I5383" t="str">
        <f>IF(ISNUMBER(SEARCH(I$1,raw[[#This Row],[active years]])),1,"")</f>
        <v/>
      </c>
      <c r="J5383" t="str">
        <f>IF(ISNUMBER(SEARCH(J$1,raw[[#This Row],[active years]])),1,"")</f>
        <v/>
      </c>
      <c r="K5383" t="str">
        <f>IF(ISNUMBER(SEARCH(K$1,raw[[#This Row],[active years]])),1,"")</f>
        <v/>
      </c>
      <c r="L5383" t="str">
        <f>IF(ISNUMBER(SEARCH(L$1,raw[[#This Row],[active years]])),1,"")</f>
        <v/>
      </c>
      <c r="M5383" t="str">
        <f>IF(ISNUMBER(SEARCH(M$1,raw[[#This Row],[active years]])),1,"")</f>
        <v/>
      </c>
      <c r="N5383" t="str">
        <f>IF(ISNUMBER(SEARCH(N$1,raw[[#This Row],[active years]])),1,"")</f>
        <v/>
      </c>
      <c r="O5383" t="str">
        <f>IF(ISNUMBER(SEARCH(O$1,raw[[#This Row],[active years]])),1,"")</f>
        <v/>
      </c>
      <c r="P5383" t="str">
        <f>IF(ISNUMBER(SEARCH(P$1,raw[[#This Row],[active years]])),1,"")</f>
        <v/>
      </c>
      <c r="Q5383" t="str">
        <f>IF(ISNUMBER(SEARCH(Q$1,raw[[#This Row],[active years]])),1,"")</f>
        <v/>
      </c>
      <c r="R5383" t="str">
        <f>IF(ISNUMBER(SEARCH(R$1,raw[[#This Row],[active years]])),1,"")</f>
        <v/>
      </c>
      <c r="S5383" t="str">
        <f>IF(ISNUMBER(SEARCH(S$1,raw[[#This Row],[active years]])),1,"")</f>
        <v/>
      </c>
      <c r="T5383" t="str">
        <f>IF(ISNUMBER(SEARCH(T$1,raw[[#This Row],[active years]])),1,"")</f>
        <v/>
      </c>
      <c r="U5383" t="str">
        <f>IF(ISNUMBER(SEARCH(U$1,raw[[#This Row],[active years]])),1,"")</f>
        <v/>
      </c>
      <c r="V5383" t="str">
        <f>IF(ISNUMBER(SEARCH(V$1,raw[[#This Row],[active years]])),1,"")</f>
        <v/>
      </c>
      <c r="W5383" t="str">
        <f>IF(ISNUMBER(SEARCH(W$1,raw[[#This Row],[active years]])),1,"")</f>
        <v/>
      </c>
      <c r="X5383" t="str">
        <f>IF(ISNUMBER(SEARCH(X$1,raw[[#This Row],[active years]])),1,"")</f>
        <v/>
      </c>
      <c r="Y5383" t="str">
        <f>IF(ISNUMBER(SEARCH(Y$1,raw[[#This Row],[active years]])),1,"")</f>
        <v/>
      </c>
      <c r="Z5383" t="str">
        <f>IF(ISNUMBER(SEARCH(Z$1,raw[[#This Row],[active years]])),1,"")</f>
        <v/>
      </c>
      <c r="AA5383">
        <f>IF(ISNUMBER(SEARCH(AA$1,raw[[#This Row],[active years]])),1,"")</f>
        <v>1</v>
      </c>
    </row>
    <row r="5384" spans="1:27" x14ac:dyDescent="0.45">
      <c r="A5384">
        <f>raw[team]</f>
        <v>6230</v>
      </c>
      <c r="B5384">
        <f>raw[rookie year]</f>
        <v>2016</v>
      </c>
      <c r="C5384" t="str">
        <f>IF(ISNUMBER(SEARCH(C$1,raw[[#This Row],[active years]])),1,"")</f>
        <v/>
      </c>
      <c r="D5384" t="str">
        <f>IF(ISNUMBER(SEARCH(D$1,raw[[#This Row],[active years]])),1,"")</f>
        <v/>
      </c>
      <c r="E5384" t="str">
        <f>IF(ISNUMBER(SEARCH(E$1,raw[[#This Row],[active years]])),1,"")</f>
        <v/>
      </c>
      <c r="F5384" t="str">
        <f>IF(ISNUMBER(SEARCH(F$1,raw[[#This Row],[active years]])),1,"")</f>
        <v/>
      </c>
      <c r="G5384" t="str">
        <f>IF(ISNUMBER(SEARCH(G$1,raw[[#This Row],[active years]])),1,"")</f>
        <v/>
      </c>
      <c r="H5384" t="str">
        <f>IF(ISNUMBER(SEARCH(H$1,raw[[#This Row],[active years]])),1,"")</f>
        <v/>
      </c>
      <c r="I5384" t="str">
        <f>IF(ISNUMBER(SEARCH(I$1,raw[[#This Row],[active years]])),1,"")</f>
        <v/>
      </c>
      <c r="J5384" t="str">
        <f>IF(ISNUMBER(SEARCH(J$1,raw[[#This Row],[active years]])),1,"")</f>
        <v/>
      </c>
      <c r="K5384" t="str">
        <f>IF(ISNUMBER(SEARCH(K$1,raw[[#This Row],[active years]])),1,"")</f>
        <v/>
      </c>
      <c r="L5384" t="str">
        <f>IF(ISNUMBER(SEARCH(L$1,raw[[#This Row],[active years]])),1,"")</f>
        <v/>
      </c>
      <c r="M5384" t="str">
        <f>IF(ISNUMBER(SEARCH(M$1,raw[[#This Row],[active years]])),1,"")</f>
        <v/>
      </c>
      <c r="N5384" t="str">
        <f>IF(ISNUMBER(SEARCH(N$1,raw[[#This Row],[active years]])),1,"")</f>
        <v/>
      </c>
      <c r="O5384" t="str">
        <f>IF(ISNUMBER(SEARCH(O$1,raw[[#This Row],[active years]])),1,"")</f>
        <v/>
      </c>
      <c r="P5384" t="str">
        <f>IF(ISNUMBER(SEARCH(P$1,raw[[#This Row],[active years]])),1,"")</f>
        <v/>
      </c>
      <c r="Q5384" t="str">
        <f>IF(ISNUMBER(SEARCH(Q$1,raw[[#This Row],[active years]])),1,"")</f>
        <v/>
      </c>
      <c r="R5384" t="str">
        <f>IF(ISNUMBER(SEARCH(R$1,raw[[#This Row],[active years]])),1,"")</f>
        <v/>
      </c>
      <c r="S5384" t="str">
        <f>IF(ISNUMBER(SEARCH(S$1,raw[[#This Row],[active years]])),1,"")</f>
        <v/>
      </c>
      <c r="T5384" t="str">
        <f>IF(ISNUMBER(SEARCH(T$1,raw[[#This Row],[active years]])),1,"")</f>
        <v/>
      </c>
      <c r="U5384" t="str">
        <f>IF(ISNUMBER(SEARCH(U$1,raw[[#This Row],[active years]])),1,"")</f>
        <v/>
      </c>
      <c r="V5384" t="str">
        <f>IF(ISNUMBER(SEARCH(V$1,raw[[#This Row],[active years]])),1,"")</f>
        <v/>
      </c>
      <c r="W5384" t="str">
        <f>IF(ISNUMBER(SEARCH(W$1,raw[[#This Row],[active years]])),1,"")</f>
        <v/>
      </c>
      <c r="X5384" t="str">
        <f>IF(ISNUMBER(SEARCH(X$1,raw[[#This Row],[active years]])),1,"")</f>
        <v/>
      </c>
      <c r="Y5384" t="str">
        <f>IF(ISNUMBER(SEARCH(Y$1,raw[[#This Row],[active years]])),1,"")</f>
        <v/>
      </c>
      <c r="Z5384" t="str">
        <f>IF(ISNUMBER(SEARCH(Z$1,raw[[#This Row],[active years]])),1,"")</f>
        <v/>
      </c>
      <c r="AA5384">
        <f>IF(ISNUMBER(SEARCH(AA$1,raw[[#This Row],[active years]])),1,"")</f>
        <v>1</v>
      </c>
    </row>
    <row r="5385" spans="1:27" x14ac:dyDescent="0.45">
      <c r="A5385">
        <f>raw[team]</f>
        <v>6231</v>
      </c>
      <c r="B5385">
        <f>raw[rookie year]</f>
        <v>2016</v>
      </c>
      <c r="C5385" t="str">
        <f>IF(ISNUMBER(SEARCH(C$1,raw[[#This Row],[active years]])),1,"")</f>
        <v/>
      </c>
      <c r="D5385" t="str">
        <f>IF(ISNUMBER(SEARCH(D$1,raw[[#This Row],[active years]])),1,"")</f>
        <v/>
      </c>
      <c r="E5385" t="str">
        <f>IF(ISNUMBER(SEARCH(E$1,raw[[#This Row],[active years]])),1,"")</f>
        <v/>
      </c>
      <c r="F5385" t="str">
        <f>IF(ISNUMBER(SEARCH(F$1,raw[[#This Row],[active years]])),1,"")</f>
        <v/>
      </c>
      <c r="G5385" t="str">
        <f>IF(ISNUMBER(SEARCH(G$1,raw[[#This Row],[active years]])),1,"")</f>
        <v/>
      </c>
      <c r="H5385" t="str">
        <f>IF(ISNUMBER(SEARCH(H$1,raw[[#This Row],[active years]])),1,"")</f>
        <v/>
      </c>
      <c r="I5385" t="str">
        <f>IF(ISNUMBER(SEARCH(I$1,raw[[#This Row],[active years]])),1,"")</f>
        <v/>
      </c>
      <c r="J5385" t="str">
        <f>IF(ISNUMBER(SEARCH(J$1,raw[[#This Row],[active years]])),1,"")</f>
        <v/>
      </c>
      <c r="K5385" t="str">
        <f>IF(ISNUMBER(SEARCH(K$1,raw[[#This Row],[active years]])),1,"")</f>
        <v/>
      </c>
      <c r="L5385" t="str">
        <f>IF(ISNUMBER(SEARCH(L$1,raw[[#This Row],[active years]])),1,"")</f>
        <v/>
      </c>
      <c r="M5385" t="str">
        <f>IF(ISNUMBER(SEARCH(M$1,raw[[#This Row],[active years]])),1,"")</f>
        <v/>
      </c>
      <c r="N5385" t="str">
        <f>IF(ISNUMBER(SEARCH(N$1,raw[[#This Row],[active years]])),1,"")</f>
        <v/>
      </c>
      <c r="O5385" t="str">
        <f>IF(ISNUMBER(SEARCH(O$1,raw[[#This Row],[active years]])),1,"")</f>
        <v/>
      </c>
      <c r="P5385" t="str">
        <f>IF(ISNUMBER(SEARCH(P$1,raw[[#This Row],[active years]])),1,"")</f>
        <v/>
      </c>
      <c r="Q5385" t="str">
        <f>IF(ISNUMBER(SEARCH(Q$1,raw[[#This Row],[active years]])),1,"")</f>
        <v/>
      </c>
      <c r="R5385" t="str">
        <f>IF(ISNUMBER(SEARCH(R$1,raw[[#This Row],[active years]])),1,"")</f>
        <v/>
      </c>
      <c r="S5385" t="str">
        <f>IF(ISNUMBER(SEARCH(S$1,raw[[#This Row],[active years]])),1,"")</f>
        <v/>
      </c>
      <c r="T5385" t="str">
        <f>IF(ISNUMBER(SEARCH(T$1,raw[[#This Row],[active years]])),1,"")</f>
        <v/>
      </c>
      <c r="U5385" t="str">
        <f>IF(ISNUMBER(SEARCH(U$1,raw[[#This Row],[active years]])),1,"")</f>
        <v/>
      </c>
      <c r="V5385" t="str">
        <f>IF(ISNUMBER(SEARCH(V$1,raw[[#This Row],[active years]])),1,"")</f>
        <v/>
      </c>
      <c r="W5385" t="str">
        <f>IF(ISNUMBER(SEARCH(W$1,raw[[#This Row],[active years]])),1,"")</f>
        <v/>
      </c>
      <c r="X5385" t="str">
        <f>IF(ISNUMBER(SEARCH(X$1,raw[[#This Row],[active years]])),1,"")</f>
        <v/>
      </c>
      <c r="Y5385" t="str">
        <f>IF(ISNUMBER(SEARCH(Y$1,raw[[#This Row],[active years]])),1,"")</f>
        <v/>
      </c>
      <c r="Z5385" t="str">
        <f>IF(ISNUMBER(SEARCH(Z$1,raw[[#This Row],[active years]])),1,"")</f>
        <v/>
      </c>
      <c r="AA5385">
        <f>IF(ISNUMBER(SEARCH(AA$1,raw[[#This Row],[active years]])),1,"")</f>
        <v>1</v>
      </c>
    </row>
    <row r="5386" spans="1:27" x14ac:dyDescent="0.45">
      <c r="A5386">
        <f>raw[team]</f>
        <v>6232</v>
      </c>
      <c r="B5386">
        <f>raw[rookie year]</f>
        <v>2016</v>
      </c>
      <c r="C5386" t="str">
        <f>IF(ISNUMBER(SEARCH(C$1,raw[[#This Row],[active years]])),1,"")</f>
        <v/>
      </c>
      <c r="D5386" t="str">
        <f>IF(ISNUMBER(SEARCH(D$1,raw[[#This Row],[active years]])),1,"")</f>
        <v/>
      </c>
      <c r="E5386" t="str">
        <f>IF(ISNUMBER(SEARCH(E$1,raw[[#This Row],[active years]])),1,"")</f>
        <v/>
      </c>
      <c r="F5386" t="str">
        <f>IF(ISNUMBER(SEARCH(F$1,raw[[#This Row],[active years]])),1,"")</f>
        <v/>
      </c>
      <c r="G5386" t="str">
        <f>IF(ISNUMBER(SEARCH(G$1,raw[[#This Row],[active years]])),1,"")</f>
        <v/>
      </c>
      <c r="H5386" t="str">
        <f>IF(ISNUMBER(SEARCH(H$1,raw[[#This Row],[active years]])),1,"")</f>
        <v/>
      </c>
      <c r="I5386" t="str">
        <f>IF(ISNUMBER(SEARCH(I$1,raw[[#This Row],[active years]])),1,"")</f>
        <v/>
      </c>
      <c r="J5386" t="str">
        <f>IF(ISNUMBER(SEARCH(J$1,raw[[#This Row],[active years]])),1,"")</f>
        <v/>
      </c>
      <c r="K5386" t="str">
        <f>IF(ISNUMBER(SEARCH(K$1,raw[[#This Row],[active years]])),1,"")</f>
        <v/>
      </c>
      <c r="L5386" t="str">
        <f>IF(ISNUMBER(SEARCH(L$1,raw[[#This Row],[active years]])),1,"")</f>
        <v/>
      </c>
      <c r="M5386" t="str">
        <f>IF(ISNUMBER(SEARCH(M$1,raw[[#This Row],[active years]])),1,"")</f>
        <v/>
      </c>
      <c r="N5386" t="str">
        <f>IF(ISNUMBER(SEARCH(N$1,raw[[#This Row],[active years]])),1,"")</f>
        <v/>
      </c>
      <c r="O5386" t="str">
        <f>IF(ISNUMBER(SEARCH(O$1,raw[[#This Row],[active years]])),1,"")</f>
        <v/>
      </c>
      <c r="P5386" t="str">
        <f>IF(ISNUMBER(SEARCH(P$1,raw[[#This Row],[active years]])),1,"")</f>
        <v/>
      </c>
      <c r="Q5386" t="str">
        <f>IF(ISNUMBER(SEARCH(Q$1,raw[[#This Row],[active years]])),1,"")</f>
        <v/>
      </c>
      <c r="R5386" t="str">
        <f>IF(ISNUMBER(SEARCH(R$1,raw[[#This Row],[active years]])),1,"")</f>
        <v/>
      </c>
      <c r="S5386" t="str">
        <f>IF(ISNUMBER(SEARCH(S$1,raw[[#This Row],[active years]])),1,"")</f>
        <v/>
      </c>
      <c r="T5386" t="str">
        <f>IF(ISNUMBER(SEARCH(T$1,raw[[#This Row],[active years]])),1,"")</f>
        <v/>
      </c>
      <c r="U5386" t="str">
        <f>IF(ISNUMBER(SEARCH(U$1,raw[[#This Row],[active years]])),1,"")</f>
        <v/>
      </c>
      <c r="V5386" t="str">
        <f>IF(ISNUMBER(SEARCH(V$1,raw[[#This Row],[active years]])),1,"")</f>
        <v/>
      </c>
      <c r="W5386" t="str">
        <f>IF(ISNUMBER(SEARCH(W$1,raw[[#This Row],[active years]])),1,"")</f>
        <v/>
      </c>
      <c r="X5386" t="str">
        <f>IF(ISNUMBER(SEARCH(X$1,raw[[#This Row],[active years]])),1,"")</f>
        <v/>
      </c>
      <c r="Y5386" t="str">
        <f>IF(ISNUMBER(SEARCH(Y$1,raw[[#This Row],[active years]])),1,"")</f>
        <v/>
      </c>
      <c r="Z5386" t="str">
        <f>IF(ISNUMBER(SEARCH(Z$1,raw[[#This Row],[active years]])),1,"")</f>
        <v/>
      </c>
      <c r="AA5386">
        <f>IF(ISNUMBER(SEARCH(AA$1,raw[[#This Row],[active years]])),1,"")</f>
        <v>1</v>
      </c>
    </row>
    <row r="5387" spans="1:27" x14ac:dyDescent="0.45">
      <c r="A5387">
        <f>raw[team]</f>
        <v>6233</v>
      </c>
      <c r="B5387">
        <f>raw[rookie year]</f>
        <v>2016</v>
      </c>
      <c r="C5387" t="str">
        <f>IF(ISNUMBER(SEARCH(C$1,raw[[#This Row],[active years]])),1,"")</f>
        <v/>
      </c>
      <c r="D5387" t="str">
        <f>IF(ISNUMBER(SEARCH(D$1,raw[[#This Row],[active years]])),1,"")</f>
        <v/>
      </c>
      <c r="E5387" t="str">
        <f>IF(ISNUMBER(SEARCH(E$1,raw[[#This Row],[active years]])),1,"")</f>
        <v/>
      </c>
      <c r="F5387" t="str">
        <f>IF(ISNUMBER(SEARCH(F$1,raw[[#This Row],[active years]])),1,"")</f>
        <v/>
      </c>
      <c r="G5387" t="str">
        <f>IF(ISNUMBER(SEARCH(G$1,raw[[#This Row],[active years]])),1,"")</f>
        <v/>
      </c>
      <c r="H5387" t="str">
        <f>IF(ISNUMBER(SEARCH(H$1,raw[[#This Row],[active years]])),1,"")</f>
        <v/>
      </c>
      <c r="I5387" t="str">
        <f>IF(ISNUMBER(SEARCH(I$1,raw[[#This Row],[active years]])),1,"")</f>
        <v/>
      </c>
      <c r="J5387" t="str">
        <f>IF(ISNUMBER(SEARCH(J$1,raw[[#This Row],[active years]])),1,"")</f>
        <v/>
      </c>
      <c r="K5387" t="str">
        <f>IF(ISNUMBER(SEARCH(K$1,raw[[#This Row],[active years]])),1,"")</f>
        <v/>
      </c>
      <c r="L5387" t="str">
        <f>IF(ISNUMBER(SEARCH(L$1,raw[[#This Row],[active years]])),1,"")</f>
        <v/>
      </c>
      <c r="M5387" t="str">
        <f>IF(ISNUMBER(SEARCH(M$1,raw[[#This Row],[active years]])),1,"")</f>
        <v/>
      </c>
      <c r="N5387" t="str">
        <f>IF(ISNUMBER(SEARCH(N$1,raw[[#This Row],[active years]])),1,"")</f>
        <v/>
      </c>
      <c r="O5387" t="str">
        <f>IF(ISNUMBER(SEARCH(O$1,raw[[#This Row],[active years]])),1,"")</f>
        <v/>
      </c>
      <c r="P5387" t="str">
        <f>IF(ISNUMBER(SEARCH(P$1,raw[[#This Row],[active years]])),1,"")</f>
        <v/>
      </c>
      <c r="Q5387" t="str">
        <f>IF(ISNUMBER(SEARCH(Q$1,raw[[#This Row],[active years]])),1,"")</f>
        <v/>
      </c>
      <c r="R5387" t="str">
        <f>IF(ISNUMBER(SEARCH(R$1,raw[[#This Row],[active years]])),1,"")</f>
        <v/>
      </c>
      <c r="S5387" t="str">
        <f>IF(ISNUMBER(SEARCH(S$1,raw[[#This Row],[active years]])),1,"")</f>
        <v/>
      </c>
      <c r="T5387" t="str">
        <f>IF(ISNUMBER(SEARCH(T$1,raw[[#This Row],[active years]])),1,"")</f>
        <v/>
      </c>
      <c r="U5387" t="str">
        <f>IF(ISNUMBER(SEARCH(U$1,raw[[#This Row],[active years]])),1,"")</f>
        <v/>
      </c>
      <c r="V5387" t="str">
        <f>IF(ISNUMBER(SEARCH(V$1,raw[[#This Row],[active years]])),1,"")</f>
        <v/>
      </c>
      <c r="W5387" t="str">
        <f>IF(ISNUMBER(SEARCH(W$1,raw[[#This Row],[active years]])),1,"")</f>
        <v/>
      </c>
      <c r="X5387" t="str">
        <f>IF(ISNUMBER(SEARCH(X$1,raw[[#This Row],[active years]])),1,"")</f>
        <v/>
      </c>
      <c r="Y5387" t="str">
        <f>IF(ISNUMBER(SEARCH(Y$1,raw[[#This Row],[active years]])),1,"")</f>
        <v/>
      </c>
      <c r="Z5387" t="str">
        <f>IF(ISNUMBER(SEARCH(Z$1,raw[[#This Row],[active years]])),1,"")</f>
        <v/>
      </c>
      <c r="AA5387" t="str">
        <f>IF(ISNUMBER(SEARCH(AA$1,raw[[#This Row],[active years]])),1,"")</f>
        <v/>
      </c>
    </row>
    <row r="5388" spans="1:27" x14ac:dyDescent="0.45">
      <c r="A5388">
        <f>raw[team]</f>
        <v>6234</v>
      </c>
      <c r="B5388">
        <f>raw[rookie year]</f>
        <v>2016</v>
      </c>
      <c r="C5388" t="str">
        <f>IF(ISNUMBER(SEARCH(C$1,raw[[#This Row],[active years]])),1,"")</f>
        <v/>
      </c>
      <c r="D5388" t="str">
        <f>IF(ISNUMBER(SEARCH(D$1,raw[[#This Row],[active years]])),1,"")</f>
        <v/>
      </c>
      <c r="E5388" t="str">
        <f>IF(ISNUMBER(SEARCH(E$1,raw[[#This Row],[active years]])),1,"")</f>
        <v/>
      </c>
      <c r="F5388" t="str">
        <f>IF(ISNUMBER(SEARCH(F$1,raw[[#This Row],[active years]])),1,"")</f>
        <v/>
      </c>
      <c r="G5388" t="str">
        <f>IF(ISNUMBER(SEARCH(G$1,raw[[#This Row],[active years]])),1,"")</f>
        <v/>
      </c>
      <c r="H5388" t="str">
        <f>IF(ISNUMBER(SEARCH(H$1,raw[[#This Row],[active years]])),1,"")</f>
        <v/>
      </c>
      <c r="I5388" t="str">
        <f>IF(ISNUMBER(SEARCH(I$1,raw[[#This Row],[active years]])),1,"")</f>
        <v/>
      </c>
      <c r="J5388" t="str">
        <f>IF(ISNUMBER(SEARCH(J$1,raw[[#This Row],[active years]])),1,"")</f>
        <v/>
      </c>
      <c r="K5388" t="str">
        <f>IF(ISNUMBER(SEARCH(K$1,raw[[#This Row],[active years]])),1,"")</f>
        <v/>
      </c>
      <c r="L5388" t="str">
        <f>IF(ISNUMBER(SEARCH(L$1,raw[[#This Row],[active years]])),1,"")</f>
        <v/>
      </c>
      <c r="M5388" t="str">
        <f>IF(ISNUMBER(SEARCH(M$1,raw[[#This Row],[active years]])),1,"")</f>
        <v/>
      </c>
      <c r="N5388" t="str">
        <f>IF(ISNUMBER(SEARCH(N$1,raw[[#This Row],[active years]])),1,"")</f>
        <v/>
      </c>
      <c r="O5388" t="str">
        <f>IF(ISNUMBER(SEARCH(O$1,raw[[#This Row],[active years]])),1,"")</f>
        <v/>
      </c>
      <c r="P5388" t="str">
        <f>IF(ISNUMBER(SEARCH(P$1,raw[[#This Row],[active years]])),1,"")</f>
        <v/>
      </c>
      <c r="Q5388" t="str">
        <f>IF(ISNUMBER(SEARCH(Q$1,raw[[#This Row],[active years]])),1,"")</f>
        <v/>
      </c>
      <c r="R5388" t="str">
        <f>IF(ISNUMBER(SEARCH(R$1,raw[[#This Row],[active years]])),1,"")</f>
        <v/>
      </c>
      <c r="S5388" t="str">
        <f>IF(ISNUMBER(SEARCH(S$1,raw[[#This Row],[active years]])),1,"")</f>
        <v/>
      </c>
      <c r="T5388" t="str">
        <f>IF(ISNUMBER(SEARCH(T$1,raw[[#This Row],[active years]])),1,"")</f>
        <v/>
      </c>
      <c r="U5388" t="str">
        <f>IF(ISNUMBER(SEARCH(U$1,raw[[#This Row],[active years]])),1,"")</f>
        <v/>
      </c>
      <c r="V5388" t="str">
        <f>IF(ISNUMBER(SEARCH(V$1,raw[[#This Row],[active years]])),1,"")</f>
        <v/>
      </c>
      <c r="W5388" t="str">
        <f>IF(ISNUMBER(SEARCH(W$1,raw[[#This Row],[active years]])),1,"")</f>
        <v/>
      </c>
      <c r="X5388" t="str">
        <f>IF(ISNUMBER(SEARCH(X$1,raw[[#This Row],[active years]])),1,"")</f>
        <v/>
      </c>
      <c r="Y5388" t="str">
        <f>IF(ISNUMBER(SEARCH(Y$1,raw[[#This Row],[active years]])),1,"")</f>
        <v/>
      </c>
      <c r="Z5388" t="str">
        <f>IF(ISNUMBER(SEARCH(Z$1,raw[[#This Row],[active years]])),1,"")</f>
        <v/>
      </c>
      <c r="AA5388" t="str">
        <f>IF(ISNUMBER(SEARCH(AA$1,raw[[#This Row],[active years]])),1,"")</f>
        <v/>
      </c>
    </row>
    <row r="5389" spans="1:27" x14ac:dyDescent="0.45">
      <c r="A5389">
        <f>raw[team]</f>
        <v>6235</v>
      </c>
      <c r="B5389">
        <f>raw[rookie year]</f>
        <v>2016</v>
      </c>
      <c r="C5389" t="str">
        <f>IF(ISNUMBER(SEARCH(C$1,raw[[#This Row],[active years]])),1,"")</f>
        <v/>
      </c>
      <c r="D5389" t="str">
        <f>IF(ISNUMBER(SEARCH(D$1,raw[[#This Row],[active years]])),1,"")</f>
        <v/>
      </c>
      <c r="E5389" t="str">
        <f>IF(ISNUMBER(SEARCH(E$1,raw[[#This Row],[active years]])),1,"")</f>
        <v/>
      </c>
      <c r="F5389" t="str">
        <f>IF(ISNUMBER(SEARCH(F$1,raw[[#This Row],[active years]])),1,"")</f>
        <v/>
      </c>
      <c r="G5389" t="str">
        <f>IF(ISNUMBER(SEARCH(G$1,raw[[#This Row],[active years]])),1,"")</f>
        <v/>
      </c>
      <c r="H5389" t="str">
        <f>IF(ISNUMBER(SEARCH(H$1,raw[[#This Row],[active years]])),1,"")</f>
        <v/>
      </c>
      <c r="I5389" t="str">
        <f>IF(ISNUMBER(SEARCH(I$1,raw[[#This Row],[active years]])),1,"")</f>
        <v/>
      </c>
      <c r="J5389" t="str">
        <f>IF(ISNUMBER(SEARCH(J$1,raw[[#This Row],[active years]])),1,"")</f>
        <v/>
      </c>
      <c r="K5389" t="str">
        <f>IF(ISNUMBER(SEARCH(K$1,raw[[#This Row],[active years]])),1,"")</f>
        <v/>
      </c>
      <c r="L5389" t="str">
        <f>IF(ISNUMBER(SEARCH(L$1,raw[[#This Row],[active years]])),1,"")</f>
        <v/>
      </c>
      <c r="M5389" t="str">
        <f>IF(ISNUMBER(SEARCH(M$1,raw[[#This Row],[active years]])),1,"")</f>
        <v/>
      </c>
      <c r="N5389" t="str">
        <f>IF(ISNUMBER(SEARCH(N$1,raw[[#This Row],[active years]])),1,"")</f>
        <v/>
      </c>
      <c r="O5389" t="str">
        <f>IF(ISNUMBER(SEARCH(O$1,raw[[#This Row],[active years]])),1,"")</f>
        <v/>
      </c>
      <c r="P5389" t="str">
        <f>IF(ISNUMBER(SEARCH(P$1,raw[[#This Row],[active years]])),1,"")</f>
        <v/>
      </c>
      <c r="Q5389" t="str">
        <f>IF(ISNUMBER(SEARCH(Q$1,raw[[#This Row],[active years]])),1,"")</f>
        <v/>
      </c>
      <c r="R5389" t="str">
        <f>IF(ISNUMBER(SEARCH(R$1,raw[[#This Row],[active years]])),1,"")</f>
        <v/>
      </c>
      <c r="S5389" t="str">
        <f>IF(ISNUMBER(SEARCH(S$1,raw[[#This Row],[active years]])),1,"")</f>
        <v/>
      </c>
      <c r="T5389" t="str">
        <f>IF(ISNUMBER(SEARCH(T$1,raw[[#This Row],[active years]])),1,"")</f>
        <v/>
      </c>
      <c r="U5389" t="str">
        <f>IF(ISNUMBER(SEARCH(U$1,raw[[#This Row],[active years]])),1,"")</f>
        <v/>
      </c>
      <c r="V5389" t="str">
        <f>IF(ISNUMBER(SEARCH(V$1,raw[[#This Row],[active years]])),1,"")</f>
        <v/>
      </c>
      <c r="W5389" t="str">
        <f>IF(ISNUMBER(SEARCH(W$1,raw[[#This Row],[active years]])),1,"")</f>
        <v/>
      </c>
      <c r="X5389" t="str">
        <f>IF(ISNUMBER(SEARCH(X$1,raw[[#This Row],[active years]])),1,"")</f>
        <v/>
      </c>
      <c r="Y5389" t="str">
        <f>IF(ISNUMBER(SEARCH(Y$1,raw[[#This Row],[active years]])),1,"")</f>
        <v/>
      </c>
      <c r="Z5389" t="str">
        <f>IF(ISNUMBER(SEARCH(Z$1,raw[[#This Row],[active years]])),1,"")</f>
        <v/>
      </c>
      <c r="AA5389">
        <f>IF(ISNUMBER(SEARCH(AA$1,raw[[#This Row],[active years]])),1,"")</f>
        <v>1</v>
      </c>
    </row>
    <row r="5390" spans="1:27" x14ac:dyDescent="0.45">
      <c r="A5390">
        <f>raw[team]</f>
        <v>6236</v>
      </c>
      <c r="B5390">
        <f>raw[rookie year]</f>
        <v>2016</v>
      </c>
      <c r="C5390" t="str">
        <f>IF(ISNUMBER(SEARCH(C$1,raw[[#This Row],[active years]])),1,"")</f>
        <v/>
      </c>
      <c r="D5390" t="str">
        <f>IF(ISNUMBER(SEARCH(D$1,raw[[#This Row],[active years]])),1,"")</f>
        <v/>
      </c>
      <c r="E5390" t="str">
        <f>IF(ISNUMBER(SEARCH(E$1,raw[[#This Row],[active years]])),1,"")</f>
        <v/>
      </c>
      <c r="F5390" t="str">
        <f>IF(ISNUMBER(SEARCH(F$1,raw[[#This Row],[active years]])),1,"")</f>
        <v/>
      </c>
      <c r="G5390" t="str">
        <f>IF(ISNUMBER(SEARCH(G$1,raw[[#This Row],[active years]])),1,"")</f>
        <v/>
      </c>
      <c r="H5390" t="str">
        <f>IF(ISNUMBER(SEARCH(H$1,raw[[#This Row],[active years]])),1,"")</f>
        <v/>
      </c>
      <c r="I5390" t="str">
        <f>IF(ISNUMBER(SEARCH(I$1,raw[[#This Row],[active years]])),1,"")</f>
        <v/>
      </c>
      <c r="J5390" t="str">
        <f>IF(ISNUMBER(SEARCH(J$1,raw[[#This Row],[active years]])),1,"")</f>
        <v/>
      </c>
      <c r="K5390" t="str">
        <f>IF(ISNUMBER(SEARCH(K$1,raw[[#This Row],[active years]])),1,"")</f>
        <v/>
      </c>
      <c r="L5390" t="str">
        <f>IF(ISNUMBER(SEARCH(L$1,raw[[#This Row],[active years]])),1,"")</f>
        <v/>
      </c>
      <c r="M5390" t="str">
        <f>IF(ISNUMBER(SEARCH(M$1,raw[[#This Row],[active years]])),1,"")</f>
        <v/>
      </c>
      <c r="N5390" t="str">
        <f>IF(ISNUMBER(SEARCH(N$1,raw[[#This Row],[active years]])),1,"")</f>
        <v/>
      </c>
      <c r="O5390" t="str">
        <f>IF(ISNUMBER(SEARCH(O$1,raw[[#This Row],[active years]])),1,"")</f>
        <v/>
      </c>
      <c r="P5390" t="str">
        <f>IF(ISNUMBER(SEARCH(P$1,raw[[#This Row],[active years]])),1,"")</f>
        <v/>
      </c>
      <c r="Q5390" t="str">
        <f>IF(ISNUMBER(SEARCH(Q$1,raw[[#This Row],[active years]])),1,"")</f>
        <v/>
      </c>
      <c r="R5390" t="str">
        <f>IF(ISNUMBER(SEARCH(R$1,raw[[#This Row],[active years]])),1,"")</f>
        <v/>
      </c>
      <c r="S5390" t="str">
        <f>IF(ISNUMBER(SEARCH(S$1,raw[[#This Row],[active years]])),1,"")</f>
        <v/>
      </c>
      <c r="T5390" t="str">
        <f>IF(ISNUMBER(SEARCH(T$1,raw[[#This Row],[active years]])),1,"")</f>
        <v/>
      </c>
      <c r="U5390" t="str">
        <f>IF(ISNUMBER(SEARCH(U$1,raw[[#This Row],[active years]])),1,"")</f>
        <v/>
      </c>
      <c r="V5390" t="str">
        <f>IF(ISNUMBER(SEARCH(V$1,raw[[#This Row],[active years]])),1,"")</f>
        <v/>
      </c>
      <c r="W5390" t="str">
        <f>IF(ISNUMBER(SEARCH(W$1,raw[[#This Row],[active years]])),1,"")</f>
        <v/>
      </c>
      <c r="X5390" t="str">
        <f>IF(ISNUMBER(SEARCH(X$1,raw[[#This Row],[active years]])),1,"")</f>
        <v/>
      </c>
      <c r="Y5390" t="str">
        <f>IF(ISNUMBER(SEARCH(Y$1,raw[[#This Row],[active years]])),1,"")</f>
        <v/>
      </c>
      <c r="Z5390" t="str">
        <f>IF(ISNUMBER(SEARCH(Z$1,raw[[#This Row],[active years]])),1,"")</f>
        <v/>
      </c>
      <c r="AA5390">
        <f>IF(ISNUMBER(SEARCH(AA$1,raw[[#This Row],[active years]])),1,"")</f>
        <v>1</v>
      </c>
    </row>
    <row r="5391" spans="1:27" x14ac:dyDescent="0.45">
      <c r="A5391">
        <f>raw[team]</f>
        <v>6237</v>
      </c>
      <c r="B5391">
        <f>raw[rookie year]</f>
        <v>2016</v>
      </c>
      <c r="C5391" t="str">
        <f>IF(ISNUMBER(SEARCH(C$1,raw[[#This Row],[active years]])),1,"")</f>
        <v/>
      </c>
      <c r="D5391" t="str">
        <f>IF(ISNUMBER(SEARCH(D$1,raw[[#This Row],[active years]])),1,"")</f>
        <v/>
      </c>
      <c r="E5391" t="str">
        <f>IF(ISNUMBER(SEARCH(E$1,raw[[#This Row],[active years]])),1,"")</f>
        <v/>
      </c>
      <c r="F5391" t="str">
        <f>IF(ISNUMBER(SEARCH(F$1,raw[[#This Row],[active years]])),1,"")</f>
        <v/>
      </c>
      <c r="G5391" t="str">
        <f>IF(ISNUMBER(SEARCH(G$1,raw[[#This Row],[active years]])),1,"")</f>
        <v/>
      </c>
      <c r="H5391" t="str">
        <f>IF(ISNUMBER(SEARCH(H$1,raw[[#This Row],[active years]])),1,"")</f>
        <v/>
      </c>
      <c r="I5391" t="str">
        <f>IF(ISNUMBER(SEARCH(I$1,raw[[#This Row],[active years]])),1,"")</f>
        <v/>
      </c>
      <c r="J5391" t="str">
        <f>IF(ISNUMBER(SEARCH(J$1,raw[[#This Row],[active years]])),1,"")</f>
        <v/>
      </c>
      <c r="K5391" t="str">
        <f>IF(ISNUMBER(SEARCH(K$1,raw[[#This Row],[active years]])),1,"")</f>
        <v/>
      </c>
      <c r="L5391" t="str">
        <f>IF(ISNUMBER(SEARCH(L$1,raw[[#This Row],[active years]])),1,"")</f>
        <v/>
      </c>
      <c r="M5391" t="str">
        <f>IF(ISNUMBER(SEARCH(M$1,raw[[#This Row],[active years]])),1,"")</f>
        <v/>
      </c>
      <c r="N5391" t="str">
        <f>IF(ISNUMBER(SEARCH(N$1,raw[[#This Row],[active years]])),1,"")</f>
        <v/>
      </c>
      <c r="O5391" t="str">
        <f>IF(ISNUMBER(SEARCH(O$1,raw[[#This Row],[active years]])),1,"")</f>
        <v/>
      </c>
      <c r="P5391" t="str">
        <f>IF(ISNUMBER(SEARCH(P$1,raw[[#This Row],[active years]])),1,"")</f>
        <v/>
      </c>
      <c r="Q5391" t="str">
        <f>IF(ISNUMBER(SEARCH(Q$1,raw[[#This Row],[active years]])),1,"")</f>
        <v/>
      </c>
      <c r="R5391" t="str">
        <f>IF(ISNUMBER(SEARCH(R$1,raw[[#This Row],[active years]])),1,"")</f>
        <v/>
      </c>
      <c r="S5391" t="str">
        <f>IF(ISNUMBER(SEARCH(S$1,raw[[#This Row],[active years]])),1,"")</f>
        <v/>
      </c>
      <c r="T5391" t="str">
        <f>IF(ISNUMBER(SEARCH(T$1,raw[[#This Row],[active years]])),1,"")</f>
        <v/>
      </c>
      <c r="U5391" t="str">
        <f>IF(ISNUMBER(SEARCH(U$1,raw[[#This Row],[active years]])),1,"")</f>
        <v/>
      </c>
      <c r="V5391" t="str">
        <f>IF(ISNUMBER(SEARCH(V$1,raw[[#This Row],[active years]])),1,"")</f>
        <v/>
      </c>
      <c r="W5391" t="str">
        <f>IF(ISNUMBER(SEARCH(W$1,raw[[#This Row],[active years]])),1,"")</f>
        <v/>
      </c>
      <c r="X5391" t="str">
        <f>IF(ISNUMBER(SEARCH(X$1,raw[[#This Row],[active years]])),1,"")</f>
        <v/>
      </c>
      <c r="Y5391" t="str">
        <f>IF(ISNUMBER(SEARCH(Y$1,raw[[#This Row],[active years]])),1,"")</f>
        <v/>
      </c>
      <c r="Z5391" t="str">
        <f>IF(ISNUMBER(SEARCH(Z$1,raw[[#This Row],[active years]])),1,"")</f>
        <v/>
      </c>
      <c r="AA5391">
        <f>IF(ISNUMBER(SEARCH(AA$1,raw[[#This Row],[active years]])),1,"")</f>
        <v>1</v>
      </c>
    </row>
  </sheetData>
  <pageMargins left="0.7" right="0.7" top="0.75" bottom="0.75" header="0.3" footer="0.3"/>
  <pageSetup paperSize="256" orientation="landscape" copies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"/>
  <sheetViews>
    <sheetView workbookViewId="0">
      <selection activeCell="G1" sqref="G1:AG5391"/>
    </sheetView>
  </sheetViews>
  <sheetFormatPr defaultRowHeight="14.25" x14ac:dyDescent="0.45"/>
  <cols>
    <col min="2" max="2" width="11.3984375" customWidth="1"/>
    <col min="3" max="3" width="11.86328125" customWidth="1"/>
    <col min="4" max="4" width="14.73046875" customWidth="1"/>
    <col min="5" max="5" width="13.265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472</v>
      </c>
      <c r="E1" t="s">
        <v>3</v>
      </c>
    </row>
    <row r="2" spans="1:5" x14ac:dyDescent="0.45">
      <c r="A2">
        <v>1</v>
      </c>
      <c r="B2">
        <v>1997</v>
      </c>
      <c r="C2" t="s">
        <v>4</v>
      </c>
      <c r="D2">
        <v>2016</v>
      </c>
      <c r="E2">
        <v>20</v>
      </c>
    </row>
    <row r="3" spans="1:5" x14ac:dyDescent="0.45">
      <c r="A3">
        <v>4</v>
      </c>
      <c r="B3">
        <v>1997</v>
      </c>
      <c r="C3" t="s">
        <v>5</v>
      </c>
      <c r="D3">
        <v>2016</v>
      </c>
      <c r="E3">
        <v>11</v>
      </c>
    </row>
    <row r="4" spans="1:5" x14ac:dyDescent="0.45">
      <c r="A4">
        <v>5</v>
      </c>
      <c r="B4">
        <v>1998</v>
      </c>
      <c r="C4" t="s">
        <v>6</v>
      </c>
      <c r="D4">
        <v>2008</v>
      </c>
      <c r="E4">
        <v>11</v>
      </c>
    </row>
    <row r="5" spans="1:5" x14ac:dyDescent="0.45">
      <c r="A5">
        <v>6</v>
      </c>
      <c r="B5">
        <v>1994</v>
      </c>
      <c r="C5" t="s">
        <v>7</v>
      </c>
      <c r="D5">
        <v>2003</v>
      </c>
      <c r="E5">
        <v>10</v>
      </c>
    </row>
    <row r="6" spans="1:5" x14ac:dyDescent="0.45">
      <c r="A6">
        <v>7</v>
      </c>
      <c r="B6">
        <v>1997</v>
      </c>
      <c r="C6" t="s">
        <v>8</v>
      </c>
      <c r="D6">
        <v>2012</v>
      </c>
      <c r="E6">
        <v>16</v>
      </c>
    </row>
    <row r="7" spans="1:5" x14ac:dyDescent="0.45">
      <c r="A7">
        <v>8</v>
      </c>
      <c r="B7">
        <v>1996</v>
      </c>
      <c r="C7" t="s">
        <v>9</v>
      </c>
      <c r="D7">
        <v>2016</v>
      </c>
      <c r="E7">
        <v>21</v>
      </c>
    </row>
    <row r="8" spans="1:5" x14ac:dyDescent="0.45">
      <c r="A8">
        <v>9</v>
      </c>
      <c r="B8">
        <v>1998</v>
      </c>
      <c r="C8" t="s">
        <v>6</v>
      </c>
      <c r="D8">
        <v>2008</v>
      </c>
      <c r="E8">
        <v>11</v>
      </c>
    </row>
    <row r="9" spans="1:5" x14ac:dyDescent="0.45">
      <c r="A9">
        <v>10</v>
      </c>
      <c r="B9">
        <v>1998</v>
      </c>
      <c r="C9" t="s">
        <v>10</v>
      </c>
      <c r="D9">
        <v>2002</v>
      </c>
      <c r="E9">
        <v>4</v>
      </c>
    </row>
    <row r="10" spans="1:5" x14ac:dyDescent="0.45">
      <c r="A10">
        <v>11</v>
      </c>
      <c r="B10">
        <v>1997</v>
      </c>
      <c r="C10" t="s">
        <v>4</v>
      </c>
      <c r="D10">
        <v>2016</v>
      </c>
      <c r="E10">
        <v>20</v>
      </c>
    </row>
    <row r="11" spans="1:5" x14ac:dyDescent="0.45">
      <c r="A11">
        <v>13</v>
      </c>
      <c r="B11">
        <v>1997</v>
      </c>
      <c r="C11" t="s">
        <v>11</v>
      </c>
      <c r="D11">
        <v>1998</v>
      </c>
      <c r="E11">
        <v>2</v>
      </c>
    </row>
    <row r="12" spans="1:5" x14ac:dyDescent="0.45">
      <c r="A12">
        <v>14</v>
      </c>
      <c r="B12">
        <v>1995</v>
      </c>
      <c r="C12" t="s">
        <v>12</v>
      </c>
      <c r="D12">
        <v>1998</v>
      </c>
      <c r="E12">
        <v>4</v>
      </c>
    </row>
    <row r="13" spans="1:5" x14ac:dyDescent="0.45">
      <c r="A13">
        <v>15</v>
      </c>
      <c r="B13">
        <v>1997</v>
      </c>
      <c r="C13" t="s">
        <v>13</v>
      </c>
      <c r="D13">
        <v>2000</v>
      </c>
      <c r="E13">
        <v>3</v>
      </c>
    </row>
    <row r="14" spans="1:5" x14ac:dyDescent="0.45">
      <c r="A14">
        <v>16</v>
      </c>
      <c r="B14">
        <v>1996</v>
      </c>
      <c r="C14" t="s">
        <v>14</v>
      </c>
      <c r="D14">
        <v>2016</v>
      </c>
      <c r="E14">
        <v>20</v>
      </c>
    </row>
    <row r="15" spans="1:5" x14ac:dyDescent="0.45">
      <c r="A15">
        <v>17</v>
      </c>
      <c r="B15">
        <v>2008</v>
      </c>
      <c r="C15" t="s">
        <v>15</v>
      </c>
      <c r="D15">
        <v>2008</v>
      </c>
      <c r="E15">
        <v>1</v>
      </c>
    </row>
    <row r="16" spans="1:5" x14ac:dyDescent="0.45">
      <c r="A16">
        <v>18</v>
      </c>
      <c r="B16">
        <v>1997</v>
      </c>
      <c r="C16" t="s">
        <v>11</v>
      </c>
      <c r="D16">
        <v>1998</v>
      </c>
      <c r="E16">
        <v>2</v>
      </c>
    </row>
    <row r="17" spans="1:5" x14ac:dyDescent="0.45">
      <c r="A17">
        <v>19</v>
      </c>
      <c r="B17">
        <v>1992</v>
      </c>
      <c r="C17" t="s">
        <v>16</v>
      </c>
      <c r="D17">
        <v>2005</v>
      </c>
      <c r="E17">
        <v>11</v>
      </c>
    </row>
    <row r="18" spans="1:5" x14ac:dyDescent="0.45">
      <c r="A18">
        <v>20</v>
      </c>
      <c r="B18">
        <v>1992</v>
      </c>
      <c r="C18" t="s">
        <v>17</v>
      </c>
      <c r="D18">
        <v>2016</v>
      </c>
      <c r="E18">
        <v>20</v>
      </c>
    </row>
    <row r="19" spans="1:5" x14ac:dyDescent="0.45">
      <c r="A19">
        <v>21</v>
      </c>
      <c r="B19">
        <v>1998</v>
      </c>
      <c r="C19" t="s">
        <v>18</v>
      </c>
      <c r="D19">
        <v>2016</v>
      </c>
      <c r="E19">
        <v>19</v>
      </c>
    </row>
    <row r="20" spans="1:5" x14ac:dyDescent="0.45">
      <c r="A20">
        <v>22</v>
      </c>
      <c r="B20">
        <v>1997</v>
      </c>
      <c r="C20" t="s">
        <v>19</v>
      </c>
      <c r="D20">
        <v>2006</v>
      </c>
      <c r="E20">
        <v>10</v>
      </c>
    </row>
    <row r="21" spans="1:5" x14ac:dyDescent="0.45">
      <c r="A21">
        <v>23</v>
      </c>
      <c r="B21">
        <v>1995</v>
      </c>
      <c r="C21" t="s">
        <v>20</v>
      </c>
      <c r="D21">
        <v>2013</v>
      </c>
      <c r="E21">
        <v>7</v>
      </c>
    </row>
    <row r="22" spans="1:5" x14ac:dyDescent="0.45">
      <c r="A22">
        <v>24</v>
      </c>
      <c r="B22">
        <v>1997</v>
      </c>
      <c r="C22" t="s">
        <v>11</v>
      </c>
      <c r="D22">
        <v>1998</v>
      </c>
      <c r="E22">
        <v>2</v>
      </c>
    </row>
    <row r="23" spans="1:5" x14ac:dyDescent="0.45">
      <c r="A23">
        <v>25</v>
      </c>
      <c r="B23">
        <v>1997</v>
      </c>
      <c r="C23" t="s">
        <v>4</v>
      </c>
      <c r="D23">
        <v>2016</v>
      </c>
      <c r="E23">
        <v>20</v>
      </c>
    </row>
    <row r="24" spans="1:5" x14ac:dyDescent="0.45">
      <c r="A24">
        <v>27</v>
      </c>
      <c r="B24">
        <v>1997</v>
      </c>
      <c r="C24" t="s">
        <v>4</v>
      </c>
      <c r="D24">
        <v>2016</v>
      </c>
      <c r="E24">
        <v>20</v>
      </c>
    </row>
    <row r="25" spans="1:5" x14ac:dyDescent="0.45">
      <c r="A25">
        <v>28</v>
      </c>
      <c r="B25">
        <v>1996</v>
      </c>
      <c r="C25" t="s">
        <v>9</v>
      </c>
      <c r="D25">
        <v>2016</v>
      </c>
      <c r="E25">
        <v>21</v>
      </c>
    </row>
    <row r="26" spans="1:5" x14ac:dyDescent="0.45">
      <c r="A26">
        <v>29</v>
      </c>
      <c r="B26">
        <v>1998</v>
      </c>
      <c r="C26" t="s">
        <v>21</v>
      </c>
      <c r="D26">
        <v>1998</v>
      </c>
      <c r="E26">
        <v>1</v>
      </c>
    </row>
    <row r="27" spans="1:5" x14ac:dyDescent="0.45">
      <c r="A27">
        <v>30</v>
      </c>
      <c r="B27">
        <v>1998</v>
      </c>
      <c r="C27" t="s">
        <v>22</v>
      </c>
      <c r="D27">
        <v>2004</v>
      </c>
      <c r="E27">
        <v>7</v>
      </c>
    </row>
    <row r="28" spans="1:5" x14ac:dyDescent="0.45">
      <c r="A28">
        <v>31</v>
      </c>
      <c r="B28">
        <v>1997</v>
      </c>
      <c r="C28" t="s">
        <v>4</v>
      </c>
      <c r="D28">
        <v>2016</v>
      </c>
      <c r="E28">
        <v>20</v>
      </c>
    </row>
    <row r="29" spans="1:5" x14ac:dyDescent="0.45">
      <c r="A29">
        <v>33</v>
      </c>
      <c r="B29">
        <v>1996</v>
      </c>
      <c r="C29" t="s">
        <v>9</v>
      </c>
      <c r="D29">
        <v>2016</v>
      </c>
      <c r="E29">
        <v>21</v>
      </c>
    </row>
    <row r="30" spans="1:5" x14ac:dyDescent="0.45">
      <c r="A30">
        <v>34</v>
      </c>
      <c r="B30">
        <v>1997</v>
      </c>
      <c r="C30" t="s">
        <v>4</v>
      </c>
      <c r="D30">
        <v>2016</v>
      </c>
      <c r="E30">
        <v>20</v>
      </c>
    </row>
    <row r="31" spans="1:5" x14ac:dyDescent="0.45">
      <c r="A31">
        <v>35</v>
      </c>
      <c r="B31">
        <v>1997</v>
      </c>
      <c r="C31" t="s">
        <v>23</v>
      </c>
      <c r="D31">
        <v>2004</v>
      </c>
      <c r="E31">
        <v>4</v>
      </c>
    </row>
    <row r="32" spans="1:5" x14ac:dyDescent="0.45">
      <c r="A32">
        <v>37</v>
      </c>
      <c r="B32">
        <v>1996</v>
      </c>
      <c r="C32" t="s">
        <v>24</v>
      </c>
      <c r="D32">
        <v>2001</v>
      </c>
      <c r="E32">
        <v>5</v>
      </c>
    </row>
    <row r="33" spans="1:5" x14ac:dyDescent="0.45">
      <c r="A33">
        <v>38</v>
      </c>
      <c r="B33">
        <v>1998</v>
      </c>
      <c r="C33" t="s">
        <v>25</v>
      </c>
      <c r="D33">
        <v>2006</v>
      </c>
      <c r="E33">
        <v>9</v>
      </c>
    </row>
    <row r="34" spans="1:5" x14ac:dyDescent="0.45">
      <c r="A34">
        <v>39</v>
      </c>
      <c r="B34">
        <v>1998</v>
      </c>
      <c r="C34" t="s">
        <v>26</v>
      </c>
      <c r="D34">
        <v>2010</v>
      </c>
      <c r="E34">
        <v>5</v>
      </c>
    </row>
    <row r="35" spans="1:5" x14ac:dyDescent="0.45">
      <c r="A35">
        <v>40</v>
      </c>
      <c r="B35">
        <v>1998</v>
      </c>
      <c r="C35" t="s">
        <v>27</v>
      </c>
      <c r="D35">
        <v>2011</v>
      </c>
      <c r="E35">
        <v>14</v>
      </c>
    </row>
    <row r="36" spans="1:5" x14ac:dyDescent="0.45">
      <c r="A36">
        <v>41</v>
      </c>
      <c r="B36">
        <v>1997</v>
      </c>
      <c r="C36" t="s">
        <v>4</v>
      </c>
      <c r="D36">
        <v>2016</v>
      </c>
      <c r="E36">
        <v>20</v>
      </c>
    </row>
    <row r="37" spans="1:5" x14ac:dyDescent="0.45">
      <c r="A37">
        <v>42</v>
      </c>
      <c r="B37">
        <v>1995</v>
      </c>
      <c r="C37" t="s">
        <v>28</v>
      </c>
      <c r="D37">
        <v>2008</v>
      </c>
      <c r="E37">
        <v>13</v>
      </c>
    </row>
    <row r="38" spans="1:5" x14ac:dyDescent="0.45">
      <c r="A38">
        <v>45</v>
      </c>
      <c r="B38">
        <v>1992</v>
      </c>
      <c r="C38" t="s">
        <v>29</v>
      </c>
      <c r="D38">
        <v>2016</v>
      </c>
      <c r="E38">
        <v>25</v>
      </c>
    </row>
    <row r="39" spans="1:5" x14ac:dyDescent="0.45">
      <c r="A39">
        <v>46</v>
      </c>
      <c r="B39">
        <v>1998</v>
      </c>
      <c r="C39" t="s">
        <v>30</v>
      </c>
      <c r="D39">
        <v>2009</v>
      </c>
      <c r="E39">
        <v>2</v>
      </c>
    </row>
    <row r="40" spans="1:5" x14ac:dyDescent="0.45">
      <c r="A40">
        <v>47</v>
      </c>
      <c r="B40">
        <v>1996</v>
      </c>
      <c r="C40" t="s">
        <v>31</v>
      </c>
      <c r="D40">
        <v>2009</v>
      </c>
      <c r="E40">
        <v>14</v>
      </c>
    </row>
    <row r="41" spans="1:5" x14ac:dyDescent="0.45">
      <c r="A41">
        <v>48</v>
      </c>
      <c r="B41">
        <v>1998</v>
      </c>
      <c r="C41" t="s">
        <v>18</v>
      </c>
      <c r="D41">
        <v>2016</v>
      </c>
      <c r="E41">
        <v>19</v>
      </c>
    </row>
    <row r="42" spans="1:5" x14ac:dyDescent="0.45">
      <c r="A42">
        <v>49</v>
      </c>
      <c r="B42">
        <v>1998</v>
      </c>
      <c r="C42" t="s">
        <v>27</v>
      </c>
      <c r="D42">
        <v>2011</v>
      </c>
      <c r="E42">
        <v>14</v>
      </c>
    </row>
    <row r="43" spans="1:5" x14ac:dyDescent="0.45">
      <c r="A43">
        <v>51</v>
      </c>
      <c r="B43">
        <v>1996</v>
      </c>
      <c r="C43" t="s">
        <v>32</v>
      </c>
      <c r="D43">
        <v>2016</v>
      </c>
      <c r="E43">
        <v>7</v>
      </c>
    </row>
    <row r="44" spans="1:5" x14ac:dyDescent="0.45">
      <c r="A44">
        <v>52</v>
      </c>
      <c r="B44">
        <v>1997</v>
      </c>
      <c r="C44" t="s">
        <v>11</v>
      </c>
      <c r="D44">
        <v>1998</v>
      </c>
      <c r="E44">
        <v>2</v>
      </c>
    </row>
    <row r="45" spans="1:5" x14ac:dyDescent="0.45">
      <c r="A45">
        <v>53</v>
      </c>
      <c r="B45">
        <v>1998</v>
      </c>
      <c r="C45" t="s">
        <v>33</v>
      </c>
      <c r="D45">
        <v>2016</v>
      </c>
      <c r="E45">
        <v>17</v>
      </c>
    </row>
    <row r="46" spans="1:5" x14ac:dyDescent="0.45">
      <c r="A46">
        <v>55</v>
      </c>
      <c r="B46">
        <v>1995</v>
      </c>
      <c r="C46" t="s">
        <v>34</v>
      </c>
      <c r="D46">
        <v>2000</v>
      </c>
      <c r="E46">
        <v>3</v>
      </c>
    </row>
    <row r="47" spans="1:5" x14ac:dyDescent="0.45">
      <c r="A47">
        <v>56</v>
      </c>
      <c r="B47">
        <v>1997</v>
      </c>
      <c r="C47" t="s">
        <v>4</v>
      </c>
      <c r="D47">
        <v>2016</v>
      </c>
      <c r="E47">
        <v>20</v>
      </c>
    </row>
    <row r="48" spans="1:5" x14ac:dyDescent="0.45">
      <c r="A48">
        <v>57</v>
      </c>
      <c r="B48">
        <v>1998</v>
      </c>
      <c r="C48" t="s">
        <v>18</v>
      </c>
      <c r="D48">
        <v>2016</v>
      </c>
      <c r="E48">
        <v>19</v>
      </c>
    </row>
    <row r="49" spans="1:5" x14ac:dyDescent="0.45">
      <c r="A49">
        <v>58</v>
      </c>
      <c r="B49">
        <v>1996</v>
      </c>
      <c r="C49" t="s">
        <v>9</v>
      </c>
      <c r="D49">
        <v>2016</v>
      </c>
      <c r="E49">
        <v>21</v>
      </c>
    </row>
    <row r="50" spans="1:5" x14ac:dyDescent="0.45">
      <c r="A50">
        <v>59</v>
      </c>
      <c r="B50">
        <v>1997</v>
      </c>
      <c r="C50" t="s">
        <v>35</v>
      </c>
      <c r="D50">
        <v>2016</v>
      </c>
      <c r="E50">
        <v>18</v>
      </c>
    </row>
    <row r="51" spans="1:5" x14ac:dyDescent="0.45">
      <c r="A51">
        <v>60</v>
      </c>
      <c r="B51">
        <v>1997</v>
      </c>
      <c r="C51" t="s">
        <v>4</v>
      </c>
      <c r="D51">
        <v>2016</v>
      </c>
      <c r="E51">
        <v>20</v>
      </c>
    </row>
    <row r="52" spans="1:5" x14ac:dyDescent="0.45">
      <c r="A52">
        <v>61</v>
      </c>
      <c r="B52">
        <v>1995</v>
      </c>
      <c r="C52" t="s">
        <v>36</v>
      </c>
      <c r="D52">
        <v>2015</v>
      </c>
      <c r="E52">
        <v>21</v>
      </c>
    </row>
    <row r="53" spans="1:5" x14ac:dyDescent="0.45">
      <c r="A53">
        <v>62</v>
      </c>
      <c r="B53">
        <v>2000</v>
      </c>
      <c r="C53" t="s">
        <v>37</v>
      </c>
      <c r="D53">
        <v>2000</v>
      </c>
      <c r="E53">
        <v>1</v>
      </c>
    </row>
    <row r="54" spans="1:5" x14ac:dyDescent="0.45">
      <c r="A54">
        <v>63</v>
      </c>
      <c r="B54">
        <v>1997</v>
      </c>
      <c r="C54" t="s">
        <v>4</v>
      </c>
      <c r="D54">
        <v>2016</v>
      </c>
      <c r="E54">
        <v>20</v>
      </c>
    </row>
    <row r="55" spans="1:5" x14ac:dyDescent="0.45">
      <c r="A55">
        <v>64</v>
      </c>
      <c r="B55">
        <v>1998</v>
      </c>
      <c r="C55" t="s">
        <v>38</v>
      </c>
      <c r="D55">
        <v>2005</v>
      </c>
      <c r="E55">
        <v>8</v>
      </c>
    </row>
    <row r="56" spans="1:5" x14ac:dyDescent="0.45">
      <c r="A56">
        <v>65</v>
      </c>
      <c r="B56">
        <v>1997</v>
      </c>
      <c r="C56" t="s">
        <v>39</v>
      </c>
      <c r="D56">
        <v>2009</v>
      </c>
      <c r="E56">
        <v>13</v>
      </c>
    </row>
    <row r="57" spans="1:5" x14ac:dyDescent="0.45">
      <c r="A57">
        <v>66</v>
      </c>
      <c r="B57">
        <v>1998</v>
      </c>
      <c r="C57" t="s">
        <v>18</v>
      </c>
      <c r="D57">
        <v>2016</v>
      </c>
      <c r="E57">
        <v>19</v>
      </c>
    </row>
    <row r="58" spans="1:5" x14ac:dyDescent="0.45">
      <c r="A58">
        <v>67</v>
      </c>
      <c r="B58">
        <v>1997</v>
      </c>
      <c r="C58" t="s">
        <v>4</v>
      </c>
      <c r="D58">
        <v>2016</v>
      </c>
      <c r="E58">
        <v>20</v>
      </c>
    </row>
    <row r="59" spans="1:5" x14ac:dyDescent="0.45">
      <c r="A59">
        <v>68</v>
      </c>
      <c r="B59">
        <v>1998</v>
      </c>
      <c r="C59" t="s">
        <v>18</v>
      </c>
      <c r="D59">
        <v>2016</v>
      </c>
      <c r="E59">
        <v>19</v>
      </c>
    </row>
    <row r="60" spans="1:5" x14ac:dyDescent="0.45">
      <c r="A60">
        <v>69</v>
      </c>
      <c r="B60">
        <v>1998</v>
      </c>
      <c r="C60" t="s">
        <v>9</v>
      </c>
      <c r="D60">
        <v>2016</v>
      </c>
      <c r="E60">
        <v>21</v>
      </c>
    </row>
    <row r="61" spans="1:5" x14ac:dyDescent="0.45">
      <c r="A61">
        <v>70</v>
      </c>
      <c r="B61">
        <v>1998</v>
      </c>
      <c r="C61" t="s">
        <v>18</v>
      </c>
      <c r="D61">
        <v>2016</v>
      </c>
      <c r="E61">
        <v>19</v>
      </c>
    </row>
    <row r="62" spans="1:5" x14ac:dyDescent="0.45">
      <c r="A62">
        <v>71</v>
      </c>
      <c r="B62">
        <v>1996</v>
      </c>
      <c r="C62" t="s">
        <v>9</v>
      </c>
      <c r="D62">
        <v>2016</v>
      </c>
      <c r="E62">
        <v>21</v>
      </c>
    </row>
    <row r="63" spans="1:5" x14ac:dyDescent="0.45">
      <c r="A63">
        <v>73</v>
      </c>
      <c r="B63">
        <v>1995</v>
      </c>
      <c r="C63" t="s">
        <v>40</v>
      </c>
      <c r="D63">
        <v>2016</v>
      </c>
      <c r="E63">
        <v>19</v>
      </c>
    </row>
    <row r="64" spans="1:5" x14ac:dyDescent="0.45">
      <c r="A64">
        <v>74</v>
      </c>
      <c r="B64">
        <v>1995</v>
      </c>
      <c r="C64" t="s">
        <v>41</v>
      </c>
      <c r="D64">
        <v>2016</v>
      </c>
      <c r="E64">
        <v>22</v>
      </c>
    </row>
    <row r="65" spans="1:5" x14ac:dyDescent="0.45">
      <c r="A65">
        <v>75</v>
      </c>
      <c r="B65">
        <v>1996</v>
      </c>
      <c r="C65" t="s">
        <v>4</v>
      </c>
      <c r="D65">
        <v>2016</v>
      </c>
      <c r="E65">
        <v>20</v>
      </c>
    </row>
    <row r="66" spans="1:5" x14ac:dyDescent="0.45">
      <c r="A66">
        <v>77</v>
      </c>
      <c r="B66">
        <v>1998</v>
      </c>
      <c r="C66" t="s">
        <v>21</v>
      </c>
      <c r="D66">
        <v>1998</v>
      </c>
      <c r="E66">
        <v>1</v>
      </c>
    </row>
    <row r="67" spans="1:5" x14ac:dyDescent="0.45">
      <c r="A67">
        <v>78</v>
      </c>
      <c r="B67">
        <v>1996</v>
      </c>
      <c r="C67" t="s">
        <v>32</v>
      </c>
      <c r="D67">
        <v>2016</v>
      </c>
      <c r="E67">
        <v>7</v>
      </c>
    </row>
    <row r="68" spans="1:5" x14ac:dyDescent="0.45">
      <c r="A68">
        <v>79</v>
      </c>
      <c r="B68">
        <v>1998</v>
      </c>
      <c r="C68" t="s">
        <v>18</v>
      </c>
      <c r="D68">
        <v>2016</v>
      </c>
      <c r="E68">
        <v>19</v>
      </c>
    </row>
    <row r="69" spans="1:5" x14ac:dyDescent="0.45">
      <c r="A69">
        <v>80</v>
      </c>
      <c r="B69">
        <v>1994</v>
      </c>
      <c r="C69" t="s">
        <v>42</v>
      </c>
      <c r="D69">
        <v>2005</v>
      </c>
      <c r="E69">
        <v>11</v>
      </c>
    </row>
    <row r="70" spans="1:5" x14ac:dyDescent="0.45">
      <c r="A70">
        <v>81</v>
      </c>
      <c r="B70">
        <v>1994</v>
      </c>
      <c r="C70" t="s">
        <v>43</v>
      </c>
      <c r="D70">
        <v>2016</v>
      </c>
      <c r="E70">
        <v>23</v>
      </c>
    </row>
    <row r="71" spans="1:5" x14ac:dyDescent="0.45">
      <c r="A71">
        <v>84</v>
      </c>
      <c r="B71">
        <v>1998</v>
      </c>
      <c r="C71" t="s">
        <v>44</v>
      </c>
      <c r="D71">
        <v>2010</v>
      </c>
      <c r="E71">
        <v>14</v>
      </c>
    </row>
    <row r="72" spans="1:5" x14ac:dyDescent="0.45">
      <c r="A72">
        <v>85</v>
      </c>
      <c r="B72">
        <v>1996</v>
      </c>
      <c r="C72" t="s">
        <v>9</v>
      </c>
      <c r="D72">
        <v>2016</v>
      </c>
      <c r="E72">
        <v>21</v>
      </c>
    </row>
    <row r="73" spans="1:5" x14ac:dyDescent="0.45">
      <c r="A73">
        <v>86</v>
      </c>
      <c r="B73">
        <v>1998</v>
      </c>
      <c r="C73" t="s">
        <v>18</v>
      </c>
      <c r="D73">
        <v>2016</v>
      </c>
      <c r="E73">
        <v>19</v>
      </c>
    </row>
    <row r="74" spans="1:5" x14ac:dyDescent="0.45">
      <c r="A74">
        <v>87</v>
      </c>
      <c r="B74">
        <v>1997</v>
      </c>
      <c r="C74" t="s">
        <v>4</v>
      </c>
      <c r="D74">
        <v>2016</v>
      </c>
      <c r="E74">
        <v>20</v>
      </c>
    </row>
    <row r="75" spans="1:5" x14ac:dyDescent="0.45">
      <c r="A75">
        <v>88</v>
      </c>
      <c r="B75">
        <v>1996</v>
      </c>
      <c r="C75" t="s">
        <v>9</v>
      </c>
      <c r="D75">
        <v>2016</v>
      </c>
      <c r="E75">
        <v>21</v>
      </c>
    </row>
    <row r="76" spans="1:5" x14ac:dyDescent="0.45">
      <c r="A76">
        <v>89</v>
      </c>
      <c r="B76">
        <v>1997</v>
      </c>
      <c r="C76" t="s">
        <v>45</v>
      </c>
      <c r="D76">
        <v>2001</v>
      </c>
      <c r="E76">
        <v>5</v>
      </c>
    </row>
    <row r="77" spans="1:5" x14ac:dyDescent="0.45">
      <c r="A77">
        <v>90</v>
      </c>
      <c r="B77">
        <v>1995</v>
      </c>
      <c r="C77" t="s">
        <v>46</v>
      </c>
      <c r="D77">
        <v>1995</v>
      </c>
      <c r="E77">
        <v>1</v>
      </c>
    </row>
    <row r="78" spans="1:5" x14ac:dyDescent="0.45">
      <c r="A78">
        <v>92</v>
      </c>
      <c r="B78">
        <v>1997</v>
      </c>
      <c r="C78" t="s">
        <v>47</v>
      </c>
      <c r="D78">
        <v>2005</v>
      </c>
      <c r="E78">
        <v>9</v>
      </c>
    </row>
    <row r="79" spans="1:5" x14ac:dyDescent="0.45">
      <c r="A79">
        <v>93</v>
      </c>
      <c r="B79">
        <v>1997</v>
      </c>
      <c r="C79" t="s">
        <v>4</v>
      </c>
      <c r="D79">
        <v>2016</v>
      </c>
      <c r="E79">
        <v>20</v>
      </c>
    </row>
    <row r="80" spans="1:5" x14ac:dyDescent="0.45">
      <c r="A80">
        <v>94</v>
      </c>
      <c r="B80">
        <v>1998</v>
      </c>
      <c r="C80" t="s">
        <v>18</v>
      </c>
      <c r="D80">
        <v>2016</v>
      </c>
      <c r="E80">
        <v>19</v>
      </c>
    </row>
    <row r="81" spans="1:5" x14ac:dyDescent="0.45">
      <c r="A81">
        <v>95</v>
      </c>
      <c r="B81">
        <v>1997</v>
      </c>
      <c r="C81" t="s">
        <v>4</v>
      </c>
      <c r="D81">
        <v>2016</v>
      </c>
      <c r="E81">
        <v>20</v>
      </c>
    </row>
    <row r="82" spans="1:5" x14ac:dyDescent="0.45">
      <c r="A82">
        <v>96</v>
      </c>
      <c r="B82">
        <v>1997</v>
      </c>
      <c r="C82" t="s">
        <v>19</v>
      </c>
      <c r="D82">
        <v>2006</v>
      </c>
      <c r="E82">
        <v>10</v>
      </c>
    </row>
    <row r="83" spans="1:5" x14ac:dyDescent="0.45">
      <c r="A83">
        <v>97</v>
      </c>
      <c r="B83">
        <v>1996</v>
      </c>
      <c r="C83" t="s">
        <v>48</v>
      </c>
      <c r="D83">
        <v>2016</v>
      </c>
      <c r="E83">
        <v>20</v>
      </c>
    </row>
    <row r="84" spans="1:5" x14ac:dyDescent="0.45">
      <c r="A84">
        <v>98</v>
      </c>
      <c r="B84">
        <v>1994</v>
      </c>
      <c r="C84" t="s">
        <v>49</v>
      </c>
      <c r="D84">
        <v>1994</v>
      </c>
      <c r="E84">
        <v>1</v>
      </c>
    </row>
    <row r="85" spans="1:5" x14ac:dyDescent="0.45">
      <c r="A85">
        <v>100</v>
      </c>
      <c r="B85">
        <v>1998</v>
      </c>
      <c r="C85" t="s">
        <v>50</v>
      </c>
      <c r="D85">
        <v>2016</v>
      </c>
      <c r="E85">
        <v>20</v>
      </c>
    </row>
    <row r="86" spans="1:5" x14ac:dyDescent="0.45">
      <c r="A86">
        <v>101</v>
      </c>
      <c r="B86">
        <v>1997</v>
      </c>
      <c r="C86" t="s">
        <v>4</v>
      </c>
      <c r="D86">
        <v>2016</v>
      </c>
      <c r="E86">
        <v>20</v>
      </c>
    </row>
    <row r="87" spans="1:5" x14ac:dyDescent="0.45">
      <c r="A87">
        <v>102</v>
      </c>
      <c r="B87">
        <v>1998</v>
      </c>
      <c r="C87" t="s">
        <v>18</v>
      </c>
      <c r="D87">
        <v>2016</v>
      </c>
      <c r="E87">
        <v>19</v>
      </c>
    </row>
    <row r="88" spans="1:5" x14ac:dyDescent="0.45">
      <c r="A88">
        <v>103</v>
      </c>
      <c r="B88">
        <v>1997</v>
      </c>
      <c r="C88" t="s">
        <v>4</v>
      </c>
      <c r="D88">
        <v>2016</v>
      </c>
      <c r="E88">
        <v>20</v>
      </c>
    </row>
    <row r="89" spans="1:5" x14ac:dyDescent="0.45">
      <c r="A89">
        <v>104</v>
      </c>
      <c r="B89">
        <v>1998</v>
      </c>
      <c r="C89" t="s">
        <v>51</v>
      </c>
      <c r="D89">
        <v>2009</v>
      </c>
      <c r="E89">
        <v>12</v>
      </c>
    </row>
    <row r="90" spans="1:5" x14ac:dyDescent="0.45">
      <c r="A90">
        <v>105</v>
      </c>
      <c r="B90">
        <v>1996</v>
      </c>
      <c r="C90" t="s">
        <v>52</v>
      </c>
      <c r="D90">
        <v>2002</v>
      </c>
      <c r="E90">
        <v>7</v>
      </c>
    </row>
    <row r="91" spans="1:5" x14ac:dyDescent="0.45">
      <c r="A91">
        <v>106</v>
      </c>
      <c r="B91">
        <v>1997</v>
      </c>
      <c r="C91" t="s">
        <v>45</v>
      </c>
      <c r="D91">
        <v>2001</v>
      </c>
      <c r="E91">
        <v>5</v>
      </c>
    </row>
    <row r="92" spans="1:5" x14ac:dyDescent="0.45">
      <c r="A92">
        <v>107</v>
      </c>
      <c r="B92">
        <v>1997</v>
      </c>
      <c r="C92" t="s">
        <v>4</v>
      </c>
      <c r="D92">
        <v>2016</v>
      </c>
      <c r="E92">
        <v>20</v>
      </c>
    </row>
    <row r="93" spans="1:5" x14ac:dyDescent="0.45">
      <c r="A93">
        <v>108</v>
      </c>
      <c r="B93">
        <v>1995</v>
      </c>
      <c r="C93" t="s">
        <v>41</v>
      </c>
      <c r="D93">
        <v>2016</v>
      </c>
      <c r="E93">
        <v>22</v>
      </c>
    </row>
    <row r="94" spans="1:5" x14ac:dyDescent="0.45">
      <c r="A94">
        <v>109</v>
      </c>
      <c r="B94">
        <v>1996</v>
      </c>
      <c r="C94" t="s">
        <v>53</v>
      </c>
      <c r="D94">
        <v>2002</v>
      </c>
      <c r="E94">
        <v>6</v>
      </c>
    </row>
    <row r="95" spans="1:5" x14ac:dyDescent="0.45">
      <c r="A95">
        <v>111</v>
      </c>
      <c r="B95">
        <v>1996</v>
      </c>
      <c r="C95" t="s">
        <v>54</v>
      </c>
      <c r="D95">
        <v>2016</v>
      </c>
      <c r="E95">
        <v>22</v>
      </c>
    </row>
    <row r="96" spans="1:5" x14ac:dyDescent="0.45">
      <c r="A96">
        <v>112</v>
      </c>
      <c r="B96">
        <v>1998</v>
      </c>
      <c r="C96" t="s">
        <v>55</v>
      </c>
      <c r="D96">
        <v>2002</v>
      </c>
      <c r="E96">
        <v>5</v>
      </c>
    </row>
    <row r="97" spans="1:5" x14ac:dyDescent="0.45">
      <c r="A97">
        <v>114</v>
      </c>
      <c r="B97">
        <v>1997</v>
      </c>
      <c r="C97" t="s">
        <v>4</v>
      </c>
      <c r="D97">
        <v>2016</v>
      </c>
      <c r="E97">
        <v>20</v>
      </c>
    </row>
    <row r="98" spans="1:5" x14ac:dyDescent="0.45">
      <c r="A98">
        <v>115</v>
      </c>
      <c r="B98">
        <v>1998</v>
      </c>
      <c r="C98" t="s">
        <v>18</v>
      </c>
      <c r="D98">
        <v>2016</v>
      </c>
      <c r="E98">
        <v>19</v>
      </c>
    </row>
    <row r="99" spans="1:5" x14ac:dyDescent="0.45">
      <c r="A99">
        <v>116</v>
      </c>
      <c r="B99">
        <v>1996</v>
      </c>
      <c r="C99" t="s">
        <v>9</v>
      </c>
      <c r="D99">
        <v>2016</v>
      </c>
      <c r="E99">
        <v>21</v>
      </c>
    </row>
    <row r="100" spans="1:5" x14ac:dyDescent="0.45">
      <c r="A100">
        <v>117</v>
      </c>
      <c r="B100">
        <v>1998</v>
      </c>
      <c r="C100" t="s">
        <v>18</v>
      </c>
      <c r="D100">
        <v>2016</v>
      </c>
      <c r="E100">
        <v>19</v>
      </c>
    </row>
    <row r="101" spans="1:5" x14ac:dyDescent="0.45">
      <c r="A101">
        <v>118</v>
      </c>
      <c r="B101">
        <v>1997</v>
      </c>
      <c r="C101" t="s">
        <v>4</v>
      </c>
      <c r="D101">
        <v>2016</v>
      </c>
      <c r="E101">
        <v>20</v>
      </c>
    </row>
    <row r="102" spans="1:5" x14ac:dyDescent="0.45">
      <c r="A102">
        <v>120</v>
      </c>
      <c r="B102">
        <v>1995</v>
      </c>
      <c r="C102" t="s">
        <v>56</v>
      </c>
      <c r="D102">
        <v>2016</v>
      </c>
      <c r="E102">
        <v>21</v>
      </c>
    </row>
    <row r="103" spans="1:5" x14ac:dyDescent="0.45">
      <c r="A103">
        <v>121</v>
      </c>
      <c r="B103">
        <v>1996</v>
      </c>
      <c r="C103" t="s">
        <v>9</v>
      </c>
      <c r="D103">
        <v>2016</v>
      </c>
      <c r="E103">
        <v>21</v>
      </c>
    </row>
    <row r="104" spans="1:5" x14ac:dyDescent="0.45">
      <c r="A104">
        <v>122</v>
      </c>
      <c r="B104">
        <v>1997</v>
      </c>
      <c r="C104" t="s">
        <v>4</v>
      </c>
      <c r="D104">
        <v>2016</v>
      </c>
      <c r="E104">
        <v>20</v>
      </c>
    </row>
    <row r="105" spans="1:5" x14ac:dyDescent="0.45">
      <c r="A105">
        <v>123</v>
      </c>
      <c r="B105">
        <v>1997</v>
      </c>
      <c r="C105" t="s">
        <v>4</v>
      </c>
      <c r="D105">
        <v>2016</v>
      </c>
      <c r="E105">
        <v>20</v>
      </c>
    </row>
    <row r="106" spans="1:5" x14ac:dyDescent="0.45">
      <c r="A106">
        <v>124</v>
      </c>
      <c r="B106">
        <v>1996</v>
      </c>
      <c r="C106" t="s">
        <v>57</v>
      </c>
      <c r="D106">
        <v>2001</v>
      </c>
      <c r="E106">
        <v>6</v>
      </c>
    </row>
    <row r="107" spans="1:5" x14ac:dyDescent="0.45">
      <c r="A107">
        <v>125</v>
      </c>
      <c r="B107">
        <v>1998</v>
      </c>
      <c r="C107" t="s">
        <v>18</v>
      </c>
      <c r="D107">
        <v>2016</v>
      </c>
      <c r="E107">
        <v>19</v>
      </c>
    </row>
    <row r="108" spans="1:5" x14ac:dyDescent="0.45">
      <c r="A108">
        <v>126</v>
      </c>
      <c r="B108">
        <v>1992</v>
      </c>
      <c r="C108" t="s">
        <v>29</v>
      </c>
      <c r="D108">
        <v>2016</v>
      </c>
      <c r="E108">
        <v>25</v>
      </c>
    </row>
    <row r="109" spans="1:5" x14ac:dyDescent="0.45">
      <c r="A109">
        <v>127</v>
      </c>
      <c r="B109">
        <v>2000</v>
      </c>
      <c r="C109" t="s">
        <v>37</v>
      </c>
      <c r="D109">
        <v>2000</v>
      </c>
      <c r="E109">
        <v>1</v>
      </c>
    </row>
    <row r="110" spans="1:5" x14ac:dyDescent="0.45">
      <c r="A110">
        <v>128</v>
      </c>
      <c r="B110">
        <v>1997</v>
      </c>
      <c r="C110" t="s">
        <v>4</v>
      </c>
      <c r="D110">
        <v>2016</v>
      </c>
      <c r="E110">
        <v>20</v>
      </c>
    </row>
    <row r="111" spans="1:5" x14ac:dyDescent="0.45">
      <c r="A111">
        <v>130</v>
      </c>
      <c r="B111">
        <v>1997</v>
      </c>
      <c r="C111" t="s">
        <v>58</v>
      </c>
      <c r="D111">
        <v>1997</v>
      </c>
      <c r="E111">
        <v>1</v>
      </c>
    </row>
    <row r="112" spans="1:5" x14ac:dyDescent="0.45">
      <c r="A112">
        <v>131</v>
      </c>
      <c r="B112">
        <v>1995</v>
      </c>
      <c r="C112" t="s">
        <v>59</v>
      </c>
      <c r="D112">
        <v>2016</v>
      </c>
      <c r="E112">
        <v>23</v>
      </c>
    </row>
    <row r="113" spans="1:5" x14ac:dyDescent="0.45">
      <c r="A113">
        <v>132</v>
      </c>
      <c r="B113">
        <v>1998</v>
      </c>
      <c r="C113" t="s">
        <v>60</v>
      </c>
      <c r="D113">
        <v>2001</v>
      </c>
      <c r="E113">
        <v>4</v>
      </c>
    </row>
    <row r="114" spans="1:5" x14ac:dyDescent="0.45">
      <c r="A114">
        <v>133</v>
      </c>
      <c r="B114">
        <v>1997</v>
      </c>
      <c r="C114" t="s">
        <v>4</v>
      </c>
      <c r="D114">
        <v>2016</v>
      </c>
      <c r="E114">
        <v>20</v>
      </c>
    </row>
    <row r="115" spans="1:5" x14ac:dyDescent="0.45">
      <c r="A115">
        <v>134</v>
      </c>
      <c r="B115">
        <v>1997</v>
      </c>
      <c r="C115" t="s">
        <v>61</v>
      </c>
      <c r="D115">
        <v>2012</v>
      </c>
      <c r="E115">
        <v>15</v>
      </c>
    </row>
    <row r="116" spans="1:5" x14ac:dyDescent="0.45">
      <c r="A116">
        <v>135</v>
      </c>
      <c r="B116">
        <v>1998</v>
      </c>
      <c r="C116" t="s">
        <v>18</v>
      </c>
      <c r="D116">
        <v>2016</v>
      </c>
      <c r="E116">
        <v>19</v>
      </c>
    </row>
    <row r="117" spans="1:5" x14ac:dyDescent="0.45">
      <c r="A117">
        <v>136</v>
      </c>
      <c r="B117">
        <v>1997</v>
      </c>
      <c r="C117" t="s">
        <v>4</v>
      </c>
      <c r="D117">
        <v>2016</v>
      </c>
      <c r="E117">
        <v>20</v>
      </c>
    </row>
    <row r="118" spans="1:5" x14ac:dyDescent="0.45">
      <c r="A118">
        <v>138</v>
      </c>
      <c r="B118">
        <v>1996</v>
      </c>
      <c r="C118" t="s">
        <v>14</v>
      </c>
      <c r="D118">
        <v>2016</v>
      </c>
      <c r="E118">
        <v>20</v>
      </c>
    </row>
    <row r="119" spans="1:5" x14ac:dyDescent="0.45">
      <c r="A119">
        <v>140</v>
      </c>
      <c r="B119">
        <v>1997</v>
      </c>
      <c r="C119" t="s">
        <v>62</v>
      </c>
      <c r="D119">
        <v>2004</v>
      </c>
      <c r="E119">
        <v>8</v>
      </c>
    </row>
    <row r="120" spans="1:5" x14ac:dyDescent="0.45">
      <c r="A120">
        <v>141</v>
      </c>
      <c r="B120">
        <v>1995</v>
      </c>
      <c r="C120" t="s">
        <v>41</v>
      </c>
      <c r="D120">
        <v>2016</v>
      </c>
      <c r="E120">
        <v>22</v>
      </c>
    </row>
    <row r="121" spans="1:5" x14ac:dyDescent="0.45">
      <c r="A121">
        <v>144</v>
      </c>
      <c r="B121">
        <v>1994</v>
      </c>
      <c r="C121" t="s">
        <v>63</v>
      </c>
      <c r="D121">
        <v>2016</v>
      </c>
      <c r="E121">
        <v>16</v>
      </c>
    </row>
    <row r="122" spans="1:5" x14ac:dyDescent="0.45">
      <c r="A122">
        <v>145</v>
      </c>
      <c r="B122">
        <v>1997</v>
      </c>
      <c r="C122" t="s">
        <v>4</v>
      </c>
      <c r="D122">
        <v>2016</v>
      </c>
      <c r="E122">
        <v>20</v>
      </c>
    </row>
    <row r="123" spans="1:5" x14ac:dyDescent="0.45">
      <c r="A123">
        <v>146</v>
      </c>
      <c r="B123">
        <v>1995</v>
      </c>
      <c r="C123" t="s">
        <v>64</v>
      </c>
      <c r="D123">
        <v>2000</v>
      </c>
      <c r="E123">
        <v>5</v>
      </c>
    </row>
    <row r="124" spans="1:5" x14ac:dyDescent="0.45">
      <c r="A124">
        <v>147</v>
      </c>
      <c r="B124">
        <v>1997</v>
      </c>
      <c r="C124" t="s">
        <v>62</v>
      </c>
      <c r="D124">
        <v>2004</v>
      </c>
      <c r="E124">
        <v>8</v>
      </c>
    </row>
    <row r="125" spans="1:5" x14ac:dyDescent="0.45">
      <c r="A125">
        <v>148</v>
      </c>
      <c r="B125">
        <v>1992</v>
      </c>
      <c r="C125" t="s">
        <v>65</v>
      </c>
      <c r="D125">
        <v>2016</v>
      </c>
      <c r="E125">
        <v>24</v>
      </c>
    </row>
    <row r="126" spans="1:5" x14ac:dyDescent="0.45">
      <c r="A126">
        <v>151</v>
      </c>
      <c r="B126">
        <v>1992</v>
      </c>
      <c r="C126" t="s">
        <v>66</v>
      </c>
      <c r="D126">
        <v>2016</v>
      </c>
      <c r="E126">
        <v>23</v>
      </c>
    </row>
    <row r="127" spans="1:5" x14ac:dyDescent="0.45">
      <c r="A127">
        <v>153</v>
      </c>
      <c r="B127">
        <v>1997</v>
      </c>
      <c r="C127" t="s">
        <v>45</v>
      </c>
      <c r="D127">
        <v>2001</v>
      </c>
      <c r="E127">
        <v>5</v>
      </c>
    </row>
    <row r="128" spans="1:5" x14ac:dyDescent="0.45">
      <c r="A128">
        <v>155</v>
      </c>
      <c r="B128">
        <v>1994</v>
      </c>
      <c r="C128" t="s">
        <v>43</v>
      </c>
      <c r="D128">
        <v>2016</v>
      </c>
      <c r="E128">
        <v>23</v>
      </c>
    </row>
    <row r="129" spans="1:5" x14ac:dyDescent="0.45">
      <c r="A129">
        <v>156</v>
      </c>
      <c r="B129">
        <v>1997</v>
      </c>
      <c r="C129" t="s">
        <v>67</v>
      </c>
      <c r="D129">
        <v>2016</v>
      </c>
      <c r="E129">
        <v>6</v>
      </c>
    </row>
    <row r="130" spans="1:5" x14ac:dyDescent="0.45">
      <c r="A130">
        <v>157</v>
      </c>
      <c r="B130">
        <v>1995</v>
      </c>
      <c r="C130" t="s">
        <v>43</v>
      </c>
      <c r="D130">
        <v>2016</v>
      </c>
      <c r="E130">
        <v>23</v>
      </c>
    </row>
    <row r="131" spans="1:5" x14ac:dyDescent="0.45">
      <c r="A131">
        <v>158</v>
      </c>
      <c r="B131">
        <v>1996</v>
      </c>
      <c r="C131" t="s">
        <v>68</v>
      </c>
      <c r="D131">
        <v>2007</v>
      </c>
      <c r="E131">
        <v>12</v>
      </c>
    </row>
    <row r="132" spans="1:5" x14ac:dyDescent="0.45">
      <c r="A132">
        <v>159</v>
      </c>
      <c r="B132">
        <v>1998</v>
      </c>
      <c r="C132" t="s">
        <v>18</v>
      </c>
      <c r="D132">
        <v>2016</v>
      </c>
      <c r="E132">
        <v>19</v>
      </c>
    </row>
    <row r="133" spans="1:5" x14ac:dyDescent="0.45">
      <c r="A133">
        <v>161</v>
      </c>
      <c r="B133">
        <v>1995</v>
      </c>
      <c r="C133" t="s">
        <v>69</v>
      </c>
      <c r="D133">
        <v>1996</v>
      </c>
      <c r="E133">
        <v>2</v>
      </c>
    </row>
    <row r="134" spans="1:5" x14ac:dyDescent="0.45">
      <c r="A134">
        <v>162</v>
      </c>
      <c r="B134">
        <v>1997</v>
      </c>
      <c r="C134" t="s">
        <v>58</v>
      </c>
      <c r="D134">
        <v>1997</v>
      </c>
      <c r="E134">
        <v>1</v>
      </c>
    </row>
    <row r="135" spans="1:5" x14ac:dyDescent="0.45">
      <c r="A135">
        <v>163</v>
      </c>
      <c r="B135">
        <v>1998</v>
      </c>
      <c r="C135" t="s">
        <v>21</v>
      </c>
      <c r="D135">
        <v>1998</v>
      </c>
      <c r="E135">
        <v>1</v>
      </c>
    </row>
    <row r="136" spans="1:5" x14ac:dyDescent="0.45">
      <c r="A136">
        <v>165</v>
      </c>
      <c r="B136">
        <v>1998</v>
      </c>
      <c r="C136" t="s">
        <v>70</v>
      </c>
      <c r="D136">
        <v>2007</v>
      </c>
      <c r="E136">
        <v>10</v>
      </c>
    </row>
    <row r="137" spans="1:5" x14ac:dyDescent="0.45">
      <c r="A137">
        <v>166</v>
      </c>
      <c r="B137">
        <v>1995</v>
      </c>
      <c r="C137" t="s">
        <v>41</v>
      </c>
      <c r="D137">
        <v>2016</v>
      </c>
      <c r="E137">
        <v>22</v>
      </c>
    </row>
    <row r="138" spans="1:5" x14ac:dyDescent="0.45">
      <c r="A138">
        <v>167</v>
      </c>
      <c r="B138">
        <v>1998</v>
      </c>
      <c r="C138" t="s">
        <v>71</v>
      </c>
      <c r="D138">
        <v>2016</v>
      </c>
      <c r="E138">
        <v>18</v>
      </c>
    </row>
    <row r="139" spans="1:5" x14ac:dyDescent="0.45">
      <c r="A139">
        <v>168</v>
      </c>
      <c r="B139">
        <v>1998</v>
      </c>
      <c r="C139" t="s">
        <v>72</v>
      </c>
      <c r="D139">
        <v>2013</v>
      </c>
      <c r="E139">
        <v>16</v>
      </c>
    </row>
    <row r="140" spans="1:5" x14ac:dyDescent="0.45">
      <c r="A140">
        <v>169</v>
      </c>
      <c r="B140">
        <v>1998</v>
      </c>
      <c r="C140" t="s">
        <v>21</v>
      </c>
      <c r="D140">
        <v>1998</v>
      </c>
      <c r="E140">
        <v>1</v>
      </c>
    </row>
    <row r="141" spans="1:5" x14ac:dyDescent="0.45">
      <c r="A141">
        <v>171</v>
      </c>
      <c r="B141">
        <v>1995</v>
      </c>
      <c r="C141" t="s">
        <v>56</v>
      </c>
      <c r="D141">
        <v>2016</v>
      </c>
      <c r="E141">
        <v>21</v>
      </c>
    </row>
    <row r="142" spans="1:5" x14ac:dyDescent="0.45">
      <c r="A142">
        <v>172</v>
      </c>
      <c r="B142">
        <v>1996</v>
      </c>
      <c r="C142" t="s">
        <v>73</v>
      </c>
      <c r="D142">
        <v>2016</v>
      </c>
      <c r="E142">
        <v>18</v>
      </c>
    </row>
    <row r="143" spans="1:5" x14ac:dyDescent="0.45">
      <c r="A143">
        <v>173</v>
      </c>
      <c r="B143">
        <v>1995</v>
      </c>
      <c r="C143" t="s">
        <v>41</v>
      </c>
      <c r="D143">
        <v>2016</v>
      </c>
      <c r="E143">
        <v>22</v>
      </c>
    </row>
    <row r="144" spans="1:5" x14ac:dyDescent="0.45">
      <c r="A144">
        <v>174</v>
      </c>
      <c r="B144">
        <v>1998</v>
      </c>
      <c r="C144" t="s">
        <v>18</v>
      </c>
      <c r="D144">
        <v>2016</v>
      </c>
      <c r="E144">
        <v>19</v>
      </c>
    </row>
    <row r="145" spans="1:5" x14ac:dyDescent="0.45">
      <c r="A145">
        <v>175</v>
      </c>
      <c r="B145">
        <v>1996</v>
      </c>
      <c r="C145" t="s">
        <v>9</v>
      </c>
      <c r="D145">
        <v>2016</v>
      </c>
      <c r="E145">
        <v>21</v>
      </c>
    </row>
    <row r="146" spans="1:5" x14ac:dyDescent="0.45">
      <c r="A146">
        <v>176</v>
      </c>
      <c r="B146">
        <v>1996</v>
      </c>
      <c r="C146" t="s">
        <v>9</v>
      </c>
      <c r="D146">
        <v>2016</v>
      </c>
      <c r="E146">
        <v>21</v>
      </c>
    </row>
    <row r="147" spans="1:5" x14ac:dyDescent="0.45">
      <c r="A147">
        <v>177</v>
      </c>
      <c r="B147">
        <v>1995</v>
      </c>
      <c r="C147" t="s">
        <v>41</v>
      </c>
      <c r="D147">
        <v>2016</v>
      </c>
      <c r="E147">
        <v>22</v>
      </c>
    </row>
    <row r="148" spans="1:5" x14ac:dyDescent="0.45">
      <c r="A148">
        <v>178</v>
      </c>
      <c r="B148">
        <v>1997</v>
      </c>
      <c r="C148" t="s">
        <v>4</v>
      </c>
      <c r="D148">
        <v>2016</v>
      </c>
      <c r="E148">
        <v>20</v>
      </c>
    </row>
    <row r="149" spans="1:5" x14ac:dyDescent="0.45">
      <c r="A149">
        <v>179</v>
      </c>
      <c r="B149">
        <v>1998</v>
      </c>
      <c r="C149" t="s">
        <v>18</v>
      </c>
      <c r="D149">
        <v>2016</v>
      </c>
      <c r="E149">
        <v>19</v>
      </c>
    </row>
    <row r="150" spans="1:5" x14ac:dyDescent="0.45">
      <c r="A150">
        <v>180</v>
      </c>
      <c r="B150">
        <v>1998</v>
      </c>
      <c r="C150" t="s">
        <v>18</v>
      </c>
      <c r="D150">
        <v>2016</v>
      </c>
      <c r="E150">
        <v>19</v>
      </c>
    </row>
    <row r="151" spans="1:5" x14ac:dyDescent="0.45">
      <c r="A151">
        <v>181</v>
      </c>
      <c r="B151">
        <v>1998</v>
      </c>
      <c r="C151" t="s">
        <v>18</v>
      </c>
      <c r="D151">
        <v>2016</v>
      </c>
      <c r="E151">
        <v>19</v>
      </c>
    </row>
    <row r="152" spans="1:5" x14ac:dyDescent="0.45">
      <c r="A152">
        <v>182</v>
      </c>
      <c r="B152">
        <v>1998</v>
      </c>
      <c r="C152" t="s">
        <v>22</v>
      </c>
      <c r="D152">
        <v>2004</v>
      </c>
      <c r="E152">
        <v>7</v>
      </c>
    </row>
    <row r="153" spans="1:5" x14ac:dyDescent="0.45">
      <c r="A153">
        <v>184</v>
      </c>
      <c r="B153">
        <v>1998</v>
      </c>
      <c r="C153" t="s">
        <v>74</v>
      </c>
      <c r="D153">
        <v>2008</v>
      </c>
      <c r="E153">
        <v>10</v>
      </c>
    </row>
    <row r="154" spans="1:5" x14ac:dyDescent="0.45">
      <c r="A154">
        <v>186</v>
      </c>
      <c r="B154">
        <v>1998</v>
      </c>
      <c r="C154" t="s">
        <v>22</v>
      </c>
      <c r="D154">
        <v>2004</v>
      </c>
      <c r="E154">
        <v>7</v>
      </c>
    </row>
    <row r="155" spans="1:5" x14ac:dyDescent="0.45">
      <c r="A155">
        <v>188</v>
      </c>
      <c r="B155">
        <v>1998</v>
      </c>
      <c r="C155" t="s">
        <v>75</v>
      </c>
      <c r="D155">
        <v>2016</v>
      </c>
      <c r="E155">
        <v>18</v>
      </c>
    </row>
    <row r="156" spans="1:5" x14ac:dyDescent="0.45">
      <c r="A156">
        <v>190</v>
      </c>
      <c r="B156">
        <v>1992</v>
      </c>
      <c r="C156" t="s">
        <v>59</v>
      </c>
      <c r="D156">
        <v>2016</v>
      </c>
      <c r="E156">
        <v>23</v>
      </c>
    </row>
    <row r="157" spans="1:5" x14ac:dyDescent="0.45">
      <c r="A157">
        <v>191</v>
      </c>
      <c r="B157">
        <v>1992</v>
      </c>
      <c r="C157" t="s">
        <v>29</v>
      </c>
      <c r="D157">
        <v>2016</v>
      </c>
      <c r="E157">
        <v>25</v>
      </c>
    </row>
    <row r="158" spans="1:5" x14ac:dyDescent="0.45">
      <c r="A158">
        <v>192</v>
      </c>
      <c r="B158">
        <v>1997</v>
      </c>
      <c r="C158" t="s">
        <v>4</v>
      </c>
      <c r="D158">
        <v>2016</v>
      </c>
      <c r="E158">
        <v>20</v>
      </c>
    </row>
    <row r="159" spans="1:5" x14ac:dyDescent="0.45">
      <c r="A159">
        <v>193</v>
      </c>
      <c r="B159">
        <v>2013</v>
      </c>
      <c r="C159" t="s">
        <v>76</v>
      </c>
      <c r="D159">
        <v>2016</v>
      </c>
      <c r="E159">
        <v>4</v>
      </c>
    </row>
    <row r="160" spans="1:5" x14ac:dyDescent="0.45">
      <c r="A160">
        <v>195</v>
      </c>
      <c r="B160">
        <v>1998</v>
      </c>
      <c r="C160" t="s">
        <v>18</v>
      </c>
      <c r="D160">
        <v>2016</v>
      </c>
      <c r="E160">
        <v>19</v>
      </c>
    </row>
    <row r="161" spans="1:5" x14ac:dyDescent="0.45">
      <c r="A161">
        <v>197</v>
      </c>
      <c r="B161">
        <v>2000</v>
      </c>
      <c r="C161" t="s">
        <v>37</v>
      </c>
      <c r="D161">
        <v>2000</v>
      </c>
      <c r="E161">
        <v>1</v>
      </c>
    </row>
    <row r="162" spans="1:5" x14ac:dyDescent="0.45">
      <c r="A162">
        <v>199</v>
      </c>
      <c r="B162">
        <v>1998</v>
      </c>
      <c r="C162" t="s">
        <v>77</v>
      </c>
      <c r="D162">
        <v>2016</v>
      </c>
      <c r="E162">
        <v>2</v>
      </c>
    </row>
    <row r="163" spans="1:5" x14ac:dyDescent="0.45">
      <c r="A163">
        <v>201</v>
      </c>
      <c r="B163">
        <v>1998</v>
      </c>
      <c r="C163" t="s">
        <v>78</v>
      </c>
      <c r="D163">
        <v>2016</v>
      </c>
      <c r="E163">
        <v>18</v>
      </c>
    </row>
    <row r="164" spans="1:5" x14ac:dyDescent="0.45">
      <c r="A164">
        <v>202</v>
      </c>
      <c r="B164">
        <v>1998</v>
      </c>
      <c r="C164" t="s">
        <v>21</v>
      </c>
      <c r="D164">
        <v>1998</v>
      </c>
      <c r="E164">
        <v>1</v>
      </c>
    </row>
    <row r="165" spans="1:5" x14ac:dyDescent="0.45">
      <c r="A165">
        <v>203</v>
      </c>
      <c r="B165">
        <v>1998</v>
      </c>
      <c r="C165" t="s">
        <v>18</v>
      </c>
      <c r="D165">
        <v>2016</v>
      </c>
      <c r="E165">
        <v>19</v>
      </c>
    </row>
    <row r="166" spans="1:5" x14ac:dyDescent="0.45">
      <c r="A166">
        <v>204</v>
      </c>
      <c r="B166">
        <v>1998</v>
      </c>
      <c r="C166" t="s">
        <v>18</v>
      </c>
      <c r="D166">
        <v>2016</v>
      </c>
      <c r="E166">
        <v>19</v>
      </c>
    </row>
    <row r="167" spans="1:5" x14ac:dyDescent="0.45">
      <c r="A167">
        <v>207</v>
      </c>
      <c r="B167">
        <v>1999</v>
      </c>
      <c r="C167" t="s">
        <v>79</v>
      </c>
      <c r="D167">
        <v>2016</v>
      </c>
      <c r="E167">
        <v>17</v>
      </c>
    </row>
    <row r="168" spans="1:5" x14ac:dyDescent="0.45">
      <c r="A168">
        <v>209</v>
      </c>
      <c r="B168">
        <v>1999</v>
      </c>
      <c r="C168" t="s">
        <v>80</v>
      </c>
      <c r="D168">
        <v>2003</v>
      </c>
      <c r="E168">
        <v>5</v>
      </c>
    </row>
    <row r="169" spans="1:5" x14ac:dyDescent="0.45">
      <c r="A169">
        <v>211</v>
      </c>
      <c r="B169">
        <v>1999</v>
      </c>
      <c r="C169" t="s">
        <v>81</v>
      </c>
      <c r="D169">
        <v>2011</v>
      </c>
      <c r="E169">
        <v>13</v>
      </c>
    </row>
    <row r="170" spans="1:5" x14ac:dyDescent="0.45">
      <c r="A170">
        <v>212</v>
      </c>
      <c r="B170">
        <v>1999</v>
      </c>
      <c r="C170" t="s">
        <v>82</v>
      </c>
      <c r="D170">
        <v>2014</v>
      </c>
      <c r="E170">
        <v>5</v>
      </c>
    </row>
    <row r="171" spans="1:5" x14ac:dyDescent="0.45">
      <c r="A171">
        <v>213</v>
      </c>
      <c r="B171">
        <v>1999</v>
      </c>
      <c r="C171" t="s">
        <v>83</v>
      </c>
      <c r="D171">
        <v>2016</v>
      </c>
      <c r="E171">
        <v>20</v>
      </c>
    </row>
    <row r="172" spans="1:5" x14ac:dyDescent="0.45">
      <c r="A172">
        <v>215</v>
      </c>
      <c r="B172">
        <v>1999</v>
      </c>
      <c r="C172" t="s">
        <v>84</v>
      </c>
      <c r="D172">
        <v>2002</v>
      </c>
      <c r="E172">
        <v>4</v>
      </c>
    </row>
    <row r="173" spans="1:5" x14ac:dyDescent="0.45">
      <c r="A173">
        <v>216</v>
      </c>
      <c r="B173">
        <v>1999</v>
      </c>
      <c r="C173" t="s">
        <v>85</v>
      </c>
      <c r="D173">
        <v>2016</v>
      </c>
      <c r="E173">
        <v>8</v>
      </c>
    </row>
    <row r="174" spans="1:5" x14ac:dyDescent="0.45">
      <c r="A174">
        <v>217</v>
      </c>
      <c r="B174">
        <v>1999</v>
      </c>
      <c r="C174" t="s">
        <v>86</v>
      </c>
      <c r="D174">
        <v>2016</v>
      </c>
      <c r="E174">
        <v>18</v>
      </c>
    </row>
    <row r="175" spans="1:5" x14ac:dyDescent="0.45">
      <c r="A175">
        <v>219</v>
      </c>
      <c r="B175">
        <v>1999</v>
      </c>
      <c r="C175" t="s">
        <v>86</v>
      </c>
      <c r="D175">
        <v>2016</v>
      </c>
      <c r="E175">
        <v>18</v>
      </c>
    </row>
    <row r="176" spans="1:5" x14ac:dyDescent="0.45">
      <c r="A176">
        <v>221</v>
      </c>
      <c r="B176">
        <v>1999</v>
      </c>
      <c r="C176" t="s">
        <v>87</v>
      </c>
      <c r="D176">
        <v>2001</v>
      </c>
      <c r="E176">
        <v>3</v>
      </c>
    </row>
    <row r="177" spans="1:5" x14ac:dyDescent="0.45">
      <c r="A177">
        <v>222</v>
      </c>
      <c r="B177">
        <v>1999</v>
      </c>
      <c r="C177" t="s">
        <v>86</v>
      </c>
      <c r="D177">
        <v>2016</v>
      </c>
      <c r="E177">
        <v>18</v>
      </c>
    </row>
    <row r="178" spans="1:5" x14ac:dyDescent="0.45">
      <c r="A178">
        <v>223</v>
      </c>
      <c r="B178">
        <v>1999</v>
      </c>
      <c r="C178" t="s">
        <v>86</v>
      </c>
      <c r="D178">
        <v>2016</v>
      </c>
      <c r="E178">
        <v>18</v>
      </c>
    </row>
    <row r="179" spans="1:5" x14ac:dyDescent="0.45">
      <c r="A179">
        <v>224</v>
      </c>
      <c r="B179">
        <v>1999</v>
      </c>
      <c r="C179" t="s">
        <v>86</v>
      </c>
      <c r="D179">
        <v>2016</v>
      </c>
      <c r="E179">
        <v>18</v>
      </c>
    </row>
    <row r="180" spans="1:5" x14ac:dyDescent="0.45">
      <c r="A180">
        <v>225</v>
      </c>
      <c r="B180">
        <v>1999</v>
      </c>
      <c r="C180" t="s">
        <v>88</v>
      </c>
      <c r="D180">
        <v>2016</v>
      </c>
      <c r="E180">
        <v>16</v>
      </c>
    </row>
    <row r="181" spans="1:5" x14ac:dyDescent="0.45">
      <c r="A181">
        <v>226</v>
      </c>
      <c r="B181">
        <v>1999</v>
      </c>
      <c r="C181" t="s">
        <v>86</v>
      </c>
      <c r="D181">
        <v>2016</v>
      </c>
      <c r="E181">
        <v>18</v>
      </c>
    </row>
    <row r="182" spans="1:5" x14ac:dyDescent="0.45">
      <c r="A182">
        <v>227</v>
      </c>
      <c r="B182">
        <v>1999</v>
      </c>
      <c r="C182" t="s">
        <v>89</v>
      </c>
      <c r="D182">
        <v>1999</v>
      </c>
      <c r="E182">
        <v>1</v>
      </c>
    </row>
    <row r="183" spans="1:5" x14ac:dyDescent="0.45">
      <c r="A183">
        <v>228</v>
      </c>
      <c r="B183">
        <v>1999</v>
      </c>
      <c r="C183" t="s">
        <v>86</v>
      </c>
      <c r="D183">
        <v>2016</v>
      </c>
      <c r="E183">
        <v>18</v>
      </c>
    </row>
    <row r="184" spans="1:5" x14ac:dyDescent="0.45">
      <c r="A184">
        <v>229</v>
      </c>
      <c r="B184">
        <v>1999</v>
      </c>
      <c r="C184" t="s">
        <v>86</v>
      </c>
      <c r="D184">
        <v>2016</v>
      </c>
      <c r="E184">
        <v>18</v>
      </c>
    </row>
    <row r="185" spans="1:5" x14ac:dyDescent="0.45">
      <c r="A185">
        <v>230</v>
      </c>
      <c r="B185">
        <v>1999</v>
      </c>
      <c r="C185" t="s">
        <v>86</v>
      </c>
      <c r="D185">
        <v>2016</v>
      </c>
      <c r="E185">
        <v>18</v>
      </c>
    </row>
    <row r="186" spans="1:5" x14ac:dyDescent="0.45">
      <c r="A186">
        <v>231</v>
      </c>
      <c r="B186">
        <v>1998</v>
      </c>
      <c r="C186" t="s">
        <v>86</v>
      </c>
      <c r="D186">
        <v>2016</v>
      </c>
      <c r="E186">
        <v>18</v>
      </c>
    </row>
    <row r="187" spans="1:5" x14ac:dyDescent="0.45">
      <c r="A187">
        <v>232</v>
      </c>
      <c r="B187">
        <v>1999</v>
      </c>
      <c r="C187" t="s">
        <v>87</v>
      </c>
      <c r="D187">
        <v>2001</v>
      </c>
      <c r="E187">
        <v>3</v>
      </c>
    </row>
    <row r="188" spans="1:5" x14ac:dyDescent="0.45">
      <c r="A188">
        <v>233</v>
      </c>
      <c r="B188">
        <v>1999</v>
      </c>
      <c r="C188" t="s">
        <v>86</v>
      </c>
      <c r="D188">
        <v>2016</v>
      </c>
      <c r="E188">
        <v>18</v>
      </c>
    </row>
    <row r="189" spans="1:5" x14ac:dyDescent="0.45">
      <c r="A189">
        <v>234</v>
      </c>
      <c r="B189">
        <v>1999</v>
      </c>
      <c r="C189" t="s">
        <v>86</v>
      </c>
      <c r="D189">
        <v>2016</v>
      </c>
      <c r="E189">
        <v>18</v>
      </c>
    </row>
    <row r="190" spans="1:5" x14ac:dyDescent="0.45">
      <c r="A190">
        <v>235</v>
      </c>
      <c r="B190">
        <v>1999</v>
      </c>
      <c r="C190" t="s">
        <v>90</v>
      </c>
      <c r="D190">
        <v>2004</v>
      </c>
      <c r="E190">
        <v>6</v>
      </c>
    </row>
    <row r="191" spans="1:5" x14ac:dyDescent="0.45">
      <c r="A191">
        <v>236</v>
      </c>
      <c r="B191">
        <v>1999</v>
      </c>
      <c r="C191" t="s">
        <v>86</v>
      </c>
      <c r="D191">
        <v>2016</v>
      </c>
      <c r="E191">
        <v>18</v>
      </c>
    </row>
    <row r="192" spans="1:5" x14ac:dyDescent="0.45">
      <c r="A192">
        <v>237</v>
      </c>
      <c r="B192">
        <v>1999</v>
      </c>
      <c r="C192" t="s">
        <v>86</v>
      </c>
      <c r="D192">
        <v>2016</v>
      </c>
      <c r="E192">
        <v>18</v>
      </c>
    </row>
    <row r="193" spans="1:5" x14ac:dyDescent="0.45">
      <c r="A193">
        <v>238</v>
      </c>
      <c r="B193">
        <v>1999</v>
      </c>
      <c r="C193" t="s">
        <v>79</v>
      </c>
      <c r="D193">
        <v>2016</v>
      </c>
      <c r="E193">
        <v>17</v>
      </c>
    </row>
    <row r="194" spans="1:5" x14ac:dyDescent="0.45">
      <c r="A194">
        <v>239</v>
      </c>
      <c r="B194">
        <v>1999</v>
      </c>
      <c r="C194" t="s">
        <v>89</v>
      </c>
      <c r="D194">
        <v>1999</v>
      </c>
      <c r="E194">
        <v>1</v>
      </c>
    </row>
    <row r="195" spans="1:5" x14ac:dyDescent="0.45">
      <c r="A195">
        <v>240</v>
      </c>
      <c r="B195">
        <v>1999</v>
      </c>
      <c r="C195" t="s">
        <v>86</v>
      </c>
      <c r="D195">
        <v>2016</v>
      </c>
      <c r="E195">
        <v>18</v>
      </c>
    </row>
    <row r="196" spans="1:5" x14ac:dyDescent="0.45">
      <c r="A196">
        <v>241</v>
      </c>
      <c r="B196">
        <v>1999</v>
      </c>
      <c r="C196" t="s">
        <v>91</v>
      </c>
      <c r="D196">
        <v>2011</v>
      </c>
      <c r="E196">
        <v>12</v>
      </c>
    </row>
    <row r="197" spans="1:5" x14ac:dyDescent="0.45">
      <c r="A197">
        <v>244</v>
      </c>
      <c r="B197">
        <v>1999</v>
      </c>
      <c r="C197" t="s">
        <v>67</v>
      </c>
      <c r="D197">
        <v>2016</v>
      </c>
      <c r="E197">
        <v>6</v>
      </c>
    </row>
    <row r="198" spans="1:5" x14ac:dyDescent="0.45">
      <c r="A198">
        <v>245</v>
      </c>
      <c r="B198">
        <v>1999</v>
      </c>
      <c r="C198" t="s">
        <v>86</v>
      </c>
      <c r="D198">
        <v>2016</v>
      </c>
      <c r="E198">
        <v>18</v>
      </c>
    </row>
    <row r="199" spans="1:5" x14ac:dyDescent="0.45">
      <c r="A199">
        <v>246</v>
      </c>
      <c r="B199">
        <v>1999</v>
      </c>
      <c r="C199" t="s">
        <v>86</v>
      </c>
      <c r="D199">
        <v>2016</v>
      </c>
      <c r="E199">
        <v>18</v>
      </c>
    </row>
    <row r="200" spans="1:5" x14ac:dyDescent="0.45">
      <c r="A200">
        <v>247</v>
      </c>
      <c r="B200">
        <v>1999</v>
      </c>
      <c r="C200" t="s">
        <v>86</v>
      </c>
      <c r="D200">
        <v>2016</v>
      </c>
      <c r="E200">
        <v>18</v>
      </c>
    </row>
    <row r="201" spans="1:5" x14ac:dyDescent="0.45">
      <c r="A201">
        <v>248</v>
      </c>
      <c r="B201">
        <v>1999</v>
      </c>
      <c r="C201" t="s">
        <v>87</v>
      </c>
      <c r="D201">
        <v>2001</v>
      </c>
      <c r="E201">
        <v>3</v>
      </c>
    </row>
    <row r="202" spans="1:5" x14ac:dyDescent="0.45">
      <c r="A202">
        <v>249</v>
      </c>
      <c r="B202">
        <v>1999</v>
      </c>
      <c r="C202" t="s">
        <v>90</v>
      </c>
      <c r="D202">
        <v>2004</v>
      </c>
      <c r="E202">
        <v>6</v>
      </c>
    </row>
    <row r="203" spans="1:5" x14ac:dyDescent="0.45">
      <c r="A203">
        <v>250</v>
      </c>
      <c r="B203">
        <v>1999</v>
      </c>
      <c r="C203" t="s">
        <v>86</v>
      </c>
      <c r="D203">
        <v>2016</v>
      </c>
      <c r="E203">
        <v>18</v>
      </c>
    </row>
    <row r="204" spans="1:5" x14ac:dyDescent="0.45">
      <c r="A204">
        <v>252</v>
      </c>
      <c r="B204">
        <v>1999</v>
      </c>
      <c r="C204" t="s">
        <v>89</v>
      </c>
      <c r="D204">
        <v>1999</v>
      </c>
      <c r="E204">
        <v>1</v>
      </c>
    </row>
    <row r="205" spans="1:5" x14ac:dyDescent="0.45">
      <c r="A205">
        <v>253</v>
      </c>
      <c r="B205">
        <v>1999</v>
      </c>
      <c r="C205" t="s">
        <v>86</v>
      </c>
      <c r="D205">
        <v>2016</v>
      </c>
      <c r="E205">
        <v>18</v>
      </c>
    </row>
    <row r="206" spans="1:5" x14ac:dyDescent="0.45">
      <c r="A206">
        <v>254</v>
      </c>
      <c r="B206">
        <v>1999</v>
      </c>
      <c r="C206" t="s">
        <v>86</v>
      </c>
      <c r="D206">
        <v>2016</v>
      </c>
      <c r="E206">
        <v>18</v>
      </c>
    </row>
    <row r="207" spans="1:5" x14ac:dyDescent="0.45">
      <c r="A207">
        <v>255</v>
      </c>
      <c r="B207">
        <v>1999</v>
      </c>
      <c r="C207" t="s">
        <v>84</v>
      </c>
      <c r="D207">
        <v>2002</v>
      </c>
      <c r="E207">
        <v>4</v>
      </c>
    </row>
    <row r="208" spans="1:5" x14ac:dyDescent="0.45">
      <c r="A208">
        <v>256</v>
      </c>
      <c r="B208">
        <v>1999</v>
      </c>
      <c r="C208" t="s">
        <v>92</v>
      </c>
      <c r="D208">
        <v>2016</v>
      </c>
      <c r="E208">
        <v>17</v>
      </c>
    </row>
    <row r="209" spans="1:5" x14ac:dyDescent="0.45">
      <c r="A209">
        <v>257</v>
      </c>
      <c r="B209">
        <v>1999</v>
      </c>
      <c r="C209" t="s">
        <v>89</v>
      </c>
      <c r="D209">
        <v>1999</v>
      </c>
      <c r="E209">
        <v>1</v>
      </c>
    </row>
    <row r="210" spans="1:5" x14ac:dyDescent="0.45">
      <c r="A210">
        <v>258</v>
      </c>
      <c r="B210">
        <v>1999</v>
      </c>
      <c r="C210" t="s">
        <v>90</v>
      </c>
      <c r="D210">
        <v>2004</v>
      </c>
      <c r="E210">
        <v>6</v>
      </c>
    </row>
    <row r="211" spans="1:5" x14ac:dyDescent="0.45">
      <c r="A211">
        <v>259</v>
      </c>
      <c r="B211">
        <v>1999</v>
      </c>
      <c r="C211" t="s">
        <v>93</v>
      </c>
      <c r="D211">
        <v>2005</v>
      </c>
      <c r="E211">
        <v>7</v>
      </c>
    </row>
    <row r="212" spans="1:5" x14ac:dyDescent="0.45">
      <c r="A212">
        <v>260</v>
      </c>
      <c r="B212">
        <v>1999</v>
      </c>
      <c r="C212" t="s">
        <v>87</v>
      </c>
      <c r="D212">
        <v>2001</v>
      </c>
      <c r="E212">
        <v>3</v>
      </c>
    </row>
    <row r="213" spans="1:5" x14ac:dyDescent="0.45">
      <c r="A213">
        <v>261</v>
      </c>
      <c r="B213">
        <v>1999</v>
      </c>
      <c r="C213" t="s">
        <v>87</v>
      </c>
      <c r="D213">
        <v>2001</v>
      </c>
      <c r="E213">
        <v>3</v>
      </c>
    </row>
    <row r="214" spans="1:5" x14ac:dyDescent="0.45">
      <c r="A214">
        <v>263</v>
      </c>
      <c r="B214">
        <v>1999</v>
      </c>
      <c r="C214" t="s">
        <v>94</v>
      </c>
      <c r="D214">
        <v>2016</v>
      </c>
      <c r="E214">
        <v>17</v>
      </c>
    </row>
    <row r="215" spans="1:5" x14ac:dyDescent="0.45">
      <c r="A215">
        <v>264</v>
      </c>
      <c r="B215">
        <v>1999</v>
      </c>
      <c r="C215" t="s">
        <v>87</v>
      </c>
      <c r="D215">
        <v>2001</v>
      </c>
      <c r="E215">
        <v>3</v>
      </c>
    </row>
    <row r="216" spans="1:5" x14ac:dyDescent="0.45">
      <c r="A216">
        <v>265</v>
      </c>
      <c r="B216">
        <v>1999</v>
      </c>
      <c r="C216" t="s">
        <v>95</v>
      </c>
      <c r="D216">
        <v>2014</v>
      </c>
      <c r="E216">
        <v>3</v>
      </c>
    </row>
    <row r="217" spans="1:5" x14ac:dyDescent="0.45">
      <c r="A217">
        <v>266</v>
      </c>
      <c r="B217">
        <v>2000</v>
      </c>
      <c r="C217" t="s">
        <v>37</v>
      </c>
      <c r="D217">
        <v>2000</v>
      </c>
      <c r="E217">
        <v>1</v>
      </c>
    </row>
    <row r="218" spans="1:5" x14ac:dyDescent="0.45">
      <c r="A218">
        <v>267</v>
      </c>
      <c r="B218">
        <v>1999</v>
      </c>
      <c r="C218" t="s">
        <v>90</v>
      </c>
      <c r="D218">
        <v>2004</v>
      </c>
      <c r="E218">
        <v>6</v>
      </c>
    </row>
    <row r="219" spans="1:5" x14ac:dyDescent="0.45">
      <c r="A219">
        <v>268</v>
      </c>
      <c r="B219">
        <v>1999</v>
      </c>
      <c r="C219" t="s">
        <v>87</v>
      </c>
      <c r="D219">
        <v>2001</v>
      </c>
      <c r="E219">
        <v>3</v>
      </c>
    </row>
    <row r="220" spans="1:5" x14ac:dyDescent="0.45">
      <c r="A220">
        <v>269</v>
      </c>
      <c r="B220">
        <v>1999</v>
      </c>
      <c r="C220" t="s">
        <v>86</v>
      </c>
      <c r="D220">
        <v>2016</v>
      </c>
      <c r="E220">
        <v>18</v>
      </c>
    </row>
    <row r="221" spans="1:5" x14ac:dyDescent="0.45">
      <c r="A221">
        <v>270</v>
      </c>
      <c r="B221">
        <v>1999</v>
      </c>
      <c r="C221" t="s">
        <v>96</v>
      </c>
      <c r="D221">
        <v>2012</v>
      </c>
      <c r="E221">
        <v>14</v>
      </c>
    </row>
    <row r="222" spans="1:5" x14ac:dyDescent="0.45">
      <c r="A222">
        <v>271</v>
      </c>
      <c r="B222">
        <v>1999</v>
      </c>
      <c r="C222" t="s">
        <v>86</v>
      </c>
      <c r="D222">
        <v>2016</v>
      </c>
      <c r="E222">
        <v>18</v>
      </c>
    </row>
    <row r="223" spans="1:5" x14ac:dyDescent="0.45">
      <c r="A223">
        <v>272</v>
      </c>
      <c r="B223">
        <v>1998</v>
      </c>
      <c r="C223" t="s">
        <v>86</v>
      </c>
      <c r="D223">
        <v>2016</v>
      </c>
      <c r="E223">
        <v>18</v>
      </c>
    </row>
    <row r="224" spans="1:5" x14ac:dyDescent="0.45">
      <c r="A224">
        <v>274</v>
      </c>
      <c r="B224">
        <v>1999</v>
      </c>
      <c r="C224" t="s">
        <v>93</v>
      </c>
      <c r="D224">
        <v>2005</v>
      </c>
      <c r="E224">
        <v>7</v>
      </c>
    </row>
    <row r="225" spans="1:5" x14ac:dyDescent="0.45">
      <c r="A225">
        <v>276</v>
      </c>
      <c r="B225">
        <v>1999</v>
      </c>
      <c r="C225" t="s">
        <v>97</v>
      </c>
      <c r="D225">
        <v>2013</v>
      </c>
      <c r="E225">
        <v>15</v>
      </c>
    </row>
    <row r="226" spans="1:5" x14ac:dyDescent="0.45">
      <c r="A226">
        <v>277</v>
      </c>
      <c r="B226">
        <v>2000</v>
      </c>
      <c r="C226" t="s">
        <v>37</v>
      </c>
      <c r="D226">
        <v>2000</v>
      </c>
      <c r="E226">
        <v>1</v>
      </c>
    </row>
    <row r="227" spans="1:5" x14ac:dyDescent="0.45">
      <c r="A227">
        <v>278</v>
      </c>
      <c r="B227">
        <v>1999</v>
      </c>
      <c r="C227" t="s">
        <v>84</v>
      </c>
      <c r="D227">
        <v>2002</v>
      </c>
      <c r="E227">
        <v>4</v>
      </c>
    </row>
    <row r="228" spans="1:5" x14ac:dyDescent="0.45">
      <c r="A228">
        <v>279</v>
      </c>
      <c r="B228">
        <v>1999</v>
      </c>
      <c r="C228" t="s">
        <v>86</v>
      </c>
      <c r="D228">
        <v>2016</v>
      </c>
      <c r="E228">
        <v>18</v>
      </c>
    </row>
    <row r="229" spans="1:5" x14ac:dyDescent="0.45">
      <c r="A229">
        <v>280</v>
      </c>
      <c r="B229">
        <v>1999</v>
      </c>
      <c r="C229" t="s">
        <v>86</v>
      </c>
      <c r="D229">
        <v>2016</v>
      </c>
      <c r="E229">
        <v>18</v>
      </c>
    </row>
    <row r="230" spans="1:5" x14ac:dyDescent="0.45">
      <c r="A230">
        <v>281</v>
      </c>
      <c r="B230">
        <v>1999</v>
      </c>
      <c r="C230" t="s">
        <v>86</v>
      </c>
      <c r="D230">
        <v>2016</v>
      </c>
      <c r="E230">
        <v>18</v>
      </c>
    </row>
    <row r="231" spans="1:5" x14ac:dyDescent="0.45">
      <c r="A231">
        <v>282</v>
      </c>
      <c r="B231">
        <v>1999</v>
      </c>
      <c r="C231" t="s">
        <v>87</v>
      </c>
      <c r="D231">
        <v>2001</v>
      </c>
      <c r="E231">
        <v>3</v>
      </c>
    </row>
    <row r="232" spans="1:5" x14ac:dyDescent="0.45">
      <c r="A232">
        <v>283</v>
      </c>
      <c r="B232">
        <v>1999</v>
      </c>
      <c r="C232" t="s">
        <v>77</v>
      </c>
      <c r="D232">
        <v>2016</v>
      </c>
      <c r="E232">
        <v>2</v>
      </c>
    </row>
    <row r="233" spans="1:5" x14ac:dyDescent="0.45">
      <c r="A233">
        <v>284</v>
      </c>
      <c r="B233">
        <v>1999</v>
      </c>
      <c r="C233" t="s">
        <v>98</v>
      </c>
      <c r="D233">
        <v>2009</v>
      </c>
      <c r="E233">
        <v>11</v>
      </c>
    </row>
    <row r="234" spans="1:5" x14ac:dyDescent="0.45">
      <c r="A234">
        <v>287</v>
      </c>
      <c r="B234">
        <v>1999</v>
      </c>
      <c r="C234" t="s">
        <v>99</v>
      </c>
      <c r="D234">
        <v>2016</v>
      </c>
      <c r="E234">
        <v>15</v>
      </c>
    </row>
    <row r="235" spans="1:5" x14ac:dyDescent="0.45">
      <c r="A235">
        <v>288</v>
      </c>
      <c r="B235">
        <v>1999</v>
      </c>
      <c r="C235" t="s">
        <v>86</v>
      </c>
      <c r="D235">
        <v>2016</v>
      </c>
      <c r="E235">
        <v>18</v>
      </c>
    </row>
    <row r="236" spans="1:5" x14ac:dyDescent="0.45">
      <c r="A236">
        <v>290</v>
      </c>
      <c r="B236">
        <v>1999</v>
      </c>
      <c r="C236" t="s">
        <v>89</v>
      </c>
      <c r="D236">
        <v>1999</v>
      </c>
      <c r="E236">
        <v>1</v>
      </c>
    </row>
    <row r="237" spans="1:5" x14ac:dyDescent="0.45">
      <c r="A237">
        <v>291</v>
      </c>
      <c r="B237">
        <v>1999</v>
      </c>
      <c r="C237" t="s">
        <v>86</v>
      </c>
      <c r="D237">
        <v>2016</v>
      </c>
      <c r="E237">
        <v>18</v>
      </c>
    </row>
    <row r="238" spans="1:5" x14ac:dyDescent="0.45">
      <c r="A238">
        <v>292</v>
      </c>
      <c r="B238">
        <v>1999</v>
      </c>
      <c r="C238" t="s">
        <v>86</v>
      </c>
      <c r="D238">
        <v>2016</v>
      </c>
      <c r="E238">
        <v>18</v>
      </c>
    </row>
    <row r="239" spans="1:5" x14ac:dyDescent="0.45">
      <c r="A239">
        <v>293</v>
      </c>
      <c r="B239">
        <v>1999</v>
      </c>
      <c r="C239" t="s">
        <v>86</v>
      </c>
      <c r="D239">
        <v>2016</v>
      </c>
      <c r="E239">
        <v>18</v>
      </c>
    </row>
    <row r="240" spans="1:5" x14ac:dyDescent="0.45">
      <c r="A240">
        <v>294</v>
      </c>
      <c r="B240">
        <v>1999</v>
      </c>
      <c r="C240" t="s">
        <v>86</v>
      </c>
      <c r="D240">
        <v>2016</v>
      </c>
      <c r="E240">
        <v>18</v>
      </c>
    </row>
    <row r="241" spans="1:5" x14ac:dyDescent="0.45">
      <c r="A241">
        <v>295</v>
      </c>
      <c r="B241">
        <v>1999</v>
      </c>
      <c r="C241" t="s">
        <v>100</v>
      </c>
      <c r="D241">
        <v>2016</v>
      </c>
      <c r="E241">
        <v>17</v>
      </c>
    </row>
    <row r="242" spans="1:5" x14ac:dyDescent="0.45">
      <c r="A242">
        <v>296</v>
      </c>
      <c r="B242">
        <v>1999</v>
      </c>
      <c r="C242" t="s">
        <v>86</v>
      </c>
      <c r="D242">
        <v>2016</v>
      </c>
      <c r="E242">
        <v>18</v>
      </c>
    </row>
    <row r="243" spans="1:5" x14ac:dyDescent="0.45">
      <c r="A243">
        <v>297</v>
      </c>
      <c r="B243">
        <v>1999</v>
      </c>
      <c r="C243" t="s">
        <v>101</v>
      </c>
      <c r="D243">
        <v>2015</v>
      </c>
      <c r="E243">
        <v>1</v>
      </c>
    </row>
    <row r="244" spans="1:5" x14ac:dyDescent="0.45">
      <c r="A244">
        <v>298</v>
      </c>
      <c r="B244">
        <v>1999</v>
      </c>
      <c r="C244" t="s">
        <v>84</v>
      </c>
      <c r="D244">
        <v>2002</v>
      </c>
      <c r="E244">
        <v>4</v>
      </c>
    </row>
    <row r="245" spans="1:5" x14ac:dyDescent="0.45">
      <c r="A245">
        <v>300</v>
      </c>
      <c r="B245">
        <v>1999</v>
      </c>
      <c r="C245" t="s">
        <v>102</v>
      </c>
      <c r="D245">
        <v>2006</v>
      </c>
      <c r="E245">
        <v>6</v>
      </c>
    </row>
    <row r="246" spans="1:5" x14ac:dyDescent="0.45">
      <c r="A246">
        <v>301</v>
      </c>
      <c r="B246">
        <v>1999</v>
      </c>
      <c r="C246" t="s">
        <v>93</v>
      </c>
      <c r="D246">
        <v>2005</v>
      </c>
      <c r="E246">
        <v>7</v>
      </c>
    </row>
    <row r="247" spans="1:5" x14ac:dyDescent="0.45">
      <c r="A247">
        <v>302</v>
      </c>
      <c r="B247">
        <v>1999</v>
      </c>
      <c r="C247" t="s">
        <v>103</v>
      </c>
      <c r="D247">
        <v>2016</v>
      </c>
      <c r="E247">
        <v>18</v>
      </c>
    </row>
    <row r="248" spans="1:5" x14ac:dyDescent="0.45">
      <c r="A248">
        <v>303</v>
      </c>
      <c r="B248">
        <v>1999</v>
      </c>
      <c r="C248" t="s">
        <v>86</v>
      </c>
      <c r="D248">
        <v>2016</v>
      </c>
      <c r="E248">
        <v>18</v>
      </c>
    </row>
    <row r="249" spans="1:5" x14ac:dyDescent="0.45">
      <c r="A249">
        <v>304</v>
      </c>
      <c r="B249">
        <v>1999</v>
      </c>
      <c r="C249" t="s">
        <v>86</v>
      </c>
      <c r="D249">
        <v>2016</v>
      </c>
      <c r="E249">
        <v>18</v>
      </c>
    </row>
    <row r="250" spans="1:5" x14ac:dyDescent="0.45">
      <c r="A250">
        <v>306</v>
      </c>
      <c r="B250">
        <v>1999</v>
      </c>
      <c r="C250" t="s">
        <v>104</v>
      </c>
      <c r="D250">
        <v>2015</v>
      </c>
      <c r="E250">
        <v>17</v>
      </c>
    </row>
    <row r="251" spans="1:5" x14ac:dyDescent="0.45">
      <c r="A251">
        <v>308</v>
      </c>
      <c r="B251">
        <v>1999</v>
      </c>
      <c r="C251" t="s">
        <v>86</v>
      </c>
      <c r="D251">
        <v>2016</v>
      </c>
      <c r="E251">
        <v>18</v>
      </c>
    </row>
    <row r="252" spans="1:5" x14ac:dyDescent="0.45">
      <c r="A252">
        <v>309</v>
      </c>
      <c r="B252">
        <v>2000</v>
      </c>
      <c r="C252" t="s">
        <v>37</v>
      </c>
      <c r="D252">
        <v>2000</v>
      </c>
      <c r="E252">
        <v>1</v>
      </c>
    </row>
    <row r="253" spans="1:5" x14ac:dyDescent="0.45">
      <c r="A253">
        <v>311</v>
      </c>
      <c r="B253">
        <v>1999</v>
      </c>
      <c r="C253" t="s">
        <v>90</v>
      </c>
      <c r="D253">
        <v>2004</v>
      </c>
      <c r="E253">
        <v>6</v>
      </c>
    </row>
    <row r="254" spans="1:5" x14ac:dyDescent="0.45">
      <c r="A254">
        <v>312</v>
      </c>
      <c r="B254">
        <v>1999</v>
      </c>
      <c r="C254" t="s">
        <v>105</v>
      </c>
      <c r="D254">
        <v>2008</v>
      </c>
      <c r="E254">
        <v>10</v>
      </c>
    </row>
    <row r="255" spans="1:5" x14ac:dyDescent="0.45">
      <c r="A255">
        <v>313</v>
      </c>
      <c r="B255">
        <v>1999</v>
      </c>
      <c r="C255" t="s">
        <v>86</v>
      </c>
      <c r="D255">
        <v>2016</v>
      </c>
      <c r="E255">
        <v>18</v>
      </c>
    </row>
    <row r="256" spans="1:5" x14ac:dyDescent="0.45">
      <c r="A256">
        <v>314</v>
      </c>
      <c r="B256">
        <v>1999</v>
      </c>
      <c r="C256" t="s">
        <v>86</v>
      </c>
      <c r="D256">
        <v>2016</v>
      </c>
      <c r="E256">
        <v>18</v>
      </c>
    </row>
    <row r="257" spans="1:5" x14ac:dyDescent="0.45">
      <c r="A257">
        <v>315</v>
      </c>
      <c r="B257">
        <v>1999</v>
      </c>
      <c r="C257" t="s">
        <v>89</v>
      </c>
      <c r="D257">
        <v>1999</v>
      </c>
      <c r="E257">
        <v>1</v>
      </c>
    </row>
    <row r="258" spans="1:5" x14ac:dyDescent="0.45">
      <c r="A258">
        <v>316</v>
      </c>
      <c r="B258">
        <v>1999</v>
      </c>
      <c r="C258" t="s">
        <v>86</v>
      </c>
      <c r="D258">
        <v>2016</v>
      </c>
      <c r="E258">
        <v>18</v>
      </c>
    </row>
    <row r="259" spans="1:5" x14ac:dyDescent="0.45">
      <c r="A259">
        <v>317</v>
      </c>
      <c r="B259">
        <v>1999</v>
      </c>
      <c r="C259" t="s">
        <v>84</v>
      </c>
      <c r="D259">
        <v>2002</v>
      </c>
      <c r="E259">
        <v>4</v>
      </c>
    </row>
    <row r="260" spans="1:5" x14ac:dyDescent="0.45">
      <c r="A260">
        <v>319</v>
      </c>
      <c r="B260">
        <v>1999</v>
      </c>
      <c r="C260" t="s">
        <v>86</v>
      </c>
      <c r="D260">
        <v>2016</v>
      </c>
      <c r="E260">
        <v>18</v>
      </c>
    </row>
    <row r="261" spans="1:5" x14ac:dyDescent="0.45">
      <c r="A261">
        <v>321</v>
      </c>
      <c r="B261">
        <v>1999</v>
      </c>
      <c r="C261" t="s">
        <v>106</v>
      </c>
      <c r="D261">
        <v>2016</v>
      </c>
      <c r="E261">
        <v>17</v>
      </c>
    </row>
    <row r="262" spans="1:5" x14ac:dyDescent="0.45">
      <c r="A262">
        <v>322</v>
      </c>
      <c r="B262">
        <v>1999</v>
      </c>
      <c r="C262" t="s">
        <v>86</v>
      </c>
      <c r="D262">
        <v>2016</v>
      </c>
      <c r="E262">
        <v>18</v>
      </c>
    </row>
    <row r="263" spans="1:5" x14ac:dyDescent="0.45">
      <c r="A263">
        <v>326</v>
      </c>
      <c r="B263">
        <v>1999</v>
      </c>
      <c r="C263" t="s">
        <v>107</v>
      </c>
      <c r="D263">
        <v>2013</v>
      </c>
      <c r="E263">
        <v>14</v>
      </c>
    </row>
    <row r="264" spans="1:5" x14ac:dyDescent="0.45">
      <c r="A264">
        <v>329</v>
      </c>
      <c r="B264">
        <v>1999</v>
      </c>
      <c r="C264" t="s">
        <v>86</v>
      </c>
      <c r="D264">
        <v>2016</v>
      </c>
      <c r="E264">
        <v>18</v>
      </c>
    </row>
    <row r="265" spans="1:5" x14ac:dyDescent="0.45">
      <c r="A265">
        <v>330</v>
      </c>
      <c r="B265">
        <v>1999</v>
      </c>
      <c r="C265" t="s">
        <v>86</v>
      </c>
      <c r="D265">
        <v>2016</v>
      </c>
      <c r="E265">
        <v>18</v>
      </c>
    </row>
    <row r="266" spans="1:5" x14ac:dyDescent="0.45">
      <c r="A266">
        <v>331</v>
      </c>
      <c r="B266">
        <v>1999</v>
      </c>
      <c r="C266" t="s">
        <v>108</v>
      </c>
      <c r="D266">
        <v>2006</v>
      </c>
      <c r="E266">
        <v>8</v>
      </c>
    </row>
    <row r="267" spans="1:5" x14ac:dyDescent="0.45">
      <c r="A267">
        <v>333</v>
      </c>
      <c r="B267">
        <v>1999</v>
      </c>
      <c r="C267" t="s">
        <v>86</v>
      </c>
      <c r="D267">
        <v>2016</v>
      </c>
      <c r="E267">
        <v>18</v>
      </c>
    </row>
    <row r="268" spans="1:5" x14ac:dyDescent="0.45">
      <c r="A268">
        <v>334</v>
      </c>
      <c r="B268">
        <v>1999</v>
      </c>
      <c r="C268" t="s">
        <v>86</v>
      </c>
      <c r="D268">
        <v>2016</v>
      </c>
      <c r="E268">
        <v>18</v>
      </c>
    </row>
    <row r="269" spans="1:5" x14ac:dyDescent="0.45">
      <c r="A269">
        <v>335</v>
      </c>
      <c r="B269">
        <v>1999</v>
      </c>
      <c r="C269" t="s">
        <v>109</v>
      </c>
      <c r="D269">
        <v>2016</v>
      </c>
      <c r="E269">
        <v>14</v>
      </c>
    </row>
    <row r="270" spans="1:5" x14ac:dyDescent="0.45">
      <c r="A270">
        <v>337</v>
      </c>
      <c r="B270">
        <v>2000</v>
      </c>
      <c r="C270" t="s">
        <v>110</v>
      </c>
      <c r="D270">
        <v>2016</v>
      </c>
      <c r="E270">
        <v>17</v>
      </c>
    </row>
    <row r="271" spans="1:5" x14ac:dyDescent="0.45">
      <c r="A271">
        <v>338</v>
      </c>
      <c r="B271">
        <v>2000</v>
      </c>
      <c r="C271" t="s">
        <v>111</v>
      </c>
      <c r="D271">
        <v>2001</v>
      </c>
      <c r="E271">
        <v>2</v>
      </c>
    </row>
    <row r="272" spans="1:5" x14ac:dyDescent="0.45">
      <c r="A272">
        <v>339</v>
      </c>
      <c r="B272">
        <v>2000</v>
      </c>
      <c r="C272" t="s">
        <v>110</v>
      </c>
      <c r="D272">
        <v>2016</v>
      </c>
      <c r="E272">
        <v>17</v>
      </c>
    </row>
    <row r="273" spans="1:5" x14ac:dyDescent="0.45">
      <c r="A273">
        <v>340</v>
      </c>
      <c r="B273">
        <v>2000</v>
      </c>
      <c r="C273" t="s">
        <v>110</v>
      </c>
      <c r="D273">
        <v>2016</v>
      </c>
      <c r="E273">
        <v>17</v>
      </c>
    </row>
    <row r="274" spans="1:5" x14ac:dyDescent="0.45">
      <c r="A274">
        <v>341</v>
      </c>
      <c r="B274">
        <v>2000</v>
      </c>
      <c r="C274" t="s">
        <v>110</v>
      </c>
      <c r="D274">
        <v>2016</v>
      </c>
      <c r="E274">
        <v>17</v>
      </c>
    </row>
    <row r="275" spans="1:5" x14ac:dyDescent="0.45">
      <c r="A275">
        <v>342</v>
      </c>
      <c r="B275">
        <v>2000</v>
      </c>
      <c r="C275" t="s">
        <v>110</v>
      </c>
      <c r="D275">
        <v>2016</v>
      </c>
      <c r="E275">
        <v>17</v>
      </c>
    </row>
    <row r="276" spans="1:5" x14ac:dyDescent="0.45">
      <c r="A276">
        <v>343</v>
      </c>
      <c r="B276">
        <v>2000</v>
      </c>
      <c r="C276" t="s">
        <v>110</v>
      </c>
      <c r="D276">
        <v>2016</v>
      </c>
      <c r="E276">
        <v>17</v>
      </c>
    </row>
    <row r="277" spans="1:5" x14ac:dyDescent="0.45">
      <c r="A277">
        <v>345</v>
      </c>
      <c r="B277">
        <v>2000</v>
      </c>
      <c r="C277" t="s">
        <v>112</v>
      </c>
      <c r="D277">
        <v>2007</v>
      </c>
      <c r="E277">
        <v>8</v>
      </c>
    </row>
    <row r="278" spans="1:5" x14ac:dyDescent="0.45">
      <c r="A278">
        <v>346</v>
      </c>
      <c r="B278">
        <v>2000</v>
      </c>
      <c r="C278" t="s">
        <v>110</v>
      </c>
      <c r="D278">
        <v>2016</v>
      </c>
      <c r="E278">
        <v>17</v>
      </c>
    </row>
    <row r="279" spans="1:5" x14ac:dyDescent="0.45">
      <c r="A279">
        <v>348</v>
      </c>
      <c r="B279">
        <v>2000</v>
      </c>
      <c r="C279" t="s">
        <v>110</v>
      </c>
      <c r="D279">
        <v>2016</v>
      </c>
      <c r="E279">
        <v>17</v>
      </c>
    </row>
    <row r="280" spans="1:5" x14ac:dyDescent="0.45">
      <c r="A280">
        <v>349</v>
      </c>
      <c r="B280">
        <v>2000</v>
      </c>
      <c r="C280" t="s">
        <v>111</v>
      </c>
      <c r="D280">
        <v>2001</v>
      </c>
      <c r="E280">
        <v>2</v>
      </c>
    </row>
    <row r="281" spans="1:5" x14ac:dyDescent="0.45">
      <c r="A281">
        <v>350</v>
      </c>
      <c r="B281">
        <v>2000</v>
      </c>
      <c r="C281" t="s">
        <v>113</v>
      </c>
      <c r="D281">
        <v>2008</v>
      </c>
      <c r="E281">
        <v>7</v>
      </c>
    </row>
    <row r="282" spans="1:5" x14ac:dyDescent="0.45">
      <c r="A282">
        <v>351</v>
      </c>
      <c r="B282">
        <v>2000</v>
      </c>
      <c r="C282" t="s">
        <v>111</v>
      </c>
      <c r="D282">
        <v>2001</v>
      </c>
      <c r="E282">
        <v>2</v>
      </c>
    </row>
    <row r="283" spans="1:5" x14ac:dyDescent="0.45">
      <c r="A283">
        <v>352</v>
      </c>
      <c r="B283">
        <v>2000</v>
      </c>
      <c r="C283" t="s">
        <v>110</v>
      </c>
      <c r="D283">
        <v>2016</v>
      </c>
      <c r="E283">
        <v>17</v>
      </c>
    </row>
    <row r="284" spans="1:5" x14ac:dyDescent="0.45">
      <c r="A284">
        <v>353</v>
      </c>
      <c r="B284">
        <v>2000</v>
      </c>
      <c r="C284" t="s">
        <v>110</v>
      </c>
      <c r="D284">
        <v>2016</v>
      </c>
      <c r="E284">
        <v>17</v>
      </c>
    </row>
    <row r="285" spans="1:5" x14ac:dyDescent="0.45">
      <c r="A285">
        <v>354</v>
      </c>
      <c r="B285">
        <v>2000</v>
      </c>
      <c r="C285" t="s">
        <v>110</v>
      </c>
      <c r="D285">
        <v>2016</v>
      </c>
      <c r="E285">
        <v>17</v>
      </c>
    </row>
    <row r="286" spans="1:5" x14ac:dyDescent="0.45">
      <c r="A286">
        <v>356</v>
      </c>
      <c r="B286">
        <v>2000</v>
      </c>
      <c r="C286" t="s">
        <v>114</v>
      </c>
      <c r="D286">
        <v>2005</v>
      </c>
      <c r="E286">
        <v>6</v>
      </c>
    </row>
    <row r="287" spans="1:5" x14ac:dyDescent="0.45">
      <c r="A287">
        <v>357</v>
      </c>
      <c r="B287">
        <v>2000</v>
      </c>
      <c r="C287" t="s">
        <v>115</v>
      </c>
      <c r="D287">
        <v>2015</v>
      </c>
      <c r="E287">
        <v>16</v>
      </c>
    </row>
    <row r="288" spans="1:5" x14ac:dyDescent="0.45">
      <c r="A288">
        <v>358</v>
      </c>
      <c r="B288">
        <v>2000</v>
      </c>
      <c r="C288" t="s">
        <v>110</v>
      </c>
      <c r="D288">
        <v>2016</v>
      </c>
      <c r="E288">
        <v>17</v>
      </c>
    </row>
    <row r="289" spans="1:5" x14ac:dyDescent="0.45">
      <c r="A289">
        <v>359</v>
      </c>
      <c r="B289">
        <v>2000</v>
      </c>
      <c r="C289" t="s">
        <v>116</v>
      </c>
      <c r="D289">
        <v>2016</v>
      </c>
      <c r="E289">
        <v>16</v>
      </c>
    </row>
    <row r="290" spans="1:5" x14ac:dyDescent="0.45">
      <c r="A290">
        <v>360</v>
      </c>
      <c r="B290">
        <v>2000</v>
      </c>
      <c r="C290" t="s">
        <v>110</v>
      </c>
      <c r="D290">
        <v>2016</v>
      </c>
      <c r="E290">
        <v>17</v>
      </c>
    </row>
    <row r="291" spans="1:5" x14ac:dyDescent="0.45">
      <c r="A291">
        <v>361</v>
      </c>
      <c r="B291">
        <v>2000</v>
      </c>
      <c r="C291" t="s">
        <v>111</v>
      </c>
      <c r="D291">
        <v>2001</v>
      </c>
      <c r="E291">
        <v>2</v>
      </c>
    </row>
    <row r="292" spans="1:5" x14ac:dyDescent="0.45">
      <c r="A292">
        <v>362</v>
      </c>
      <c r="B292">
        <v>2000</v>
      </c>
      <c r="C292" t="s">
        <v>117</v>
      </c>
      <c r="D292">
        <v>2011</v>
      </c>
      <c r="E292">
        <v>12</v>
      </c>
    </row>
    <row r="293" spans="1:5" x14ac:dyDescent="0.45">
      <c r="A293">
        <v>364</v>
      </c>
      <c r="B293">
        <v>2000</v>
      </c>
      <c r="C293" t="s">
        <v>110</v>
      </c>
      <c r="D293">
        <v>2016</v>
      </c>
      <c r="E293">
        <v>17</v>
      </c>
    </row>
    <row r="294" spans="1:5" x14ac:dyDescent="0.45">
      <c r="A294">
        <v>365</v>
      </c>
      <c r="B294">
        <v>2000</v>
      </c>
      <c r="C294" t="s">
        <v>110</v>
      </c>
      <c r="D294">
        <v>2016</v>
      </c>
      <c r="E294">
        <v>17</v>
      </c>
    </row>
    <row r="295" spans="1:5" x14ac:dyDescent="0.45">
      <c r="A295">
        <v>367</v>
      </c>
      <c r="B295">
        <v>2000</v>
      </c>
      <c r="C295" t="s">
        <v>118</v>
      </c>
      <c r="D295">
        <v>2002</v>
      </c>
      <c r="E295">
        <v>3</v>
      </c>
    </row>
    <row r="296" spans="1:5" x14ac:dyDescent="0.45">
      <c r="A296">
        <v>368</v>
      </c>
      <c r="B296">
        <v>2000</v>
      </c>
      <c r="C296" t="s">
        <v>119</v>
      </c>
      <c r="D296">
        <v>2016</v>
      </c>
      <c r="E296">
        <v>15</v>
      </c>
    </row>
    <row r="297" spans="1:5" x14ac:dyDescent="0.45">
      <c r="A297">
        <v>369</v>
      </c>
      <c r="B297">
        <v>2000</v>
      </c>
      <c r="C297" t="s">
        <v>120</v>
      </c>
      <c r="D297">
        <v>2016</v>
      </c>
      <c r="E297">
        <v>16</v>
      </c>
    </row>
    <row r="298" spans="1:5" x14ac:dyDescent="0.45">
      <c r="A298">
        <v>371</v>
      </c>
      <c r="B298">
        <v>2000</v>
      </c>
      <c r="C298" t="s">
        <v>110</v>
      </c>
      <c r="D298">
        <v>2016</v>
      </c>
      <c r="E298">
        <v>17</v>
      </c>
    </row>
    <row r="299" spans="1:5" x14ac:dyDescent="0.45">
      <c r="A299">
        <v>372</v>
      </c>
      <c r="B299">
        <v>2000</v>
      </c>
      <c r="C299" t="s">
        <v>121</v>
      </c>
      <c r="D299">
        <v>2012</v>
      </c>
      <c r="E299">
        <v>8</v>
      </c>
    </row>
    <row r="300" spans="1:5" x14ac:dyDescent="0.45">
      <c r="A300">
        <v>373</v>
      </c>
      <c r="B300">
        <v>2000</v>
      </c>
      <c r="C300" t="s">
        <v>122</v>
      </c>
      <c r="D300">
        <v>2004</v>
      </c>
      <c r="E300">
        <v>4</v>
      </c>
    </row>
    <row r="301" spans="1:5" x14ac:dyDescent="0.45">
      <c r="A301">
        <v>374</v>
      </c>
      <c r="B301">
        <v>2000</v>
      </c>
      <c r="C301" t="s">
        <v>123</v>
      </c>
      <c r="D301">
        <v>2004</v>
      </c>
      <c r="E301">
        <v>5</v>
      </c>
    </row>
    <row r="302" spans="1:5" x14ac:dyDescent="0.45">
      <c r="A302">
        <v>375</v>
      </c>
      <c r="B302">
        <v>2000</v>
      </c>
      <c r="C302" t="s">
        <v>110</v>
      </c>
      <c r="D302">
        <v>2016</v>
      </c>
      <c r="E302">
        <v>17</v>
      </c>
    </row>
    <row r="303" spans="1:5" x14ac:dyDescent="0.45">
      <c r="A303">
        <v>376</v>
      </c>
      <c r="B303">
        <v>2000</v>
      </c>
      <c r="C303" t="s">
        <v>124</v>
      </c>
      <c r="D303">
        <v>2003</v>
      </c>
      <c r="E303">
        <v>4</v>
      </c>
    </row>
    <row r="304" spans="1:5" x14ac:dyDescent="0.45">
      <c r="A304">
        <v>378</v>
      </c>
      <c r="B304">
        <v>2000</v>
      </c>
      <c r="C304" t="s">
        <v>110</v>
      </c>
      <c r="D304">
        <v>2016</v>
      </c>
      <c r="E304">
        <v>17</v>
      </c>
    </row>
    <row r="305" spans="1:5" x14ac:dyDescent="0.45">
      <c r="A305">
        <v>379</v>
      </c>
      <c r="B305">
        <v>2000</v>
      </c>
      <c r="C305" t="s">
        <v>110</v>
      </c>
      <c r="D305">
        <v>2016</v>
      </c>
      <c r="E305">
        <v>17</v>
      </c>
    </row>
    <row r="306" spans="1:5" x14ac:dyDescent="0.45">
      <c r="A306">
        <v>380</v>
      </c>
      <c r="B306">
        <v>2000</v>
      </c>
      <c r="C306" t="s">
        <v>125</v>
      </c>
      <c r="D306">
        <v>2010</v>
      </c>
      <c r="E306">
        <v>11</v>
      </c>
    </row>
    <row r="307" spans="1:5" x14ac:dyDescent="0.45">
      <c r="A307">
        <v>381</v>
      </c>
      <c r="B307">
        <v>2000</v>
      </c>
      <c r="C307" t="s">
        <v>126</v>
      </c>
      <c r="D307">
        <v>2008</v>
      </c>
      <c r="E307">
        <v>9</v>
      </c>
    </row>
    <row r="308" spans="1:5" x14ac:dyDescent="0.45">
      <c r="A308">
        <v>382</v>
      </c>
      <c r="B308">
        <v>2000</v>
      </c>
      <c r="C308" t="s">
        <v>127</v>
      </c>
      <c r="D308">
        <v>2006</v>
      </c>
      <c r="E308">
        <v>7</v>
      </c>
    </row>
    <row r="309" spans="1:5" x14ac:dyDescent="0.45">
      <c r="A309">
        <v>383</v>
      </c>
      <c r="B309">
        <v>2000</v>
      </c>
      <c r="C309" t="s">
        <v>110</v>
      </c>
      <c r="D309">
        <v>2016</v>
      </c>
      <c r="E309">
        <v>17</v>
      </c>
    </row>
    <row r="310" spans="1:5" x14ac:dyDescent="0.45">
      <c r="A310">
        <v>384</v>
      </c>
      <c r="B310">
        <v>2000</v>
      </c>
      <c r="C310" t="s">
        <v>110</v>
      </c>
      <c r="D310">
        <v>2016</v>
      </c>
      <c r="E310">
        <v>17</v>
      </c>
    </row>
    <row r="311" spans="1:5" x14ac:dyDescent="0.45">
      <c r="A311">
        <v>386</v>
      </c>
      <c r="B311">
        <v>2000</v>
      </c>
      <c r="C311" t="s">
        <v>110</v>
      </c>
      <c r="D311">
        <v>2016</v>
      </c>
      <c r="E311">
        <v>17</v>
      </c>
    </row>
    <row r="312" spans="1:5" x14ac:dyDescent="0.45">
      <c r="A312">
        <v>388</v>
      </c>
      <c r="B312">
        <v>2000</v>
      </c>
      <c r="C312" t="s">
        <v>128</v>
      </c>
      <c r="D312">
        <v>2015</v>
      </c>
      <c r="E312">
        <v>14</v>
      </c>
    </row>
    <row r="313" spans="1:5" x14ac:dyDescent="0.45">
      <c r="A313">
        <v>391</v>
      </c>
      <c r="B313">
        <v>2000</v>
      </c>
      <c r="C313" t="s">
        <v>114</v>
      </c>
      <c r="D313">
        <v>2005</v>
      </c>
      <c r="E313">
        <v>6</v>
      </c>
    </row>
    <row r="314" spans="1:5" x14ac:dyDescent="0.45">
      <c r="A314">
        <v>393</v>
      </c>
      <c r="B314">
        <v>2000</v>
      </c>
      <c r="C314" t="s">
        <v>125</v>
      </c>
      <c r="D314">
        <v>2010</v>
      </c>
      <c r="E314">
        <v>11</v>
      </c>
    </row>
    <row r="315" spans="1:5" x14ac:dyDescent="0.45">
      <c r="A315">
        <v>394</v>
      </c>
      <c r="B315">
        <v>2000</v>
      </c>
      <c r="C315" t="s">
        <v>118</v>
      </c>
      <c r="D315">
        <v>2002</v>
      </c>
      <c r="E315">
        <v>3</v>
      </c>
    </row>
    <row r="316" spans="1:5" x14ac:dyDescent="0.45">
      <c r="A316">
        <v>395</v>
      </c>
      <c r="B316">
        <v>2000</v>
      </c>
      <c r="C316" t="s">
        <v>110</v>
      </c>
      <c r="D316">
        <v>2016</v>
      </c>
      <c r="E316">
        <v>17</v>
      </c>
    </row>
    <row r="317" spans="1:5" x14ac:dyDescent="0.45">
      <c r="A317">
        <v>397</v>
      </c>
      <c r="B317">
        <v>2000</v>
      </c>
      <c r="C317" t="s">
        <v>125</v>
      </c>
      <c r="D317">
        <v>2010</v>
      </c>
      <c r="E317">
        <v>11</v>
      </c>
    </row>
    <row r="318" spans="1:5" x14ac:dyDescent="0.45">
      <c r="A318">
        <v>398</v>
      </c>
      <c r="B318">
        <v>2000</v>
      </c>
      <c r="C318" t="s">
        <v>127</v>
      </c>
      <c r="D318">
        <v>2006</v>
      </c>
      <c r="E318">
        <v>7</v>
      </c>
    </row>
    <row r="319" spans="1:5" x14ac:dyDescent="0.45">
      <c r="A319">
        <v>399</v>
      </c>
      <c r="B319">
        <v>2000</v>
      </c>
      <c r="C319" t="s">
        <v>110</v>
      </c>
      <c r="D319">
        <v>2016</v>
      </c>
      <c r="E319">
        <v>17</v>
      </c>
    </row>
    <row r="320" spans="1:5" x14ac:dyDescent="0.45">
      <c r="A320">
        <v>400</v>
      </c>
      <c r="B320">
        <v>2000</v>
      </c>
      <c r="C320" t="s">
        <v>124</v>
      </c>
      <c r="D320">
        <v>2003</v>
      </c>
      <c r="E320">
        <v>4</v>
      </c>
    </row>
    <row r="321" spans="1:5" x14ac:dyDescent="0.45">
      <c r="A321">
        <v>401</v>
      </c>
      <c r="B321">
        <v>2000</v>
      </c>
      <c r="C321" t="s">
        <v>110</v>
      </c>
      <c r="D321">
        <v>2016</v>
      </c>
      <c r="E321">
        <v>17</v>
      </c>
    </row>
    <row r="322" spans="1:5" x14ac:dyDescent="0.45">
      <c r="A322">
        <v>402</v>
      </c>
      <c r="B322">
        <v>2000</v>
      </c>
      <c r="C322" t="s">
        <v>111</v>
      </c>
      <c r="D322">
        <v>2001</v>
      </c>
      <c r="E322">
        <v>2</v>
      </c>
    </row>
    <row r="323" spans="1:5" x14ac:dyDescent="0.45">
      <c r="A323">
        <v>404</v>
      </c>
      <c r="B323">
        <v>2000</v>
      </c>
      <c r="C323" t="s">
        <v>114</v>
      </c>
      <c r="D323">
        <v>2005</v>
      </c>
      <c r="E323">
        <v>6</v>
      </c>
    </row>
    <row r="324" spans="1:5" x14ac:dyDescent="0.45">
      <c r="A324">
        <v>405</v>
      </c>
      <c r="B324">
        <v>2000</v>
      </c>
      <c r="C324" t="s">
        <v>129</v>
      </c>
      <c r="D324">
        <v>2012</v>
      </c>
      <c r="E324">
        <v>13</v>
      </c>
    </row>
    <row r="325" spans="1:5" x14ac:dyDescent="0.45">
      <c r="A325">
        <v>406</v>
      </c>
      <c r="B325">
        <v>2000</v>
      </c>
      <c r="C325" t="s">
        <v>130</v>
      </c>
      <c r="D325">
        <v>2009</v>
      </c>
      <c r="E325">
        <v>10</v>
      </c>
    </row>
    <row r="326" spans="1:5" x14ac:dyDescent="0.45">
      <c r="A326">
        <v>407</v>
      </c>
      <c r="B326">
        <v>2000</v>
      </c>
      <c r="C326" t="s">
        <v>131</v>
      </c>
      <c r="D326">
        <v>2003</v>
      </c>
      <c r="E326">
        <v>3</v>
      </c>
    </row>
    <row r="327" spans="1:5" x14ac:dyDescent="0.45">
      <c r="A327">
        <v>408</v>
      </c>
      <c r="B327">
        <v>2000</v>
      </c>
      <c r="C327" t="s">
        <v>132</v>
      </c>
      <c r="D327">
        <v>2010</v>
      </c>
      <c r="E327">
        <v>10</v>
      </c>
    </row>
    <row r="328" spans="1:5" x14ac:dyDescent="0.45">
      <c r="A328">
        <v>409</v>
      </c>
      <c r="B328">
        <v>2000</v>
      </c>
      <c r="C328" t="s">
        <v>124</v>
      </c>
      <c r="D328">
        <v>2003</v>
      </c>
      <c r="E328">
        <v>4</v>
      </c>
    </row>
    <row r="329" spans="1:5" x14ac:dyDescent="0.45">
      <c r="A329">
        <v>410</v>
      </c>
      <c r="B329">
        <v>2000</v>
      </c>
      <c r="C329" t="s">
        <v>133</v>
      </c>
      <c r="D329">
        <v>2004</v>
      </c>
      <c r="E329">
        <v>4</v>
      </c>
    </row>
    <row r="330" spans="1:5" x14ac:dyDescent="0.45">
      <c r="A330">
        <v>411</v>
      </c>
      <c r="B330">
        <v>2000</v>
      </c>
      <c r="C330" t="s">
        <v>118</v>
      </c>
      <c r="D330">
        <v>2002</v>
      </c>
      <c r="E330">
        <v>3</v>
      </c>
    </row>
    <row r="331" spans="1:5" x14ac:dyDescent="0.45">
      <c r="A331">
        <v>413</v>
      </c>
      <c r="B331">
        <v>2000</v>
      </c>
      <c r="C331" t="s">
        <v>37</v>
      </c>
      <c r="D331">
        <v>2000</v>
      </c>
      <c r="E331">
        <v>1</v>
      </c>
    </row>
    <row r="332" spans="1:5" x14ac:dyDescent="0.45">
      <c r="A332">
        <v>414</v>
      </c>
      <c r="B332">
        <v>2000</v>
      </c>
      <c r="C332" t="s">
        <v>134</v>
      </c>
      <c r="D332">
        <v>2009</v>
      </c>
      <c r="E332">
        <v>9</v>
      </c>
    </row>
    <row r="333" spans="1:5" x14ac:dyDescent="0.45">
      <c r="A333">
        <v>415</v>
      </c>
      <c r="B333">
        <v>2000</v>
      </c>
      <c r="C333" t="s">
        <v>135</v>
      </c>
      <c r="D333">
        <v>2013</v>
      </c>
      <c r="E333">
        <v>9</v>
      </c>
    </row>
    <row r="334" spans="1:5" x14ac:dyDescent="0.45">
      <c r="A334">
        <v>416</v>
      </c>
      <c r="B334">
        <v>2000</v>
      </c>
      <c r="C334" t="s">
        <v>136</v>
      </c>
      <c r="D334">
        <v>2006</v>
      </c>
      <c r="E334">
        <v>6</v>
      </c>
    </row>
    <row r="335" spans="1:5" x14ac:dyDescent="0.45">
      <c r="A335">
        <v>417</v>
      </c>
      <c r="B335">
        <v>2000</v>
      </c>
      <c r="C335" t="s">
        <v>137</v>
      </c>
      <c r="D335">
        <v>2010</v>
      </c>
      <c r="E335">
        <v>10</v>
      </c>
    </row>
    <row r="336" spans="1:5" x14ac:dyDescent="0.45">
      <c r="A336">
        <v>418</v>
      </c>
      <c r="B336">
        <v>2000</v>
      </c>
      <c r="C336" t="s">
        <v>110</v>
      </c>
      <c r="D336">
        <v>2016</v>
      </c>
      <c r="E336">
        <v>17</v>
      </c>
    </row>
    <row r="337" spans="1:5" x14ac:dyDescent="0.45">
      <c r="A337">
        <v>419</v>
      </c>
      <c r="B337">
        <v>2000</v>
      </c>
      <c r="C337" t="s">
        <v>118</v>
      </c>
      <c r="D337">
        <v>2002</v>
      </c>
      <c r="E337">
        <v>3</v>
      </c>
    </row>
    <row r="338" spans="1:5" x14ac:dyDescent="0.45">
      <c r="A338">
        <v>420</v>
      </c>
      <c r="B338">
        <v>2000</v>
      </c>
      <c r="C338" t="s">
        <v>37</v>
      </c>
      <c r="D338">
        <v>2000</v>
      </c>
      <c r="E338">
        <v>1</v>
      </c>
    </row>
    <row r="339" spans="1:5" x14ac:dyDescent="0.45">
      <c r="A339">
        <v>421</v>
      </c>
      <c r="B339">
        <v>2000</v>
      </c>
      <c r="C339" t="s">
        <v>115</v>
      </c>
      <c r="D339">
        <v>2015</v>
      </c>
      <c r="E339">
        <v>16</v>
      </c>
    </row>
    <row r="340" spans="1:5" x14ac:dyDescent="0.45">
      <c r="A340">
        <v>422</v>
      </c>
      <c r="B340">
        <v>2000</v>
      </c>
      <c r="C340" t="s">
        <v>110</v>
      </c>
      <c r="D340">
        <v>2016</v>
      </c>
      <c r="E340">
        <v>17</v>
      </c>
    </row>
    <row r="341" spans="1:5" x14ac:dyDescent="0.45">
      <c r="A341">
        <v>423</v>
      </c>
      <c r="B341">
        <v>2000</v>
      </c>
      <c r="C341" t="s">
        <v>5</v>
      </c>
      <c r="D341">
        <v>2016</v>
      </c>
      <c r="E341">
        <v>11</v>
      </c>
    </row>
    <row r="342" spans="1:5" x14ac:dyDescent="0.45">
      <c r="A342">
        <v>424</v>
      </c>
      <c r="B342">
        <v>2000</v>
      </c>
      <c r="C342" t="s">
        <v>138</v>
      </c>
      <c r="D342">
        <v>2009</v>
      </c>
      <c r="E342">
        <v>3</v>
      </c>
    </row>
    <row r="343" spans="1:5" x14ac:dyDescent="0.45">
      <c r="A343">
        <v>425</v>
      </c>
      <c r="B343">
        <v>2000</v>
      </c>
      <c r="C343" t="s">
        <v>138</v>
      </c>
      <c r="D343">
        <v>2009</v>
      </c>
      <c r="E343">
        <v>3</v>
      </c>
    </row>
    <row r="344" spans="1:5" x14ac:dyDescent="0.45">
      <c r="A344">
        <v>433</v>
      </c>
      <c r="B344">
        <v>2000</v>
      </c>
      <c r="C344" t="s">
        <v>110</v>
      </c>
      <c r="D344">
        <v>2016</v>
      </c>
      <c r="E344">
        <v>17</v>
      </c>
    </row>
    <row r="345" spans="1:5" x14ac:dyDescent="0.45">
      <c r="A345">
        <v>434</v>
      </c>
      <c r="B345">
        <v>2000</v>
      </c>
      <c r="C345" t="s">
        <v>139</v>
      </c>
      <c r="D345">
        <v>2012</v>
      </c>
      <c r="E345">
        <v>12</v>
      </c>
    </row>
    <row r="346" spans="1:5" x14ac:dyDescent="0.45">
      <c r="A346">
        <v>435</v>
      </c>
      <c r="B346">
        <v>2000</v>
      </c>
      <c r="C346" t="s">
        <v>110</v>
      </c>
      <c r="D346">
        <v>2016</v>
      </c>
      <c r="E346">
        <v>17</v>
      </c>
    </row>
    <row r="347" spans="1:5" x14ac:dyDescent="0.45">
      <c r="A347">
        <v>437</v>
      </c>
      <c r="B347">
        <v>2000</v>
      </c>
      <c r="C347" t="s">
        <v>140</v>
      </c>
      <c r="D347">
        <v>2011</v>
      </c>
      <c r="E347">
        <v>10</v>
      </c>
    </row>
    <row r="348" spans="1:5" x14ac:dyDescent="0.45">
      <c r="A348">
        <v>438</v>
      </c>
      <c r="B348">
        <v>2000</v>
      </c>
      <c r="C348" t="s">
        <v>118</v>
      </c>
      <c r="D348">
        <v>2002</v>
      </c>
      <c r="E348">
        <v>3</v>
      </c>
    </row>
    <row r="349" spans="1:5" x14ac:dyDescent="0.45">
      <c r="A349">
        <v>440</v>
      </c>
      <c r="B349">
        <v>2000</v>
      </c>
      <c r="C349" t="s">
        <v>117</v>
      </c>
      <c r="D349">
        <v>2011</v>
      </c>
      <c r="E349">
        <v>12</v>
      </c>
    </row>
    <row r="350" spans="1:5" x14ac:dyDescent="0.45">
      <c r="A350">
        <v>441</v>
      </c>
      <c r="B350">
        <v>2000</v>
      </c>
      <c r="C350" t="s">
        <v>110</v>
      </c>
      <c r="D350">
        <v>2016</v>
      </c>
      <c r="E350">
        <v>17</v>
      </c>
    </row>
    <row r="351" spans="1:5" x14ac:dyDescent="0.45">
      <c r="A351">
        <v>442</v>
      </c>
      <c r="B351">
        <v>2000</v>
      </c>
      <c r="C351" t="s">
        <v>141</v>
      </c>
      <c r="D351">
        <v>2016</v>
      </c>
      <c r="E351">
        <v>15</v>
      </c>
    </row>
    <row r="352" spans="1:5" x14ac:dyDescent="0.45">
      <c r="A352">
        <v>443</v>
      </c>
      <c r="B352">
        <v>2000</v>
      </c>
      <c r="C352" t="s">
        <v>142</v>
      </c>
      <c r="D352">
        <v>2012</v>
      </c>
      <c r="E352">
        <v>12</v>
      </c>
    </row>
    <row r="353" spans="1:5" x14ac:dyDescent="0.45">
      <c r="A353">
        <v>444</v>
      </c>
      <c r="B353">
        <v>2000</v>
      </c>
      <c r="C353" t="s">
        <v>126</v>
      </c>
      <c r="D353">
        <v>2008</v>
      </c>
      <c r="E353">
        <v>9</v>
      </c>
    </row>
    <row r="354" spans="1:5" x14ac:dyDescent="0.45">
      <c r="A354">
        <v>446</v>
      </c>
      <c r="B354">
        <v>2000</v>
      </c>
      <c r="C354" t="s">
        <v>123</v>
      </c>
      <c r="D354">
        <v>2004</v>
      </c>
      <c r="E354">
        <v>5</v>
      </c>
    </row>
    <row r="355" spans="1:5" x14ac:dyDescent="0.45">
      <c r="A355">
        <v>447</v>
      </c>
      <c r="B355">
        <v>2000</v>
      </c>
      <c r="C355" t="s">
        <v>110</v>
      </c>
      <c r="D355">
        <v>2016</v>
      </c>
      <c r="E355">
        <v>17</v>
      </c>
    </row>
    <row r="356" spans="1:5" x14ac:dyDescent="0.45">
      <c r="A356">
        <v>448</v>
      </c>
      <c r="B356">
        <v>2000</v>
      </c>
      <c r="C356" t="s">
        <v>126</v>
      </c>
      <c r="D356">
        <v>2008</v>
      </c>
      <c r="E356">
        <v>9</v>
      </c>
    </row>
    <row r="357" spans="1:5" x14ac:dyDescent="0.45">
      <c r="A357">
        <v>449</v>
      </c>
      <c r="B357">
        <v>2000</v>
      </c>
      <c r="C357" t="s">
        <v>143</v>
      </c>
      <c r="D357">
        <v>2016</v>
      </c>
      <c r="E357">
        <v>16</v>
      </c>
    </row>
    <row r="358" spans="1:5" x14ac:dyDescent="0.45">
      <c r="A358">
        <v>451</v>
      </c>
      <c r="B358">
        <v>2000</v>
      </c>
      <c r="C358" t="s">
        <v>110</v>
      </c>
      <c r="D358">
        <v>2016</v>
      </c>
      <c r="E358">
        <v>17</v>
      </c>
    </row>
    <row r="359" spans="1:5" x14ac:dyDescent="0.45">
      <c r="A359">
        <v>453</v>
      </c>
      <c r="B359">
        <v>2000</v>
      </c>
      <c r="C359" t="s">
        <v>144</v>
      </c>
      <c r="D359">
        <v>2016</v>
      </c>
      <c r="E359">
        <v>15</v>
      </c>
    </row>
    <row r="360" spans="1:5" x14ac:dyDescent="0.45">
      <c r="A360">
        <v>456</v>
      </c>
      <c r="B360">
        <v>2000</v>
      </c>
      <c r="C360" t="s">
        <v>110</v>
      </c>
      <c r="D360">
        <v>2016</v>
      </c>
      <c r="E360">
        <v>17</v>
      </c>
    </row>
    <row r="361" spans="1:5" x14ac:dyDescent="0.45">
      <c r="A361">
        <v>457</v>
      </c>
      <c r="B361">
        <v>2000</v>
      </c>
      <c r="C361" t="s">
        <v>145</v>
      </c>
      <c r="D361">
        <v>2016</v>
      </c>
      <c r="E361">
        <v>15</v>
      </c>
    </row>
    <row r="362" spans="1:5" x14ac:dyDescent="0.45">
      <c r="A362">
        <v>459</v>
      </c>
      <c r="B362">
        <v>2000</v>
      </c>
      <c r="C362" t="s">
        <v>146</v>
      </c>
      <c r="D362">
        <v>2006</v>
      </c>
      <c r="E362">
        <v>6</v>
      </c>
    </row>
    <row r="363" spans="1:5" x14ac:dyDescent="0.45">
      <c r="A363">
        <v>460</v>
      </c>
      <c r="B363">
        <v>2000</v>
      </c>
      <c r="C363" t="s">
        <v>131</v>
      </c>
      <c r="D363">
        <v>2003</v>
      </c>
      <c r="E363">
        <v>3</v>
      </c>
    </row>
    <row r="364" spans="1:5" x14ac:dyDescent="0.45">
      <c r="A364">
        <v>461</v>
      </c>
      <c r="B364">
        <v>2000</v>
      </c>
      <c r="C364" t="s">
        <v>110</v>
      </c>
      <c r="D364">
        <v>2016</v>
      </c>
      <c r="E364">
        <v>17</v>
      </c>
    </row>
    <row r="365" spans="1:5" x14ac:dyDescent="0.45">
      <c r="A365">
        <v>462</v>
      </c>
      <c r="B365">
        <v>2000</v>
      </c>
      <c r="C365" t="s">
        <v>147</v>
      </c>
      <c r="D365">
        <v>2013</v>
      </c>
      <c r="E365">
        <v>14</v>
      </c>
    </row>
    <row r="366" spans="1:5" x14ac:dyDescent="0.45">
      <c r="A366">
        <v>463</v>
      </c>
      <c r="B366">
        <v>2000</v>
      </c>
      <c r="C366" t="s">
        <v>111</v>
      </c>
      <c r="D366">
        <v>2001</v>
      </c>
      <c r="E366">
        <v>2</v>
      </c>
    </row>
    <row r="367" spans="1:5" x14ac:dyDescent="0.45">
      <c r="A367">
        <v>464</v>
      </c>
      <c r="B367">
        <v>2000</v>
      </c>
      <c r="C367" t="s">
        <v>111</v>
      </c>
      <c r="D367">
        <v>2001</v>
      </c>
      <c r="E367">
        <v>2</v>
      </c>
    </row>
    <row r="368" spans="1:5" x14ac:dyDescent="0.45">
      <c r="A368">
        <v>465</v>
      </c>
      <c r="B368">
        <v>2000</v>
      </c>
      <c r="C368" t="s">
        <v>111</v>
      </c>
      <c r="D368">
        <v>2001</v>
      </c>
      <c r="E368">
        <v>2</v>
      </c>
    </row>
    <row r="369" spans="1:5" x14ac:dyDescent="0.45">
      <c r="A369">
        <v>466</v>
      </c>
      <c r="B369">
        <v>2000</v>
      </c>
      <c r="C369" t="s">
        <v>111</v>
      </c>
      <c r="D369">
        <v>2001</v>
      </c>
      <c r="E369">
        <v>2</v>
      </c>
    </row>
    <row r="370" spans="1:5" x14ac:dyDescent="0.45">
      <c r="A370">
        <v>467</v>
      </c>
      <c r="B370">
        <v>2000</v>
      </c>
      <c r="C370" t="s">
        <v>110</v>
      </c>
      <c r="D370">
        <v>2016</v>
      </c>
      <c r="E370">
        <v>17</v>
      </c>
    </row>
    <row r="371" spans="1:5" x14ac:dyDescent="0.45">
      <c r="A371">
        <v>468</v>
      </c>
      <c r="B371">
        <v>2000</v>
      </c>
      <c r="C371" t="s">
        <v>110</v>
      </c>
      <c r="D371">
        <v>2016</v>
      </c>
      <c r="E371">
        <v>17</v>
      </c>
    </row>
    <row r="372" spans="1:5" x14ac:dyDescent="0.45">
      <c r="A372">
        <v>469</v>
      </c>
      <c r="B372">
        <v>2000</v>
      </c>
      <c r="C372" t="s">
        <v>110</v>
      </c>
      <c r="D372">
        <v>2016</v>
      </c>
      <c r="E372">
        <v>17</v>
      </c>
    </row>
    <row r="373" spans="1:5" x14ac:dyDescent="0.45">
      <c r="A373">
        <v>470</v>
      </c>
      <c r="B373">
        <v>2000</v>
      </c>
      <c r="C373" t="s">
        <v>110</v>
      </c>
      <c r="D373">
        <v>2016</v>
      </c>
      <c r="E373">
        <v>17</v>
      </c>
    </row>
    <row r="374" spans="1:5" x14ac:dyDescent="0.45">
      <c r="A374">
        <v>471</v>
      </c>
      <c r="B374">
        <v>2000</v>
      </c>
      <c r="C374" t="s">
        <v>124</v>
      </c>
      <c r="D374">
        <v>2003</v>
      </c>
      <c r="E374">
        <v>4</v>
      </c>
    </row>
    <row r="375" spans="1:5" x14ac:dyDescent="0.45">
      <c r="A375">
        <v>473</v>
      </c>
      <c r="B375">
        <v>2000</v>
      </c>
      <c r="C375" t="s">
        <v>129</v>
      </c>
      <c r="D375">
        <v>2012</v>
      </c>
      <c r="E375">
        <v>13</v>
      </c>
    </row>
    <row r="376" spans="1:5" x14ac:dyDescent="0.45">
      <c r="A376">
        <v>475</v>
      </c>
      <c r="B376">
        <v>2000</v>
      </c>
      <c r="C376" t="s">
        <v>111</v>
      </c>
      <c r="D376">
        <v>2001</v>
      </c>
      <c r="E376">
        <v>2</v>
      </c>
    </row>
    <row r="377" spans="1:5" x14ac:dyDescent="0.45">
      <c r="A377">
        <v>476</v>
      </c>
      <c r="B377">
        <v>2000</v>
      </c>
      <c r="C377" t="s">
        <v>148</v>
      </c>
      <c r="D377">
        <v>2014</v>
      </c>
      <c r="E377">
        <v>15</v>
      </c>
    </row>
    <row r="378" spans="1:5" x14ac:dyDescent="0.45">
      <c r="A378">
        <v>478</v>
      </c>
      <c r="B378">
        <v>2000</v>
      </c>
      <c r="C378" t="s">
        <v>124</v>
      </c>
      <c r="D378">
        <v>2003</v>
      </c>
      <c r="E378">
        <v>4</v>
      </c>
    </row>
    <row r="379" spans="1:5" x14ac:dyDescent="0.45">
      <c r="A379">
        <v>480</v>
      </c>
      <c r="B379">
        <v>2000</v>
      </c>
      <c r="C379" t="s">
        <v>123</v>
      </c>
      <c r="D379">
        <v>2004</v>
      </c>
      <c r="E379">
        <v>5</v>
      </c>
    </row>
    <row r="380" spans="1:5" x14ac:dyDescent="0.45">
      <c r="A380">
        <v>481</v>
      </c>
      <c r="B380">
        <v>2000</v>
      </c>
      <c r="C380" t="s">
        <v>112</v>
      </c>
      <c r="D380">
        <v>2007</v>
      </c>
      <c r="E380">
        <v>8</v>
      </c>
    </row>
    <row r="381" spans="1:5" x14ac:dyDescent="0.45">
      <c r="A381">
        <v>484</v>
      </c>
      <c r="B381">
        <v>2000</v>
      </c>
      <c r="C381" t="s">
        <v>110</v>
      </c>
      <c r="D381">
        <v>2016</v>
      </c>
      <c r="E381">
        <v>17</v>
      </c>
    </row>
    <row r="382" spans="1:5" x14ac:dyDescent="0.45">
      <c r="A382">
        <v>486</v>
      </c>
      <c r="B382">
        <v>2000</v>
      </c>
      <c r="C382" t="s">
        <v>110</v>
      </c>
      <c r="D382">
        <v>2016</v>
      </c>
      <c r="E382">
        <v>17</v>
      </c>
    </row>
    <row r="383" spans="1:5" x14ac:dyDescent="0.45">
      <c r="A383">
        <v>487</v>
      </c>
      <c r="B383">
        <v>2000</v>
      </c>
      <c r="C383" t="s">
        <v>114</v>
      </c>
      <c r="D383">
        <v>2005</v>
      </c>
      <c r="E383">
        <v>6</v>
      </c>
    </row>
    <row r="384" spans="1:5" x14ac:dyDescent="0.45">
      <c r="A384">
        <v>488</v>
      </c>
      <c r="B384">
        <v>2000</v>
      </c>
      <c r="C384" t="s">
        <v>149</v>
      </c>
      <c r="D384">
        <v>2016</v>
      </c>
      <c r="E384">
        <v>16</v>
      </c>
    </row>
    <row r="385" spans="1:5" x14ac:dyDescent="0.45">
      <c r="A385">
        <v>491</v>
      </c>
      <c r="B385">
        <v>2000</v>
      </c>
      <c r="C385" t="s">
        <v>150</v>
      </c>
      <c r="D385">
        <v>2003</v>
      </c>
      <c r="E385">
        <v>2</v>
      </c>
    </row>
    <row r="386" spans="1:5" x14ac:dyDescent="0.45">
      <c r="A386">
        <v>492</v>
      </c>
      <c r="B386">
        <v>2001</v>
      </c>
      <c r="C386" t="s">
        <v>151</v>
      </c>
      <c r="D386">
        <v>2016</v>
      </c>
      <c r="E386">
        <v>16</v>
      </c>
    </row>
    <row r="387" spans="1:5" x14ac:dyDescent="0.45">
      <c r="A387">
        <v>493</v>
      </c>
      <c r="B387">
        <v>2001</v>
      </c>
      <c r="C387" t="s">
        <v>152</v>
      </c>
      <c r="D387">
        <v>2002</v>
      </c>
      <c r="E387">
        <v>2</v>
      </c>
    </row>
    <row r="388" spans="1:5" x14ac:dyDescent="0.45">
      <c r="A388">
        <v>494</v>
      </c>
      <c r="B388">
        <v>2001</v>
      </c>
      <c r="C388" t="s">
        <v>151</v>
      </c>
      <c r="D388">
        <v>2016</v>
      </c>
      <c r="E388">
        <v>16</v>
      </c>
    </row>
    <row r="389" spans="1:5" x14ac:dyDescent="0.45">
      <c r="A389">
        <v>495</v>
      </c>
      <c r="B389">
        <v>2001</v>
      </c>
      <c r="C389" t="s">
        <v>153</v>
      </c>
      <c r="D389">
        <v>2001</v>
      </c>
      <c r="E389">
        <v>1</v>
      </c>
    </row>
    <row r="390" spans="1:5" x14ac:dyDescent="0.45">
      <c r="A390">
        <v>496</v>
      </c>
      <c r="B390">
        <v>2001</v>
      </c>
      <c r="C390" t="s">
        <v>154</v>
      </c>
      <c r="D390">
        <v>2016</v>
      </c>
      <c r="E390">
        <v>15</v>
      </c>
    </row>
    <row r="391" spans="1:5" x14ac:dyDescent="0.45">
      <c r="A391">
        <v>497</v>
      </c>
      <c r="B391">
        <v>2001</v>
      </c>
      <c r="C391" t="s">
        <v>155</v>
      </c>
      <c r="D391">
        <v>2005</v>
      </c>
      <c r="E391">
        <v>5</v>
      </c>
    </row>
    <row r="392" spans="1:5" x14ac:dyDescent="0.45">
      <c r="A392">
        <v>498</v>
      </c>
      <c r="B392">
        <v>2001</v>
      </c>
      <c r="C392" t="s">
        <v>151</v>
      </c>
      <c r="D392">
        <v>2016</v>
      </c>
      <c r="E392">
        <v>16</v>
      </c>
    </row>
    <row r="393" spans="1:5" x14ac:dyDescent="0.45">
      <c r="A393">
        <v>499</v>
      </c>
      <c r="B393">
        <v>2001</v>
      </c>
      <c r="C393" t="s">
        <v>156</v>
      </c>
      <c r="D393">
        <v>2015</v>
      </c>
      <c r="E393">
        <v>15</v>
      </c>
    </row>
    <row r="394" spans="1:5" x14ac:dyDescent="0.45">
      <c r="A394">
        <v>500</v>
      </c>
      <c r="B394">
        <v>2001</v>
      </c>
      <c r="C394" t="s">
        <v>157</v>
      </c>
      <c r="D394">
        <v>2009</v>
      </c>
      <c r="E394">
        <v>9</v>
      </c>
    </row>
    <row r="395" spans="1:5" x14ac:dyDescent="0.45">
      <c r="A395">
        <v>501</v>
      </c>
      <c r="B395">
        <v>2001</v>
      </c>
      <c r="C395" t="s">
        <v>151</v>
      </c>
      <c r="D395">
        <v>2016</v>
      </c>
      <c r="E395">
        <v>16</v>
      </c>
    </row>
    <row r="396" spans="1:5" x14ac:dyDescent="0.45">
      <c r="A396">
        <v>502</v>
      </c>
      <c r="B396">
        <v>2001</v>
      </c>
      <c r="C396" t="s">
        <v>152</v>
      </c>
      <c r="D396">
        <v>2002</v>
      </c>
      <c r="E396">
        <v>2</v>
      </c>
    </row>
    <row r="397" spans="1:5" x14ac:dyDescent="0.45">
      <c r="A397">
        <v>503</v>
      </c>
      <c r="B397">
        <v>2001</v>
      </c>
      <c r="C397" t="s">
        <v>151</v>
      </c>
      <c r="D397">
        <v>2016</v>
      </c>
      <c r="E397">
        <v>16</v>
      </c>
    </row>
    <row r="398" spans="1:5" x14ac:dyDescent="0.45">
      <c r="A398">
        <v>504</v>
      </c>
      <c r="B398">
        <v>2001</v>
      </c>
      <c r="C398" t="s">
        <v>153</v>
      </c>
      <c r="D398">
        <v>2001</v>
      </c>
      <c r="E398">
        <v>1</v>
      </c>
    </row>
    <row r="399" spans="1:5" x14ac:dyDescent="0.45">
      <c r="A399">
        <v>505</v>
      </c>
      <c r="B399">
        <v>2001</v>
      </c>
      <c r="C399" t="s">
        <v>158</v>
      </c>
      <c r="D399">
        <v>2003</v>
      </c>
      <c r="E399">
        <v>3</v>
      </c>
    </row>
    <row r="400" spans="1:5" x14ac:dyDescent="0.45">
      <c r="A400">
        <v>506</v>
      </c>
      <c r="B400">
        <v>2001</v>
      </c>
      <c r="C400" t="s">
        <v>158</v>
      </c>
      <c r="D400">
        <v>2003</v>
      </c>
      <c r="E400">
        <v>3</v>
      </c>
    </row>
    <row r="401" spans="1:5" x14ac:dyDescent="0.45">
      <c r="A401">
        <v>507</v>
      </c>
      <c r="B401">
        <v>2001</v>
      </c>
      <c r="C401" t="s">
        <v>159</v>
      </c>
      <c r="D401">
        <v>2006</v>
      </c>
      <c r="E401">
        <v>6</v>
      </c>
    </row>
    <row r="402" spans="1:5" x14ac:dyDescent="0.45">
      <c r="A402">
        <v>508</v>
      </c>
      <c r="B402">
        <v>1997</v>
      </c>
      <c r="C402" t="s">
        <v>160</v>
      </c>
      <c r="D402">
        <v>2001</v>
      </c>
      <c r="E402">
        <v>2</v>
      </c>
    </row>
    <row r="403" spans="1:5" x14ac:dyDescent="0.45">
      <c r="A403">
        <v>509</v>
      </c>
      <c r="B403">
        <v>2001</v>
      </c>
      <c r="C403" t="s">
        <v>161</v>
      </c>
      <c r="D403">
        <v>2016</v>
      </c>
      <c r="E403">
        <v>9</v>
      </c>
    </row>
    <row r="404" spans="1:5" x14ac:dyDescent="0.45">
      <c r="A404">
        <v>510</v>
      </c>
      <c r="B404">
        <v>2001</v>
      </c>
      <c r="C404" t="s">
        <v>162</v>
      </c>
      <c r="D404">
        <v>2007</v>
      </c>
      <c r="E404">
        <v>7</v>
      </c>
    </row>
    <row r="405" spans="1:5" x14ac:dyDescent="0.45">
      <c r="A405">
        <v>512</v>
      </c>
      <c r="B405">
        <v>2001</v>
      </c>
      <c r="C405" t="s">
        <v>152</v>
      </c>
      <c r="D405">
        <v>2002</v>
      </c>
      <c r="E405">
        <v>2</v>
      </c>
    </row>
    <row r="406" spans="1:5" x14ac:dyDescent="0.45">
      <c r="A406">
        <v>513</v>
      </c>
      <c r="B406">
        <v>2001</v>
      </c>
      <c r="C406" t="s">
        <v>158</v>
      </c>
      <c r="D406">
        <v>2003</v>
      </c>
      <c r="E406">
        <v>3</v>
      </c>
    </row>
    <row r="407" spans="1:5" x14ac:dyDescent="0.45">
      <c r="A407">
        <v>514</v>
      </c>
      <c r="B407">
        <v>2001</v>
      </c>
      <c r="C407" t="s">
        <v>151</v>
      </c>
      <c r="D407">
        <v>2016</v>
      </c>
      <c r="E407">
        <v>16</v>
      </c>
    </row>
    <row r="408" spans="1:5" x14ac:dyDescent="0.45">
      <c r="A408">
        <v>515</v>
      </c>
      <c r="B408">
        <v>2001</v>
      </c>
      <c r="C408" t="s">
        <v>163</v>
      </c>
      <c r="D408">
        <v>2011</v>
      </c>
      <c r="E408">
        <v>11</v>
      </c>
    </row>
    <row r="409" spans="1:5" x14ac:dyDescent="0.45">
      <c r="A409">
        <v>517</v>
      </c>
      <c r="B409">
        <v>2001</v>
      </c>
      <c r="C409" t="s">
        <v>153</v>
      </c>
      <c r="D409">
        <v>2001</v>
      </c>
      <c r="E409">
        <v>1</v>
      </c>
    </row>
    <row r="410" spans="1:5" x14ac:dyDescent="0.45">
      <c r="A410">
        <v>518</v>
      </c>
      <c r="B410">
        <v>2001</v>
      </c>
      <c r="C410" t="s">
        <v>164</v>
      </c>
      <c r="D410">
        <v>2010</v>
      </c>
      <c r="E410">
        <v>10</v>
      </c>
    </row>
    <row r="411" spans="1:5" x14ac:dyDescent="0.45">
      <c r="A411">
        <v>519</v>
      </c>
      <c r="B411">
        <v>2001</v>
      </c>
      <c r="C411" t="s">
        <v>165</v>
      </c>
      <c r="D411">
        <v>2013</v>
      </c>
      <c r="E411">
        <v>13</v>
      </c>
    </row>
    <row r="412" spans="1:5" x14ac:dyDescent="0.45">
      <c r="A412">
        <v>520</v>
      </c>
      <c r="B412">
        <v>2001</v>
      </c>
      <c r="C412" t="s">
        <v>153</v>
      </c>
      <c r="D412">
        <v>2001</v>
      </c>
      <c r="E412">
        <v>1</v>
      </c>
    </row>
    <row r="413" spans="1:5" x14ac:dyDescent="0.45">
      <c r="A413">
        <v>521</v>
      </c>
      <c r="B413">
        <v>2001</v>
      </c>
      <c r="C413" t="s">
        <v>166</v>
      </c>
      <c r="D413">
        <v>2007</v>
      </c>
      <c r="E413">
        <v>6</v>
      </c>
    </row>
    <row r="414" spans="1:5" x14ac:dyDescent="0.45">
      <c r="A414">
        <v>522</v>
      </c>
      <c r="B414">
        <v>2001</v>
      </c>
      <c r="C414" t="s">
        <v>167</v>
      </c>
      <c r="D414">
        <v>2014</v>
      </c>
      <c r="E414">
        <v>14</v>
      </c>
    </row>
    <row r="415" spans="1:5" x14ac:dyDescent="0.45">
      <c r="A415">
        <v>524</v>
      </c>
      <c r="B415">
        <v>2001</v>
      </c>
      <c r="C415" t="s">
        <v>152</v>
      </c>
      <c r="D415">
        <v>2002</v>
      </c>
      <c r="E415">
        <v>2</v>
      </c>
    </row>
    <row r="416" spans="1:5" x14ac:dyDescent="0.45">
      <c r="A416">
        <v>525</v>
      </c>
      <c r="B416">
        <v>2001</v>
      </c>
      <c r="C416" t="s">
        <v>151</v>
      </c>
      <c r="D416">
        <v>2016</v>
      </c>
      <c r="E416">
        <v>16</v>
      </c>
    </row>
    <row r="417" spans="1:5" x14ac:dyDescent="0.45">
      <c r="A417">
        <v>527</v>
      </c>
      <c r="B417">
        <v>2001</v>
      </c>
      <c r="C417" t="s">
        <v>168</v>
      </c>
      <c r="D417">
        <v>2016</v>
      </c>
      <c r="E417">
        <v>15</v>
      </c>
    </row>
    <row r="418" spans="1:5" x14ac:dyDescent="0.45">
      <c r="A418">
        <v>528</v>
      </c>
      <c r="B418">
        <v>2001</v>
      </c>
      <c r="C418" t="s">
        <v>159</v>
      </c>
      <c r="D418">
        <v>2006</v>
      </c>
      <c r="E418">
        <v>6</v>
      </c>
    </row>
    <row r="419" spans="1:5" x14ac:dyDescent="0.45">
      <c r="A419">
        <v>529</v>
      </c>
      <c r="B419">
        <v>2001</v>
      </c>
      <c r="C419" t="s">
        <v>165</v>
      </c>
      <c r="D419">
        <v>2013</v>
      </c>
      <c r="E419">
        <v>13</v>
      </c>
    </row>
    <row r="420" spans="1:5" x14ac:dyDescent="0.45">
      <c r="A420">
        <v>533</v>
      </c>
      <c r="B420">
        <v>2001</v>
      </c>
      <c r="C420" t="s">
        <v>151</v>
      </c>
      <c r="D420">
        <v>2016</v>
      </c>
      <c r="E420">
        <v>16</v>
      </c>
    </row>
    <row r="421" spans="1:5" x14ac:dyDescent="0.45">
      <c r="A421">
        <v>535</v>
      </c>
      <c r="B421">
        <v>2001</v>
      </c>
      <c r="C421" t="s">
        <v>169</v>
      </c>
      <c r="D421">
        <v>2004</v>
      </c>
      <c r="E421">
        <v>4</v>
      </c>
    </row>
    <row r="422" spans="1:5" x14ac:dyDescent="0.45">
      <c r="A422">
        <v>536</v>
      </c>
      <c r="B422">
        <v>2001</v>
      </c>
      <c r="C422" t="s">
        <v>153</v>
      </c>
      <c r="D422">
        <v>2001</v>
      </c>
      <c r="E422">
        <v>1</v>
      </c>
    </row>
    <row r="423" spans="1:5" x14ac:dyDescent="0.45">
      <c r="A423">
        <v>537</v>
      </c>
      <c r="B423">
        <v>2001</v>
      </c>
      <c r="C423" t="s">
        <v>170</v>
      </c>
      <c r="D423">
        <v>2016</v>
      </c>
      <c r="E423">
        <v>15</v>
      </c>
    </row>
    <row r="424" spans="1:5" x14ac:dyDescent="0.45">
      <c r="A424">
        <v>538</v>
      </c>
      <c r="B424">
        <v>2001</v>
      </c>
      <c r="C424" t="s">
        <v>151</v>
      </c>
      <c r="D424">
        <v>2016</v>
      </c>
      <c r="E424">
        <v>16</v>
      </c>
    </row>
    <row r="425" spans="1:5" x14ac:dyDescent="0.45">
      <c r="A425">
        <v>539</v>
      </c>
      <c r="B425">
        <v>2001</v>
      </c>
      <c r="C425" t="s">
        <v>151</v>
      </c>
      <c r="D425">
        <v>2016</v>
      </c>
      <c r="E425">
        <v>16</v>
      </c>
    </row>
    <row r="426" spans="1:5" x14ac:dyDescent="0.45">
      <c r="A426">
        <v>540</v>
      </c>
      <c r="B426">
        <v>2001</v>
      </c>
      <c r="C426" t="s">
        <v>151</v>
      </c>
      <c r="D426">
        <v>2016</v>
      </c>
      <c r="E426">
        <v>16</v>
      </c>
    </row>
    <row r="427" spans="1:5" x14ac:dyDescent="0.45">
      <c r="A427">
        <v>541</v>
      </c>
      <c r="B427">
        <v>2001</v>
      </c>
      <c r="C427" t="s">
        <v>155</v>
      </c>
      <c r="D427">
        <v>2005</v>
      </c>
      <c r="E427">
        <v>5</v>
      </c>
    </row>
    <row r="428" spans="1:5" x14ac:dyDescent="0.45">
      <c r="A428">
        <v>545</v>
      </c>
      <c r="B428">
        <v>2001</v>
      </c>
      <c r="C428" t="s">
        <v>110</v>
      </c>
      <c r="D428">
        <v>2016</v>
      </c>
      <c r="E428">
        <v>17</v>
      </c>
    </row>
    <row r="429" spans="1:5" x14ac:dyDescent="0.45">
      <c r="A429">
        <v>546</v>
      </c>
      <c r="B429">
        <v>2001</v>
      </c>
      <c r="C429" t="s">
        <v>171</v>
      </c>
      <c r="D429">
        <v>2006</v>
      </c>
      <c r="E429">
        <v>5</v>
      </c>
    </row>
    <row r="430" spans="1:5" x14ac:dyDescent="0.45">
      <c r="A430">
        <v>547</v>
      </c>
      <c r="B430">
        <v>2001</v>
      </c>
      <c r="C430" t="s">
        <v>151</v>
      </c>
      <c r="D430">
        <v>2016</v>
      </c>
      <c r="E430">
        <v>16</v>
      </c>
    </row>
    <row r="431" spans="1:5" x14ac:dyDescent="0.45">
      <c r="A431">
        <v>548</v>
      </c>
      <c r="B431">
        <v>2001</v>
      </c>
      <c r="C431" t="s">
        <v>151</v>
      </c>
      <c r="D431">
        <v>2016</v>
      </c>
      <c r="E431">
        <v>16</v>
      </c>
    </row>
    <row r="432" spans="1:5" x14ac:dyDescent="0.45">
      <c r="A432">
        <v>549</v>
      </c>
      <c r="B432">
        <v>2001</v>
      </c>
      <c r="C432" t="s">
        <v>172</v>
      </c>
      <c r="D432">
        <v>2012</v>
      </c>
      <c r="E432">
        <v>11</v>
      </c>
    </row>
    <row r="433" spans="1:5" x14ac:dyDescent="0.45">
      <c r="A433">
        <v>550</v>
      </c>
      <c r="B433">
        <v>2001</v>
      </c>
      <c r="C433" t="s">
        <v>173</v>
      </c>
      <c r="D433">
        <v>2008</v>
      </c>
      <c r="E433">
        <v>8</v>
      </c>
    </row>
    <row r="434" spans="1:5" x14ac:dyDescent="0.45">
      <c r="A434">
        <v>551</v>
      </c>
      <c r="B434">
        <v>2001</v>
      </c>
      <c r="C434" t="s">
        <v>152</v>
      </c>
      <c r="D434">
        <v>2002</v>
      </c>
      <c r="E434">
        <v>2</v>
      </c>
    </row>
    <row r="435" spans="1:5" x14ac:dyDescent="0.45">
      <c r="A435">
        <v>554</v>
      </c>
      <c r="B435">
        <v>2001</v>
      </c>
      <c r="C435" t="s">
        <v>170</v>
      </c>
      <c r="D435">
        <v>2016</v>
      </c>
      <c r="E435">
        <v>15</v>
      </c>
    </row>
    <row r="436" spans="1:5" x14ac:dyDescent="0.45">
      <c r="A436">
        <v>555</v>
      </c>
      <c r="B436">
        <v>2001</v>
      </c>
      <c r="C436" t="s">
        <v>151</v>
      </c>
      <c r="D436">
        <v>2016</v>
      </c>
      <c r="E436">
        <v>16</v>
      </c>
    </row>
    <row r="437" spans="1:5" x14ac:dyDescent="0.45">
      <c r="A437">
        <v>557</v>
      </c>
      <c r="B437">
        <v>2001</v>
      </c>
      <c r="C437" t="s">
        <v>155</v>
      </c>
      <c r="D437">
        <v>2005</v>
      </c>
      <c r="E437">
        <v>5</v>
      </c>
    </row>
    <row r="438" spans="1:5" x14ac:dyDescent="0.45">
      <c r="A438">
        <v>558</v>
      </c>
      <c r="B438">
        <v>2001</v>
      </c>
      <c r="C438" t="s">
        <v>151</v>
      </c>
      <c r="D438">
        <v>2016</v>
      </c>
      <c r="E438">
        <v>16</v>
      </c>
    </row>
    <row r="439" spans="1:5" x14ac:dyDescent="0.45">
      <c r="A439">
        <v>560</v>
      </c>
      <c r="B439">
        <v>2001</v>
      </c>
      <c r="C439" t="s">
        <v>158</v>
      </c>
      <c r="D439">
        <v>2003</v>
      </c>
      <c r="E439">
        <v>3</v>
      </c>
    </row>
    <row r="440" spans="1:5" x14ac:dyDescent="0.45">
      <c r="A440">
        <v>561</v>
      </c>
      <c r="B440">
        <v>2001</v>
      </c>
      <c r="C440" t="s">
        <v>158</v>
      </c>
      <c r="D440">
        <v>2003</v>
      </c>
      <c r="E440">
        <v>3</v>
      </c>
    </row>
    <row r="441" spans="1:5" x14ac:dyDescent="0.45">
      <c r="A441">
        <v>562</v>
      </c>
      <c r="B441">
        <v>2001</v>
      </c>
      <c r="C441" t="s">
        <v>163</v>
      </c>
      <c r="D441">
        <v>2011</v>
      </c>
      <c r="E441">
        <v>11</v>
      </c>
    </row>
    <row r="442" spans="1:5" x14ac:dyDescent="0.45">
      <c r="A442">
        <v>563</v>
      </c>
      <c r="B442">
        <v>2001</v>
      </c>
      <c r="C442" t="s">
        <v>173</v>
      </c>
      <c r="D442">
        <v>2008</v>
      </c>
      <c r="E442">
        <v>8</v>
      </c>
    </row>
    <row r="443" spans="1:5" x14ac:dyDescent="0.45">
      <c r="A443">
        <v>564</v>
      </c>
      <c r="B443">
        <v>2001</v>
      </c>
      <c r="C443" t="s">
        <v>151</v>
      </c>
      <c r="D443">
        <v>2016</v>
      </c>
      <c r="E443">
        <v>16</v>
      </c>
    </row>
    <row r="444" spans="1:5" x14ac:dyDescent="0.45">
      <c r="A444">
        <v>565</v>
      </c>
      <c r="B444">
        <v>2001</v>
      </c>
      <c r="C444" t="s">
        <v>152</v>
      </c>
      <c r="D444">
        <v>2002</v>
      </c>
      <c r="E444">
        <v>2</v>
      </c>
    </row>
    <row r="445" spans="1:5" x14ac:dyDescent="0.45">
      <c r="A445">
        <v>566</v>
      </c>
      <c r="B445">
        <v>2001</v>
      </c>
      <c r="C445" t="s">
        <v>174</v>
      </c>
      <c r="D445">
        <v>2006</v>
      </c>
      <c r="E445">
        <v>5</v>
      </c>
    </row>
    <row r="446" spans="1:5" x14ac:dyDescent="0.45">
      <c r="A446">
        <v>568</v>
      </c>
      <c r="B446">
        <v>2001</v>
      </c>
      <c r="C446" t="s">
        <v>151</v>
      </c>
      <c r="D446">
        <v>2016</v>
      </c>
      <c r="E446">
        <v>16</v>
      </c>
    </row>
    <row r="447" spans="1:5" x14ac:dyDescent="0.45">
      <c r="A447">
        <v>569</v>
      </c>
      <c r="B447">
        <v>2001</v>
      </c>
      <c r="C447" t="s">
        <v>175</v>
      </c>
      <c r="D447">
        <v>2016</v>
      </c>
      <c r="E447">
        <v>15</v>
      </c>
    </row>
    <row r="448" spans="1:5" x14ac:dyDescent="0.45">
      <c r="A448">
        <v>570</v>
      </c>
      <c r="B448">
        <v>2001</v>
      </c>
      <c r="C448" t="s">
        <v>173</v>
      </c>
      <c r="D448">
        <v>2008</v>
      </c>
      <c r="E448">
        <v>8</v>
      </c>
    </row>
    <row r="449" spans="1:5" x14ac:dyDescent="0.45">
      <c r="A449">
        <v>571</v>
      </c>
      <c r="B449">
        <v>2001</v>
      </c>
      <c r="C449" t="s">
        <v>151</v>
      </c>
      <c r="D449">
        <v>2016</v>
      </c>
      <c r="E449">
        <v>16</v>
      </c>
    </row>
    <row r="450" spans="1:5" x14ac:dyDescent="0.45">
      <c r="A450">
        <v>573</v>
      </c>
      <c r="B450">
        <v>2001</v>
      </c>
      <c r="C450" t="s">
        <v>176</v>
      </c>
      <c r="D450">
        <v>2016</v>
      </c>
      <c r="E450">
        <v>15</v>
      </c>
    </row>
    <row r="451" spans="1:5" x14ac:dyDescent="0.45">
      <c r="A451">
        <v>574</v>
      </c>
      <c r="B451">
        <v>2001</v>
      </c>
      <c r="C451" t="s">
        <v>152</v>
      </c>
      <c r="D451">
        <v>2002</v>
      </c>
      <c r="E451">
        <v>2</v>
      </c>
    </row>
    <row r="452" spans="1:5" x14ac:dyDescent="0.45">
      <c r="A452">
        <v>575</v>
      </c>
      <c r="B452">
        <v>2001</v>
      </c>
      <c r="C452" t="s">
        <v>153</v>
      </c>
      <c r="D452">
        <v>2001</v>
      </c>
      <c r="E452">
        <v>1</v>
      </c>
    </row>
    <row r="453" spans="1:5" x14ac:dyDescent="0.45">
      <c r="A453">
        <v>576</v>
      </c>
      <c r="B453">
        <v>2001</v>
      </c>
      <c r="C453" t="s">
        <v>158</v>
      </c>
      <c r="D453">
        <v>2003</v>
      </c>
      <c r="E453">
        <v>3</v>
      </c>
    </row>
    <row r="454" spans="1:5" x14ac:dyDescent="0.45">
      <c r="A454">
        <v>577</v>
      </c>
      <c r="B454">
        <v>2001</v>
      </c>
      <c r="C454" t="s">
        <v>153</v>
      </c>
      <c r="D454">
        <v>2001</v>
      </c>
      <c r="E454">
        <v>1</v>
      </c>
    </row>
    <row r="455" spans="1:5" x14ac:dyDescent="0.45">
      <c r="A455">
        <v>578</v>
      </c>
      <c r="B455">
        <v>2001</v>
      </c>
      <c r="C455" t="s">
        <v>151</v>
      </c>
      <c r="D455">
        <v>2016</v>
      </c>
      <c r="E455">
        <v>16</v>
      </c>
    </row>
    <row r="456" spans="1:5" x14ac:dyDescent="0.45">
      <c r="A456">
        <v>579</v>
      </c>
      <c r="B456">
        <v>2001</v>
      </c>
      <c r="C456" t="s">
        <v>153</v>
      </c>
      <c r="D456">
        <v>2001</v>
      </c>
      <c r="E456">
        <v>1</v>
      </c>
    </row>
    <row r="457" spans="1:5" x14ac:dyDescent="0.45">
      <c r="A457">
        <v>580</v>
      </c>
      <c r="B457">
        <v>2001</v>
      </c>
      <c r="C457" t="s">
        <v>177</v>
      </c>
      <c r="D457">
        <v>2016</v>
      </c>
      <c r="E457">
        <v>13</v>
      </c>
    </row>
    <row r="458" spans="1:5" x14ac:dyDescent="0.45">
      <c r="A458">
        <v>581</v>
      </c>
      <c r="B458">
        <v>2001</v>
      </c>
      <c r="C458" t="s">
        <v>151</v>
      </c>
      <c r="D458">
        <v>2016</v>
      </c>
      <c r="E458">
        <v>16</v>
      </c>
    </row>
    <row r="459" spans="1:5" x14ac:dyDescent="0.45">
      <c r="A459">
        <v>582</v>
      </c>
      <c r="B459">
        <v>2001</v>
      </c>
      <c r="C459" t="s">
        <v>155</v>
      </c>
      <c r="D459">
        <v>2005</v>
      </c>
      <c r="E459">
        <v>5</v>
      </c>
    </row>
    <row r="460" spans="1:5" x14ac:dyDescent="0.45">
      <c r="A460">
        <v>583</v>
      </c>
      <c r="B460">
        <v>2001</v>
      </c>
      <c r="C460" t="s">
        <v>152</v>
      </c>
      <c r="D460">
        <v>2002</v>
      </c>
      <c r="E460">
        <v>2</v>
      </c>
    </row>
    <row r="461" spans="1:5" x14ac:dyDescent="0.45">
      <c r="A461">
        <v>585</v>
      </c>
      <c r="B461">
        <v>2001</v>
      </c>
      <c r="C461" t="s">
        <v>151</v>
      </c>
      <c r="D461">
        <v>2016</v>
      </c>
      <c r="E461">
        <v>16</v>
      </c>
    </row>
    <row r="462" spans="1:5" x14ac:dyDescent="0.45">
      <c r="A462">
        <v>586</v>
      </c>
      <c r="B462">
        <v>2001</v>
      </c>
      <c r="C462" t="s">
        <v>153</v>
      </c>
      <c r="D462">
        <v>2001</v>
      </c>
      <c r="E462">
        <v>1</v>
      </c>
    </row>
    <row r="463" spans="1:5" x14ac:dyDescent="0.45">
      <c r="A463">
        <v>587</v>
      </c>
      <c r="B463">
        <v>2001</v>
      </c>
      <c r="C463" t="s">
        <v>151</v>
      </c>
      <c r="D463">
        <v>2016</v>
      </c>
      <c r="E463">
        <v>16</v>
      </c>
    </row>
    <row r="464" spans="1:5" x14ac:dyDescent="0.45">
      <c r="A464">
        <v>588</v>
      </c>
      <c r="B464">
        <v>2001</v>
      </c>
      <c r="C464" t="s">
        <v>155</v>
      </c>
      <c r="D464">
        <v>2005</v>
      </c>
      <c r="E464">
        <v>5</v>
      </c>
    </row>
    <row r="465" spans="1:5" x14ac:dyDescent="0.45">
      <c r="A465">
        <v>589</v>
      </c>
      <c r="B465">
        <v>2001</v>
      </c>
      <c r="C465" t="s">
        <v>151</v>
      </c>
      <c r="D465">
        <v>2016</v>
      </c>
      <c r="E465">
        <v>16</v>
      </c>
    </row>
    <row r="466" spans="1:5" x14ac:dyDescent="0.45">
      <c r="A466">
        <v>590</v>
      </c>
      <c r="B466">
        <v>2001</v>
      </c>
      <c r="C466" t="s">
        <v>151</v>
      </c>
      <c r="D466">
        <v>2016</v>
      </c>
      <c r="E466">
        <v>16</v>
      </c>
    </row>
    <row r="467" spans="1:5" x14ac:dyDescent="0.45">
      <c r="A467">
        <v>591</v>
      </c>
      <c r="B467">
        <v>2001</v>
      </c>
      <c r="C467" t="s">
        <v>152</v>
      </c>
      <c r="D467">
        <v>2002</v>
      </c>
      <c r="E467">
        <v>2</v>
      </c>
    </row>
    <row r="468" spans="1:5" x14ac:dyDescent="0.45">
      <c r="A468">
        <v>592</v>
      </c>
      <c r="B468">
        <v>2001</v>
      </c>
      <c r="C468" t="s">
        <v>153</v>
      </c>
      <c r="D468">
        <v>2001</v>
      </c>
      <c r="E468">
        <v>1</v>
      </c>
    </row>
    <row r="469" spans="1:5" x14ac:dyDescent="0.45">
      <c r="A469">
        <v>593</v>
      </c>
      <c r="B469">
        <v>2001</v>
      </c>
      <c r="C469" t="s">
        <v>153</v>
      </c>
      <c r="D469">
        <v>2001</v>
      </c>
      <c r="E469">
        <v>1</v>
      </c>
    </row>
    <row r="470" spans="1:5" x14ac:dyDescent="0.45">
      <c r="A470">
        <v>594</v>
      </c>
      <c r="B470">
        <v>2001</v>
      </c>
      <c r="C470" t="s">
        <v>153</v>
      </c>
      <c r="D470">
        <v>2001</v>
      </c>
      <c r="E470">
        <v>1</v>
      </c>
    </row>
    <row r="471" spans="1:5" x14ac:dyDescent="0.45">
      <c r="A471">
        <v>596</v>
      </c>
      <c r="B471">
        <v>2001</v>
      </c>
      <c r="C471" t="s">
        <v>162</v>
      </c>
      <c r="D471">
        <v>2007</v>
      </c>
      <c r="E471">
        <v>7</v>
      </c>
    </row>
    <row r="472" spans="1:5" x14ac:dyDescent="0.45">
      <c r="A472">
        <v>597</v>
      </c>
      <c r="B472">
        <v>2001</v>
      </c>
      <c r="C472" t="s">
        <v>151</v>
      </c>
      <c r="D472">
        <v>2016</v>
      </c>
      <c r="E472">
        <v>16</v>
      </c>
    </row>
    <row r="473" spans="1:5" x14ac:dyDescent="0.45">
      <c r="A473">
        <v>598</v>
      </c>
      <c r="B473">
        <v>2001</v>
      </c>
      <c r="C473" t="s">
        <v>155</v>
      </c>
      <c r="D473">
        <v>2005</v>
      </c>
      <c r="E473">
        <v>5</v>
      </c>
    </row>
    <row r="474" spans="1:5" x14ac:dyDescent="0.45">
      <c r="A474">
        <v>599</v>
      </c>
      <c r="B474">
        <v>2001</v>
      </c>
      <c r="C474" t="s">
        <v>151</v>
      </c>
      <c r="D474">
        <v>2016</v>
      </c>
      <c r="E474">
        <v>16</v>
      </c>
    </row>
    <row r="475" spans="1:5" x14ac:dyDescent="0.45">
      <c r="A475">
        <v>600</v>
      </c>
      <c r="B475">
        <v>2001</v>
      </c>
      <c r="C475" t="s">
        <v>173</v>
      </c>
      <c r="D475">
        <v>2008</v>
      </c>
      <c r="E475">
        <v>8</v>
      </c>
    </row>
    <row r="476" spans="1:5" x14ac:dyDescent="0.45">
      <c r="A476">
        <v>601</v>
      </c>
      <c r="B476">
        <v>2001</v>
      </c>
      <c r="C476" t="s">
        <v>178</v>
      </c>
      <c r="D476">
        <v>2016</v>
      </c>
      <c r="E476">
        <v>6</v>
      </c>
    </row>
    <row r="477" spans="1:5" x14ac:dyDescent="0.45">
      <c r="A477">
        <v>602</v>
      </c>
      <c r="B477">
        <v>2001</v>
      </c>
      <c r="C477" t="s">
        <v>159</v>
      </c>
      <c r="D477">
        <v>2006</v>
      </c>
      <c r="E477">
        <v>6</v>
      </c>
    </row>
    <row r="478" spans="1:5" x14ac:dyDescent="0.45">
      <c r="A478">
        <v>603</v>
      </c>
      <c r="B478">
        <v>2001</v>
      </c>
      <c r="C478" t="s">
        <v>153</v>
      </c>
      <c r="D478">
        <v>2001</v>
      </c>
      <c r="E478">
        <v>1</v>
      </c>
    </row>
    <row r="479" spans="1:5" x14ac:dyDescent="0.45">
      <c r="A479">
        <v>604</v>
      </c>
      <c r="B479">
        <v>2001</v>
      </c>
      <c r="C479" t="s">
        <v>176</v>
      </c>
      <c r="D479">
        <v>2016</v>
      </c>
      <c r="E479">
        <v>15</v>
      </c>
    </row>
    <row r="480" spans="1:5" x14ac:dyDescent="0.45">
      <c r="A480">
        <v>605</v>
      </c>
      <c r="B480">
        <v>2001</v>
      </c>
      <c r="C480" t="s">
        <v>169</v>
      </c>
      <c r="D480">
        <v>2004</v>
      </c>
      <c r="E480">
        <v>4</v>
      </c>
    </row>
    <row r="481" spans="1:5" x14ac:dyDescent="0.45">
      <c r="A481">
        <v>606</v>
      </c>
      <c r="B481">
        <v>2001</v>
      </c>
      <c r="C481" t="s">
        <v>151</v>
      </c>
      <c r="D481">
        <v>2016</v>
      </c>
      <c r="E481">
        <v>16</v>
      </c>
    </row>
    <row r="482" spans="1:5" x14ac:dyDescent="0.45">
      <c r="A482">
        <v>607</v>
      </c>
      <c r="B482">
        <v>2001</v>
      </c>
      <c r="C482" t="s">
        <v>152</v>
      </c>
      <c r="D482">
        <v>2002</v>
      </c>
      <c r="E482">
        <v>2</v>
      </c>
    </row>
    <row r="483" spans="1:5" x14ac:dyDescent="0.45">
      <c r="A483">
        <v>608</v>
      </c>
      <c r="B483">
        <v>2001</v>
      </c>
      <c r="C483" t="s">
        <v>153</v>
      </c>
      <c r="D483">
        <v>2001</v>
      </c>
      <c r="E483">
        <v>1</v>
      </c>
    </row>
    <row r="484" spans="1:5" x14ac:dyDescent="0.45">
      <c r="A484">
        <v>609</v>
      </c>
      <c r="B484">
        <v>2001</v>
      </c>
      <c r="C484" t="s">
        <v>152</v>
      </c>
      <c r="D484">
        <v>2002</v>
      </c>
      <c r="E484">
        <v>2</v>
      </c>
    </row>
    <row r="485" spans="1:5" x14ac:dyDescent="0.45">
      <c r="A485">
        <v>610</v>
      </c>
      <c r="B485">
        <v>2001</v>
      </c>
      <c r="C485" t="s">
        <v>170</v>
      </c>
      <c r="D485">
        <v>2016</v>
      </c>
      <c r="E485">
        <v>15</v>
      </c>
    </row>
    <row r="486" spans="1:5" x14ac:dyDescent="0.45">
      <c r="A486">
        <v>611</v>
      </c>
      <c r="B486">
        <v>2001</v>
      </c>
      <c r="C486" t="s">
        <v>151</v>
      </c>
      <c r="D486">
        <v>2016</v>
      </c>
      <c r="E486">
        <v>16</v>
      </c>
    </row>
    <row r="487" spans="1:5" x14ac:dyDescent="0.45">
      <c r="A487">
        <v>612</v>
      </c>
      <c r="B487">
        <v>2001</v>
      </c>
      <c r="C487" t="s">
        <v>151</v>
      </c>
      <c r="D487">
        <v>2016</v>
      </c>
      <c r="E487">
        <v>16</v>
      </c>
    </row>
    <row r="488" spans="1:5" x14ac:dyDescent="0.45">
      <c r="A488">
        <v>613</v>
      </c>
      <c r="B488">
        <v>2001</v>
      </c>
      <c r="C488" t="s">
        <v>151</v>
      </c>
      <c r="D488">
        <v>2016</v>
      </c>
      <c r="E488">
        <v>16</v>
      </c>
    </row>
    <row r="489" spans="1:5" x14ac:dyDescent="0.45">
      <c r="A489">
        <v>614</v>
      </c>
      <c r="B489">
        <v>2001</v>
      </c>
      <c r="C489" t="s">
        <v>151</v>
      </c>
      <c r="D489">
        <v>2016</v>
      </c>
      <c r="E489">
        <v>16</v>
      </c>
    </row>
    <row r="490" spans="1:5" x14ac:dyDescent="0.45">
      <c r="A490">
        <v>615</v>
      </c>
      <c r="B490">
        <v>2001</v>
      </c>
      <c r="C490" t="s">
        <v>179</v>
      </c>
      <c r="D490">
        <v>2015</v>
      </c>
      <c r="E490">
        <v>10</v>
      </c>
    </row>
    <row r="491" spans="1:5" x14ac:dyDescent="0.45">
      <c r="A491">
        <v>616</v>
      </c>
      <c r="B491">
        <v>2001</v>
      </c>
      <c r="C491" t="s">
        <v>155</v>
      </c>
      <c r="D491">
        <v>2005</v>
      </c>
      <c r="E491">
        <v>5</v>
      </c>
    </row>
    <row r="492" spans="1:5" x14ac:dyDescent="0.45">
      <c r="A492">
        <v>617</v>
      </c>
      <c r="B492">
        <v>2001</v>
      </c>
      <c r="C492" t="s">
        <v>151</v>
      </c>
      <c r="D492">
        <v>2016</v>
      </c>
      <c r="E492">
        <v>16</v>
      </c>
    </row>
    <row r="493" spans="1:5" x14ac:dyDescent="0.45">
      <c r="A493">
        <v>618</v>
      </c>
      <c r="B493">
        <v>2001</v>
      </c>
      <c r="C493" t="s">
        <v>162</v>
      </c>
      <c r="D493">
        <v>2007</v>
      </c>
      <c r="E493">
        <v>7</v>
      </c>
    </row>
    <row r="494" spans="1:5" x14ac:dyDescent="0.45">
      <c r="A494">
        <v>619</v>
      </c>
      <c r="B494">
        <v>2001</v>
      </c>
      <c r="C494" t="s">
        <v>151</v>
      </c>
      <c r="D494">
        <v>2016</v>
      </c>
      <c r="E494">
        <v>16</v>
      </c>
    </row>
    <row r="495" spans="1:5" x14ac:dyDescent="0.45">
      <c r="A495">
        <v>620</v>
      </c>
      <c r="B495">
        <v>2001</v>
      </c>
      <c r="C495" t="s">
        <v>151</v>
      </c>
      <c r="D495">
        <v>2016</v>
      </c>
      <c r="E495">
        <v>16</v>
      </c>
    </row>
    <row r="496" spans="1:5" x14ac:dyDescent="0.45">
      <c r="A496">
        <v>621</v>
      </c>
      <c r="B496">
        <v>2001</v>
      </c>
      <c r="C496" t="s">
        <v>153</v>
      </c>
      <c r="D496">
        <v>2001</v>
      </c>
      <c r="E496">
        <v>1</v>
      </c>
    </row>
    <row r="497" spans="1:5" x14ac:dyDescent="0.45">
      <c r="A497">
        <v>622</v>
      </c>
      <c r="B497">
        <v>2001</v>
      </c>
      <c r="C497" t="s">
        <v>152</v>
      </c>
      <c r="D497">
        <v>2002</v>
      </c>
      <c r="E497">
        <v>2</v>
      </c>
    </row>
    <row r="498" spans="1:5" x14ac:dyDescent="0.45">
      <c r="A498">
        <v>623</v>
      </c>
      <c r="B498">
        <v>2001</v>
      </c>
      <c r="C498" t="s">
        <v>151</v>
      </c>
      <c r="D498">
        <v>2016</v>
      </c>
      <c r="E498">
        <v>16</v>
      </c>
    </row>
    <row r="499" spans="1:5" x14ac:dyDescent="0.45">
      <c r="A499">
        <v>624</v>
      </c>
      <c r="B499">
        <v>2001</v>
      </c>
      <c r="C499" t="s">
        <v>151</v>
      </c>
      <c r="D499">
        <v>2016</v>
      </c>
      <c r="E499">
        <v>16</v>
      </c>
    </row>
    <row r="500" spans="1:5" x14ac:dyDescent="0.45">
      <c r="A500">
        <v>625</v>
      </c>
      <c r="B500">
        <v>2001</v>
      </c>
      <c r="C500" t="s">
        <v>153</v>
      </c>
      <c r="D500">
        <v>2001</v>
      </c>
      <c r="E500">
        <v>1</v>
      </c>
    </row>
    <row r="501" spans="1:5" x14ac:dyDescent="0.45">
      <c r="A501">
        <v>627</v>
      </c>
      <c r="B501">
        <v>2001</v>
      </c>
      <c r="C501" t="s">
        <v>153</v>
      </c>
      <c r="D501">
        <v>2001</v>
      </c>
      <c r="E501">
        <v>1</v>
      </c>
    </row>
    <row r="502" spans="1:5" x14ac:dyDescent="0.45">
      <c r="A502">
        <v>628</v>
      </c>
      <c r="B502">
        <v>2001</v>
      </c>
      <c r="C502" t="s">
        <v>158</v>
      </c>
      <c r="D502">
        <v>2003</v>
      </c>
      <c r="E502">
        <v>3</v>
      </c>
    </row>
    <row r="503" spans="1:5" x14ac:dyDescent="0.45">
      <c r="A503">
        <v>630</v>
      </c>
      <c r="B503">
        <v>2001</v>
      </c>
      <c r="C503" t="s">
        <v>153</v>
      </c>
      <c r="D503">
        <v>2001</v>
      </c>
      <c r="E503">
        <v>1</v>
      </c>
    </row>
    <row r="504" spans="1:5" x14ac:dyDescent="0.45">
      <c r="A504">
        <v>632</v>
      </c>
      <c r="B504">
        <v>2001</v>
      </c>
      <c r="C504" t="s">
        <v>158</v>
      </c>
      <c r="D504">
        <v>2003</v>
      </c>
      <c r="E504">
        <v>3</v>
      </c>
    </row>
    <row r="505" spans="1:5" x14ac:dyDescent="0.45">
      <c r="A505">
        <v>633</v>
      </c>
      <c r="B505">
        <v>2001</v>
      </c>
      <c r="C505" t="s">
        <v>158</v>
      </c>
      <c r="D505">
        <v>2003</v>
      </c>
      <c r="E505">
        <v>3</v>
      </c>
    </row>
    <row r="506" spans="1:5" x14ac:dyDescent="0.45">
      <c r="A506">
        <v>634</v>
      </c>
      <c r="B506">
        <v>2001</v>
      </c>
      <c r="C506" t="s">
        <v>171</v>
      </c>
      <c r="D506">
        <v>2006</v>
      </c>
      <c r="E506">
        <v>5</v>
      </c>
    </row>
    <row r="507" spans="1:5" x14ac:dyDescent="0.45">
      <c r="A507">
        <v>635</v>
      </c>
      <c r="B507">
        <v>2001</v>
      </c>
      <c r="C507" t="s">
        <v>152</v>
      </c>
      <c r="D507">
        <v>2002</v>
      </c>
      <c r="E507">
        <v>2</v>
      </c>
    </row>
    <row r="508" spans="1:5" x14ac:dyDescent="0.45">
      <c r="A508">
        <v>636</v>
      </c>
      <c r="B508">
        <v>2001</v>
      </c>
      <c r="C508" t="s">
        <v>158</v>
      </c>
      <c r="D508">
        <v>2003</v>
      </c>
      <c r="E508">
        <v>3</v>
      </c>
    </row>
    <row r="509" spans="1:5" x14ac:dyDescent="0.45">
      <c r="A509">
        <v>637</v>
      </c>
      <c r="B509">
        <v>2001</v>
      </c>
      <c r="C509" t="s">
        <v>173</v>
      </c>
      <c r="D509">
        <v>2008</v>
      </c>
      <c r="E509">
        <v>8</v>
      </c>
    </row>
    <row r="510" spans="1:5" x14ac:dyDescent="0.45">
      <c r="A510">
        <v>638</v>
      </c>
      <c r="B510">
        <v>2001</v>
      </c>
      <c r="C510" t="s">
        <v>162</v>
      </c>
      <c r="D510">
        <v>2007</v>
      </c>
      <c r="E510">
        <v>7</v>
      </c>
    </row>
    <row r="511" spans="1:5" x14ac:dyDescent="0.45">
      <c r="A511">
        <v>639</v>
      </c>
      <c r="B511">
        <v>2001</v>
      </c>
      <c r="C511" t="s">
        <v>151</v>
      </c>
      <c r="D511">
        <v>2016</v>
      </c>
      <c r="E511">
        <v>16</v>
      </c>
    </row>
    <row r="512" spans="1:5" x14ac:dyDescent="0.45">
      <c r="A512">
        <v>640</v>
      </c>
      <c r="B512">
        <v>2001</v>
      </c>
      <c r="C512" t="s">
        <v>151</v>
      </c>
      <c r="D512">
        <v>2016</v>
      </c>
      <c r="E512">
        <v>16</v>
      </c>
    </row>
    <row r="513" spans="1:5" x14ac:dyDescent="0.45">
      <c r="A513">
        <v>641</v>
      </c>
      <c r="B513">
        <v>2001</v>
      </c>
      <c r="C513" t="s">
        <v>152</v>
      </c>
      <c r="D513">
        <v>2002</v>
      </c>
      <c r="E513">
        <v>2</v>
      </c>
    </row>
    <row r="514" spans="1:5" x14ac:dyDescent="0.45">
      <c r="A514">
        <v>642</v>
      </c>
      <c r="B514">
        <v>2001</v>
      </c>
      <c r="C514" t="s">
        <v>169</v>
      </c>
      <c r="D514">
        <v>2004</v>
      </c>
      <c r="E514">
        <v>4</v>
      </c>
    </row>
    <row r="515" spans="1:5" x14ac:dyDescent="0.45">
      <c r="A515">
        <v>643</v>
      </c>
      <c r="B515">
        <v>2001</v>
      </c>
      <c r="C515" t="s">
        <v>152</v>
      </c>
      <c r="D515">
        <v>2002</v>
      </c>
      <c r="E515">
        <v>2</v>
      </c>
    </row>
    <row r="516" spans="1:5" x14ac:dyDescent="0.45">
      <c r="A516">
        <v>644</v>
      </c>
      <c r="B516">
        <v>2001</v>
      </c>
      <c r="C516" t="s">
        <v>169</v>
      </c>
      <c r="D516">
        <v>2004</v>
      </c>
      <c r="E516">
        <v>4</v>
      </c>
    </row>
    <row r="517" spans="1:5" x14ac:dyDescent="0.45">
      <c r="A517">
        <v>645</v>
      </c>
      <c r="B517">
        <v>2001</v>
      </c>
      <c r="C517" t="s">
        <v>158</v>
      </c>
      <c r="D517">
        <v>2003</v>
      </c>
      <c r="E517">
        <v>3</v>
      </c>
    </row>
    <row r="518" spans="1:5" x14ac:dyDescent="0.45">
      <c r="A518">
        <v>646</v>
      </c>
      <c r="B518">
        <v>2001</v>
      </c>
      <c r="C518" t="s">
        <v>153</v>
      </c>
      <c r="D518">
        <v>2001</v>
      </c>
      <c r="E518">
        <v>1</v>
      </c>
    </row>
    <row r="519" spans="1:5" x14ac:dyDescent="0.45">
      <c r="A519">
        <v>647</v>
      </c>
      <c r="B519">
        <v>2001</v>
      </c>
      <c r="C519" t="s">
        <v>151</v>
      </c>
      <c r="D519">
        <v>2016</v>
      </c>
      <c r="E519">
        <v>16</v>
      </c>
    </row>
    <row r="520" spans="1:5" x14ac:dyDescent="0.45">
      <c r="A520">
        <v>648</v>
      </c>
      <c r="B520">
        <v>2001</v>
      </c>
      <c r="C520" t="s">
        <v>151</v>
      </c>
      <c r="D520">
        <v>2016</v>
      </c>
      <c r="E520">
        <v>16</v>
      </c>
    </row>
    <row r="521" spans="1:5" x14ac:dyDescent="0.45">
      <c r="A521">
        <v>649</v>
      </c>
      <c r="B521">
        <v>2001</v>
      </c>
      <c r="C521" t="s">
        <v>151</v>
      </c>
      <c r="D521">
        <v>2016</v>
      </c>
      <c r="E521">
        <v>16</v>
      </c>
    </row>
    <row r="522" spans="1:5" x14ac:dyDescent="0.45">
      <c r="A522">
        <v>650</v>
      </c>
      <c r="B522">
        <v>2001</v>
      </c>
      <c r="C522" t="s">
        <v>159</v>
      </c>
      <c r="D522">
        <v>2006</v>
      </c>
      <c r="E522">
        <v>6</v>
      </c>
    </row>
    <row r="523" spans="1:5" x14ac:dyDescent="0.45">
      <c r="A523">
        <v>651</v>
      </c>
      <c r="B523">
        <v>2001</v>
      </c>
      <c r="C523" t="s">
        <v>155</v>
      </c>
      <c r="D523">
        <v>2005</v>
      </c>
      <c r="E523">
        <v>5</v>
      </c>
    </row>
    <row r="524" spans="1:5" x14ac:dyDescent="0.45">
      <c r="A524">
        <v>652</v>
      </c>
      <c r="B524">
        <v>2001</v>
      </c>
      <c r="C524" t="s">
        <v>158</v>
      </c>
      <c r="D524">
        <v>2003</v>
      </c>
      <c r="E524">
        <v>3</v>
      </c>
    </row>
    <row r="525" spans="1:5" x14ac:dyDescent="0.45">
      <c r="A525">
        <v>653</v>
      </c>
      <c r="B525">
        <v>2001</v>
      </c>
      <c r="C525" t="s">
        <v>151</v>
      </c>
      <c r="D525">
        <v>2016</v>
      </c>
      <c r="E525">
        <v>16</v>
      </c>
    </row>
    <row r="526" spans="1:5" x14ac:dyDescent="0.45">
      <c r="A526">
        <v>654</v>
      </c>
      <c r="B526">
        <v>2001</v>
      </c>
      <c r="C526" t="s">
        <v>158</v>
      </c>
      <c r="D526">
        <v>2003</v>
      </c>
      <c r="E526">
        <v>3</v>
      </c>
    </row>
    <row r="527" spans="1:5" x14ac:dyDescent="0.45">
      <c r="A527">
        <v>655</v>
      </c>
      <c r="B527">
        <v>2001</v>
      </c>
      <c r="C527" t="s">
        <v>152</v>
      </c>
      <c r="D527">
        <v>2002</v>
      </c>
      <c r="E527">
        <v>2</v>
      </c>
    </row>
    <row r="528" spans="1:5" x14ac:dyDescent="0.45">
      <c r="A528">
        <v>658</v>
      </c>
      <c r="B528">
        <v>2001</v>
      </c>
      <c r="C528" t="s">
        <v>158</v>
      </c>
      <c r="D528">
        <v>2003</v>
      </c>
      <c r="E528">
        <v>3</v>
      </c>
    </row>
    <row r="529" spans="1:5" x14ac:dyDescent="0.45">
      <c r="A529">
        <v>659</v>
      </c>
      <c r="B529">
        <v>2001</v>
      </c>
      <c r="C529" t="s">
        <v>152</v>
      </c>
      <c r="D529">
        <v>2002</v>
      </c>
      <c r="E529">
        <v>2</v>
      </c>
    </row>
    <row r="530" spans="1:5" x14ac:dyDescent="0.45">
      <c r="A530">
        <v>660</v>
      </c>
      <c r="B530">
        <v>2001</v>
      </c>
      <c r="C530" t="s">
        <v>180</v>
      </c>
      <c r="D530">
        <v>2009</v>
      </c>
      <c r="E530">
        <v>8</v>
      </c>
    </row>
    <row r="531" spans="1:5" x14ac:dyDescent="0.45">
      <c r="A531">
        <v>662</v>
      </c>
      <c r="B531">
        <v>2001</v>
      </c>
      <c r="C531" t="s">
        <v>151</v>
      </c>
      <c r="D531">
        <v>2016</v>
      </c>
      <c r="E531">
        <v>16</v>
      </c>
    </row>
    <row r="532" spans="1:5" x14ac:dyDescent="0.45">
      <c r="A532">
        <v>663</v>
      </c>
      <c r="B532">
        <v>2001</v>
      </c>
      <c r="C532" t="s">
        <v>151</v>
      </c>
      <c r="D532">
        <v>2016</v>
      </c>
      <c r="E532">
        <v>16</v>
      </c>
    </row>
    <row r="533" spans="1:5" x14ac:dyDescent="0.45">
      <c r="A533">
        <v>664</v>
      </c>
      <c r="B533">
        <v>2001</v>
      </c>
      <c r="C533" t="s">
        <v>152</v>
      </c>
      <c r="D533">
        <v>2002</v>
      </c>
      <c r="E533">
        <v>2</v>
      </c>
    </row>
    <row r="534" spans="1:5" x14ac:dyDescent="0.45">
      <c r="A534">
        <v>665</v>
      </c>
      <c r="B534">
        <v>2001</v>
      </c>
      <c r="C534" t="s">
        <v>165</v>
      </c>
      <c r="D534">
        <v>2013</v>
      </c>
      <c r="E534">
        <v>13</v>
      </c>
    </row>
    <row r="535" spans="1:5" x14ac:dyDescent="0.45">
      <c r="A535">
        <v>666</v>
      </c>
      <c r="B535">
        <v>2013</v>
      </c>
      <c r="C535" t="s">
        <v>181</v>
      </c>
      <c r="D535">
        <v>2013</v>
      </c>
      <c r="E535">
        <v>1</v>
      </c>
    </row>
    <row r="536" spans="1:5" x14ac:dyDescent="0.45">
      <c r="A536">
        <v>667</v>
      </c>
      <c r="B536">
        <v>2001</v>
      </c>
      <c r="C536" t="s">
        <v>153</v>
      </c>
      <c r="D536">
        <v>2001</v>
      </c>
      <c r="E536">
        <v>1</v>
      </c>
    </row>
    <row r="537" spans="1:5" x14ac:dyDescent="0.45">
      <c r="A537">
        <v>668</v>
      </c>
      <c r="B537">
        <v>2001</v>
      </c>
      <c r="C537" t="s">
        <v>151</v>
      </c>
      <c r="D537">
        <v>2016</v>
      </c>
      <c r="E537">
        <v>16</v>
      </c>
    </row>
    <row r="538" spans="1:5" x14ac:dyDescent="0.45">
      <c r="A538">
        <v>670</v>
      </c>
      <c r="B538">
        <v>2001</v>
      </c>
      <c r="C538" t="s">
        <v>182</v>
      </c>
      <c r="D538">
        <v>2016</v>
      </c>
      <c r="E538">
        <v>14</v>
      </c>
    </row>
    <row r="539" spans="1:5" x14ac:dyDescent="0.45">
      <c r="A539">
        <v>671</v>
      </c>
      <c r="B539">
        <v>2001</v>
      </c>
      <c r="C539" t="s">
        <v>153</v>
      </c>
      <c r="D539">
        <v>2001</v>
      </c>
      <c r="E539">
        <v>1</v>
      </c>
    </row>
    <row r="540" spans="1:5" x14ac:dyDescent="0.45">
      <c r="A540">
        <v>674</v>
      </c>
      <c r="B540">
        <v>2001</v>
      </c>
      <c r="C540" t="s">
        <v>153</v>
      </c>
      <c r="D540">
        <v>2001</v>
      </c>
      <c r="E540">
        <v>1</v>
      </c>
    </row>
    <row r="541" spans="1:5" x14ac:dyDescent="0.45">
      <c r="A541">
        <v>675</v>
      </c>
      <c r="B541">
        <v>2001</v>
      </c>
      <c r="C541" t="s">
        <v>165</v>
      </c>
      <c r="D541">
        <v>2013</v>
      </c>
      <c r="E541">
        <v>13</v>
      </c>
    </row>
    <row r="542" spans="1:5" x14ac:dyDescent="0.45">
      <c r="A542">
        <v>676</v>
      </c>
      <c r="B542">
        <v>2001</v>
      </c>
      <c r="C542" t="s">
        <v>153</v>
      </c>
      <c r="D542">
        <v>2001</v>
      </c>
      <c r="E542">
        <v>1</v>
      </c>
    </row>
    <row r="543" spans="1:5" x14ac:dyDescent="0.45">
      <c r="A543">
        <v>677</v>
      </c>
      <c r="B543">
        <v>2001</v>
      </c>
      <c r="C543" t="s">
        <v>170</v>
      </c>
      <c r="D543">
        <v>2016</v>
      </c>
      <c r="E543">
        <v>15</v>
      </c>
    </row>
    <row r="544" spans="1:5" x14ac:dyDescent="0.45">
      <c r="A544">
        <v>679</v>
      </c>
      <c r="B544">
        <v>2001</v>
      </c>
      <c r="C544" t="s">
        <v>152</v>
      </c>
      <c r="D544">
        <v>2002</v>
      </c>
      <c r="E544">
        <v>2</v>
      </c>
    </row>
    <row r="545" spans="1:5" x14ac:dyDescent="0.45">
      <c r="A545">
        <v>681</v>
      </c>
      <c r="B545">
        <v>2001</v>
      </c>
      <c r="C545" t="s">
        <v>153</v>
      </c>
      <c r="D545">
        <v>2001</v>
      </c>
      <c r="E545">
        <v>1</v>
      </c>
    </row>
    <row r="546" spans="1:5" x14ac:dyDescent="0.45">
      <c r="A546">
        <v>684</v>
      </c>
      <c r="B546">
        <v>2001</v>
      </c>
      <c r="C546" t="s">
        <v>153</v>
      </c>
      <c r="D546">
        <v>2001</v>
      </c>
      <c r="E546">
        <v>1</v>
      </c>
    </row>
    <row r="547" spans="1:5" x14ac:dyDescent="0.45">
      <c r="A547">
        <v>685</v>
      </c>
      <c r="B547">
        <v>2001</v>
      </c>
      <c r="C547" t="s">
        <v>183</v>
      </c>
      <c r="D547">
        <v>2003</v>
      </c>
      <c r="E547">
        <v>2</v>
      </c>
    </row>
    <row r="548" spans="1:5" x14ac:dyDescent="0.45">
      <c r="A548">
        <v>686</v>
      </c>
      <c r="B548">
        <v>2001</v>
      </c>
      <c r="C548" t="s">
        <v>151</v>
      </c>
      <c r="D548">
        <v>2016</v>
      </c>
      <c r="E548">
        <v>16</v>
      </c>
    </row>
    <row r="549" spans="1:5" x14ac:dyDescent="0.45">
      <c r="A549">
        <v>687</v>
      </c>
      <c r="B549">
        <v>2001</v>
      </c>
      <c r="C549" t="s">
        <v>151</v>
      </c>
      <c r="D549">
        <v>2016</v>
      </c>
      <c r="E549">
        <v>16</v>
      </c>
    </row>
    <row r="550" spans="1:5" x14ac:dyDescent="0.45">
      <c r="A550">
        <v>688</v>
      </c>
      <c r="B550">
        <v>2001</v>
      </c>
      <c r="C550" t="s">
        <v>152</v>
      </c>
      <c r="D550">
        <v>2002</v>
      </c>
      <c r="E550">
        <v>2</v>
      </c>
    </row>
    <row r="551" spans="1:5" x14ac:dyDescent="0.45">
      <c r="A551">
        <v>690</v>
      </c>
      <c r="B551">
        <v>2001</v>
      </c>
      <c r="C551" t="s">
        <v>152</v>
      </c>
      <c r="D551">
        <v>2002</v>
      </c>
      <c r="E551">
        <v>2</v>
      </c>
    </row>
    <row r="552" spans="1:5" x14ac:dyDescent="0.45">
      <c r="A552">
        <v>691</v>
      </c>
      <c r="B552">
        <v>2001</v>
      </c>
      <c r="C552" t="s">
        <v>151</v>
      </c>
      <c r="D552">
        <v>2016</v>
      </c>
      <c r="E552">
        <v>16</v>
      </c>
    </row>
    <row r="553" spans="1:5" x14ac:dyDescent="0.45">
      <c r="A553">
        <v>692</v>
      </c>
      <c r="B553">
        <v>2001</v>
      </c>
      <c r="C553" t="s">
        <v>151</v>
      </c>
      <c r="D553">
        <v>2016</v>
      </c>
      <c r="E553">
        <v>16</v>
      </c>
    </row>
    <row r="554" spans="1:5" x14ac:dyDescent="0.45">
      <c r="A554">
        <v>694</v>
      </c>
      <c r="B554">
        <v>2001</v>
      </c>
      <c r="C554" t="s">
        <v>151</v>
      </c>
      <c r="D554">
        <v>2016</v>
      </c>
      <c r="E554">
        <v>16</v>
      </c>
    </row>
    <row r="555" spans="1:5" x14ac:dyDescent="0.45">
      <c r="A555">
        <v>695</v>
      </c>
      <c r="B555">
        <v>2001</v>
      </c>
      <c r="C555" t="s">
        <v>151</v>
      </c>
      <c r="D555">
        <v>2016</v>
      </c>
      <c r="E555">
        <v>16</v>
      </c>
    </row>
    <row r="556" spans="1:5" x14ac:dyDescent="0.45">
      <c r="A556">
        <v>696</v>
      </c>
      <c r="B556">
        <v>2001</v>
      </c>
      <c r="C556" t="s">
        <v>151</v>
      </c>
      <c r="D556">
        <v>2016</v>
      </c>
      <c r="E556">
        <v>16</v>
      </c>
    </row>
    <row r="557" spans="1:5" x14ac:dyDescent="0.45">
      <c r="A557">
        <v>697</v>
      </c>
      <c r="B557">
        <v>2001</v>
      </c>
      <c r="C557" t="s">
        <v>184</v>
      </c>
      <c r="D557">
        <v>2005</v>
      </c>
      <c r="E557">
        <v>4</v>
      </c>
    </row>
    <row r="558" spans="1:5" x14ac:dyDescent="0.45">
      <c r="A558">
        <v>698</v>
      </c>
      <c r="B558">
        <v>2001</v>
      </c>
      <c r="C558" t="s">
        <v>151</v>
      </c>
      <c r="D558">
        <v>2016</v>
      </c>
      <c r="E558">
        <v>16</v>
      </c>
    </row>
    <row r="559" spans="1:5" x14ac:dyDescent="0.45">
      <c r="A559">
        <v>699</v>
      </c>
      <c r="B559">
        <v>2001</v>
      </c>
      <c r="C559" t="s">
        <v>153</v>
      </c>
      <c r="D559">
        <v>2001</v>
      </c>
      <c r="E559">
        <v>1</v>
      </c>
    </row>
    <row r="560" spans="1:5" x14ac:dyDescent="0.45">
      <c r="A560">
        <v>700</v>
      </c>
      <c r="B560">
        <v>2001</v>
      </c>
      <c r="C560" t="s">
        <v>152</v>
      </c>
      <c r="D560">
        <v>2002</v>
      </c>
      <c r="E560">
        <v>2</v>
      </c>
    </row>
    <row r="561" spans="1:5" x14ac:dyDescent="0.45">
      <c r="A561">
        <v>701</v>
      </c>
      <c r="B561">
        <v>2001</v>
      </c>
      <c r="C561" t="s">
        <v>151</v>
      </c>
      <c r="D561">
        <v>2016</v>
      </c>
      <c r="E561">
        <v>16</v>
      </c>
    </row>
    <row r="562" spans="1:5" x14ac:dyDescent="0.45">
      <c r="A562">
        <v>702</v>
      </c>
      <c r="B562">
        <v>2001</v>
      </c>
      <c r="C562" t="s">
        <v>151</v>
      </c>
      <c r="D562">
        <v>2016</v>
      </c>
      <c r="E562">
        <v>16</v>
      </c>
    </row>
    <row r="563" spans="1:5" x14ac:dyDescent="0.45">
      <c r="A563">
        <v>703</v>
      </c>
      <c r="B563">
        <v>2001</v>
      </c>
      <c r="C563" t="s">
        <v>151</v>
      </c>
      <c r="D563">
        <v>2016</v>
      </c>
      <c r="E563">
        <v>16</v>
      </c>
    </row>
    <row r="564" spans="1:5" x14ac:dyDescent="0.45">
      <c r="A564">
        <v>704</v>
      </c>
      <c r="B564">
        <v>2001</v>
      </c>
      <c r="C564" t="s">
        <v>185</v>
      </c>
      <c r="D564">
        <v>2016</v>
      </c>
      <c r="E564">
        <v>14</v>
      </c>
    </row>
    <row r="565" spans="1:5" x14ac:dyDescent="0.45">
      <c r="A565">
        <v>706</v>
      </c>
      <c r="B565">
        <v>2001</v>
      </c>
      <c r="C565" t="s">
        <v>151</v>
      </c>
      <c r="D565">
        <v>2016</v>
      </c>
      <c r="E565">
        <v>16</v>
      </c>
    </row>
    <row r="566" spans="1:5" x14ac:dyDescent="0.45">
      <c r="A566">
        <v>708</v>
      </c>
      <c r="B566">
        <v>2001</v>
      </c>
      <c r="C566" t="s">
        <v>151</v>
      </c>
      <c r="D566">
        <v>2016</v>
      </c>
      <c r="E566">
        <v>16</v>
      </c>
    </row>
    <row r="567" spans="1:5" x14ac:dyDescent="0.45">
      <c r="A567">
        <v>709</v>
      </c>
      <c r="B567">
        <v>2001</v>
      </c>
      <c r="C567" t="s">
        <v>151</v>
      </c>
      <c r="D567">
        <v>2016</v>
      </c>
      <c r="E567">
        <v>16</v>
      </c>
    </row>
    <row r="568" spans="1:5" x14ac:dyDescent="0.45">
      <c r="A568">
        <v>710</v>
      </c>
      <c r="B568">
        <v>2001</v>
      </c>
      <c r="C568" t="s">
        <v>159</v>
      </c>
      <c r="D568">
        <v>2006</v>
      </c>
      <c r="E568">
        <v>6</v>
      </c>
    </row>
    <row r="569" spans="1:5" x14ac:dyDescent="0.45">
      <c r="A569">
        <v>711</v>
      </c>
      <c r="B569">
        <v>2001</v>
      </c>
      <c r="C569" t="s">
        <v>162</v>
      </c>
      <c r="D569">
        <v>2007</v>
      </c>
      <c r="E569">
        <v>7</v>
      </c>
    </row>
    <row r="570" spans="1:5" x14ac:dyDescent="0.45">
      <c r="A570">
        <v>713</v>
      </c>
      <c r="B570">
        <v>2001</v>
      </c>
      <c r="C570" t="s">
        <v>169</v>
      </c>
      <c r="D570">
        <v>2004</v>
      </c>
      <c r="E570">
        <v>4</v>
      </c>
    </row>
    <row r="571" spans="1:5" x14ac:dyDescent="0.45">
      <c r="A571">
        <v>714</v>
      </c>
      <c r="B571">
        <v>2001</v>
      </c>
      <c r="C571" t="s">
        <v>151</v>
      </c>
      <c r="D571">
        <v>2016</v>
      </c>
      <c r="E571">
        <v>16</v>
      </c>
    </row>
    <row r="572" spans="1:5" x14ac:dyDescent="0.45">
      <c r="A572">
        <v>715</v>
      </c>
      <c r="B572">
        <v>2001</v>
      </c>
      <c r="C572" t="s">
        <v>153</v>
      </c>
      <c r="D572">
        <v>2001</v>
      </c>
      <c r="E572">
        <v>1</v>
      </c>
    </row>
    <row r="573" spans="1:5" x14ac:dyDescent="0.45">
      <c r="A573">
        <v>716</v>
      </c>
      <c r="B573">
        <v>2001</v>
      </c>
      <c r="C573" t="s">
        <v>151</v>
      </c>
      <c r="D573">
        <v>2016</v>
      </c>
      <c r="E573">
        <v>16</v>
      </c>
    </row>
    <row r="574" spans="1:5" x14ac:dyDescent="0.45">
      <c r="A574">
        <v>731</v>
      </c>
      <c r="B574">
        <v>2008</v>
      </c>
      <c r="C574" t="s">
        <v>15</v>
      </c>
      <c r="D574">
        <v>2008</v>
      </c>
      <c r="E574">
        <v>1</v>
      </c>
    </row>
    <row r="575" spans="1:5" x14ac:dyDescent="0.45">
      <c r="A575">
        <v>743</v>
      </c>
      <c r="B575">
        <v>2002</v>
      </c>
      <c r="C575" t="s">
        <v>170</v>
      </c>
      <c r="D575">
        <v>2016</v>
      </c>
      <c r="E575">
        <v>15</v>
      </c>
    </row>
    <row r="576" spans="1:5" x14ac:dyDescent="0.45">
      <c r="A576">
        <v>744</v>
      </c>
      <c r="B576">
        <v>2002</v>
      </c>
      <c r="C576" t="s">
        <v>5</v>
      </c>
      <c r="D576">
        <v>2016</v>
      </c>
      <c r="E576">
        <v>11</v>
      </c>
    </row>
    <row r="577" spans="1:5" x14ac:dyDescent="0.45">
      <c r="A577">
        <v>746</v>
      </c>
      <c r="B577">
        <v>2002</v>
      </c>
      <c r="C577" t="s">
        <v>186</v>
      </c>
      <c r="D577">
        <v>2016</v>
      </c>
      <c r="E577">
        <v>3</v>
      </c>
    </row>
    <row r="578" spans="1:5" x14ac:dyDescent="0.45">
      <c r="A578">
        <v>750</v>
      </c>
      <c r="B578">
        <v>2002</v>
      </c>
      <c r="C578" t="s">
        <v>183</v>
      </c>
      <c r="D578">
        <v>2003</v>
      </c>
      <c r="E578">
        <v>2</v>
      </c>
    </row>
    <row r="579" spans="1:5" x14ac:dyDescent="0.45">
      <c r="A579">
        <v>751</v>
      </c>
      <c r="B579">
        <v>2002</v>
      </c>
      <c r="C579" t="s">
        <v>187</v>
      </c>
      <c r="D579">
        <v>2016</v>
      </c>
      <c r="E579">
        <v>13</v>
      </c>
    </row>
    <row r="580" spans="1:5" x14ac:dyDescent="0.45">
      <c r="A580">
        <v>752</v>
      </c>
      <c r="B580">
        <v>2002</v>
      </c>
      <c r="C580" t="s">
        <v>170</v>
      </c>
      <c r="D580">
        <v>2016</v>
      </c>
      <c r="E580">
        <v>15</v>
      </c>
    </row>
    <row r="581" spans="1:5" x14ac:dyDescent="0.45">
      <c r="A581">
        <v>753</v>
      </c>
      <c r="B581">
        <v>2002</v>
      </c>
      <c r="C581" t="s">
        <v>170</v>
      </c>
      <c r="D581">
        <v>2016</v>
      </c>
      <c r="E581">
        <v>15</v>
      </c>
    </row>
    <row r="582" spans="1:5" x14ac:dyDescent="0.45">
      <c r="A582">
        <v>754</v>
      </c>
      <c r="B582">
        <v>2002</v>
      </c>
      <c r="C582" t="s">
        <v>188</v>
      </c>
      <c r="D582">
        <v>2008</v>
      </c>
      <c r="E582">
        <v>7</v>
      </c>
    </row>
    <row r="583" spans="1:5" x14ac:dyDescent="0.45">
      <c r="A583">
        <v>755</v>
      </c>
      <c r="B583">
        <v>2002</v>
      </c>
      <c r="C583" t="s">
        <v>183</v>
      </c>
      <c r="D583">
        <v>2003</v>
      </c>
      <c r="E583">
        <v>2</v>
      </c>
    </row>
    <row r="584" spans="1:5" x14ac:dyDescent="0.45">
      <c r="A584">
        <v>758</v>
      </c>
      <c r="B584">
        <v>2002</v>
      </c>
      <c r="C584" t="s">
        <v>188</v>
      </c>
      <c r="D584">
        <v>2008</v>
      </c>
      <c r="E584">
        <v>7</v>
      </c>
    </row>
    <row r="585" spans="1:5" x14ac:dyDescent="0.45">
      <c r="A585">
        <v>759</v>
      </c>
      <c r="B585">
        <v>2002</v>
      </c>
      <c r="C585" t="s">
        <v>189</v>
      </c>
      <c r="D585">
        <v>2013</v>
      </c>
      <c r="E585">
        <v>12</v>
      </c>
    </row>
    <row r="586" spans="1:5" x14ac:dyDescent="0.45">
      <c r="A586">
        <v>760</v>
      </c>
      <c r="B586">
        <v>2009</v>
      </c>
      <c r="C586" t="s">
        <v>190</v>
      </c>
      <c r="D586">
        <v>2009</v>
      </c>
      <c r="E586">
        <v>1</v>
      </c>
    </row>
    <row r="587" spans="1:5" x14ac:dyDescent="0.45">
      <c r="A587">
        <v>762</v>
      </c>
      <c r="B587">
        <v>2002</v>
      </c>
      <c r="C587" t="s">
        <v>191</v>
      </c>
      <c r="D587">
        <v>2004</v>
      </c>
      <c r="E587">
        <v>2</v>
      </c>
    </row>
    <row r="588" spans="1:5" x14ac:dyDescent="0.45">
      <c r="A588">
        <v>764</v>
      </c>
      <c r="B588">
        <v>2002</v>
      </c>
      <c r="C588" t="s">
        <v>192</v>
      </c>
      <c r="D588">
        <v>2004</v>
      </c>
      <c r="E588">
        <v>3</v>
      </c>
    </row>
    <row r="589" spans="1:5" x14ac:dyDescent="0.45">
      <c r="A589">
        <v>765</v>
      </c>
      <c r="B589">
        <v>2002</v>
      </c>
      <c r="C589" t="s">
        <v>192</v>
      </c>
      <c r="D589">
        <v>2004</v>
      </c>
      <c r="E589">
        <v>3</v>
      </c>
    </row>
    <row r="590" spans="1:5" x14ac:dyDescent="0.45">
      <c r="A590">
        <v>766</v>
      </c>
      <c r="B590">
        <v>2002</v>
      </c>
      <c r="C590" t="s">
        <v>170</v>
      </c>
      <c r="D590">
        <v>2016</v>
      </c>
      <c r="E590">
        <v>15</v>
      </c>
    </row>
    <row r="591" spans="1:5" x14ac:dyDescent="0.45">
      <c r="A591">
        <v>768</v>
      </c>
      <c r="B591">
        <v>2002</v>
      </c>
      <c r="C591" t="s">
        <v>189</v>
      </c>
      <c r="D591">
        <v>2013</v>
      </c>
      <c r="E591">
        <v>12</v>
      </c>
    </row>
    <row r="592" spans="1:5" x14ac:dyDescent="0.45">
      <c r="A592">
        <v>769</v>
      </c>
      <c r="B592">
        <v>2002</v>
      </c>
      <c r="C592" t="s">
        <v>193</v>
      </c>
      <c r="D592">
        <v>2005</v>
      </c>
      <c r="E592">
        <v>4</v>
      </c>
    </row>
    <row r="593" spans="1:5" x14ac:dyDescent="0.45">
      <c r="A593">
        <v>770</v>
      </c>
      <c r="B593">
        <v>2002</v>
      </c>
      <c r="C593" t="s">
        <v>192</v>
      </c>
      <c r="D593">
        <v>2004</v>
      </c>
      <c r="E593">
        <v>3</v>
      </c>
    </row>
    <row r="594" spans="1:5" x14ac:dyDescent="0.45">
      <c r="A594">
        <v>771</v>
      </c>
      <c r="B594">
        <v>2002</v>
      </c>
      <c r="C594" t="s">
        <v>170</v>
      </c>
      <c r="D594">
        <v>2016</v>
      </c>
      <c r="E594">
        <v>15</v>
      </c>
    </row>
    <row r="595" spans="1:5" x14ac:dyDescent="0.45">
      <c r="A595">
        <v>772</v>
      </c>
      <c r="B595">
        <v>2002</v>
      </c>
      <c r="C595" t="s">
        <v>170</v>
      </c>
      <c r="D595">
        <v>2016</v>
      </c>
      <c r="E595">
        <v>15</v>
      </c>
    </row>
    <row r="596" spans="1:5" x14ac:dyDescent="0.45">
      <c r="A596">
        <v>773</v>
      </c>
      <c r="B596">
        <v>2002</v>
      </c>
      <c r="C596" t="s">
        <v>194</v>
      </c>
      <c r="D596">
        <v>2007</v>
      </c>
      <c r="E596">
        <v>6</v>
      </c>
    </row>
    <row r="597" spans="1:5" x14ac:dyDescent="0.45">
      <c r="A597">
        <v>776</v>
      </c>
      <c r="B597">
        <v>2002</v>
      </c>
      <c r="C597" t="s">
        <v>195</v>
      </c>
      <c r="D597">
        <v>2008</v>
      </c>
      <c r="E597">
        <v>6</v>
      </c>
    </row>
    <row r="598" spans="1:5" x14ac:dyDescent="0.45">
      <c r="A598">
        <v>779</v>
      </c>
      <c r="B598">
        <v>2002</v>
      </c>
      <c r="C598" t="s">
        <v>196</v>
      </c>
      <c r="D598">
        <v>2002</v>
      </c>
      <c r="E598">
        <v>1</v>
      </c>
    </row>
    <row r="599" spans="1:5" x14ac:dyDescent="0.45">
      <c r="A599">
        <v>780</v>
      </c>
      <c r="B599">
        <v>2002</v>
      </c>
      <c r="C599" t="s">
        <v>192</v>
      </c>
      <c r="D599">
        <v>2004</v>
      </c>
      <c r="E599">
        <v>3</v>
      </c>
    </row>
    <row r="600" spans="1:5" x14ac:dyDescent="0.45">
      <c r="A600">
        <v>781</v>
      </c>
      <c r="B600">
        <v>2002</v>
      </c>
      <c r="C600" t="s">
        <v>170</v>
      </c>
      <c r="D600">
        <v>2016</v>
      </c>
      <c r="E600">
        <v>15</v>
      </c>
    </row>
    <row r="601" spans="1:5" x14ac:dyDescent="0.45">
      <c r="A601">
        <v>782</v>
      </c>
      <c r="B601">
        <v>2002</v>
      </c>
      <c r="C601" t="s">
        <v>192</v>
      </c>
      <c r="D601">
        <v>2004</v>
      </c>
      <c r="E601">
        <v>3</v>
      </c>
    </row>
    <row r="602" spans="1:5" x14ac:dyDescent="0.45">
      <c r="A602">
        <v>783</v>
      </c>
      <c r="B602">
        <v>2002</v>
      </c>
      <c r="C602" t="s">
        <v>193</v>
      </c>
      <c r="D602">
        <v>2005</v>
      </c>
      <c r="E602">
        <v>4</v>
      </c>
    </row>
    <row r="603" spans="1:5" x14ac:dyDescent="0.45">
      <c r="A603">
        <v>800</v>
      </c>
      <c r="B603">
        <v>2002</v>
      </c>
      <c r="C603" t="s">
        <v>183</v>
      </c>
      <c r="D603">
        <v>2003</v>
      </c>
      <c r="E603">
        <v>2</v>
      </c>
    </row>
    <row r="604" spans="1:5" x14ac:dyDescent="0.45">
      <c r="A604">
        <v>801</v>
      </c>
      <c r="B604">
        <v>2002</v>
      </c>
      <c r="C604" t="s">
        <v>170</v>
      </c>
      <c r="D604">
        <v>2016</v>
      </c>
      <c r="E604">
        <v>15</v>
      </c>
    </row>
    <row r="605" spans="1:5" x14ac:dyDescent="0.45">
      <c r="A605">
        <v>802</v>
      </c>
      <c r="B605">
        <v>2002</v>
      </c>
      <c r="C605" t="s">
        <v>196</v>
      </c>
      <c r="D605">
        <v>2002</v>
      </c>
      <c r="E605">
        <v>1</v>
      </c>
    </row>
    <row r="606" spans="1:5" x14ac:dyDescent="0.45">
      <c r="A606">
        <v>803</v>
      </c>
      <c r="B606">
        <v>2002</v>
      </c>
      <c r="C606" t="s">
        <v>197</v>
      </c>
      <c r="D606">
        <v>2007</v>
      </c>
      <c r="E606">
        <v>4</v>
      </c>
    </row>
    <row r="607" spans="1:5" x14ac:dyDescent="0.45">
      <c r="A607">
        <v>804</v>
      </c>
      <c r="B607">
        <v>2002</v>
      </c>
      <c r="C607" t="s">
        <v>198</v>
      </c>
      <c r="D607">
        <v>2011</v>
      </c>
      <c r="E607">
        <v>10</v>
      </c>
    </row>
    <row r="608" spans="1:5" x14ac:dyDescent="0.45">
      <c r="A608">
        <v>805</v>
      </c>
      <c r="B608">
        <v>2002</v>
      </c>
      <c r="C608" t="s">
        <v>183</v>
      </c>
      <c r="D608">
        <v>2003</v>
      </c>
      <c r="E608">
        <v>2</v>
      </c>
    </row>
    <row r="609" spans="1:5" x14ac:dyDescent="0.45">
      <c r="A609">
        <v>806</v>
      </c>
      <c r="B609">
        <v>2002</v>
      </c>
      <c r="C609" t="s">
        <v>170</v>
      </c>
      <c r="D609">
        <v>2016</v>
      </c>
      <c r="E609">
        <v>15</v>
      </c>
    </row>
    <row r="610" spans="1:5" x14ac:dyDescent="0.45">
      <c r="A610">
        <v>807</v>
      </c>
      <c r="B610">
        <v>2002</v>
      </c>
      <c r="C610" t="s">
        <v>199</v>
      </c>
      <c r="D610">
        <v>2006</v>
      </c>
      <c r="E610">
        <v>5</v>
      </c>
    </row>
    <row r="611" spans="1:5" x14ac:dyDescent="0.45">
      <c r="A611">
        <v>808</v>
      </c>
      <c r="B611">
        <v>2002</v>
      </c>
      <c r="C611" t="s">
        <v>199</v>
      </c>
      <c r="D611">
        <v>2006</v>
      </c>
      <c r="E611">
        <v>5</v>
      </c>
    </row>
    <row r="612" spans="1:5" x14ac:dyDescent="0.45">
      <c r="A612">
        <v>809</v>
      </c>
      <c r="B612">
        <v>2002</v>
      </c>
      <c r="C612" t="s">
        <v>200</v>
      </c>
      <c r="D612">
        <v>2010</v>
      </c>
      <c r="E612">
        <v>9</v>
      </c>
    </row>
    <row r="613" spans="1:5" x14ac:dyDescent="0.45">
      <c r="A613">
        <v>810</v>
      </c>
      <c r="B613">
        <v>2002</v>
      </c>
      <c r="C613" t="s">
        <v>170</v>
      </c>
      <c r="D613">
        <v>2016</v>
      </c>
      <c r="E613">
        <v>15</v>
      </c>
    </row>
    <row r="614" spans="1:5" x14ac:dyDescent="0.45">
      <c r="A614">
        <v>811</v>
      </c>
      <c r="B614">
        <v>2002</v>
      </c>
      <c r="C614" t="s">
        <v>170</v>
      </c>
      <c r="D614">
        <v>2016</v>
      </c>
      <c r="E614">
        <v>15</v>
      </c>
    </row>
    <row r="615" spans="1:5" x14ac:dyDescent="0.45">
      <c r="A615">
        <v>812</v>
      </c>
      <c r="B615">
        <v>2002</v>
      </c>
      <c r="C615" t="s">
        <v>170</v>
      </c>
      <c r="D615">
        <v>2016</v>
      </c>
      <c r="E615">
        <v>15</v>
      </c>
    </row>
    <row r="616" spans="1:5" x14ac:dyDescent="0.45">
      <c r="A616">
        <v>814</v>
      </c>
      <c r="B616">
        <v>2002</v>
      </c>
      <c r="C616" t="s">
        <v>201</v>
      </c>
      <c r="D616">
        <v>2010</v>
      </c>
      <c r="E616">
        <v>6</v>
      </c>
    </row>
    <row r="617" spans="1:5" x14ac:dyDescent="0.45">
      <c r="A617">
        <v>815</v>
      </c>
      <c r="B617">
        <v>2002</v>
      </c>
      <c r="C617" t="s">
        <v>170</v>
      </c>
      <c r="D617">
        <v>2016</v>
      </c>
      <c r="E617">
        <v>15</v>
      </c>
    </row>
    <row r="618" spans="1:5" x14ac:dyDescent="0.45">
      <c r="A618">
        <v>816</v>
      </c>
      <c r="B618">
        <v>2002</v>
      </c>
      <c r="C618" t="s">
        <v>170</v>
      </c>
      <c r="D618">
        <v>2016</v>
      </c>
      <c r="E618">
        <v>15</v>
      </c>
    </row>
    <row r="619" spans="1:5" x14ac:dyDescent="0.45">
      <c r="A619">
        <v>818</v>
      </c>
      <c r="B619">
        <v>2002</v>
      </c>
      <c r="C619" t="s">
        <v>170</v>
      </c>
      <c r="D619">
        <v>2016</v>
      </c>
      <c r="E619">
        <v>15</v>
      </c>
    </row>
    <row r="620" spans="1:5" x14ac:dyDescent="0.45">
      <c r="A620">
        <v>820</v>
      </c>
      <c r="B620">
        <v>2002</v>
      </c>
      <c r="C620" t="s">
        <v>194</v>
      </c>
      <c r="D620">
        <v>2007</v>
      </c>
      <c r="E620">
        <v>6</v>
      </c>
    </row>
    <row r="621" spans="1:5" x14ac:dyDescent="0.45">
      <c r="A621">
        <v>822</v>
      </c>
      <c r="B621">
        <v>2002</v>
      </c>
      <c r="C621" t="s">
        <v>183</v>
      </c>
      <c r="D621">
        <v>2003</v>
      </c>
      <c r="E621">
        <v>2</v>
      </c>
    </row>
    <row r="622" spans="1:5" x14ac:dyDescent="0.45">
      <c r="A622">
        <v>824</v>
      </c>
      <c r="B622">
        <v>2002</v>
      </c>
      <c r="C622" t="s">
        <v>193</v>
      </c>
      <c r="D622">
        <v>2005</v>
      </c>
      <c r="E622">
        <v>4</v>
      </c>
    </row>
    <row r="623" spans="1:5" x14ac:dyDescent="0.45">
      <c r="A623">
        <v>825</v>
      </c>
      <c r="B623">
        <v>2002</v>
      </c>
      <c r="C623" t="s">
        <v>192</v>
      </c>
      <c r="D623">
        <v>2004</v>
      </c>
      <c r="E623">
        <v>3</v>
      </c>
    </row>
    <row r="624" spans="1:5" x14ac:dyDescent="0.45">
      <c r="A624">
        <v>827</v>
      </c>
      <c r="B624">
        <v>2002</v>
      </c>
      <c r="C624" t="s">
        <v>193</v>
      </c>
      <c r="D624">
        <v>2005</v>
      </c>
      <c r="E624">
        <v>4</v>
      </c>
    </row>
    <row r="625" spans="1:5" x14ac:dyDescent="0.45">
      <c r="A625">
        <v>829</v>
      </c>
      <c r="B625">
        <v>2002</v>
      </c>
      <c r="C625" t="s">
        <v>170</v>
      </c>
      <c r="D625">
        <v>2016</v>
      </c>
      <c r="E625">
        <v>15</v>
      </c>
    </row>
    <row r="626" spans="1:5" x14ac:dyDescent="0.45">
      <c r="A626">
        <v>830</v>
      </c>
      <c r="B626">
        <v>2002</v>
      </c>
      <c r="C626" t="s">
        <v>170</v>
      </c>
      <c r="D626">
        <v>2016</v>
      </c>
      <c r="E626">
        <v>15</v>
      </c>
    </row>
    <row r="627" spans="1:5" x14ac:dyDescent="0.45">
      <c r="A627">
        <v>831</v>
      </c>
      <c r="B627">
        <v>2002</v>
      </c>
      <c r="C627" t="s">
        <v>192</v>
      </c>
      <c r="D627">
        <v>2004</v>
      </c>
      <c r="E627">
        <v>3</v>
      </c>
    </row>
    <row r="628" spans="1:5" x14ac:dyDescent="0.45">
      <c r="A628">
        <v>832</v>
      </c>
      <c r="B628">
        <v>2002</v>
      </c>
      <c r="C628" t="s">
        <v>170</v>
      </c>
      <c r="D628">
        <v>2016</v>
      </c>
      <c r="E628">
        <v>15</v>
      </c>
    </row>
    <row r="629" spans="1:5" x14ac:dyDescent="0.45">
      <c r="A629">
        <v>833</v>
      </c>
      <c r="B629">
        <v>2002</v>
      </c>
      <c r="C629" t="s">
        <v>193</v>
      </c>
      <c r="D629">
        <v>2005</v>
      </c>
      <c r="E629">
        <v>4</v>
      </c>
    </row>
    <row r="630" spans="1:5" x14ac:dyDescent="0.45">
      <c r="A630">
        <v>834</v>
      </c>
      <c r="B630">
        <v>2002</v>
      </c>
      <c r="C630" t="s">
        <v>170</v>
      </c>
      <c r="D630">
        <v>2016</v>
      </c>
      <c r="E630">
        <v>15</v>
      </c>
    </row>
    <row r="631" spans="1:5" x14ac:dyDescent="0.45">
      <c r="A631">
        <v>835</v>
      </c>
      <c r="B631">
        <v>2002</v>
      </c>
      <c r="C631" t="s">
        <v>170</v>
      </c>
      <c r="D631">
        <v>2016</v>
      </c>
      <c r="E631">
        <v>15</v>
      </c>
    </row>
    <row r="632" spans="1:5" x14ac:dyDescent="0.45">
      <c r="A632">
        <v>836</v>
      </c>
      <c r="B632">
        <v>2002</v>
      </c>
      <c r="C632" t="s">
        <v>170</v>
      </c>
      <c r="D632">
        <v>2016</v>
      </c>
      <c r="E632">
        <v>15</v>
      </c>
    </row>
    <row r="633" spans="1:5" x14ac:dyDescent="0.45">
      <c r="A633">
        <v>837</v>
      </c>
      <c r="B633">
        <v>2002</v>
      </c>
      <c r="C633" t="s">
        <v>202</v>
      </c>
      <c r="D633">
        <v>2007</v>
      </c>
      <c r="E633">
        <v>5</v>
      </c>
    </row>
    <row r="634" spans="1:5" x14ac:dyDescent="0.45">
      <c r="A634">
        <v>839</v>
      </c>
      <c r="B634">
        <v>2002</v>
      </c>
      <c r="C634" t="s">
        <v>170</v>
      </c>
      <c r="D634">
        <v>2016</v>
      </c>
      <c r="E634">
        <v>15</v>
      </c>
    </row>
    <row r="635" spans="1:5" x14ac:dyDescent="0.45">
      <c r="A635">
        <v>840</v>
      </c>
      <c r="B635">
        <v>2002</v>
      </c>
      <c r="C635" t="s">
        <v>203</v>
      </c>
      <c r="D635">
        <v>2015</v>
      </c>
      <c r="E635">
        <v>13</v>
      </c>
    </row>
    <row r="636" spans="1:5" x14ac:dyDescent="0.45">
      <c r="A636">
        <v>841</v>
      </c>
      <c r="B636">
        <v>2002</v>
      </c>
      <c r="C636" t="s">
        <v>170</v>
      </c>
      <c r="D636">
        <v>2016</v>
      </c>
      <c r="E636">
        <v>15</v>
      </c>
    </row>
    <row r="637" spans="1:5" x14ac:dyDescent="0.45">
      <c r="A637">
        <v>842</v>
      </c>
      <c r="B637">
        <v>2002</v>
      </c>
      <c r="C637" t="s">
        <v>170</v>
      </c>
      <c r="D637">
        <v>2016</v>
      </c>
      <c r="E637">
        <v>15</v>
      </c>
    </row>
    <row r="638" spans="1:5" x14ac:dyDescent="0.45">
      <c r="A638">
        <v>843</v>
      </c>
      <c r="B638">
        <v>2002</v>
      </c>
      <c r="C638" t="s">
        <v>204</v>
      </c>
      <c r="D638">
        <v>2012</v>
      </c>
      <c r="E638">
        <v>11</v>
      </c>
    </row>
    <row r="639" spans="1:5" x14ac:dyDescent="0.45">
      <c r="A639">
        <v>845</v>
      </c>
      <c r="B639">
        <v>2002</v>
      </c>
      <c r="C639" t="s">
        <v>188</v>
      </c>
      <c r="D639">
        <v>2008</v>
      </c>
      <c r="E639">
        <v>7</v>
      </c>
    </row>
    <row r="640" spans="1:5" x14ac:dyDescent="0.45">
      <c r="A640">
        <v>846</v>
      </c>
      <c r="B640">
        <v>2002</v>
      </c>
      <c r="C640" t="s">
        <v>170</v>
      </c>
      <c r="D640">
        <v>2016</v>
      </c>
      <c r="E640">
        <v>15</v>
      </c>
    </row>
    <row r="641" spans="1:5" x14ac:dyDescent="0.45">
      <c r="A641">
        <v>847</v>
      </c>
      <c r="B641">
        <v>2002</v>
      </c>
      <c r="C641" t="s">
        <v>170</v>
      </c>
      <c r="D641">
        <v>2016</v>
      </c>
      <c r="E641">
        <v>15</v>
      </c>
    </row>
    <row r="642" spans="1:5" x14ac:dyDescent="0.45">
      <c r="A642">
        <v>848</v>
      </c>
      <c r="B642">
        <v>2002</v>
      </c>
      <c r="C642" t="s">
        <v>170</v>
      </c>
      <c r="D642">
        <v>2016</v>
      </c>
      <c r="E642">
        <v>15</v>
      </c>
    </row>
    <row r="643" spans="1:5" x14ac:dyDescent="0.45">
      <c r="A643">
        <v>849</v>
      </c>
      <c r="B643">
        <v>2002</v>
      </c>
      <c r="C643" t="s">
        <v>205</v>
      </c>
      <c r="D643">
        <v>2007</v>
      </c>
      <c r="E643">
        <v>4</v>
      </c>
    </row>
    <row r="644" spans="1:5" x14ac:dyDescent="0.45">
      <c r="A644">
        <v>850</v>
      </c>
      <c r="B644">
        <v>2002</v>
      </c>
      <c r="C644" t="s">
        <v>196</v>
      </c>
      <c r="D644">
        <v>2002</v>
      </c>
      <c r="E644">
        <v>1</v>
      </c>
    </row>
    <row r="645" spans="1:5" x14ac:dyDescent="0.45">
      <c r="A645">
        <v>851</v>
      </c>
      <c r="B645">
        <v>2002</v>
      </c>
      <c r="C645" t="s">
        <v>193</v>
      </c>
      <c r="D645">
        <v>2005</v>
      </c>
      <c r="E645">
        <v>4</v>
      </c>
    </row>
    <row r="646" spans="1:5" x14ac:dyDescent="0.45">
      <c r="A646">
        <v>852</v>
      </c>
      <c r="B646">
        <v>2002</v>
      </c>
      <c r="C646" t="s">
        <v>170</v>
      </c>
      <c r="D646">
        <v>2016</v>
      </c>
      <c r="E646">
        <v>15</v>
      </c>
    </row>
    <row r="647" spans="1:5" x14ac:dyDescent="0.45">
      <c r="A647">
        <v>853</v>
      </c>
      <c r="B647">
        <v>2002</v>
      </c>
      <c r="C647" t="s">
        <v>196</v>
      </c>
      <c r="D647">
        <v>2002</v>
      </c>
      <c r="E647">
        <v>1</v>
      </c>
    </row>
    <row r="648" spans="1:5" x14ac:dyDescent="0.45">
      <c r="A648">
        <v>854</v>
      </c>
      <c r="B648">
        <v>2002</v>
      </c>
      <c r="C648" t="s">
        <v>170</v>
      </c>
      <c r="D648">
        <v>2016</v>
      </c>
      <c r="E648">
        <v>15</v>
      </c>
    </row>
    <row r="649" spans="1:5" x14ac:dyDescent="0.45">
      <c r="A649">
        <v>857</v>
      </c>
      <c r="B649">
        <v>2002</v>
      </c>
      <c r="C649" t="s">
        <v>170</v>
      </c>
      <c r="D649">
        <v>2016</v>
      </c>
      <c r="E649">
        <v>15</v>
      </c>
    </row>
    <row r="650" spans="1:5" x14ac:dyDescent="0.45">
      <c r="A650">
        <v>858</v>
      </c>
      <c r="B650">
        <v>2002</v>
      </c>
      <c r="C650" t="s">
        <v>170</v>
      </c>
      <c r="D650">
        <v>2016</v>
      </c>
      <c r="E650">
        <v>15</v>
      </c>
    </row>
    <row r="651" spans="1:5" x14ac:dyDescent="0.45">
      <c r="A651">
        <v>859</v>
      </c>
      <c r="B651">
        <v>2002</v>
      </c>
      <c r="C651" t="s">
        <v>199</v>
      </c>
      <c r="D651">
        <v>2006</v>
      </c>
      <c r="E651">
        <v>5</v>
      </c>
    </row>
    <row r="652" spans="1:5" x14ac:dyDescent="0.45">
      <c r="A652">
        <v>861</v>
      </c>
      <c r="B652">
        <v>2002</v>
      </c>
      <c r="C652" t="s">
        <v>192</v>
      </c>
      <c r="D652">
        <v>2004</v>
      </c>
      <c r="E652">
        <v>3</v>
      </c>
    </row>
    <row r="653" spans="1:5" x14ac:dyDescent="0.45">
      <c r="A653">
        <v>862</v>
      </c>
      <c r="B653">
        <v>2002</v>
      </c>
      <c r="C653" t="s">
        <v>170</v>
      </c>
      <c r="D653">
        <v>2016</v>
      </c>
      <c r="E653">
        <v>15</v>
      </c>
    </row>
    <row r="654" spans="1:5" x14ac:dyDescent="0.45">
      <c r="A654">
        <v>863</v>
      </c>
      <c r="B654">
        <v>2002</v>
      </c>
      <c r="C654" t="s">
        <v>196</v>
      </c>
      <c r="D654">
        <v>2002</v>
      </c>
      <c r="E654">
        <v>1</v>
      </c>
    </row>
    <row r="655" spans="1:5" x14ac:dyDescent="0.45">
      <c r="A655">
        <v>865</v>
      </c>
      <c r="B655">
        <v>2002</v>
      </c>
      <c r="C655" t="s">
        <v>206</v>
      </c>
      <c r="D655">
        <v>2016</v>
      </c>
      <c r="E655">
        <v>14</v>
      </c>
    </row>
    <row r="656" spans="1:5" x14ac:dyDescent="0.45">
      <c r="A656">
        <v>866</v>
      </c>
      <c r="B656">
        <v>2002</v>
      </c>
      <c r="C656" t="s">
        <v>192</v>
      </c>
      <c r="D656">
        <v>2004</v>
      </c>
      <c r="E656">
        <v>3</v>
      </c>
    </row>
    <row r="657" spans="1:5" x14ac:dyDescent="0.45">
      <c r="A657">
        <v>867</v>
      </c>
      <c r="B657">
        <v>2002</v>
      </c>
      <c r="C657" t="s">
        <v>207</v>
      </c>
      <c r="D657">
        <v>2016</v>
      </c>
      <c r="E657">
        <v>14</v>
      </c>
    </row>
    <row r="658" spans="1:5" x14ac:dyDescent="0.45">
      <c r="A658">
        <v>868</v>
      </c>
      <c r="B658">
        <v>2002</v>
      </c>
      <c r="C658" t="s">
        <v>170</v>
      </c>
      <c r="D658">
        <v>2016</v>
      </c>
      <c r="E658">
        <v>15</v>
      </c>
    </row>
    <row r="659" spans="1:5" x14ac:dyDescent="0.45">
      <c r="A659">
        <v>869</v>
      </c>
      <c r="B659">
        <v>2002</v>
      </c>
      <c r="C659" t="s">
        <v>170</v>
      </c>
      <c r="D659">
        <v>2016</v>
      </c>
      <c r="E659">
        <v>15</v>
      </c>
    </row>
    <row r="660" spans="1:5" x14ac:dyDescent="0.45">
      <c r="A660">
        <v>870</v>
      </c>
      <c r="B660">
        <v>2002</v>
      </c>
      <c r="C660" t="s">
        <v>170</v>
      </c>
      <c r="D660">
        <v>2016</v>
      </c>
      <c r="E660">
        <v>15</v>
      </c>
    </row>
    <row r="661" spans="1:5" x14ac:dyDescent="0.45">
      <c r="A661">
        <v>871</v>
      </c>
      <c r="B661">
        <v>2002</v>
      </c>
      <c r="C661" t="s">
        <v>170</v>
      </c>
      <c r="D661">
        <v>2016</v>
      </c>
      <c r="E661">
        <v>15</v>
      </c>
    </row>
    <row r="662" spans="1:5" x14ac:dyDescent="0.45">
      <c r="A662">
        <v>872</v>
      </c>
      <c r="B662">
        <v>2002</v>
      </c>
      <c r="C662" t="s">
        <v>208</v>
      </c>
      <c r="D662">
        <v>2009</v>
      </c>
      <c r="E662">
        <v>8</v>
      </c>
    </row>
    <row r="663" spans="1:5" x14ac:dyDescent="0.45">
      <c r="A663">
        <v>873</v>
      </c>
      <c r="B663">
        <v>2002</v>
      </c>
      <c r="C663" t="s">
        <v>196</v>
      </c>
      <c r="D663">
        <v>2002</v>
      </c>
      <c r="E663">
        <v>1</v>
      </c>
    </row>
    <row r="664" spans="1:5" x14ac:dyDescent="0.45">
      <c r="A664">
        <v>874</v>
      </c>
      <c r="B664">
        <v>2002</v>
      </c>
      <c r="C664" t="s">
        <v>199</v>
      </c>
      <c r="D664">
        <v>2006</v>
      </c>
      <c r="E664">
        <v>5</v>
      </c>
    </row>
    <row r="665" spans="1:5" x14ac:dyDescent="0.45">
      <c r="A665">
        <v>875</v>
      </c>
      <c r="B665">
        <v>2002</v>
      </c>
      <c r="C665" t="s">
        <v>192</v>
      </c>
      <c r="D665">
        <v>2004</v>
      </c>
      <c r="E665">
        <v>3</v>
      </c>
    </row>
    <row r="666" spans="1:5" x14ac:dyDescent="0.45">
      <c r="A666">
        <v>876</v>
      </c>
      <c r="B666">
        <v>2002</v>
      </c>
      <c r="C666" t="s">
        <v>170</v>
      </c>
      <c r="D666">
        <v>2016</v>
      </c>
      <c r="E666">
        <v>15</v>
      </c>
    </row>
    <row r="667" spans="1:5" x14ac:dyDescent="0.45">
      <c r="A667">
        <v>877</v>
      </c>
      <c r="B667">
        <v>2002</v>
      </c>
      <c r="C667" t="s">
        <v>170</v>
      </c>
      <c r="D667">
        <v>2016</v>
      </c>
      <c r="E667">
        <v>15</v>
      </c>
    </row>
    <row r="668" spans="1:5" x14ac:dyDescent="0.45">
      <c r="A668">
        <v>878</v>
      </c>
      <c r="B668">
        <v>2002</v>
      </c>
      <c r="C668" t="s">
        <v>208</v>
      </c>
      <c r="D668">
        <v>2009</v>
      </c>
      <c r="E668">
        <v>8</v>
      </c>
    </row>
    <row r="669" spans="1:5" x14ac:dyDescent="0.45">
      <c r="A669">
        <v>879</v>
      </c>
      <c r="B669">
        <v>2002</v>
      </c>
      <c r="C669" t="s">
        <v>192</v>
      </c>
      <c r="D669">
        <v>2004</v>
      </c>
      <c r="E669">
        <v>3</v>
      </c>
    </row>
    <row r="670" spans="1:5" x14ac:dyDescent="0.45">
      <c r="A670">
        <v>880</v>
      </c>
      <c r="B670">
        <v>2002</v>
      </c>
      <c r="C670" t="s">
        <v>193</v>
      </c>
      <c r="D670">
        <v>2005</v>
      </c>
      <c r="E670">
        <v>4</v>
      </c>
    </row>
    <row r="671" spans="1:5" x14ac:dyDescent="0.45">
      <c r="A671">
        <v>881</v>
      </c>
      <c r="B671">
        <v>2002</v>
      </c>
      <c r="C671" t="s">
        <v>196</v>
      </c>
      <c r="D671">
        <v>2002</v>
      </c>
      <c r="E671">
        <v>1</v>
      </c>
    </row>
    <row r="672" spans="1:5" x14ac:dyDescent="0.45">
      <c r="A672">
        <v>883</v>
      </c>
      <c r="B672">
        <v>2002</v>
      </c>
      <c r="C672" t="s">
        <v>199</v>
      </c>
      <c r="D672">
        <v>2006</v>
      </c>
      <c r="E672">
        <v>5</v>
      </c>
    </row>
    <row r="673" spans="1:5" x14ac:dyDescent="0.45">
      <c r="A673">
        <v>884</v>
      </c>
      <c r="B673">
        <v>2002</v>
      </c>
      <c r="C673" t="s">
        <v>170</v>
      </c>
      <c r="D673">
        <v>2016</v>
      </c>
      <c r="E673">
        <v>15</v>
      </c>
    </row>
    <row r="674" spans="1:5" x14ac:dyDescent="0.45">
      <c r="A674">
        <v>885</v>
      </c>
      <c r="B674">
        <v>2002</v>
      </c>
      <c r="C674" t="s">
        <v>209</v>
      </c>
      <c r="D674">
        <v>2016</v>
      </c>
      <c r="E674">
        <v>14</v>
      </c>
    </row>
    <row r="675" spans="1:5" x14ac:dyDescent="0.45">
      <c r="A675">
        <v>886</v>
      </c>
      <c r="B675">
        <v>2002</v>
      </c>
      <c r="C675" t="s">
        <v>210</v>
      </c>
      <c r="D675">
        <v>2016</v>
      </c>
      <c r="E675">
        <v>13</v>
      </c>
    </row>
    <row r="676" spans="1:5" x14ac:dyDescent="0.45">
      <c r="A676">
        <v>887</v>
      </c>
      <c r="B676">
        <v>2002</v>
      </c>
      <c r="C676" t="s">
        <v>196</v>
      </c>
      <c r="D676">
        <v>2002</v>
      </c>
      <c r="E676">
        <v>1</v>
      </c>
    </row>
    <row r="677" spans="1:5" x14ac:dyDescent="0.45">
      <c r="A677">
        <v>888</v>
      </c>
      <c r="B677">
        <v>2002</v>
      </c>
      <c r="C677" t="s">
        <v>170</v>
      </c>
      <c r="D677">
        <v>2016</v>
      </c>
      <c r="E677">
        <v>15</v>
      </c>
    </row>
    <row r="678" spans="1:5" x14ac:dyDescent="0.45">
      <c r="A678">
        <v>889</v>
      </c>
      <c r="B678">
        <v>2002</v>
      </c>
      <c r="C678" t="s">
        <v>196</v>
      </c>
      <c r="D678">
        <v>2002</v>
      </c>
      <c r="E678">
        <v>1</v>
      </c>
    </row>
    <row r="679" spans="1:5" x14ac:dyDescent="0.45">
      <c r="A679">
        <v>891</v>
      </c>
      <c r="B679">
        <v>2002</v>
      </c>
      <c r="C679" t="s">
        <v>192</v>
      </c>
      <c r="D679">
        <v>2004</v>
      </c>
      <c r="E679">
        <v>3</v>
      </c>
    </row>
    <row r="680" spans="1:5" x14ac:dyDescent="0.45">
      <c r="A680">
        <v>892</v>
      </c>
      <c r="B680">
        <v>2002</v>
      </c>
      <c r="C680" t="s">
        <v>211</v>
      </c>
      <c r="D680">
        <v>2005</v>
      </c>
      <c r="E680">
        <v>3</v>
      </c>
    </row>
    <row r="681" spans="1:5" x14ac:dyDescent="0.45">
      <c r="A681">
        <v>894</v>
      </c>
      <c r="B681">
        <v>2002</v>
      </c>
      <c r="C681" t="s">
        <v>170</v>
      </c>
      <c r="D681">
        <v>2016</v>
      </c>
      <c r="E681">
        <v>15</v>
      </c>
    </row>
    <row r="682" spans="1:5" x14ac:dyDescent="0.45">
      <c r="A682">
        <v>896</v>
      </c>
      <c r="B682">
        <v>2002</v>
      </c>
      <c r="C682" t="s">
        <v>212</v>
      </c>
      <c r="D682">
        <v>2015</v>
      </c>
      <c r="E682">
        <v>14</v>
      </c>
    </row>
    <row r="683" spans="1:5" x14ac:dyDescent="0.45">
      <c r="A683">
        <v>897</v>
      </c>
      <c r="B683">
        <v>2002</v>
      </c>
      <c r="C683" t="s">
        <v>196</v>
      </c>
      <c r="D683">
        <v>2002</v>
      </c>
      <c r="E683">
        <v>1</v>
      </c>
    </row>
    <row r="684" spans="1:5" x14ac:dyDescent="0.45">
      <c r="A684">
        <v>898</v>
      </c>
      <c r="B684">
        <v>2002</v>
      </c>
      <c r="C684" t="s">
        <v>192</v>
      </c>
      <c r="D684">
        <v>2004</v>
      </c>
      <c r="E684">
        <v>3</v>
      </c>
    </row>
    <row r="685" spans="1:5" x14ac:dyDescent="0.45">
      <c r="A685">
        <v>899</v>
      </c>
      <c r="B685">
        <v>2002</v>
      </c>
      <c r="C685" t="s">
        <v>196</v>
      </c>
      <c r="D685">
        <v>2002</v>
      </c>
      <c r="E685">
        <v>1</v>
      </c>
    </row>
    <row r="686" spans="1:5" x14ac:dyDescent="0.45">
      <c r="A686">
        <v>900</v>
      </c>
      <c r="B686">
        <v>2002</v>
      </c>
      <c r="C686" t="s">
        <v>170</v>
      </c>
      <c r="D686">
        <v>2016</v>
      </c>
      <c r="E686">
        <v>15</v>
      </c>
    </row>
    <row r="687" spans="1:5" x14ac:dyDescent="0.45">
      <c r="A687">
        <v>901</v>
      </c>
      <c r="B687">
        <v>2002</v>
      </c>
      <c r="C687" t="s">
        <v>196</v>
      </c>
      <c r="D687">
        <v>2002</v>
      </c>
      <c r="E687">
        <v>1</v>
      </c>
    </row>
    <row r="688" spans="1:5" x14ac:dyDescent="0.45">
      <c r="A688">
        <v>902</v>
      </c>
      <c r="B688">
        <v>2002</v>
      </c>
      <c r="C688" t="s">
        <v>192</v>
      </c>
      <c r="D688">
        <v>2004</v>
      </c>
      <c r="E688">
        <v>3</v>
      </c>
    </row>
    <row r="689" spans="1:5" x14ac:dyDescent="0.45">
      <c r="A689">
        <v>903</v>
      </c>
      <c r="B689">
        <v>2002</v>
      </c>
      <c r="C689" t="s">
        <v>198</v>
      </c>
      <c r="D689">
        <v>2011</v>
      </c>
      <c r="E689">
        <v>10</v>
      </c>
    </row>
    <row r="690" spans="1:5" x14ac:dyDescent="0.45">
      <c r="A690">
        <v>904</v>
      </c>
      <c r="B690">
        <v>2002</v>
      </c>
      <c r="C690" t="s">
        <v>170</v>
      </c>
      <c r="D690">
        <v>2016</v>
      </c>
      <c r="E690">
        <v>15</v>
      </c>
    </row>
    <row r="691" spans="1:5" x14ac:dyDescent="0.45">
      <c r="A691">
        <v>905</v>
      </c>
      <c r="B691">
        <v>2002</v>
      </c>
      <c r="C691" t="s">
        <v>188</v>
      </c>
      <c r="D691">
        <v>2008</v>
      </c>
      <c r="E691">
        <v>7</v>
      </c>
    </row>
    <row r="692" spans="1:5" x14ac:dyDescent="0.45">
      <c r="A692">
        <v>906</v>
      </c>
      <c r="B692">
        <v>2002</v>
      </c>
      <c r="C692" t="s">
        <v>192</v>
      </c>
      <c r="D692">
        <v>2004</v>
      </c>
      <c r="E692">
        <v>3</v>
      </c>
    </row>
    <row r="693" spans="1:5" x14ac:dyDescent="0.45">
      <c r="A693">
        <v>907</v>
      </c>
      <c r="B693">
        <v>2002</v>
      </c>
      <c r="C693" t="s">
        <v>212</v>
      </c>
      <c r="D693">
        <v>2015</v>
      </c>
      <c r="E693">
        <v>14</v>
      </c>
    </row>
    <row r="694" spans="1:5" x14ac:dyDescent="0.45">
      <c r="A694">
        <v>908</v>
      </c>
      <c r="B694">
        <v>2002</v>
      </c>
      <c r="C694" t="s">
        <v>192</v>
      </c>
      <c r="D694">
        <v>2004</v>
      </c>
      <c r="E694">
        <v>3</v>
      </c>
    </row>
    <row r="695" spans="1:5" x14ac:dyDescent="0.45">
      <c r="A695">
        <v>909</v>
      </c>
      <c r="B695">
        <v>2002</v>
      </c>
      <c r="C695" t="s">
        <v>188</v>
      </c>
      <c r="D695">
        <v>2008</v>
      </c>
      <c r="E695">
        <v>7</v>
      </c>
    </row>
    <row r="696" spans="1:5" x14ac:dyDescent="0.45">
      <c r="A696">
        <v>910</v>
      </c>
      <c r="B696">
        <v>2002</v>
      </c>
      <c r="C696" t="s">
        <v>170</v>
      </c>
      <c r="D696">
        <v>2016</v>
      </c>
      <c r="E696">
        <v>15</v>
      </c>
    </row>
    <row r="697" spans="1:5" x14ac:dyDescent="0.45">
      <c r="A697">
        <v>912</v>
      </c>
      <c r="B697">
        <v>2002</v>
      </c>
      <c r="C697" t="s">
        <v>213</v>
      </c>
      <c r="D697">
        <v>2007</v>
      </c>
      <c r="E697">
        <v>5</v>
      </c>
    </row>
    <row r="698" spans="1:5" x14ac:dyDescent="0.45">
      <c r="A698">
        <v>913</v>
      </c>
      <c r="B698">
        <v>2002</v>
      </c>
      <c r="C698" t="s">
        <v>193</v>
      </c>
      <c r="D698">
        <v>2005</v>
      </c>
      <c r="E698">
        <v>4</v>
      </c>
    </row>
    <row r="699" spans="1:5" x14ac:dyDescent="0.45">
      <c r="A699">
        <v>914</v>
      </c>
      <c r="B699">
        <v>2002</v>
      </c>
      <c r="C699" t="s">
        <v>183</v>
      </c>
      <c r="D699">
        <v>2003</v>
      </c>
      <c r="E699">
        <v>2</v>
      </c>
    </row>
    <row r="700" spans="1:5" x14ac:dyDescent="0.45">
      <c r="A700">
        <v>915</v>
      </c>
      <c r="B700">
        <v>2002</v>
      </c>
      <c r="C700" t="s">
        <v>196</v>
      </c>
      <c r="D700">
        <v>2002</v>
      </c>
      <c r="E700">
        <v>1</v>
      </c>
    </row>
    <row r="701" spans="1:5" x14ac:dyDescent="0.45">
      <c r="A701">
        <v>917</v>
      </c>
      <c r="B701">
        <v>2002</v>
      </c>
      <c r="C701" t="s">
        <v>183</v>
      </c>
      <c r="D701">
        <v>2003</v>
      </c>
      <c r="E701">
        <v>2</v>
      </c>
    </row>
    <row r="702" spans="1:5" x14ac:dyDescent="0.45">
      <c r="A702">
        <v>918</v>
      </c>
      <c r="B702">
        <v>2002</v>
      </c>
      <c r="C702" t="s">
        <v>196</v>
      </c>
      <c r="D702">
        <v>2002</v>
      </c>
      <c r="E702">
        <v>1</v>
      </c>
    </row>
    <row r="703" spans="1:5" x14ac:dyDescent="0.45">
      <c r="A703">
        <v>919</v>
      </c>
      <c r="B703">
        <v>2002</v>
      </c>
      <c r="C703" t="s">
        <v>214</v>
      </c>
      <c r="D703">
        <v>2016</v>
      </c>
      <c r="E703">
        <v>14</v>
      </c>
    </row>
    <row r="704" spans="1:5" x14ac:dyDescent="0.45">
      <c r="A704">
        <v>920</v>
      </c>
      <c r="B704">
        <v>2002</v>
      </c>
      <c r="C704" t="s">
        <v>196</v>
      </c>
      <c r="D704">
        <v>2002</v>
      </c>
      <c r="E704">
        <v>1</v>
      </c>
    </row>
    <row r="705" spans="1:5" x14ac:dyDescent="0.45">
      <c r="A705">
        <v>922</v>
      </c>
      <c r="B705">
        <v>2002</v>
      </c>
      <c r="C705" t="s">
        <v>189</v>
      </c>
      <c r="D705">
        <v>2013</v>
      </c>
      <c r="E705">
        <v>12</v>
      </c>
    </row>
    <row r="706" spans="1:5" x14ac:dyDescent="0.45">
      <c r="A706">
        <v>925</v>
      </c>
      <c r="B706">
        <v>2002</v>
      </c>
      <c r="C706" t="s">
        <v>196</v>
      </c>
      <c r="D706">
        <v>2002</v>
      </c>
      <c r="E706">
        <v>1</v>
      </c>
    </row>
    <row r="707" spans="1:5" x14ac:dyDescent="0.45">
      <c r="A707">
        <v>926</v>
      </c>
      <c r="B707">
        <v>2002</v>
      </c>
      <c r="C707" t="s">
        <v>199</v>
      </c>
      <c r="D707">
        <v>2006</v>
      </c>
      <c r="E707">
        <v>5</v>
      </c>
    </row>
    <row r="708" spans="1:5" x14ac:dyDescent="0.45">
      <c r="A708">
        <v>927</v>
      </c>
      <c r="B708">
        <v>2002</v>
      </c>
      <c r="C708" t="s">
        <v>196</v>
      </c>
      <c r="D708">
        <v>2002</v>
      </c>
      <c r="E708">
        <v>1</v>
      </c>
    </row>
    <row r="709" spans="1:5" x14ac:dyDescent="0.45">
      <c r="A709">
        <v>928</v>
      </c>
      <c r="B709">
        <v>2002</v>
      </c>
      <c r="C709" t="s">
        <v>215</v>
      </c>
      <c r="D709">
        <v>2008</v>
      </c>
      <c r="E709">
        <v>6</v>
      </c>
    </row>
    <row r="710" spans="1:5" x14ac:dyDescent="0.45">
      <c r="A710">
        <v>930</v>
      </c>
      <c r="B710">
        <v>2002</v>
      </c>
      <c r="C710" t="s">
        <v>170</v>
      </c>
      <c r="D710">
        <v>2016</v>
      </c>
      <c r="E710">
        <v>15</v>
      </c>
    </row>
    <row r="711" spans="1:5" x14ac:dyDescent="0.45">
      <c r="A711">
        <v>931</v>
      </c>
      <c r="B711">
        <v>2002</v>
      </c>
      <c r="C711" t="s">
        <v>170</v>
      </c>
      <c r="D711">
        <v>2016</v>
      </c>
      <c r="E711">
        <v>15</v>
      </c>
    </row>
    <row r="712" spans="1:5" x14ac:dyDescent="0.45">
      <c r="A712">
        <v>932</v>
      </c>
      <c r="B712">
        <v>2002</v>
      </c>
      <c r="C712" t="s">
        <v>216</v>
      </c>
      <c r="D712">
        <v>2016</v>
      </c>
      <c r="E712">
        <v>13</v>
      </c>
    </row>
    <row r="713" spans="1:5" x14ac:dyDescent="0.45">
      <c r="A713">
        <v>933</v>
      </c>
      <c r="B713">
        <v>2002</v>
      </c>
      <c r="C713" t="s">
        <v>193</v>
      </c>
      <c r="D713">
        <v>2005</v>
      </c>
      <c r="E713">
        <v>4</v>
      </c>
    </row>
    <row r="714" spans="1:5" x14ac:dyDescent="0.45">
      <c r="A714">
        <v>934</v>
      </c>
      <c r="B714">
        <v>2002</v>
      </c>
      <c r="C714" t="s">
        <v>196</v>
      </c>
      <c r="D714">
        <v>2002</v>
      </c>
      <c r="E714">
        <v>1</v>
      </c>
    </row>
    <row r="715" spans="1:5" x14ac:dyDescent="0.45">
      <c r="A715">
        <v>935</v>
      </c>
      <c r="B715">
        <v>2002</v>
      </c>
      <c r="C715" t="s">
        <v>170</v>
      </c>
      <c r="D715">
        <v>2016</v>
      </c>
      <c r="E715">
        <v>15</v>
      </c>
    </row>
    <row r="716" spans="1:5" x14ac:dyDescent="0.45">
      <c r="A716">
        <v>936</v>
      </c>
      <c r="B716">
        <v>2002</v>
      </c>
      <c r="C716" t="s">
        <v>183</v>
      </c>
      <c r="D716">
        <v>2003</v>
      </c>
      <c r="E716">
        <v>2</v>
      </c>
    </row>
    <row r="717" spans="1:5" x14ac:dyDescent="0.45">
      <c r="A717">
        <v>937</v>
      </c>
      <c r="B717">
        <v>2002</v>
      </c>
      <c r="C717" t="s">
        <v>170</v>
      </c>
      <c r="D717">
        <v>2016</v>
      </c>
      <c r="E717">
        <v>15</v>
      </c>
    </row>
    <row r="718" spans="1:5" x14ac:dyDescent="0.45">
      <c r="A718">
        <v>938</v>
      </c>
      <c r="B718">
        <v>2002</v>
      </c>
      <c r="C718" t="s">
        <v>212</v>
      </c>
      <c r="D718">
        <v>2015</v>
      </c>
      <c r="E718">
        <v>14</v>
      </c>
    </row>
    <row r="719" spans="1:5" x14ac:dyDescent="0.45">
      <c r="A719">
        <v>939</v>
      </c>
      <c r="B719">
        <v>2002</v>
      </c>
      <c r="C719" t="s">
        <v>188</v>
      </c>
      <c r="D719">
        <v>2008</v>
      </c>
      <c r="E719">
        <v>7</v>
      </c>
    </row>
    <row r="720" spans="1:5" x14ac:dyDescent="0.45">
      <c r="A720">
        <v>940</v>
      </c>
      <c r="B720">
        <v>2002</v>
      </c>
      <c r="C720" t="s">
        <v>192</v>
      </c>
      <c r="D720">
        <v>2004</v>
      </c>
      <c r="E720">
        <v>3</v>
      </c>
    </row>
    <row r="721" spans="1:5" x14ac:dyDescent="0.45">
      <c r="A721">
        <v>941</v>
      </c>
      <c r="B721">
        <v>2002</v>
      </c>
      <c r="C721" t="s">
        <v>183</v>
      </c>
      <c r="D721">
        <v>2003</v>
      </c>
      <c r="E721">
        <v>2</v>
      </c>
    </row>
    <row r="722" spans="1:5" x14ac:dyDescent="0.45">
      <c r="A722">
        <v>942</v>
      </c>
      <c r="B722">
        <v>2002</v>
      </c>
      <c r="C722" t="s">
        <v>192</v>
      </c>
      <c r="D722">
        <v>2004</v>
      </c>
      <c r="E722">
        <v>3</v>
      </c>
    </row>
    <row r="723" spans="1:5" x14ac:dyDescent="0.45">
      <c r="A723">
        <v>943</v>
      </c>
      <c r="B723">
        <v>2002</v>
      </c>
      <c r="C723" t="s">
        <v>192</v>
      </c>
      <c r="D723">
        <v>2004</v>
      </c>
      <c r="E723">
        <v>3</v>
      </c>
    </row>
    <row r="724" spans="1:5" x14ac:dyDescent="0.45">
      <c r="A724">
        <v>945</v>
      </c>
      <c r="B724">
        <v>2002</v>
      </c>
      <c r="C724" t="s">
        <v>170</v>
      </c>
      <c r="D724">
        <v>2016</v>
      </c>
      <c r="E724">
        <v>15</v>
      </c>
    </row>
    <row r="725" spans="1:5" x14ac:dyDescent="0.45">
      <c r="A725">
        <v>946</v>
      </c>
      <c r="B725">
        <v>2002</v>
      </c>
      <c r="C725" t="s">
        <v>196</v>
      </c>
      <c r="D725">
        <v>2002</v>
      </c>
      <c r="E725">
        <v>1</v>
      </c>
    </row>
    <row r="726" spans="1:5" x14ac:dyDescent="0.45">
      <c r="A726">
        <v>947</v>
      </c>
      <c r="B726">
        <v>2002</v>
      </c>
      <c r="C726" t="s">
        <v>196</v>
      </c>
      <c r="D726">
        <v>2002</v>
      </c>
      <c r="E726">
        <v>1</v>
      </c>
    </row>
    <row r="727" spans="1:5" x14ac:dyDescent="0.45">
      <c r="A727">
        <v>948</v>
      </c>
      <c r="B727">
        <v>2002</v>
      </c>
      <c r="C727" t="s">
        <v>170</v>
      </c>
      <c r="D727">
        <v>2016</v>
      </c>
      <c r="E727">
        <v>15</v>
      </c>
    </row>
    <row r="728" spans="1:5" x14ac:dyDescent="0.45">
      <c r="A728">
        <v>949</v>
      </c>
      <c r="B728">
        <v>2002</v>
      </c>
      <c r="C728" t="s">
        <v>170</v>
      </c>
      <c r="D728">
        <v>2016</v>
      </c>
      <c r="E728">
        <v>15</v>
      </c>
    </row>
    <row r="729" spans="1:5" x14ac:dyDescent="0.45">
      <c r="A729">
        <v>950</v>
      </c>
      <c r="B729">
        <v>2002</v>
      </c>
      <c r="C729" t="s">
        <v>183</v>
      </c>
      <c r="D729">
        <v>2003</v>
      </c>
      <c r="E729">
        <v>2</v>
      </c>
    </row>
    <row r="730" spans="1:5" x14ac:dyDescent="0.45">
      <c r="A730">
        <v>953</v>
      </c>
      <c r="B730">
        <v>2002</v>
      </c>
      <c r="C730" t="s">
        <v>192</v>
      </c>
      <c r="D730">
        <v>2004</v>
      </c>
      <c r="E730">
        <v>3</v>
      </c>
    </row>
    <row r="731" spans="1:5" x14ac:dyDescent="0.45">
      <c r="A731">
        <v>954</v>
      </c>
      <c r="B731">
        <v>2002</v>
      </c>
      <c r="C731" t="s">
        <v>192</v>
      </c>
      <c r="D731">
        <v>2004</v>
      </c>
      <c r="E731">
        <v>3</v>
      </c>
    </row>
    <row r="732" spans="1:5" x14ac:dyDescent="0.45">
      <c r="A732">
        <v>955</v>
      </c>
      <c r="B732">
        <v>2002</v>
      </c>
      <c r="C732" t="s">
        <v>170</v>
      </c>
      <c r="D732">
        <v>2016</v>
      </c>
      <c r="E732">
        <v>15</v>
      </c>
    </row>
    <row r="733" spans="1:5" x14ac:dyDescent="0.45">
      <c r="A733">
        <v>956</v>
      </c>
      <c r="B733">
        <v>2002</v>
      </c>
      <c r="C733" t="s">
        <v>212</v>
      </c>
      <c r="D733">
        <v>2015</v>
      </c>
      <c r="E733">
        <v>14</v>
      </c>
    </row>
    <row r="734" spans="1:5" x14ac:dyDescent="0.45">
      <c r="A734">
        <v>957</v>
      </c>
      <c r="B734">
        <v>2002</v>
      </c>
      <c r="C734" t="s">
        <v>170</v>
      </c>
      <c r="D734">
        <v>2016</v>
      </c>
      <c r="E734">
        <v>15</v>
      </c>
    </row>
    <row r="735" spans="1:5" x14ac:dyDescent="0.45">
      <c r="A735">
        <v>959</v>
      </c>
      <c r="B735">
        <v>2002</v>
      </c>
      <c r="C735" t="s">
        <v>192</v>
      </c>
      <c r="D735">
        <v>2004</v>
      </c>
      <c r="E735">
        <v>3</v>
      </c>
    </row>
    <row r="736" spans="1:5" x14ac:dyDescent="0.45">
      <c r="A736">
        <v>960</v>
      </c>
      <c r="B736">
        <v>2002</v>
      </c>
      <c r="C736" t="s">
        <v>196</v>
      </c>
      <c r="D736">
        <v>2002</v>
      </c>
      <c r="E736">
        <v>1</v>
      </c>
    </row>
    <row r="737" spans="1:5" x14ac:dyDescent="0.45">
      <c r="A737">
        <v>961</v>
      </c>
      <c r="B737">
        <v>2002</v>
      </c>
      <c r="C737" t="s">
        <v>193</v>
      </c>
      <c r="D737">
        <v>2005</v>
      </c>
      <c r="E737">
        <v>4</v>
      </c>
    </row>
    <row r="738" spans="1:5" x14ac:dyDescent="0.45">
      <c r="A738">
        <v>962</v>
      </c>
      <c r="B738">
        <v>2002</v>
      </c>
      <c r="C738" t="s">
        <v>183</v>
      </c>
      <c r="D738">
        <v>2003</v>
      </c>
      <c r="E738">
        <v>2</v>
      </c>
    </row>
    <row r="739" spans="1:5" x14ac:dyDescent="0.45">
      <c r="A739">
        <v>963</v>
      </c>
      <c r="B739">
        <v>2002</v>
      </c>
      <c r="C739" t="s">
        <v>198</v>
      </c>
      <c r="D739">
        <v>2011</v>
      </c>
      <c r="E739">
        <v>10</v>
      </c>
    </row>
    <row r="740" spans="1:5" x14ac:dyDescent="0.45">
      <c r="A740">
        <v>964</v>
      </c>
      <c r="B740">
        <v>2002</v>
      </c>
      <c r="C740" t="s">
        <v>217</v>
      </c>
      <c r="D740">
        <v>2011</v>
      </c>
      <c r="E740">
        <v>9</v>
      </c>
    </row>
    <row r="741" spans="1:5" x14ac:dyDescent="0.45">
      <c r="A741">
        <v>966</v>
      </c>
      <c r="B741">
        <v>2002</v>
      </c>
      <c r="C741" t="s">
        <v>193</v>
      </c>
      <c r="D741">
        <v>2005</v>
      </c>
      <c r="E741">
        <v>4</v>
      </c>
    </row>
    <row r="742" spans="1:5" x14ac:dyDescent="0.45">
      <c r="A742">
        <v>967</v>
      </c>
      <c r="B742">
        <v>2002</v>
      </c>
      <c r="C742" t="s">
        <v>170</v>
      </c>
      <c r="D742">
        <v>2016</v>
      </c>
      <c r="E742">
        <v>15</v>
      </c>
    </row>
    <row r="743" spans="1:5" x14ac:dyDescent="0.45">
      <c r="A743">
        <v>968</v>
      </c>
      <c r="B743">
        <v>2002</v>
      </c>
      <c r="C743" t="s">
        <v>170</v>
      </c>
      <c r="D743">
        <v>2016</v>
      </c>
      <c r="E743">
        <v>15</v>
      </c>
    </row>
    <row r="744" spans="1:5" x14ac:dyDescent="0.45">
      <c r="A744">
        <v>969</v>
      </c>
      <c r="B744">
        <v>2002</v>
      </c>
      <c r="C744" t="s">
        <v>196</v>
      </c>
      <c r="D744">
        <v>2002</v>
      </c>
      <c r="E744">
        <v>1</v>
      </c>
    </row>
    <row r="745" spans="1:5" x14ac:dyDescent="0.45">
      <c r="A745">
        <v>970</v>
      </c>
      <c r="B745">
        <v>2002</v>
      </c>
      <c r="C745" t="s">
        <v>199</v>
      </c>
      <c r="D745">
        <v>2006</v>
      </c>
      <c r="E745">
        <v>5</v>
      </c>
    </row>
    <row r="746" spans="1:5" x14ac:dyDescent="0.45">
      <c r="A746">
        <v>971</v>
      </c>
      <c r="B746">
        <v>2002</v>
      </c>
      <c r="C746" t="s">
        <v>170</v>
      </c>
      <c r="D746">
        <v>2016</v>
      </c>
      <c r="E746">
        <v>15</v>
      </c>
    </row>
    <row r="747" spans="1:5" x14ac:dyDescent="0.45">
      <c r="A747">
        <v>972</v>
      </c>
      <c r="B747">
        <v>2002</v>
      </c>
      <c r="C747" t="s">
        <v>218</v>
      </c>
      <c r="D747">
        <v>2016</v>
      </c>
      <c r="E747">
        <v>7</v>
      </c>
    </row>
    <row r="748" spans="1:5" x14ac:dyDescent="0.45">
      <c r="A748">
        <v>973</v>
      </c>
      <c r="B748">
        <v>2002</v>
      </c>
      <c r="C748" t="s">
        <v>170</v>
      </c>
      <c r="D748">
        <v>2016</v>
      </c>
      <c r="E748">
        <v>15</v>
      </c>
    </row>
    <row r="749" spans="1:5" x14ac:dyDescent="0.45">
      <c r="A749">
        <v>974</v>
      </c>
      <c r="B749">
        <v>2002</v>
      </c>
      <c r="C749" t="s">
        <v>219</v>
      </c>
      <c r="D749">
        <v>2014</v>
      </c>
      <c r="E749">
        <v>9</v>
      </c>
    </row>
    <row r="750" spans="1:5" x14ac:dyDescent="0.45">
      <c r="A750">
        <v>975</v>
      </c>
      <c r="B750">
        <v>2002</v>
      </c>
      <c r="C750" t="s">
        <v>200</v>
      </c>
      <c r="D750">
        <v>2010</v>
      </c>
      <c r="E750">
        <v>9</v>
      </c>
    </row>
    <row r="751" spans="1:5" x14ac:dyDescent="0.45">
      <c r="A751">
        <v>976</v>
      </c>
      <c r="B751">
        <v>2002</v>
      </c>
      <c r="C751" t="s">
        <v>183</v>
      </c>
      <c r="D751">
        <v>2003</v>
      </c>
      <c r="E751">
        <v>2</v>
      </c>
    </row>
    <row r="752" spans="1:5" x14ac:dyDescent="0.45">
      <c r="A752">
        <v>977</v>
      </c>
      <c r="B752">
        <v>2002</v>
      </c>
      <c r="C752" t="s">
        <v>220</v>
      </c>
      <c r="D752">
        <v>2016</v>
      </c>
      <c r="E752">
        <v>8</v>
      </c>
    </row>
    <row r="753" spans="1:5" x14ac:dyDescent="0.45">
      <c r="A753">
        <v>979</v>
      </c>
      <c r="B753">
        <v>2002</v>
      </c>
      <c r="C753" t="s">
        <v>192</v>
      </c>
      <c r="D753">
        <v>2004</v>
      </c>
      <c r="E753">
        <v>3</v>
      </c>
    </row>
    <row r="754" spans="1:5" x14ac:dyDescent="0.45">
      <c r="A754">
        <v>980</v>
      </c>
      <c r="B754">
        <v>2002</v>
      </c>
      <c r="C754" t="s">
        <v>170</v>
      </c>
      <c r="D754">
        <v>2016</v>
      </c>
      <c r="E754">
        <v>15</v>
      </c>
    </row>
    <row r="755" spans="1:5" x14ac:dyDescent="0.45">
      <c r="A755">
        <v>981</v>
      </c>
      <c r="B755">
        <v>2002</v>
      </c>
      <c r="C755" t="s">
        <v>207</v>
      </c>
      <c r="D755">
        <v>2016</v>
      </c>
      <c r="E755">
        <v>14</v>
      </c>
    </row>
    <row r="756" spans="1:5" x14ac:dyDescent="0.45">
      <c r="A756">
        <v>982</v>
      </c>
      <c r="B756">
        <v>2002</v>
      </c>
      <c r="C756" t="s">
        <v>192</v>
      </c>
      <c r="D756">
        <v>2004</v>
      </c>
      <c r="E756">
        <v>3</v>
      </c>
    </row>
    <row r="757" spans="1:5" x14ac:dyDescent="0.45">
      <c r="A757">
        <v>984</v>
      </c>
      <c r="B757">
        <v>2002</v>
      </c>
      <c r="C757" t="s">
        <v>196</v>
      </c>
      <c r="D757">
        <v>2002</v>
      </c>
      <c r="E757">
        <v>1</v>
      </c>
    </row>
    <row r="758" spans="1:5" x14ac:dyDescent="0.45">
      <c r="A758">
        <v>987</v>
      </c>
      <c r="B758">
        <v>2002</v>
      </c>
      <c r="C758" t="s">
        <v>170</v>
      </c>
      <c r="D758">
        <v>2016</v>
      </c>
      <c r="E758">
        <v>15</v>
      </c>
    </row>
    <row r="759" spans="1:5" x14ac:dyDescent="0.45">
      <c r="A759">
        <v>988</v>
      </c>
      <c r="B759">
        <v>2002</v>
      </c>
      <c r="C759" t="s">
        <v>221</v>
      </c>
      <c r="D759">
        <v>2016</v>
      </c>
      <c r="E759">
        <v>13</v>
      </c>
    </row>
    <row r="760" spans="1:5" x14ac:dyDescent="0.45">
      <c r="A760">
        <v>989</v>
      </c>
      <c r="B760">
        <v>2002</v>
      </c>
      <c r="C760" t="s">
        <v>208</v>
      </c>
      <c r="D760">
        <v>2009</v>
      </c>
      <c r="E760">
        <v>8</v>
      </c>
    </row>
    <row r="761" spans="1:5" x14ac:dyDescent="0.45">
      <c r="A761">
        <v>990</v>
      </c>
      <c r="B761">
        <v>2002</v>
      </c>
      <c r="C761" t="s">
        <v>222</v>
      </c>
      <c r="D761">
        <v>2006</v>
      </c>
      <c r="E761">
        <v>4</v>
      </c>
    </row>
    <row r="762" spans="1:5" x14ac:dyDescent="0.45">
      <c r="A762">
        <v>991</v>
      </c>
      <c r="B762">
        <v>2002</v>
      </c>
      <c r="C762" t="s">
        <v>170</v>
      </c>
      <c r="D762">
        <v>2016</v>
      </c>
      <c r="E762">
        <v>15</v>
      </c>
    </row>
    <row r="763" spans="1:5" x14ac:dyDescent="0.45">
      <c r="A763">
        <v>992</v>
      </c>
      <c r="B763">
        <v>2002</v>
      </c>
      <c r="C763" t="s">
        <v>192</v>
      </c>
      <c r="D763">
        <v>2004</v>
      </c>
      <c r="E763">
        <v>3</v>
      </c>
    </row>
    <row r="764" spans="1:5" x14ac:dyDescent="0.45">
      <c r="A764">
        <v>995</v>
      </c>
      <c r="B764">
        <v>2002</v>
      </c>
      <c r="C764" t="s">
        <v>223</v>
      </c>
      <c r="D764">
        <v>2015</v>
      </c>
      <c r="E764">
        <v>12</v>
      </c>
    </row>
    <row r="765" spans="1:5" x14ac:dyDescent="0.45">
      <c r="A765">
        <v>996</v>
      </c>
      <c r="B765">
        <v>2002</v>
      </c>
      <c r="C765" t="s">
        <v>224</v>
      </c>
      <c r="D765">
        <v>2016</v>
      </c>
      <c r="E765">
        <v>14</v>
      </c>
    </row>
    <row r="766" spans="1:5" x14ac:dyDescent="0.45">
      <c r="A766">
        <v>997</v>
      </c>
      <c r="B766">
        <v>2002</v>
      </c>
      <c r="C766" t="s">
        <v>170</v>
      </c>
      <c r="D766">
        <v>2016</v>
      </c>
      <c r="E766">
        <v>15</v>
      </c>
    </row>
    <row r="767" spans="1:5" x14ac:dyDescent="0.45">
      <c r="A767">
        <v>998</v>
      </c>
      <c r="B767">
        <v>2002</v>
      </c>
      <c r="C767" t="s">
        <v>192</v>
      </c>
      <c r="D767">
        <v>2004</v>
      </c>
      <c r="E767">
        <v>3</v>
      </c>
    </row>
    <row r="768" spans="1:5" x14ac:dyDescent="0.45">
      <c r="A768">
        <v>999</v>
      </c>
      <c r="B768">
        <v>2002</v>
      </c>
      <c r="C768" t="s">
        <v>170</v>
      </c>
      <c r="D768">
        <v>2016</v>
      </c>
      <c r="E768">
        <v>15</v>
      </c>
    </row>
    <row r="769" spans="1:5" x14ac:dyDescent="0.45">
      <c r="A769">
        <v>1000</v>
      </c>
      <c r="B769">
        <v>2003</v>
      </c>
      <c r="C769" t="s">
        <v>225</v>
      </c>
      <c r="D769">
        <v>2011</v>
      </c>
      <c r="E769">
        <v>9</v>
      </c>
    </row>
    <row r="770" spans="1:5" x14ac:dyDescent="0.45">
      <c r="A770">
        <v>1001</v>
      </c>
      <c r="B770">
        <v>2003</v>
      </c>
      <c r="C770" t="s">
        <v>226</v>
      </c>
      <c r="D770">
        <v>2014</v>
      </c>
      <c r="E770">
        <v>10</v>
      </c>
    </row>
    <row r="771" spans="1:5" x14ac:dyDescent="0.45">
      <c r="A771">
        <v>1002</v>
      </c>
      <c r="B771">
        <v>2003</v>
      </c>
      <c r="C771" t="s">
        <v>227</v>
      </c>
      <c r="D771">
        <v>2016</v>
      </c>
      <c r="E771">
        <v>14</v>
      </c>
    </row>
    <row r="772" spans="1:5" x14ac:dyDescent="0.45">
      <c r="A772">
        <v>1005</v>
      </c>
      <c r="B772">
        <v>2003</v>
      </c>
      <c r="C772" t="s">
        <v>228</v>
      </c>
      <c r="D772">
        <v>2005</v>
      </c>
      <c r="E772">
        <v>3</v>
      </c>
    </row>
    <row r="773" spans="1:5" x14ac:dyDescent="0.45">
      <c r="A773">
        <v>1006</v>
      </c>
      <c r="B773">
        <v>2003</v>
      </c>
      <c r="C773" t="s">
        <v>229</v>
      </c>
      <c r="D773">
        <v>2011</v>
      </c>
      <c r="E773">
        <v>8</v>
      </c>
    </row>
    <row r="774" spans="1:5" x14ac:dyDescent="0.45">
      <c r="A774">
        <v>1007</v>
      </c>
      <c r="B774">
        <v>2003</v>
      </c>
      <c r="C774" t="s">
        <v>230</v>
      </c>
      <c r="D774">
        <v>2008</v>
      </c>
      <c r="E774">
        <v>5</v>
      </c>
    </row>
    <row r="775" spans="1:5" x14ac:dyDescent="0.45">
      <c r="A775">
        <v>1008</v>
      </c>
      <c r="B775">
        <v>2003</v>
      </c>
      <c r="C775" t="s">
        <v>231</v>
      </c>
      <c r="D775">
        <v>2013</v>
      </c>
      <c r="E775">
        <v>9</v>
      </c>
    </row>
    <row r="776" spans="1:5" x14ac:dyDescent="0.45">
      <c r="A776">
        <v>1009</v>
      </c>
      <c r="B776">
        <v>2003</v>
      </c>
      <c r="C776" t="s">
        <v>232</v>
      </c>
      <c r="D776">
        <v>2012</v>
      </c>
      <c r="E776">
        <v>6</v>
      </c>
    </row>
    <row r="777" spans="1:5" x14ac:dyDescent="0.45">
      <c r="A777">
        <v>1010</v>
      </c>
      <c r="B777">
        <v>2003</v>
      </c>
      <c r="C777" t="s">
        <v>191</v>
      </c>
      <c r="D777">
        <v>2004</v>
      </c>
      <c r="E777">
        <v>2</v>
      </c>
    </row>
    <row r="778" spans="1:5" x14ac:dyDescent="0.45">
      <c r="A778">
        <v>1011</v>
      </c>
      <c r="B778">
        <v>2003</v>
      </c>
      <c r="C778" t="s">
        <v>227</v>
      </c>
      <c r="D778">
        <v>2016</v>
      </c>
      <c r="E778">
        <v>14</v>
      </c>
    </row>
    <row r="779" spans="1:5" x14ac:dyDescent="0.45">
      <c r="A779">
        <v>1013</v>
      </c>
      <c r="B779">
        <v>2003</v>
      </c>
      <c r="C779" t="s">
        <v>233</v>
      </c>
      <c r="D779">
        <v>2014</v>
      </c>
      <c r="E779">
        <v>9</v>
      </c>
    </row>
    <row r="780" spans="1:5" x14ac:dyDescent="0.45">
      <c r="A780">
        <v>1014</v>
      </c>
      <c r="B780">
        <v>2003</v>
      </c>
      <c r="C780" t="s">
        <v>227</v>
      </c>
      <c r="D780">
        <v>2016</v>
      </c>
      <c r="E780">
        <v>14</v>
      </c>
    </row>
    <row r="781" spans="1:5" x14ac:dyDescent="0.45">
      <c r="A781">
        <v>1015</v>
      </c>
      <c r="B781">
        <v>2003</v>
      </c>
      <c r="C781" t="s">
        <v>234</v>
      </c>
      <c r="D781">
        <v>2008</v>
      </c>
      <c r="E781">
        <v>6</v>
      </c>
    </row>
    <row r="782" spans="1:5" x14ac:dyDescent="0.45">
      <c r="A782">
        <v>1016</v>
      </c>
      <c r="B782">
        <v>2003</v>
      </c>
      <c r="C782" t="s">
        <v>191</v>
      </c>
      <c r="D782">
        <v>2004</v>
      </c>
      <c r="E782">
        <v>2</v>
      </c>
    </row>
    <row r="783" spans="1:5" x14ac:dyDescent="0.45">
      <c r="A783">
        <v>1017</v>
      </c>
      <c r="B783">
        <v>2003</v>
      </c>
      <c r="C783" t="s">
        <v>191</v>
      </c>
      <c r="D783">
        <v>2004</v>
      </c>
      <c r="E783">
        <v>2</v>
      </c>
    </row>
    <row r="784" spans="1:5" x14ac:dyDescent="0.45">
      <c r="A784">
        <v>1018</v>
      </c>
      <c r="B784">
        <v>2003</v>
      </c>
      <c r="C784" t="s">
        <v>227</v>
      </c>
      <c r="D784">
        <v>2016</v>
      </c>
      <c r="E784">
        <v>14</v>
      </c>
    </row>
    <row r="785" spans="1:5" x14ac:dyDescent="0.45">
      <c r="A785">
        <v>1019</v>
      </c>
      <c r="B785">
        <v>2003</v>
      </c>
      <c r="C785" t="s">
        <v>235</v>
      </c>
      <c r="D785">
        <v>2006</v>
      </c>
      <c r="E785">
        <v>4</v>
      </c>
    </row>
    <row r="786" spans="1:5" x14ac:dyDescent="0.45">
      <c r="A786">
        <v>1020</v>
      </c>
      <c r="B786">
        <v>2003</v>
      </c>
      <c r="C786" t="s">
        <v>228</v>
      </c>
      <c r="D786">
        <v>2005</v>
      </c>
      <c r="E786">
        <v>3</v>
      </c>
    </row>
    <row r="787" spans="1:5" x14ac:dyDescent="0.45">
      <c r="A787">
        <v>1022</v>
      </c>
      <c r="B787">
        <v>2003</v>
      </c>
      <c r="C787" t="s">
        <v>228</v>
      </c>
      <c r="D787">
        <v>2005</v>
      </c>
      <c r="E787">
        <v>3</v>
      </c>
    </row>
    <row r="788" spans="1:5" x14ac:dyDescent="0.45">
      <c r="A788">
        <v>1023</v>
      </c>
      <c r="B788">
        <v>2003</v>
      </c>
      <c r="C788" t="s">
        <v>227</v>
      </c>
      <c r="D788">
        <v>2016</v>
      </c>
      <c r="E788">
        <v>14</v>
      </c>
    </row>
    <row r="789" spans="1:5" x14ac:dyDescent="0.45">
      <c r="A789">
        <v>1024</v>
      </c>
      <c r="B789">
        <v>2003</v>
      </c>
      <c r="C789" t="s">
        <v>227</v>
      </c>
      <c r="D789">
        <v>2016</v>
      </c>
      <c r="E789">
        <v>14</v>
      </c>
    </row>
    <row r="790" spans="1:5" x14ac:dyDescent="0.45">
      <c r="A790">
        <v>1025</v>
      </c>
      <c r="B790">
        <v>2003</v>
      </c>
      <c r="C790" t="s">
        <v>161</v>
      </c>
      <c r="D790">
        <v>2016</v>
      </c>
      <c r="E790">
        <v>9</v>
      </c>
    </row>
    <row r="791" spans="1:5" x14ac:dyDescent="0.45">
      <c r="A791">
        <v>1026</v>
      </c>
      <c r="B791">
        <v>2003</v>
      </c>
      <c r="C791" t="s">
        <v>225</v>
      </c>
      <c r="D791">
        <v>2011</v>
      </c>
      <c r="E791">
        <v>9</v>
      </c>
    </row>
    <row r="792" spans="1:5" x14ac:dyDescent="0.45">
      <c r="A792">
        <v>1027</v>
      </c>
      <c r="B792">
        <v>2003</v>
      </c>
      <c r="C792" t="s">
        <v>227</v>
      </c>
      <c r="D792">
        <v>2016</v>
      </c>
      <c r="E792">
        <v>14</v>
      </c>
    </row>
    <row r="793" spans="1:5" x14ac:dyDescent="0.45">
      <c r="A793">
        <v>1028</v>
      </c>
      <c r="B793">
        <v>2003</v>
      </c>
      <c r="C793" t="s">
        <v>235</v>
      </c>
      <c r="D793">
        <v>2006</v>
      </c>
      <c r="E793">
        <v>4</v>
      </c>
    </row>
    <row r="794" spans="1:5" x14ac:dyDescent="0.45">
      <c r="A794">
        <v>1029</v>
      </c>
      <c r="B794">
        <v>2003</v>
      </c>
      <c r="C794" t="s">
        <v>236</v>
      </c>
      <c r="D794">
        <v>2009</v>
      </c>
      <c r="E794">
        <v>7</v>
      </c>
    </row>
    <row r="795" spans="1:5" x14ac:dyDescent="0.45">
      <c r="A795">
        <v>1030</v>
      </c>
      <c r="B795">
        <v>2003</v>
      </c>
      <c r="C795" t="s">
        <v>191</v>
      </c>
      <c r="D795">
        <v>2004</v>
      </c>
      <c r="E795">
        <v>2</v>
      </c>
    </row>
    <row r="796" spans="1:5" x14ac:dyDescent="0.45">
      <c r="A796">
        <v>1031</v>
      </c>
      <c r="B796">
        <v>2003</v>
      </c>
      <c r="C796" t="s">
        <v>237</v>
      </c>
      <c r="D796">
        <v>2007</v>
      </c>
      <c r="E796">
        <v>5</v>
      </c>
    </row>
    <row r="797" spans="1:5" x14ac:dyDescent="0.45">
      <c r="A797">
        <v>1033</v>
      </c>
      <c r="B797">
        <v>2003</v>
      </c>
      <c r="C797" t="s">
        <v>238</v>
      </c>
      <c r="D797">
        <v>2015</v>
      </c>
      <c r="E797">
        <v>13</v>
      </c>
    </row>
    <row r="798" spans="1:5" x14ac:dyDescent="0.45">
      <c r="A798">
        <v>1034</v>
      </c>
      <c r="B798">
        <v>2003</v>
      </c>
      <c r="C798" t="s">
        <v>228</v>
      </c>
      <c r="D798">
        <v>2005</v>
      </c>
      <c r="E798">
        <v>3</v>
      </c>
    </row>
    <row r="799" spans="1:5" x14ac:dyDescent="0.45">
      <c r="A799">
        <v>1035</v>
      </c>
      <c r="B799">
        <v>2003</v>
      </c>
      <c r="C799" t="s">
        <v>191</v>
      </c>
      <c r="D799">
        <v>2004</v>
      </c>
      <c r="E799">
        <v>2</v>
      </c>
    </row>
    <row r="800" spans="1:5" x14ac:dyDescent="0.45">
      <c r="A800">
        <v>1036</v>
      </c>
      <c r="B800">
        <v>2003</v>
      </c>
      <c r="C800" t="s">
        <v>191</v>
      </c>
      <c r="D800">
        <v>2004</v>
      </c>
      <c r="E800">
        <v>2</v>
      </c>
    </row>
    <row r="801" spans="1:5" x14ac:dyDescent="0.45">
      <c r="A801">
        <v>1037</v>
      </c>
      <c r="B801">
        <v>2003</v>
      </c>
      <c r="C801" t="s">
        <v>191</v>
      </c>
      <c r="D801">
        <v>2004</v>
      </c>
      <c r="E801">
        <v>2</v>
      </c>
    </row>
    <row r="802" spans="1:5" x14ac:dyDescent="0.45">
      <c r="A802">
        <v>1038</v>
      </c>
      <c r="B802">
        <v>2003</v>
      </c>
      <c r="C802" t="s">
        <v>227</v>
      </c>
      <c r="D802">
        <v>2016</v>
      </c>
      <c r="E802">
        <v>14</v>
      </c>
    </row>
    <row r="803" spans="1:5" x14ac:dyDescent="0.45">
      <c r="A803">
        <v>1039</v>
      </c>
      <c r="B803">
        <v>2003</v>
      </c>
      <c r="C803" t="s">
        <v>235</v>
      </c>
      <c r="D803">
        <v>2006</v>
      </c>
      <c r="E803">
        <v>4</v>
      </c>
    </row>
    <row r="804" spans="1:5" x14ac:dyDescent="0.45">
      <c r="A804">
        <v>1040</v>
      </c>
      <c r="B804">
        <v>2003</v>
      </c>
      <c r="C804" t="s">
        <v>235</v>
      </c>
      <c r="D804">
        <v>2006</v>
      </c>
      <c r="E804">
        <v>4</v>
      </c>
    </row>
    <row r="805" spans="1:5" x14ac:dyDescent="0.45">
      <c r="A805">
        <v>1041</v>
      </c>
      <c r="B805">
        <v>2003</v>
      </c>
      <c r="C805" t="s">
        <v>239</v>
      </c>
      <c r="D805">
        <v>2003</v>
      </c>
      <c r="E805">
        <v>1</v>
      </c>
    </row>
    <row r="806" spans="1:5" x14ac:dyDescent="0.45">
      <c r="A806">
        <v>1042</v>
      </c>
      <c r="B806">
        <v>2003</v>
      </c>
      <c r="C806" t="s">
        <v>239</v>
      </c>
      <c r="D806">
        <v>2003</v>
      </c>
      <c r="E806">
        <v>1</v>
      </c>
    </row>
    <row r="807" spans="1:5" x14ac:dyDescent="0.45">
      <c r="A807">
        <v>1043</v>
      </c>
      <c r="B807">
        <v>2003</v>
      </c>
      <c r="C807" t="s">
        <v>191</v>
      </c>
      <c r="D807">
        <v>2004</v>
      </c>
      <c r="E807">
        <v>2</v>
      </c>
    </row>
    <row r="808" spans="1:5" x14ac:dyDescent="0.45">
      <c r="A808">
        <v>1045</v>
      </c>
      <c r="B808">
        <v>2003</v>
      </c>
      <c r="C808" t="s">
        <v>191</v>
      </c>
      <c r="D808">
        <v>2004</v>
      </c>
      <c r="E808">
        <v>2</v>
      </c>
    </row>
    <row r="809" spans="1:5" x14ac:dyDescent="0.45">
      <c r="A809">
        <v>1046</v>
      </c>
      <c r="B809">
        <v>2003</v>
      </c>
      <c r="C809" t="s">
        <v>191</v>
      </c>
      <c r="D809">
        <v>2004</v>
      </c>
      <c r="E809">
        <v>2</v>
      </c>
    </row>
    <row r="810" spans="1:5" x14ac:dyDescent="0.45">
      <c r="A810">
        <v>1047</v>
      </c>
      <c r="B810">
        <v>2003</v>
      </c>
      <c r="C810" t="s">
        <v>225</v>
      </c>
      <c r="D810">
        <v>2011</v>
      </c>
      <c r="E810">
        <v>9</v>
      </c>
    </row>
    <row r="811" spans="1:5" x14ac:dyDescent="0.45">
      <c r="A811">
        <v>1048</v>
      </c>
      <c r="B811">
        <v>2003</v>
      </c>
      <c r="C811" t="s">
        <v>236</v>
      </c>
      <c r="D811">
        <v>2009</v>
      </c>
      <c r="E811">
        <v>7</v>
      </c>
    </row>
    <row r="812" spans="1:5" x14ac:dyDescent="0.45">
      <c r="A812">
        <v>1049</v>
      </c>
      <c r="B812">
        <v>2003</v>
      </c>
      <c r="C812" t="s">
        <v>228</v>
      </c>
      <c r="D812">
        <v>2005</v>
      </c>
      <c r="E812">
        <v>3</v>
      </c>
    </row>
    <row r="813" spans="1:5" x14ac:dyDescent="0.45">
      <c r="A813">
        <v>1051</v>
      </c>
      <c r="B813">
        <v>2003</v>
      </c>
      <c r="C813" t="s">
        <v>227</v>
      </c>
      <c r="D813">
        <v>2016</v>
      </c>
      <c r="E813">
        <v>14</v>
      </c>
    </row>
    <row r="814" spans="1:5" x14ac:dyDescent="0.45">
      <c r="A814">
        <v>1052</v>
      </c>
      <c r="B814">
        <v>2003</v>
      </c>
      <c r="C814" t="s">
        <v>239</v>
      </c>
      <c r="D814">
        <v>2003</v>
      </c>
      <c r="E814">
        <v>1</v>
      </c>
    </row>
    <row r="815" spans="1:5" x14ac:dyDescent="0.45">
      <c r="A815">
        <v>1053</v>
      </c>
      <c r="B815">
        <v>2003</v>
      </c>
      <c r="C815" t="s">
        <v>240</v>
      </c>
      <c r="D815">
        <v>2012</v>
      </c>
      <c r="E815">
        <v>10</v>
      </c>
    </row>
    <row r="816" spans="1:5" x14ac:dyDescent="0.45">
      <c r="A816">
        <v>1054</v>
      </c>
      <c r="B816">
        <v>2003</v>
      </c>
      <c r="C816" t="s">
        <v>237</v>
      </c>
      <c r="D816">
        <v>2007</v>
      </c>
      <c r="E816">
        <v>5</v>
      </c>
    </row>
    <row r="817" spans="1:5" x14ac:dyDescent="0.45">
      <c r="A817">
        <v>1055</v>
      </c>
      <c r="B817">
        <v>2003</v>
      </c>
      <c r="C817" t="s">
        <v>191</v>
      </c>
      <c r="D817">
        <v>2004</v>
      </c>
      <c r="E817">
        <v>2</v>
      </c>
    </row>
    <row r="818" spans="1:5" x14ac:dyDescent="0.45">
      <c r="A818">
        <v>1056</v>
      </c>
      <c r="B818">
        <v>2003</v>
      </c>
      <c r="C818" t="s">
        <v>241</v>
      </c>
      <c r="D818">
        <v>2016</v>
      </c>
      <c r="E818">
        <v>6</v>
      </c>
    </row>
    <row r="819" spans="1:5" x14ac:dyDescent="0.45">
      <c r="A819">
        <v>1057</v>
      </c>
      <c r="B819">
        <v>2003</v>
      </c>
      <c r="C819" t="s">
        <v>234</v>
      </c>
      <c r="D819">
        <v>2008</v>
      </c>
      <c r="E819">
        <v>6</v>
      </c>
    </row>
    <row r="820" spans="1:5" x14ac:dyDescent="0.45">
      <c r="A820">
        <v>1058</v>
      </c>
      <c r="B820">
        <v>2003</v>
      </c>
      <c r="C820" t="s">
        <v>227</v>
      </c>
      <c r="D820">
        <v>2016</v>
      </c>
      <c r="E820">
        <v>14</v>
      </c>
    </row>
    <row r="821" spans="1:5" x14ac:dyDescent="0.45">
      <c r="A821">
        <v>1059</v>
      </c>
      <c r="B821">
        <v>2003</v>
      </c>
      <c r="C821" t="s">
        <v>191</v>
      </c>
      <c r="D821">
        <v>2004</v>
      </c>
      <c r="E821">
        <v>2</v>
      </c>
    </row>
    <row r="822" spans="1:5" x14ac:dyDescent="0.45">
      <c r="A822">
        <v>1060</v>
      </c>
      <c r="B822">
        <v>2003</v>
      </c>
      <c r="C822" t="s">
        <v>239</v>
      </c>
      <c r="D822">
        <v>2003</v>
      </c>
      <c r="E822">
        <v>1</v>
      </c>
    </row>
    <row r="823" spans="1:5" x14ac:dyDescent="0.45">
      <c r="A823">
        <v>1062</v>
      </c>
      <c r="B823">
        <v>2003</v>
      </c>
      <c r="C823" t="s">
        <v>237</v>
      </c>
      <c r="D823">
        <v>2007</v>
      </c>
      <c r="E823">
        <v>5</v>
      </c>
    </row>
    <row r="824" spans="1:5" x14ac:dyDescent="0.45">
      <c r="A824">
        <v>1063</v>
      </c>
      <c r="B824">
        <v>2003</v>
      </c>
      <c r="C824" t="s">
        <v>191</v>
      </c>
      <c r="D824">
        <v>2004</v>
      </c>
      <c r="E824">
        <v>2</v>
      </c>
    </row>
    <row r="825" spans="1:5" x14ac:dyDescent="0.45">
      <c r="A825">
        <v>1064</v>
      </c>
      <c r="B825">
        <v>2003</v>
      </c>
      <c r="C825" t="s">
        <v>191</v>
      </c>
      <c r="D825">
        <v>2004</v>
      </c>
      <c r="E825">
        <v>2</v>
      </c>
    </row>
    <row r="826" spans="1:5" x14ac:dyDescent="0.45">
      <c r="A826">
        <v>1065</v>
      </c>
      <c r="B826">
        <v>2003</v>
      </c>
      <c r="C826" t="s">
        <v>242</v>
      </c>
      <c r="D826">
        <v>2016</v>
      </c>
      <c r="E826">
        <v>13</v>
      </c>
    </row>
    <row r="827" spans="1:5" x14ac:dyDescent="0.45">
      <c r="A827">
        <v>1067</v>
      </c>
      <c r="B827">
        <v>2003</v>
      </c>
      <c r="C827" t="s">
        <v>191</v>
      </c>
      <c r="D827">
        <v>2004</v>
      </c>
      <c r="E827">
        <v>2</v>
      </c>
    </row>
    <row r="828" spans="1:5" x14ac:dyDescent="0.45">
      <c r="A828">
        <v>1068</v>
      </c>
      <c r="B828">
        <v>2003</v>
      </c>
      <c r="C828" t="s">
        <v>228</v>
      </c>
      <c r="D828">
        <v>2005</v>
      </c>
      <c r="E828">
        <v>3</v>
      </c>
    </row>
    <row r="829" spans="1:5" x14ac:dyDescent="0.45">
      <c r="A829">
        <v>1069</v>
      </c>
      <c r="B829">
        <v>2003</v>
      </c>
      <c r="C829" t="s">
        <v>239</v>
      </c>
      <c r="D829">
        <v>2003</v>
      </c>
      <c r="E829">
        <v>1</v>
      </c>
    </row>
    <row r="830" spans="1:5" x14ac:dyDescent="0.45">
      <c r="A830">
        <v>1070</v>
      </c>
      <c r="B830">
        <v>2003</v>
      </c>
      <c r="C830" t="s">
        <v>243</v>
      </c>
      <c r="D830">
        <v>2010</v>
      </c>
      <c r="E830">
        <v>8</v>
      </c>
    </row>
    <row r="831" spans="1:5" x14ac:dyDescent="0.45">
      <c r="A831">
        <v>1071</v>
      </c>
      <c r="B831">
        <v>2003</v>
      </c>
      <c r="C831" t="s">
        <v>244</v>
      </c>
      <c r="D831">
        <v>2016</v>
      </c>
      <c r="E831">
        <v>13</v>
      </c>
    </row>
    <row r="832" spans="1:5" x14ac:dyDescent="0.45">
      <c r="A832">
        <v>1072</v>
      </c>
      <c r="B832">
        <v>2003</v>
      </c>
      <c r="C832" t="s">
        <v>227</v>
      </c>
      <c r="D832">
        <v>2016</v>
      </c>
      <c r="E832">
        <v>14</v>
      </c>
    </row>
    <row r="833" spans="1:5" x14ac:dyDescent="0.45">
      <c r="A833">
        <v>1073</v>
      </c>
      <c r="B833">
        <v>2003</v>
      </c>
      <c r="C833" t="s">
        <v>244</v>
      </c>
      <c r="D833">
        <v>2016</v>
      </c>
      <c r="E833">
        <v>13</v>
      </c>
    </row>
    <row r="834" spans="1:5" x14ac:dyDescent="0.45">
      <c r="A834">
        <v>1075</v>
      </c>
      <c r="B834">
        <v>2003</v>
      </c>
      <c r="C834" t="s">
        <v>245</v>
      </c>
      <c r="D834">
        <v>2016</v>
      </c>
      <c r="E834">
        <v>13</v>
      </c>
    </row>
    <row r="835" spans="1:5" x14ac:dyDescent="0.45">
      <c r="A835">
        <v>1076</v>
      </c>
      <c r="B835">
        <v>2003</v>
      </c>
      <c r="C835" t="s">
        <v>246</v>
      </c>
      <c r="D835">
        <v>2016</v>
      </c>
      <c r="E835">
        <v>5</v>
      </c>
    </row>
    <row r="836" spans="1:5" x14ac:dyDescent="0.45">
      <c r="A836">
        <v>1077</v>
      </c>
      <c r="B836">
        <v>2003</v>
      </c>
      <c r="C836" t="s">
        <v>239</v>
      </c>
      <c r="D836">
        <v>2003</v>
      </c>
      <c r="E836">
        <v>1</v>
      </c>
    </row>
    <row r="837" spans="1:5" x14ac:dyDescent="0.45">
      <c r="A837">
        <v>1079</v>
      </c>
      <c r="B837">
        <v>2003</v>
      </c>
      <c r="C837" t="s">
        <v>235</v>
      </c>
      <c r="D837">
        <v>2006</v>
      </c>
      <c r="E837">
        <v>4</v>
      </c>
    </row>
    <row r="838" spans="1:5" x14ac:dyDescent="0.45">
      <c r="A838">
        <v>1080</v>
      </c>
      <c r="B838">
        <v>2003</v>
      </c>
      <c r="C838" t="s">
        <v>247</v>
      </c>
      <c r="D838">
        <v>2016</v>
      </c>
      <c r="E838">
        <v>1</v>
      </c>
    </row>
    <row r="839" spans="1:5" x14ac:dyDescent="0.45">
      <c r="A839">
        <v>1081</v>
      </c>
      <c r="B839">
        <v>2003</v>
      </c>
      <c r="C839" t="s">
        <v>191</v>
      </c>
      <c r="D839">
        <v>2004</v>
      </c>
      <c r="E839">
        <v>2</v>
      </c>
    </row>
    <row r="840" spans="1:5" x14ac:dyDescent="0.45">
      <c r="A840">
        <v>1082</v>
      </c>
      <c r="B840">
        <v>2003</v>
      </c>
      <c r="C840" t="s">
        <v>191</v>
      </c>
      <c r="D840">
        <v>2004</v>
      </c>
      <c r="E840">
        <v>2</v>
      </c>
    </row>
    <row r="841" spans="1:5" x14ac:dyDescent="0.45">
      <c r="A841">
        <v>1083</v>
      </c>
      <c r="B841">
        <v>2003</v>
      </c>
      <c r="C841" t="s">
        <v>228</v>
      </c>
      <c r="D841">
        <v>2005</v>
      </c>
      <c r="E841">
        <v>3</v>
      </c>
    </row>
    <row r="842" spans="1:5" x14ac:dyDescent="0.45">
      <c r="A842">
        <v>1084</v>
      </c>
      <c r="B842">
        <v>2003</v>
      </c>
      <c r="C842" t="s">
        <v>235</v>
      </c>
      <c r="D842">
        <v>2006</v>
      </c>
      <c r="E842">
        <v>4</v>
      </c>
    </row>
    <row r="843" spans="1:5" x14ac:dyDescent="0.45">
      <c r="A843">
        <v>1086</v>
      </c>
      <c r="B843">
        <v>2003</v>
      </c>
      <c r="C843" t="s">
        <v>227</v>
      </c>
      <c r="D843">
        <v>2016</v>
      </c>
      <c r="E843">
        <v>14</v>
      </c>
    </row>
    <row r="844" spans="1:5" x14ac:dyDescent="0.45">
      <c r="A844">
        <v>1087</v>
      </c>
      <c r="B844">
        <v>2003</v>
      </c>
      <c r="C844" t="s">
        <v>234</v>
      </c>
      <c r="D844">
        <v>2008</v>
      </c>
      <c r="E844">
        <v>6</v>
      </c>
    </row>
    <row r="845" spans="1:5" x14ac:dyDescent="0.45">
      <c r="A845">
        <v>1088</v>
      </c>
      <c r="B845">
        <v>2003</v>
      </c>
      <c r="C845" t="s">
        <v>191</v>
      </c>
      <c r="D845">
        <v>2004</v>
      </c>
      <c r="E845">
        <v>2</v>
      </c>
    </row>
    <row r="846" spans="1:5" x14ac:dyDescent="0.45">
      <c r="A846">
        <v>1089</v>
      </c>
      <c r="B846">
        <v>2003</v>
      </c>
      <c r="C846" t="s">
        <v>227</v>
      </c>
      <c r="D846">
        <v>2016</v>
      </c>
      <c r="E846">
        <v>14</v>
      </c>
    </row>
    <row r="847" spans="1:5" x14ac:dyDescent="0.45">
      <c r="A847">
        <v>1090</v>
      </c>
      <c r="B847">
        <v>2003</v>
      </c>
      <c r="C847" t="s">
        <v>239</v>
      </c>
      <c r="D847">
        <v>2003</v>
      </c>
      <c r="E847">
        <v>1</v>
      </c>
    </row>
    <row r="848" spans="1:5" x14ac:dyDescent="0.45">
      <c r="A848">
        <v>1091</v>
      </c>
      <c r="B848">
        <v>2003</v>
      </c>
      <c r="C848" t="s">
        <v>227</v>
      </c>
      <c r="D848">
        <v>2016</v>
      </c>
      <c r="E848">
        <v>14</v>
      </c>
    </row>
    <row r="849" spans="1:5" x14ac:dyDescent="0.45">
      <c r="A849">
        <v>1092</v>
      </c>
      <c r="B849">
        <v>2003</v>
      </c>
      <c r="C849" t="s">
        <v>239</v>
      </c>
      <c r="D849">
        <v>2003</v>
      </c>
      <c r="E849">
        <v>1</v>
      </c>
    </row>
    <row r="850" spans="1:5" x14ac:dyDescent="0.45">
      <c r="A850">
        <v>1093</v>
      </c>
      <c r="B850">
        <v>2003</v>
      </c>
      <c r="C850" t="s">
        <v>237</v>
      </c>
      <c r="D850">
        <v>2007</v>
      </c>
      <c r="E850">
        <v>5</v>
      </c>
    </row>
    <row r="851" spans="1:5" x14ac:dyDescent="0.45">
      <c r="A851">
        <v>1094</v>
      </c>
      <c r="B851">
        <v>2003</v>
      </c>
      <c r="C851" t="s">
        <v>227</v>
      </c>
      <c r="D851">
        <v>2016</v>
      </c>
      <c r="E851">
        <v>14</v>
      </c>
    </row>
    <row r="852" spans="1:5" x14ac:dyDescent="0.45">
      <c r="A852">
        <v>1095</v>
      </c>
      <c r="B852">
        <v>2003</v>
      </c>
      <c r="C852" t="s">
        <v>238</v>
      </c>
      <c r="D852">
        <v>2015</v>
      </c>
      <c r="E852">
        <v>13</v>
      </c>
    </row>
    <row r="853" spans="1:5" x14ac:dyDescent="0.45">
      <c r="A853">
        <v>1096</v>
      </c>
      <c r="B853">
        <v>2003</v>
      </c>
      <c r="C853" t="s">
        <v>239</v>
      </c>
      <c r="D853">
        <v>2003</v>
      </c>
      <c r="E853">
        <v>1</v>
      </c>
    </row>
    <row r="854" spans="1:5" x14ac:dyDescent="0.45">
      <c r="A854">
        <v>1097</v>
      </c>
      <c r="B854">
        <v>2003</v>
      </c>
      <c r="C854" t="s">
        <v>228</v>
      </c>
      <c r="D854">
        <v>2005</v>
      </c>
      <c r="E854">
        <v>3</v>
      </c>
    </row>
    <row r="855" spans="1:5" x14ac:dyDescent="0.45">
      <c r="A855">
        <v>1098</v>
      </c>
      <c r="B855">
        <v>2003</v>
      </c>
      <c r="C855" t="s">
        <v>225</v>
      </c>
      <c r="D855">
        <v>2011</v>
      </c>
      <c r="E855">
        <v>9</v>
      </c>
    </row>
    <row r="856" spans="1:5" x14ac:dyDescent="0.45">
      <c r="A856">
        <v>1099</v>
      </c>
      <c r="B856">
        <v>2003</v>
      </c>
      <c r="C856" t="s">
        <v>227</v>
      </c>
      <c r="D856">
        <v>2016</v>
      </c>
      <c r="E856">
        <v>14</v>
      </c>
    </row>
    <row r="857" spans="1:5" x14ac:dyDescent="0.45">
      <c r="A857">
        <v>1100</v>
      </c>
      <c r="B857">
        <v>2003</v>
      </c>
      <c r="C857" t="s">
        <v>227</v>
      </c>
      <c r="D857">
        <v>2016</v>
      </c>
      <c r="E857">
        <v>14</v>
      </c>
    </row>
    <row r="858" spans="1:5" x14ac:dyDescent="0.45">
      <c r="A858">
        <v>1101</v>
      </c>
      <c r="B858">
        <v>2003</v>
      </c>
      <c r="C858" t="s">
        <v>248</v>
      </c>
      <c r="D858">
        <v>2007</v>
      </c>
      <c r="E858">
        <v>4</v>
      </c>
    </row>
    <row r="859" spans="1:5" x14ac:dyDescent="0.45">
      <c r="A859">
        <v>1102</v>
      </c>
      <c r="B859">
        <v>2003</v>
      </c>
      <c r="C859" t="s">
        <v>227</v>
      </c>
      <c r="D859">
        <v>2016</v>
      </c>
      <c r="E859">
        <v>14</v>
      </c>
    </row>
    <row r="860" spans="1:5" x14ac:dyDescent="0.45">
      <c r="A860">
        <v>1103</v>
      </c>
      <c r="B860">
        <v>2003</v>
      </c>
      <c r="C860" t="s">
        <v>225</v>
      </c>
      <c r="D860">
        <v>2011</v>
      </c>
      <c r="E860">
        <v>9</v>
      </c>
    </row>
    <row r="861" spans="1:5" x14ac:dyDescent="0.45">
      <c r="A861">
        <v>1104</v>
      </c>
      <c r="B861">
        <v>2003</v>
      </c>
      <c r="C861" t="s">
        <v>228</v>
      </c>
      <c r="D861">
        <v>2005</v>
      </c>
      <c r="E861">
        <v>3</v>
      </c>
    </row>
    <row r="862" spans="1:5" x14ac:dyDescent="0.45">
      <c r="A862">
        <v>1105</v>
      </c>
      <c r="B862">
        <v>2003</v>
      </c>
      <c r="C862" t="s">
        <v>239</v>
      </c>
      <c r="D862">
        <v>2003</v>
      </c>
      <c r="E862">
        <v>1</v>
      </c>
    </row>
    <row r="863" spans="1:5" x14ac:dyDescent="0.45">
      <c r="A863">
        <v>1106</v>
      </c>
      <c r="B863">
        <v>2003</v>
      </c>
      <c r="C863" t="s">
        <v>191</v>
      </c>
      <c r="D863">
        <v>2004</v>
      </c>
      <c r="E863">
        <v>2</v>
      </c>
    </row>
    <row r="864" spans="1:5" x14ac:dyDescent="0.45">
      <c r="A864">
        <v>1108</v>
      </c>
      <c r="B864">
        <v>2003</v>
      </c>
      <c r="C864" t="s">
        <v>227</v>
      </c>
      <c r="D864">
        <v>2016</v>
      </c>
      <c r="E864">
        <v>14</v>
      </c>
    </row>
    <row r="865" spans="1:5" x14ac:dyDescent="0.45">
      <c r="A865">
        <v>1109</v>
      </c>
      <c r="B865">
        <v>2003</v>
      </c>
      <c r="C865" t="s">
        <v>191</v>
      </c>
      <c r="D865">
        <v>2004</v>
      </c>
      <c r="E865">
        <v>2</v>
      </c>
    </row>
    <row r="866" spans="1:5" x14ac:dyDescent="0.45">
      <c r="A866">
        <v>1110</v>
      </c>
      <c r="B866">
        <v>2003</v>
      </c>
      <c r="C866" t="s">
        <v>237</v>
      </c>
      <c r="D866">
        <v>2007</v>
      </c>
      <c r="E866">
        <v>5</v>
      </c>
    </row>
    <row r="867" spans="1:5" x14ac:dyDescent="0.45">
      <c r="A867">
        <v>1111</v>
      </c>
      <c r="B867">
        <v>2003</v>
      </c>
      <c r="C867" t="s">
        <v>227</v>
      </c>
      <c r="D867">
        <v>2016</v>
      </c>
      <c r="E867">
        <v>14</v>
      </c>
    </row>
    <row r="868" spans="1:5" x14ac:dyDescent="0.45">
      <c r="A868">
        <v>1112</v>
      </c>
      <c r="B868">
        <v>2003</v>
      </c>
      <c r="C868" t="s">
        <v>237</v>
      </c>
      <c r="D868">
        <v>2007</v>
      </c>
      <c r="E868">
        <v>5</v>
      </c>
    </row>
    <row r="869" spans="1:5" x14ac:dyDescent="0.45">
      <c r="A869">
        <v>1113</v>
      </c>
      <c r="B869">
        <v>2003</v>
      </c>
      <c r="C869" t="s">
        <v>235</v>
      </c>
      <c r="D869">
        <v>2006</v>
      </c>
      <c r="E869">
        <v>4</v>
      </c>
    </row>
    <row r="870" spans="1:5" x14ac:dyDescent="0.45">
      <c r="A870">
        <v>1114</v>
      </c>
      <c r="B870">
        <v>2003</v>
      </c>
      <c r="C870" t="s">
        <v>227</v>
      </c>
      <c r="D870">
        <v>2016</v>
      </c>
      <c r="E870">
        <v>14</v>
      </c>
    </row>
    <row r="871" spans="1:5" x14ac:dyDescent="0.45">
      <c r="A871">
        <v>1115</v>
      </c>
      <c r="B871">
        <v>2003</v>
      </c>
      <c r="C871" t="s">
        <v>191</v>
      </c>
      <c r="D871">
        <v>2004</v>
      </c>
      <c r="E871">
        <v>2</v>
      </c>
    </row>
    <row r="872" spans="1:5" x14ac:dyDescent="0.45">
      <c r="A872">
        <v>1116</v>
      </c>
      <c r="B872">
        <v>2003</v>
      </c>
      <c r="C872" t="s">
        <v>239</v>
      </c>
      <c r="D872">
        <v>2003</v>
      </c>
      <c r="E872">
        <v>1</v>
      </c>
    </row>
    <row r="873" spans="1:5" x14ac:dyDescent="0.45">
      <c r="A873">
        <v>1118</v>
      </c>
      <c r="B873">
        <v>2003</v>
      </c>
      <c r="C873" t="s">
        <v>239</v>
      </c>
      <c r="D873">
        <v>2003</v>
      </c>
      <c r="E873">
        <v>1</v>
      </c>
    </row>
    <row r="874" spans="1:5" x14ac:dyDescent="0.45">
      <c r="A874">
        <v>1120</v>
      </c>
      <c r="B874">
        <v>2003</v>
      </c>
      <c r="C874" t="s">
        <v>249</v>
      </c>
      <c r="D874">
        <v>2009</v>
      </c>
      <c r="E874">
        <v>5</v>
      </c>
    </row>
    <row r="875" spans="1:5" x14ac:dyDescent="0.45">
      <c r="A875">
        <v>1122</v>
      </c>
      <c r="B875">
        <v>2003</v>
      </c>
      <c r="C875" t="s">
        <v>191</v>
      </c>
      <c r="D875">
        <v>2004</v>
      </c>
      <c r="E875">
        <v>2</v>
      </c>
    </row>
    <row r="876" spans="1:5" x14ac:dyDescent="0.45">
      <c r="A876">
        <v>1123</v>
      </c>
      <c r="B876">
        <v>2003</v>
      </c>
      <c r="C876" t="s">
        <v>227</v>
      </c>
      <c r="D876">
        <v>2016</v>
      </c>
      <c r="E876">
        <v>14</v>
      </c>
    </row>
    <row r="877" spans="1:5" x14ac:dyDescent="0.45">
      <c r="A877">
        <v>1124</v>
      </c>
      <c r="B877">
        <v>2003</v>
      </c>
      <c r="C877" t="s">
        <v>227</v>
      </c>
      <c r="D877">
        <v>2016</v>
      </c>
      <c r="E877">
        <v>14</v>
      </c>
    </row>
    <row r="878" spans="1:5" x14ac:dyDescent="0.45">
      <c r="A878">
        <v>1125</v>
      </c>
      <c r="B878">
        <v>2003</v>
      </c>
      <c r="C878" t="s">
        <v>191</v>
      </c>
      <c r="D878">
        <v>2004</v>
      </c>
      <c r="E878">
        <v>2</v>
      </c>
    </row>
    <row r="879" spans="1:5" x14ac:dyDescent="0.45">
      <c r="A879">
        <v>1126</v>
      </c>
      <c r="B879">
        <v>2003</v>
      </c>
      <c r="C879" t="s">
        <v>227</v>
      </c>
      <c r="D879">
        <v>2016</v>
      </c>
      <c r="E879">
        <v>14</v>
      </c>
    </row>
    <row r="880" spans="1:5" x14ac:dyDescent="0.45">
      <c r="A880">
        <v>1127</v>
      </c>
      <c r="B880">
        <v>2003</v>
      </c>
      <c r="C880" t="s">
        <v>227</v>
      </c>
      <c r="D880">
        <v>2016</v>
      </c>
      <c r="E880">
        <v>14</v>
      </c>
    </row>
    <row r="881" spans="1:5" x14ac:dyDescent="0.45">
      <c r="A881">
        <v>1129</v>
      </c>
      <c r="B881">
        <v>2003</v>
      </c>
      <c r="C881" t="s">
        <v>239</v>
      </c>
      <c r="D881">
        <v>2003</v>
      </c>
      <c r="E881">
        <v>1</v>
      </c>
    </row>
    <row r="882" spans="1:5" x14ac:dyDescent="0.45">
      <c r="A882">
        <v>1130</v>
      </c>
      <c r="B882">
        <v>2003</v>
      </c>
      <c r="C882" t="s">
        <v>250</v>
      </c>
      <c r="D882">
        <v>2009</v>
      </c>
      <c r="E882">
        <v>5</v>
      </c>
    </row>
    <row r="883" spans="1:5" x14ac:dyDescent="0.45">
      <c r="A883">
        <v>1131</v>
      </c>
      <c r="B883">
        <v>2003</v>
      </c>
      <c r="C883" t="s">
        <v>191</v>
      </c>
      <c r="D883">
        <v>2004</v>
      </c>
      <c r="E883">
        <v>2</v>
      </c>
    </row>
    <row r="884" spans="1:5" x14ac:dyDescent="0.45">
      <c r="A884">
        <v>1132</v>
      </c>
      <c r="B884">
        <v>2003</v>
      </c>
      <c r="C884" t="s">
        <v>235</v>
      </c>
      <c r="D884">
        <v>2006</v>
      </c>
      <c r="E884">
        <v>4</v>
      </c>
    </row>
    <row r="885" spans="1:5" x14ac:dyDescent="0.45">
      <c r="A885">
        <v>1133</v>
      </c>
      <c r="B885">
        <v>2003</v>
      </c>
      <c r="C885" t="s">
        <v>191</v>
      </c>
      <c r="D885">
        <v>2004</v>
      </c>
      <c r="E885">
        <v>2</v>
      </c>
    </row>
    <row r="886" spans="1:5" x14ac:dyDescent="0.45">
      <c r="A886">
        <v>1135</v>
      </c>
      <c r="B886">
        <v>2003</v>
      </c>
      <c r="C886" t="s">
        <v>251</v>
      </c>
      <c r="D886">
        <v>2008</v>
      </c>
      <c r="E886">
        <v>4</v>
      </c>
    </row>
    <row r="887" spans="1:5" x14ac:dyDescent="0.45">
      <c r="A887">
        <v>1136</v>
      </c>
      <c r="B887">
        <v>2003</v>
      </c>
      <c r="C887" t="s">
        <v>191</v>
      </c>
      <c r="D887">
        <v>2004</v>
      </c>
      <c r="E887">
        <v>2</v>
      </c>
    </row>
    <row r="888" spans="1:5" x14ac:dyDescent="0.45">
      <c r="A888">
        <v>1137</v>
      </c>
      <c r="B888">
        <v>2003</v>
      </c>
      <c r="C888" t="s">
        <v>227</v>
      </c>
      <c r="D888">
        <v>2016</v>
      </c>
      <c r="E888">
        <v>14</v>
      </c>
    </row>
    <row r="889" spans="1:5" x14ac:dyDescent="0.45">
      <c r="A889">
        <v>1138</v>
      </c>
      <c r="B889">
        <v>2003</v>
      </c>
      <c r="C889" t="s">
        <v>227</v>
      </c>
      <c r="D889">
        <v>2016</v>
      </c>
      <c r="E889">
        <v>14</v>
      </c>
    </row>
    <row r="890" spans="1:5" x14ac:dyDescent="0.45">
      <c r="A890">
        <v>1139</v>
      </c>
      <c r="B890">
        <v>2003</v>
      </c>
      <c r="C890" t="s">
        <v>235</v>
      </c>
      <c r="D890">
        <v>2006</v>
      </c>
      <c r="E890">
        <v>4</v>
      </c>
    </row>
    <row r="891" spans="1:5" x14ac:dyDescent="0.45">
      <c r="A891">
        <v>1140</v>
      </c>
      <c r="B891">
        <v>2003</v>
      </c>
      <c r="C891" t="s">
        <v>228</v>
      </c>
      <c r="D891">
        <v>2005</v>
      </c>
      <c r="E891">
        <v>3</v>
      </c>
    </row>
    <row r="892" spans="1:5" x14ac:dyDescent="0.45">
      <c r="A892">
        <v>1141</v>
      </c>
      <c r="B892">
        <v>2003</v>
      </c>
      <c r="C892" t="s">
        <v>236</v>
      </c>
      <c r="D892">
        <v>2009</v>
      </c>
      <c r="E892">
        <v>7</v>
      </c>
    </row>
    <row r="893" spans="1:5" x14ac:dyDescent="0.45">
      <c r="A893">
        <v>1142</v>
      </c>
      <c r="B893">
        <v>2003</v>
      </c>
      <c r="C893" t="s">
        <v>252</v>
      </c>
      <c r="D893">
        <v>2003</v>
      </c>
      <c r="E893">
        <v>0</v>
      </c>
    </row>
    <row r="894" spans="1:5" x14ac:dyDescent="0.45">
      <c r="A894">
        <v>1143</v>
      </c>
      <c r="B894">
        <v>2003</v>
      </c>
      <c r="C894" t="s">
        <v>227</v>
      </c>
      <c r="D894">
        <v>2016</v>
      </c>
      <c r="E894">
        <v>14</v>
      </c>
    </row>
    <row r="895" spans="1:5" x14ac:dyDescent="0.45">
      <c r="A895">
        <v>1144</v>
      </c>
      <c r="B895">
        <v>2003</v>
      </c>
      <c r="C895" t="s">
        <v>243</v>
      </c>
      <c r="D895">
        <v>2010</v>
      </c>
      <c r="E895">
        <v>8</v>
      </c>
    </row>
    <row r="896" spans="1:5" x14ac:dyDescent="0.45">
      <c r="A896">
        <v>1146</v>
      </c>
      <c r="B896">
        <v>2003</v>
      </c>
      <c r="C896" t="s">
        <v>239</v>
      </c>
      <c r="D896">
        <v>2003</v>
      </c>
      <c r="E896">
        <v>1</v>
      </c>
    </row>
    <row r="897" spans="1:5" x14ac:dyDescent="0.45">
      <c r="A897">
        <v>1147</v>
      </c>
      <c r="B897">
        <v>2003</v>
      </c>
      <c r="C897" t="s">
        <v>236</v>
      </c>
      <c r="D897">
        <v>2009</v>
      </c>
      <c r="E897">
        <v>7</v>
      </c>
    </row>
    <row r="898" spans="1:5" x14ac:dyDescent="0.45">
      <c r="A898">
        <v>1148</v>
      </c>
      <c r="B898">
        <v>2003</v>
      </c>
      <c r="C898" t="s">
        <v>253</v>
      </c>
      <c r="D898">
        <v>2016</v>
      </c>
      <c r="E898">
        <v>12</v>
      </c>
    </row>
    <row r="899" spans="1:5" x14ac:dyDescent="0.45">
      <c r="A899">
        <v>1149</v>
      </c>
      <c r="B899">
        <v>2003</v>
      </c>
      <c r="C899" t="s">
        <v>239</v>
      </c>
      <c r="D899">
        <v>2003</v>
      </c>
      <c r="E899">
        <v>1</v>
      </c>
    </row>
    <row r="900" spans="1:5" x14ac:dyDescent="0.45">
      <c r="A900">
        <v>1150</v>
      </c>
      <c r="B900">
        <v>2003</v>
      </c>
      <c r="C900" t="s">
        <v>239</v>
      </c>
      <c r="D900">
        <v>2003</v>
      </c>
      <c r="E900">
        <v>1</v>
      </c>
    </row>
    <row r="901" spans="1:5" x14ac:dyDescent="0.45">
      <c r="A901">
        <v>1151</v>
      </c>
      <c r="B901">
        <v>2003</v>
      </c>
      <c r="C901" t="s">
        <v>191</v>
      </c>
      <c r="D901">
        <v>2004</v>
      </c>
      <c r="E901">
        <v>2</v>
      </c>
    </row>
    <row r="902" spans="1:5" x14ac:dyDescent="0.45">
      <c r="A902">
        <v>1152</v>
      </c>
      <c r="B902">
        <v>2003</v>
      </c>
      <c r="C902" t="s">
        <v>235</v>
      </c>
      <c r="D902">
        <v>2006</v>
      </c>
      <c r="E902">
        <v>4</v>
      </c>
    </row>
    <row r="903" spans="1:5" x14ac:dyDescent="0.45">
      <c r="A903">
        <v>1153</v>
      </c>
      <c r="B903">
        <v>2003</v>
      </c>
      <c r="C903" t="s">
        <v>227</v>
      </c>
      <c r="D903">
        <v>2016</v>
      </c>
      <c r="E903">
        <v>14</v>
      </c>
    </row>
    <row r="904" spans="1:5" x14ac:dyDescent="0.45">
      <c r="A904">
        <v>1154</v>
      </c>
      <c r="B904">
        <v>2003</v>
      </c>
      <c r="C904" t="s">
        <v>239</v>
      </c>
      <c r="D904">
        <v>2003</v>
      </c>
      <c r="E904">
        <v>1</v>
      </c>
    </row>
    <row r="905" spans="1:5" x14ac:dyDescent="0.45">
      <c r="A905">
        <v>1155</v>
      </c>
      <c r="B905">
        <v>2003</v>
      </c>
      <c r="C905" t="s">
        <v>227</v>
      </c>
      <c r="D905">
        <v>2016</v>
      </c>
      <c r="E905">
        <v>14</v>
      </c>
    </row>
    <row r="906" spans="1:5" x14ac:dyDescent="0.45">
      <c r="A906">
        <v>1156</v>
      </c>
      <c r="B906">
        <v>2003</v>
      </c>
      <c r="C906" t="s">
        <v>227</v>
      </c>
      <c r="D906">
        <v>2016</v>
      </c>
      <c r="E906">
        <v>14</v>
      </c>
    </row>
    <row r="907" spans="1:5" x14ac:dyDescent="0.45">
      <c r="A907">
        <v>1157</v>
      </c>
      <c r="B907">
        <v>2003</v>
      </c>
      <c r="C907" t="s">
        <v>227</v>
      </c>
      <c r="D907">
        <v>2016</v>
      </c>
      <c r="E907">
        <v>14</v>
      </c>
    </row>
    <row r="908" spans="1:5" x14ac:dyDescent="0.45">
      <c r="A908">
        <v>1158</v>
      </c>
      <c r="B908">
        <v>2003</v>
      </c>
      <c r="C908" t="s">
        <v>240</v>
      </c>
      <c r="D908">
        <v>2012</v>
      </c>
      <c r="E908">
        <v>10</v>
      </c>
    </row>
    <row r="909" spans="1:5" x14ac:dyDescent="0.45">
      <c r="A909">
        <v>1159</v>
      </c>
      <c r="B909">
        <v>2003</v>
      </c>
      <c r="C909" t="s">
        <v>227</v>
      </c>
      <c r="D909">
        <v>2016</v>
      </c>
      <c r="E909">
        <v>14</v>
      </c>
    </row>
    <row r="910" spans="1:5" x14ac:dyDescent="0.45">
      <c r="A910">
        <v>1160</v>
      </c>
      <c r="B910">
        <v>2003</v>
      </c>
      <c r="C910" t="s">
        <v>227</v>
      </c>
      <c r="D910">
        <v>2016</v>
      </c>
      <c r="E910">
        <v>14</v>
      </c>
    </row>
    <row r="911" spans="1:5" x14ac:dyDescent="0.45">
      <c r="A911">
        <v>1161</v>
      </c>
      <c r="B911">
        <v>2003</v>
      </c>
      <c r="C911" t="s">
        <v>239</v>
      </c>
      <c r="D911">
        <v>2003</v>
      </c>
      <c r="E911">
        <v>1</v>
      </c>
    </row>
    <row r="912" spans="1:5" x14ac:dyDescent="0.45">
      <c r="A912">
        <v>1162</v>
      </c>
      <c r="B912">
        <v>2003</v>
      </c>
      <c r="C912" t="s">
        <v>239</v>
      </c>
      <c r="D912">
        <v>2003</v>
      </c>
      <c r="E912">
        <v>1</v>
      </c>
    </row>
    <row r="913" spans="1:5" x14ac:dyDescent="0.45">
      <c r="A913">
        <v>1163</v>
      </c>
      <c r="B913">
        <v>2003</v>
      </c>
      <c r="C913" t="s">
        <v>235</v>
      </c>
      <c r="D913">
        <v>2006</v>
      </c>
      <c r="E913">
        <v>4</v>
      </c>
    </row>
    <row r="914" spans="1:5" x14ac:dyDescent="0.45">
      <c r="A914">
        <v>1164</v>
      </c>
      <c r="B914">
        <v>2003</v>
      </c>
      <c r="C914" t="s">
        <v>245</v>
      </c>
      <c r="D914">
        <v>2016</v>
      </c>
      <c r="E914">
        <v>13</v>
      </c>
    </row>
    <row r="915" spans="1:5" x14ac:dyDescent="0.45">
      <c r="A915">
        <v>1165</v>
      </c>
      <c r="B915">
        <v>2003</v>
      </c>
      <c r="C915" t="s">
        <v>245</v>
      </c>
      <c r="D915">
        <v>2016</v>
      </c>
      <c r="E915">
        <v>13</v>
      </c>
    </row>
    <row r="916" spans="1:5" x14ac:dyDescent="0.45">
      <c r="A916">
        <v>1166</v>
      </c>
      <c r="B916">
        <v>2003</v>
      </c>
      <c r="C916" t="s">
        <v>191</v>
      </c>
      <c r="D916">
        <v>2004</v>
      </c>
      <c r="E916">
        <v>2</v>
      </c>
    </row>
    <row r="917" spans="1:5" x14ac:dyDescent="0.45">
      <c r="A917">
        <v>1167</v>
      </c>
      <c r="B917">
        <v>2003</v>
      </c>
      <c r="C917" t="s">
        <v>254</v>
      </c>
      <c r="D917">
        <v>2005</v>
      </c>
      <c r="E917">
        <v>2</v>
      </c>
    </row>
    <row r="918" spans="1:5" x14ac:dyDescent="0.45">
      <c r="A918">
        <v>1168</v>
      </c>
      <c r="B918">
        <v>2003</v>
      </c>
      <c r="C918" t="s">
        <v>227</v>
      </c>
      <c r="D918">
        <v>2016</v>
      </c>
      <c r="E918">
        <v>14</v>
      </c>
    </row>
    <row r="919" spans="1:5" x14ac:dyDescent="0.45">
      <c r="A919">
        <v>1169</v>
      </c>
      <c r="B919">
        <v>2003</v>
      </c>
      <c r="C919" t="s">
        <v>191</v>
      </c>
      <c r="D919">
        <v>2004</v>
      </c>
      <c r="E919">
        <v>2</v>
      </c>
    </row>
    <row r="920" spans="1:5" x14ac:dyDescent="0.45">
      <c r="A920">
        <v>1172</v>
      </c>
      <c r="B920">
        <v>2003</v>
      </c>
      <c r="C920" t="s">
        <v>234</v>
      </c>
      <c r="D920">
        <v>2008</v>
      </c>
      <c r="E920">
        <v>6</v>
      </c>
    </row>
    <row r="921" spans="1:5" x14ac:dyDescent="0.45">
      <c r="A921">
        <v>1177</v>
      </c>
      <c r="B921">
        <v>2003</v>
      </c>
      <c r="C921" t="s">
        <v>228</v>
      </c>
      <c r="D921">
        <v>2005</v>
      </c>
      <c r="E921">
        <v>3</v>
      </c>
    </row>
    <row r="922" spans="1:5" x14ac:dyDescent="0.45">
      <c r="A922">
        <v>1178</v>
      </c>
      <c r="B922">
        <v>2003</v>
      </c>
      <c r="C922" t="s">
        <v>227</v>
      </c>
      <c r="D922">
        <v>2016</v>
      </c>
      <c r="E922">
        <v>14</v>
      </c>
    </row>
    <row r="923" spans="1:5" x14ac:dyDescent="0.45">
      <c r="A923">
        <v>1180</v>
      </c>
      <c r="B923">
        <v>2003</v>
      </c>
      <c r="C923" t="s">
        <v>235</v>
      </c>
      <c r="D923">
        <v>2006</v>
      </c>
      <c r="E923">
        <v>4</v>
      </c>
    </row>
    <row r="924" spans="1:5" x14ac:dyDescent="0.45">
      <c r="A924">
        <v>1181</v>
      </c>
      <c r="B924">
        <v>2003</v>
      </c>
      <c r="C924" t="s">
        <v>239</v>
      </c>
      <c r="D924">
        <v>2003</v>
      </c>
      <c r="E924">
        <v>1</v>
      </c>
    </row>
    <row r="925" spans="1:5" x14ac:dyDescent="0.45">
      <c r="A925">
        <v>1182</v>
      </c>
      <c r="B925">
        <v>2003</v>
      </c>
      <c r="C925" t="s">
        <v>255</v>
      </c>
      <c r="D925">
        <v>2013</v>
      </c>
      <c r="E925">
        <v>11</v>
      </c>
    </row>
    <row r="926" spans="1:5" x14ac:dyDescent="0.45">
      <c r="A926">
        <v>1183</v>
      </c>
      <c r="B926">
        <v>2003</v>
      </c>
      <c r="C926" t="s">
        <v>235</v>
      </c>
      <c r="D926">
        <v>2006</v>
      </c>
      <c r="E926">
        <v>4</v>
      </c>
    </row>
    <row r="927" spans="1:5" x14ac:dyDescent="0.45">
      <c r="A927">
        <v>1184</v>
      </c>
      <c r="B927">
        <v>2003</v>
      </c>
      <c r="C927" t="s">
        <v>237</v>
      </c>
      <c r="D927">
        <v>2007</v>
      </c>
      <c r="E927">
        <v>5</v>
      </c>
    </row>
    <row r="928" spans="1:5" x14ac:dyDescent="0.45">
      <c r="A928">
        <v>1185</v>
      </c>
      <c r="B928">
        <v>2003</v>
      </c>
      <c r="C928" t="s">
        <v>228</v>
      </c>
      <c r="D928">
        <v>2005</v>
      </c>
      <c r="E928">
        <v>3</v>
      </c>
    </row>
    <row r="929" spans="1:5" x14ac:dyDescent="0.45">
      <c r="A929">
        <v>1187</v>
      </c>
      <c r="B929">
        <v>2003</v>
      </c>
      <c r="C929" t="s">
        <v>235</v>
      </c>
      <c r="D929">
        <v>2006</v>
      </c>
      <c r="E929">
        <v>4</v>
      </c>
    </row>
    <row r="930" spans="1:5" x14ac:dyDescent="0.45">
      <c r="A930">
        <v>1188</v>
      </c>
      <c r="B930">
        <v>2003</v>
      </c>
      <c r="C930" t="s">
        <v>256</v>
      </c>
      <c r="D930">
        <v>2016</v>
      </c>
      <c r="E930">
        <v>13</v>
      </c>
    </row>
    <row r="931" spans="1:5" x14ac:dyDescent="0.45">
      <c r="A931">
        <v>1189</v>
      </c>
      <c r="B931">
        <v>2003</v>
      </c>
      <c r="C931" t="s">
        <v>227</v>
      </c>
      <c r="D931">
        <v>2016</v>
      </c>
      <c r="E931">
        <v>14</v>
      </c>
    </row>
    <row r="932" spans="1:5" x14ac:dyDescent="0.45">
      <c r="A932">
        <v>1190</v>
      </c>
      <c r="B932">
        <v>2003</v>
      </c>
      <c r="C932" t="s">
        <v>235</v>
      </c>
      <c r="D932">
        <v>2006</v>
      </c>
      <c r="E932">
        <v>4</v>
      </c>
    </row>
    <row r="933" spans="1:5" x14ac:dyDescent="0.45">
      <c r="A933">
        <v>1191</v>
      </c>
      <c r="B933">
        <v>2003</v>
      </c>
      <c r="C933" t="s">
        <v>191</v>
      </c>
      <c r="D933">
        <v>2004</v>
      </c>
      <c r="E933">
        <v>2</v>
      </c>
    </row>
    <row r="934" spans="1:5" x14ac:dyDescent="0.45">
      <c r="A934">
        <v>1192</v>
      </c>
      <c r="B934">
        <v>2003</v>
      </c>
      <c r="C934" t="s">
        <v>252</v>
      </c>
      <c r="D934">
        <v>2003</v>
      </c>
      <c r="E934">
        <v>0</v>
      </c>
    </row>
    <row r="935" spans="1:5" x14ac:dyDescent="0.45">
      <c r="A935">
        <v>1195</v>
      </c>
      <c r="B935">
        <v>2003</v>
      </c>
      <c r="C935" t="s">
        <v>238</v>
      </c>
      <c r="D935">
        <v>2015</v>
      </c>
      <c r="E935">
        <v>13</v>
      </c>
    </row>
    <row r="936" spans="1:5" x14ac:dyDescent="0.45">
      <c r="A936">
        <v>1197</v>
      </c>
      <c r="B936">
        <v>2003</v>
      </c>
      <c r="C936" t="s">
        <v>227</v>
      </c>
      <c r="D936">
        <v>2016</v>
      </c>
      <c r="E936">
        <v>14</v>
      </c>
    </row>
    <row r="937" spans="1:5" x14ac:dyDescent="0.45">
      <c r="A937">
        <v>1199</v>
      </c>
      <c r="B937">
        <v>2003</v>
      </c>
      <c r="C937" t="s">
        <v>239</v>
      </c>
      <c r="D937">
        <v>2003</v>
      </c>
      <c r="E937">
        <v>1</v>
      </c>
    </row>
    <row r="938" spans="1:5" x14ac:dyDescent="0.45">
      <c r="A938">
        <v>1200</v>
      </c>
      <c r="B938">
        <v>2003</v>
      </c>
      <c r="C938" t="s">
        <v>239</v>
      </c>
      <c r="D938">
        <v>2003</v>
      </c>
      <c r="E938">
        <v>1</v>
      </c>
    </row>
    <row r="939" spans="1:5" x14ac:dyDescent="0.45">
      <c r="A939">
        <v>1201</v>
      </c>
      <c r="B939">
        <v>2003</v>
      </c>
      <c r="C939" t="s">
        <v>191</v>
      </c>
      <c r="D939">
        <v>2004</v>
      </c>
      <c r="E939">
        <v>2</v>
      </c>
    </row>
    <row r="940" spans="1:5" x14ac:dyDescent="0.45">
      <c r="A940">
        <v>1202</v>
      </c>
      <c r="B940">
        <v>2003</v>
      </c>
      <c r="C940" t="s">
        <v>239</v>
      </c>
      <c r="D940">
        <v>2003</v>
      </c>
      <c r="E940">
        <v>1</v>
      </c>
    </row>
    <row r="941" spans="1:5" x14ac:dyDescent="0.45">
      <c r="A941">
        <v>1203</v>
      </c>
      <c r="B941">
        <v>2003</v>
      </c>
      <c r="C941" t="s">
        <v>255</v>
      </c>
      <c r="D941">
        <v>2013</v>
      </c>
      <c r="E941">
        <v>11</v>
      </c>
    </row>
    <row r="942" spans="1:5" x14ac:dyDescent="0.45">
      <c r="A942">
        <v>1204</v>
      </c>
      <c r="B942">
        <v>2003</v>
      </c>
      <c r="C942" t="s">
        <v>191</v>
      </c>
      <c r="D942">
        <v>2004</v>
      </c>
      <c r="E942">
        <v>2</v>
      </c>
    </row>
    <row r="943" spans="1:5" x14ac:dyDescent="0.45">
      <c r="A943">
        <v>1205</v>
      </c>
      <c r="B943">
        <v>2003</v>
      </c>
      <c r="C943" t="s">
        <v>237</v>
      </c>
      <c r="D943">
        <v>2007</v>
      </c>
      <c r="E943">
        <v>5</v>
      </c>
    </row>
    <row r="944" spans="1:5" x14ac:dyDescent="0.45">
      <c r="A944">
        <v>1206</v>
      </c>
      <c r="B944">
        <v>2003</v>
      </c>
      <c r="C944" t="s">
        <v>191</v>
      </c>
      <c r="D944">
        <v>2004</v>
      </c>
      <c r="E944">
        <v>2</v>
      </c>
    </row>
    <row r="945" spans="1:5" x14ac:dyDescent="0.45">
      <c r="A945">
        <v>1208</v>
      </c>
      <c r="B945">
        <v>2003</v>
      </c>
      <c r="C945" t="s">
        <v>227</v>
      </c>
      <c r="D945">
        <v>2016</v>
      </c>
      <c r="E945">
        <v>14</v>
      </c>
    </row>
    <row r="946" spans="1:5" x14ac:dyDescent="0.45">
      <c r="A946">
        <v>1209</v>
      </c>
      <c r="B946">
        <v>2003</v>
      </c>
      <c r="C946" t="s">
        <v>227</v>
      </c>
      <c r="D946">
        <v>2016</v>
      </c>
      <c r="E946">
        <v>14</v>
      </c>
    </row>
    <row r="947" spans="1:5" x14ac:dyDescent="0.45">
      <c r="A947">
        <v>1210</v>
      </c>
      <c r="B947">
        <v>2003</v>
      </c>
      <c r="C947" t="s">
        <v>191</v>
      </c>
      <c r="D947">
        <v>2004</v>
      </c>
      <c r="E947">
        <v>2</v>
      </c>
    </row>
    <row r="948" spans="1:5" x14ac:dyDescent="0.45">
      <c r="A948">
        <v>1211</v>
      </c>
      <c r="B948">
        <v>2003</v>
      </c>
      <c r="C948" t="s">
        <v>236</v>
      </c>
      <c r="D948">
        <v>2009</v>
      </c>
      <c r="E948">
        <v>7</v>
      </c>
    </row>
    <row r="949" spans="1:5" x14ac:dyDescent="0.45">
      <c r="A949">
        <v>1212</v>
      </c>
      <c r="B949">
        <v>2003</v>
      </c>
      <c r="C949" t="s">
        <v>227</v>
      </c>
      <c r="D949">
        <v>2016</v>
      </c>
      <c r="E949">
        <v>14</v>
      </c>
    </row>
    <row r="950" spans="1:5" x14ac:dyDescent="0.45">
      <c r="A950">
        <v>1213</v>
      </c>
      <c r="B950">
        <v>2003</v>
      </c>
      <c r="C950" t="s">
        <v>257</v>
      </c>
      <c r="D950">
        <v>2009</v>
      </c>
      <c r="E950">
        <v>6</v>
      </c>
    </row>
    <row r="951" spans="1:5" x14ac:dyDescent="0.45">
      <c r="A951">
        <v>1214</v>
      </c>
      <c r="B951">
        <v>2003</v>
      </c>
      <c r="C951" t="s">
        <v>228</v>
      </c>
      <c r="D951">
        <v>2005</v>
      </c>
      <c r="E951">
        <v>3</v>
      </c>
    </row>
    <row r="952" spans="1:5" x14ac:dyDescent="0.45">
      <c r="A952">
        <v>1215</v>
      </c>
      <c r="B952">
        <v>2003</v>
      </c>
      <c r="C952" t="s">
        <v>191</v>
      </c>
      <c r="D952">
        <v>2004</v>
      </c>
      <c r="E952">
        <v>2</v>
      </c>
    </row>
    <row r="953" spans="1:5" x14ac:dyDescent="0.45">
      <c r="A953">
        <v>1216</v>
      </c>
      <c r="B953">
        <v>2003</v>
      </c>
      <c r="C953" t="s">
        <v>243</v>
      </c>
      <c r="D953">
        <v>2010</v>
      </c>
      <c r="E953">
        <v>8</v>
      </c>
    </row>
    <row r="954" spans="1:5" x14ac:dyDescent="0.45">
      <c r="A954">
        <v>1218</v>
      </c>
      <c r="B954">
        <v>2003</v>
      </c>
      <c r="C954" t="s">
        <v>227</v>
      </c>
      <c r="D954">
        <v>2016</v>
      </c>
      <c r="E954">
        <v>14</v>
      </c>
    </row>
    <row r="955" spans="1:5" x14ac:dyDescent="0.45">
      <c r="A955">
        <v>1219</v>
      </c>
      <c r="B955">
        <v>2003</v>
      </c>
      <c r="C955" t="s">
        <v>258</v>
      </c>
      <c r="D955">
        <v>2014</v>
      </c>
      <c r="E955">
        <v>11</v>
      </c>
    </row>
    <row r="956" spans="1:5" x14ac:dyDescent="0.45">
      <c r="A956">
        <v>1220</v>
      </c>
      <c r="B956">
        <v>2003</v>
      </c>
      <c r="C956" t="s">
        <v>239</v>
      </c>
      <c r="D956">
        <v>2003</v>
      </c>
      <c r="E956">
        <v>1</v>
      </c>
    </row>
    <row r="957" spans="1:5" x14ac:dyDescent="0.45">
      <c r="A957">
        <v>1221</v>
      </c>
      <c r="B957">
        <v>2003</v>
      </c>
      <c r="C957" t="s">
        <v>259</v>
      </c>
      <c r="D957">
        <v>2012</v>
      </c>
      <c r="E957">
        <v>9</v>
      </c>
    </row>
    <row r="958" spans="1:5" x14ac:dyDescent="0.45">
      <c r="A958">
        <v>1222</v>
      </c>
      <c r="B958">
        <v>2003</v>
      </c>
      <c r="C958" t="s">
        <v>236</v>
      </c>
      <c r="D958">
        <v>2009</v>
      </c>
      <c r="E958">
        <v>7</v>
      </c>
    </row>
    <row r="959" spans="1:5" x14ac:dyDescent="0.45">
      <c r="A959">
        <v>1223</v>
      </c>
      <c r="B959">
        <v>2003</v>
      </c>
      <c r="C959" t="s">
        <v>228</v>
      </c>
      <c r="D959">
        <v>2005</v>
      </c>
      <c r="E959">
        <v>3</v>
      </c>
    </row>
    <row r="960" spans="1:5" x14ac:dyDescent="0.45">
      <c r="A960">
        <v>1224</v>
      </c>
      <c r="B960">
        <v>2003</v>
      </c>
      <c r="C960" t="s">
        <v>260</v>
      </c>
      <c r="D960">
        <v>2006</v>
      </c>
      <c r="E960">
        <v>3</v>
      </c>
    </row>
    <row r="961" spans="1:5" x14ac:dyDescent="0.45">
      <c r="A961">
        <v>1225</v>
      </c>
      <c r="B961">
        <v>2003</v>
      </c>
      <c r="C961" t="s">
        <v>245</v>
      </c>
      <c r="D961">
        <v>2016</v>
      </c>
      <c r="E961">
        <v>13</v>
      </c>
    </row>
    <row r="962" spans="1:5" x14ac:dyDescent="0.45">
      <c r="A962">
        <v>1226</v>
      </c>
      <c r="B962">
        <v>2003</v>
      </c>
      <c r="C962" t="s">
        <v>239</v>
      </c>
      <c r="D962">
        <v>2003</v>
      </c>
      <c r="E962">
        <v>1</v>
      </c>
    </row>
    <row r="963" spans="1:5" x14ac:dyDescent="0.45">
      <c r="A963">
        <v>1227</v>
      </c>
      <c r="B963">
        <v>2003</v>
      </c>
      <c r="C963" t="s">
        <v>235</v>
      </c>
      <c r="D963">
        <v>2006</v>
      </c>
      <c r="E963">
        <v>4</v>
      </c>
    </row>
    <row r="964" spans="1:5" x14ac:dyDescent="0.45">
      <c r="A964">
        <v>1228</v>
      </c>
      <c r="B964">
        <v>2003</v>
      </c>
      <c r="C964" t="s">
        <v>227</v>
      </c>
      <c r="D964">
        <v>2016</v>
      </c>
      <c r="E964">
        <v>14</v>
      </c>
    </row>
    <row r="965" spans="1:5" x14ac:dyDescent="0.45">
      <c r="A965">
        <v>1229</v>
      </c>
      <c r="B965">
        <v>2003</v>
      </c>
      <c r="C965" t="s">
        <v>191</v>
      </c>
      <c r="D965">
        <v>2004</v>
      </c>
      <c r="E965">
        <v>2</v>
      </c>
    </row>
    <row r="966" spans="1:5" x14ac:dyDescent="0.45">
      <c r="A966">
        <v>1230</v>
      </c>
      <c r="B966">
        <v>2003</v>
      </c>
      <c r="C966" t="s">
        <v>227</v>
      </c>
      <c r="D966">
        <v>2016</v>
      </c>
      <c r="E966">
        <v>14</v>
      </c>
    </row>
    <row r="967" spans="1:5" x14ac:dyDescent="0.45">
      <c r="A967">
        <v>1232</v>
      </c>
      <c r="B967">
        <v>2003</v>
      </c>
      <c r="C967" t="s">
        <v>228</v>
      </c>
      <c r="D967">
        <v>2005</v>
      </c>
      <c r="E967">
        <v>3</v>
      </c>
    </row>
    <row r="968" spans="1:5" x14ac:dyDescent="0.45">
      <c r="A968">
        <v>1235</v>
      </c>
      <c r="B968">
        <v>2003</v>
      </c>
      <c r="C968" t="s">
        <v>239</v>
      </c>
      <c r="D968">
        <v>2003</v>
      </c>
      <c r="E968">
        <v>1</v>
      </c>
    </row>
    <row r="969" spans="1:5" x14ac:dyDescent="0.45">
      <c r="A969">
        <v>1236</v>
      </c>
      <c r="B969">
        <v>2003</v>
      </c>
      <c r="C969" t="s">
        <v>243</v>
      </c>
      <c r="D969">
        <v>2010</v>
      </c>
      <c r="E969">
        <v>8</v>
      </c>
    </row>
    <row r="970" spans="1:5" x14ac:dyDescent="0.45">
      <c r="A970">
        <v>1237</v>
      </c>
      <c r="B970">
        <v>2003</v>
      </c>
      <c r="C970" t="s">
        <v>261</v>
      </c>
      <c r="D970">
        <v>2013</v>
      </c>
      <c r="E970">
        <v>9</v>
      </c>
    </row>
    <row r="971" spans="1:5" x14ac:dyDescent="0.45">
      <c r="A971">
        <v>1238</v>
      </c>
      <c r="B971">
        <v>2003</v>
      </c>
      <c r="C971" t="s">
        <v>239</v>
      </c>
      <c r="D971">
        <v>2003</v>
      </c>
      <c r="E971">
        <v>1</v>
      </c>
    </row>
    <row r="972" spans="1:5" x14ac:dyDescent="0.45">
      <c r="A972">
        <v>1239</v>
      </c>
      <c r="B972">
        <v>2004</v>
      </c>
      <c r="C972" t="s">
        <v>262</v>
      </c>
      <c r="D972">
        <v>2004</v>
      </c>
      <c r="E972">
        <v>1</v>
      </c>
    </row>
    <row r="973" spans="1:5" x14ac:dyDescent="0.45">
      <c r="A973">
        <v>1240</v>
      </c>
      <c r="B973">
        <v>2004</v>
      </c>
      <c r="C973" t="s">
        <v>263</v>
      </c>
      <c r="D973">
        <v>2005</v>
      </c>
      <c r="E973">
        <v>2</v>
      </c>
    </row>
    <row r="974" spans="1:5" x14ac:dyDescent="0.45">
      <c r="A974">
        <v>1241</v>
      </c>
      <c r="B974">
        <v>2004</v>
      </c>
      <c r="C974" t="s">
        <v>264</v>
      </c>
      <c r="D974">
        <v>2016</v>
      </c>
      <c r="E974">
        <v>13</v>
      </c>
    </row>
    <row r="975" spans="1:5" x14ac:dyDescent="0.45">
      <c r="A975">
        <v>1242</v>
      </c>
      <c r="B975">
        <v>2004</v>
      </c>
      <c r="C975" t="s">
        <v>265</v>
      </c>
      <c r="D975">
        <v>2008</v>
      </c>
      <c r="E975">
        <v>4</v>
      </c>
    </row>
    <row r="976" spans="1:5" x14ac:dyDescent="0.45">
      <c r="A976">
        <v>1243</v>
      </c>
      <c r="B976">
        <v>2004</v>
      </c>
      <c r="C976" t="s">
        <v>264</v>
      </c>
      <c r="D976">
        <v>2016</v>
      </c>
      <c r="E976">
        <v>13</v>
      </c>
    </row>
    <row r="977" spans="1:5" x14ac:dyDescent="0.45">
      <c r="A977">
        <v>1244</v>
      </c>
      <c r="B977">
        <v>2004</v>
      </c>
      <c r="C977" t="s">
        <v>266</v>
      </c>
      <c r="D977">
        <v>2009</v>
      </c>
      <c r="E977">
        <v>5</v>
      </c>
    </row>
    <row r="978" spans="1:5" x14ac:dyDescent="0.45">
      <c r="A978">
        <v>1245</v>
      </c>
      <c r="B978">
        <v>2004</v>
      </c>
      <c r="C978" t="s">
        <v>264</v>
      </c>
      <c r="D978">
        <v>2016</v>
      </c>
      <c r="E978">
        <v>13</v>
      </c>
    </row>
    <row r="979" spans="1:5" x14ac:dyDescent="0.45">
      <c r="A979">
        <v>1246</v>
      </c>
      <c r="B979">
        <v>2004</v>
      </c>
      <c r="C979" t="s">
        <v>267</v>
      </c>
      <c r="D979">
        <v>2016</v>
      </c>
      <c r="E979">
        <v>12</v>
      </c>
    </row>
    <row r="980" spans="1:5" x14ac:dyDescent="0.45">
      <c r="A980">
        <v>1247</v>
      </c>
      <c r="B980">
        <v>2004</v>
      </c>
      <c r="C980" t="s">
        <v>268</v>
      </c>
      <c r="D980">
        <v>2016</v>
      </c>
      <c r="E980">
        <v>12</v>
      </c>
    </row>
    <row r="981" spans="1:5" x14ac:dyDescent="0.45">
      <c r="A981">
        <v>1248</v>
      </c>
      <c r="B981">
        <v>2004</v>
      </c>
      <c r="C981" t="s">
        <v>264</v>
      </c>
      <c r="D981">
        <v>2016</v>
      </c>
      <c r="E981">
        <v>13</v>
      </c>
    </row>
    <row r="982" spans="1:5" x14ac:dyDescent="0.45">
      <c r="A982">
        <v>1249</v>
      </c>
      <c r="B982">
        <v>2004</v>
      </c>
      <c r="C982" t="s">
        <v>264</v>
      </c>
      <c r="D982">
        <v>2016</v>
      </c>
      <c r="E982">
        <v>13</v>
      </c>
    </row>
    <row r="983" spans="1:5" x14ac:dyDescent="0.45">
      <c r="A983">
        <v>1250</v>
      </c>
      <c r="B983">
        <v>2004</v>
      </c>
      <c r="C983" t="s">
        <v>264</v>
      </c>
      <c r="D983">
        <v>2016</v>
      </c>
      <c r="E983">
        <v>13</v>
      </c>
    </row>
    <row r="984" spans="1:5" x14ac:dyDescent="0.45">
      <c r="A984">
        <v>1251</v>
      </c>
      <c r="B984">
        <v>2004</v>
      </c>
      <c r="C984" t="s">
        <v>264</v>
      </c>
      <c r="D984">
        <v>2016</v>
      </c>
      <c r="E984">
        <v>13</v>
      </c>
    </row>
    <row r="985" spans="1:5" x14ac:dyDescent="0.45">
      <c r="A985">
        <v>1254</v>
      </c>
      <c r="B985">
        <v>2004</v>
      </c>
      <c r="C985" t="s">
        <v>264</v>
      </c>
      <c r="D985">
        <v>2016</v>
      </c>
      <c r="E985">
        <v>13</v>
      </c>
    </row>
    <row r="986" spans="1:5" x14ac:dyDescent="0.45">
      <c r="A986">
        <v>1255</v>
      </c>
      <c r="B986">
        <v>2004</v>
      </c>
      <c r="C986" t="s">
        <v>264</v>
      </c>
      <c r="D986">
        <v>2016</v>
      </c>
      <c r="E986">
        <v>13</v>
      </c>
    </row>
    <row r="987" spans="1:5" x14ac:dyDescent="0.45">
      <c r="A987">
        <v>1256</v>
      </c>
      <c r="B987">
        <v>2004</v>
      </c>
      <c r="C987" t="s">
        <v>269</v>
      </c>
      <c r="D987">
        <v>2007</v>
      </c>
      <c r="E987">
        <v>4</v>
      </c>
    </row>
    <row r="988" spans="1:5" x14ac:dyDescent="0.45">
      <c r="A988">
        <v>1257</v>
      </c>
      <c r="B988">
        <v>2004</v>
      </c>
      <c r="C988" t="s">
        <v>270</v>
      </c>
      <c r="D988">
        <v>2016</v>
      </c>
      <c r="E988">
        <v>11</v>
      </c>
    </row>
    <row r="989" spans="1:5" x14ac:dyDescent="0.45">
      <c r="A989">
        <v>1258</v>
      </c>
      <c r="B989">
        <v>2004</v>
      </c>
      <c r="C989" t="s">
        <v>264</v>
      </c>
      <c r="D989">
        <v>2016</v>
      </c>
      <c r="E989">
        <v>13</v>
      </c>
    </row>
    <row r="990" spans="1:5" x14ac:dyDescent="0.45">
      <c r="A990">
        <v>1259</v>
      </c>
      <c r="B990">
        <v>2004</v>
      </c>
      <c r="C990" t="s">
        <v>264</v>
      </c>
      <c r="D990">
        <v>2016</v>
      </c>
      <c r="E990">
        <v>13</v>
      </c>
    </row>
    <row r="991" spans="1:5" x14ac:dyDescent="0.45">
      <c r="A991">
        <v>1260</v>
      </c>
      <c r="B991">
        <v>2004</v>
      </c>
      <c r="C991" t="s">
        <v>263</v>
      </c>
      <c r="D991">
        <v>2005</v>
      </c>
      <c r="E991">
        <v>2</v>
      </c>
    </row>
    <row r="992" spans="1:5" x14ac:dyDescent="0.45">
      <c r="A992">
        <v>1261</v>
      </c>
      <c r="B992">
        <v>2004</v>
      </c>
      <c r="C992" t="s">
        <v>264</v>
      </c>
      <c r="D992">
        <v>2016</v>
      </c>
      <c r="E992">
        <v>13</v>
      </c>
    </row>
    <row r="993" spans="1:5" x14ac:dyDescent="0.45">
      <c r="A993">
        <v>1262</v>
      </c>
      <c r="B993">
        <v>2004</v>
      </c>
      <c r="C993" t="s">
        <v>264</v>
      </c>
      <c r="D993">
        <v>2016</v>
      </c>
      <c r="E993">
        <v>13</v>
      </c>
    </row>
    <row r="994" spans="1:5" x14ac:dyDescent="0.45">
      <c r="A994">
        <v>1263</v>
      </c>
      <c r="B994">
        <v>2004</v>
      </c>
      <c r="C994" t="s">
        <v>263</v>
      </c>
      <c r="D994">
        <v>2005</v>
      </c>
      <c r="E994">
        <v>2</v>
      </c>
    </row>
    <row r="995" spans="1:5" x14ac:dyDescent="0.45">
      <c r="A995">
        <v>1266</v>
      </c>
      <c r="B995">
        <v>2004</v>
      </c>
      <c r="C995" t="s">
        <v>264</v>
      </c>
      <c r="D995">
        <v>2016</v>
      </c>
      <c r="E995">
        <v>13</v>
      </c>
    </row>
    <row r="996" spans="1:5" x14ac:dyDescent="0.45">
      <c r="A996">
        <v>1268</v>
      </c>
      <c r="B996">
        <v>2004</v>
      </c>
      <c r="C996" t="s">
        <v>271</v>
      </c>
      <c r="D996">
        <v>2010</v>
      </c>
      <c r="E996">
        <v>7</v>
      </c>
    </row>
    <row r="997" spans="1:5" x14ac:dyDescent="0.45">
      <c r="A997">
        <v>1270</v>
      </c>
      <c r="B997">
        <v>2004</v>
      </c>
      <c r="C997" t="s">
        <v>272</v>
      </c>
      <c r="D997">
        <v>2013</v>
      </c>
      <c r="E997">
        <v>10</v>
      </c>
    </row>
    <row r="998" spans="1:5" x14ac:dyDescent="0.45">
      <c r="A998">
        <v>1272</v>
      </c>
      <c r="B998">
        <v>2004</v>
      </c>
      <c r="C998" t="s">
        <v>273</v>
      </c>
      <c r="D998">
        <v>2006</v>
      </c>
      <c r="E998">
        <v>3</v>
      </c>
    </row>
    <row r="999" spans="1:5" x14ac:dyDescent="0.45">
      <c r="A999">
        <v>1274</v>
      </c>
      <c r="B999">
        <v>2004</v>
      </c>
      <c r="C999" t="s">
        <v>272</v>
      </c>
      <c r="D999">
        <v>2013</v>
      </c>
      <c r="E999">
        <v>10</v>
      </c>
    </row>
    <row r="1000" spans="1:5" x14ac:dyDescent="0.45">
      <c r="A1000">
        <v>1275</v>
      </c>
      <c r="B1000">
        <v>2004</v>
      </c>
      <c r="C1000" t="s">
        <v>263</v>
      </c>
      <c r="D1000">
        <v>2005</v>
      </c>
      <c r="E1000">
        <v>2</v>
      </c>
    </row>
    <row r="1001" spans="1:5" x14ac:dyDescent="0.45">
      <c r="A1001">
        <v>1276</v>
      </c>
      <c r="B1001">
        <v>2004</v>
      </c>
      <c r="C1001" t="s">
        <v>274</v>
      </c>
      <c r="D1001">
        <v>2009</v>
      </c>
      <c r="E1001">
        <v>6</v>
      </c>
    </row>
    <row r="1002" spans="1:5" x14ac:dyDescent="0.45">
      <c r="A1002">
        <v>1277</v>
      </c>
      <c r="B1002">
        <v>2004</v>
      </c>
      <c r="C1002" t="s">
        <v>264</v>
      </c>
      <c r="D1002">
        <v>2016</v>
      </c>
      <c r="E1002">
        <v>13</v>
      </c>
    </row>
    <row r="1003" spans="1:5" x14ac:dyDescent="0.45">
      <c r="A1003">
        <v>1278</v>
      </c>
      <c r="B1003">
        <v>2004</v>
      </c>
      <c r="C1003" t="s">
        <v>273</v>
      </c>
      <c r="D1003">
        <v>2006</v>
      </c>
      <c r="E1003">
        <v>3</v>
      </c>
    </row>
    <row r="1004" spans="1:5" x14ac:dyDescent="0.45">
      <c r="A1004">
        <v>1279</v>
      </c>
      <c r="B1004">
        <v>2004</v>
      </c>
      <c r="C1004" t="s">
        <v>264</v>
      </c>
      <c r="D1004">
        <v>2016</v>
      </c>
      <c r="E1004">
        <v>13</v>
      </c>
    </row>
    <row r="1005" spans="1:5" x14ac:dyDescent="0.45">
      <c r="A1005">
        <v>1280</v>
      </c>
      <c r="B1005">
        <v>2004</v>
      </c>
      <c r="C1005" t="s">
        <v>264</v>
      </c>
      <c r="D1005">
        <v>2016</v>
      </c>
      <c r="E1005">
        <v>13</v>
      </c>
    </row>
    <row r="1006" spans="1:5" x14ac:dyDescent="0.45">
      <c r="A1006">
        <v>1281</v>
      </c>
      <c r="B1006">
        <v>2004</v>
      </c>
      <c r="C1006" t="s">
        <v>275</v>
      </c>
      <c r="D1006">
        <v>2008</v>
      </c>
      <c r="E1006">
        <v>5</v>
      </c>
    </row>
    <row r="1007" spans="1:5" x14ac:dyDescent="0.45">
      <c r="A1007">
        <v>1284</v>
      </c>
      <c r="B1007">
        <v>2004</v>
      </c>
      <c r="C1007" t="s">
        <v>274</v>
      </c>
      <c r="D1007">
        <v>2009</v>
      </c>
      <c r="E1007">
        <v>6</v>
      </c>
    </row>
    <row r="1008" spans="1:5" x14ac:dyDescent="0.45">
      <c r="A1008">
        <v>1285</v>
      </c>
      <c r="B1008">
        <v>2004</v>
      </c>
      <c r="C1008" t="s">
        <v>186</v>
      </c>
      <c r="D1008">
        <v>2016</v>
      </c>
      <c r="E1008">
        <v>3</v>
      </c>
    </row>
    <row r="1009" spans="1:5" x14ac:dyDescent="0.45">
      <c r="A1009">
        <v>1286</v>
      </c>
      <c r="B1009">
        <v>2004</v>
      </c>
      <c r="C1009" t="s">
        <v>269</v>
      </c>
      <c r="D1009">
        <v>2007</v>
      </c>
      <c r="E1009">
        <v>4</v>
      </c>
    </row>
    <row r="1010" spans="1:5" x14ac:dyDescent="0.45">
      <c r="A1010">
        <v>1287</v>
      </c>
      <c r="B1010">
        <v>2004</v>
      </c>
      <c r="C1010" t="s">
        <v>264</v>
      </c>
      <c r="D1010">
        <v>2016</v>
      </c>
      <c r="E1010">
        <v>13</v>
      </c>
    </row>
    <row r="1011" spans="1:5" x14ac:dyDescent="0.45">
      <c r="A1011">
        <v>1288</v>
      </c>
      <c r="B1011">
        <v>2004</v>
      </c>
      <c r="C1011" t="s">
        <v>264</v>
      </c>
      <c r="D1011">
        <v>2016</v>
      </c>
      <c r="E1011">
        <v>13</v>
      </c>
    </row>
    <row r="1012" spans="1:5" x14ac:dyDescent="0.45">
      <c r="A1012">
        <v>1289</v>
      </c>
      <c r="B1012">
        <v>2004</v>
      </c>
      <c r="C1012" t="s">
        <v>264</v>
      </c>
      <c r="D1012">
        <v>2016</v>
      </c>
      <c r="E1012">
        <v>13</v>
      </c>
    </row>
    <row r="1013" spans="1:5" x14ac:dyDescent="0.45">
      <c r="A1013">
        <v>1290</v>
      </c>
      <c r="B1013">
        <v>2004</v>
      </c>
      <c r="C1013" t="s">
        <v>264</v>
      </c>
      <c r="D1013">
        <v>2016</v>
      </c>
      <c r="E1013">
        <v>13</v>
      </c>
    </row>
    <row r="1014" spans="1:5" x14ac:dyDescent="0.45">
      <c r="A1014">
        <v>1291</v>
      </c>
      <c r="B1014">
        <v>2004</v>
      </c>
      <c r="C1014" t="s">
        <v>262</v>
      </c>
      <c r="D1014">
        <v>2004</v>
      </c>
      <c r="E1014">
        <v>1</v>
      </c>
    </row>
    <row r="1015" spans="1:5" x14ac:dyDescent="0.45">
      <c r="A1015">
        <v>1292</v>
      </c>
      <c r="B1015">
        <v>2004</v>
      </c>
      <c r="C1015" t="s">
        <v>263</v>
      </c>
      <c r="D1015">
        <v>2005</v>
      </c>
      <c r="E1015">
        <v>2</v>
      </c>
    </row>
    <row r="1016" spans="1:5" x14ac:dyDescent="0.45">
      <c r="A1016">
        <v>1293</v>
      </c>
      <c r="B1016">
        <v>2004</v>
      </c>
      <c r="C1016" t="s">
        <v>264</v>
      </c>
      <c r="D1016">
        <v>2016</v>
      </c>
      <c r="E1016">
        <v>13</v>
      </c>
    </row>
    <row r="1017" spans="1:5" x14ac:dyDescent="0.45">
      <c r="A1017">
        <v>1294</v>
      </c>
      <c r="B1017">
        <v>2004</v>
      </c>
      <c r="C1017" t="s">
        <v>264</v>
      </c>
      <c r="D1017">
        <v>2016</v>
      </c>
      <c r="E1017">
        <v>13</v>
      </c>
    </row>
    <row r="1018" spans="1:5" x14ac:dyDescent="0.45">
      <c r="A1018">
        <v>1295</v>
      </c>
      <c r="B1018">
        <v>2004</v>
      </c>
      <c r="C1018" t="s">
        <v>276</v>
      </c>
      <c r="D1018">
        <v>2006</v>
      </c>
      <c r="E1018">
        <v>2</v>
      </c>
    </row>
    <row r="1019" spans="1:5" x14ac:dyDescent="0.45">
      <c r="A1019">
        <v>1296</v>
      </c>
      <c r="B1019">
        <v>2004</v>
      </c>
      <c r="C1019" t="s">
        <v>264</v>
      </c>
      <c r="D1019">
        <v>2016</v>
      </c>
      <c r="E1019">
        <v>13</v>
      </c>
    </row>
    <row r="1020" spans="1:5" x14ac:dyDescent="0.45">
      <c r="A1020">
        <v>1297</v>
      </c>
      <c r="B1020">
        <v>2004</v>
      </c>
      <c r="C1020" t="s">
        <v>262</v>
      </c>
      <c r="D1020">
        <v>2004</v>
      </c>
      <c r="E1020">
        <v>1</v>
      </c>
    </row>
    <row r="1021" spans="1:5" x14ac:dyDescent="0.45">
      <c r="A1021">
        <v>1298</v>
      </c>
      <c r="B1021">
        <v>2004</v>
      </c>
      <c r="C1021" t="s">
        <v>262</v>
      </c>
      <c r="D1021">
        <v>2004</v>
      </c>
      <c r="E1021">
        <v>1</v>
      </c>
    </row>
    <row r="1022" spans="1:5" x14ac:dyDescent="0.45">
      <c r="A1022">
        <v>1299</v>
      </c>
      <c r="B1022">
        <v>2004</v>
      </c>
      <c r="C1022" t="s">
        <v>262</v>
      </c>
      <c r="D1022">
        <v>2004</v>
      </c>
      <c r="E1022">
        <v>1</v>
      </c>
    </row>
    <row r="1023" spans="1:5" x14ac:dyDescent="0.45">
      <c r="A1023">
        <v>1300</v>
      </c>
      <c r="B1023">
        <v>2004</v>
      </c>
      <c r="C1023" t="s">
        <v>262</v>
      </c>
      <c r="D1023">
        <v>2004</v>
      </c>
      <c r="E1023">
        <v>1</v>
      </c>
    </row>
    <row r="1024" spans="1:5" x14ac:dyDescent="0.45">
      <c r="A1024">
        <v>1301</v>
      </c>
      <c r="B1024">
        <v>2004</v>
      </c>
      <c r="C1024" t="s">
        <v>273</v>
      </c>
      <c r="D1024">
        <v>2006</v>
      </c>
      <c r="E1024">
        <v>3</v>
      </c>
    </row>
    <row r="1025" spans="1:5" x14ac:dyDescent="0.45">
      <c r="A1025">
        <v>1302</v>
      </c>
      <c r="B1025">
        <v>2004</v>
      </c>
      <c r="C1025" t="s">
        <v>277</v>
      </c>
      <c r="D1025">
        <v>2015</v>
      </c>
      <c r="E1025">
        <v>12</v>
      </c>
    </row>
    <row r="1026" spans="1:5" x14ac:dyDescent="0.45">
      <c r="A1026">
        <v>1303</v>
      </c>
      <c r="B1026">
        <v>2004</v>
      </c>
      <c r="C1026" t="s">
        <v>264</v>
      </c>
      <c r="D1026">
        <v>2016</v>
      </c>
      <c r="E1026">
        <v>13</v>
      </c>
    </row>
    <row r="1027" spans="1:5" x14ac:dyDescent="0.45">
      <c r="A1027">
        <v>1304</v>
      </c>
      <c r="B1027">
        <v>2004</v>
      </c>
      <c r="C1027" t="s">
        <v>272</v>
      </c>
      <c r="D1027">
        <v>2013</v>
      </c>
      <c r="E1027">
        <v>10</v>
      </c>
    </row>
    <row r="1028" spans="1:5" x14ac:dyDescent="0.45">
      <c r="A1028">
        <v>1305</v>
      </c>
      <c r="B1028">
        <v>2004</v>
      </c>
      <c r="C1028" t="s">
        <v>264</v>
      </c>
      <c r="D1028">
        <v>2016</v>
      </c>
      <c r="E1028">
        <v>13</v>
      </c>
    </row>
    <row r="1029" spans="1:5" x14ac:dyDescent="0.45">
      <c r="A1029">
        <v>1306</v>
      </c>
      <c r="B1029">
        <v>2004</v>
      </c>
      <c r="C1029" t="s">
        <v>264</v>
      </c>
      <c r="D1029">
        <v>2016</v>
      </c>
      <c r="E1029">
        <v>13</v>
      </c>
    </row>
    <row r="1030" spans="1:5" x14ac:dyDescent="0.45">
      <c r="A1030">
        <v>1307</v>
      </c>
      <c r="B1030">
        <v>2004</v>
      </c>
      <c r="C1030" t="s">
        <v>264</v>
      </c>
      <c r="D1030">
        <v>2016</v>
      </c>
      <c r="E1030">
        <v>13</v>
      </c>
    </row>
    <row r="1031" spans="1:5" x14ac:dyDescent="0.45">
      <c r="A1031">
        <v>1308</v>
      </c>
      <c r="B1031">
        <v>2004</v>
      </c>
      <c r="C1031" t="s">
        <v>264</v>
      </c>
      <c r="D1031">
        <v>2016</v>
      </c>
      <c r="E1031">
        <v>13</v>
      </c>
    </row>
    <row r="1032" spans="1:5" x14ac:dyDescent="0.45">
      <c r="A1032">
        <v>1309</v>
      </c>
      <c r="B1032">
        <v>2004</v>
      </c>
      <c r="C1032" t="s">
        <v>262</v>
      </c>
      <c r="D1032">
        <v>2004</v>
      </c>
      <c r="E1032">
        <v>1</v>
      </c>
    </row>
    <row r="1033" spans="1:5" x14ac:dyDescent="0.45">
      <c r="A1033">
        <v>1310</v>
      </c>
      <c r="B1033">
        <v>2004</v>
      </c>
      <c r="C1033" t="s">
        <v>264</v>
      </c>
      <c r="D1033">
        <v>2016</v>
      </c>
      <c r="E1033">
        <v>13</v>
      </c>
    </row>
    <row r="1034" spans="1:5" x14ac:dyDescent="0.45">
      <c r="A1034">
        <v>1311</v>
      </c>
      <c r="B1034">
        <v>2004</v>
      </c>
      <c r="C1034" t="s">
        <v>264</v>
      </c>
      <c r="D1034">
        <v>2016</v>
      </c>
      <c r="E1034">
        <v>13</v>
      </c>
    </row>
    <row r="1035" spans="1:5" x14ac:dyDescent="0.45">
      <c r="A1035">
        <v>1312</v>
      </c>
      <c r="B1035">
        <v>2004</v>
      </c>
      <c r="C1035" t="s">
        <v>278</v>
      </c>
      <c r="D1035">
        <v>2011</v>
      </c>
      <c r="E1035">
        <v>8</v>
      </c>
    </row>
    <row r="1036" spans="1:5" x14ac:dyDescent="0.45">
      <c r="A1036">
        <v>1315</v>
      </c>
      <c r="B1036">
        <v>2004</v>
      </c>
      <c r="C1036" t="s">
        <v>269</v>
      </c>
      <c r="D1036">
        <v>2007</v>
      </c>
      <c r="E1036">
        <v>4</v>
      </c>
    </row>
    <row r="1037" spans="1:5" x14ac:dyDescent="0.45">
      <c r="A1037">
        <v>1317</v>
      </c>
      <c r="B1037">
        <v>2004</v>
      </c>
      <c r="C1037" t="s">
        <v>264</v>
      </c>
      <c r="D1037">
        <v>2016</v>
      </c>
      <c r="E1037">
        <v>13</v>
      </c>
    </row>
    <row r="1038" spans="1:5" x14ac:dyDescent="0.45">
      <c r="A1038">
        <v>1318</v>
      </c>
      <c r="B1038">
        <v>2004</v>
      </c>
      <c r="C1038" t="s">
        <v>264</v>
      </c>
      <c r="D1038">
        <v>2016</v>
      </c>
      <c r="E1038">
        <v>13</v>
      </c>
    </row>
    <row r="1039" spans="1:5" x14ac:dyDescent="0.45">
      <c r="A1039">
        <v>1319</v>
      </c>
      <c r="B1039">
        <v>2004</v>
      </c>
      <c r="C1039" t="s">
        <v>264</v>
      </c>
      <c r="D1039">
        <v>2016</v>
      </c>
      <c r="E1039">
        <v>13</v>
      </c>
    </row>
    <row r="1040" spans="1:5" x14ac:dyDescent="0.45">
      <c r="A1040">
        <v>1320</v>
      </c>
      <c r="B1040">
        <v>2004</v>
      </c>
      <c r="C1040" t="s">
        <v>273</v>
      </c>
      <c r="D1040">
        <v>2006</v>
      </c>
      <c r="E1040">
        <v>3</v>
      </c>
    </row>
    <row r="1041" spans="1:5" x14ac:dyDescent="0.45">
      <c r="A1041">
        <v>1322</v>
      </c>
      <c r="B1041">
        <v>2004</v>
      </c>
      <c r="C1041" t="s">
        <v>264</v>
      </c>
      <c r="D1041">
        <v>2016</v>
      </c>
      <c r="E1041">
        <v>13</v>
      </c>
    </row>
    <row r="1042" spans="1:5" x14ac:dyDescent="0.45">
      <c r="A1042">
        <v>1323</v>
      </c>
      <c r="B1042">
        <v>2004</v>
      </c>
      <c r="C1042" t="s">
        <v>264</v>
      </c>
      <c r="D1042">
        <v>2016</v>
      </c>
      <c r="E1042">
        <v>13</v>
      </c>
    </row>
    <row r="1043" spans="1:5" x14ac:dyDescent="0.45">
      <c r="A1043">
        <v>1324</v>
      </c>
      <c r="B1043">
        <v>2004</v>
      </c>
      <c r="C1043" t="s">
        <v>274</v>
      </c>
      <c r="D1043">
        <v>2009</v>
      </c>
      <c r="E1043">
        <v>6</v>
      </c>
    </row>
    <row r="1044" spans="1:5" x14ac:dyDescent="0.45">
      <c r="A1044">
        <v>1325</v>
      </c>
      <c r="B1044">
        <v>2004</v>
      </c>
      <c r="C1044" t="s">
        <v>279</v>
      </c>
      <c r="D1044">
        <v>2016</v>
      </c>
      <c r="E1044">
        <v>12</v>
      </c>
    </row>
    <row r="1045" spans="1:5" x14ac:dyDescent="0.45">
      <c r="A1045">
        <v>1326</v>
      </c>
      <c r="B1045">
        <v>2004</v>
      </c>
      <c r="C1045" t="s">
        <v>265</v>
      </c>
      <c r="D1045">
        <v>2008</v>
      </c>
      <c r="E1045">
        <v>4</v>
      </c>
    </row>
    <row r="1046" spans="1:5" x14ac:dyDescent="0.45">
      <c r="A1046">
        <v>1327</v>
      </c>
      <c r="B1046">
        <v>2004</v>
      </c>
      <c r="C1046" t="s">
        <v>271</v>
      </c>
      <c r="D1046">
        <v>2010</v>
      </c>
      <c r="E1046">
        <v>7</v>
      </c>
    </row>
    <row r="1047" spans="1:5" x14ac:dyDescent="0.45">
      <c r="A1047">
        <v>1329</v>
      </c>
      <c r="B1047">
        <v>2004</v>
      </c>
      <c r="C1047" t="s">
        <v>264</v>
      </c>
      <c r="D1047">
        <v>2016</v>
      </c>
      <c r="E1047">
        <v>13</v>
      </c>
    </row>
    <row r="1048" spans="1:5" x14ac:dyDescent="0.45">
      <c r="A1048">
        <v>1330</v>
      </c>
      <c r="B1048">
        <v>2004</v>
      </c>
      <c r="C1048" t="s">
        <v>273</v>
      </c>
      <c r="D1048">
        <v>2006</v>
      </c>
      <c r="E1048">
        <v>3</v>
      </c>
    </row>
    <row r="1049" spans="1:5" x14ac:dyDescent="0.45">
      <c r="A1049">
        <v>1331</v>
      </c>
      <c r="B1049">
        <v>2004</v>
      </c>
      <c r="C1049" t="s">
        <v>262</v>
      </c>
      <c r="D1049">
        <v>2004</v>
      </c>
      <c r="E1049">
        <v>1</v>
      </c>
    </row>
    <row r="1050" spans="1:5" x14ac:dyDescent="0.45">
      <c r="A1050">
        <v>1332</v>
      </c>
      <c r="B1050">
        <v>2004</v>
      </c>
      <c r="C1050" t="s">
        <v>264</v>
      </c>
      <c r="D1050">
        <v>2016</v>
      </c>
      <c r="E1050">
        <v>13</v>
      </c>
    </row>
    <row r="1051" spans="1:5" x14ac:dyDescent="0.45">
      <c r="A1051">
        <v>1334</v>
      </c>
      <c r="B1051">
        <v>2004</v>
      </c>
      <c r="C1051" t="s">
        <v>264</v>
      </c>
      <c r="D1051">
        <v>2016</v>
      </c>
      <c r="E1051">
        <v>13</v>
      </c>
    </row>
    <row r="1052" spans="1:5" x14ac:dyDescent="0.45">
      <c r="A1052">
        <v>1335</v>
      </c>
      <c r="B1052">
        <v>2004</v>
      </c>
      <c r="C1052" t="s">
        <v>280</v>
      </c>
      <c r="D1052">
        <v>2007</v>
      </c>
      <c r="E1052">
        <v>3</v>
      </c>
    </row>
    <row r="1053" spans="1:5" x14ac:dyDescent="0.45">
      <c r="A1053">
        <v>1336</v>
      </c>
      <c r="B1053">
        <v>2004</v>
      </c>
      <c r="C1053" t="s">
        <v>273</v>
      </c>
      <c r="D1053">
        <v>2006</v>
      </c>
      <c r="E1053">
        <v>3</v>
      </c>
    </row>
    <row r="1054" spans="1:5" x14ac:dyDescent="0.45">
      <c r="A1054">
        <v>1338</v>
      </c>
      <c r="B1054">
        <v>2004</v>
      </c>
      <c r="C1054" t="s">
        <v>262</v>
      </c>
      <c r="D1054">
        <v>2004</v>
      </c>
      <c r="E1054">
        <v>1</v>
      </c>
    </row>
    <row r="1055" spans="1:5" x14ac:dyDescent="0.45">
      <c r="A1055">
        <v>1339</v>
      </c>
      <c r="B1055">
        <v>2004</v>
      </c>
      <c r="C1055" t="s">
        <v>281</v>
      </c>
      <c r="D1055">
        <v>2016</v>
      </c>
      <c r="E1055">
        <v>11</v>
      </c>
    </row>
    <row r="1056" spans="1:5" x14ac:dyDescent="0.45">
      <c r="A1056">
        <v>1340</v>
      </c>
      <c r="B1056">
        <v>2004</v>
      </c>
      <c r="C1056" t="s">
        <v>272</v>
      </c>
      <c r="D1056">
        <v>2013</v>
      </c>
      <c r="E1056">
        <v>10</v>
      </c>
    </row>
    <row r="1057" spans="1:5" x14ac:dyDescent="0.45">
      <c r="A1057">
        <v>1341</v>
      </c>
      <c r="B1057">
        <v>2004</v>
      </c>
      <c r="C1057" t="s">
        <v>274</v>
      </c>
      <c r="D1057">
        <v>2009</v>
      </c>
      <c r="E1057">
        <v>6</v>
      </c>
    </row>
    <row r="1058" spans="1:5" x14ac:dyDescent="0.45">
      <c r="A1058">
        <v>1342</v>
      </c>
      <c r="B1058">
        <v>2004</v>
      </c>
      <c r="C1058" t="s">
        <v>262</v>
      </c>
      <c r="D1058">
        <v>2004</v>
      </c>
      <c r="E1058">
        <v>1</v>
      </c>
    </row>
    <row r="1059" spans="1:5" x14ac:dyDescent="0.45">
      <c r="A1059">
        <v>1343</v>
      </c>
      <c r="B1059">
        <v>2004</v>
      </c>
      <c r="C1059" t="s">
        <v>269</v>
      </c>
      <c r="D1059">
        <v>2007</v>
      </c>
      <c r="E1059">
        <v>4</v>
      </c>
    </row>
    <row r="1060" spans="1:5" x14ac:dyDescent="0.45">
      <c r="A1060">
        <v>1345</v>
      </c>
      <c r="B1060">
        <v>2004</v>
      </c>
      <c r="C1060" t="s">
        <v>271</v>
      </c>
      <c r="D1060">
        <v>2010</v>
      </c>
      <c r="E1060">
        <v>7</v>
      </c>
    </row>
    <row r="1061" spans="1:5" x14ac:dyDescent="0.45">
      <c r="A1061">
        <v>1346</v>
      </c>
      <c r="B1061">
        <v>2004</v>
      </c>
      <c r="C1061" t="s">
        <v>271</v>
      </c>
      <c r="D1061">
        <v>2010</v>
      </c>
      <c r="E1061">
        <v>7</v>
      </c>
    </row>
    <row r="1062" spans="1:5" x14ac:dyDescent="0.45">
      <c r="A1062">
        <v>1347</v>
      </c>
      <c r="B1062">
        <v>2004</v>
      </c>
      <c r="C1062" t="s">
        <v>263</v>
      </c>
      <c r="D1062">
        <v>2005</v>
      </c>
      <c r="E1062">
        <v>2</v>
      </c>
    </row>
    <row r="1063" spans="1:5" x14ac:dyDescent="0.45">
      <c r="A1063">
        <v>1348</v>
      </c>
      <c r="B1063">
        <v>2004</v>
      </c>
      <c r="C1063" t="s">
        <v>282</v>
      </c>
      <c r="D1063">
        <v>2013</v>
      </c>
      <c r="E1063">
        <v>9</v>
      </c>
    </row>
    <row r="1064" spans="1:5" x14ac:dyDescent="0.45">
      <c r="A1064">
        <v>1349</v>
      </c>
      <c r="B1064">
        <v>2004</v>
      </c>
      <c r="C1064" t="s">
        <v>269</v>
      </c>
      <c r="D1064">
        <v>2007</v>
      </c>
      <c r="E1064">
        <v>4</v>
      </c>
    </row>
    <row r="1065" spans="1:5" x14ac:dyDescent="0.45">
      <c r="A1065">
        <v>1350</v>
      </c>
      <c r="B1065">
        <v>2004</v>
      </c>
      <c r="C1065" t="s">
        <v>264</v>
      </c>
      <c r="D1065">
        <v>2016</v>
      </c>
      <c r="E1065">
        <v>13</v>
      </c>
    </row>
    <row r="1066" spans="1:5" x14ac:dyDescent="0.45">
      <c r="A1066">
        <v>1351</v>
      </c>
      <c r="B1066">
        <v>2004</v>
      </c>
      <c r="C1066" t="s">
        <v>264</v>
      </c>
      <c r="D1066">
        <v>2016</v>
      </c>
      <c r="E1066">
        <v>13</v>
      </c>
    </row>
    <row r="1067" spans="1:5" x14ac:dyDescent="0.45">
      <c r="A1067">
        <v>1352</v>
      </c>
      <c r="B1067">
        <v>2004</v>
      </c>
      <c r="C1067" t="s">
        <v>262</v>
      </c>
      <c r="D1067">
        <v>2004</v>
      </c>
      <c r="E1067">
        <v>1</v>
      </c>
    </row>
    <row r="1068" spans="1:5" x14ac:dyDescent="0.45">
      <c r="A1068">
        <v>1353</v>
      </c>
      <c r="B1068">
        <v>2004</v>
      </c>
      <c r="C1068" t="s">
        <v>269</v>
      </c>
      <c r="D1068">
        <v>2007</v>
      </c>
      <c r="E1068">
        <v>4</v>
      </c>
    </row>
    <row r="1069" spans="1:5" x14ac:dyDescent="0.45">
      <c r="A1069">
        <v>1355</v>
      </c>
      <c r="B1069">
        <v>2004</v>
      </c>
      <c r="C1069" t="s">
        <v>269</v>
      </c>
      <c r="D1069">
        <v>2007</v>
      </c>
      <c r="E1069">
        <v>4</v>
      </c>
    </row>
    <row r="1070" spans="1:5" x14ac:dyDescent="0.45">
      <c r="A1070">
        <v>1356</v>
      </c>
      <c r="B1070">
        <v>2004</v>
      </c>
      <c r="C1070" t="s">
        <v>262</v>
      </c>
      <c r="D1070">
        <v>2004</v>
      </c>
      <c r="E1070">
        <v>1</v>
      </c>
    </row>
    <row r="1071" spans="1:5" x14ac:dyDescent="0.45">
      <c r="A1071">
        <v>1357</v>
      </c>
      <c r="B1071">
        <v>2004</v>
      </c>
      <c r="C1071" t="s">
        <v>271</v>
      </c>
      <c r="D1071">
        <v>2010</v>
      </c>
      <c r="E1071">
        <v>7</v>
      </c>
    </row>
    <row r="1072" spans="1:5" x14ac:dyDescent="0.45">
      <c r="A1072">
        <v>1358</v>
      </c>
      <c r="B1072">
        <v>2004</v>
      </c>
      <c r="C1072" t="s">
        <v>283</v>
      </c>
      <c r="D1072">
        <v>2011</v>
      </c>
      <c r="E1072">
        <v>7</v>
      </c>
    </row>
    <row r="1073" spans="1:5" x14ac:dyDescent="0.45">
      <c r="A1073">
        <v>1359</v>
      </c>
      <c r="B1073">
        <v>2004</v>
      </c>
      <c r="C1073" t="s">
        <v>264</v>
      </c>
      <c r="D1073">
        <v>2016</v>
      </c>
      <c r="E1073">
        <v>13</v>
      </c>
    </row>
    <row r="1074" spans="1:5" x14ac:dyDescent="0.45">
      <c r="A1074">
        <v>1360</v>
      </c>
      <c r="B1074">
        <v>2004</v>
      </c>
      <c r="C1074" t="s">
        <v>247</v>
      </c>
      <c r="D1074">
        <v>2016</v>
      </c>
      <c r="E1074">
        <v>1</v>
      </c>
    </row>
    <row r="1075" spans="1:5" x14ac:dyDescent="0.45">
      <c r="A1075">
        <v>1361</v>
      </c>
      <c r="B1075">
        <v>2004</v>
      </c>
      <c r="C1075" t="s">
        <v>284</v>
      </c>
      <c r="D1075">
        <v>2014</v>
      </c>
      <c r="E1075">
        <v>11</v>
      </c>
    </row>
    <row r="1076" spans="1:5" x14ac:dyDescent="0.45">
      <c r="A1076">
        <v>1364</v>
      </c>
      <c r="B1076">
        <v>2004</v>
      </c>
      <c r="C1076" t="s">
        <v>262</v>
      </c>
      <c r="D1076">
        <v>2004</v>
      </c>
      <c r="E1076">
        <v>1</v>
      </c>
    </row>
    <row r="1077" spans="1:5" x14ac:dyDescent="0.45">
      <c r="A1077">
        <v>1365</v>
      </c>
      <c r="B1077">
        <v>2004</v>
      </c>
      <c r="C1077" t="s">
        <v>262</v>
      </c>
      <c r="D1077">
        <v>2004</v>
      </c>
      <c r="E1077">
        <v>1</v>
      </c>
    </row>
    <row r="1078" spans="1:5" x14ac:dyDescent="0.45">
      <c r="A1078">
        <v>1366</v>
      </c>
      <c r="B1078">
        <v>2004</v>
      </c>
      <c r="C1078" t="s">
        <v>278</v>
      </c>
      <c r="D1078">
        <v>2011</v>
      </c>
      <c r="E1078">
        <v>8</v>
      </c>
    </row>
    <row r="1079" spans="1:5" x14ac:dyDescent="0.45">
      <c r="A1079">
        <v>1367</v>
      </c>
      <c r="B1079">
        <v>2004</v>
      </c>
      <c r="C1079" t="s">
        <v>272</v>
      </c>
      <c r="D1079">
        <v>2013</v>
      </c>
      <c r="E1079">
        <v>10</v>
      </c>
    </row>
    <row r="1080" spans="1:5" x14ac:dyDescent="0.45">
      <c r="A1080">
        <v>1368</v>
      </c>
      <c r="B1080">
        <v>2004</v>
      </c>
      <c r="C1080" t="s">
        <v>269</v>
      </c>
      <c r="D1080">
        <v>2007</v>
      </c>
      <c r="E1080">
        <v>4</v>
      </c>
    </row>
    <row r="1081" spans="1:5" x14ac:dyDescent="0.45">
      <c r="A1081">
        <v>1369</v>
      </c>
      <c r="B1081">
        <v>2004</v>
      </c>
      <c r="C1081" t="s">
        <v>285</v>
      </c>
      <c r="D1081">
        <v>2016</v>
      </c>
      <c r="E1081">
        <v>12</v>
      </c>
    </row>
    <row r="1082" spans="1:5" x14ac:dyDescent="0.45">
      <c r="A1082">
        <v>1370</v>
      </c>
      <c r="B1082">
        <v>2004</v>
      </c>
      <c r="C1082" t="s">
        <v>264</v>
      </c>
      <c r="D1082">
        <v>2016</v>
      </c>
      <c r="E1082">
        <v>13</v>
      </c>
    </row>
    <row r="1083" spans="1:5" x14ac:dyDescent="0.45">
      <c r="A1083">
        <v>1371</v>
      </c>
      <c r="B1083">
        <v>2004</v>
      </c>
      <c r="C1083" t="s">
        <v>265</v>
      </c>
      <c r="D1083">
        <v>2008</v>
      </c>
      <c r="E1083">
        <v>4</v>
      </c>
    </row>
    <row r="1084" spans="1:5" x14ac:dyDescent="0.45">
      <c r="A1084">
        <v>1372</v>
      </c>
      <c r="B1084">
        <v>2004</v>
      </c>
      <c r="C1084" t="s">
        <v>286</v>
      </c>
      <c r="D1084">
        <v>2012</v>
      </c>
      <c r="E1084">
        <v>7</v>
      </c>
    </row>
    <row r="1085" spans="1:5" x14ac:dyDescent="0.45">
      <c r="A1085">
        <v>1373</v>
      </c>
      <c r="B1085">
        <v>2004</v>
      </c>
      <c r="C1085" t="s">
        <v>287</v>
      </c>
      <c r="D1085">
        <v>2008</v>
      </c>
      <c r="E1085">
        <v>4</v>
      </c>
    </row>
    <row r="1086" spans="1:5" x14ac:dyDescent="0.45">
      <c r="A1086">
        <v>1375</v>
      </c>
      <c r="B1086">
        <v>2004</v>
      </c>
      <c r="C1086" t="s">
        <v>275</v>
      </c>
      <c r="D1086">
        <v>2008</v>
      </c>
      <c r="E1086">
        <v>5</v>
      </c>
    </row>
    <row r="1087" spans="1:5" x14ac:dyDescent="0.45">
      <c r="A1087">
        <v>1376</v>
      </c>
      <c r="B1087">
        <v>2004</v>
      </c>
      <c r="C1087" t="s">
        <v>263</v>
      </c>
      <c r="D1087">
        <v>2005</v>
      </c>
      <c r="E1087">
        <v>2</v>
      </c>
    </row>
    <row r="1088" spans="1:5" x14ac:dyDescent="0.45">
      <c r="A1088">
        <v>1377</v>
      </c>
      <c r="B1088">
        <v>2004</v>
      </c>
      <c r="C1088" t="s">
        <v>288</v>
      </c>
      <c r="D1088">
        <v>2012</v>
      </c>
      <c r="E1088">
        <v>9</v>
      </c>
    </row>
    <row r="1089" spans="1:5" x14ac:dyDescent="0.45">
      <c r="A1089">
        <v>1378</v>
      </c>
      <c r="B1089">
        <v>2004</v>
      </c>
      <c r="C1089" t="s">
        <v>289</v>
      </c>
      <c r="D1089">
        <v>2016</v>
      </c>
      <c r="E1089">
        <v>9</v>
      </c>
    </row>
    <row r="1090" spans="1:5" x14ac:dyDescent="0.45">
      <c r="A1090">
        <v>1379</v>
      </c>
      <c r="B1090">
        <v>2004</v>
      </c>
      <c r="C1090" t="s">
        <v>290</v>
      </c>
      <c r="D1090">
        <v>2014</v>
      </c>
      <c r="E1090">
        <v>10</v>
      </c>
    </row>
    <row r="1091" spans="1:5" x14ac:dyDescent="0.45">
      <c r="A1091">
        <v>1380</v>
      </c>
      <c r="B1091">
        <v>2004</v>
      </c>
      <c r="C1091" t="s">
        <v>262</v>
      </c>
      <c r="D1091">
        <v>2004</v>
      </c>
      <c r="E1091">
        <v>1</v>
      </c>
    </row>
    <row r="1092" spans="1:5" x14ac:dyDescent="0.45">
      <c r="A1092">
        <v>1382</v>
      </c>
      <c r="B1092">
        <v>2004</v>
      </c>
      <c r="C1092" t="s">
        <v>264</v>
      </c>
      <c r="D1092">
        <v>2016</v>
      </c>
      <c r="E1092">
        <v>13</v>
      </c>
    </row>
    <row r="1093" spans="1:5" x14ac:dyDescent="0.45">
      <c r="A1093">
        <v>1384</v>
      </c>
      <c r="B1093">
        <v>2004</v>
      </c>
      <c r="C1093" t="s">
        <v>273</v>
      </c>
      <c r="D1093">
        <v>2006</v>
      </c>
      <c r="E1093">
        <v>3</v>
      </c>
    </row>
    <row r="1094" spans="1:5" x14ac:dyDescent="0.45">
      <c r="A1094">
        <v>1385</v>
      </c>
      <c r="B1094">
        <v>2004</v>
      </c>
      <c r="C1094" t="s">
        <v>263</v>
      </c>
      <c r="D1094">
        <v>2005</v>
      </c>
      <c r="E1094">
        <v>2</v>
      </c>
    </row>
    <row r="1095" spans="1:5" x14ac:dyDescent="0.45">
      <c r="A1095">
        <v>1386</v>
      </c>
      <c r="B1095">
        <v>2004</v>
      </c>
      <c r="C1095" t="s">
        <v>274</v>
      </c>
      <c r="D1095">
        <v>2009</v>
      </c>
      <c r="E1095">
        <v>6</v>
      </c>
    </row>
    <row r="1096" spans="1:5" x14ac:dyDescent="0.45">
      <c r="A1096">
        <v>1387</v>
      </c>
      <c r="B1096">
        <v>2004</v>
      </c>
      <c r="C1096" t="s">
        <v>262</v>
      </c>
      <c r="D1096">
        <v>2004</v>
      </c>
      <c r="E1096">
        <v>1</v>
      </c>
    </row>
    <row r="1097" spans="1:5" x14ac:dyDescent="0.45">
      <c r="A1097">
        <v>1388</v>
      </c>
      <c r="B1097">
        <v>2004</v>
      </c>
      <c r="C1097" t="s">
        <v>264</v>
      </c>
      <c r="D1097">
        <v>2016</v>
      </c>
      <c r="E1097">
        <v>13</v>
      </c>
    </row>
    <row r="1098" spans="1:5" x14ac:dyDescent="0.45">
      <c r="A1098">
        <v>1389</v>
      </c>
      <c r="B1098">
        <v>2004</v>
      </c>
      <c r="C1098" t="s">
        <v>264</v>
      </c>
      <c r="D1098">
        <v>2016</v>
      </c>
      <c r="E1098">
        <v>13</v>
      </c>
    </row>
    <row r="1099" spans="1:5" x14ac:dyDescent="0.45">
      <c r="A1099">
        <v>1390</v>
      </c>
      <c r="B1099">
        <v>2004</v>
      </c>
      <c r="C1099" t="s">
        <v>271</v>
      </c>
      <c r="D1099">
        <v>2010</v>
      </c>
      <c r="E1099">
        <v>7</v>
      </c>
    </row>
    <row r="1100" spans="1:5" x14ac:dyDescent="0.45">
      <c r="A1100">
        <v>1391</v>
      </c>
      <c r="B1100">
        <v>2004</v>
      </c>
      <c r="C1100" t="s">
        <v>264</v>
      </c>
      <c r="D1100">
        <v>2016</v>
      </c>
      <c r="E1100">
        <v>13</v>
      </c>
    </row>
    <row r="1101" spans="1:5" x14ac:dyDescent="0.45">
      <c r="A1101">
        <v>1392</v>
      </c>
      <c r="B1101">
        <v>2004</v>
      </c>
      <c r="C1101" t="s">
        <v>269</v>
      </c>
      <c r="D1101">
        <v>2007</v>
      </c>
      <c r="E1101">
        <v>4</v>
      </c>
    </row>
    <row r="1102" spans="1:5" x14ac:dyDescent="0.45">
      <c r="A1102">
        <v>1393</v>
      </c>
      <c r="B1102">
        <v>2004</v>
      </c>
      <c r="C1102" t="s">
        <v>262</v>
      </c>
      <c r="D1102">
        <v>2004</v>
      </c>
      <c r="E1102">
        <v>1</v>
      </c>
    </row>
    <row r="1103" spans="1:5" x14ac:dyDescent="0.45">
      <c r="A1103">
        <v>1394</v>
      </c>
      <c r="B1103">
        <v>2004</v>
      </c>
      <c r="C1103" t="s">
        <v>269</v>
      </c>
      <c r="D1103">
        <v>2007</v>
      </c>
      <c r="E1103">
        <v>4</v>
      </c>
    </row>
    <row r="1104" spans="1:5" x14ac:dyDescent="0.45">
      <c r="A1104">
        <v>1395</v>
      </c>
      <c r="B1104">
        <v>2004</v>
      </c>
      <c r="C1104" t="s">
        <v>262</v>
      </c>
      <c r="D1104">
        <v>2004</v>
      </c>
      <c r="E1104">
        <v>1</v>
      </c>
    </row>
    <row r="1105" spans="1:5" x14ac:dyDescent="0.45">
      <c r="A1105">
        <v>1396</v>
      </c>
      <c r="B1105">
        <v>2004</v>
      </c>
      <c r="C1105" t="s">
        <v>264</v>
      </c>
      <c r="D1105">
        <v>2016</v>
      </c>
      <c r="E1105">
        <v>13</v>
      </c>
    </row>
    <row r="1106" spans="1:5" x14ac:dyDescent="0.45">
      <c r="A1106">
        <v>1397</v>
      </c>
      <c r="B1106">
        <v>2004</v>
      </c>
      <c r="C1106" t="s">
        <v>273</v>
      </c>
      <c r="D1106">
        <v>2006</v>
      </c>
      <c r="E1106">
        <v>3</v>
      </c>
    </row>
    <row r="1107" spans="1:5" x14ac:dyDescent="0.45">
      <c r="A1107">
        <v>1398</v>
      </c>
      <c r="B1107">
        <v>2004</v>
      </c>
      <c r="C1107" t="s">
        <v>264</v>
      </c>
      <c r="D1107">
        <v>2016</v>
      </c>
      <c r="E1107">
        <v>13</v>
      </c>
    </row>
    <row r="1108" spans="1:5" x14ac:dyDescent="0.45">
      <c r="A1108">
        <v>1401</v>
      </c>
      <c r="B1108">
        <v>2004</v>
      </c>
      <c r="C1108" t="s">
        <v>269</v>
      </c>
      <c r="D1108">
        <v>2007</v>
      </c>
      <c r="E1108">
        <v>4</v>
      </c>
    </row>
    <row r="1109" spans="1:5" x14ac:dyDescent="0.45">
      <c r="A1109">
        <v>1402</v>
      </c>
      <c r="B1109">
        <v>2004</v>
      </c>
      <c r="C1109" t="s">
        <v>273</v>
      </c>
      <c r="D1109">
        <v>2006</v>
      </c>
      <c r="E1109">
        <v>3</v>
      </c>
    </row>
    <row r="1110" spans="1:5" x14ac:dyDescent="0.45">
      <c r="A1110">
        <v>1403</v>
      </c>
      <c r="B1110">
        <v>2004</v>
      </c>
      <c r="C1110" t="s">
        <v>264</v>
      </c>
      <c r="D1110">
        <v>2016</v>
      </c>
      <c r="E1110">
        <v>13</v>
      </c>
    </row>
    <row r="1111" spans="1:5" x14ac:dyDescent="0.45">
      <c r="A1111">
        <v>1404</v>
      </c>
      <c r="B1111">
        <v>2004</v>
      </c>
      <c r="C1111" t="s">
        <v>291</v>
      </c>
      <c r="D1111">
        <v>2014</v>
      </c>
      <c r="E1111">
        <v>10</v>
      </c>
    </row>
    <row r="1112" spans="1:5" x14ac:dyDescent="0.45">
      <c r="A1112">
        <v>1405</v>
      </c>
      <c r="B1112">
        <v>2004</v>
      </c>
      <c r="C1112" t="s">
        <v>264</v>
      </c>
      <c r="D1112">
        <v>2016</v>
      </c>
      <c r="E1112">
        <v>13</v>
      </c>
    </row>
    <row r="1113" spans="1:5" x14ac:dyDescent="0.45">
      <c r="A1113">
        <v>1406</v>
      </c>
      <c r="B1113">
        <v>2004</v>
      </c>
      <c r="C1113" t="s">
        <v>262</v>
      </c>
      <c r="D1113">
        <v>2004</v>
      </c>
      <c r="E1113">
        <v>1</v>
      </c>
    </row>
    <row r="1114" spans="1:5" x14ac:dyDescent="0.45">
      <c r="A1114">
        <v>1407</v>
      </c>
      <c r="B1114">
        <v>2004</v>
      </c>
      <c r="C1114" t="s">
        <v>263</v>
      </c>
      <c r="D1114">
        <v>2005</v>
      </c>
      <c r="E1114">
        <v>2</v>
      </c>
    </row>
    <row r="1115" spans="1:5" x14ac:dyDescent="0.45">
      <c r="A1115">
        <v>1408</v>
      </c>
      <c r="B1115">
        <v>2004</v>
      </c>
      <c r="C1115" t="s">
        <v>274</v>
      </c>
      <c r="D1115">
        <v>2009</v>
      </c>
      <c r="E1115">
        <v>6</v>
      </c>
    </row>
    <row r="1116" spans="1:5" x14ac:dyDescent="0.45">
      <c r="A1116">
        <v>1409</v>
      </c>
      <c r="B1116">
        <v>2004</v>
      </c>
      <c r="C1116" t="s">
        <v>262</v>
      </c>
      <c r="D1116">
        <v>2004</v>
      </c>
      <c r="E1116">
        <v>1</v>
      </c>
    </row>
    <row r="1117" spans="1:5" x14ac:dyDescent="0.45">
      <c r="A1117">
        <v>1410</v>
      </c>
      <c r="B1117">
        <v>2004</v>
      </c>
      <c r="C1117" t="s">
        <v>264</v>
      </c>
      <c r="D1117">
        <v>2016</v>
      </c>
      <c r="E1117">
        <v>13</v>
      </c>
    </row>
    <row r="1118" spans="1:5" x14ac:dyDescent="0.45">
      <c r="A1118">
        <v>1411</v>
      </c>
      <c r="B1118">
        <v>2004</v>
      </c>
      <c r="C1118" t="s">
        <v>262</v>
      </c>
      <c r="D1118">
        <v>2004</v>
      </c>
      <c r="E1118">
        <v>1</v>
      </c>
    </row>
    <row r="1119" spans="1:5" x14ac:dyDescent="0.45">
      <c r="A1119">
        <v>1412</v>
      </c>
      <c r="B1119">
        <v>2004</v>
      </c>
      <c r="C1119" t="s">
        <v>273</v>
      </c>
      <c r="D1119">
        <v>2006</v>
      </c>
      <c r="E1119">
        <v>3</v>
      </c>
    </row>
    <row r="1120" spans="1:5" x14ac:dyDescent="0.45">
      <c r="A1120">
        <v>1413</v>
      </c>
      <c r="B1120">
        <v>2004</v>
      </c>
      <c r="C1120" t="s">
        <v>264</v>
      </c>
      <c r="D1120">
        <v>2016</v>
      </c>
      <c r="E1120">
        <v>13</v>
      </c>
    </row>
    <row r="1121" spans="1:5" x14ac:dyDescent="0.45">
      <c r="A1121">
        <v>1414</v>
      </c>
      <c r="B1121">
        <v>2004</v>
      </c>
      <c r="C1121" t="s">
        <v>264</v>
      </c>
      <c r="D1121">
        <v>2016</v>
      </c>
      <c r="E1121">
        <v>13</v>
      </c>
    </row>
    <row r="1122" spans="1:5" x14ac:dyDescent="0.45">
      <c r="A1122">
        <v>1415</v>
      </c>
      <c r="B1122">
        <v>2004</v>
      </c>
      <c r="C1122" t="s">
        <v>292</v>
      </c>
      <c r="D1122">
        <v>2011</v>
      </c>
      <c r="E1122">
        <v>7</v>
      </c>
    </row>
    <row r="1123" spans="1:5" x14ac:dyDescent="0.45">
      <c r="A1123">
        <v>1416</v>
      </c>
      <c r="B1123">
        <v>2004</v>
      </c>
      <c r="C1123" t="s">
        <v>262</v>
      </c>
      <c r="D1123">
        <v>2004</v>
      </c>
      <c r="E1123">
        <v>1</v>
      </c>
    </row>
    <row r="1124" spans="1:5" x14ac:dyDescent="0.45">
      <c r="A1124">
        <v>1417</v>
      </c>
      <c r="B1124">
        <v>2004</v>
      </c>
      <c r="C1124" t="s">
        <v>263</v>
      </c>
      <c r="D1124">
        <v>2005</v>
      </c>
      <c r="E1124">
        <v>2</v>
      </c>
    </row>
    <row r="1125" spans="1:5" x14ac:dyDescent="0.45">
      <c r="A1125">
        <v>1418</v>
      </c>
      <c r="B1125">
        <v>2004</v>
      </c>
      <c r="C1125" t="s">
        <v>264</v>
      </c>
      <c r="D1125">
        <v>2016</v>
      </c>
      <c r="E1125">
        <v>13</v>
      </c>
    </row>
    <row r="1126" spans="1:5" x14ac:dyDescent="0.45">
      <c r="A1126">
        <v>1419</v>
      </c>
      <c r="B1126">
        <v>2004</v>
      </c>
      <c r="C1126" t="s">
        <v>273</v>
      </c>
      <c r="D1126">
        <v>2006</v>
      </c>
      <c r="E1126">
        <v>3</v>
      </c>
    </row>
    <row r="1127" spans="1:5" x14ac:dyDescent="0.45">
      <c r="A1127">
        <v>1420</v>
      </c>
      <c r="B1127">
        <v>2004</v>
      </c>
      <c r="C1127" t="s">
        <v>262</v>
      </c>
      <c r="D1127">
        <v>2004</v>
      </c>
      <c r="E1127">
        <v>1</v>
      </c>
    </row>
    <row r="1128" spans="1:5" x14ac:dyDescent="0.45">
      <c r="A1128">
        <v>1421</v>
      </c>
      <c r="B1128">
        <v>2004</v>
      </c>
      <c r="C1128" t="s">
        <v>264</v>
      </c>
      <c r="D1128">
        <v>2016</v>
      </c>
      <c r="E1128">
        <v>13</v>
      </c>
    </row>
    <row r="1129" spans="1:5" x14ac:dyDescent="0.45">
      <c r="A1129">
        <v>1422</v>
      </c>
      <c r="B1129">
        <v>2004</v>
      </c>
      <c r="C1129" t="s">
        <v>293</v>
      </c>
      <c r="D1129">
        <v>2016</v>
      </c>
      <c r="E1129">
        <v>7</v>
      </c>
    </row>
    <row r="1130" spans="1:5" x14ac:dyDescent="0.45">
      <c r="A1130">
        <v>1425</v>
      </c>
      <c r="B1130">
        <v>2004</v>
      </c>
      <c r="C1130" t="s">
        <v>264</v>
      </c>
      <c r="D1130">
        <v>2016</v>
      </c>
      <c r="E1130">
        <v>13</v>
      </c>
    </row>
    <row r="1131" spans="1:5" x14ac:dyDescent="0.45">
      <c r="A1131">
        <v>1426</v>
      </c>
      <c r="B1131">
        <v>2004</v>
      </c>
      <c r="C1131" t="s">
        <v>263</v>
      </c>
      <c r="D1131">
        <v>2005</v>
      </c>
      <c r="E1131">
        <v>2</v>
      </c>
    </row>
    <row r="1132" spans="1:5" x14ac:dyDescent="0.45">
      <c r="A1132">
        <v>1427</v>
      </c>
      <c r="B1132">
        <v>2004</v>
      </c>
      <c r="C1132" t="s">
        <v>262</v>
      </c>
      <c r="D1132">
        <v>2004</v>
      </c>
      <c r="E1132">
        <v>1</v>
      </c>
    </row>
    <row r="1133" spans="1:5" x14ac:dyDescent="0.45">
      <c r="A1133">
        <v>1428</v>
      </c>
      <c r="B1133">
        <v>2004</v>
      </c>
      <c r="C1133" t="s">
        <v>273</v>
      </c>
      <c r="D1133">
        <v>2006</v>
      </c>
      <c r="E1133">
        <v>3</v>
      </c>
    </row>
    <row r="1134" spans="1:5" x14ac:dyDescent="0.45">
      <c r="A1134">
        <v>1429</v>
      </c>
      <c r="B1134">
        <v>2004</v>
      </c>
      <c r="C1134" t="s">
        <v>284</v>
      </c>
      <c r="D1134">
        <v>2014</v>
      </c>
      <c r="E1134">
        <v>11</v>
      </c>
    </row>
    <row r="1135" spans="1:5" x14ac:dyDescent="0.45">
      <c r="A1135">
        <v>1430</v>
      </c>
      <c r="B1135">
        <v>2004</v>
      </c>
      <c r="C1135" t="s">
        <v>263</v>
      </c>
      <c r="D1135">
        <v>2005</v>
      </c>
      <c r="E1135">
        <v>2</v>
      </c>
    </row>
    <row r="1136" spans="1:5" x14ac:dyDescent="0.45">
      <c r="A1136">
        <v>1432</v>
      </c>
      <c r="B1136">
        <v>2004</v>
      </c>
      <c r="C1136" t="s">
        <v>264</v>
      </c>
      <c r="D1136">
        <v>2016</v>
      </c>
      <c r="E1136">
        <v>13</v>
      </c>
    </row>
    <row r="1137" spans="1:5" x14ac:dyDescent="0.45">
      <c r="A1137">
        <v>1433</v>
      </c>
      <c r="B1137">
        <v>2004</v>
      </c>
      <c r="C1137" t="s">
        <v>262</v>
      </c>
      <c r="D1137">
        <v>2004</v>
      </c>
      <c r="E1137">
        <v>1</v>
      </c>
    </row>
    <row r="1138" spans="1:5" x14ac:dyDescent="0.45">
      <c r="A1138">
        <v>1435</v>
      </c>
      <c r="B1138">
        <v>2004</v>
      </c>
      <c r="C1138" t="s">
        <v>263</v>
      </c>
      <c r="D1138">
        <v>2005</v>
      </c>
      <c r="E1138">
        <v>2</v>
      </c>
    </row>
    <row r="1139" spans="1:5" x14ac:dyDescent="0.45">
      <c r="A1139">
        <v>1436</v>
      </c>
      <c r="B1139">
        <v>2004</v>
      </c>
      <c r="C1139" t="s">
        <v>271</v>
      </c>
      <c r="D1139">
        <v>2010</v>
      </c>
      <c r="E1139">
        <v>7</v>
      </c>
    </row>
    <row r="1140" spans="1:5" x14ac:dyDescent="0.45">
      <c r="A1140">
        <v>1437</v>
      </c>
      <c r="B1140">
        <v>2004</v>
      </c>
      <c r="C1140" t="s">
        <v>273</v>
      </c>
      <c r="D1140">
        <v>2006</v>
      </c>
      <c r="E1140">
        <v>3</v>
      </c>
    </row>
    <row r="1141" spans="1:5" x14ac:dyDescent="0.45">
      <c r="A1141">
        <v>1438</v>
      </c>
      <c r="B1141">
        <v>2004</v>
      </c>
      <c r="C1141" t="s">
        <v>264</v>
      </c>
      <c r="D1141">
        <v>2016</v>
      </c>
      <c r="E1141">
        <v>13</v>
      </c>
    </row>
    <row r="1142" spans="1:5" x14ac:dyDescent="0.45">
      <c r="A1142">
        <v>1439</v>
      </c>
      <c r="B1142">
        <v>2004</v>
      </c>
      <c r="C1142" t="s">
        <v>294</v>
      </c>
      <c r="D1142">
        <v>2011</v>
      </c>
      <c r="E1142">
        <v>4</v>
      </c>
    </row>
    <row r="1143" spans="1:5" x14ac:dyDescent="0.45">
      <c r="A1143">
        <v>1440</v>
      </c>
      <c r="B1143">
        <v>2004</v>
      </c>
      <c r="C1143" t="s">
        <v>263</v>
      </c>
      <c r="D1143">
        <v>2005</v>
      </c>
      <c r="E1143">
        <v>2</v>
      </c>
    </row>
    <row r="1144" spans="1:5" x14ac:dyDescent="0.45">
      <c r="A1144">
        <v>1441</v>
      </c>
      <c r="B1144">
        <v>2004</v>
      </c>
      <c r="C1144" t="s">
        <v>263</v>
      </c>
      <c r="D1144">
        <v>2005</v>
      </c>
      <c r="E1144">
        <v>2</v>
      </c>
    </row>
    <row r="1145" spans="1:5" x14ac:dyDescent="0.45">
      <c r="A1145">
        <v>1442</v>
      </c>
      <c r="B1145">
        <v>2004</v>
      </c>
      <c r="C1145" t="s">
        <v>262</v>
      </c>
      <c r="D1145">
        <v>2004</v>
      </c>
      <c r="E1145">
        <v>1</v>
      </c>
    </row>
    <row r="1146" spans="1:5" x14ac:dyDescent="0.45">
      <c r="A1146">
        <v>1444</v>
      </c>
      <c r="B1146">
        <v>2004</v>
      </c>
      <c r="C1146" t="s">
        <v>264</v>
      </c>
      <c r="D1146">
        <v>2016</v>
      </c>
      <c r="E1146">
        <v>13</v>
      </c>
    </row>
    <row r="1147" spans="1:5" x14ac:dyDescent="0.45">
      <c r="A1147">
        <v>1446</v>
      </c>
      <c r="B1147">
        <v>2004</v>
      </c>
      <c r="C1147" t="s">
        <v>295</v>
      </c>
      <c r="D1147">
        <v>2016</v>
      </c>
      <c r="E1147">
        <v>12</v>
      </c>
    </row>
    <row r="1148" spans="1:5" x14ac:dyDescent="0.45">
      <c r="A1148">
        <v>1447</v>
      </c>
      <c r="B1148">
        <v>2004</v>
      </c>
      <c r="C1148" t="s">
        <v>269</v>
      </c>
      <c r="D1148">
        <v>2007</v>
      </c>
      <c r="E1148">
        <v>4</v>
      </c>
    </row>
    <row r="1149" spans="1:5" x14ac:dyDescent="0.45">
      <c r="A1149">
        <v>1448</v>
      </c>
      <c r="B1149">
        <v>2004</v>
      </c>
      <c r="C1149" t="s">
        <v>285</v>
      </c>
      <c r="D1149">
        <v>2016</v>
      </c>
      <c r="E1149">
        <v>12</v>
      </c>
    </row>
    <row r="1150" spans="1:5" x14ac:dyDescent="0.45">
      <c r="A1150">
        <v>1449</v>
      </c>
      <c r="B1150">
        <v>2004</v>
      </c>
      <c r="C1150" t="s">
        <v>273</v>
      </c>
      <c r="D1150">
        <v>2006</v>
      </c>
      <c r="E1150">
        <v>3</v>
      </c>
    </row>
    <row r="1151" spans="1:5" x14ac:dyDescent="0.45">
      <c r="A1151">
        <v>1450</v>
      </c>
      <c r="B1151">
        <v>2004</v>
      </c>
      <c r="C1151" t="s">
        <v>264</v>
      </c>
      <c r="D1151">
        <v>2016</v>
      </c>
      <c r="E1151">
        <v>13</v>
      </c>
    </row>
    <row r="1152" spans="1:5" x14ac:dyDescent="0.45">
      <c r="A1152">
        <v>1451</v>
      </c>
      <c r="B1152">
        <v>2004</v>
      </c>
      <c r="C1152" t="s">
        <v>269</v>
      </c>
      <c r="D1152">
        <v>2007</v>
      </c>
      <c r="E1152">
        <v>4</v>
      </c>
    </row>
    <row r="1153" spans="1:5" x14ac:dyDescent="0.45">
      <c r="A1153">
        <v>1452</v>
      </c>
      <c r="B1153">
        <v>2004</v>
      </c>
      <c r="C1153" t="s">
        <v>296</v>
      </c>
      <c r="D1153">
        <v>2016</v>
      </c>
      <c r="E1153">
        <v>10</v>
      </c>
    </row>
    <row r="1154" spans="1:5" x14ac:dyDescent="0.45">
      <c r="A1154">
        <v>1453</v>
      </c>
      <c r="B1154">
        <v>2004</v>
      </c>
      <c r="C1154" t="s">
        <v>262</v>
      </c>
      <c r="D1154">
        <v>2004</v>
      </c>
      <c r="E1154">
        <v>1</v>
      </c>
    </row>
    <row r="1155" spans="1:5" x14ac:dyDescent="0.45">
      <c r="A1155">
        <v>1455</v>
      </c>
      <c r="B1155">
        <v>2004</v>
      </c>
      <c r="C1155" t="s">
        <v>263</v>
      </c>
      <c r="D1155">
        <v>2005</v>
      </c>
      <c r="E1155">
        <v>2</v>
      </c>
    </row>
    <row r="1156" spans="1:5" x14ac:dyDescent="0.45">
      <c r="A1156">
        <v>1456</v>
      </c>
      <c r="B1156">
        <v>2004</v>
      </c>
      <c r="C1156" t="s">
        <v>275</v>
      </c>
      <c r="D1156">
        <v>2008</v>
      </c>
      <c r="E1156">
        <v>5</v>
      </c>
    </row>
    <row r="1157" spans="1:5" x14ac:dyDescent="0.45">
      <c r="A1157">
        <v>1457</v>
      </c>
      <c r="B1157">
        <v>2004</v>
      </c>
      <c r="C1157" t="s">
        <v>297</v>
      </c>
      <c r="D1157">
        <v>2011</v>
      </c>
      <c r="E1157">
        <v>7</v>
      </c>
    </row>
    <row r="1158" spans="1:5" x14ac:dyDescent="0.45">
      <c r="A1158">
        <v>1458</v>
      </c>
      <c r="B1158">
        <v>2004</v>
      </c>
      <c r="C1158" t="s">
        <v>264</v>
      </c>
      <c r="D1158">
        <v>2016</v>
      </c>
      <c r="E1158">
        <v>13</v>
      </c>
    </row>
    <row r="1159" spans="1:5" x14ac:dyDescent="0.45">
      <c r="A1159">
        <v>1459</v>
      </c>
      <c r="B1159">
        <v>2004</v>
      </c>
      <c r="C1159" t="s">
        <v>262</v>
      </c>
      <c r="D1159">
        <v>2004</v>
      </c>
      <c r="E1159">
        <v>1</v>
      </c>
    </row>
    <row r="1160" spans="1:5" x14ac:dyDescent="0.45">
      <c r="A1160">
        <v>1460</v>
      </c>
      <c r="B1160">
        <v>2004</v>
      </c>
      <c r="C1160" t="s">
        <v>263</v>
      </c>
      <c r="D1160">
        <v>2005</v>
      </c>
      <c r="E1160">
        <v>2</v>
      </c>
    </row>
    <row r="1161" spans="1:5" x14ac:dyDescent="0.45">
      <c r="A1161">
        <v>1461</v>
      </c>
      <c r="B1161">
        <v>2004</v>
      </c>
      <c r="C1161" t="s">
        <v>262</v>
      </c>
      <c r="D1161">
        <v>2004</v>
      </c>
      <c r="E1161">
        <v>1</v>
      </c>
    </row>
    <row r="1162" spans="1:5" x14ac:dyDescent="0.45">
      <c r="A1162">
        <v>1462</v>
      </c>
      <c r="B1162">
        <v>2004</v>
      </c>
      <c r="C1162" t="s">
        <v>263</v>
      </c>
      <c r="D1162">
        <v>2005</v>
      </c>
      <c r="E1162">
        <v>2</v>
      </c>
    </row>
    <row r="1163" spans="1:5" x14ac:dyDescent="0.45">
      <c r="A1163">
        <v>1463</v>
      </c>
      <c r="B1163">
        <v>2004</v>
      </c>
      <c r="C1163" t="s">
        <v>262</v>
      </c>
      <c r="D1163">
        <v>2004</v>
      </c>
      <c r="E1163">
        <v>1</v>
      </c>
    </row>
    <row r="1164" spans="1:5" x14ac:dyDescent="0.45">
      <c r="A1164">
        <v>1464</v>
      </c>
      <c r="B1164">
        <v>2004</v>
      </c>
      <c r="C1164" t="s">
        <v>269</v>
      </c>
      <c r="D1164">
        <v>2007</v>
      </c>
      <c r="E1164">
        <v>4</v>
      </c>
    </row>
    <row r="1165" spans="1:5" x14ac:dyDescent="0.45">
      <c r="A1165">
        <v>1465</v>
      </c>
      <c r="B1165">
        <v>2004</v>
      </c>
      <c r="C1165" t="s">
        <v>262</v>
      </c>
      <c r="D1165">
        <v>2004</v>
      </c>
      <c r="E1165">
        <v>1</v>
      </c>
    </row>
    <row r="1166" spans="1:5" x14ac:dyDescent="0.45">
      <c r="A1166">
        <v>1466</v>
      </c>
      <c r="B1166">
        <v>2004</v>
      </c>
      <c r="C1166" t="s">
        <v>298</v>
      </c>
      <c r="D1166">
        <v>2016</v>
      </c>
      <c r="E1166">
        <v>12</v>
      </c>
    </row>
    <row r="1167" spans="1:5" x14ac:dyDescent="0.45">
      <c r="A1167">
        <v>1467</v>
      </c>
      <c r="B1167">
        <v>2004</v>
      </c>
      <c r="C1167" t="s">
        <v>273</v>
      </c>
      <c r="D1167">
        <v>2006</v>
      </c>
      <c r="E1167">
        <v>3</v>
      </c>
    </row>
    <row r="1168" spans="1:5" x14ac:dyDescent="0.45">
      <c r="A1168">
        <v>1468</v>
      </c>
      <c r="B1168">
        <v>2004</v>
      </c>
      <c r="C1168" t="s">
        <v>264</v>
      </c>
      <c r="D1168">
        <v>2016</v>
      </c>
      <c r="E1168">
        <v>13</v>
      </c>
    </row>
    <row r="1169" spans="1:5" x14ac:dyDescent="0.45">
      <c r="A1169">
        <v>1469</v>
      </c>
      <c r="B1169">
        <v>2004</v>
      </c>
      <c r="C1169" t="s">
        <v>263</v>
      </c>
      <c r="D1169">
        <v>2005</v>
      </c>
      <c r="E1169">
        <v>2</v>
      </c>
    </row>
    <row r="1170" spans="1:5" x14ac:dyDescent="0.45">
      <c r="A1170">
        <v>1470</v>
      </c>
      <c r="B1170">
        <v>2004</v>
      </c>
      <c r="C1170" t="s">
        <v>262</v>
      </c>
      <c r="D1170">
        <v>2004</v>
      </c>
      <c r="E1170">
        <v>1</v>
      </c>
    </row>
    <row r="1171" spans="1:5" x14ac:dyDescent="0.45">
      <c r="A1171">
        <v>1472</v>
      </c>
      <c r="B1171">
        <v>2004</v>
      </c>
      <c r="C1171" t="s">
        <v>269</v>
      </c>
      <c r="D1171">
        <v>2007</v>
      </c>
      <c r="E1171">
        <v>4</v>
      </c>
    </row>
    <row r="1172" spans="1:5" x14ac:dyDescent="0.45">
      <c r="A1172">
        <v>1474</v>
      </c>
      <c r="B1172">
        <v>2004</v>
      </c>
      <c r="C1172" t="s">
        <v>264</v>
      </c>
      <c r="D1172">
        <v>2016</v>
      </c>
      <c r="E1172">
        <v>13</v>
      </c>
    </row>
    <row r="1173" spans="1:5" x14ac:dyDescent="0.45">
      <c r="A1173">
        <v>1475</v>
      </c>
      <c r="B1173">
        <v>2004</v>
      </c>
      <c r="C1173" t="s">
        <v>262</v>
      </c>
      <c r="D1173">
        <v>2004</v>
      </c>
      <c r="E1173">
        <v>1</v>
      </c>
    </row>
    <row r="1174" spans="1:5" x14ac:dyDescent="0.45">
      <c r="A1174">
        <v>1476</v>
      </c>
      <c r="B1174">
        <v>2004</v>
      </c>
      <c r="C1174" t="s">
        <v>269</v>
      </c>
      <c r="D1174">
        <v>2007</v>
      </c>
      <c r="E1174">
        <v>4</v>
      </c>
    </row>
    <row r="1175" spans="1:5" x14ac:dyDescent="0.45">
      <c r="A1175">
        <v>1477</v>
      </c>
      <c r="B1175">
        <v>2004</v>
      </c>
      <c r="C1175" t="s">
        <v>264</v>
      </c>
      <c r="D1175">
        <v>2016</v>
      </c>
      <c r="E1175">
        <v>13</v>
      </c>
    </row>
    <row r="1176" spans="1:5" x14ac:dyDescent="0.45">
      <c r="A1176">
        <v>1478</v>
      </c>
      <c r="B1176">
        <v>2004</v>
      </c>
      <c r="C1176" t="s">
        <v>262</v>
      </c>
      <c r="D1176">
        <v>2004</v>
      </c>
      <c r="E1176">
        <v>1</v>
      </c>
    </row>
    <row r="1177" spans="1:5" x14ac:dyDescent="0.45">
      <c r="A1177">
        <v>1479</v>
      </c>
      <c r="B1177">
        <v>2004</v>
      </c>
      <c r="C1177" t="s">
        <v>263</v>
      </c>
      <c r="D1177">
        <v>2005</v>
      </c>
      <c r="E1177">
        <v>2</v>
      </c>
    </row>
    <row r="1178" spans="1:5" x14ac:dyDescent="0.45">
      <c r="A1178">
        <v>1480</v>
      </c>
      <c r="B1178">
        <v>2004</v>
      </c>
      <c r="C1178" t="s">
        <v>278</v>
      </c>
      <c r="D1178">
        <v>2011</v>
      </c>
      <c r="E1178">
        <v>8</v>
      </c>
    </row>
    <row r="1179" spans="1:5" x14ac:dyDescent="0.45">
      <c r="A1179">
        <v>1481</v>
      </c>
      <c r="B1179">
        <v>2004</v>
      </c>
      <c r="C1179" t="s">
        <v>299</v>
      </c>
      <c r="D1179">
        <v>2016</v>
      </c>
      <c r="E1179">
        <v>5</v>
      </c>
    </row>
    <row r="1180" spans="1:5" x14ac:dyDescent="0.45">
      <c r="A1180">
        <v>1482</v>
      </c>
      <c r="B1180">
        <v>2004</v>
      </c>
      <c r="C1180" t="s">
        <v>264</v>
      </c>
      <c r="D1180">
        <v>2016</v>
      </c>
      <c r="E1180">
        <v>13</v>
      </c>
    </row>
    <row r="1181" spans="1:5" x14ac:dyDescent="0.45">
      <c r="A1181">
        <v>1484</v>
      </c>
      <c r="B1181">
        <v>2004</v>
      </c>
      <c r="C1181" t="s">
        <v>278</v>
      </c>
      <c r="D1181">
        <v>2011</v>
      </c>
      <c r="E1181">
        <v>8</v>
      </c>
    </row>
    <row r="1182" spans="1:5" x14ac:dyDescent="0.45">
      <c r="A1182">
        <v>1485</v>
      </c>
      <c r="B1182">
        <v>2004</v>
      </c>
      <c r="C1182" t="s">
        <v>252</v>
      </c>
      <c r="D1182">
        <v>2004</v>
      </c>
      <c r="E1182">
        <v>0</v>
      </c>
    </row>
    <row r="1183" spans="1:5" x14ac:dyDescent="0.45">
      <c r="A1183">
        <v>1486</v>
      </c>
      <c r="B1183">
        <v>2004</v>
      </c>
      <c r="C1183" t="s">
        <v>263</v>
      </c>
      <c r="D1183">
        <v>2005</v>
      </c>
      <c r="E1183">
        <v>2</v>
      </c>
    </row>
    <row r="1184" spans="1:5" x14ac:dyDescent="0.45">
      <c r="A1184">
        <v>1489</v>
      </c>
      <c r="B1184">
        <v>2004</v>
      </c>
      <c r="C1184" t="s">
        <v>276</v>
      </c>
      <c r="D1184">
        <v>2006</v>
      </c>
      <c r="E1184">
        <v>2</v>
      </c>
    </row>
    <row r="1185" spans="1:5" x14ac:dyDescent="0.45">
      <c r="A1185">
        <v>1490</v>
      </c>
      <c r="B1185">
        <v>2004</v>
      </c>
      <c r="C1185" t="s">
        <v>262</v>
      </c>
      <c r="D1185">
        <v>2004</v>
      </c>
      <c r="E1185">
        <v>1</v>
      </c>
    </row>
    <row r="1186" spans="1:5" x14ac:dyDescent="0.45">
      <c r="A1186">
        <v>1492</v>
      </c>
      <c r="B1186">
        <v>2004</v>
      </c>
      <c r="C1186" t="s">
        <v>264</v>
      </c>
      <c r="D1186">
        <v>2016</v>
      </c>
      <c r="E1186">
        <v>13</v>
      </c>
    </row>
    <row r="1187" spans="1:5" x14ac:dyDescent="0.45">
      <c r="A1187">
        <v>1493</v>
      </c>
      <c r="B1187">
        <v>2004</v>
      </c>
      <c r="C1187" t="s">
        <v>268</v>
      </c>
      <c r="D1187">
        <v>2016</v>
      </c>
      <c r="E1187">
        <v>12</v>
      </c>
    </row>
    <row r="1188" spans="1:5" x14ac:dyDescent="0.45">
      <c r="A1188">
        <v>1495</v>
      </c>
      <c r="B1188">
        <v>2004</v>
      </c>
      <c r="C1188" t="s">
        <v>264</v>
      </c>
      <c r="D1188">
        <v>2016</v>
      </c>
      <c r="E1188">
        <v>13</v>
      </c>
    </row>
    <row r="1189" spans="1:5" x14ac:dyDescent="0.45">
      <c r="A1189">
        <v>1496</v>
      </c>
      <c r="B1189">
        <v>2004</v>
      </c>
      <c r="C1189" t="s">
        <v>273</v>
      </c>
      <c r="D1189">
        <v>2006</v>
      </c>
      <c r="E1189">
        <v>3</v>
      </c>
    </row>
    <row r="1190" spans="1:5" x14ac:dyDescent="0.45">
      <c r="A1190">
        <v>1497</v>
      </c>
      <c r="B1190">
        <v>2004</v>
      </c>
      <c r="C1190" t="s">
        <v>263</v>
      </c>
      <c r="D1190">
        <v>2005</v>
      </c>
      <c r="E1190">
        <v>2</v>
      </c>
    </row>
    <row r="1191" spans="1:5" x14ac:dyDescent="0.45">
      <c r="A1191">
        <v>1500</v>
      </c>
      <c r="B1191">
        <v>2005</v>
      </c>
      <c r="C1191" t="s">
        <v>300</v>
      </c>
      <c r="D1191">
        <v>2006</v>
      </c>
      <c r="E1191">
        <v>2</v>
      </c>
    </row>
    <row r="1192" spans="1:5" x14ac:dyDescent="0.45">
      <c r="A1192">
        <v>1501</v>
      </c>
      <c r="B1192">
        <v>2005</v>
      </c>
      <c r="C1192" t="s">
        <v>301</v>
      </c>
      <c r="D1192">
        <v>2016</v>
      </c>
      <c r="E1192">
        <v>12</v>
      </c>
    </row>
    <row r="1193" spans="1:5" x14ac:dyDescent="0.45">
      <c r="A1193">
        <v>1502</v>
      </c>
      <c r="B1193">
        <v>2005</v>
      </c>
      <c r="C1193" t="s">
        <v>301</v>
      </c>
      <c r="D1193">
        <v>2016</v>
      </c>
      <c r="E1193">
        <v>12</v>
      </c>
    </row>
    <row r="1194" spans="1:5" x14ac:dyDescent="0.45">
      <c r="A1194">
        <v>1503</v>
      </c>
      <c r="B1194">
        <v>2005</v>
      </c>
      <c r="C1194" t="s">
        <v>302</v>
      </c>
      <c r="D1194">
        <v>2014</v>
      </c>
      <c r="E1194">
        <v>10</v>
      </c>
    </row>
    <row r="1195" spans="1:5" x14ac:dyDescent="0.45">
      <c r="A1195">
        <v>1504</v>
      </c>
      <c r="B1195">
        <v>2005</v>
      </c>
      <c r="C1195" t="s">
        <v>301</v>
      </c>
      <c r="D1195">
        <v>2016</v>
      </c>
      <c r="E1195">
        <v>12</v>
      </c>
    </row>
    <row r="1196" spans="1:5" x14ac:dyDescent="0.45">
      <c r="A1196">
        <v>1505</v>
      </c>
      <c r="B1196">
        <v>2005</v>
      </c>
      <c r="C1196" t="s">
        <v>303</v>
      </c>
      <c r="D1196">
        <v>2005</v>
      </c>
      <c r="E1196">
        <v>1</v>
      </c>
    </row>
    <row r="1197" spans="1:5" x14ac:dyDescent="0.45">
      <c r="A1197">
        <v>1506</v>
      </c>
      <c r="B1197">
        <v>2005</v>
      </c>
      <c r="C1197" t="s">
        <v>301</v>
      </c>
      <c r="D1197">
        <v>2016</v>
      </c>
      <c r="E1197">
        <v>12</v>
      </c>
    </row>
    <row r="1198" spans="1:5" x14ac:dyDescent="0.45">
      <c r="A1198">
        <v>1507</v>
      </c>
      <c r="B1198">
        <v>2005</v>
      </c>
      <c r="C1198" t="s">
        <v>301</v>
      </c>
      <c r="D1198">
        <v>2016</v>
      </c>
      <c r="E1198">
        <v>12</v>
      </c>
    </row>
    <row r="1199" spans="1:5" x14ac:dyDescent="0.45">
      <c r="A1199">
        <v>1508</v>
      </c>
      <c r="B1199">
        <v>2005</v>
      </c>
      <c r="C1199" t="s">
        <v>300</v>
      </c>
      <c r="D1199">
        <v>2006</v>
      </c>
      <c r="E1199">
        <v>2</v>
      </c>
    </row>
    <row r="1200" spans="1:5" x14ac:dyDescent="0.45">
      <c r="A1200">
        <v>1509</v>
      </c>
      <c r="B1200">
        <v>2005</v>
      </c>
      <c r="C1200" t="s">
        <v>300</v>
      </c>
      <c r="D1200">
        <v>2006</v>
      </c>
      <c r="E1200">
        <v>2</v>
      </c>
    </row>
    <row r="1201" spans="1:5" x14ac:dyDescent="0.45">
      <c r="A1201">
        <v>1510</v>
      </c>
      <c r="B1201">
        <v>2005</v>
      </c>
      <c r="C1201" t="s">
        <v>301</v>
      </c>
      <c r="D1201">
        <v>2016</v>
      </c>
      <c r="E1201">
        <v>12</v>
      </c>
    </row>
    <row r="1202" spans="1:5" x14ac:dyDescent="0.45">
      <c r="A1202">
        <v>1511</v>
      </c>
      <c r="B1202">
        <v>2005</v>
      </c>
      <c r="C1202" t="s">
        <v>301</v>
      </c>
      <c r="D1202">
        <v>2016</v>
      </c>
      <c r="E1202">
        <v>12</v>
      </c>
    </row>
    <row r="1203" spans="1:5" x14ac:dyDescent="0.45">
      <c r="A1203">
        <v>1512</v>
      </c>
      <c r="B1203">
        <v>2005</v>
      </c>
      <c r="C1203" t="s">
        <v>304</v>
      </c>
      <c r="D1203">
        <v>2016</v>
      </c>
      <c r="E1203">
        <v>11</v>
      </c>
    </row>
    <row r="1204" spans="1:5" x14ac:dyDescent="0.45">
      <c r="A1204">
        <v>1513</v>
      </c>
      <c r="B1204">
        <v>2005</v>
      </c>
      <c r="C1204" t="s">
        <v>305</v>
      </c>
      <c r="D1204">
        <v>2011</v>
      </c>
      <c r="E1204">
        <v>7</v>
      </c>
    </row>
    <row r="1205" spans="1:5" x14ac:dyDescent="0.45">
      <c r="A1205">
        <v>1514</v>
      </c>
      <c r="B1205">
        <v>2005</v>
      </c>
      <c r="C1205" t="s">
        <v>306</v>
      </c>
      <c r="D1205">
        <v>2012</v>
      </c>
      <c r="E1205">
        <v>8</v>
      </c>
    </row>
    <row r="1206" spans="1:5" x14ac:dyDescent="0.45">
      <c r="A1206">
        <v>1515</v>
      </c>
      <c r="B1206">
        <v>2005</v>
      </c>
      <c r="C1206" t="s">
        <v>301</v>
      </c>
      <c r="D1206">
        <v>2016</v>
      </c>
      <c r="E1206">
        <v>12</v>
      </c>
    </row>
    <row r="1207" spans="1:5" x14ac:dyDescent="0.45">
      <c r="A1207">
        <v>1516</v>
      </c>
      <c r="B1207">
        <v>2005</v>
      </c>
      <c r="C1207" t="s">
        <v>306</v>
      </c>
      <c r="D1207">
        <v>2012</v>
      </c>
      <c r="E1207">
        <v>8</v>
      </c>
    </row>
    <row r="1208" spans="1:5" x14ac:dyDescent="0.45">
      <c r="A1208">
        <v>1517</v>
      </c>
      <c r="B1208">
        <v>2005</v>
      </c>
      <c r="C1208" t="s">
        <v>304</v>
      </c>
      <c r="D1208">
        <v>2016</v>
      </c>
      <c r="E1208">
        <v>11</v>
      </c>
    </row>
    <row r="1209" spans="1:5" x14ac:dyDescent="0.45">
      <c r="A1209">
        <v>1518</v>
      </c>
      <c r="B1209">
        <v>2005</v>
      </c>
      <c r="C1209" t="s">
        <v>301</v>
      </c>
      <c r="D1209">
        <v>2016</v>
      </c>
      <c r="E1209">
        <v>12</v>
      </c>
    </row>
    <row r="1210" spans="1:5" x14ac:dyDescent="0.45">
      <c r="A1210">
        <v>1519</v>
      </c>
      <c r="B1210">
        <v>2005</v>
      </c>
      <c r="C1210" t="s">
        <v>301</v>
      </c>
      <c r="D1210">
        <v>2016</v>
      </c>
      <c r="E1210">
        <v>12</v>
      </c>
    </row>
    <row r="1211" spans="1:5" x14ac:dyDescent="0.45">
      <c r="A1211">
        <v>1520</v>
      </c>
      <c r="B1211">
        <v>2005</v>
      </c>
      <c r="C1211" t="s">
        <v>307</v>
      </c>
      <c r="D1211">
        <v>2009</v>
      </c>
      <c r="E1211">
        <v>4</v>
      </c>
    </row>
    <row r="1212" spans="1:5" x14ac:dyDescent="0.45">
      <c r="A1212">
        <v>1522</v>
      </c>
      <c r="B1212">
        <v>2005</v>
      </c>
      <c r="C1212" t="s">
        <v>301</v>
      </c>
      <c r="D1212">
        <v>2016</v>
      </c>
      <c r="E1212">
        <v>12</v>
      </c>
    </row>
    <row r="1213" spans="1:5" x14ac:dyDescent="0.45">
      <c r="A1213">
        <v>1523</v>
      </c>
      <c r="B1213">
        <v>2005</v>
      </c>
      <c r="C1213" t="s">
        <v>301</v>
      </c>
      <c r="D1213">
        <v>2016</v>
      </c>
      <c r="E1213">
        <v>12</v>
      </c>
    </row>
    <row r="1214" spans="1:5" x14ac:dyDescent="0.45">
      <c r="A1214">
        <v>1524</v>
      </c>
      <c r="B1214">
        <v>2005</v>
      </c>
      <c r="C1214" t="s">
        <v>300</v>
      </c>
      <c r="D1214">
        <v>2006</v>
      </c>
      <c r="E1214">
        <v>2</v>
      </c>
    </row>
    <row r="1215" spans="1:5" x14ac:dyDescent="0.45">
      <c r="A1215">
        <v>1525</v>
      </c>
      <c r="B1215">
        <v>2005</v>
      </c>
      <c r="C1215" t="s">
        <v>308</v>
      </c>
      <c r="D1215">
        <v>2010</v>
      </c>
      <c r="E1215">
        <v>6</v>
      </c>
    </row>
    <row r="1216" spans="1:5" x14ac:dyDescent="0.45">
      <c r="A1216">
        <v>1527</v>
      </c>
      <c r="B1216">
        <v>2005</v>
      </c>
      <c r="C1216" t="s">
        <v>309</v>
      </c>
      <c r="D1216">
        <v>2009</v>
      </c>
      <c r="E1216">
        <v>5</v>
      </c>
    </row>
    <row r="1217" spans="1:5" x14ac:dyDescent="0.45">
      <c r="A1217">
        <v>1528</v>
      </c>
      <c r="B1217">
        <v>2005</v>
      </c>
      <c r="C1217" t="s">
        <v>301</v>
      </c>
      <c r="D1217">
        <v>2016</v>
      </c>
      <c r="E1217">
        <v>12</v>
      </c>
    </row>
    <row r="1218" spans="1:5" x14ac:dyDescent="0.45">
      <c r="A1218">
        <v>1529</v>
      </c>
      <c r="B1218">
        <v>2005</v>
      </c>
      <c r="C1218" t="s">
        <v>301</v>
      </c>
      <c r="D1218">
        <v>2016</v>
      </c>
      <c r="E1218">
        <v>12</v>
      </c>
    </row>
    <row r="1219" spans="1:5" x14ac:dyDescent="0.45">
      <c r="A1219">
        <v>1530</v>
      </c>
      <c r="B1219">
        <v>2005</v>
      </c>
      <c r="C1219" t="s">
        <v>303</v>
      </c>
      <c r="D1219">
        <v>2005</v>
      </c>
      <c r="E1219">
        <v>1</v>
      </c>
    </row>
    <row r="1220" spans="1:5" x14ac:dyDescent="0.45">
      <c r="A1220">
        <v>1531</v>
      </c>
      <c r="B1220">
        <v>2005</v>
      </c>
      <c r="C1220" t="s">
        <v>300</v>
      </c>
      <c r="D1220">
        <v>2006</v>
      </c>
      <c r="E1220">
        <v>2</v>
      </c>
    </row>
    <row r="1221" spans="1:5" x14ac:dyDescent="0.45">
      <c r="A1221">
        <v>1532</v>
      </c>
      <c r="B1221">
        <v>2005</v>
      </c>
      <c r="C1221" t="s">
        <v>310</v>
      </c>
      <c r="D1221">
        <v>2008</v>
      </c>
      <c r="E1221">
        <v>4</v>
      </c>
    </row>
    <row r="1222" spans="1:5" x14ac:dyDescent="0.45">
      <c r="A1222">
        <v>1533</v>
      </c>
      <c r="B1222">
        <v>2005</v>
      </c>
      <c r="C1222" t="s">
        <v>301</v>
      </c>
      <c r="D1222">
        <v>2016</v>
      </c>
      <c r="E1222">
        <v>12</v>
      </c>
    </row>
    <row r="1223" spans="1:5" x14ac:dyDescent="0.45">
      <c r="A1223">
        <v>1534</v>
      </c>
      <c r="B1223">
        <v>2005</v>
      </c>
      <c r="C1223" t="s">
        <v>303</v>
      </c>
      <c r="D1223">
        <v>2005</v>
      </c>
      <c r="E1223">
        <v>1</v>
      </c>
    </row>
    <row r="1224" spans="1:5" x14ac:dyDescent="0.45">
      <c r="A1224">
        <v>1535</v>
      </c>
      <c r="B1224">
        <v>2005</v>
      </c>
      <c r="C1224" t="s">
        <v>311</v>
      </c>
      <c r="D1224">
        <v>2012</v>
      </c>
      <c r="E1224">
        <v>6</v>
      </c>
    </row>
    <row r="1225" spans="1:5" x14ac:dyDescent="0.45">
      <c r="A1225">
        <v>1537</v>
      </c>
      <c r="B1225">
        <v>2005</v>
      </c>
      <c r="C1225" t="s">
        <v>301</v>
      </c>
      <c r="D1225">
        <v>2016</v>
      </c>
      <c r="E1225">
        <v>12</v>
      </c>
    </row>
    <row r="1226" spans="1:5" x14ac:dyDescent="0.45">
      <c r="A1226">
        <v>1538</v>
      </c>
      <c r="B1226">
        <v>2005</v>
      </c>
      <c r="C1226" t="s">
        <v>301</v>
      </c>
      <c r="D1226">
        <v>2016</v>
      </c>
      <c r="E1226">
        <v>12</v>
      </c>
    </row>
    <row r="1227" spans="1:5" x14ac:dyDescent="0.45">
      <c r="A1227">
        <v>1539</v>
      </c>
      <c r="B1227">
        <v>2005</v>
      </c>
      <c r="C1227" t="s">
        <v>301</v>
      </c>
      <c r="D1227">
        <v>2016</v>
      </c>
      <c r="E1227">
        <v>12</v>
      </c>
    </row>
    <row r="1228" spans="1:5" x14ac:dyDescent="0.45">
      <c r="A1228">
        <v>1540</v>
      </c>
      <c r="B1228">
        <v>2005</v>
      </c>
      <c r="C1228" t="s">
        <v>301</v>
      </c>
      <c r="D1228">
        <v>2016</v>
      </c>
      <c r="E1228">
        <v>12</v>
      </c>
    </row>
    <row r="1229" spans="1:5" x14ac:dyDescent="0.45">
      <c r="A1229">
        <v>1541</v>
      </c>
      <c r="B1229">
        <v>2005</v>
      </c>
      <c r="C1229" t="s">
        <v>301</v>
      </c>
      <c r="D1229">
        <v>2016</v>
      </c>
      <c r="E1229">
        <v>12</v>
      </c>
    </row>
    <row r="1230" spans="1:5" x14ac:dyDescent="0.45">
      <c r="A1230">
        <v>1542</v>
      </c>
      <c r="B1230">
        <v>2005</v>
      </c>
      <c r="C1230" t="s">
        <v>303</v>
      </c>
      <c r="D1230">
        <v>2005</v>
      </c>
      <c r="E1230">
        <v>1</v>
      </c>
    </row>
    <row r="1231" spans="1:5" x14ac:dyDescent="0.45">
      <c r="A1231">
        <v>1543</v>
      </c>
      <c r="B1231">
        <v>2005</v>
      </c>
      <c r="C1231" t="s">
        <v>306</v>
      </c>
      <c r="D1231">
        <v>2012</v>
      </c>
      <c r="E1231">
        <v>8</v>
      </c>
    </row>
    <row r="1232" spans="1:5" x14ac:dyDescent="0.45">
      <c r="A1232">
        <v>1544</v>
      </c>
      <c r="B1232">
        <v>2005</v>
      </c>
      <c r="C1232" t="s">
        <v>312</v>
      </c>
      <c r="D1232">
        <v>2013</v>
      </c>
      <c r="E1232">
        <v>9</v>
      </c>
    </row>
    <row r="1233" spans="1:5" x14ac:dyDescent="0.45">
      <c r="A1233">
        <v>1545</v>
      </c>
      <c r="B1233">
        <v>2005</v>
      </c>
      <c r="C1233" t="s">
        <v>303</v>
      </c>
      <c r="D1233">
        <v>2005</v>
      </c>
      <c r="E1233">
        <v>1</v>
      </c>
    </row>
    <row r="1234" spans="1:5" x14ac:dyDescent="0.45">
      <c r="A1234">
        <v>1546</v>
      </c>
      <c r="B1234">
        <v>2005</v>
      </c>
      <c r="C1234" t="s">
        <v>301</v>
      </c>
      <c r="D1234">
        <v>2016</v>
      </c>
      <c r="E1234">
        <v>12</v>
      </c>
    </row>
    <row r="1235" spans="1:5" x14ac:dyDescent="0.45">
      <c r="A1235">
        <v>1547</v>
      </c>
      <c r="B1235">
        <v>2005</v>
      </c>
      <c r="C1235" t="s">
        <v>301</v>
      </c>
      <c r="D1235">
        <v>2016</v>
      </c>
      <c r="E1235">
        <v>12</v>
      </c>
    </row>
    <row r="1236" spans="1:5" x14ac:dyDescent="0.45">
      <c r="A1236">
        <v>1548</v>
      </c>
      <c r="B1236">
        <v>2005</v>
      </c>
      <c r="C1236" t="s">
        <v>313</v>
      </c>
      <c r="D1236">
        <v>2010</v>
      </c>
      <c r="E1236">
        <v>5</v>
      </c>
    </row>
    <row r="1237" spans="1:5" x14ac:dyDescent="0.45">
      <c r="A1237">
        <v>1549</v>
      </c>
      <c r="B1237">
        <v>2005</v>
      </c>
      <c r="C1237" t="s">
        <v>310</v>
      </c>
      <c r="D1237">
        <v>2008</v>
      </c>
      <c r="E1237">
        <v>4</v>
      </c>
    </row>
    <row r="1238" spans="1:5" x14ac:dyDescent="0.45">
      <c r="A1238">
        <v>1550</v>
      </c>
      <c r="B1238">
        <v>2005</v>
      </c>
      <c r="C1238" t="s">
        <v>314</v>
      </c>
      <c r="D1238">
        <v>2009</v>
      </c>
      <c r="E1238">
        <v>4</v>
      </c>
    </row>
    <row r="1239" spans="1:5" x14ac:dyDescent="0.45">
      <c r="A1239">
        <v>1551</v>
      </c>
      <c r="B1239">
        <v>2005</v>
      </c>
      <c r="C1239" t="s">
        <v>301</v>
      </c>
      <c r="D1239">
        <v>2016</v>
      </c>
      <c r="E1239">
        <v>12</v>
      </c>
    </row>
    <row r="1240" spans="1:5" x14ac:dyDescent="0.45">
      <c r="A1240">
        <v>1552</v>
      </c>
      <c r="B1240">
        <v>2005</v>
      </c>
      <c r="C1240" t="s">
        <v>309</v>
      </c>
      <c r="D1240">
        <v>2009</v>
      </c>
      <c r="E1240">
        <v>5</v>
      </c>
    </row>
    <row r="1241" spans="1:5" x14ac:dyDescent="0.45">
      <c r="A1241">
        <v>1553</v>
      </c>
      <c r="B1241">
        <v>2005</v>
      </c>
      <c r="C1241" t="s">
        <v>304</v>
      </c>
      <c r="D1241">
        <v>2016</v>
      </c>
      <c r="E1241">
        <v>11</v>
      </c>
    </row>
    <row r="1242" spans="1:5" x14ac:dyDescent="0.45">
      <c r="A1242">
        <v>1554</v>
      </c>
      <c r="B1242">
        <v>2005</v>
      </c>
      <c r="C1242" t="s">
        <v>301</v>
      </c>
      <c r="D1242">
        <v>2016</v>
      </c>
      <c r="E1242">
        <v>12</v>
      </c>
    </row>
    <row r="1243" spans="1:5" x14ac:dyDescent="0.45">
      <c r="A1243">
        <v>1555</v>
      </c>
      <c r="B1243">
        <v>2005</v>
      </c>
      <c r="C1243" t="s">
        <v>305</v>
      </c>
      <c r="D1243">
        <v>2011</v>
      </c>
      <c r="E1243">
        <v>7</v>
      </c>
    </row>
    <row r="1244" spans="1:5" x14ac:dyDescent="0.45">
      <c r="A1244">
        <v>1556</v>
      </c>
      <c r="B1244">
        <v>2005</v>
      </c>
      <c r="C1244" t="s">
        <v>300</v>
      </c>
      <c r="D1244">
        <v>2006</v>
      </c>
      <c r="E1244">
        <v>2</v>
      </c>
    </row>
    <row r="1245" spans="1:5" x14ac:dyDescent="0.45">
      <c r="A1245">
        <v>1557</v>
      </c>
      <c r="B1245">
        <v>2005</v>
      </c>
      <c r="C1245" t="s">
        <v>301</v>
      </c>
      <c r="D1245">
        <v>2016</v>
      </c>
      <c r="E1245">
        <v>12</v>
      </c>
    </row>
    <row r="1246" spans="1:5" x14ac:dyDescent="0.45">
      <c r="A1246">
        <v>1558</v>
      </c>
      <c r="B1246">
        <v>2005</v>
      </c>
      <c r="C1246" t="s">
        <v>309</v>
      </c>
      <c r="D1246">
        <v>2009</v>
      </c>
      <c r="E1246">
        <v>5</v>
      </c>
    </row>
    <row r="1247" spans="1:5" x14ac:dyDescent="0.45">
      <c r="A1247">
        <v>1559</v>
      </c>
      <c r="B1247">
        <v>2005</v>
      </c>
      <c r="C1247" t="s">
        <v>301</v>
      </c>
      <c r="D1247">
        <v>2016</v>
      </c>
      <c r="E1247">
        <v>12</v>
      </c>
    </row>
    <row r="1248" spans="1:5" x14ac:dyDescent="0.45">
      <c r="A1248">
        <v>1560</v>
      </c>
      <c r="B1248">
        <v>2005</v>
      </c>
      <c r="C1248" t="s">
        <v>310</v>
      </c>
      <c r="D1248">
        <v>2008</v>
      </c>
      <c r="E1248">
        <v>4</v>
      </c>
    </row>
    <row r="1249" spans="1:5" x14ac:dyDescent="0.45">
      <c r="A1249">
        <v>1561</v>
      </c>
      <c r="B1249">
        <v>2005</v>
      </c>
      <c r="C1249" t="s">
        <v>301</v>
      </c>
      <c r="D1249">
        <v>2016</v>
      </c>
      <c r="E1249">
        <v>12</v>
      </c>
    </row>
    <row r="1250" spans="1:5" x14ac:dyDescent="0.45">
      <c r="A1250">
        <v>1562</v>
      </c>
      <c r="B1250">
        <v>2005</v>
      </c>
      <c r="C1250" t="s">
        <v>303</v>
      </c>
      <c r="D1250">
        <v>2005</v>
      </c>
      <c r="E1250">
        <v>1</v>
      </c>
    </row>
    <row r="1251" spans="1:5" x14ac:dyDescent="0.45">
      <c r="A1251">
        <v>1563</v>
      </c>
      <c r="B1251">
        <v>2005</v>
      </c>
      <c r="C1251" t="s">
        <v>308</v>
      </c>
      <c r="D1251">
        <v>2010</v>
      </c>
      <c r="E1251">
        <v>6</v>
      </c>
    </row>
    <row r="1252" spans="1:5" x14ac:dyDescent="0.45">
      <c r="A1252">
        <v>1564</v>
      </c>
      <c r="B1252">
        <v>2005</v>
      </c>
      <c r="C1252" t="s">
        <v>310</v>
      </c>
      <c r="D1252">
        <v>2008</v>
      </c>
      <c r="E1252">
        <v>4</v>
      </c>
    </row>
    <row r="1253" spans="1:5" x14ac:dyDescent="0.45">
      <c r="A1253">
        <v>1565</v>
      </c>
      <c r="B1253">
        <v>2005</v>
      </c>
      <c r="C1253" t="s">
        <v>313</v>
      </c>
      <c r="D1253">
        <v>2010</v>
      </c>
      <c r="E1253">
        <v>5</v>
      </c>
    </row>
    <row r="1254" spans="1:5" x14ac:dyDescent="0.45">
      <c r="A1254">
        <v>1566</v>
      </c>
      <c r="B1254">
        <v>2005</v>
      </c>
      <c r="C1254" t="s">
        <v>301</v>
      </c>
      <c r="D1254">
        <v>2016</v>
      </c>
      <c r="E1254">
        <v>12</v>
      </c>
    </row>
    <row r="1255" spans="1:5" x14ac:dyDescent="0.45">
      <c r="A1255">
        <v>1567</v>
      </c>
      <c r="B1255">
        <v>2005</v>
      </c>
      <c r="C1255" t="s">
        <v>315</v>
      </c>
      <c r="D1255">
        <v>2007</v>
      </c>
      <c r="E1255">
        <v>3</v>
      </c>
    </row>
    <row r="1256" spans="1:5" x14ac:dyDescent="0.45">
      <c r="A1256">
        <v>1568</v>
      </c>
      <c r="B1256">
        <v>2005</v>
      </c>
      <c r="C1256" t="s">
        <v>315</v>
      </c>
      <c r="D1256">
        <v>2007</v>
      </c>
      <c r="E1256">
        <v>3</v>
      </c>
    </row>
    <row r="1257" spans="1:5" x14ac:dyDescent="0.45">
      <c r="A1257">
        <v>1569</v>
      </c>
      <c r="B1257">
        <v>2005</v>
      </c>
      <c r="C1257" t="s">
        <v>301</v>
      </c>
      <c r="D1257">
        <v>2016</v>
      </c>
      <c r="E1257">
        <v>12</v>
      </c>
    </row>
    <row r="1258" spans="1:5" x14ac:dyDescent="0.45">
      <c r="A1258">
        <v>1570</v>
      </c>
      <c r="B1258">
        <v>2005</v>
      </c>
      <c r="C1258" t="s">
        <v>309</v>
      </c>
      <c r="D1258">
        <v>2009</v>
      </c>
      <c r="E1258">
        <v>5</v>
      </c>
    </row>
    <row r="1259" spans="1:5" x14ac:dyDescent="0.45">
      <c r="A1259">
        <v>1571</v>
      </c>
      <c r="B1259">
        <v>2005</v>
      </c>
      <c r="C1259" t="s">
        <v>316</v>
      </c>
      <c r="D1259">
        <v>2016</v>
      </c>
      <c r="E1259">
        <v>11</v>
      </c>
    </row>
    <row r="1260" spans="1:5" x14ac:dyDescent="0.45">
      <c r="A1260">
        <v>1572</v>
      </c>
      <c r="B1260">
        <v>2005</v>
      </c>
      <c r="C1260" t="s">
        <v>301</v>
      </c>
      <c r="D1260">
        <v>2016</v>
      </c>
      <c r="E1260">
        <v>12</v>
      </c>
    </row>
    <row r="1261" spans="1:5" x14ac:dyDescent="0.45">
      <c r="A1261">
        <v>1573</v>
      </c>
      <c r="B1261">
        <v>2005</v>
      </c>
      <c r="C1261" t="s">
        <v>5</v>
      </c>
      <c r="D1261">
        <v>2016</v>
      </c>
      <c r="E1261">
        <v>11</v>
      </c>
    </row>
    <row r="1262" spans="1:5" x14ac:dyDescent="0.45">
      <c r="A1262">
        <v>1574</v>
      </c>
      <c r="B1262">
        <v>2005</v>
      </c>
      <c r="C1262" t="s">
        <v>301</v>
      </c>
      <c r="D1262">
        <v>2016</v>
      </c>
      <c r="E1262">
        <v>12</v>
      </c>
    </row>
    <row r="1263" spans="1:5" x14ac:dyDescent="0.45">
      <c r="A1263">
        <v>1576</v>
      </c>
      <c r="B1263">
        <v>2005</v>
      </c>
      <c r="C1263" t="s">
        <v>5</v>
      </c>
      <c r="D1263">
        <v>2016</v>
      </c>
      <c r="E1263">
        <v>11</v>
      </c>
    </row>
    <row r="1264" spans="1:5" x14ac:dyDescent="0.45">
      <c r="A1264">
        <v>1577</v>
      </c>
      <c r="B1264">
        <v>2005</v>
      </c>
      <c r="C1264" t="s">
        <v>301</v>
      </c>
      <c r="D1264">
        <v>2016</v>
      </c>
      <c r="E1264">
        <v>12</v>
      </c>
    </row>
    <row r="1265" spans="1:5" x14ac:dyDescent="0.45">
      <c r="A1265">
        <v>1578</v>
      </c>
      <c r="B1265">
        <v>2005</v>
      </c>
      <c r="C1265" t="s">
        <v>317</v>
      </c>
      <c r="D1265">
        <v>2012</v>
      </c>
      <c r="E1265">
        <v>5</v>
      </c>
    </row>
    <row r="1266" spans="1:5" x14ac:dyDescent="0.45">
      <c r="A1266">
        <v>1579</v>
      </c>
      <c r="B1266">
        <v>2005</v>
      </c>
      <c r="C1266" t="s">
        <v>307</v>
      </c>
      <c r="D1266">
        <v>2009</v>
      </c>
      <c r="E1266">
        <v>4</v>
      </c>
    </row>
    <row r="1267" spans="1:5" x14ac:dyDescent="0.45">
      <c r="A1267">
        <v>1580</v>
      </c>
      <c r="B1267">
        <v>2005</v>
      </c>
      <c r="C1267" t="s">
        <v>318</v>
      </c>
      <c r="D1267">
        <v>2016</v>
      </c>
      <c r="E1267">
        <v>10</v>
      </c>
    </row>
    <row r="1268" spans="1:5" x14ac:dyDescent="0.45">
      <c r="A1268">
        <v>1582</v>
      </c>
      <c r="B1268">
        <v>2005</v>
      </c>
      <c r="C1268" t="s">
        <v>319</v>
      </c>
      <c r="D1268">
        <v>2006</v>
      </c>
      <c r="E1268">
        <v>1</v>
      </c>
    </row>
    <row r="1269" spans="1:5" x14ac:dyDescent="0.45">
      <c r="A1269">
        <v>1583</v>
      </c>
      <c r="B1269">
        <v>2005</v>
      </c>
      <c r="C1269" t="s">
        <v>301</v>
      </c>
      <c r="D1269">
        <v>2016</v>
      </c>
      <c r="E1269">
        <v>12</v>
      </c>
    </row>
    <row r="1270" spans="1:5" x14ac:dyDescent="0.45">
      <c r="A1270">
        <v>1584</v>
      </c>
      <c r="B1270">
        <v>2005</v>
      </c>
      <c r="C1270" t="s">
        <v>301</v>
      </c>
      <c r="D1270">
        <v>2016</v>
      </c>
      <c r="E1270">
        <v>12</v>
      </c>
    </row>
    <row r="1271" spans="1:5" x14ac:dyDescent="0.45">
      <c r="A1271">
        <v>1585</v>
      </c>
      <c r="B1271">
        <v>2005</v>
      </c>
      <c r="C1271" t="s">
        <v>320</v>
      </c>
      <c r="D1271">
        <v>2016</v>
      </c>
      <c r="E1271">
        <v>10</v>
      </c>
    </row>
    <row r="1272" spans="1:5" x14ac:dyDescent="0.45">
      <c r="A1272">
        <v>1588</v>
      </c>
      <c r="B1272">
        <v>2005</v>
      </c>
      <c r="C1272" t="s">
        <v>303</v>
      </c>
      <c r="D1272">
        <v>2005</v>
      </c>
      <c r="E1272">
        <v>1</v>
      </c>
    </row>
    <row r="1273" spans="1:5" x14ac:dyDescent="0.45">
      <c r="A1273">
        <v>1589</v>
      </c>
      <c r="B1273">
        <v>2005</v>
      </c>
      <c r="C1273" t="s">
        <v>303</v>
      </c>
      <c r="D1273">
        <v>2005</v>
      </c>
      <c r="E1273">
        <v>1</v>
      </c>
    </row>
    <row r="1274" spans="1:5" x14ac:dyDescent="0.45">
      <c r="A1274">
        <v>1590</v>
      </c>
      <c r="B1274">
        <v>2005</v>
      </c>
      <c r="C1274" t="s">
        <v>301</v>
      </c>
      <c r="D1274">
        <v>2016</v>
      </c>
      <c r="E1274">
        <v>12</v>
      </c>
    </row>
    <row r="1275" spans="1:5" x14ac:dyDescent="0.45">
      <c r="A1275">
        <v>1591</v>
      </c>
      <c r="B1275">
        <v>2005</v>
      </c>
      <c r="C1275" t="s">
        <v>301</v>
      </c>
      <c r="D1275">
        <v>2016</v>
      </c>
      <c r="E1275">
        <v>12</v>
      </c>
    </row>
    <row r="1276" spans="1:5" x14ac:dyDescent="0.45">
      <c r="A1276">
        <v>1592</v>
      </c>
      <c r="B1276">
        <v>2005</v>
      </c>
      <c r="C1276" t="s">
        <v>301</v>
      </c>
      <c r="D1276">
        <v>2016</v>
      </c>
      <c r="E1276">
        <v>12</v>
      </c>
    </row>
    <row r="1277" spans="1:5" x14ac:dyDescent="0.45">
      <c r="A1277">
        <v>1593</v>
      </c>
      <c r="B1277">
        <v>2005</v>
      </c>
      <c r="C1277" t="s">
        <v>303</v>
      </c>
      <c r="D1277">
        <v>2005</v>
      </c>
      <c r="E1277">
        <v>1</v>
      </c>
    </row>
    <row r="1278" spans="1:5" x14ac:dyDescent="0.45">
      <c r="A1278">
        <v>1594</v>
      </c>
      <c r="B1278">
        <v>2005</v>
      </c>
      <c r="C1278" t="s">
        <v>309</v>
      </c>
      <c r="D1278">
        <v>2009</v>
      </c>
      <c r="E1278">
        <v>5</v>
      </c>
    </row>
    <row r="1279" spans="1:5" x14ac:dyDescent="0.45">
      <c r="A1279">
        <v>1595</v>
      </c>
      <c r="B1279">
        <v>2005</v>
      </c>
      <c r="C1279" t="s">
        <v>301</v>
      </c>
      <c r="D1279">
        <v>2016</v>
      </c>
      <c r="E1279">
        <v>12</v>
      </c>
    </row>
    <row r="1280" spans="1:5" x14ac:dyDescent="0.45">
      <c r="A1280">
        <v>1596</v>
      </c>
      <c r="B1280">
        <v>2005</v>
      </c>
      <c r="C1280" t="s">
        <v>301</v>
      </c>
      <c r="D1280">
        <v>2016</v>
      </c>
      <c r="E1280">
        <v>12</v>
      </c>
    </row>
    <row r="1281" spans="1:5" x14ac:dyDescent="0.45">
      <c r="A1281">
        <v>1597</v>
      </c>
      <c r="B1281">
        <v>2005</v>
      </c>
      <c r="C1281" t="s">
        <v>300</v>
      </c>
      <c r="D1281">
        <v>2006</v>
      </c>
      <c r="E1281">
        <v>2</v>
      </c>
    </row>
    <row r="1282" spans="1:5" x14ac:dyDescent="0.45">
      <c r="A1282">
        <v>1598</v>
      </c>
      <c r="B1282">
        <v>2005</v>
      </c>
      <c r="C1282" t="s">
        <v>301</v>
      </c>
      <c r="D1282">
        <v>2016</v>
      </c>
      <c r="E1282">
        <v>12</v>
      </c>
    </row>
    <row r="1283" spans="1:5" x14ac:dyDescent="0.45">
      <c r="A1283">
        <v>1599</v>
      </c>
      <c r="B1283">
        <v>2005</v>
      </c>
      <c r="C1283" t="s">
        <v>301</v>
      </c>
      <c r="D1283">
        <v>2016</v>
      </c>
      <c r="E1283">
        <v>12</v>
      </c>
    </row>
    <row r="1284" spans="1:5" x14ac:dyDescent="0.45">
      <c r="A1284">
        <v>1600</v>
      </c>
      <c r="B1284">
        <v>2005</v>
      </c>
      <c r="C1284" t="s">
        <v>301</v>
      </c>
      <c r="D1284">
        <v>2016</v>
      </c>
      <c r="E1284">
        <v>12</v>
      </c>
    </row>
    <row r="1285" spans="1:5" x14ac:dyDescent="0.45">
      <c r="A1285">
        <v>1601</v>
      </c>
      <c r="B1285">
        <v>2005</v>
      </c>
      <c r="C1285" t="s">
        <v>301</v>
      </c>
      <c r="D1285">
        <v>2016</v>
      </c>
      <c r="E1285">
        <v>12</v>
      </c>
    </row>
    <row r="1286" spans="1:5" x14ac:dyDescent="0.45">
      <c r="A1286">
        <v>1602</v>
      </c>
      <c r="B1286">
        <v>2005</v>
      </c>
      <c r="C1286" t="s">
        <v>309</v>
      </c>
      <c r="D1286">
        <v>2009</v>
      </c>
      <c r="E1286">
        <v>5</v>
      </c>
    </row>
    <row r="1287" spans="1:5" x14ac:dyDescent="0.45">
      <c r="A1287">
        <v>1603</v>
      </c>
      <c r="B1287">
        <v>2005</v>
      </c>
      <c r="C1287" t="s">
        <v>321</v>
      </c>
      <c r="D1287">
        <v>2007</v>
      </c>
      <c r="E1287">
        <v>2</v>
      </c>
    </row>
    <row r="1288" spans="1:5" x14ac:dyDescent="0.45">
      <c r="A1288">
        <v>1604</v>
      </c>
      <c r="B1288">
        <v>2005</v>
      </c>
      <c r="C1288" t="s">
        <v>322</v>
      </c>
      <c r="D1288">
        <v>2016</v>
      </c>
      <c r="E1288">
        <v>7</v>
      </c>
    </row>
    <row r="1289" spans="1:5" x14ac:dyDescent="0.45">
      <c r="A1289">
        <v>1605</v>
      </c>
      <c r="B1289">
        <v>2005</v>
      </c>
      <c r="C1289" t="s">
        <v>323</v>
      </c>
      <c r="D1289">
        <v>2014</v>
      </c>
      <c r="E1289">
        <v>8</v>
      </c>
    </row>
    <row r="1290" spans="1:5" x14ac:dyDescent="0.45">
      <c r="A1290">
        <v>1606</v>
      </c>
      <c r="B1290">
        <v>2005</v>
      </c>
      <c r="C1290" t="s">
        <v>308</v>
      </c>
      <c r="D1290">
        <v>2010</v>
      </c>
      <c r="E1290">
        <v>6</v>
      </c>
    </row>
    <row r="1291" spans="1:5" x14ac:dyDescent="0.45">
      <c r="A1291">
        <v>1607</v>
      </c>
      <c r="B1291">
        <v>2005</v>
      </c>
      <c r="C1291" t="s">
        <v>302</v>
      </c>
      <c r="D1291">
        <v>2014</v>
      </c>
      <c r="E1291">
        <v>10</v>
      </c>
    </row>
    <row r="1292" spans="1:5" x14ac:dyDescent="0.45">
      <c r="A1292">
        <v>1609</v>
      </c>
      <c r="B1292">
        <v>2005</v>
      </c>
      <c r="C1292" t="s">
        <v>324</v>
      </c>
      <c r="D1292">
        <v>2009</v>
      </c>
      <c r="E1292">
        <v>3</v>
      </c>
    </row>
    <row r="1293" spans="1:5" x14ac:dyDescent="0.45">
      <c r="A1293">
        <v>1610</v>
      </c>
      <c r="B1293">
        <v>2005</v>
      </c>
      <c r="C1293" t="s">
        <v>325</v>
      </c>
      <c r="D1293">
        <v>2016</v>
      </c>
      <c r="E1293">
        <v>11</v>
      </c>
    </row>
    <row r="1294" spans="1:5" x14ac:dyDescent="0.45">
      <c r="A1294">
        <v>1611</v>
      </c>
      <c r="B1294">
        <v>2005</v>
      </c>
      <c r="C1294" t="s">
        <v>300</v>
      </c>
      <c r="D1294">
        <v>2006</v>
      </c>
      <c r="E1294">
        <v>2</v>
      </c>
    </row>
    <row r="1295" spans="1:5" x14ac:dyDescent="0.45">
      <c r="A1295">
        <v>1612</v>
      </c>
      <c r="B1295">
        <v>2005</v>
      </c>
      <c r="C1295" t="s">
        <v>326</v>
      </c>
      <c r="D1295">
        <v>2016</v>
      </c>
      <c r="E1295">
        <v>10</v>
      </c>
    </row>
    <row r="1296" spans="1:5" x14ac:dyDescent="0.45">
      <c r="A1296">
        <v>1613</v>
      </c>
      <c r="B1296">
        <v>2005</v>
      </c>
      <c r="C1296" t="s">
        <v>303</v>
      </c>
      <c r="D1296">
        <v>2005</v>
      </c>
      <c r="E1296">
        <v>1</v>
      </c>
    </row>
    <row r="1297" spans="1:5" x14ac:dyDescent="0.45">
      <c r="A1297">
        <v>1616</v>
      </c>
      <c r="B1297">
        <v>2005</v>
      </c>
      <c r="C1297" t="s">
        <v>308</v>
      </c>
      <c r="D1297">
        <v>2010</v>
      </c>
      <c r="E1297">
        <v>6</v>
      </c>
    </row>
    <row r="1298" spans="1:5" x14ac:dyDescent="0.45">
      <c r="A1298">
        <v>1617</v>
      </c>
      <c r="B1298">
        <v>2005</v>
      </c>
      <c r="C1298" t="s">
        <v>327</v>
      </c>
      <c r="D1298">
        <v>2013</v>
      </c>
      <c r="E1298">
        <v>7</v>
      </c>
    </row>
    <row r="1299" spans="1:5" x14ac:dyDescent="0.45">
      <c r="A1299">
        <v>1618</v>
      </c>
      <c r="B1299">
        <v>2005</v>
      </c>
      <c r="C1299" t="s">
        <v>309</v>
      </c>
      <c r="D1299">
        <v>2009</v>
      </c>
      <c r="E1299">
        <v>5</v>
      </c>
    </row>
    <row r="1300" spans="1:5" x14ac:dyDescent="0.45">
      <c r="A1300">
        <v>1619</v>
      </c>
      <c r="B1300">
        <v>2005</v>
      </c>
      <c r="C1300" t="s">
        <v>301</v>
      </c>
      <c r="D1300">
        <v>2016</v>
      </c>
      <c r="E1300">
        <v>12</v>
      </c>
    </row>
    <row r="1301" spans="1:5" x14ac:dyDescent="0.45">
      <c r="A1301">
        <v>1620</v>
      </c>
      <c r="B1301">
        <v>2005</v>
      </c>
      <c r="C1301" t="s">
        <v>310</v>
      </c>
      <c r="D1301">
        <v>2008</v>
      </c>
      <c r="E1301">
        <v>4</v>
      </c>
    </row>
    <row r="1302" spans="1:5" x14ac:dyDescent="0.45">
      <c r="A1302">
        <v>1621</v>
      </c>
      <c r="B1302">
        <v>2005</v>
      </c>
      <c r="C1302" t="s">
        <v>321</v>
      </c>
      <c r="D1302">
        <v>2007</v>
      </c>
      <c r="E1302">
        <v>2</v>
      </c>
    </row>
    <row r="1303" spans="1:5" x14ac:dyDescent="0.45">
      <c r="A1303">
        <v>1622</v>
      </c>
      <c r="B1303">
        <v>2005</v>
      </c>
      <c r="C1303" t="s">
        <v>301</v>
      </c>
      <c r="D1303">
        <v>2016</v>
      </c>
      <c r="E1303">
        <v>12</v>
      </c>
    </row>
    <row r="1304" spans="1:5" x14ac:dyDescent="0.45">
      <c r="A1304">
        <v>1623</v>
      </c>
      <c r="B1304">
        <v>2005</v>
      </c>
      <c r="C1304" t="s">
        <v>310</v>
      </c>
      <c r="D1304">
        <v>2008</v>
      </c>
      <c r="E1304">
        <v>4</v>
      </c>
    </row>
    <row r="1305" spans="1:5" x14ac:dyDescent="0.45">
      <c r="A1305">
        <v>1624</v>
      </c>
      <c r="B1305">
        <v>2005</v>
      </c>
      <c r="C1305" t="s">
        <v>315</v>
      </c>
      <c r="D1305">
        <v>2007</v>
      </c>
      <c r="E1305">
        <v>3</v>
      </c>
    </row>
    <row r="1306" spans="1:5" x14ac:dyDescent="0.45">
      <c r="A1306">
        <v>1625</v>
      </c>
      <c r="B1306">
        <v>2005</v>
      </c>
      <c r="C1306" t="s">
        <v>301</v>
      </c>
      <c r="D1306">
        <v>2016</v>
      </c>
      <c r="E1306">
        <v>12</v>
      </c>
    </row>
    <row r="1307" spans="1:5" x14ac:dyDescent="0.45">
      <c r="A1307">
        <v>1626</v>
      </c>
      <c r="B1307">
        <v>2005</v>
      </c>
      <c r="C1307" t="s">
        <v>301</v>
      </c>
      <c r="D1307">
        <v>2016</v>
      </c>
      <c r="E1307">
        <v>12</v>
      </c>
    </row>
    <row r="1308" spans="1:5" x14ac:dyDescent="0.45">
      <c r="A1308">
        <v>1628</v>
      </c>
      <c r="B1308">
        <v>2005</v>
      </c>
      <c r="C1308" t="s">
        <v>303</v>
      </c>
      <c r="D1308">
        <v>2005</v>
      </c>
      <c r="E1308">
        <v>1</v>
      </c>
    </row>
    <row r="1309" spans="1:5" x14ac:dyDescent="0.45">
      <c r="A1309">
        <v>1629</v>
      </c>
      <c r="B1309">
        <v>2005</v>
      </c>
      <c r="C1309" t="s">
        <v>301</v>
      </c>
      <c r="D1309">
        <v>2016</v>
      </c>
      <c r="E1309">
        <v>12</v>
      </c>
    </row>
    <row r="1310" spans="1:5" x14ac:dyDescent="0.45">
      <c r="A1310">
        <v>1631</v>
      </c>
      <c r="B1310">
        <v>2005</v>
      </c>
      <c r="C1310" t="s">
        <v>328</v>
      </c>
      <c r="D1310">
        <v>2016</v>
      </c>
      <c r="E1310">
        <v>11</v>
      </c>
    </row>
    <row r="1311" spans="1:5" x14ac:dyDescent="0.45">
      <c r="A1311">
        <v>1633</v>
      </c>
      <c r="B1311">
        <v>2005</v>
      </c>
      <c r="C1311" t="s">
        <v>301</v>
      </c>
      <c r="D1311">
        <v>2016</v>
      </c>
      <c r="E1311">
        <v>12</v>
      </c>
    </row>
    <row r="1312" spans="1:5" x14ac:dyDescent="0.45">
      <c r="A1312">
        <v>1634</v>
      </c>
      <c r="B1312">
        <v>2005</v>
      </c>
      <c r="C1312" t="s">
        <v>308</v>
      </c>
      <c r="D1312">
        <v>2010</v>
      </c>
      <c r="E1312">
        <v>6</v>
      </c>
    </row>
    <row r="1313" spans="1:5" x14ac:dyDescent="0.45">
      <c r="A1313">
        <v>1635</v>
      </c>
      <c r="B1313">
        <v>2005</v>
      </c>
      <c r="C1313" t="s">
        <v>301</v>
      </c>
      <c r="D1313">
        <v>2016</v>
      </c>
      <c r="E1313">
        <v>12</v>
      </c>
    </row>
    <row r="1314" spans="1:5" x14ac:dyDescent="0.45">
      <c r="A1314">
        <v>1636</v>
      </c>
      <c r="B1314">
        <v>2005</v>
      </c>
      <c r="C1314" t="s">
        <v>315</v>
      </c>
      <c r="D1314">
        <v>2007</v>
      </c>
      <c r="E1314">
        <v>3</v>
      </c>
    </row>
    <row r="1315" spans="1:5" x14ac:dyDescent="0.45">
      <c r="A1315">
        <v>1640</v>
      </c>
      <c r="B1315">
        <v>2005</v>
      </c>
      <c r="C1315" t="s">
        <v>301</v>
      </c>
      <c r="D1315">
        <v>2016</v>
      </c>
      <c r="E1315">
        <v>12</v>
      </c>
    </row>
    <row r="1316" spans="1:5" x14ac:dyDescent="0.45">
      <c r="A1316">
        <v>1641</v>
      </c>
      <c r="B1316">
        <v>2005</v>
      </c>
      <c r="C1316" t="s">
        <v>308</v>
      </c>
      <c r="D1316">
        <v>2010</v>
      </c>
      <c r="E1316">
        <v>6</v>
      </c>
    </row>
    <row r="1317" spans="1:5" x14ac:dyDescent="0.45">
      <c r="A1317">
        <v>1642</v>
      </c>
      <c r="B1317">
        <v>2005</v>
      </c>
      <c r="C1317" t="s">
        <v>301</v>
      </c>
      <c r="D1317">
        <v>2016</v>
      </c>
      <c r="E1317">
        <v>12</v>
      </c>
    </row>
    <row r="1318" spans="1:5" x14ac:dyDescent="0.45">
      <c r="A1318">
        <v>1643</v>
      </c>
      <c r="B1318">
        <v>2005</v>
      </c>
      <c r="C1318" t="s">
        <v>329</v>
      </c>
      <c r="D1318">
        <v>2013</v>
      </c>
      <c r="E1318">
        <v>7</v>
      </c>
    </row>
    <row r="1319" spans="1:5" x14ac:dyDescent="0.45">
      <c r="A1319">
        <v>1644</v>
      </c>
      <c r="B1319">
        <v>2005</v>
      </c>
      <c r="C1319" t="s">
        <v>301</v>
      </c>
      <c r="D1319">
        <v>2016</v>
      </c>
      <c r="E1319">
        <v>12</v>
      </c>
    </row>
    <row r="1320" spans="1:5" x14ac:dyDescent="0.45">
      <c r="A1320">
        <v>1645</v>
      </c>
      <c r="B1320">
        <v>2005</v>
      </c>
      <c r="C1320" t="s">
        <v>300</v>
      </c>
      <c r="D1320">
        <v>2006</v>
      </c>
      <c r="E1320">
        <v>2</v>
      </c>
    </row>
    <row r="1321" spans="1:5" x14ac:dyDescent="0.45">
      <c r="A1321">
        <v>1646</v>
      </c>
      <c r="B1321">
        <v>2005</v>
      </c>
      <c r="C1321" t="s">
        <v>301</v>
      </c>
      <c r="D1321">
        <v>2016</v>
      </c>
      <c r="E1321">
        <v>12</v>
      </c>
    </row>
    <row r="1322" spans="1:5" x14ac:dyDescent="0.45">
      <c r="A1322">
        <v>1647</v>
      </c>
      <c r="B1322">
        <v>2005</v>
      </c>
      <c r="C1322" t="s">
        <v>301</v>
      </c>
      <c r="D1322">
        <v>2016</v>
      </c>
      <c r="E1322">
        <v>12</v>
      </c>
    </row>
    <row r="1323" spans="1:5" x14ac:dyDescent="0.45">
      <c r="A1323">
        <v>1648</v>
      </c>
      <c r="B1323">
        <v>2005</v>
      </c>
      <c r="C1323" t="s">
        <v>330</v>
      </c>
      <c r="D1323">
        <v>2016</v>
      </c>
      <c r="E1323">
        <v>11</v>
      </c>
    </row>
    <row r="1324" spans="1:5" x14ac:dyDescent="0.45">
      <c r="A1324">
        <v>1649</v>
      </c>
      <c r="B1324">
        <v>2005</v>
      </c>
      <c r="C1324" t="s">
        <v>301</v>
      </c>
      <c r="D1324">
        <v>2016</v>
      </c>
      <c r="E1324">
        <v>12</v>
      </c>
    </row>
    <row r="1325" spans="1:5" x14ac:dyDescent="0.45">
      <c r="A1325">
        <v>1650</v>
      </c>
      <c r="B1325">
        <v>2005</v>
      </c>
      <c r="C1325" t="s">
        <v>303</v>
      </c>
      <c r="D1325">
        <v>2005</v>
      </c>
      <c r="E1325">
        <v>1</v>
      </c>
    </row>
    <row r="1326" spans="1:5" x14ac:dyDescent="0.45">
      <c r="A1326">
        <v>1651</v>
      </c>
      <c r="B1326">
        <v>2005</v>
      </c>
      <c r="C1326" t="s">
        <v>252</v>
      </c>
      <c r="D1326" t="s">
        <v>473</v>
      </c>
      <c r="E1326">
        <v>0</v>
      </c>
    </row>
    <row r="1327" spans="1:5" x14ac:dyDescent="0.45">
      <c r="A1327">
        <v>1652</v>
      </c>
      <c r="B1327">
        <v>2005</v>
      </c>
      <c r="C1327" t="s">
        <v>306</v>
      </c>
      <c r="D1327">
        <v>2012</v>
      </c>
      <c r="E1327">
        <v>8</v>
      </c>
    </row>
    <row r="1328" spans="1:5" x14ac:dyDescent="0.45">
      <c r="A1328">
        <v>1653</v>
      </c>
      <c r="B1328">
        <v>2005</v>
      </c>
      <c r="C1328" t="s">
        <v>315</v>
      </c>
      <c r="D1328">
        <v>2007</v>
      </c>
      <c r="E1328">
        <v>3</v>
      </c>
    </row>
    <row r="1329" spans="1:5" x14ac:dyDescent="0.45">
      <c r="A1329">
        <v>1654</v>
      </c>
      <c r="B1329">
        <v>2005</v>
      </c>
      <c r="C1329" t="s">
        <v>300</v>
      </c>
      <c r="D1329">
        <v>2006</v>
      </c>
      <c r="E1329">
        <v>2</v>
      </c>
    </row>
    <row r="1330" spans="1:5" x14ac:dyDescent="0.45">
      <c r="A1330">
        <v>1655</v>
      </c>
      <c r="B1330">
        <v>2005</v>
      </c>
      <c r="C1330" t="s">
        <v>305</v>
      </c>
      <c r="D1330">
        <v>2011</v>
      </c>
      <c r="E1330">
        <v>7</v>
      </c>
    </row>
    <row r="1331" spans="1:5" x14ac:dyDescent="0.45">
      <c r="A1331">
        <v>1656</v>
      </c>
      <c r="B1331">
        <v>2005</v>
      </c>
      <c r="C1331" t="s">
        <v>309</v>
      </c>
      <c r="D1331">
        <v>2009</v>
      </c>
      <c r="E1331">
        <v>5</v>
      </c>
    </row>
    <row r="1332" spans="1:5" x14ac:dyDescent="0.45">
      <c r="A1332">
        <v>1657</v>
      </c>
      <c r="B1332">
        <v>2005</v>
      </c>
      <c r="C1332" t="s">
        <v>5</v>
      </c>
      <c r="D1332">
        <v>2016</v>
      </c>
      <c r="E1332">
        <v>11</v>
      </c>
    </row>
    <row r="1333" spans="1:5" x14ac:dyDescent="0.45">
      <c r="A1333">
        <v>1658</v>
      </c>
      <c r="B1333">
        <v>2005</v>
      </c>
      <c r="C1333" t="s">
        <v>301</v>
      </c>
      <c r="D1333">
        <v>2016</v>
      </c>
      <c r="E1333">
        <v>12</v>
      </c>
    </row>
    <row r="1334" spans="1:5" x14ac:dyDescent="0.45">
      <c r="A1334">
        <v>1660</v>
      </c>
      <c r="B1334">
        <v>2005</v>
      </c>
      <c r="C1334" t="s">
        <v>301</v>
      </c>
      <c r="D1334">
        <v>2016</v>
      </c>
      <c r="E1334">
        <v>12</v>
      </c>
    </row>
    <row r="1335" spans="1:5" x14ac:dyDescent="0.45">
      <c r="A1335">
        <v>1661</v>
      </c>
      <c r="B1335">
        <v>2005</v>
      </c>
      <c r="C1335" t="s">
        <v>301</v>
      </c>
      <c r="D1335">
        <v>2016</v>
      </c>
      <c r="E1335">
        <v>12</v>
      </c>
    </row>
    <row r="1336" spans="1:5" x14ac:dyDescent="0.45">
      <c r="A1336">
        <v>1662</v>
      </c>
      <c r="B1336">
        <v>2005</v>
      </c>
      <c r="C1336" t="s">
        <v>301</v>
      </c>
      <c r="D1336">
        <v>2016</v>
      </c>
      <c r="E1336">
        <v>12</v>
      </c>
    </row>
    <row r="1337" spans="1:5" x14ac:dyDescent="0.45">
      <c r="A1337">
        <v>1665</v>
      </c>
      <c r="B1337">
        <v>2005</v>
      </c>
      <c r="C1337" t="s">
        <v>301</v>
      </c>
      <c r="D1337">
        <v>2016</v>
      </c>
      <c r="E1337">
        <v>12</v>
      </c>
    </row>
    <row r="1338" spans="1:5" x14ac:dyDescent="0.45">
      <c r="A1338">
        <v>1666</v>
      </c>
      <c r="B1338">
        <v>2005</v>
      </c>
      <c r="C1338" t="s">
        <v>309</v>
      </c>
      <c r="D1338">
        <v>2009</v>
      </c>
      <c r="E1338">
        <v>5</v>
      </c>
    </row>
    <row r="1339" spans="1:5" x14ac:dyDescent="0.45">
      <c r="A1339">
        <v>1667</v>
      </c>
      <c r="B1339">
        <v>2005</v>
      </c>
      <c r="C1339" t="s">
        <v>303</v>
      </c>
      <c r="D1339">
        <v>2005</v>
      </c>
      <c r="E1339">
        <v>1</v>
      </c>
    </row>
    <row r="1340" spans="1:5" x14ac:dyDescent="0.45">
      <c r="A1340">
        <v>1669</v>
      </c>
      <c r="B1340">
        <v>2005</v>
      </c>
      <c r="C1340" t="s">
        <v>305</v>
      </c>
      <c r="D1340">
        <v>2011</v>
      </c>
      <c r="E1340">
        <v>7</v>
      </c>
    </row>
    <row r="1341" spans="1:5" x14ac:dyDescent="0.45">
      <c r="A1341">
        <v>1670</v>
      </c>
      <c r="B1341">
        <v>2005</v>
      </c>
      <c r="C1341" t="s">
        <v>303</v>
      </c>
      <c r="D1341">
        <v>2005</v>
      </c>
      <c r="E1341">
        <v>1</v>
      </c>
    </row>
    <row r="1342" spans="1:5" x14ac:dyDescent="0.45">
      <c r="A1342">
        <v>1671</v>
      </c>
      <c r="B1342">
        <v>2005</v>
      </c>
      <c r="C1342" t="s">
        <v>301</v>
      </c>
      <c r="D1342">
        <v>2016</v>
      </c>
      <c r="E1342">
        <v>12</v>
      </c>
    </row>
    <row r="1343" spans="1:5" x14ac:dyDescent="0.45">
      <c r="A1343">
        <v>1672</v>
      </c>
      <c r="B1343">
        <v>2005</v>
      </c>
      <c r="C1343" t="s">
        <v>301</v>
      </c>
      <c r="D1343">
        <v>2016</v>
      </c>
      <c r="E1343">
        <v>12</v>
      </c>
    </row>
    <row r="1344" spans="1:5" x14ac:dyDescent="0.45">
      <c r="A1344">
        <v>1674</v>
      </c>
      <c r="B1344">
        <v>2005</v>
      </c>
      <c r="C1344" t="s">
        <v>310</v>
      </c>
      <c r="D1344">
        <v>2008</v>
      </c>
      <c r="E1344">
        <v>4</v>
      </c>
    </row>
    <row r="1345" spans="1:5" x14ac:dyDescent="0.45">
      <c r="A1345">
        <v>1675</v>
      </c>
      <c r="B1345">
        <v>2005</v>
      </c>
      <c r="C1345" t="s">
        <v>301</v>
      </c>
      <c r="D1345">
        <v>2016</v>
      </c>
      <c r="E1345">
        <v>12</v>
      </c>
    </row>
    <row r="1346" spans="1:5" x14ac:dyDescent="0.45">
      <c r="A1346">
        <v>1676</v>
      </c>
      <c r="B1346">
        <v>2005</v>
      </c>
      <c r="C1346" t="s">
        <v>301</v>
      </c>
      <c r="D1346">
        <v>2016</v>
      </c>
      <c r="E1346">
        <v>12</v>
      </c>
    </row>
    <row r="1347" spans="1:5" x14ac:dyDescent="0.45">
      <c r="A1347">
        <v>1677</v>
      </c>
      <c r="B1347">
        <v>2005</v>
      </c>
      <c r="C1347" t="s">
        <v>301</v>
      </c>
      <c r="D1347">
        <v>2016</v>
      </c>
      <c r="E1347">
        <v>12</v>
      </c>
    </row>
    <row r="1348" spans="1:5" x14ac:dyDescent="0.45">
      <c r="A1348">
        <v>1678</v>
      </c>
      <c r="B1348">
        <v>2005</v>
      </c>
      <c r="C1348" t="s">
        <v>301</v>
      </c>
      <c r="D1348">
        <v>2016</v>
      </c>
      <c r="E1348">
        <v>12</v>
      </c>
    </row>
    <row r="1349" spans="1:5" x14ac:dyDescent="0.45">
      <c r="A1349">
        <v>1680</v>
      </c>
      <c r="B1349">
        <v>2005</v>
      </c>
      <c r="C1349" t="s">
        <v>310</v>
      </c>
      <c r="D1349">
        <v>2008</v>
      </c>
      <c r="E1349">
        <v>4</v>
      </c>
    </row>
    <row r="1350" spans="1:5" x14ac:dyDescent="0.45">
      <c r="A1350">
        <v>1682</v>
      </c>
      <c r="B1350">
        <v>2005</v>
      </c>
      <c r="C1350" t="s">
        <v>309</v>
      </c>
      <c r="D1350">
        <v>2009</v>
      </c>
      <c r="E1350">
        <v>5</v>
      </c>
    </row>
    <row r="1351" spans="1:5" x14ac:dyDescent="0.45">
      <c r="A1351">
        <v>1683</v>
      </c>
      <c r="B1351">
        <v>2005</v>
      </c>
      <c r="C1351" t="s">
        <v>301</v>
      </c>
      <c r="D1351">
        <v>2016</v>
      </c>
      <c r="E1351">
        <v>12</v>
      </c>
    </row>
    <row r="1352" spans="1:5" x14ac:dyDescent="0.45">
      <c r="A1352">
        <v>1684</v>
      </c>
      <c r="B1352">
        <v>2005</v>
      </c>
      <c r="C1352" t="s">
        <v>301</v>
      </c>
      <c r="D1352">
        <v>2016</v>
      </c>
      <c r="E1352">
        <v>12</v>
      </c>
    </row>
    <row r="1353" spans="1:5" x14ac:dyDescent="0.45">
      <c r="A1353">
        <v>1685</v>
      </c>
      <c r="B1353">
        <v>2005</v>
      </c>
      <c r="C1353" t="s">
        <v>310</v>
      </c>
      <c r="D1353">
        <v>2008</v>
      </c>
      <c r="E1353">
        <v>4</v>
      </c>
    </row>
    <row r="1354" spans="1:5" x14ac:dyDescent="0.45">
      <c r="A1354">
        <v>1686</v>
      </c>
      <c r="B1354">
        <v>2005</v>
      </c>
      <c r="C1354" t="s">
        <v>315</v>
      </c>
      <c r="D1354">
        <v>2007</v>
      </c>
      <c r="E1354">
        <v>3</v>
      </c>
    </row>
    <row r="1355" spans="1:5" x14ac:dyDescent="0.45">
      <c r="A1355">
        <v>1687</v>
      </c>
      <c r="B1355">
        <v>2005</v>
      </c>
      <c r="C1355" t="s">
        <v>331</v>
      </c>
      <c r="D1355">
        <v>2016</v>
      </c>
      <c r="E1355">
        <v>10</v>
      </c>
    </row>
    <row r="1356" spans="1:5" x14ac:dyDescent="0.45">
      <c r="A1356">
        <v>1688</v>
      </c>
      <c r="B1356">
        <v>2005</v>
      </c>
      <c r="C1356" t="s">
        <v>310</v>
      </c>
      <c r="D1356">
        <v>2008</v>
      </c>
      <c r="E1356">
        <v>4</v>
      </c>
    </row>
    <row r="1357" spans="1:5" x14ac:dyDescent="0.45">
      <c r="A1357">
        <v>1689</v>
      </c>
      <c r="B1357">
        <v>2005</v>
      </c>
      <c r="C1357" t="s">
        <v>309</v>
      </c>
      <c r="D1357">
        <v>2009</v>
      </c>
      <c r="E1357">
        <v>5</v>
      </c>
    </row>
    <row r="1358" spans="1:5" x14ac:dyDescent="0.45">
      <c r="A1358">
        <v>1690</v>
      </c>
      <c r="B1358">
        <v>2005</v>
      </c>
      <c r="C1358" t="s">
        <v>5</v>
      </c>
      <c r="D1358">
        <v>2016</v>
      </c>
      <c r="E1358">
        <v>11</v>
      </c>
    </row>
    <row r="1359" spans="1:5" x14ac:dyDescent="0.45">
      <c r="A1359">
        <v>1691</v>
      </c>
      <c r="B1359">
        <v>2005</v>
      </c>
      <c r="C1359" t="s">
        <v>326</v>
      </c>
      <c r="D1359">
        <v>2016</v>
      </c>
      <c r="E1359">
        <v>10</v>
      </c>
    </row>
    <row r="1360" spans="1:5" x14ac:dyDescent="0.45">
      <c r="A1360">
        <v>1692</v>
      </c>
      <c r="B1360">
        <v>2005</v>
      </c>
      <c r="C1360" t="s">
        <v>328</v>
      </c>
      <c r="D1360">
        <v>2016</v>
      </c>
      <c r="E1360">
        <v>11</v>
      </c>
    </row>
    <row r="1361" spans="1:5" x14ac:dyDescent="0.45">
      <c r="A1361">
        <v>1693</v>
      </c>
      <c r="B1361">
        <v>2005</v>
      </c>
      <c r="C1361" t="s">
        <v>315</v>
      </c>
      <c r="D1361">
        <v>2007</v>
      </c>
      <c r="E1361">
        <v>3</v>
      </c>
    </row>
    <row r="1362" spans="1:5" x14ac:dyDescent="0.45">
      <c r="A1362">
        <v>1694</v>
      </c>
      <c r="B1362">
        <v>2005</v>
      </c>
      <c r="C1362" t="s">
        <v>315</v>
      </c>
      <c r="D1362">
        <v>2007</v>
      </c>
      <c r="E1362">
        <v>3</v>
      </c>
    </row>
    <row r="1363" spans="1:5" x14ac:dyDescent="0.45">
      <c r="A1363">
        <v>1695</v>
      </c>
      <c r="B1363">
        <v>2005</v>
      </c>
      <c r="C1363" t="s">
        <v>332</v>
      </c>
      <c r="D1363">
        <v>2015</v>
      </c>
      <c r="E1363">
        <v>8</v>
      </c>
    </row>
    <row r="1364" spans="1:5" x14ac:dyDescent="0.45">
      <c r="A1364">
        <v>1696</v>
      </c>
      <c r="B1364">
        <v>2005</v>
      </c>
      <c r="C1364" t="s">
        <v>312</v>
      </c>
      <c r="D1364">
        <v>2013</v>
      </c>
      <c r="E1364">
        <v>9</v>
      </c>
    </row>
    <row r="1365" spans="1:5" x14ac:dyDescent="0.45">
      <c r="A1365">
        <v>1697</v>
      </c>
      <c r="B1365">
        <v>2005</v>
      </c>
      <c r="C1365" t="s">
        <v>303</v>
      </c>
      <c r="D1365">
        <v>2005</v>
      </c>
      <c r="E1365">
        <v>1</v>
      </c>
    </row>
    <row r="1366" spans="1:5" x14ac:dyDescent="0.45">
      <c r="A1366">
        <v>1698</v>
      </c>
      <c r="B1366">
        <v>2005</v>
      </c>
      <c r="C1366" t="s">
        <v>314</v>
      </c>
      <c r="D1366">
        <v>2009</v>
      </c>
      <c r="E1366">
        <v>4</v>
      </c>
    </row>
    <row r="1367" spans="1:5" x14ac:dyDescent="0.45">
      <c r="A1367">
        <v>1699</v>
      </c>
      <c r="B1367">
        <v>2005</v>
      </c>
      <c r="C1367" t="s">
        <v>301</v>
      </c>
      <c r="D1367">
        <v>2016</v>
      </c>
      <c r="E1367">
        <v>12</v>
      </c>
    </row>
    <row r="1368" spans="1:5" x14ac:dyDescent="0.45">
      <c r="A1368">
        <v>1700</v>
      </c>
      <c r="B1368">
        <v>2005</v>
      </c>
      <c r="C1368" t="s">
        <v>301</v>
      </c>
      <c r="D1368">
        <v>2016</v>
      </c>
      <c r="E1368">
        <v>12</v>
      </c>
    </row>
    <row r="1369" spans="1:5" x14ac:dyDescent="0.45">
      <c r="A1369">
        <v>1701</v>
      </c>
      <c r="B1369">
        <v>2005</v>
      </c>
      <c r="C1369" t="s">
        <v>301</v>
      </c>
      <c r="D1369">
        <v>2016</v>
      </c>
      <c r="E1369">
        <v>12</v>
      </c>
    </row>
    <row r="1370" spans="1:5" x14ac:dyDescent="0.45">
      <c r="A1370">
        <v>1702</v>
      </c>
      <c r="B1370">
        <v>2005</v>
      </c>
      <c r="C1370" t="s">
        <v>305</v>
      </c>
      <c r="D1370">
        <v>2011</v>
      </c>
      <c r="E1370">
        <v>7</v>
      </c>
    </row>
    <row r="1371" spans="1:5" x14ac:dyDescent="0.45">
      <c r="A1371">
        <v>1703</v>
      </c>
      <c r="B1371">
        <v>2005</v>
      </c>
      <c r="C1371" t="s">
        <v>326</v>
      </c>
      <c r="D1371">
        <v>2016</v>
      </c>
      <c r="E1371">
        <v>10</v>
      </c>
    </row>
    <row r="1372" spans="1:5" x14ac:dyDescent="0.45">
      <c r="A1372">
        <v>1704</v>
      </c>
      <c r="B1372">
        <v>2005</v>
      </c>
      <c r="C1372" t="s">
        <v>333</v>
      </c>
      <c r="D1372">
        <v>2008</v>
      </c>
      <c r="E1372">
        <v>3</v>
      </c>
    </row>
    <row r="1373" spans="1:5" x14ac:dyDescent="0.45">
      <c r="A1373">
        <v>1705</v>
      </c>
      <c r="B1373">
        <v>2005</v>
      </c>
      <c r="C1373" t="s">
        <v>303</v>
      </c>
      <c r="D1373">
        <v>2005</v>
      </c>
      <c r="E1373">
        <v>1</v>
      </c>
    </row>
    <row r="1374" spans="1:5" x14ac:dyDescent="0.45">
      <c r="A1374">
        <v>1706</v>
      </c>
      <c r="B1374">
        <v>2005</v>
      </c>
      <c r="C1374" t="s">
        <v>301</v>
      </c>
      <c r="D1374">
        <v>2016</v>
      </c>
      <c r="E1374">
        <v>12</v>
      </c>
    </row>
    <row r="1375" spans="1:5" x14ac:dyDescent="0.45">
      <c r="A1375">
        <v>1707</v>
      </c>
      <c r="B1375">
        <v>2005</v>
      </c>
      <c r="C1375" t="s">
        <v>303</v>
      </c>
      <c r="D1375">
        <v>2005</v>
      </c>
      <c r="E1375">
        <v>1</v>
      </c>
    </row>
    <row r="1376" spans="1:5" x14ac:dyDescent="0.45">
      <c r="A1376">
        <v>1708</v>
      </c>
      <c r="B1376">
        <v>2005</v>
      </c>
      <c r="C1376" t="s">
        <v>301</v>
      </c>
      <c r="D1376">
        <v>2016</v>
      </c>
      <c r="E1376">
        <v>12</v>
      </c>
    </row>
    <row r="1377" spans="1:5" x14ac:dyDescent="0.45">
      <c r="A1377">
        <v>1710</v>
      </c>
      <c r="B1377">
        <v>2006</v>
      </c>
      <c r="C1377" t="s">
        <v>5</v>
      </c>
      <c r="D1377">
        <v>2016</v>
      </c>
      <c r="E1377">
        <v>11</v>
      </c>
    </row>
    <row r="1378" spans="1:5" x14ac:dyDescent="0.45">
      <c r="A1378">
        <v>1711</v>
      </c>
      <c r="B1378">
        <v>2006</v>
      </c>
      <c r="C1378" t="s">
        <v>334</v>
      </c>
      <c r="D1378">
        <v>2016</v>
      </c>
      <c r="E1378">
        <v>10</v>
      </c>
    </row>
    <row r="1379" spans="1:5" x14ac:dyDescent="0.45">
      <c r="A1379">
        <v>1712</v>
      </c>
      <c r="B1379">
        <v>2006</v>
      </c>
      <c r="C1379" t="s">
        <v>5</v>
      </c>
      <c r="D1379">
        <v>2016</v>
      </c>
      <c r="E1379">
        <v>11</v>
      </c>
    </row>
    <row r="1380" spans="1:5" x14ac:dyDescent="0.45">
      <c r="A1380">
        <v>1713</v>
      </c>
      <c r="B1380">
        <v>2006</v>
      </c>
      <c r="C1380" t="s">
        <v>26</v>
      </c>
      <c r="D1380">
        <v>2010</v>
      </c>
      <c r="E1380">
        <v>5</v>
      </c>
    </row>
    <row r="1381" spans="1:5" x14ac:dyDescent="0.45">
      <c r="A1381">
        <v>1714</v>
      </c>
      <c r="B1381">
        <v>2006</v>
      </c>
      <c r="C1381" t="s">
        <v>5</v>
      </c>
      <c r="D1381">
        <v>2016</v>
      </c>
      <c r="E1381">
        <v>11</v>
      </c>
    </row>
    <row r="1382" spans="1:5" x14ac:dyDescent="0.45">
      <c r="A1382">
        <v>1715</v>
      </c>
      <c r="B1382">
        <v>2006</v>
      </c>
      <c r="C1382" t="s">
        <v>319</v>
      </c>
      <c r="D1382">
        <v>2006</v>
      </c>
      <c r="E1382">
        <v>1</v>
      </c>
    </row>
    <row r="1383" spans="1:5" x14ac:dyDescent="0.45">
      <c r="A1383">
        <v>1716</v>
      </c>
      <c r="B1383">
        <v>2006</v>
      </c>
      <c r="C1383" t="s">
        <v>5</v>
      </c>
      <c r="D1383">
        <v>2016</v>
      </c>
      <c r="E1383">
        <v>11</v>
      </c>
    </row>
    <row r="1384" spans="1:5" x14ac:dyDescent="0.45">
      <c r="A1384">
        <v>1717</v>
      </c>
      <c r="B1384">
        <v>2006</v>
      </c>
      <c r="C1384" t="s">
        <v>335</v>
      </c>
      <c r="D1384">
        <v>2015</v>
      </c>
      <c r="E1384">
        <v>10</v>
      </c>
    </row>
    <row r="1385" spans="1:5" x14ac:dyDescent="0.45">
      <c r="A1385">
        <v>1718</v>
      </c>
      <c r="B1385">
        <v>2006</v>
      </c>
      <c r="C1385" t="s">
        <v>5</v>
      </c>
      <c r="D1385">
        <v>2016</v>
      </c>
      <c r="E1385">
        <v>11</v>
      </c>
    </row>
    <row r="1386" spans="1:5" x14ac:dyDescent="0.45">
      <c r="A1386">
        <v>1719</v>
      </c>
      <c r="B1386">
        <v>2006</v>
      </c>
      <c r="C1386" t="s">
        <v>5</v>
      </c>
      <c r="D1386">
        <v>2016</v>
      </c>
      <c r="E1386">
        <v>11</v>
      </c>
    </row>
    <row r="1387" spans="1:5" x14ac:dyDescent="0.45">
      <c r="A1387">
        <v>1720</v>
      </c>
      <c r="B1387">
        <v>2006</v>
      </c>
      <c r="C1387" t="s">
        <v>5</v>
      </c>
      <c r="D1387">
        <v>2016</v>
      </c>
      <c r="E1387">
        <v>11</v>
      </c>
    </row>
    <row r="1388" spans="1:5" x14ac:dyDescent="0.45">
      <c r="A1388">
        <v>1721</v>
      </c>
      <c r="B1388">
        <v>2006</v>
      </c>
      <c r="C1388" t="s">
        <v>5</v>
      </c>
      <c r="D1388">
        <v>2016</v>
      </c>
      <c r="E1388">
        <v>11</v>
      </c>
    </row>
    <row r="1389" spans="1:5" x14ac:dyDescent="0.45">
      <c r="A1389">
        <v>1722</v>
      </c>
      <c r="B1389">
        <v>2006</v>
      </c>
      <c r="C1389" t="s">
        <v>336</v>
      </c>
      <c r="D1389">
        <v>2007</v>
      </c>
      <c r="E1389">
        <v>2</v>
      </c>
    </row>
    <row r="1390" spans="1:5" x14ac:dyDescent="0.45">
      <c r="A1390">
        <v>1723</v>
      </c>
      <c r="B1390">
        <v>2006</v>
      </c>
      <c r="C1390" t="s">
        <v>5</v>
      </c>
      <c r="D1390">
        <v>2016</v>
      </c>
      <c r="E1390">
        <v>11</v>
      </c>
    </row>
    <row r="1391" spans="1:5" x14ac:dyDescent="0.45">
      <c r="A1391">
        <v>1724</v>
      </c>
      <c r="B1391">
        <v>2006</v>
      </c>
      <c r="C1391" t="s">
        <v>138</v>
      </c>
      <c r="D1391">
        <v>2009</v>
      </c>
      <c r="E1391">
        <v>3</v>
      </c>
    </row>
    <row r="1392" spans="1:5" x14ac:dyDescent="0.45">
      <c r="A1392">
        <v>1725</v>
      </c>
      <c r="B1392">
        <v>2006</v>
      </c>
      <c r="C1392" t="s">
        <v>319</v>
      </c>
      <c r="D1392">
        <v>2006</v>
      </c>
      <c r="E1392">
        <v>1</v>
      </c>
    </row>
    <row r="1393" spans="1:5" x14ac:dyDescent="0.45">
      <c r="A1393">
        <v>1726</v>
      </c>
      <c r="B1393">
        <v>2006</v>
      </c>
      <c r="C1393" t="s">
        <v>5</v>
      </c>
      <c r="D1393">
        <v>2016</v>
      </c>
      <c r="E1393">
        <v>11</v>
      </c>
    </row>
    <row r="1394" spans="1:5" x14ac:dyDescent="0.45">
      <c r="A1394">
        <v>1727</v>
      </c>
      <c r="B1394">
        <v>2006</v>
      </c>
      <c r="C1394" t="s">
        <v>337</v>
      </c>
      <c r="D1394">
        <v>2011</v>
      </c>
      <c r="E1394">
        <v>6</v>
      </c>
    </row>
    <row r="1395" spans="1:5" x14ac:dyDescent="0.45">
      <c r="A1395">
        <v>1728</v>
      </c>
      <c r="B1395">
        <v>2006</v>
      </c>
      <c r="C1395" t="s">
        <v>138</v>
      </c>
      <c r="D1395">
        <v>2009</v>
      </c>
      <c r="E1395">
        <v>3</v>
      </c>
    </row>
    <row r="1396" spans="1:5" x14ac:dyDescent="0.45">
      <c r="A1396">
        <v>1729</v>
      </c>
      <c r="B1396">
        <v>2006</v>
      </c>
      <c r="C1396" t="s">
        <v>338</v>
      </c>
      <c r="D1396">
        <v>2016</v>
      </c>
      <c r="E1396">
        <v>7</v>
      </c>
    </row>
    <row r="1397" spans="1:5" x14ac:dyDescent="0.45">
      <c r="A1397">
        <v>1730</v>
      </c>
      <c r="B1397">
        <v>2006</v>
      </c>
      <c r="C1397" t="s">
        <v>5</v>
      </c>
      <c r="D1397">
        <v>2016</v>
      </c>
      <c r="E1397">
        <v>11</v>
      </c>
    </row>
    <row r="1398" spans="1:5" x14ac:dyDescent="0.45">
      <c r="A1398">
        <v>1731</v>
      </c>
      <c r="B1398">
        <v>2006</v>
      </c>
      <c r="C1398" t="s">
        <v>5</v>
      </c>
      <c r="D1398">
        <v>2016</v>
      </c>
      <c r="E1398">
        <v>11</v>
      </c>
    </row>
    <row r="1399" spans="1:5" x14ac:dyDescent="0.45">
      <c r="A1399">
        <v>1732</v>
      </c>
      <c r="B1399">
        <v>2006</v>
      </c>
      <c r="C1399" t="s">
        <v>5</v>
      </c>
      <c r="D1399">
        <v>2016</v>
      </c>
      <c r="E1399">
        <v>11</v>
      </c>
    </row>
    <row r="1400" spans="1:5" x14ac:dyDescent="0.45">
      <c r="A1400">
        <v>1733</v>
      </c>
      <c r="B1400">
        <v>2006</v>
      </c>
      <c r="C1400" t="s">
        <v>339</v>
      </c>
      <c r="D1400">
        <v>2008</v>
      </c>
      <c r="E1400">
        <v>3</v>
      </c>
    </row>
    <row r="1401" spans="1:5" x14ac:dyDescent="0.45">
      <c r="A1401">
        <v>1734</v>
      </c>
      <c r="B1401">
        <v>2006</v>
      </c>
      <c r="C1401" t="s">
        <v>319</v>
      </c>
      <c r="D1401">
        <v>2006</v>
      </c>
      <c r="E1401">
        <v>1</v>
      </c>
    </row>
    <row r="1402" spans="1:5" x14ac:dyDescent="0.45">
      <c r="A1402">
        <v>1735</v>
      </c>
      <c r="B1402">
        <v>2006</v>
      </c>
      <c r="C1402" t="s">
        <v>5</v>
      </c>
      <c r="D1402">
        <v>2016</v>
      </c>
      <c r="E1402">
        <v>11</v>
      </c>
    </row>
    <row r="1403" spans="1:5" x14ac:dyDescent="0.45">
      <c r="A1403">
        <v>1736</v>
      </c>
      <c r="B1403">
        <v>2006</v>
      </c>
      <c r="C1403" t="s">
        <v>5</v>
      </c>
      <c r="D1403">
        <v>2016</v>
      </c>
      <c r="E1403">
        <v>11</v>
      </c>
    </row>
    <row r="1404" spans="1:5" x14ac:dyDescent="0.45">
      <c r="A1404">
        <v>1737</v>
      </c>
      <c r="B1404">
        <v>2006</v>
      </c>
      <c r="C1404" t="s">
        <v>5</v>
      </c>
      <c r="D1404">
        <v>2016</v>
      </c>
      <c r="E1404">
        <v>11</v>
      </c>
    </row>
    <row r="1405" spans="1:5" x14ac:dyDescent="0.45">
      <c r="A1405">
        <v>1738</v>
      </c>
      <c r="B1405">
        <v>2008</v>
      </c>
      <c r="C1405" t="s">
        <v>15</v>
      </c>
      <c r="D1405">
        <v>2008</v>
      </c>
      <c r="E1405">
        <v>1</v>
      </c>
    </row>
    <row r="1406" spans="1:5" x14ac:dyDescent="0.45">
      <c r="A1406">
        <v>1739</v>
      </c>
      <c r="B1406">
        <v>2006</v>
      </c>
      <c r="C1406" t="s">
        <v>5</v>
      </c>
      <c r="D1406">
        <v>2016</v>
      </c>
      <c r="E1406">
        <v>11</v>
      </c>
    </row>
    <row r="1407" spans="1:5" x14ac:dyDescent="0.45">
      <c r="A1407">
        <v>1740</v>
      </c>
      <c r="B1407">
        <v>2006</v>
      </c>
      <c r="C1407" t="s">
        <v>5</v>
      </c>
      <c r="D1407">
        <v>2016</v>
      </c>
      <c r="E1407">
        <v>11</v>
      </c>
    </row>
    <row r="1408" spans="1:5" x14ac:dyDescent="0.45">
      <c r="A1408">
        <v>1741</v>
      </c>
      <c r="B1408">
        <v>2006</v>
      </c>
      <c r="C1408" t="s">
        <v>5</v>
      </c>
      <c r="D1408">
        <v>2016</v>
      </c>
      <c r="E1408">
        <v>11</v>
      </c>
    </row>
    <row r="1409" spans="1:5" x14ac:dyDescent="0.45">
      <c r="A1409">
        <v>1742</v>
      </c>
      <c r="B1409">
        <v>2006</v>
      </c>
      <c r="C1409" t="s">
        <v>5</v>
      </c>
      <c r="D1409">
        <v>2016</v>
      </c>
      <c r="E1409">
        <v>11</v>
      </c>
    </row>
    <row r="1410" spans="1:5" x14ac:dyDescent="0.45">
      <c r="A1410">
        <v>1743</v>
      </c>
      <c r="B1410">
        <v>2006</v>
      </c>
      <c r="C1410" t="s">
        <v>5</v>
      </c>
      <c r="D1410">
        <v>2016</v>
      </c>
      <c r="E1410">
        <v>11</v>
      </c>
    </row>
    <row r="1411" spans="1:5" x14ac:dyDescent="0.45">
      <c r="A1411">
        <v>1744</v>
      </c>
      <c r="B1411">
        <v>2006</v>
      </c>
      <c r="C1411" t="s">
        <v>340</v>
      </c>
      <c r="D1411">
        <v>2016</v>
      </c>
      <c r="E1411">
        <v>4</v>
      </c>
    </row>
    <row r="1412" spans="1:5" x14ac:dyDescent="0.45">
      <c r="A1412">
        <v>1745</v>
      </c>
      <c r="B1412">
        <v>2006</v>
      </c>
      <c r="C1412" t="s">
        <v>5</v>
      </c>
      <c r="D1412">
        <v>2016</v>
      </c>
      <c r="E1412">
        <v>11</v>
      </c>
    </row>
    <row r="1413" spans="1:5" x14ac:dyDescent="0.45">
      <c r="A1413">
        <v>1746</v>
      </c>
      <c r="B1413">
        <v>2006</v>
      </c>
      <c r="C1413" t="s">
        <v>5</v>
      </c>
      <c r="D1413">
        <v>2016</v>
      </c>
      <c r="E1413">
        <v>11</v>
      </c>
    </row>
    <row r="1414" spans="1:5" x14ac:dyDescent="0.45">
      <c r="A1414">
        <v>1747</v>
      </c>
      <c r="B1414">
        <v>2006</v>
      </c>
      <c r="C1414" t="s">
        <v>5</v>
      </c>
      <c r="D1414">
        <v>2016</v>
      </c>
      <c r="E1414">
        <v>11</v>
      </c>
    </row>
    <row r="1415" spans="1:5" x14ac:dyDescent="0.45">
      <c r="A1415">
        <v>1748</v>
      </c>
      <c r="B1415">
        <v>2006</v>
      </c>
      <c r="C1415" t="s">
        <v>233</v>
      </c>
      <c r="D1415">
        <v>2014</v>
      </c>
      <c r="E1415">
        <v>9</v>
      </c>
    </row>
    <row r="1416" spans="1:5" x14ac:dyDescent="0.45">
      <c r="A1416">
        <v>1749</v>
      </c>
      <c r="B1416">
        <v>2006</v>
      </c>
      <c r="C1416" t="s">
        <v>341</v>
      </c>
      <c r="D1416">
        <v>2010</v>
      </c>
      <c r="E1416">
        <v>1</v>
      </c>
    </row>
    <row r="1417" spans="1:5" x14ac:dyDescent="0.45">
      <c r="A1417">
        <v>1750</v>
      </c>
      <c r="B1417">
        <v>2006</v>
      </c>
      <c r="C1417" t="s">
        <v>5</v>
      </c>
      <c r="D1417">
        <v>2016</v>
      </c>
      <c r="E1417">
        <v>11</v>
      </c>
    </row>
    <row r="1418" spans="1:5" x14ac:dyDescent="0.45">
      <c r="A1418">
        <v>1751</v>
      </c>
      <c r="B1418">
        <v>2006</v>
      </c>
      <c r="C1418" t="s">
        <v>5</v>
      </c>
      <c r="D1418">
        <v>2016</v>
      </c>
      <c r="E1418">
        <v>11</v>
      </c>
    </row>
    <row r="1419" spans="1:5" x14ac:dyDescent="0.45">
      <c r="A1419">
        <v>1752</v>
      </c>
      <c r="B1419">
        <v>2006</v>
      </c>
      <c r="C1419" t="s">
        <v>339</v>
      </c>
      <c r="D1419">
        <v>2008</v>
      </c>
      <c r="E1419">
        <v>3</v>
      </c>
    </row>
    <row r="1420" spans="1:5" x14ac:dyDescent="0.45">
      <c r="A1420">
        <v>1753</v>
      </c>
      <c r="B1420">
        <v>2006</v>
      </c>
      <c r="C1420" t="s">
        <v>319</v>
      </c>
      <c r="D1420">
        <v>2006</v>
      </c>
      <c r="E1420">
        <v>1</v>
      </c>
    </row>
    <row r="1421" spans="1:5" x14ac:dyDescent="0.45">
      <c r="A1421">
        <v>1754</v>
      </c>
      <c r="B1421">
        <v>2006</v>
      </c>
      <c r="C1421" t="s">
        <v>342</v>
      </c>
      <c r="D1421">
        <v>2013</v>
      </c>
      <c r="E1421">
        <v>4</v>
      </c>
    </row>
    <row r="1422" spans="1:5" x14ac:dyDescent="0.45">
      <c r="A1422">
        <v>1755</v>
      </c>
      <c r="B1422">
        <v>2006</v>
      </c>
      <c r="C1422" t="s">
        <v>26</v>
      </c>
      <c r="D1422">
        <v>2010</v>
      </c>
      <c r="E1422">
        <v>5</v>
      </c>
    </row>
    <row r="1423" spans="1:5" x14ac:dyDescent="0.45">
      <c r="A1423">
        <v>1756</v>
      </c>
      <c r="B1423">
        <v>2006</v>
      </c>
      <c r="C1423" t="s">
        <v>5</v>
      </c>
      <c r="D1423">
        <v>2016</v>
      </c>
      <c r="E1423">
        <v>11</v>
      </c>
    </row>
    <row r="1424" spans="1:5" x14ac:dyDescent="0.45">
      <c r="A1424">
        <v>1757</v>
      </c>
      <c r="B1424">
        <v>2006</v>
      </c>
      <c r="C1424" t="s">
        <v>5</v>
      </c>
      <c r="D1424">
        <v>2016</v>
      </c>
      <c r="E1424">
        <v>11</v>
      </c>
    </row>
    <row r="1425" spans="1:5" x14ac:dyDescent="0.45">
      <c r="A1425">
        <v>1758</v>
      </c>
      <c r="B1425">
        <v>2006</v>
      </c>
      <c r="C1425" t="s">
        <v>5</v>
      </c>
      <c r="D1425">
        <v>2016</v>
      </c>
      <c r="E1425">
        <v>11</v>
      </c>
    </row>
    <row r="1426" spans="1:5" x14ac:dyDescent="0.45">
      <c r="A1426">
        <v>1759</v>
      </c>
      <c r="B1426">
        <v>2006</v>
      </c>
      <c r="C1426" t="s">
        <v>5</v>
      </c>
      <c r="D1426">
        <v>2016</v>
      </c>
      <c r="E1426">
        <v>11</v>
      </c>
    </row>
    <row r="1427" spans="1:5" x14ac:dyDescent="0.45">
      <c r="A1427">
        <v>1760</v>
      </c>
      <c r="B1427">
        <v>2006</v>
      </c>
      <c r="C1427" t="s">
        <v>335</v>
      </c>
      <c r="D1427">
        <v>2015</v>
      </c>
      <c r="E1427">
        <v>10</v>
      </c>
    </row>
    <row r="1428" spans="1:5" x14ac:dyDescent="0.45">
      <c r="A1428">
        <v>1761</v>
      </c>
      <c r="B1428">
        <v>2006</v>
      </c>
      <c r="C1428" t="s">
        <v>5</v>
      </c>
      <c r="D1428">
        <v>2016</v>
      </c>
      <c r="E1428">
        <v>11</v>
      </c>
    </row>
    <row r="1429" spans="1:5" x14ac:dyDescent="0.45">
      <c r="A1429">
        <v>1763</v>
      </c>
      <c r="B1429">
        <v>2006</v>
      </c>
      <c r="C1429" t="s">
        <v>5</v>
      </c>
      <c r="D1429">
        <v>2016</v>
      </c>
      <c r="E1429">
        <v>11</v>
      </c>
    </row>
    <row r="1430" spans="1:5" x14ac:dyDescent="0.45">
      <c r="A1430">
        <v>1764</v>
      </c>
      <c r="B1430">
        <v>2006</v>
      </c>
      <c r="C1430" t="s">
        <v>5</v>
      </c>
      <c r="D1430">
        <v>2016</v>
      </c>
      <c r="E1430">
        <v>11</v>
      </c>
    </row>
    <row r="1431" spans="1:5" x14ac:dyDescent="0.45">
      <c r="A1431">
        <v>1765</v>
      </c>
      <c r="B1431">
        <v>2006</v>
      </c>
      <c r="C1431" t="s">
        <v>5</v>
      </c>
      <c r="D1431">
        <v>2016</v>
      </c>
      <c r="E1431">
        <v>11</v>
      </c>
    </row>
    <row r="1432" spans="1:5" x14ac:dyDescent="0.45">
      <c r="A1432">
        <v>1766</v>
      </c>
      <c r="B1432">
        <v>2006</v>
      </c>
      <c r="C1432" t="s">
        <v>337</v>
      </c>
      <c r="D1432">
        <v>2011</v>
      </c>
      <c r="E1432">
        <v>6</v>
      </c>
    </row>
    <row r="1433" spans="1:5" x14ac:dyDescent="0.45">
      <c r="A1433">
        <v>1767</v>
      </c>
      <c r="B1433">
        <v>2006</v>
      </c>
      <c r="C1433" t="s">
        <v>319</v>
      </c>
      <c r="D1433">
        <v>2006</v>
      </c>
      <c r="E1433">
        <v>1</v>
      </c>
    </row>
    <row r="1434" spans="1:5" x14ac:dyDescent="0.45">
      <c r="A1434">
        <v>1768</v>
      </c>
      <c r="B1434">
        <v>2006</v>
      </c>
      <c r="C1434" t="s">
        <v>5</v>
      </c>
      <c r="D1434">
        <v>2016</v>
      </c>
      <c r="E1434">
        <v>11</v>
      </c>
    </row>
    <row r="1435" spans="1:5" x14ac:dyDescent="0.45">
      <c r="A1435">
        <v>1769</v>
      </c>
      <c r="B1435">
        <v>2006</v>
      </c>
      <c r="C1435" t="s">
        <v>5</v>
      </c>
      <c r="D1435">
        <v>2016</v>
      </c>
      <c r="E1435">
        <v>11</v>
      </c>
    </row>
    <row r="1436" spans="1:5" x14ac:dyDescent="0.45">
      <c r="A1436">
        <v>1770</v>
      </c>
      <c r="B1436">
        <v>2006</v>
      </c>
      <c r="C1436" t="s">
        <v>336</v>
      </c>
      <c r="D1436">
        <v>2007</v>
      </c>
      <c r="E1436">
        <v>2</v>
      </c>
    </row>
    <row r="1437" spans="1:5" x14ac:dyDescent="0.45">
      <c r="A1437">
        <v>1771</v>
      </c>
      <c r="B1437">
        <v>2006</v>
      </c>
      <c r="C1437" t="s">
        <v>343</v>
      </c>
      <c r="D1437">
        <v>2016</v>
      </c>
      <c r="E1437">
        <v>9</v>
      </c>
    </row>
    <row r="1438" spans="1:5" x14ac:dyDescent="0.45">
      <c r="A1438">
        <v>1772</v>
      </c>
      <c r="B1438">
        <v>2006</v>
      </c>
      <c r="C1438" t="s">
        <v>5</v>
      </c>
      <c r="D1438">
        <v>2016</v>
      </c>
      <c r="E1438">
        <v>11</v>
      </c>
    </row>
    <row r="1439" spans="1:5" x14ac:dyDescent="0.45">
      <c r="A1439">
        <v>1774</v>
      </c>
      <c r="B1439">
        <v>2012</v>
      </c>
      <c r="C1439" t="s">
        <v>344</v>
      </c>
      <c r="D1439">
        <v>2013</v>
      </c>
      <c r="E1439">
        <v>2</v>
      </c>
    </row>
    <row r="1440" spans="1:5" x14ac:dyDescent="0.45">
      <c r="A1440">
        <v>1775</v>
      </c>
      <c r="B1440">
        <v>2006</v>
      </c>
      <c r="C1440" t="s">
        <v>5</v>
      </c>
      <c r="D1440">
        <v>2016</v>
      </c>
      <c r="E1440">
        <v>11</v>
      </c>
    </row>
    <row r="1441" spans="1:5" x14ac:dyDescent="0.45">
      <c r="A1441">
        <v>1776</v>
      </c>
      <c r="B1441">
        <v>2006</v>
      </c>
      <c r="C1441" t="s">
        <v>307</v>
      </c>
      <c r="D1441">
        <v>2009</v>
      </c>
      <c r="E1441">
        <v>4</v>
      </c>
    </row>
    <row r="1442" spans="1:5" x14ac:dyDescent="0.45">
      <c r="A1442">
        <v>1777</v>
      </c>
      <c r="B1442">
        <v>2006</v>
      </c>
      <c r="C1442" t="s">
        <v>5</v>
      </c>
      <c r="D1442">
        <v>2016</v>
      </c>
      <c r="E1442">
        <v>11</v>
      </c>
    </row>
    <row r="1443" spans="1:5" x14ac:dyDescent="0.45">
      <c r="A1443">
        <v>1778</v>
      </c>
      <c r="B1443">
        <v>2006</v>
      </c>
      <c r="C1443" t="s">
        <v>5</v>
      </c>
      <c r="D1443">
        <v>2016</v>
      </c>
      <c r="E1443">
        <v>11</v>
      </c>
    </row>
    <row r="1444" spans="1:5" x14ac:dyDescent="0.45">
      <c r="A1444">
        <v>1779</v>
      </c>
      <c r="B1444">
        <v>2006</v>
      </c>
      <c r="C1444" t="s">
        <v>307</v>
      </c>
      <c r="D1444">
        <v>2009</v>
      </c>
      <c r="E1444">
        <v>4</v>
      </c>
    </row>
    <row r="1445" spans="1:5" x14ac:dyDescent="0.45">
      <c r="A1445">
        <v>1780</v>
      </c>
      <c r="B1445">
        <v>2006</v>
      </c>
      <c r="C1445" t="s">
        <v>345</v>
      </c>
      <c r="D1445">
        <v>2013</v>
      </c>
      <c r="E1445">
        <v>8</v>
      </c>
    </row>
    <row r="1446" spans="1:5" x14ac:dyDescent="0.45">
      <c r="A1446">
        <v>1781</v>
      </c>
      <c r="B1446">
        <v>2006</v>
      </c>
      <c r="C1446" t="s">
        <v>5</v>
      </c>
      <c r="D1446">
        <v>2016</v>
      </c>
      <c r="E1446">
        <v>11</v>
      </c>
    </row>
    <row r="1447" spans="1:5" x14ac:dyDescent="0.45">
      <c r="A1447">
        <v>1782</v>
      </c>
      <c r="B1447">
        <v>2006</v>
      </c>
      <c r="C1447" t="s">
        <v>346</v>
      </c>
      <c r="D1447">
        <v>2012</v>
      </c>
      <c r="E1447">
        <v>7</v>
      </c>
    </row>
    <row r="1448" spans="1:5" x14ac:dyDescent="0.45">
      <c r="A1448">
        <v>1783</v>
      </c>
      <c r="B1448">
        <v>2006</v>
      </c>
      <c r="C1448" t="s">
        <v>26</v>
      </c>
      <c r="D1448">
        <v>2010</v>
      </c>
      <c r="E1448">
        <v>5</v>
      </c>
    </row>
    <row r="1449" spans="1:5" x14ac:dyDescent="0.45">
      <c r="A1449">
        <v>1784</v>
      </c>
      <c r="B1449">
        <v>2006</v>
      </c>
      <c r="C1449" t="s">
        <v>345</v>
      </c>
      <c r="D1449">
        <v>2013</v>
      </c>
      <c r="E1449">
        <v>8</v>
      </c>
    </row>
    <row r="1450" spans="1:5" x14ac:dyDescent="0.45">
      <c r="A1450">
        <v>1785</v>
      </c>
      <c r="B1450">
        <v>2006</v>
      </c>
      <c r="C1450" t="s">
        <v>5</v>
      </c>
      <c r="D1450">
        <v>2016</v>
      </c>
      <c r="E1450">
        <v>11</v>
      </c>
    </row>
    <row r="1451" spans="1:5" x14ac:dyDescent="0.45">
      <c r="A1451">
        <v>1786</v>
      </c>
      <c r="B1451">
        <v>2006</v>
      </c>
      <c r="C1451" t="s">
        <v>186</v>
      </c>
      <c r="D1451">
        <v>2016</v>
      </c>
      <c r="E1451">
        <v>3</v>
      </c>
    </row>
    <row r="1452" spans="1:5" x14ac:dyDescent="0.45">
      <c r="A1452">
        <v>1787</v>
      </c>
      <c r="B1452">
        <v>2006</v>
      </c>
      <c r="C1452" t="s">
        <v>5</v>
      </c>
      <c r="D1452">
        <v>2016</v>
      </c>
      <c r="E1452">
        <v>11</v>
      </c>
    </row>
    <row r="1453" spans="1:5" x14ac:dyDescent="0.45">
      <c r="A1453">
        <v>1788</v>
      </c>
      <c r="B1453">
        <v>2006</v>
      </c>
      <c r="C1453" t="s">
        <v>347</v>
      </c>
      <c r="D1453">
        <v>2011</v>
      </c>
      <c r="E1453">
        <v>5</v>
      </c>
    </row>
    <row r="1454" spans="1:5" x14ac:dyDescent="0.45">
      <c r="A1454">
        <v>1789</v>
      </c>
      <c r="B1454">
        <v>2006</v>
      </c>
      <c r="C1454" t="s">
        <v>345</v>
      </c>
      <c r="D1454">
        <v>2013</v>
      </c>
      <c r="E1454">
        <v>8</v>
      </c>
    </row>
    <row r="1455" spans="1:5" x14ac:dyDescent="0.45">
      <c r="A1455">
        <v>1790</v>
      </c>
      <c r="B1455">
        <v>2006</v>
      </c>
      <c r="C1455" t="s">
        <v>252</v>
      </c>
      <c r="D1455" t="s">
        <v>473</v>
      </c>
      <c r="E1455">
        <v>0</v>
      </c>
    </row>
    <row r="1456" spans="1:5" x14ac:dyDescent="0.45">
      <c r="A1456">
        <v>1791</v>
      </c>
      <c r="B1456">
        <v>2006</v>
      </c>
      <c r="C1456" t="s">
        <v>5</v>
      </c>
      <c r="D1456">
        <v>2016</v>
      </c>
      <c r="E1456">
        <v>11</v>
      </c>
    </row>
    <row r="1457" spans="1:5" x14ac:dyDescent="0.45">
      <c r="A1457">
        <v>1792</v>
      </c>
      <c r="B1457">
        <v>2006</v>
      </c>
      <c r="C1457" t="s">
        <v>247</v>
      </c>
      <c r="D1457">
        <v>2016</v>
      </c>
      <c r="E1457">
        <v>1</v>
      </c>
    </row>
    <row r="1458" spans="1:5" x14ac:dyDescent="0.45">
      <c r="A1458">
        <v>1793</v>
      </c>
      <c r="B1458">
        <v>2006</v>
      </c>
      <c r="C1458" t="s">
        <v>5</v>
      </c>
      <c r="D1458">
        <v>2016</v>
      </c>
      <c r="E1458">
        <v>11</v>
      </c>
    </row>
    <row r="1459" spans="1:5" x14ac:dyDescent="0.45">
      <c r="A1459">
        <v>1794</v>
      </c>
      <c r="B1459">
        <v>2006</v>
      </c>
      <c r="C1459" t="s">
        <v>319</v>
      </c>
      <c r="D1459">
        <v>2006</v>
      </c>
      <c r="E1459">
        <v>1</v>
      </c>
    </row>
    <row r="1460" spans="1:5" x14ac:dyDescent="0.45">
      <c r="A1460">
        <v>1795</v>
      </c>
      <c r="B1460">
        <v>2006</v>
      </c>
      <c r="C1460" t="s">
        <v>5</v>
      </c>
      <c r="D1460">
        <v>2016</v>
      </c>
      <c r="E1460">
        <v>11</v>
      </c>
    </row>
    <row r="1461" spans="1:5" x14ac:dyDescent="0.45">
      <c r="A1461">
        <v>1796</v>
      </c>
      <c r="B1461">
        <v>2006</v>
      </c>
      <c r="C1461" t="s">
        <v>5</v>
      </c>
      <c r="D1461">
        <v>2016</v>
      </c>
      <c r="E1461">
        <v>11</v>
      </c>
    </row>
    <row r="1462" spans="1:5" x14ac:dyDescent="0.45">
      <c r="A1462">
        <v>1797</v>
      </c>
      <c r="B1462">
        <v>2006</v>
      </c>
      <c r="C1462" t="s">
        <v>247</v>
      </c>
      <c r="D1462">
        <v>2016</v>
      </c>
      <c r="E1462">
        <v>1</v>
      </c>
    </row>
    <row r="1463" spans="1:5" x14ac:dyDescent="0.45">
      <c r="A1463">
        <v>1798</v>
      </c>
      <c r="B1463">
        <v>2006</v>
      </c>
      <c r="C1463" t="s">
        <v>346</v>
      </c>
      <c r="D1463">
        <v>2012</v>
      </c>
      <c r="E1463">
        <v>7</v>
      </c>
    </row>
    <row r="1464" spans="1:5" x14ac:dyDescent="0.45">
      <c r="A1464">
        <v>1799</v>
      </c>
      <c r="B1464">
        <v>2006</v>
      </c>
      <c r="C1464" t="s">
        <v>5</v>
      </c>
      <c r="D1464">
        <v>2016</v>
      </c>
      <c r="E1464">
        <v>11</v>
      </c>
    </row>
    <row r="1465" spans="1:5" x14ac:dyDescent="0.45">
      <c r="A1465">
        <v>1800</v>
      </c>
      <c r="B1465">
        <v>2006</v>
      </c>
      <c r="C1465" t="s">
        <v>307</v>
      </c>
      <c r="D1465">
        <v>2009</v>
      </c>
      <c r="E1465">
        <v>4</v>
      </c>
    </row>
    <row r="1466" spans="1:5" x14ac:dyDescent="0.45">
      <c r="A1466">
        <v>1801</v>
      </c>
      <c r="B1466">
        <v>2006</v>
      </c>
      <c r="C1466" t="s">
        <v>233</v>
      </c>
      <c r="D1466">
        <v>2014</v>
      </c>
      <c r="E1466">
        <v>9</v>
      </c>
    </row>
    <row r="1467" spans="1:5" x14ac:dyDescent="0.45">
      <c r="A1467">
        <v>1802</v>
      </c>
      <c r="B1467">
        <v>2006</v>
      </c>
      <c r="C1467" t="s">
        <v>5</v>
      </c>
      <c r="D1467">
        <v>2016</v>
      </c>
      <c r="E1467">
        <v>11</v>
      </c>
    </row>
    <row r="1468" spans="1:5" x14ac:dyDescent="0.45">
      <c r="A1468">
        <v>1803</v>
      </c>
      <c r="B1468">
        <v>2006</v>
      </c>
      <c r="C1468" t="s">
        <v>5</v>
      </c>
      <c r="D1468">
        <v>2016</v>
      </c>
      <c r="E1468">
        <v>11</v>
      </c>
    </row>
    <row r="1469" spans="1:5" x14ac:dyDescent="0.45">
      <c r="A1469">
        <v>1804</v>
      </c>
      <c r="B1469">
        <v>2006</v>
      </c>
      <c r="C1469" t="s">
        <v>339</v>
      </c>
      <c r="D1469">
        <v>2008</v>
      </c>
      <c r="E1469">
        <v>3</v>
      </c>
    </row>
    <row r="1470" spans="1:5" x14ac:dyDescent="0.45">
      <c r="A1470">
        <v>1805</v>
      </c>
      <c r="B1470">
        <v>2006</v>
      </c>
      <c r="C1470" t="s">
        <v>26</v>
      </c>
      <c r="D1470">
        <v>2010</v>
      </c>
      <c r="E1470">
        <v>5</v>
      </c>
    </row>
    <row r="1471" spans="1:5" x14ac:dyDescent="0.45">
      <c r="A1471">
        <v>1806</v>
      </c>
      <c r="B1471">
        <v>2006</v>
      </c>
      <c r="C1471" t="s">
        <v>5</v>
      </c>
      <c r="D1471">
        <v>2016</v>
      </c>
      <c r="E1471">
        <v>11</v>
      </c>
    </row>
    <row r="1472" spans="1:5" x14ac:dyDescent="0.45">
      <c r="A1472">
        <v>1807</v>
      </c>
      <c r="B1472">
        <v>2006</v>
      </c>
      <c r="C1472" t="s">
        <v>5</v>
      </c>
      <c r="D1472">
        <v>2016</v>
      </c>
      <c r="E1472">
        <v>11</v>
      </c>
    </row>
    <row r="1473" spans="1:5" x14ac:dyDescent="0.45">
      <c r="A1473">
        <v>1808</v>
      </c>
      <c r="B1473">
        <v>2006</v>
      </c>
      <c r="C1473" t="s">
        <v>345</v>
      </c>
      <c r="D1473">
        <v>2013</v>
      </c>
      <c r="E1473">
        <v>8</v>
      </c>
    </row>
    <row r="1474" spans="1:5" x14ac:dyDescent="0.45">
      <c r="A1474">
        <v>1810</v>
      </c>
      <c r="B1474">
        <v>2006</v>
      </c>
      <c r="C1474" t="s">
        <v>5</v>
      </c>
      <c r="D1474">
        <v>2016</v>
      </c>
      <c r="E1474">
        <v>11</v>
      </c>
    </row>
    <row r="1475" spans="1:5" x14ac:dyDescent="0.45">
      <c r="A1475">
        <v>1811</v>
      </c>
      <c r="B1475">
        <v>2006</v>
      </c>
      <c r="C1475" t="s">
        <v>5</v>
      </c>
      <c r="D1475">
        <v>2016</v>
      </c>
      <c r="E1475">
        <v>11</v>
      </c>
    </row>
    <row r="1476" spans="1:5" x14ac:dyDescent="0.45">
      <c r="A1476">
        <v>1813</v>
      </c>
      <c r="B1476">
        <v>2006</v>
      </c>
      <c r="C1476" t="s">
        <v>319</v>
      </c>
      <c r="D1476">
        <v>2006</v>
      </c>
      <c r="E1476">
        <v>1</v>
      </c>
    </row>
    <row r="1477" spans="1:5" x14ac:dyDescent="0.45">
      <c r="A1477">
        <v>1814</v>
      </c>
      <c r="B1477">
        <v>2006</v>
      </c>
      <c r="C1477" t="s">
        <v>339</v>
      </c>
      <c r="D1477">
        <v>2008</v>
      </c>
      <c r="E1477">
        <v>3</v>
      </c>
    </row>
    <row r="1478" spans="1:5" x14ac:dyDescent="0.45">
      <c r="A1478">
        <v>1815</v>
      </c>
      <c r="B1478">
        <v>2006</v>
      </c>
      <c r="C1478" t="s">
        <v>5</v>
      </c>
      <c r="D1478">
        <v>2016</v>
      </c>
      <c r="E1478">
        <v>11</v>
      </c>
    </row>
    <row r="1479" spans="1:5" x14ac:dyDescent="0.45">
      <c r="A1479">
        <v>1816</v>
      </c>
      <c r="B1479">
        <v>2006</v>
      </c>
      <c r="C1479" t="s">
        <v>5</v>
      </c>
      <c r="D1479">
        <v>2016</v>
      </c>
      <c r="E1479">
        <v>11</v>
      </c>
    </row>
    <row r="1480" spans="1:5" x14ac:dyDescent="0.45">
      <c r="A1480">
        <v>1817</v>
      </c>
      <c r="B1480">
        <v>2006</v>
      </c>
      <c r="C1480" t="s">
        <v>348</v>
      </c>
      <c r="D1480">
        <v>2016</v>
      </c>
      <c r="E1480">
        <v>12</v>
      </c>
    </row>
    <row r="1481" spans="1:5" x14ac:dyDescent="0.45">
      <c r="A1481">
        <v>1818</v>
      </c>
      <c r="B1481">
        <v>2006</v>
      </c>
      <c r="C1481" t="s">
        <v>5</v>
      </c>
      <c r="D1481">
        <v>2016</v>
      </c>
      <c r="E1481">
        <v>11</v>
      </c>
    </row>
    <row r="1482" spans="1:5" x14ac:dyDescent="0.45">
      <c r="A1482">
        <v>1820</v>
      </c>
      <c r="B1482">
        <v>2006</v>
      </c>
      <c r="C1482" t="s">
        <v>339</v>
      </c>
      <c r="D1482">
        <v>2008</v>
      </c>
      <c r="E1482">
        <v>3</v>
      </c>
    </row>
    <row r="1483" spans="1:5" x14ac:dyDescent="0.45">
      <c r="A1483">
        <v>1823</v>
      </c>
      <c r="B1483">
        <v>2006</v>
      </c>
      <c r="C1483" t="s">
        <v>345</v>
      </c>
      <c r="D1483">
        <v>2013</v>
      </c>
      <c r="E1483">
        <v>8</v>
      </c>
    </row>
    <row r="1484" spans="1:5" x14ac:dyDescent="0.45">
      <c r="A1484">
        <v>1824</v>
      </c>
      <c r="B1484">
        <v>2006</v>
      </c>
      <c r="C1484" t="s">
        <v>311</v>
      </c>
      <c r="D1484">
        <v>2012</v>
      </c>
      <c r="E1484">
        <v>6</v>
      </c>
    </row>
    <row r="1485" spans="1:5" x14ac:dyDescent="0.45">
      <c r="A1485">
        <v>1825</v>
      </c>
      <c r="B1485">
        <v>2006</v>
      </c>
      <c r="C1485" t="s">
        <v>5</v>
      </c>
      <c r="D1485">
        <v>2016</v>
      </c>
      <c r="E1485">
        <v>11</v>
      </c>
    </row>
    <row r="1486" spans="1:5" x14ac:dyDescent="0.45">
      <c r="A1486">
        <v>1826</v>
      </c>
      <c r="B1486">
        <v>2006</v>
      </c>
      <c r="C1486" t="s">
        <v>336</v>
      </c>
      <c r="D1486">
        <v>2007</v>
      </c>
      <c r="E1486">
        <v>2</v>
      </c>
    </row>
    <row r="1487" spans="1:5" x14ac:dyDescent="0.45">
      <c r="A1487">
        <v>1827</v>
      </c>
      <c r="B1487">
        <v>2006</v>
      </c>
      <c r="C1487" t="s">
        <v>5</v>
      </c>
      <c r="D1487">
        <v>2016</v>
      </c>
      <c r="E1487">
        <v>11</v>
      </c>
    </row>
    <row r="1488" spans="1:5" x14ac:dyDescent="0.45">
      <c r="A1488">
        <v>1828</v>
      </c>
      <c r="B1488">
        <v>2006</v>
      </c>
      <c r="C1488" t="s">
        <v>5</v>
      </c>
      <c r="D1488">
        <v>2016</v>
      </c>
      <c r="E1488">
        <v>11</v>
      </c>
    </row>
    <row r="1489" spans="1:5" x14ac:dyDescent="0.45">
      <c r="A1489">
        <v>1829</v>
      </c>
      <c r="B1489">
        <v>2006</v>
      </c>
      <c r="C1489" t="s">
        <v>5</v>
      </c>
      <c r="D1489">
        <v>2016</v>
      </c>
      <c r="E1489">
        <v>11</v>
      </c>
    </row>
    <row r="1490" spans="1:5" x14ac:dyDescent="0.45">
      <c r="A1490">
        <v>1830</v>
      </c>
      <c r="B1490">
        <v>2006</v>
      </c>
      <c r="C1490" t="s">
        <v>336</v>
      </c>
      <c r="D1490">
        <v>2007</v>
      </c>
      <c r="E1490">
        <v>2</v>
      </c>
    </row>
    <row r="1491" spans="1:5" x14ac:dyDescent="0.45">
      <c r="A1491">
        <v>1831</v>
      </c>
      <c r="B1491">
        <v>2006</v>
      </c>
      <c r="C1491" t="s">
        <v>349</v>
      </c>
      <c r="D1491">
        <v>2016</v>
      </c>
      <c r="E1491">
        <v>13</v>
      </c>
    </row>
    <row r="1492" spans="1:5" x14ac:dyDescent="0.45">
      <c r="A1492">
        <v>1834</v>
      </c>
      <c r="B1492">
        <v>2006</v>
      </c>
      <c r="C1492" t="s">
        <v>26</v>
      </c>
      <c r="D1492">
        <v>2010</v>
      </c>
      <c r="E1492">
        <v>5</v>
      </c>
    </row>
    <row r="1493" spans="1:5" x14ac:dyDescent="0.45">
      <c r="A1493">
        <v>1835</v>
      </c>
      <c r="B1493">
        <v>2006</v>
      </c>
      <c r="C1493" t="s">
        <v>346</v>
      </c>
      <c r="D1493">
        <v>2012</v>
      </c>
      <c r="E1493">
        <v>7</v>
      </c>
    </row>
    <row r="1494" spans="1:5" x14ac:dyDescent="0.45">
      <c r="A1494">
        <v>1836</v>
      </c>
      <c r="B1494">
        <v>2006</v>
      </c>
      <c r="C1494" t="s">
        <v>5</v>
      </c>
      <c r="D1494">
        <v>2016</v>
      </c>
      <c r="E1494">
        <v>11</v>
      </c>
    </row>
    <row r="1495" spans="1:5" x14ac:dyDescent="0.45">
      <c r="A1495">
        <v>1837</v>
      </c>
      <c r="B1495">
        <v>2006</v>
      </c>
      <c r="C1495" t="s">
        <v>319</v>
      </c>
      <c r="D1495">
        <v>2006</v>
      </c>
      <c r="E1495">
        <v>1</v>
      </c>
    </row>
    <row r="1496" spans="1:5" x14ac:dyDescent="0.45">
      <c r="A1496">
        <v>1838</v>
      </c>
      <c r="B1496">
        <v>2006</v>
      </c>
      <c r="C1496" t="s">
        <v>336</v>
      </c>
      <c r="D1496">
        <v>2007</v>
      </c>
      <c r="E1496">
        <v>2</v>
      </c>
    </row>
    <row r="1497" spans="1:5" x14ac:dyDescent="0.45">
      <c r="A1497">
        <v>1839</v>
      </c>
      <c r="B1497">
        <v>2006</v>
      </c>
      <c r="C1497" t="s">
        <v>336</v>
      </c>
      <c r="D1497">
        <v>2007</v>
      </c>
      <c r="E1497">
        <v>2</v>
      </c>
    </row>
    <row r="1498" spans="1:5" x14ac:dyDescent="0.45">
      <c r="A1498">
        <v>1840</v>
      </c>
      <c r="B1498">
        <v>2006</v>
      </c>
      <c r="C1498" t="s">
        <v>319</v>
      </c>
      <c r="D1498">
        <v>2006</v>
      </c>
      <c r="E1498">
        <v>1</v>
      </c>
    </row>
    <row r="1499" spans="1:5" x14ac:dyDescent="0.45">
      <c r="A1499">
        <v>1841</v>
      </c>
      <c r="B1499">
        <v>2006</v>
      </c>
      <c r="C1499" t="s">
        <v>339</v>
      </c>
      <c r="D1499">
        <v>2008</v>
      </c>
      <c r="E1499">
        <v>3</v>
      </c>
    </row>
    <row r="1500" spans="1:5" x14ac:dyDescent="0.45">
      <c r="A1500">
        <v>1842</v>
      </c>
      <c r="B1500">
        <v>2006</v>
      </c>
      <c r="C1500" t="s">
        <v>336</v>
      </c>
      <c r="D1500">
        <v>2007</v>
      </c>
      <c r="E1500">
        <v>2</v>
      </c>
    </row>
    <row r="1501" spans="1:5" x14ac:dyDescent="0.45">
      <c r="A1501">
        <v>1843</v>
      </c>
      <c r="B1501">
        <v>2006</v>
      </c>
      <c r="C1501" t="s">
        <v>319</v>
      </c>
      <c r="D1501">
        <v>2006</v>
      </c>
      <c r="E1501">
        <v>1</v>
      </c>
    </row>
    <row r="1502" spans="1:5" x14ac:dyDescent="0.45">
      <c r="A1502">
        <v>1845</v>
      </c>
      <c r="B1502">
        <v>2006</v>
      </c>
      <c r="C1502" t="s">
        <v>350</v>
      </c>
      <c r="D1502">
        <v>2008</v>
      </c>
      <c r="E1502">
        <v>2</v>
      </c>
    </row>
    <row r="1503" spans="1:5" x14ac:dyDescent="0.45">
      <c r="A1503">
        <v>1846</v>
      </c>
      <c r="B1503">
        <v>2006</v>
      </c>
      <c r="C1503" t="s">
        <v>233</v>
      </c>
      <c r="D1503">
        <v>2014</v>
      </c>
      <c r="E1503">
        <v>9</v>
      </c>
    </row>
    <row r="1504" spans="1:5" x14ac:dyDescent="0.45">
      <c r="A1504">
        <v>1847</v>
      </c>
      <c r="B1504">
        <v>2006</v>
      </c>
      <c r="C1504" t="s">
        <v>5</v>
      </c>
      <c r="D1504">
        <v>2016</v>
      </c>
      <c r="E1504">
        <v>11</v>
      </c>
    </row>
    <row r="1505" spans="1:5" x14ac:dyDescent="0.45">
      <c r="A1505">
        <v>1848</v>
      </c>
      <c r="B1505">
        <v>2006</v>
      </c>
      <c r="C1505" t="s">
        <v>337</v>
      </c>
      <c r="D1505">
        <v>2011</v>
      </c>
      <c r="E1505">
        <v>6</v>
      </c>
    </row>
    <row r="1506" spans="1:5" x14ac:dyDescent="0.45">
      <c r="A1506">
        <v>1849</v>
      </c>
      <c r="B1506">
        <v>2006</v>
      </c>
      <c r="C1506" t="s">
        <v>351</v>
      </c>
      <c r="D1506">
        <v>2014</v>
      </c>
      <c r="E1506">
        <v>8</v>
      </c>
    </row>
    <row r="1507" spans="1:5" x14ac:dyDescent="0.45">
      <c r="A1507">
        <v>1850</v>
      </c>
      <c r="B1507">
        <v>2006</v>
      </c>
      <c r="C1507" t="s">
        <v>5</v>
      </c>
      <c r="D1507">
        <v>2016</v>
      </c>
      <c r="E1507">
        <v>11</v>
      </c>
    </row>
    <row r="1508" spans="1:5" x14ac:dyDescent="0.45">
      <c r="A1508">
        <v>1851</v>
      </c>
      <c r="B1508">
        <v>2006</v>
      </c>
      <c r="C1508" t="s">
        <v>319</v>
      </c>
      <c r="D1508">
        <v>2006</v>
      </c>
      <c r="E1508">
        <v>1</v>
      </c>
    </row>
    <row r="1509" spans="1:5" x14ac:dyDescent="0.45">
      <c r="A1509">
        <v>1852</v>
      </c>
      <c r="B1509">
        <v>2006</v>
      </c>
      <c r="C1509" t="s">
        <v>26</v>
      </c>
      <c r="D1509">
        <v>2010</v>
      </c>
      <c r="E1509">
        <v>5</v>
      </c>
    </row>
    <row r="1510" spans="1:5" x14ac:dyDescent="0.45">
      <c r="A1510">
        <v>1853</v>
      </c>
      <c r="B1510">
        <v>2006</v>
      </c>
      <c r="C1510" t="s">
        <v>336</v>
      </c>
      <c r="D1510">
        <v>2007</v>
      </c>
      <c r="E1510">
        <v>2</v>
      </c>
    </row>
    <row r="1511" spans="1:5" x14ac:dyDescent="0.45">
      <c r="A1511">
        <v>1855</v>
      </c>
      <c r="B1511">
        <v>2006</v>
      </c>
      <c r="C1511" t="s">
        <v>339</v>
      </c>
      <c r="D1511">
        <v>2008</v>
      </c>
      <c r="E1511">
        <v>3</v>
      </c>
    </row>
    <row r="1512" spans="1:5" x14ac:dyDescent="0.45">
      <c r="A1512">
        <v>1856</v>
      </c>
      <c r="B1512">
        <v>2006</v>
      </c>
      <c r="C1512" t="s">
        <v>352</v>
      </c>
      <c r="D1512">
        <v>2009</v>
      </c>
      <c r="E1512">
        <v>3</v>
      </c>
    </row>
    <row r="1513" spans="1:5" x14ac:dyDescent="0.45">
      <c r="A1513">
        <v>1858</v>
      </c>
      <c r="B1513">
        <v>2006</v>
      </c>
      <c r="C1513" t="s">
        <v>339</v>
      </c>
      <c r="D1513">
        <v>2008</v>
      </c>
      <c r="E1513">
        <v>3</v>
      </c>
    </row>
    <row r="1514" spans="1:5" x14ac:dyDescent="0.45">
      <c r="A1514">
        <v>1859</v>
      </c>
      <c r="B1514">
        <v>2006</v>
      </c>
      <c r="C1514" t="s">
        <v>26</v>
      </c>
      <c r="D1514">
        <v>2010</v>
      </c>
      <c r="E1514">
        <v>5</v>
      </c>
    </row>
    <row r="1515" spans="1:5" x14ac:dyDescent="0.45">
      <c r="A1515">
        <v>1860</v>
      </c>
      <c r="B1515">
        <v>2006</v>
      </c>
      <c r="C1515" t="s">
        <v>5</v>
      </c>
      <c r="D1515">
        <v>2016</v>
      </c>
      <c r="E1515">
        <v>11</v>
      </c>
    </row>
    <row r="1516" spans="1:5" x14ac:dyDescent="0.45">
      <c r="A1516">
        <v>1861</v>
      </c>
      <c r="B1516">
        <v>2006</v>
      </c>
      <c r="C1516" t="s">
        <v>336</v>
      </c>
      <c r="D1516">
        <v>2007</v>
      </c>
      <c r="E1516">
        <v>2</v>
      </c>
    </row>
    <row r="1517" spans="1:5" x14ac:dyDescent="0.45">
      <c r="A1517">
        <v>1862</v>
      </c>
      <c r="B1517">
        <v>2006</v>
      </c>
      <c r="C1517" t="s">
        <v>337</v>
      </c>
      <c r="D1517">
        <v>2011</v>
      </c>
      <c r="E1517">
        <v>6</v>
      </c>
    </row>
    <row r="1518" spans="1:5" x14ac:dyDescent="0.45">
      <c r="A1518">
        <v>1863</v>
      </c>
      <c r="B1518">
        <v>2006</v>
      </c>
      <c r="C1518" t="s">
        <v>353</v>
      </c>
      <c r="D1518">
        <v>2010</v>
      </c>
      <c r="E1518">
        <v>3</v>
      </c>
    </row>
    <row r="1519" spans="1:5" x14ac:dyDescent="0.45">
      <c r="A1519">
        <v>1864</v>
      </c>
      <c r="B1519">
        <v>2006</v>
      </c>
      <c r="C1519" t="s">
        <v>346</v>
      </c>
      <c r="D1519">
        <v>2012</v>
      </c>
      <c r="E1519">
        <v>7</v>
      </c>
    </row>
    <row r="1520" spans="1:5" x14ac:dyDescent="0.45">
      <c r="A1520">
        <v>1865</v>
      </c>
      <c r="B1520">
        <v>2006</v>
      </c>
      <c r="C1520" t="s">
        <v>345</v>
      </c>
      <c r="D1520">
        <v>2013</v>
      </c>
      <c r="E1520">
        <v>8</v>
      </c>
    </row>
    <row r="1521" spans="1:5" x14ac:dyDescent="0.45">
      <c r="A1521">
        <v>1866</v>
      </c>
      <c r="B1521">
        <v>2006</v>
      </c>
      <c r="C1521" t="s">
        <v>252</v>
      </c>
      <c r="D1521">
        <v>2006</v>
      </c>
      <c r="E1521">
        <v>0</v>
      </c>
    </row>
    <row r="1522" spans="1:5" x14ac:dyDescent="0.45">
      <c r="A1522">
        <v>1867</v>
      </c>
      <c r="B1522">
        <v>2006</v>
      </c>
      <c r="C1522" t="s">
        <v>307</v>
      </c>
      <c r="D1522">
        <v>2009</v>
      </c>
      <c r="E1522">
        <v>4</v>
      </c>
    </row>
    <row r="1523" spans="1:5" x14ac:dyDescent="0.45">
      <c r="A1523">
        <v>1868</v>
      </c>
      <c r="B1523">
        <v>2006</v>
      </c>
      <c r="C1523" t="s">
        <v>5</v>
      </c>
      <c r="D1523">
        <v>2016</v>
      </c>
      <c r="E1523">
        <v>11</v>
      </c>
    </row>
    <row r="1524" spans="1:5" x14ac:dyDescent="0.45">
      <c r="A1524">
        <v>1870</v>
      </c>
      <c r="B1524">
        <v>2006</v>
      </c>
      <c r="C1524" t="s">
        <v>354</v>
      </c>
      <c r="D1524">
        <v>2013</v>
      </c>
      <c r="E1524">
        <v>4</v>
      </c>
    </row>
    <row r="1525" spans="1:5" x14ac:dyDescent="0.45">
      <c r="A1525">
        <v>1871</v>
      </c>
      <c r="B1525">
        <v>2006</v>
      </c>
      <c r="C1525" t="s">
        <v>319</v>
      </c>
      <c r="D1525">
        <v>2006</v>
      </c>
      <c r="E1525">
        <v>1</v>
      </c>
    </row>
    <row r="1526" spans="1:5" x14ac:dyDescent="0.45">
      <c r="A1526">
        <v>1872</v>
      </c>
      <c r="B1526">
        <v>2006</v>
      </c>
      <c r="C1526" t="s">
        <v>5</v>
      </c>
      <c r="D1526">
        <v>2016</v>
      </c>
      <c r="E1526">
        <v>11</v>
      </c>
    </row>
    <row r="1527" spans="1:5" x14ac:dyDescent="0.45">
      <c r="A1527">
        <v>1873</v>
      </c>
      <c r="B1527">
        <v>2006</v>
      </c>
      <c r="C1527" t="s">
        <v>319</v>
      </c>
      <c r="D1527">
        <v>2006</v>
      </c>
      <c r="E1527">
        <v>1</v>
      </c>
    </row>
    <row r="1528" spans="1:5" x14ac:dyDescent="0.45">
      <c r="A1528">
        <v>1875</v>
      </c>
      <c r="B1528">
        <v>2006</v>
      </c>
      <c r="C1528" t="s">
        <v>346</v>
      </c>
      <c r="D1528">
        <v>2012</v>
      </c>
      <c r="E1528">
        <v>7</v>
      </c>
    </row>
    <row r="1529" spans="1:5" x14ac:dyDescent="0.45">
      <c r="A1529">
        <v>1876</v>
      </c>
      <c r="B1529">
        <v>2006</v>
      </c>
      <c r="C1529" t="s">
        <v>5</v>
      </c>
      <c r="D1529">
        <v>2016</v>
      </c>
      <c r="E1529">
        <v>11</v>
      </c>
    </row>
    <row r="1530" spans="1:5" x14ac:dyDescent="0.45">
      <c r="A1530">
        <v>1877</v>
      </c>
      <c r="B1530">
        <v>2006</v>
      </c>
      <c r="C1530" t="s">
        <v>355</v>
      </c>
      <c r="D1530">
        <v>2013</v>
      </c>
      <c r="E1530">
        <v>7</v>
      </c>
    </row>
    <row r="1531" spans="1:5" x14ac:dyDescent="0.45">
      <c r="A1531">
        <v>1879</v>
      </c>
      <c r="B1531">
        <v>2006</v>
      </c>
      <c r="C1531" t="s">
        <v>319</v>
      </c>
      <c r="D1531">
        <v>2006</v>
      </c>
      <c r="E1531">
        <v>1</v>
      </c>
    </row>
    <row r="1532" spans="1:5" x14ac:dyDescent="0.45">
      <c r="A1532">
        <v>1880</v>
      </c>
      <c r="B1532">
        <v>2006</v>
      </c>
      <c r="C1532" t="s">
        <v>5</v>
      </c>
      <c r="D1532">
        <v>2016</v>
      </c>
      <c r="E1532">
        <v>11</v>
      </c>
    </row>
    <row r="1533" spans="1:5" x14ac:dyDescent="0.45">
      <c r="A1533">
        <v>1881</v>
      </c>
      <c r="B1533">
        <v>2006</v>
      </c>
      <c r="C1533" t="s">
        <v>345</v>
      </c>
      <c r="D1533">
        <v>2013</v>
      </c>
      <c r="E1533">
        <v>8</v>
      </c>
    </row>
    <row r="1534" spans="1:5" x14ac:dyDescent="0.45">
      <c r="A1534">
        <v>1882</v>
      </c>
      <c r="B1534">
        <v>2006</v>
      </c>
      <c r="C1534" t="s">
        <v>336</v>
      </c>
      <c r="D1534">
        <v>2007</v>
      </c>
      <c r="E1534">
        <v>2</v>
      </c>
    </row>
    <row r="1535" spans="1:5" x14ac:dyDescent="0.45">
      <c r="A1535">
        <v>1883</v>
      </c>
      <c r="B1535">
        <v>2006</v>
      </c>
      <c r="C1535" t="s">
        <v>307</v>
      </c>
      <c r="D1535">
        <v>2009</v>
      </c>
      <c r="E1535">
        <v>4</v>
      </c>
    </row>
    <row r="1536" spans="1:5" x14ac:dyDescent="0.45">
      <c r="A1536">
        <v>1884</v>
      </c>
      <c r="B1536">
        <v>2006</v>
      </c>
      <c r="C1536" t="s">
        <v>5</v>
      </c>
      <c r="D1536">
        <v>2016</v>
      </c>
      <c r="E1536">
        <v>11</v>
      </c>
    </row>
    <row r="1537" spans="1:5" x14ac:dyDescent="0.45">
      <c r="A1537">
        <v>1885</v>
      </c>
      <c r="B1537">
        <v>2006</v>
      </c>
      <c r="C1537" t="s">
        <v>5</v>
      </c>
      <c r="D1537">
        <v>2016</v>
      </c>
      <c r="E1537">
        <v>11</v>
      </c>
    </row>
    <row r="1538" spans="1:5" x14ac:dyDescent="0.45">
      <c r="A1538">
        <v>1886</v>
      </c>
      <c r="B1538">
        <v>2006</v>
      </c>
      <c r="C1538" t="s">
        <v>26</v>
      </c>
      <c r="D1538">
        <v>2010</v>
      </c>
      <c r="E1538">
        <v>5</v>
      </c>
    </row>
    <row r="1539" spans="1:5" x14ac:dyDescent="0.45">
      <c r="A1539">
        <v>1887</v>
      </c>
      <c r="B1539">
        <v>2006</v>
      </c>
      <c r="C1539" t="s">
        <v>339</v>
      </c>
      <c r="D1539">
        <v>2008</v>
      </c>
      <c r="E1539">
        <v>3</v>
      </c>
    </row>
    <row r="1540" spans="1:5" x14ac:dyDescent="0.45">
      <c r="A1540">
        <v>1888</v>
      </c>
      <c r="B1540">
        <v>2006</v>
      </c>
      <c r="C1540" t="s">
        <v>319</v>
      </c>
      <c r="D1540">
        <v>2006</v>
      </c>
      <c r="E1540">
        <v>1</v>
      </c>
    </row>
    <row r="1541" spans="1:5" x14ac:dyDescent="0.45">
      <c r="A1541">
        <v>1889</v>
      </c>
      <c r="B1541">
        <v>2006</v>
      </c>
      <c r="C1541" t="s">
        <v>352</v>
      </c>
      <c r="D1541">
        <v>2009</v>
      </c>
      <c r="E1541">
        <v>3</v>
      </c>
    </row>
    <row r="1542" spans="1:5" x14ac:dyDescent="0.45">
      <c r="A1542">
        <v>1890</v>
      </c>
      <c r="B1542">
        <v>2006</v>
      </c>
      <c r="C1542" t="s">
        <v>319</v>
      </c>
      <c r="D1542">
        <v>2006</v>
      </c>
      <c r="E1542">
        <v>1</v>
      </c>
    </row>
    <row r="1543" spans="1:5" x14ac:dyDescent="0.45">
      <c r="A1543">
        <v>1891</v>
      </c>
      <c r="B1543">
        <v>2006</v>
      </c>
      <c r="C1543" t="s">
        <v>5</v>
      </c>
      <c r="D1543">
        <v>2016</v>
      </c>
      <c r="E1543">
        <v>11</v>
      </c>
    </row>
    <row r="1544" spans="1:5" x14ac:dyDescent="0.45">
      <c r="A1544">
        <v>1893</v>
      </c>
      <c r="B1544">
        <v>2006</v>
      </c>
      <c r="C1544" t="s">
        <v>337</v>
      </c>
      <c r="D1544">
        <v>2011</v>
      </c>
      <c r="E1544">
        <v>6</v>
      </c>
    </row>
    <row r="1545" spans="1:5" x14ac:dyDescent="0.45">
      <c r="A1545">
        <v>1894</v>
      </c>
      <c r="B1545">
        <v>2006</v>
      </c>
      <c r="C1545" t="s">
        <v>339</v>
      </c>
      <c r="D1545">
        <v>2008</v>
      </c>
      <c r="E1545">
        <v>3</v>
      </c>
    </row>
    <row r="1546" spans="1:5" x14ac:dyDescent="0.45">
      <c r="A1546">
        <v>1895</v>
      </c>
      <c r="B1546">
        <v>2006</v>
      </c>
      <c r="C1546" t="s">
        <v>5</v>
      </c>
      <c r="D1546">
        <v>2016</v>
      </c>
      <c r="E1546">
        <v>11</v>
      </c>
    </row>
    <row r="1547" spans="1:5" x14ac:dyDescent="0.45">
      <c r="A1547">
        <v>1896</v>
      </c>
      <c r="B1547">
        <v>2006</v>
      </c>
      <c r="C1547" t="s">
        <v>5</v>
      </c>
      <c r="D1547">
        <v>2016</v>
      </c>
      <c r="E1547">
        <v>11</v>
      </c>
    </row>
    <row r="1548" spans="1:5" x14ac:dyDescent="0.45">
      <c r="A1548">
        <v>1897</v>
      </c>
      <c r="B1548">
        <v>2006</v>
      </c>
      <c r="C1548" t="s">
        <v>339</v>
      </c>
      <c r="D1548">
        <v>2008</v>
      </c>
      <c r="E1548">
        <v>3</v>
      </c>
    </row>
    <row r="1549" spans="1:5" x14ac:dyDescent="0.45">
      <c r="A1549">
        <v>1898</v>
      </c>
      <c r="B1549">
        <v>2006</v>
      </c>
      <c r="C1549" t="s">
        <v>337</v>
      </c>
      <c r="D1549">
        <v>2011</v>
      </c>
      <c r="E1549">
        <v>6</v>
      </c>
    </row>
    <row r="1550" spans="1:5" x14ac:dyDescent="0.45">
      <c r="A1550">
        <v>1899</v>
      </c>
      <c r="B1550">
        <v>2006</v>
      </c>
      <c r="C1550" t="s">
        <v>5</v>
      </c>
      <c r="D1550">
        <v>2016</v>
      </c>
      <c r="E1550">
        <v>11</v>
      </c>
    </row>
    <row r="1551" spans="1:5" x14ac:dyDescent="0.45">
      <c r="A1551">
        <v>1900</v>
      </c>
      <c r="B1551">
        <v>2006</v>
      </c>
      <c r="C1551" t="s">
        <v>26</v>
      </c>
      <c r="D1551">
        <v>2010</v>
      </c>
      <c r="E1551">
        <v>5</v>
      </c>
    </row>
    <row r="1552" spans="1:5" x14ac:dyDescent="0.45">
      <c r="A1552">
        <v>1901</v>
      </c>
      <c r="B1552">
        <v>2006</v>
      </c>
      <c r="C1552" t="s">
        <v>336</v>
      </c>
      <c r="D1552">
        <v>2007</v>
      </c>
      <c r="E1552">
        <v>2</v>
      </c>
    </row>
    <row r="1553" spans="1:5" x14ac:dyDescent="0.45">
      <c r="A1553">
        <v>1902</v>
      </c>
      <c r="B1553">
        <v>2006</v>
      </c>
      <c r="C1553" t="s">
        <v>5</v>
      </c>
      <c r="D1553">
        <v>2016</v>
      </c>
      <c r="E1553">
        <v>11</v>
      </c>
    </row>
    <row r="1554" spans="1:5" x14ac:dyDescent="0.45">
      <c r="A1554">
        <v>1904</v>
      </c>
      <c r="B1554">
        <v>2006</v>
      </c>
      <c r="C1554" t="s">
        <v>339</v>
      </c>
      <c r="D1554">
        <v>2008</v>
      </c>
      <c r="E1554">
        <v>3</v>
      </c>
    </row>
    <row r="1555" spans="1:5" x14ac:dyDescent="0.45">
      <c r="A1555">
        <v>1905</v>
      </c>
      <c r="B1555">
        <v>2006</v>
      </c>
      <c r="C1555" t="s">
        <v>336</v>
      </c>
      <c r="D1555">
        <v>2007</v>
      </c>
      <c r="E1555">
        <v>2</v>
      </c>
    </row>
    <row r="1556" spans="1:5" x14ac:dyDescent="0.45">
      <c r="A1556">
        <v>1906</v>
      </c>
      <c r="B1556">
        <v>2006</v>
      </c>
      <c r="C1556" t="s">
        <v>336</v>
      </c>
      <c r="D1556">
        <v>2007</v>
      </c>
      <c r="E1556">
        <v>2</v>
      </c>
    </row>
    <row r="1557" spans="1:5" x14ac:dyDescent="0.45">
      <c r="A1557">
        <v>1907</v>
      </c>
      <c r="B1557">
        <v>2006</v>
      </c>
      <c r="C1557" t="s">
        <v>307</v>
      </c>
      <c r="D1557">
        <v>2009</v>
      </c>
      <c r="E1557">
        <v>4</v>
      </c>
    </row>
    <row r="1558" spans="1:5" x14ac:dyDescent="0.45">
      <c r="A1558">
        <v>1908</v>
      </c>
      <c r="B1558">
        <v>2006</v>
      </c>
      <c r="C1558" t="s">
        <v>5</v>
      </c>
      <c r="D1558">
        <v>2016</v>
      </c>
      <c r="E1558">
        <v>11</v>
      </c>
    </row>
    <row r="1559" spans="1:5" x14ac:dyDescent="0.45">
      <c r="A1559">
        <v>1909</v>
      </c>
      <c r="B1559">
        <v>2006</v>
      </c>
      <c r="C1559" t="s">
        <v>336</v>
      </c>
      <c r="D1559">
        <v>2007</v>
      </c>
      <c r="E1559">
        <v>2</v>
      </c>
    </row>
    <row r="1560" spans="1:5" x14ac:dyDescent="0.45">
      <c r="A1560">
        <v>1910</v>
      </c>
      <c r="B1560">
        <v>2006</v>
      </c>
      <c r="C1560" t="s">
        <v>336</v>
      </c>
      <c r="D1560">
        <v>2007</v>
      </c>
      <c r="E1560">
        <v>2</v>
      </c>
    </row>
    <row r="1561" spans="1:5" x14ac:dyDescent="0.45">
      <c r="A1561">
        <v>1911</v>
      </c>
      <c r="B1561">
        <v>2006</v>
      </c>
      <c r="C1561" t="s">
        <v>336</v>
      </c>
      <c r="D1561">
        <v>2007</v>
      </c>
      <c r="E1561">
        <v>2</v>
      </c>
    </row>
    <row r="1562" spans="1:5" x14ac:dyDescent="0.45">
      <c r="A1562">
        <v>1912</v>
      </c>
      <c r="B1562">
        <v>2006</v>
      </c>
      <c r="C1562" t="s">
        <v>5</v>
      </c>
      <c r="D1562">
        <v>2016</v>
      </c>
      <c r="E1562">
        <v>11</v>
      </c>
    </row>
    <row r="1563" spans="1:5" x14ac:dyDescent="0.45">
      <c r="A1563">
        <v>1913</v>
      </c>
      <c r="B1563">
        <v>2006</v>
      </c>
      <c r="C1563" t="s">
        <v>336</v>
      </c>
      <c r="D1563">
        <v>2007</v>
      </c>
      <c r="E1563">
        <v>2</v>
      </c>
    </row>
    <row r="1564" spans="1:5" x14ac:dyDescent="0.45">
      <c r="A1564">
        <v>1915</v>
      </c>
      <c r="B1564">
        <v>2006</v>
      </c>
      <c r="C1564" t="s">
        <v>5</v>
      </c>
      <c r="D1564">
        <v>2016</v>
      </c>
      <c r="E1564">
        <v>11</v>
      </c>
    </row>
    <row r="1565" spans="1:5" x14ac:dyDescent="0.45">
      <c r="A1565">
        <v>1916</v>
      </c>
      <c r="B1565">
        <v>2006</v>
      </c>
      <c r="C1565" t="s">
        <v>337</v>
      </c>
      <c r="D1565">
        <v>2011</v>
      </c>
      <c r="E1565">
        <v>6</v>
      </c>
    </row>
    <row r="1566" spans="1:5" x14ac:dyDescent="0.45">
      <c r="A1566">
        <v>1917</v>
      </c>
      <c r="B1566">
        <v>2006</v>
      </c>
      <c r="C1566" t="s">
        <v>336</v>
      </c>
      <c r="D1566">
        <v>2007</v>
      </c>
      <c r="E1566">
        <v>2</v>
      </c>
    </row>
    <row r="1567" spans="1:5" x14ac:dyDescent="0.45">
      <c r="A1567">
        <v>1918</v>
      </c>
      <c r="B1567">
        <v>2006</v>
      </c>
      <c r="C1567" t="s">
        <v>5</v>
      </c>
      <c r="D1567">
        <v>2016</v>
      </c>
      <c r="E1567">
        <v>11</v>
      </c>
    </row>
    <row r="1568" spans="1:5" x14ac:dyDescent="0.45">
      <c r="A1568">
        <v>1919</v>
      </c>
      <c r="B1568">
        <v>2006</v>
      </c>
      <c r="C1568" t="s">
        <v>336</v>
      </c>
      <c r="D1568">
        <v>2007</v>
      </c>
      <c r="E1568">
        <v>2</v>
      </c>
    </row>
    <row r="1569" spans="1:5" x14ac:dyDescent="0.45">
      <c r="A1569">
        <v>1920</v>
      </c>
      <c r="B1569">
        <v>2006</v>
      </c>
      <c r="C1569" t="s">
        <v>356</v>
      </c>
      <c r="D1569">
        <v>2016</v>
      </c>
      <c r="E1569">
        <v>9</v>
      </c>
    </row>
    <row r="1570" spans="1:5" x14ac:dyDescent="0.45">
      <c r="A1570">
        <v>1922</v>
      </c>
      <c r="B1570">
        <v>2006</v>
      </c>
      <c r="C1570" t="s">
        <v>5</v>
      </c>
      <c r="D1570">
        <v>2016</v>
      </c>
      <c r="E1570">
        <v>11</v>
      </c>
    </row>
    <row r="1571" spans="1:5" x14ac:dyDescent="0.45">
      <c r="A1571">
        <v>1923</v>
      </c>
      <c r="B1571">
        <v>2006</v>
      </c>
      <c r="C1571" t="s">
        <v>5</v>
      </c>
      <c r="D1571">
        <v>2016</v>
      </c>
      <c r="E1571">
        <v>11</v>
      </c>
    </row>
    <row r="1572" spans="1:5" x14ac:dyDescent="0.45">
      <c r="A1572">
        <v>1925</v>
      </c>
      <c r="B1572">
        <v>2006</v>
      </c>
      <c r="C1572" t="s">
        <v>319</v>
      </c>
      <c r="D1572">
        <v>2006</v>
      </c>
      <c r="E1572">
        <v>1</v>
      </c>
    </row>
    <row r="1573" spans="1:5" x14ac:dyDescent="0.45">
      <c r="A1573">
        <v>1926</v>
      </c>
      <c r="B1573">
        <v>2006</v>
      </c>
      <c r="C1573" t="s">
        <v>339</v>
      </c>
      <c r="D1573">
        <v>2008</v>
      </c>
      <c r="E1573">
        <v>3</v>
      </c>
    </row>
    <row r="1574" spans="1:5" x14ac:dyDescent="0.45">
      <c r="A1574">
        <v>1927</v>
      </c>
      <c r="B1574">
        <v>2006</v>
      </c>
      <c r="C1574" t="s">
        <v>5</v>
      </c>
      <c r="D1574">
        <v>2016</v>
      </c>
      <c r="E1574">
        <v>11</v>
      </c>
    </row>
    <row r="1575" spans="1:5" x14ac:dyDescent="0.45">
      <c r="A1575">
        <v>1929</v>
      </c>
      <c r="B1575">
        <v>2006</v>
      </c>
      <c r="C1575" t="s">
        <v>339</v>
      </c>
      <c r="D1575">
        <v>2008</v>
      </c>
      <c r="E1575">
        <v>3</v>
      </c>
    </row>
    <row r="1576" spans="1:5" x14ac:dyDescent="0.45">
      <c r="A1576">
        <v>1930</v>
      </c>
      <c r="B1576">
        <v>2006</v>
      </c>
      <c r="C1576" t="s">
        <v>339</v>
      </c>
      <c r="D1576">
        <v>2008</v>
      </c>
      <c r="E1576">
        <v>3</v>
      </c>
    </row>
    <row r="1577" spans="1:5" x14ac:dyDescent="0.45">
      <c r="A1577">
        <v>1931</v>
      </c>
      <c r="B1577">
        <v>2006</v>
      </c>
      <c r="C1577" t="s">
        <v>319</v>
      </c>
      <c r="D1577">
        <v>2006</v>
      </c>
      <c r="E1577">
        <v>1</v>
      </c>
    </row>
    <row r="1578" spans="1:5" x14ac:dyDescent="0.45">
      <c r="A1578">
        <v>1932</v>
      </c>
      <c r="B1578">
        <v>2006</v>
      </c>
      <c r="C1578" t="s">
        <v>319</v>
      </c>
      <c r="D1578">
        <v>2006</v>
      </c>
      <c r="E1578">
        <v>1</v>
      </c>
    </row>
    <row r="1579" spans="1:5" x14ac:dyDescent="0.45">
      <c r="A1579">
        <v>1933</v>
      </c>
      <c r="B1579">
        <v>2006</v>
      </c>
      <c r="C1579" t="s">
        <v>307</v>
      </c>
      <c r="D1579">
        <v>2009</v>
      </c>
      <c r="E1579">
        <v>4</v>
      </c>
    </row>
    <row r="1580" spans="1:5" x14ac:dyDescent="0.45">
      <c r="A1580">
        <v>1934</v>
      </c>
      <c r="B1580">
        <v>2006</v>
      </c>
      <c r="C1580" t="s">
        <v>336</v>
      </c>
      <c r="D1580">
        <v>2007</v>
      </c>
      <c r="E1580">
        <v>2</v>
      </c>
    </row>
    <row r="1581" spans="1:5" x14ac:dyDescent="0.45">
      <c r="A1581">
        <v>1935</v>
      </c>
      <c r="B1581">
        <v>2006</v>
      </c>
      <c r="C1581" t="s">
        <v>319</v>
      </c>
      <c r="D1581">
        <v>2006</v>
      </c>
      <c r="E1581">
        <v>1</v>
      </c>
    </row>
    <row r="1582" spans="1:5" x14ac:dyDescent="0.45">
      <c r="A1582">
        <v>1937</v>
      </c>
      <c r="B1582">
        <v>2006</v>
      </c>
      <c r="C1582" t="s">
        <v>5</v>
      </c>
      <c r="D1582">
        <v>2016</v>
      </c>
      <c r="E1582">
        <v>11</v>
      </c>
    </row>
    <row r="1583" spans="1:5" x14ac:dyDescent="0.45">
      <c r="A1583">
        <v>1938</v>
      </c>
      <c r="B1583">
        <v>2006</v>
      </c>
      <c r="C1583" t="s">
        <v>319</v>
      </c>
      <c r="D1583">
        <v>2006</v>
      </c>
      <c r="E1583">
        <v>1</v>
      </c>
    </row>
    <row r="1584" spans="1:5" x14ac:dyDescent="0.45">
      <c r="A1584">
        <v>1939</v>
      </c>
      <c r="B1584">
        <v>2006</v>
      </c>
      <c r="C1584" t="s">
        <v>5</v>
      </c>
      <c r="D1584">
        <v>2016</v>
      </c>
      <c r="E1584">
        <v>11</v>
      </c>
    </row>
    <row r="1585" spans="1:5" x14ac:dyDescent="0.45">
      <c r="A1585">
        <v>1940</v>
      </c>
      <c r="B1585">
        <v>2006</v>
      </c>
      <c r="C1585" t="s">
        <v>318</v>
      </c>
      <c r="D1585">
        <v>2016</v>
      </c>
      <c r="E1585">
        <v>10</v>
      </c>
    </row>
    <row r="1586" spans="1:5" x14ac:dyDescent="0.45">
      <c r="A1586">
        <v>1941</v>
      </c>
      <c r="B1586">
        <v>2006</v>
      </c>
      <c r="C1586" t="s">
        <v>357</v>
      </c>
      <c r="D1586">
        <v>2015</v>
      </c>
      <c r="E1586">
        <v>9</v>
      </c>
    </row>
    <row r="1587" spans="1:5" x14ac:dyDescent="0.45">
      <c r="A1587">
        <v>1942</v>
      </c>
      <c r="B1587">
        <v>2006</v>
      </c>
      <c r="C1587" t="s">
        <v>5</v>
      </c>
      <c r="D1587">
        <v>2016</v>
      </c>
      <c r="E1587">
        <v>11</v>
      </c>
    </row>
    <row r="1588" spans="1:5" x14ac:dyDescent="0.45">
      <c r="A1588">
        <v>1943</v>
      </c>
      <c r="B1588">
        <v>2006</v>
      </c>
      <c r="C1588" t="s">
        <v>5</v>
      </c>
      <c r="D1588">
        <v>2016</v>
      </c>
      <c r="E1588">
        <v>11</v>
      </c>
    </row>
    <row r="1589" spans="1:5" x14ac:dyDescent="0.45">
      <c r="A1589">
        <v>1944</v>
      </c>
      <c r="B1589">
        <v>2006</v>
      </c>
      <c r="C1589" t="s">
        <v>5</v>
      </c>
      <c r="D1589">
        <v>2016</v>
      </c>
      <c r="E1589">
        <v>11</v>
      </c>
    </row>
    <row r="1590" spans="1:5" x14ac:dyDescent="0.45">
      <c r="A1590">
        <v>1945</v>
      </c>
      <c r="B1590">
        <v>2006</v>
      </c>
      <c r="C1590" t="s">
        <v>319</v>
      </c>
      <c r="D1590">
        <v>2006</v>
      </c>
      <c r="E1590">
        <v>1</v>
      </c>
    </row>
    <row r="1591" spans="1:5" x14ac:dyDescent="0.45">
      <c r="A1591">
        <v>1946</v>
      </c>
      <c r="B1591">
        <v>2006</v>
      </c>
      <c r="C1591" t="s">
        <v>335</v>
      </c>
      <c r="D1591">
        <v>2015</v>
      </c>
      <c r="E1591">
        <v>10</v>
      </c>
    </row>
    <row r="1592" spans="1:5" x14ac:dyDescent="0.45">
      <c r="A1592">
        <v>1947</v>
      </c>
      <c r="B1592">
        <v>2006</v>
      </c>
      <c r="C1592" t="s">
        <v>339</v>
      </c>
      <c r="D1592">
        <v>2008</v>
      </c>
      <c r="E1592">
        <v>3</v>
      </c>
    </row>
    <row r="1593" spans="1:5" x14ac:dyDescent="0.45">
      <c r="A1593">
        <v>1948</v>
      </c>
      <c r="B1593">
        <v>2006</v>
      </c>
      <c r="C1593" t="s">
        <v>319</v>
      </c>
      <c r="D1593">
        <v>2006</v>
      </c>
      <c r="E1593">
        <v>1</v>
      </c>
    </row>
    <row r="1594" spans="1:5" x14ac:dyDescent="0.45">
      <c r="A1594">
        <v>1949</v>
      </c>
      <c r="B1594">
        <v>2006</v>
      </c>
      <c r="C1594" t="s">
        <v>358</v>
      </c>
      <c r="D1594">
        <v>2013</v>
      </c>
      <c r="E1594">
        <v>5</v>
      </c>
    </row>
    <row r="1595" spans="1:5" x14ac:dyDescent="0.45">
      <c r="A1595">
        <v>1950</v>
      </c>
      <c r="B1595">
        <v>2006</v>
      </c>
      <c r="C1595" t="s">
        <v>336</v>
      </c>
      <c r="D1595">
        <v>2007</v>
      </c>
      <c r="E1595">
        <v>2</v>
      </c>
    </row>
    <row r="1596" spans="1:5" x14ac:dyDescent="0.45">
      <c r="A1596">
        <v>1951</v>
      </c>
      <c r="B1596">
        <v>2006</v>
      </c>
      <c r="C1596" t="s">
        <v>339</v>
      </c>
      <c r="D1596">
        <v>2008</v>
      </c>
      <c r="E1596">
        <v>3</v>
      </c>
    </row>
    <row r="1597" spans="1:5" x14ac:dyDescent="0.45">
      <c r="A1597">
        <v>1952</v>
      </c>
      <c r="B1597">
        <v>2006</v>
      </c>
      <c r="C1597" t="s">
        <v>335</v>
      </c>
      <c r="D1597">
        <v>2015</v>
      </c>
      <c r="E1597">
        <v>10</v>
      </c>
    </row>
    <row r="1598" spans="1:5" x14ac:dyDescent="0.45">
      <c r="A1598">
        <v>1954</v>
      </c>
      <c r="B1598">
        <v>2006</v>
      </c>
      <c r="C1598" t="s">
        <v>359</v>
      </c>
      <c r="D1598">
        <v>2016</v>
      </c>
      <c r="E1598">
        <v>8</v>
      </c>
    </row>
    <row r="1599" spans="1:5" x14ac:dyDescent="0.45">
      <c r="A1599">
        <v>1955</v>
      </c>
      <c r="B1599">
        <v>2006</v>
      </c>
      <c r="C1599" t="s">
        <v>337</v>
      </c>
      <c r="D1599">
        <v>2011</v>
      </c>
      <c r="E1599">
        <v>6</v>
      </c>
    </row>
    <row r="1600" spans="1:5" x14ac:dyDescent="0.45">
      <c r="A1600">
        <v>1956</v>
      </c>
      <c r="B1600">
        <v>2006</v>
      </c>
      <c r="C1600" t="s">
        <v>319</v>
      </c>
      <c r="D1600">
        <v>2006</v>
      </c>
      <c r="E1600">
        <v>1</v>
      </c>
    </row>
    <row r="1601" spans="1:5" x14ac:dyDescent="0.45">
      <c r="A1601">
        <v>1957</v>
      </c>
      <c r="B1601">
        <v>2006</v>
      </c>
      <c r="C1601" t="s">
        <v>337</v>
      </c>
      <c r="D1601">
        <v>2011</v>
      </c>
      <c r="E1601">
        <v>6</v>
      </c>
    </row>
    <row r="1602" spans="1:5" x14ac:dyDescent="0.45">
      <c r="A1602">
        <v>1959</v>
      </c>
      <c r="B1602">
        <v>2006</v>
      </c>
      <c r="C1602" t="s">
        <v>337</v>
      </c>
      <c r="D1602">
        <v>2011</v>
      </c>
      <c r="E1602">
        <v>6</v>
      </c>
    </row>
    <row r="1603" spans="1:5" x14ac:dyDescent="0.45">
      <c r="A1603">
        <v>1960</v>
      </c>
      <c r="B1603">
        <v>2006</v>
      </c>
      <c r="C1603" t="s">
        <v>336</v>
      </c>
      <c r="D1603">
        <v>2007</v>
      </c>
      <c r="E1603">
        <v>2</v>
      </c>
    </row>
    <row r="1604" spans="1:5" x14ac:dyDescent="0.45">
      <c r="A1604">
        <v>1961</v>
      </c>
      <c r="B1604">
        <v>2006</v>
      </c>
      <c r="C1604" t="s">
        <v>319</v>
      </c>
      <c r="D1604">
        <v>2006</v>
      </c>
      <c r="E1604">
        <v>1</v>
      </c>
    </row>
    <row r="1605" spans="1:5" x14ac:dyDescent="0.45">
      <c r="A1605">
        <v>1962</v>
      </c>
      <c r="B1605">
        <v>2006</v>
      </c>
      <c r="C1605" t="s">
        <v>319</v>
      </c>
      <c r="D1605">
        <v>2006</v>
      </c>
      <c r="E1605">
        <v>1</v>
      </c>
    </row>
    <row r="1606" spans="1:5" x14ac:dyDescent="0.45">
      <c r="A1606">
        <v>1963</v>
      </c>
      <c r="B1606">
        <v>2006</v>
      </c>
      <c r="C1606" t="s">
        <v>319</v>
      </c>
      <c r="D1606">
        <v>2006</v>
      </c>
      <c r="E1606">
        <v>1</v>
      </c>
    </row>
    <row r="1607" spans="1:5" x14ac:dyDescent="0.45">
      <c r="A1607">
        <v>1965</v>
      </c>
      <c r="B1607">
        <v>2006</v>
      </c>
      <c r="C1607" t="s">
        <v>5</v>
      </c>
      <c r="D1607">
        <v>2016</v>
      </c>
      <c r="E1607">
        <v>11</v>
      </c>
    </row>
    <row r="1608" spans="1:5" x14ac:dyDescent="0.45">
      <c r="A1608">
        <v>1966</v>
      </c>
      <c r="B1608">
        <v>2006</v>
      </c>
      <c r="C1608" t="s">
        <v>319</v>
      </c>
      <c r="D1608">
        <v>2006</v>
      </c>
      <c r="E1608">
        <v>1</v>
      </c>
    </row>
    <row r="1609" spans="1:5" x14ac:dyDescent="0.45">
      <c r="A1609">
        <v>1967</v>
      </c>
      <c r="B1609">
        <v>2006</v>
      </c>
      <c r="C1609" t="s">
        <v>5</v>
      </c>
      <c r="D1609">
        <v>2016</v>
      </c>
      <c r="E1609">
        <v>11</v>
      </c>
    </row>
    <row r="1610" spans="1:5" x14ac:dyDescent="0.45">
      <c r="A1610">
        <v>1970</v>
      </c>
      <c r="B1610">
        <v>2006</v>
      </c>
      <c r="C1610" t="s">
        <v>336</v>
      </c>
      <c r="D1610">
        <v>2007</v>
      </c>
      <c r="E1610">
        <v>2</v>
      </c>
    </row>
    <row r="1611" spans="1:5" x14ac:dyDescent="0.45">
      <c r="A1611">
        <v>1972</v>
      </c>
      <c r="B1611">
        <v>2006</v>
      </c>
      <c r="C1611" t="s">
        <v>5</v>
      </c>
      <c r="D1611">
        <v>2016</v>
      </c>
      <c r="E1611">
        <v>11</v>
      </c>
    </row>
    <row r="1612" spans="1:5" x14ac:dyDescent="0.45">
      <c r="A1612">
        <v>1973</v>
      </c>
      <c r="B1612">
        <v>2006</v>
      </c>
      <c r="C1612" t="s">
        <v>5</v>
      </c>
      <c r="D1612">
        <v>2016</v>
      </c>
      <c r="E1612">
        <v>11</v>
      </c>
    </row>
    <row r="1613" spans="1:5" x14ac:dyDescent="0.45">
      <c r="A1613">
        <v>1974</v>
      </c>
      <c r="B1613">
        <v>2006</v>
      </c>
      <c r="C1613" t="s">
        <v>360</v>
      </c>
      <c r="D1613">
        <v>2009</v>
      </c>
      <c r="E1613">
        <v>2</v>
      </c>
    </row>
    <row r="1614" spans="1:5" x14ac:dyDescent="0.45">
      <c r="A1614">
        <v>1975</v>
      </c>
      <c r="B1614">
        <v>2006</v>
      </c>
      <c r="C1614" t="s">
        <v>336</v>
      </c>
      <c r="D1614">
        <v>2007</v>
      </c>
      <c r="E1614">
        <v>2</v>
      </c>
    </row>
    <row r="1615" spans="1:5" x14ac:dyDescent="0.45">
      <c r="A1615">
        <v>1976</v>
      </c>
      <c r="B1615">
        <v>2006</v>
      </c>
      <c r="C1615" t="s">
        <v>319</v>
      </c>
      <c r="D1615">
        <v>2006</v>
      </c>
      <c r="E1615">
        <v>1</v>
      </c>
    </row>
    <row r="1616" spans="1:5" x14ac:dyDescent="0.45">
      <c r="A1616">
        <v>1977</v>
      </c>
      <c r="B1616">
        <v>2006</v>
      </c>
      <c r="C1616" t="s">
        <v>5</v>
      </c>
      <c r="D1616">
        <v>2016</v>
      </c>
      <c r="E1616">
        <v>11</v>
      </c>
    </row>
    <row r="1617" spans="1:5" x14ac:dyDescent="0.45">
      <c r="A1617">
        <v>1978</v>
      </c>
      <c r="B1617">
        <v>2006</v>
      </c>
      <c r="C1617" t="s">
        <v>319</v>
      </c>
      <c r="D1617">
        <v>2006</v>
      </c>
      <c r="E1617">
        <v>1</v>
      </c>
    </row>
    <row r="1618" spans="1:5" x14ac:dyDescent="0.45">
      <c r="A1618">
        <v>1980</v>
      </c>
      <c r="B1618">
        <v>2006</v>
      </c>
      <c r="C1618" t="s">
        <v>311</v>
      </c>
      <c r="D1618">
        <v>2012</v>
      </c>
      <c r="E1618">
        <v>6</v>
      </c>
    </row>
    <row r="1619" spans="1:5" x14ac:dyDescent="0.45">
      <c r="A1619">
        <v>1981</v>
      </c>
      <c r="B1619">
        <v>2007</v>
      </c>
      <c r="C1619" t="s">
        <v>138</v>
      </c>
      <c r="D1619">
        <v>2009</v>
      </c>
      <c r="E1619">
        <v>3</v>
      </c>
    </row>
    <row r="1620" spans="1:5" x14ac:dyDescent="0.45">
      <c r="A1620">
        <v>1982</v>
      </c>
      <c r="B1620">
        <v>2007</v>
      </c>
      <c r="C1620" t="s">
        <v>334</v>
      </c>
      <c r="D1620">
        <v>2016</v>
      </c>
      <c r="E1620">
        <v>10</v>
      </c>
    </row>
    <row r="1621" spans="1:5" x14ac:dyDescent="0.45">
      <c r="A1621">
        <v>1983</v>
      </c>
      <c r="B1621">
        <v>2007</v>
      </c>
      <c r="C1621" t="s">
        <v>334</v>
      </c>
      <c r="D1621">
        <v>2016</v>
      </c>
      <c r="E1621">
        <v>10</v>
      </c>
    </row>
    <row r="1622" spans="1:5" x14ac:dyDescent="0.45">
      <c r="A1622">
        <v>1984</v>
      </c>
      <c r="B1622">
        <v>2007</v>
      </c>
      <c r="C1622" t="s">
        <v>334</v>
      </c>
      <c r="D1622">
        <v>2016</v>
      </c>
      <c r="E1622">
        <v>10</v>
      </c>
    </row>
    <row r="1623" spans="1:5" x14ac:dyDescent="0.45">
      <c r="A1623">
        <v>1985</v>
      </c>
      <c r="B1623">
        <v>2007</v>
      </c>
      <c r="C1623" t="s">
        <v>334</v>
      </c>
      <c r="D1623">
        <v>2016</v>
      </c>
      <c r="E1623">
        <v>10</v>
      </c>
    </row>
    <row r="1624" spans="1:5" x14ac:dyDescent="0.45">
      <c r="A1624">
        <v>1986</v>
      </c>
      <c r="B1624">
        <v>2007</v>
      </c>
      <c r="C1624" t="s">
        <v>334</v>
      </c>
      <c r="D1624">
        <v>2016</v>
      </c>
      <c r="E1624">
        <v>10</v>
      </c>
    </row>
    <row r="1625" spans="1:5" x14ac:dyDescent="0.45">
      <c r="A1625">
        <v>1987</v>
      </c>
      <c r="B1625">
        <v>2007</v>
      </c>
      <c r="C1625" t="s">
        <v>334</v>
      </c>
      <c r="D1625">
        <v>2016</v>
      </c>
      <c r="E1625">
        <v>10</v>
      </c>
    </row>
    <row r="1626" spans="1:5" x14ac:dyDescent="0.45">
      <c r="A1626">
        <v>1988</v>
      </c>
      <c r="B1626">
        <v>2007</v>
      </c>
      <c r="C1626" t="s">
        <v>15</v>
      </c>
      <c r="D1626">
        <v>2008</v>
      </c>
      <c r="E1626">
        <v>1</v>
      </c>
    </row>
    <row r="1627" spans="1:5" x14ac:dyDescent="0.45">
      <c r="A1627">
        <v>1989</v>
      </c>
      <c r="B1627">
        <v>2007</v>
      </c>
      <c r="C1627" t="s">
        <v>334</v>
      </c>
      <c r="D1627">
        <v>2016</v>
      </c>
      <c r="E1627">
        <v>10</v>
      </c>
    </row>
    <row r="1628" spans="1:5" x14ac:dyDescent="0.45">
      <c r="A1628">
        <v>1990</v>
      </c>
      <c r="B1628">
        <v>2007</v>
      </c>
      <c r="C1628" t="s">
        <v>361</v>
      </c>
      <c r="D1628">
        <v>2010</v>
      </c>
      <c r="E1628">
        <v>4</v>
      </c>
    </row>
    <row r="1629" spans="1:5" x14ac:dyDescent="0.45">
      <c r="A1629">
        <v>1991</v>
      </c>
      <c r="B1629">
        <v>2007</v>
      </c>
      <c r="C1629" t="s">
        <v>334</v>
      </c>
      <c r="D1629">
        <v>2016</v>
      </c>
      <c r="E1629">
        <v>10</v>
      </c>
    </row>
    <row r="1630" spans="1:5" x14ac:dyDescent="0.45">
      <c r="A1630">
        <v>1992</v>
      </c>
      <c r="B1630">
        <v>2007</v>
      </c>
      <c r="C1630" t="s">
        <v>138</v>
      </c>
      <c r="D1630">
        <v>2009</v>
      </c>
      <c r="E1630">
        <v>3</v>
      </c>
    </row>
    <row r="1631" spans="1:5" x14ac:dyDescent="0.45">
      <c r="A1631">
        <v>1994</v>
      </c>
      <c r="B1631">
        <v>2007</v>
      </c>
      <c r="C1631" t="s">
        <v>334</v>
      </c>
      <c r="D1631">
        <v>2016</v>
      </c>
      <c r="E1631">
        <v>10</v>
      </c>
    </row>
    <row r="1632" spans="1:5" x14ac:dyDescent="0.45">
      <c r="A1632">
        <v>1995</v>
      </c>
      <c r="B1632">
        <v>2007</v>
      </c>
      <c r="C1632" t="s">
        <v>361</v>
      </c>
      <c r="D1632">
        <v>2010</v>
      </c>
      <c r="E1632">
        <v>4</v>
      </c>
    </row>
    <row r="1633" spans="1:5" x14ac:dyDescent="0.45">
      <c r="A1633">
        <v>1996</v>
      </c>
      <c r="B1633">
        <v>2007</v>
      </c>
      <c r="C1633" t="s">
        <v>138</v>
      </c>
      <c r="D1633">
        <v>2009</v>
      </c>
      <c r="E1633">
        <v>3</v>
      </c>
    </row>
    <row r="1634" spans="1:5" x14ac:dyDescent="0.45">
      <c r="A1634">
        <v>1997</v>
      </c>
      <c r="B1634">
        <v>2007</v>
      </c>
      <c r="C1634" t="s">
        <v>334</v>
      </c>
      <c r="D1634">
        <v>2016</v>
      </c>
      <c r="E1634">
        <v>10</v>
      </c>
    </row>
    <row r="1635" spans="1:5" x14ac:dyDescent="0.45">
      <c r="A1635">
        <v>1998</v>
      </c>
      <c r="B1635">
        <v>2007</v>
      </c>
      <c r="C1635" t="s">
        <v>311</v>
      </c>
      <c r="D1635">
        <v>2012</v>
      </c>
      <c r="E1635">
        <v>6</v>
      </c>
    </row>
    <row r="1636" spans="1:5" x14ac:dyDescent="0.45">
      <c r="A1636">
        <v>1999</v>
      </c>
      <c r="B1636">
        <v>2008</v>
      </c>
      <c r="C1636" t="s">
        <v>362</v>
      </c>
      <c r="D1636">
        <v>2012</v>
      </c>
      <c r="E1636">
        <v>5</v>
      </c>
    </row>
    <row r="1637" spans="1:5" x14ac:dyDescent="0.45">
      <c r="A1637">
        <v>2000</v>
      </c>
      <c r="B1637">
        <v>2007</v>
      </c>
      <c r="C1637" t="s">
        <v>342</v>
      </c>
      <c r="D1637">
        <v>2013</v>
      </c>
      <c r="E1637">
        <v>4</v>
      </c>
    </row>
    <row r="1638" spans="1:5" x14ac:dyDescent="0.45">
      <c r="A1638">
        <v>2001</v>
      </c>
      <c r="B1638">
        <v>2007</v>
      </c>
      <c r="C1638" t="s">
        <v>334</v>
      </c>
      <c r="D1638">
        <v>2016</v>
      </c>
      <c r="E1638">
        <v>10</v>
      </c>
    </row>
    <row r="1639" spans="1:5" x14ac:dyDescent="0.45">
      <c r="A1639">
        <v>2002</v>
      </c>
      <c r="B1639">
        <v>2007</v>
      </c>
      <c r="C1639" t="s">
        <v>334</v>
      </c>
      <c r="D1639">
        <v>2016</v>
      </c>
      <c r="E1639">
        <v>10</v>
      </c>
    </row>
    <row r="1640" spans="1:5" x14ac:dyDescent="0.45">
      <c r="A1640">
        <v>2004</v>
      </c>
      <c r="B1640">
        <v>2007</v>
      </c>
      <c r="C1640" t="s">
        <v>334</v>
      </c>
      <c r="D1640">
        <v>2016</v>
      </c>
      <c r="E1640">
        <v>10</v>
      </c>
    </row>
    <row r="1641" spans="1:5" x14ac:dyDescent="0.45">
      <c r="A1641">
        <v>2005</v>
      </c>
      <c r="B1641">
        <v>2007</v>
      </c>
      <c r="C1641" t="s">
        <v>363</v>
      </c>
      <c r="D1641">
        <v>2007</v>
      </c>
      <c r="E1641">
        <v>1</v>
      </c>
    </row>
    <row r="1642" spans="1:5" x14ac:dyDescent="0.45">
      <c r="A1642">
        <v>2007</v>
      </c>
      <c r="B1642">
        <v>2007</v>
      </c>
      <c r="C1642" t="s">
        <v>364</v>
      </c>
      <c r="D1642">
        <v>2010</v>
      </c>
      <c r="E1642">
        <v>3</v>
      </c>
    </row>
    <row r="1643" spans="1:5" x14ac:dyDescent="0.45">
      <c r="A1643">
        <v>2008</v>
      </c>
      <c r="B1643">
        <v>2007</v>
      </c>
      <c r="C1643" t="s">
        <v>365</v>
      </c>
      <c r="D1643">
        <v>2011</v>
      </c>
      <c r="E1643">
        <v>5</v>
      </c>
    </row>
    <row r="1644" spans="1:5" x14ac:dyDescent="0.45">
      <c r="A1644">
        <v>2009</v>
      </c>
      <c r="B1644">
        <v>2007</v>
      </c>
      <c r="C1644" t="s">
        <v>138</v>
      </c>
      <c r="D1644">
        <v>2009</v>
      </c>
      <c r="E1644">
        <v>3</v>
      </c>
    </row>
    <row r="1645" spans="1:5" x14ac:dyDescent="0.45">
      <c r="A1645">
        <v>2010</v>
      </c>
      <c r="B1645">
        <v>2007</v>
      </c>
      <c r="C1645" t="s">
        <v>334</v>
      </c>
      <c r="D1645">
        <v>2016</v>
      </c>
      <c r="E1645">
        <v>10</v>
      </c>
    </row>
    <row r="1646" spans="1:5" x14ac:dyDescent="0.45">
      <c r="A1646">
        <v>2011</v>
      </c>
      <c r="B1646">
        <v>2007</v>
      </c>
      <c r="C1646" t="s">
        <v>366</v>
      </c>
      <c r="D1646">
        <v>2008</v>
      </c>
      <c r="E1646">
        <v>2</v>
      </c>
    </row>
    <row r="1647" spans="1:5" x14ac:dyDescent="0.45">
      <c r="A1647">
        <v>2012</v>
      </c>
      <c r="B1647">
        <v>2007</v>
      </c>
      <c r="C1647" t="s">
        <v>366</v>
      </c>
      <c r="D1647">
        <v>2008</v>
      </c>
      <c r="E1647">
        <v>2</v>
      </c>
    </row>
    <row r="1648" spans="1:5" x14ac:dyDescent="0.45">
      <c r="A1648">
        <v>2013</v>
      </c>
      <c r="B1648">
        <v>2007</v>
      </c>
      <c r="C1648" t="s">
        <v>334</v>
      </c>
      <c r="D1648">
        <v>2016</v>
      </c>
      <c r="E1648">
        <v>10</v>
      </c>
    </row>
    <row r="1649" spans="1:5" x14ac:dyDescent="0.45">
      <c r="A1649">
        <v>2014</v>
      </c>
      <c r="B1649">
        <v>2007</v>
      </c>
      <c r="C1649" t="s">
        <v>361</v>
      </c>
      <c r="D1649">
        <v>2010</v>
      </c>
      <c r="E1649">
        <v>4</v>
      </c>
    </row>
    <row r="1650" spans="1:5" x14ac:dyDescent="0.45">
      <c r="A1650">
        <v>2015</v>
      </c>
      <c r="B1650">
        <v>2007</v>
      </c>
      <c r="C1650" t="s">
        <v>361</v>
      </c>
      <c r="D1650">
        <v>2010</v>
      </c>
      <c r="E1650">
        <v>4</v>
      </c>
    </row>
    <row r="1651" spans="1:5" x14ac:dyDescent="0.45">
      <c r="A1651">
        <v>2016</v>
      </c>
      <c r="B1651">
        <v>2007</v>
      </c>
      <c r="C1651" t="s">
        <v>334</v>
      </c>
      <c r="D1651">
        <v>2016</v>
      </c>
      <c r="E1651">
        <v>10</v>
      </c>
    </row>
    <row r="1652" spans="1:5" x14ac:dyDescent="0.45">
      <c r="A1652">
        <v>2017</v>
      </c>
      <c r="B1652">
        <v>2007</v>
      </c>
      <c r="C1652" t="s">
        <v>363</v>
      </c>
      <c r="D1652">
        <v>2007</v>
      </c>
      <c r="E1652">
        <v>1</v>
      </c>
    </row>
    <row r="1653" spans="1:5" x14ac:dyDescent="0.45">
      <c r="A1653">
        <v>2018</v>
      </c>
      <c r="B1653">
        <v>2008</v>
      </c>
      <c r="C1653" t="s">
        <v>15</v>
      </c>
      <c r="D1653">
        <v>2008</v>
      </c>
      <c r="E1653">
        <v>1</v>
      </c>
    </row>
    <row r="1654" spans="1:5" x14ac:dyDescent="0.45">
      <c r="A1654">
        <v>2019</v>
      </c>
      <c r="B1654">
        <v>2007</v>
      </c>
      <c r="C1654" t="s">
        <v>363</v>
      </c>
      <c r="D1654">
        <v>2007</v>
      </c>
      <c r="E1654">
        <v>1</v>
      </c>
    </row>
    <row r="1655" spans="1:5" x14ac:dyDescent="0.45">
      <c r="A1655">
        <v>2021</v>
      </c>
      <c r="B1655">
        <v>2007</v>
      </c>
      <c r="C1655" t="s">
        <v>367</v>
      </c>
      <c r="D1655">
        <v>2014</v>
      </c>
      <c r="E1655">
        <v>8</v>
      </c>
    </row>
    <row r="1656" spans="1:5" x14ac:dyDescent="0.45">
      <c r="A1656">
        <v>2022</v>
      </c>
      <c r="B1656">
        <v>2007</v>
      </c>
      <c r="C1656" t="s">
        <v>334</v>
      </c>
      <c r="D1656">
        <v>2016</v>
      </c>
      <c r="E1656">
        <v>10</v>
      </c>
    </row>
    <row r="1657" spans="1:5" x14ac:dyDescent="0.45">
      <c r="A1657">
        <v>2023</v>
      </c>
      <c r="B1657">
        <v>2007</v>
      </c>
      <c r="C1657" t="s">
        <v>365</v>
      </c>
      <c r="D1657">
        <v>2011</v>
      </c>
      <c r="E1657">
        <v>5</v>
      </c>
    </row>
    <row r="1658" spans="1:5" x14ac:dyDescent="0.45">
      <c r="A1658">
        <v>2024</v>
      </c>
      <c r="B1658">
        <v>2007</v>
      </c>
      <c r="C1658" t="s">
        <v>366</v>
      </c>
      <c r="D1658">
        <v>2008</v>
      </c>
      <c r="E1658">
        <v>2</v>
      </c>
    </row>
    <row r="1659" spans="1:5" x14ac:dyDescent="0.45">
      <c r="A1659">
        <v>2025</v>
      </c>
      <c r="B1659">
        <v>2007</v>
      </c>
      <c r="C1659" t="s">
        <v>363</v>
      </c>
      <c r="D1659">
        <v>2007</v>
      </c>
      <c r="E1659">
        <v>1</v>
      </c>
    </row>
    <row r="1660" spans="1:5" x14ac:dyDescent="0.45">
      <c r="A1660">
        <v>2026</v>
      </c>
      <c r="B1660">
        <v>2007</v>
      </c>
      <c r="C1660" t="s">
        <v>363</v>
      </c>
      <c r="D1660">
        <v>2007</v>
      </c>
      <c r="E1660">
        <v>1</v>
      </c>
    </row>
    <row r="1661" spans="1:5" x14ac:dyDescent="0.45">
      <c r="A1661">
        <v>2027</v>
      </c>
      <c r="B1661">
        <v>2007</v>
      </c>
      <c r="C1661" t="s">
        <v>334</v>
      </c>
      <c r="D1661">
        <v>2016</v>
      </c>
      <c r="E1661">
        <v>10</v>
      </c>
    </row>
    <row r="1662" spans="1:5" x14ac:dyDescent="0.45">
      <c r="A1662">
        <v>2028</v>
      </c>
      <c r="B1662">
        <v>2007</v>
      </c>
      <c r="C1662" t="s">
        <v>334</v>
      </c>
      <c r="D1662">
        <v>2016</v>
      </c>
      <c r="E1662">
        <v>10</v>
      </c>
    </row>
    <row r="1663" spans="1:5" x14ac:dyDescent="0.45">
      <c r="A1663">
        <v>2029</v>
      </c>
      <c r="B1663">
        <v>2007</v>
      </c>
      <c r="C1663" t="s">
        <v>368</v>
      </c>
      <c r="D1663">
        <v>2015</v>
      </c>
      <c r="E1663">
        <v>9</v>
      </c>
    </row>
    <row r="1664" spans="1:5" x14ac:dyDescent="0.45">
      <c r="A1664">
        <v>2030</v>
      </c>
      <c r="B1664">
        <v>2007</v>
      </c>
      <c r="C1664" t="s">
        <v>366</v>
      </c>
      <c r="D1664">
        <v>2008</v>
      </c>
      <c r="E1664">
        <v>2</v>
      </c>
    </row>
    <row r="1665" spans="1:5" x14ac:dyDescent="0.45">
      <c r="A1665">
        <v>2031</v>
      </c>
      <c r="B1665">
        <v>2007</v>
      </c>
      <c r="C1665" t="s">
        <v>138</v>
      </c>
      <c r="D1665">
        <v>2009</v>
      </c>
      <c r="E1665">
        <v>3</v>
      </c>
    </row>
    <row r="1666" spans="1:5" x14ac:dyDescent="0.45">
      <c r="A1666">
        <v>2032</v>
      </c>
      <c r="B1666">
        <v>2007</v>
      </c>
      <c r="C1666" t="s">
        <v>138</v>
      </c>
      <c r="D1666">
        <v>2009</v>
      </c>
      <c r="E1666">
        <v>3</v>
      </c>
    </row>
    <row r="1667" spans="1:5" x14ac:dyDescent="0.45">
      <c r="A1667">
        <v>2033</v>
      </c>
      <c r="B1667">
        <v>2007</v>
      </c>
      <c r="C1667" t="s">
        <v>363</v>
      </c>
      <c r="D1667">
        <v>2007</v>
      </c>
      <c r="E1667">
        <v>1</v>
      </c>
    </row>
    <row r="1668" spans="1:5" x14ac:dyDescent="0.45">
      <c r="A1668">
        <v>2034</v>
      </c>
      <c r="B1668">
        <v>2007</v>
      </c>
      <c r="C1668" t="s">
        <v>369</v>
      </c>
      <c r="D1668">
        <v>2015</v>
      </c>
      <c r="E1668">
        <v>7</v>
      </c>
    </row>
    <row r="1669" spans="1:5" x14ac:dyDescent="0.45">
      <c r="A1669">
        <v>2035</v>
      </c>
      <c r="B1669">
        <v>2007</v>
      </c>
      <c r="C1669" t="s">
        <v>334</v>
      </c>
      <c r="D1669">
        <v>2016</v>
      </c>
      <c r="E1669">
        <v>10</v>
      </c>
    </row>
    <row r="1670" spans="1:5" x14ac:dyDescent="0.45">
      <c r="A1670">
        <v>2036</v>
      </c>
      <c r="B1670">
        <v>2007</v>
      </c>
      <c r="C1670" t="s">
        <v>334</v>
      </c>
      <c r="D1670">
        <v>2016</v>
      </c>
      <c r="E1670">
        <v>10</v>
      </c>
    </row>
    <row r="1671" spans="1:5" x14ac:dyDescent="0.45">
      <c r="A1671">
        <v>2037</v>
      </c>
      <c r="B1671">
        <v>2007</v>
      </c>
      <c r="C1671" t="s">
        <v>370</v>
      </c>
      <c r="D1671">
        <v>2013</v>
      </c>
      <c r="E1671">
        <v>5</v>
      </c>
    </row>
    <row r="1672" spans="1:5" x14ac:dyDescent="0.45">
      <c r="A1672">
        <v>2038</v>
      </c>
      <c r="B1672">
        <v>2007</v>
      </c>
      <c r="C1672" t="s">
        <v>371</v>
      </c>
      <c r="D1672">
        <v>2010</v>
      </c>
      <c r="E1672">
        <v>5</v>
      </c>
    </row>
    <row r="1673" spans="1:5" x14ac:dyDescent="0.45">
      <c r="A1673">
        <v>2039</v>
      </c>
      <c r="B1673">
        <v>2007</v>
      </c>
      <c r="C1673" t="s">
        <v>334</v>
      </c>
      <c r="D1673">
        <v>2016</v>
      </c>
      <c r="E1673">
        <v>10</v>
      </c>
    </row>
    <row r="1674" spans="1:5" x14ac:dyDescent="0.45">
      <c r="A1674">
        <v>2040</v>
      </c>
      <c r="B1674">
        <v>2007</v>
      </c>
      <c r="C1674" t="s">
        <v>334</v>
      </c>
      <c r="D1674">
        <v>2016</v>
      </c>
      <c r="E1674">
        <v>10</v>
      </c>
    </row>
    <row r="1675" spans="1:5" x14ac:dyDescent="0.45">
      <c r="A1675">
        <v>2041</v>
      </c>
      <c r="B1675">
        <v>2007</v>
      </c>
      <c r="C1675" t="s">
        <v>365</v>
      </c>
      <c r="D1675">
        <v>2011</v>
      </c>
      <c r="E1675">
        <v>5</v>
      </c>
    </row>
    <row r="1676" spans="1:5" x14ac:dyDescent="0.45">
      <c r="A1676">
        <v>2042</v>
      </c>
      <c r="B1676">
        <v>2007</v>
      </c>
      <c r="C1676" t="s">
        <v>366</v>
      </c>
      <c r="D1676">
        <v>2008</v>
      </c>
      <c r="E1676">
        <v>2</v>
      </c>
    </row>
    <row r="1677" spans="1:5" x14ac:dyDescent="0.45">
      <c r="A1677">
        <v>2043</v>
      </c>
      <c r="B1677">
        <v>2007</v>
      </c>
      <c r="C1677" t="s">
        <v>361</v>
      </c>
      <c r="D1677">
        <v>2010</v>
      </c>
      <c r="E1677">
        <v>4</v>
      </c>
    </row>
    <row r="1678" spans="1:5" x14ac:dyDescent="0.45">
      <c r="A1678">
        <v>2044</v>
      </c>
      <c r="B1678">
        <v>2007</v>
      </c>
      <c r="C1678" t="s">
        <v>366</v>
      </c>
      <c r="D1678">
        <v>2008</v>
      </c>
      <c r="E1678">
        <v>2</v>
      </c>
    </row>
    <row r="1679" spans="1:5" x14ac:dyDescent="0.45">
      <c r="A1679">
        <v>2045</v>
      </c>
      <c r="B1679">
        <v>2007</v>
      </c>
      <c r="C1679" t="s">
        <v>366</v>
      </c>
      <c r="D1679">
        <v>2008</v>
      </c>
      <c r="E1679">
        <v>2</v>
      </c>
    </row>
    <row r="1680" spans="1:5" x14ac:dyDescent="0.45">
      <c r="A1680">
        <v>2046</v>
      </c>
      <c r="B1680">
        <v>2007</v>
      </c>
      <c r="C1680" t="s">
        <v>334</v>
      </c>
      <c r="D1680">
        <v>2016</v>
      </c>
      <c r="E1680">
        <v>10</v>
      </c>
    </row>
    <row r="1681" spans="1:5" x14ac:dyDescent="0.45">
      <c r="A1681">
        <v>2047</v>
      </c>
      <c r="B1681">
        <v>2007</v>
      </c>
      <c r="C1681" t="s">
        <v>363</v>
      </c>
      <c r="D1681">
        <v>2007</v>
      </c>
      <c r="E1681">
        <v>1</v>
      </c>
    </row>
    <row r="1682" spans="1:5" x14ac:dyDescent="0.45">
      <c r="A1682">
        <v>2048</v>
      </c>
      <c r="B1682">
        <v>2007</v>
      </c>
      <c r="C1682" t="s">
        <v>372</v>
      </c>
      <c r="D1682">
        <v>2016</v>
      </c>
      <c r="E1682">
        <v>8</v>
      </c>
    </row>
    <row r="1683" spans="1:5" x14ac:dyDescent="0.45">
      <c r="A1683">
        <v>2049</v>
      </c>
      <c r="B1683">
        <v>2007</v>
      </c>
      <c r="C1683" t="s">
        <v>363</v>
      </c>
      <c r="D1683">
        <v>2007</v>
      </c>
      <c r="E1683">
        <v>1</v>
      </c>
    </row>
    <row r="1684" spans="1:5" x14ac:dyDescent="0.45">
      <c r="A1684">
        <v>2050</v>
      </c>
      <c r="B1684">
        <v>2007</v>
      </c>
      <c r="C1684" t="s">
        <v>361</v>
      </c>
      <c r="D1684">
        <v>2010</v>
      </c>
      <c r="E1684">
        <v>4</v>
      </c>
    </row>
    <row r="1685" spans="1:5" x14ac:dyDescent="0.45">
      <c r="A1685">
        <v>2051</v>
      </c>
      <c r="B1685">
        <v>2007</v>
      </c>
      <c r="C1685" t="s">
        <v>334</v>
      </c>
      <c r="D1685">
        <v>2016</v>
      </c>
      <c r="E1685">
        <v>10</v>
      </c>
    </row>
    <row r="1686" spans="1:5" x14ac:dyDescent="0.45">
      <c r="A1686">
        <v>2052</v>
      </c>
      <c r="B1686">
        <v>2007</v>
      </c>
      <c r="C1686" t="s">
        <v>334</v>
      </c>
      <c r="D1686">
        <v>2016</v>
      </c>
      <c r="E1686">
        <v>10</v>
      </c>
    </row>
    <row r="1687" spans="1:5" x14ac:dyDescent="0.45">
      <c r="A1687">
        <v>2053</v>
      </c>
      <c r="B1687">
        <v>2007</v>
      </c>
      <c r="C1687" t="s">
        <v>334</v>
      </c>
      <c r="D1687">
        <v>2016</v>
      </c>
      <c r="E1687">
        <v>10</v>
      </c>
    </row>
    <row r="1688" spans="1:5" x14ac:dyDescent="0.45">
      <c r="A1688">
        <v>2054</v>
      </c>
      <c r="B1688">
        <v>2007</v>
      </c>
      <c r="C1688" t="s">
        <v>334</v>
      </c>
      <c r="D1688">
        <v>2016</v>
      </c>
      <c r="E1688">
        <v>10</v>
      </c>
    </row>
    <row r="1689" spans="1:5" x14ac:dyDescent="0.45">
      <c r="A1689">
        <v>2055</v>
      </c>
      <c r="B1689">
        <v>2007</v>
      </c>
      <c r="C1689" t="s">
        <v>373</v>
      </c>
      <c r="D1689">
        <v>2011</v>
      </c>
      <c r="E1689">
        <v>1</v>
      </c>
    </row>
    <row r="1690" spans="1:5" x14ac:dyDescent="0.45">
      <c r="A1690">
        <v>2056</v>
      </c>
      <c r="B1690">
        <v>2007</v>
      </c>
      <c r="C1690" t="s">
        <v>334</v>
      </c>
      <c r="D1690">
        <v>2016</v>
      </c>
      <c r="E1690">
        <v>10</v>
      </c>
    </row>
    <row r="1691" spans="1:5" x14ac:dyDescent="0.45">
      <c r="A1691">
        <v>2057</v>
      </c>
      <c r="B1691">
        <v>2007</v>
      </c>
      <c r="C1691" t="s">
        <v>365</v>
      </c>
      <c r="D1691">
        <v>2011</v>
      </c>
      <c r="E1691">
        <v>5</v>
      </c>
    </row>
    <row r="1692" spans="1:5" x14ac:dyDescent="0.45">
      <c r="A1692">
        <v>2059</v>
      </c>
      <c r="B1692">
        <v>2007</v>
      </c>
      <c r="C1692" t="s">
        <v>67</v>
      </c>
      <c r="D1692">
        <v>2016</v>
      </c>
      <c r="E1692">
        <v>6</v>
      </c>
    </row>
    <row r="1693" spans="1:5" x14ac:dyDescent="0.45">
      <c r="A1693">
        <v>2060</v>
      </c>
      <c r="B1693">
        <v>2007</v>
      </c>
      <c r="C1693" t="s">
        <v>363</v>
      </c>
      <c r="D1693">
        <v>2007</v>
      </c>
      <c r="E1693">
        <v>1</v>
      </c>
    </row>
    <row r="1694" spans="1:5" x14ac:dyDescent="0.45">
      <c r="A1694">
        <v>2061</v>
      </c>
      <c r="B1694">
        <v>2007</v>
      </c>
      <c r="C1694" t="s">
        <v>138</v>
      </c>
      <c r="D1694">
        <v>2009</v>
      </c>
      <c r="E1694">
        <v>3</v>
      </c>
    </row>
    <row r="1695" spans="1:5" x14ac:dyDescent="0.45">
      <c r="A1695">
        <v>2062</v>
      </c>
      <c r="B1695">
        <v>2007</v>
      </c>
      <c r="C1695" t="s">
        <v>334</v>
      </c>
      <c r="D1695">
        <v>2016</v>
      </c>
      <c r="E1695">
        <v>10</v>
      </c>
    </row>
    <row r="1696" spans="1:5" x14ac:dyDescent="0.45">
      <c r="A1696">
        <v>2063</v>
      </c>
      <c r="B1696">
        <v>2007</v>
      </c>
      <c r="C1696" t="s">
        <v>138</v>
      </c>
      <c r="D1696">
        <v>2009</v>
      </c>
      <c r="E1696">
        <v>3</v>
      </c>
    </row>
    <row r="1697" spans="1:5" x14ac:dyDescent="0.45">
      <c r="A1697">
        <v>2064</v>
      </c>
      <c r="B1697">
        <v>2007</v>
      </c>
      <c r="C1697" t="s">
        <v>334</v>
      </c>
      <c r="D1697">
        <v>2016</v>
      </c>
      <c r="E1697">
        <v>10</v>
      </c>
    </row>
    <row r="1698" spans="1:5" x14ac:dyDescent="0.45">
      <c r="A1698">
        <v>2065</v>
      </c>
      <c r="B1698">
        <v>2007</v>
      </c>
      <c r="C1698" t="s">
        <v>366</v>
      </c>
      <c r="D1698">
        <v>2008</v>
      </c>
      <c r="E1698">
        <v>2</v>
      </c>
    </row>
    <row r="1699" spans="1:5" x14ac:dyDescent="0.45">
      <c r="A1699">
        <v>2066</v>
      </c>
      <c r="B1699">
        <v>2007</v>
      </c>
      <c r="C1699" t="s">
        <v>138</v>
      </c>
      <c r="D1699">
        <v>2009</v>
      </c>
      <c r="E1699">
        <v>3</v>
      </c>
    </row>
    <row r="1700" spans="1:5" x14ac:dyDescent="0.45">
      <c r="A1700">
        <v>2067</v>
      </c>
      <c r="B1700">
        <v>2007</v>
      </c>
      <c r="C1700" t="s">
        <v>334</v>
      </c>
      <c r="D1700">
        <v>2016</v>
      </c>
      <c r="E1700">
        <v>10</v>
      </c>
    </row>
    <row r="1701" spans="1:5" x14ac:dyDescent="0.45">
      <c r="A1701">
        <v>2068</v>
      </c>
      <c r="B1701">
        <v>2007</v>
      </c>
      <c r="C1701" t="s">
        <v>334</v>
      </c>
      <c r="D1701">
        <v>2016</v>
      </c>
      <c r="E1701">
        <v>10</v>
      </c>
    </row>
    <row r="1702" spans="1:5" x14ac:dyDescent="0.45">
      <c r="A1702">
        <v>2069</v>
      </c>
      <c r="B1702">
        <v>2007</v>
      </c>
      <c r="C1702" t="s">
        <v>138</v>
      </c>
      <c r="D1702">
        <v>2009</v>
      </c>
      <c r="E1702">
        <v>3</v>
      </c>
    </row>
    <row r="1703" spans="1:5" x14ac:dyDescent="0.45">
      <c r="A1703">
        <v>2070</v>
      </c>
      <c r="B1703">
        <v>2007</v>
      </c>
      <c r="C1703" t="s">
        <v>374</v>
      </c>
      <c r="D1703">
        <v>2016</v>
      </c>
      <c r="E1703">
        <v>8</v>
      </c>
    </row>
    <row r="1704" spans="1:5" x14ac:dyDescent="0.45">
      <c r="A1704">
        <v>2071</v>
      </c>
      <c r="B1704">
        <v>2007</v>
      </c>
      <c r="C1704" t="s">
        <v>366</v>
      </c>
      <c r="D1704">
        <v>2008</v>
      </c>
      <c r="E1704">
        <v>2</v>
      </c>
    </row>
    <row r="1705" spans="1:5" x14ac:dyDescent="0.45">
      <c r="A1705">
        <v>2072</v>
      </c>
      <c r="B1705">
        <v>2007</v>
      </c>
      <c r="C1705" t="s">
        <v>311</v>
      </c>
      <c r="D1705">
        <v>2012</v>
      </c>
      <c r="E1705">
        <v>6</v>
      </c>
    </row>
    <row r="1706" spans="1:5" x14ac:dyDescent="0.45">
      <c r="A1706">
        <v>2073</v>
      </c>
      <c r="B1706">
        <v>2007</v>
      </c>
      <c r="C1706" t="s">
        <v>334</v>
      </c>
      <c r="D1706">
        <v>2016</v>
      </c>
      <c r="E1706">
        <v>10</v>
      </c>
    </row>
    <row r="1707" spans="1:5" x14ac:dyDescent="0.45">
      <c r="A1707">
        <v>2074</v>
      </c>
      <c r="B1707">
        <v>2007</v>
      </c>
      <c r="C1707" t="s">
        <v>138</v>
      </c>
      <c r="D1707">
        <v>2009</v>
      </c>
      <c r="E1707">
        <v>3</v>
      </c>
    </row>
    <row r="1708" spans="1:5" x14ac:dyDescent="0.45">
      <c r="A1708">
        <v>2075</v>
      </c>
      <c r="B1708">
        <v>2007</v>
      </c>
      <c r="C1708" t="s">
        <v>334</v>
      </c>
      <c r="D1708">
        <v>2016</v>
      </c>
      <c r="E1708">
        <v>10</v>
      </c>
    </row>
    <row r="1709" spans="1:5" x14ac:dyDescent="0.45">
      <c r="A1709">
        <v>2076</v>
      </c>
      <c r="B1709">
        <v>2007</v>
      </c>
      <c r="C1709" t="s">
        <v>375</v>
      </c>
      <c r="D1709">
        <v>2012</v>
      </c>
      <c r="E1709">
        <v>5</v>
      </c>
    </row>
    <row r="1710" spans="1:5" x14ac:dyDescent="0.45">
      <c r="A1710">
        <v>2077</v>
      </c>
      <c r="B1710">
        <v>2007</v>
      </c>
      <c r="C1710" t="s">
        <v>334</v>
      </c>
      <c r="D1710">
        <v>2016</v>
      </c>
      <c r="E1710">
        <v>10</v>
      </c>
    </row>
    <row r="1711" spans="1:5" x14ac:dyDescent="0.45">
      <c r="A1711">
        <v>2078</v>
      </c>
      <c r="B1711">
        <v>2007</v>
      </c>
      <c r="C1711" t="s">
        <v>368</v>
      </c>
      <c r="D1711">
        <v>2015</v>
      </c>
      <c r="E1711">
        <v>9</v>
      </c>
    </row>
    <row r="1712" spans="1:5" x14ac:dyDescent="0.45">
      <c r="A1712">
        <v>2079</v>
      </c>
      <c r="B1712">
        <v>2007</v>
      </c>
      <c r="C1712" t="s">
        <v>334</v>
      </c>
      <c r="D1712">
        <v>2016</v>
      </c>
      <c r="E1712">
        <v>10</v>
      </c>
    </row>
    <row r="1713" spans="1:5" x14ac:dyDescent="0.45">
      <c r="A1713">
        <v>2080</v>
      </c>
      <c r="B1713">
        <v>2007</v>
      </c>
      <c r="C1713" t="s">
        <v>334</v>
      </c>
      <c r="D1713">
        <v>2016</v>
      </c>
      <c r="E1713">
        <v>10</v>
      </c>
    </row>
    <row r="1714" spans="1:5" x14ac:dyDescent="0.45">
      <c r="A1714">
        <v>2081</v>
      </c>
      <c r="B1714">
        <v>2007</v>
      </c>
      <c r="C1714" t="s">
        <v>334</v>
      </c>
      <c r="D1714">
        <v>2016</v>
      </c>
      <c r="E1714">
        <v>10</v>
      </c>
    </row>
    <row r="1715" spans="1:5" x14ac:dyDescent="0.45">
      <c r="A1715">
        <v>2083</v>
      </c>
      <c r="B1715">
        <v>2007</v>
      </c>
      <c r="C1715" t="s">
        <v>334</v>
      </c>
      <c r="D1715">
        <v>2016</v>
      </c>
      <c r="E1715">
        <v>10</v>
      </c>
    </row>
    <row r="1716" spans="1:5" x14ac:dyDescent="0.45">
      <c r="A1716">
        <v>2084</v>
      </c>
      <c r="B1716">
        <v>2007</v>
      </c>
      <c r="C1716" t="s">
        <v>334</v>
      </c>
      <c r="D1716">
        <v>2016</v>
      </c>
      <c r="E1716">
        <v>10</v>
      </c>
    </row>
    <row r="1717" spans="1:5" x14ac:dyDescent="0.45">
      <c r="A1717">
        <v>2085</v>
      </c>
      <c r="B1717">
        <v>2007</v>
      </c>
      <c r="C1717" t="s">
        <v>334</v>
      </c>
      <c r="D1717">
        <v>2016</v>
      </c>
      <c r="E1717">
        <v>10</v>
      </c>
    </row>
    <row r="1718" spans="1:5" x14ac:dyDescent="0.45">
      <c r="A1718">
        <v>2087</v>
      </c>
      <c r="B1718">
        <v>2007</v>
      </c>
      <c r="C1718" t="s">
        <v>373</v>
      </c>
      <c r="D1718">
        <v>2011</v>
      </c>
      <c r="E1718">
        <v>1</v>
      </c>
    </row>
    <row r="1719" spans="1:5" x14ac:dyDescent="0.45">
      <c r="A1719">
        <v>2089</v>
      </c>
      <c r="B1719">
        <v>2007</v>
      </c>
      <c r="C1719" t="s">
        <v>363</v>
      </c>
      <c r="D1719">
        <v>2007</v>
      </c>
      <c r="E1719">
        <v>1</v>
      </c>
    </row>
    <row r="1720" spans="1:5" x14ac:dyDescent="0.45">
      <c r="A1720">
        <v>2090</v>
      </c>
      <c r="B1720">
        <v>2007</v>
      </c>
      <c r="C1720" t="s">
        <v>334</v>
      </c>
      <c r="D1720">
        <v>2016</v>
      </c>
      <c r="E1720">
        <v>10</v>
      </c>
    </row>
    <row r="1721" spans="1:5" x14ac:dyDescent="0.45">
      <c r="A1721">
        <v>2091</v>
      </c>
      <c r="B1721">
        <v>2007</v>
      </c>
      <c r="C1721" t="s">
        <v>376</v>
      </c>
      <c r="D1721">
        <v>2013</v>
      </c>
      <c r="E1721">
        <v>7</v>
      </c>
    </row>
    <row r="1722" spans="1:5" x14ac:dyDescent="0.45">
      <c r="A1722">
        <v>2092</v>
      </c>
      <c r="B1722">
        <v>2007</v>
      </c>
      <c r="C1722" t="s">
        <v>138</v>
      </c>
      <c r="D1722">
        <v>2009</v>
      </c>
      <c r="E1722">
        <v>3</v>
      </c>
    </row>
    <row r="1723" spans="1:5" x14ac:dyDescent="0.45">
      <c r="A1723">
        <v>2093</v>
      </c>
      <c r="B1723">
        <v>2007</v>
      </c>
      <c r="C1723" t="s">
        <v>377</v>
      </c>
      <c r="D1723">
        <v>2015</v>
      </c>
      <c r="E1723">
        <v>4</v>
      </c>
    </row>
    <row r="1724" spans="1:5" x14ac:dyDescent="0.45">
      <c r="A1724">
        <v>2095</v>
      </c>
      <c r="B1724">
        <v>2007</v>
      </c>
      <c r="C1724" t="s">
        <v>77</v>
      </c>
      <c r="D1724">
        <v>2016</v>
      </c>
      <c r="E1724">
        <v>2</v>
      </c>
    </row>
    <row r="1725" spans="1:5" x14ac:dyDescent="0.45">
      <c r="A1725">
        <v>2096</v>
      </c>
      <c r="B1725">
        <v>2007</v>
      </c>
      <c r="C1725" t="s">
        <v>247</v>
      </c>
      <c r="D1725">
        <v>2016</v>
      </c>
      <c r="E1725">
        <v>1</v>
      </c>
    </row>
    <row r="1726" spans="1:5" x14ac:dyDescent="0.45">
      <c r="A1726">
        <v>2098</v>
      </c>
      <c r="B1726">
        <v>2007</v>
      </c>
      <c r="C1726" t="s">
        <v>252</v>
      </c>
      <c r="D1726">
        <v>2007</v>
      </c>
      <c r="E1726">
        <v>0</v>
      </c>
    </row>
    <row r="1727" spans="1:5" x14ac:dyDescent="0.45">
      <c r="A1727">
        <v>2099</v>
      </c>
      <c r="B1727">
        <v>2007</v>
      </c>
      <c r="C1727" t="s">
        <v>363</v>
      </c>
      <c r="D1727">
        <v>2007</v>
      </c>
      <c r="E1727">
        <v>1</v>
      </c>
    </row>
    <row r="1728" spans="1:5" x14ac:dyDescent="0.45">
      <c r="A1728">
        <v>2100</v>
      </c>
      <c r="B1728">
        <v>2007</v>
      </c>
      <c r="C1728" t="s">
        <v>366</v>
      </c>
      <c r="D1728">
        <v>2008</v>
      </c>
      <c r="E1728">
        <v>2</v>
      </c>
    </row>
    <row r="1729" spans="1:5" x14ac:dyDescent="0.45">
      <c r="A1729">
        <v>2102</v>
      </c>
      <c r="B1729">
        <v>2007</v>
      </c>
      <c r="C1729" t="s">
        <v>334</v>
      </c>
      <c r="D1729">
        <v>2016</v>
      </c>
      <c r="E1729">
        <v>10</v>
      </c>
    </row>
    <row r="1730" spans="1:5" x14ac:dyDescent="0.45">
      <c r="A1730">
        <v>2103</v>
      </c>
      <c r="B1730">
        <v>2007</v>
      </c>
      <c r="C1730" t="s">
        <v>138</v>
      </c>
      <c r="D1730">
        <v>2009</v>
      </c>
      <c r="E1730">
        <v>3</v>
      </c>
    </row>
    <row r="1731" spans="1:5" x14ac:dyDescent="0.45">
      <c r="A1731">
        <v>2104</v>
      </c>
      <c r="B1731">
        <v>2007</v>
      </c>
      <c r="C1731" t="s">
        <v>378</v>
      </c>
      <c r="D1731">
        <v>2013</v>
      </c>
      <c r="E1731">
        <v>6</v>
      </c>
    </row>
    <row r="1732" spans="1:5" x14ac:dyDescent="0.45">
      <c r="A1732">
        <v>2105</v>
      </c>
      <c r="B1732">
        <v>2007</v>
      </c>
      <c r="C1732" t="s">
        <v>363</v>
      </c>
      <c r="D1732">
        <v>2007</v>
      </c>
      <c r="E1732">
        <v>1</v>
      </c>
    </row>
    <row r="1733" spans="1:5" x14ac:dyDescent="0.45">
      <c r="A1733">
        <v>2106</v>
      </c>
      <c r="B1733">
        <v>2007</v>
      </c>
      <c r="C1733" t="s">
        <v>334</v>
      </c>
      <c r="D1733">
        <v>2016</v>
      </c>
      <c r="E1733">
        <v>10</v>
      </c>
    </row>
    <row r="1734" spans="1:5" x14ac:dyDescent="0.45">
      <c r="A1734">
        <v>2107</v>
      </c>
      <c r="B1734">
        <v>2007</v>
      </c>
      <c r="C1734" t="s">
        <v>334</v>
      </c>
      <c r="D1734">
        <v>2016</v>
      </c>
      <c r="E1734">
        <v>10</v>
      </c>
    </row>
    <row r="1735" spans="1:5" x14ac:dyDescent="0.45">
      <c r="A1735">
        <v>2108</v>
      </c>
      <c r="B1735">
        <v>2007</v>
      </c>
      <c r="C1735" t="s">
        <v>361</v>
      </c>
      <c r="D1735">
        <v>2010</v>
      </c>
      <c r="E1735">
        <v>4</v>
      </c>
    </row>
    <row r="1736" spans="1:5" x14ac:dyDescent="0.45">
      <c r="A1736">
        <v>2109</v>
      </c>
      <c r="B1736">
        <v>2007</v>
      </c>
      <c r="C1736" t="s">
        <v>363</v>
      </c>
      <c r="D1736">
        <v>2007</v>
      </c>
      <c r="E1736">
        <v>1</v>
      </c>
    </row>
    <row r="1737" spans="1:5" x14ac:dyDescent="0.45">
      <c r="A1737">
        <v>2110</v>
      </c>
      <c r="B1737">
        <v>2007</v>
      </c>
      <c r="C1737" t="s">
        <v>366</v>
      </c>
      <c r="D1737">
        <v>2008</v>
      </c>
      <c r="E1737">
        <v>2</v>
      </c>
    </row>
    <row r="1738" spans="1:5" x14ac:dyDescent="0.45">
      <c r="A1738">
        <v>2111</v>
      </c>
      <c r="B1738">
        <v>2007</v>
      </c>
      <c r="C1738" t="s">
        <v>363</v>
      </c>
      <c r="D1738">
        <v>2007</v>
      </c>
      <c r="E1738">
        <v>1</v>
      </c>
    </row>
    <row r="1739" spans="1:5" x14ac:dyDescent="0.45">
      <c r="A1739">
        <v>2112</v>
      </c>
      <c r="B1739">
        <v>2007</v>
      </c>
      <c r="C1739" t="s">
        <v>361</v>
      </c>
      <c r="D1739">
        <v>2010</v>
      </c>
      <c r="E1739">
        <v>4</v>
      </c>
    </row>
    <row r="1740" spans="1:5" x14ac:dyDescent="0.45">
      <c r="A1740">
        <v>2115</v>
      </c>
      <c r="B1740">
        <v>2007</v>
      </c>
      <c r="C1740" t="s">
        <v>368</v>
      </c>
      <c r="D1740">
        <v>2015</v>
      </c>
      <c r="E1740">
        <v>9</v>
      </c>
    </row>
    <row r="1741" spans="1:5" x14ac:dyDescent="0.45">
      <c r="A1741">
        <v>2116</v>
      </c>
      <c r="B1741">
        <v>2007</v>
      </c>
      <c r="C1741" t="s">
        <v>138</v>
      </c>
      <c r="D1741">
        <v>2009</v>
      </c>
      <c r="E1741">
        <v>3</v>
      </c>
    </row>
    <row r="1742" spans="1:5" x14ac:dyDescent="0.45">
      <c r="A1742">
        <v>2117</v>
      </c>
      <c r="B1742">
        <v>2007</v>
      </c>
      <c r="C1742" t="s">
        <v>252</v>
      </c>
      <c r="D1742">
        <v>2007</v>
      </c>
      <c r="E1742">
        <v>0</v>
      </c>
    </row>
    <row r="1743" spans="1:5" x14ac:dyDescent="0.45">
      <c r="A1743">
        <v>2119</v>
      </c>
      <c r="B1743">
        <v>2007</v>
      </c>
      <c r="C1743" t="s">
        <v>371</v>
      </c>
      <c r="D1743">
        <v>2010</v>
      </c>
      <c r="E1743">
        <v>5</v>
      </c>
    </row>
    <row r="1744" spans="1:5" x14ac:dyDescent="0.45">
      <c r="A1744">
        <v>2120</v>
      </c>
      <c r="B1744">
        <v>2007</v>
      </c>
      <c r="C1744" t="s">
        <v>366</v>
      </c>
      <c r="D1744">
        <v>2008</v>
      </c>
      <c r="E1744">
        <v>2</v>
      </c>
    </row>
    <row r="1745" spans="1:5" x14ac:dyDescent="0.45">
      <c r="A1745">
        <v>2121</v>
      </c>
      <c r="B1745">
        <v>2007</v>
      </c>
      <c r="C1745" t="s">
        <v>379</v>
      </c>
      <c r="D1745">
        <v>2013</v>
      </c>
      <c r="E1745">
        <v>6</v>
      </c>
    </row>
    <row r="1746" spans="1:5" x14ac:dyDescent="0.45">
      <c r="A1746">
        <v>2122</v>
      </c>
      <c r="B1746">
        <v>2007</v>
      </c>
      <c r="C1746" t="s">
        <v>334</v>
      </c>
      <c r="D1746">
        <v>2016</v>
      </c>
      <c r="E1746">
        <v>10</v>
      </c>
    </row>
    <row r="1747" spans="1:5" x14ac:dyDescent="0.45">
      <c r="A1747">
        <v>2124</v>
      </c>
      <c r="B1747">
        <v>2007</v>
      </c>
      <c r="C1747" t="s">
        <v>361</v>
      </c>
      <c r="D1747">
        <v>2010</v>
      </c>
      <c r="E1747">
        <v>4</v>
      </c>
    </row>
    <row r="1748" spans="1:5" x14ac:dyDescent="0.45">
      <c r="A1748">
        <v>2125</v>
      </c>
      <c r="B1748">
        <v>2007</v>
      </c>
      <c r="C1748" t="s">
        <v>366</v>
      </c>
      <c r="D1748">
        <v>2008</v>
      </c>
      <c r="E1748">
        <v>2</v>
      </c>
    </row>
    <row r="1749" spans="1:5" x14ac:dyDescent="0.45">
      <c r="A1749">
        <v>2126</v>
      </c>
      <c r="B1749">
        <v>2007</v>
      </c>
      <c r="C1749" t="s">
        <v>366</v>
      </c>
      <c r="D1749">
        <v>2008</v>
      </c>
      <c r="E1749">
        <v>2</v>
      </c>
    </row>
    <row r="1750" spans="1:5" x14ac:dyDescent="0.45">
      <c r="A1750">
        <v>2127</v>
      </c>
      <c r="B1750">
        <v>2007</v>
      </c>
      <c r="C1750" t="s">
        <v>138</v>
      </c>
      <c r="D1750">
        <v>2009</v>
      </c>
      <c r="E1750">
        <v>3</v>
      </c>
    </row>
    <row r="1751" spans="1:5" x14ac:dyDescent="0.45">
      <c r="A1751">
        <v>2128</v>
      </c>
      <c r="B1751">
        <v>2007</v>
      </c>
      <c r="C1751" t="s">
        <v>378</v>
      </c>
      <c r="D1751">
        <v>2013</v>
      </c>
      <c r="E1751">
        <v>6</v>
      </c>
    </row>
    <row r="1752" spans="1:5" x14ac:dyDescent="0.45">
      <c r="A1752">
        <v>2129</v>
      </c>
      <c r="B1752">
        <v>2007</v>
      </c>
      <c r="C1752" t="s">
        <v>334</v>
      </c>
      <c r="D1752">
        <v>2016</v>
      </c>
      <c r="E1752">
        <v>10</v>
      </c>
    </row>
    <row r="1753" spans="1:5" x14ac:dyDescent="0.45">
      <c r="A1753">
        <v>2130</v>
      </c>
      <c r="B1753">
        <v>2007</v>
      </c>
      <c r="C1753" t="s">
        <v>334</v>
      </c>
      <c r="D1753">
        <v>2016</v>
      </c>
      <c r="E1753">
        <v>10</v>
      </c>
    </row>
    <row r="1754" spans="1:5" x14ac:dyDescent="0.45">
      <c r="A1754">
        <v>2132</v>
      </c>
      <c r="B1754">
        <v>2007</v>
      </c>
      <c r="C1754" t="s">
        <v>366</v>
      </c>
      <c r="D1754">
        <v>2008</v>
      </c>
      <c r="E1754">
        <v>2</v>
      </c>
    </row>
    <row r="1755" spans="1:5" x14ac:dyDescent="0.45">
      <c r="A1755">
        <v>2133</v>
      </c>
      <c r="B1755">
        <v>2007</v>
      </c>
      <c r="C1755" t="s">
        <v>363</v>
      </c>
      <c r="D1755">
        <v>2007</v>
      </c>
      <c r="E1755">
        <v>1</v>
      </c>
    </row>
    <row r="1756" spans="1:5" x14ac:dyDescent="0.45">
      <c r="A1756">
        <v>2134</v>
      </c>
      <c r="B1756">
        <v>2007</v>
      </c>
      <c r="C1756" t="s">
        <v>376</v>
      </c>
      <c r="D1756">
        <v>2013</v>
      </c>
      <c r="E1756">
        <v>7</v>
      </c>
    </row>
    <row r="1757" spans="1:5" x14ac:dyDescent="0.45">
      <c r="A1757">
        <v>2135</v>
      </c>
      <c r="B1757">
        <v>2007</v>
      </c>
      <c r="C1757" t="s">
        <v>334</v>
      </c>
      <c r="D1757">
        <v>2016</v>
      </c>
      <c r="E1757">
        <v>10</v>
      </c>
    </row>
    <row r="1758" spans="1:5" x14ac:dyDescent="0.45">
      <c r="A1758">
        <v>2136</v>
      </c>
      <c r="B1758">
        <v>2007</v>
      </c>
      <c r="C1758" t="s">
        <v>334</v>
      </c>
      <c r="D1758">
        <v>2016</v>
      </c>
      <c r="E1758">
        <v>10</v>
      </c>
    </row>
    <row r="1759" spans="1:5" x14ac:dyDescent="0.45">
      <c r="A1759">
        <v>2137</v>
      </c>
      <c r="B1759">
        <v>2007</v>
      </c>
      <c r="C1759" t="s">
        <v>334</v>
      </c>
      <c r="D1759">
        <v>2016</v>
      </c>
      <c r="E1759">
        <v>10</v>
      </c>
    </row>
    <row r="1760" spans="1:5" x14ac:dyDescent="0.45">
      <c r="A1760">
        <v>2139</v>
      </c>
      <c r="B1760">
        <v>2007</v>
      </c>
      <c r="C1760" t="s">
        <v>361</v>
      </c>
      <c r="D1760">
        <v>2010</v>
      </c>
      <c r="E1760">
        <v>4</v>
      </c>
    </row>
    <row r="1761" spans="1:5" x14ac:dyDescent="0.45">
      <c r="A1761">
        <v>2140</v>
      </c>
      <c r="B1761">
        <v>2007</v>
      </c>
      <c r="C1761" t="s">
        <v>366</v>
      </c>
      <c r="D1761">
        <v>2008</v>
      </c>
      <c r="E1761">
        <v>2</v>
      </c>
    </row>
    <row r="1762" spans="1:5" x14ac:dyDescent="0.45">
      <c r="A1762">
        <v>2141</v>
      </c>
      <c r="B1762">
        <v>2007</v>
      </c>
      <c r="C1762" t="s">
        <v>334</v>
      </c>
      <c r="D1762">
        <v>2016</v>
      </c>
      <c r="E1762">
        <v>10</v>
      </c>
    </row>
    <row r="1763" spans="1:5" x14ac:dyDescent="0.45">
      <c r="A1763">
        <v>2142</v>
      </c>
      <c r="B1763">
        <v>2007</v>
      </c>
      <c r="C1763" t="s">
        <v>363</v>
      </c>
      <c r="D1763">
        <v>2007</v>
      </c>
      <c r="E1763">
        <v>1</v>
      </c>
    </row>
    <row r="1764" spans="1:5" x14ac:dyDescent="0.45">
      <c r="A1764">
        <v>2143</v>
      </c>
      <c r="B1764">
        <v>2007</v>
      </c>
      <c r="C1764" t="s">
        <v>334</v>
      </c>
      <c r="D1764">
        <v>2016</v>
      </c>
      <c r="E1764">
        <v>10</v>
      </c>
    </row>
    <row r="1765" spans="1:5" x14ac:dyDescent="0.45">
      <c r="A1765">
        <v>2144</v>
      </c>
      <c r="B1765">
        <v>2007</v>
      </c>
      <c r="C1765" t="s">
        <v>334</v>
      </c>
      <c r="D1765">
        <v>2016</v>
      </c>
      <c r="E1765">
        <v>10</v>
      </c>
    </row>
    <row r="1766" spans="1:5" x14ac:dyDescent="0.45">
      <c r="A1766">
        <v>2145</v>
      </c>
      <c r="B1766">
        <v>2007</v>
      </c>
      <c r="C1766" t="s">
        <v>334</v>
      </c>
      <c r="D1766">
        <v>2016</v>
      </c>
      <c r="E1766">
        <v>10</v>
      </c>
    </row>
    <row r="1767" spans="1:5" x14ac:dyDescent="0.45">
      <c r="A1767">
        <v>2147</v>
      </c>
      <c r="B1767">
        <v>2007</v>
      </c>
      <c r="C1767" t="s">
        <v>334</v>
      </c>
      <c r="D1767">
        <v>2016</v>
      </c>
      <c r="E1767">
        <v>10</v>
      </c>
    </row>
    <row r="1768" spans="1:5" x14ac:dyDescent="0.45">
      <c r="A1768">
        <v>2148</v>
      </c>
      <c r="B1768">
        <v>2007</v>
      </c>
      <c r="C1768" t="s">
        <v>334</v>
      </c>
      <c r="D1768">
        <v>2016</v>
      </c>
      <c r="E1768">
        <v>10</v>
      </c>
    </row>
    <row r="1769" spans="1:5" x14ac:dyDescent="0.45">
      <c r="A1769">
        <v>2149</v>
      </c>
      <c r="B1769">
        <v>2007</v>
      </c>
      <c r="C1769" t="s">
        <v>334</v>
      </c>
      <c r="D1769">
        <v>2016</v>
      </c>
      <c r="E1769">
        <v>10</v>
      </c>
    </row>
    <row r="1770" spans="1:5" x14ac:dyDescent="0.45">
      <c r="A1770">
        <v>2150</v>
      </c>
      <c r="B1770">
        <v>2007</v>
      </c>
      <c r="C1770" t="s">
        <v>138</v>
      </c>
      <c r="D1770">
        <v>2009</v>
      </c>
      <c r="E1770">
        <v>3</v>
      </c>
    </row>
    <row r="1771" spans="1:5" x14ac:dyDescent="0.45">
      <c r="A1771">
        <v>2151</v>
      </c>
      <c r="B1771">
        <v>2007</v>
      </c>
      <c r="C1771" t="s">
        <v>334</v>
      </c>
      <c r="D1771">
        <v>2016</v>
      </c>
      <c r="E1771">
        <v>10</v>
      </c>
    </row>
    <row r="1772" spans="1:5" x14ac:dyDescent="0.45">
      <c r="A1772">
        <v>2152</v>
      </c>
      <c r="B1772">
        <v>2007</v>
      </c>
      <c r="C1772" t="s">
        <v>334</v>
      </c>
      <c r="D1772">
        <v>2016</v>
      </c>
      <c r="E1772">
        <v>10</v>
      </c>
    </row>
    <row r="1773" spans="1:5" x14ac:dyDescent="0.45">
      <c r="A1773">
        <v>2153</v>
      </c>
      <c r="B1773">
        <v>2007</v>
      </c>
      <c r="C1773" t="s">
        <v>380</v>
      </c>
      <c r="D1773">
        <v>2014</v>
      </c>
      <c r="E1773">
        <v>7</v>
      </c>
    </row>
    <row r="1774" spans="1:5" x14ac:dyDescent="0.45">
      <c r="A1774">
        <v>2154</v>
      </c>
      <c r="B1774">
        <v>2007</v>
      </c>
      <c r="C1774" t="s">
        <v>366</v>
      </c>
      <c r="D1774">
        <v>2008</v>
      </c>
      <c r="E1774">
        <v>2</v>
      </c>
    </row>
    <row r="1775" spans="1:5" x14ac:dyDescent="0.45">
      <c r="A1775">
        <v>2156</v>
      </c>
      <c r="B1775">
        <v>2007</v>
      </c>
      <c r="C1775" t="s">
        <v>367</v>
      </c>
      <c r="D1775">
        <v>2014</v>
      </c>
      <c r="E1775">
        <v>8</v>
      </c>
    </row>
    <row r="1776" spans="1:5" x14ac:dyDescent="0.45">
      <c r="A1776">
        <v>2157</v>
      </c>
      <c r="B1776">
        <v>2007</v>
      </c>
      <c r="C1776" t="s">
        <v>138</v>
      </c>
      <c r="D1776">
        <v>2009</v>
      </c>
      <c r="E1776">
        <v>3</v>
      </c>
    </row>
    <row r="1777" spans="1:5" x14ac:dyDescent="0.45">
      <c r="A1777">
        <v>2158</v>
      </c>
      <c r="B1777">
        <v>2007</v>
      </c>
      <c r="C1777" t="s">
        <v>334</v>
      </c>
      <c r="D1777">
        <v>2016</v>
      </c>
      <c r="E1777">
        <v>10</v>
      </c>
    </row>
    <row r="1778" spans="1:5" x14ac:dyDescent="0.45">
      <c r="A1778">
        <v>2159</v>
      </c>
      <c r="B1778">
        <v>2007</v>
      </c>
      <c r="C1778" t="s">
        <v>365</v>
      </c>
      <c r="D1778">
        <v>2011</v>
      </c>
      <c r="E1778">
        <v>5</v>
      </c>
    </row>
    <row r="1779" spans="1:5" x14ac:dyDescent="0.45">
      <c r="A1779">
        <v>2161</v>
      </c>
      <c r="B1779">
        <v>2007</v>
      </c>
      <c r="C1779" t="s">
        <v>334</v>
      </c>
      <c r="D1779">
        <v>2016</v>
      </c>
      <c r="E1779">
        <v>10</v>
      </c>
    </row>
    <row r="1780" spans="1:5" x14ac:dyDescent="0.45">
      <c r="A1780">
        <v>2162</v>
      </c>
      <c r="B1780">
        <v>2007</v>
      </c>
      <c r="C1780" t="s">
        <v>363</v>
      </c>
      <c r="D1780">
        <v>2007</v>
      </c>
      <c r="E1780">
        <v>1</v>
      </c>
    </row>
    <row r="1781" spans="1:5" x14ac:dyDescent="0.45">
      <c r="A1781">
        <v>2163</v>
      </c>
      <c r="B1781">
        <v>2007</v>
      </c>
      <c r="C1781" t="s">
        <v>361</v>
      </c>
      <c r="D1781">
        <v>2010</v>
      </c>
      <c r="E1781">
        <v>4</v>
      </c>
    </row>
    <row r="1782" spans="1:5" x14ac:dyDescent="0.45">
      <c r="A1782">
        <v>2164</v>
      </c>
      <c r="B1782">
        <v>2007</v>
      </c>
      <c r="C1782" t="s">
        <v>334</v>
      </c>
      <c r="D1782">
        <v>2016</v>
      </c>
      <c r="E1782">
        <v>10</v>
      </c>
    </row>
    <row r="1783" spans="1:5" x14ac:dyDescent="0.45">
      <c r="A1783">
        <v>2165</v>
      </c>
      <c r="B1783">
        <v>2007</v>
      </c>
      <c r="C1783" t="s">
        <v>334</v>
      </c>
      <c r="D1783">
        <v>2016</v>
      </c>
      <c r="E1783">
        <v>10</v>
      </c>
    </row>
    <row r="1784" spans="1:5" x14ac:dyDescent="0.45">
      <c r="A1784">
        <v>2166</v>
      </c>
      <c r="B1784">
        <v>2007</v>
      </c>
      <c r="C1784" t="s">
        <v>138</v>
      </c>
      <c r="D1784">
        <v>2009</v>
      </c>
      <c r="E1784">
        <v>3</v>
      </c>
    </row>
    <row r="1785" spans="1:5" x14ac:dyDescent="0.45">
      <c r="A1785">
        <v>2167</v>
      </c>
      <c r="B1785">
        <v>2007</v>
      </c>
      <c r="C1785" t="s">
        <v>334</v>
      </c>
      <c r="D1785">
        <v>2016</v>
      </c>
      <c r="E1785">
        <v>10</v>
      </c>
    </row>
    <row r="1786" spans="1:5" x14ac:dyDescent="0.45">
      <c r="A1786">
        <v>2168</v>
      </c>
      <c r="B1786">
        <v>2007</v>
      </c>
      <c r="C1786" t="s">
        <v>334</v>
      </c>
      <c r="D1786">
        <v>2016</v>
      </c>
      <c r="E1786">
        <v>10</v>
      </c>
    </row>
    <row r="1787" spans="1:5" x14ac:dyDescent="0.45">
      <c r="A1787">
        <v>2169</v>
      </c>
      <c r="B1787">
        <v>2007</v>
      </c>
      <c r="C1787" t="s">
        <v>334</v>
      </c>
      <c r="D1787">
        <v>2016</v>
      </c>
      <c r="E1787">
        <v>10</v>
      </c>
    </row>
    <row r="1788" spans="1:5" x14ac:dyDescent="0.45">
      <c r="A1788">
        <v>2170</v>
      </c>
      <c r="B1788">
        <v>2007</v>
      </c>
      <c r="C1788" t="s">
        <v>334</v>
      </c>
      <c r="D1788">
        <v>2016</v>
      </c>
      <c r="E1788">
        <v>10</v>
      </c>
    </row>
    <row r="1789" spans="1:5" x14ac:dyDescent="0.45">
      <c r="A1789">
        <v>2171</v>
      </c>
      <c r="B1789">
        <v>2007</v>
      </c>
      <c r="C1789" t="s">
        <v>334</v>
      </c>
      <c r="D1789">
        <v>2016</v>
      </c>
      <c r="E1789">
        <v>10</v>
      </c>
    </row>
    <row r="1790" spans="1:5" x14ac:dyDescent="0.45">
      <c r="A1790">
        <v>2172</v>
      </c>
      <c r="B1790">
        <v>2007</v>
      </c>
      <c r="C1790" t="s">
        <v>334</v>
      </c>
      <c r="D1790">
        <v>2016</v>
      </c>
      <c r="E1790">
        <v>10</v>
      </c>
    </row>
    <row r="1791" spans="1:5" x14ac:dyDescent="0.45">
      <c r="A1791">
        <v>2173</v>
      </c>
      <c r="B1791">
        <v>2007</v>
      </c>
      <c r="C1791" t="s">
        <v>361</v>
      </c>
      <c r="D1791">
        <v>2010</v>
      </c>
      <c r="E1791">
        <v>4</v>
      </c>
    </row>
    <row r="1792" spans="1:5" x14ac:dyDescent="0.45">
      <c r="A1792">
        <v>2174</v>
      </c>
      <c r="B1792">
        <v>2007</v>
      </c>
      <c r="C1792" t="s">
        <v>365</v>
      </c>
      <c r="D1792">
        <v>2011</v>
      </c>
      <c r="E1792">
        <v>5</v>
      </c>
    </row>
    <row r="1793" spans="1:5" x14ac:dyDescent="0.45">
      <c r="A1793">
        <v>2175</v>
      </c>
      <c r="B1793">
        <v>2007</v>
      </c>
      <c r="C1793" t="s">
        <v>334</v>
      </c>
      <c r="D1793">
        <v>2016</v>
      </c>
      <c r="E1793">
        <v>10</v>
      </c>
    </row>
    <row r="1794" spans="1:5" x14ac:dyDescent="0.45">
      <c r="A1794">
        <v>2176</v>
      </c>
      <c r="B1794">
        <v>2007</v>
      </c>
      <c r="C1794" t="s">
        <v>366</v>
      </c>
      <c r="D1794">
        <v>2008</v>
      </c>
      <c r="E1794">
        <v>2</v>
      </c>
    </row>
    <row r="1795" spans="1:5" x14ac:dyDescent="0.45">
      <c r="A1795">
        <v>2177</v>
      </c>
      <c r="B1795">
        <v>2007</v>
      </c>
      <c r="C1795" t="s">
        <v>334</v>
      </c>
      <c r="D1795">
        <v>2016</v>
      </c>
      <c r="E1795">
        <v>10</v>
      </c>
    </row>
    <row r="1796" spans="1:5" x14ac:dyDescent="0.45">
      <c r="A1796">
        <v>2178</v>
      </c>
      <c r="B1796">
        <v>2007</v>
      </c>
      <c r="C1796" t="s">
        <v>363</v>
      </c>
      <c r="D1796">
        <v>2007</v>
      </c>
      <c r="E1796">
        <v>1</v>
      </c>
    </row>
    <row r="1797" spans="1:5" x14ac:dyDescent="0.45">
      <c r="A1797">
        <v>2180</v>
      </c>
      <c r="B1797">
        <v>2007</v>
      </c>
      <c r="C1797" t="s">
        <v>334</v>
      </c>
      <c r="D1797">
        <v>2016</v>
      </c>
      <c r="E1797">
        <v>10</v>
      </c>
    </row>
    <row r="1798" spans="1:5" x14ac:dyDescent="0.45">
      <c r="A1798">
        <v>2181</v>
      </c>
      <c r="B1798">
        <v>2007</v>
      </c>
      <c r="C1798" t="s">
        <v>334</v>
      </c>
      <c r="D1798">
        <v>2016</v>
      </c>
      <c r="E1798">
        <v>10</v>
      </c>
    </row>
    <row r="1799" spans="1:5" x14ac:dyDescent="0.45">
      <c r="A1799">
        <v>2182</v>
      </c>
      <c r="B1799">
        <v>2007</v>
      </c>
      <c r="C1799" t="s">
        <v>366</v>
      </c>
      <c r="D1799">
        <v>2008</v>
      </c>
      <c r="E1799">
        <v>2</v>
      </c>
    </row>
    <row r="1800" spans="1:5" x14ac:dyDescent="0.45">
      <c r="A1800">
        <v>2183</v>
      </c>
      <c r="B1800">
        <v>2007</v>
      </c>
      <c r="C1800" t="s">
        <v>334</v>
      </c>
      <c r="D1800">
        <v>2016</v>
      </c>
      <c r="E1800">
        <v>10</v>
      </c>
    </row>
    <row r="1801" spans="1:5" x14ac:dyDescent="0.45">
      <c r="A1801">
        <v>2184</v>
      </c>
      <c r="B1801">
        <v>2007</v>
      </c>
      <c r="C1801" t="s">
        <v>363</v>
      </c>
      <c r="D1801">
        <v>2007</v>
      </c>
      <c r="E1801">
        <v>1</v>
      </c>
    </row>
    <row r="1802" spans="1:5" x14ac:dyDescent="0.45">
      <c r="A1802">
        <v>2185</v>
      </c>
      <c r="B1802">
        <v>2007</v>
      </c>
      <c r="C1802" t="s">
        <v>381</v>
      </c>
      <c r="D1802">
        <v>2016</v>
      </c>
      <c r="E1802">
        <v>9</v>
      </c>
    </row>
    <row r="1803" spans="1:5" x14ac:dyDescent="0.45">
      <c r="A1803">
        <v>2186</v>
      </c>
      <c r="B1803">
        <v>2007</v>
      </c>
      <c r="C1803" t="s">
        <v>334</v>
      </c>
      <c r="D1803">
        <v>2016</v>
      </c>
      <c r="E1803">
        <v>10</v>
      </c>
    </row>
    <row r="1804" spans="1:5" x14ac:dyDescent="0.45">
      <c r="A1804">
        <v>2187</v>
      </c>
      <c r="B1804">
        <v>2007</v>
      </c>
      <c r="C1804" t="s">
        <v>334</v>
      </c>
      <c r="D1804">
        <v>2016</v>
      </c>
      <c r="E1804">
        <v>10</v>
      </c>
    </row>
    <row r="1805" spans="1:5" x14ac:dyDescent="0.45">
      <c r="A1805">
        <v>2188</v>
      </c>
      <c r="B1805">
        <v>2007</v>
      </c>
      <c r="C1805" t="s">
        <v>361</v>
      </c>
      <c r="D1805">
        <v>2010</v>
      </c>
      <c r="E1805">
        <v>4</v>
      </c>
    </row>
    <row r="1806" spans="1:5" x14ac:dyDescent="0.45">
      <c r="A1806">
        <v>2189</v>
      </c>
      <c r="B1806">
        <v>2007</v>
      </c>
      <c r="C1806" t="s">
        <v>366</v>
      </c>
      <c r="D1806">
        <v>2008</v>
      </c>
      <c r="E1806">
        <v>2</v>
      </c>
    </row>
    <row r="1807" spans="1:5" x14ac:dyDescent="0.45">
      <c r="A1807">
        <v>2190</v>
      </c>
      <c r="B1807">
        <v>2007</v>
      </c>
      <c r="C1807" t="s">
        <v>334</v>
      </c>
      <c r="D1807">
        <v>2016</v>
      </c>
      <c r="E1807">
        <v>10</v>
      </c>
    </row>
    <row r="1808" spans="1:5" x14ac:dyDescent="0.45">
      <c r="A1808">
        <v>2191</v>
      </c>
      <c r="B1808">
        <v>2007</v>
      </c>
      <c r="C1808" t="s">
        <v>334</v>
      </c>
      <c r="D1808">
        <v>2016</v>
      </c>
      <c r="E1808">
        <v>10</v>
      </c>
    </row>
    <row r="1809" spans="1:5" x14ac:dyDescent="0.45">
      <c r="A1809">
        <v>2192</v>
      </c>
      <c r="B1809">
        <v>2007</v>
      </c>
      <c r="C1809" t="s">
        <v>368</v>
      </c>
      <c r="D1809">
        <v>2015</v>
      </c>
      <c r="E1809">
        <v>9</v>
      </c>
    </row>
    <row r="1810" spans="1:5" x14ac:dyDescent="0.45">
      <c r="A1810">
        <v>2193</v>
      </c>
      <c r="B1810">
        <v>2007</v>
      </c>
      <c r="C1810" t="s">
        <v>367</v>
      </c>
      <c r="D1810">
        <v>2014</v>
      </c>
      <c r="E1810">
        <v>8</v>
      </c>
    </row>
    <row r="1811" spans="1:5" x14ac:dyDescent="0.45">
      <c r="A1811">
        <v>2194</v>
      </c>
      <c r="B1811">
        <v>2007</v>
      </c>
      <c r="C1811" t="s">
        <v>334</v>
      </c>
      <c r="D1811">
        <v>2016</v>
      </c>
      <c r="E1811">
        <v>10</v>
      </c>
    </row>
    <row r="1812" spans="1:5" x14ac:dyDescent="0.45">
      <c r="A1812">
        <v>2196</v>
      </c>
      <c r="B1812">
        <v>2007</v>
      </c>
      <c r="C1812" t="s">
        <v>382</v>
      </c>
      <c r="D1812">
        <v>2012</v>
      </c>
      <c r="E1812">
        <v>5</v>
      </c>
    </row>
    <row r="1813" spans="1:5" x14ac:dyDescent="0.45">
      <c r="A1813">
        <v>2197</v>
      </c>
      <c r="B1813">
        <v>2007</v>
      </c>
      <c r="C1813" t="s">
        <v>334</v>
      </c>
      <c r="D1813">
        <v>2016</v>
      </c>
      <c r="E1813">
        <v>10</v>
      </c>
    </row>
    <row r="1814" spans="1:5" x14ac:dyDescent="0.45">
      <c r="A1814">
        <v>2198</v>
      </c>
      <c r="B1814">
        <v>2007</v>
      </c>
      <c r="C1814" t="s">
        <v>383</v>
      </c>
      <c r="D1814">
        <v>2016</v>
      </c>
      <c r="E1814">
        <v>9</v>
      </c>
    </row>
    <row r="1815" spans="1:5" x14ac:dyDescent="0.45">
      <c r="A1815">
        <v>2199</v>
      </c>
      <c r="B1815">
        <v>2007</v>
      </c>
      <c r="C1815" t="s">
        <v>334</v>
      </c>
      <c r="D1815">
        <v>2016</v>
      </c>
      <c r="E1815">
        <v>10</v>
      </c>
    </row>
    <row r="1816" spans="1:5" x14ac:dyDescent="0.45">
      <c r="A1816">
        <v>2200</v>
      </c>
      <c r="B1816">
        <v>2007</v>
      </c>
      <c r="C1816" t="s">
        <v>334</v>
      </c>
      <c r="D1816">
        <v>2016</v>
      </c>
      <c r="E1816">
        <v>10</v>
      </c>
    </row>
    <row r="1817" spans="1:5" x14ac:dyDescent="0.45">
      <c r="A1817">
        <v>2201</v>
      </c>
      <c r="B1817">
        <v>2007</v>
      </c>
      <c r="C1817" t="s">
        <v>361</v>
      </c>
      <c r="D1817">
        <v>2010</v>
      </c>
      <c r="E1817">
        <v>4</v>
      </c>
    </row>
    <row r="1818" spans="1:5" x14ac:dyDescent="0.45">
      <c r="A1818">
        <v>2202</v>
      </c>
      <c r="B1818">
        <v>2007</v>
      </c>
      <c r="C1818" t="s">
        <v>334</v>
      </c>
      <c r="D1818">
        <v>2016</v>
      </c>
      <c r="E1818">
        <v>10</v>
      </c>
    </row>
    <row r="1819" spans="1:5" x14ac:dyDescent="0.45">
      <c r="A1819">
        <v>2203</v>
      </c>
      <c r="B1819">
        <v>2007</v>
      </c>
      <c r="C1819" t="s">
        <v>384</v>
      </c>
      <c r="D1819">
        <v>2010</v>
      </c>
      <c r="E1819">
        <v>3</v>
      </c>
    </row>
    <row r="1820" spans="1:5" x14ac:dyDescent="0.45">
      <c r="A1820">
        <v>2204</v>
      </c>
      <c r="B1820">
        <v>2007</v>
      </c>
      <c r="C1820" t="s">
        <v>334</v>
      </c>
      <c r="D1820">
        <v>2016</v>
      </c>
      <c r="E1820">
        <v>10</v>
      </c>
    </row>
    <row r="1821" spans="1:5" x14ac:dyDescent="0.45">
      <c r="A1821">
        <v>2205</v>
      </c>
      <c r="B1821">
        <v>2007</v>
      </c>
      <c r="C1821" t="s">
        <v>376</v>
      </c>
      <c r="D1821">
        <v>2013</v>
      </c>
      <c r="E1821">
        <v>7</v>
      </c>
    </row>
    <row r="1822" spans="1:5" x14ac:dyDescent="0.45">
      <c r="A1822">
        <v>2206</v>
      </c>
      <c r="B1822">
        <v>2007</v>
      </c>
      <c r="C1822" t="s">
        <v>361</v>
      </c>
      <c r="D1822">
        <v>2010</v>
      </c>
      <c r="E1822">
        <v>4</v>
      </c>
    </row>
    <row r="1823" spans="1:5" x14ac:dyDescent="0.45">
      <c r="A1823">
        <v>2207</v>
      </c>
      <c r="B1823">
        <v>2007</v>
      </c>
      <c r="C1823" t="s">
        <v>334</v>
      </c>
      <c r="D1823">
        <v>2016</v>
      </c>
      <c r="E1823">
        <v>10</v>
      </c>
    </row>
    <row r="1824" spans="1:5" x14ac:dyDescent="0.45">
      <c r="A1824">
        <v>2208</v>
      </c>
      <c r="B1824">
        <v>2007</v>
      </c>
      <c r="C1824" t="s">
        <v>363</v>
      </c>
      <c r="D1824">
        <v>2007</v>
      </c>
      <c r="E1824">
        <v>1</v>
      </c>
    </row>
    <row r="1825" spans="1:5" x14ac:dyDescent="0.45">
      <c r="A1825">
        <v>2209</v>
      </c>
      <c r="B1825">
        <v>2007</v>
      </c>
      <c r="C1825" t="s">
        <v>363</v>
      </c>
      <c r="D1825">
        <v>2007</v>
      </c>
      <c r="E1825">
        <v>1</v>
      </c>
    </row>
    <row r="1826" spans="1:5" x14ac:dyDescent="0.45">
      <c r="A1826">
        <v>2210</v>
      </c>
      <c r="B1826">
        <v>2007</v>
      </c>
      <c r="C1826" t="s">
        <v>366</v>
      </c>
      <c r="D1826">
        <v>2008</v>
      </c>
      <c r="E1826">
        <v>2</v>
      </c>
    </row>
    <row r="1827" spans="1:5" x14ac:dyDescent="0.45">
      <c r="A1827">
        <v>2211</v>
      </c>
      <c r="B1827">
        <v>2007</v>
      </c>
      <c r="C1827" t="s">
        <v>361</v>
      </c>
      <c r="D1827">
        <v>2010</v>
      </c>
      <c r="E1827">
        <v>4</v>
      </c>
    </row>
    <row r="1828" spans="1:5" x14ac:dyDescent="0.45">
      <c r="A1828">
        <v>2212</v>
      </c>
      <c r="B1828">
        <v>2007</v>
      </c>
      <c r="C1828" t="s">
        <v>334</v>
      </c>
      <c r="D1828">
        <v>2016</v>
      </c>
      <c r="E1828">
        <v>10</v>
      </c>
    </row>
    <row r="1829" spans="1:5" x14ac:dyDescent="0.45">
      <c r="A1829">
        <v>2213</v>
      </c>
      <c r="B1829">
        <v>2007</v>
      </c>
      <c r="C1829" t="s">
        <v>385</v>
      </c>
      <c r="D1829">
        <v>2016</v>
      </c>
      <c r="E1829">
        <v>9</v>
      </c>
    </row>
    <row r="1830" spans="1:5" x14ac:dyDescent="0.45">
      <c r="A1830">
        <v>2214</v>
      </c>
      <c r="B1830">
        <v>2007</v>
      </c>
      <c r="C1830" t="s">
        <v>311</v>
      </c>
      <c r="D1830">
        <v>2012</v>
      </c>
      <c r="E1830">
        <v>6</v>
      </c>
    </row>
    <row r="1831" spans="1:5" x14ac:dyDescent="0.45">
      <c r="A1831">
        <v>2215</v>
      </c>
      <c r="B1831">
        <v>2007</v>
      </c>
      <c r="C1831" t="s">
        <v>361</v>
      </c>
      <c r="D1831">
        <v>2010</v>
      </c>
      <c r="E1831">
        <v>4</v>
      </c>
    </row>
    <row r="1832" spans="1:5" x14ac:dyDescent="0.45">
      <c r="A1832">
        <v>2216</v>
      </c>
      <c r="B1832">
        <v>2007</v>
      </c>
      <c r="C1832" t="s">
        <v>368</v>
      </c>
      <c r="D1832">
        <v>2015</v>
      </c>
      <c r="E1832">
        <v>9</v>
      </c>
    </row>
    <row r="1833" spans="1:5" x14ac:dyDescent="0.45">
      <c r="A1833">
        <v>2217</v>
      </c>
      <c r="B1833">
        <v>2007</v>
      </c>
      <c r="C1833" t="s">
        <v>386</v>
      </c>
      <c r="D1833">
        <v>2013</v>
      </c>
      <c r="E1833">
        <v>5</v>
      </c>
    </row>
    <row r="1834" spans="1:5" x14ac:dyDescent="0.45">
      <c r="A1834">
        <v>2219</v>
      </c>
      <c r="B1834">
        <v>2007</v>
      </c>
      <c r="C1834" t="s">
        <v>361</v>
      </c>
      <c r="D1834">
        <v>2010</v>
      </c>
      <c r="E1834">
        <v>4</v>
      </c>
    </row>
    <row r="1835" spans="1:5" x14ac:dyDescent="0.45">
      <c r="A1835">
        <v>2220</v>
      </c>
      <c r="B1835">
        <v>2007</v>
      </c>
      <c r="C1835" t="s">
        <v>334</v>
      </c>
      <c r="D1835">
        <v>2016</v>
      </c>
      <c r="E1835">
        <v>10</v>
      </c>
    </row>
    <row r="1836" spans="1:5" x14ac:dyDescent="0.45">
      <c r="A1836">
        <v>2221</v>
      </c>
      <c r="B1836">
        <v>2007</v>
      </c>
      <c r="C1836" t="s">
        <v>334</v>
      </c>
      <c r="D1836">
        <v>2016</v>
      </c>
      <c r="E1836">
        <v>10</v>
      </c>
    </row>
    <row r="1837" spans="1:5" x14ac:dyDescent="0.45">
      <c r="A1837">
        <v>2222</v>
      </c>
      <c r="B1837">
        <v>2007</v>
      </c>
      <c r="C1837" t="s">
        <v>363</v>
      </c>
      <c r="D1837">
        <v>2007</v>
      </c>
      <c r="E1837">
        <v>1</v>
      </c>
    </row>
    <row r="1838" spans="1:5" x14ac:dyDescent="0.45">
      <c r="A1838">
        <v>2223</v>
      </c>
      <c r="B1838">
        <v>2007</v>
      </c>
      <c r="C1838" t="s">
        <v>363</v>
      </c>
      <c r="D1838">
        <v>2007</v>
      </c>
      <c r="E1838">
        <v>1</v>
      </c>
    </row>
    <row r="1839" spans="1:5" x14ac:dyDescent="0.45">
      <c r="A1839">
        <v>2224</v>
      </c>
      <c r="B1839">
        <v>2007</v>
      </c>
      <c r="C1839" t="s">
        <v>334</v>
      </c>
      <c r="D1839">
        <v>2016</v>
      </c>
      <c r="E1839">
        <v>10</v>
      </c>
    </row>
    <row r="1840" spans="1:5" x14ac:dyDescent="0.45">
      <c r="A1840">
        <v>2225</v>
      </c>
      <c r="B1840">
        <v>2007</v>
      </c>
      <c r="C1840" t="s">
        <v>334</v>
      </c>
      <c r="D1840">
        <v>2016</v>
      </c>
      <c r="E1840">
        <v>10</v>
      </c>
    </row>
    <row r="1841" spans="1:5" x14ac:dyDescent="0.45">
      <c r="A1841">
        <v>2226</v>
      </c>
      <c r="B1841">
        <v>2007</v>
      </c>
      <c r="C1841" t="s">
        <v>361</v>
      </c>
      <c r="D1841">
        <v>2010</v>
      </c>
      <c r="E1841">
        <v>4</v>
      </c>
    </row>
    <row r="1842" spans="1:5" x14ac:dyDescent="0.45">
      <c r="A1842">
        <v>2227</v>
      </c>
      <c r="B1842">
        <v>2007</v>
      </c>
      <c r="C1842" t="s">
        <v>334</v>
      </c>
      <c r="D1842">
        <v>2016</v>
      </c>
      <c r="E1842">
        <v>10</v>
      </c>
    </row>
    <row r="1843" spans="1:5" x14ac:dyDescent="0.45">
      <c r="A1843">
        <v>2228</v>
      </c>
      <c r="B1843">
        <v>2007</v>
      </c>
      <c r="C1843" t="s">
        <v>334</v>
      </c>
      <c r="D1843">
        <v>2016</v>
      </c>
      <c r="E1843">
        <v>10</v>
      </c>
    </row>
    <row r="1844" spans="1:5" x14ac:dyDescent="0.45">
      <c r="A1844">
        <v>2229</v>
      </c>
      <c r="B1844">
        <v>2007</v>
      </c>
      <c r="C1844" t="s">
        <v>376</v>
      </c>
      <c r="D1844">
        <v>2013</v>
      </c>
      <c r="E1844">
        <v>7</v>
      </c>
    </row>
    <row r="1845" spans="1:5" x14ac:dyDescent="0.45">
      <c r="A1845">
        <v>2230</v>
      </c>
      <c r="B1845">
        <v>2007</v>
      </c>
      <c r="C1845" t="s">
        <v>334</v>
      </c>
      <c r="D1845">
        <v>2016</v>
      </c>
      <c r="E1845">
        <v>10</v>
      </c>
    </row>
    <row r="1846" spans="1:5" x14ac:dyDescent="0.45">
      <c r="A1846">
        <v>2231</v>
      </c>
      <c r="B1846">
        <v>2007</v>
      </c>
      <c r="C1846" t="s">
        <v>334</v>
      </c>
      <c r="D1846">
        <v>2016</v>
      </c>
      <c r="E1846">
        <v>10</v>
      </c>
    </row>
    <row r="1847" spans="1:5" x14ac:dyDescent="0.45">
      <c r="A1847">
        <v>2232</v>
      </c>
      <c r="B1847">
        <v>2007</v>
      </c>
      <c r="C1847" t="s">
        <v>385</v>
      </c>
      <c r="D1847">
        <v>2016</v>
      </c>
      <c r="E1847">
        <v>9</v>
      </c>
    </row>
    <row r="1848" spans="1:5" x14ac:dyDescent="0.45">
      <c r="A1848">
        <v>2234</v>
      </c>
      <c r="B1848">
        <v>2007</v>
      </c>
      <c r="C1848" t="s">
        <v>334</v>
      </c>
      <c r="D1848">
        <v>2016</v>
      </c>
      <c r="E1848">
        <v>10</v>
      </c>
    </row>
    <row r="1849" spans="1:5" x14ac:dyDescent="0.45">
      <c r="A1849">
        <v>2235</v>
      </c>
      <c r="B1849">
        <v>2007</v>
      </c>
      <c r="C1849" t="s">
        <v>363</v>
      </c>
      <c r="D1849">
        <v>2007</v>
      </c>
      <c r="E1849">
        <v>1</v>
      </c>
    </row>
    <row r="1850" spans="1:5" x14ac:dyDescent="0.45">
      <c r="A1850">
        <v>2236</v>
      </c>
      <c r="B1850">
        <v>2007</v>
      </c>
      <c r="C1850" t="s">
        <v>363</v>
      </c>
      <c r="D1850">
        <v>2007</v>
      </c>
      <c r="E1850">
        <v>1</v>
      </c>
    </row>
    <row r="1851" spans="1:5" x14ac:dyDescent="0.45">
      <c r="A1851">
        <v>2237</v>
      </c>
      <c r="B1851">
        <v>2007</v>
      </c>
      <c r="C1851" t="s">
        <v>366</v>
      </c>
      <c r="D1851">
        <v>2008</v>
      </c>
      <c r="E1851">
        <v>2</v>
      </c>
    </row>
    <row r="1852" spans="1:5" x14ac:dyDescent="0.45">
      <c r="A1852">
        <v>2239</v>
      </c>
      <c r="B1852">
        <v>2007</v>
      </c>
      <c r="C1852" t="s">
        <v>334</v>
      </c>
      <c r="D1852">
        <v>2016</v>
      </c>
      <c r="E1852">
        <v>10</v>
      </c>
    </row>
    <row r="1853" spans="1:5" x14ac:dyDescent="0.45">
      <c r="A1853">
        <v>2240</v>
      </c>
      <c r="B1853">
        <v>2007</v>
      </c>
      <c r="C1853" t="s">
        <v>334</v>
      </c>
      <c r="D1853">
        <v>2016</v>
      </c>
      <c r="E1853">
        <v>10</v>
      </c>
    </row>
    <row r="1854" spans="1:5" x14ac:dyDescent="0.45">
      <c r="A1854">
        <v>2241</v>
      </c>
      <c r="B1854">
        <v>2007</v>
      </c>
      <c r="C1854" t="s">
        <v>138</v>
      </c>
      <c r="D1854">
        <v>2009</v>
      </c>
      <c r="E1854">
        <v>3</v>
      </c>
    </row>
    <row r="1855" spans="1:5" x14ac:dyDescent="0.45">
      <c r="A1855">
        <v>2242</v>
      </c>
      <c r="B1855">
        <v>2007</v>
      </c>
      <c r="C1855" t="s">
        <v>368</v>
      </c>
      <c r="D1855">
        <v>2015</v>
      </c>
      <c r="E1855">
        <v>9</v>
      </c>
    </row>
    <row r="1856" spans="1:5" x14ac:dyDescent="0.45">
      <c r="A1856">
        <v>2243</v>
      </c>
      <c r="B1856">
        <v>2007</v>
      </c>
      <c r="C1856" t="s">
        <v>366</v>
      </c>
      <c r="D1856">
        <v>2008</v>
      </c>
      <c r="E1856">
        <v>2</v>
      </c>
    </row>
    <row r="1857" spans="1:5" x14ac:dyDescent="0.45">
      <c r="A1857">
        <v>2244</v>
      </c>
      <c r="B1857">
        <v>2007</v>
      </c>
      <c r="C1857" t="s">
        <v>366</v>
      </c>
      <c r="D1857">
        <v>2008</v>
      </c>
      <c r="E1857">
        <v>2</v>
      </c>
    </row>
    <row r="1858" spans="1:5" x14ac:dyDescent="0.45">
      <c r="A1858">
        <v>2245</v>
      </c>
      <c r="B1858">
        <v>2007</v>
      </c>
      <c r="C1858" t="s">
        <v>311</v>
      </c>
      <c r="D1858">
        <v>2012</v>
      </c>
      <c r="E1858">
        <v>6</v>
      </c>
    </row>
    <row r="1859" spans="1:5" x14ac:dyDescent="0.45">
      <c r="A1859">
        <v>2246</v>
      </c>
      <c r="B1859">
        <v>2007</v>
      </c>
      <c r="C1859" t="s">
        <v>334</v>
      </c>
      <c r="D1859">
        <v>2016</v>
      </c>
      <c r="E1859">
        <v>10</v>
      </c>
    </row>
    <row r="1860" spans="1:5" x14ac:dyDescent="0.45">
      <c r="A1860">
        <v>2247</v>
      </c>
      <c r="B1860">
        <v>2007</v>
      </c>
      <c r="C1860" t="s">
        <v>366</v>
      </c>
      <c r="D1860">
        <v>2008</v>
      </c>
      <c r="E1860">
        <v>2</v>
      </c>
    </row>
    <row r="1861" spans="1:5" x14ac:dyDescent="0.45">
      <c r="A1861">
        <v>2249</v>
      </c>
      <c r="B1861">
        <v>2007</v>
      </c>
      <c r="C1861" t="s">
        <v>387</v>
      </c>
      <c r="D1861">
        <v>2009</v>
      </c>
      <c r="E1861">
        <v>2</v>
      </c>
    </row>
    <row r="1862" spans="1:5" x14ac:dyDescent="0.45">
      <c r="A1862">
        <v>2250</v>
      </c>
      <c r="B1862">
        <v>2007</v>
      </c>
      <c r="C1862" t="s">
        <v>361</v>
      </c>
      <c r="D1862">
        <v>2010</v>
      </c>
      <c r="E1862">
        <v>4</v>
      </c>
    </row>
    <row r="1863" spans="1:5" x14ac:dyDescent="0.45">
      <c r="A1863">
        <v>2251</v>
      </c>
      <c r="B1863">
        <v>2007</v>
      </c>
      <c r="C1863" t="s">
        <v>363</v>
      </c>
      <c r="D1863">
        <v>2007</v>
      </c>
      <c r="E1863">
        <v>1</v>
      </c>
    </row>
    <row r="1864" spans="1:5" x14ac:dyDescent="0.45">
      <c r="A1864">
        <v>2252</v>
      </c>
      <c r="B1864">
        <v>2007</v>
      </c>
      <c r="C1864" t="s">
        <v>334</v>
      </c>
      <c r="D1864">
        <v>2016</v>
      </c>
      <c r="E1864">
        <v>10</v>
      </c>
    </row>
    <row r="1865" spans="1:5" x14ac:dyDescent="0.45">
      <c r="A1865">
        <v>2254</v>
      </c>
      <c r="B1865">
        <v>2007</v>
      </c>
      <c r="C1865" t="s">
        <v>366</v>
      </c>
      <c r="D1865">
        <v>2008</v>
      </c>
      <c r="E1865">
        <v>2</v>
      </c>
    </row>
    <row r="1866" spans="1:5" x14ac:dyDescent="0.45">
      <c r="A1866">
        <v>2257</v>
      </c>
      <c r="B1866">
        <v>2007</v>
      </c>
      <c r="C1866" t="s">
        <v>366</v>
      </c>
      <c r="D1866">
        <v>2008</v>
      </c>
      <c r="E1866">
        <v>2</v>
      </c>
    </row>
    <row r="1867" spans="1:5" x14ac:dyDescent="0.45">
      <c r="A1867">
        <v>2259</v>
      </c>
      <c r="B1867">
        <v>2007</v>
      </c>
      <c r="C1867" t="s">
        <v>334</v>
      </c>
      <c r="D1867">
        <v>2016</v>
      </c>
      <c r="E1867">
        <v>10</v>
      </c>
    </row>
    <row r="1868" spans="1:5" x14ac:dyDescent="0.45">
      <c r="A1868">
        <v>2260</v>
      </c>
      <c r="B1868">
        <v>2007</v>
      </c>
      <c r="C1868" t="s">
        <v>363</v>
      </c>
      <c r="D1868">
        <v>2007</v>
      </c>
      <c r="E1868">
        <v>1</v>
      </c>
    </row>
    <row r="1869" spans="1:5" x14ac:dyDescent="0.45">
      <c r="A1869">
        <v>2261</v>
      </c>
      <c r="B1869">
        <v>2007</v>
      </c>
      <c r="C1869" t="s">
        <v>381</v>
      </c>
      <c r="D1869">
        <v>2016</v>
      </c>
      <c r="E1869">
        <v>9</v>
      </c>
    </row>
    <row r="1870" spans="1:5" x14ac:dyDescent="0.45">
      <c r="A1870">
        <v>2262</v>
      </c>
      <c r="B1870">
        <v>2007</v>
      </c>
      <c r="C1870" t="s">
        <v>334</v>
      </c>
      <c r="D1870">
        <v>2016</v>
      </c>
      <c r="E1870">
        <v>10</v>
      </c>
    </row>
    <row r="1871" spans="1:5" x14ac:dyDescent="0.45">
      <c r="A1871">
        <v>2264</v>
      </c>
      <c r="B1871">
        <v>2007</v>
      </c>
      <c r="C1871" t="s">
        <v>334</v>
      </c>
      <c r="D1871">
        <v>2016</v>
      </c>
      <c r="E1871">
        <v>10</v>
      </c>
    </row>
    <row r="1872" spans="1:5" x14ac:dyDescent="0.45">
      <c r="A1872">
        <v>2265</v>
      </c>
      <c r="B1872">
        <v>2007</v>
      </c>
      <c r="C1872" t="s">
        <v>334</v>
      </c>
      <c r="D1872">
        <v>2016</v>
      </c>
      <c r="E1872">
        <v>10</v>
      </c>
    </row>
    <row r="1873" spans="1:5" x14ac:dyDescent="0.45">
      <c r="A1873">
        <v>2266</v>
      </c>
      <c r="B1873">
        <v>2007</v>
      </c>
      <c r="C1873" t="s">
        <v>363</v>
      </c>
      <c r="D1873">
        <v>2007</v>
      </c>
      <c r="E1873">
        <v>1</v>
      </c>
    </row>
    <row r="1874" spans="1:5" x14ac:dyDescent="0.45">
      <c r="A1874">
        <v>2269</v>
      </c>
      <c r="B1874">
        <v>2007</v>
      </c>
      <c r="C1874" t="s">
        <v>252</v>
      </c>
      <c r="D1874">
        <v>2007</v>
      </c>
      <c r="E1874">
        <v>0</v>
      </c>
    </row>
    <row r="1875" spans="1:5" x14ac:dyDescent="0.45">
      <c r="A1875">
        <v>2272</v>
      </c>
      <c r="B1875">
        <v>2007</v>
      </c>
      <c r="C1875" t="s">
        <v>365</v>
      </c>
      <c r="D1875">
        <v>2011</v>
      </c>
      <c r="E1875">
        <v>5</v>
      </c>
    </row>
    <row r="1876" spans="1:5" x14ac:dyDescent="0.45">
      <c r="A1876">
        <v>2273</v>
      </c>
      <c r="B1876">
        <v>2007</v>
      </c>
      <c r="C1876" t="s">
        <v>366</v>
      </c>
      <c r="D1876">
        <v>2008</v>
      </c>
      <c r="E1876">
        <v>2</v>
      </c>
    </row>
    <row r="1877" spans="1:5" x14ac:dyDescent="0.45">
      <c r="A1877">
        <v>2274</v>
      </c>
      <c r="B1877">
        <v>2007</v>
      </c>
      <c r="C1877" t="s">
        <v>366</v>
      </c>
      <c r="D1877">
        <v>2008</v>
      </c>
      <c r="E1877">
        <v>2</v>
      </c>
    </row>
    <row r="1878" spans="1:5" x14ac:dyDescent="0.45">
      <c r="A1878">
        <v>2275</v>
      </c>
      <c r="B1878">
        <v>2007</v>
      </c>
      <c r="C1878" t="s">
        <v>367</v>
      </c>
      <c r="D1878">
        <v>2014</v>
      </c>
      <c r="E1878">
        <v>8</v>
      </c>
    </row>
    <row r="1879" spans="1:5" x14ac:dyDescent="0.45">
      <c r="A1879">
        <v>2276</v>
      </c>
      <c r="B1879">
        <v>2007</v>
      </c>
      <c r="C1879" t="s">
        <v>365</v>
      </c>
      <c r="D1879">
        <v>2011</v>
      </c>
      <c r="E1879">
        <v>5</v>
      </c>
    </row>
    <row r="1880" spans="1:5" x14ac:dyDescent="0.45">
      <c r="A1880">
        <v>2278</v>
      </c>
      <c r="B1880">
        <v>2007</v>
      </c>
      <c r="C1880" t="s">
        <v>363</v>
      </c>
      <c r="D1880">
        <v>2007</v>
      </c>
      <c r="E1880">
        <v>1</v>
      </c>
    </row>
    <row r="1881" spans="1:5" x14ac:dyDescent="0.45">
      <c r="A1881">
        <v>2279</v>
      </c>
      <c r="B1881">
        <v>2007</v>
      </c>
      <c r="C1881" t="s">
        <v>361</v>
      </c>
      <c r="D1881">
        <v>2010</v>
      </c>
      <c r="E1881">
        <v>4</v>
      </c>
    </row>
    <row r="1882" spans="1:5" x14ac:dyDescent="0.45">
      <c r="A1882">
        <v>2280</v>
      </c>
      <c r="B1882">
        <v>2007</v>
      </c>
      <c r="C1882" t="s">
        <v>366</v>
      </c>
      <c r="D1882">
        <v>2008</v>
      </c>
      <c r="E1882">
        <v>2</v>
      </c>
    </row>
    <row r="1883" spans="1:5" x14ac:dyDescent="0.45">
      <c r="A1883">
        <v>2283</v>
      </c>
      <c r="B1883">
        <v>2007</v>
      </c>
      <c r="C1883" t="s">
        <v>334</v>
      </c>
      <c r="D1883">
        <v>2016</v>
      </c>
      <c r="E1883">
        <v>10</v>
      </c>
    </row>
    <row r="1884" spans="1:5" x14ac:dyDescent="0.45">
      <c r="A1884">
        <v>2285</v>
      </c>
      <c r="B1884">
        <v>2007</v>
      </c>
      <c r="C1884" t="s">
        <v>365</v>
      </c>
      <c r="D1884">
        <v>2011</v>
      </c>
      <c r="E1884">
        <v>5</v>
      </c>
    </row>
    <row r="1885" spans="1:5" x14ac:dyDescent="0.45">
      <c r="A1885">
        <v>2287</v>
      </c>
      <c r="B1885">
        <v>2007</v>
      </c>
      <c r="C1885" t="s">
        <v>366</v>
      </c>
      <c r="D1885">
        <v>2008</v>
      </c>
      <c r="E1885">
        <v>2</v>
      </c>
    </row>
    <row r="1886" spans="1:5" x14ac:dyDescent="0.45">
      <c r="A1886">
        <v>2330</v>
      </c>
      <c r="B1886">
        <v>2008</v>
      </c>
      <c r="C1886" t="s">
        <v>388</v>
      </c>
      <c r="D1886">
        <v>2009</v>
      </c>
      <c r="E1886">
        <v>2</v>
      </c>
    </row>
    <row r="1887" spans="1:5" x14ac:dyDescent="0.45">
      <c r="A1887">
        <v>2332</v>
      </c>
      <c r="B1887">
        <v>2008</v>
      </c>
      <c r="C1887" t="s">
        <v>388</v>
      </c>
      <c r="D1887">
        <v>2009</v>
      </c>
      <c r="E1887">
        <v>2</v>
      </c>
    </row>
    <row r="1888" spans="1:5" x14ac:dyDescent="0.45">
      <c r="A1888">
        <v>2333</v>
      </c>
      <c r="B1888">
        <v>2008</v>
      </c>
      <c r="C1888" t="s">
        <v>161</v>
      </c>
      <c r="D1888">
        <v>2016</v>
      </c>
      <c r="E1888">
        <v>9</v>
      </c>
    </row>
    <row r="1889" spans="1:5" x14ac:dyDescent="0.45">
      <c r="A1889">
        <v>2334</v>
      </c>
      <c r="B1889">
        <v>2008</v>
      </c>
      <c r="C1889" t="s">
        <v>364</v>
      </c>
      <c r="D1889">
        <v>2010</v>
      </c>
      <c r="E1889">
        <v>3</v>
      </c>
    </row>
    <row r="1890" spans="1:5" x14ac:dyDescent="0.45">
      <c r="A1890">
        <v>2335</v>
      </c>
      <c r="B1890">
        <v>2008</v>
      </c>
      <c r="C1890" t="s">
        <v>161</v>
      </c>
      <c r="D1890">
        <v>2016</v>
      </c>
      <c r="E1890">
        <v>9</v>
      </c>
    </row>
    <row r="1891" spans="1:5" x14ac:dyDescent="0.45">
      <c r="A1891">
        <v>2336</v>
      </c>
      <c r="B1891">
        <v>2008</v>
      </c>
      <c r="C1891" t="s">
        <v>15</v>
      </c>
      <c r="D1891">
        <v>2008</v>
      </c>
      <c r="E1891">
        <v>1</v>
      </c>
    </row>
    <row r="1892" spans="1:5" x14ac:dyDescent="0.45">
      <c r="A1892">
        <v>2337</v>
      </c>
      <c r="B1892">
        <v>2008</v>
      </c>
      <c r="C1892" t="s">
        <v>161</v>
      </c>
      <c r="D1892">
        <v>2016</v>
      </c>
      <c r="E1892">
        <v>9</v>
      </c>
    </row>
    <row r="1893" spans="1:5" x14ac:dyDescent="0.45">
      <c r="A1893">
        <v>2338</v>
      </c>
      <c r="B1893">
        <v>2008</v>
      </c>
      <c r="C1893" t="s">
        <v>161</v>
      </c>
      <c r="D1893">
        <v>2016</v>
      </c>
      <c r="E1893">
        <v>9</v>
      </c>
    </row>
    <row r="1894" spans="1:5" x14ac:dyDescent="0.45">
      <c r="A1894">
        <v>2339</v>
      </c>
      <c r="B1894">
        <v>2008</v>
      </c>
      <c r="C1894" t="s">
        <v>161</v>
      </c>
      <c r="D1894">
        <v>2016</v>
      </c>
      <c r="E1894">
        <v>9</v>
      </c>
    </row>
    <row r="1895" spans="1:5" x14ac:dyDescent="0.45">
      <c r="A1895">
        <v>2340</v>
      </c>
      <c r="B1895">
        <v>2008</v>
      </c>
      <c r="C1895" t="s">
        <v>161</v>
      </c>
      <c r="D1895">
        <v>2016</v>
      </c>
      <c r="E1895">
        <v>9</v>
      </c>
    </row>
    <row r="1896" spans="1:5" x14ac:dyDescent="0.45">
      <c r="A1896">
        <v>2341</v>
      </c>
      <c r="B1896">
        <v>2008</v>
      </c>
      <c r="C1896" t="s">
        <v>161</v>
      </c>
      <c r="D1896">
        <v>2016</v>
      </c>
      <c r="E1896">
        <v>9</v>
      </c>
    </row>
    <row r="1897" spans="1:5" x14ac:dyDescent="0.45">
      <c r="A1897">
        <v>2342</v>
      </c>
      <c r="B1897">
        <v>2008</v>
      </c>
      <c r="C1897" t="s">
        <v>161</v>
      </c>
      <c r="D1897">
        <v>2016</v>
      </c>
      <c r="E1897">
        <v>9</v>
      </c>
    </row>
    <row r="1898" spans="1:5" x14ac:dyDescent="0.45">
      <c r="A1898">
        <v>2343</v>
      </c>
      <c r="B1898">
        <v>2008</v>
      </c>
      <c r="C1898" t="s">
        <v>389</v>
      </c>
      <c r="D1898">
        <v>2013</v>
      </c>
      <c r="E1898">
        <v>6</v>
      </c>
    </row>
    <row r="1899" spans="1:5" x14ac:dyDescent="0.45">
      <c r="A1899">
        <v>2344</v>
      </c>
      <c r="B1899">
        <v>2008</v>
      </c>
      <c r="C1899" t="s">
        <v>390</v>
      </c>
      <c r="D1899">
        <v>2016</v>
      </c>
      <c r="E1899">
        <v>8</v>
      </c>
    </row>
    <row r="1900" spans="1:5" x14ac:dyDescent="0.45">
      <c r="A1900">
        <v>2345</v>
      </c>
      <c r="B1900">
        <v>2008</v>
      </c>
      <c r="C1900" t="s">
        <v>161</v>
      </c>
      <c r="D1900">
        <v>2016</v>
      </c>
      <c r="E1900">
        <v>9</v>
      </c>
    </row>
    <row r="1901" spans="1:5" x14ac:dyDescent="0.45">
      <c r="A1901">
        <v>2346</v>
      </c>
      <c r="B1901">
        <v>2008</v>
      </c>
      <c r="C1901" t="s">
        <v>161</v>
      </c>
      <c r="D1901">
        <v>2016</v>
      </c>
      <c r="E1901">
        <v>9</v>
      </c>
    </row>
    <row r="1902" spans="1:5" x14ac:dyDescent="0.45">
      <c r="A1902">
        <v>2347</v>
      </c>
      <c r="B1902">
        <v>2008</v>
      </c>
      <c r="C1902" t="s">
        <v>161</v>
      </c>
      <c r="D1902">
        <v>2016</v>
      </c>
      <c r="E1902">
        <v>9</v>
      </c>
    </row>
    <row r="1903" spans="1:5" x14ac:dyDescent="0.45">
      <c r="A1903">
        <v>2348</v>
      </c>
      <c r="B1903">
        <v>2008</v>
      </c>
      <c r="C1903" t="s">
        <v>161</v>
      </c>
      <c r="D1903">
        <v>2016</v>
      </c>
      <c r="E1903">
        <v>9</v>
      </c>
    </row>
    <row r="1904" spans="1:5" x14ac:dyDescent="0.45">
      <c r="A1904">
        <v>2349</v>
      </c>
      <c r="B1904">
        <v>2008</v>
      </c>
      <c r="C1904" t="s">
        <v>389</v>
      </c>
      <c r="D1904">
        <v>2013</v>
      </c>
      <c r="E1904">
        <v>6</v>
      </c>
    </row>
    <row r="1905" spans="1:5" x14ac:dyDescent="0.45">
      <c r="A1905">
        <v>2350</v>
      </c>
      <c r="B1905">
        <v>2008</v>
      </c>
      <c r="C1905" t="s">
        <v>391</v>
      </c>
      <c r="D1905">
        <v>2011</v>
      </c>
      <c r="E1905">
        <v>2</v>
      </c>
    </row>
    <row r="1906" spans="1:5" x14ac:dyDescent="0.45">
      <c r="A1906">
        <v>2352</v>
      </c>
      <c r="B1906">
        <v>2008</v>
      </c>
      <c r="C1906" t="s">
        <v>161</v>
      </c>
      <c r="D1906">
        <v>2016</v>
      </c>
      <c r="E1906">
        <v>9</v>
      </c>
    </row>
    <row r="1907" spans="1:5" x14ac:dyDescent="0.45">
      <c r="A1907">
        <v>2353</v>
      </c>
      <c r="B1907">
        <v>2008</v>
      </c>
      <c r="C1907" t="s">
        <v>161</v>
      </c>
      <c r="D1907">
        <v>2016</v>
      </c>
      <c r="E1907">
        <v>9</v>
      </c>
    </row>
    <row r="1908" spans="1:5" x14ac:dyDescent="0.45">
      <c r="A1908">
        <v>2354</v>
      </c>
      <c r="B1908">
        <v>2008</v>
      </c>
      <c r="C1908" t="s">
        <v>161</v>
      </c>
      <c r="D1908">
        <v>2016</v>
      </c>
      <c r="E1908">
        <v>9</v>
      </c>
    </row>
    <row r="1909" spans="1:5" x14ac:dyDescent="0.45">
      <c r="A1909">
        <v>2357</v>
      </c>
      <c r="B1909">
        <v>2008</v>
      </c>
      <c r="C1909" t="s">
        <v>161</v>
      </c>
      <c r="D1909">
        <v>2016</v>
      </c>
      <c r="E1909">
        <v>9</v>
      </c>
    </row>
    <row r="1910" spans="1:5" x14ac:dyDescent="0.45">
      <c r="A1910">
        <v>2358</v>
      </c>
      <c r="B1910">
        <v>2008</v>
      </c>
      <c r="C1910" t="s">
        <v>161</v>
      </c>
      <c r="D1910">
        <v>2016</v>
      </c>
      <c r="E1910">
        <v>9</v>
      </c>
    </row>
    <row r="1911" spans="1:5" x14ac:dyDescent="0.45">
      <c r="A1911">
        <v>2359</v>
      </c>
      <c r="B1911">
        <v>2008</v>
      </c>
      <c r="C1911" t="s">
        <v>161</v>
      </c>
      <c r="D1911">
        <v>2016</v>
      </c>
      <c r="E1911">
        <v>9</v>
      </c>
    </row>
    <row r="1912" spans="1:5" x14ac:dyDescent="0.45">
      <c r="A1912">
        <v>2360</v>
      </c>
      <c r="B1912">
        <v>2008</v>
      </c>
      <c r="C1912" t="s">
        <v>392</v>
      </c>
      <c r="D1912">
        <v>2016</v>
      </c>
      <c r="E1912">
        <v>7</v>
      </c>
    </row>
    <row r="1913" spans="1:5" x14ac:dyDescent="0.45">
      <c r="A1913">
        <v>2361</v>
      </c>
      <c r="B1913">
        <v>2008</v>
      </c>
      <c r="C1913" t="s">
        <v>393</v>
      </c>
      <c r="D1913">
        <v>2011</v>
      </c>
      <c r="E1913">
        <v>4</v>
      </c>
    </row>
    <row r="1914" spans="1:5" x14ac:dyDescent="0.45">
      <c r="A1914">
        <v>2362</v>
      </c>
      <c r="B1914">
        <v>2008</v>
      </c>
      <c r="C1914" t="s">
        <v>388</v>
      </c>
      <c r="D1914">
        <v>2009</v>
      </c>
      <c r="E1914">
        <v>2</v>
      </c>
    </row>
    <row r="1915" spans="1:5" x14ac:dyDescent="0.45">
      <c r="A1915">
        <v>2363</v>
      </c>
      <c r="B1915">
        <v>2008</v>
      </c>
      <c r="C1915" t="s">
        <v>161</v>
      </c>
      <c r="D1915">
        <v>2016</v>
      </c>
      <c r="E1915">
        <v>9</v>
      </c>
    </row>
    <row r="1916" spans="1:5" x14ac:dyDescent="0.45">
      <c r="A1916">
        <v>2364</v>
      </c>
      <c r="B1916">
        <v>2008</v>
      </c>
      <c r="C1916" t="s">
        <v>364</v>
      </c>
      <c r="D1916">
        <v>2010</v>
      </c>
      <c r="E1916">
        <v>3</v>
      </c>
    </row>
    <row r="1917" spans="1:5" x14ac:dyDescent="0.45">
      <c r="A1917">
        <v>2365</v>
      </c>
      <c r="B1917">
        <v>2008</v>
      </c>
      <c r="C1917" t="s">
        <v>15</v>
      </c>
      <c r="D1917">
        <v>2008</v>
      </c>
      <c r="E1917">
        <v>1</v>
      </c>
    </row>
    <row r="1918" spans="1:5" x14ac:dyDescent="0.45">
      <c r="A1918">
        <v>2366</v>
      </c>
      <c r="B1918">
        <v>2008</v>
      </c>
      <c r="C1918" t="s">
        <v>388</v>
      </c>
      <c r="D1918">
        <v>2009</v>
      </c>
      <c r="E1918">
        <v>2</v>
      </c>
    </row>
    <row r="1919" spans="1:5" x14ac:dyDescent="0.45">
      <c r="A1919">
        <v>2367</v>
      </c>
      <c r="B1919">
        <v>2008</v>
      </c>
      <c r="C1919" t="s">
        <v>161</v>
      </c>
      <c r="D1919">
        <v>2016</v>
      </c>
      <c r="E1919">
        <v>9</v>
      </c>
    </row>
    <row r="1920" spans="1:5" x14ac:dyDescent="0.45">
      <c r="A1920">
        <v>2368</v>
      </c>
      <c r="B1920">
        <v>2008</v>
      </c>
      <c r="C1920" t="s">
        <v>364</v>
      </c>
      <c r="D1920">
        <v>2010</v>
      </c>
      <c r="E1920">
        <v>3</v>
      </c>
    </row>
    <row r="1921" spans="1:5" x14ac:dyDescent="0.45">
      <c r="A1921">
        <v>2369</v>
      </c>
      <c r="B1921">
        <v>2008</v>
      </c>
      <c r="C1921" t="s">
        <v>389</v>
      </c>
      <c r="D1921">
        <v>2013</v>
      </c>
      <c r="E1921">
        <v>6</v>
      </c>
    </row>
    <row r="1922" spans="1:5" x14ac:dyDescent="0.45">
      <c r="A1922">
        <v>2370</v>
      </c>
      <c r="B1922">
        <v>2008</v>
      </c>
      <c r="C1922" t="s">
        <v>161</v>
      </c>
      <c r="D1922">
        <v>2016</v>
      </c>
      <c r="E1922">
        <v>9</v>
      </c>
    </row>
    <row r="1923" spans="1:5" x14ac:dyDescent="0.45">
      <c r="A1923">
        <v>2371</v>
      </c>
      <c r="B1923">
        <v>2008</v>
      </c>
      <c r="C1923" t="s">
        <v>15</v>
      </c>
      <c r="D1923">
        <v>2008</v>
      </c>
      <c r="E1923">
        <v>1</v>
      </c>
    </row>
    <row r="1924" spans="1:5" x14ac:dyDescent="0.45">
      <c r="A1924">
        <v>2372</v>
      </c>
      <c r="B1924">
        <v>2008</v>
      </c>
      <c r="C1924" t="s">
        <v>362</v>
      </c>
      <c r="D1924">
        <v>2012</v>
      </c>
      <c r="E1924">
        <v>5</v>
      </c>
    </row>
    <row r="1925" spans="1:5" x14ac:dyDescent="0.45">
      <c r="A1925">
        <v>2373</v>
      </c>
      <c r="B1925">
        <v>2008</v>
      </c>
      <c r="C1925" t="s">
        <v>161</v>
      </c>
      <c r="D1925">
        <v>2016</v>
      </c>
      <c r="E1925">
        <v>9</v>
      </c>
    </row>
    <row r="1926" spans="1:5" x14ac:dyDescent="0.45">
      <c r="A1926">
        <v>2374</v>
      </c>
      <c r="B1926">
        <v>2008</v>
      </c>
      <c r="C1926" t="s">
        <v>161</v>
      </c>
      <c r="D1926">
        <v>2016</v>
      </c>
      <c r="E1926">
        <v>9</v>
      </c>
    </row>
    <row r="1927" spans="1:5" x14ac:dyDescent="0.45">
      <c r="A1927">
        <v>2375</v>
      </c>
      <c r="B1927">
        <v>2008</v>
      </c>
      <c r="C1927" t="s">
        <v>161</v>
      </c>
      <c r="D1927">
        <v>2016</v>
      </c>
      <c r="E1927">
        <v>9</v>
      </c>
    </row>
    <row r="1928" spans="1:5" x14ac:dyDescent="0.45">
      <c r="A1928">
        <v>2376</v>
      </c>
      <c r="B1928">
        <v>2008</v>
      </c>
      <c r="C1928" t="s">
        <v>364</v>
      </c>
      <c r="D1928">
        <v>2010</v>
      </c>
      <c r="E1928">
        <v>3</v>
      </c>
    </row>
    <row r="1929" spans="1:5" x14ac:dyDescent="0.45">
      <c r="A1929">
        <v>2377</v>
      </c>
      <c r="B1929">
        <v>2008</v>
      </c>
      <c r="C1929" t="s">
        <v>161</v>
      </c>
      <c r="D1929">
        <v>2016</v>
      </c>
      <c r="E1929">
        <v>9</v>
      </c>
    </row>
    <row r="1930" spans="1:5" x14ac:dyDescent="0.45">
      <c r="A1930">
        <v>2378</v>
      </c>
      <c r="B1930">
        <v>2008</v>
      </c>
      <c r="C1930" t="s">
        <v>15</v>
      </c>
      <c r="D1930">
        <v>2008</v>
      </c>
      <c r="E1930">
        <v>1</v>
      </c>
    </row>
    <row r="1931" spans="1:5" x14ac:dyDescent="0.45">
      <c r="A1931">
        <v>2380</v>
      </c>
      <c r="B1931">
        <v>2008</v>
      </c>
      <c r="C1931" t="s">
        <v>15</v>
      </c>
      <c r="D1931">
        <v>2008</v>
      </c>
      <c r="E1931">
        <v>1</v>
      </c>
    </row>
    <row r="1932" spans="1:5" x14ac:dyDescent="0.45">
      <c r="A1932">
        <v>2381</v>
      </c>
      <c r="B1932">
        <v>2008</v>
      </c>
      <c r="C1932" t="s">
        <v>388</v>
      </c>
      <c r="D1932">
        <v>2009</v>
      </c>
      <c r="E1932">
        <v>2</v>
      </c>
    </row>
    <row r="1933" spans="1:5" x14ac:dyDescent="0.45">
      <c r="A1933">
        <v>2382</v>
      </c>
      <c r="B1933">
        <v>2008</v>
      </c>
      <c r="C1933" t="s">
        <v>161</v>
      </c>
      <c r="D1933">
        <v>2016</v>
      </c>
      <c r="E1933">
        <v>9</v>
      </c>
    </row>
    <row r="1934" spans="1:5" x14ac:dyDescent="0.45">
      <c r="A1934">
        <v>2383</v>
      </c>
      <c r="B1934">
        <v>2008</v>
      </c>
      <c r="C1934" t="s">
        <v>161</v>
      </c>
      <c r="D1934">
        <v>2016</v>
      </c>
      <c r="E1934">
        <v>9</v>
      </c>
    </row>
    <row r="1935" spans="1:5" x14ac:dyDescent="0.45">
      <c r="A1935">
        <v>2385</v>
      </c>
      <c r="B1935">
        <v>2008</v>
      </c>
      <c r="C1935" t="s">
        <v>15</v>
      </c>
      <c r="D1935">
        <v>2008</v>
      </c>
      <c r="E1935">
        <v>1</v>
      </c>
    </row>
    <row r="1936" spans="1:5" x14ac:dyDescent="0.45">
      <c r="A1936">
        <v>2386</v>
      </c>
      <c r="B1936">
        <v>2008</v>
      </c>
      <c r="C1936" t="s">
        <v>161</v>
      </c>
      <c r="D1936">
        <v>2016</v>
      </c>
      <c r="E1936">
        <v>9</v>
      </c>
    </row>
    <row r="1937" spans="1:5" x14ac:dyDescent="0.45">
      <c r="A1937">
        <v>2387</v>
      </c>
      <c r="B1937">
        <v>2008</v>
      </c>
      <c r="C1937" t="s">
        <v>388</v>
      </c>
      <c r="D1937">
        <v>2009</v>
      </c>
      <c r="E1937">
        <v>2</v>
      </c>
    </row>
    <row r="1938" spans="1:5" x14ac:dyDescent="0.45">
      <c r="A1938">
        <v>2388</v>
      </c>
      <c r="B1938">
        <v>2008</v>
      </c>
      <c r="C1938" t="s">
        <v>161</v>
      </c>
      <c r="D1938">
        <v>2016</v>
      </c>
      <c r="E1938">
        <v>9</v>
      </c>
    </row>
    <row r="1939" spans="1:5" x14ac:dyDescent="0.45">
      <c r="A1939">
        <v>2389</v>
      </c>
      <c r="B1939">
        <v>2008</v>
      </c>
      <c r="C1939" t="s">
        <v>394</v>
      </c>
      <c r="D1939">
        <v>2014</v>
      </c>
      <c r="E1939">
        <v>7</v>
      </c>
    </row>
    <row r="1940" spans="1:5" x14ac:dyDescent="0.45">
      <c r="A1940">
        <v>2390</v>
      </c>
      <c r="B1940">
        <v>2008</v>
      </c>
      <c r="C1940" t="s">
        <v>393</v>
      </c>
      <c r="D1940">
        <v>2011</v>
      </c>
      <c r="E1940">
        <v>4</v>
      </c>
    </row>
    <row r="1941" spans="1:5" x14ac:dyDescent="0.45">
      <c r="A1941">
        <v>2391</v>
      </c>
      <c r="B1941">
        <v>2008</v>
      </c>
      <c r="C1941" t="s">
        <v>393</v>
      </c>
      <c r="D1941">
        <v>2011</v>
      </c>
      <c r="E1941">
        <v>4</v>
      </c>
    </row>
    <row r="1942" spans="1:5" x14ac:dyDescent="0.45">
      <c r="A1942">
        <v>2392</v>
      </c>
      <c r="B1942">
        <v>2008</v>
      </c>
      <c r="C1942" t="s">
        <v>341</v>
      </c>
      <c r="D1942">
        <v>2010</v>
      </c>
      <c r="E1942">
        <v>1</v>
      </c>
    </row>
    <row r="1943" spans="1:5" x14ac:dyDescent="0.45">
      <c r="A1943">
        <v>2393</v>
      </c>
      <c r="B1943">
        <v>2008</v>
      </c>
      <c r="C1943" t="s">
        <v>161</v>
      </c>
      <c r="D1943">
        <v>2016</v>
      </c>
      <c r="E1943">
        <v>9</v>
      </c>
    </row>
    <row r="1944" spans="1:5" x14ac:dyDescent="0.45">
      <c r="A1944">
        <v>2394</v>
      </c>
      <c r="B1944">
        <v>2008</v>
      </c>
      <c r="C1944" t="s">
        <v>15</v>
      </c>
      <c r="D1944">
        <v>2008</v>
      </c>
      <c r="E1944">
        <v>1</v>
      </c>
    </row>
    <row r="1945" spans="1:5" x14ac:dyDescent="0.45">
      <c r="A1945">
        <v>2395</v>
      </c>
      <c r="B1945">
        <v>2008</v>
      </c>
      <c r="C1945" t="s">
        <v>161</v>
      </c>
      <c r="D1945">
        <v>2016</v>
      </c>
      <c r="E1945">
        <v>9</v>
      </c>
    </row>
    <row r="1946" spans="1:5" x14ac:dyDescent="0.45">
      <c r="A1946">
        <v>2396</v>
      </c>
      <c r="B1946">
        <v>2008</v>
      </c>
      <c r="C1946" t="s">
        <v>393</v>
      </c>
      <c r="D1946">
        <v>2011</v>
      </c>
      <c r="E1946">
        <v>4</v>
      </c>
    </row>
    <row r="1947" spans="1:5" x14ac:dyDescent="0.45">
      <c r="A1947">
        <v>2397</v>
      </c>
      <c r="B1947">
        <v>2008</v>
      </c>
      <c r="C1947" t="s">
        <v>15</v>
      </c>
      <c r="D1947">
        <v>2008</v>
      </c>
      <c r="E1947">
        <v>1</v>
      </c>
    </row>
    <row r="1948" spans="1:5" x14ac:dyDescent="0.45">
      <c r="A1948">
        <v>2398</v>
      </c>
      <c r="B1948">
        <v>2008</v>
      </c>
      <c r="C1948" t="s">
        <v>161</v>
      </c>
      <c r="D1948">
        <v>2016</v>
      </c>
      <c r="E1948">
        <v>9</v>
      </c>
    </row>
    <row r="1949" spans="1:5" x14ac:dyDescent="0.45">
      <c r="A1949">
        <v>2399</v>
      </c>
      <c r="B1949">
        <v>2008</v>
      </c>
      <c r="C1949" t="s">
        <v>161</v>
      </c>
      <c r="D1949">
        <v>2016</v>
      </c>
      <c r="E1949">
        <v>9</v>
      </c>
    </row>
    <row r="1950" spans="1:5" x14ac:dyDescent="0.45">
      <c r="A1950">
        <v>2400</v>
      </c>
      <c r="B1950">
        <v>2008</v>
      </c>
      <c r="C1950" t="s">
        <v>388</v>
      </c>
      <c r="D1950">
        <v>2009</v>
      </c>
      <c r="E1950">
        <v>2</v>
      </c>
    </row>
    <row r="1951" spans="1:5" x14ac:dyDescent="0.45">
      <c r="A1951">
        <v>2401</v>
      </c>
      <c r="B1951">
        <v>2008</v>
      </c>
      <c r="C1951" t="s">
        <v>388</v>
      </c>
      <c r="D1951">
        <v>2009</v>
      </c>
      <c r="E1951">
        <v>2</v>
      </c>
    </row>
    <row r="1952" spans="1:5" x14ac:dyDescent="0.45">
      <c r="A1952">
        <v>2402</v>
      </c>
      <c r="B1952">
        <v>2008</v>
      </c>
      <c r="C1952" t="s">
        <v>395</v>
      </c>
      <c r="D1952">
        <v>2015</v>
      </c>
      <c r="E1952">
        <v>8</v>
      </c>
    </row>
    <row r="1953" spans="1:5" x14ac:dyDescent="0.45">
      <c r="A1953">
        <v>2403</v>
      </c>
      <c r="B1953">
        <v>2008</v>
      </c>
      <c r="C1953" t="s">
        <v>161</v>
      </c>
      <c r="D1953">
        <v>2016</v>
      </c>
      <c r="E1953">
        <v>9</v>
      </c>
    </row>
    <row r="1954" spans="1:5" x14ac:dyDescent="0.45">
      <c r="A1954">
        <v>2404</v>
      </c>
      <c r="B1954">
        <v>2008</v>
      </c>
      <c r="C1954" t="s">
        <v>161</v>
      </c>
      <c r="D1954">
        <v>2016</v>
      </c>
      <c r="E1954">
        <v>9</v>
      </c>
    </row>
    <row r="1955" spans="1:5" x14ac:dyDescent="0.45">
      <c r="A1955">
        <v>2405</v>
      </c>
      <c r="B1955">
        <v>2008</v>
      </c>
      <c r="C1955" t="s">
        <v>161</v>
      </c>
      <c r="D1955">
        <v>2016</v>
      </c>
      <c r="E1955">
        <v>9</v>
      </c>
    </row>
    <row r="1956" spans="1:5" x14ac:dyDescent="0.45">
      <c r="A1956">
        <v>2406</v>
      </c>
      <c r="B1956">
        <v>2008</v>
      </c>
      <c r="C1956" t="s">
        <v>388</v>
      </c>
      <c r="D1956">
        <v>2009</v>
      </c>
      <c r="E1956">
        <v>2</v>
      </c>
    </row>
    <row r="1957" spans="1:5" x14ac:dyDescent="0.45">
      <c r="A1957">
        <v>2407</v>
      </c>
      <c r="B1957">
        <v>2008</v>
      </c>
      <c r="C1957" t="s">
        <v>388</v>
      </c>
      <c r="D1957">
        <v>2009</v>
      </c>
      <c r="E1957">
        <v>2</v>
      </c>
    </row>
    <row r="1958" spans="1:5" x14ac:dyDescent="0.45">
      <c r="A1958">
        <v>2408</v>
      </c>
      <c r="B1958">
        <v>2008</v>
      </c>
      <c r="C1958" t="s">
        <v>161</v>
      </c>
      <c r="D1958">
        <v>2016</v>
      </c>
      <c r="E1958">
        <v>9</v>
      </c>
    </row>
    <row r="1959" spans="1:5" x14ac:dyDescent="0.45">
      <c r="A1959">
        <v>2409</v>
      </c>
      <c r="B1959">
        <v>2008</v>
      </c>
      <c r="C1959" t="s">
        <v>15</v>
      </c>
      <c r="D1959">
        <v>2008</v>
      </c>
      <c r="E1959">
        <v>1</v>
      </c>
    </row>
    <row r="1960" spans="1:5" x14ac:dyDescent="0.45">
      <c r="A1960">
        <v>2410</v>
      </c>
      <c r="B1960">
        <v>2008</v>
      </c>
      <c r="C1960" t="s">
        <v>161</v>
      </c>
      <c r="D1960">
        <v>2016</v>
      </c>
      <c r="E1960">
        <v>9</v>
      </c>
    </row>
    <row r="1961" spans="1:5" x14ac:dyDescent="0.45">
      <c r="A1961">
        <v>2411</v>
      </c>
      <c r="B1961">
        <v>2008</v>
      </c>
      <c r="C1961" t="s">
        <v>161</v>
      </c>
      <c r="D1961">
        <v>2016</v>
      </c>
      <c r="E1961">
        <v>9</v>
      </c>
    </row>
    <row r="1962" spans="1:5" x14ac:dyDescent="0.45">
      <c r="A1962">
        <v>2412</v>
      </c>
      <c r="B1962">
        <v>2008</v>
      </c>
      <c r="C1962" t="s">
        <v>161</v>
      </c>
      <c r="D1962">
        <v>2016</v>
      </c>
      <c r="E1962">
        <v>9</v>
      </c>
    </row>
    <row r="1963" spans="1:5" x14ac:dyDescent="0.45">
      <c r="A1963">
        <v>2413</v>
      </c>
      <c r="B1963">
        <v>2008</v>
      </c>
      <c r="C1963" t="s">
        <v>388</v>
      </c>
      <c r="D1963">
        <v>2009</v>
      </c>
      <c r="E1963">
        <v>2</v>
      </c>
    </row>
    <row r="1964" spans="1:5" x14ac:dyDescent="0.45">
      <c r="A1964">
        <v>2414</v>
      </c>
      <c r="B1964">
        <v>2008</v>
      </c>
      <c r="C1964" t="s">
        <v>364</v>
      </c>
      <c r="D1964">
        <v>2010</v>
      </c>
      <c r="E1964">
        <v>3</v>
      </c>
    </row>
    <row r="1965" spans="1:5" x14ac:dyDescent="0.45">
      <c r="A1965">
        <v>2415</v>
      </c>
      <c r="B1965">
        <v>2008</v>
      </c>
      <c r="C1965" t="s">
        <v>396</v>
      </c>
      <c r="D1965">
        <v>2016</v>
      </c>
      <c r="E1965">
        <v>10</v>
      </c>
    </row>
    <row r="1966" spans="1:5" x14ac:dyDescent="0.45">
      <c r="A1966">
        <v>2417</v>
      </c>
      <c r="B1966">
        <v>2008</v>
      </c>
      <c r="C1966" t="s">
        <v>15</v>
      </c>
      <c r="D1966">
        <v>2008</v>
      </c>
      <c r="E1966">
        <v>1</v>
      </c>
    </row>
    <row r="1967" spans="1:5" x14ac:dyDescent="0.45">
      <c r="A1967">
        <v>2418</v>
      </c>
      <c r="B1967">
        <v>2008</v>
      </c>
      <c r="C1967" t="s">
        <v>393</v>
      </c>
      <c r="D1967">
        <v>2011</v>
      </c>
      <c r="E1967">
        <v>4</v>
      </c>
    </row>
    <row r="1968" spans="1:5" x14ac:dyDescent="0.45">
      <c r="A1968">
        <v>2419</v>
      </c>
      <c r="B1968">
        <v>2008</v>
      </c>
      <c r="C1968" t="s">
        <v>15</v>
      </c>
      <c r="D1968">
        <v>2008</v>
      </c>
      <c r="E1968">
        <v>1</v>
      </c>
    </row>
    <row r="1969" spans="1:5" x14ac:dyDescent="0.45">
      <c r="A1969">
        <v>2420</v>
      </c>
      <c r="B1969">
        <v>2008</v>
      </c>
      <c r="C1969" t="s">
        <v>362</v>
      </c>
      <c r="D1969">
        <v>2012</v>
      </c>
      <c r="E1969">
        <v>5</v>
      </c>
    </row>
    <row r="1970" spans="1:5" x14ac:dyDescent="0.45">
      <c r="A1970">
        <v>2421</v>
      </c>
      <c r="B1970">
        <v>2008</v>
      </c>
      <c r="C1970" t="s">
        <v>161</v>
      </c>
      <c r="D1970">
        <v>2016</v>
      </c>
      <c r="E1970">
        <v>9</v>
      </c>
    </row>
    <row r="1971" spans="1:5" x14ac:dyDescent="0.45">
      <c r="A1971">
        <v>2422</v>
      </c>
      <c r="B1971">
        <v>2008</v>
      </c>
      <c r="C1971" t="s">
        <v>388</v>
      </c>
      <c r="D1971">
        <v>2009</v>
      </c>
      <c r="E1971">
        <v>2</v>
      </c>
    </row>
    <row r="1972" spans="1:5" x14ac:dyDescent="0.45">
      <c r="A1972">
        <v>2423</v>
      </c>
      <c r="B1972">
        <v>2008</v>
      </c>
      <c r="C1972" t="s">
        <v>161</v>
      </c>
      <c r="D1972">
        <v>2016</v>
      </c>
      <c r="E1972">
        <v>9</v>
      </c>
    </row>
    <row r="1973" spans="1:5" x14ac:dyDescent="0.45">
      <c r="A1973">
        <v>2424</v>
      </c>
      <c r="B1973">
        <v>2008</v>
      </c>
      <c r="C1973" t="s">
        <v>161</v>
      </c>
      <c r="D1973">
        <v>2016</v>
      </c>
      <c r="E1973">
        <v>9</v>
      </c>
    </row>
    <row r="1974" spans="1:5" x14ac:dyDescent="0.45">
      <c r="A1974">
        <v>2425</v>
      </c>
      <c r="B1974">
        <v>2008</v>
      </c>
      <c r="C1974" t="s">
        <v>395</v>
      </c>
      <c r="D1974">
        <v>2015</v>
      </c>
      <c r="E1974">
        <v>8</v>
      </c>
    </row>
    <row r="1975" spans="1:5" x14ac:dyDescent="0.45">
      <c r="A1975">
        <v>2427</v>
      </c>
      <c r="B1975">
        <v>2008</v>
      </c>
      <c r="C1975" t="s">
        <v>15</v>
      </c>
      <c r="D1975">
        <v>2008</v>
      </c>
      <c r="E1975">
        <v>1</v>
      </c>
    </row>
    <row r="1976" spans="1:5" x14ac:dyDescent="0.45">
      <c r="A1976">
        <v>2428</v>
      </c>
      <c r="B1976">
        <v>2008</v>
      </c>
      <c r="C1976" t="s">
        <v>397</v>
      </c>
      <c r="D1976">
        <v>2012</v>
      </c>
      <c r="E1976">
        <v>3</v>
      </c>
    </row>
    <row r="1977" spans="1:5" x14ac:dyDescent="0.45">
      <c r="A1977">
        <v>2429</v>
      </c>
      <c r="B1977">
        <v>2008</v>
      </c>
      <c r="C1977" t="s">
        <v>161</v>
      </c>
      <c r="D1977">
        <v>2016</v>
      </c>
      <c r="E1977">
        <v>9</v>
      </c>
    </row>
    <row r="1978" spans="1:5" x14ac:dyDescent="0.45">
      <c r="A1978">
        <v>2430</v>
      </c>
      <c r="B1978">
        <v>2008</v>
      </c>
      <c r="C1978" t="s">
        <v>364</v>
      </c>
      <c r="D1978">
        <v>2010</v>
      </c>
      <c r="E1978">
        <v>3</v>
      </c>
    </row>
    <row r="1979" spans="1:5" x14ac:dyDescent="0.45">
      <c r="A1979">
        <v>2431</v>
      </c>
      <c r="B1979">
        <v>2008</v>
      </c>
      <c r="C1979" t="s">
        <v>388</v>
      </c>
      <c r="D1979">
        <v>2009</v>
      </c>
      <c r="E1979">
        <v>2</v>
      </c>
    </row>
    <row r="1980" spans="1:5" x14ac:dyDescent="0.45">
      <c r="A1980">
        <v>2432</v>
      </c>
      <c r="B1980">
        <v>2008</v>
      </c>
      <c r="C1980" t="s">
        <v>389</v>
      </c>
      <c r="D1980">
        <v>2013</v>
      </c>
      <c r="E1980">
        <v>6</v>
      </c>
    </row>
    <row r="1981" spans="1:5" x14ac:dyDescent="0.45">
      <c r="A1981">
        <v>2433</v>
      </c>
      <c r="B1981">
        <v>2008</v>
      </c>
      <c r="C1981" t="s">
        <v>388</v>
      </c>
      <c r="D1981">
        <v>2009</v>
      </c>
      <c r="E1981">
        <v>2</v>
      </c>
    </row>
    <row r="1982" spans="1:5" x14ac:dyDescent="0.45">
      <c r="A1982">
        <v>2434</v>
      </c>
      <c r="B1982">
        <v>2008</v>
      </c>
      <c r="C1982" t="s">
        <v>389</v>
      </c>
      <c r="D1982">
        <v>2013</v>
      </c>
      <c r="E1982">
        <v>6</v>
      </c>
    </row>
    <row r="1983" spans="1:5" x14ac:dyDescent="0.45">
      <c r="A1983">
        <v>2435</v>
      </c>
      <c r="B1983">
        <v>2008</v>
      </c>
      <c r="C1983" t="s">
        <v>389</v>
      </c>
      <c r="D1983">
        <v>2013</v>
      </c>
      <c r="E1983">
        <v>6</v>
      </c>
    </row>
    <row r="1984" spans="1:5" x14ac:dyDescent="0.45">
      <c r="A1984">
        <v>2436</v>
      </c>
      <c r="B1984">
        <v>2008</v>
      </c>
      <c r="C1984" t="s">
        <v>388</v>
      </c>
      <c r="D1984">
        <v>2009</v>
      </c>
      <c r="E1984">
        <v>2</v>
      </c>
    </row>
    <row r="1985" spans="1:5" x14ac:dyDescent="0.45">
      <c r="A1985">
        <v>2437</v>
      </c>
      <c r="B1985">
        <v>2008</v>
      </c>
      <c r="C1985" t="s">
        <v>161</v>
      </c>
      <c r="D1985">
        <v>2016</v>
      </c>
      <c r="E1985">
        <v>9</v>
      </c>
    </row>
    <row r="1986" spans="1:5" x14ac:dyDescent="0.45">
      <c r="A1986">
        <v>2438</v>
      </c>
      <c r="B1986">
        <v>2008</v>
      </c>
      <c r="C1986" t="s">
        <v>161</v>
      </c>
      <c r="D1986">
        <v>2016</v>
      </c>
      <c r="E1986">
        <v>9</v>
      </c>
    </row>
    <row r="1987" spans="1:5" x14ac:dyDescent="0.45">
      <c r="A1987">
        <v>2439</v>
      </c>
      <c r="B1987">
        <v>2008</v>
      </c>
      <c r="C1987" t="s">
        <v>161</v>
      </c>
      <c r="D1987">
        <v>2016</v>
      </c>
      <c r="E1987">
        <v>9</v>
      </c>
    </row>
    <row r="1988" spans="1:5" x14ac:dyDescent="0.45">
      <c r="A1988">
        <v>2440</v>
      </c>
      <c r="B1988">
        <v>2008</v>
      </c>
      <c r="C1988" t="s">
        <v>15</v>
      </c>
      <c r="D1988">
        <v>2008</v>
      </c>
      <c r="E1988">
        <v>1</v>
      </c>
    </row>
    <row r="1989" spans="1:5" x14ac:dyDescent="0.45">
      <c r="A1989">
        <v>2441</v>
      </c>
      <c r="B1989">
        <v>2008</v>
      </c>
      <c r="C1989" t="s">
        <v>398</v>
      </c>
      <c r="D1989">
        <v>2016</v>
      </c>
      <c r="E1989">
        <v>8</v>
      </c>
    </row>
    <row r="1990" spans="1:5" x14ac:dyDescent="0.45">
      <c r="A1990">
        <v>2443</v>
      </c>
      <c r="B1990">
        <v>2008</v>
      </c>
      <c r="C1990" t="s">
        <v>161</v>
      </c>
      <c r="D1990">
        <v>2016</v>
      </c>
      <c r="E1990">
        <v>9</v>
      </c>
    </row>
    <row r="1991" spans="1:5" x14ac:dyDescent="0.45">
      <c r="A1991">
        <v>2444</v>
      </c>
      <c r="B1991">
        <v>2008</v>
      </c>
      <c r="C1991" t="s">
        <v>161</v>
      </c>
      <c r="D1991">
        <v>2016</v>
      </c>
      <c r="E1991">
        <v>9</v>
      </c>
    </row>
    <row r="1992" spans="1:5" x14ac:dyDescent="0.45">
      <c r="A1992">
        <v>2445</v>
      </c>
      <c r="B1992">
        <v>2008</v>
      </c>
      <c r="C1992" t="s">
        <v>161</v>
      </c>
      <c r="D1992">
        <v>2016</v>
      </c>
      <c r="E1992">
        <v>9</v>
      </c>
    </row>
    <row r="1993" spans="1:5" x14ac:dyDescent="0.45">
      <c r="A1993">
        <v>2446</v>
      </c>
      <c r="B1993">
        <v>2008</v>
      </c>
      <c r="C1993" t="s">
        <v>15</v>
      </c>
      <c r="D1993">
        <v>2008</v>
      </c>
      <c r="E1993">
        <v>1</v>
      </c>
    </row>
    <row r="1994" spans="1:5" x14ac:dyDescent="0.45">
      <c r="A1994">
        <v>2447</v>
      </c>
      <c r="B1994">
        <v>2008</v>
      </c>
      <c r="C1994" t="s">
        <v>388</v>
      </c>
      <c r="D1994">
        <v>2009</v>
      </c>
      <c r="E1994">
        <v>2</v>
      </c>
    </row>
    <row r="1995" spans="1:5" x14ac:dyDescent="0.45">
      <c r="A1995">
        <v>2448</v>
      </c>
      <c r="B1995">
        <v>2008</v>
      </c>
      <c r="C1995" t="s">
        <v>15</v>
      </c>
      <c r="D1995">
        <v>2008</v>
      </c>
      <c r="E1995">
        <v>1</v>
      </c>
    </row>
    <row r="1996" spans="1:5" x14ac:dyDescent="0.45">
      <c r="A1996">
        <v>2449</v>
      </c>
      <c r="B1996">
        <v>2008</v>
      </c>
      <c r="C1996" t="s">
        <v>161</v>
      </c>
      <c r="D1996">
        <v>2016</v>
      </c>
      <c r="E1996">
        <v>9</v>
      </c>
    </row>
    <row r="1997" spans="1:5" x14ac:dyDescent="0.45">
      <c r="A1997">
        <v>2450</v>
      </c>
      <c r="B1997">
        <v>2008</v>
      </c>
      <c r="C1997" t="s">
        <v>161</v>
      </c>
      <c r="D1997">
        <v>2016</v>
      </c>
      <c r="E1997">
        <v>9</v>
      </c>
    </row>
    <row r="1998" spans="1:5" x14ac:dyDescent="0.45">
      <c r="A1998">
        <v>2451</v>
      </c>
      <c r="B1998">
        <v>2008</v>
      </c>
      <c r="C1998" t="s">
        <v>76</v>
      </c>
      <c r="D1998">
        <v>2016</v>
      </c>
      <c r="E1998">
        <v>4</v>
      </c>
    </row>
    <row r="1999" spans="1:5" x14ac:dyDescent="0.45">
      <c r="A1999">
        <v>2453</v>
      </c>
      <c r="B1999">
        <v>2008</v>
      </c>
      <c r="C1999" t="s">
        <v>399</v>
      </c>
      <c r="D1999">
        <v>2014</v>
      </c>
      <c r="E1999">
        <v>4</v>
      </c>
    </row>
    <row r="2000" spans="1:5" x14ac:dyDescent="0.45">
      <c r="A2000">
        <v>2454</v>
      </c>
      <c r="B2000">
        <v>2008</v>
      </c>
      <c r="C2000" t="s">
        <v>388</v>
      </c>
      <c r="D2000">
        <v>2009</v>
      </c>
      <c r="E2000">
        <v>2</v>
      </c>
    </row>
    <row r="2001" spans="1:5" x14ac:dyDescent="0.45">
      <c r="A2001">
        <v>2455</v>
      </c>
      <c r="B2001">
        <v>2008</v>
      </c>
      <c r="C2001" t="s">
        <v>389</v>
      </c>
      <c r="D2001">
        <v>2013</v>
      </c>
      <c r="E2001">
        <v>6</v>
      </c>
    </row>
    <row r="2002" spans="1:5" x14ac:dyDescent="0.45">
      <c r="A2002">
        <v>2456</v>
      </c>
      <c r="B2002">
        <v>2008</v>
      </c>
      <c r="C2002" t="s">
        <v>393</v>
      </c>
      <c r="D2002">
        <v>2011</v>
      </c>
      <c r="E2002">
        <v>4</v>
      </c>
    </row>
    <row r="2003" spans="1:5" x14ac:dyDescent="0.45">
      <c r="A2003">
        <v>2457</v>
      </c>
      <c r="B2003">
        <v>2008</v>
      </c>
      <c r="C2003" t="s">
        <v>161</v>
      </c>
      <c r="D2003">
        <v>2016</v>
      </c>
      <c r="E2003">
        <v>9</v>
      </c>
    </row>
    <row r="2004" spans="1:5" x14ac:dyDescent="0.45">
      <c r="A2004">
        <v>2458</v>
      </c>
      <c r="B2004">
        <v>2008</v>
      </c>
      <c r="C2004" t="s">
        <v>161</v>
      </c>
      <c r="D2004">
        <v>2016</v>
      </c>
      <c r="E2004">
        <v>9</v>
      </c>
    </row>
    <row r="2005" spans="1:5" x14ac:dyDescent="0.45">
      <c r="A2005">
        <v>2459</v>
      </c>
      <c r="B2005">
        <v>2008</v>
      </c>
      <c r="C2005" t="s">
        <v>400</v>
      </c>
      <c r="D2005">
        <v>2015</v>
      </c>
      <c r="E2005">
        <v>7</v>
      </c>
    </row>
    <row r="2006" spans="1:5" x14ac:dyDescent="0.45">
      <c r="A2006">
        <v>2460</v>
      </c>
      <c r="B2006">
        <v>2008</v>
      </c>
      <c r="C2006" t="s">
        <v>362</v>
      </c>
      <c r="D2006">
        <v>2012</v>
      </c>
      <c r="E2006">
        <v>5</v>
      </c>
    </row>
    <row r="2007" spans="1:5" x14ac:dyDescent="0.45">
      <c r="A2007">
        <v>2461</v>
      </c>
      <c r="B2007">
        <v>2008</v>
      </c>
      <c r="C2007" t="s">
        <v>161</v>
      </c>
      <c r="D2007">
        <v>2016</v>
      </c>
      <c r="E2007">
        <v>9</v>
      </c>
    </row>
    <row r="2008" spans="1:5" x14ac:dyDescent="0.45">
      <c r="A2008">
        <v>2462</v>
      </c>
      <c r="B2008">
        <v>2008</v>
      </c>
      <c r="C2008" t="s">
        <v>362</v>
      </c>
      <c r="D2008">
        <v>2012</v>
      </c>
      <c r="E2008">
        <v>5</v>
      </c>
    </row>
    <row r="2009" spans="1:5" x14ac:dyDescent="0.45">
      <c r="A2009">
        <v>2463</v>
      </c>
      <c r="B2009">
        <v>2008</v>
      </c>
      <c r="C2009" t="s">
        <v>15</v>
      </c>
      <c r="D2009">
        <v>2008</v>
      </c>
      <c r="E2009">
        <v>1</v>
      </c>
    </row>
    <row r="2010" spans="1:5" x14ac:dyDescent="0.45">
      <c r="A2010">
        <v>2464</v>
      </c>
      <c r="B2010">
        <v>2008</v>
      </c>
      <c r="C2010" t="s">
        <v>252</v>
      </c>
      <c r="D2010">
        <v>2008</v>
      </c>
      <c r="E2010">
        <v>0</v>
      </c>
    </row>
    <row r="2011" spans="1:5" x14ac:dyDescent="0.45">
      <c r="A2011">
        <v>2465</v>
      </c>
      <c r="B2011">
        <v>2008</v>
      </c>
      <c r="C2011" t="s">
        <v>161</v>
      </c>
      <c r="D2011">
        <v>2016</v>
      </c>
      <c r="E2011">
        <v>9</v>
      </c>
    </row>
    <row r="2012" spans="1:5" x14ac:dyDescent="0.45">
      <c r="A2012">
        <v>2466</v>
      </c>
      <c r="B2012">
        <v>2008</v>
      </c>
      <c r="C2012" t="s">
        <v>15</v>
      </c>
      <c r="D2012">
        <v>2008</v>
      </c>
      <c r="E2012">
        <v>1</v>
      </c>
    </row>
    <row r="2013" spans="1:5" x14ac:dyDescent="0.45">
      <c r="A2013">
        <v>2467</v>
      </c>
      <c r="B2013">
        <v>2008</v>
      </c>
      <c r="C2013" t="s">
        <v>393</v>
      </c>
      <c r="D2013">
        <v>2011</v>
      </c>
      <c r="E2013">
        <v>4</v>
      </c>
    </row>
    <row r="2014" spans="1:5" x14ac:dyDescent="0.45">
      <c r="A2014">
        <v>2468</v>
      </c>
      <c r="B2014">
        <v>2008</v>
      </c>
      <c r="C2014" t="s">
        <v>161</v>
      </c>
      <c r="D2014">
        <v>2016</v>
      </c>
      <c r="E2014">
        <v>9</v>
      </c>
    </row>
    <row r="2015" spans="1:5" x14ac:dyDescent="0.45">
      <c r="A2015">
        <v>2469</v>
      </c>
      <c r="B2015">
        <v>2008</v>
      </c>
      <c r="C2015" t="s">
        <v>388</v>
      </c>
      <c r="D2015">
        <v>2009</v>
      </c>
      <c r="E2015">
        <v>2</v>
      </c>
    </row>
    <row r="2016" spans="1:5" x14ac:dyDescent="0.45">
      <c r="A2016">
        <v>2470</v>
      </c>
      <c r="B2016">
        <v>2008</v>
      </c>
      <c r="C2016" t="s">
        <v>161</v>
      </c>
      <c r="D2016">
        <v>2016</v>
      </c>
      <c r="E2016">
        <v>9</v>
      </c>
    </row>
    <row r="2017" spans="1:5" x14ac:dyDescent="0.45">
      <c r="A2017">
        <v>2471</v>
      </c>
      <c r="B2017">
        <v>2008</v>
      </c>
      <c r="C2017" t="s">
        <v>161</v>
      </c>
      <c r="D2017">
        <v>2016</v>
      </c>
      <c r="E2017">
        <v>9</v>
      </c>
    </row>
    <row r="2018" spans="1:5" x14ac:dyDescent="0.45">
      <c r="A2018">
        <v>2472</v>
      </c>
      <c r="B2018">
        <v>2008</v>
      </c>
      <c r="C2018" t="s">
        <v>161</v>
      </c>
      <c r="D2018">
        <v>2016</v>
      </c>
      <c r="E2018">
        <v>9</v>
      </c>
    </row>
    <row r="2019" spans="1:5" x14ac:dyDescent="0.45">
      <c r="A2019">
        <v>2473</v>
      </c>
      <c r="B2019">
        <v>2008</v>
      </c>
      <c r="C2019" t="s">
        <v>161</v>
      </c>
      <c r="D2019">
        <v>2016</v>
      </c>
      <c r="E2019">
        <v>9</v>
      </c>
    </row>
    <row r="2020" spans="1:5" x14ac:dyDescent="0.45">
      <c r="A2020">
        <v>2474</v>
      </c>
      <c r="B2020">
        <v>2008</v>
      </c>
      <c r="C2020" t="s">
        <v>161</v>
      </c>
      <c r="D2020">
        <v>2016</v>
      </c>
      <c r="E2020">
        <v>9</v>
      </c>
    </row>
    <row r="2021" spans="1:5" x14ac:dyDescent="0.45">
      <c r="A2021">
        <v>2475</v>
      </c>
      <c r="B2021">
        <v>2008</v>
      </c>
      <c r="C2021" t="s">
        <v>15</v>
      </c>
      <c r="D2021">
        <v>2008</v>
      </c>
      <c r="E2021">
        <v>1</v>
      </c>
    </row>
    <row r="2022" spans="1:5" x14ac:dyDescent="0.45">
      <c r="A2022">
        <v>2476</v>
      </c>
      <c r="B2022">
        <v>2008</v>
      </c>
      <c r="C2022" t="s">
        <v>388</v>
      </c>
      <c r="D2022">
        <v>2009</v>
      </c>
      <c r="E2022">
        <v>2</v>
      </c>
    </row>
    <row r="2023" spans="1:5" x14ac:dyDescent="0.45">
      <c r="A2023">
        <v>2477</v>
      </c>
      <c r="B2023">
        <v>2008</v>
      </c>
      <c r="C2023" t="s">
        <v>161</v>
      </c>
      <c r="D2023">
        <v>2016</v>
      </c>
      <c r="E2023">
        <v>9</v>
      </c>
    </row>
    <row r="2024" spans="1:5" x14ac:dyDescent="0.45">
      <c r="A2024">
        <v>2478</v>
      </c>
      <c r="B2024">
        <v>2008</v>
      </c>
      <c r="C2024" t="s">
        <v>401</v>
      </c>
      <c r="D2024">
        <v>2016</v>
      </c>
      <c r="E2024">
        <v>5</v>
      </c>
    </row>
    <row r="2025" spans="1:5" x14ac:dyDescent="0.45">
      <c r="A2025">
        <v>2479</v>
      </c>
      <c r="B2025">
        <v>2008</v>
      </c>
      <c r="C2025" t="s">
        <v>161</v>
      </c>
      <c r="D2025">
        <v>2016</v>
      </c>
      <c r="E2025">
        <v>9</v>
      </c>
    </row>
    <row r="2026" spans="1:5" x14ac:dyDescent="0.45">
      <c r="A2026">
        <v>2480</v>
      </c>
      <c r="B2026">
        <v>2008</v>
      </c>
      <c r="C2026" t="s">
        <v>161</v>
      </c>
      <c r="D2026">
        <v>2016</v>
      </c>
      <c r="E2026">
        <v>9</v>
      </c>
    </row>
    <row r="2027" spans="1:5" x14ac:dyDescent="0.45">
      <c r="A2027">
        <v>2481</v>
      </c>
      <c r="B2027">
        <v>2008</v>
      </c>
      <c r="C2027" t="s">
        <v>161</v>
      </c>
      <c r="D2027">
        <v>2016</v>
      </c>
      <c r="E2027">
        <v>9</v>
      </c>
    </row>
    <row r="2028" spans="1:5" x14ac:dyDescent="0.45">
      <c r="A2028">
        <v>2483</v>
      </c>
      <c r="B2028">
        <v>2008</v>
      </c>
      <c r="C2028" t="s">
        <v>394</v>
      </c>
      <c r="D2028">
        <v>2014</v>
      </c>
      <c r="E2028">
        <v>7</v>
      </c>
    </row>
    <row r="2029" spans="1:5" x14ac:dyDescent="0.45">
      <c r="A2029">
        <v>2484</v>
      </c>
      <c r="B2029">
        <v>2008</v>
      </c>
      <c r="C2029" t="s">
        <v>161</v>
      </c>
      <c r="D2029">
        <v>2016</v>
      </c>
      <c r="E2029">
        <v>9</v>
      </c>
    </row>
    <row r="2030" spans="1:5" x14ac:dyDescent="0.45">
      <c r="A2030">
        <v>2485</v>
      </c>
      <c r="B2030">
        <v>2008</v>
      </c>
      <c r="C2030" t="s">
        <v>161</v>
      </c>
      <c r="D2030">
        <v>2016</v>
      </c>
      <c r="E2030">
        <v>9</v>
      </c>
    </row>
    <row r="2031" spans="1:5" x14ac:dyDescent="0.45">
      <c r="A2031">
        <v>2486</v>
      </c>
      <c r="B2031">
        <v>2008</v>
      </c>
      <c r="C2031" t="s">
        <v>161</v>
      </c>
      <c r="D2031">
        <v>2016</v>
      </c>
      <c r="E2031">
        <v>9</v>
      </c>
    </row>
    <row r="2032" spans="1:5" x14ac:dyDescent="0.45">
      <c r="A2032">
        <v>2487</v>
      </c>
      <c r="B2032">
        <v>2008</v>
      </c>
      <c r="C2032" t="s">
        <v>161</v>
      </c>
      <c r="D2032">
        <v>2016</v>
      </c>
      <c r="E2032">
        <v>9</v>
      </c>
    </row>
    <row r="2033" spans="1:5" x14ac:dyDescent="0.45">
      <c r="A2033">
        <v>2488</v>
      </c>
      <c r="B2033">
        <v>2008</v>
      </c>
      <c r="C2033" t="s">
        <v>388</v>
      </c>
      <c r="D2033">
        <v>2009</v>
      </c>
      <c r="E2033">
        <v>2</v>
      </c>
    </row>
    <row r="2034" spans="1:5" x14ac:dyDescent="0.45">
      <c r="A2034">
        <v>2489</v>
      </c>
      <c r="B2034">
        <v>2008</v>
      </c>
      <c r="C2034" t="s">
        <v>161</v>
      </c>
      <c r="D2034">
        <v>2016</v>
      </c>
      <c r="E2034">
        <v>9</v>
      </c>
    </row>
    <row r="2035" spans="1:5" x14ac:dyDescent="0.45">
      <c r="A2035">
        <v>2490</v>
      </c>
      <c r="B2035">
        <v>2008</v>
      </c>
      <c r="C2035" t="s">
        <v>388</v>
      </c>
      <c r="D2035">
        <v>2009</v>
      </c>
      <c r="E2035">
        <v>2</v>
      </c>
    </row>
    <row r="2036" spans="1:5" x14ac:dyDescent="0.45">
      <c r="A2036">
        <v>2491</v>
      </c>
      <c r="B2036">
        <v>2008</v>
      </c>
      <c r="C2036" t="s">
        <v>161</v>
      </c>
      <c r="D2036">
        <v>2016</v>
      </c>
      <c r="E2036">
        <v>9</v>
      </c>
    </row>
    <row r="2037" spans="1:5" x14ac:dyDescent="0.45">
      <c r="A2037">
        <v>2493</v>
      </c>
      <c r="B2037">
        <v>2008</v>
      </c>
      <c r="C2037" t="s">
        <v>161</v>
      </c>
      <c r="D2037">
        <v>2016</v>
      </c>
      <c r="E2037">
        <v>9</v>
      </c>
    </row>
    <row r="2038" spans="1:5" x14ac:dyDescent="0.45">
      <c r="A2038">
        <v>2495</v>
      </c>
      <c r="B2038">
        <v>2008</v>
      </c>
      <c r="C2038" t="s">
        <v>161</v>
      </c>
      <c r="D2038">
        <v>2016</v>
      </c>
      <c r="E2038">
        <v>9</v>
      </c>
    </row>
    <row r="2039" spans="1:5" x14ac:dyDescent="0.45">
      <c r="A2039">
        <v>2496</v>
      </c>
      <c r="B2039">
        <v>2008</v>
      </c>
      <c r="C2039" t="s">
        <v>161</v>
      </c>
      <c r="D2039">
        <v>2016</v>
      </c>
      <c r="E2039">
        <v>9</v>
      </c>
    </row>
    <row r="2040" spans="1:5" x14ac:dyDescent="0.45">
      <c r="A2040">
        <v>2497</v>
      </c>
      <c r="B2040">
        <v>2008</v>
      </c>
      <c r="C2040" t="s">
        <v>362</v>
      </c>
      <c r="D2040">
        <v>2012</v>
      </c>
      <c r="E2040">
        <v>5</v>
      </c>
    </row>
    <row r="2041" spans="1:5" x14ac:dyDescent="0.45">
      <c r="A2041">
        <v>2498</v>
      </c>
      <c r="B2041">
        <v>2008</v>
      </c>
      <c r="C2041" t="s">
        <v>161</v>
      </c>
      <c r="D2041">
        <v>2016</v>
      </c>
      <c r="E2041">
        <v>9</v>
      </c>
    </row>
    <row r="2042" spans="1:5" x14ac:dyDescent="0.45">
      <c r="A2042">
        <v>2499</v>
      </c>
      <c r="B2042">
        <v>2008</v>
      </c>
      <c r="C2042" t="s">
        <v>161</v>
      </c>
      <c r="D2042">
        <v>2016</v>
      </c>
      <c r="E2042">
        <v>9</v>
      </c>
    </row>
    <row r="2043" spans="1:5" x14ac:dyDescent="0.45">
      <c r="A2043">
        <v>2500</v>
      </c>
      <c r="B2043">
        <v>2008</v>
      </c>
      <c r="C2043" t="s">
        <v>161</v>
      </c>
      <c r="D2043">
        <v>2016</v>
      </c>
      <c r="E2043">
        <v>9</v>
      </c>
    </row>
    <row r="2044" spans="1:5" x14ac:dyDescent="0.45">
      <c r="A2044">
        <v>2501</v>
      </c>
      <c r="B2044">
        <v>2008</v>
      </c>
      <c r="C2044" t="s">
        <v>161</v>
      </c>
      <c r="D2044">
        <v>2016</v>
      </c>
      <c r="E2044">
        <v>9</v>
      </c>
    </row>
    <row r="2045" spans="1:5" x14ac:dyDescent="0.45">
      <c r="A2045">
        <v>2502</v>
      </c>
      <c r="B2045">
        <v>2008</v>
      </c>
      <c r="C2045" t="s">
        <v>161</v>
      </c>
      <c r="D2045">
        <v>2016</v>
      </c>
      <c r="E2045">
        <v>9</v>
      </c>
    </row>
    <row r="2046" spans="1:5" x14ac:dyDescent="0.45">
      <c r="A2046">
        <v>2503</v>
      </c>
      <c r="B2046">
        <v>2008</v>
      </c>
      <c r="C2046" t="s">
        <v>161</v>
      </c>
      <c r="D2046">
        <v>2016</v>
      </c>
      <c r="E2046">
        <v>9</v>
      </c>
    </row>
    <row r="2047" spans="1:5" x14ac:dyDescent="0.45">
      <c r="A2047">
        <v>2504</v>
      </c>
      <c r="B2047">
        <v>2008</v>
      </c>
      <c r="C2047" t="s">
        <v>161</v>
      </c>
      <c r="D2047">
        <v>2016</v>
      </c>
      <c r="E2047">
        <v>9</v>
      </c>
    </row>
    <row r="2048" spans="1:5" x14ac:dyDescent="0.45">
      <c r="A2048">
        <v>2505</v>
      </c>
      <c r="B2048">
        <v>2008</v>
      </c>
      <c r="C2048" t="s">
        <v>364</v>
      </c>
      <c r="D2048">
        <v>2010</v>
      </c>
      <c r="E2048">
        <v>3</v>
      </c>
    </row>
    <row r="2049" spans="1:5" x14ac:dyDescent="0.45">
      <c r="A2049">
        <v>2506</v>
      </c>
      <c r="B2049">
        <v>2008</v>
      </c>
      <c r="C2049" t="s">
        <v>161</v>
      </c>
      <c r="D2049">
        <v>2016</v>
      </c>
      <c r="E2049">
        <v>9</v>
      </c>
    </row>
    <row r="2050" spans="1:5" x14ac:dyDescent="0.45">
      <c r="A2050">
        <v>2508</v>
      </c>
      <c r="B2050">
        <v>2008</v>
      </c>
      <c r="C2050" t="s">
        <v>161</v>
      </c>
      <c r="D2050">
        <v>2016</v>
      </c>
      <c r="E2050">
        <v>9</v>
      </c>
    </row>
    <row r="2051" spans="1:5" x14ac:dyDescent="0.45">
      <c r="A2051">
        <v>2509</v>
      </c>
      <c r="B2051">
        <v>2008</v>
      </c>
      <c r="C2051" t="s">
        <v>161</v>
      </c>
      <c r="D2051">
        <v>2016</v>
      </c>
      <c r="E2051">
        <v>9</v>
      </c>
    </row>
    <row r="2052" spans="1:5" x14ac:dyDescent="0.45">
      <c r="A2052">
        <v>2510</v>
      </c>
      <c r="B2052">
        <v>2008</v>
      </c>
      <c r="C2052" t="s">
        <v>388</v>
      </c>
      <c r="D2052">
        <v>2009</v>
      </c>
      <c r="E2052">
        <v>2</v>
      </c>
    </row>
    <row r="2053" spans="1:5" x14ac:dyDescent="0.45">
      <c r="A2053">
        <v>2511</v>
      </c>
      <c r="B2053">
        <v>2008</v>
      </c>
      <c r="C2053" t="s">
        <v>161</v>
      </c>
      <c r="D2053">
        <v>2016</v>
      </c>
      <c r="E2053">
        <v>9</v>
      </c>
    </row>
    <row r="2054" spans="1:5" x14ac:dyDescent="0.45">
      <c r="A2054">
        <v>2512</v>
      </c>
      <c r="B2054">
        <v>2008</v>
      </c>
      <c r="C2054" t="s">
        <v>161</v>
      </c>
      <c r="D2054">
        <v>2016</v>
      </c>
      <c r="E2054">
        <v>9</v>
      </c>
    </row>
    <row r="2055" spans="1:5" x14ac:dyDescent="0.45">
      <c r="A2055">
        <v>2513</v>
      </c>
      <c r="B2055">
        <v>2008</v>
      </c>
      <c r="C2055" t="s">
        <v>161</v>
      </c>
      <c r="D2055">
        <v>2016</v>
      </c>
      <c r="E2055">
        <v>9</v>
      </c>
    </row>
    <row r="2056" spans="1:5" x14ac:dyDescent="0.45">
      <c r="A2056">
        <v>2514</v>
      </c>
      <c r="B2056">
        <v>2008</v>
      </c>
      <c r="C2056" t="s">
        <v>15</v>
      </c>
      <c r="D2056">
        <v>2008</v>
      </c>
      <c r="E2056">
        <v>1</v>
      </c>
    </row>
    <row r="2057" spans="1:5" x14ac:dyDescent="0.45">
      <c r="A2057">
        <v>2515</v>
      </c>
      <c r="B2057">
        <v>2008</v>
      </c>
      <c r="C2057" t="s">
        <v>161</v>
      </c>
      <c r="D2057">
        <v>2016</v>
      </c>
      <c r="E2057">
        <v>9</v>
      </c>
    </row>
    <row r="2058" spans="1:5" x14ac:dyDescent="0.45">
      <c r="A2058">
        <v>2517</v>
      </c>
      <c r="B2058">
        <v>2008</v>
      </c>
      <c r="C2058" t="s">
        <v>395</v>
      </c>
      <c r="D2058">
        <v>2015</v>
      </c>
      <c r="E2058">
        <v>8</v>
      </c>
    </row>
    <row r="2059" spans="1:5" x14ac:dyDescent="0.45">
      <c r="A2059">
        <v>2518</v>
      </c>
      <c r="B2059">
        <v>2008</v>
      </c>
      <c r="C2059" t="s">
        <v>161</v>
      </c>
      <c r="D2059">
        <v>2016</v>
      </c>
      <c r="E2059">
        <v>9</v>
      </c>
    </row>
    <row r="2060" spans="1:5" x14ac:dyDescent="0.45">
      <c r="A2060">
        <v>2520</v>
      </c>
      <c r="B2060">
        <v>2008</v>
      </c>
      <c r="C2060" t="s">
        <v>389</v>
      </c>
      <c r="D2060">
        <v>2013</v>
      </c>
      <c r="E2060">
        <v>6</v>
      </c>
    </row>
    <row r="2061" spans="1:5" x14ac:dyDescent="0.45">
      <c r="A2061">
        <v>2521</v>
      </c>
      <c r="B2061">
        <v>2008</v>
      </c>
      <c r="C2061" t="s">
        <v>161</v>
      </c>
      <c r="D2061">
        <v>2016</v>
      </c>
      <c r="E2061">
        <v>9</v>
      </c>
    </row>
    <row r="2062" spans="1:5" x14ac:dyDescent="0.45">
      <c r="A2062">
        <v>2522</v>
      </c>
      <c r="B2062">
        <v>2008</v>
      </c>
      <c r="C2062" t="s">
        <v>161</v>
      </c>
      <c r="D2062">
        <v>2016</v>
      </c>
      <c r="E2062">
        <v>9</v>
      </c>
    </row>
    <row r="2063" spans="1:5" x14ac:dyDescent="0.45">
      <c r="A2063">
        <v>2523</v>
      </c>
      <c r="B2063">
        <v>2008</v>
      </c>
      <c r="C2063" t="s">
        <v>402</v>
      </c>
      <c r="D2063">
        <v>2016</v>
      </c>
      <c r="E2063">
        <v>8</v>
      </c>
    </row>
    <row r="2064" spans="1:5" x14ac:dyDescent="0.45">
      <c r="A2064">
        <v>2524</v>
      </c>
      <c r="B2064">
        <v>2008</v>
      </c>
      <c r="C2064" t="s">
        <v>403</v>
      </c>
      <c r="D2064">
        <v>2011</v>
      </c>
      <c r="E2064">
        <v>2</v>
      </c>
    </row>
    <row r="2065" spans="1:5" x14ac:dyDescent="0.45">
      <c r="A2065">
        <v>2525</v>
      </c>
      <c r="B2065">
        <v>2008</v>
      </c>
      <c r="C2065" t="s">
        <v>161</v>
      </c>
      <c r="D2065">
        <v>2016</v>
      </c>
      <c r="E2065">
        <v>9</v>
      </c>
    </row>
    <row r="2066" spans="1:5" x14ac:dyDescent="0.45">
      <c r="A2066">
        <v>2526</v>
      </c>
      <c r="B2066">
        <v>2008</v>
      </c>
      <c r="C2066" t="s">
        <v>161</v>
      </c>
      <c r="D2066">
        <v>2016</v>
      </c>
      <c r="E2066">
        <v>9</v>
      </c>
    </row>
    <row r="2067" spans="1:5" x14ac:dyDescent="0.45">
      <c r="A2067">
        <v>2528</v>
      </c>
      <c r="B2067">
        <v>2008</v>
      </c>
      <c r="C2067" t="s">
        <v>161</v>
      </c>
      <c r="D2067">
        <v>2016</v>
      </c>
      <c r="E2067">
        <v>9</v>
      </c>
    </row>
    <row r="2068" spans="1:5" x14ac:dyDescent="0.45">
      <c r="A2068">
        <v>2529</v>
      </c>
      <c r="B2068">
        <v>2008</v>
      </c>
      <c r="C2068" t="s">
        <v>161</v>
      </c>
      <c r="D2068">
        <v>2016</v>
      </c>
      <c r="E2068">
        <v>9</v>
      </c>
    </row>
    <row r="2069" spans="1:5" x14ac:dyDescent="0.45">
      <c r="A2069">
        <v>2530</v>
      </c>
      <c r="B2069">
        <v>2008</v>
      </c>
      <c r="C2069" t="s">
        <v>161</v>
      </c>
      <c r="D2069">
        <v>2016</v>
      </c>
      <c r="E2069">
        <v>9</v>
      </c>
    </row>
    <row r="2070" spans="1:5" x14ac:dyDescent="0.45">
      <c r="A2070">
        <v>2531</v>
      </c>
      <c r="B2070">
        <v>2008</v>
      </c>
      <c r="C2070" t="s">
        <v>161</v>
      </c>
      <c r="D2070">
        <v>2016</v>
      </c>
      <c r="E2070">
        <v>9</v>
      </c>
    </row>
    <row r="2071" spans="1:5" x14ac:dyDescent="0.45">
      <c r="A2071">
        <v>2532</v>
      </c>
      <c r="B2071">
        <v>2008</v>
      </c>
      <c r="C2071" t="s">
        <v>161</v>
      </c>
      <c r="D2071">
        <v>2016</v>
      </c>
      <c r="E2071">
        <v>9</v>
      </c>
    </row>
    <row r="2072" spans="1:5" x14ac:dyDescent="0.45">
      <c r="A2072">
        <v>2533</v>
      </c>
      <c r="B2072">
        <v>2008</v>
      </c>
      <c r="C2072" t="s">
        <v>388</v>
      </c>
      <c r="D2072">
        <v>2009</v>
      </c>
      <c r="E2072">
        <v>2</v>
      </c>
    </row>
    <row r="2073" spans="1:5" x14ac:dyDescent="0.45">
      <c r="A2073">
        <v>2534</v>
      </c>
      <c r="B2073">
        <v>2008</v>
      </c>
      <c r="C2073" t="s">
        <v>161</v>
      </c>
      <c r="D2073">
        <v>2016</v>
      </c>
      <c r="E2073">
        <v>9</v>
      </c>
    </row>
    <row r="2074" spans="1:5" x14ac:dyDescent="0.45">
      <c r="A2074">
        <v>2535</v>
      </c>
      <c r="B2074">
        <v>2008</v>
      </c>
      <c r="C2074" t="s">
        <v>389</v>
      </c>
      <c r="D2074">
        <v>2013</v>
      </c>
      <c r="E2074">
        <v>6</v>
      </c>
    </row>
    <row r="2075" spans="1:5" x14ac:dyDescent="0.45">
      <c r="A2075">
        <v>2536</v>
      </c>
      <c r="B2075">
        <v>2008</v>
      </c>
      <c r="C2075" t="s">
        <v>15</v>
      </c>
      <c r="D2075">
        <v>2008</v>
      </c>
      <c r="E2075">
        <v>1</v>
      </c>
    </row>
    <row r="2076" spans="1:5" x14ac:dyDescent="0.45">
      <c r="A2076">
        <v>2537</v>
      </c>
      <c r="B2076">
        <v>2008</v>
      </c>
      <c r="C2076" t="s">
        <v>161</v>
      </c>
      <c r="D2076">
        <v>2016</v>
      </c>
      <c r="E2076">
        <v>9</v>
      </c>
    </row>
    <row r="2077" spans="1:5" x14ac:dyDescent="0.45">
      <c r="A2077">
        <v>2538</v>
      </c>
      <c r="B2077">
        <v>2008</v>
      </c>
      <c r="C2077" t="s">
        <v>161</v>
      </c>
      <c r="D2077">
        <v>2016</v>
      </c>
      <c r="E2077">
        <v>9</v>
      </c>
    </row>
    <row r="2078" spans="1:5" x14ac:dyDescent="0.45">
      <c r="A2078">
        <v>2539</v>
      </c>
      <c r="B2078">
        <v>2008</v>
      </c>
      <c r="C2078" t="s">
        <v>161</v>
      </c>
      <c r="D2078">
        <v>2016</v>
      </c>
      <c r="E2078">
        <v>9</v>
      </c>
    </row>
    <row r="2079" spans="1:5" x14ac:dyDescent="0.45">
      <c r="A2079">
        <v>2540</v>
      </c>
      <c r="B2079">
        <v>2008</v>
      </c>
      <c r="C2079" t="s">
        <v>393</v>
      </c>
      <c r="D2079">
        <v>2011</v>
      </c>
      <c r="E2079">
        <v>4</v>
      </c>
    </row>
    <row r="2080" spans="1:5" x14ac:dyDescent="0.45">
      <c r="A2080">
        <v>2542</v>
      </c>
      <c r="B2080">
        <v>2008</v>
      </c>
      <c r="C2080" t="s">
        <v>394</v>
      </c>
      <c r="D2080">
        <v>2014</v>
      </c>
      <c r="E2080">
        <v>7</v>
      </c>
    </row>
    <row r="2081" spans="1:5" x14ac:dyDescent="0.45">
      <c r="A2081">
        <v>2543</v>
      </c>
      <c r="B2081">
        <v>2008</v>
      </c>
      <c r="C2081" t="s">
        <v>161</v>
      </c>
      <c r="D2081">
        <v>2016</v>
      </c>
      <c r="E2081">
        <v>9</v>
      </c>
    </row>
    <row r="2082" spans="1:5" x14ac:dyDescent="0.45">
      <c r="A2082">
        <v>2544</v>
      </c>
      <c r="B2082">
        <v>2008</v>
      </c>
      <c r="C2082" t="s">
        <v>161</v>
      </c>
      <c r="D2082">
        <v>2016</v>
      </c>
      <c r="E2082">
        <v>9</v>
      </c>
    </row>
    <row r="2083" spans="1:5" x14ac:dyDescent="0.45">
      <c r="A2083">
        <v>2545</v>
      </c>
      <c r="B2083">
        <v>2008</v>
      </c>
      <c r="C2083" t="s">
        <v>161</v>
      </c>
      <c r="D2083">
        <v>2016</v>
      </c>
      <c r="E2083">
        <v>9</v>
      </c>
    </row>
    <row r="2084" spans="1:5" x14ac:dyDescent="0.45">
      <c r="A2084">
        <v>2546</v>
      </c>
      <c r="B2084">
        <v>2008</v>
      </c>
      <c r="C2084" t="s">
        <v>389</v>
      </c>
      <c r="D2084">
        <v>2013</v>
      </c>
      <c r="E2084">
        <v>6</v>
      </c>
    </row>
    <row r="2085" spans="1:5" x14ac:dyDescent="0.45">
      <c r="A2085">
        <v>2547</v>
      </c>
      <c r="B2085">
        <v>2008</v>
      </c>
      <c r="C2085" t="s">
        <v>364</v>
      </c>
      <c r="D2085">
        <v>2010</v>
      </c>
      <c r="E2085">
        <v>3</v>
      </c>
    </row>
    <row r="2086" spans="1:5" x14ac:dyDescent="0.45">
      <c r="A2086">
        <v>2549</v>
      </c>
      <c r="B2086">
        <v>2008</v>
      </c>
      <c r="C2086" t="s">
        <v>161</v>
      </c>
      <c r="D2086">
        <v>2016</v>
      </c>
      <c r="E2086">
        <v>9</v>
      </c>
    </row>
    <row r="2087" spans="1:5" x14ac:dyDescent="0.45">
      <c r="A2087">
        <v>2550</v>
      </c>
      <c r="B2087">
        <v>2008</v>
      </c>
      <c r="C2087" t="s">
        <v>161</v>
      </c>
      <c r="D2087">
        <v>2016</v>
      </c>
      <c r="E2087">
        <v>9</v>
      </c>
    </row>
    <row r="2088" spans="1:5" x14ac:dyDescent="0.45">
      <c r="A2088">
        <v>2551</v>
      </c>
      <c r="B2088">
        <v>2008</v>
      </c>
      <c r="C2088" t="s">
        <v>161</v>
      </c>
      <c r="D2088">
        <v>2016</v>
      </c>
      <c r="E2088">
        <v>9</v>
      </c>
    </row>
    <row r="2089" spans="1:5" x14ac:dyDescent="0.45">
      <c r="A2089">
        <v>2553</v>
      </c>
      <c r="B2089">
        <v>2008</v>
      </c>
      <c r="C2089" t="s">
        <v>15</v>
      </c>
      <c r="D2089">
        <v>2008</v>
      </c>
      <c r="E2089">
        <v>1</v>
      </c>
    </row>
    <row r="2090" spans="1:5" x14ac:dyDescent="0.45">
      <c r="A2090">
        <v>2554</v>
      </c>
      <c r="B2090">
        <v>2008</v>
      </c>
      <c r="C2090" t="s">
        <v>161</v>
      </c>
      <c r="D2090">
        <v>2016</v>
      </c>
      <c r="E2090">
        <v>9</v>
      </c>
    </row>
    <row r="2091" spans="1:5" x14ac:dyDescent="0.45">
      <c r="A2091">
        <v>2555</v>
      </c>
      <c r="B2091">
        <v>2008</v>
      </c>
      <c r="C2091" t="s">
        <v>161</v>
      </c>
      <c r="D2091">
        <v>2016</v>
      </c>
      <c r="E2091">
        <v>9</v>
      </c>
    </row>
    <row r="2092" spans="1:5" x14ac:dyDescent="0.45">
      <c r="A2092">
        <v>2556</v>
      </c>
      <c r="B2092">
        <v>2008</v>
      </c>
      <c r="C2092" t="s">
        <v>161</v>
      </c>
      <c r="D2092">
        <v>2016</v>
      </c>
      <c r="E2092">
        <v>9</v>
      </c>
    </row>
    <row r="2093" spans="1:5" x14ac:dyDescent="0.45">
      <c r="A2093">
        <v>2557</v>
      </c>
      <c r="B2093">
        <v>2008</v>
      </c>
      <c r="C2093" t="s">
        <v>161</v>
      </c>
      <c r="D2093">
        <v>2016</v>
      </c>
      <c r="E2093">
        <v>9</v>
      </c>
    </row>
    <row r="2094" spans="1:5" x14ac:dyDescent="0.45">
      <c r="A2094">
        <v>2558</v>
      </c>
      <c r="B2094">
        <v>2008</v>
      </c>
      <c r="C2094" t="s">
        <v>15</v>
      </c>
      <c r="D2094">
        <v>2008</v>
      </c>
      <c r="E2094">
        <v>1</v>
      </c>
    </row>
    <row r="2095" spans="1:5" x14ac:dyDescent="0.45">
      <c r="A2095">
        <v>2559</v>
      </c>
      <c r="B2095">
        <v>2008</v>
      </c>
      <c r="C2095" t="s">
        <v>161</v>
      </c>
      <c r="D2095">
        <v>2016</v>
      </c>
      <c r="E2095">
        <v>9</v>
      </c>
    </row>
    <row r="2096" spans="1:5" x14ac:dyDescent="0.45">
      <c r="A2096">
        <v>2560</v>
      </c>
      <c r="B2096">
        <v>2008</v>
      </c>
      <c r="C2096" t="s">
        <v>161</v>
      </c>
      <c r="D2096">
        <v>2016</v>
      </c>
      <c r="E2096">
        <v>9</v>
      </c>
    </row>
    <row r="2097" spans="1:5" x14ac:dyDescent="0.45">
      <c r="A2097">
        <v>2561</v>
      </c>
      <c r="B2097">
        <v>2008</v>
      </c>
      <c r="C2097" t="s">
        <v>364</v>
      </c>
      <c r="D2097">
        <v>2010</v>
      </c>
      <c r="E2097">
        <v>3</v>
      </c>
    </row>
    <row r="2098" spans="1:5" x14ac:dyDescent="0.45">
      <c r="A2098">
        <v>2562</v>
      </c>
      <c r="B2098">
        <v>2008</v>
      </c>
      <c r="C2098" t="s">
        <v>15</v>
      </c>
      <c r="D2098">
        <v>2008</v>
      </c>
      <c r="E2098">
        <v>1</v>
      </c>
    </row>
    <row r="2099" spans="1:5" x14ac:dyDescent="0.45">
      <c r="A2099">
        <v>2563</v>
      </c>
      <c r="B2099">
        <v>2008</v>
      </c>
      <c r="C2099" t="s">
        <v>15</v>
      </c>
      <c r="D2099">
        <v>2008</v>
      </c>
      <c r="E2099">
        <v>1</v>
      </c>
    </row>
    <row r="2100" spans="1:5" x14ac:dyDescent="0.45">
      <c r="A2100">
        <v>2564</v>
      </c>
      <c r="B2100">
        <v>2008</v>
      </c>
      <c r="C2100" t="s">
        <v>393</v>
      </c>
      <c r="D2100">
        <v>2011</v>
      </c>
      <c r="E2100">
        <v>4</v>
      </c>
    </row>
    <row r="2101" spans="1:5" x14ac:dyDescent="0.45">
      <c r="A2101">
        <v>2565</v>
      </c>
      <c r="B2101">
        <v>2008</v>
      </c>
      <c r="C2101" t="s">
        <v>15</v>
      </c>
      <c r="D2101">
        <v>2008</v>
      </c>
      <c r="E2101">
        <v>1</v>
      </c>
    </row>
    <row r="2102" spans="1:5" x14ac:dyDescent="0.45">
      <c r="A2102">
        <v>2566</v>
      </c>
      <c r="B2102">
        <v>2008</v>
      </c>
      <c r="C2102" t="s">
        <v>15</v>
      </c>
      <c r="D2102">
        <v>2008</v>
      </c>
      <c r="E2102">
        <v>1</v>
      </c>
    </row>
    <row r="2103" spans="1:5" x14ac:dyDescent="0.45">
      <c r="A2103">
        <v>2567</v>
      </c>
      <c r="B2103">
        <v>2008</v>
      </c>
      <c r="C2103" t="s">
        <v>15</v>
      </c>
      <c r="D2103">
        <v>2008</v>
      </c>
      <c r="E2103">
        <v>1</v>
      </c>
    </row>
    <row r="2104" spans="1:5" x14ac:dyDescent="0.45">
      <c r="A2104">
        <v>2568</v>
      </c>
      <c r="B2104">
        <v>2008</v>
      </c>
      <c r="C2104" t="s">
        <v>15</v>
      </c>
      <c r="D2104">
        <v>2008</v>
      </c>
      <c r="E2104">
        <v>1</v>
      </c>
    </row>
    <row r="2105" spans="1:5" x14ac:dyDescent="0.45">
      <c r="A2105">
        <v>2569</v>
      </c>
      <c r="B2105">
        <v>2008</v>
      </c>
      <c r="C2105" t="s">
        <v>388</v>
      </c>
      <c r="D2105">
        <v>2009</v>
      </c>
      <c r="E2105">
        <v>2</v>
      </c>
    </row>
    <row r="2106" spans="1:5" x14ac:dyDescent="0.45">
      <c r="A2106">
        <v>2570</v>
      </c>
      <c r="B2106">
        <v>2008</v>
      </c>
      <c r="C2106" t="s">
        <v>364</v>
      </c>
      <c r="D2106">
        <v>2010</v>
      </c>
      <c r="E2106">
        <v>3</v>
      </c>
    </row>
    <row r="2107" spans="1:5" x14ac:dyDescent="0.45">
      <c r="A2107">
        <v>2571</v>
      </c>
      <c r="B2107">
        <v>2008</v>
      </c>
      <c r="C2107" t="s">
        <v>364</v>
      </c>
      <c r="D2107">
        <v>2010</v>
      </c>
      <c r="E2107">
        <v>3</v>
      </c>
    </row>
    <row r="2108" spans="1:5" x14ac:dyDescent="0.45">
      <c r="A2108">
        <v>2572</v>
      </c>
      <c r="B2108">
        <v>2008</v>
      </c>
      <c r="C2108" t="s">
        <v>15</v>
      </c>
      <c r="D2108">
        <v>2008</v>
      </c>
      <c r="E2108">
        <v>1</v>
      </c>
    </row>
    <row r="2109" spans="1:5" x14ac:dyDescent="0.45">
      <c r="A2109">
        <v>2573</v>
      </c>
      <c r="B2109">
        <v>2008</v>
      </c>
      <c r="C2109" t="s">
        <v>364</v>
      </c>
      <c r="D2109">
        <v>2010</v>
      </c>
      <c r="E2109">
        <v>3</v>
      </c>
    </row>
    <row r="2110" spans="1:5" x14ac:dyDescent="0.45">
      <c r="A2110">
        <v>2574</v>
      </c>
      <c r="B2110">
        <v>2008</v>
      </c>
      <c r="C2110" t="s">
        <v>161</v>
      </c>
      <c r="D2110">
        <v>2016</v>
      </c>
      <c r="E2110">
        <v>9</v>
      </c>
    </row>
    <row r="2111" spans="1:5" x14ac:dyDescent="0.45">
      <c r="A2111">
        <v>2575</v>
      </c>
      <c r="B2111">
        <v>2008</v>
      </c>
      <c r="C2111" t="s">
        <v>15</v>
      </c>
      <c r="D2111">
        <v>2008</v>
      </c>
      <c r="E2111">
        <v>1</v>
      </c>
    </row>
    <row r="2112" spans="1:5" x14ac:dyDescent="0.45">
      <c r="A2112">
        <v>2576</v>
      </c>
      <c r="B2112">
        <v>2008</v>
      </c>
      <c r="C2112" t="s">
        <v>161</v>
      </c>
      <c r="D2112">
        <v>2016</v>
      </c>
      <c r="E2112">
        <v>9</v>
      </c>
    </row>
    <row r="2113" spans="1:5" x14ac:dyDescent="0.45">
      <c r="A2113">
        <v>2577</v>
      </c>
      <c r="B2113">
        <v>2008</v>
      </c>
      <c r="C2113" t="s">
        <v>161</v>
      </c>
      <c r="D2113">
        <v>2016</v>
      </c>
      <c r="E2113">
        <v>9</v>
      </c>
    </row>
    <row r="2114" spans="1:5" x14ac:dyDescent="0.45">
      <c r="A2114">
        <v>2579</v>
      </c>
      <c r="B2114">
        <v>2008</v>
      </c>
      <c r="C2114" t="s">
        <v>161</v>
      </c>
      <c r="D2114">
        <v>2016</v>
      </c>
      <c r="E2114">
        <v>9</v>
      </c>
    </row>
    <row r="2115" spans="1:5" x14ac:dyDescent="0.45">
      <c r="A2115">
        <v>2580</v>
      </c>
      <c r="B2115">
        <v>2008</v>
      </c>
      <c r="C2115" t="s">
        <v>15</v>
      </c>
      <c r="D2115">
        <v>2008</v>
      </c>
      <c r="E2115">
        <v>1</v>
      </c>
    </row>
    <row r="2116" spans="1:5" x14ac:dyDescent="0.45">
      <c r="A2116">
        <v>2581</v>
      </c>
      <c r="B2116">
        <v>2008</v>
      </c>
      <c r="C2116" t="s">
        <v>15</v>
      </c>
      <c r="D2116">
        <v>2008</v>
      </c>
      <c r="E2116">
        <v>1</v>
      </c>
    </row>
    <row r="2117" spans="1:5" x14ac:dyDescent="0.45">
      <c r="A2117">
        <v>2582</v>
      </c>
      <c r="B2117">
        <v>2008</v>
      </c>
      <c r="C2117" t="s">
        <v>161</v>
      </c>
      <c r="D2117">
        <v>2016</v>
      </c>
      <c r="E2117">
        <v>9</v>
      </c>
    </row>
    <row r="2118" spans="1:5" x14ac:dyDescent="0.45">
      <c r="A2118">
        <v>2583</v>
      </c>
      <c r="B2118">
        <v>2008</v>
      </c>
      <c r="C2118" t="s">
        <v>161</v>
      </c>
      <c r="D2118">
        <v>2016</v>
      </c>
      <c r="E2118">
        <v>9</v>
      </c>
    </row>
    <row r="2119" spans="1:5" x14ac:dyDescent="0.45">
      <c r="A2119">
        <v>2584</v>
      </c>
      <c r="B2119">
        <v>2008</v>
      </c>
      <c r="C2119" t="s">
        <v>404</v>
      </c>
      <c r="D2119">
        <v>2014</v>
      </c>
      <c r="E2119">
        <v>5</v>
      </c>
    </row>
    <row r="2120" spans="1:5" x14ac:dyDescent="0.45">
      <c r="A2120">
        <v>2585</v>
      </c>
      <c r="B2120">
        <v>2008</v>
      </c>
      <c r="C2120" t="s">
        <v>161</v>
      </c>
      <c r="D2120">
        <v>2016</v>
      </c>
      <c r="E2120">
        <v>9</v>
      </c>
    </row>
    <row r="2121" spans="1:5" x14ac:dyDescent="0.45">
      <c r="A2121">
        <v>2586</v>
      </c>
      <c r="B2121">
        <v>2008</v>
      </c>
      <c r="C2121" t="s">
        <v>161</v>
      </c>
      <c r="D2121">
        <v>2016</v>
      </c>
      <c r="E2121">
        <v>9</v>
      </c>
    </row>
    <row r="2122" spans="1:5" x14ac:dyDescent="0.45">
      <c r="A2122">
        <v>2587</v>
      </c>
      <c r="B2122">
        <v>2008</v>
      </c>
      <c r="C2122" t="s">
        <v>161</v>
      </c>
      <c r="D2122">
        <v>2016</v>
      </c>
      <c r="E2122">
        <v>9</v>
      </c>
    </row>
    <row r="2123" spans="1:5" x14ac:dyDescent="0.45">
      <c r="A2123">
        <v>2588</v>
      </c>
      <c r="B2123">
        <v>2008</v>
      </c>
      <c r="C2123" t="s">
        <v>15</v>
      </c>
      <c r="D2123">
        <v>2008</v>
      </c>
      <c r="E2123">
        <v>1</v>
      </c>
    </row>
    <row r="2124" spans="1:5" x14ac:dyDescent="0.45">
      <c r="A2124">
        <v>2589</v>
      </c>
      <c r="B2124">
        <v>2008</v>
      </c>
      <c r="C2124" t="s">
        <v>364</v>
      </c>
      <c r="D2124">
        <v>2010</v>
      </c>
      <c r="E2124">
        <v>3</v>
      </c>
    </row>
    <row r="2125" spans="1:5" x14ac:dyDescent="0.45">
      <c r="A2125">
        <v>2590</v>
      </c>
      <c r="B2125">
        <v>2008</v>
      </c>
      <c r="C2125" t="s">
        <v>161</v>
      </c>
      <c r="D2125">
        <v>2016</v>
      </c>
      <c r="E2125">
        <v>9</v>
      </c>
    </row>
    <row r="2126" spans="1:5" x14ac:dyDescent="0.45">
      <c r="A2126">
        <v>2591</v>
      </c>
      <c r="B2126">
        <v>2008</v>
      </c>
      <c r="C2126" t="s">
        <v>161</v>
      </c>
      <c r="D2126">
        <v>2016</v>
      </c>
      <c r="E2126">
        <v>9</v>
      </c>
    </row>
    <row r="2127" spans="1:5" x14ac:dyDescent="0.45">
      <c r="A2127">
        <v>2592</v>
      </c>
      <c r="B2127">
        <v>2008</v>
      </c>
      <c r="C2127" t="s">
        <v>15</v>
      </c>
      <c r="D2127">
        <v>2008</v>
      </c>
      <c r="E2127">
        <v>1</v>
      </c>
    </row>
    <row r="2128" spans="1:5" x14ac:dyDescent="0.45">
      <c r="A2128">
        <v>2593</v>
      </c>
      <c r="B2128">
        <v>2008</v>
      </c>
      <c r="C2128" t="s">
        <v>393</v>
      </c>
      <c r="D2128">
        <v>2011</v>
      </c>
      <c r="E2128">
        <v>4</v>
      </c>
    </row>
    <row r="2129" spans="1:5" x14ac:dyDescent="0.45">
      <c r="A2129">
        <v>2594</v>
      </c>
      <c r="B2129">
        <v>2008</v>
      </c>
      <c r="C2129" t="s">
        <v>161</v>
      </c>
      <c r="D2129">
        <v>2016</v>
      </c>
      <c r="E2129">
        <v>9</v>
      </c>
    </row>
    <row r="2130" spans="1:5" x14ac:dyDescent="0.45">
      <c r="A2130">
        <v>2595</v>
      </c>
      <c r="B2130">
        <v>2008</v>
      </c>
      <c r="C2130" t="s">
        <v>15</v>
      </c>
      <c r="D2130">
        <v>2008</v>
      </c>
      <c r="E2130">
        <v>1</v>
      </c>
    </row>
    <row r="2131" spans="1:5" x14ac:dyDescent="0.45">
      <c r="A2131">
        <v>2596</v>
      </c>
      <c r="B2131">
        <v>2008</v>
      </c>
      <c r="C2131" t="s">
        <v>15</v>
      </c>
      <c r="D2131">
        <v>2008</v>
      </c>
      <c r="E2131">
        <v>1</v>
      </c>
    </row>
    <row r="2132" spans="1:5" x14ac:dyDescent="0.45">
      <c r="A2132">
        <v>2597</v>
      </c>
      <c r="B2132">
        <v>2008</v>
      </c>
      <c r="C2132" t="s">
        <v>388</v>
      </c>
      <c r="D2132">
        <v>2009</v>
      </c>
      <c r="E2132">
        <v>2</v>
      </c>
    </row>
    <row r="2133" spans="1:5" x14ac:dyDescent="0.45">
      <c r="A2133">
        <v>2598</v>
      </c>
      <c r="B2133">
        <v>2008</v>
      </c>
      <c r="C2133" t="s">
        <v>15</v>
      </c>
      <c r="D2133">
        <v>2008</v>
      </c>
      <c r="E2133">
        <v>1</v>
      </c>
    </row>
    <row r="2134" spans="1:5" x14ac:dyDescent="0.45">
      <c r="A2134">
        <v>2599</v>
      </c>
      <c r="B2134">
        <v>2008</v>
      </c>
      <c r="C2134" t="s">
        <v>397</v>
      </c>
      <c r="D2134">
        <v>2012</v>
      </c>
      <c r="E2134">
        <v>3</v>
      </c>
    </row>
    <row r="2135" spans="1:5" x14ac:dyDescent="0.45">
      <c r="A2135">
        <v>2600</v>
      </c>
      <c r="B2135">
        <v>2008</v>
      </c>
      <c r="C2135" t="s">
        <v>161</v>
      </c>
      <c r="D2135">
        <v>2016</v>
      </c>
      <c r="E2135">
        <v>9</v>
      </c>
    </row>
    <row r="2136" spans="1:5" x14ac:dyDescent="0.45">
      <c r="A2136">
        <v>2601</v>
      </c>
      <c r="B2136">
        <v>2008</v>
      </c>
      <c r="C2136" t="s">
        <v>161</v>
      </c>
      <c r="D2136">
        <v>2016</v>
      </c>
      <c r="E2136">
        <v>9</v>
      </c>
    </row>
    <row r="2137" spans="1:5" x14ac:dyDescent="0.45">
      <c r="A2137">
        <v>2602</v>
      </c>
      <c r="B2137">
        <v>2008</v>
      </c>
      <c r="C2137" t="s">
        <v>15</v>
      </c>
      <c r="D2137">
        <v>2008</v>
      </c>
      <c r="E2137">
        <v>1</v>
      </c>
    </row>
    <row r="2138" spans="1:5" x14ac:dyDescent="0.45">
      <c r="A2138">
        <v>2603</v>
      </c>
      <c r="B2138">
        <v>2008</v>
      </c>
      <c r="C2138" t="s">
        <v>161</v>
      </c>
      <c r="D2138">
        <v>2016</v>
      </c>
      <c r="E2138">
        <v>9</v>
      </c>
    </row>
    <row r="2139" spans="1:5" x14ac:dyDescent="0.45">
      <c r="A2139">
        <v>2604</v>
      </c>
      <c r="B2139">
        <v>2008</v>
      </c>
      <c r="C2139" t="s">
        <v>161</v>
      </c>
      <c r="D2139">
        <v>2016</v>
      </c>
      <c r="E2139">
        <v>9</v>
      </c>
    </row>
    <row r="2140" spans="1:5" x14ac:dyDescent="0.45">
      <c r="A2140">
        <v>2605</v>
      </c>
      <c r="B2140">
        <v>2008</v>
      </c>
      <c r="C2140" t="s">
        <v>161</v>
      </c>
      <c r="D2140">
        <v>2016</v>
      </c>
      <c r="E2140">
        <v>9</v>
      </c>
    </row>
    <row r="2141" spans="1:5" x14ac:dyDescent="0.45">
      <c r="A2141">
        <v>2606</v>
      </c>
      <c r="B2141">
        <v>2008</v>
      </c>
      <c r="C2141" t="s">
        <v>161</v>
      </c>
      <c r="D2141">
        <v>2016</v>
      </c>
      <c r="E2141">
        <v>9</v>
      </c>
    </row>
    <row r="2142" spans="1:5" x14ac:dyDescent="0.45">
      <c r="A2142">
        <v>2607</v>
      </c>
      <c r="B2142">
        <v>2008</v>
      </c>
      <c r="C2142" t="s">
        <v>161</v>
      </c>
      <c r="D2142">
        <v>2016</v>
      </c>
      <c r="E2142">
        <v>9</v>
      </c>
    </row>
    <row r="2143" spans="1:5" x14ac:dyDescent="0.45">
      <c r="A2143">
        <v>2608</v>
      </c>
      <c r="B2143">
        <v>2008</v>
      </c>
      <c r="C2143" t="s">
        <v>15</v>
      </c>
      <c r="D2143">
        <v>2008</v>
      </c>
      <c r="E2143">
        <v>1</v>
      </c>
    </row>
    <row r="2144" spans="1:5" x14ac:dyDescent="0.45">
      <c r="A2144">
        <v>2609</v>
      </c>
      <c r="B2144">
        <v>2008</v>
      </c>
      <c r="C2144" t="s">
        <v>405</v>
      </c>
      <c r="D2144">
        <v>2016</v>
      </c>
      <c r="E2144">
        <v>7</v>
      </c>
    </row>
    <row r="2145" spans="1:5" x14ac:dyDescent="0.45">
      <c r="A2145">
        <v>2611</v>
      </c>
      <c r="B2145">
        <v>2008</v>
      </c>
      <c r="C2145" t="s">
        <v>161</v>
      </c>
      <c r="D2145">
        <v>2016</v>
      </c>
      <c r="E2145">
        <v>9</v>
      </c>
    </row>
    <row r="2146" spans="1:5" x14ac:dyDescent="0.45">
      <c r="A2146">
        <v>2612</v>
      </c>
      <c r="B2146">
        <v>2008</v>
      </c>
      <c r="C2146" t="s">
        <v>161</v>
      </c>
      <c r="D2146">
        <v>2016</v>
      </c>
      <c r="E2146">
        <v>9</v>
      </c>
    </row>
    <row r="2147" spans="1:5" x14ac:dyDescent="0.45">
      <c r="A2147">
        <v>2613</v>
      </c>
      <c r="B2147">
        <v>2008</v>
      </c>
      <c r="C2147" t="s">
        <v>161</v>
      </c>
      <c r="D2147">
        <v>2016</v>
      </c>
      <c r="E2147">
        <v>9</v>
      </c>
    </row>
    <row r="2148" spans="1:5" x14ac:dyDescent="0.45">
      <c r="A2148">
        <v>2614</v>
      </c>
      <c r="B2148">
        <v>2008</v>
      </c>
      <c r="C2148" t="s">
        <v>161</v>
      </c>
      <c r="D2148">
        <v>2016</v>
      </c>
      <c r="E2148">
        <v>9</v>
      </c>
    </row>
    <row r="2149" spans="1:5" x14ac:dyDescent="0.45">
      <c r="A2149">
        <v>2617</v>
      </c>
      <c r="B2149">
        <v>2008</v>
      </c>
      <c r="C2149" t="s">
        <v>364</v>
      </c>
      <c r="D2149">
        <v>2010</v>
      </c>
      <c r="E2149">
        <v>3</v>
      </c>
    </row>
    <row r="2150" spans="1:5" x14ac:dyDescent="0.45">
      <c r="A2150">
        <v>2618</v>
      </c>
      <c r="B2150">
        <v>2008</v>
      </c>
      <c r="C2150" t="s">
        <v>362</v>
      </c>
      <c r="D2150">
        <v>2012</v>
      </c>
      <c r="E2150">
        <v>5</v>
      </c>
    </row>
    <row r="2151" spans="1:5" x14ac:dyDescent="0.45">
      <c r="A2151">
        <v>2619</v>
      </c>
      <c r="B2151">
        <v>2008</v>
      </c>
      <c r="C2151" t="s">
        <v>161</v>
      </c>
      <c r="D2151">
        <v>2016</v>
      </c>
      <c r="E2151">
        <v>9</v>
      </c>
    </row>
    <row r="2152" spans="1:5" x14ac:dyDescent="0.45">
      <c r="A2152">
        <v>2620</v>
      </c>
      <c r="B2152">
        <v>2008</v>
      </c>
      <c r="C2152" t="s">
        <v>161</v>
      </c>
      <c r="D2152">
        <v>2016</v>
      </c>
      <c r="E2152">
        <v>9</v>
      </c>
    </row>
    <row r="2153" spans="1:5" x14ac:dyDescent="0.45">
      <c r="A2153">
        <v>2621</v>
      </c>
      <c r="B2153">
        <v>2008</v>
      </c>
      <c r="C2153" t="s">
        <v>394</v>
      </c>
      <c r="D2153">
        <v>2014</v>
      </c>
      <c r="E2153">
        <v>7</v>
      </c>
    </row>
    <row r="2154" spans="1:5" x14ac:dyDescent="0.45">
      <c r="A2154">
        <v>2622</v>
      </c>
      <c r="B2154">
        <v>2008</v>
      </c>
      <c r="C2154" t="s">
        <v>15</v>
      </c>
      <c r="D2154">
        <v>2008</v>
      </c>
      <c r="E2154">
        <v>1</v>
      </c>
    </row>
    <row r="2155" spans="1:5" x14ac:dyDescent="0.45">
      <c r="A2155">
        <v>2623</v>
      </c>
      <c r="B2155">
        <v>2008</v>
      </c>
      <c r="C2155" t="s">
        <v>15</v>
      </c>
      <c r="D2155">
        <v>2008</v>
      </c>
      <c r="E2155">
        <v>1</v>
      </c>
    </row>
    <row r="2156" spans="1:5" x14ac:dyDescent="0.45">
      <c r="A2156">
        <v>2624</v>
      </c>
      <c r="B2156">
        <v>2008</v>
      </c>
      <c r="C2156" t="s">
        <v>388</v>
      </c>
      <c r="D2156">
        <v>2009</v>
      </c>
      <c r="E2156">
        <v>2</v>
      </c>
    </row>
    <row r="2157" spans="1:5" x14ac:dyDescent="0.45">
      <c r="A2157">
        <v>2625</v>
      </c>
      <c r="B2157">
        <v>2008</v>
      </c>
      <c r="C2157" t="s">
        <v>389</v>
      </c>
      <c r="D2157">
        <v>2013</v>
      </c>
      <c r="E2157">
        <v>6</v>
      </c>
    </row>
    <row r="2158" spans="1:5" x14ac:dyDescent="0.45">
      <c r="A2158">
        <v>2626</v>
      </c>
      <c r="B2158">
        <v>2008</v>
      </c>
      <c r="C2158" t="s">
        <v>161</v>
      </c>
      <c r="D2158">
        <v>2016</v>
      </c>
      <c r="E2158">
        <v>9</v>
      </c>
    </row>
    <row r="2159" spans="1:5" x14ac:dyDescent="0.45">
      <c r="A2159">
        <v>2627</v>
      </c>
      <c r="B2159">
        <v>2008</v>
      </c>
      <c r="C2159" t="s">
        <v>362</v>
      </c>
      <c r="D2159">
        <v>2012</v>
      </c>
      <c r="E2159">
        <v>5</v>
      </c>
    </row>
    <row r="2160" spans="1:5" x14ac:dyDescent="0.45">
      <c r="A2160">
        <v>2628</v>
      </c>
      <c r="B2160">
        <v>2008</v>
      </c>
      <c r="C2160" t="s">
        <v>364</v>
      </c>
      <c r="D2160">
        <v>2010</v>
      </c>
      <c r="E2160">
        <v>3</v>
      </c>
    </row>
    <row r="2161" spans="1:5" x14ac:dyDescent="0.45">
      <c r="A2161">
        <v>2629</v>
      </c>
      <c r="B2161">
        <v>2008</v>
      </c>
      <c r="C2161" t="s">
        <v>388</v>
      </c>
      <c r="D2161">
        <v>2009</v>
      </c>
      <c r="E2161">
        <v>2</v>
      </c>
    </row>
    <row r="2162" spans="1:5" x14ac:dyDescent="0.45">
      <c r="A2162">
        <v>2630</v>
      </c>
      <c r="B2162">
        <v>2008</v>
      </c>
      <c r="C2162" t="s">
        <v>161</v>
      </c>
      <c r="D2162">
        <v>2016</v>
      </c>
      <c r="E2162">
        <v>9</v>
      </c>
    </row>
    <row r="2163" spans="1:5" x14ac:dyDescent="0.45">
      <c r="A2163">
        <v>2632</v>
      </c>
      <c r="B2163">
        <v>2008</v>
      </c>
      <c r="C2163" t="s">
        <v>161</v>
      </c>
      <c r="D2163">
        <v>2016</v>
      </c>
      <c r="E2163">
        <v>9</v>
      </c>
    </row>
    <row r="2164" spans="1:5" x14ac:dyDescent="0.45">
      <c r="A2164">
        <v>2633</v>
      </c>
      <c r="B2164">
        <v>2008</v>
      </c>
      <c r="C2164" t="s">
        <v>15</v>
      </c>
      <c r="D2164">
        <v>2008</v>
      </c>
      <c r="E2164">
        <v>1</v>
      </c>
    </row>
    <row r="2165" spans="1:5" x14ac:dyDescent="0.45">
      <c r="A2165">
        <v>2634</v>
      </c>
      <c r="B2165">
        <v>2008</v>
      </c>
      <c r="C2165" t="s">
        <v>161</v>
      </c>
      <c r="D2165">
        <v>2016</v>
      </c>
      <c r="E2165">
        <v>9</v>
      </c>
    </row>
    <row r="2166" spans="1:5" x14ac:dyDescent="0.45">
      <c r="A2166">
        <v>2635</v>
      </c>
      <c r="B2166">
        <v>2008</v>
      </c>
      <c r="C2166" t="s">
        <v>161</v>
      </c>
      <c r="D2166">
        <v>2016</v>
      </c>
      <c r="E2166">
        <v>9</v>
      </c>
    </row>
    <row r="2167" spans="1:5" x14ac:dyDescent="0.45">
      <c r="A2167">
        <v>2637</v>
      </c>
      <c r="B2167">
        <v>2008</v>
      </c>
      <c r="C2167" t="s">
        <v>161</v>
      </c>
      <c r="D2167">
        <v>2016</v>
      </c>
      <c r="E2167">
        <v>9</v>
      </c>
    </row>
    <row r="2168" spans="1:5" x14ac:dyDescent="0.45">
      <c r="A2168">
        <v>2638</v>
      </c>
      <c r="B2168">
        <v>2008</v>
      </c>
      <c r="C2168" t="s">
        <v>161</v>
      </c>
      <c r="D2168">
        <v>2016</v>
      </c>
      <c r="E2168">
        <v>9</v>
      </c>
    </row>
    <row r="2169" spans="1:5" x14ac:dyDescent="0.45">
      <c r="A2169">
        <v>2640</v>
      </c>
      <c r="B2169">
        <v>2008</v>
      </c>
      <c r="C2169" t="s">
        <v>161</v>
      </c>
      <c r="D2169">
        <v>2016</v>
      </c>
      <c r="E2169">
        <v>9</v>
      </c>
    </row>
    <row r="2170" spans="1:5" x14ac:dyDescent="0.45">
      <c r="A2170">
        <v>2641</v>
      </c>
      <c r="B2170">
        <v>2008</v>
      </c>
      <c r="C2170" t="s">
        <v>161</v>
      </c>
      <c r="D2170">
        <v>2016</v>
      </c>
      <c r="E2170">
        <v>9</v>
      </c>
    </row>
    <row r="2171" spans="1:5" x14ac:dyDescent="0.45">
      <c r="A2171">
        <v>2642</v>
      </c>
      <c r="B2171">
        <v>2008</v>
      </c>
      <c r="C2171" t="s">
        <v>161</v>
      </c>
      <c r="D2171">
        <v>2016</v>
      </c>
      <c r="E2171">
        <v>9</v>
      </c>
    </row>
    <row r="2172" spans="1:5" x14ac:dyDescent="0.45">
      <c r="A2172">
        <v>2643</v>
      </c>
      <c r="B2172">
        <v>2008</v>
      </c>
      <c r="C2172" t="s">
        <v>161</v>
      </c>
      <c r="D2172">
        <v>2016</v>
      </c>
      <c r="E2172">
        <v>9</v>
      </c>
    </row>
    <row r="2173" spans="1:5" x14ac:dyDescent="0.45">
      <c r="A2173">
        <v>2644</v>
      </c>
      <c r="B2173">
        <v>2008</v>
      </c>
      <c r="C2173" t="s">
        <v>388</v>
      </c>
      <c r="D2173">
        <v>2009</v>
      </c>
      <c r="E2173">
        <v>2</v>
      </c>
    </row>
    <row r="2174" spans="1:5" x14ac:dyDescent="0.45">
      <c r="A2174">
        <v>2645</v>
      </c>
      <c r="B2174">
        <v>2008</v>
      </c>
      <c r="C2174" t="s">
        <v>364</v>
      </c>
      <c r="D2174">
        <v>2010</v>
      </c>
      <c r="E2174">
        <v>3</v>
      </c>
    </row>
    <row r="2175" spans="1:5" x14ac:dyDescent="0.45">
      <c r="A2175">
        <v>2647</v>
      </c>
      <c r="B2175">
        <v>2008</v>
      </c>
      <c r="C2175" t="s">
        <v>161</v>
      </c>
      <c r="D2175">
        <v>2016</v>
      </c>
      <c r="E2175">
        <v>9</v>
      </c>
    </row>
    <row r="2176" spans="1:5" x14ac:dyDescent="0.45">
      <c r="A2176">
        <v>2648</v>
      </c>
      <c r="B2176">
        <v>2008</v>
      </c>
      <c r="C2176" t="s">
        <v>161</v>
      </c>
      <c r="D2176">
        <v>2016</v>
      </c>
      <c r="E2176">
        <v>9</v>
      </c>
    </row>
    <row r="2177" spans="1:5" x14ac:dyDescent="0.45">
      <c r="A2177">
        <v>2649</v>
      </c>
      <c r="B2177">
        <v>2008</v>
      </c>
      <c r="C2177" t="s">
        <v>15</v>
      </c>
      <c r="D2177">
        <v>2008</v>
      </c>
      <c r="E2177">
        <v>1</v>
      </c>
    </row>
    <row r="2178" spans="1:5" x14ac:dyDescent="0.45">
      <c r="A2178">
        <v>2650</v>
      </c>
      <c r="B2178">
        <v>2008</v>
      </c>
      <c r="C2178" t="s">
        <v>388</v>
      </c>
      <c r="D2178">
        <v>2009</v>
      </c>
      <c r="E2178">
        <v>2</v>
      </c>
    </row>
    <row r="2179" spans="1:5" x14ac:dyDescent="0.45">
      <c r="A2179">
        <v>2652</v>
      </c>
      <c r="B2179">
        <v>2008</v>
      </c>
      <c r="C2179" t="s">
        <v>15</v>
      </c>
      <c r="D2179">
        <v>2008</v>
      </c>
      <c r="E2179">
        <v>1</v>
      </c>
    </row>
    <row r="2180" spans="1:5" x14ac:dyDescent="0.45">
      <c r="A2180">
        <v>2653</v>
      </c>
      <c r="B2180">
        <v>2008</v>
      </c>
      <c r="C2180" t="s">
        <v>15</v>
      </c>
      <c r="D2180">
        <v>2008</v>
      </c>
      <c r="E2180">
        <v>1</v>
      </c>
    </row>
    <row r="2181" spans="1:5" x14ac:dyDescent="0.45">
      <c r="A2181">
        <v>2654</v>
      </c>
      <c r="B2181">
        <v>2008</v>
      </c>
      <c r="C2181" t="s">
        <v>161</v>
      </c>
      <c r="D2181">
        <v>2016</v>
      </c>
      <c r="E2181">
        <v>9</v>
      </c>
    </row>
    <row r="2182" spans="1:5" x14ac:dyDescent="0.45">
      <c r="A2182">
        <v>2655</v>
      </c>
      <c r="B2182">
        <v>2008</v>
      </c>
      <c r="C2182" t="s">
        <v>161</v>
      </c>
      <c r="D2182">
        <v>2016</v>
      </c>
      <c r="E2182">
        <v>9</v>
      </c>
    </row>
    <row r="2183" spans="1:5" x14ac:dyDescent="0.45">
      <c r="A2183">
        <v>2656</v>
      </c>
      <c r="B2183">
        <v>2008</v>
      </c>
      <c r="C2183" t="s">
        <v>161</v>
      </c>
      <c r="D2183">
        <v>2016</v>
      </c>
      <c r="E2183">
        <v>9</v>
      </c>
    </row>
    <row r="2184" spans="1:5" x14ac:dyDescent="0.45">
      <c r="A2184">
        <v>2657</v>
      </c>
      <c r="B2184">
        <v>2008</v>
      </c>
      <c r="C2184" t="s">
        <v>161</v>
      </c>
      <c r="D2184">
        <v>2016</v>
      </c>
      <c r="E2184">
        <v>9</v>
      </c>
    </row>
    <row r="2185" spans="1:5" x14ac:dyDescent="0.45">
      <c r="A2185">
        <v>2658</v>
      </c>
      <c r="B2185">
        <v>2008</v>
      </c>
      <c r="C2185" t="s">
        <v>161</v>
      </c>
      <c r="D2185">
        <v>2016</v>
      </c>
      <c r="E2185">
        <v>9</v>
      </c>
    </row>
    <row r="2186" spans="1:5" x14ac:dyDescent="0.45">
      <c r="A2186">
        <v>2659</v>
      </c>
      <c r="B2186">
        <v>2008</v>
      </c>
      <c r="C2186" t="s">
        <v>398</v>
      </c>
      <c r="D2186">
        <v>2016</v>
      </c>
      <c r="E2186">
        <v>8</v>
      </c>
    </row>
    <row r="2187" spans="1:5" x14ac:dyDescent="0.45">
      <c r="A2187">
        <v>2660</v>
      </c>
      <c r="B2187">
        <v>2008</v>
      </c>
      <c r="C2187" t="s">
        <v>161</v>
      </c>
      <c r="D2187">
        <v>2016</v>
      </c>
      <c r="E2187">
        <v>9</v>
      </c>
    </row>
    <row r="2188" spans="1:5" x14ac:dyDescent="0.45">
      <c r="A2188">
        <v>2661</v>
      </c>
      <c r="B2188">
        <v>2008</v>
      </c>
      <c r="C2188" t="s">
        <v>252</v>
      </c>
      <c r="D2188">
        <v>2008</v>
      </c>
      <c r="E2188">
        <v>0</v>
      </c>
    </row>
    <row r="2189" spans="1:5" x14ac:dyDescent="0.45">
      <c r="A2189">
        <v>2662</v>
      </c>
      <c r="B2189">
        <v>2008</v>
      </c>
      <c r="C2189" t="s">
        <v>161</v>
      </c>
      <c r="D2189">
        <v>2016</v>
      </c>
      <c r="E2189">
        <v>9</v>
      </c>
    </row>
    <row r="2190" spans="1:5" x14ac:dyDescent="0.45">
      <c r="A2190">
        <v>2663</v>
      </c>
      <c r="B2190">
        <v>2008</v>
      </c>
      <c r="C2190" t="s">
        <v>15</v>
      </c>
      <c r="D2190">
        <v>2008</v>
      </c>
      <c r="E2190">
        <v>1</v>
      </c>
    </row>
    <row r="2191" spans="1:5" x14ac:dyDescent="0.45">
      <c r="A2191">
        <v>2664</v>
      </c>
      <c r="B2191">
        <v>2008</v>
      </c>
      <c r="C2191" t="s">
        <v>388</v>
      </c>
      <c r="D2191">
        <v>2009</v>
      </c>
      <c r="E2191">
        <v>2</v>
      </c>
    </row>
    <row r="2192" spans="1:5" x14ac:dyDescent="0.45">
      <c r="A2192">
        <v>2665</v>
      </c>
      <c r="B2192">
        <v>2008</v>
      </c>
      <c r="C2192" t="s">
        <v>395</v>
      </c>
      <c r="D2192">
        <v>2015</v>
      </c>
      <c r="E2192">
        <v>8</v>
      </c>
    </row>
    <row r="2193" spans="1:5" x14ac:dyDescent="0.45">
      <c r="A2193">
        <v>2667</v>
      </c>
      <c r="B2193">
        <v>2008</v>
      </c>
      <c r="C2193" t="s">
        <v>161</v>
      </c>
      <c r="D2193">
        <v>2016</v>
      </c>
      <c r="E2193">
        <v>9</v>
      </c>
    </row>
    <row r="2194" spans="1:5" x14ac:dyDescent="0.45">
      <c r="A2194">
        <v>2668</v>
      </c>
      <c r="B2194">
        <v>2008</v>
      </c>
      <c r="C2194" t="s">
        <v>15</v>
      </c>
      <c r="D2194">
        <v>2008</v>
      </c>
      <c r="E2194">
        <v>1</v>
      </c>
    </row>
    <row r="2195" spans="1:5" x14ac:dyDescent="0.45">
      <c r="A2195">
        <v>2669</v>
      </c>
      <c r="B2195">
        <v>2008</v>
      </c>
      <c r="C2195" t="s">
        <v>364</v>
      </c>
      <c r="D2195">
        <v>2010</v>
      </c>
      <c r="E2195">
        <v>3</v>
      </c>
    </row>
    <row r="2196" spans="1:5" x14ac:dyDescent="0.45">
      <c r="A2196">
        <v>2670</v>
      </c>
      <c r="B2196">
        <v>2008</v>
      </c>
      <c r="C2196" t="s">
        <v>393</v>
      </c>
      <c r="D2196">
        <v>2011</v>
      </c>
      <c r="E2196">
        <v>4</v>
      </c>
    </row>
    <row r="2197" spans="1:5" x14ac:dyDescent="0.45">
      <c r="A2197">
        <v>2672</v>
      </c>
      <c r="B2197">
        <v>2008</v>
      </c>
      <c r="C2197" t="s">
        <v>362</v>
      </c>
      <c r="D2197">
        <v>2012</v>
      </c>
      <c r="E2197">
        <v>5</v>
      </c>
    </row>
    <row r="2198" spans="1:5" x14ac:dyDescent="0.45">
      <c r="A2198">
        <v>2673</v>
      </c>
      <c r="B2198">
        <v>2008</v>
      </c>
      <c r="C2198" t="s">
        <v>161</v>
      </c>
      <c r="D2198">
        <v>2016</v>
      </c>
      <c r="E2198">
        <v>9</v>
      </c>
    </row>
    <row r="2199" spans="1:5" x14ac:dyDescent="0.45">
      <c r="A2199">
        <v>2674</v>
      </c>
      <c r="B2199">
        <v>2008</v>
      </c>
      <c r="C2199" t="s">
        <v>15</v>
      </c>
      <c r="D2199">
        <v>2008</v>
      </c>
      <c r="E2199">
        <v>1</v>
      </c>
    </row>
    <row r="2200" spans="1:5" x14ac:dyDescent="0.45">
      <c r="A2200">
        <v>2675</v>
      </c>
      <c r="B2200">
        <v>2008</v>
      </c>
      <c r="C2200" t="s">
        <v>15</v>
      </c>
      <c r="D2200">
        <v>2008</v>
      </c>
      <c r="E2200">
        <v>1</v>
      </c>
    </row>
    <row r="2201" spans="1:5" x14ac:dyDescent="0.45">
      <c r="A2201">
        <v>2676</v>
      </c>
      <c r="B2201">
        <v>2008</v>
      </c>
      <c r="C2201" t="s">
        <v>161</v>
      </c>
      <c r="D2201">
        <v>2016</v>
      </c>
      <c r="E2201">
        <v>9</v>
      </c>
    </row>
    <row r="2202" spans="1:5" x14ac:dyDescent="0.45">
      <c r="A2202">
        <v>2678</v>
      </c>
      <c r="B2202">
        <v>2008</v>
      </c>
      <c r="C2202" t="s">
        <v>15</v>
      </c>
      <c r="D2202">
        <v>2008</v>
      </c>
      <c r="E2202">
        <v>1</v>
      </c>
    </row>
    <row r="2203" spans="1:5" x14ac:dyDescent="0.45">
      <c r="A2203">
        <v>2679</v>
      </c>
      <c r="B2203">
        <v>2008</v>
      </c>
      <c r="C2203" t="s">
        <v>406</v>
      </c>
      <c r="D2203">
        <v>2016</v>
      </c>
      <c r="E2203">
        <v>8</v>
      </c>
    </row>
    <row r="2204" spans="1:5" x14ac:dyDescent="0.45">
      <c r="A2204">
        <v>2680</v>
      </c>
      <c r="B2204">
        <v>2008</v>
      </c>
      <c r="C2204" t="s">
        <v>15</v>
      </c>
      <c r="D2204">
        <v>2008</v>
      </c>
      <c r="E2204">
        <v>1</v>
      </c>
    </row>
    <row r="2205" spans="1:5" x14ac:dyDescent="0.45">
      <c r="A2205">
        <v>2681</v>
      </c>
      <c r="B2205">
        <v>2008</v>
      </c>
      <c r="C2205" t="s">
        <v>388</v>
      </c>
      <c r="D2205">
        <v>2009</v>
      </c>
      <c r="E2205">
        <v>2</v>
      </c>
    </row>
    <row r="2206" spans="1:5" x14ac:dyDescent="0.45">
      <c r="A2206">
        <v>2682</v>
      </c>
      <c r="B2206">
        <v>2008</v>
      </c>
      <c r="C2206" t="s">
        <v>77</v>
      </c>
      <c r="D2206">
        <v>2016</v>
      </c>
      <c r="E2206">
        <v>2</v>
      </c>
    </row>
    <row r="2207" spans="1:5" x14ac:dyDescent="0.45">
      <c r="A2207">
        <v>2685</v>
      </c>
      <c r="B2207">
        <v>2008</v>
      </c>
      <c r="C2207" t="s">
        <v>252</v>
      </c>
      <c r="D2207" t="s">
        <v>473</v>
      </c>
      <c r="E2207">
        <v>0</v>
      </c>
    </row>
    <row r="2208" spans="1:5" x14ac:dyDescent="0.45">
      <c r="A2208">
        <v>2702</v>
      </c>
      <c r="B2208">
        <v>2009</v>
      </c>
      <c r="C2208" t="s">
        <v>85</v>
      </c>
      <c r="D2208">
        <v>2016</v>
      </c>
      <c r="E2208">
        <v>8</v>
      </c>
    </row>
    <row r="2209" spans="1:5" x14ac:dyDescent="0.45">
      <c r="A2209">
        <v>2703</v>
      </c>
      <c r="B2209">
        <v>2009</v>
      </c>
      <c r="C2209" t="s">
        <v>252</v>
      </c>
      <c r="D2209" t="s">
        <v>473</v>
      </c>
      <c r="E2209">
        <v>0</v>
      </c>
    </row>
    <row r="2210" spans="1:5" x14ac:dyDescent="0.45">
      <c r="A2210">
        <v>2704</v>
      </c>
      <c r="B2210">
        <v>2009</v>
      </c>
      <c r="C2210" t="s">
        <v>32</v>
      </c>
      <c r="D2210">
        <v>2016</v>
      </c>
      <c r="E2210">
        <v>7</v>
      </c>
    </row>
    <row r="2211" spans="1:5" x14ac:dyDescent="0.45">
      <c r="A2211">
        <v>2705</v>
      </c>
      <c r="B2211">
        <v>2009</v>
      </c>
      <c r="C2211" t="s">
        <v>85</v>
      </c>
      <c r="D2211">
        <v>2016</v>
      </c>
      <c r="E2211">
        <v>8</v>
      </c>
    </row>
    <row r="2212" spans="1:5" x14ac:dyDescent="0.45">
      <c r="A2212">
        <v>2706</v>
      </c>
      <c r="B2212">
        <v>2009</v>
      </c>
      <c r="C2212" t="s">
        <v>247</v>
      </c>
      <c r="D2212">
        <v>2016</v>
      </c>
      <c r="E2212">
        <v>1</v>
      </c>
    </row>
    <row r="2213" spans="1:5" x14ac:dyDescent="0.45">
      <c r="A2213">
        <v>2707</v>
      </c>
      <c r="B2213">
        <v>2009</v>
      </c>
      <c r="C2213" t="s">
        <v>247</v>
      </c>
      <c r="D2213">
        <v>2016</v>
      </c>
      <c r="E2213">
        <v>1</v>
      </c>
    </row>
    <row r="2214" spans="1:5" x14ac:dyDescent="0.45">
      <c r="A2214">
        <v>2709</v>
      </c>
      <c r="B2214">
        <v>2009</v>
      </c>
      <c r="C2214" t="s">
        <v>85</v>
      </c>
      <c r="D2214">
        <v>2016</v>
      </c>
      <c r="E2214">
        <v>8</v>
      </c>
    </row>
    <row r="2215" spans="1:5" x14ac:dyDescent="0.45">
      <c r="A2215">
        <v>2711</v>
      </c>
      <c r="B2215">
        <v>2009</v>
      </c>
      <c r="C2215" t="s">
        <v>407</v>
      </c>
      <c r="D2215">
        <v>2011</v>
      </c>
      <c r="E2215">
        <v>3</v>
      </c>
    </row>
    <row r="2216" spans="1:5" x14ac:dyDescent="0.45">
      <c r="A2216">
        <v>2713</v>
      </c>
      <c r="B2216">
        <v>2009</v>
      </c>
      <c r="C2216" t="s">
        <v>85</v>
      </c>
      <c r="D2216">
        <v>2016</v>
      </c>
      <c r="E2216">
        <v>8</v>
      </c>
    </row>
    <row r="2217" spans="1:5" x14ac:dyDescent="0.45">
      <c r="A2217">
        <v>2719</v>
      </c>
      <c r="B2217">
        <v>2009</v>
      </c>
      <c r="C2217" t="s">
        <v>408</v>
      </c>
      <c r="D2217">
        <v>2010</v>
      </c>
      <c r="E2217">
        <v>2</v>
      </c>
    </row>
    <row r="2218" spans="1:5" x14ac:dyDescent="0.45">
      <c r="A2218">
        <v>2721</v>
      </c>
      <c r="B2218">
        <v>2009</v>
      </c>
      <c r="C2218" t="s">
        <v>85</v>
      </c>
      <c r="D2218">
        <v>2016</v>
      </c>
      <c r="E2218">
        <v>8</v>
      </c>
    </row>
    <row r="2219" spans="1:5" x14ac:dyDescent="0.45">
      <c r="A2219">
        <v>2723</v>
      </c>
      <c r="B2219">
        <v>2009</v>
      </c>
      <c r="C2219" t="s">
        <v>85</v>
      </c>
      <c r="D2219">
        <v>2016</v>
      </c>
      <c r="E2219">
        <v>8</v>
      </c>
    </row>
    <row r="2220" spans="1:5" x14ac:dyDescent="0.45">
      <c r="A2220">
        <v>2725</v>
      </c>
      <c r="B2220">
        <v>2009</v>
      </c>
      <c r="C2220" t="s">
        <v>85</v>
      </c>
      <c r="D2220">
        <v>2016</v>
      </c>
      <c r="E2220">
        <v>8</v>
      </c>
    </row>
    <row r="2221" spans="1:5" x14ac:dyDescent="0.45">
      <c r="A2221">
        <v>2729</v>
      </c>
      <c r="B2221">
        <v>2009</v>
      </c>
      <c r="C2221" t="s">
        <v>85</v>
      </c>
      <c r="D2221">
        <v>2016</v>
      </c>
      <c r="E2221">
        <v>8</v>
      </c>
    </row>
    <row r="2222" spans="1:5" x14ac:dyDescent="0.45">
      <c r="A2222">
        <v>2733</v>
      </c>
      <c r="B2222">
        <v>2009</v>
      </c>
      <c r="C2222" t="s">
        <v>85</v>
      </c>
      <c r="D2222">
        <v>2016</v>
      </c>
      <c r="E2222">
        <v>8</v>
      </c>
    </row>
    <row r="2223" spans="1:5" x14ac:dyDescent="0.45">
      <c r="A2223">
        <v>2735</v>
      </c>
      <c r="B2223">
        <v>2009</v>
      </c>
      <c r="C2223" t="s">
        <v>407</v>
      </c>
      <c r="D2223">
        <v>2011</v>
      </c>
      <c r="E2223">
        <v>3</v>
      </c>
    </row>
    <row r="2224" spans="1:5" x14ac:dyDescent="0.45">
      <c r="A2224">
        <v>2737</v>
      </c>
      <c r="B2224">
        <v>2009</v>
      </c>
      <c r="C2224" t="s">
        <v>409</v>
      </c>
      <c r="D2224">
        <v>2013</v>
      </c>
      <c r="E2224">
        <v>5</v>
      </c>
    </row>
    <row r="2225" spans="1:5" x14ac:dyDescent="0.45">
      <c r="A2225">
        <v>2739</v>
      </c>
      <c r="B2225">
        <v>2009</v>
      </c>
      <c r="C2225" t="s">
        <v>408</v>
      </c>
      <c r="D2225">
        <v>2010</v>
      </c>
      <c r="E2225">
        <v>2</v>
      </c>
    </row>
    <row r="2226" spans="1:5" x14ac:dyDescent="0.45">
      <c r="A2226">
        <v>2741</v>
      </c>
      <c r="B2226">
        <v>2009</v>
      </c>
      <c r="C2226" t="s">
        <v>190</v>
      </c>
      <c r="D2226">
        <v>2009</v>
      </c>
      <c r="E2226">
        <v>1</v>
      </c>
    </row>
    <row r="2227" spans="1:5" x14ac:dyDescent="0.45">
      <c r="A2227">
        <v>2743</v>
      </c>
      <c r="B2227">
        <v>2009</v>
      </c>
      <c r="C2227" t="s">
        <v>190</v>
      </c>
      <c r="D2227">
        <v>2009</v>
      </c>
      <c r="E2227">
        <v>1</v>
      </c>
    </row>
    <row r="2228" spans="1:5" x14ac:dyDescent="0.45">
      <c r="A2228">
        <v>2745</v>
      </c>
      <c r="B2228">
        <v>2009</v>
      </c>
      <c r="C2228" t="s">
        <v>410</v>
      </c>
      <c r="D2228">
        <v>2012</v>
      </c>
      <c r="E2228">
        <v>4</v>
      </c>
    </row>
    <row r="2229" spans="1:5" x14ac:dyDescent="0.45">
      <c r="A2229">
        <v>2747</v>
      </c>
      <c r="B2229">
        <v>2009</v>
      </c>
      <c r="C2229" t="s">
        <v>411</v>
      </c>
      <c r="D2229">
        <v>2014</v>
      </c>
      <c r="E2229">
        <v>6</v>
      </c>
    </row>
    <row r="2230" spans="1:5" x14ac:dyDescent="0.45">
      <c r="A2230">
        <v>2749</v>
      </c>
      <c r="B2230">
        <v>2009</v>
      </c>
      <c r="C2230" t="s">
        <v>190</v>
      </c>
      <c r="D2230">
        <v>2009</v>
      </c>
      <c r="E2230">
        <v>1</v>
      </c>
    </row>
    <row r="2231" spans="1:5" x14ac:dyDescent="0.45">
      <c r="A2231">
        <v>2751</v>
      </c>
      <c r="B2231">
        <v>2009</v>
      </c>
      <c r="C2231" t="s">
        <v>410</v>
      </c>
      <c r="D2231">
        <v>2012</v>
      </c>
      <c r="E2231">
        <v>4</v>
      </c>
    </row>
    <row r="2232" spans="1:5" x14ac:dyDescent="0.45">
      <c r="A2232">
        <v>2753</v>
      </c>
      <c r="B2232">
        <v>2009</v>
      </c>
      <c r="C2232" t="s">
        <v>408</v>
      </c>
      <c r="D2232">
        <v>2010</v>
      </c>
      <c r="E2232">
        <v>2</v>
      </c>
    </row>
    <row r="2233" spans="1:5" x14ac:dyDescent="0.45">
      <c r="A2233">
        <v>2757</v>
      </c>
      <c r="B2233">
        <v>2009</v>
      </c>
      <c r="C2233" t="s">
        <v>409</v>
      </c>
      <c r="D2233">
        <v>2013</v>
      </c>
      <c r="E2233">
        <v>5</v>
      </c>
    </row>
    <row r="2234" spans="1:5" x14ac:dyDescent="0.45">
      <c r="A2234">
        <v>2759</v>
      </c>
      <c r="B2234">
        <v>2009</v>
      </c>
      <c r="C2234" t="s">
        <v>408</v>
      </c>
      <c r="D2234">
        <v>2010</v>
      </c>
      <c r="E2234">
        <v>2</v>
      </c>
    </row>
    <row r="2235" spans="1:5" x14ac:dyDescent="0.45">
      <c r="A2235">
        <v>2761</v>
      </c>
      <c r="B2235">
        <v>2009</v>
      </c>
      <c r="C2235" t="s">
        <v>85</v>
      </c>
      <c r="D2235">
        <v>2016</v>
      </c>
      <c r="E2235">
        <v>8</v>
      </c>
    </row>
    <row r="2236" spans="1:5" x14ac:dyDescent="0.45">
      <c r="A2236">
        <v>2763</v>
      </c>
      <c r="B2236">
        <v>2009</v>
      </c>
      <c r="C2236" t="s">
        <v>190</v>
      </c>
      <c r="D2236">
        <v>2009</v>
      </c>
      <c r="E2236">
        <v>1</v>
      </c>
    </row>
    <row r="2237" spans="1:5" x14ac:dyDescent="0.45">
      <c r="A2237">
        <v>2765</v>
      </c>
      <c r="B2237">
        <v>2009</v>
      </c>
      <c r="C2237" t="s">
        <v>85</v>
      </c>
      <c r="D2237">
        <v>2016</v>
      </c>
      <c r="E2237">
        <v>8</v>
      </c>
    </row>
    <row r="2238" spans="1:5" x14ac:dyDescent="0.45">
      <c r="A2238">
        <v>2767</v>
      </c>
      <c r="B2238">
        <v>2009</v>
      </c>
      <c r="C2238" t="s">
        <v>85</v>
      </c>
      <c r="D2238">
        <v>2016</v>
      </c>
      <c r="E2238">
        <v>8</v>
      </c>
    </row>
    <row r="2239" spans="1:5" x14ac:dyDescent="0.45">
      <c r="A2239">
        <v>2769</v>
      </c>
      <c r="B2239">
        <v>2009</v>
      </c>
      <c r="C2239" t="s">
        <v>409</v>
      </c>
      <c r="D2239">
        <v>2013</v>
      </c>
      <c r="E2239">
        <v>5</v>
      </c>
    </row>
    <row r="2240" spans="1:5" x14ac:dyDescent="0.45">
      <c r="A2240">
        <v>2771</v>
      </c>
      <c r="B2240">
        <v>2009</v>
      </c>
      <c r="C2240" t="s">
        <v>85</v>
      </c>
      <c r="D2240">
        <v>2016</v>
      </c>
      <c r="E2240">
        <v>8</v>
      </c>
    </row>
    <row r="2241" spans="1:5" x14ac:dyDescent="0.45">
      <c r="A2241">
        <v>2773</v>
      </c>
      <c r="B2241">
        <v>2009</v>
      </c>
      <c r="C2241" t="s">
        <v>85</v>
      </c>
      <c r="D2241">
        <v>2016</v>
      </c>
      <c r="E2241">
        <v>8</v>
      </c>
    </row>
    <row r="2242" spans="1:5" x14ac:dyDescent="0.45">
      <c r="A2242">
        <v>2775</v>
      </c>
      <c r="B2242">
        <v>2009</v>
      </c>
      <c r="C2242" t="s">
        <v>407</v>
      </c>
      <c r="D2242">
        <v>2011</v>
      </c>
      <c r="E2242">
        <v>3</v>
      </c>
    </row>
    <row r="2243" spans="1:5" x14ac:dyDescent="0.45">
      <c r="A2243">
        <v>2777</v>
      </c>
      <c r="B2243">
        <v>2009</v>
      </c>
      <c r="C2243" t="s">
        <v>407</v>
      </c>
      <c r="D2243">
        <v>2011</v>
      </c>
      <c r="E2243">
        <v>3</v>
      </c>
    </row>
    <row r="2244" spans="1:5" x14ac:dyDescent="0.45">
      <c r="A2244">
        <v>2779</v>
      </c>
      <c r="B2244">
        <v>2009</v>
      </c>
      <c r="C2244" t="s">
        <v>408</v>
      </c>
      <c r="D2244">
        <v>2010</v>
      </c>
      <c r="E2244">
        <v>2</v>
      </c>
    </row>
    <row r="2245" spans="1:5" x14ac:dyDescent="0.45">
      <c r="A2245">
        <v>2781</v>
      </c>
      <c r="B2245">
        <v>2009</v>
      </c>
      <c r="C2245" t="s">
        <v>85</v>
      </c>
      <c r="D2245">
        <v>2016</v>
      </c>
      <c r="E2245">
        <v>8</v>
      </c>
    </row>
    <row r="2246" spans="1:5" x14ac:dyDescent="0.45">
      <c r="A2246">
        <v>2783</v>
      </c>
      <c r="B2246">
        <v>2009</v>
      </c>
      <c r="C2246" t="s">
        <v>85</v>
      </c>
      <c r="D2246">
        <v>2016</v>
      </c>
      <c r="E2246">
        <v>8</v>
      </c>
    </row>
    <row r="2247" spans="1:5" x14ac:dyDescent="0.45">
      <c r="A2247">
        <v>2785</v>
      </c>
      <c r="B2247">
        <v>2009</v>
      </c>
      <c r="C2247" t="s">
        <v>85</v>
      </c>
      <c r="D2247">
        <v>2016</v>
      </c>
      <c r="E2247">
        <v>8</v>
      </c>
    </row>
    <row r="2248" spans="1:5" x14ac:dyDescent="0.45">
      <c r="A2248">
        <v>2787</v>
      </c>
      <c r="B2248">
        <v>2009</v>
      </c>
      <c r="C2248" t="s">
        <v>410</v>
      </c>
      <c r="D2248">
        <v>2012</v>
      </c>
      <c r="E2248">
        <v>4</v>
      </c>
    </row>
    <row r="2249" spans="1:5" x14ac:dyDescent="0.45">
      <c r="A2249">
        <v>2789</v>
      </c>
      <c r="B2249">
        <v>2009</v>
      </c>
      <c r="C2249" t="s">
        <v>85</v>
      </c>
      <c r="D2249">
        <v>2016</v>
      </c>
      <c r="E2249">
        <v>8</v>
      </c>
    </row>
    <row r="2250" spans="1:5" x14ac:dyDescent="0.45">
      <c r="A2250">
        <v>2791</v>
      </c>
      <c r="B2250">
        <v>2009</v>
      </c>
      <c r="C2250" t="s">
        <v>85</v>
      </c>
      <c r="D2250">
        <v>2016</v>
      </c>
      <c r="E2250">
        <v>8</v>
      </c>
    </row>
    <row r="2251" spans="1:5" x14ac:dyDescent="0.45">
      <c r="A2251">
        <v>2793</v>
      </c>
      <c r="B2251">
        <v>2009</v>
      </c>
      <c r="C2251" t="s">
        <v>190</v>
      </c>
      <c r="D2251">
        <v>2009</v>
      </c>
      <c r="E2251">
        <v>1</v>
      </c>
    </row>
    <row r="2252" spans="1:5" x14ac:dyDescent="0.45">
      <c r="A2252">
        <v>2795</v>
      </c>
      <c r="B2252">
        <v>2009</v>
      </c>
      <c r="C2252" t="s">
        <v>338</v>
      </c>
      <c r="D2252">
        <v>2016</v>
      </c>
      <c r="E2252">
        <v>7</v>
      </c>
    </row>
    <row r="2253" spans="1:5" x14ac:dyDescent="0.45">
      <c r="A2253">
        <v>2797</v>
      </c>
      <c r="B2253">
        <v>2009</v>
      </c>
      <c r="C2253" t="s">
        <v>85</v>
      </c>
      <c r="D2253">
        <v>2016</v>
      </c>
      <c r="E2253">
        <v>8</v>
      </c>
    </row>
    <row r="2254" spans="1:5" x14ac:dyDescent="0.45">
      <c r="A2254">
        <v>2799</v>
      </c>
      <c r="B2254">
        <v>2009</v>
      </c>
      <c r="C2254" t="s">
        <v>190</v>
      </c>
      <c r="D2254">
        <v>2009</v>
      </c>
      <c r="E2254">
        <v>1</v>
      </c>
    </row>
    <row r="2255" spans="1:5" x14ac:dyDescent="0.45">
      <c r="A2255">
        <v>2803</v>
      </c>
      <c r="B2255">
        <v>2009</v>
      </c>
      <c r="C2255" t="s">
        <v>409</v>
      </c>
      <c r="D2255">
        <v>2013</v>
      </c>
      <c r="E2255">
        <v>5</v>
      </c>
    </row>
    <row r="2256" spans="1:5" x14ac:dyDescent="0.45">
      <c r="A2256">
        <v>2805</v>
      </c>
      <c r="B2256">
        <v>2009</v>
      </c>
      <c r="C2256" t="s">
        <v>85</v>
      </c>
      <c r="D2256">
        <v>2016</v>
      </c>
      <c r="E2256">
        <v>8</v>
      </c>
    </row>
    <row r="2257" spans="1:5" x14ac:dyDescent="0.45">
      <c r="A2257">
        <v>2809</v>
      </c>
      <c r="B2257">
        <v>2009</v>
      </c>
      <c r="C2257" t="s">
        <v>85</v>
      </c>
      <c r="D2257">
        <v>2016</v>
      </c>
      <c r="E2257">
        <v>8</v>
      </c>
    </row>
    <row r="2258" spans="1:5" x14ac:dyDescent="0.45">
      <c r="A2258">
        <v>2811</v>
      </c>
      <c r="B2258">
        <v>2009</v>
      </c>
      <c r="C2258" t="s">
        <v>85</v>
      </c>
      <c r="D2258">
        <v>2016</v>
      </c>
      <c r="E2258">
        <v>8</v>
      </c>
    </row>
    <row r="2259" spans="1:5" x14ac:dyDescent="0.45">
      <c r="A2259">
        <v>2813</v>
      </c>
      <c r="B2259">
        <v>2009</v>
      </c>
      <c r="C2259" t="s">
        <v>161</v>
      </c>
      <c r="D2259">
        <v>2016</v>
      </c>
      <c r="E2259">
        <v>9</v>
      </c>
    </row>
    <row r="2260" spans="1:5" x14ac:dyDescent="0.45">
      <c r="A2260">
        <v>2815</v>
      </c>
      <c r="B2260">
        <v>2009</v>
      </c>
      <c r="C2260" t="s">
        <v>85</v>
      </c>
      <c r="D2260">
        <v>2016</v>
      </c>
      <c r="E2260">
        <v>8</v>
      </c>
    </row>
    <row r="2261" spans="1:5" x14ac:dyDescent="0.45">
      <c r="A2261">
        <v>2817</v>
      </c>
      <c r="B2261">
        <v>2009</v>
      </c>
      <c r="C2261" t="s">
        <v>412</v>
      </c>
      <c r="D2261">
        <v>2015</v>
      </c>
      <c r="E2261">
        <v>7</v>
      </c>
    </row>
    <row r="2262" spans="1:5" x14ac:dyDescent="0.45">
      <c r="A2262">
        <v>2819</v>
      </c>
      <c r="B2262">
        <v>2009</v>
      </c>
      <c r="C2262" t="s">
        <v>85</v>
      </c>
      <c r="D2262">
        <v>2016</v>
      </c>
      <c r="E2262">
        <v>8</v>
      </c>
    </row>
    <row r="2263" spans="1:5" x14ac:dyDescent="0.45">
      <c r="A2263">
        <v>2821</v>
      </c>
      <c r="B2263">
        <v>2009</v>
      </c>
      <c r="C2263" t="s">
        <v>190</v>
      </c>
      <c r="D2263">
        <v>2009</v>
      </c>
      <c r="E2263">
        <v>1</v>
      </c>
    </row>
    <row r="2264" spans="1:5" x14ac:dyDescent="0.45">
      <c r="A2264">
        <v>2823</v>
      </c>
      <c r="B2264">
        <v>2009</v>
      </c>
      <c r="C2264" t="s">
        <v>85</v>
      </c>
      <c r="D2264">
        <v>2016</v>
      </c>
      <c r="E2264">
        <v>8</v>
      </c>
    </row>
    <row r="2265" spans="1:5" x14ac:dyDescent="0.45">
      <c r="A2265">
        <v>2825</v>
      </c>
      <c r="B2265">
        <v>2009</v>
      </c>
      <c r="C2265" t="s">
        <v>85</v>
      </c>
      <c r="D2265">
        <v>2016</v>
      </c>
      <c r="E2265">
        <v>8</v>
      </c>
    </row>
    <row r="2266" spans="1:5" x14ac:dyDescent="0.45">
      <c r="A2266">
        <v>2826</v>
      </c>
      <c r="B2266">
        <v>2009</v>
      </c>
      <c r="C2266" t="s">
        <v>85</v>
      </c>
      <c r="D2266">
        <v>2016</v>
      </c>
      <c r="E2266">
        <v>8</v>
      </c>
    </row>
    <row r="2267" spans="1:5" x14ac:dyDescent="0.45">
      <c r="A2267">
        <v>2827</v>
      </c>
      <c r="B2267">
        <v>2009</v>
      </c>
      <c r="C2267" t="s">
        <v>85</v>
      </c>
      <c r="D2267">
        <v>2016</v>
      </c>
      <c r="E2267">
        <v>8</v>
      </c>
    </row>
    <row r="2268" spans="1:5" x14ac:dyDescent="0.45">
      <c r="A2268">
        <v>2829</v>
      </c>
      <c r="B2268">
        <v>2009</v>
      </c>
      <c r="C2268" t="s">
        <v>407</v>
      </c>
      <c r="D2268">
        <v>2011</v>
      </c>
      <c r="E2268">
        <v>3</v>
      </c>
    </row>
    <row r="2269" spans="1:5" x14ac:dyDescent="0.45">
      <c r="A2269">
        <v>2830</v>
      </c>
      <c r="B2269">
        <v>2009</v>
      </c>
      <c r="C2269" t="s">
        <v>85</v>
      </c>
      <c r="D2269">
        <v>2016</v>
      </c>
      <c r="E2269">
        <v>8</v>
      </c>
    </row>
    <row r="2270" spans="1:5" x14ac:dyDescent="0.45">
      <c r="A2270">
        <v>2831</v>
      </c>
      <c r="B2270">
        <v>2009</v>
      </c>
      <c r="C2270" t="s">
        <v>190</v>
      </c>
      <c r="D2270">
        <v>2009</v>
      </c>
      <c r="E2270">
        <v>1</v>
      </c>
    </row>
    <row r="2271" spans="1:5" x14ac:dyDescent="0.45">
      <c r="A2271">
        <v>2832</v>
      </c>
      <c r="B2271">
        <v>2009</v>
      </c>
      <c r="C2271" t="s">
        <v>85</v>
      </c>
      <c r="D2271">
        <v>2016</v>
      </c>
      <c r="E2271">
        <v>8</v>
      </c>
    </row>
    <row r="2272" spans="1:5" x14ac:dyDescent="0.45">
      <c r="A2272">
        <v>2833</v>
      </c>
      <c r="B2272">
        <v>2009</v>
      </c>
      <c r="C2272" t="s">
        <v>412</v>
      </c>
      <c r="D2272">
        <v>2015</v>
      </c>
      <c r="E2272">
        <v>7</v>
      </c>
    </row>
    <row r="2273" spans="1:5" x14ac:dyDescent="0.45">
      <c r="A2273">
        <v>2834</v>
      </c>
      <c r="B2273">
        <v>2009</v>
      </c>
      <c r="C2273" t="s">
        <v>85</v>
      </c>
      <c r="D2273">
        <v>2016</v>
      </c>
      <c r="E2273">
        <v>8</v>
      </c>
    </row>
    <row r="2274" spans="1:5" x14ac:dyDescent="0.45">
      <c r="A2274">
        <v>2835</v>
      </c>
      <c r="B2274">
        <v>2009</v>
      </c>
      <c r="C2274" t="s">
        <v>408</v>
      </c>
      <c r="D2274">
        <v>2010</v>
      </c>
      <c r="E2274">
        <v>2</v>
      </c>
    </row>
    <row r="2275" spans="1:5" x14ac:dyDescent="0.45">
      <c r="A2275">
        <v>2836</v>
      </c>
      <c r="B2275">
        <v>2009</v>
      </c>
      <c r="C2275" t="s">
        <v>85</v>
      </c>
      <c r="D2275">
        <v>2016</v>
      </c>
      <c r="E2275">
        <v>8</v>
      </c>
    </row>
    <row r="2276" spans="1:5" x14ac:dyDescent="0.45">
      <c r="A2276">
        <v>2837</v>
      </c>
      <c r="B2276">
        <v>2009</v>
      </c>
      <c r="C2276" t="s">
        <v>190</v>
      </c>
      <c r="D2276">
        <v>2009</v>
      </c>
      <c r="E2276">
        <v>1</v>
      </c>
    </row>
    <row r="2277" spans="1:5" x14ac:dyDescent="0.45">
      <c r="A2277">
        <v>2838</v>
      </c>
      <c r="B2277">
        <v>2009</v>
      </c>
      <c r="C2277" t="s">
        <v>85</v>
      </c>
      <c r="D2277">
        <v>2016</v>
      </c>
      <c r="E2277">
        <v>8</v>
      </c>
    </row>
    <row r="2278" spans="1:5" x14ac:dyDescent="0.45">
      <c r="A2278">
        <v>2839</v>
      </c>
      <c r="B2278">
        <v>2009</v>
      </c>
      <c r="C2278" t="s">
        <v>85</v>
      </c>
      <c r="D2278">
        <v>2016</v>
      </c>
      <c r="E2278">
        <v>8</v>
      </c>
    </row>
    <row r="2279" spans="1:5" x14ac:dyDescent="0.45">
      <c r="A2279">
        <v>2840</v>
      </c>
      <c r="B2279">
        <v>2009</v>
      </c>
      <c r="C2279" t="s">
        <v>85</v>
      </c>
      <c r="D2279">
        <v>2016</v>
      </c>
      <c r="E2279">
        <v>8</v>
      </c>
    </row>
    <row r="2280" spans="1:5" x14ac:dyDescent="0.45">
      <c r="A2280">
        <v>2841</v>
      </c>
      <c r="B2280">
        <v>2009</v>
      </c>
      <c r="C2280" t="s">
        <v>407</v>
      </c>
      <c r="D2280">
        <v>2011</v>
      </c>
      <c r="E2280">
        <v>3</v>
      </c>
    </row>
    <row r="2281" spans="1:5" x14ac:dyDescent="0.45">
      <c r="A2281">
        <v>2842</v>
      </c>
      <c r="B2281">
        <v>2009</v>
      </c>
      <c r="C2281" t="s">
        <v>408</v>
      </c>
      <c r="D2281">
        <v>2010</v>
      </c>
      <c r="E2281">
        <v>2</v>
      </c>
    </row>
    <row r="2282" spans="1:5" x14ac:dyDescent="0.45">
      <c r="A2282">
        <v>2843</v>
      </c>
      <c r="B2282">
        <v>2009</v>
      </c>
      <c r="C2282" t="s">
        <v>407</v>
      </c>
      <c r="D2282">
        <v>2011</v>
      </c>
      <c r="E2282">
        <v>3</v>
      </c>
    </row>
    <row r="2283" spans="1:5" x14ac:dyDescent="0.45">
      <c r="A2283">
        <v>2844</v>
      </c>
      <c r="B2283">
        <v>2009</v>
      </c>
      <c r="C2283" t="s">
        <v>338</v>
      </c>
      <c r="D2283">
        <v>2016</v>
      </c>
      <c r="E2283">
        <v>7</v>
      </c>
    </row>
    <row r="2284" spans="1:5" x14ac:dyDescent="0.45">
      <c r="A2284">
        <v>2845</v>
      </c>
      <c r="B2284">
        <v>2009</v>
      </c>
      <c r="C2284" t="s">
        <v>409</v>
      </c>
      <c r="D2284">
        <v>2013</v>
      </c>
      <c r="E2284">
        <v>5</v>
      </c>
    </row>
    <row r="2285" spans="1:5" x14ac:dyDescent="0.45">
      <c r="A2285">
        <v>2846</v>
      </c>
      <c r="B2285">
        <v>2009</v>
      </c>
      <c r="C2285" t="s">
        <v>85</v>
      </c>
      <c r="D2285">
        <v>2016</v>
      </c>
      <c r="E2285">
        <v>8</v>
      </c>
    </row>
    <row r="2286" spans="1:5" x14ac:dyDescent="0.45">
      <c r="A2286">
        <v>2847</v>
      </c>
      <c r="B2286">
        <v>2009</v>
      </c>
      <c r="C2286" t="s">
        <v>85</v>
      </c>
      <c r="D2286">
        <v>2016</v>
      </c>
      <c r="E2286">
        <v>8</v>
      </c>
    </row>
    <row r="2287" spans="1:5" x14ac:dyDescent="0.45">
      <c r="A2287">
        <v>2848</v>
      </c>
      <c r="B2287">
        <v>2009</v>
      </c>
      <c r="C2287" t="s">
        <v>85</v>
      </c>
      <c r="D2287">
        <v>2016</v>
      </c>
      <c r="E2287">
        <v>8</v>
      </c>
    </row>
    <row r="2288" spans="1:5" x14ac:dyDescent="0.45">
      <c r="A2288">
        <v>2849</v>
      </c>
      <c r="B2288">
        <v>2009</v>
      </c>
      <c r="C2288" t="s">
        <v>85</v>
      </c>
      <c r="D2288">
        <v>2016</v>
      </c>
      <c r="E2288">
        <v>8</v>
      </c>
    </row>
    <row r="2289" spans="1:5" x14ac:dyDescent="0.45">
      <c r="A2289">
        <v>2850</v>
      </c>
      <c r="B2289">
        <v>2009</v>
      </c>
      <c r="C2289" t="s">
        <v>407</v>
      </c>
      <c r="D2289">
        <v>2011</v>
      </c>
      <c r="E2289">
        <v>3</v>
      </c>
    </row>
    <row r="2290" spans="1:5" x14ac:dyDescent="0.45">
      <c r="A2290">
        <v>2851</v>
      </c>
      <c r="B2290">
        <v>2009</v>
      </c>
      <c r="C2290" t="s">
        <v>85</v>
      </c>
      <c r="D2290">
        <v>2016</v>
      </c>
      <c r="E2290">
        <v>8</v>
      </c>
    </row>
    <row r="2291" spans="1:5" x14ac:dyDescent="0.45">
      <c r="A2291">
        <v>2852</v>
      </c>
      <c r="B2291">
        <v>2009</v>
      </c>
      <c r="C2291" t="s">
        <v>85</v>
      </c>
      <c r="D2291">
        <v>2016</v>
      </c>
      <c r="E2291">
        <v>8</v>
      </c>
    </row>
    <row r="2292" spans="1:5" x14ac:dyDescent="0.45">
      <c r="A2292">
        <v>2853</v>
      </c>
      <c r="B2292">
        <v>2009</v>
      </c>
      <c r="C2292" t="s">
        <v>85</v>
      </c>
      <c r="D2292">
        <v>2016</v>
      </c>
      <c r="E2292">
        <v>8</v>
      </c>
    </row>
    <row r="2293" spans="1:5" x14ac:dyDescent="0.45">
      <c r="A2293">
        <v>2854</v>
      </c>
      <c r="B2293">
        <v>2009</v>
      </c>
      <c r="C2293" t="s">
        <v>85</v>
      </c>
      <c r="D2293">
        <v>2016</v>
      </c>
      <c r="E2293">
        <v>8</v>
      </c>
    </row>
    <row r="2294" spans="1:5" x14ac:dyDescent="0.45">
      <c r="A2294">
        <v>2855</v>
      </c>
      <c r="B2294">
        <v>2009</v>
      </c>
      <c r="C2294" t="s">
        <v>85</v>
      </c>
      <c r="D2294">
        <v>2016</v>
      </c>
      <c r="E2294">
        <v>8</v>
      </c>
    </row>
    <row r="2295" spans="1:5" x14ac:dyDescent="0.45">
      <c r="A2295">
        <v>2856</v>
      </c>
      <c r="B2295">
        <v>2009</v>
      </c>
      <c r="C2295" t="s">
        <v>85</v>
      </c>
      <c r="D2295">
        <v>2016</v>
      </c>
      <c r="E2295">
        <v>8</v>
      </c>
    </row>
    <row r="2296" spans="1:5" x14ac:dyDescent="0.45">
      <c r="A2296">
        <v>2857</v>
      </c>
      <c r="B2296">
        <v>2009</v>
      </c>
      <c r="C2296" t="s">
        <v>410</v>
      </c>
      <c r="D2296">
        <v>2012</v>
      </c>
      <c r="E2296">
        <v>4</v>
      </c>
    </row>
    <row r="2297" spans="1:5" x14ac:dyDescent="0.45">
      <c r="A2297">
        <v>2859</v>
      </c>
      <c r="B2297">
        <v>2009</v>
      </c>
      <c r="C2297" t="s">
        <v>407</v>
      </c>
      <c r="D2297">
        <v>2011</v>
      </c>
      <c r="E2297">
        <v>3</v>
      </c>
    </row>
    <row r="2298" spans="1:5" x14ac:dyDescent="0.45">
      <c r="A2298">
        <v>2861</v>
      </c>
      <c r="B2298">
        <v>2009</v>
      </c>
      <c r="C2298" t="s">
        <v>85</v>
      </c>
      <c r="D2298">
        <v>2016</v>
      </c>
      <c r="E2298">
        <v>8</v>
      </c>
    </row>
    <row r="2299" spans="1:5" x14ac:dyDescent="0.45">
      <c r="A2299">
        <v>2862</v>
      </c>
      <c r="B2299">
        <v>2009</v>
      </c>
      <c r="C2299" t="s">
        <v>408</v>
      </c>
      <c r="D2299">
        <v>2010</v>
      </c>
      <c r="E2299">
        <v>2</v>
      </c>
    </row>
    <row r="2300" spans="1:5" x14ac:dyDescent="0.45">
      <c r="A2300">
        <v>2864</v>
      </c>
      <c r="B2300">
        <v>2009</v>
      </c>
      <c r="C2300" t="s">
        <v>407</v>
      </c>
      <c r="D2300">
        <v>2011</v>
      </c>
      <c r="E2300">
        <v>3</v>
      </c>
    </row>
    <row r="2301" spans="1:5" x14ac:dyDescent="0.45">
      <c r="A2301">
        <v>2865</v>
      </c>
      <c r="B2301">
        <v>2009</v>
      </c>
      <c r="C2301" t="s">
        <v>410</v>
      </c>
      <c r="D2301">
        <v>2012</v>
      </c>
      <c r="E2301">
        <v>4</v>
      </c>
    </row>
    <row r="2302" spans="1:5" x14ac:dyDescent="0.45">
      <c r="A2302">
        <v>2866</v>
      </c>
      <c r="B2302">
        <v>2009</v>
      </c>
      <c r="C2302" t="s">
        <v>409</v>
      </c>
      <c r="D2302">
        <v>2013</v>
      </c>
      <c r="E2302">
        <v>5</v>
      </c>
    </row>
    <row r="2303" spans="1:5" x14ac:dyDescent="0.45">
      <c r="A2303">
        <v>2867</v>
      </c>
      <c r="B2303">
        <v>2009</v>
      </c>
      <c r="C2303" t="s">
        <v>85</v>
      </c>
      <c r="D2303">
        <v>2016</v>
      </c>
      <c r="E2303">
        <v>8</v>
      </c>
    </row>
    <row r="2304" spans="1:5" x14ac:dyDescent="0.45">
      <c r="A2304">
        <v>2869</v>
      </c>
      <c r="B2304">
        <v>2009</v>
      </c>
      <c r="C2304" t="s">
        <v>85</v>
      </c>
      <c r="D2304">
        <v>2016</v>
      </c>
      <c r="E2304">
        <v>8</v>
      </c>
    </row>
    <row r="2305" spans="1:5" x14ac:dyDescent="0.45">
      <c r="A2305">
        <v>2871</v>
      </c>
      <c r="B2305">
        <v>2009</v>
      </c>
      <c r="C2305" t="s">
        <v>411</v>
      </c>
      <c r="D2305">
        <v>2014</v>
      </c>
      <c r="E2305">
        <v>6</v>
      </c>
    </row>
    <row r="2306" spans="1:5" x14ac:dyDescent="0.45">
      <c r="A2306">
        <v>2872</v>
      </c>
      <c r="B2306">
        <v>2009</v>
      </c>
      <c r="C2306" t="s">
        <v>85</v>
      </c>
      <c r="D2306">
        <v>2016</v>
      </c>
      <c r="E2306">
        <v>8</v>
      </c>
    </row>
    <row r="2307" spans="1:5" x14ac:dyDescent="0.45">
      <c r="A2307">
        <v>2873</v>
      </c>
      <c r="B2307">
        <v>2009</v>
      </c>
      <c r="C2307" t="s">
        <v>190</v>
      </c>
      <c r="D2307">
        <v>2009</v>
      </c>
      <c r="E2307">
        <v>1</v>
      </c>
    </row>
    <row r="2308" spans="1:5" x14ac:dyDescent="0.45">
      <c r="A2308">
        <v>2874</v>
      </c>
      <c r="B2308">
        <v>2009</v>
      </c>
      <c r="C2308" t="s">
        <v>85</v>
      </c>
      <c r="D2308">
        <v>2016</v>
      </c>
      <c r="E2308">
        <v>8</v>
      </c>
    </row>
    <row r="2309" spans="1:5" x14ac:dyDescent="0.45">
      <c r="A2309">
        <v>2875</v>
      </c>
      <c r="B2309">
        <v>2009</v>
      </c>
      <c r="C2309" t="s">
        <v>85</v>
      </c>
      <c r="D2309">
        <v>2016</v>
      </c>
      <c r="E2309">
        <v>8</v>
      </c>
    </row>
    <row r="2310" spans="1:5" x14ac:dyDescent="0.45">
      <c r="A2310">
        <v>2876</v>
      </c>
      <c r="B2310">
        <v>2009</v>
      </c>
      <c r="C2310" t="s">
        <v>85</v>
      </c>
      <c r="D2310">
        <v>2016</v>
      </c>
      <c r="E2310">
        <v>8</v>
      </c>
    </row>
    <row r="2311" spans="1:5" x14ac:dyDescent="0.45">
      <c r="A2311">
        <v>2877</v>
      </c>
      <c r="B2311">
        <v>2009</v>
      </c>
      <c r="C2311" t="s">
        <v>85</v>
      </c>
      <c r="D2311">
        <v>2016</v>
      </c>
      <c r="E2311">
        <v>8</v>
      </c>
    </row>
    <row r="2312" spans="1:5" x14ac:dyDescent="0.45">
      <c r="A2312">
        <v>2879</v>
      </c>
      <c r="B2312">
        <v>2009</v>
      </c>
      <c r="C2312" t="s">
        <v>85</v>
      </c>
      <c r="D2312">
        <v>2016</v>
      </c>
      <c r="E2312">
        <v>8</v>
      </c>
    </row>
    <row r="2313" spans="1:5" x14ac:dyDescent="0.45">
      <c r="A2313">
        <v>2880</v>
      </c>
      <c r="B2313">
        <v>2009</v>
      </c>
      <c r="C2313" t="s">
        <v>407</v>
      </c>
      <c r="D2313">
        <v>2011</v>
      </c>
      <c r="E2313">
        <v>3</v>
      </c>
    </row>
    <row r="2314" spans="1:5" x14ac:dyDescent="0.45">
      <c r="A2314">
        <v>2881</v>
      </c>
      <c r="B2314">
        <v>2009</v>
      </c>
      <c r="C2314" t="s">
        <v>85</v>
      </c>
      <c r="D2314">
        <v>2016</v>
      </c>
      <c r="E2314">
        <v>8</v>
      </c>
    </row>
    <row r="2315" spans="1:5" x14ac:dyDescent="0.45">
      <c r="A2315">
        <v>2882</v>
      </c>
      <c r="B2315">
        <v>2009</v>
      </c>
      <c r="C2315" t="s">
        <v>85</v>
      </c>
      <c r="D2315">
        <v>2016</v>
      </c>
      <c r="E2315">
        <v>8</v>
      </c>
    </row>
    <row r="2316" spans="1:5" x14ac:dyDescent="0.45">
      <c r="A2316">
        <v>2883</v>
      </c>
      <c r="B2316">
        <v>2009</v>
      </c>
      <c r="C2316" t="s">
        <v>85</v>
      </c>
      <c r="D2316">
        <v>2016</v>
      </c>
      <c r="E2316">
        <v>8</v>
      </c>
    </row>
    <row r="2317" spans="1:5" x14ac:dyDescent="0.45">
      <c r="A2317">
        <v>2884</v>
      </c>
      <c r="B2317">
        <v>2009</v>
      </c>
      <c r="C2317" t="s">
        <v>190</v>
      </c>
      <c r="D2317">
        <v>2009</v>
      </c>
      <c r="E2317">
        <v>1</v>
      </c>
    </row>
    <row r="2318" spans="1:5" x14ac:dyDescent="0.45">
      <c r="A2318">
        <v>2885</v>
      </c>
      <c r="B2318">
        <v>2009</v>
      </c>
      <c r="C2318" t="s">
        <v>190</v>
      </c>
      <c r="D2318">
        <v>2009</v>
      </c>
      <c r="E2318">
        <v>1</v>
      </c>
    </row>
    <row r="2319" spans="1:5" x14ac:dyDescent="0.45">
      <c r="A2319">
        <v>2887</v>
      </c>
      <c r="B2319">
        <v>2009</v>
      </c>
      <c r="C2319" t="s">
        <v>190</v>
      </c>
      <c r="D2319">
        <v>2009</v>
      </c>
      <c r="E2319">
        <v>1</v>
      </c>
    </row>
    <row r="2320" spans="1:5" x14ac:dyDescent="0.45">
      <c r="A2320">
        <v>2888</v>
      </c>
      <c r="B2320">
        <v>2009</v>
      </c>
      <c r="C2320" t="s">
        <v>410</v>
      </c>
      <c r="D2320">
        <v>2012</v>
      </c>
      <c r="E2320">
        <v>4</v>
      </c>
    </row>
    <row r="2321" spans="1:5" x14ac:dyDescent="0.45">
      <c r="A2321">
        <v>2890</v>
      </c>
      <c r="B2321">
        <v>2009</v>
      </c>
      <c r="C2321" t="s">
        <v>85</v>
      </c>
      <c r="D2321">
        <v>2016</v>
      </c>
      <c r="E2321">
        <v>8</v>
      </c>
    </row>
    <row r="2322" spans="1:5" x14ac:dyDescent="0.45">
      <c r="A2322">
        <v>2892</v>
      </c>
      <c r="B2322">
        <v>2009</v>
      </c>
      <c r="C2322" t="s">
        <v>408</v>
      </c>
      <c r="D2322">
        <v>2010</v>
      </c>
      <c r="E2322">
        <v>2</v>
      </c>
    </row>
    <row r="2323" spans="1:5" x14ac:dyDescent="0.45">
      <c r="A2323">
        <v>2893</v>
      </c>
      <c r="B2323">
        <v>2009</v>
      </c>
      <c r="C2323" t="s">
        <v>407</v>
      </c>
      <c r="D2323">
        <v>2011</v>
      </c>
      <c r="E2323">
        <v>3</v>
      </c>
    </row>
    <row r="2324" spans="1:5" x14ac:dyDescent="0.45">
      <c r="A2324">
        <v>2894</v>
      </c>
      <c r="B2324">
        <v>2009</v>
      </c>
      <c r="C2324" t="s">
        <v>407</v>
      </c>
      <c r="D2324">
        <v>2011</v>
      </c>
      <c r="E2324">
        <v>3</v>
      </c>
    </row>
    <row r="2325" spans="1:5" x14ac:dyDescent="0.45">
      <c r="A2325">
        <v>2895</v>
      </c>
      <c r="B2325">
        <v>2009</v>
      </c>
      <c r="C2325" t="s">
        <v>85</v>
      </c>
      <c r="D2325">
        <v>2016</v>
      </c>
      <c r="E2325">
        <v>8</v>
      </c>
    </row>
    <row r="2326" spans="1:5" x14ac:dyDescent="0.45">
      <c r="A2326">
        <v>2896</v>
      </c>
      <c r="B2326">
        <v>2009</v>
      </c>
      <c r="C2326" t="s">
        <v>413</v>
      </c>
      <c r="D2326">
        <v>2016</v>
      </c>
      <c r="E2326">
        <v>7</v>
      </c>
    </row>
    <row r="2327" spans="1:5" x14ac:dyDescent="0.45">
      <c r="A2327">
        <v>2897</v>
      </c>
      <c r="B2327">
        <v>2009</v>
      </c>
      <c r="C2327" t="s">
        <v>414</v>
      </c>
      <c r="D2327">
        <v>2016</v>
      </c>
      <c r="E2327">
        <v>7</v>
      </c>
    </row>
    <row r="2328" spans="1:5" x14ac:dyDescent="0.45">
      <c r="A2328">
        <v>2898</v>
      </c>
      <c r="B2328">
        <v>2009</v>
      </c>
      <c r="C2328" t="s">
        <v>415</v>
      </c>
      <c r="D2328">
        <v>2013</v>
      </c>
      <c r="E2328">
        <v>4</v>
      </c>
    </row>
    <row r="2329" spans="1:5" x14ac:dyDescent="0.45">
      <c r="A2329">
        <v>2900</v>
      </c>
      <c r="B2329">
        <v>2009</v>
      </c>
      <c r="C2329" t="s">
        <v>85</v>
      </c>
      <c r="D2329">
        <v>2016</v>
      </c>
      <c r="E2329">
        <v>8</v>
      </c>
    </row>
    <row r="2330" spans="1:5" x14ac:dyDescent="0.45">
      <c r="A2330">
        <v>2901</v>
      </c>
      <c r="B2330">
        <v>2009</v>
      </c>
      <c r="C2330" t="s">
        <v>408</v>
      </c>
      <c r="D2330">
        <v>2010</v>
      </c>
      <c r="E2330">
        <v>2</v>
      </c>
    </row>
    <row r="2331" spans="1:5" x14ac:dyDescent="0.45">
      <c r="A2331">
        <v>2902</v>
      </c>
      <c r="B2331">
        <v>2009</v>
      </c>
      <c r="C2331" t="s">
        <v>411</v>
      </c>
      <c r="D2331">
        <v>2014</v>
      </c>
      <c r="E2331">
        <v>6</v>
      </c>
    </row>
    <row r="2332" spans="1:5" x14ac:dyDescent="0.45">
      <c r="A2332">
        <v>2903</v>
      </c>
      <c r="B2332">
        <v>2009</v>
      </c>
      <c r="C2332" t="s">
        <v>85</v>
      </c>
      <c r="D2332">
        <v>2016</v>
      </c>
      <c r="E2332">
        <v>8</v>
      </c>
    </row>
    <row r="2333" spans="1:5" x14ac:dyDescent="0.45">
      <c r="A2333">
        <v>2904</v>
      </c>
      <c r="B2333">
        <v>2009</v>
      </c>
      <c r="C2333" t="s">
        <v>408</v>
      </c>
      <c r="D2333">
        <v>2010</v>
      </c>
      <c r="E2333">
        <v>2</v>
      </c>
    </row>
    <row r="2334" spans="1:5" x14ac:dyDescent="0.45">
      <c r="A2334">
        <v>2905</v>
      </c>
      <c r="B2334">
        <v>2009</v>
      </c>
      <c r="C2334" t="s">
        <v>85</v>
      </c>
      <c r="D2334">
        <v>2016</v>
      </c>
      <c r="E2334">
        <v>8</v>
      </c>
    </row>
    <row r="2335" spans="1:5" x14ac:dyDescent="0.45">
      <c r="A2335">
        <v>2906</v>
      </c>
      <c r="B2335">
        <v>2009</v>
      </c>
      <c r="C2335" t="s">
        <v>85</v>
      </c>
      <c r="D2335">
        <v>2016</v>
      </c>
      <c r="E2335">
        <v>8</v>
      </c>
    </row>
    <row r="2336" spans="1:5" x14ac:dyDescent="0.45">
      <c r="A2336">
        <v>2907</v>
      </c>
      <c r="B2336">
        <v>2009</v>
      </c>
      <c r="C2336" t="s">
        <v>85</v>
      </c>
      <c r="D2336">
        <v>2016</v>
      </c>
      <c r="E2336">
        <v>8</v>
      </c>
    </row>
    <row r="2337" spans="1:5" x14ac:dyDescent="0.45">
      <c r="A2337">
        <v>2908</v>
      </c>
      <c r="B2337">
        <v>2009</v>
      </c>
      <c r="C2337" t="s">
        <v>190</v>
      </c>
      <c r="D2337">
        <v>2009</v>
      </c>
      <c r="E2337">
        <v>1</v>
      </c>
    </row>
    <row r="2338" spans="1:5" x14ac:dyDescent="0.45">
      <c r="A2338">
        <v>2909</v>
      </c>
      <c r="B2338">
        <v>2009</v>
      </c>
      <c r="C2338" t="s">
        <v>416</v>
      </c>
      <c r="D2338">
        <v>2016</v>
      </c>
      <c r="E2338">
        <v>7</v>
      </c>
    </row>
    <row r="2339" spans="1:5" x14ac:dyDescent="0.45">
      <c r="A2339">
        <v>2910</v>
      </c>
      <c r="B2339">
        <v>2009</v>
      </c>
      <c r="C2339" t="s">
        <v>85</v>
      </c>
      <c r="D2339">
        <v>2016</v>
      </c>
      <c r="E2339">
        <v>8</v>
      </c>
    </row>
    <row r="2340" spans="1:5" x14ac:dyDescent="0.45">
      <c r="A2340">
        <v>2911</v>
      </c>
      <c r="B2340">
        <v>2009</v>
      </c>
      <c r="C2340" t="s">
        <v>416</v>
      </c>
      <c r="D2340">
        <v>2016</v>
      </c>
      <c r="E2340">
        <v>7</v>
      </c>
    </row>
    <row r="2341" spans="1:5" x14ac:dyDescent="0.45">
      <c r="A2341">
        <v>2912</v>
      </c>
      <c r="B2341">
        <v>2009</v>
      </c>
      <c r="C2341" t="s">
        <v>85</v>
      </c>
      <c r="D2341">
        <v>2016</v>
      </c>
      <c r="E2341">
        <v>8</v>
      </c>
    </row>
    <row r="2342" spans="1:5" x14ac:dyDescent="0.45">
      <c r="A2342">
        <v>2913</v>
      </c>
      <c r="B2342">
        <v>2009</v>
      </c>
      <c r="C2342" t="s">
        <v>408</v>
      </c>
      <c r="D2342">
        <v>2010</v>
      </c>
      <c r="E2342">
        <v>2</v>
      </c>
    </row>
    <row r="2343" spans="1:5" x14ac:dyDescent="0.45">
      <c r="A2343">
        <v>2914</v>
      </c>
      <c r="B2343">
        <v>2009</v>
      </c>
      <c r="C2343" t="s">
        <v>85</v>
      </c>
      <c r="D2343">
        <v>2016</v>
      </c>
      <c r="E2343">
        <v>8</v>
      </c>
    </row>
    <row r="2344" spans="1:5" x14ac:dyDescent="0.45">
      <c r="A2344">
        <v>2915</v>
      </c>
      <c r="B2344">
        <v>2009</v>
      </c>
      <c r="C2344" t="s">
        <v>85</v>
      </c>
      <c r="D2344">
        <v>2016</v>
      </c>
      <c r="E2344">
        <v>8</v>
      </c>
    </row>
    <row r="2345" spans="1:5" x14ac:dyDescent="0.45">
      <c r="A2345">
        <v>2916</v>
      </c>
      <c r="B2345">
        <v>2009</v>
      </c>
      <c r="C2345" t="s">
        <v>85</v>
      </c>
      <c r="D2345">
        <v>2016</v>
      </c>
      <c r="E2345">
        <v>8</v>
      </c>
    </row>
    <row r="2346" spans="1:5" x14ac:dyDescent="0.45">
      <c r="A2346">
        <v>2917</v>
      </c>
      <c r="B2346">
        <v>2009</v>
      </c>
      <c r="C2346" t="s">
        <v>409</v>
      </c>
      <c r="D2346">
        <v>2013</v>
      </c>
      <c r="E2346">
        <v>5</v>
      </c>
    </row>
    <row r="2347" spans="1:5" x14ac:dyDescent="0.45">
      <c r="A2347">
        <v>2918</v>
      </c>
      <c r="B2347">
        <v>2009</v>
      </c>
      <c r="C2347" t="s">
        <v>85</v>
      </c>
      <c r="D2347">
        <v>2016</v>
      </c>
      <c r="E2347">
        <v>8</v>
      </c>
    </row>
    <row r="2348" spans="1:5" x14ac:dyDescent="0.45">
      <c r="A2348">
        <v>2919</v>
      </c>
      <c r="B2348">
        <v>2009</v>
      </c>
      <c r="C2348" t="s">
        <v>417</v>
      </c>
      <c r="D2348">
        <v>2012</v>
      </c>
      <c r="E2348">
        <v>3</v>
      </c>
    </row>
    <row r="2349" spans="1:5" x14ac:dyDescent="0.45">
      <c r="A2349">
        <v>2920</v>
      </c>
      <c r="B2349">
        <v>2009</v>
      </c>
      <c r="C2349" t="s">
        <v>407</v>
      </c>
      <c r="D2349">
        <v>2011</v>
      </c>
      <c r="E2349">
        <v>3</v>
      </c>
    </row>
    <row r="2350" spans="1:5" x14ac:dyDescent="0.45">
      <c r="A2350">
        <v>2921</v>
      </c>
      <c r="B2350">
        <v>2009</v>
      </c>
      <c r="C2350" t="s">
        <v>408</v>
      </c>
      <c r="D2350">
        <v>2010</v>
      </c>
      <c r="E2350">
        <v>2</v>
      </c>
    </row>
    <row r="2351" spans="1:5" x14ac:dyDescent="0.45">
      <c r="A2351">
        <v>2922</v>
      </c>
      <c r="B2351">
        <v>2009</v>
      </c>
      <c r="C2351" t="s">
        <v>418</v>
      </c>
      <c r="D2351">
        <v>2014</v>
      </c>
      <c r="E2351">
        <v>5</v>
      </c>
    </row>
    <row r="2352" spans="1:5" x14ac:dyDescent="0.45">
      <c r="A2352">
        <v>2923</v>
      </c>
      <c r="B2352">
        <v>2009</v>
      </c>
      <c r="C2352" t="s">
        <v>85</v>
      </c>
      <c r="D2352">
        <v>2016</v>
      </c>
      <c r="E2352">
        <v>8</v>
      </c>
    </row>
    <row r="2353" spans="1:5" x14ac:dyDescent="0.45">
      <c r="A2353">
        <v>2924</v>
      </c>
      <c r="B2353">
        <v>2009</v>
      </c>
      <c r="C2353" t="s">
        <v>408</v>
      </c>
      <c r="D2353">
        <v>2010</v>
      </c>
      <c r="E2353">
        <v>2</v>
      </c>
    </row>
    <row r="2354" spans="1:5" x14ac:dyDescent="0.45">
      <c r="A2354">
        <v>2925</v>
      </c>
      <c r="B2354">
        <v>2009</v>
      </c>
      <c r="C2354" t="s">
        <v>407</v>
      </c>
      <c r="D2354">
        <v>2011</v>
      </c>
      <c r="E2354">
        <v>3</v>
      </c>
    </row>
    <row r="2355" spans="1:5" x14ac:dyDescent="0.45">
      <c r="A2355">
        <v>2926</v>
      </c>
      <c r="B2355">
        <v>2009</v>
      </c>
      <c r="C2355" t="s">
        <v>416</v>
      </c>
      <c r="D2355">
        <v>2016</v>
      </c>
      <c r="E2355">
        <v>7</v>
      </c>
    </row>
    <row r="2356" spans="1:5" x14ac:dyDescent="0.45">
      <c r="A2356">
        <v>2927</v>
      </c>
      <c r="B2356">
        <v>2009</v>
      </c>
      <c r="C2356" t="s">
        <v>85</v>
      </c>
      <c r="D2356">
        <v>2016</v>
      </c>
      <c r="E2356">
        <v>8</v>
      </c>
    </row>
    <row r="2357" spans="1:5" x14ac:dyDescent="0.45">
      <c r="A2357">
        <v>2928</v>
      </c>
      <c r="B2357">
        <v>2009</v>
      </c>
      <c r="C2357" t="s">
        <v>85</v>
      </c>
      <c r="D2357">
        <v>2016</v>
      </c>
      <c r="E2357">
        <v>8</v>
      </c>
    </row>
    <row r="2358" spans="1:5" x14ac:dyDescent="0.45">
      <c r="A2358">
        <v>2929</v>
      </c>
      <c r="B2358">
        <v>2009</v>
      </c>
      <c r="C2358" t="s">
        <v>85</v>
      </c>
      <c r="D2358">
        <v>2016</v>
      </c>
      <c r="E2358">
        <v>8</v>
      </c>
    </row>
    <row r="2359" spans="1:5" x14ac:dyDescent="0.45">
      <c r="A2359">
        <v>2930</v>
      </c>
      <c r="B2359">
        <v>2009</v>
      </c>
      <c r="C2359" t="s">
        <v>85</v>
      </c>
      <c r="D2359">
        <v>2016</v>
      </c>
      <c r="E2359">
        <v>8</v>
      </c>
    </row>
    <row r="2360" spans="1:5" x14ac:dyDescent="0.45">
      <c r="A2360">
        <v>2932</v>
      </c>
      <c r="B2360">
        <v>2009</v>
      </c>
      <c r="C2360" t="s">
        <v>408</v>
      </c>
      <c r="D2360">
        <v>2010</v>
      </c>
      <c r="E2360">
        <v>2</v>
      </c>
    </row>
    <row r="2361" spans="1:5" x14ac:dyDescent="0.45">
      <c r="A2361">
        <v>2933</v>
      </c>
      <c r="B2361">
        <v>2009</v>
      </c>
      <c r="C2361" t="s">
        <v>409</v>
      </c>
      <c r="D2361">
        <v>2013</v>
      </c>
      <c r="E2361">
        <v>5</v>
      </c>
    </row>
    <row r="2362" spans="1:5" x14ac:dyDescent="0.45">
      <c r="A2362">
        <v>2934</v>
      </c>
      <c r="B2362">
        <v>2009</v>
      </c>
      <c r="C2362" t="s">
        <v>408</v>
      </c>
      <c r="D2362">
        <v>2010</v>
      </c>
      <c r="E2362">
        <v>2</v>
      </c>
    </row>
    <row r="2363" spans="1:5" x14ac:dyDescent="0.45">
      <c r="A2363">
        <v>2935</v>
      </c>
      <c r="B2363">
        <v>2009</v>
      </c>
      <c r="C2363" t="s">
        <v>85</v>
      </c>
      <c r="D2363">
        <v>2016</v>
      </c>
      <c r="E2363">
        <v>8</v>
      </c>
    </row>
    <row r="2364" spans="1:5" x14ac:dyDescent="0.45">
      <c r="A2364">
        <v>2936</v>
      </c>
      <c r="B2364">
        <v>2009</v>
      </c>
      <c r="C2364" t="s">
        <v>411</v>
      </c>
      <c r="D2364">
        <v>2014</v>
      </c>
      <c r="E2364">
        <v>6</v>
      </c>
    </row>
    <row r="2365" spans="1:5" x14ac:dyDescent="0.45">
      <c r="A2365">
        <v>2938</v>
      </c>
      <c r="B2365">
        <v>2009</v>
      </c>
      <c r="C2365" t="s">
        <v>190</v>
      </c>
      <c r="D2365">
        <v>2009</v>
      </c>
      <c r="E2365">
        <v>1</v>
      </c>
    </row>
    <row r="2366" spans="1:5" x14ac:dyDescent="0.45">
      <c r="A2366">
        <v>2940</v>
      </c>
      <c r="B2366">
        <v>2009</v>
      </c>
      <c r="C2366" t="s">
        <v>190</v>
      </c>
      <c r="D2366">
        <v>2009</v>
      </c>
      <c r="E2366">
        <v>1</v>
      </c>
    </row>
    <row r="2367" spans="1:5" x14ac:dyDescent="0.45">
      <c r="A2367">
        <v>2941</v>
      </c>
      <c r="B2367">
        <v>2009</v>
      </c>
      <c r="C2367" t="s">
        <v>407</v>
      </c>
      <c r="D2367">
        <v>2011</v>
      </c>
      <c r="E2367">
        <v>3</v>
      </c>
    </row>
    <row r="2368" spans="1:5" x14ac:dyDescent="0.45">
      <c r="A2368">
        <v>2942</v>
      </c>
      <c r="B2368">
        <v>2009</v>
      </c>
      <c r="C2368" t="s">
        <v>85</v>
      </c>
      <c r="D2368">
        <v>2016</v>
      </c>
      <c r="E2368">
        <v>8</v>
      </c>
    </row>
    <row r="2369" spans="1:5" x14ac:dyDescent="0.45">
      <c r="A2369">
        <v>2943</v>
      </c>
      <c r="B2369">
        <v>2009</v>
      </c>
      <c r="C2369" t="s">
        <v>410</v>
      </c>
      <c r="D2369">
        <v>2012</v>
      </c>
      <c r="E2369">
        <v>4</v>
      </c>
    </row>
    <row r="2370" spans="1:5" x14ac:dyDescent="0.45">
      <c r="A2370">
        <v>2944</v>
      </c>
      <c r="B2370">
        <v>2009</v>
      </c>
      <c r="C2370" t="s">
        <v>85</v>
      </c>
      <c r="D2370">
        <v>2016</v>
      </c>
      <c r="E2370">
        <v>8</v>
      </c>
    </row>
    <row r="2371" spans="1:5" x14ac:dyDescent="0.45">
      <c r="A2371">
        <v>2945</v>
      </c>
      <c r="B2371">
        <v>2009</v>
      </c>
      <c r="C2371" t="s">
        <v>85</v>
      </c>
      <c r="D2371">
        <v>2016</v>
      </c>
      <c r="E2371">
        <v>8</v>
      </c>
    </row>
    <row r="2372" spans="1:5" x14ac:dyDescent="0.45">
      <c r="A2372">
        <v>2946</v>
      </c>
      <c r="B2372">
        <v>2009</v>
      </c>
      <c r="C2372" t="s">
        <v>408</v>
      </c>
      <c r="D2372">
        <v>2010</v>
      </c>
      <c r="E2372">
        <v>2</v>
      </c>
    </row>
    <row r="2373" spans="1:5" x14ac:dyDescent="0.45">
      <c r="A2373">
        <v>2947</v>
      </c>
      <c r="B2373">
        <v>2009</v>
      </c>
      <c r="C2373" t="s">
        <v>410</v>
      </c>
      <c r="D2373">
        <v>2012</v>
      </c>
      <c r="E2373">
        <v>4</v>
      </c>
    </row>
    <row r="2374" spans="1:5" x14ac:dyDescent="0.45">
      <c r="A2374">
        <v>2948</v>
      </c>
      <c r="B2374">
        <v>2009</v>
      </c>
      <c r="C2374" t="s">
        <v>410</v>
      </c>
      <c r="D2374">
        <v>2012</v>
      </c>
      <c r="E2374">
        <v>4</v>
      </c>
    </row>
    <row r="2375" spans="1:5" x14ac:dyDescent="0.45">
      <c r="A2375">
        <v>2949</v>
      </c>
      <c r="B2375">
        <v>2009</v>
      </c>
      <c r="C2375" t="s">
        <v>419</v>
      </c>
      <c r="D2375">
        <v>2012</v>
      </c>
      <c r="E2375">
        <v>3</v>
      </c>
    </row>
    <row r="2376" spans="1:5" x14ac:dyDescent="0.45">
      <c r="A2376">
        <v>2950</v>
      </c>
      <c r="B2376">
        <v>2009</v>
      </c>
      <c r="C2376" t="s">
        <v>85</v>
      </c>
      <c r="D2376">
        <v>2016</v>
      </c>
      <c r="E2376">
        <v>8</v>
      </c>
    </row>
    <row r="2377" spans="1:5" x14ac:dyDescent="0.45">
      <c r="A2377">
        <v>2951</v>
      </c>
      <c r="B2377">
        <v>2009</v>
      </c>
      <c r="C2377" t="s">
        <v>408</v>
      </c>
      <c r="D2377">
        <v>2010</v>
      </c>
      <c r="E2377">
        <v>2</v>
      </c>
    </row>
    <row r="2378" spans="1:5" x14ac:dyDescent="0.45">
      <c r="A2378">
        <v>2952</v>
      </c>
      <c r="B2378">
        <v>2009</v>
      </c>
      <c r="C2378" t="s">
        <v>420</v>
      </c>
      <c r="D2378">
        <v>2014</v>
      </c>
      <c r="E2378">
        <v>5</v>
      </c>
    </row>
    <row r="2379" spans="1:5" x14ac:dyDescent="0.45">
      <c r="A2379">
        <v>2953</v>
      </c>
      <c r="B2379">
        <v>2009</v>
      </c>
      <c r="C2379" t="s">
        <v>407</v>
      </c>
      <c r="D2379">
        <v>2011</v>
      </c>
      <c r="E2379">
        <v>3</v>
      </c>
    </row>
    <row r="2380" spans="1:5" x14ac:dyDescent="0.45">
      <c r="A2380">
        <v>2956</v>
      </c>
      <c r="B2380">
        <v>2009</v>
      </c>
      <c r="C2380" t="s">
        <v>407</v>
      </c>
      <c r="D2380">
        <v>2011</v>
      </c>
      <c r="E2380">
        <v>3</v>
      </c>
    </row>
    <row r="2381" spans="1:5" x14ac:dyDescent="0.45">
      <c r="A2381">
        <v>2957</v>
      </c>
      <c r="B2381">
        <v>2009</v>
      </c>
      <c r="C2381" t="s">
        <v>85</v>
      </c>
      <c r="D2381">
        <v>2016</v>
      </c>
      <c r="E2381">
        <v>8</v>
      </c>
    </row>
    <row r="2382" spans="1:5" x14ac:dyDescent="0.45">
      <c r="A2382">
        <v>2958</v>
      </c>
      <c r="B2382">
        <v>2009</v>
      </c>
      <c r="C2382" t="s">
        <v>190</v>
      </c>
      <c r="D2382">
        <v>2009</v>
      </c>
      <c r="E2382">
        <v>1</v>
      </c>
    </row>
    <row r="2383" spans="1:5" x14ac:dyDescent="0.45">
      <c r="A2383">
        <v>2959</v>
      </c>
      <c r="B2383">
        <v>2009</v>
      </c>
      <c r="C2383" t="s">
        <v>85</v>
      </c>
      <c r="D2383">
        <v>2016</v>
      </c>
      <c r="E2383">
        <v>8</v>
      </c>
    </row>
    <row r="2384" spans="1:5" x14ac:dyDescent="0.45">
      <c r="A2384">
        <v>2960</v>
      </c>
      <c r="B2384">
        <v>2009</v>
      </c>
      <c r="C2384" t="s">
        <v>85</v>
      </c>
      <c r="D2384">
        <v>2016</v>
      </c>
      <c r="E2384">
        <v>8</v>
      </c>
    </row>
    <row r="2385" spans="1:5" x14ac:dyDescent="0.45">
      <c r="A2385">
        <v>2961</v>
      </c>
      <c r="B2385">
        <v>2009</v>
      </c>
      <c r="C2385" t="s">
        <v>85</v>
      </c>
      <c r="D2385">
        <v>2016</v>
      </c>
      <c r="E2385">
        <v>8</v>
      </c>
    </row>
    <row r="2386" spans="1:5" x14ac:dyDescent="0.45">
      <c r="A2386">
        <v>2962</v>
      </c>
      <c r="B2386">
        <v>2009</v>
      </c>
      <c r="C2386" t="s">
        <v>410</v>
      </c>
      <c r="D2386">
        <v>2012</v>
      </c>
      <c r="E2386">
        <v>4</v>
      </c>
    </row>
    <row r="2387" spans="1:5" x14ac:dyDescent="0.45">
      <c r="A2387">
        <v>2963</v>
      </c>
      <c r="B2387">
        <v>2009</v>
      </c>
      <c r="C2387" t="s">
        <v>85</v>
      </c>
      <c r="D2387">
        <v>2016</v>
      </c>
      <c r="E2387">
        <v>8</v>
      </c>
    </row>
    <row r="2388" spans="1:5" x14ac:dyDescent="0.45">
      <c r="A2388">
        <v>2964</v>
      </c>
      <c r="B2388">
        <v>2009</v>
      </c>
      <c r="C2388" t="s">
        <v>85</v>
      </c>
      <c r="D2388">
        <v>2016</v>
      </c>
      <c r="E2388">
        <v>8</v>
      </c>
    </row>
    <row r="2389" spans="1:5" x14ac:dyDescent="0.45">
      <c r="A2389">
        <v>2965</v>
      </c>
      <c r="B2389">
        <v>2009</v>
      </c>
      <c r="C2389" t="s">
        <v>411</v>
      </c>
      <c r="D2389">
        <v>2014</v>
      </c>
      <c r="E2389">
        <v>6</v>
      </c>
    </row>
    <row r="2390" spans="1:5" x14ac:dyDescent="0.45">
      <c r="A2390">
        <v>2966</v>
      </c>
      <c r="B2390">
        <v>2009</v>
      </c>
      <c r="C2390" t="s">
        <v>85</v>
      </c>
      <c r="D2390">
        <v>2016</v>
      </c>
      <c r="E2390">
        <v>8</v>
      </c>
    </row>
    <row r="2391" spans="1:5" x14ac:dyDescent="0.45">
      <c r="A2391">
        <v>2967</v>
      </c>
      <c r="B2391">
        <v>2009</v>
      </c>
      <c r="C2391" t="s">
        <v>407</v>
      </c>
      <c r="D2391">
        <v>2011</v>
      </c>
      <c r="E2391">
        <v>3</v>
      </c>
    </row>
    <row r="2392" spans="1:5" x14ac:dyDescent="0.45">
      <c r="A2392">
        <v>2969</v>
      </c>
      <c r="B2392">
        <v>2009</v>
      </c>
      <c r="C2392" t="s">
        <v>85</v>
      </c>
      <c r="D2392">
        <v>2016</v>
      </c>
      <c r="E2392">
        <v>8</v>
      </c>
    </row>
    <row r="2393" spans="1:5" x14ac:dyDescent="0.45">
      <c r="A2393">
        <v>2970</v>
      </c>
      <c r="B2393">
        <v>2009</v>
      </c>
      <c r="C2393" t="s">
        <v>190</v>
      </c>
      <c r="D2393">
        <v>2009</v>
      </c>
      <c r="E2393">
        <v>1</v>
      </c>
    </row>
    <row r="2394" spans="1:5" x14ac:dyDescent="0.45">
      <c r="A2394">
        <v>2971</v>
      </c>
      <c r="B2394">
        <v>2009</v>
      </c>
      <c r="C2394" t="s">
        <v>190</v>
      </c>
      <c r="D2394">
        <v>2009</v>
      </c>
      <c r="E2394">
        <v>1</v>
      </c>
    </row>
    <row r="2395" spans="1:5" x14ac:dyDescent="0.45">
      <c r="A2395">
        <v>2972</v>
      </c>
      <c r="B2395">
        <v>2009</v>
      </c>
      <c r="C2395" t="s">
        <v>85</v>
      </c>
      <c r="D2395">
        <v>2016</v>
      </c>
      <c r="E2395">
        <v>8</v>
      </c>
    </row>
    <row r="2396" spans="1:5" x14ac:dyDescent="0.45">
      <c r="A2396">
        <v>2973</v>
      </c>
      <c r="B2396">
        <v>2009</v>
      </c>
      <c r="C2396" t="s">
        <v>85</v>
      </c>
      <c r="D2396">
        <v>2016</v>
      </c>
      <c r="E2396">
        <v>8</v>
      </c>
    </row>
    <row r="2397" spans="1:5" x14ac:dyDescent="0.45">
      <c r="A2397">
        <v>2974</v>
      </c>
      <c r="B2397">
        <v>2009</v>
      </c>
      <c r="C2397" t="s">
        <v>421</v>
      </c>
      <c r="D2397">
        <v>2016</v>
      </c>
      <c r="E2397">
        <v>9</v>
      </c>
    </row>
    <row r="2398" spans="1:5" x14ac:dyDescent="0.45">
      <c r="A2398">
        <v>2975</v>
      </c>
      <c r="B2398">
        <v>2009</v>
      </c>
      <c r="C2398" t="s">
        <v>407</v>
      </c>
      <c r="D2398">
        <v>2011</v>
      </c>
      <c r="E2398">
        <v>3</v>
      </c>
    </row>
    <row r="2399" spans="1:5" x14ac:dyDescent="0.45">
      <c r="A2399">
        <v>2976</v>
      </c>
      <c r="B2399">
        <v>2009</v>
      </c>
      <c r="C2399" t="s">
        <v>85</v>
      </c>
      <c r="D2399">
        <v>2016</v>
      </c>
      <c r="E2399">
        <v>8</v>
      </c>
    </row>
    <row r="2400" spans="1:5" x14ac:dyDescent="0.45">
      <c r="A2400">
        <v>2977</v>
      </c>
      <c r="B2400">
        <v>2009</v>
      </c>
      <c r="C2400" t="s">
        <v>85</v>
      </c>
      <c r="D2400">
        <v>2016</v>
      </c>
      <c r="E2400">
        <v>8</v>
      </c>
    </row>
    <row r="2401" spans="1:5" x14ac:dyDescent="0.45">
      <c r="A2401">
        <v>2978</v>
      </c>
      <c r="B2401">
        <v>2009</v>
      </c>
      <c r="C2401" t="s">
        <v>85</v>
      </c>
      <c r="D2401">
        <v>2016</v>
      </c>
      <c r="E2401">
        <v>8</v>
      </c>
    </row>
    <row r="2402" spans="1:5" x14ac:dyDescent="0.45">
      <c r="A2402">
        <v>2979</v>
      </c>
      <c r="B2402">
        <v>2009</v>
      </c>
      <c r="C2402" t="s">
        <v>407</v>
      </c>
      <c r="D2402">
        <v>2011</v>
      </c>
      <c r="E2402">
        <v>3</v>
      </c>
    </row>
    <row r="2403" spans="1:5" x14ac:dyDescent="0.45">
      <c r="A2403">
        <v>2980</v>
      </c>
      <c r="B2403">
        <v>2009</v>
      </c>
      <c r="C2403" t="s">
        <v>85</v>
      </c>
      <c r="D2403">
        <v>2016</v>
      </c>
      <c r="E2403">
        <v>8</v>
      </c>
    </row>
    <row r="2404" spans="1:5" x14ac:dyDescent="0.45">
      <c r="A2404">
        <v>2981</v>
      </c>
      <c r="B2404">
        <v>2009</v>
      </c>
      <c r="C2404" t="s">
        <v>190</v>
      </c>
      <c r="D2404">
        <v>2009</v>
      </c>
      <c r="E2404">
        <v>1</v>
      </c>
    </row>
    <row r="2405" spans="1:5" x14ac:dyDescent="0.45">
      <c r="A2405">
        <v>2982</v>
      </c>
      <c r="B2405">
        <v>2009</v>
      </c>
      <c r="C2405" t="s">
        <v>411</v>
      </c>
      <c r="D2405">
        <v>2014</v>
      </c>
      <c r="E2405">
        <v>6</v>
      </c>
    </row>
    <row r="2406" spans="1:5" x14ac:dyDescent="0.45">
      <c r="A2406">
        <v>2983</v>
      </c>
      <c r="B2406">
        <v>2009</v>
      </c>
      <c r="C2406" t="s">
        <v>190</v>
      </c>
      <c r="D2406">
        <v>2009</v>
      </c>
      <c r="E2406">
        <v>1</v>
      </c>
    </row>
    <row r="2407" spans="1:5" x14ac:dyDescent="0.45">
      <c r="A2407">
        <v>2984</v>
      </c>
      <c r="B2407">
        <v>2009</v>
      </c>
      <c r="C2407" t="s">
        <v>85</v>
      </c>
      <c r="D2407">
        <v>2016</v>
      </c>
      <c r="E2407">
        <v>8</v>
      </c>
    </row>
    <row r="2408" spans="1:5" x14ac:dyDescent="0.45">
      <c r="A2408">
        <v>2985</v>
      </c>
      <c r="B2408">
        <v>2009</v>
      </c>
      <c r="C2408" t="s">
        <v>411</v>
      </c>
      <c r="D2408">
        <v>2014</v>
      </c>
      <c r="E2408">
        <v>6</v>
      </c>
    </row>
    <row r="2409" spans="1:5" x14ac:dyDescent="0.45">
      <c r="A2409">
        <v>2986</v>
      </c>
      <c r="B2409">
        <v>2009</v>
      </c>
      <c r="C2409" t="s">
        <v>413</v>
      </c>
      <c r="D2409">
        <v>2016</v>
      </c>
      <c r="E2409">
        <v>7</v>
      </c>
    </row>
    <row r="2410" spans="1:5" x14ac:dyDescent="0.45">
      <c r="A2410">
        <v>2987</v>
      </c>
      <c r="B2410">
        <v>2009</v>
      </c>
      <c r="C2410" t="s">
        <v>85</v>
      </c>
      <c r="D2410">
        <v>2016</v>
      </c>
      <c r="E2410">
        <v>8</v>
      </c>
    </row>
    <row r="2411" spans="1:5" x14ac:dyDescent="0.45">
      <c r="A2411">
        <v>2988</v>
      </c>
      <c r="B2411">
        <v>2009</v>
      </c>
      <c r="C2411" t="s">
        <v>85</v>
      </c>
      <c r="D2411">
        <v>2016</v>
      </c>
      <c r="E2411">
        <v>8</v>
      </c>
    </row>
    <row r="2412" spans="1:5" x14ac:dyDescent="0.45">
      <c r="A2412">
        <v>2989</v>
      </c>
      <c r="B2412">
        <v>2009</v>
      </c>
      <c r="C2412" t="s">
        <v>85</v>
      </c>
      <c r="D2412">
        <v>2016</v>
      </c>
      <c r="E2412">
        <v>8</v>
      </c>
    </row>
    <row r="2413" spans="1:5" x14ac:dyDescent="0.45">
      <c r="A2413">
        <v>2990</v>
      </c>
      <c r="B2413">
        <v>2009</v>
      </c>
      <c r="C2413" t="s">
        <v>85</v>
      </c>
      <c r="D2413">
        <v>2016</v>
      </c>
      <c r="E2413">
        <v>8</v>
      </c>
    </row>
    <row r="2414" spans="1:5" x14ac:dyDescent="0.45">
      <c r="A2414">
        <v>2991</v>
      </c>
      <c r="B2414">
        <v>2009</v>
      </c>
      <c r="C2414" t="s">
        <v>408</v>
      </c>
      <c r="D2414">
        <v>2010</v>
      </c>
      <c r="E2414">
        <v>2</v>
      </c>
    </row>
    <row r="2415" spans="1:5" x14ac:dyDescent="0.45">
      <c r="A2415">
        <v>2992</v>
      </c>
      <c r="B2415">
        <v>2009</v>
      </c>
      <c r="C2415" t="s">
        <v>85</v>
      </c>
      <c r="D2415">
        <v>2016</v>
      </c>
      <c r="E2415">
        <v>8</v>
      </c>
    </row>
    <row r="2416" spans="1:5" x14ac:dyDescent="0.45">
      <c r="A2416">
        <v>2993</v>
      </c>
      <c r="B2416">
        <v>2009</v>
      </c>
      <c r="C2416" t="s">
        <v>85</v>
      </c>
      <c r="D2416">
        <v>2016</v>
      </c>
      <c r="E2416">
        <v>8</v>
      </c>
    </row>
    <row r="2417" spans="1:5" x14ac:dyDescent="0.45">
      <c r="A2417">
        <v>2994</v>
      </c>
      <c r="B2417">
        <v>2009</v>
      </c>
      <c r="C2417" t="s">
        <v>412</v>
      </c>
      <c r="D2417">
        <v>2015</v>
      </c>
      <c r="E2417">
        <v>7</v>
      </c>
    </row>
    <row r="2418" spans="1:5" x14ac:dyDescent="0.45">
      <c r="A2418">
        <v>2995</v>
      </c>
      <c r="B2418">
        <v>2009</v>
      </c>
      <c r="C2418" t="s">
        <v>410</v>
      </c>
      <c r="D2418">
        <v>2012</v>
      </c>
      <c r="E2418">
        <v>4</v>
      </c>
    </row>
    <row r="2419" spans="1:5" x14ac:dyDescent="0.45">
      <c r="A2419">
        <v>2996</v>
      </c>
      <c r="B2419">
        <v>2009</v>
      </c>
      <c r="C2419" t="s">
        <v>85</v>
      </c>
      <c r="D2419">
        <v>2016</v>
      </c>
      <c r="E2419">
        <v>8</v>
      </c>
    </row>
    <row r="2420" spans="1:5" x14ac:dyDescent="0.45">
      <c r="A2420">
        <v>2998</v>
      </c>
      <c r="B2420">
        <v>2009</v>
      </c>
      <c r="C2420" t="s">
        <v>85</v>
      </c>
      <c r="D2420">
        <v>2016</v>
      </c>
      <c r="E2420">
        <v>8</v>
      </c>
    </row>
    <row r="2421" spans="1:5" x14ac:dyDescent="0.45">
      <c r="A2421">
        <v>2999</v>
      </c>
      <c r="B2421">
        <v>2009</v>
      </c>
      <c r="C2421" t="s">
        <v>190</v>
      </c>
      <c r="D2421">
        <v>2009</v>
      </c>
      <c r="E2421">
        <v>1</v>
      </c>
    </row>
    <row r="2422" spans="1:5" x14ac:dyDescent="0.45">
      <c r="A2422">
        <v>3000</v>
      </c>
      <c r="B2422">
        <v>2009</v>
      </c>
      <c r="C2422" t="s">
        <v>338</v>
      </c>
      <c r="D2422">
        <v>2016</v>
      </c>
      <c r="E2422">
        <v>7</v>
      </c>
    </row>
    <row r="2423" spans="1:5" x14ac:dyDescent="0.45">
      <c r="A2423">
        <v>3001</v>
      </c>
      <c r="B2423">
        <v>2009</v>
      </c>
      <c r="C2423" t="s">
        <v>190</v>
      </c>
      <c r="D2423">
        <v>2009</v>
      </c>
      <c r="E2423">
        <v>1</v>
      </c>
    </row>
    <row r="2424" spans="1:5" x14ac:dyDescent="0.45">
      <c r="A2424">
        <v>3002</v>
      </c>
      <c r="B2424">
        <v>2009</v>
      </c>
      <c r="C2424" t="s">
        <v>410</v>
      </c>
      <c r="D2424">
        <v>2012</v>
      </c>
      <c r="E2424">
        <v>4</v>
      </c>
    </row>
    <row r="2425" spans="1:5" x14ac:dyDescent="0.45">
      <c r="A2425">
        <v>3003</v>
      </c>
      <c r="B2425">
        <v>2009</v>
      </c>
      <c r="C2425" t="s">
        <v>85</v>
      </c>
      <c r="D2425">
        <v>2016</v>
      </c>
      <c r="E2425">
        <v>8</v>
      </c>
    </row>
    <row r="2426" spans="1:5" x14ac:dyDescent="0.45">
      <c r="A2426">
        <v>3004</v>
      </c>
      <c r="B2426">
        <v>2009</v>
      </c>
      <c r="C2426" t="s">
        <v>422</v>
      </c>
      <c r="D2426">
        <v>2016</v>
      </c>
      <c r="E2426">
        <v>6</v>
      </c>
    </row>
    <row r="2427" spans="1:5" x14ac:dyDescent="0.45">
      <c r="A2427">
        <v>3005</v>
      </c>
      <c r="B2427">
        <v>2009</v>
      </c>
      <c r="C2427" t="s">
        <v>85</v>
      </c>
      <c r="D2427">
        <v>2016</v>
      </c>
      <c r="E2427">
        <v>8</v>
      </c>
    </row>
    <row r="2428" spans="1:5" x14ac:dyDescent="0.45">
      <c r="A2428">
        <v>3006</v>
      </c>
      <c r="B2428">
        <v>2009</v>
      </c>
      <c r="C2428" t="s">
        <v>85</v>
      </c>
      <c r="D2428">
        <v>2016</v>
      </c>
      <c r="E2428">
        <v>8</v>
      </c>
    </row>
    <row r="2429" spans="1:5" x14ac:dyDescent="0.45">
      <c r="A2429">
        <v>3007</v>
      </c>
      <c r="B2429">
        <v>2009</v>
      </c>
      <c r="C2429" t="s">
        <v>85</v>
      </c>
      <c r="D2429">
        <v>2016</v>
      </c>
      <c r="E2429">
        <v>8</v>
      </c>
    </row>
    <row r="2430" spans="1:5" x14ac:dyDescent="0.45">
      <c r="A2430">
        <v>3008</v>
      </c>
      <c r="B2430">
        <v>2009</v>
      </c>
      <c r="C2430" t="s">
        <v>85</v>
      </c>
      <c r="D2430">
        <v>2016</v>
      </c>
      <c r="E2430">
        <v>8</v>
      </c>
    </row>
    <row r="2431" spans="1:5" x14ac:dyDescent="0.45">
      <c r="A2431">
        <v>3009</v>
      </c>
      <c r="B2431">
        <v>2009</v>
      </c>
      <c r="C2431" t="s">
        <v>85</v>
      </c>
      <c r="D2431">
        <v>2016</v>
      </c>
      <c r="E2431">
        <v>8</v>
      </c>
    </row>
    <row r="2432" spans="1:5" x14ac:dyDescent="0.45">
      <c r="A2432">
        <v>3010</v>
      </c>
      <c r="B2432">
        <v>2009</v>
      </c>
      <c r="C2432" t="s">
        <v>85</v>
      </c>
      <c r="D2432">
        <v>2016</v>
      </c>
      <c r="E2432">
        <v>8</v>
      </c>
    </row>
    <row r="2433" spans="1:5" x14ac:dyDescent="0.45">
      <c r="A2433">
        <v>3011</v>
      </c>
      <c r="B2433">
        <v>2009</v>
      </c>
      <c r="C2433" t="s">
        <v>85</v>
      </c>
      <c r="D2433">
        <v>2016</v>
      </c>
      <c r="E2433">
        <v>8</v>
      </c>
    </row>
    <row r="2434" spans="1:5" x14ac:dyDescent="0.45">
      <c r="A2434">
        <v>3012</v>
      </c>
      <c r="B2434">
        <v>2009</v>
      </c>
      <c r="C2434" t="s">
        <v>407</v>
      </c>
      <c r="D2434">
        <v>2011</v>
      </c>
      <c r="E2434">
        <v>3</v>
      </c>
    </row>
    <row r="2435" spans="1:5" x14ac:dyDescent="0.45">
      <c r="A2435">
        <v>3013</v>
      </c>
      <c r="B2435">
        <v>2009</v>
      </c>
      <c r="C2435" t="s">
        <v>412</v>
      </c>
      <c r="D2435">
        <v>2015</v>
      </c>
      <c r="E2435">
        <v>7</v>
      </c>
    </row>
    <row r="2436" spans="1:5" x14ac:dyDescent="0.45">
      <c r="A2436">
        <v>3014</v>
      </c>
      <c r="B2436">
        <v>2009</v>
      </c>
      <c r="C2436" t="s">
        <v>190</v>
      </c>
      <c r="D2436">
        <v>2009</v>
      </c>
      <c r="E2436">
        <v>1</v>
      </c>
    </row>
    <row r="2437" spans="1:5" x14ac:dyDescent="0.45">
      <c r="A2437">
        <v>3015</v>
      </c>
      <c r="B2437">
        <v>2009</v>
      </c>
      <c r="C2437" t="s">
        <v>85</v>
      </c>
      <c r="D2437">
        <v>2016</v>
      </c>
      <c r="E2437">
        <v>8</v>
      </c>
    </row>
    <row r="2438" spans="1:5" x14ac:dyDescent="0.45">
      <c r="A2438">
        <v>3016</v>
      </c>
      <c r="B2438">
        <v>2009</v>
      </c>
      <c r="C2438" t="s">
        <v>423</v>
      </c>
      <c r="D2438">
        <v>2015</v>
      </c>
      <c r="E2438">
        <v>6</v>
      </c>
    </row>
    <row r="2439" spans="1:5" x14ac:dyDescent="0.45">
      <c r="A2439">
        <v>3017</v>
      </c>
      <c r="B2439">
        <v>2009</v>
      </c>
      <c r="C2439" t="s">
        <v>416</v>
      </c>
      <c r="D2439">
        <v>2016</v>
      </c>
      <c r="E2439">
        <v>7</v>
      </c>
    </row>
    <row r="2440" spans="1:5" x14ac:dyDescent="0.45">
      <c r="A2440">
        <v>3018</v>
      </c>
      <c r="B2440">
        <v>2009</v>
      </c>
      <c r="C2440" t="s">
        <v>85</v>
      </c>
      <c r="D2440">
        <v>2016</v>
      </c>
      <c r="E2440">
        <v>8</v>
      </c>
    </row>
    <row r="2441" spans="1:5" x14ac:dyDescent="0.45">
      <c r="A2441">
        <v>3019</v>
      </c>
      <c r="B2441">
        <v>2009</v>
      </c>
      <c r="C2441" t="s">
        <v>85</v>
      </c>
      <c r="D2441">
        <v>2016</v>
      </c>
      <c r="E2441">
        <v>8</v>
      </c>
    </row>
    <row r="2442" spans="1:5" x14ac:dyDescent="0.45">
      <c r="A2442">
        <v>3020</v>
      </c>
      <c r="B2442">
        <v>2009</v>
      </c>
      <c r="C2442" t="s">
        <v>190</v>
      </c>
      <c r="D2442">
        <v>2009</v>
      </c>
      <c r="E2442">
        <v>1</v>
      </c>
    </row>
    <row r="2443" spans="1:5" x14ac:dyDescent="0.45">
      <c r="A2443">
        <v>3021</v>
      </c>
      <c r="B2443">
        <v>2009</v>
      </c>
      <c r="C2443" t="s">
        <v>85</v>
      </c>
      <c r="D2443">
        <v>2016</v>
      </c>
      <c r="E2443">
        <v>8</v>
      </c>
    </row>
    <row r="2444" spans="1:5" x14ac:dyDescent="0.45">
      <c r="A2444">
        <v>3022</v>
      </c>
      <c r="B2444">
        <v>2009</v>
      </c>
      <c r="C2444" t="s">
        <v>411</v>
      </c>
      <c r="D2444">
        <v>2014</v>
      </c>
      <c r="E2444">
        <v>6</v>
      </c>
    </row>
    <row r="2445" spans="1:5" x14ac:dyDescent="0.45">
      <c r="A2445">
        <v>3023</v>
      </c>
      <c r="B2445">
        <v>2009</v>
      </c>
      <c r="C2445" t="s">
        <v>85</v>
      </c>
      <c r="D2445">
        <v>2016</v>
      </c>
      <c r="E2445">
        <v>8</v>
      </c>
    </row>
    <row r="2446" spans="1:5" x14ac:dyDescent="0.45">
      <c r="A2446">
        <v>3024</v>
      </c>
      <c r="B2446">
        <v>2009</v>
      </c>
      <c r="C2446" t="s">
        <v>85</v>
      </c>
      <c r="D2446">
        <v>2016</v>
      </c>
      <c r="E2446">
        <v>8</v>
      </c>
    </row>
    <row r="2447" spans="1:5" x14ac:dyDescent="0.45">
      <c r="A2447">
        <v>3025</v>
      </c>
      <c r="B2447">
        <v>2009</v>
      </c>
      <c r="C2447" t="s">
        <v>408</v>
      </c>
      <c r="D2447">
        <v>2010</v>
      </c>
      <c r="E2447">
        <v>2</v>
      </c>
    </row>
    <row r="2448" spans="1:5" x14ac:dyDescent="0.45">
      <c r="A2448">
        <v>3026</v>
      </c>
      <c r="B2448">
        <v>2009</v>
      </c>
      <c r="C2448" t="s">
        <v>85</v>
      </c>
      <c r="D2448">
        <v>2016</v>
      </c>
      <c r="E2448">
        <v>8</v>
      </c>
    </row>
    <row r="2449" spans="1:5" x14ac:dyDescent="0.45">
      <c r="A2449">
        <v>3027</v>
      </c>
      <c r="B2449">
        <v>2009</v>
      </c>
      <c r="C2449" t="s">
        <v>85</v>
      </c>
      <c r="D2449">
        <v>2016</v>
      </c>
      <c r="E2449">
        <v>8</v>
      </c>
    </row>
    <row r="2450" spans="1:5" x14ac:dyDescent="0.45">
      <c r="A2450">
        <v>3028</v>
      </c>
      <c r="B2450">
        <v>2009</v>
      </c>
      <c r="C2450" t="s">
        <v>412</v>
      </c>
      <c r="D2450">
        <v>2015</v>
      </c>
      <c r="E2450">
        <v>7</v>
      </c>
    </row>
    <row r="2451" spans="1:5" x14ac:dyDescent="0.45">
      <c r="A2451">
        <v>3029</v>
      </c>
      <c r="B2451">
        <v>2009</v>
      </c>
      <c r="C2451" t="s">
        <v>85</v>
      </c>
      <c r="D2451">
        <v>2016</v>
      </c>
      <c r="E2451">
        <v>8</v>
      </c>
    </row>
    <row r="2452" spans="1:5" x14ac:dyDescent="0.45">
      <c r="A2452">
        <v>3032</v>
      </c>
      <c r="B2452">
        <v>2009</v>
      </c>
      <c r="C2452" t="s">
        <v>424</v>
      </c>
      <c r="D2452">
        <v>2013</v>
      </c>
      <c r="E2452">
        <v>2</v>
      </c>
    </row>
    <row r="2453" spans="1:5" x14ac:dyDescent="0.45">
      <c r="A2453">
        <v>3034</v>
      </c>
      <c r="B2453">
        <v>2009</v>
      </c>
      <c r="C2453" t="s">
        <v>425</v>
      </c>
      <c r="D2453">
        <v>2016</v>
      </c>
      <c r="E2453">
        <v>6</v>
      </c>
    </row>
    <row r="2454" spans="1:5" x14ac:dyDescent="0.45">
      <c r="A2454">
        <v>3035</v>
      </c>
      <c r="B2454">
        <v>2009</v>
      </c>
      <c r="C2454" t="s">
        <v>85</v>
      </c>
      <c r="D2454">
        <v>2016</v>
      </c>
      <c r="E2454">
        <v>8</v>
      </c>
    </row>
    <row r="2455" spans="1:5" x14ac:dyDescent="0.45">
      <c r="A2455">
        <v>3036</v>
      </c>
      <c r="B2455">
        <v>2009</v>
      </c>
      <c r="C2455" t="s">
        <v>85</v>
      </c>
      <c r="D2455">
        <v>2016</v>
      </c>
      <c r="E2455">
        <v>8</v>
      </c>
    </row>
    <row r="2456" spans="1:5" x14ac:dyDescent="0.45">
      <c r="A2456">
        <v>3037</v>
      </c>
      <c r="B2456">
        <v>2009</v>
      </c>
      <c r="C2456" t="s">
        <v>85</v>
      </c>
      <c r="D2456">
        <v>2016</v>
      </c>
      <c r="E2456">
        <v>8</v>
      </c>
    </row>
    <row r="2457" spans="1:5" x14ac:dyDescent="0.45">
      <c r="A2457">
        <v>3038</v>
      </c>
      <c r="B2457">
        <v>2009</v>
      </c>
      <c r="C2457" t="s">
        <v>85</v>
      </c>
      <c r="D2457">
        <v>2016</v>
      </c>
      <c r="E2457">
        <v>8</v>
      </c>
    </row>
    <row r="2458" spans="1:5" x14ac:dyDescent="0.45">
      <c r="A2458">
        <v>3039</v>
      </c>
      <c r="B2458">
        <v>2009</v>
      </c>
      <c r="C2458" t="s">
        <v>85</v>
      </c>
      <c r="D2458">
        <v>2016</v>
      </c>
      <c r="E2458">
        <v>8</v>
      </c>
    </row>
    <row r="2459" spans="1:5" x14ac:dyDescent="0.45">
      <c r="A2459">
        <v>3040</v>
      </c>
      <c r="B2459">
        <v>2009</v>
      </c>
      <c r="C2459" t="s">
        <v>407</v>
      </c>
      <c r="D2459">
        <v>2011</v>
      </c>
      <c r="E2459">
        <v>3</v>
      </c>
    </row>
    <row r="2460" spans="1:5" x14ac:dyDescent="0.45">
      <c r="A2460">
        <v>3041</v>
      </c>
      <c r="B2460">
        <v>2009</v>
      </c>
      <c r="C2460" t="s">
        <v>426</v>
      </c>
      <c r="D2460">
        <v>2014</v>
      </c>
      <c r="E2460">
        <v>4</v>
      </c>
    </row>
    <row r="2461" spans="1:5" x14ac:dyDescent="0.45">
      <c r="A2461">
        <v>3042</v>
      </c>
      <c r="B2461">
        <v>2009</v>
      </c>
      <c r="C2461" t="s">
        <v>85</v>
      </c>
      <c r="D2461">
        <v>2016</v>
      </c>
      <c r="E2461">
        <v>8</v>
      </c>
    </row>
    <row r="2462" spans="1:5" x14ac:dyDescent="0.45">
      <c r="A2462">
        <v>3043</v>
      </c>
      <c r="B2462">
        <v>2009</v>
      </c>
      <c r="C2462" t="s">
        <v>85</v>
      </c>
      <c r="D2462">
        <v>2016</v>
      </c>
      <c r="E2462">
        <v>8</v>
      </c>
    </row>
    <row r="2463" spans="1:5" x14ac:dyDescent="0.45">
      <c r="A2463">
        <v>3044</v>
      </c>
      <c r="B2463">
        <v>2009</v>
      </c>
      <c r="C2463" t="s">
        <v>85</v>
      </c>
      <c r="D2463">
        <v>2016</v>
      </c>
      <c r="E2463">
        <v>8</v>
      </c>
    </row>
    <row r="2464" spans="1:5" x14ac:dyDescent="0.45">
      <c r="A2464">
        <v>3045</v>
      </c>
      <c r="B2464">
        <v>2009</v>
      </c>
      <c r="C2464" t="s">
        <v>85</v>
      </c>
      <c r="D2464">
        <v>2016</v>
      </c>
      <c r="E2464">
        <v>8</v>
      </c>
    </row>
    <row r="2465" spans="1:5" x14ac:dyDescent="0.45">
      <c r="A2465">
        <v>3046</v>
      </c>
      <c r="B2465">
        <v>2009</v>
      </c>
      <c r="C2465" t="s">
        <v>190</v>
      </c>
      <c r="D2465">
        <v>2009</v>
      </c>
      <c r="E2465">
        <v>1</v>
      </c>
    </row>
    <row r="2466" spans="1:5" x14ac:dyDescent="0.45">
      <c r="A2466">
        <v>3048</v>
      </c>
      <c r="B2466">
        <v>2009</v>
      </c>
      <c r="C2466" t="s">
        <v>427</v>
      </c>
      <c r="D2466">
        <v>2016</v>
      </c>
      <c r="E2466">
        <v>6</v>
      </c>
    </row>
    <row r="2467" spans="1:5" x14ac:dyDescent="0.45">
      <c r="A2467">
        <v>3049</v>
      </c>
      <c r="B2467">
        <v>2009</v>
      </c>
      <c r="C2467" t="s">
        <v>85</v>
      </c>
      <c r="D2467">
        <v>2016</v>
      </c>
      <c r="E2467">
        <v>8</v>
      </c>
    </row>
    <row r="2468" spans="1:5" x14ac:dyDescent="0.45">
      <c r="A2468">
        <v>3052</v>
      </c>
      <c r="B2468">
        <v>2009</v>
      </c>
      <c r="C2468" t="s">
        <v>410</v>
      </c>
      <c r="D2468">
        <v>2012</v>
      </c>
      <c r="E2468">
        <v>4</v>
      </c>
    </row>
    <row r="2469" spans="1:5" x14ac:dyDescent="0.45">
      <c r="A2469">
        <v>3053</v>
      </c>
      <c r="B2469">
        <v>2009</v>
      </c>
      <c r="C2469" t="s">
        <v>85</v>
      </c>
      <c r="D2469">
        <v>2016</v>
      </c>
      <c r="E2469">
        <v>8</v>
      </c>
    </row>
    <row r="2470" spans="1:5" x14ac:dyDescent="0.45">
      <c r="A2470">
        <v>3054</v>
      </c>
      <c r="B2470">
        <v>2009</v>
      </c>
      <c r="C2470" t="s">
        <v>85</v>
      </c>
      <c r="D2470">
        <v>2016</v>
      </c>
      <c r="E2470">
        <v>8</v>
      </c>
    </row>
    <row r="2471" spans="1:5" x14ac:dyDescent="0.45">
      <c r="A2471">
        <v>3055</v>
      </c>
      <c r="B2471">
        <v>2009</v>
      </c>
      <c r="C2471" t="s">
        <v>85</v>
      </c>
      <c r="D2471">
        <v>2016</v>
      </c>
      <c r="E2471">
        <v>8</v>
      </c>
    </row>
    <row r="2472" spans="1:5" x14ac:dyDescent="0.45">
      <c r="A2472">
        <v>3056</v>
      </c>
      <c r="B2472">
        <v>2009</v>
      </c>
      <c r="C2472" t="s">
        <v>416</v>
      </c>
      <c r="D2472">
        <v>2016</v>
      </c>
      <c r="E2472">
        <v>7</v>
      </c>
    </row>
    <row r="2473" spans="1:5" x14ac:dyDescent="0.45">
      <c r="A2473">
        <v>3057</v>
      </c>
      <c r="B2473">
        <v>2009</v>
      </c>
      <c r="C2473" t="s">
        <v>190</v>
      </c>
      <c r="D2473">
        <v>2009</v>
      </c>
      <c r="E2473">
        <v>1</v>
      </c>
    </row>
    <row r="2474" spans="1:5" x14ac:dyDescent="0.45">
      <c r="A2474">
        <v>3058</v>
      </c>
      <c r="B2474">
        <v>2009</v>
      </c>
      <c r="C2474" t="s">
        <v>85</v>
      </c>
      <c r="D2474">
        <v>2016</v>
      </c>
      <c r="E2474">
        <v>8</v>
      </c>
    </row>
    <row r="2475" spans="1:5" x14ac:dyDescent="0.45">
      <c r="A2475">
        <v>3059</v>
      </c>
      <c r="B2475">
        <v>2009</v>
      </c>
      <c r="C2475" t="s">
        <v>412</v>
      </c>
      <c r="D2475">
        <v>2015</v>
      </c>
      <c r="E2475">
        <v>7</v>
      </c>
    </row>
    <row r="2476" spans="1:5" x14ac:dyDescent="0.45">
      <c r="A2476">
        <v>3060</v>
      </c>
      <c r="B2476">
        <v>2009</v>
      </c>
      <c r="C2476" t="s">
        <v>428</v>
      </c>
      <c r="D2476">
        <v>2016</v>
      </c>
      <c r="E2476">
        <v>3</v>
      </c>
    </row>
    <row r="2477" spans="1:5" x14ac:dyDescent="0.45">
      <c r="A2477">
        <v>3061</v>
      </c>
      <c r="B2477">
        <v>2009</v>
      </c>
      <c r="C2477" t="s">
        <v>85</v>
      </c>
      <c r="D2477">
        <v>2016</v>
      </c>
      <c r="E2477">
        <v>8</v>
      </c>
    </row>
    <row r="2478" spans="1:5" x14ac:dyDescent="0.45">
      <c r="A2478">
        <v>3062</v>
      </c>
      <c r="B2478">
        <v>2009</v>
      </c>
      <c r="C2478" t="s">
        <v>85</v>
      </c>
      <c r="D2478">
        <v>2016</v>
      </c>
      <c r="E2478">
        <v>8</v>
      </c>
    </row>
    <row r="2479" spans="1:5" x14ac:dyDescent="0.45">
      <c r="A2479">
        <v>3063</v>
      </c>
      <c r="B2479">
        <v>2009</v>
      </c>
      <c r="C2479" t="s">
        <v>429</v>
      </c>
      <c r="D2479">
        <v>2014</v>
      </c>
      <c r="E2479">
        <v>4</v>
      </c>
    </row>
    <row r="2480" spans="1:5" x14ac:dyDescent="0.45">
      <c r="A2480">
        <v>3064</v>
      </c>
      <c r="B2480">
        <v>2009</v>
      </c>
      <c r="C2480" t="s">
        <v>190</v>
      </c>
      <c r="D2480">
        <v>2009</v>
      </c>
      <c r="E2480">
        <v>1</v>
      </c>
    </row>
    <row r="2481" spans="1:5" x14ac:dyDescent="0.45">
      <c r="A2481">
        <v>3065</v>
      </c>
      <c r="B2481">
        <v>2009</v>
      </c>
      <c r="C2481" t="s">
        <v>85</v>
      </c>
      <c r="D2481">
        <v>2016</v>
      </c>
      <c r="E2481">
        <v>8</v>
      </c>
    </row>
    <row r="2482" spans="1:5" x14ac:dyDescent="0.45">
      <c r="A2482">
        <v>3067</v>
      </c>
      <c r="B2482">
        <v>2009</v>
      </c>
      <c r="C2482" t="s">
        <v>85</v>
      </c>
      <c r="D2482">
        <v>2016</v>
      </c>
      <c r="E2482">
        <v>8</v>
      </c>
    </row>
    <row r="2483" spans="1:5" x14ac:dyDescent="0.45">
      <c r="A2483">
        <v>3069</v>
      </c>
      <c r="B2483">
        <v>2009</v>
      </c>
      <c r="C2483" t="s">
        <v>407</v>
      </c>
      <c r="D2483">
        <v>2011</v>
      </c>
      <c r="E2483">
        <v>3</v>
      </c>
    </row>
    <row r="2484" spans="1:5" x14ac:dyDescent="0.45">
      <c r="A2484">
        <v>3070</v>
      </c>
      <c r="B2484">
        <v>2009</v>
      </c>
      <c r="C2484" t="s">
        <v>85</v>
      </c>
      <c r="D2484">
        <v>2016</v>
      </c>
      <c r="E2484">
        <v>8</v>
      </c>
    </row>
    <row r="2485" spans="1:5" x14ac:dyDescent="0.45">
      <c r="A2485">
        <v>3071</v>
      </c>
      <c r="B2485">
        <v>2009</v>
      </c>
      <c r="C2485" t="s">
        <v>190</v>
      </c>
      <c r="D2485">
        <v>2009</v>
      </c>
      <c r="E2485">
        <v>1</v>
      </c>
    </row>
    <row r="2486" spans="1:5" x14ac:dyDescent="0.45">
      <c r="A2486">
        <v>3072</v>
      </c>
      <c r="B2486">
        <v>2009</v>
      </c>
      <c r="C2486" t="s">
        <v>85</v>
      </c>
      <c r="D2486">
        <v>2016</v>
      </c>
      <c r="E2486">
        <v>8</v>
      </c>
    </row>
    <row r="2487" spans="1:5" x14ac:dyDescent="0.45">
      <c r="A2487">
        <v>3073</v>
      </c>
      <c r="B2487">
        <v>2009</v>
      </c>
      <c r="C2487" t="s">
        <v>190</v>
      </c>
      <c r="D2487">
        <v>2009</v>
      </c>
      <c r="E2487">
        <v>1</v>
      </c>
    </row>
    <row r="2488" spans="1:5" x14ac:dyDescent="0.45">
      <c r="A2488">
        <v>3074</v>
      </c>
      <c r="B2488">
        <v>2009</v>
      </c>
      <c r="C2488" t="s">
        <v>407</v>
      </c>
      <c r="D2488">
        <v>2011</v>
      </c>
      <c r="E2488">
        <v>3</v>
      </c>
    </row>
    <row r="2489" spans="1:5" x14ac:dyDescent="0.45">
      <c r="A2489">
        <v>3075</v>
      </c>
      <c r="B2489">
        <v>2009</v>
      </c>
      <c r="C2489" t="s">
        <v>85</v>
      </c>
      <c r="D2489">
        <v>2016</v>
      </c>
      <c r="E2489">
        <v>8</v>
      </c>
    </row>
    <row r="2490" spans="1:5" x14ac:dyDescent="0.45">
      <c r="A2490">
        <v>3076</v>
      </c>
      <c r="B2490">
        <v>2009</v>
      </c>
      <c r="C2490" t="s">
        <v>408</v>
      </c>
      <c r="D2490">
        <v>2010</v>
      </c>
      <c r="E2490">
        <v>2</v>
      </c>
    </row>
    <row r="2491" spans="1:5" x14ac:dyDescent="0.45">
      <c r="A2491">
        <v>3077</v>
      </c>
      <c r="B2491">
        <v>2009</v>
      </c>
      <c r="C2491" t="s">
        <v>190</v>
      </c>
      <c r="D2491">
        <v>2009</v>
      </c>
      <c r="E2491">
        <v>1</v>
      </c>
    </row>
    <row r="2492" spans="1:5" x14ac:dyDescent="0.45">
      <c r="A2492">
        <v>3079</v>
      </c>
      <c r="B2492">
        <v>2009</v>
      </c>
      <c r="C2492" t="s">
        <v>407</v>
      </c>
      <c r="D2492">
        <v>2011</v>
      </c>
      <c r="E2492">
        <v>3</v>
      </c>
    </row>
    <row r="2493" spans="1:5" x14ac:dyDescent="0.45">
      <c r="A2493">
        <v>3080</v>
      </c>
      <c r="B2493">
        <v>2009</v>
      </c>
      <c r="C2493" t="s">
        <v>411</v>
      </c>
      <c r="D2493">
        <v>2014</v>
      </c>
      <c r="E2493">
        <v>6</v>
      </c>
    </row>
    <row r="2494" spans="1:5" x14ac:dyDescent="0.45">
      <c r="A2494">
        <v>3081</v>
      </c>
      <c r="B2494">
        <v>2009</v>
      </c>
      <c r="C2494" t="s">
        <v>85</v>
      </c>
      <c r="D2494">
        <v>2016</v>
      </c>
      <c r="E2494">
        <v>8</v>
      </c>
    </row>
    <row r="2495" spans="1:5" x14ac:dyDescent="0.45">
      <c r="A2495">
        <v>3082</v>
      </c>
      <c r="B2495">
        <v>2009</v>
      </c>
      <c r="C2495" t="s">
        <v>85</v>
      </c>
      <c r="D2495">
        <v>2016</v>
      </c>
      <c r="E2495">
        <v>8</v>
      </c>
    </row>
    <row r="2496" spans="1:5" x14ac:dyDescent="0.45">
      <c r="A2496">
        <v>3083</v>
      </c>
      <c r="B2496">
        <v>2009</v>
      </c>
      <c r="C2496" t="s">
        <v>85</v>
      </c>
      <c r="D2496">
        <v>2016</v>
      </c>
      <c r="E2496">
        <v>8</v>
      </c>
    </row>
    <row r="2497" spans="1:5" x14ac:dyDescent="0.45">
      <c r="A2497">
        <v>3084</v>
      </c>
      <c r="B2497">
        <v>2009</v>
      </c>
      <c r="C2497" t="s">
        <v>407</v>
      </c>
      <c r="D2497">
        <v>2011</v>
      </c>
      <c r="E2497">
        <v>3</v>
      </c>
    </row>
    <row r="2498" spans="1:5" x14ac:dyDescent="0.45">
      <c r="A2498">
        <v>3086</v>
      </c>
      <c r="B2498">
        <v>2009</v>
      </c>
      <c r="C2498" t="s">
        <v>408</v>
      </c>
      <c r="D2498">
        <v>2010</v>
      </c>
      <c r="E2498">
        <v>2</v>
      </c>
    </row>
    <row r="2499" spans="1:5" x14ac:dyDescent="0.45">
      <c r="A2499">
        <v>3087</v>
      </c>
      <c r="B2499">
        <v>2009</v>
      </c>
      <c r="C2499" t="s">
        <v>411</v>
      </c>
      <c r="D2499">
        <v>2014</v>
      </c>
      <c r="E2499">
        <v>6</v>
      </c>
    </row>
    <row r="2500" spans="1:5" x14ac:dyDescent="0.45">
      <c r="A2500">
        <v>3088</v>
      </c>
      <c r="B2500">
        <v>2009</v>
      </c>
      <c r="C2500" t="s">
        <v>407</v>
      </c>
      <c r="D2500">
        <v>2011</v>
      </c>
      <c r="E2500">
        <v>3</v>
      </c>
    </row>
    <row r="2501" spans="1:5" x14ac:dyDescent="0.45">
      <c r="A2501">
        <v>3089</v>
      </c>
      <c r="B2501">
        <v>2009</v>
      </c>
      <c r="C2501" t="s">
        <v>408</v>
      </c>
      <c r="D2501">
        <v>2010</v>
      </c>
      <c r="E2501">
        <v>2</v>
      </c>
    </row>
    <row r="2502" spans="1:5" x14ac:dyDescent="0.45">
      <c r="A2502">
        <v>3090</v>
      </c>
      <c r="B2502">
        <v>2009</v>
      </c>
      <c r="C2502" t="s">
        <v>85</v>
      </c>
      <c r="D2502">
        <v>2016</v>
      </c>
      <c r="E2502">
        <v>8</v>
      </c>
    </row>
    <row r="2503" spans="1:5" x14ac:dyDescent="0.45">
      <c r="A2503">
        <v>3091</v>
      </c>
      <c r="B2503">
        <v>2009</v>
      </c>
      <c r="C2503" t="s">
        <v>85</v>
      </c>
      <c r="D2503">
        <v>2016</v>
      </c>
      <c r="E2503">
        <v>8</v>
      </c>
    </row>
    <row r="2504" spans="1:5" x14ac:dyDescent="0.45">
      <c r="A2504">
        <v>3092</v>
      </c>
      <c r="B2504">
        <v>2009</v>
      </c>
      <c r="C2504" t="s">
        <v>190</v>
      </c>
      <c r="D2504">
        <v>2009</v>
      </c>
      <c r="E2504">
        <v>1</v>
      </c>
    </row>
    <row r="2505" spans="1:5" x14ac:dyDescent="0.45">
      <c r="A2505">
        <v>3093</v>
      </c>
      <c r="B2505">
        <v>2009</v>
      </c>
      <c r="C2505" t="s">
        <v>424</v>
      </c>
      <c r="D2505">
        <v>2013</v>
      </c>
      <c r="E2505">
        <v>2</v>
      </c>
    </row>
    <row r="2506" spans="1:5" x14ac:dyDescent="0.45">
      <c r="A2506">
        <v>3094</v>
      </c>
      <c r="B2506">
        <v>2009</v>
      </c>
      <c r="C2506" t="s">
        <v>190</v>
      </c>
      <c r="D2506">
        <v>2009</v>
      </c>
      <c r="E2506">
        <v>1</v>
      </c>
    </row>
    <row r="2507" spans="1:5" x14ac:dyDescent="0.45">
      <c r="A2507">
        <v>3095</v>
      </c>
      <c r="B2507">
        <v>2009</v>
      </c>
      <c r="C2507" t="s">
        <v>190</v>
      </c>
      <c r="D2507">
        <v>2009</v>
      </c>
      <c r="E2507">
        <v>1</v>
      </c>
    </row>
    <row r="2508" spans="1:5" x14ac:dyDescent="0.45">
      <c r="A2508">
        <v>3096</v>
      </c>
      <c r="B2508">
        <v>2009</v>
      </c>
      <c r="C2508" t="s">
        <v>85</v>
      </c>
      <c r="D2508">
        <v>2016</v>
      </c>
      <c r="E2508">
        <v>8</v>
      </c>
    </row>
    <row r="2509" spans="1:5" x14ac:dyDescent="0.45">
      <c r="A2509">
        <v>3097</v>
      </c>
      <c r="B2509">
        <v>2009</v>
      </c>
      <c r="C2509" t="s">
        <v>428</v>
      </c>
      <c r="D2509">
        <v>2016</v>
      </c>
      <c r="E2509">
        <v>3</v>
      </c>
    </row>
    <row r="2510" spans="1:5" x14ac:dyDescent="0.45">
      <c r="A2510">
        <v>3098</v>
      </c>
      <c r="B2510">
        <v>2009</v>
      </c>
      <c r="C2510" t="s">
        <v>85</v>
      </c>
      <c r="D2510">
        <v>2016</v>
      </c>
      <c r="E2510">
        <v>8</v>
      </c>
    </row>
    <row r="2511" spans="1:5" x14ac:dyDescent="0.45">
      <c r="A2511">
        <v>3100</v>
      </c>
      <c r="B2511">
        <v>2009</v>
      </c>
      <c r="C2511" t="s">
        <v>85</v>
      </c>
      <c r="D2511">
        <v>2016</v>
      </c>
      <c r="E2511">
        <v>8</v>
      </c>
    </row>
    <row r="2512" spans="1:5" x14ac:dyDescent="0.45">
      <c r="A2512">
        <v>3102</v>
      </c>
      <c r="B2512">
        <v>2009</v>
      </c>
      <c r="C2512" t="s">
        <v>85</v>
      </c>
      <c r="D2512">
        <v>2016</v>
      </c>
      <c r="E2512">
        <v>8</v>
      </c>
    </row>
    <row r="2513" spans="1:5" x14ac:dyDescent="0.45">
      <c r="A2513">
        <v>3103</v>
      </c>
      <c r="B2513">
        <v>2009</v>
      </c>
      <c r="C2513" t="s">
        <v>85</v>
      </c>
      <c r="D2513">
        <v>2016</v>
      </c>
      <c r="E2513">
        <v>8</v>
      </c>
    </row>
    <row r="2514" spans="1:5" x14ac:dyDescent="0.45">
      <c r="A2514">
        <v>3104</v>
      </c>
      <c r="B2514">
        <v>2009</v>
      </c>
      <c r="C2514" t="s">
        <v>85</v>
      </c>
      <c r="D2514">
        <v>2016</v>
      </c>
      <c r="E2514">
        <v>8</v>
      </c>
    </row>
    <row r="2515" spans="1:5" x14ac:dyDescent="0.45">
      <c r="A2515">
        <v>3105</v>
      </c>
      <c r="B2515">
        <v>2009</v>
      </c>
      <c r="C2515" t="s">
        <v>190</v>
      </c>
      <c r="D2515">
        <v>2009</v>
      </c>
      <c r="E2515">
        <v>1</v>
      </c>
    </row>
    <row r="2516" spans="1:5" x14ac:dyDescent="0.45">
      <c r="A2516">
        <v>3106</v>
      </c>
      <c r="B2516">
        <v>2009</v>
      </c>
      <c r="C2516" t="s">
        <v>190</v>
      </c>
      <c r="D2516">
        <v>2009</v>
      </c>
      <c r="E2516">
        <v>1</v>
      </c>
    </row>
    <row r="2517" spans="1:5" x14ac:dyDescent="0.45">
      <c r="A2517">
        <v>3107</v>
      </c>
      <c r="B2517">
        <v>2009</v>
      </c>
      <c r="C2517" t="s">
        <v>408</v>
      </c>
      <c r="D2517">
        <v>2010</v>
      </c>
      <c r="E2517">
        <v>2</v>
      </c>
    </row>
    <row r="2518" spans="1:5" x14ac:dyDescent="0.45">
      <c r="A2518">
        <v>3108</v>
      </c>
      <c r="B2518">
        <v>2009</v>
      </c>
      <c r="C2518" t="s">
        <v>190</v>
      </c>
      <c r="D2518">
        <v>2009</v>
      </c>
      <c r="E2518">
        <v>1</v>
      </c>
    </row>
    <row r="2519" spans="1:5" x14ac:dyDescent="0.45">
      <c r="A2519">
        <v>3109</v>
      </c>
      <c r="B2519">
        <v>2009</v>
      </c>
      <c r="C2519" t="s">
        <v>408</v>
      </c>
      <c r="D2519">
        <v>2010</v>
      </c>
      <c r="E2519">
        <v>2</v>
      </c>
    </row>
    <row r="2520" spans="1:5" x14ac:dyDescent="0.45">
      <c r="A2520">
        <v>3110</v>
      </c>
      <c r="B2520">
        <v>2009</v>
      </c>
      <c r="C2520" t="s">
        <v>85</v>
      </c>
      <c r="D2520">
        <v>2016</v>
      </c>
      <c r="E2520">
        <v>8</v>
      </c>
    </row>
    <row r="2521" spans="1:5" x14ac:dyDescent="0.45">
      <c r="A2521">
        <v>3111</v>
      </c>
      <c r="B2521">
        <v>2009</v>
      </c>
      <c r="C2521" t="s">
        <v>407</v>
      </c>
      <c r="D2521">
        <v>2011</v>
      </c>
      <c r="E2521">
        <v>3</v>
      </c>
    </row>
    <row r="2522" spans="1:5" x14ac:dyDescent="0.45">
      <c r="A2522">
        <v>3112</v>
      </c>
      <c r="B2522">
        <v>2009</v>
      </c>
      <c r="C2522" t="s">
        <v>408</v>
      </c>
      <c r="D2522">
        <v>2010</v>
      </c>
      <c r="E2522">
        <v>2</v>
      </c>
    </row>
    <row r="2523" spans="1:5" x14ac:dyDescent="0.45">
      <c r="A2523">
        <v>3114</v>
      </c>
      <c r="B2523">
        <v>2009</v>
      </c>
      <c r="C2523" t="s">
        <v>408</v>
      </c>
      <c r="D2523">
        <v>2010</v>
      </c>
      <c r="E2523">
        <v>2</v>
      </c>
    </row>
    <row r="2524" spans="1:5" x14ac:dyDescent="0.45">
      <c r="A2524">
        <v>3115</v>
      </c>
      <c r="B2524">
        <v>2009</v>
      </c>
      <c r="C2524" t="s">
        <v>410</v>
      </c>
      <c r="D2524">
        <v>2012</v>
      </c>
      <c r="E2524">
        <v>4</v>
      </c>
    </row>
    <row r="2525" spans="1:5" x14ac:dyDescent="0.45">
      <c r="A2525">
        <v>3116</v>
      </c>
      <c r="B2525">
        <v>2009</v>
      </c>
      <c r="C2525" t="s">
        <v>430</v>
      </c>
      <c r="D2525">
        <v>2014</v>
      </c>
      <c r="E2525">
        <v>4</v>
      </c>
    </row>
    <row r="2526" spans="1:5" x14ac:dyDescent="0.45">
      <c r="A2526">
        <v>3117</v>
      </c>
      <c r="B2526">
        <v>2009</v>
      </c>
      <c r="C2526" t="s">
        <v>85</v>
      </c>
      <c r="D2526">
        <v>2016</v>
      </c>
      <c r="E2526">
        <v>8</v>
      </c>
    </row>
    <row r="2527" spans="1:5" x14ac:dyDescent="0.45">
      <c r="A2527">
        <v>3119</v>
      </c>
      <c r="B2527">
        <v>2009</v>
      </c>
      <c r="C2527" t="s">
        <v>408</v>
      </c>
      <c r="D2527">
        <v>2010</v>
      </c>
      <c r="E2527">
        <v>2</v>
      </c>
    </row>
    <row r="2528" spans="1:5" x14ac:dyDescent="0.45">
      <c r="A2528">
        <v>3120</v>
      </c>
      <c r="B2528">
        <v>2009</v>
      </c>
      <c r="C2528" t="s">
        <v>85</v>
      </c>
      <c r="D2528">
        <v>2016</v>
      </c>
      <c r="E2528">
        <v>8</v>
      </c>
    </row>
    <row r="2529" spans="1:5" x14ac:dyDescent="0.45">
      <c r="A2529">
        <v>3121</v>
      </c>
      <c r="B2529">
        <v>2009</v>
      </c>
      <c r="C2529" t="s">
        <v>190</v>
      </c>
      <c r="D2529">
        <v>2009</v>
      </c>
      <c r="E2529">
        <v>1</v>
      </c>
    </row>
    <row r="2530" spans="1:5" x14ac:dyDescent="0.45">
      <c r="A2530">
        <v>3122</v>
      </c>
      <c r="B2530">
        <v>2009</v>
      </c>
      <c r="C2530" t="s">
        <v>85</v>
      </c>
      <c r="D2530">
        <v>2016</v>
      </c>
      <c r="E2530">
        <v>8</v>
      </c>
    </row>
    <row r="2531" spans="1:5" x14ac:dyDescent="0.45">
      <c r="A2531">
        <v>3123</v>
      </c>
      <c r="B2531">
        <v>2010</v>
      </c>
      <c r="C2531" t="s">
        <v>342</v>
      </c>
      <c r="D2531">
        <v>2013</v>
      </c>
      <c r="E2531">
        <v>4</v>
      </c>
    </row>
    <row r="2532" spans="1:5" x14ac:dyDescent="0.45">
      <c r="A2532">
        <v>3124</v>
      </c>
      <c r="B2532">
        <v>2010</v>
      </c>
      <c r="C2532" t="s">
        <v>341</v>
      </c>
      <c r="D2532">
        <v>2010</v>
      </c>
      <c r="E2532">
        <v>1</v>
      </c>
    </row>
    <row r="2533" spans="1:5" x14ac:dyDescent="0.45">
      <c r="A2533">
        <v>3125</v>
      </c>
      <c r="B2533">
        <v>2010</v>
      </c>
      <c r="C2533" t="s">
        <v>391</v>
      </c>
      <c r="D2533">
        <v>2011</v>
      </c>
      <c r="E2533">
        <v>2</v>
      </c>
    </row>
    <row r="2534" spans="1:5" x14ac:dyDescent="0.45">
      <c r="A2534">
        <v>3126</v>
      </c>
      <c r="B2534">
        <v>2010</v>
      </c>
      <c r="C2534" t="s">
        <v>391</v>
      </c>
      <c r="D2534">
        <v>2011</v>
      </c>
      <c r="E2534">
        <v>2</v>
      </c>
    </row>
    <row r="2535" spans="1:5" x14ac:dyDescent="0.45">
      <c r="A2535">
        <v>3128</v>
      </c>
      <c r="B2535">
        <v>2010</v>
      </c>
      <c r="C2535" t="s">
        <v>32</v>
      </c>
      <c r="D2535">
        <v>2016</v>
      </c>
      <c r="E2535">
        <v>7</v>
      </c>
    </row>
    <row r="2536" spans="1:5" x14ac:dyDescent="0.45">
      <c r="A2536">
        <v>3129</v>
      </c>
      <c r="B2536">
        <v>2010</v>
      </c>
      <c r="C2536" t="s">
        <v>408</v>
      </c>
      <c r="D2536">
        <v>2010</v>
      </c>
      <c r="E2536">
        <v>2</v>
      </c>
    </row>
    <row r="2537" spans="1:5" x14ac:dyDescent="0.45">
      <c r="A2537">
        <v>3130</v>
      </c>
      <c r="B2537">
        <v>2010</v>
      </c>
      <c r="C2537" t="s">
        <v>32</v>
      </c>
      <c r="D2537">
        <v>2016</v>
      </c>
      <c r="E2537">
        <v>7</v>
      </c>
    </row>
    <row r="2538" spans="1:5" x14ac:dyDescent="0.45">
      <c r="A2538">
        <v>3131</v>
      </c>
      <c r="B2538">
        <v>2010</v>
      </c>
      <c r="C2538" t="s">
        <v>32</v>
      </c>
      <c r="D2538">
        <v>2016</v>
      </c>
      <c r="E2538">
        <v>7</v>
      </c>
    </row>
    <row r="2539" spans="1:5" x14ac:dyDescent="0.45">
      <c r="A2539">
        <v>3132</v>
      </c>
      <c r="B2539">
        <v>2010</v>
      </c>
      <c r="C2539" t="s">
        <v>32</v>
      </c>
      <c r="D2539">
        <v>2016</v>
      </c>
      <c r="E2539">
        <v>7</v>
      </c>
    </row>
    <row r="2540" spans="1:5" x14ac:dyDescent="0.45">
      <c r="A2540">
        <v>3133</v>
      </c>
      <c r="B2540">
        <v>2010</v>
      </c>
      <c r="C2540" t="s">
        <v>32</v>
      </c>
      <c r="D2540">
        <v>2016</v>
      </c>
      <c r="E2540">
        <v>7</v>
      </c>
    </row>
    <row r="2541" spans="1:5" x14ac:dyDescent="0.45">
      <c r="A2541">
        <v>3134</v>
      </c>
      <c r="B2541">
        <v>2010</v>
      </c>
      <c r="C2541" t="s">
        <v>186</v>
      </c>
      <c r="D2541">
        <v>2016</v>
      </c>
      <c r="E2541">
        <v>3</v>
      </c>
    </row>
    <row r="2542" spans="1:5" x14ac:dyDescent="0.45">
      <c r="A2542">
        <v>3135</v>
      </c>
      <c r="B2542">
        <v>2010</v>
      </c>
      <c r="C2542" t="s">
        <v>32</v>
      </c>
      <c r="D2542">
        <v>2016</v>
      </c>
      <c r="E2542">
        <v>7</v>
      </c>
    </row>
    <row r="2543" spans="1:5" x14ac:dyDescent="0.45">
      <c r="A2543">
        <v>3136</v>
      </c>
      <c r="B2543">
        <v>2010</v>
      </c>
      <c r="C2543" t="s">
        <v>32</v>
      </c>
      <c r="D2543">
        <v>2016</v>
      </c>
      <c r="E2543">
        <v>7</v>
      </c>
    </row>
    <row r="2544" spans="1:5" x14ac:dyDescent="0.45">
      <c r="A2544">
        <v>3137</v>
      </c>
      <c r="B2544">
        <v>2010</v>
      </c>
      <c r="C2544" t="s">
        <v>32</v>
      </c>
      <c r="D2544">
        <v>2016</v>
      </c>
      <c r="E2544">
        <v>7</v>
      </c>
    </row>
    <row r="2545" spans="1:5" x14ac:dyDescent="0.45">
      <c r="A2545">
        <v>3138</v>
      </c>
      <c r="B2545">
        <v>2010</v>
      </c>
      <c r="C2545" t="s">
        <v>32</v>
      </c>
      <c r="D2545">
        <v>2016</v>
      </c>
      <c r="E2545">
        <v>7</v>
      </c>
    </row>
    <row r="2546" spans="1:5" x14ac:dyDescent="0.45">
      <c r="A2546">
        <v>3139</v>
      </c>
      <c r="B2546">
        <v>2010</v>
      </c>
      <c r="C2546" t="s">
        <v>431</v>
      </c>
      <c r="D2546">
        <v>2015</v>
      </c>
      <c r="E2546">
        <v>6</v>
      </c>
    </row>
    <row r="2547" spans="1:5" x14ac:dyDescent="0.45">
      <c r="A2547">
        <v>3140</v>
      </c>
      <c r="B2547">
        <v>2010</v>
      </c>
      <c r="C2547" t="s">
        <v>32</v>
      </c>
      <c r="D2547">
        <v>2016</v>
      </c>
      <c r="E2547">
        <v>7</v>
      </c>
    </row>
    <row r="2548" spans="1:5" x14ac:dyDescent="0.45">
      <c r="A2548">
        <v>3141</v>
      </c>
      <c r="B2548">
        <v>2010</v>
      </c>
      <c r="C2548" t="s">
        <v>391</v>
      </c>
      <c r="D2548">
        <v>2011</v>
      </c>
      <c r="E2548">
        <v>2</v>
      </c>
    </row>
    <row r="2549" spans="1:5" x14ac:dyDescent="0.45">
      <c r="A2549">
        <v>3142</v>
      </c>
      <c r="B2549">
        <v>2010</v>
      </c>
      <c r="C2549" t="s">
        <v>32</v>
      </c>
      <c r="D2549">
        <v>2016</v>
      </c>
      <c r="E2549">
        <v>7</v>
      </c>
    </row>
    <row r="2550" spans="1:5" x14ac:dyDescent="0.45">
      <c r="A2550">
        <v>3143</v>
      </c>
      <c r="B2550">
        <v>2010</v>
      </c>
      <c r="C2550" t="s">
        <v>391</v>
      </c>
      <c r="D2550">
        <v>2011</v>
      </c>
      <c r="E2550">
        <v>2</v>
      </c>
    </row>
    <row r="2551" spans="1:5" x14ac:dyDescent="0.45">
      <c r="A2551">
        <v>3144</v>
      </c>
      <c r="B2551">
        <v>2010</v>
      </c>
      <c r="C2551" t="s">
        <v>419</v>
      </c>
      <c r="D2551">
        <v>2012</v>
      </c>
      <c r="E2551">
        <v>3</v>
      </c>
    </row>
    <row r="2552" spans="1:5" x14ac:dyDescent="0.45">
      <c r="A2552">
        <v>3145</v>
      </c>
      <c r="B2552">
        <v>2010</v>
      </c>
      <c r="C2552" t="s">
        <v>32</v>
      </c>
      <c r="D2552">
        <v>2016</v>
      </c>
      <c r="E2552">
        <v>7</v>
      </c>
    </row>
    <row r="2553" spans="1:5" x14ac:dyDescent="0.45">
      <c r="A2553">
        <v>3146</v>
      </c>
      <c r="B2553">
        <v>2010</v>
      </c>
      <c r="C2553" t="s">
        <v>32</v>
      </c>
      <c r="D2553">
        <v>2016</v>
      </c>
      <c r="E2553">
        <v>7</v>
      </c>
    </row>
    <row r="2554" spans="1:5" x14ac:dyDescent="0.45">
      <c r="A2554">
        <v>3147</v>
      </c>
      <c r="B2554">
        <v>2010</v>
      </c>
      <c r="C2554" t="s">
        <v>32</v>
      </c>
      <c r="D2554">
        <v>2016</v>
      </c>
      <c r="E2554">
        <v>7</v>
      </c>
    </row>
    <row r="2555" spans="1:5" x14ac:dyDescent="0.45">
      <c r="A2555">
        <v>3148</v>
      </c>
      <c r="B2555">
        <v>2010</v>
      </c>
      <c r="C2555" t="s">
        <v>391</v>
      </c>
      <c r="D2555">
        <v>2011</v>
      </c>
      <c r="E2555">
        <v>2</v>
      </c>
    </row>
    <row r="2556" spans="1:5" x14ac:dyDescent="0.45">
      <c r="A2556">
        <v>3149</v>
      </c>
      <c r="B2556">
        <v>2010</v>
      </c>
      <c r="C2556" t="s">
        <v>391</v>
      </c>
      <c r="D2556">
        <v>2011</v>
      </c>
      <c r="E2556">
        <v>2</v>
      </c>
    </row>
    <row r="2557" spans="1:5" x14ac:dyDescent="0.45">
      <c r="A2557">
        <v>3150</v>
      </c>
      <c r="B2557">
        <v>2010</v>
      </c>
      <c r="C2557" t="s">
        <v>342</v>
      </c>
      <c r="D2557">
        <v>2013</v>
      </c>
      <c r="E2557">
        <v>4</v>
      </c>
    </row>
    <row r="2558" spans="1:5" x14ac:dyDescent="0.45">
      <c r="A2558">
        <v>3151</v>
      </c>
      <c r="B2558">
        <v>2010</v>
      </c>
      <c r="C2558" t="s">
        <v>32</v>
      </c>
      <c r="D2558">
        <v>2016</v>
      </c>
      <c r="E2558">
        <v>7</v>
      </c>
    </row>
    <row r="2559" spans="1:5" x14ac:dyDescent="0.45">
      <c r="A2559">
        <v>3152</v>
      </c>
      <c r="B2559">
        <v>2010</v>
      </c>
      <c r="C2559" t="s">
        <v>32</v>
      </c>
      <c r="D2559">
        <v>2016</v>
      </c>
      <c r="E2559">
        <v>7</v>
      </c>
    </row>
    <row r="2560" spans="1:5" x14ac:dyDescent="0.45">
      <c r="A2560">
        <v>3154</v>
      </c>
      <c r="B2560">
        <v>2010</v>
      </c>
      <c r="C2560" t="s">
        <v>391</v>
      </c>
      <c r="D2560">
        <v>2011</v>
      </c>
      <c r="E2560">
        <v>2</v>
      </c>
    </row>
    <row r="2561" spans="1:5" x14ac:dyDescent="0.45">
      <c r="A2561">
        <v>3155</v>
      </c>
      <c r="B2561">
        <v>2010</v>
      </c>
      <c r="C2561" t="s">
        <v>391</v>
      </c>
      <c r="D2561">
        <v>2011</v>
      </c>
      <c r="E2561">
        <v>2</v>
      </c>
    </row>
    <row r="2562" spans="1:5" x14ac:dyDescent="0.45">
      <c r="A2562">
        <v>3156</v>
      </c>
      <c r="B2562">
        <v>2010</v>
      </c>
      <c r="C2562" t="s">
        <v>341</v>
      </c>
      <c r="D2562">
        <v>2010</v>
      </c>
      <c r="E2562">
        <v>1</v>
      </c>
    </row>
    <row r="2563" spans="1:5" x14ac:dyDescent="0.45">
      <c r="A2563">
        <v>3157</v>
      </c>
      <c r="B2563">
        <v>2010</v>
      </c>
      <c r="C2563" t="s">
        <v>32</v>
      </c>
      <c r="D2563">
        <v>2016</v>
      </c>
      <c r="E2563">
        <v>7</v>
      </c>
    </row>
    <row r="2564" spans="1:5" x14ac:dyDescent="0.45">
      <c r="A2564">
        <v>3158</v>
      </c>
      <c r="B2564">
        <v>2010</v>
      </c>
      <c r="C2564" t="s">
        <v>32</v>
      </c>
      <c r="D2564">
        <v>2016</v>
      </c>
      <c r="E2564">
        <v>7</v>
      </c>
    </row>
    <row r="2565" spans="1:5" x14ac:dyDescent="0.45">
      <c r="A2565">
        <v>3160</v>
      </c>
      <c r="B2565">
        <v>2010</v>
      </c>
      <c r="C2565" t="s">
        <v>32</v>
      </c>
      <c r="D2565">
        <v>2016</v>
      </c>
      <c r="E2565">
        <v>7</v>
      </c>
    </row>
    <row r="2566" spans="1:5" x14ac:dyDescent="0.45">
      <c r="A2566">
        <v>3161</v>
      </c>
      <c r="B2566">
        <v>2010</v>
      </c>
      <c r="C2566" t="s">
        <v>32</v>
      </c>
      <c r="D2566">
        <v>2016</v>
      </c>
      <c r="E2566">
        <v>7</v>
      </c>
    </row>
    <row r="2567" spans="1:5" x14ac:dyDescent="0.45">
      <c r="A2567">
        <v>3162</v>
      </c>
      <c r="B2567">
        <v>2010</v>
      </c>
      <c r="C2567" t="s">
        <v>341</v>
      </c>
      <c r="D2567">
        <v>2010</v>
      </c>
      <c r="E2567">
        <v>1</v>
      </c>
    </row>
    <row r="2568" spans="1:5" x14ac:dyDescent="0.45">
      <c r="A2568">
        <v>3163</v>
      </c>
      <c r="B2568">
        <v>2010</v>
      </c>
      <c r="C2568" t="s">
        <v>32</v>
      </c>
      <c r="D2568">
        <v>2016</v>
      </c>
      <c r="E2568">
        <v>7</v>
      </c>
    </row>
    <row r="2569" spans="1:5" x14ac:dyDescent="0.45">
      <c r="A2569">
        <v>3164</v>
      </c>
      <c r="B2569">
        <v>2010</v>
      </c>
      <c r="C2569" t="s">
        <v>32</v>
      </c>
      <c r="D2569">
        <v>2016</v>
      </c>
      <c r="E2569">
        <v>7</v>
      </c>
    </row>
    <row r="2570" spans="1:5" x14ac:dyDescent="0.45">
      <c r="A2570">
        <v>3165</v>
      </c>
      <c r="B2570">
        <v>2010</v>
      </c>
      <c r="C2570" t="s">
        <v>391</v>
      </c>
      <c r="D2570">
        <v>2011</v>
      </c>
      <c r="E2570">
        <v>2</v>
      </c>
    </row>
    <row r="2571" spans="1:5" x14ac:dyDescent="0.45">
      <c r="A2571">
        <v>3166</v>
      </c>
      <c r="B2571">
        <v>2010</v>
      </c>
      <c r="C2571" t="s">
        <v>77</v>
      </c>
      <c r="D2571">
        <v>2016</v>
      </c>
      <c r="E2571">
        <v>2</v>
      </c>
    </row>
    <row r="2572" spans="1:5" x14ac:dyDescent="0.45">
      <c r="A2572">
        <v>3167</v>
      </c>
      <c r="B2572">
        <v>2010</v>
      </c>
      <c r="C2572" t="s">
        <v>32</v>
      </c>
      <c r="D2572">
        <v>2016</v>
      </c>
      <c r="E2572">
        <v>7</v>
      </c>
    </row>
    <row r="2573" spans="1:5" x14ac:dyDescent="0.45">
      <c r="A2573">
        <v>3168</v>
      </c>
      <c r="B2573">
        <v>2010</v>
      </c>
      <c r="C2573" t="s">
        <v>32</v>
      </c>
      <c r="D2573">
        <v>2016</v>
      </c>
      <c r="E2573">
        <v>7</v>
      </c>
    </row>
    <row r="2574" spans="1:5" x14ac:dyDescent="0.45">
      <c r="A2574">
        <v>3169</v>
      </c>
      <c r="B2574">
        <v>2010</v>
      </c>
      <c r="C2574" t="s">
        <v>431</v>
      </c>
      <c r="D2574">
        <v>2015</v>
      </c>
      <c r="E2574">
        <v>6</v>
      </c>
    </row>
    <row r="2575" spans="1:5" x14ac:dyDescent="0.45">
      <c r="A2575">
        <v>3170</v>
      </c>
      <c r="B2575">
        <v>2010</v>
      </c>
      <c r="C2575" t="s">
        <v>419</v>
      </c>
      <c r="D2575">
        <v>2012</v>
      </c>
      <c r="E2575">
        <v>3</v>
      </c>
    </row>
    <row r="2576" spans="1:5" x14ac:dyDescent="0.45">
      <c r="A2576">
        <v>3171</v>
      </c>
      <c r="B2576">
        <v>2010</v>
      </c>
      <c r="C2576" t="s">
        <v>32</v>
      </c>
      <c r="D2576">
        <v>2016</v>
      </c>
      <c r="E2576">
        <v>7</v>
      </c>
    </row>
    <row r="2577" spans="1:5" x14ac:dyDescent="0.45">
      <c r="A2577">
        <v>3172</v>
      </c>
      <c r="B2577">
        <v>2010</v>
      </c>
      <c r="C2577" t="s">
        <v>32</v>
      </c>
      <c r="D2577">
        <v>2016</v>
      </c>
      <c r="E2577">
        <v>7</v>
      </c>
    </row>
    <row r="2578" spans="1:5" x14ac:dyDescent="0.45">
      <c r="A2578">
        <v>3173</v>
      </c>
      <c r="B2578">
        <v>2010</v>
      </c>
      <c r="C2578" t="s">
        <v>32</v>
      </c>
      <c r="D2578">
        <v>2016</v>
      </c>
      <c r="E2578">
        <v>7</v>
      </c>
    </row>
    <row r="2579" spans="1:5" x14ac:dyDescent="0.45">
      <c r="A2579">
        <v>3174</v>
      </c>
      <c r="B2579">
        <v>2010</v>
      </c>
      <c r="C2579" t="s">
        <v>341</v>
      </c>
      <c r="D2579">
        <v>2010</v>
      </c>
      <c r="E2579">
        <v>1</v>
      </c>
    </row>
    <row r="2580" spans="1:5" x14ac:dyDescent="0.45">
      <c r="A2580">
        <v>3175</v>
      </c>
      <c r="B2580">
        <v>2010</v>
      </c>
      <c r="C2580" t="s">
        <v>32</v>
      </c>
      <c r="D2580">
        <v>2016</v>
      </c>
      <c r="E2580">
        <v>7</v>
      </c>
    </row>
    <row r="2581" spans="1:5" x14ac:dyDescent="0.45">
      <c r="A2581">
        <v>3176</v>
      </c>
      <c r="B2581">
        <v>2010</v>
      </c>
      <c r="C2581" t="s">
        <v>32</v>
      </c>
      <c r="D2581">
        <v>2016</v>
      </c>
      <c r="E2581">
        <v>7</v>
      </c>
    </row>
    <row r="2582" spans="1:5" x14ac:dyDescent="0.45">
      <c r="A2582">
        <v>3177</v>
      </c>
      <c r="B2582">
        <v>2010</v>
      </c>
      <c r="C2582" t="s">
        <v>431</v>
      </c>
      <c r="D2582">
        <v>2015</v>
      </c>
      <c r="E2582">
        <v>6</v>
      </c>
    </row>
    <row r="2583" spans="1:5" x14ac:dyDescent="0.45">
      <c r="A2583">
        <v>3179</v>
      </c>
      <c r="B2583">
        <v>2010</v>
      </c>
      <c r="C2583" t="s">
        <v>32</v>
      </c>
      <c r="D2583">
        <v>2016</v>
      </c>
      <c r="E2583">
        <v>7</v>
      </c>
    </row>
    <row r="2584" spans="1:5" x14ac:dyDescent="0.45">
      <c r="A2584">
        <v>3180</v>
      </c>
      <c r="B2584">
        <v>2010</v>
      </c>
      <c r="C2584" t="s">
        <v>32</v>
      </c>
      <c r="D2584">
        <v>2016</v>
      </c>
      <c r="E2584">
        <v>7</v>
      </c>
    </row>
    <row r="2585" spans="1:5" x14ac:dyDescent="0.45">
      <c r="A2585">
        <v>3181</v>
      </c>
      <c r="B2585">
        <v>2010</v>
      </c>
      <c r="C2585" t="s">
        <v>32</v>
      </c>
      <c r="D2585">
        <v>2016</v>
      </c>
      <c r="E2585">
        <v>7</v>
      </c>
    </row>
    <row r="2586" spans="1:5" x14ac:dyDescent="0.45">
      <c r="A2586">
        <v>3182</v>
      </c>
      <c r="B2586">
        <v>2010</v>
      </c>
      <c r="C2586" t="s">
        <v>32</v>
      </c>
      <c r="D2586">
        <v>2016</v>
      </c>
      <c r="E2586">
        <v>7</v>
      </c>
    </row>
    <row r="2587" spans="1:5" x14ac:dyDescent="0.45">
      <c r="A2587">
        <v>3183</v>
      </c>
      <c r="B2587">
        <v>2010</v>
      </c>
      <c r="C2587" t="s">
        <v>341</v>
      </c>
      <c r="D2587">
        <v>2010</v>
      </c>
      <c r="E2587">
        <v>1</v>
      </c>
    </row>
    <row r="2588" spans="1:5" x14ac:dyDescent="0.45">
      <c r="A2588">
        <v>3184</v>
      </c>
      <c r="B2588">
        <v>2010</v>
      </c>
      <c r="C2588" t="s">
        <v>32</v>
      </c>
      <c r="D2588">
        <v>2016</v>
      </c>
      <c r="E2588">
        <v>7</v>
      </c>
    </row>
    <row r="2589" spans="1:5" x14ac:dyDescent="0.45">
      <c r="A2589">
        <v>3185</v>
      </c>
      <c r="B2589">
        <v>2010</v>
      </c>
      <c r="C2589" t="s">
        <v>341</v>
      </c>
      <c r="D2589">
        <v>2010</v>
      </c>
      <c r="E2589">
        <v>1</v>
      </c>
    </row>
    <row r="2590" spans="1:5" x14ac:dyDescent="0.45">
      <c r="A2590">
        <v>3186</v>
      </c>
      <c r="B2590">
        <v>2010</v>
      </c>
      <c r="C2590" t="s">
        <v>342</v>
      </c>
      <c r="D2590">
        <v>2013</v>
      </c>
      <c r="E2590">
        <v>4</v>
      </c>
    </row>
    <row r="2591" spans="1:5" x14ac:dyDescent="0.45">
      <c r="A2591">
        <v>3187</v>
      </c>
      <c r="B2591">
        <v>2010</v>
      </c>
      <c r="C2591" t="s">
        <v>32</v>
      </c>
      <c r="D2591">
        <v>2016</v>
      </c>
      <c r="E2591">
        <v>7</v>
      </c>
    </row>
    <row r="2592" spans="1:5" x14ac:dyDescent="0.45">
      <c r="A2592">
        <v>3188</v>
      </c>
      <c r="B2592">
        <v>2010</v>
      </c>
      <c r="C2592" t="s">
        <v>341</v>
      </c>
      <c r="D2592">
        <v>2010</v>
      </c>
      <c r="E2592">
        <v>1</v>
      </c>
    </row>
    <row r="2593" spans="1:5" x14ac:dyDescent="0.45">
      <c r="A2593">
        <v>3189</v>
      </c>
      <c r="B2593">
        <v>2010</v>
      </c>
      <c r="C2593" t="s">
        <v>32</v>
      </c>
      <c r="D2593">
        <v>2016</v>
      </c>
      <c r="E2593">
        <v>7</v>
      </c>
    </row>
    <row r="2594" spans="1:5" x14ac:dyDescent="0.45">
      <c r="A2594">
        <v>3190</v>
      </c>
      <c r="B2594">
        <v>2010</v>
      </c>
      <c r="C2594" t="s">
        <v>341</v>
      </c>
      <c r="D2594">
        <v>2010</v>
      </c>
      <c r="E2594">
        <v>1</v>
      </c>
    </row>
    <row r="2595" spans="1:5" x14ac:dyDescent="0.45">
      <c r="A2595">
        <v>3191</v>
      </c>
      <c r="B2595">
        <v>2010</v>
      </c>
      <c r="C2595" t="s">
        <v>432</v>
      </c>
      <c r="D2595">
        <v>2014</v>
      </c>
      <c r="E2595">
        <v>3</v>
      </c>
    </row>
    <row r="2596" spans="1:5" x14ac:dyDescent="0.45">
      <c r="A2596">
        <v>3192</v>
      </c>
      <c r="B2596">
        <v>2010</v>
      </c>
      <c r="C2596" t="s">
        <v>32</v>
      </c>
      <c r="D2596">
        <v>2016</v>
      </c>
      <c r="E2596">
        <v>7</v>
      </c>
    </row>
    <row r="2597" spans="1:5" x14ac:dyDescent="0.45">
      <c r="A2597">
        <v>3193</v>
      </c>
      <c r="B2597">
        <v>2010</v>
      </c>
      <c r="C2597" t="s">
        <v>32</v>
      </c>
      <c r="D2597">
        <v>2016</v>
      </c>
      <c r="E2597">
        <v>7</v>
      </c>
    </row>
    <row r="2598" spans="1:5" x14ac:dyDescent="0.45">
      <c r="A2598">
        <v>3194</v>
      </c>
      <c r="B2598">
        <v>2010</v>
      </c>
      <c r="C2598" t="s">
        <v>433</v>
      </c>
      <c r="D2598">
        <v>2012</v>
      </c>
      <c r="E2598">
        <v>2</v>
      </c>
    </row>
    <row r="2599" spans="1:5" x14ac:dyDescent="0.45">
      <c r="A2599">
        <v>3195</v>
      </c>
      <c r="B2599">
        <v>2010</v>
      </c>
      <c r="C2599" t="s">
        <v>391</v>
      </c>
      <c r="D2599">
        <v>2011</v>
      </c>
      <c r="E2599">
        <v>2</v>
      </c>
    </row>
    <row r="2600" spans="1:5" x14ac:dyDescent="0.45">
      <c r="A2600">
        <v>3196</v>
      </c>
      <c r="B2600">
        <v>2010</v>
      </c>
      <c r="C2600" t="s">
        <v>32</v>
      </c>
      <c r="D2600">
        <v>2016</v>
      </c>
      <c r="E2600">
        <v>7</v>
      </c>
    </row>
    <row r="2601" spans="1:5" x14ac:dyDescent="0.45">
      <c r="A2601">
        <v>3197</v>
      </c>
      <c r="B2601">
        <v>2010</v>
      </c>
      <c r="C2601" t="s">
        <v>32</v>
      </c>
      <c r="D2601">
        <v>2016</v>
      </c>
      <c r="E2601">
        <v>7</v>
      </c>
    </row>
    <row r="2602" spans="1:5" x14ac:dyDescent="0.45">
      <c r="A2602">
        <v>3198</v>
      </c>
      <c r="B2602">
        <v>2010</v>
      </c>
      <c r="C2602" t="s">
        <v>341</v>
      </c>
      <c r="D2602">
        <v>2010</v>
      </c>
      <c r="E2602">
        <v>1</v>
      </c>
    </row>
    <row r="2603" spans="1:5" x14ac:dyDescent="0.45">
      <c r="A2603">
        <v>3200</v>
      </c>
      <c r="B2603">
        <v>2010</v>
      </c>
      <c r="C2603" t="s">
        <v>32</v>
      </c>
      <c r="D2603">
        <v>2016</v>
      </c>
      <c r="E2603">
        <v>7</v>
      </c>
    </row>
    <row r="2604" spans="1:5" x14ac:dyDescent="0.45">
      <c r="A2604">
        <v>3201</v>
      </c>
      <c r="B2604">
        <v>2010</v>
      </c>
      <c r="C2604" t="s">
        <v>32</v>
      </c>
      <c r="D2604">
        <v>2016</v>
      </c>
      <c r="E2604">
        <v>7</v>
      </c>
    </row>
    <row r="2605" spans="1:5" x14ac:dyDescent="0.45">
      <c r="A2605">
        <v>3202</v>
      </c>
      <c r="B2605">
        <v>2010</v>
      </c>
      <c r="C2605" t="s">
        <v>32</v>
      </c>
      <c r="D2605">
        <v>2016</v>
      </c>
      <c r="E2605">
        <v>7</v>
      </c>
    </row>
    <row r="2606" spans="1:5" x14ac:dyDescent="0.45">
      <c r="A2606">
        <v>3203</v>
      </c>
      <c r="B2606">
        <v>2010</v>
      </c>
      <c r="C2606" t="s">
        <v>341</v>
      </c>
      <c r="D2606">
        <v>2010</v>
      </c>
      <c r="E2606">
        <v>1</v>
      </c>
    </row>
    <row r="2607" spans="1:5" x14ac:dyDescent="0.45">
      <c r="A2607">
        <v>3204</v>
      </c>
      <c r="B2607">
        <v>2010</v>
      </c>
      <c r="C2607" t="s">
        <v>32</v>
      </c>
      <c r="D2607">
        <v>2016</v>
      </c>
      <c r="E2607">
        <v>7</v>
      </c>
    </row>
    <row r="2608" spans="1:5" x14ac:dyDescent="0.45">
      <c r="A2608">
        <v>3205</v>
      </c>
      <c r="B2608">
        <v>2010</v>
      </c>
      <c r="C2608" t="s">
        <v>32</v>
      </c>
      <c r="D2608">
        <v>2016</v>
      </c>
      <c r="E2608">
        <v>7</v>
      </c>
    </row>
    <row r="2609" spans="1:5" x14ac:dyDescent="0.45">
      <c r="A2609">
        <v>3206</v>
      </c>
      <c r="B2609">
        <v>2010</v>
      </c>
      <c r="C2609" t="s">
        <v>32</v>
      </c>
      <c r="D2609">
        <v>2016</v>
      </c>
      <c r="E2609">
        <v>7</v>
      </c>
    </row>
    <row r="2610" spans="1:5" x14ac:dyDescent="0.45">
      <c r="A2610">
        <v>3207</v>
      </c>
      <c r="B2610">
        <v>2010</v>
      </c>
      <c r="C2610" t="s">
        <v>341</v>
      </c>
      <c r="D2610">
        <v>2010</v>
      </c>
      <c r="E2610">
        <v>1</v>
      </c>
    </row>
    <row r="2611" spans="1:5" x14ac:dyDescent="0.45">
      <c r="A2611">
        <v>3208</v>
      </c>
      <c r="B2611">
        <v>2010</v>
      </c>
      <c r="C2611" t="s">
        <v>341</v>
      </c>
      <c r="D2611">
        <v>2010</v>
      </c>
      <c r="E2611">
        <v>1</v>
      </c>
    </row>
    <row r="2612" spans="1:5" x14ac:dyDescent="0.45">
      <c r="A2612">
        <v>3209</v>
      </c>
      <c r="B2612">
        <v>2010</v>
      </c>
      <c r="C2612" t="s">
        <v>341</v>
      </c>
      <c r="D2612">
        <v>2010</v>
      </c>
      <c r="E2612">
        <v>1</v>
      </c>
    </row>
    <row r="2613" spans="1:5" x14ac:dyDescent="0.45">
      <c r="A2613">
        <v>3210</v>
      </c>
      <c r="B2613">
        <v>2010</v>
      </c>
      <c r="C2613" t="s">
        <v>419</v>
      </c>
      <c r="D2613">
        <v>2012</v>
      </c>
      <c r="E2613">
        <v>3</v>
      </c>
    </row>
    <row r="2614" spans="1:5" x14ac:dyDescent="0.45">
      <c r="A2614">
        <v>3211</v>
      </c>
      <c r="B2614">
        <v>2010</v>
      </c>
      <c r="C2614" t="s">
        <v>32</v>
      </c>
      <c r="D2614">
        <v>2016</v>
      </c>
      <c r="E2614">
        <v>7</v>
      </c>
    </row>
    <row r="2615" spans="1:5" x14ac:dyDescent="0.45">
      <c r="A2615">
        <v>3212</v>
      </c>
      <c r="B2615">
        <v>2010</v>
      </c>
      <c r="C2615" t="s">
        <v>32</v>
      </c>
      <c r="D2615">
        <v>2016</v>
      </c>
      <c r="E2615">
        <v>7</v>
      </c>
    </row>
    <row r="2616" spans="1:5" x14ac:dyDescent="0.45">
      <c r="A2616">
        <v>3213</v>
      </c>
      <c r="B2616">
        <v>2010</v>
      </c>
      <c r="C2616" t="s">
        <v>391</v>
      </c>
      <c r="D2616">
        <v>2011</v>
      </c>
      <c r="E2616">
        <v>2</v>
      </c>
    </row>
    <row r="2617" spans="1:5" x14ac:dyDescent="0.45">
      <c r="A2617">
        <v>3214</v>
      </c>
      <c r="B2617">
        <v>2010</v>
      </c>
      <c r="C2617" t="s">
        <v>391</v>
      </c>
      <c r="D2617">
        <v>2011</v>
      </c>
      <c r="E2617">
        <v>2</v>
      </c>
    </row>
    <row r="2618" spans="1:5" x14ac:dyDescent="0.45">
      <c r="A2618">
        <v>3215</v>
      </c>
      <c r="B2618">
        <v>2010</v>
      </c>
      <c r="C2618" t="s">
        <v>32</v>
      </c>
      <c r="D2618">
        <v>2016</v>
      </c>
      <c r="E2618">
        <v>7</v>
      </c>
    </row>
    <row r="2619" spans="1:5" x14ac:dyDescent="0.45">
      <c r="A2619">
        <v>3216</v>
      </c>
      <c r="B2619">
        <v>2010</v>
      </c>
      <c r="C2619" t="s">
        <v>32</v>
      </c>
      <c r="D2619">
        <v>2016</v>
      </c>
      <c r="E2619">
        <v>7</v>
      </c>
    </row>
    <row r="2620" spans="1:5" x14ac:dyDescent="0.45">
      <c r="A2620">
        <v>3217</v>
      </c>
      <c r="B2620">
        <v>2010</v>
      </c>
      <c r="C2620" t="s">
        <v>341</v>
      </c>
      <c r="D2620">
        <v>2010</v>
      </c>
      <c r="E2620">
        <v>1</v>
      </c>
    </row>
    <row r="2621" spans="1:5" x14ac:dyDescent="0.45">
      <c r="A2621">
        <v>3218</v>
      </c>
      <c r="B2621">
        <v>2010</v>
      </c>
      <c r="C2621" t="s">
        <v>32</v>
      </c>
      <c r="D2621">
        <v>2016</v>
      </c>
      <c r="E2621">
        <v>7</v>
      </c>
    </row>
    <row r="2622" spans="1:5" x14ac:dyDescent="0.45">
      <c r="A2622">
        <v>3219</v>
      </c>
      <c r="B2622">
        <v>2010</v>
      </c>
      <c r="C2622" t="s">
        <v>32</v>
      </c>
      <c r="D2622">
        <v>2016</v>
      </c>
      <c r="E2622">
        <v>7</v>
      </c>
    </row>
    <row r="2623" spans="1:5" x14ac:dyDescent="0.45">
      <c r="A2623">
        <v>3220</v>
      </c>
      <c r="B2623">
        <v>2010</v>
      </c>
      <c r="C2623" t="s">
        <v>32</v>
      </c>
      <c r="D2623">
        <v>2016</v>
      </c>
      <c r="E2623">
        <v>7</v>
      </c>
    </row>
    <row r="2624" spans="1:5" x14ac:dyDescent="0.45">
      <c r="A2624">
        <v>3221</v>
      </c>
      <c r="B2624">
        <v>2010</v>
      </c>
      <c r="C2624" t="s">
        <v>32</v>
      </c>
      <c r="D2624">
        <v>2016</v>
      </c>
      <c r="E2624">
        <v>7</v>
      </c>
    </row>
    <row r="2625" spans="1:5" x14ac:dyDescent="0.45">
      <c r="A2625">
        <v>3222</v>
      </c>
      <c r="B2625">
        <v>2010</v>
      </c>
      <c r="C2625" t="s">
        <v>341</v>
      </c>
      <c r="D2625">
        <v>2010</v>
      </c>
      <c r="E2625">
        <v>1</v>
      </c>
    </row>
    <row r="2626" spans="1:5" x14ac:dyDescent="0.45">
      <c r="A2626">
        <v>3223</v>
      </c>
      <c r="B2626">
        <v>2010</v>
      </c>
      <c r="C2626" t="s">
        <v>32</v>
      </c>
      <c r="D2626">
        <v>2016</v>
      </c>
      <c r="E2626">
        <v>7</v>
      </c>
    </row>
    <row r="2627" spans="1:5" x14ac:dyDescent="0.45">
      <c r="A2627">
        <v>3224</v>
      </c>
      <c r="B2627">
        <v>2010</v>
      </c>
      <c r="C2627" t="s">
        <v>434</v>
      </c>
      <c r="D2627">
        <v>2014</v>
      </c>
      <c r="E2627">
        <v>5</v>
      </c>
    </row>
    <row r="2628" spans="1:5" x14ac:dyDescent="0.45">
      <c r="A2628">
        <v>3225</v>
      </c>
      <c r="B2628">
        <v>2010</v>
      </c>
      <c r="C2628" t="s">
        <v>32</v>
      </c>
      <c r="D2628">
        <v>2016</v>
      </c>
      <c r="E2628">
        <v>7</v>
      </c>
    </row>
    <row r="2629" spans="1:5" x14ac:dyDescent="0.45">
      <c r="A2629">
        <v>3226</v>
      </c>
      <c r="B2629">
        <v>2010</v>
      </c>
      <c r="C2629" t="s">
        <v>419</v>
      </c>
      <c r="D2629">
        <v>2012</v>
      </c>
      <c r="E2629">
        <v>3</v>
      </c>
    </row>
    <row r="2630" spans="1:5" x14ac:dyDescent="0.45">
      <c r="A2630">
        <v>3227</v>
      </c>
      <c r="B2630">
        <v>2010</v>
      </c>
      <c r="C2630" t="s">
        <v>431</v>
      </c>
      <c r="D2630">
        <v>2015</v>
      </c>
      <c r="E2630">
        <v>6</v>
      </c>
    </row>
    <row r="2631" spans="1:5" x14ac:dyDescent="0.45">
      <c r="A2631">
        <v>3228</v>
      </c>
      <c r="B2631">
        <v>2010</v>
      </c>
      <c r="C2631" t="s">
        <v>419</v>
      </c>
      <c r="D2631">
        <v>2012</v>
      </c>
      <c r="E2631">
        <v>3</v>
      </c>
    </row>
    <row r="2632" spans="1:5" x14ac:dyDescent="0.45">
      <c r="A2632">
        <v>3229</v>
      </c>
      <c r="B2632">
        <v>2010</v>
      </c>
      <c r="C2632" t="s">
        <v>32</v>
      </c>
      <c r="D2632">
        <v>2016</v>
      </c>
      <c r="E2632">
        <v>7</v>
      </c>
    </row>
    <row r="2633" spans="1:5" x14ac:dyDescent="0.45">
      <c r="A2633">
        <v>3230</v>
      </c>
      <c r="B2633">
        <v>2010</v>
      </c>
      <c r="C2633" t="s">
        <v>32</v>
      </c>
      <c r="D2633">
        <v>2016</v>
      </c>
      <c r="E2633">
        <v>7</v>
      </c>
    </row>
    <row r="2634" spans="1:5" x14ac:dyDescent="0.45">
      <c r="A2634">
        <v>3231</v>
      </c>
      <c r="B2634">
        <v>2010</v>
      </c>
      <c r="C2634" t="s">
        <v>391</v>
      </c>
      <c r="D2634">
        <v>2011</v>
      </c>
      <c r="E2634">
        <v>2</v>
      </c>
    </row>
    <row r="2635" spans="1:5" x14ac:dyDescent="0.45">
      <c r="A2635">
        <v>3232</v>
      </c>
      <c r="B2635">
        <v>2010</v>
      </c>
      <c r="C2635" t="s">
        <v>341</v>
      </c>
      <c r="D2635">
        <v>2010</v>
      </c>
      <c r="E2635">
        <v>1</v>
      </c>
    </row>
    <row r="2636" spans="1:5" x14ac:dyDescent="0.45">
      <c r="A2636">
        <v>3233</v>
      </c>
      <c r="B2636">
        <v>2010</v>
      </c>
      <c r="C2636" t="s">
        <v>77</v>
      </c>
      <c r="D2636">
        <v>2016</v>
      </c>
      <c r="E2636">
        <v>2</v>
      </c>
    </row>
    <row r="2637" spans="1:5" x14ac:dyDescent="0.45">
      <c r="A2637">
        <v>3234</v>
      </c>
      <c r="B2637">
        <v>2010</v>
      </c>
      <c r="C2637" t="s">
        <v>32</v>
      </c>
      <c r="D2637">
        <v>2016</v>
      </c>
      <c r="E2637">
        <v>7</v>
      </c>
    </row>
    <row r="2638" spans="1:5" x14ac:dyDescent="0.45">
      <c r="A2638">
        <v>3235</v>
      </c>
      <c r="B2638">
        <v>2010</v>
      </c>
      <c r="C2638" t="s">
        <v>341</v>
      </c>
      <c r="D2638">
        <v>2010</v>
      </c>
      <c r="E2638">
        <v>1</v>
      </c>
    </row>
    <row r="2639" spans="1:5" x14ac:dyDescent="0.45">
      <c r="A2639">
        <v>3236</v>
      </c>
      <c r="B2639">
        <v>2010</v>
      </c>
      <c r="C2639" t="s">
        <v>32</v>
      </c>
      <c r="D2639">
        <v>2016</v>
      </c>
      <c r="E2639">
        <v>7</v>
      </c>
    </row>
    <row r="2640" spans="1:5" x14ac:dyDescent="0.45">
      <c r="A2640">
        <v>3237</v>
      </c>
      <c r="B2640">
        <v>2010</v>
      </c>
      <c r="C2640" t="s">
        <v>32</v>
      </c>
      <c r="D2640">
        <v>2016</v>
      </c>
      <c r="E2640">
        <v>7</v>
      </c>
    </row>
    <row r="2641" spans="1:5" x14ac:dyDescent="0.45">
      <c r="A2641">
        <v>3238</v>
      </c>
      <c r="B2641">
        <v>2010</v>
      </c>
      <c r="C2641" t="s">
        <v>32</v>
      </c>
      <c r="D2641">
        <v>2016</v>
      </c>
      <c r="E2641">
        <v>7</v>
      </c>
    </row>
    <row r="2642" spans="1:5" x14ac:dyDescent="0.45">
      <c r="A2642">
        <v>3239</v>
      </c>
      <c r="B2642">
        <v>2010</v>
      </c>
      <c r="C2642" t="s">
        <v>32</v>
      </c>
      <c r="D2642">
        <v>2016</v>
      </c>
      <c r="E2642">
        <v>7</v>
      </c>
    </row>
    <row r="2643" spans="1:5" x14ac:dyDescent="0.45">
      <c r="A2643">
        <v>3240</v>
      </c>
      <c r="B2643">
        <v>2010</v>
      </c>
      <c r="C2643" t="s">
        <v>32</v>
      </c>
      <c r="D2643">
        <v>2016</v>
      </c>
      <c r="E2643">
        <v>7</v>
      </c>
    </row>
    <row r="2644" spans="1:5" x14ac:dyDescent="0.45">
      <c r="A2644">
        <v>3241</v>
      </c>
      <c r="B2644">
        <v>2010</v>
      </c>
      <c r="C2644" t="s">
        <v>32</v>
      </c>
      <c r="D2644">
        <v>2016</v>
      </c>
      <c r="E2644">
        <v>7</v>
      </c>
    </row>
    <row r="2645" spans="1:5" x14ac:dyDescent="0.45">
      <c r="A2645">
        <v>3242</v>
      </c>
      <c r="B2645">
        <v>2010</v>
      </c>
      <c r="C2645" t="s">
        <v>32</v>
      </c>
      <c r="D2645">
        <v>2016</v>
      </c>
      <c r="E2645">
        <v>7</v>
      </c>
    </row>
    <row r="2646" spans="1:5" x14ac:dyDescent="0.45">
      <c r="A2646">
        <v>3243</v>
      </c>
      <c r="B2646">
        <v>2010</v>
      </c>
      <c r="C2646" t="s">
        <v>32</v>
      </c>
      <c r="D2646">
        <v>2016</v>
      </c>
      <c r="E2646">
        <v>7</v>
      </c>
    </row>
    <row r="2647" spans="1:5" x14ac:dyDescent="0.45">
      <c r="A2647">
        <v>3244</v>
      </c>
      <c r="B2647">
        <v>2010</v>
      </c>
      <c r="C2647" t="s">
        <v>32</v>
      </c>
      <c r="D2647">
        <v>2016</v>
      </c>
      <c r="E2647">
        <v>7</v>
      </c>
    </row>
    <row r="2648" spans="1:5" x14ac:dyDescent="0.45">
      <c r="A2648">
        <v>3245</v>
      </c>
      <c r="B2648">
        <v>2010</v>
      </c>
      <c r="C2648" t="s">
        <v>32</v>
      </c>
      <c r="D2648">
        <v>2016</v>
      </c>
      <c r="E2648">
        <v>7</v>
      </c>
    </row>
    <row r="2649" spans="1:5" x14ac:dyDescent="0.45">
      <c r="A2649">
        <v>3246</v>
      </c>
      <c r="B2649">
        <v>2010</v>
      </c>
      <c r="C2649" t="s">
        <v>391</v>
      </c>
      <c r="D2649">
        <v>2011</v>
      </c>
      <c r="E2649">
        <v>2</v>
      </c>
    </row>
    <row r="2650" spans="1:5" x14ac:dyDescent="0.45">
      <c r="A2650">
        <v>3247</v>
      </c>
      <c r="B2650">
        <v>2010</v>
      </c>
      <c r="C2650" t="s">
        <v>32</v>
      </c>
      <c r="D2650">
        <v>2016</v>
      </c>
      <c r="E2650">
        <v>7</v>
      </c>
    </row>
    <row r="2651" spans="1:5" x14ac:dyDescent="0.45">
      <c r="A2651">
        <v>3250</v>
      </c>
      <c r="B2651">
        <v>2010</v>
      </c>
      <c r="C2651" t="s">
        <v>32</v>
      </c>
      <c r="D2651">
        <v>2016</v>
      </c>
      <c r="E2651">
        <v>7</v>
      </c>
    </row>
    <row r="2652" spans="1:5" x14ac:dyDescent="0.45">
      <c r="A2652">
        <v>3251</v>
      </c>
      <c r="B2652">
        <v>2010</v>
      </c>
      <c r="C2652" t="s">
        <v>32</v>
      </c>
      <c r="D2652">
        <v>2016</v>
      </c>
      <c r="E2652">
        <v>7</v>
      </c>
    </row>
    <row r="2653" spans="1:5" x14ac:dyDescent="0.45">
      <c r="A2653">
        <v>3253</v>
      </c>
      <c r="B2653">
        <v>2010</v>
      </c>
      <c r="C2653" t="s">
        <v>341</v>
      </c>
      <c r="D2653">
        <v>2010</v>
      </c>
      <c r="E2653">
        <v>1</v>
      </c>
    </row>
    <row r="2654" spans="1:5" x14ac:dyDescent="0.45">
      <c r="A2654">
        <v>3255</v>
      </c>
      <c r="B2654">
        <v>2010</v>
      </c>
      <c r="C2654" t="s">
        <v>32</v>
      </c>
      <c r="D2654">
        <v>2016</v>
      </c>
      <c r="E2654">
        <v>7</v>
      </c>
    </row>
    <row r="2655" spans="1:5" x14ac:dyDescent="0.45">
      <c r="A2655">
        <v>3256</v>
      </c>
      <c r="B2655">
        <v>2010</v>
      </c>
      <c r="C2655" t="s">
        <v>32</v>
      </c>
      <c r="D2655">
        <v>2016</v>
      </c>
      <c r="E2655">
        <v>7</v>
      </c>
    </row>
    <row r="2656" spans="1:5" x14ac:dyDescent="0.45">
      <c r="A2656">
        <v>3257</v>
      </c>
      <c r="B2656">
        <v>2010</v>
      </c>
      <c r="C2656" t="s">
        <v>32</v>
      </c>
      <c r="D2656">
        <v>2016</v>
      </c>
      <c r="E2656">
        <v>7</v>
      </c>
    </row>
    <row r="2657" spans="1:5" x14ac:dyDescent="0.45">
      <c r="A2657">
        <v>3258</v>
      </c>
      <c r="B2657">
        <v>2010</v>
      </c>
      <c r="C2657" t="s">
        <v>32</v>
      </c>
      <c r="D2657">
        <v>2016</v>
      </c>
      <c r="E2657">
        <v>7</v>
      </c>
    </row>
    <row r="2658" spans="1:5" x14ac:dyDescent="0.45">
      <c r="A2658">
        <v>3259</v>
      </c>
      <c r="B2658">
        <v>2010</v>
      </c>
      <c r="C2658" t="s">
        <v>32</v>
      </c>
      <c r="D2658">
        <v>2016</v>
      </c>
      <c r="E2658">
        <v>7</v>
      </c>
    </row>
    <row r="2659" spans="1:5" x14ac:dyDescent="0.45">
      <c r="A2659">
        <v>3260</v>
      </c>
      <c r="B2659">
        <v>2010</v>
      </c>
      <c r="C2659" t="s">
        <v>32</v>
      </c>
      <c r="D2659">
        <v>2016</v>
      </c>
      <c r="E2659">
        <v>7</v>
      </c>
    </row>
    <row r="2660" spans="1:5" x14ac:dyDescent="0.45">
      <c r="A2660">
        <v>3261</v>
      </c>
      <c r="B2660">
        <v>2010</v>
      </c>
      <c r="C2660" t="s">
        <v>434</v>
      </c>
      <c r="D2660">
        <v>2014</v>
      </c>
      <c r="E2660">
        <v>5</v>
      </c>
    </row>
    <row r="2661" spans="1:5" x14ac:dyDescent="0.45">
      <c r="A2661">
        <v>3262</v>
      </c>
      <c r="B2661">
        <v>2010</v>
      </c>
      <c r="C2661" t="s">
        <v>419</v>
      </c>
      <c r="D2661">
        <v>2012</v>
      </c>
      <c r="E2661">
        <v>3</v>
      </c>
    </row>
    <row r="2662" spans="1:5" x14ac:dyDescent="0.45">
      <c r="A2662">
        <v>3263</v>
      </c>
      <c r="B2662">
        <v>2010</v>
      </c>
      <c r="C2662" t="s">
        <v>391</v>
      </c>
      <c r="D2662">
        <v>2011</v>
      </c>
      <c r="E2662">
        <v>2</v>
      </c>
    </row>
    <row r="2663" spans="1:5" x14ac:dyDescent="0.45">
      <c r="A2663">
        <v>3264</v>
      </c>
      <c r="B2663">
        <v>2010</v>
      </c>
      <c r="C2663" t="s">
        <v>419</v>
      </c>
      <c r="D2663">
        <v>2012</v>
      </c>
      <c r="E2663">
        <v>3</v>
      </c>
    </row>
    <row r="2664" spans="1:5" x14ac:dyDescent="0.45">
      <c r="A2664">
        <v>3265</v>
      </c>
      <c r="B2664">
        <v>2010</v>
      </c>
      <c r="C2664" t="s">
        <v>32</v>
      </c>
      <c r="D2664">
        <v>2016</v>
      </c>
      <c r="E2664">
        <v>7</v>
      </c>
    </row>
    <row r="2665" spans="1:5" x14ac:dyDescent="0.45">
      <c r="A2665">
        <v>3266</v>
      </c>
      <c r="B2665">
        <v>2010</v>
      </c>
      <c r="C2665" t="s">
        <v>32</v>
      </c>
      <c r="D2665">
        <v>2016</v>
      </c>
      <c r="E2665">
        <v>7</v>
      </c>
    </row>
    <row r="2666" spans="1:5" x14ac:dyDescent="0.45">
      <c r="A2666">
        <v>3267</v>
      </c>
      <c r="B2666">
        <v>2010</v>
      </c>
      <c r="C2666" t="s">
        <v>32</v>
      </c>
      <c r="D2666">
        <v>2016</v>
      </c>
      <c r="E2666">
        <v>7</v>
      </c>
    </row>
    <row r="2667" spans="1:5" x14ac:dyDescent="0.45">
      <c r="A2667">
        <v>3268</v>
      </c>
      <c r="B2667">
        <v>2010</v>
      </c>
      <c r="C2667" t="s">
        <v>32</v>
      </c>
      <c r="D2667">
        <v>2016</v>
      </c>
      <c r="E2667">
        <v>7</v>
      </c>
    </row>
    <row r="2668" spans="1:5" x14ac:dyDescent="0.45">
      <c r="A2668">
        <v>3270</v>
      </c>
      <c r="B2668">
        <v>2010</v>
      </c>
      <c r="C2668" t="s">
        <v>435</v>
      </c>
      <c r="D2668">
        <v>2015</v>
      </c>
      <c r="E2668">
        <v>5</v>
      </c>
    </row>
    <row r="2669" spans="1:5" x14ac:dyDescent="0.45">
      <c r="A2669">
        <v>3271</v>
      </c>
      <c r="B2669">
        <v>2010</v>
      </c>
      <c r="C2669" t="s">
        <v>391</v>
      </c>
      <c r="D2669">
        <v>2011</v>
      </c>
      <c r="E2669">
        <v>2</v>
      </c>
    </row>
    <row r="2670" spans="1:5" x14ac:dyDescent="0.45">
      <c r="A2670">
        <v>3272</v>
      </c>
      <c r="B2670">
        <v>2010</v>
      </c>
      <c r="C2670" t="s">
        <v>434</v>
      </c>
      <c r="D2670">
        <v>2014</v>
      </c>
      <c r="E2670">
        <v>5</v>
      </c>
    </row>
    <row r="2671" spans="1:5" x14ac:dyDescent="0.45">
      <c r="A2671">
        <v>3273</v>
      </c>
      <c r="B2671">
        <v>2010</v>
      </c>
      <c r="C2671" t="s">
        <v>391</v>
      </c>
      <c r="D2671">
        <v>2011</v>
      </c>
      <c r="E2671">
        <v>2</v>
      </c>
    </row>
    <row r="2672" spans="1:5" x14ac:dyDescent="0.45">
      <c r="A2672">
        <v>3274</v>
      </c>
      <c r="B2672">
        <v>2010</v>
      </c>
      <c r="C2672" t="s">
        <v>32</v>
      </c>
      <c r="D2672">
        <v>2016</v>
      </c>
      <c r="E2672">
        <v>7</v>
      </c>
    </row>
    <row r="2673" spans="1:5" x14ac:dyDescent="0.45">
      <c r="A2673">
        <v>3275</v>
      </c>
      <c r="B2673">
        <v>2010</v>
      </c>
      <c r="C2673" t="s">
        <v>32</v>
      </c>
      <c r="D2673">
        <v>2016</v>
      </c>
      <c r="E2673">
        <v>7</v>
      </c>
    </row>
    <row r="2674" spans="1:5" x14ac:dyDescent="0.45">
      <c r="A2674">
        <v>3276</v>
      </c>
      <c r="B2674">
        <v>2010</v>
      </c>
      <c r="C2674" t="s">
        <v>32</v>
      </c>
      <c r="D2674">
        <v>2016</v>
      </c>
      <c r="E2674">
        <v>7</v>
      </c>
    </row>
    <row r="2675" spans="1:5" x14ac:dyDescent="0.45">
      <c r="A2675">
        <v>3277</v>
      </c>
      <c r="B2675">
        <v>2010</v>
      </c>
      <c r="C2675" t="s">
        <v>32</v>
      </c>
      <c r="D2675">
        <v>2016</v>
      </c>
      <c r="E2675">
        <v>7</v>
      </c>
    </row>
    <row r="2676" spans="1:5" x14ac:dyDescent="0.45">
      <c r="A2676">
        <v>3278</v>
      </c>
      <c r="B2676">
        <v>2010</v>
      </c>
      <c r="C2676" t="s">
        <v>32</v>
      </c>
      <c r="D2676">
        <v>2016</v>
      </c>
      <c r="E2676">
        <v>7</v>
      </c>
    </row>
    <row r="2677" spans="1:5" x14ac:dyDescent="0.45">
      <c r="A2677">
        <v>3279</v>
      </c>
      <c r="B2677">
        <v>2010</v>
      </c>
      <c r="C2677" t="s">
        <v>419</v>
      </c>
      <c r="D2677">
        <v>2012</v>
      </c>
      <c r="E2677">
        <v>3</v>
      </c>
    </row>
    <row r="2678" spans="1:5" x14ac:dyDescent="0.45">
      <c r="A2678">
        <v>3280</v>
      </c>
      <c r="B2678">
        <v>2010</v>
      </c>
      <c r="C2678" t="s">
        <v>434</v>
      </c>
      <c r="D2678">
        <v>2014</v>
      </c>
      <c r="E2678">
        <v>5</v>
      </c>
    </row>
    <row r="2679" spans="1:5" x14ac:dyDescent="0.45">
      <c r="A2679">
        <v>3281</v>
      </c>
      <c r="B2679">
        <v>2010</v>
      </c>
      <c r="C2679" t="s">
        <v>342</v>
      </c>
      <c r="D2679">
        <v>2013</v>
      </c>
      <c r="E2679">
        <v>4</v>
      </c>
    </row>
    <row r="2680" spans="1:5" x14ac:dyDescent="0.45">
      <c r="A2680">
        <v>3282</v>
      </c>
      <c r="B2680">
        <v>2010</v>
      </c>
      <c r="C2680" t="s">
        <v>32</v>
      </c>
      <c r="D2680">
        <v>2016</v>
      </c>
      <c r="E2680">
        <v>7</v>
      </c>
    </row>
    <row r="2681" spans="1:5" x14ac:dyDescent="0.45">
      <c r="A2681">
        <v>3283</v>
      </c>
      <c r="B2681">
        <v>2010</v>
      </c>
      <c r="C2681" t="s">
        <v>32</v>
      </c>
      <c r="D2681">
        <v>2016</v>
      </c>
      <c r="E2681">
        <v>7</v>
      </c>
    </row>
    <row r="2682" spans="1:5" x14ac:dyDescent="0.45">
      <c r="A2682">
        <v>3284</v>
      </c>
      <c r="B2682">
        <v>2010</v>
      </c>
      <c r="C2682" t="s">
        <v>32</v>
      </c>
      <c r="D2682">
        <v>2016</v>
      </c>
      <c r="E2682">
        <v>7</v>
      </c>
    </row>
    <row r="2683" spans="1:5" x14ac:dyDescent="0.45">
      <c r="A2683">
        <v>3286</v>
      </c>
      <c r="B2683">
        <v>2010</v>
      </c>
      <c r="C2683" t="s">
        <v>434</v>
      </c>
      <c r="D2683">
        <v>2014</v>
      </c>
      <c r="E2683">
        <v>5</v>
      </c>
    </row>
    <row r="2684" spans="1:5" x14ac:dyDescent="0.45">
      <c r="A2684">
        <v>3288</v>
      </c>
      <c r="B2684">
        <v>2010</v>
      </c>
      <c r="C2684" t="s">
        <v>32</v>
      </c>
      <c r="D2684">
        <v>2016</v>
      </c>
      <c r="E2684">
        <v>7</v>
      </c>
    </row>
    <row r="2685" spans="1:5" x14ac:dyDescent="0.45">
      <c r="A2685">
        <v>3289</v>
      </c>
      <c r="B2685">
        <v>2010</v>
      </c>
      <c r="C2685" t="s">
        <v>32</v>
      </c>
      <c r="D2685">
        <v>2016</v>
      </c>
      <c r="E2685">
        <v>7</v>
      </c>
    </row>
    <row r="2686" spans="1:5" x14ac:dyDescent="0.45">
      <c r="A2686">
        <v>3290</v>
      </c>
      <c r="B2686">
        <v>2010</v>
      </c>
      <c r="C2686" t="s">
        <v>32</v>
      </c>
      <c r="D2686">
        <v>2016</v>
      </c>
      <c r="E2686">
        <v>7</v>
      </c>
    </row>
    <row r="2687" spans="1:5" x14ac:dyDescent="0.45">
      <c r="A2687">
        <v>3291</v>
      </c>
      <c r="B2687">
        <v>2010</v>
      </c>
      <c r="C2687" t="s">
        <v>436</v>
      </c>
      <c r="D2687">
        <v>2016</v>
      </c>
      <c r="E2687">
        <v>5</v>
      </c>
    </row>
    <row r="2688" spans="1:5" x14ac:dyDescent="0.45">
      <c r="A2688">
        <v>3292</v>
      </c>
      <c r="B2688">
        <v>2010</v>
      </c>
      <c r="C2688" t="s">
        <v>32</v>
      </c>
      <c r="D2688">
        <v>2016</v>
      </c>
      <c r="E2688">
        <v>7</v>
      </c>
    </row>
    <row r="2689" spans="1:5" x14ac:dyDescent="0.45">
      <c r="A2689">
        <v>3293</v>
      </c>
      <c r="B2689">
        <v>2010</v>
      </c>
      <c r="C2689" t="s">
        <v>32</v>
      </c>
      <c r="D2689">
        <v>2016</v>
      </c>
      <c r="E2689">
        <v>7</v>
      </c>
    </row>
    <row r="2690" spans="1:5" x14ac:dyDescent="0.45">
      <c r="A2690">
        <v>3294</v>
      </c>
      <c r="B2690">
        <v>2010</v>
      </c>
      <c r="C2690" t="s">
        <v>32</v>
      </c>
      <c r="D2690">
        <v>2016</v>
      </c>
      <c r="E2690">
        <v>7</v>
      </c>
    </row>
    <row r="2691" spans="1:5" x14ac:dyDescent="0.45">
      <c r="A2691">
        <v>3295</v>
      </c>
      <c r="B2691">
        <v>2010</v>
      </c>
      <c r="C2691" t="s">
        <v>32</v>
      </c>
      <c r="D2691">
        <v>2016</v>
      </c>
      <c r="E2691">
        <v>7</v>
      </c>
    </row>
    <row r="2692" spans="1:5" x14ac:dyDescent="0.45">
      <c r="A2692">
        <v>3296</v>
      </c>
      <c r="B2692">
        <v>2010</v>
      </c>
      <c r="C2692" t="s">
        <v>419</v>
      </c>
      <c r="D2692">
        <v>2012</v>
      </c>
      <c r="E2692">
        <v>3</v>
      </c>
    </row>
    <row r="2693" spans="1:5" x14ac:dyDescent="0.45">
      <c r="A2693">
        <v>3297</v>
      </c>
      <c r="B2693">
        <v>2010</v>
      </c>
      <c r="C2693" t="s">
        <v>32</v>
      </c>
      <c r="D2693">
        <v>2016</v>
      </c>
      <c r="E2693">
        <v>7</v>
      </c>
    </row>
    <row r="2694" spans="1:5" x14ac:dyDescent="0.45">
      <c r="A2694">
        <v>3298</v>
      </c>
      <c r="B2694">
        <v>2010</v>
      </c>
      <c r="C2694" t="s">
        <v>32</v>
      </c>
      <c r="D2694">
        <v>2016</v>
      </c>
      <c r="E2694">
        <v>7</v>
      </c>
    </row>
    <row r="2695" spans="1:5" x14ac:dyDescent="0.45">
      <c r="A2695">
        <v>3299</v>
      </c>
      <c r="B2695">
        <v>2010</v>
      </c>
      <c r="C2695" t="s">
        <v>32</v>
      </c>
      <c r="D2695">
        <v>2016</v>
      </c>
      <c r="E2695">
        <v>7</v>
      </c>
    </row>
    <row r="2696" spans="1:5" x14ac:dyDescent="0.45">
      <c r="A2696">
        <v>3300</v>
      </c>
      <c r="B2696">
        <v>2010</v>
      </c>
      <c r="C2696" t="s">
        <v>32</v>
      </c>
      <c r="D2696">
        <v>2016</v>
      </c>
      <c r="E2696">
        <v>7</v>
      </c>
    </row>
    <row r="2697" spans="1:5" x14ac:dyDescent="0.45">
      <c r="A2697">
        <v>3301</v>
      </c>
      <c r="B2697">
        <v>2010</v>
      </c>
      <c r="C2697" t="s">
        <v>434</v>
      </c>
      <c r="D2697">
        <v>2014</v>
      </c>
      <c r="E2697">
        <v>5</v>
      </c>
    </row>
    <row r="2698" spans="1:5" x14ac:dyDescent="0.45">
      <c r="A2698">
        <v>3302</v>
      </c>
      <c r="B2698">
        <v>2010</v>
      </c>
      <c r="C2698" t="s">
        <v>32</v>
      </c>
      <c r="D2698">
        <v>2016</v>
      </c>
      <c r="E2698">
        <v>7</v>
      </c>
    </row>
    <row r="2699" spans="1:5" x14ac:dyDescent="0.45">
      <c r="A2699">
        <v>3303</v>
      </c>
      <c r="B2699">
        <v>2010</v>
      </c>
      <c r="C2699" t="s">
        <v>32</v>
      </c>
      <c r="D2699">
        <v>2016</v>
      </c>
      <c r="E2699">
        <v>7</v>
      </c>
    </row>
    <row r="2700" spans="1:5" x14ac:dyDescent="0.45">
      <c r="A2700">
        <v>3305</v>
      </c>
      <c r="B2700">
        <v>2010</v>
      </c>
      <c r="C2700" t="s">
        <v>32</v>
      </c>
      <c r="D2700">
        <v>2016</v>
      </c>
      <c r="E2700">
        <v>7</v>
      </c>
    </row>
    <row r="2701" spans="1:5" x14ac:dyDescent="0.45">
      <c r="A2701">
        <v>3306</v>
      </c>
      <c r="B2701">
        <v>2010</v>
      </c>
      <c r="C2701" t="s">
        <v>419</v>
      </c>
      <c r="D2701">
        <v>2012</v>
      </c>
      <c r="E2701">
        <v>3</v>
      </c>
    </row>
    <row r="2702" spans="1:5" x14ac:dyDescent="0.45">
      <c r="A2702">
        <v>3307</v>
      </c>
      <c r="B2702">
        <v>2010</v>
      </c>
      <c r="C2702" t="s">
        <v>434</v>
      </c>
      <c r="D2702">
        <v>2014</v>
      </c>
      <c r="E2702">
        <v>5</v>
      </c>
    </row>
    <row r="2703" spans="1:5" x14ac:dyDescent="0.45">
      <c r="A2703">
        <v>3308</v>
      </c>
      <c r="B2703">
        <v>2010</v>
      </c>
      <c r="C2703" t="s">
        <v>419</v>
      </c>
      <c r="D2703">
        <v>2012</v>
      </c>
      <c r="E2703">
        <v>3</v>
      </c>
    </row>
    <row r="2704" spans="1:5" x14ac:dyDescent="0.45">
      <c r="A2704">
        <v>3309</v>
      </c>
      <c r="B2704">
        <v>2010</v>
      </c>
      <c r="C2704" t="s">
        <v>32</v>
      </c>
      <c r="D2704">
        <v>2016</v>
      </c>
      <c r="E2704">
        <v>7</v>
      </c>
    </row>
    <row r="2705" spans="1:5" x14ac:dyDescent="0.45">
      <c r="A2705">
        <v>3310</v>
      </c>
      <c r="B2705">
        <v>2010</v>
      </c>
      <c r="C2705" t="s">
        <v>32</v>
      </c>
      <c r="D2705">
        <v>2016</v>
      </c>
      <c r="E2705">
        <v>7</v>
      </c>
    </row>
    <row r="2706" spans="1:5" x14ac:dyDescent="0.45">
      <c r="A2706">
        <v>3311</v>
      </c>
      <c r="B2706">
        <v>2010</v>
      </c>
      <c r="C2706" t="s">
        <v>391</v>
      </c>
      <c r="D2706">
        <v>2011</v>
      </c>
      <c r="E2706">
        <v>2</v>
      </c>
    </row>
    <row r="2707" spans="1:5" x14ac:dyDescent="0.45">
      <c r="A2707">
        <v>3312</v>
      </c>
      <c r="B2707">
        <v>2010</v>
      </c>
      <c r="C2707" t="s">
        <v>342</v>
      </c>
      <c r="D2707">
        <v>2013</v>
      </c>
      <c r="E2707">
        <v>4</v>
      </c>
    </row>
    <row r="2708" spans="1:5" x14ac:dyDescent="0.45">
      <c r="A2708">
        <v>3313</v>
      </c>
      <c r="B2708">
        <v>2010</v>
      </c>
      <c r="C2708" t="s">
        <v>32</v>
      </c>
      <c r="D2708">
        <v>2016</v>
      </c>
      <c r="E2708">
        <v>7</v>
      </c>
    </row>
    <row r="2709" spans="1:5" x14ac:dyDescent="0.45">
      <c r="A2709">
        <v>3314</v>
      </c>
      <c r="B2709">
        <v>2010</v>
      </c>
      <c r="C2709" t="s">
        <v>32</v>
      </c>
      <c r="D2709">
        <v>2016</v>
      </c>
      <c r="E2709">
        <v>7</v>
      </c>
    </row>
    <row r="2710" spans="1:5" x14ac:dyDescent="0.45">
      <c r="A2710">
        <v>3315</v>
      </c>
      <c r="B2710">
        <v>2010</v>
      </c>
      <c r="C2710" t="s">
        <v>434</v>
      </c>
      <c r="D2710">
        <v>2014</v>
      </c>
      <c r="E2710">
        <v>5</v>
      </c>
    </row>
    <row r="2711" spans="1:5" x14ac:dyDescent="0.45">
      <c r="A2711">
        <v>3316</v>
      </c>
      <c r="B2711">
        <v>2010</v>
      </c>
      <c r="C2711" t="s">
        <v>32</v>
      </c>
      <c r="D2711">
        <v>2016</v>
      </c>
      <c r="E2711">
        <v>7</v>
      </c>
    </row>
    <row r="2712" spans="1:5" x14ac:dyDescent="0.45">
      <c r="A2712">
        <v>3317</v>
      </c>
      <c r="B2712">
        <v>2010</v>
      </c>
      <c r="C2712" t="s">
        <v>341</v>
      </c>
      <c r="D2712">
        <v>2010</v>
      </c>
      <c r="E2712">
        <v>1</v>
      </c>
    </row>
    <row r="2713" spans="1:5" x14ac:dyDescent="0.45">
      <c r="A2713">
        <v>3318</v>
      </c>
      <c r="B2713">
        <v>2010</v>
      </c>
      <c r="C2713" t="s">
        <v>32</v>
      </c>
      <c r="D2713">
        <v>2016</v>
      </c>
      <c r="E2713">
        <v>7</v>
      </c>
    </row>
    <row r="2714" spans="1:5" x14ac:dyDescent="0.45">
      <c r="A2714">
        <v>3319</v>
      </c>
      <c r="B2714">
        <v>2010</v>
      </c>
      <c r="C2714" t="s">
        <v>32</v>
      </c>
      <c r="D2714">
        <v>2016</v>
      </c>
      <c r="E2714">
        <v>7</v>
      </c>
    </row>
    <row r="2715" spans="1:5" x14ac:dyDescent="0.45">
      <c r="A2715">
        <v>3320</v>
      </c>
      <c r="B2715">
        <v>2010</v>
      </c>
      <c r="C2715" t="s">
        <v>431</v>
      </c>
      <c r="D2715">
        <v>2015</v>
      </c>
      <c r="E2715">
        <v>6</v>
      </c>
    </row>
    <row r="2716" spans="1:5" x14ac:dyDescent="0.45">
      <c r="A2716">
        <v>3321</v>
      </c>
      <c r="B2716">
        <v>2010</v>
      </c>
      <c r="C2716" t="s">
        <v>32</v>
      </c>
      <c r="D2716">
        <v>2016</v>
      </c>
      <c r="E2716">
        <v>7</v>
      </c>
    </row>
    <row r="2717" spans="1:5" x14ac:dyDescent="0.45">
      <c r="A2717">
        <v>3322</v>
      </c>
      <c r="B2717">
        <v>2010</v>
      </c>
      <c r="C2717" t="s">
        <v>32</v>
      </c>
      <c r="D2717">
        <v>2016</v>
      </c>
      <c r="E2717">
        <v>7</v>
      </c>
    </row>
    <row r="2718" spans="1:5" x14ac:dyDescent="0.45">
      <c r="A2718">
        <v>3323</v>
      </c>
      <c r="B2718">
        <v>2010</v>
      </c>
      <c r="C2718" t="s">
        <v>32</v>
      </c>
      <c r="D2718">
        <v>2016</v>
      </c>
      <c r="E2718">
        <v>7</v>
      </c>
    </row>
    <row r="2719" spans="1:5" x14ac:dyDescent="0.45">
      <c r="A2719">
        <v>3324</v>
      </c>
      <c r="B2719">
        <v>2010</v>
      </c>
      <c r="C2719" t="s">
        <v>32</v>
      </c>
      <c r="D2719">
        <v>2016</v>
      </c>
      <c r="E2719">
        <v>7</v>
      </c>
    </row>
    <row r="2720" spans="1:5" x14ac:dyDescent="0.45">
      <c r="A2720">
        <v>3325</v>
      </c>
      <c r="B2720">
        <v>2010</v>
      </c>
      <c r="C2720" t="s">
        <v>419</v>
      </c>
      <c r="D2720">
        <v>2012</v>
      </c>
      <c r="E2720">
        <v>3</v>
      </c>
    </row>
    <row r="2721" spans="1:5" x14ac:dyDescent="0.45">
      <c r="A2721">
        <v>3326</v>
      </c>
      <c r="B2721">
        <v>2010</v>
      </c>
      <c r="C2721" t="s">
        <v>341</v>
      </c>
      <c r="D2721">
        <v>2010</v>
      </c>
      <c r="E2721">
        <v>1</v>
      </c>
    </row>
    <row r="2722" spans="1:5" x14ac:dyDescent="0.45">
      <c r="A2722">
        <v>3328</v>
      </c>
      <c r="B2722">
        <v>2010</v>
      </c>
      <c r="C2722" t="s">
        <v>32</v>
      </c>
      <c r="D2722">
        <v>2016</v>
      </c>
      <c r="E2722">
        <v>7</v>
      </c>
    </row>
    <row r="2723" spans="1:5" x14ac:dyDescent="0.45">
      <c r="A2723">
        <v>3329</v>
      </c>
      <c r="B2723">
        <v>2010</v>
      </c>
      <c r="C2723" t="s">
        <v>32</v>
      </c>
      <c r="D2723">
        <v>2016</v>
      </c>
      <c r="E2723">
        <v>7</v>
      </c>
    </row>
    <row r="2724" spans="1:5" x14ac:dyDescent="0.45">
      <c r="A2724">
        <v>3330</v>
      </c>
      <c r="B2724">
        <v>2010</v>
      </c>
      <c r="C2724" t="s">
        <v>32</v>
      </c>
      <c r="D2724">
        <v>2016</v>
      </c>
      <c r="E2724">
        <v>7</v>
      </c>
    </row>
    <row r="2725" spans="1:5" x14ac:dyDescent="0.45">
      <c r="A2725">
        <v>3331</v>
      </c>
      <c r="B2725">
        <v>2010</v>
      </c>
      <c r="C2725" t="s">
        <v>32</v>
      </c>
      <c r="D2725">
        <v>2016</v>
      </c>
      <c r="E2725">
        <v>7</v>
      </c>
    </row>
    <row r="2726" spans="1:5" x14ac:dyDescent="0.45">
      <c r="A2726">
        <v>3332</v>
      </c>
      <c r="B2726">
        <v>2010</v>
      </c>
      <c r="C2726" t="s">
        <v>391</v>
      </c>
      <c r="D2726">
        <v>2011</v>
      </c>
      <c r="E2726">
        <v>2</v>
      </c>
    </row>
    <row r="2727" spans="1:5" x14ac:dyDescent="0.45">
      <c r="A2727">
        <v>3333</v>
      </c>
      <c r="B2727">
        <v>2010</v>
      </c>
      <c r="C2727" t="s">
        <v>341</v>
      </c>
      <c r="D2727">
        <v>2010</v>
      </c>
      <c r="E2727">
        <v>1</v>
      </c>
    </row>
    <row r="2728" spans="1:5" x14ac:dyDescent="0.45">
      <c r="A2728">
        <v>3334</v>
      </c>
      <c r="B2728">
        <v>2010</v>
      </c>
      <c r="C2728" t="s">
        <v>434</v>
      </c>
      <c r="D2728">
        <v>2014</v>
      </c>
      <c r="E2728">
        <v>5</v>
      </c>
    </row>
    <row r="2729" spans="1:5" x14ac:dyDescent="0.45">
      <c r="A2729">
        <v>3335</v>
      </c>
      <c r="B2729">
        <v>2010</v>
      </c>
      <c r="C2729" t="s">
        <v>32</v>
      </c>
      <c r="D2729">
        <v>2016</v>
      </c>
      <c r="E2729">
        <v>7</v>
      </c>
    </row>
    <row r="2730" spans="1:5" x14ac:dyDescent="0.45">
      <c r="A2730">
        <v>3336</v>
      </c>
      <c r="B2730">
        <v>2010</v>
      </c>
      <c r="C2730" t="s">
        <v>32</v>
      </c>
      <c r="D2730">
        <v>2016</v>
      </c>
      <c r="E2730">
        <v>7</v>
      </c>
    </row>
    <row r="2731" spans="1:5" x14ac:dyDescent="0.45">
      <c r="A2731">
        <v>3337</v>
      </c>
      <c r="B2731">
        <v>2010</v>
      </c>
      <c r="C2731" t="s">
        <v>32</v>
      </c>
      <c r="D2731">
        <v>2016</v>
      </c>
      <c r="E2731">
        <v>7</v>
      </c>
    </row>
    <row r="2732" spans="1:5" x14ac:dyDescent="0.45">
      <c r="A2732">
        <v>3339</v>
      </c>
      <c r="B2732">
        <v>2010</v>
      </c>
      <c r="C2732" t="s">
        <v>32</v>
      </c>
      <c r="D2732">
        <v>2016</v>
      </c>
      <c r="E2732">
        <v>7</v>
      </c>
    </row>
    <row r="2733" spans="1:5" x14ac:dyDescent="0.45">
      <c r="A2733">
        <v>3340</v>
      </c>
      <c r="B2733">
        <v>2010</v>
      </c>
      <c r="C2733" t="s">
        <v>32</v>
      </c>
      <c r="D2733">
        <v>2016</v>
      </c>
      <c r="E2733">
        <v>7</v>
      </c>
    </row>
    <row r="2734" spans="1:5" x14ac:dyDescent="0.45">
      <c r="A2734">
        <v>3341</v>
      </c>
      <c r="B2734">
        <v>2010</v>
      </c>
      <c r="C2734" t="s">
        <v>32</v>
      </c>
      <c r="D2734">
        <v>2016</v>
      </c>
      <c r="E2734">
        <v>7</v>
      </c>
    </row>
    <row r="2735" spans="1:5" x14ac:dyDescent="0.45">
      <c r="A2735">
        <v>3343</v>
      </c>
      <c r="B2735">
        <v>2010</v>
      </c>
      <c r="C2735" t="s">
        <v>391</v>
      </c>
      <c r="D2735">
        <v>2011</v>
      </c>
      <c r="E2735">
        <v>2</v>
      </c>
    </row>
    <row r="2736" spans="1:5" x14ac:dyDescent="0.45">
      <c r="A2736">
        <v>3344</v>
      </c>
      <c r="B2736">
        <v>2010</v>
      </c>
      <c r="C2736" t="s">
        <v>32</v>
      </c>
      <c r="D2736">
        <v>2016</v>
      </c>
      <c r="E2736">
        <v>7</v>
      </c>
    </row>
    <row r="2737" spans="1:5" x14ac:dyDescent="0.45">
      <c r="A2737">
        <v>3345</v>
      </c>
      <c r="B2737">
        <v>2010</v>
      </c>
      <c r="C2737" t="s">
        <v>32</v>
      </c>
      <c r="D2737">
        <v>2016</v>
      </c>
      <c r="E2737">
        <v>7</v>
      </c>
    </row>
    <row r="2738" spans="1:5" x14ac:dyDescent="0.45">
      <c r="A2738">
        <v>3346</v>
      </c>
      <c r="B2738">
        <v>2010</v>
      </c>
      <c r="C2738" t="s">
        <v>419</v>
      </c>
      <c r="D2738">
        <v>2012</v>
      </c>
      <c r="E2738">
        <v>3</v>
      </c>
    </row>
    <row r="2739" spans="1:5" x14ac:dyDescent="0.45">
      <c r="A2739">
        <v>3350</v>
      </c>
      <c r="B2739">
        <v>2010</v>
      </c>
      <c r="C2739" t="s">
        <v>32</v>
      </c>
      <c r="D2739">
        <v>2016</v>
      </c>
      <c r="E2739">
        <v>7</v>
      </c>
    </row>
    <row r="2740" spans="1:5" x14ac:dyDescent="0.45">
      <c r="A2740">
        <v>3351</v>
      </c>
      <c r="B2740">
        <v>2010</v>
      </c>
      <c r="C2740" t="s">
        <v>419</v>
      </c>
      <c r="D2740">
        <v>2012</v>
      </c>
      <c r="E2740">
        <v>3</v>
      </c>
    </row>
    <row r="2741" spans="1:5" x14ac:dyDescent="0.45">
      <c r="A2741">
        <v>3352</v>
      </c>
      <c r="B2741">
        <v>2010</v>
      </c>
      <c r="C2741" t="s">
        <v>32</v>
      </c>
      <c r="D2741">
        <v>2016</v>
      </c>
      <c r="E2741">
        <v>7</v>
      </c>
    </row>
    <row r="2742" spans="1:5" x14ac:dyDescent="0.45">
      <c r="A2742">
        <v>3353</v>
      </c>
      <c r="B2742">
        <v>2010</v>
      </c>
      <c r="C2742" t="s">
        <v>434</v>
      </c>
      <c r="D2742">
        <v>2014</v>
      </c>
      <c r="E2742">
        <v>5</v>
      </c>
    </row>
    <row r="2743" spans="1:5" x14ac:dyDescent="0.45">
      <c r="A2743">
        <v>3354</v>
      </c>
      <c r="B2743">
        <v>2010</v>
      </c>
      <c r="C2743" t="s">
        <v>32</v>
      </c>
      <c r="D2743">
        <v>2016</v>
      </c>
      <c r="E2743">
        <v>7</v>
      </c>
    </row>
    <row r="2744" spans="1:5" x14ac:dyDescent="0.45">
      <c r="A2744">
        <v>3355</v>
      </c>
      <c r="B2744">
        <v>2010</v>
      </c>
      <c r="C2744" t="s">
        <v>32</v>
      </c>
      <c r="D2744">
        <v>2016</v>
      </c>
      <c r="E2744">
        <v>7</v>
      </c>
    </row>
    <row r="2745" spans="1:5" x14ac:dyDescent="0.45">
      <c r="A2745">
        <v>3356</v>
      </c>
      <c r="B2745">
        <v>2010</v>
      </c>
      <c r="C2745" t="s">
        <v>437</v>
      </c>
      <c r="D2745">
        <v>2016</v>
      </c>
      <c r="E2745">
        <v>5</v>
      </c>
    </row>
    <row r="2746" spans="1:5" x14ac:dyDescent="0.45">
      <c r="A2746">
        <v>3357</v>
      </c>
      <c r="B2746">
        <v>2010</v>
      </c>
      <c r="C2746" t="s">
        <v>32</v>
      </c>
      <c r="D2746">
        <v>2016</v>
      </c>
      <c r="E2746">
        <v>7</v>
      </c>
    </row>
    <row r="2747" spans="1:5" x14ac:dyDescent="0.45">
      <c r="A2747">
        <v>3358</v>
      </c>
      <c r="B2747">
        <v>2010</v>
      </c>
      <c r="C2747" t="s">
        <v>419</v>
      </c>
      <c r="D2747">
        <v>2012</v>
      </c>
      <c r="E2747">
        <v>3</v>
      </c>
    </row>
    <row r="2748" spans="1:5" x14ac:dyDescent="0.45">
      <c r="A2748">
        <v>3359</v>
      </c>
      <c r="B2748">
        <v>2010</v>
      </c>
      <c r="C2748" t="s">
        <v>32</v>
      </c>
      <c r="D2748">
        <v>2016</v>
      </c>
      <c r="E2748">
        <v>7</v>
      </c>
    </row>
    <row r="2749" spans="1:5" x14ac:dyDescent="0.45">
      <c r="A2749">
        <v>3360</v>
      </c>
      <c r="B2749">
        <v>2010</v>
      </c>
      <c r="C2749" t="s">
        <v>32</v>
      </c>
      <c r="D2749">
        <v>2016</v>
      </c>
      <c r="E2749">
        <v>7</v>
      </c>
    </row>
    <row r="2750" spans="1:5" x14ac:dyDescent="0.45">
      <c r="A2750">
        <v>3361</v>
      </c>
      <c r="B2750">
        <v>2010</v>
      </c>
      <c r="C2750" t="s">
        <v>438</v>
      </c>
      <c r="D2750">
        <v>2016</v>
      </c>
      <c r="E2750">
        <v>6</v>
      </c>
    </row>
    <row r="2751" spans="1:5" x14ac:dyDescent="0.45">
      <c r="A2751">
        <v>3362</v>
      </c>
      <c r="B2751">
        <v>2010</v>
      </c>
      <c r="C2751" t="s">
        <v>391</v>
      </c>
      <c r="D2751">
        <v>2011</v>
      </c>
      <c r="E2751">
        <v>2</v>
      </c>
    </row>
    <row r="2752" spans="1:5" x14ac:dyDescent="0.45">
      <c r="A2752">
        <v>3363</v>
      </c>
      <c r="B2752">
        <v>2010</v>
      </c>
      <c r="C2752" t="s">
        <v>419</v>
      </c>
      <c r="D2752">
        <v>2012</v>
      </c>
      <c r="E2752">
        <v>3</v>
      </c>
    </row>
    <row r="2753" spans="1:5" x14ac:dyDescent="0.45">
      <c r="A2753">
        <v>3364</v>
      </c>
      <c r="B2753">
        <v>2010</v>
      </c>
      <c r="C2753" t="s">
        <v>341</v>
      </c>
      <c r="D2753">
        <v>2010</v>
      </c>
      <c r="E2753">
        <v>1</v>
      </c>
    </row>
    <row r="2754" spans="1:5" x14ac:dyDescent="0.45">
      <c r="A2754">
        <v>3366</v>
      </c>
      <c r="B2754">
        <v>2010</v>
      </c>
      <c r="C2754" t="s">
        <v>32</v>
      </c>
      <c r="D2754">
        <v>2016</v>
      </c>
      <c r="E2754">
        <v>7</v>
      </c>
    </row>
    <row r="2755" spans="1:5" x14ac:dyDescent="0.45">
      <c r="A2755">
        <v>3367</v>
      </c>
      <c r="B2755">
        <v>2010</v>
      </c>
      <c r="C2755" t="s">
        <v>436</v>
      </c>
      <c r="D2755">
        <v>2016</v>
      </c>
      <c r="E2755">
        <v>5</v>
      </c>
    </row>
    <row r="2756" spans="1:5" x14ac:dyDescent="0.45">
      <c r="A2756">
        <v>3368</v>
      </c>
      <c r="B2756">
        <v>2010</v>
      </c>
      <c r="C2756" t="s">
        <v>439</v>
      </c>
      <c r="D2756">
        <v>2016</v>
      </c>
      <c r="E2756">
        <v>4</v>
      </c>
    </row>
    <row r="2757" spans="1:5" x14ac:dyDescent="0.45">
      <c r="A2757">
        <v>3369</v>
      </c>
      <c r="B2757">
        <v>2010</v>
      </c>
      <c r="C2757" t="s">
        <v>419</v>
      </c>
      <c r="D2757">
        <v>2012</v>
      </c>
      <c r="E2757">
        <v>3</v>
      </c>
    </row>
    <row r="2758" spans="1:5" x14ac:dyDescent="0.45">
      <c r="A2758">
        <v>3370</v>
      </c>
      <c r="B2758">
        <v>2010</v>
      </c>
      <c r="C2758" t="s">
        <v>32</v>
      </c>
      <c r="D2758">
        <v>2016</v>
      </c>
      <c r="E2758">
        <v>7</v>
      </c>
    </row>
    <row r="2759" spans="1:5" x14ac:dyDescent="0.45">
      <c r="A2759">
        <v>3371</v>
      </c>
      <c r="B2759">
        <v>2010</v>
      </c>
      <c r="C2759" t="s">
        <v>391</v>
      </c>
      <c r="D2759">
        <v>2011</v>
      </c>
      <c r="E2759">
        <v>2</v>
      </c>
    </row>
    <row r="2760" spans="1:5" x14ac:dyDescent="0.45">
      <c r="A2760">
        <v>3373</v>
      </c>
      <c r="B2760">
        <v>2010</v>
      </c>
      <c r="C2760" t="s">
        <v>32</v>
      </c>
      <c r="D2760">
        <v>2016</v>
      </c>
      <c r="E2760">
        <v>7</v>
      </c>
    </row>
    <row r="2761" spans="1:5" x14ac:dyDescent="0.45">
      <c r="A2761">
        <v>3374</v>
      </c>
      <c r="B2761">
        <v>2010</v>
      </c>
      <c r="C2761" t="s">
        <v>32</v>
      </c>
      <c r="D2761">
        <v>2016</v>
      </c>
      <c r="E2761">
        <v>7</v>
      </c>
    </row>
    <row r="2762" spans="1:5" x14ac:dyDescent="0.45">
      <c r="A2762">
        <v>3375</v>
      </c>
      <c r="B2762">
        <v>2010</v>
      </c>
      <c r="C2762" t="s">
        <v>341</v>
      </c>
      <c r="D2762">
        <v>2010</v>
      </c>
      <c r="E2762">
        <v>1</v>
      </c>
    </row>
    <row r="2763" spans="1:5" x14ac:dyDescent="0.45">
      <c r="A2763">
        <v>3376</v>
      </c>
      <c r="B2763">
        <v>2010</v>
      </c>
      <c r="C2763" t="s">
        <v>434</v>
      </c>
      <c r="D2763">
        <v>2014</v>
      </c>
      <c r="E2763">
        <v>5</v>
      </c>
    </row>
    <row r="2764" spans="1:5" x14ac:dyDescent="0.45">
      <c r="A2764">
        <v>3377</v>
      </c>
      <c r="B2764">
        <v>2010</v>
      </c>
      <c r="C2764" t="s">
        <v>341</v>
      </c>
      <c r="D2764">
        <v>2010</v>
      </c>
      <c r="E2764">
        <v>1</v>
      </c>
    </row>
    <row r="2765" spans="1:5" x14ac:dyDescent="0.45">
      <c r="A2765">
        <v>3378</v>
      </c>
      <c r="B2765">
        <v>2010</v>
      </c>
      <c r="C2765" t="s">
        <v>391</v>
      </c>
      <c r="D2765">
        <v>2011</v>
      </c>
      <c r="E2765">
        <v>2</v>
      </c>
    </row>
    <row r="2766" spans="1:5" x14ac:dyDescent="0.45">
      <c r="A2766">
        <v>3379</v>
      </c>
      <c r="B2766">
        <v>2010</v>
      </c>
      <c r="C2766" t="s">
        <v>32</v>
      </c>
      <c r="D2766">
        <v>2016</v>
      </c>
      <c r="E2766">
        <v>7</v>
      </c>
    </row>
    <row r="2767" spans="1:5" x14ac:dyDescent="0.45">
      <c r="A2767">
        <v>3380</v>
      </c>
      <c r="B2767">
        <v>2010</v>
      </c>
      <c r="C2767" t="s">
        <v>341</v>
      </c>
      <c r="D2767">
        <v>2010</v>
      </c>
      <c r="E2767">
        <v>1</v>
      </c>
    </row>
    <row r="2768" spans="1:5" x14ac:dyDescent="0.45">
      <c r="A2768">
        <v>3381</v>
      </c>
      <c r="B2768">
        <v>2010</v>
      </c>
      <c r="C2768" t="s">
        <v>32</v>
      </c>
      <c r="D2768">
        <v>2016</v>
      </c>
      <c r="E2768">
        <v>7</v>
      </c>
    </row>
    <row r="2769" spans="1:5" x14ac:dyDescent="0.45">
      <c r="A2769">
        <v>3382</v>
      </c>
      <c r="B2769">
        <v>2010</v>
      </c>
      <c r="C2769" t="s">
        <v>32</v>
      </c>
      <c r="D2769">
        <v>2016</v>
      </c>
      <c r="E2769">
        <v>7</v>
      </c>
    </row>
    <row r="2770" spans="1:5" x14ac:dyDescent="0.45">
      <c r="A2770">
        <v>3383</v>
      </c>
      <c r="B2770">
        <v>2010</v>
      </c>
      <c r="C2770" t="s">
        <v>391</v>
      </c>
      <c r="D2770">
        <v>2011</v>
      </c>
      <c r="E2770">
        <v>2</v>
      </c>
    </row>
    <row r="2771" spans="1:5" x14ac:dyDescent="0.45">
      <c r="A2771">
        <v>3384</v>
      </c>
      <c r="B2771">
        <v>2010</v>
      </c>
      <c r="C2771" t="s">
        <v>391</v>
      </c>
      <c r="D2771">
        <v>2011</v>
      </c>
      <c r="E2771">
        <v>2</v>
      </c>
    </row>
    <row r="2772" spans="1:5" x14ac:dyDescent="0.45">
      <c r="A2772">
        <v>3385</v>
      </c>
      <c r="B2772">
        <v>2010</v>
      </c>
      <c r="C2772" t="s">
        <v>341</v>
      </c>
      <c r="D2772">
        <v>2010</v>
      </c>
      <c r="E2772">
        <v>1</v>
      </c>
    </row>
    <row r="2773" spans="1:5" x14ac:dyDescent="0.45">
      <c r="A2773">
        <v>3386</v>
      </c>
      <c r="B2773">
        <v>2010</v>
      </c>
      <c r="C2773" t="s">
        <v>32</v>
      </c>
      <c r="D2773">
        <v>2016</v>
      </c>
      <c r="E2773">
        <v>7</v>
      </c>
    </row>
    <row r="2774" spans="1:5" x14ac:dyDescent="0.45">
      <c r="A2774">
        <v>3387</v>
      </c>
      <c r="B2774">
        <v>2010</v>
      </c>
      <c r="C2774" t="s">
        <v>32</v>
      </c>
      <c r="D2774">
        <v>2016</v>
      </c>
      <c r="E2774">
        <v>7</v>
      </c>
    </row>
    <row r="2775" spans="1:5" x14ac:dyDescent="0.45">
      <c r="A2775">
        <v>3388</v>
      </c>
      <c r="B2775">
        <v>2010</v>
      </c>
      <c r="C2775" t="s">
        <v>32</v>
      </c>
      <c r="D2775">
        <v>2016</v>
      </c>
      <c r="E2775">
        <v>7</v>
      </c>
    </row>
    <row r="2776" spans="1:5" x14ac:dyDescent="0.45">
      <c r="A2776">
        <v>3389</v>
      </c>
      <c r="B2776">
        <v>2010</v>
      </c>
      <c r="C2776" t="s">
        <v>32</v>
      </c>
      <c r="D2776">
        <v>2016</v>
      </c>
      <c r="E2776">
        <v>7</v>
      </c>
    </row>
    <row r="2777" spans="1:5" x14ac:dyDescent="0.45">
      <c r="A2777">
        <v>3390</v>
      </c>
      <c r="B2777">
        <v>2010</v>
      </c>
      <c r="C2777" t="s">
        <v>440</v>
      </c>
      <c r="D2777">
        <v>2016</v>
      </c>
      <c r="E2777">
        <v>6</v>
      </c>
    </row>
    <row r="2778" spans="1:5" x14ac:dyDescent="0.45">
      <c r="A2778">
        <v>3392</v>
      </c>
      <c r="B2778">
        <v>2010</v>
      </c>
      <c r="C2778" t="s">
        <v>419</v>
      </c>
      <c r="D2778">
        <v>2012</v>
      </c>
      <c r="E2778">
        <v>3</v>
      </c>
    </row>
    <row r="2779" spans="1:5" x14ac:dyDescent="0.45">
      <c r="A2779">
        <v>3393</v>
      </c>
      <c r="B2779">
        <v>2010</v>
      </c>
      <c r="C2779" t="s">
        <v>32</v>
      </c>
      <c r="D2779">
        <v>2016</v>
      </c>
      <c r="E2779">
        <v>7</v>
      </c>
    </row>
    <row r="2780" spans="1:5" x14ac:dyDescent="0.45">
      <c r="A2780">
        <v>3394</v>
      </c>
      <c r="B2780">
        <v>2010</v>
      </c>
      <c r="C2780" t="s">
        <v>341</v>
      </c>
      <c r="D2780">
        <v>2010</v>
      </c>
      <c r="E2780">
        <v>1</v>
      </c>
    </row>
    <row r="2781" spans="1:5" x14ac:dyDescent="0.45">
      <c r="A2781">
        <v>3396</v>
      </c>
      <c r="B2781">
        <v>2010</v>
      </c>
      <c r="C2781" t="s">
        <v>342</v>
      </c>
      <c r="D2781">
        <v>2013</v>
      </c>
      <c r="E2781">
        <v>4</v>
      </c>
    </row>
    <row r="2782" spans="1:5" x14ac:dyDescent="0.45">
      <c r="A2782">
        <v>3397</v>
      </c>
      <c r="B2782">
        <v>2010</v>
      </c>
      <c r="C2782" t="s">
        <v>32</v>
      </c>
      <c r="D2782">
        <v>2016</v>
      </c>
      <c r="E2782">
        <v>7</v>
      </c>
    </row>
    <row r="2783" spans="1:5" x14ac:dyDescent="0.45">
      <c r="A2783">
        <v>3398</v>
      </c>
      <c r="B2783">
        <v>2010</v>
      </c>
      <c r="C2783" t="s">
        <v>32</v>
      </c>
      <c r="D2783">
        <v>2016</v>
      </c>
      <c r="E2783">
        <v>7</v>
      </c>
    </row>
    <row r="2784" spans="1:5" x14ac:dyDescent="0.45">
      <c r="A2784">
        <v>3399</v>
      </c>
      <c r="B2784">
        <v>2010</v>
      </c>
      <c r="C2784" t="s">
        <v>341</v>
      </c>
      <c r="D2784">
        <v>2010</v>
      </c>
      <c r="E2784">
        <v>1</v>
      </c>
    </row>
    <row r="2785" spans="1:5" x14ac:dyDescent="0.45">
      <c r="A2785">
        <v>3400</v>
      </c>
      <c r="B2785">
        <v>2010</v>
      </c>
      <c r="C2785" t="s">
        <v>341</v>
      </c>
      <c r="D2785">
        <v>2010</v>
      </c>
      <c r="E2785">
        <v>1</v>
      </c>
    </row>
    <row r="2786" spans="1:5" x14ac:dyDescent="0.45">
      <c r="A2786">
        <v>3401</v>
      </c>
      <c r="B2786">
        <v>2010</v>
      </c>
      <c r="C2786" t="s">
        <v>391</v>
      </c>
      <c r="D2786">
        <v>2011</v>
      </c>
      <c r="E2786">
        <v>2</v>
      </c>
    </row>
    <row r="2787" spans="1:5" x14ac:dyDescent="0.45">
      <c r="A2787">
        <v>3402</v>
      </c>
      <c r="B2787">
        <v>2010</v>
      </c>
      <c r="C2787" t="s">
        <v>32</v>
      </c>
      <c r="D2787">
        <v>2016</v>
      </c>
      <c r="E2787">
        <v>7</v>
      </c>
    </row>
    <row r="2788" spans="1:5" x14ac:dyDescent="0.45">
      <c r="A2788">
        <v>3403</v>
      </c>
      <c r="B2788">
        <v>2010</v>
      </c>
      <c r="C2788" t="s">
        <v>434</v>
      </c>
      <c r="D2788">
        <v>2014</v>
      </c>
      <c r="E2788">
        <v>5</v>
      </c>
    </row>
    <row r="2789" spans="1:5" x14ac:dyDescent="0.45">
      <c r="A2789">
        <v>3404</v>
      </c>
      <c r="B2789">
        <v>2010</v>
      </c>
      <c r="C2789" t="s">
        <v>391</v>
      </c>
      <c r="D2789">
        <v>2011</v>
      </c>
      <c r="E2789">
        <v>2</v>
      </c>
    </row>
    <row r="2790" spans="1:5" x14ac:dyDescent="0.45">
      <c r="A2790">
        <v>3405</v>
      </c>
      <c r="B2790">
        <v>2010</v>
      </c>
      <c r="C2790" t="s">
        <v>431</v>
      </c>
      <c r="D2790">
        <v>2015</v>
      </c>
      <c r="E2790">
        <v>6</v>
      </c>
    </row>
    <row r="2791" spans="1:5" x14ac:dyDescent="0.45">
      <c r="A2791">
        <v>3406</v>
      </c>
      <c r="B2791">
        <v>2010</v>
      </c>
      <c r="C2791" t="s">
        <v>341</v>
      </c>
      <c r="D2791">
        <v>2010</v>
      </c>
      <c r="E2791">
        <v>1</v>
      </c>
    </row>
    <row r="2792" spans="1:5" x14ac:dyDescent="0.45">
      <c r="A2792">
        <v>3407</v>
      </c>
      <c r="B2792">
        <v>2010</v>
      </c>
      <c r="C2792" t="s">
        <v>32</v>
      </c>
      <c r="D2792">
        <v>2016</v>
      </c>
      <c r="E2792">
        <v>7</v>
      </c>
    </row>
    <row r="2793" spans="1:5" x14ac:dyDescent="0.45">
      <c r="A2793">
        <v>3408</v>
      </c>
      <c r="B2793">
        <v>2010</v>
      </c>
      <c r="C2793" t="s">
        <v>32</v>
      </c>
      <c r="D2793">
        <v>2016</v>
      </c>
      <c r="E2793">
        <v>7</v>
      </c>
    </row>
    <row r="2794" spans="1:5" x14ac:dyDescent="0.45">
      <c r="A2794">
        <v>3409</v>
      </c>
      <c r="B2794">
        <v>2010</v>
      </c>
      <c r="C2794" t="s">
        <v>419</v>
      </c>
      <c r="D2794">
        <v>2012</v>
      </c>
      <c r="E2794">
        <v>3</v>
      </c>
    </row>
    <row r="2795" spans="1:5" x14ac:dyDescent="0.45">
      <c r="A2795">
        <v>3410</v>
      </c>
      <c r="B2795">
        <v>2010</v>
      </c>
      <c r="C2795" t="s">
        <v>32</v>
      </c>
      <c r="D2795">
        <v>2016</v>
      </c>
      <c r="E2795">
        <v>7</v>
      </c>
    </row>
    <row r="2796" spans="1:5" x14ac:dyDescent="0.45">
      <c r="A2796">
        <v>3411</v>
      </c>
      <c r="B2796">
        <v>2010</v>
      </c>
      <c r="C2796" t="s">
        <v>342</v>
      </c>
      <c r="D2796">
        <v>2013</v>
      </c>
      <c r="E2796">
        <v>4</v>
      </c>
    </row>
    <row r="2797" spans="1:5" x14ac:dyDescent="0.45">
      <c r="A2797">
        <v>3412</v>
      </c>
      <c r="B2797">
        <v>2010</v>
      </c>
      <c r="C2797" t="s">
        <v>341</v>
      </c>
      <c r="D2797">
        <v>2010</v>
      </c>
      <c r="E2797">
        <v>1</v>
      </c>
    </row>
    <row r="2798" spans="1:5" x14ac:dyDescent="0.45">
      <c r="A2798">
        <v>3413</v>
      </c>
      <c r="B2798">
        <v>2010</v>
      </c>
      <c r="C2798" t="s">
        <v>434</v>
      </c>
      <c r="D2798">
        <v>2014</v>
      </c>
      <c r="E2798">
        <v>5</v>
      </c>
    </row>
    <row r="2799" spans="1:5" x14ac:dyDescent="0.45">
      <c r="A2799">
        <v>3414</v>
      </c>
      <c r="B2799">
        <v>2010</v>
      </c>
      <c r="C2799" t="s">
        <v>32</v>
      </c>
      <c r="D2799">
        <v>2016</v>
      </c>
      <c r="E2799">
        <v>7</v>
      </c>
    </row>
    <row r="2800" spans="1:5" x14ac:dyDescent="0.45">
      <c r="A2800">
        <v>3415</v>
      </c>
      <c r="B2800">
        <v>2010</v>
      </c>
      <c r="C2800" t="s">
        <v>434</v>
      </c>
      <c r="D2800">
        <v>2014</v>
      </c>
      <c r="E2800">
        <v>5</v>
      </c>
    </row>
    <row r="2801" spans="1:5" x14ac:dyDescent="0.45">
      <c r="A2801">
        <v>3416</v>
      </c>
      <c r="B2801">
        <v>2010</v>
      </c>
      <c r="C2801" t="s">
        <v>391</v>
      </c>
      <c r="D2801">
        <v>2011</v>
      </c>
      <c r="E2801">
        <v>2</v>
      </c>
    </row>
    <row r="2802" spans="1:5" x14ac:dyDescent="0.45">
      <c r="A2802">
        <v>3417</v>
      </c>
      <c r="B2802">
        <v>2010</v>
      </c>
      <c r="C2802" t="s">
        <v>32</v>
      </c>
      <c r="D2802">
        <v>2016</v>
      </c>
      <c r="E2802">
        <v>7</v>
      </c>
    </row>
    <row r="2803" spans="1:5" x14ac:dyDescent="0.45">
      <c r="A2803">
        <v>3418</v>
      </c>
      <c r="B2803">
        <v>2010</v>
      </c>
      <c r="C2803" t="s">
        <v>32</v>
      </c>
      <c r="D2803">
        <v>2016</v>
      </c>
      <c r="E2803">
        <v>7</v>
      </c>
    </row>
    <row r="2804" spans="1:5" x14ac:dyDescent="0.45">
      <c r="A2804">
        <v>3419</v>
      </c>
      <c r="B2804">
        <v>2010</v>
      </c>
      <c r="C2804" t="s">
        <v>32</v>
      </c>
      <c r="D2804">
        <v>2016</v>
      </c>
      <c r="E2804">
        <v>7</v>
      </c>
    </row>
    <row r="2805" spans="1:5" x14ac:dyDescent="0.45">
      <c r="A2805">
        <v>3420</v>
      </c>
      <c r="B2805">
        <v>2010</v>
      </c>
      <c r="C2805" t="s">
        <v>341</v>
      </c>
      <c r="D2805">
        <v>2010</v>
      </c>
      <c r="E2805">
        <v>1</v>
      </c>
    </row>
    <row r="2806" spans="1:5" x14ac:dyDescent="0.45">
      <c r="A2806">
        <v>3421</v>
      </c>
      <c r="B2806">
        <v>2010</v>
      </c>
      <c r="C2806" t="s">
        <v>342</v>
      </c>
      <c r="D2806">
        <v>2013</v>
      </c>
      <c r="E2806">
        <v>4</v>
      </c>
    </row>
    <row r="2807" spans="1:5" x14ac:dyDescent="0.45">
      <c r="A2807">
        <v>3422</v>
      </c>
      <c r="B2807">
        <v>2010</v>
      </c>
      <c r="C2807" t="s">
        <v>341</v>
      </c>
      <c r="D2807">
        <v>2010</v>
      </c>
      <c r="E2807">
        <v>1</v>
      </c>
    </row>
    <row r="2808" spans="1:5" x14ac:dyDescent="0.45">
      <c r="A2808">
        <v>3423</v>
      </c>
      <c r="B2808">
        <v>2010</v>
      </c>
      <c r="C2808" t="s">
        <v>341</v>
      </c>
      <c r="D2808">
        <v>2010</v>
      </c>
      <c r="E2808">
        <v>1</v>
      </c>
    </row>
    <row r="2809" spans="1:5" x14ac:dyDescent="0.45">
      <c r="A2809">
        <v>3450</v>
      </c>
      <c r="B2809">
        <v>2011</v>
      </c>
      <c r="C2809" t="s">
        <v>373</v>
      </c>
      <c r="D2809">
        <v>2011</v>
      </c>
      <c r="E2809">
        <v>1</v>
      </c>
    </row>
    <row r="2810" spans="1:5" x14ac:dyDescent="0.45">
      <c r="A2810">
        <v>3451</v>
      </c>
      <c r="B2810">
        <v>2011</v>
      </c>
      <c r="C2810" t="s">
        <v>67</v>
      </c>
      <c r="D2810">
        <v>2016</v>
      </c>
      <c r="E2810">
        <v>6</v>
      </c>
    </row>
    <row r="2811" spans="1:5" x14ac:dyDescent="0.45">
      <c r="A2811">
        <v>3452</v>
      </c>
      <c r="B2811">
        <v>2011</v>
      </c>
      <c r="C2811" t="s">
        <v>67</v>
      </c>
      <c r="D2811">
        <v>2016</v>
      </c>
      <c r="E2811">
        <v>6</v>
      </c>
    </row>
    <row r="2812" spans="1:5" x14ac:dyDescent="0.45">
      <c r="A2812">
        <v>3453</v>
      </c>
      <c r="B2812">
        <v>2011</v>
      </c>
      <c r="C2812" t="s">
        <v>67</v>
      </c>
      <c r="D2812">
        <v>2016</v>
      </c>
      <c r="E2812">
        <v>6</v>
      </c>
    </row>
    <row r="2813" spans="1:5" x14ac:dyDescent="0.45">
      <c r="A2813">
        <v>3454</v>
      </c>
      <c r="B2813">
        <v>2011</v>
      </c>
      <c r="C2813" t="s">
        <v>67</v>
      </c>
      <c r="D2813">
        <v>2016</v>
      </c>
      <c r="E2813">
        <v>6</v>
      </c>
    </row>
    <row r="2814" spans="1:5" x14ac:dyDescent="0.45">
      <c r="A2814">
        <v>3455</v>
      </c>
      <c r="B2814">
        <v>2011</v>
      </c>
      <c r="C2814" t="s">
        <v>67</v>
      </c>
      <c r="D2814">
        <v>2016</v>
      </c>
      <c r="E2814">
        <v>6</v>
      </c>
    </row>
    <row r="2815" spans="1:5" x14ac:dyDescent="0.45">
      <c r="A2815">
        <v>3456</v>
      </c>
      <c r="B2815">
        <v>2011</v>
      </c>
      <c r="C2815" t="s">
        <v>441</v>
      </c>
      <c r="D2815">
        <v>2012</v>
      </c>
      <c r="E2815">
        <v>2</v>
      </c>
    </row>
    <row r="2816" spans="1:5" x14ac:dyDescent="0.45">
      <c r="A2816">
        <v>3457</v>
      </c>
      <c r="B2816">
        <v>2011</v>
      </c>
      <c r="C2816" t="s">
        <v>67</v>
      </c>
      <c r="D2816">
        <v>2016</v>
      </c>
      <c r="E2816">
        <v>6</v>
      </c>
    </row>
    <row r="2817" spans="1:5" x14ac:dyDescent="0.45">
      <c r="A2817">
        <v>3458</v>
      </c>
      <c r="B2817">
        <v>2011</v>
      </c>
      <c r="C2817" t="s">
        <v>67</v>
      </c>
      <c r="D2817">
        <v>2016</v>
      </c>
      <c r="E2817">
        <v>6</v>
      </c>
    </row>
    <row r="2818" spans="1:5" x14ac:dyDescent="0.45">
      <c r="A2818">
        <v>3459</v>
      </c>
      <c r="B2818">
        <v>2011</v>
      </c>
      <c r="C2818" t="s">
        <v>67</v>
      </c>
      <c r="D2818">
        <v>2016</v>
      </c>
      <c r="E2818">
        <v>6</v>
      </c>
    </row>
    <row r="2819" spans="1:5" x14ac:dyDescent="0.45">
      <c r="A2819">
        <v>3460</v>
      </c>
      <c r="B2819">
        <v>2011</v>
      </c>
      <c r="C2819" t="s">
        <v>442</v>
      </c>
      <c r="D2819">
        <v>2015</v>
      </c>
      <c r="E2819">
        <v>5</v>
      </c>
    </row>
    <row r="2820" spans="1:5" x14ac:dyDescent="0.45">
      <c r="A2820">
        <v>3461</v>
      </c>
      <c r="B2820">
        <v>2011</v>
      </c>
      <c r="C2820" t="s">
        <v>67</v>
      </c>
      <c r="D2820">
        <v>2016</v>
      </c>
      <c r="E2820">
        <v>6</v>
      </c>
    </row>
    <row r="2821" spans="1:5" x14ac:dyDescent="0.45">
      <c r="A2821">
        <v>3462</v>
      </c>
      <c r="B2821">
        <v>2011</v>
      </c>
      <c r="C2821" t="s">
        <v>373</v>
      </c>
      <c r="D2821">
        <v>2011</v>
      </c>
      <c r="E2821">
        <v>1</v>
      </c>
    </row>
    <row r="2822" spans="1:5" x14ac:dyDescent="0.45">
      <c r="A2822">
        <v>3463</v>
      </c>
      <c r="B2822">
        <v>2011</v>
      </c>
      <c r="C2822" t="s">
        <v>441</v>
      </c>
      <c r="D2822">
        <v>2012</v>
      </c>
      <c r="E2822">
        <v>2</v>
      </c>
    </row>
    <row r="2823" spans="1:5" x14ac:dyDescent="0.45">
      <c r="A2823">
        <v>3464</v>
      </c>
      <c r="B2823">
        <v>2011</v>
      </c>
      <c r="C2823" t="s">
        <v>67</v>
      </c>
      <c r="D2823">
        <v>2016</v>
      </c>
      <c r="E2823">
        <v>6</v>
      </c>
    </row>
    <row r="2824" spans="1:5" x14ac:dyDescent="0.45">
      <c r="A2824">
        <v>3465</v>
      </c>
      <c r="B2824">
        <v>2011</v>
      </c>
      <c r="C2824" t="s">
        <v>67</v>
      </c>
      <c r="D2824">
        <v>2016</v>
      </c>
      <c r="E2824">
        <v>6</v>
      </c>
    </row>
    <row r="2825" spans="1:5" x14ac:dyDescent="0.45">
      <c r="A2825">
        <v>3466</v>
      </c>
      <c r="B2825">
        <v>2011</v>
      </c>
      <c r="C2825" t="s">
        <v>67</v>
      </c>
      <c r="D2825">
        <v>2016</v>
      </c>
      <c r="E2825">
        <v>6</v>
      </c>
    </row>
    <row r="2826" spans="1:5" x14ac:dyDescent="0.45">
      <c r="A2826">
        <v>3467</v>
      </c>
      <c r="B2826">
        <v>2011</v>
      </c>
      <c r="C2826" t="s">
        <v>67</v>
      </c>
      <c r="D2826">
        <v>2016</v>
      </c>
      <c r="E2826">
        <v>6</v>
      </c>
    </row>
    <row r="2827" spans="1:5" x14ac:dyDescent="0.45">
      <c r="A2827">
        <v>3468</v>
      </c>
      <c r="B2827">
        <v>2011</v>
      </c>
      <c r="C2827" t="s">
        <v>67</v>
      </c>
      <c r="D2827">
        <v>2016</v>
      </c>
      <c r="E2827">
        <v>6</v>
      </c>
    </row>
    <row r="2828" spans="1:5" x14ac:dyDescent="0.45">
      <c r="A2828">
        <v>3469</v>
      </c>
      <c r="B2828">
        <v>2011</v>
      </c>
      <c r="C2828" t="s">
        <v>443</v>
      </c>
      <c r="D2828">
        <v>2013</v>
      </c>
      <c r="E2828">
        <v>3</v>
      </c>
    </row>
    <row r="2829" spans="1:5" x14ac:dyDescent="0.45">
      <c r="A2829">
        <v>3470</v>
      </c>
      <c r="B2829">
        <v>2011</v>
      </c>
      <c r="C2829" t="s">
        <v>67</v>
      </c>
      <c r="D2829">
        <v>2016</v>
      </c>
      <c r="E2829">
        <v>6</v>
      </c>
    </row>
    <row r="2830" spans="1:5" x14ac:dyDescent="0.45">
      <c r="A2830">
        <v>3471</v>
      </c>
      <c r="B2830">
        <v>2011</v>
      </c>
      <c r="C2830" t="s">
        <v>441</v>
      </c>
      <c r="D2830">
        <v>2012</v>
      </c>
      <c r="E2830">
        <v>2</v>
      </c>
    </row>
    <row r="2831" spans="1:5" x14ac:dyDescent="0.45">
      <c r="A2831">
        <v>3472</v>
      </c>
      <c r="B2831">
        <v>2011</v>
      </c>
      <c r="C2831" t="s">
        <v>67</v>
      </c>
      <c r="D2831">
        <v>2016</v>
      </c>
      <c r="E2831">
        <v>6</v>
      </c>
    </row>
    <row r="2832" spans="1:5" x14ac:dyDescent="0.45">
      <c r="A2832">
        <v>3473</v>
      </c>
      <c r="B2832">
        <v>2011</v>
      </c>
      <c r="C2832" t="s">
        <v>444</v>
      </c>
      <c r="D2832">
        <v>2016</v>
      </c>
      <c r="E2832">
        <v>5</v>
      </c>
    </row>
    <row r="2833" spans="1:5" x14ac:dyDescent="0.45">
      <c r="A2833">
        <v>3474</v>
      </c>
      <c r="B2833">
        <v>2011</v>
      </c>
      <c r="C2833" t="s">
        <v>441</v>
      </c>
      <c r="D2833">
        <v>2012</v>
      </c>
      <c r="E2833">
        <v>2</v>
      </c>
    </row>
    <row r="2834" spans="1:5" x14ac:dyDescent="0.45">
      <c r="A2834">
        <v>3475</v>
      </c>
      <c r="B2834">
        <v>2011</v>
      </c>
      <c r="C2834" t="s">
        <v>443</v>
      </c>
      <c r="D2834">
        <v>2013</v>
      </c>
      <c r="E2834">
        <v>3</v>
      </c>
    </row>
    <row r="2835" spans="1:5" x14ac:dyDescent="0.45">
      <c r="A2835">
        <v>3476</v>
      </c>
      <c r="B2835">
        <v>2011</v>
      </c>
      <c r="C2835" t="s">
        <v>67</v>
      </c>
      <c r="D2835">
        <v>2016</v>
      </c>
      <c r="E2835">
        <v>6</v>
      </c>
    </row>
    <row r="2836" spans="1:5" x14ac:dyDescent="0.45">
      <c r="A2836">
        <v>3477</v>
      </c>
      <c r="B2836">
        <v>2011</v>
      </c>
      <c r="C2836" t="s">
        <v>373</v>
      </c>
      <c r="D2836">
        <v>2011</v>
      </c>
      <c r="E2836">
        <v>1</v>
      </c>
    </row>
    <row r="2837" spans="1:5" x14ac:dyDescent="0.45">
      <c r="A2837">
        <v>3478</v>
      </c>
      <c r="B2837">
        <v>2011</v>
      </c>
      <c r="C2837" t="s">
        <v>67</v>
      </c>
      <c r="D2837">
        <v>2016</v>
      </c>
      <c r="E2837">
        <v>6</v>
      </c>
    </row>
    <row r="2838" spans="1:5" x14ac:dyDescent="0.45">
      <c r="A2838">
        <v>3479</v>
      </c>
      <c r="B2838">
        <v>2011</v>
      </c>
      <c r="C2838" t="s">
        <v>445</v>
      </c>
      <c r="D2838">
        <v>2014</v>
      </c>
      <c r="E2838">
        <v>4</v>
      </c>
    </row>
    <row r="2839" spans="1:5" x14ac:dyDescent="0.45">
      <c r="A2839">
        <v>3480</v>
      </c>
      <c r="B2839">
        <v>2011</v>
      </c>
      <c r="C2839" t="s">
        <v>67</v>
      </c>
      <c r="D2839">
        <v>2016</v>
      </c>
      <c r="E2839">
        <v>6</v>
      </c>
    </row>
    <row r="2840" spans="1:5" x14ac:dyDescent="0.45">
      <c r="A2840">
        <v>3481</v>
      </c>
      <c r="B2840">
        <v>2011</v>
      </c>
      <c r="C2840" t="s">
        <v>67</v>
      </c>
      <c r="D2840">
        <v>2016</v>
      </c>
      <c r="E2840">
        <v>6</v>
      </c>
    </row>
    <row r="2841" spans="1:5" x14ac:dyDescent="0.45">
      <c r="A2841">
        <v>3482</v>
      </c>
      <c r="B2841">
        <v>2011</v>
      </c>
      <c r="C2841" t="s">
        <v>67</v>
      </c>
      <c r="D2841">
        <v>2016</v>
      </c>
      <c r="E2841">
        <v>6</v>
      </c>
    </row>
    <row r="2842" spans="1:5" x14ac:dyDescent="0.45">
      <c r="A2842">
        <v>3483</v>
      </c>
      <c r="B2842">
        <v>2011</v>
      </c>
      <c r="C2842" t="s">
        <v>443</v>
      </c>
      <c r="D2842">
        <v>2013</v>
      </c>
      <c r="E2842">
        <v>3</v>
      </c>
    </row>
    <row r="2843" spans="1:5" x14ac:dyDescent="0.45">
      <c r="A2843">
        <v>3484</v>
      </c>
      <c r="B2843">
        <v>2011</v>
      </c>
      <c r="C2843" t="s">
        <v>67</v>
      </c>
      <c r="D2843">
        <v>2016</v>
      </c>
      <c r="E2843">
        <v>6</v>
      </c>
    </row>
    <row r="2844" spans="1:5" x14ac:dyDescent="0.45">
      <c r="A2844">
        <v>3485</v>
      </c>
      <c r="B2844">
        <v>2011</v>
      </c>
      <c r="C2844" t="s">
        <v>67</v>
      </c>
      <c r="D2844">
        <v>2016</v>
      </c>
      <c r="E2844">
        <v>6</v>
      </c>
    </row>
    <row r="2845" spans="1:5" x14ac:dyDescent="0.45">
      <c r="A2845">
        <v>3486</v>
      </c>
      <c r="B2845">
        <v>2011</v>
      </c>
      <c r="C2845" t="s">
        <v>446</v>
      </c>
      <c r="D2845">
        <v>2016</v>
      </c>
      <c r="E2845">
        <v>4</v>
      </c>
    </row>
    <row r="2846" spans="1:5" x14ac:dyDescent="0.45">
      <c r="A2846">
        <v>3487</v>
      </c>
      <c r="B2846">
        <v>2011</v>
      </c>
      <c r="C2846" t="s">
        <v>67</v>
      </c>
      <c r="D2846">
        <v>2016</v>
      </c>
      <c r="E2846">
        <v>6</v>
      </c>
    </row>
    <row r="2847" spans="1:5" x14ac:dyDescent="0.45">
      <c r="A2847">
        <v>3488</v>
      </c>
      <c r="B2847">
        <v>2011</v>
      </c>
      <c r="C2847" t="s">
        <v>67</v>
      </c>
      <c r="D2847">
        <v>2016</v>
      </c>
      <c r="E2847">
        <v>6</v>
      </c>
    </row>
    <row r="2848" spans="1:5" x14ac:dyDescent="0.45">
      <c r="A2848">
        <v>3489</v>
      </c>
      <c r="B2848">
        <v>2011</v>
      </c>
      <c r="C2848" t="s">
        <v>67</v>
      </c>
      <c r="D2848">
        <v>2016</v>
      </c>
      <c r="E2848">
        <v>6</v>
      </c>
    </row>
    <row r="2849" spans="1:5" x14ac:dyDescent="0.45">
      <c r="A2849">
        <v>3490</v>
      </c>
      <c r="B2849">
        <v>2011</v>
      </c>
      <c r="C2849" t="s">
        <v>67</v>
      </c>
      <c r="D2849">
        <v>2016</v>
      </c>
      <c r="E2849">
        <v>6</v>
      </c>
    </row>
    <row r="2850" spans="1:5" x14ac:dyDescent="0.45">
      <c r="A2850">
        <v>3491</v>
      </c>
      <c r="B2850">
        <v>2011</v>
      </c>
      <c r="C2850" t="s">
        <v>67</v>
      </c>
      <c r="D2850">
        <v>2016</v>
      </c>
      <c r="E2850">
        <v>6</v>
      </c>
    </row>
    <row r="2851" spans="1:5" x14ac:dyDescent="0.45">
      <c r="A2851">
        <v>3492</v>
      </c>
      <c r="B2851">
        <v>2011</v>
      </c>
      <c r="C2851" t="s">
        <v>67</v>
      </c>
      <c r="D2851">
        <v>2016</v>
      </c>
      <c r="E2851">
        <v>6</v>
      </c>
    </row>
    <row r="2852" spans="1:5" x14ac:dyDescent="0.45">
      <c r="A2852">
        <v>3493</v>
      </c>
      <c r="B2852">
        <v>2011</v>
      </c>
      <c r="C2852" t="s">
        <v>445</v>
      </c>
      <c r="D2852">
        <v>2014</v>
      </c>
      <c r="E2852">
        <v>4</v>
      </c>
    </row>
    <row r="2853" spans="1:5" x14ac:dyDescent="0.45">
      <c r="A2853">
        <v>3494</v>
      </c>
      <c r="B2853">
        <v>2011</v>
      </c>
      <c r="C2853" t="s">
        <v>67</v>
      </c>
      <c r="D2853">
        <v>2016</v>
      </c>
      <c r="E2853">
        <v>6</v>
      </c>
    </row>
    <row r="2854" spans="1:5" x14ac:dyDescent="0.45">
      <c r="A2854">
        <v>3495</v>
      </c>
      <c r="B2854">
        <v>2011</v>
      </c>
      <c r="C2854" t="s">
        <v>67</v>
      </c>
      <c r="D2854">
        <v>2016</v>
      </c>
      <c r="E2854">
        <v>6</v>
      </c>
    </row>
    <row r="2855" spans="1:5" x14ac:dyDescent="0.45">
      <c r="A2855">
        <v>3496</v>
      </c>
      <c r="B2855">
        <v>2011</v>
      </c>
      <c r="C2855" t="s">
        <v>443</v>
      </c>
      <c r="D2855">
        <v>2013</v>
      </c>
      <c r="E2855">
        <v>3</v>
      </c>
    </row>
    <row r="2856" spans="1:5" x14ac:dyDescent="0.45">
      <c r="A2856">
        <v>3497</v>
      </c>
      <c r="B2856">
        <v>2011</v>
      </c>
      <c r="C2856" t="s">
        <v>445</v>
      </c>
      <c r="D2856">
        <v>2014</v>
      </c>
      <c r="E2856">
        <v>4</v>
      </c>
    </row>
    <row r="2857" spans="1:5" x14ac:dyDescent="0.45">
      <c r="A2857">
        <v>3498</v>
      </c>
      <c r="B2857">
        <v>2011</v>
      </c>
      <c r="C2857" t="s">
        <v>67</v>
      </c>
      <c r="D2857">
        <v>2016</v>
      </c>
      <c r="E2857">
        <v>6</v>
      </c>
    </row>
    <row r="2858" spans="1:5" x14ac:dyDescent="0.45">
      <c r="A2858">
        <v>3499</v>
      </c>
      <c r="B2858">
        <v>2011</v>
      </c>
      <c r="C2858" t="s">
        <v>442</v>
      </c>
      <c r="D2858">
        <v>2015</v>
      </c>
      <c r="E2858">
        <v>5</v>
      </c>
    </row>
    <row r="2859" spans="1:5" x14ac:dyDescent="0.45">
      <c r="A2859">
        <v>3500</v>
      </c>
      <c r="B2859">
        <v>2011</v>
      </c>
      <c r="C2859" t="s">
        <v>373</v>
      </c>
      <c r="D2859">
        <v>2011</v>
      </c>
      <c r="E2859">
        <v>1</v>
      </c>
    </row>
    <row r="2860" spans="1:5" x14ac:dyDescent="0.45">
      <c r="A2860">
        <v>3501</v>
      </c>
      <c r="B2860">
        <v>2011</v>
      </c>
      <c r="C2860" t="s">
        <v>67</v>
      </c>
      <c r="D2860">
        <v>2016</v>
      </c>
      <c r="E2860">
        <v>6</v>
      </c>
    </row>
    <row r="2861" spans="1:5" x14ac:dyDescent="0.45">
      <c r="A2861">
        <v>3502</v>
      </c>
      <c r="B2861">
        <v>2011</v>
      </c>
      <c r="C2861" t="s">
        <v>67</v>
      </c>
      <c r="D2861">
        <v>2016</v>
      </c>
      <c r="E2861">
        <v>6</v>
      </c>
    </row>
    <row r="2862" spans="1:5" x14ac:dyDescent="0.45">
      <c r="A2862">
        <v>3503</v>
      </c>
      <c r="B2862">
        <v>2011</v>
      </c>
      <c r="C2862" t="s">
        <v>373</v>
      </c>
      <c r="D2862">
        <v>2011</v>
      </c>
      <c r="E2862">
        <v>1</v>
      </c>
    </row>
    <row r="2863" spans="1:5" x14ac:dyDescent="0.45">
      <c r="A2863">
        <v>3504</v>
      </c>
      <c r="B2863">
        <v>2011</v>
      </c>
      <c r="C2863" t="s">
        <v>67</v>
      </c>
      <c r="D2863">
        <v>2016</v>
      </c>
      <c r="E2863">
        <v>6</v>
      </c>
    </row>
    <row r="2864" spans="1:5" x14ac:dyDescent="0.45">
      <c r="A2864">
        <v>3505</v>
      </c>
      <c r="B2864">
        <v>2011</v>
      </c>
      <c r="C2864" t="s">
        <v>441</v>
      </c>
      <c r="D2864">
        <v>2012</v>
      </c>
      <c r="E2864">
        <v>2</v>
      </c>
    </row>
    <row r="2865" spans="1:5" x14ac:dyDescent="0.45">
      <c r="A2865">
        <v>3506</v>
      </c>
      <c r="B2865">
        <v>2011</v>
      </c>
      <c r="C2865" t="s">
        <v>67</v>
      </c>
      <c r="D2865">
        <v>2016</v>
      </c>
      <c r="E2865">
        <v>6</v>
      </c>
    </row>
    <row r="2866" spans="1:5" x14ac:dyDescent="0.45">
      <c r="A2866">
        <v>3507</v>
      </c>
      <c r="B2866">
        <v>2011</v>
      </c>
      <c r="C2866" t="s">
        <v>67</v>
      </c>
      <c r="D2866">
        <v>2016</v>
      </c>
      <c r="E2866">
        <v>6</v>
      </c>
    </row>
    <row r="2867" spans="1:5" x14ac:dyDescent="0.45">
      <c r="A2867">
        <v>3508</v>
      </c>
      <c r="B2867">
        <v>2011</v>
      </c>
      <c r="C2867" t="s">
        <v>441</v>
      </c>
      <c r="D2867">
        <v>2012</v>
      </c>
      <c r="E2867">
        <v>2</v>
      </c>
    </row>
    <row r="2868" spans="1:5" x14ac:dyDescent="0.45">
      <c r="A2868">
        <v>3509</v>
      </c>
      <c r="B2868">
        <v>2011</v>
      </c>
      <c r="C2868" t="s">
        <v>445</v>
      </c>
      <c r="D2868">
        <v>2014</v>
      </c>
      <c r="E2868">
        <v>4</v>
      </c>
    </row>
    <row r="2869" spans="1:5" x14ac:dyDescent="0.45">
      <c r="A2869">
        <v>3510</v>
      </c>
      <c r="B2869">
        <v>2011</v>
      </c>
      <c r="C2869" t="s">
        <v>67</v>
      </c>
      <c r="D2869">
        <v>2016</v>
      </c>
      <c r="E2869">
        <v>6</v>
      </c>
    </row>
    <row r="2870" spans="1:5" x14ac:dyDescent="0.45">
      <c r="A2870">
        <v>3511</v>
      </c>
      <c r="B2870">
        <v>2011</v>
      </c>
      <c r="C2870" t="s">
        <v>67</v>
      </c>
      <c r="D2870">
        <v>2016</v>
      </c>
      <c r="E2870">
        <v>6</v>
      </c>
    </row>
    <row r="2871" spans="1:5" x14ac:dyDescent="0.45">
      <c r="A2871">
        <v>3512</v>
      </c>
      <c r="B2871">
        <v>2011</v>
      </c>
      <c r="C2871" t="s">
        <v>67</v>
      </c>
      <c r="D2871">
        <v>2016</v>
      </c>
      <c r="E2871">
        <v>6</v>
      </c>
    </row>
    <row r="2872" spans="1:5" x14ac:dyDescent="0.45">
      <c r="A2872">
        <v>3513</v>
      </c>
      <c r="B2872">
        <v>2011</v>
      </c>
      <c r="C2872" t="s">
        <v>67</v>
      </c>
      <c r="D2872">
        <v>2016</v>
      </c>
      <c r="E2872">
        <v>6</v>
      </c>
    </row>
    <row r="2873" spans="1:5" x14ac:dyDescent="0.45">
      <c r="A2873">
        <v>3514</v>
      </c>
      <c r="B2873">
        <v>2011</v>
      </c>
      <c r="C2873" t="s">
        <v>373</v>
      </c>
      <c r="D2873">
        <v>2011</v>
      </c>
      <c r="E2873">
        <v>1</v>
      </c>
    </row>
    <row r="2874" spans="1:5" x14ac:dyDescent="0.45">
      <c r="A2874">
        <v>3515</v>
      </c>
      <c r="B2874">
        <v>2011</v>
      </c>
      <c r="C2874" t="s">
        <v>67</v>
      </c>
      <c r="D2874">
        <v>2016</v>
      </c>
      <c r="E2874">
        <v>6</v>
      </c>
    </row>
    <row r="2875" spans="1:5" x14ac:dyDescent="0.45">
      <c r="A2875">
        <v>3516</v>
      </c>
      <c r="B2875">
        <v>2011</v>
      </c>
      <c r="C2875" t="s">
        <v>442</v>
      </c>
      <c r="D2875">
        <v>2015</v>
      </c>
      <c r="E2875">
        <v>5</v>
      </c>
    </row>
    <row r="2876" spans="1:5" x14ac:dyDescent="0.45">
      <c r="A2876">
        <v>3517</v>
      </c>
      <c r="B2876">
        <v>2011</v>
      </c>
      <c r="C2876" t="s">
        <v>441</v>
      </c>
      <c r="D2876">
        <v>2012</v>
      </c>
      <c r="E2876">
        <v>2</v>
      </c>
    </row>
    <row r="2877" spans="1:5" x14ac:dyDescent="0.45">
      <c r="A2877">
        <v>3518</v>
      </c>
      <c r="B2877">
        <v>2011</v>
      </c>
      <c r="C2877" t="s">
        <v>373</v>
      </c>
      <c r="D2877">
        <v>2011</v>
      </c>
      <c r="E2877">
        <v>1</v>
      </c>
    </row>
    <row r="2878" spans="1:5" x14ac:dyDescent="0.45">
      <c r="A2878">
        <v>3519</v>
      </c>
      <c r="B2878">
        <v>2011</v>
      </c>
      <c r="C2878" t="s">
        <v>441</v>
      </c>
      <c r="D2878">
        <v>2012</v>
      </c>
      <c r="E2878">
        <v>2</v>
      </c>
    </row>
    <row r="2879" spans="1:5" x14ac:dyDescent="0.45">
      <c r="A2879">
        <v>3520</v>
      </c>
      <c r="B2879">
        <v>2011</v>
      </c>
      <c r="C2879" t="s">
        <v>441</v>
      </c>
      <c r="D2879">
        <v>2012</v>
      </c>
      <c r="E2879">
        <v>2</v>
      </c>
    </row>
    <row r="2880" spans="1:5" x14ac:dyDescent="0.45">
      <c r="A2880">
        <v>3521</v>
      </c>
      <c r="B2880">
        <v>2011</v>
      </c>
      <c r="C2880" t="s">
        <v>445</v>
      </c>
      <c r="D2880">
        <v>2014</v>
      </c>
      <c r="E2880">
        <v>4</v>
      </c>
    </row>
    <row r="2881" spans="1:5" x14ac:dyDescent="0.45">
      <c r="A2881">
        <v>3522</v>
      </c>
      <c r="B2881">
        <v>2011</v>
      </c>
      <c r="C2881" t="s">
        <v>67</v>
      </c>
      <c r="D2881">
        <v>2016</v>
      </c>
      <c r="E2881">
        <v>6</v>
      </c>
    </row>
    <row r="2882" spans="1:5" x14ac:dyDescent="0.45">
      <c r="A2882">
        <v>3524</v>
      </c>
      <c r="B2882">
        <v>2011</v>
      </c>
      <c r="C2882" t="s">
        <v>443</v>
      </c>
      <c r="D2882">
        <v>2013</v>
      </c>
      <c r="E2882">
        <v>3</v>
      </c>
    </row>
    <row r="2883" spans="1:5" x14ac:dyDescent="0.45">
      <c r="A2883">
        <v>3525</v>
      </c>
      <c r="B2883">
        <v>2011</v>
      </c>
      <c r="C2883" t="s">
        <v>67</v>
      </c>
      <c r="D2883">
        <v>2016</v>
      </c>
      <c r="E2883">
        <v>6</v>
      </c>
    </row>
    <row r="2884" spans="1:5" x14ac:dyDescent="0.45">
      <c r="A2884">
        <v>3526</v>
      </c>
      <c r="B2884">
        <v>2011</v>
      </c>
      <c r="C2884" t="s">
        <v>67</v>
      </c>
      <c r="D2884">
        <v>2016</v>
      </c>
      <c r="E2884">
        <v>6</v>
      </c>
    </row>
    <row r="2885" spans="1:5" x14ac:dyDescent="0.45">
      <c r="A2885">
        <v>3527</v>
      </c>
      <c r="B2885">
        <v>2011</v>
      </c>
      <c r="C2885" t="s">
        <v>67</v>
      </c>
      <c r="D2885">
        <v>2016</v>
      </c>
      <c r="E2885">
        <v>6</v>
      </c>
    </row>
    <row r="2886" spans="1:5" x14ac:dyDescent="0.45">
      <c r="A2886">
        <v>3528</v>
      </c>
      <c r="B2886">
        <v>2011</v>
      </c>
      <c r="C2886" t="s">
        <v>67</v>
      </c>
      <c r="D2886">
        <v>2016</v>
      </c>
      <c r="E2886">
        <v>6</v>
      </c>
    </row>
    <row r="2887" spans="1:5" x14ac:dyDescent="0.45">
      <c r="A2887">
        <v>3529</v>
      </c>
      <c r="B2887">
        <v>2011</v>
      </c>
      <c r="C2887" t="s">
        <v>373</v>
      </c>
      <c r="D2887">
        <v>2011</v>
      </c>
      <c r="E2887">
        <v>1</v>
      </c>
    </row>
    <row r="2888" spans="1:5" x14ac:dyDescent="0.45">
      <c r="A2888">
        <v>3530</v>
      </c>
      <c r="B2888">
        <v>2011</v>
      </c>
      <c r="C2888" t="s">
        <v>442</v>
      </c>
      <c r="D2888">
        <v>2015</v>
      </c>
      <c r="E2888">
        <v>5</v>
      </c>
    </row>
    <row r="2889" spans="1:5" x14ac:dyDescent="0.45">
      <c r="A2889">
        <v>3531</v>
      </c>
      <c r="B2889">
        <v>2011</v>
      </c>
      <c r="C2889" t="s">
        <v>441</v>
      </c>
      <c r="D2889">
        <v>2012</v>
      </c>
      <c r="E2889">
        <v>2</v>
      </c>
    </row>
    <row r="2890" spans="1:5" x14ac:dyDescent="0.45">
      <c r="A2890">
        <v>3532</v>
      </c>
      <c r="B2890">
        <v>2011</v>
      </c>
      <c r="C2890" t="s">
        <v>67</v>
      </c>
      <c r="D2890">
        <v>2016</v>
      </c>
      <c r="E2890">
        <v>6</v>
      </c>
    </row>
    <row r="2891" spans="1:5" x14ac:dyDescent="0.45">
      <c r="A2891">
        <v>3533</v>
      </c>
      <c r="B2891">
        <v>2011</v>
      </c>
      <c r="C2891" t="s">
        <v>67</v>
      </c>
      <c r="D2891">
        <v>2016</v>
      </c>
      <c r="E2891">
        <v>6</v>
      </c>
    </row>
    <row r="2892" spans="1:5" x14ac:dyDescent="0.45">
      <c r="A2892">
        <v>3534</v>
      </c>
      <c r="B2892">
        <v>2011</v>
      </c>
      <c r="C2892" t="s">
        <v>67</v>
      </c>
      <c r="D2892">
        <v>2016</v>
      </c>
      <c r="E2892">
        <v>6</v>
      </c>
    </row>
    <row r="2893" spans="1:5" x14ac:dyDescent="0.45">
      <c r="A2893">
        <v>3535</v>
      </c>
      <c r="B2893">
        <v>2011</v>
      </c>
      <c r="C2893" t="s">
        <v>67</v>
      </c>
      <c r="D2893">
        <v>2016</v>
      </c>
      <c r="E2893">
        <v>6</v>
      </c>
    </row>
    <row r="2894" spans="1:5" x14ac:dyDescent="0.45">
      <c r="A2894">
        <v>3536</v>
      </c>
      <c r="B2894">
        <v>2011</v>
      </c>
      <c r="C2894" t="s">
        <v>67</v>
      </c>
      <c r="D2894">
        <v>2016</v>
      </c>
      <c r="E2894">
        <v>6</v>
      </c>
    </row>
    <row r="2895" spans="1:5" x14ac:dyDescent="0.45">
      <c r="A2895">
        <v>3537</v>
      </c>
      <c r="B2895">
        <v>2011</v>
      </c>
      <c r="C2895" t="s">
        <v>67</v>
      </c>
      <c r="D2895">
        <v>2016</v>
      </c>
      <c r="E2895">
        <v>6</v>
      </c>
    </row>
    <row r="2896" spans="1:5" x14ac:dyDescent="0.45">
      <c r="A2896">
        <v>3538</v>
      </c>
      <c r="B2896">
        <v>2011</v>
      </c>
      <c r="C2896" t="s">
        <v>246</v>
      </c>
      <c r="D2896">
        <v>2016</v>
      </c>
      <c r="E2896">
        <v>5</v>
      </c>
    </row>
    <row r="2897" spans="1:5" x14ac:dyDescent="0.45">
      <c r="A2897">
        <v>3539</v>
      </c>
      <c r="B2897">
        <v>2011</v>
      </c>
      <c r="C2897" t="s">
        <v>67</v>
      </c>
      <c r="D2897">
        <v>2016</v>
      </c>
      <c r="E2897">
        <v>6</v>
      </c>
    </row>
    <row r="2898" spans="1:5" x14ac:dyDescent="0.45">
      <c r="A2898">
        <v>3540</v>
      </c>
      <c r="B2898">
        <v>2011</v>
      </c>
      <c r="C2898" t="s">
        <v>441</v>
      </c>
      <c r="D2898">
        <v>2012</v>
      </c>
      <c r="E2898">
        <v>2</v>
      </c>
    </row>
    <row r="2899" spans="1:5" x14ac:dyDescent="0.45">
      <c r="A2899">
        <v>3541</v>
      </c>
      <c r="B2899">
        <v>2011</v>
      </c>
      <c r="C2899" t="s">
        <v>67</v>
      </c>
      <c r="D2899">
        <v>2016</v>
      </c>
      <c r="E2899">
        <v>6</v>
      </c>
    </row>
    <row r="2900" spans="1:5" x14ac:dyDescent="0.45">
      <c r="A2900">
        <v>3542</v>
      </c>
      <c r="B2900">
        <v>2011</v>
      </c>
      <c r="C2900" t="s">
        <v>67</v>
      </c>
      <c r="D2900">
        <v>2016</v>
      </c>
      <c r="E2900">
        <v>6</v>
      </c>
    </row>
    <row r="2901" spans="1:5" x14ac:dyDescent="0.45">
      <c r="A2901">
        <v>3543</v>
      </c>
      <c r="B2901">
        <v>2011</v>
      </c>
      <c r="C2901" t="s">
        <v>67</v>
      </c>
      <c r="D2901">
        <v>2016</v>
      </c>
      <c r="E2901">
        <v>6</v>
      </c>
    </row>
    <row r="2902" spans="1:5" x14ac:dyDescent="0.45">
      <c r="A2902">
        <v>3544</v>
      </c>
      <c r="B2902">
        <v>2011</v>
      </c>
      <c r="C2902" t="s">
        <v>67</v>
      </c>
      <c r="D2902">
        <v>2016</v>
      </c>
      <c r="E2902">
        <v>6</v>
      </c>
    </row>
    <row r="2903" spans="1:5" x14ac:dyDescent="0.45">
      <c r="A2903">
        <v>3545</v>
      </c>
      <c r="B2903">
        <v>2011</v>
      </c>
      <c r="C2903" t="s">
        <v>67</v>
      </c>
      <c r="D2903">
        <v>2016</v>
      </c>
      <c r="E2903">
        <v>6</v>
      </c>
    </row>
    <row r="2904" spans="1:5" x14ac:dyDescent="0.45">
      <c r="A2904">
        <v>3546</v>
      </c>
      <c r="B2904">
        <v>2011</v>
      </c>
      <c r="C2904" t="s">
        <v>67</v>
      </c>
      <c r="D2904">
        <v>2016</v>
      </c>
      <c r="E2904">
        <v>6</v>
      </c>
    </row>
    <row r="2905" spans="1:5" x14ac:dyDescent="0.45">
      <c r="A2905">
        <v>3547</v>
      </c>
      <c r="B2905">
        <v>2011</v>
      </c>
      <c r="C2905" t="s">
        <v>67</v>
      </c>
      <c r="D2905">
        <v>2016</v>
      </c>
      <c r="E2905">
        <v>6</v>
      </c>
    </row>
    <row r="2906" spans="1:5" x14ac:dyDescent="0.45">
      <c r="A2906">
        <v>3548</v>
      </c>
      <c r="B2906">
        <v>2011</v>
      </c>
      <c r="C2906" t="s">
        <v>67</v>
      </c>
      <c r="D2906">
        <v>2016</v>
      </c>
      <c r="E2906">
        <v>6</v>
      </c>
    </row>
    <row r="2907" spans="1:5" x14ac:dyDescent="0.45">
      <c r="A2907">
        <v>3549</v>
      </c>
      <c r="B2907">
        <v>2011</v>
      </c>
      <c r="C2907" t="s">
        <v>373</v>
      </c>
      <c r="D2907">
        <v>2011</v>
      </c>
      <c r="E2907">
        <v>1</v>
      </c>
    </row>
    <row r="2908" spans="1:5" x14ac:dyDescent="0.45">
      <c r="A2908">
        <v>3550</v>
      </c>
      <c r="B2908">
        <v>2011</v>
      </c>
      <c r="C2908" t="s">
        <v>67</v>
      </c>
      <c r="D2908">
        <v>2016</v>
      </c>
      <c r="E2908">
        <v>6</v>
      </c>
    </row>
    <row r="2909" spans="1:5" x14ac:dyDescent="0.45">
      <c r="A2909">
        <v>3552</v>
      </c>
      <c r="B2909">
        <v>2011</v>
      </c>
      <c r="C2909" t="s">
        <v>443</v>
      </c>
      <c r="D2909">
        <v>2013</v>
      </c>
      <c r="E2909">
        <v>3</v>
      </c>
    </row>
    <row r="2910" spans="1:5" x14ac:dyDescent="0.45">
      <c r="A2910">
        <v>3553</v>
      </c>
      <c r="B2910">
        <v>2011</v>
      </c>
      <c r="C2910" t="s">
        <v>441</v>
      </c>
      <c r="D2910">
        <v>2012</v>
      </c>
      <c r="E2910">
        <v>2</v>
      </c>
    </row>
    <row r="2911" spans="1:5" x14ac:dyDescent="0.45">
      <c r="A2911">
        <v>3554</v>
      </c>
      <c r="B2911">
        <v>2011</v>
      </c>
      <c r="C2911" t="s">
        <v>445</v>
      </c>
      <c r="D2911">
        <v>2014</v>
      </c>
      <c r="E2911">
        <v>4</v>
      </c>
    </row>
    <row r="2912" spans="1:5" x14ac:dyDescent="0.45">
      <c r="A2912">
        <v>3555</v>
      </c>
      <c r="B2912">
        <v>2011</v>
      </c>
      <c r="C2912" t="s">
        <v>67</v>
      </c>
      <c r="D2912">
        <v>2016</v>
      </c>
      <c r="E2912">
        <v>6</v>
      </c>
    </row>
    <row r="2913" spans="1:5" x14ac:dyDescent="0.45">
      <c r="A2913">
        <v>3556</v>
      </c>
      <c r="B2913">
        <v>2011</v>
      </c>
      <c r="C2913" t="s">
        <v>67</v>
      </c>
      <c r="D2913">
        <v>2016</v>
      </c>
      <c r="E2913">
        <v>6</v>
      </c>
    </row>
    <row r="2914" spans="1:5" x14ac:dyDescent="0.45">
      <c r="A2914">
        <v>3557</v>
      </c>
      <c r="B2914">
        <v>2011</v>
      </c>
      <c r="C2914" t="s">
        <v>445</v>
      </c>
      <c r="D2914">
        <v>2014</v>
      </c>
      <c r="E2914">
        <v>4</v>
      </c>
    </row>
    <row r="2915" spans="1:5" x14ac:dyDescent="0.45">
      <c r="A2915">
        <v>3558</v>
      </c>
      <c r="B2915">
        <v>2011</v>
      </c>
      <c r="C2915" t="s">
        <v>441</v>
      </c>
      <c r="D2915">
        <v>2012</v>
      </c>
      <c r="E2915">
        <v>2</v>
      </c>
    </row>
    <row r="2916" spans="1:5" x14ac:dyDescent="0.45">
      <c r="A2916">
        <v>3559</v>
      </c>
      <c r="B2916">
        <v>2011</v>
      </c>
      <c r="C2916" t="s">
        <v>67</v>
      </c>
      <c r="D2916">
        <v>2016</v>
      </c>
      <c r="E2916">
        <v>6</v>
      </c>
    </row>
    <row r="2917" spans="1:5" x14ac:dyDescent="0.45">
      <c r="A2917">
        <v>3560</v>
      </c>
      <c r="B2917">
        <v>2011</v>
      </c>
      <c r="C2917" t="s">
        <v>447</v>
      </c>
      <c r="D2917">
        <v>2016</v>
      </c>
      <c r="E2917">
        <v>5</v>
      </c>
    </row>
    <row r="2918" spans="1:5" x14ac:dyDescent="0.45">
      <c r="A2918">
        <v>3561</v>
      </c>
      <c r="B2918">
        <v>2011</v>
      </c>
      <c r="C2918" t="s">
        <v>67</v>
      </c>
      <c r="D2918">
        <v>2016</v>
      </c>
      <c r="E2918">
        <v>6</v>
      </c>
    </row>
    <row r="2919" spans="1:5" x14ac:dyDescent="0.45">
      <c r="A2919">
        <v>3562</v>
      </c>
      <c r="B2919">
        <v>2011</v>
      </c>
      <c r="C2919" t="s">
        <v>76</v>
      </c>
      <c r="D2919">
        <v>2016</v>
      </c>
      <c r="E2919">
        <v>4</v>
      </c>
    </row>
    <row r="2920" spans="1:5" x14ac:dyDescent="0.45">
      <c r="A2920">
        <v>3563</v>
      </c>
      <c r="B2920">
        <v>2011</v>
      </c>
      <c r="C2920" t="s">
        <v>373</v>
      </c>
      <c r="D2920">
        <v>2011</v>
      </c>
      <c r="E2920">
        <v>1</v>
      </c>
    </row>
    <row r="2921" spans="1:5" x14ac:dyDescent="0.45">
      <c r="A2921">
        <v>3564</v>
      </c>
      <c r="B2921">
        <v>2011</v>
      </c>
      <c r="C2921" t="s">
        <v>373</v>
      </c>
      <c r="D2921">
        <v>2011</v>
      </c>
      <c r="E2921">
        <v>1</v>
      </c>
    </row>
    <row r="2922" spans="1:5" x14ac:dyDescent="0.45">
      <c r="A2922">
        <v>3565</v>
      </c>
      <c r="B2922">
        <v>2011</v>
      </c>
      <c r="C2922" t="s">
        <v>443</v>
      </c>
      <c r="D2922">
        <v>2013</v>
      </c>
      <c r="E2922">
        <v>3</v>
      </c>
    </row>
    <row r="2923" spans="1:5" x14ac:dyDescent="0.45">
      <c r="A2923">
        <v>3566</v>
      </c>
      <c r="B2923">
        <v>2011</v>
      </c>
      <c r="C2923" t="s">
        <v>67</v>
      </c>
      <c r="D2923">
        <v>2016</v>
      </c>
      <c r="E2923">
        <v>6</v>
      </c>
    </row>
    <row r="2924" spans="1:5" x14ac:dyDescent="0.45">
      <c r="A2924">
        <v>3567</v>
      </c>
      <c r="B2924">
        <v>2011</v>
      </c>
      <c r="C2924" t="s">
        <v>445</v>
      </c>
      <c r="D2924">
        <v>2014</v>
      </c>
      <c r="E2924">
        <v>4</v>
      </c>
    </row>
    <row r="2925" spans="1:5" x14ac:dyDescent="0.45">
      <c r="A2925">
        <v>3568</v>
      </c>
      <c r="B2925">
        <v>2011</v>
      </c>
      <c r="C2925" t="s">
        <v>67</v>
      </c>
      <c r="D2925">
        <v>2016</v>
      </c>
      <c r="E2925">
        <v>6</v>
      </c>
    </row>
    <row r="2926" spans="1:5" x14ac:dyDescent="0.45">
      <c r="A2926">
        <v>3569</v>
      </c>
      <c r="B2926">
        <v>2011</v>
      </c>
      <c r="C2926" t="s">
        <v>441</v>
      </c>
      <c r="D2926">
        <v>2012</v>
      </c>
      <c r="E2926">
        <v>2</v>
      </c>
    </row>
    <row r="2927" spans="1:5" x14ac:dyDescent="0.45">
      <c r="A2927">
        <v>3570</v>
      </c>
      <c r="B2927">
        <v>2011</v>
      </c>
      <c r="C2927" t="s">
        <v>67</v>
      </c>
      <c r="D2927">
        <v>2016</v>
      </c>
      <c r="E2927">
        <v>6</v>
      </c>
    </row>
    <row r="2928" spans="1:5" x14ac:dyDescent="0.45">
      <c r="A2928">
        <v>3571</v>
      </c>
      <c r="B2928">
        <v>2011</v>
      </c>
      <c r="C2928" t="s">
        <v>67</v>
      </c>
      <c r="D2928">
        <v>2016</v>
      </c>
      <c r="E2928">
        <v>6</v>
      </c>
    </row>
    <row r="2929" spans="1:5" x14ac:dyDescent="0.45">
      <c r="A2929">
        <v>3572</v>
      </c>
      <c r="B2929">
        <v>2011</v>
      </c>
      <c r="C2929" t="s">
        <v>67</v>
      </c>
      <c r="D2929">
        <v>2016</v>
      </c>
      <c r="E2929">
        <v>6</v>
      </c>
    </row>
    <row r="2930" spans="1:5" x14ac:dyDescent="0.45">
      <c r="A2930">
        <v>3573</v>
      </c>
      <c r="B2930">
        <v>2011</v>
      </c>
      <c r="C2930" t="s">
        <v>67</v>
      </c>
      <c r="D2930">
        <v>2016</v>
      </c>
      <c r="E2930">
        <v>6</v>
      </c>
    </row>
    <row r="2931" spans="1:5" x14ac:dyDescent="0.45">
      <c r="A2931">
        <v>3574</v>
      </c>
      <c r="B2931">
        <v>2011</v>
      </c>
      <c r="C2931" t="s">
        <v>67</v>
      </c>
      <c r="D2931">
        <v>2016</v>
      </c>
      <c r="E2931">
        <v>6</v>
      </c>
    </row>
    <row r="2932" spans="1:5" x14ac:dyDescent="0.45">
      <c r="A2932">
        <v>3575</v>
      </c>
      <c r="B2932">
        <v>2011</v>
      </c>
      <c r="C2932" t="s">
        <v>67</v>
      </c>
      <c r="D2932">
        <v>2016</v>
      </c>
      <c r="E2932">
        <v>6</v>
      </c>
    </row>
    <row r="2933" spans="1:5" x14ac:dyDescent="0.45">
      <c r="A2933">
        <v>3576</v>
      </c>
      <c r="B2933">
        <v>2011</v>
      </c>
      <c r="C2933" t="s">
        <v>67</v>
      </c>
      <c r="D2933">
        <v>2016</v>
      </c>
      <c r="E2933">
        <v>6</v>
      </c>
    </row>
    <row r="2934" spans="1:5" x14ac:dyDescent="0.45">
      <c r="A2934">
        <v>3577</v>
      </c>
      <c r="B2934">
        <v>2011</v>
      </c>
      <c r="C2934" t="s">
        <v>67</v>
      </c>
      <c r="D2934">
        <v>2016</v>
      </c>
      <c r="E2934">
        <v>6</v>
      </c>
    </row>
    <row r="2935" spans="1:5" x14ac:dyDescent="0.45">
      <c r="A2935">
        <v>3578</v>
      </c>
      <c r="B2935">
        <v>2011</v>
      </c>
      <c r="C2935" t="s">
        <v>373</v>
      </c>
      <c r="D2935">
        <v>2011</v>
      </c>
      <c r="E2935">
        <v>1</v>
      </c>
    </row>
    <row r="2936" spans="1:5" x14ac:dyDescent="0.45">
      <c r="A2936">
        <v>3580</v>
      </c>
      <c r="B2936">
        <v>2011</v>
      </c>
      <c r="C2936" t="s">
        <v>441</v>
      </c>
      <c r="D2936">
        <v>2012</v>
      </c>
      <c r="E2936">
        <v>2</v>
      </c>
    </row>
    <row r="2937" spans="1:5" x14ac:dyDescent="0.45">
      <c r="A2937">
        <v>3581</v>
      </c>
      <c r="B2937">
        <v>2011</v>
      </c>
      <c r="C2937" t="s">
        <v>67</v>
      </c>
      <c r="D2937">
        <v>2016</v>
      </c>
      <c r="E2937">
        <v>6</v>
      </c>
    </row>
    <row r="2938" spans="1:5" x14ac:dyDescent="0.45">
      <c r="A2938">
        <v>3582</v>
      </c>
      <c r="B2938">
        <v>2011</v>
      </c>
      <c r="C2938" t="s">
        <v>443</v>
      </c>
      <c r="D2938">
        <v>2013</v>
      </c>
      <c r="E2938">
        <v>3</v>
      </c>
    </row>
    <row r="2939" spans="1:5" x14ac:dyDescent="0.45">
      <c r="A2939">
        <v>3583</v>
      </c>
      <c r="B2939">
        <v>2011</v>
      </c>
      <c r="C2939" t="s">
        <v>441</v>
      </c>
      <c r="D2939">
        <v>2012</v>
      </c>
      <c r="E2939">
        <v>2</v>
      </c>
    </row>
    <row r="2940" spans="1:5" x14ac:dyDescent="0.45">
      <c r="A2940">
        <v>3585</v>
      </c>
      <c r="B2940">
        <v>2011</v>
      </c>
      <c r="C2940" t="s">
        <v>67</v>
      </c>
      <c r="D2940">
        <v>2016</v>
      </c>
      <c r="E2940">
        <v>6</v>
      </c>
    </row>
    <row r="2941" spans="1:5" x14ac:dyDescent="0.45">
      <c r="A2941">
        <v>3586</v>
      </c>
      <c r="B2941">
        <v>2011</v>
      </c>
      <c r="C2941" t="s">
        <v>67</v>
      </c>
      <c r="D2941">
        <v>2016</v>
      </c>
      <c r="E2941">
        <v>6</v>
      </c>
    </row>
    <row r="2942" spans="1:5" x14ac:dyDescent="0.45">
      <c r="A2942">
        <v>3587</v>
      </c>
      <c r="B2942">
        <v>2011</v>
      </c>
      <c r="C2942" t="s">
        <v>443</v>
      </c>
      <c r="D2942">
        <v>2013</v>
      </c>
      <c r="E2942">
        <v>3</v>
      </c>
    </row>
    <row r="2943" spans="1:5" x14ac:dyDescent="0.45">
      <c r="A2943">
        <v>3588</v>
      </c>
      <c r="B2943">
        <v>2011</v>
      </c>
      <c r="C2943" t="s">
        <v>67</v>
      </c>
      <c r="D2943">
        <v>2016</v>
      </c>
      <c r="E2943">
        <v>6</v>
      </c>
    </row>
    <row r="2944" spans="1:5" x14ac:dyDescent="0.45">
      <c r="A2944">
        <v>3589</v>
      </c>
      <c r="B2944">
        <v>2011</v>
      </c>
      <c r="C2944" t="s">
        <v>252</v>
      </c>
      <c r="D2944" t="s">
        <v>473</v>
      </c>
      <c r="E2944">
        <v>0</v>
      </c>
    </row>
    <row r="2945" spans="1:5" x14ac:dyDescent="0.45">
      <c r="A2945">
        <v>3590</v>
      </c>
      <c r="B2945">
        <v>2011</v>
      </c>
      <c r="C2945" t="s">
        <v>373</v>
      </c>
      <c r="D2945">
        <v>2011</v>
      </c>
      <c r="E2945">
        <v>1</v>
      </c>
    </row>
    <row r="2946" spans="1:5" x14ac:dyDescent="0.45">
      <c r="A2946">
        <v>3591</v>
      </c>
      <c r="B2946">
        <v>2011</v>
      </c>
      <c r="C2946" t="s">
        <v>67</v>
      </c>
      <c r="D2946">
        <v>2016</v>
      </c>
      <c r="E2946">
        <v>6</v>
      </c>
    </row>
    <row r="2947" spans="1:5" x14ac:dyDescent="0.45">
      <c r="A2947">
        <v>3592</v>
      </c>
      <c r="B2947">
        <v>2011</v>
      </c>
      <c r="C2947" t="s">
        <v>373</v>
      </c>
      <c r="D2947">
        <v>2011</v>
      </c>
      <c r="E2947">
        <v>1</v>
      </c>
    </row>
    <row r="2948" spans="1:5" x14ac:dyDescent="0.45">
      <c r="A2948">
        <v>3593</v>
      </c>
      <c r="B2948">
        <v>2011</v>
      </c>
      <c r="C2948" t="s">
        <v>67</v>
      </c>
      <c r="D2948">
        <v>2016</v>
      </c>
      <c r="E2948">
        <v>6</v>
      </c>
    </row>
    <row r="2949" spans="1:5" x14ac:dyDescent="0.45">
      <c r="A2949">
        <v>3594</v>
      </c>
      <c r="B2949">
        <v>2011</v>
      </c>
      <c r="C2949" t="s">
        <v>373</v>
      </c>
      <c r="D2949">
        <v>2011</v>
      </c>
      <c r="E2949">
        <v>1</v>
      </c>
    </row>
    <row r="2950" spans="1:5" x14ac:dyDescent="0.45">
      <c r="A2950">
        <v>3595</v>
      </c>
      <c r="B2950">
        <v>2011</v>
      </c>
      <c r="C2950" t="s">
        <v>441</v>
      </c>
      <c r="D2950">
        <v>2012</v>
      </c>
      <c r="E2950">
        <v>2</v>
      </c>
    </row>
    <row r="2951" spans="1:5" x14ac:dyDescent="0.45">
      <c r="A2951">
        <v>3596</v>
      </c>
      <c r="B2951">
        <v>2011</v>
      </c>
      <c r="C2951" t="s">
        <v>67</v>
      </c>
      <c r="D2951">
        <v>2016</v>
      </c>
      <c r="E2951">
        <v>6</v>
      </c>
    </row>
    <row r="2952" spans="1:5" x14ac:dyDescent="0.45">
      <c r="A2952">
        <v>3597</v>
      </c>
      <c r="B2952">
        <v>2011</v>
      </c>
      <c r="C2952" t="s">
        <v>67</v>
      </c>
      <c r="D2952">
        <v>2016</v>
      </c>
      <c r="E2952">
        <v>6</v>
      </c>
    </row>
    <row r="2953" spans="1:5" x14ac:dyDescent="0.45">
      <c r="A2953">
        <v>3598</v>
      </c>
      <c r="B2953">
        <v>2011</v>
      </c>
      <c r="C2953" t="s">
        <v>67</v>
      </c>
      <c r="D2953">
        <v>2016</v>
      </c>
      <c r="E2953">
        <v>6</v>
      </c>
    </row>
    <row r="2954" spans="1:5" x14ac:dyDescent="0.45">
      <c r="A2954">
        <v>3599</v>
      </c>
      <c r="B2954">
        <v>2011</v>
      </c>
      <c r="C2954" t="s">
        <v>441</v>
      </c>
      <c r="D2954">
        <v>2012</v>
      </c>
      <c r="E2954">
        <v>2</v>
      </c>
    </row>
    <row r="2955" spans="1:5" x14ac:dyDescent="0.45">
      <c r="A2955">
        <v>3600</v>
      </c>
      <c r="B2955">
        <v>2011</v>
      </c>
      <c r="C2955" t="s">
        <v>67</v>
      </c>
      <c r="D2955">
        <v>2016</v>
      </c>
      <c r="E2955">
        <v>6</v>
      </c>
    </row>
    <row r="2956" spans="1:5" x14ac:dyDescent="0.45">
      <c r="A2956">
        <v>3601</v>
      </c>
      <c r="B2956">
        <v>2011</v>
      </c>
      <c r="C2956" t="s">
        <v>441</v>
      </c>
      <c r="D2956">
        <v>2012</v>
      </c>
      <c r="E2956">
        <v>2</v>
      </c>
    </row>
    <row r="2957" spans="1:5" x14ac:dyDescent="0.45">
      <c r="A2957">
        <v>3602</v>
      </c>
      <c r="B2957">
        <v>2011</v>
      </c>
      <c r="C2957" t="s">
        <v>67</v>
      </c>
      <c r="D2957">
        <v>2016</v>
      </c>
      <c r="E2957">
        <v>6</v>
      </c>
    </row>
    <row r="2958" spans="1:5" x14ac:dyDescent="0.45">
      <c r="A2958">
        <v>3603</v>
      </c>
      <c r="B2958">
        <v>2011</v>
      </c>
      <c r="C2958" t="s">
        <v>67</v>
      </c>
      <c r="D2958">
        <v>2016</v>
      </c>
      <c r="E2958">
        <v>6</v>
      </c>
    </row>
    <row r="2959" spans="1:5" x14ac:dyDescent="0.45">
      <c r="A2959">
        <v>3604</v>
      </c>
      <c r="B2959">
        <v>2011</v>
      </c>
      <c r="C2959" t="s">
        <v>67</v>
      </c>
      <c r="D2959">
        <v>2016</v>
      </c>
      <c r="E2959">
        <v>6</v>
      </c>
    </row>
    <row r="2960" spans="1:5" x14ac:dyDescent="0.45">
      <c r="A2960">
        <v>3605</v>
      </c>
      <c r="B2960">
        <v>2011</v>
      </c>
      <c r="C2960" t="s">
        <v>441</v>
      </c>
      <c r="D2960">
        <v>2012</v>
      </c>
      <c r="E2960">
        <v>2</v>
      </c>
    </row>
    <row r="2961" spans="1:5" x14ac:dyDescent="0.45">
      <c r="A2961">
        <v>3606</v>
      </c>
      <c r="B2961">
        <v>2011</v>
      </c>
      <c r="C2961" t="s">
        <v>67</v>
      </c>
      <c r="D2961">
        <v>2016</v>
      </c>
      <c r="E2961">
        <v>6</v>
      </c>
    </row>
    <row r="2962" spans="1:5" x14ac:dyDescent="0.45">
      <c r="A2962">
        <v>3607</v>
      </c>
      <c r="B2962">
        <v>2011</v>
      </c>
      <c r="C2962" t="s">
        <v>442</v>
      </c>
      <c r="D2962">
        <v>2015</v>
      </c>
      <c r="E2962">
        <v>5</v>
      </c>
    </row>
    <row r="2963" spans="1:5" x14ac:dyDescent="0.45">
      <c r="A2963">
        <v>3608</v>
      </c>
      <c r="B2963">
        <v>2011</v>
      </c>
      <c r="C2963" t="s">
        <v>373</v>
      </c>
      <c r="D2963">
        <v>2011</v>
      </c>
      <c r="E2963">
        <v>1</v>
      </c>
    </row>
    <row r="2964" spans="1:5" x14ac:dyDescent="0.45">
      <c r="A2964">
        <v>3609</v>
      </c>
      <c r="B2964">
        <v>2011</v>
      </c>
      <c r="C2964" t="s">
        <v>67</v>
      </c>
      <c r="D2964">
        <v>2016</v>
      </c>
      <c r="E2964">
        <v>6</v>
      </c>
    </row>
    <row r="2965" spans="1:5" x14ac:dyDescent="0.45">
      <c r="A2965">
        <v>3610</v>
      </c>
      <c r="B2965">
        <v>2011</v>
      </c>
      <c r="C2965" t="s">
        <v>67</v>
      </c>
      <c r="D2965">
        <v>2016</v>
      </c>
      <c r="E2965">
        <v>6</v>
      </c>
    </row>
    <row r="2966" spans="1:5" x14ac:dyDescent="0.45">
      <c r="A2966">
        <v>3611</v>
      </c>
      <c r="B2966">
        <v>2011</v>
      </c>
      <c r="C2966" t="s">
        <v>443</v>
      </c>
      <c r="D2966">
        <v>2013</v>
      </c>
      <c r="E2966">
        <v>3</v>
      </c>
    </row>
    <row r="2967" spans="1:5" x14ac:dyDescent="0.45">
      <c r="A2967">
        <v>3612</v>
      </c>
      <c r="B2967">
        <v>2011</v>
      </c>
      <c r="C2967" t="s">
        <v>67</v>
      </c>
      <c r="D2967">
        <v>2016</v>
      </c>
      <c r="E2967">
        <v>6</v>
      </c>
    </row>
    <row r="2968" spans="1:5" x14ac:dyDescent="0.45">
      <c r="A2968">
        <v>3613</v>
      </c>
      <c r="B2968">
        <v>2011</v>
      </c>
      <c r="C2968" t="s">
        <v>441</v>
      </c>
      <c r="D2968">
        <v>2012</v>
      </c>
      <c r="E2968">
        <v>2</v>
      </c>
    </row>
    <row r="2969" spans="1:5" x14ac:dyDescent="0.45">
      <c r="A2969">
        <v>3614</v>
      </c>
      <c r="B2969">
        <v>2011</v>
      </c>
      <c r="C2969" t="s">
        <v>445</v>
      </c>
      <c r="D2969">
        <v>2014</v>
      </c>
      <c r="E2969">
        <v>4</v>
      </c>
    </row>
    <row r="2970" spans="1:5" x14ac:dyDescent="0.45">
      <c r="A2970">
        <v>3615</v>
      </c>
      <c r="B2970">
        <v>2011</v>
      </c>
      <c r="C2970" t="s">
        <v>448</v>
      </c>
      <c r="D2970">
        <v>2016</v>
      </c>
      <c r="E2970">
        <v>5</v>
      </c>
    </row>
    <row r="2971" spans="1:5" x14ac:dyDescent="0.45">
      <c r="A2971">
        <v>3616</v>
      </c>
      <c r="B2971">
        <v>2011</v>
      </c>
      <c r="C2971" t="s">
        <v>67</v>
      </c>
      <c r="D2971">
        <v>2016</v>
      </c>
      <c r="E2971">
        <v>6</v>
      </c>
    </row>
    <row r="2972" spans="1:5" x14ac:dyDescent="0.45">
      <c r="A2972">
        <v>3617</v>
      </c>
      <c r="B2972">
        <v>2011</v>
      </c>
      <c r="C2972" t="s">
        <v>67</v>
      </c>
      <c r="D2972">
        <v>2016</v>
      </c>
      <c r="E2972">
        <v>6</v>
      </c>
    </row>
    <row r="2973" spans="1:5" x14ac:dyDescent="0.45">
      <c r="A2973">
        <v>3618</v>
      </c>
      <c r="B2973">
        <v>2011</v>
      </c>
      <c r="C2973" t="s">
        <v>67</v>
      </c>
      <c r="D2973">
        <v>2016</v>
      </c>
      <c r="E2973">
        <v>6</v>
      </c>
    </row>
    <row r="2974" spans="1:5" x14ac:dyDescent="0.45">
      <c r="A2974">
        <v>3619</v>
      </c>
      <c r="B2974">
        <v>2011</v>
      </c>
      <c r="C2974" t="s">
        <v>67</v>
      </c>
      <c r="D2974">
        <v>2016</v>
      </c>
      <c r="E2974">
        <v>6</v>
      </c>
    </row>
    <row r="2975" spans="1:5" x14ac:dyDescent="0.45">
      <c r="A2975">
        <v>3620</v>
      </c>
      <c r="B2975">
        <v>2011</v>
      </c>
      <c r="C2975" t="s">
        <v>67</v>
      </c>
      <c r="D2975">
        <v>2016</v>
      </c>
      <c r="E2975">
        <v>6</v>
      </c>
    </row>
    <row r="2976" spans="1:5" x14ac:dyDescent="0.45">
      <c r="A2976">
        <v>3621</v>
      </c>
      <c r="B2976">
        <v>2011</v>
      </c>
      <c r="C2976" t="s">
        <v>373</v>
      </c>
      <c r="D2976">
        <v>2011</v>
      </c>
      <c r="E2976">
        <v>1</v>
      </c>
    </row>
    <row r="2977" spans="1:5" x14ac:dyDescent="0.45">
      <c r="A2977">
        <v>3622</v>
      </c>
      <c r="B2977">
        <v>2011</v>
      </c>
      <c r="C2977" t="s">
        <v>373</v>
      </c>
      <c r="D2977">
        <v>2011</v>
      </c>
      <c r="E2977">
        <v>1</v>
      </c>
    </row>
    <row r="2978" spans="1:5" x14ac:dyDescent="0.45">
      <c r="A2978">
        <v>3623</v>
      </c>
      <c r="B2978">
        <v>2011</v>
      </c>
      <c r="C2978" t="s">
        <v>67</v>
      </c>
      <c r="D2978">
        <v>2016</v>
      </c>
      <c r="E2978">
        <v>6</v>
      </c>
    </row>
    <row r="2979" spans="1:5" x14ac:dyDescent="0.45">
      <c r="A2979">
        <v>3624</v>
      </c>
      <c r="B2979">
        <v>2011</v>
      </c>
      <c r="C2979" t="s">
        <v>67</v>
      </c>
      <c r="D2979">
        <v>2016</v>
      </c>
      <c r="E2979">
        <v>6</v>
      </c>
    </row>
    <row r="2980" spans="1:5" x14ac:dyDescent="0.45">
      <c r="A2980">
        <v>3625</v>
      </c>
      <c r="B2980">
        <v>2011</v>
      </c>
      <c r="C2980" t="s">
        <v>373</v>
      </c>
      <c r="D2980">
        <v>2011</v>
      </c>
      <c r="E2980">
        <v>1</v>
      </c>
    </row>
    <row r="2981" spans="1:5" x14ac:dyDescent="0.45">
      <c r="A2981">
        <v>3626</v>
      </c>
      <c r="B2981">
        <v>2011</v>
      </c>
      <c r="C2981" t="s">
        <v>449</v>
      </c>
      <c r="D2981">
        <v>2015</v>
      </c>
      <c r="E2981">
        <v>4</v>
      </c>
    </row>
    <row r="2982" spans="1:5" x14ac:dyDescent="0.45">
      <c r="A2982">
        <v>3627</v>
      </c>
      <c r="B2982">
        <v>2011</v>
      </c>
      <c r="C2982" t="s">
        <v>67</v>
      </c>
      <c r="D2982">
        <v>2016</v>
      </c>
      <c r="E2982">
        <v>6</v>
      </c>
    </row>
    <row r="2983" spans="1:5" x14ac:dyDescent="0.45">
      <c r="A2983">
        <v>3628</v>
      </c>
      <c r="B2983">
        <v>2011</v>
      </c>
      <c r="C2983" t="s">
        <v>373</v>
      </c>
      <c r="D2983">
        <v>2011</v>
      </c>
      <c r="E2983">
        <v>1</v>
      </c>
    </row>
    <row r="2984" spans="1:5" x14ac:dyDescent="0.45">
      <c r="A2984">
        <v>3629</v>
      </c>
      <c r="B2984">
        <v>2011</v>
      </c>
      <c r="C2984" t="s">
        <v>373</v>
      </c>
      <c r="D2984">
        <v>2011</v>
      </c>
      <c r="E2984">
        <v>1</v>
      </c>
    </row>
    <row r="2985" spans="1:5" x14ac:dyDescent="0.45">
      <c r="A2985">
        <v>3630</v>
      </c>
      <c r="B2985">
        <v>2011</v>
      </c>
      <c r="C2985" t="s">
        <v>67</v>
      </c>
      <c r="D2985">
        <v>2016</v>
      </c>
      <c r="E2985">
        <v>6</v>
      </c>
    </row>
    <row r="2986" spans="1:5" x14ac:dyDescent="0.45">
      <c r="A2986">
        <v>3631</v>
      </c>
      <c r="B2986">
        <v>2011</v>
      </c>
      <c r="C2986" t="s">
        <v>252</v>
      </c>
      <c r="D2986" t="s">
        <v>473</v>
      </c>
      <c r="E2986">
        <v>0</v>
      </c>
    </row>
    <row r="2987" spans="1:5" x14ac:dyDescent="0.45">
      <c r="A2987">
        <v>3632</v>
      </c>
      <c r="B2987">
        <v>2011</v>
      </c>
      <c r="C2987" t="s">
        <v>67</v>
      </c>
      <c r="D2987">
        <v>2016</v>
      </c>
      <c r="E2987">
        <v>6</v>
      </c>
    </row>
    <row r="2988" spans="1:5" x14ac:dyDescent="0.45">
      <c r="A2988">
        <v>3633</v>
      </c>
      <c r="B2988">
        <v>2011</v>
      </c>
      <c r="C2988" t="s">
        <v>67</v>
      </c>
      <c r="D2988">
        <v>2016</v>
      </c>
      <c r="E2988">
        <v>6</v>
      </c>
    </row>
    <row r="2989" spans="1:5" x14ac:dyDescent="0.45">
      <c r="A2989">
        <v>3634</v>
      </c>
      <c r="B2989">
        <v>2011</v>
      </c>
      <c r="C2989" t="s">
        <v>67</v>
      </c>
      <c r="D2989">
        <v>2016</v>
      </c>
      <c r="E2989">
        <v>6</v>
      </c>
    </row>
    <row r="2990" spans="1:5" x14ac:dyDescent="0.45">
      <c r="A2990">
        <v>3635</v>
      </c>
      <c r="B2990">
        <v>2011</v>
      </c>
      <c r="C2990" t="s">
        <v>67</v>
      </c>
      <c r="D2990">
        <v>2016</v>
      </c>
      <c r="E2990">
        <v>6</v>
      </c>
    </row>
    <row r="2991" spans="1:5" x14ac:dyDescent="0.45">
      <c r="A2991">
        <v>3636</v>
      </c>
      <c r="B2991">
        <v>2011</v>
      </c>
      <c r="C2991" t="s">
        <v>67</v>
      </c>
      <c r="D2991">
        <v>2016</v>
      </c>
      <c r="E2991">
        <v>6</v>
      </c>
    </row>
    <row r="2992" spans="1:5" x14ac:dyDescent="0.45">
      <c r="A2992">
        <v>3637</v>
      </c>
      <c r="B2992">
        <v>2011</v>
      </c>
      <c r="C2992" t="s">
        <v>67</v>
      </c>
      <c r="D2992">
        <v>2016</v>
      </c>
      <c r="E2992">
        <v>6</v>
      </c>
    </row>
    <row r="2993" spans="1:5" x14ac:dyDescent="0.45">
      <c r="A2993">
        <v>3638</v>
      </c>
      <c r="B2993">
        <v>2011</v>
      </c>
      <c r="C2993" t="s">
        <v>373</v>
      </c>
      <c r="D2993">
        <v>2011</v>
      </c>
      <c r="E2993">
        <v>1</v>
      </c>
    </row>
    <row r="2994" spans="1:5" x14ac:dyDescent="0.45">
      <c r="A2994">
        <v>3639</v>
      </c>
      <c r="B2994">
        <v>2011</v>
      </c>
      <c r="C2994" t="s">
        <v>445</v>
      </c>
      <c r="D2994">
        <v>2014</v>
      </c>
      <c r="E2994">
        <v>4</v>
      </c>
    </row>
    <row r="2995" spans="1:5" x14ac:dyDescent="0.45">
      <c r="A2995">
        <v>3640</v>
      </c>
      <c r="B2995">
        <v>2011</v>
      </c>
      <c r="C2995" t="s">
        <v>443</v>
      </c>
      <c r="D2995">
        <v>2013</v>
      </c>
      <c r="E2995">
        <v>3</v>
      </c>
    </row>
    <row r="2996" spans="1:5" x14ac:dyDescent="0.45">
      <c r="A2996">
        <v>3641</v>
      </c>
      <c r="B2996">
        <v>2011</v>
      </c>
      <c r="C2996" t="s">
        <v>67</v>
      </c>
      <c r="D2996">
        <v>2016</v>
      </c>
      <c r="E2996">
        <v>6</v>
      </c>
    </row>
    <row r="2997" spans="1:5" x14ac:dyDescent="0.45">
      <c r="A2997">
        <v>3642</v>
      </c>
      <c r="B2997">
        <v>2011</v>
      </c>
      <c r="C2997" t="s">
        <v>441</v>
      </c>
      <c r="D2997">
        <v>2012</v>
      </c>
      <c r="E2997">
        <v>2</v>
      </c>
    </row>
    <row r="2998" spans="1:5" x14ac:dyDescent="0.45">
      <c r="A2998">
        <v>3643</v>
      </c>
      <c r="B2998">
        <v>2011</v>
      </c>
      <c r="C2998" t="s">
        <v>445</v>
      </c>
      <c r="D2998">
        <v>2014</v>
      </c>
      <c r="E2998">
        <v>4</v>
      </c>
    </row>
    <row r="2999" spans="1:5" x14ac:dyDescent="0.45">
      <c r="A2999">
        <v>3644</v>
      </c>
      <c r="B2999">
        <v>2011</v>
      </c>
      <c r="C2999" t="s">
        <v>373</v>
      </c>
      <c r="D2999">
        <v>2011</v>
      </c>
      <c r="E2999">
        <v>1</v>
      </c>
    </row>
    <row r="3000" spans="1:5" x14ac:dyDescent="0.45">
      <c r="A3000">
        <v>3645</v>
      </c>
      <c r="B3000">
        <v>2011</v>
      </c>
      <c r="C3000" t="s">
        <v>441</v>
      </c>
      <c r="D3000">
        <v>2012</v>
      </c>
      <c r="E3000">
        <v>2</v>
      </c>
    </row>
    <row r="3001" spans="1:5" x14ac:dyDescent="0.45">
      <c r="A3001">
        <v>3646</v>
      </c>
      <c r="B3001">
        <v>2011</v>
      </c>
      <c r="C3001" t="s">
        <v>67</v>
      </c>
      <c r="D3001">
        <v>2016</v>
      </c>
      <c r="E3001">
        <v>6</v>
      </c>
    </row>
    <row r="3002" spans="1:5" x14ac:dyDescent="0.45">
      <c r="A3002">
        <v>3647</v>
      </c>
      <c r="B3002">
        <v>2011</v>
      </c>
      <c r="C3002" t="s">
        <v>67</v>
      </c>
      <c r="D3002">
        <v>2016</v>
      </c>
      <c r="E3002">
        <v>6</v>
      </c>
    </row>
    <row r="3003" spans="1:5" x14ac:dyDescent="0.45">
      <c r="A3003">
        <v>3648</v>
      </c>
      <c r="B3003">
        <v>2011</v>
      </c>
      <c r="C3003" t="s">
        <v>67</v>
      </c>
      <c r="D3003">
        <v>2016</v>
      </c>
      <c r="E3003">
        <v>6</v>
      </c>
    </row>
    <row r="3004" spans="1:5" x14ac:dyDescent="0.45">
      <c r="A3004">
        <v>3649</v>
      </c>
      <c r="B3004">
        <v>2011</v>
      </c>
      <c r="C3004" t="s">
        <v>252</v>
      </c>
      <c r="D3004" t="s">
        <v>473</v>
      </c>
      <c r="E3004">
        <v>0</v>
      </c>
    </row>
    <row r="3005" spans="1:5" x14ac:dyDescent="0.45">
      <c r="A3005">
        <v>3650</v>
      </c>
      <c r="B3005">
        <v>2011</v>
      </c>
      <c r="C3005" t="s">
        <v>67</v>
      </c>
      <c r="D3005">
        <v>2016</v>
      </c>
      <c r="E3005">
        <v>6</v>
      </c>
    </row>
    <row r="3006" spans="1:5" x14ac:dyDescent="0.45">
      <c r="A3006">
        <v>3651</v>
      </c>
      <c r="B3006">
        <v>2011</v>
      </c>
      <c r="C3006" t="s">
        <v>442</v>
      </c>
      <c r="D3006">
        <v>2015</v>
      </c>
      <c r="E3006">
        <v>5</v>
      </c>
    </row>
    <row r="3007" spans="1:5" x14ac:dyDescent="0.45">
      <c r="A3007">
        <v>3652</v>
      </c>
      <c r="B3007">
        <v>2011</v>
      </c>
      <c r="C3007" t="s">
        <v>373</v>
      </c>
      <c r="D3007">
        <v>2011</v>
      </c>
      <c r="E3007">
        <v>1</v>
      </c>
    </row>
    <row r="3008" spans="1:5" x14ac:dyDescent="0.45">
      <c r="A3008">
        <v>3653</v>
      </c>
      <c r="B3008">
        <v>2011</v>
      </c>
      <c r="C3008" t="s">
        <v>67</v>
      </c>
      <c r="D3008">
        <v>2016</v>
      </c>
      <c r="E3008">
        <v>6</v>
      </c>
    </row>
    <row r="3009" spans="1:5" x14ac:dyDescent="0.45">
      <c r="A3009">
        <v>3654</v>
      </c>
      <c r="B3009">
        <v>2011</v>
      </c>
      <c r="C3009" t="s">
        <v>67</v>
      </c>
      <c r="D3009">
        <v>2016</v>
      </c>
      <c r="E3009">
        <v>6</v>
      </c>
    </row>
    <row r="3010" spans="1:5" x14ac:dyDescent="0.45">
      <c r="A3010">
        <v>3655</v>
      </c>
      <c r="B3010">
        <v>2011</v>
      </c>
      <c r="C3010" t="s">
        <v>67</v>
      </c>
      <c r="D3010">
        <v>2016</v>
      </c>
      <c r="E3010">
        <v>6</v>
      </c>
    </row>
    <row r="3011" spans="1:5" x14ac:dyDescent="0.45">
      <c r="A3011">
        <v>3656</v>
      </c>
      <c r="B3011">
        <v>2011</v>
      </c>
      <c r="C3011" t="s">
        <v>67</v>
      </c>
      <c r="D3011">
        <v>2016</v>
      </c>
      <c r="E3011">
        <v>6</v>
      </c>
    </row>
    <row r="3012" spans="1:5" x14ac:dyDescent="0.45">
      <c r="A3012">
        <v>3657</v>
      </c>
      <c r="B3012">
        <v>2011</v>
      </c>
      <c r="C3012" t="s">
        <v>441</v>
      </c>
      <c r="D3012">
        <v>2012</v>
      </c>
      <c r="E3012">
        <v>2</v>
      </c>
    </row>
    <row r="3013" spans="1:5" x14ac:dyDescent="0.45">
      <c r="A3013">
        <v>3658</v>
      </c>
      <c r="B3013">
        <v>2011</v>
      </c>
      <c r="C3013" t="s">
        <v>67</v>
      </c>
      <c r="D3013">
        <v>2016</v>
      </c>
      <c r="E3013">
        <v>6</v>
      </c>
    </row>
    <row r="3014" spans="1:5" x14ac:dyDescent="0.45">
      <c r="A3014">
        <v>3659</v>
      </c>
      <c r="B3014">
        <v>2011</v>
      </c>
      <c r="C3014" t="s">
        <v>442</v>
      </c>
      <c r="D3014">
        <v>2015</v>
      </c>
      <c r="E3014">
        <v>5</v>
      </c>
    </row>
    <row r="3015" spans="1:5" x14ac:dyDescent="0.45">
      <c r="A3015">
        <v>3660</v>
      </c>
      <c r="B3015">
        <v>2011</v>
      </c>
      <c r="C3015" t="s">
        <v>67</v>
      </c>
      <c r="D3015">
        <v>2016</v>
      </c>
      <c r="E3015">
        <v>6</v>
      </c>
    </row>
    <row r="3016" spans="1:5" x14ac:dyDescent="0.45">
      <c r="A3016">
        <v>3661</v>
      </c>
      <c r="B3016">
        <v>2011</v>
      </c>
      <c r="C3016" t="s">
        <v>67</v>
      </c>
      <c r="D3016">
        <v>2016</v>
      </c>
      <c r="E3016">
        <v>6</v>
      </c>
    </row>
    <row r="3017" spans="1:5" x14ac:dyDescent="0.45">
      <c r="A3017">
        <v>3662</v>
      </c>
      <c r="B3017">
        <v>2011</v>
      </c>
      <c r="C3017" t="s">
        <v>443</v>
      </c>
      <c r="D3017">
        <v>2013</v>
      </c>
      <c r="E3017">
        <v>3</v>
      </c>
    </row>
    <row r="3018" spans="1:5" x14ac:dyDescent="0.45">
      <c r="A3018">
        <v>3663</v>
      </c>
      <c r="B3018">
        <v>2011</v>
      </c>
      <c r="C3018" t="s">
        <v>67</v>
      </c>
      <c r="D3018">
        <v>2016</v>
      </c>
      <c r="E3018">
        <v>6</v>
      </c>
    </row>
    <row r="3019" spans="1:5" x14ac:dyDescent="0.45">
      <c r="A3019">
        <v>3664</v>
      </c>
      <c r="B3019">
        <v>2011</v>
      </c>
      <c r="C3019" t="s">
        <v>373</v>
      </c>
      <c r="D3019">
        <v>2011</v>
      </c>
      <c r="E3019">
        <v>1</v>
      </c>
    </row>
    <row r="3020" spans="1:5" x14ac:dyDescent="0.45">
      <c r="A3020">
        <v>3665</v>
      </c>
      <c r="B3020">
        <v>2011</v>
      </c>
      <c r="C3020" t="s">
        <v>373</v>
      </c>
      <c r="D3020">
        <v>2011</v>
      </c>
      <c r="E3020">
        <v>1</v>
      </c>
    </row>
    <row r="3021" spans="1:5" x14ac:dyDescent="0.45">
      <c r="A3021">
        <v>3666</v>
      </c>
      <c r="B3021">
        <v>2011</v>
      </c>
      <c r="C3021" t="s">
        <v>67</v>
      </c>
      <c r="D3021">
        <v>2016</v>
      </c>
      <c r="E3021">
        <v>6</v>
      </c>
    </row>
    <row r="3022" spans="1:5" x14ac:dyDescent="0.45">
      <c r="A3022">
        <v>3667</v>
      </c>
      <c r="B3022">
        <v>2011</v>
      </c>
      <c r="C3022" t="s">
        <v>67</v>
      </c>
      <c r="D3022">
        <v>2016</v>
      </c>
      <c r="E3022">
        <v>6</v>
      </c>
    </row>
    <row r="3023" spans="1:5" x14ac:dyDescent="0.45">
      <c r="A3023">
        <v>3668</v>
      </c>
      <c r="B3023">
        <v>2011</v>
      </c>
      <c r="C3023" t="s">
        <v>67</v>
      </c>
      <c r="D3023">
        <v>2016</v>
      </c>
      <c r="E3023">
        <v>6</v>
      </c>
    </row>
    <row r="3024" spans="1:5" x14ac:dyDescent="0.45">
      <c r="A3024">
        <v>3669</v>
      </c>
      <c r="B3024">
        <v>2011</v>
      </c>
      <c r="C3024" t="s">
        <v>67</v>
      </c>
      <c r="D3024">
        <v>2016</v>
      </c>
      <c r="E3024">
        <v>6</v>
      </c>
    </row>
    <row r="3025" spans="1:5" x14ac:dyDescent="0.45">
      <c r="A3025">
        <v>3670</v>
      </c>
      <c r="B3025">
        <v>2011</v>
      </c>
      <c r="C3025" t="s">
        <v>373</v>
      </c>
      <c r="D3025">
        <v>2011</v>
      </c>
      <c r="E3025">
        <v>1</v>
      </c>
    </row>
    <row r="3026" spans="1:5" x14ac:dyDescent="0.45">
      <c r="A3026">
        <v>3672</v>
      </c>
      <c r="B3026">
        <v>2011</v>
      </c>
      <c r="C3026" t="s">
        <v>443</v>
      </c>
      <c r="D3026">
        <v>2013</v>
      </c>
      <c r="E3026">
        <v>3</v>
      </c>
    </row>
    <row r="3027" spans="1:5" x14ac:dyDescent="0.45">
      <c r="A3027">
        <v>3673</v>
      </c>
      <c r="B3027">
        <v>2011</v>
      </c>
      <c r="C3027" t="s">
        <v>67</v>
      </c>
      <c r="D3027">
        <v>2016</v>
      </c>
      <c r="E3027">
        <v>6</v>
      </c>
    </row>
    <row r="3028" spans="1:5" x14ac:dyDescent="0.45">
      <c r="A3028">
        <v>3674</v>
      </c>
      <c r="B3028">
        <v>2011</v>
      </c>
      <c r="C3028" t="s">
        <v>67</v>
      </c>
      <c r="D3028">
        <v>2016</v>
      </c>
      <c r="E3028">
        <v>6</v>
      </c>
    </row>
    <row r="3029" spans="1:5" x14ac:dyDescent="0.45">
      <c r="A3029">
        <v>3675</v>
      </c>
      <c r="B3029">
        <v>2011</v>
      </c>
      <c r="C3029" t="s">
        <v>442</v>
      </c>
      <c r="D3029">
        <v>2015</v>
      </c>
      <c r="E3029">
        <v>5</v>
      </c>
    </row>
    <row r="3030" spans="1:5" x14ac:dyDescent="0.45">
      <c r="A3030">
        <v>3676</v>
      </c>
      <c r="B3030">
        <v>2011</v>
      </c>
      <c r="C3030" t="s">
        <v>67</v>
      </c>
      <c r="D3030">
        <v>2016</v>
      </c>
      <c r="E3030">
        <v>6</v>
      </c>
    </row>
    <row r="3031" spans="1:5" x14ac:dyDescent="0.45">
      <c r="A3031">
        <v>3677</v>
      </c>
      <c r="B3031">
        <v>2011</v>
      </c>
      <c r="C3031" t="s">
        <v>441</v>
      </c>
      <c r="D3031">
        <v>2012</v>
      </c>
      <c r="E3031">
        <v>2</v>
      </c>
    </row>
    <row r="3032" spans="1:5" x14ac:dyDescent="0.45">
      <c r="A3032">
        <v>3679</v>
      </c>
      <c r="B3032">
        <v>2011</v>
      </c>
      <c r="C3032" t="s">
        <v>67</v>
      </c>
      <c r="D3032">
        <v>2016</v>
      </c>
      <c r="E3032">
        <v>6</v>
      </c>
    </row>
    <row r="3033" spans="1:5" x14ac:dyDescent="0.45">
      <c r="A3033">
        <v>3680</v>
      </c>
      <c r="B3033">
        <v>2011</v>
      </c>
      <c r="C3033" t="s">
        <v>67</v>
      </c>
      <c r="D3033">
        <v>2016</v>
      </c>
      <c r="E3033">
        <v>6</v>
      </c>
    </row>
    <row r="3034" spans="1:5" x14ac:dyDescent="0.45">
      <c r="A3034">
        <v>3681</v>
      </c>
      <c r="B3034">
        <v>2011</v>
      </c>
      <c r="C3034" t="s">
        <v>67</v>
      </c>
      <c r="D3034">
        <v>2016</v>
      </c>
      <c r="E3034">
        <v>6</v>
      </c>
    </row>
    <row r="3035" spans="1:5" x14ac:dyDescent="0.45">
      <c r="A3035">
        <v>3682</v>
      </c>
      <c r="B3035">
        <v>2011</v>
      </c>
      <c r="C3035" t="s">
        <v>373</v>
      </c>
      <c r="D3035">
        <v>2011</v>
      </c>
      <c r="E3035">
        <v>1</v>
      </c>
    </row>
    <row r="3036" spans="1:5" x14ac:dyDescent="0.45">
      <c r="A3036">
        <v>3683</v>
      </c>
      <c r="B3036">
        <v>2011</v>
      </c>
      <c r="C3036" t="s">
        <v>67</v>
      </c>
      <c r="D3036">
        <v>2016</v>
      </c>
      <c r="E3036">
        <v>6</v>
      </c>
    </row>
    <row r="3037" spans="1:5" x14ac:dyDescent="0.45">
      <c r="A3037">
        <v>3684</v>
      </c>
      <c r="B3037">
        <v>2011</v>
      </c>
      <c r="C3037" t="s">
        <v>444</v>
      </c>
      <c r="D3037">
        <v>2016</v>
      </c>
      <c r="E3037">
        <v>5</v>
      </c>
    </row>
    <row r="3038" spans="1:5" x14ac:dyDescent="0.45">
      <c r="A3038">
        <v>3685</v>
      </c>
      <c r="B3038">
        <v>2011</v>
      </c>
      <c r="C3038" t="s">
        <v>445</v>
      </c>
      <c r="D3038">
        <v>2014</v>
      </c>
      <c r="E3038">
        <v>4</v>
      </c>
    </row>
    <row r="3039" spans="1:5" x14ac:dyDescent="0.45">
      <c r="A3039">
        <v>3686</v>
      </c>
      <c r="B3039">
        <v>2011</v>
      </c>
      <c r="C3039" t="s">
        <v>443</v>
      </c>
      <c r="D3039">
        <v>2013</v>
      </c>
      <c r="E3039">
        <v>3</v>
      </c>
    </row>
    <row r="3040" spans="1:5" x14ac:dyDescent="0.45">
      <c r="A3040">
        <v>3687</v>
      </c>
      <c r="B3040">
        <v>2011</v>
      </c>
      <c r="C3040" t="s">
        <v>442</v>
      </c>
      <c r="D3040">
        <v>2015</v>
      </c>
      <c r="E3040">
        <v>5</v>
      </c>
    </row>
    <row r="3041" spans="1:5" x14ac:dyDescent="0.45">
      <c r="A3041">
        <v>3688</v>
      </c>
      <c r="B3041">
        <v>2011</v>
      </c>
      <c r="C3041" t="s">
        <v>67</v>
      </c>
      <c r="D3041">
        <v>2016</v>
      </c>
      <c r="E3041">
        <v>6</v>
      </c>
    </row>
    <row r="3042" spans="1:5" x14ac:dyDescent="0.45">
      <c r="A3042">
        <v>3690</v>
      </c>
      <c r="B3042">
        <v>2011</v>
      </c>
      <c r="C3042" t="s">
        <v>442</v>
      </c>
      <c r="D3042">
        <v>2015</v>
      </c>
      <c r="E3042">
        <v>5</v>
      </c>
    </row>
    <row r="3043" spans="1:5" x14ac:dyDescent="0.45">
      <c r="A3043">
        <v>3691</v>
      </c>
      <c r="B3043">
        <v>2011</v>
      </c>
      <c r="C3043" t="s">
        <v>67</v>
      </c>
      <c r="D3043">
        <v>2016</v>
      </c>
      <c r="E3043">
        <v>6</v>
      </c>
    </row>
    <row r="3044" spans="1:5" x14ac:dyDescent="0.45">
      <c r="A3044">
        <v>3692</v>
      </c>
      <c r="B3044">
        <v>2011</v>
      </c>
      <c r="C3044" t="s">
        <v>67</v>
      </c>
      <c r="D3044">
        <v>2016</v>
      </c>
      <c r="E3044">
        <v>6</v>
      </c>
    </row>
    <row r="3045" spans="1:5" x14ac:dyDescent="0.45">
      <c r="A3045">
        <v>3693</v>
      </c>
      <c r="B3045">
        <v>2011</v>
      </c>
      <c r="C3045" t="s">
        <v>67</v>
      </c>
      <c r="D3045">
        <v>2016</v>
      </c>
      <c r="E3045">
        <v>6</v>
      </c>
    </row>
    <row r="3046" spans="1:5" x14ac:dyDescent="0.45">
      <c r="A3046">
        <v>3694</v>
      </c>
      <c r="B3046">
        <v>2011</v>
      </c>
      <c r="C3046" t="s">
        <v>67</v>
      </c>
      <c r="D3046">
        <v>2016</v>
      </c>
      <c r="E3046">
        <v>6</v>
      </c>
    </row>
    <row r="3047" spans="1:5" x14ac:dyDescent="0.45">
      <c r="A3047">
        <v>3695</v>
      </c>
      <c r="B3047">
        <v>2011</v>
      </c>
      <c r="C3047" t="s">
        <v>67</v>
      </c>
      <c r="D3047">
        <v>2016</v>
      </c>
      <c r="E3047">
        <v>6</v>
      </c>
    </row>
    <row r="3048" spans="1:5" x14ac:dyDescent="0.45">
      <c r="A3048">
        <v>3696</v>
      </c>
      <c r="B3048">
        <v>2011</v>
      </c>
      <c r="C3048" t="s">
        <v>443</v>
      </c>
      <c r="D3048">
        <v>2013</v>
      </c>
      <c r="E3048">
        <v>3</v>
      </c>
    </row>
    <row r="3049" spans="1:5" x14ac:dyDescent="0.45">
      <c r="A3049">
        <v>3697</v>
      </c>
      <c r="B3049">
        <v>2011</v>
      </c>
      <c r="C3049" t="s">
        <v>441</v>
      </c>
      <c r="D3049">
        <v>2012</v>
      </c>
      <c r="E3049">
        <v>2</v>
      </c>
    </row>
    <row r="3050" spans="1:5" x14ac:dyDescent="0.45">
      <c r="A3050">
        <v>3698</v>
      </c>
      <c r="B3050">
        <v>2011</v>
      </c>
      <c r="C3050" t="s">
        <v>373</v>
      </c>
      <c r="D3050">
        <v>2011</v>
      </c>
      <c r="E3050">
        <v>1</v>
      </c>
    </row>
    <row r="3051" spans="1:5" x14ac:dyDescent="0.45">
      <c r="A3051">
        <v>3699</v>
      </c>
      <c r="B3051">
        <v>2011</v>
      </c>
      <c r="C3051" t="s">
        <v>442</v>
      </c>
      <c r="D3051">
        <v>2015</v>
      </c>
      <c r="E3051">
        <v>5</v>
      </c>
    </row>
    <row r="3052" spans="1:5" x14ac:dyDescent="0.45">
      <c r="A3052">
        <v>3700</v>
      </c>
      <c r="B3052">
        <v>2011</v>
      </c>
      <c r="C3052" t="s">
        <v>246</v>
      </c>
      <c r="D3052">
        <v>2016</v>
      </c>
      <c r="E3052">
        <v>5</v>
      </c>
    </row>
    <row r="3053" spans="1:5" x14ac:dyDescent="0.45">
      <c r="A3053">
        <v>3701</v>
      </c>
      <c r="B3053">
        <v>2011</v>
      </c>
      <c r="C3053" t="s">
        <v>442</v>
      </c>
      <c r="D3053">
        <v>2015</v>
      </c>
      <c r="E3053">
        <v>5</v>
      </c>
    </row>
    <row r="3054" spans="1:5" x14ac:dyDescent="0.45">
      <c r="A3054">
        <v>3703</v>
      </c>
      <c r="B3054">
        <v>2011</v>
      </c>
      <c r="C3054" t="s">
        <v>445</v>
      </c>
      <c r="D3054">
        <v>2014</v>
      </c>
      <c r="E3054">
        <v>4</v>
      </c>
    </row>
    <row r="3055" spans="1:5" x14ac:dyDescent="0.45">
      <c r="A3055">
        <v>3704</v>
      </c>
      <c r="B3055">
        <v>2011</v>
      </c>
      <c r="C3055" t="s">
        <v>67</v>
      </c>
      <c r="D3055">
        <v>2016</v>
      </c>
      <c r="E3055">
        <v>6</v>
      </c>
    </row>
    <row r="3056" spans="1:5" x14ac:dyDescent="0.45">
      <c r="A3056">
        <v>3705</v>
      </c>
      <c r="B3056">
        <v>2011</v>
      </c>
      <c r="C3056" t="s">
        <v>67</v>
      </c>
      <c r="D3056">
        <v>2016</v>
      </c>
      <c r="E3056">
        <v>6</v>
      </c>
    </row>
    <row r="3057" spans="1:5" x14ac:dyDescent="0.45">
      <c r="A3057">
        <v>3706</v>
      </c>
      <c r="B3057">
        <v>2011</v>
      </c>
      <c r="C3057" t="s">
        <v>443</v>
      </c>
      <c r="D3057">
        <v>2013</v>
      </c>
      <c r="E3057">
        <v>3</v>
      </c>
    </row>
    <row r="3058" spans="1:5" x14ac:dyDescent="0.45">
      <c r="A3058">
        <v>3707</v>
      </c>
      <c r="B3058">
        <v>2011</v>
      </c>
      <c r="C3058" t="s">
        <v>67</v>
      </c>
      <c r="D3058">
        <v>2016</v>
      </c>
      <c r="E3058">
        <v>6</v>
      </c>
    </row>
    <row r="3059" spans="1:5" x14ac:dyDescent="0.45">
      <c r="A3059">
        <v>3708</v>
      </c>
      <c r="B3059">
        <v>2011</v>
      </c>
      <c r="C3059" t="s">
        <v>373</v>
      </c>
      <c r="D3059">
        <v>2011</v>
      </c>
      <c r="E3059">
        <v>1</v>
      </c>
    </row>
    <row r="3060" spans="1:5" x14ac:dyDescent="0.45">
      <c r="A3060">
        <v>3709</v>
      </c>
      <c r="B3060">
        <v>2011</v>
      </c>
      <c r="C3060" t="s">
        <v>67</v>
      </c>
      <c r="D3060">
        <v>2016</v>
      </c>
      <c r="E3060">
        <v>6</v>
      </c>
    </row>
    <row r="3061" spans="1:5" x14ac:dyDescent="0.45">
      <c r="A3061">
        <v>3710</v>
      </c>
      <c r="B3061">
        <v>2011</v>
      </c>
      <c r="C3061" t="s">
        <v>67</v>
      </c>
      <c r="D3061">
        <v>2016</v>
      </c>
      <c r="E3061">
        <v>6</v>
      </c>
    </row>
    <row r="3062" spans="1:5" x14ac:dyDescent="0.45">
      <c r="A3062">
        <v>3711</v>
      </c>
      <c r="B3062">
        <v>2011</v>
      </c>
      <c r="C3062" t="s">
        <v>67</v>
      </c>
      <c r="D3062">
        <v>2016</v>
      </c>
      <c r="E3062">
        <v>6</v>
      </c>
    </row>
    <row r="3063" spans="1:5" x14ac:dyDescent="0.45">
      <c r="A3063">
        <v>3712</v>
      </c>
      <c r="B3063">
        <v>2011</v>
      </c>
      <c r="C3063" t="s">
        <v>67</v>
      </c>
      <c r="D3063">
        <v>2016</v>
      </c>
      <c r="E3063">
        <v>6</v>
      </c>
    </row>
    <row r="3064" spans="1:5" x14ac:dyDescent="0.45">
      <c r="A3064">
        <v>3713</v>
      </c>
      <c r="B3064">
        <v>2011</v>
      </c>
      <c r="C3064" t="s">
        <v>373</v>
      </c>
      <c r="D3064">
        <v>2011</v>
      </c>
      <c r="E3064">
        <v>1</v>
      </c>
    </row>
    <row r="3065" spans="1:5" x14ac:dyDescent="0.45">
      <c r="A3065">
        <v>3714</v>
      </c>
      <c r="B3065">
        <v>2011</v>
      </c>
      <c r="C3065" t="s">
        <v>447</v>
      </c>
      <c r="D3065">
        <v>2016</v>
      </c>
      <c r="E3065">
        <v>5</v>
      </c>
    </row>
    <row r="3066" spans="1:5" x14ac:dyDescent="0.45">
      <c r="A3066">
        <v>3715</v>
      </c>
      <c r="B3066">
        <v>2011</v>
      </c>
      <c r="C3066" t="s">
        <v>373</v>
      </c>
      <c r="D3066">
        <v>2011</v>
      </c>
      <c r="E3066">
        <v>1</v>
      </c>
    </row>
    <row r="3067" spans="1:5" x14ac:dyDescent="0.45">
      <c r="A3067">
        <v>3716</v>
      </c>
      <c r="B3067">
        <v>2011</v>
      </c>
      <c r="C3067" t="s">
        <v>443</v>
      </c>
      <c r="D3067">
        <v>2013</v>
      </c>
      <c r="E3067">
        <v>3</v>
      </c>
    </row>
    <row r="3068" spans="1:5" x14ac:dyDescent="0.45">
      <c r="A3068">
        <v>3717</v>
      </c>
      <c r="B3068">
        <v>2011</v>
      </c>
      <c r="C3068" t="s">
        <v>441</v>
      </c>
      <c r="D3068">
        <v>2012</v>
      </c>
      <c r="E3068">
        <v>2</v>
      </c>
    </row>
    <row r="3069" spans="1:5" x14ac:dyDescent="0.45">
      <c r="A3069">
        <v>3718</v>
      </c>
      <c r="B3069">
        <v>2011</v>
      </c>
      <c r="C3069" t="s">
        <v>67</v>
      </c>
      <c r="D3069">
        <v>2016</v>
      </c>
      <c r="E3069">
        <v>6</v>
      </c>
    </row>
    <row r="3070" spans="1:5" x14ac:dyDescent="0.45">
      <c r="A3070">
        <v>3719</v>
      </c>
      <c r="B3070">
        <v>2011</v>
      </c>
      <c r="C3070" t="s">
        <v>67</v>
      </c>
      <c r="D3070">
        <v>2016</v>
      </c>
      <c r="E3070">
        <v>6</v>
      </c>
    </row>
    <row r="3071" spans="1:5" x14ac:dyDescent="0.45">
      <c r="A3071">
        <v>3720</v>
      </c>
      <c r="B3071">
        <v>2011</v>
      </c>
      <c r="C3071" t="s">
        <v>252</v>
      </c>
      <c r="D3071" t="s">
        <v>473</v>
      </c>
      <c r="E3071">
        <v>0</v>
      </c>
    </row>
    <row r="3072" spans="1:5" x14ac:dyDescent="0.45">
      <c r="A3072">
        <v>3721</v>
      </c>
      <c r="B3072">
        <v>2011</v>
      </c>
      <c r="C3072" t="s">
        <v>67</v>
      </c>
      <c r="D3072">
        <v>2016</v>
      </c>
      <c r="E3072">
        <v>6</v>
      </c>
    </row>
    <row r="3073" spans="1:5" x14ac:dyDescent="0.45">
      <c r="A3073">
        <v>3722</v>
      </c>
      <c r="B3073">
        <v>2011</v>
      </c>
      <c r="C3073" t="s">
        <v>445</v>
      </c>
      <c r="D3073">
        <v>2014</v>
      </c>
      <c r="E3073">
        <v>4</v>
      </c>
    </row>
    <row r="3074" spans="1:5" x14ac:dyDescent="0.45">
      <c r="A3074">
        <v>3723</v>
      </c>
      <c r="B3074">
        <v>2011</v>
      </c>
      <c r="C3074" t="s">
        <v>67</v>
      </c>
      <c r="D3074">
        <v>2016</v>
      </c>
      <c r="E3074">
        <v>6</v>
      </c>
    </row>
    <row r="3075" spans="1:5" x14ac:dyDescent="0.45">
      <c r="A3075">
        <v>3724</v>
      </c>
      <c r="B3075">
        <v>2011</v>
      </c>
      <c r="C3075" t="s">
        <v>252</v>
      </c>
      <c r="D3075" t="s">
        <v>473</v>
      </c>
      <c r="E3075">
        <v>0</v>
      </c>
    </row>
    <row r="3076" spans="1:5" x14ac:dyDescent="0.45">
      <c r="A3076">
        <v>3725</v>
      </c>
      <c r="B3076">
        <v>2011</v>
      </c>
      <c r="C3076" t="s">
        <v>373</v>
      </c>
      <c r="D3076">
        <v>2011</v>
      </c>
      <c r="E3076">
        <v>1</v>
      </c>
    </row>
    <row r="3077" spans="1:5" x14ac:dyDescent="0.45">
      <c r="A3077">
        <v>3726</v>
      </c>
      <c r="B3077">
        <v>2011</v>
      </c>
      <c r="C3077" t="s">
        <v>373</v>
      </c>
      <c r="D3077">
        <v>2011</v>
      </c>
      <c r="E3077">
        <v>1</v>
      </c>
    </row>
    <row r="3078" spans="1:5" x14ac:dyDescent="0.45">
      <c r="A3078">
        <v>3727</v>
      </c>
      <c r="B3078">
        <v>2011</v>
      </c>
      <c r="C3078" t="s">
        <v>373</v>
      </c>
      <c r="D3078">
        <v>2011</v>
      </c>
      <c r="E3078">
        <v>1</v>
      </c>
    </row>
    <row r="3079" spans="1:5" x14ac:dyDescent="0.45">
      <c r="A3079">
        <v>3728</v>
      </c>
      <c r="B3079">
        <v>2011</v>
      </c>
      <c r="C3079" t="s">
        <v>67</v>
      </c>
      <c r="D3079">
        <v>2016</v>
      </c>
      <c r="E3079">
        <v>6</v>
      </c>
    </row>
    <row r="3080" spans="1:5" x14ac:dyDescent="0.45">
      <c r="A3080">
        <v>3729</v>
      </c>
      <c r="B3080">
        <v>2011</v>
      </c>
      <c r="C3080" t="s">
        <v>67</v>
      </c>
      <c r="D3080">
        <v>2016</v>
      </c>
      <c r="E3080">
        <v>6</v>
      </c>
    </row>
    <row r="3081" spans="1:5" x14ac:dyDescent="0.45">
      <c r="A3081">
        <v>3730</v>
      </c>
      <c r="B3081">
        <v>2011</v>
      </c>
      <c r="C3081" t="s">
        <v>443</v>
      </c>
      <c r="D3081">
        <v>2013</v>
      </c>
      <c r="E3081">
        <v>3</v>
      </c>
    </row>
    <row r="3082" spans="1:5" x14ac:dyDescent="0.45">
      <c r="A3082">
        <v>3731</v>
      </c>
      <c r="B3082">
        <v>2011</v>
      </c>
      <c r="C3082" t="s">
        <v>373</v>
      </c>
      <c r="D3082">
        <v>2011</v>
      </c>
      <c r="E3082">
        <v>1</v>
      </c>
    </row>
    <row r="3083" spans="1:5" x14ac:dyDescent="0.45">
      <c r="A3083">
        <v>3732</v>
      </c>
      <c r="B3083">
        <v>2011</v>
      </c>
      <c r="C3083" t="s">
        <v>443</v>
      </c>
      <c r="D3083">
        <v>2013</v>
      </c>
      <c r="E3083">
        <v>3</v>
      </c>
    </row>
    <row r="3084" spans="1:5" x14ac:dyDescent="0.45">
      <c r="A3084">
        <v>3733</v>
      </c>
      <c r="B3084">
        <v>2011</v>
      </c>
      <c r="C3084" t="s">
        <v>441</v>
      </c>
      <c r="D3084">
        <v>2012</v>
      </c>
      <c r="E3084">
        <v>2</v>
      </c>
    </row>
    <row r="3085" spans="1:5" x14ac:dyDescent="0.45">
      <c r="A3085">
        <v>3734</v>
      </c>
      <c r="B3085">
        <v>2011</v>
      </c>
      <c r="C3085" t="s">
        <v>67</v>
      </c>
      <c r="D3085">
        <v>2016</v>
      </c>
      <c r="E3085">
        <v>6</v>
      </c>
    </row>
    <row r="3086" spans="1:5" x14ac:dyDescent="0.45">
      <c r="A3086">
        <v>3735</v>
      </c>
      <c r="B3086">
        <v>2011</v>
      </c>
      <c r="C3086" t="s">
        <v>67</v>
      </c>
      <c r="D3086">
        <v>2016</v>
      </c>
      <c r="E3086">
        <v>6</v>
      </c>
    </row>
    <row r="3087" spans="1:5" x14ac:dyDescent="0.45">
      <c r="A3087">
        <v>3737</v>
      </c>
      <c r="B3087">
        <v>2011</v>
      </c>
      <c r="C3087" t="s">
        <v>67</v>
      </c>
      <c r="D3087">
        <v>2016</v>
      </c>
      <c r="E3087">
        <v>6</v>
      </c>
    </row>
    <row r="3088" spans="1:5" x14ac:dyDescent="0.45">
      <c r="A3088">
        <v>3738</v>
      </c>
      <c r="B3088">
        <v>2011</v>
      </c>
      <c r="C3088" t="s">
        <v>373</v>
      </c>
      <c r="D3088">
        <v>2011</v>
      </c>
      <c r="E3088">
        <v>1</v>
      </c>
    </row>
    <row r="3089" spans="1:5" x14ac:dyDescent="0.45">
      <c r="A3089">
        <v>3739</v>
      </c>
      <c r="B3089">
        <v>2011</v>
      </c>
      <c r="C3089" t="s">
        <v>450</v>
      </c>
      <c r="D3089">
        <v>2016</v>
      </c>
      <c r="E3089">
        <v>4</v>
      </c>
    </row>
    <row r="3090" spans="1:5" x14ac:dyDescent="0.45">
      <c r="A3090">
        <v>3740</v>
      </c>
      <c r="B3090">
        <v>2011</v>
      </c>
      <c r="C3090" t="s">
        <v>67</v>
      </c>
      <c r="D3090">
        <v>2016</v>
      </c>
      <c r="E3090">
        <v>6</v>
      </c>
    </row>
    <row r="3091" spans="1:5" x14ac:dyDescent="0.45">
      <c r="A3091">
        <v>3741</v>
      </c>
      <c r="B3091">
        <v>2011</v>
      </c>
      <c r="C3091" t="s">
        <v>67</v>
      </c>
      <c r="D3091">
        <v>2016</v>
      </c>
      <c r="E3091">
        <v>6</v>
      </c>
    </row>
    <row r="3092" spans="1:5" x14ac:dyDescent="0.45">
      <c r="A3092">
        <v>3742</v>
      </c>
      <c r="B3092">
        <v>2011</v>
      </c>
      <c r="C3092" t="s">
        <v>373</v>
      </c>
      <c r="D3092">
        <v>2011</v>
      </c>
      <c r="E3092">
        <v>1</v>
      </c>
    </row>
    <row r="3093" spans="1:5" x14ac:dyDescent="0.45">
      <c r="A3093">
        <v>3743</v>
      </c>
      <c r="B3093">
        <v>2011</v>
      </c>
      <c r="C3093" t="s">
        <v>67</v>
      </c>
      <c r="D3093">
        <v>2016</v>
      </c>
      <c r="E3093">
        <v>6</v>
      </c>
    </row>
    <row r="3094" spans="1:5" x14ac:dyDescent="0.45">
      <c r="A3094">
        <v>3744</v>
      </c>
      <c r="B3094">
        <v>2011</v>
      </c>
      <c r="C3094" t="s">
        <v>373</v>
      </c>
      <c r="D3094">
        <v>2011</v>
      </c>
      <c r="E3094">
        <v>1</v>
      </c>
    </row>
    <row r="3095" spans="1:5" x14ac:dyDescent="0.45">
      <c r="A3095">
        <v>3745</v>
      </c>
      <c r="B3095">
        <v>2011</v>
      </c>
      <c r="C3095" t="s">
        <v>67</v>
      </c>
      <c r="D3095">
        <v>2016</v>
      </c>
      <c r="E3095">
        <v>6</v>
      </c>
    </row>
    <row r="3096" spans="1:5" x14ac:dyDescent="0.45">
      <c r="A3096">
        <v>3746</v>
      </c>
      <c r="B3096">
        <v>2011</v>
      </c>
      <c r="C3096" t="s">
        <v>373</v>
      </c>
      <c r="D3096">
        <v>2011</v>
      </c>
      <c r="E3096">
        <v>1</v>
      </c>
    </row>
    <row r="3097" spans="1:5" x14ac:dyDescent="0.45">
      <c r="A3097">
        <v>3747</v>
      </c>
      <c r="B3097">
        <v>2011</v>
      </c>
      <c r="C3097" t="s">
        <v>443</v>
      </c>
      <c r="D3097">
        <v>2013</v>
      </c>
      <c r="E3097">
        <v>3</v>
      </c>
    </row>
    <row r="3098" spans="1:5" x14ac:dyDescent="0.45">
      <c r="A3098">
        <v>3748</v>
      </c>
      <c r="B3098">
        <v>2011</v>
      </c>
      <c r="C3098" t="s">
        <v>67</v>
      </c>
      <c r="D3098">
        <v>2016</v>
      </c>
      <c r="E3098">
        <v>6</v>
      </c>
    </row>
    <row r="3099" spans="1:5" x14ac:dyDescent="0.45">
      <c r="A3099">
        <v>3749</v>
      </c>
      <c r="B3099">
        <v>2011</v>
      </c>
      <c r="C3099" t="s">
        <v>67</v>
      </c>
      <c r="D3099">
        <v>2016</v>
      </c>
      <c r="E3099">
        <v>6</v>
      </c>
    </row>
    <row r="3100" spans="1:5" x14ac:dyDescent="0.45">
      <c r="A3100">
        <v>3750</v>
      </c>
      <c r="B3100">
        <v>2011</v>
      </c>
      <c r="C3100" t="s">
        <v>67</v>
      </c>
      <c r="D3100">
        <v>2016</v>
      </c>
      <c r="E3100">
        <v>6</v>
      </c>
    </row>
    <row r="3101" spans="1:5" x14ac:dyDescent="0.45">
      <c r="A3101">
        <v>3751</v>
      </c>
      <c r="B3101">
        <v>2011</v>
      </c>
      <c r="C3101" t="s">
        <v>67</v>
      </c>
      <c r="D3101">
        <v>2016</v>
      </c>
      <c r="E3101">
        <v>6</v>
      </c>
    </row>
    <row r="3102" spans="1:5" x14ac:dyDescent="0.45">
      <c r="A3102">
        <v>3752</v>
      </c>
      <c r="B3102">
        <v>2011</v>
      </c>
      <c r="C3102" t="s">
        <v>442</v>
      </c>
      <c r="D3102">
        <v>2015</v>
      </c>
      <c r="E3102">
        <v>5</v>
      </c>
    </row>
    <row r="3103" spans="1:5" x14ac:dyDescent="0.45">
      <c r="A3103">
        <v>3753</v>
      </c>
      <c r="B3103">
        <v>2011</v>
      </c>
      <c r="C3103" t="s">
        <v>67</v>
      </c>
      <c r="D3103">
        <v>2016</v>
      </c>
      <c r="E3103">
        <v>6</v>
      </c>
    </row>
    <row r="3104" spans="1:5" x14ac:dyDescent="0.45">
      <c r="A3104">
        <v>3754</v>
      </c>
      <c r="B3104">
        <v>2011</v>
      </c>
      <c r="C3104" t="s">
        <v>67</v>
      </c>
      <c r="D3104">
        <v>2016</v>
      </c>
      <c r="E3104">
        <v>6</v>
      </c>
    </row>
    <row r="3105" spans="1:5" x14ac:dyDescent="0.45">
      <c r="A3105">
        <v>3755</v>
      </c>
      <c r="B3105">
        <v>2011</v>
      </c>
      <c r="C3105" t="s">
        <v>67</v>
      </c>
      <c r="D3105">
        <v>2016</v>
      </c>
      <c r="E3105">
        <v>6</v>
      </c>
    </row>
    <row r="3106" spans="1:5" x14ac:dyDescent="0.45">
      <c r="A3106">
        <v>3756</v>
      </c>
      <c r="B3106">
        <v>2011</v>
      </c>
      <c r="C3106" t="s">
        <v>67</v>
      </c>
      <c r="D3106">
        <v>2016</v>
      </c>
      <c r="E3106">
        <v>6</v>
      </c>
    </row>
    <row r="3107" spans="1:5" x14ac:dyDescent="0.45">
      <c r="A3107">
        <v>3757</v>
      </c>
      <c r="B3107">
        <v>2011</v>
      </c>
      <c r="C3107" t="s">
        <v>373</v>
      </c>
      <c r="D3107">
        <v>2011</v>
      </c>
      <c r="E3107">
        <v>1</v>
      </c>
    </row>
    <row r="3108" spans="1:5" x14ac:dyDescent="0.45">
      <c r="A3108">
        <v>3758</v>
      </c>
      <c r="B3108">
        <v>2011</v>
      </c>
      <c r="C3108" t="s">
        <v>373</v>
      </c>
      <c r="D3108">
        <v>2011</v>
      </c>
      <c r="E3108">
        <v>1</v>
      </c>
    </row>
    <row r="3109" spans="1:5" x14ac:dyDescent="0.45">
      <c r="A3109">
        <v>3759</v>
      </c>
      <c r="B3109">
        <v>2011</v>
      </c>
      <c r="C3109" t="s">
        <v>67</v>
      </c>
      <c r="D3109">
        <v>2016</v>
      </c>
      <c r="E3109">
        <v>6</v>
      </c>
    </row>
    <row r="3110" spans="1:5" x14ac:dyDescent="0.45">
      <c r="A3110">
        <v>3760</v>
      </c>
      <c r="B3110">
        <v>2011</v>
      </c>
      <c r="C3110" t="s">
        <v>67</v>
      </c>
      <c r="D3110">
        <v>2016</v>
      </c>
      <c r="E3110">
        <v>6</v>
      </c>
    </row>
    <row r="3111" spans="1:5" x14ac:dyDescent="0.45">
      <c r="A3111">
        <v>3761</v>
      </c>
      <c r="B3111">
        <v>2011</v>
      </c>
      <c r="C3111" t="s">
        <v>373</v>
      </c>
      <c r="D3111">
        <v>2011</v>
      </c>
      <c r="E3111">
        <v>1</v>
      </c>
    </row>
    <row r="3112" spans="1:5" x14ac:dyDescent="0.45">
      <c r="A3112">
        <v>3762</v>
      </c>
      <c r="B3112">
        <v>2011</v>
      </c>
      <c r="C3112" t="s">
        <v>441</v>
      </c>
      <c r="D3112">
        <v>2012</v>
      </c>
      <c r="E3112">
        <v>2</v>
      </c>
    </row>
    <row r="3113" spans="1:5" x14ac:dyDescent="0.45">
      <c r="A3113">
        <v>3763</v>
      </c>
      <c r="B3113">
        <v>2011</v>
      </c>
      <c r="C3113" t="s">
        <v>67</v>
      </c>
      <c r="D3113">
        <v>2016</v>
      </c>
      <c r="E3113">
        <v>6</v>
      </c>
    </row>
    <row r="3114" spans="1:5" x14ac:dyDescent="0.45">
      <c r="A3114">
        <v>3764</v>
      </c>
      <c r="B3114">
        <v>2011</v>
      </c>
      <c r="C3114" t="s">
        <v>443</v>
      </c>
      <c r="D3114">
        <v>2013</v>
      </c>
      <c r="E3114">
        <v>3</v>
      </c>
    </row>
    <row r="3115" spans="1:5" x14ac:dyDescent="0.45">
      <c r="A3115">
        <v>3765</v>
      </c>
      <c r="B3115">
        <v>2011</v>
      </c>
      <c r="C3115" t="s">
        <v>67</v>
      </c>
      <c r="D3115">
        <v>2016</v>
      </c>
      <c r="E3115">
        <v>6</v>
      </c>
    </row>
    <row r="3116" spans="1:5" x14ac:dyDescent="0.45">
      <c r="A3116">
        <v>3766</v>
      </c>
      <c r="B3116">
        <v>2011</v>
      </c>
      <c r="C3116" t="s">
        <v>441</v>
      </c>
      <c r="D3116">
        <v>2012</v>
      </c>
      <c r="E3116">
        <v>2</v>
      </c>
    </row>
    <row r="3117" spans="1:5" x14ac:dyDescent="0.45">
      <c r="A3117">
        <v>3767</v>
      </c>
      <c r="B3117">
        <v>2011</v>
      </c>
      <c r="C3117" t="s">
        <v>67</v>
      </c>
      <c r="D3117">
        <v>2016</v>
      </c>
      <c r="E3117">
        <v>6</v>
      </c>
    </row>
    <row r="3118" spans="1:5" x14ac:dyDescent="0.45">
      <c r="A3118">
        <v>3768</v>
      </c>
      <c r="B3118">
        <v>2011</v>
      </c>
      <c r="C3118" t="s">
        <v>441</v>
      </c>
      <c r="D3118">
        <v>2012</v>
      </c>
      <c r="E3118">
        <v>2</v>
      </c>
    </row>
    <row r="3119" spans="1:5" x14ac:dyDescent="0.45">
      <c r="A3119">
        <v>3769</v>
      </c>
      <c r="B3119">
        <v>2011</v>
      </c>
      <c r="C3119" t="s">
        <v>441</v>
      </c>
      <c r="D3119">
        <v>2012</v>
      </c>
      <c r="E3119">
        <v>2</v>
      </c>
    </row>
    <row r="3120" spans="1:5" x14ac:dyDescent="0.45">
      <c r="A3120">
        <v>3770</v>
      </c>
      <c r="B3120">
        <v>2011</v>
      </c>
      <c r="C3120" t="s">
        <v>67</v>
      </c>
      <c r="D3120">
        <v>2016</v>
      </c>
      <c r="E3120">
        <v>6</v>
      </c>
    </row>
    <row r="3121" spans="1:5" x14ac:dyDescent="0.45">
      <c r="A3121">
        <v>3771</v>
      </c>
      <c r="B3121">
        <v>2011</v>
      </c>
      <c r="C3121" t="s">
        <v>373</v>
      </c>
      <c r="D3121">
        <v>2011</v>
      </c>
      <c r="E3121">
        <v>1</v>
      </c>
    </row>
    <row r="3122" spans="1:5" x14ac:dyDescent="0.45">
      <c r="A3122">
        <v>3772</v>
      </c>
      <c r="B3122">
        <v>2011</v>
      </c>
      <c r="C3122" t="s">
        <v>441</v>
      </c>
      <c r="D3122">
        <v>2012</v>
      </c>
      <c r="E3122">
        <v>2</v>
      </c>
    </row>
    <row r="3123" spans="1:5" x14ac:dyDescent="0.45">
      <c r="A3123">
        <v>3773</v>
      </c>
      <c r="B3123">
        <v>2011</v>
      </c>
      <c r="C3123" t="s">
        <v>67</v>
      </c>
      <c r="D3123">
        <v>2016</v>
      </c>
      <c r="E3123">
        <v>6</v>
      </c>
    </row>
    <row r="3124" spans="1:5" x14ac:dyDescent="0.45">
      <c r="A3124">
        <v>3774</v>
      </c>
      <c r="B3124">
        <v>2011</v>
      </c>
      <c r="C3124" t="s">
        <v>441</v>
      </c>
      <c r="D3124">
        <v>2012</v>
      </c>
      <c r="E3124">
        <v>2</v>
      </c>
    </row>
    <row r="3125" spans="1:5" x14ac:dyDescent="0.45">
      <c r="A3125">
        <v>3775</v>
      </c>
      <c r="B3125">
        <v>2011</v>
      </c>
      <c r="C3125" t="s">
        <v>441</v>
      </c>
      <c r="D3125">
        <v>2012</v>
      </c>
      <c r="E3125">
        <v>2</v>
      </c>
    </row>
    <row r="3126" spans="1:5" x14ac:dyDescent="0.45">
      <c r="A3126">
        <v>3776</v>
      </c>
      <c r="B3126">
        <v>2011</v>
      </c>
      <c r="C3126" t="s">
        <v>441</v>
      </c>
      <c r="D3126">
        <v>2012</v>
      </c>
      <c r="E3126">
        <v>2</v>
      </c>
    </row>
    <row r="3127" spans="1:5" x14ac:dyDescent="0.45">
      <c r="A3127">
        <v>3777</v>
      </c>
      <c r="B3127">
        <v>2011</v>
      </c>
      <c r="C3127" t="s">
        <v>67</v>
      </c>
      <c r="D3127">
        <v>2016</v>
      </c>
      <c r="E3127">
        <v>6</v>
      </c>
    </row>
    <row r="3128" spans="1:5" x14ac:dyDescent="0.45">
      <c r="A3128">
        <v>3778</v>
      </c>
      <c r="B3128">
        <v>2011</v>
      </c>
      <c r="C3128" t="s">
        <v>373</v>
      </c>
      <c r="D3128">
        <v>2011</v>
      </c>
      <c r="E3128">
        <v>1</v>
      </c>
    </row>
    <row r="3129" spans="1:5" x14ac:dyDescent="0.45">
      <c r="A3129">
        <v>3779</v>
      </c>
      <c r="B3129">
        <v>2011</v>
      </c>
      <c r="C3129" t="s">
        <v>373</v>
      </c>
      <c r="D3129">
        <v>2011</v>
      </c>
      <c r="E3129">
        <v>1</v>
      </c>
    </row>
    <row r="3130" spans="1:5" x14ac:dyDescent="0.45">
      <c r="A3130">
        <v>3780</v>
      </c>
      <c r="B3130">
        <v>2011</v>
      </c>
      <c r="C3130" t="s">
        <v>67</v>
      </c>
      <c r="D3130">
        <v>2016</v>
      </c>
      <c r="E3130">
        <v>6</v>
      </c>
    </row>
    <row r="3131" spans="1:5" x14ac:dyDescent="0.45">
      <c r="A3131">
        <v>3781</v>
      </c>
      <c r="B3131">
        <v>2011</v>
      </c>
      <c r="C3131" t="s">
        <v>67</v>
      </c>
      <c r="D3131">
        <v>2016</v>
      </c>
      <c r="E3131">
        <v>6</v>
      </c>
    </row>
    <row r="3132" spans="1:5" x14ac:dyDescent="0.45">
      <c r="A3132">
        <v>3782</v>
      </c>
      <c r="B3132">
        <v>2011</v>
      </c>
      <c r="C3132" t="s">
        <v>443</v>
      </c>
      <c r="D3132">
        <v>2013</v>
      </c>
      <c r="E3132">
        <v>3</v>
      </c>
    </row>
    <row r="3133" spans="1:5" x14ac:dyDescent="0.45">
      <c r="A3133">
        <v>3783</v>
      </c>
      <c r="B3133">
        <v>2011</v>
      </c>
      <c r="C3133" t="s">
        <v>442</v>
      </c>
      <c r="D3133">
        <v>2015</v>
      </c>
      <c r="E3133">
        <v>5</v>
      </c>
    </row>
    <row r="3134" spans="1:5" x14ac:dyDescent="0.45">
      <c r="A3134">
        <v>3784</v>
      </c>
      <c r="B3134">
        <v>2011</v>
      </c>
      <c r="C3134" t="s">
        <v>445</v>
      </c>
      <c r="D3134">
        <v>2014</v>
      </c>
      <c r="E3134">
        <v>4</v>
      </c>
    </row>
    <row r="3135" spans="1:5" x14ac:dyDescent="0.45">
      <c r="A3135">
        <v>3785</v>
      </c>
      <c r="B3135">
        <v>2011</v>
      </c>
      <c r="C3135" t="s">
        <v>67</v>
      </c>
      <c r="D3135">
        <v>2016</v>
      </c>
      <c r="E3135">
        <v>6</v>
      </c>
    </row>
    <row r="3136" spans="1:5" x14ac:dyDescent="0.45">
      <c r="A3136">
        <v>3786</v>
      </c>
      <c r="B3136">
        <v>2011</v>
      </c>
      <c r="C3136" t="s">
        <v>67</v>
      </c>
      <c r="D3136">
        <v>2016</v>
      </c>
      <c r="E3136">
        <v>6</v>
      </c>
    </row>
    <row r="3137" spans="1:5" x14ac:dyDescent="0.45">
      <c r="A3137">
        <v>3787</v>
      </c>
      <c r="B3137">
        <v>2011</v>
      </c>
      <c r="C3137" t="s">
        <v>67</v>
      </c>
      <c r="D3137">
        <v>2016</v>
      </c>
      <c r="E3137">
        <v>6</v>
      </c>
    </row>
    <row r="3138" spans="1:5" x14ac:dyDescent="0.45">
      <c r="A3138">
        <v>3788</v>
      </c>
      <c r="B3138">
        <v>2011</v>
      </c>
      <c r="C3138" t="s">
        <v>442</v>
      </c>
      <c r="D3138">
        <v>2015</v>
      </c>
      <c r="E3138">
        <v>5</v>
      </c>
    </row>
    <row r="3139" spans="1:5" x14ac:dyDescent="0.45">
      <c r="A3139">
        <v>3789</v>
      </c>
      <c r="B3139">
        <v>2011</v>
      </c>
      <c r="C3139" t="s">
        <v>67</v>
      </c>
      <c r="D3139">
        <v>2016</v>
      </c>
      <c r="E3139">
        <v>6</v>
      </c>
    </row>
    <row r="3140" spans="1:5" x14ac:dyDescent="0.45">
      <c r="A3140">
        <v>3790</v>
      </c>
      <c r="B3140">
        <v>2011</v>
      </c>
      <c r="C3140" t="s">
        <v>443</v>
      </c>
      <c r="D3140">
        <v>2013</v>
      </c>
      <c r="E3140">
        <v>3</v>
      </c>
    </row>
    <row r="3141" spans="1:5" x14ac:dyDescent="0.45">
      <c r="A3141">
        <v>3791</v>
      </c>
      <c r="B3141">
        <v>2011</v>
      </c>
      <c r="C3141" t="s">
        <v>441</v>
      </c>
      <c r="D3141">
        <v>2012</v>
      </c>
      <c r="E3141">
        <v>2</v>
      </c>
    </row>
    <row r="3142" spans="1:5" x14ac:dyDescent="0.45">
      <c r="A3142">
        <v>3792</v>
      </c>
      <c r="B3142">
        <v>2011</v>
      </c>
      <c r="C3142" t="s">
        <v>67</v>
      </c>
      <c r="D3142">
        <v>2016</v>
      </c>
      <c r="E3142">
        <v>6</v>
      </c>
    </row>
    <row r="3143" spans="1:5" x14ac:dyDescent="0.45">
      <c r="A3143">
        <v>3793</v>
      </c>
      <c r="B3143">
        <v>2011</v>
      </c>
      <c r="C3143" t="s">
        <v>67</v>
      </c>
      <c r="D3143">
        <v>2016</v>
      </c>
      <c r="E3143">
        <v>6</v>
      </c>
    </row>
    <row r="3144" spans="1:5" x14ac:dyDescent="0.45">
      <c r="A3144">
        <v>3794</v>
      </c>
      <c r="B3144">
        <v>2011</v>
      </c>
      <c r="C3144" t="s">
        <v>67</v>
      </c>
      <c r="D3144">
        <v>2016</v>
      </c>
      <c r="E3144">
        <v>6</v>
      </c>
    </row>
    <row r="3145" spans="1:5" x14ac:dyDescent="0.45">
      <c r="A3145">
        <v>3795</v>
      </c>
      <c r="B3145">
        <v>2011</v>
      </c>
      <c r="C3145" t="s">
        <v>441</v>
      </c>
      <c r="D3145">
        <v>2012</v>
      </c>
      <c r="E3145">
        <v>2</v>
      </c>
    </row>
    <row r="3146" spans="1:5" x14ac:dyDescent="0.45">
      <c r="A3146">
        <v>3796</v>
      </c>
      <c r="B3146">
        <v>2011</v>
      </c>
      <c r="C3146" t="s">
        <v>67</v>
      </c>
      <c r="D3146">
        <v>2016</v>
      </c>
      <c r="E3146">
        <v>6</v>
      </c>
    </row>
    <row r="3147" spans="1:5" x14ac:dyDescent="0.45">
      <c r="A3147">
        <v>3797</v>
      </c>
      <c r="B3147">
        <v>2011</v>
      </c>
      <c r="C3147" t="s">
        <v>443</v>
      </c>
      <c r="D3147">
        <v>2013</v>
      </c>
      <c r="E3147">
        <v>3</v>
      </c>
    </row>
    <row r="3148" spans="1:5" x14ac:dyDescent="0.45">
      <c r="A3148">
        <v>3798</v>
      </c>
      <c r="B3148">
        <v>2011</v>
      </c>
      <c r="C3148" t="s">
        <v>442</v>
      </c>
      <c r="D3148">
        <v>2015</v>
      </c>
      <c r="E3148">
        <v>5</v>
      </c>
    </row>
    <row r="3149" spans="1:5" x14ac:dyDescent="0.45">
      <c r="A3149">
        <v>3799</v>
      </c>
      <c r="B3149">
        <v>2011</v>
      </c>
      <c r="C3149" t="s">
        <v>67</v>
      </c>
      <c r="D3149">
        <v>2016</v>
      </c>
      <c r="E3149">
        <v>6</v>
      </c>
    </row>
    <row r="3150" spans="1:5" x14ac:dyDescent="0.45">
      <c r="A3150">
        <v>3800</v>
      </c>
      <c r="B3150">
        <v>2011</v>
      </c>
      <c r="C3150" t="s">
        <v>67</v>
      </c>
      <c r="D3150">
        <v>2016</v>
      </c>
      <c r="E3150">
        <v>6</v>
      </c>
    </row>
    <row r="3151" spans="1:5" x14ac:dyDescent="0.45">
      <c r="A3151">
        <v>3801</v>
      </c>
      <c r="B3151">
        <v>2011</v>
      </c>
      <c r="C3151" t="s">
        <v>443</v>
      </c>
      <c r="D3151">
        <v>2013</v>
      </c>
      <c r="E3151">
        <v>3</v>
      </c>
    </row>
    <row r="3152" spans="1:5" x14ac:dyDescent="0.45">
      <c r="A3152">
        <v>3802</v>
      </c>
      <c r="B3152">
        <v>2011</v>
      </c>
      <c r="C3152" t="s">
        <v>67</v>
      </c>
      <c r="D3152">
        <v>2016</v>
      </c>
      <c r="E3152">
        <v>6</v>
      </c>
    </row>
    <row r="3153" spans="1:5" x14ac:dyDescent="0.45">
      <c r="A3153">
        <v>3803</v>
      </c>
      <c r="B3153">
        <v>2011</v>
      </c>
      <c r="C3153" t="s">
        <v>373</v>
      </c>
      <c r="D3153">
        <v>2011</v>
      </c>
      <c r="E3153">
        <v>1</v>
      </c>
    </row>
    <row r="3154" spans="1:5" x14ac:dyDescent="0.45">
      <c r="A3154">
        <v>3804</v>
      </c>
      <c r="B3154">
        <v>2011</v>
      </c>
      <c r="C3154" t="s">
        <v>252</v>
      </c>
      <c r="D3154" t="s">
        <v>473</v>
      </c>
      <c r="E3154">
        <v>0</v>
      </c>
    </row>
    <row r="3155" spans="1:5" x14ac:dyDescent="0.45">
      <c r="A3155">
        <v>3805</v>
      </c>
      <c r="B3155">
        <v>2011</v>
      </c>
      <c r="C3155" t="s">
        <v>373</v>
      </c>
      <c r="D3155">
        <v>2011</v>
      </c>
      <c r="E3155">
        <v>1</v>
      </c>
    </row>
    <row r="3156" spans="1:5" x14ac:dyDescent="0.45">
      <c r="A3156">
        <v>3806</v>
      </c>
      <c r="B3156">
        <v>2011</v>
      </c>
      <c r="C3156" t="s">
        <v>441</v>
      </c>
      <c r="D3156">
        <v>2012</v>
      </c>
      <c r="E3156">
        <v>2</v>
      </c>
    </row>
    <row r="3157" spans="1:5" x14ac:dyDescent="0.45">
      <c r="A3157">
        <v>3807</v>
      </c>
      <c r="B3157">
        <v>2011</v>
      </c>
      <c r="C3157" t="s">
        <v>67</v>
      </c>
      <c r="D3157">
        <v>2016</v>
      </c>
      <c r="E3157">
        <v>6</v>
      </c>
    </row>
    <row r="3158" spans="1:5" x14ac:dyDescent="0.45">
      <c r="A3158">
        <v>3808</v>
      </c>
      <c r="B3158">
        <v>2011</v>
      </c>
      <c r="C3158" t="s">
        <v>373</v>
      </c>
      <c r="D3158">
        <v>2011</v>
      </c>
      <c r="E3158">
        <v>1</v>
      </c>
    </row>
    <row r="3159" spans="1:5" x14ac:dyDescent="0.45">
      <c r="A3159">
        <v>3809</v>
      </c>
      <c r="B3159">
        <v>2011</v>
      </c>
      <c r="C3159" t="s">
        <v>252</v>
      </c>
      <c r="D3159" t="s">
        <v>473</v>
      </c>
      <c r="E3159">
        <v>0</v>
      </c>
    </row>
    <row r="3160" spans="1:5" x14ac:dyDescent="0.45">
      <c r="A3160">
        <v>3810</v>
      </c>
      <c r="B3160">
        <v>2011</v>
      </c>
      <c r="C3160" t="s">
        <v>373</v>
      </c>
      <c r="D3160">
        <v>2011</v>
      </c>
      <c r="E3160">
        <v>1</v>
      </c>
    </row>
    <row r="3161" spans="1:5" x14ac:dyDescent="0.45">
      <c r="A3161">
        <v>3811</v>
      </c>
      <c r="B3161">
        <v>2011</v>
      </c>
      <c r="C3161" t="s">
        <v>445</v>
      </c>
      <c r="D3161">
        <v>2014</v>
      </c>
      <c r="E3161">
        <v>4</v>
      </c>
    </row>
    <row r="3162" spans="1:5" x14ac:dyDescent="0.45">
      <c r="A3162">
        <v>3812</v>
      </c>
      <c r="B3162">
        <v>2011</v>
      </c>
      <c r="C3162" t="s">
        <v>67</v>
      </c>
      <c r="D3162">
        <v>2016</v>
      </c>
      <c r="E3162">
        <v>6</v>
      </c>
    </row>
    <row r="3163" spans="1:5" x14ac:dyDescent="0.45">
      <c r="A3163">
        <v>3813</v>
      </c>
      <c r="B3163">
        <v>2011</v>
      </c>
      <c r="C3163" t="s">
        <v>443</v>
      </c>
      <c r="D3163">
        <v>2013</v>
      </c>
      <c r="E3163">
        <v>3</v>
      </c>
    </row>
    <row r="3164" spans="1:5" x14ac:dyDescent="0.45">
      <c r="A3164">
        <v>3814</v>
      </c>
      <c r="B3164">
        <v>2011</v>
      </c>
      <c r="C3164" t="s">
        <v>67</v>
      </c>
      <c r="D3164">
        <v>2016</v>
      </c>
      <c r="E3164">
        <v>6</v>
      </c>
    </row>
    <row r="3165" spans="1:5" x14ac:dyDescent="0.45">
      <c r="A3165">
        <v>3815</v>
      </c>
      <c r="B3165">
        <v>2011</v>
      </c>
      <c r="C3165" t="s">
        <v>67</v>
      </c>
      <c r="D3165">
        <v>2016</v>
      </c>
      <c r="E3165">
        <v>6</v>
      </c>
    </row>
    <row r="3166" spans="1:5" x14ac:dyDescent="0.45">
      <c r="A3166">
        <v>3817</v>
      </c>
      <c r="B3166">
        <v>2011</v>
      </c>
      <c r="C3166" t="s">
        <v>373</v>
      </c>
      <c r="D3166">
        <v>2011</v>
      </c>
      <c r="E3166">
        <v>1</v>
      </c>
    </row>
    <row r="3167" spans="1:5" x14ac:dyDescent="0.45">
      <c r="A3167">
        <v>3818</v>
      </c>
      <c r="B3167">
        <v>2011</v>
      </c>
      <c r="C3167" t="s">
        <v>373</v>
      </c>
      <c r="D3167">
        <v>2011</v>
      </c>
      <c r="E3167">
        <v>1</v>
      </c>
    </row>
    <row r="3168" spans="1:5" x14ac:dyDescent="0.45">
      <c r="A3168">
        <v>3819</v>
      </c>
      <c r="B3168">
        <v>2011</v>
      </c>
      <c r="C3168" t="s">
        <v>373</v>
      </c>
      <c r="D3168">
        <v>2011</v>
      </c>
      <c r="E3168">
        <v>1</v>
      </c>
    </row>
    <row r="3169" spans="1:5" x14ac:dyDescent="0.45">
      <c r="A3169">
        <v>3820</v>
      </c>
      <c r="B3169">
        <v>2011</v>
      </c>
      <c r="C3169" t="s">
        <v>373</v>
      </c>
      <c r="D3169">
        <v>2011</v>
      </c>
      <c r="E3169">
        <v>1</v>
      </c>
    </row>
    <row r="3170" spans="1:5" x14ac:dyDescent="0.45">
      <c r="A3170">
        <v>3821</v>
      </c>
      <c r="B3170">
        <v>2011</v>
      </c>
      <c r="C3170" t="s">
        <v>67</v>
      </c>
      <c r="D3170">
        <v>2016</v>
      </c>
      <c r="E3170">
        <v>6</v>
      </c>
    </row>
    <row r="3171" spans="1:5" x14ac:dyDescent="0.45">
      <c r="A3171">
        <v>3822</v>
      </c>
      <c r="B3171">
        <v>2011</v>
      </c>
      <c r="C3171" t="s">
        <v>67</v>
      </c>
      <c r="D3171">
        <v>2016</v>
      </c>
      <c r="E3171">
        <v>6</v>
      </c>
    </row>
    <row r="3172" spans="1:5" x14ac:dyDescent="0.45">
      <c r="A3172">
        <v>3823</v>
      </c>
      <c r="B3172">
        <v>2011</v>
      </c>
      <c r="C3172" t="s">
        <v>441</v>
      </c>
      <c r="D3172">
        <v>2012</v>
      </c>
      <c r="E3172">
        <v>2</v>
      </c>
    </row>
    <row r="3173" spans="1:5" x14ac:dyDescent="0.45">
      <c r="A3173">
        <v>3824</v>
      </c>
      <c r="B3173">
        <v>2011</v>
      </c>
      <c r="C3173" t="s">
        <v>67</v>
      </c>
      <c r="D3173">
        <v>2016</v>
      </c>
      <c r="E3173">
        <v>6</v>
      </c>
    </row>
    <row r="3174" spans="1:5" x14ac:dyDescent="0.45">
      <c r="A3174">
        <v>3825</v>
      </c>
      <c r="B3174">
        <v>2011</v>
      </c>
      <c r="C3174" t="s">
        <v>441</v>
      </c>
      <c r="D3174">
        <v>2012</v>
      </c>
      <c r="E3174">
        <v>2</v>
      </c>
    </row>
    <row r="3175" spans="1:5" x14ac:dyDescent="0.45">
      <c r="A3175">
        <v>3826</v>
      </c>
      <c r="B3175">
        <v>2011</v>
      </c>
      <c r="C3175" t="s">
        <v>67</v>
      </c>
      <c r="D3175">
        <v>2016</v>
      </c>
      <c r="E3175">
        <v>6</v>
      </c>
    </row>
    <row r="3176" spans="1:5" x14ac:dyDescent="0.45">
      <c r="A3176">
        <v>3827</v>
      </c>
      <c r="B3176">
        <v>2011</v>
      </c>
      <c r="C3176" t="s">
        <v>373</v>
      </c>
      <c r="D3176">
        <v>2011</v>
      </c>
      <c r="E3176">
        <v>1</v>
      </c>
    </row>
    <row r="3177" spans="1:5" x14ac:dyDescent="0.45">
      <c r="A3177">
        <v>3828</v>
      </c>
      <c r="B3177">
        <v>2011</v>
      </c>
      <c r="C3177" t="s">
        <v>442</v>
      </c>
      <c r="D3177">
        <v>2015</v>
      </c>
      <c r="E3177">
        <v>5</v>
      </c>
    </row>
    <row r="3178" spans="1:5" x14ac:dyDescent="0.45">
      <c r="A3178">
        <v>3829</v>
      </c>
      <c r="B3178">
        <v>2011</v>
      </c>
      <c r="C3178" t="s">
        <v>451</v>
      </c>
      <c r="D3178">
        <v>2014</v>
      </c>
      <c r="E3178">
        <v>3</v>
      </c>
    </row>
    <row r="3179" spans="1:5" x14ac:dyDescent="0.45">
      <c r="A3179">
        <v>3830</v>
      </c>
      <c r="B3179">
        <v>2011</v>
      </c>
      <c r="C3179" t="s">
        <v>252</v>
      </c>
      <c r="D3179" t="s">
        <v>473</v>
      </c>
      <c r="E3179">
        <v>0</v>
      </c>
    </row>
    <row r="3180" spans="1:5" x14ac:dyDescent="0.45">
      <c r="A3180">
        <v>3831</v>
      </c>
      <c r="B3180">
        <v>2011</v>
      </c>
      <c r="C3180" t="s">
        <v>67</v>
      </c>
      <c r="D3180">
        <v>2016</v>
      </c>
      <c r="E3180">
        <v>6</v>
      </c>
    </row>
    <row r="3181" spans="1:5" x14ac:dyDescent="0.45">
      <c r="A3181">
        <v>3832</v>
      </c>
      <c r="B3181">
        <v>2011</v>
      </c>
      <c r="C3181" t="s">
        <v>252</v>
      </c>
      <c r="D3181" t="s">
        <v>473</v>
      </c>
      <c r="E3181">
        <v>0</v>
      </c>
    </row>
    <row r="3182" spans="1:5" x14ac:dyDescent="0.45">
      <c r="A3182">
        <v>3833</v>
      </c>
      <c r="B3182">
        <v>2011</v>
      </c>
      <c r="C3182" t="s">
        <v>443</v>
      </c>
      <c r="D3182">
        <v>2013</v>
      </c>
      <c r="E3182">
        <v>3</v>
      </c>
    </row>
    <row r="3183" spans="1:5" x14ac:dyDescent="0.45">
      <c r="A3183">
        <v>3834</v>
      </c>
      <c r="B3183">
        <v>2011</v>
      </c>
      <c r="C3183" t="s">
        <v>67</v>
      </c>
      <c r="D3183">
        <v>2016</v>
      </c>
      <c r="E3183">
        <v>6</v>
      </c>
    </row>
    <row r="3184" spans="1:5" x14ac:dyDescent="0.45">
      <c r="A3184">
        <v>3835</v>
      </c>
      <c r="B3184">
        <v>2011</v>
      </c>
      <c r="C3184" t="s">
        <v>67</v>
      </c>
      <c r="D3184">
        <v>2016</v>
      </c>
      <c r="E3184">
        <v>6</v>
      </c>
    </row>
    <row r="3185" spans="1:5" x14ac:dyDescent="0.45">
      <c r="A3185">
        <v>3836</v>
      </c>
      <c r="B3185">
        <v>2011</v>
      </c>
      <c r="C3185" t="s">
        <v>252</v>
      </c>
      <c r="D3185" t="s">
        <v>473</v>
      </c>
      <c r="E3185">
        <v>0</v>
      </c>
    </row>
    <row r="3186" spans="1:5" x14ac:dyDescent="0.45">
      <c r="A3186">
        <v>3837</v>
      </c>
      <c r="B3186">
        <v>2011</v>
      </c>
      <c r="C3186" t="s">
        <v>441</v>
      </c>
      <c r="D3186">
        <v>2012</v>
      </c>
      <c r="E3186">
        <v>2</v>
      </c>
    </row>
    <row r="3187" spans="1:5" x14ac:dyDescent="0.45">
      <c r="A3187">
        <v>3838</v>
      </c>
      <c r="B3187">
        <v>2011</v>
      </c>
      <c r="C3187" t="s">
        <v>67</v>
      </c>
      <c r="D3187">
        <v>2016</v>
      </c>
      <c r="E3187">
        <v>6</v>
      </c>
    </row>
    <row r="3188" spans="1:5" x14ac:dyDescent="0.45">
      <c r="A3188">
        <v>3839</v>
      </c>
      <c r="B3188">
        <v>2011</v>
      </c>
      <c r="C3188" t="s">
        <v>67</v>
      </c>
      <c r="D3188">
        <v>2016</v>
      </c>
      <c r="E3188">
        <v>6</v>
      </c>
    </row>
    <row r="3189" spans="1:5" x14ac:dyDescent="0.45">
      <c r="A3189">
        <v>3840</v>
      </c>
      <c r="B3189">
        <v>2011</v>
      </c>
      <c r="C3189" t="s">
        <v>67</v>
      </c>
      <c r="D3189">
        <v>2016</v>
      </c>
      <c r="E3189">
        <v>6</v>
      </c>
    </row>
    <row r="3190" spans="1:5" x14ac:dyDescent="0.45">
      <c r="A3190">
        <v>3841</v>
      </c>
      <c r="B3190">
        <v>2011</v>
      </c>
      <c r="C3190" t="s">
        <v>441</v>
      </c>
      <c r="D3190">
        <v>2012</v>
      </c>
      <c r="E3190">
        <v>2</v>
      </c>
    </row>
    <row r="3191" spans="1:5" x14ac:dyDescent="0.45">
      <c r="A3191">
        <v>3842</v>
      </c>
      <c r="B3191">
        <v>2011</v>
      </c>
      <c r="C3191" t="s">
        <v>443</v>
      </c>
      <c r="D3191">
        <v>2013</v>
      </c>
      <c r="E3191">
        <v>3</v>
      </c>
    </row>
    <row r="3192" spans="1:5" x14ac:dyDescent="0.45">
      <c r="A3192">
        <v>3843</v>
      </c>
      <c r="B3192">
        <v>2011</v>
      </c>
      <c r="C3192" t="s">
        <v>67</v>
      </c>
      <c r="D3192">
        <v>2016</v>
      </c>
      <c r="E3192">
        <v>6</v>
      </c>
    </row>
    <row r="3193" spans="1:5" x14ac:dyDescent="0.45">
      <c r="A3193">
        <v>3844</v>
      </c>
      <c r="B3193">
        <v>2011</v>
      </c>
      <c r="C3193" t="s">
        <v>67</v>
      </c>
      <c r="D3193">
        <v>2016</v>
      </c>
      <c r="E3193">
        <v>6</v>
      </c>
    </row>
    <row r="3194" spans="1:5" x14ac:dyDescent="0.45">
      <c r="A3194">
        <v>3845</v>
      </c>
      <c r="B3194">
        <v>2011</v>
      </c>
      <c r="C3194" t="s">
        <v>67</v>
      </c>
      <c r="D3194">
        <v>2016</v>
      </c>
      <c r="E3194">
        <v>6</v>
      </c>
    </row>
    <row r="3195" spans="1:5" x14ac:dyDescent="0.45">
      <c r="A3195">
        <v>3846</v>
      </c>
      <c r="B3195">
        <v>2011</v>
      </c>
      <c r="C3195" t="s">
        <v>442</v>
      </c>
      <c r="D3195">
        <v>2015</v>
      </c>
      <c r="E3195">
        <v>5</v>
      </c>
    </row>
    <row r="3196" spans="1:5" x14ac:dyDescent="0.45">
      <c r="A3196">
        <v>3847</v>
      </c>
      <c r="B3196">
        <v>2011</v>
      </c>
      <c r="C3196" t="s">
        <v>67</v>
      </c>
      <c r="D3196">
        <v>2016</v>
      </c>
      <c r="E3196">
        <v>6</v>
      </c>
    </row>
    <row r="3197" spans="1:5" x14ac:dyDescent="0.45">
      <c r="A3197">
        <v>3848</v>
      </c>
      <c r="B3197">
        <v>2011</v>
      </c>
      <c r="C3197" t="s">
        <v>67</v>
      </c>
      <c r="D3197">
        <v>2016</v>
      </c>
      <c r="E3197">
        <v>6</v>
      </c>
    </row>
    <row r="3198" spans="1:5" x14ac:dyDescent="0.45">
      <c r="A3198">
        <v>3849</v>
      </c>
      <c r="B3198">
        <v>2010</v>
      </c>
      <c r="C3198" t="s">
        <v>445</v>
      </c>
      <c r="D3198">
        <v>2014</v>
      </c>
      <c r="E3198">
        <v>4</v>
      </c>
    </row>
    <row r="3199" spans="1:5" x14ac:dyDescent="0.45">
      <c r="A3199">
        <v>3851</v>
      </c>
      <c r="B3199">
        <v>2011</v>
      </c>
      <c r="C3199" t="s">
        <v>445</v>
      </c>
      <c r="D3199">
        <v>2014</v>
      </c>
      <c r="E3199">
        <v>4</v>
      </c>
    </row>
    <row r="3200" spans="1:5" x14ac:dyDescent="0.45">
      <c r="A3200">
        <v>3853</v>
      </c>
      <c r="B3200">
        <v>2011</v>
      </c>
      <c r="C3200" t="s">
        <v>67</v>
      </c>
      <c r="D3200">
        <v>2016</v>
      </c>
      <c r="E3200">
        <v>6</v>
      </c>
    </row>
    <row r="3201" spans="1:5" x14ac:dyDescent="0.45">
      <c r="A3201">
        <v>3854</v>
      </c>
      <c r="B3201">
        <v>2011</v>
      </c>
      <c r="C3201" t="s">
        <v>252</v>
      </c>
      <c r="D3201" t="s">
        <v>473</v>
      </c>
      <c r="E3201">
        <v>0</v>
      </c>
    </row>
    <row r="3202" spans="1:5" x14ac:dyDescent="0.45">
      <c r="A3202">
        <v>3855</v>
      </c>
      <c r="B3202">
        <v>2011</v>
      </c>
      <c r="C3202" t="s">
        <v>373</v>
      </c>
      <c r="D3202">
        <v>2011</v>
      </c>
      <c r="E3202">
        <v>1</v>
      </c>
    </row>
    <row r="3203" spans="1:5" x14ac:dyDescent="0.45">
      <c r="A3203">
        <v>3856</v>
      </c>
      <c r="B3203">
        <v>2011</v>
      </c>
      <c r="C3203" t="s">
        <v>442</v>
      </c>
      <c r="D3203">
        <v>2015</v>
      </c>
      <c r="E3203">
        <v>5</v>
      </c>
    </row>
    <row r="3204" spans="1:5" x14ac:dyDescent="0.45">
      <c r="A3204">
        <v>3857</v>
      </c>
      <c r="B3204">
        <v>2011</v>
      </c>
      <c r="C3204" t="s">
        <v>373</v>
      </c>
      <c r="D3204">
        <v>2011</v>
      </c>
      <c r="E3204">
        <v>1</v>
      </c>
    </row>
    <row r="3205" spans="1:5" x14ac:dyDescent="0.45">
      <c r="A3205">
        <v>3858</v>
      </c>
      <c r="B3205">
        <v>2011</v>
      </c>
      <c r="C3205" t="s">
        <v>441</v>
      </c>
      <c r="D3205">
        <v>2012</v>
      </c>
      <c r="E3205">
        <v>2</v>
      </c>
    </row>
    <row r="3206" spans="1:5" x14ac:dyDescent="0.45">
      <c r="A3206">
        <v>3859</v>
      </c>
      <c r="B3206">
        <v>2011</v>
      </c>
      <c r="C3206" t="s">
        <v>67</v>
      </c>
      <c r="D3206">
        <v>2016</v>
      </c>
      <c r="E3206">
        <v>6</v>
      </c>
    </row>
    <row r="3207" spans="1:5" x14ac:dyDescent="0.45">
      <c r="A3207">
        <v>3860</v>
      </c>
      <c r="B3207">
        <v>2011</v>
      </c>
      <c r="C3207" t="s">
        <v>443</v>
      </c>
      <c r="D3207">
        <v>2013</v>
      </c>
      <c r="E3207">
        <v>3</v>
      </c>
    </row>
    <row r="3208" spans="1:5" x14ac:dyDescent="0.45">
      <c r="A3208">
        <v>3861</v>
      </c>
      <c r="B3208">
        <v>2011</v>
      </c>
      <c r="C3208" t="s">
        <v>67</v>
      </c>
      <c r="D3208">
        <v>2016</v>
      </c>
      <c r="E3208">
        <v>6</v>
      </c>
    </row>
    <row r="3209" spans="1:5" x14ac:dyDescent="0.45">
      <c r="A3209">
        <v>3862</v>
      </c>
      <c r="B3209">
        <v>2011</v>
      </c>
      <c r="C3209" t="s">
        <v>443</v>
      </c>
      <c r="D3209">
        <v>2013</v>
      </c>
      <c r="E3209">
        <v>3</v>
      </c>
    </row>
    <row r="3210" spans="1:5" x14ac:dyDescent="0.45">
      <c r="A3210">
        <v>3863</v>
      </c>
      <c r="B3210">
        <v>2011</v>
      </c>
      <c r="C3210" t="s">
        <v>67</v>
      </c>
      <c r="D3210">
        <v>2016</v>
      </c>
      <c r="E3210">
        <v>6</v>
      </c>
    </row>
    <row r="3211" spans="1:5" x14ac:dyDescent="0.45">
      <c r="A3211">
        <v>3864</v>
      </c>
      <c r="B3211">
        <v>2011</v>
      </c>
      <c r="C3211" t="s">
        <v>373</v>
      </c>
      <c r="D3211">
        <v>2011</v>
      </c>
      <c r="E3211">
        <v>1</v>
      </c>
    </row>
    <row r="3212" spans="1:5" x14ac:dyDescent="0.45">
      <c r="A3212">
        <v>3865</v>
      </c>
      <c r="B3212">
        <v>2011</v>
      </c>
      <c r="C3212" t="s">
        <v>67</v>
      </c>
      <c r="D3212">
        <v>2016</v>
      </c>
      <c r="E3212">
        <v>6</v>
      </c>
    </row>
    <row r="3213" spans="1:5" x14ac:dyDescent="0.45">
      <c r="A3213">
        <v>3866</v>
      </c>
      <c r="B3213">
        <v>2011</v>
      </c>
      <c r="C3213" t="s">
        <v>373</v>
      </c>
      <c r="D3213">
        <v>2011</v>
      </c>
      <c r="E3213">
        <v>1</v>
      </c>
    </row>
    <row r="3214" spans="1:5" x14ac:dyDescent="0.45">
      <c r="A3214">
        <v>3867</v>
      </c>
      <c r="B3214">
        <v>2011</v>
      </c>
      <c r="C3214" t="s">
        <v>441</v>
      </c>
      <c r="D3214">
        <v>2012</v>
      </c>
      <c r="E3214">
        <v>2</v>
      </c>
    </row>
    <row r="3215" spans="1:5" x14ac:dyDescent="0.45">
      <c r="A3215">
        <v>3868</v>
      </c>
      <c r="B3215">
        <v>2011</v>
      </c>
      <c r="C3215" t="s">
        <v>67</v>
      </c>
      <c r="D3215">
        <v>2016</v>
      </c>
      <c r="E3215">
        <v>6</v>
      </c>
    </row>
    <row r="3216" spans="1:5" x14ac:dyDescent="0.45">
      <c r="A3216">
        <v>3869</v>
      </c>
      <c r="B3216">
        <v>2011</v>
      </c>
      <c r="C3216" t="s">
        <v>373</v>
      </c>
      <c r="D3216">
        <v>2011</v>
      </c>
      <c r="E3216">
        <v>1</v>
      </c>
    </row>
    <row r="3217" spans="1:5" x14ac:dyDescent="0.45">
      <c r="A3217">
        <v>3870</v>
      </c>
      <c r="B3217">
        <v>2011</v>
      </c>
      <c r="C3217" t="s">
        <v>452</v>
      </c>
      <c r="D3217">
        <v>2013</v>
      </c>
      <c r="E3217">
        <v>2</v>
      </c>
    </row>
    <row r="3218" spans="1:5" x14ac:dyDescent="0.45">
      <c r="A3218">
        <v>3871</v>
      </c>
      <c r="B3218">
        <v>2011</v>
      </c>
      <c r="C3218" t="s">
        <v>67</v>
      </c>
      <c r="D3218">
        <v>2016</v>
      </c>
      <c r="E3218">
        <v>6</v>
      </c>
    </row>
    <row r="3219" spans="1:5" x14ac:dyDescent="0.45">
      <c r="A3219">
        <v>3872</v>
      </c>
      <c r="B3219">
        <v>2011</v>
      </c>
      <c r="C3219" t="s">
        <v>67</v>
      </c>
      <c r="D3219">
        <v>2016</v>
      </c>
      <c r="E3219">
        <v>6</v>
      </c>
    </row>
    <row r="3220" spans="1:5" x14ac:dyDescent="0.45">
      <c r="A3220">
        <v>3873</v>
      </c>
      <c r="B3220">
        <v>2011</v>
      </c>
      <c r="C3220" t="s">
        <v>252</v>
      </c>
      <c r="D3220" t="s">
        <v>473</v>
      </c>
      <c r="E3220">
        <v>0</v>
      </c>
    </row>
    <row r="3221" spans="1:5" x14ac:dyDescent="0.45">
      <c r="A3221">
        <v>3874</v>
      </c>
      <c r="B3221">
        <v>2011</v>
      </c>
      <c r="C3221" t="s">
        <v>252</v>
      </c>
      <c r="D3221" t="s">
        <v>473</v>
      </c>
      <c r="E3221">
        <v>0</v>
      </c>
    </row>
    <row r="3222" spans="1:5" x14ac:dyDescent="0.45">
      <c r="A3222">
        <v>3875</v>
      </c>
      <c r="B3222">
        <v>2011</v>
      </c>
      <c r="C3222" t="s">
        <v>67</v>
      </c>
      <c r="D3222">
        <v>2016</v>
      </c>
      <c r="E3222">
        <v>6</v>
      </c>
    </row>
    <row r="3223" spans="1:5" x14ac:dyDescent="0.45">
      <c r="A3223">
        <v>3876</v>
      </c>
      <c r="B3223">
        <v>2011</v>
      </c>
      <c r="C3223" t="s">
        <v>67</v>
      </c>
      <c r="D3223">
        <v>2016</v>
      </c>
      <c r="E3223">
        <v>6</v>
      </c>
    </row>
    <row r="3224" spans="1:5" x14ac:dyDescent="0.45">
      <c r="A3224">
        <v>3877</v>
      </c>
      <c r="B3224">
        <v>2011</v>
      </c>
      <c r="C3224" t="s">
        <v>252</v>
      </c>
      <c r="D3224" t="s">
        <v>473</v>
      </c>
      <c r="E3224">
        <v>0</v>
      </c>
    </row>
    <row r="3225" spans="1:5" x14ac:dyDescent="0.45">
      <c r="A3225">
        <v>3878</v>
      </c>
      <c r="B3225">
        <v>2011</v>
      </c>
      <c r="C3225" t="s">
        <v>67</v>
      </c>
      <c r="D3225">
        <v>2016</v>
      </c>
      <c r="E3225">
        <v>6</v>
      </c>
    </row>
    <row r="3226" spans="1:5" x14ac:dyDescent="0.45">
      <c r="A3226">
        <v>3879</v>
      </c>
      <c r="B3226">
        <v>2011</v>
      </c>
      <c r="C3226" t="s">
        <v>441</v>
      </c>
      <c r="D3226">
        <v>2012</v>
      </c>
      <c r="E3226">
        <v>2</v>
      </c>
    </row>
    <row r="3227" spans="1:5" x14ac:dyDescent="0.45">
      <c r="A3227">
        <v>3880</v>
      </c>
      <c r="B3227">
        <v>2011</v>
      </c>
      <c r="C3227" t="s">
        <v>67</v>
      </c>
      <c r="D3227">
        <v>2016</v>
      </c>
      <c r="E3227">
        <v>6</v>
      </c>
    </row>
    <row r="3228" spans="1:5" x14ac:dyDescent="0.45">
      <c r="A3228">
        <v>3881</v>
      </c>
      <c r="B3228">
        <v>2011</v>
      </c>
      <c r="C3228" t="s">
        <v>442</v>
      </c>
      <c r="D3228">
        <v>2015</v>
      </c>
      <c r="E3228">
        <v>5</v>
      </c>
    </row>
    <row r="3229" spans="1:5" x14ac:dyDescent="0.45">
      <c r="A3229">
        <v>3882</v>
      </c>
      <c r="B3229">
        <v>2011</v>
      </c>
      <c r="C3229" t="s">
        <v>67</v>
      </c>
      <c r="D3229">
        <v>2016</v>
      </c>
      <c r="E3229">
        <v>6</v>
      </c>
    </row>
    <row r="3230" spans="1:5" x14ac:dyDescent="0.45">
      <c r="A3230">
        <v>3883</v>
      </c>
      <c r="B3230">
        <v>2011</v>
      </c>
      <c r="C3230" t="s">
        <v>67</v>
      </c>
      <c r="D3230">
        <v>2016</v>
      </c>
      <c r="E3230">
        <v>6</v>
      </c>
    </row>
    <row r="3231" spans="1:5" x14ac:dyDescent="0.45">
      <c r="A3231">
        <v>3884</v>
      </c>
      <c r="B3231">
        <v>2011</v>
      </c>
      <c r="C3231" t="s">
        <v>181</v>
      </c>
      <c r="D3231">
        <v>2013</v>
      </c>
      <c r="E3231">
        <v>1</v>
      </c>
    </row>
    <row r="3232" spans="1:5" x14ac:dyDescent="0.45">
      <c r="A3232">
        <v>3885</v>
      </c>
      <c r="B3232">
        <v>2011</v>
      </c>
      <c r="C3232" t="s">
        <v>453</v>
      </c>
      <c r="D3232">
        <v>2015</v>
      </c>
      <c r="E3232">
        <v>3</v>
      </c>
    </row>
    <row r="3233" spans="1:5" x14ac:dyDescent="0.45">
      <c r="A3233">
        <v>3886</v>
      </c>
      <c r="B3233">
        <v>2011</v>
      </c>
      <c r="C3233" t="s">
        <v>186</v>
      </c>
      <c r="D3233">
        <v>2016</v>
      </c>
      <c r="E3233">
        <v>3</v>
      </c>
    </row>
    <row r="3234" spans="1:5" x14ac:dyDescent="0.45">
      <c r="A3234">
        <v>3925</v>
      </c>
      <c r="B3234">
        <v>2012</v>
      </c>
      <c r="C3234" t="s">
        <v>454</v>
      </c>
      <c r="D3234">
        <v>2016</v>
      </c>
      <c r="E3234">
        <v>5</v>
      </c>
    </row>
    <row r="3235" spans="1:5" x14ac:dyDescent="0.45">
      <c r="A3235">
        <v>3926</v>
      </c>
      <c r="B3235">
        <v>2012</v>
      </c>
      <c r="C3235" t="s">
        <v>454</v>
      </c>
      <c r="D3235">
        <v>2016</v>
      </c>
      <c r="E3235">
        <v>5</v>
      </c>
    </row>
    <row r="3236" spans="1:5" x14ac:dyDescent="0.45">
      <c r="A3236">
        <v>3927</v>
      </c>
      <c r="B3236">
        <v>2012</v>
      </c>
      <c r="C3236" t="s">
        <v>455</v>
      </c>
      <c r="D3236">
        <v>2014</v>
      </c>
      <c r="E3236">
        <v>3</v>
      </c>
    </row>
    <row r="3237" spans="1:5" x14ac:dyDescent="0.45">
      <c r="A3237">
        <v>3928</v>
      </c>
      <c r="B3237">
        <v>2012</v>
      </c>
      <c r="C3237" t="s">
        <v>454</v>
      </c>
      <c r="D3237">
        <v>2016</v>
      </c>
      <c r="E3237">
        <v>5</v>
      </c>
    </row>
    <row r="3238" spans="1:5" x14ac:dyDescent="0.45">
      <c r="A3238">
        <v>3929</v>
      </c>
      <c r="B3238">
        <v>2012</v>
      </c>
      <c r="C3238" t="s">
        <v>454</v>
      </c>
      <c r="D3238">
        <v>2016</v>
      </c>
      <c r="E3238">
        <v>5</v>
      </c>
    </row>
    <row r="3239" spans="1:5" x14ac:dyDescent="0.45">
      <c r="A3239">
        <v>3930</v>
      </c>
      <c r="B3239">
        <v>2012</v>
      </c>
      <c r="C3239" t="s">
        <v>454</v>
      </c>
      <c r="D3239">
        <v>2016</v>
      </c>
      <c r="E3239">
        <v>5</v>
      </c>
    </row>
    <row r="3240" spans="1:5" x14ac:dyDescent="0.45">
      <c r="A3240">
        <v>3931</v>
      </c>
      <c r="B3240">
        <v>2012</v>
      </c>
      <c r="C3240" t="s">
        <v>454</v>
      </c>
      <c r="D3240">
        <v>2016</v>
      </c>
      <c r="E3240">
        <v>5</v>
      </c>
    </row>
    <row r="3241" spans="1:5" x14ac:dyDescent="0.45">
      <c r="A3241">
        <v>3932</v>
      </c>
      <c r="B3241">
        <v>2012</v>
      </c>
      <c r="C3241" t="s">
        <v>454</v>
      </c>
      <c r="D3241">
        <v>2016</v>
      </c>
      <c r="E3241">
        <v>5</v>
      </c>
    </row>
    <row r="3242" spans="1:5" x14ac:dyDescent="0.45">
      <c r="A3242">
        <v>3933</v>
      </c>
      <c r="B3242">
        <v>2012</v>
      </c>
      <c r="C3242" t="s">
        <v>454</v>
      </c>
      <c r="D3242">
        <v>2016</v>
      </c>
      <c r="E3242">
        <v>5</v>
      </c>
    </row>
    <row r="3243" spans="1:5" x14ac:dyDescent="0.45">
      <c r="A3243">
        <v>3934</v>
      </c>
      <c r="B3243">
        <v>2012</v>
      </c>
      <c r="C3243" t="s">
        <v>441</v>
      </c>
      <c r="D3243">
        <v>2012</v>
      </c>
      <c r="E3243">
        <v>2</v>
      </c>
    </row>
    <row r="3244" spans="1:5" x14ac:dyDescent="0.45">
      <c r="A3244">
        <v>3936</v>
      </c>
      <c r="B3244">
        <v>2012</v>
      </c>
      <c r="C3244" t="s">
        <v>454</v>
      </c>
      <c r="D3244">
        <v>2016</v>
      </c>
      <c r="E3244">
        <v>5</v>
      </c>
    </row>
    <row r="3245" spans="1:5" x14ac:dyDescent="0.45">
      <c r="A3245">
        <v>3937</v>
      </c>
      <c r="B3245">
        <v>2012</v>
      </c>
      <c r="C3245" t="s">
        <v>454</v>
      </c>
      <c r="D3245">
        <v>2016</v>
      </c>
      <c r="E3245">
        <v>5</v>
      </c>
    </row>
    <row r="3246" spans="1:5" x14ac:dyDescent="0.45">
      <c r="A3246">
        <v>3938</v>
      </c>
      <c r="B3246">
        <v>2012</v>
      </c>
      <c r="C3246" t="s">
        <v>344</v>
      </c>
      <c r="D3246">
        <v>2013</v>
      </c>
      <c r="E3246">
        <v>2</v>
      </c>
    </row>
    <row r="3247" spans="1:5" x14ac:dyDescent="0.45">
      <c r="A3247">
        <v>3939</v>
      </c>
      <c r="B3247">
        <v>2012</v>
      </c>
      <c r="C3247" t="s">
        <v>454</v>
      </c>
      <c r="D3247">
        <v>2016</v>
      </c>
      <c r="E3247">
        <v>5</v>
      </c>
    </row>
    <row r="3248" spans="1:5" x14ac:dyDescent="0.45">
      <c r="A3248">
        <v>3940</v>
      </c>
      <c r="B3248">
        <v>2012</v>
      </c>
      <c r="C3248" t="s">
        <v>454</v>
      </c>
      <c r="D3248">
        <v>2016</v>
      </c>
      <c r="E3248">
        <v>5</v>
      </c>
    </row>
    <row r="3249" spans="1:5" x14ac:dyDescent="0.45">
      <c r="A3249">
        <v>3941</v>
      </c>
      <c r="B3249">
        <v>2012</v>
      </c>
      <c r="C3249" t="s">
        <v>454</v>
      </c>
      <c r="D3249">
        <v>2016</v>
      </c>
      <c r="E3249">
        <v>5</v>
      </c>
    </row>
    <row r="3250" spans="1:5" x14ac:dyDescent="0.45">
      <c r="A3250">
        <v>3942</v>
      </c>
      <c r="B3250">
        <v>2012</v>
      </c>
      <c r="C3250" t="s">
        <v>344</v>
      </c>
      <c r="D3250">
        <v>2013</v>
      </c>
      <c r="E3250">
        <v>2</v>
      </c>
    </row>
    <row r="3251" spans="1:5" x14ac:dyDescent="0.45">
      <c r="A3251">
        <v>3943</v>
      </c>
      <c r="B3251">
        <v>2012</v>
      </c>
      <c r="C3251" t="s">
        <v>344</v>
      </c>
      <c r="D3251">
        <v>2013</v>
      </c>
      <c r="E3251">
        <v>2</v>
      </c>
    </row>
    <row r="3252" spans="1:5" x14ac:dyDescent="0.45">
      <c r="A3252">
        <v>3944</v>
      </c>
      <c r="B3252">
        <v>2012</v>
      </c>
      <c r="C3252" t="s">
        <v>454</v>
      </c>
      <c r="D3252">
        <v>2016</v>
      </c>
      <c r="E3252">
        <v>5</v>
      </c>
    </row>
    <row r="3253" spans="1:5" x14ac:dyDescent="0.45">
      <c r="A3253">
        <v>3945</v>
      </c>
      <c r="B3253">
        <v>2012</v>
      </c>
      <c r="C3253" t="s">
        <v>456</v>
      </c>
      <c r="D3253">
        <v>2012</v>
      </c>
      <c r="E3253">
        <v>1</v>
      </c>
    </row>
    <row r="3254" spans="1:5" x14ac:dyDescent="0.45">
      <c r="A3254">
        <v>3946</v>
      </c>
      <c r="B3254">
        <v>2012</v>
      </c>
      <c r="C3254" t="s">
        <v>454</v>
      </c>
      <c r="D3254">
        <v>2016</v>
      </c>
      <c r="E3254">
        <v>5</v>
      </c>
    </row>
    <row r="3255" spans="1:5" x14ac:dyDescent="0.45">
      <c r="A3255">
        <v>3947</v>
      </c>
      <c r="B3255">
        <v>2012</v>
      </c>
      <c r="C3255" t="s">
        <v>454</v>
      </c>
      <c r="D3255">
        <v>2016</v>
      </c>
      <c r="E3255">
        <v>5</v>
      </c>
    </row>
    <row r="3256" spans="1:5" x14ac:dyDescent="0.45">
      <c r="A3256">
        <v>3948</v>
      </c>
      <c r="B3256">
        <v>2012</v>
      </c>
      <c r="C3256" t="s">
        <v>456</v>
      </c>
      <c r="D3256">
        <v>2012</v>
      </c>
      <c r="E3256">
        <v>1</v>
      </c>
    </row>
    <row r="3257" spans="1:5" x14ac:dyDescent="0.45">
      <c r="A3257">
        <v>3949</v>
      </c>
      <c r="B3257">
        <v>2012</v>
      </c>
      <c r="C3257" t="s">
        <v>454</v>
      </c>
      <c r="D3257">
        <v>2016</v>
      </c>
      <c r="E3257">
        <v>5</v>
      </c>
    </row>
    <row r="3258" spans="1:5" x14ac:dyDescent="0.45">
      <c r="A3258">
        <v>3950</v>
      </c>
      <c r="B3258">
        <v>2012</v>
      </c>
      <c r="C3258" t="s">
        <v>454</v>
      </c>
      <c r="D3258">
        <v>2016</v>
      </c>
      <c r="E3258">
        <v>5</v>
      </c>
    </row>
    <row r="3259" spans="1:5" x14ac:dyDescent="0.45">
      <c r="A3259">
        <v>3951</v>
      </c>
      <c r="B3259">
        <v>2012</v>
      </c>
      <c r="C3259" t="s">
        <v>67</v>
      </c>
      <c r="D3259">
        <v>2016</v>
      </c>
      <c r="E3259">
        <v>6</v>
      </c>
    </row>
    <row r="3260" spans="1:5" x14ac:dyDescent="0.45">
      <c r="A3260">
        <v>3952</v>
      </c>
      <c r="B3260">
        <v>2012</v>
      </c>
      <c r="C3260" t="s">
        <v>454</v>
      </c>
      <c r="D3260">
        <v>2016</v>
      </c>
      <c r="E3260">
        <v>5</v>
      </c>
    </row>
    <row r="3261" spans="1:5" x14ac:dyDescent="0.45">
      <c r="A3261">
        <v>3953</v>
      </c>
      <c r="B3261">
        <v>2012</v>
      </c>
      <c r="C3261" t="s">
        <v>76</v>
      </c>
      <c r="D3261">
        <v>2016</v>
      </c>
      <c r="E3261">
        <v>4</v>
      </c>
    </row>
    <row r="3262" spans="1:5" x14ac:dyDescent="0.45">
      <c r="A3262">
        <v>3954</v>
      </c>
      <c r="B3262">
        <v>2012</v>
      </c>
      <c r="C3262" t="s">
        <v>454</v>
      </c>
      <c r="D3262">
        <v>2016</v>
      </c>
      <c r="E3262">
        <v>5</v>
      </c>
    </row>
    <row r="3263" spans="1:5" x14ac:dyDescent="0.45">
      <c r="A3263">
        <v>3955</v>
      </c>
      <c r="B3263">
        <v>2012</v>
      </c>
      <c r="C3263" t="s">
        <v>454</v>
      </c>
      <c r="D3263">
        <v>2016</v>
      </c>
      <c r="E3263">
        <v>5</v>
      </c>
    </row>
    <row r="3264" spans="1:5" x14ac:dyDescent="0.45">
      <c r="A3264">
        <v>3956</v>
      </c>
      <c r="B3264">
        <v>2012</v>
      </c>
      <c r="C3264" t="s">
        <v>252</v>
      </c>
      <c r="D3264" t="s">
        <v>473</v>
      </c>
      <c r="E3264">
        <v>0</v>
      </c>
    </row>
    <row r="3265" spans="1:5" x14ac:dyDescent="0.45">
      <c r="A3265">
        <v>3957</v>
      </c>
      <c r="B3265">
        <v>2012</v>
      </c>
      <c r="C3265" t="s">
        <v>454</v>
      </c>
      <c r="D3265">
        <v>2016</v>
      </c>
      <c r="E3265">
        <v>5</v>
      </c>
    </row>
    <row r="3266" spans="1:5" x14ac:dyDescent="0.45">
      <c r="A3266">
        <v>3958</v>
      </c>
      <c r="B3266">
        <v>2012</v>
      </c>
      <c r="C3266" t="s">
        <v>454</v>
      </c>
      <c r="D3266">
        <v>2016</v>
      </c>
      <c r="E3266">
        <v>5</v>
      </c>
    </row>
    <row r="3267" spans="1:5" x14ac:dyDescent="0.45">
      <c r="A3267">
        <v>3959</v>
      </c>
      <c r="B3267">
        <v>2012</v>
      </c>
      <c r="C3267" t="s">
        <v>454</v>
      </c>
      <c r="D3267">
        <v>2016</v>
      </c>
      <c r="E3267">
        <v>5</v>
      </c>
    </row>
    <row r="3268" spans="1:5" x14ac:dyDescent="0.45">
      <c r="A3268">
        <v>3960</v>
      </c>
      <c r="B3268">
        <v>2012</v>
      </c>
      <c r="C3268" t="s">
        <v>456</v>
      </c>
      <c r="D3268">
        <v>2012</v>
      </c>
      <c r="E3268">
        <v>1</v>
      </c>
    </row>
    <row r="3269" spans="1:5" x14ac:dyDescent="0.45">
      <c r="A3269">
        <v>3961</v>
      </c>
      <c r="B3269">
        <v>2012</v>
      </c>
      <c r="C3269" t="s">
        <v>454</v>
      </c>
      <c r="D3269">
        <v>2016</v>
      </c>
      <c r="E3269">
        <v>5</v>
      </c>
    </row>
    <row r="3270" spans="1:5" x14ac:dyDescent="0.45">
      <c r="A3270">
        <v>3962</v>
      </c>
      <c r="B3270">
        <v>2012</v>
      </c>
      <c r="C3270" t="s">
        <v>455</v>
      </c>
      <c r="D3270">
        <v>2014</v>
      </c>
      <c r="E3270">
        <v>3</v>
      </c>
    </row>
    <row r="3271" spans="1:5" x14ac:dyDescent="0.45">
      <c r="A3271">
        <v>3963</v>
      </c>
      <c r="B3271">
        <v>2012</v>
      </c>
      <c r="C3271" t="s">
        <v>344</v>
      </c>
      <c r="D3271">
        <v>2013</v>
      </c>
      <c r="E3271">
        <v>2</v>
      </c>
    </row>
    <row r="3272" spans="1:5" x14ac:dyDescent="0.45">
      <c r="A3272">
        <v>3964</v>
      </c>
      <c r="B3272">
        <v>2012</v>
      </c>
      <c r="C3272" t="s">
        <v>252</v>
      </c>
      <c r="D3272" t="s">
        <v>473</v>
      </c>
      <c r="E3272">
        <v>0</v>
      </c>
    </row>
    <row r="3273" spans="1:5" x14ac:dyDescent="0.45">
      <c r="A3273">
        <v>3965</v>
      </c>
      <c r="B3273">
        <v>2012</v>
      </c>
      <c r="C3273" t="s">
        <v>454</v>
      </c>
      <c r="D3273">
        <v>2016</v>
      </c>
      <c r="E3273">
        <v>5</v>
      </c>
    </row>
    <row r="3274" spans="1:5" x14ac:dyDescent="0.45">
      <c r="A3274">
        <v>3966</v>
      </c>
      <c r="B3274">
        <v>2012</v>
      </c>
      <c r="C3274" t="s">
        <v>454</v>
      </c>
      <c r="D3274">
        <v>2016</v>
      </c>
      <c r="E3274">
        <v>5</v>
      </c>
    </row>
    <row r="3275" spans="1:5" x14ac:dyDescent="0.45">
      <c r="A3275">
        <v>3967</v>
      </c>
      <c r="B3275">
        <v>2012</v>
      </c>
      <c r="C3275" t="s">
        <v>377</v>
      </c>
      <c r="D3275">
        <v>2015</v>
      </c>
      <c r="E3275">
        <v>4</v>
      </c>
    </row>
    <row r="3276" spans="1:5" x14ac:dyDescent="0.45">
      <c r="A3276">
        <v>3968</v>
      </c>
      <c r="B3276">
        <v>2012</v>
      </c>
      <c r="C3276" t="s">
        <v>457</v>
      </c>
      <c r="D3276">
        <v>2015</v>
      </c>
      <c r="E3276">
        <v>3</v>
      </c>
    </row>
    <row r="3277" spans="1:5" x14ac:dyDescent="0.45">
      <c r="A3277">
        <v>3969</v>
      </c>
      <c r="B3277">
        <v>2012</v>
      </c>
      <c r="C3277" t="s">
        <v>454</v>
      </c>
      <c r="D3277">
        <v>2016</v>
      </c>
      <c r="E3277">
        <v>5</v>
      </c>
    </row>
    <row r="3278" spans="1:5" x14ac:dyDescent="0.45">
      <c r="A3278">
        <v>3970</v>
      </c>
      <c r="B3278">
        <v>2012</v>
      </c>
      <c r="C3278" t="s">
        <v>67</v>
      </c>
      <c r="D3278">
        <v>2016</v>
      </c>
      <c r="E3278">
        <v>6</v>
      </c>
    </row>
    <row r="3279" spans="1:5" x14ac:dyDescent="0.45">
      <c r="A3279">
        <v>3971</v>
      </c>
      <c r="B3279">
        <v>2012</v>
      </c>
      <c r="C3279" t="s">
        <v>454</v>
      </c>
      <c r="D3279">
        <v>2016</v>
      </c>
      <c r="E3279">
        <v>5</v>
      </c>
    </row>
    <row r="3280" spans="1:5" x14ac:dyDescent="0.45">
      <c r="A3280">
        <v>3972</v>
      </c>
      <c r="B3280">
        <v>2012</v>
      </c>
      <c r="C3280" t="s">
        <v>455</v>
      </c>
      <c r="D3280">
        <v>2014</v>
      </c>
      <c r="E3280">
        <v>3</v>
      </c>
    </row>
    <row r="3281" spans="1:5" x14ac:dyDescent="0.45">
      <c r="A3281">
        <v>3973</v>
      </c>
      <c r="B3281">
        <v>2012</v>
      </c>
      <c r="C3281" t="s">
        <v>455</v>
      </c>
      <c r="D3281">
        <v>2014</v>
      </c>
      <c r="E3281">
        <v>3</v>
      </c>
    </row>
    <row r="3282" spans="1:5" x14ac:dyDescent="0.45">
      <c r="A3282">
        <v>3974</v>
      </c>
      <c r="B3282">
        <v>2012</v>
      </c>
      <c r="C3282" t="s">
        <v>454</v>
      </c>
      <c r="D3282">
        <v>2016</v>
      </c>
      <c r="E3282">
        <v>5</v>
      </c>
    </row>
    <row r="3283" spans="1:5" x14ac:dyDescent="0.45">
      <c r="A3283">
        <v>3975</v>
      </c>
      <c r="B3283">
        <v>2012</v>
      </c>
      <c r="C3283" t="s">
        <v>454</v>
      </c>
      <c r="D3283">
        <v>2016</v>
      </c>
      <c r="E3283">
        <v>5</v>
      </c>
    </row>
    <row r="3284" spans="1:5" x14ac:dyDescent="0.45">
      <c r="A3284">
        <v>3976</v>
      </c>
      <c r="B3284">
        <v>2012</v>
      </c>
      <c r="C3284" t="s">
        <v>454</v>
      </c>
      <c r="D3284">
        <v>2016</v>
      </c>
      <c r="E3284">
        <v>5</v>
      </c>
    </row>
    <row r="3285" spans="1:5" x14ac:dyDescent="0.45">
      <c r="A3285">
        <v>3977</v>
      </c>
      <c r="B3285">
        <v>2012</v>
      </c>
      <c r="C3285" t="s">
        <v>455</v>
      </c>
      <c r="D3285">
        <v>2014</v>
      </c>
      <c r="E3285">
        <v>3</v>
      </c>
    </row>
    <row r="3286" spans="1:5" x14ac:dyDescent="0.45">
      <c r="A3286">
        <v>3978</v>
      </c>
      <c r="B3286">
        <v>2012</v>
      </c>
      <c r="C3286" t="s">
        <v>456</v>
      </c>
      <c r="D3286">
        <v>2012</v>
      </c>
      <c r="E3286">
        <v>1</v>
      </c>
    </row>
    <row r="3287" spans="1:5" x14ac:dyDescent="0.45">
      <c r="A3287">
        <v>3979</v>
      </c>
      <c r="B3287">
        <v>2012</v>
      </c>
      <c r="C3287" t="s">
        <v>377</v>
      </c>
      <c r="D3287">
        <v>2015</v>
      </c>
      <c r="E3287">
        <v>4</v>
      </c>
    </row>
    <row r="3288" spans="1:5" x14ac:dyDescent="0.45">
      <c r="A3288">
        <v>3980</v>
      </c>
      <c r="B3288">
        <v>2012</v>
      </c>
      <c r="C3288" t="s">
        <v>456</v>
      </c>
      <c r="D3288">
        <v>2012</v>
      </c>
      <c r="E3288">
        <v>1</v>
      </c>
    </row>
    <row r="3289" spans="1:5" x14ac:dyDescent="0.45">
      <c r="A3289">
        <v>3981</v>
      </c>
      <c r="B3289">
        <v>2012</v>
      </c>
      <c r="C3289" t="s">
        <v>454</v>
      </c>
      <c r="D3289">
        <v>2016</v>
      </c>
      <c r="E3289">
        <v>5</v>
      </c>
    </row>
    <row r="3290" spans="1:5" x14ac:dyDescent="0.45">
      <c r="A3290">
        <v>3983</v>
      </c>
      <c r="B3290">
        <v>2012</v>
      </c>
      <c r="C3290" t="s">
        <v>344</v>
      </c>
      <c r="D3290">
        <v>2013</v>
      </c>
      <c r="E3290">
        <v>2</v>
      </c>
    </row>
    <row r="3291" spans="1:5" x14ac:dyDescent="0.45">
      <c r="A3291">
        <v>3984</v>
      </c>
      <c r="B3291">
        <v>2012</v>
      </c>
      <c r="C3291" t="s">
        <v>454</v>
      </c>
      <c r="D3291">
        <v>2016</v>
      </c>
      <c r="E3291">
        <v>5</v>
      </c>
    </row>
    <row r="3292" spans="1:5" x14ac:dyDescent="0.45">
      <c r="A3292">
        <v>3985</v>
      </c>
      <c r="B3292">
        <v>2012</v>
      </c>
      <c r="C3292" t="s">
        <v>454</v>
      </c>
      <c r="D3292">
        <v>2016</v>
      </c>
      <c r="E3292">
        <v>5</v>
      </c>
    </row>
    <row r="3293" spans="1:5" x14ac:dyDescent="0.45">
      <c r="A3293">
        <v>3986</v>
      </c>
      <c r="B3293">
        <v>2012</v>
      </c>
      <c r="C3293" t="s">
        <v>454</v>
      </c>
      <c r="D3293">
        <v>2016</v>
      </c>
      <c r="E3293">
        <v>5</v>
      </c>
    </row>
    <row r="3294" spans="1:5" x14ac:dyDescent="0.45">
      <c r="A3294">
        <v>3987</v>
      </c>
      <c r="B3294">
        <v>2012</v>
      </c>
      <c r="C3294" t="s">
        <v>455</v>
      </c>
      <c r="D3294">
        <v>2014</v>
      </c>
      <c r="E3294">
        <v>3</v>
      </c>
    </row>
    <row r="3295" spans="1:5" x14ac:dyDescent="0.45">
      <c r="A3295">
        <v>3988</v>
      </c>
      <c r="B3295">
        <v>2012</v>
      </c>
      <c r="C3295" t="s">
        <v>454</v>
      </c>
      <c r="D3295">
        <v>2016</v>
      </c>
      <c r="E3295">
        <v>5</v>
      </c>
    </row>
    <row r="3296" spans="1:5" x14ac:dyDescent="0.45">
      <c r="A3296">
        <v>3989</v>
      </c>
      <c r="B3296">
        <v>2012</v>
      </c>
      <c r="C3296" t="s">
        <v>455</v>
      </c>
      <c r="D3296">
        <v>2014</v>
      </c>
      <c r="E3296">
        <v>3</v>
      </c>
    </row>
    <row r="3297" spans="1:5" x14ac:dyDescent="0.45">
      <c r="A3297">
        <v>3990</v>
      </c>
      <c r="B3297">
        <v>2012</v>
      </c>
      <c r="C3297" t="s">
        <v>454</v>
      </c>
      <c r="D3297">
        <v>2016</v>
      </c>
      <c r="E3297">
        <v>5</v>
      </c>
    </row>
    <row r="3298" spans="1:5" x14ac:dyDescent="0.45">
      <c r="A3298">
        <v>3991</v>
      </c>
      <c r="B3298">
        <v>2012</v>
      </c>
      <c r="C3298" t="s">
        <v>454</v>
      </c>
      <c r="D3298">
        <v>2016</v>
      </c>
      <c r="E3298">
        <v>5</v>
      </c>
    </row>
    <row r="3299" spans="1:5" x14ac:dyDescent="0.45">
      <c r="A3299">
        <v>3992</v>
      </c>
      <c r="B3299">
        <v>2012</v>
      </c>
      <c r="C3299" t="s">
        <v>377</v>
      </c>
      <c r="D3299">
        <v>2015</v>
      </c>
      <c r="E3299">
        <v>4</v>
      </c>
    </row>
    <row r="3300" spans="1:5" x14ac:dyDescent="0.45">
      <c r="A3300">
        <v>3993</v>
      </c>
      <c r="B3300">
        <v>2012</v>
      </c>
      <c r="C3300" t="s">
        <v>454</v>
      </c>
      <c r="D3300">
        <v>2016</v>
      </c>
      <c r="E3300">
        <v>5</v>
      </c>
    </row>
    <row r="3301" spans="1:5" x14ac:dyDescent="0.45">
      <c r="A3301">
        <v>3994</v>
      </c>
      <c r="B3301">
        <v>2012</v>
      </c>
      <c r="C3301" t="s">
        <v>456</v>
      </c>
      <c r="D3301">
        <v>2012</v>
      </c>
      <c r="E3301">
        <v>1</v>
      </c>
    </row>
    <row r="3302" spans="1:5" x14ac:dyDescent="0.45">
      <c r="A3302">
        <v>3995</v>
      </c>
      <c r="B3302">
        <v>2012</v>
      </c>
      <c r="C3302" t="s">
        <v>344</v>
      </c>
      <c r="D3302">
        <v>2013</v>
      </c>
      <c r="E3302">
        <v>2</v>
      </c>
    </row>
    <row r="3303" spans="1:5" x14ac:dyDescent="0.45">
      <c r="A3303">
        <v>3996</v>
      </c>
      <c r="B3303">
        <v>2012</v>
      </c>
      <c r="C3303" t="s">
        <v>454</v>
      </c>
      <c r="D3303">
        <v>2016</v>
      </c>
      <c r="E3303">
        <v>5</v>
      </c>
    </row>
    <row r="3304" spans="1:5" x14ac:dyDescent="0.45">
      <c r="A3304">
        <v>3997</v>
      </c>
      <c r="B3304">
        <v>2012</v>
      </c>
      <c r="C3304" t="s">
        <v>454</v>
      </c>
      <c r="D3304">
        <v>2016</v>
      </c>
      <c r="E3304">
        <v>5</v>
      </c>
    </row>
    <row r="3305" spans="1:5" x14ac:dyDescent="0.45">
      <c r="A3305">
        <v>3998</v>
      </c>
      <c r="B3305">
        <v>2012</v>
      </c>
      <c r="C3305" t="s">
        <v>377</v>
      </c>
      <c r="D3305">
        <v>2015</v>
      </c>
      <c r="E3305">
        <v>4</v>
      </c>
    </row>
    <row r="3306" spans="1:5" x14ac:dyDescent="0.45">
      <c r="A3306">
        <v>3999</v>
      </c>
      <c r="B3306">
        <v>2012</v>
      </c>
      <c r="C3306" t="s">
        <v>454</v>
      </c>
      <c r="D3306">
        <v>2016</v>
      </c>
      <c r="E3306">
        <v>5</v>
      </c>
    </row>
    <row r="3307" spans="1:5" x14ac:dyDescent="0.45">
      <c r="A3307">
        <v>4000</v>
      </c>
      <c r="B3307">
        <v>2012</v>
      </c>
      <c r="C3307" t="s">
        <v>344</v>
      </c>
      <c r="D3307">
        <v>2013</v>
      </c>
      <c r="E3307">
        <v>2</v>
      </c>
    </row>
    <row r="3308" spans="1:5" x14ac:dyDescent="0.45">
      <c r="A3308">
        <v>4001</v>
      </c>
      <c r="B3308">
        <v>2012</v>
      </c>
      <c r="C3308" t="s">
        <v>454</v>
      </c>
      <c r="D3308">
        <v>2016</v>
      </c>
      <c r="E3308">
        <v>5</v>
      </c>
    </row>
    <row r="3309" spans="1:5" x14ac:dyDescent="0.45">
      <c r="A3309">
        <v>4002</v>
      </c>
      <c r="B3309">
        <v>2012</v>
      </c>
      <c r="C3309" t="s">
        <v>456</v>
      </c>
      <c r="D3309">
        <v>2012</v>
      </c>
      <c r="E3309">
        <v>1</v>
      </c>
    </row>
    <row r="3310" spans="1:5" x14ac:dyDescent="0.45">
      <c r="A3310">
        <v>4003</v>
      </c>
      <c r="B3310">
        <v>2012</v>
      </c>
      <c r="C3310" t="s">
        <v>454</v>
      </c>
      <c r="D3310">
        <v>2016</v>
      </c>
      <c r="E3310">
        <v>5</v>
      </c>
    </row>
    <row r="3311" spans="1:5" x14ac:dyDescent="0.45">
      <c r="A3311">
        <v>4004</v>
      </c>
      <c r="B3311">
        <v>2012</v>
      </c>
      <c r="C3311" t="s">
        <v>454</v>
      </c>
      <c r="D3311">
        <v>2016</v>
      </c>
      <c r="E3311">
        <v>5</v>
      </c>
    </row>
    <row r="3312" spans="1:5" x14ac:dyDescent="0.45">
      <c r="A3312">
        <v>4005</v>
      </c>
      <c r="B3312">
        <v>2012</v>
      </c>
      <c r="C3312" t="s">
        <v>454</v>
      </c>
      <c r="D3312">
        <v>2016</v>
      </c>
      <c r="E3312">
        <v>5</v>
      </c>
    </row>
    <row r="3313" spans="1:5" x14ac:dyDescent="0.45">
      <c r="A3313">
        <v>4006</v>
      </c>
      <c r="B3313">
        <v>2012</v>
      </c>
      <c r="C3313" t="s">
        <v>454</v>
      </c>
      <c r="D3313">
        <v>2016</v>
      </c>
      <c r="E3313">
        <v>5</v>
      </c>
    </row>
    <row r="3314" spans="1:5" x14ac:dyDescent="0.45">
      <c r="A3314">
        <v>4007</v>
      </c>
      <c r="B3314">
        <v>2012</v>
      </c>
      <c r="C3314" t="s">
        <v>454</v>
      </c>
      <c r="D3314">
        <v>2016</v>
      </c>
      <c r="E3314">
        <v>5</v>
      </c>
    </row>
    <row r="3315" spans="1:5" x14ac:dyDescent="0.45">
      <c r="A3315">
        <v>4008</v>
      </c>
      <c r="B3315">
        <v>2012</v>
      </c>
      <c r="C3315" t="s">
        <v>377</v>
      </c>
      <c r="D3315">
        <v>2015</v>
      </c>
      <c r="E3315">
        <v>4</v>
      </c>
    </row>
    <row r="3316" spans="1:5" x14ac:dyDescent="0.45">
      <c r="A3316">
        <v>4009</v>
      </c>
      <c r="B3316">
        <v>2012</v>
      </c>
      <c r="C3316" t="s">
        <v>454</v>
      </c>
      <c r="D3316">
        <v>2016</v>
      </c>
      <c r="E3316">
        <v>5</v>
      </c>
    </row>
    <row r="3317" spans="1:5" x14ac:dyDescent="0.45">
      <c r="A3317">
        <v>4010</v>
      </c>
      <c r="B3317">
        <v>2012</v>
      </c>
      <c r="C3317" t="s">
        <v>454</v>
      </c>
      <c r="D3317">
        <v>2016</v>
      </c>
      <c r="E3317">
        <v>5</v>
      </c>
    </row>
    <row r="3318" spans="1:5" x14ac:dyDescent="0.45">
      <c r="A3318">
        <v>4011</v>
      </c>
      <c r="B3318">
        <v>2012</v>
      </c>
      <c r="C3318" t="s">
        <v>454</v>
      </c>
      <c r="D3318">
        <v>2016</v>
      </c>
      <c r="E3318">
        <v>5</v>
      </c>
    </row>
    <row r="3319" spans="1:5" x14ac:dyDescent="0.45">
      <c r="A3319">
        <v>4012</v>
      </c>
      <c r="B3319">
        <v>2012</v>
      </c>
      <c r="C3319" t="s">
        <v>454</v>
      </c>
      <c r="D3319">
        <v>2016</v>
      </c>
      <c r="E3319">
        <v>5</v>
      </c>
    </row>
    <row r="3320" spans="1:5" x14ac:dyDescent="0.45">
      <c r="A3320">
        <v>4013</v>
      </c>
      <c r="B3320">
        <v>2012</v>
      </c>
      <c r="C3320" t="s">
        <v>454</v>
      </c>
      <c r="D3320">
        <v>2016</v>
      </c>
      <c r="E3320">
        <v>5</v>
      </c>
    </row>
    <row r="3321" spans="1:5" x14ac:dyDescent="0.45">
      <c r="A3321">
        <v>4014</v>
      </c>
      <c r="B3321">
        <v>2012</v>
      </c>
      <c r="C3321" t="s">
        <v>454</v>
      </c>
      <c r="D3321">
        <v>2016</v>
      </c>
      <c r="E3321">
        <v>5</v>
      </c>
    </row>
    <row r="3322" spans="1:5" x14ac:dyDescent="0.45">
      <c r="A3322">
        <v>4015</v>
      </c>
      <c r="B3322">
        <v>2012</v>
      </c>
      <c r="C3322" t="s">
        <v>454</v>
      </c>
      <c r="D3322">
        <v>2016</v>
      </c>
      <c r="E3322">
        <v>5</v>
      </c>
    </row>
    <row r="3323" spans="1:5" x14ac:dyDescent="0.45">
      <c r="A3323">
        <v>4016</v>
      </c>
      <c r="B3323">
        <v>2012</v>
      </c>
      <c r="C3323" t="s">
        <v>344</v>
      </c>
      <c r="D3323">
        <v>2013</v>
      </c>
      <c r="E3323">
        <v>2</v>
      </c>
    </row>
    <row r="3324" spans="1:5" x14ac:dyDescent="0.45">
      <c r="A3324">
        <v>4017</v>
      </c>
      <c r="B3324">
        <v>2012</v>
      </c>
      <c r="C3324" t="s">
        <v>456</v>
      </c>
      <c r="D3324">
        <v>2012</v>
      </c>
      <c r="E3324">
        <v>1</v>
      </c>
    </row>
    <row r="3325" spans="1:5" x14ac:dyDescent="0.45">
      <c r="A3325">
        <v>4018</v>
      </c>
      <c r="B3325">
        <v>2012</v>
      </c>
      <c r="C3325" t="s">
        <v>454</v>
      </c>
      <c r="D3325">
        <v>2016</v>
      </c>
      <c r="E3325">
        <v>5</v>
      </c>
    </row>
    <row r="3326" spans="1:5" x14ac:dyDescent="0.45">
      <c r="A3326">
        <v>4019</v>
      </c>
      <c r="B3326">
        <v>2012</v>
      </c>
      <c r="C3326" t="s">
        <v>454</v>
      </c>
      <c r="D3326">
        <v>2016</v>
      </c>
      <c r="E3326">
        <v>5</v>
      </c>
    </row>
    <row r="3327" spans="1:5" x14ac:dyDescent="0.45">
      <c r="A3327">
        <v>4020</v>
      </c>
      <c r="B3327">
        <v>2012</v>
      </c>
      <c r="C3327" t="s">
        <v>454</v>
      </c>
      <c r="D3327">
        <v>2016</v>
      </c>
      <c r="E3327">
        <v>5</v>
      </c>
    </row>
    <row r="3328" spans="1:5" x14ac:dyDescent="0.45">
      <c r="A3328">
        <v>4021</v>
      </c>
      <c r="B3328">
        <v>2012</v>
      </c>
      <c r="C3328" t="s">
        <v>454</v>
      </c>
      <c r="D3328">
        <v>2016</v>
      </c>
      <c r="E3328">
        <v>5</v>
      </c>
    </row>
    <row r="3329" spans="1:5" x14ac:dyDescent="0.45">
      <c r="A3329">
        <v>4022</v>
      </c>
      <c r="B3329">
        <v>2012</v>
      </c>
      <c r="C3329" t="s">
        <v>456</v>
      </c>
      <c r="D3329">
        <v>2012</v>
      </c>
      <c r="E3329">
        <v>1</v>
      </c>
    </row>
    <row r="3330" spans="1:5" x14ac:dyDescent="0.45">
      <c r="A3330">
        <v>4023</v>
      </c>
      <c r="B3330">
        <v>2012</v>
      </c>
      <c r="C3330" t="s">
        <v>458</v>
      </c>
      <c r="D3330">
        <v>2016</v>
      </c>
      <c r="E3330">
        <v>4</v>
      </c>
    </row>
    <row r="3331" spans="1:5" x14ac:dyDescent="0.45">
      <c r="A3331">
        <v>4024</v>
      </c>
      <c r="B3331">
        <v>2012</v>
      </c>
      <c r="C3331" t="s">
        <v>454</v>
      </c>
      <c r="D3331">
        <v>2016</v>
      </c>
      <c r="E3331">
        <v>5</v>
      </c>
    </row>
    <row r="3332" spans="1:5" x14ac:dyDescent="0.45">
      <c r="A3332">
        <v>4025</v>
      </c>
      <c r="B3332">
        <v>2012</v>
      </c>
      <c r="C3332" t="s">
        <v>377</v>
      </c>
      <c r="D3332">
        <v>2015</v>
      </c>
      <c r="E3332">
        <v>4</v>
      </c>
    </row>
    <row r="3333" spans="1:5" x14ac:dyDescent="0.45">
      <c r="A3333">
        <v>4026</v>
      </c>
      <c r="B3333">
        <v>2012</v>
      </c>
      <c r="C3333" t="s">
        <v>454</v>
      </c>
      <c r="D3333">
        <v>2016</v>
      </c>
      <c r="E3333">
        <v>5</v>
      </c>
    </row>
    <row r="3334" spans="1:5" x14ac:dyDescent="0.45">
      <c r="A3334">
        <v>4027</v>
      </c>
      <c r="B3334">
        <v>2012</v>
      </c>
      <c r="C3334" t="s">
        <v>454</v>
      </c>
      <c r="D3334">
        <v>2016</v>
      </c>
      <c r="E3334">
        <v>5</v>
      </c>
    </row>
    <row r="3335" spans="1:5" x14ac:dyDescent="0.45">
      <c r="A3335">
        <v>4028</v>
      </c>
      <c r="B3335">
        <v>2012</v>
      </c>
      <c r="C3335" t="s">
        <v>454</v>
      </c>
      <c r="D3335">
        <v>2016</v>
      </c>
      <c r="E3335">
        <v>5</v>
      </c>
    </row>
    <row r="3336" spans="1:5" x14ac:dyDescent="0.45">
      <c r="A3336">
        <v>4029</v>
      </c>
      <c r="B3336">
        <v>2012</v>
      </c>
      <c r="C3336" t="s">
        <v>344</v>
      </c>
      <c r="D3336">
        <v>2013</v>
      </c>
      <c r="E3336">
        <v>2</v>
      </c>
    </row>
    <row r="3337" spans="1:5" x14ac:dyDescent="0.45">
      <c r="A3337">
        <v>4030</v>
      </c>
      <c r="B3337">
        <v>2012</v>
      </c>
      <c r="C3337" t="s">
        <v>454</v>
      </c>
      <c r="D3337">
        <v>2016</v>
      </c>
      <c r="E3337">
        <v>5</v>
      </c>
    </row>
    <row r="3338" spans="1:5" x14ac:dyDescent="0.45">
      <c r="A3338">
        <v>4031</v>
      </c>
      <c r="B3338">
        <v>2012</v>
      </c>
      <c r="C3338" t="s">
        <v>454</v>
      </c>
      <c r="D3338">
        <v>2016</v>
      </c>
      <c r="E3338">
        <v>5</v>
      </c>
    </row>
    <row r="3339" spans="1:5" x14ac:dyDescent="0.45">
      <c r="A3339">
        <v>4032</v>
      </c>
      <c r="B3339">
        <v>2012</v>
      </c>
      <c r="C3339" t="s">
        <v>455</v>
      </c>
      <c r="D3339">
        <v>2014</v>
      </c>
      <c r="E3339">
        <v>3</v>
      </c>
    </row>
    <row r="3340" spans="1:5" x14ac:dyDescent="0.45">
      <c r="A3340">
        <v>4034</v>
      </c>
      <c r="B3340">
        <v>2012</v>
      </c>
      <c r="C3340" t="s">
        <v>454</v>
      </c>
      <c r="D3340">
        <v>2016</v>
      </c>
      <c r="E3340">
        <v>5</v>
      </c>
    </row>
    <row r="3341" spans="1:5" x14ac:dyDescent="0.45">
      <c r="A3341">
        <v>4035</v>
      </c>
      <c r="B3341">
        <v>2012</v>
      </c>
      <c r="C3341" t="s">
        <v>454</v>
      </c>
      <c r="D3341">
        <v>2016</v>
      </c>
      <c r="E3341">
        <v>5</v>
      </c>
    </row>
    <row r="3342" spans="1:5" x14ac:dyDescent="0.45">
      <c r="A3342">
        <v>4036</v>
      </c>
      <c r="B3342">
        <v>2012</v>
      </c>
      <c r="C3342" t="s">
        <v>344</v>
      </c>
      <c r="D3342">
        <v>2013</v>
      </c>
      <c r="E3342">
        <v>2</v>
      </c>
    </row>
    <row r="3343" spans="1:5" x14ac:dyDescent="0.45">
      <c r="A3343">
        <v>4037</v>
      </c>
      <c r="B3343">
        <v>2012</v>
      </c>
      <c r="C3343" t="s">
        <v>344</v>
      </c>
      <c r="D3343">
        <v>2013</v>
      </c>
      <c r="E3343">
        <v>2</v>
      </c>
    </row>
    <row r="3344" spans="1:5" x14ac:dyDescent="0.45">
      <c r="A3344">
        <v>4038</v>
      </c>
      <c r="B3344">
        <v>2012</v>
      </c>
      <c r="C3344" t="s">
        <v>455</v>
      </c>
      <c r="D3344">
        <v>2014</v>
      </c>
      <c r="E3344">
        <v>3</v>
      </c>
    </row>
    <row r="3345" spans="1:5" x14ac:dyDescent="0.45">
      <c r="A3345">
        <v>4039</v>
      </c>
      <c r="B3345">
        <v>2012</v>
      </c>
      <c r="C3345" t="s">
        <v>454</v>
      </c>
      <c r="D3345">
        <v>2016</v>
      </c>
      <c r="E3345">
        <v>5</v>
      </c>
    </row>
    <row r="3346" spans="1:5" x14ac:dyDescent="0.45">
      <c r="A3346">
        <v>4040</v>
      </c>
      <c r="B3346">
        <v>2012</v>
      </c>
      <c r="C3346" t="s">
        <v>252</v>
      </c>
      <c r="D3346" t="s">
        <v>473</v>
      </c>
      <c r="E3346">
        <v>0</v>
      </c>
    </row>
    <row r="3347" spans="1:5" x14ac:dyDescent="0.45">
      <c r="A3347">
        <v>4041</v>
      </c>
      <c r="B3347">
        <v>2012</v>
      </c>
      <c r="C3347" t="s">
        <v>454</v>
      </c>
      <c r="D3347">
        <v>2016</v>
      </c>
      <c r="E3347">
        <v>5</v>
      </c>
    </row>
    <row r="3348" spans="1:5" x14ac:dyDescent="0.45">
      <c r="A3348">
        <v>4042</v>
      </c>
      <c r="B3348">
        <v>2012</v>
      </c>
      <c r="C3348" t="s">
        <v>454</v>
      </c>
      <c r="D3348">
        <v>2016</v>
      </c>
      <c r="E3348">
        <v>5</v>
      </c>
    </row>
    <row r="3349" spans="1:5" x14ac:dyDescent="0.45">
      <c r="A3349">
        <v>4043</v>
      </c>
      <c r="B3349">
        <v>2012</v>
      </c>
      <c r="C3349" t="s">
        <v>454</v>
      </c>
      <c r="D3349">
        <v>2016</v>
      </c>
      <c r="E3349">
        <v>5</v>
      </c>
    </row>
    <row r="3350" spans="1:5" x14ac:dyDescent="0.45">
      <c r="A3350">
        <v>4044</v>
      </c>
      <c r="B3350">
        <v>2012</v>
      </c>
      <c r="C3350" t="s">
        <v>344</v>
      </c>
      <c r="D3350">
        <v>2013</v>
      </c>
      <c r="E3350">
        <v>2</v>
      </c>
    </row>
    <row r="3351" spans="1:5" x14ac:dyDescent="0.45">
      <c r="A3351">
        <v>4045</v>
      </c>
      <c r="B3351">
        <v>2012</v>
      </c>
      <c r="C3351" t="s">
        <v>457</v>
      </c>
      <c r="D3351">
        <v>2015</v>
      </c>
      <c r="E3351">
        <v>3</v>
      </c>
    </row>
    <row r="3352" spans="1:5" x14ac:dyDescent="0.45">
      <c r="A3352">
        <v>4046</v>
      </c>
      <c r="B3352">
        <v>2012</v>
      </c>
      <c r="C3352" t="s">
        <v>344</v>
      </c>
      <c r="D3352">
        <v>2013</v>
      </c>
      <c r="E3352">
        <v>2</v>
      </c>
    </row>
    <row r="3353" spans="1:5" x14ac:dyDescent="0.45">
      <c r="A3353">
        <v>4047</v>
      </c>
      <c r="B3353">
        <v>2012</v>
      </c>
      <c r="C3353" t="s">
        <v>454</v>
      </c>
      <c r="D3353">
        <v>2016</v>
      </c>
      <c r="E3353">
        <v>5</v>
      </c>
    </row>
    <row r="3354" spans="1:5" x14ac:dyDescent="0.45">
      <c r="A3354">
        <v>4048</v>
      </c>
      <c r="B3354">
        <v>2012</v>
      </c>
      <c r="C3354" t="s">
        <v>454</v>
      </c>
      <c r="D3354">
        <v>2016</v>
      </c>
      <c r="E3354">
        <v>5</v>
      </c>
    </row>
    <row r="3355" spans="1:5" x14ac:dyDescent="0.45">
      <c r="A3355">
        <v>4049</v>
      </c>
      <c r="B3355">
        <v>2012</v>
      </c>
      <c r="C3355" t="s">
        <v>454</v>
      </c>
      <c r="D3355">
        <v>2016</v>
      </c>
      <c r="E3355">
        <v>5</v>
      </c>
    </row>
    <row r="3356" spans="1:5" x14ac:dyDescent="0.45">
      <c r="A3356">
        <v>4050</v>
      </c>
      <c r="B3356">
        <v>2012</v>
      </c>
      <c r="C3356" t="s">
        <v>454</v>
      </c>
      <c r="D3356">
        <v>2016</v>
      </c>
      <c r="E3356">
        <v>5</v>
      </c>
    </row>
    <row r="3357" spans="1:5" x14ac:dyDescent="0.45">
      <c r="A3357">
        <v>4051</v>
      </c>
      <c r="B3357">
        <v>2012</v>
      </c>
      <c r="C3357" t="s">
        <v>454</v>
      </c>
      <c r="D3357">
        <v>2016</v>
      </c>
      <c r="E3357">
        <v>5</v>
      </c>
    </row>
    <row r="3358" spans="1:5" x14ac:dyDescent="0.45">
      <c r="A3358">
        <v>4052</v>
      </c>
      <c r="B3358">
        <v>2012</v>
      </c>
      <c r="C3358" t="s">
        <v>344</v>
      </c>
      <c r="D3358">
        <v>2013</v>
      </c>
      <c r="E3358">
        <v>2</v>
      </c>
    </row>
    <row r="3359" spans="1:5" x14ac:dyDescent="0.45">
      <c r="A3359">
        <v>4053</v>
      </c>
      <c r="B3359">
        <v>2012</v>
      </c>
      <c r="C3359" t="s">
        <v>454</v>
      </c>
      <c r="D3359">
        <v>2016</v>
      </c>
      <c r="E3359">
        <v>5</v>
      </c>
    </row>
    <row r="3360" spans="1:5" x14ac:dyDescent="0.45">
      <c r="A3360">
        <v>4054</v>
      </c>
      <c r="B3360">
        <v>2012</v>
      </c>
      <c r="C3360" t="s">
        <v>454</v>
      </c>
      <c r="D3360">
        <v>2016</v>
      </c>
      <c r="E3360">
        <v>5</v>
      </c>
    </row>
    <row r="3361" spans="1:5" x14ac:dyDescent="0.45">
      <c r="A3361">
        <v>4055</v>
      </c>
      <c r="B3361">
        <v>2012</v>
      </c>
      <c r="C3361" t="s">
        <v>454</v>
      </c>
      <c r="D3361">
        <v>2016</v>
      </c>
      <c r="E3361">
        <v>5</v>
      </c>
    </row>
    <row r="3362" spans="1:5" x14ac:dyDescent="0.45">
      <c r="A3362">
        <v>4056</v>
      </c>
      <c r="B3362">
        <v>2012</v>
      </c>
      <c r="C3362" t="s">
        <v>454</v>
      </c>
      <c r="D3362">
        <v>2016</v>
      </c>
      <c r="E3362">
        <v>5</v>
      </c>
    </row>
    <row r="3363" spans="1:5" x14ac:dyDescent="0.45">
      <c r="A3363">
        <v>4057</v>
      </c>
      <c r="B3363">
        <v>2012</v>
      </c>
      <c r="C3363" t="s">
        <v>454</v>
      </c>
      <c r="D3363">
        <v>2016</v>
      </c>
      <c r="E3363">
        <v>5</v>
      </c>
    </row>
    <row r="3364" spans="1:5" x14ac:dyDescent="0.45">
      <c r="A3364">
        <v>4058</v>
      </c>
      <c r="B3364">
        <v>2012</v>
      </c>
      <c r="C3364" t="s">
        <v>344</v>
      </c>
      <c r="D3364">
        <v>2013</v>
      </c>
      <c r="E3364">
        <v>2</v>
      </c>
    </row>
    <row r="3365" spans="1:5" x14ac:dyDescent="0.45">
      <c r="A3365">
        <v>4059</v>
      </c>
      <c r="B3365">
        <v>2012</v>
      </c>
      <c r="C3365" t="s">
        <v>456</v>
      </c>
      <c r="D3365">
        <v>2012</v>
      </c>
      <c r="E3365">
        <v>1</v>
      </c>
    </row>
    <row r="3366" spans="1:5" x14ac:dyDescent="0.45">
      <c r="A3366">
        <v>4060</v>
      </c>
      <c r="B3366">
        <v>2012</v>
      </c>
      <c r="C3366" t="s">
        <v>454</v>
      </c>
      <c r="D3366">
        <v>2016</v>
      </c>
      <c r="E3366">
        <v>5</v>
      </c>
    </row>
    <row r="3367" spans="1:5" x14ac:dyDescent="0.45">
      <c r="A3367">
        <v>4061</v>
      </c>
      <c r="B3367">
        <v>2012</v>
      </c>
      <c r="C3367" t="s">
        <v>454</v>
      </c>
      <c r="D3367">
        <v>2016</v>
      </c>
      <c r="E3367">
        <v>5</v>
      </c>
    </row>
    <row r="3368" spans="1:5" x14ac:dyDescent="0.45">
      <c r="A3368">
        <v>4062</v>
      </c>
      <c r="B3368">
        <v>2012</v>
      </c>
      <c r="C3368" t="s">
        <v>456</v>
      </c>
      <c r="D3368">
        <v>2012</v>
      </c>
      <c r="E3368">
        <v>1</v>
      </c>
    </row>
    <row r="3369" spans="1:5" x14ac:dyDescent="0.45">
      <c r="A3369">
        <v>4063</v>
      </c>
      <c r="B3369">
        <v>2012</v>
      </c>
      <c r="C3369" t="s">
        <v>454</v>
      </c>
      <c r="D3369">
        <v>2016</v>
      </c>
      <c r="E3369">
        <v>5</v>
      </c>
    </row>
    <row r="3370" spans="1:5" x14ac:dyDescent="0.45">
      <c r="A3370">
        <v>4064</v>
      </c>
      <c r="B3370">
        <v>2012</v>
      </c>
      <c r="C3370" t="s">
        <v>454</v>
      </c>
      <c r="D3370">
        <v>2016</v>
      </c>
      <c r="E3370">
        <v>5</v>
      </c>
    </row>
    <row r="3371" spans="1:5" x14ac:dyDescent="0.45">
      <c r="A3371">
        <v>4065</v>
      </c>
      <c r="B3371">
        <v>2012</v>
      </c>
      <c r="C3371" t="s">
        <v>454</v>
      </c>
      <c r="D3371">
        <v>2016</v>
      </c>
      <c r="E3371">
        <v>5</v>
      </c>
    </row>
    <row r="3372" spans="1:5" x14ac:dyDescent="0.45">
      <c r="A3372">
        <v>4066</v>
      </c>
      <c r="B3372">
        <v>2012</v>
      </c>
      <c r="C3372" t="s">
        <v>344</v>
      </c>
      <c r="D3372">
        <v>2013</v>
      </c>
      <c r="E3372">
        <v>2</v>
      </c>
    </row>
    <row r="3373" spans="1:5" x14ac:dyDescent="0.45">
      <c r="A3373">
        <v>4067</v>
      </c>
      <c r="B3373">
        <v>2012</v>
      </c>
      <c r="C3373" t="s">
        <v>454</v>
      </c>
      <c r="D3373">
        <v>2016</v>
      </c>
      <c r="E3373">
        <v>5</v>
      </c>
    </row>
    <row r="3374" spans="1:5" x14ac:dyDescent="0.45">
      <c r="A3374">
        <v>4068</v>
      </c>
      <c r="B3374">
        <v>2012</v>
      </c>
      <c r="C3374" t="s">
        <v>454</v>
      </c>
      <c r="D3374">
        <v>2016</v>
      </c>
      <c r="E3374">
        <v>5</v>
      </c>
    </row>
    <row r="3375" spans="1:5" x14ac:dyDescent="0.45">
      <c r="A3375">
        <v>4069</v>
      </c>
      <c r="B3375">
        <v>2012</v>
      </c>
      <c r="C3375" t="s">
        <v>454</v>
      </c>
      <c r="D3375">
        <v>2016</v>
      </c>
      <c r="E3375">
        <v>5</v>
      </c>
    </row>
    <row r="3376" spans="1:5" x14ac:dyDescent="0.45">
      <c r="A3376">
        <v>4070</v>
      </c>
      <c r="B3376">
        <v>2012</v>
      </c>
      <c r="C3376" t="s">
        <v>455</v>
      </c>
      <c r="D3376">
        <v>2014</v>
      </c>
      <c r="E3376">
        <v>3</v>
      </c>
    </row>
    <row r="3377" spans="1:5" x14ac:dyDescent="0.45">
      <c r="A3377">
        <v>4071</v>
      </c>
      <c r="B3377">
        <v>2012</v>
      </c>
      <c r="C3377" t="s">
        <v>344</v>
      </c>
      <c r="D3377">
        <v>2013</v>
      </c>
      <c r="E3377">
        <v>2</v>
      </c>
    </row>
    <row r="3378" spans="1:5" x14ac:dyDescent="0.45">
      <c r="A3378">
        <v>4072</v>
      </c>
      <c r="B3378">
        <v>2012</v>
      </c>
      <c r="C3378" t="s">
        <v>455</v>
      </c>
      <c r="D3378">
        <v>2014</v>
      </c>
      <c r="E3378">
        <v>3</v>
      </c>
    </row>
    <row r="3379" spans="1:5" x14ac:dyDescent="0.45">
      <c r="A3379">
        <v>4073</v>
      </c>
      <c r="B3379">
        <v>2012</v>
      </c>
      <c r="C3379" t="s">
        <v>454</v>
      </c>
      <c r="D3379">
        <v>2016</v>
      </c>
      <c r="E3379">
        <v>5</v>
      </c>
    </row>
    <row r="3380" spans="1:5" x14ac:dyDescent="0.45">
      <c r="A3380">
        <v>4074</v>
      </c>
      <c r="B3380">
        <v>2012</v>
      </c>
      <c r="C3380" t="s">
        <v>454</v>
      </c>
      <c r="D3380">
        <v>2016</v>
      </c>
      <c r="E3380">
        <v>5</v>
      </c>
    </row>
    <row r="3381" spans="1:5" x14ac:dyDescent="0.45">
      <c r="A3381">
        <v>4075</v>
      </c>
      <c r="B3381">
        <v>2012</v>
      </c>
      <c r="C3381" t="s">
        <v>454</v>
      </c>
      <c r="D3381">
        <v>2016</v>
      </c>
      <c r="E3381">
        <v>5</v>
      </c>
    </row>
    <row r="3382" spans="1:5" x14ac:dyDescent="0.45">
      <c r="A3382">
        <v>4076</v>
      </c>
      <c r="B3382">
        <v>2012</v>
      </c>
      <c r="C3382" t="s">
        <v>459</v>
      </c>
      <c r="D3382">
        <v>2016</v>
      </c>
      <c r="E3382">
        <v>4</v>
      </c>
    </row>
    <row r="3383" spans="1:5" x14ac:dyDescent="0.45">
      <c r="A3383">
        <v>4077</v>
      </c>
      <c r="B3383">
        <v>2012</v>
      </c>
      <c r="C3383" t="s">
        <v>454</v>
      </c>
      <c r="D3383">
        <v>2016</v>
      </c>
      <c r="E3383">
        <v>5</v>
      </c>
    </row>
    <row r="3384" spans="1:5" x14ac:dyDescent="0.45">
      <c r="A3384">
        <v>4078</v>
      </c>
      <c r="B3384">
        <v>2012</v>
      </c>
      <c r="C3384" t="s">
        <v>454</v>
      </c>
      <c r="D3384">
        <v>2016</v>
      </c>
      <c r="E3384">
        <v>5</v>
      </c>
    </row>
    <row r="3385" spans="1:5" x14ac:dyDescent="0.45">
      <c r="A3385">
        <v>4079</v>
      </c>
      <c r="B3385">
        <v>2012</v>
      </c>
      <c r="C3385" t="s">
        <v>454</v>
      </c>
      <c r="D3385">
        <v>2016</v>
      </c>
      <c r="E3385">
        <v>5</v>
      </c>
    </row>
    <row r="3386" spans="1:5" x14ac:dyDescent="0.45">
      <c r="A3386">
        <v>4080</v>
      </c>
      <c r="B3386">
        <v>2012</v>
      </c>
      <c r="C3386" t="s">
        <v>454</v>
      </c>
      <c r="D3386">
        <v>2016</v>
      </c>
      <c r="E3386">
        <v>5</v>
      </c>
    </row>
    <row r="3387" spans="1:5" x14ac:dyDescent="0.45">
      <c r="A3387">
        <v>4081</v>
      </c>
      <c r="B3387">
        <v>2012</v>
      </c>
      <c r="C3387" t="s">
        <v>344</v>
      </c>
      <c r="D3387">
        <v>2013</v>
      </c>
      <c r="E3387">
        <v>2</v>
      </c>
    </row>
    <row r="3388" spans="1:5" x14ac:dyDescent="0.45">
      <c r="A3388">
        <v>4082</v>
      </c>
      <c r="B3388">
        <v>2012</v>
      </c>
      <c r="C3388" t="s">
        <v>454</v>
      </c>
      <c r="D3388">
        <v>2016</v>
      </c>
      <c r="E3388">
        <v>5</v>
      </c>
    </row>
    <row r="3389" spans="1:5" x14ac:dyDescent="0.45">
      <c r="A3389">
        <v>4083</v>
      </c>
      <c r="B3389">
        <v>2012</v>
      </c>
      <c r="C3389" t="s">
        <v>454</v>
      </c>
      <c r="D3389">
        <v>2016</v>
      </c>
      <c r="E3389">
        <v>5</v>
      </c>
    </row>
    <row r="3390" spans="1:5" x14ac:dyDescent="0.45">
      <c r="A3390">
        <v>4084</v>
      </c>
      <c r="B3390">
        <v>2012</v>
      </c>
      <c r="C3390" t="s">
        <v>456</v>
      </c>
      <c r="D3390">
        <v>2012</v>
      </c>
      <c r="E3390">
        <v>1</v>
      </c>
    </row>
    <row r="3391" spans="1:5" x14ac:dyDescent="0.45">
      <c r="A3391">
        <v>4085</v>
      </c>
      <c r="B3391">
        <v>2012</v>
      </c>
      <c r="C3391" t="s">
        <v>454</v>
      </c>
      <c r="D3391">
        <v>2016</v>
      </c>
      <c r="E3391">
        <v>5</v>
      </c>
    </row>
    <row r="3392" spans="1:5" x14ac:dyDescent="0.45">
      <c r="A3392">
        <v>4086</v>
      </c>
      <c r="B3392">
        <v>2012</v>
      </c>
      <c r="C3392" t="s">
        <v>344</v>
      </c>
      <c r="D3392">
        <v>2013</v>
      </c>
      <c r="E3392">
        <v>2</v>
      </c>
    </row>
    <row r="3393" spans="1:5" x14ac:dyDescent="0.45">
      <c r="A3393">
        <v>4087</v>
      </c>
      <c r="B3393">
        <v>2012</v>
      </c>
      <c r="C3393" t="s">
        <v>454</v>
      </c>
      <c r="D3393">
        <v>2016</v>
      </c>
      <c r="E3393">
        <v>5</v>
      </c>
    </row>
    <row r="3394" spans="1:5" x14ac:dyDescent="0.45">
      <c r="A3394">
        <v>4088</v>
      </c>
      <c r="B3394">
        <v>2012</v>
      </c>
      <c r="C3394" t="s">
        <v>344</v>
      </c>
      <c r="D3394">
        <v>2013</v>
      </c>
      <c r="E3394">
        <v>2</v>
      </c>
    </row>
    <row r="3395" spans="1:5" x14ac:dyDescent="0.45">
      <c r="A3395">
        <v>4089</v>
      </c>
      <c r="B3395">
        <v>2012</v>
      </c>
      <c r="C3395" t="s">
        <v>454</v>
      </c>
      <c r="D3395">
        <v>2016</v>
      </c>
      <c r="E3395">
        <v>5</v>
      </c>
    </row>
    <row r="3396" spans="1:5" x14ac:dyDescent="0.45">
      <c r="A3396">
        <v>4090</v>
      </c>
      <c r="B3396">
        <v>2012</v>
      </c>
      <c r="C3396" t="s">
        <v>454</v>
      </c>
      <c r="D3396">
        <v>2016</v>
      </c>
      <c r="E3396">
        <v>5</v>
      </c>
    </row>
    <row r="3397" spans="1:5" x14ac:dyDescent="0.45">
      <c r="A3397">
        <v>4091</v>
      </c>
      <c r="B3397">
        <v>2012</v>
      </c>
      <c r="C3397" t="s">
        <v>454</v>
      </c>
      <c r="D3397">
        <v>2016</v>
      </c>
      <c r="E3397">
        <v>5</v>
      </c>
    </row>
    <row r="3398" spans="1:5" x14ac:dyDescent="0.45">
      <c r="A3398">
        <v>4092</v>
      </c>
      <c r="B3398">
        <v>2012</v>
      </c>
      <c r="C3398" t="s">
        <v>377</v>
      </c>
      <c r="D3398">
        <v>2015</v>
      </c>
      <c r="E3398">
        <v>4</v>
      </c>
    </row>
    <row r="3399" spans="1:5" x14ac:dyDescent="0.45">
      <c r="A3399">
        <v>4093</v>
      </c>
      <c r="B3399">
        <v>2012</v>
      </c>
      <c r="C3399" t="s">
        <v>454</v>
      </c>
      <c r="D3399">
        <v>2016</v>
      </c>
      <c r="E3399">
        <v>5</v>
      </c>
    </row>
    <row r="3400" spans="1:5" x14ac:dyDescent="0.45">
      <c r="A3400">
        <v>4094</v>
      </c>
      <c r="B3400">
        <v>2012</v>
      </c>
      <c r="C3400" t="s">
        <v>456</v>
      </c>
      <c r="D3400">
        <v>2012</v>
      </c>
      <c r="E3400">
        <v>1</v>
      </c>
    </row>
    <row r="3401" spans="1:5" x14ac:dyDescent="0.45">
      <c r="A3401">
        <v>4095</v>
      </c>
      <c r="B3401">
        <v>2012</v>
      </c>
      <c r="C3401" t="s">
        <v>455</v>
      </c>
      <c r="D3401">
        <v>2014</v>
      </c>
      <c r="E3401">
        <v>3</v>
      </c>
    </row>
    <row r="3402" spans="1:5" x14ac:dyDescent="0.45">
      <c r="A3402">
        <v>4096</v>
      </c>
      <c r="B3402">
        <v>2012</v>
      </c>
      <c r="C3402" t="s">
        <v>454</v>
      </c>
      <c r="D3402">
        <v>2016</v>
      </c>
      <c r="E3402">
        <v>5</v>
      </c>
    </row>
    <row r="3403" spans="1:5" x14ac:dyDescent="0.45">
      <c r="A3403">
        <v>4097</v>
      </c>
      <c r="B3403">
        <v>2012</v>
      </c>
      <c r="C3403" t="s">
        <v>454</v>
      </c>
      <c r="D3403">
        <v>2016</v>
      </c>
      <c r="E3403">
        <v>5</v>
      </c>
    </row>
    <row r="3404" spans="1:5" x14ac:dyDescent="0.45">
      <c r="A3404">
        <v>4098</v>
      </c>
      <c r="B3404">
        <v>2012</v>
      </c>
      <c r="C3404" t="s">
        <v>454</v>
      </c>
      <c r="D3404">
        <v>2016</v>
      </c>
      <c r="E3404">
        <v>5</v>
      </c>
    </row>
    <row r="3405" spans="1:5" x14ac:dyDescent="0.45">
      <c r="A3405">
        <v>4099</v>
      </c>
      <c r="B3405">
        <v>2012</v>
      </c>
      <c r="C3405" t="s">
        <v>454</v>
      </c>
      <c r="D3405">
        <v>2016</v>
      </c>
      <c r="E3405">
        <v>5</v>
      </c>
    </row>
    <row r="3406" spans="1:5" x14ac:dyDescent="0.45">
      <c r="A3406">
        <v>4101</v>
      </c>
      <c r="B3406">
        <v>2012</v>
      </c>
      <c r="C3406" t="s">
        <v>456</v>
      </c>
      <c r="D3406">
        <v>2012</v>
      </c>
      <c r="E3406">
        <v>1</v>
      </c>
    </row>
    <row r="3407" spans="1:5" x14ac:dyDescent="0.45">
      <c r="A3407">
        <v>4102</v>
      </c>
      <c r="B3407">
        <v>2012</v>
      </c>
      <c r="C3407" t="s">
        <v>455</v>
      </c>
      <c r="D3407">
        <v>2014</v>
      </c>
      <c r="E3407">
        <v>3</v>
      </c>
    </row>
    <row r="3408" spans="1:5" x14ac:dyDescent="0.45">
      <c r="A3408">
        <v>4103</v>
      </c>
      <c r="B3408">
        <v>2012</v>
      </c>
      <c r="C3408" t="s">
        <v>454</v>
      </c>
      <c r="D3408">
        <v>2016</v>
      </c>
      <c r="E3408">
        <v>5</v>
      </c>
    </row>
    <row r="3409" spans="1:5" x14ac:dyDescent="0.45">
      <c r="A3409">
        <v>4104</v>
      </c>
      <c r="B3409">
        <v>2012</v>
      </c>
      <c r="C3409" t="s">
        <v>454</v>
      </c>
      <c r="D3409">
        <v>2016</v>
      </c>
      <c r="E3409">
        <v>5</v>
      </c>
    </row>
    <row r="3410" spans="1:5" x14ac:dyDescent="0.45">
      <c r="A3410">
        <v>4105</v>
      </c>
      <c r="B3410">
        <v>2012</v>
      </c>
      <c r="C3410" t="s">
        <v>455</v>
      </c>
      <c r="D3410">
        <v>2014</v>
      </c>
      <c r="E3410">
        <v>3</v>
      </c>
    </row>
    <row r="3411" spans="1:5" x14ac:dyDescent="0.45">
      <c r="A3411">
        <v>4106</v>
      </c>
      <c r="B3411">
        <v>2012</v>
      </c>
      <c r="C3411" t="s">
        <v>455</v>
      </c>
      <c r="D3411">
        <v>2014</v>
      </c>
      <c r="E3411">
        <v>3</v>
      </c>
    </row>
    <row r="3412" spans="1:5" x14ac:dyDescent="0.45">
      <c r="A3412">
        <v>4107</v>
      </c>
      <c r="B3412">
        <v>2012</v>
      </c>
      <c r="C3412" t="s">
        <v>454</v>
      </c>
      <c r="D3412">
        <v>2016</v>
      </c>
      <c r="E3412">
        <v>5</v>
      </c>
    </row>
    <row r="3413" spans="1:5" x14ac:dyDescent="0.45">
      <c r="A3413">
        <v>4108</v>
      </c>
      <c r="B3413">
        <v>2012</v>
      </c>
      <c r="C3413" t="s">
        <v>455</v>
      </c>
      <c r="D3413">
        <v>2014</v>
      </c>
      <c r="E3413">
        <v>3</v>
      </c>
    </row>
    <row r="3414" spans="1:5" x14ac:dyDescent="0.45">
      <c r="A3414">
        <v>4109</v>
      </c>
      <c r="B3414">
        <v>2012</v>
      </c>
      <c r="C3414" t="s">
        <v>456</v>
      </c>
      <c r="D3414">
        <v>2012</v>
      </c>
      <c r="E3414">
        <v>1</v>
      </c>
    </row>
    <row r="3415" spans="1:5" x14ac:dyDescent="0.45">
      <c r="A3415">
        <v>4110</v>
      </c>
      <c r="B3415">
        <v>2012</v>
      </c>
      <c r="C3415" t="s">
        <v>454</v>
      </c>
      <c r="D3415">
        <v>2016</v>
      </c>
      <c r="E3415">
        <v>5</v>
      </c>
    </row>
    <row r="3416" spans="1:5" x14ac:dyDescent="0.45">
      <c r="A3416">
        <v>4111</v>
      </c>
      <c r="B3416">
        <v>2012</v>
      </c>
      <c r="C3416" t="s">
        <v>454</v>
      </c>
      <c r="D3416">
        <v>2016</v>
      </c>
      <c r="E3416">
        <v>5</v>
      </c>
    </row>
    <row r="3417" spans="1:5" x14ac:dyDescent="0.45">
      <c r="A3417">
        <v>4112</v>
      </c>
      <c r="B3417">
        <v>2012</v>
      </c>
      <c r="C3417" t="s">
        <v>454</v>
      </c>
      <c r="D3417">
        <v>2016</v>
      </c>
      <c r="E3417">
        <v>5</v>
      </c>
    </row>
    <row r="3418" spans="1:5" x14ac:dyDescent="0.45">
      <c r="A3418">
        <v>4113</v>
      </c>
      <c r="B3418">
        <v>2012</v>
      </c>
      <c r="C3418" t="s">
        <v>344</v>
      </c>
      <c r="D3418">
        <v>2013</v>
      </c>
      <c r="E3418">
        <v>2</v>
      </c>
    </row>
    <row r="3419" spans="1:5" x14ac:dyDescent="0.45">
      <c r="A3419">
        <v>4114</v>
      </c>
      <c r="B3419">
        <v>2012</v>
      </c>
      <c r="C3419" t="s">
        <v>454</v>
      </c>
      <c r="D3419">
        <v>2016</v>
      </c>
      <c r="E3419">
        <v>5</v>
      </c>
    </row>
    <row r="3420" spans="1:5" x14ac:dyDescent="0.45">
      <c r="A3420">
        <v>4115</v>
      </c>
      <c r="B3420">
        <v>2012</v>
      </c>
      <c r="C3420" t="s">
        <v>454</v>
      </c>
      <c r="D3420">
        <v>2016</v>
      </c>
      <c r="E3420">
        <v>5</v>
      </c>
    </row>
    <row r="3421" spans="1:5" x14ac:dyDescent="0.45">
      <c r="A3421">
        <v>4116</v>
      </c>
      <c r="B3421">
        <v>2012</v>
      </c>
      <c r="C3421" t="s">
        <v>252</v>
      </c>
      <c r="D3421" t="s">
        <v>473</v>
      </c>
      <c r="E3421">
        <v>0</v>
      </c>
    </row>
    <row r="3422" spans="1:5" x14ac:dyDescent="0.45">
      <c r="A3422">
        <v>4117</v>
      </c>
      <c r="B3422">
        <v>2012</v>
      </c>
      <c r="C3422" t="s">
        <v>456</v>
      </c>
      <c r="D3422">
        <v>2012</v>
      </c>
      <c r="E3422">
        <v>1</v>
      </c>
    </row>
    <row r="3423" spans="1:5" x14ac:dyDescent="0.45">
      <c r="A3423">
        <v>4118</v>
      </c>
      <c r="B3423">
        <v>2012</v>
      </c>
      <c r="C3423" t="s">
        <v>454</v>
      </c>
      <c r="D3423">
        <v>2016</v>
      </c>
      <c r="E3423">
        <v>5</v>
      </c>
    </row>
    <row r="3424" spans="1:5" x14ac:dyDescent="0.45">
      <c r="A3424">
        <v>4119</v>
      </c>
      <c r="B3424">
        <v>2012</v>
      </c>
      <c r="C3424" t="s">
        <v>454</v>
      </c>
      <c r="D3424">
        <v>2016</v>
      </c>
      <c r="E3424">
        <v>5</v>
      </c>
    </row>
    <row r="3425" spans="1:5" x14ac:dyDescent="0.45">
      <c r="A3425">
        <v>4120</v>
      </c>
      <c r="B3425">
        <v>2012</v>
      </c>
      <c r="C3425" t="s">
        <v>454</v>
      </c>
      <c r="D3425">
        <v>2016</v>
      </c>
      <c r="E3425">
        <v>5</v>
      </c>
    </row>
    <row r="3426" spans="1:5" x14ac:dyDescent="0.45">
      <c r="A3426">
        <v>4121</v>
      </c>
      <c r="B3426">
        <v>2012</v>
      </c>
      <c r="C3426" t="s">
        <v>454</v>
      </c>
      <c r="D3426">
        <v>2016</v>
      </c>
      <c r="E3426">
        <v>5</v>
      </c>
    </row>
    <row r="3427" spans="1:5" x14ac:dyDescent="0.45">
      <c r="A3427">
        <v>4122</v>
      </c>
      <c r="B3427">
        <v>2012</v>
      </c>
      <c r="C3427" t="s">
        <v>454</v>
      </c>
      <c r="D3427">
        <v>2016</v>
      </c>
      <c r="E3427">
        <v>5</v>
      </c>
    </row>
    <row r="3428" spans="1:5" x14ac:dyDescent="0.45">
      <c r="A3428">
        <v>4123</v>
      </c>
      <c r="B3428">
        <v>2012</v>
      </c>
      <c r="C3428" t="s">
        <v>458</v>
      </c>
      <c r="D3428">
        <v>2016</v>
      </c>
      <c r="E3428">
        <v>4</v>
      </c>
    </row>
    <row r="3429" spans="1:5" x14ac:dyDescent="0.45">
      <c r="A3429">
        <v>4124</v>
      </c>
      <c r="B3429">
        <v>2012</v>
      </c>
      <c r="C3429" t="s">
        <v>344</v>
      </c>
      <c r="D3429">
        <v>2013</v>
      </c>
      <c r="E3429">
        <v>2</v>
      </c>
    </row>
    <row r="3430" spans="1:5" x14ac:dyDescent="0.45">
      <c r="A3430">
        <v>4125</v>
      </c>
      <c r="B3430">
        <v>2012</v>
      </c>
      <c r="C3430" t="s">
        <v>454</v>
      </c>
      <c r="D3430">
        <v>2016</v>
      </c>
      <c r="E3430">
        <v>5</v>
      </c>
    </row>
    <row r="3431" spans="1:5" x14ac:dyDescent="0.45">
      <c r="A3431">
        <v>4126</v>
      </c>
      <c r="B3431">
        <v>2012</v>
      </c>
      <c r="C3431" t="s">
        <v>377</v>
      </c>
      <c r="D3431">
        <v>2015</v>
      </c>
      <c r="E3431">
        <v>4</v>
      </c>
    </row>
    <row r="3432" spans="1:5" x14ac:dyDescent="0.45">
      <c r="A3432">
        <v>4127</v>
      </c>
      <c r="B3432">
        <v>2012</v>
      </c>
      <c r="C3432" t="s">
        <v>454</v>
      </c>
      <c r="D3432">
        <v>2016</v>
      </c>
      <c r="E3432">
        <v>5</v>
      </c>
    </row>
    <row r="3433" spans="1:5" x14ac:dyDescent="0.45">
      <c r="A3433">
        <v>4128</v>
      </c>
      <c r="B3433">
        <v>2012</v>
      </c>
      <c r="C3433" t="s">
        <v>455</v>
      </c>
      <c r="D3433">
        <v>2014</v>
      </c>
      <c r="E3433">
        <v>3</v>
      </c>
    </row>
    <row r="3434" spans="1:5" x14ac:dyDescent="0.45">
      <c r="A3434">
        <v>4129</v>
      </c>
      <c r="B3434">
        <v>2012</v>
      </c>
      <c r="C3434" t="s">
        <v>456</v>
      </c>
      <c r="D3434">
        <v>2012</v>
      </c>
      <c r="E3434">
        <v>1</v>
      </c>
    </row>
    <row r="3435" spans="1:5" x14ac:dyDescent="0.45">
      <c r="A3435">
        <v>4130</v>
      </c>
      <c r="B3435">
        <v>2012</v>
      </c>
      <c r="C3435" t="s">
        <v>454</v>
      </c>
      <c r="D3435">
        <v>2016</v>
      </c>
      <c r="E3435">
        <v>5</v>
      </c>
    </row>
    <row r="3436" spans="1:5" x14ac:dyDescent="0.45">
      <c r="A3436">
        <v>4131</v>
      </c>
      <c r="B3436">
        <v>2012</v>
      </c>
      <c r="C3436" t="s">
        <v>454</v>
      </c>
      <c r="D3436">
        <v>2016</v>
      </c>
      <c r="E3436">
        <v>5</v>
      </c>
    </row>
    <row r="3437" spans="1:5" x14ac:dyDescent="0.45">
      <c r="A3437">
        <v>4132</v>
      </c>
      <c r="B3437">
        <v>2012</v>
      </c>
      <c r="C3437" t="s">
        <v>454</v>
      </c>
      <c r="D3437">
        <v>2016</v>
      </c>
      <c r="E3437">
        <v>5</v>
      </c>
    </row>
    <row r="3438" spans="1:5" x14ac:dyDescent="0.45">
      <c r="A3438">
        <v>4133</v>
      </c>
      <c r="B3438">
        <v>2012</v>
      </c>
      <c r="C3438" t="s">
        <v>456</v>
      </c>
      <c r="D3438">
        <v>2012</v>
      </c>
      <c r="E3438">
        <v>1</v>
      </c>
    </row>
    <row r="3439" spans="1:5" x14ac:dyDescent="0.45">
      <c r="A3439">
        <v>4134</v>
      </c>
      <c r="B3439">
        <v>2012</v>
      </c>
      <c r="C3439" t="s">
        <v>455</v>
      </c>
      <c r="D3439">
        <v>2014</v>
      </c>
      <c r="E3439">
        <v>3</v>
      </c>
    </row>
    <row r="3440" spans="1:5" x14ac:dyDescent="0.45">
      <c r="A3440">
        <v>4135</v>
      </c>
      <c r="B3440">
        <v>2012</v>
      </c>
      <c r="C3440" t="s">
        <v>454</v>
      </c>
      <c r="D3440">
        <v>2016</v>
      </c>
      <c r="E3440">
        <v>5</v>
      </c>
    </row>
    <row r="3441" spans="1:5" x14ac:dyDescent="0.45">
      <c r="A3441">
        <v>4136</v>
      </c>
      <c r="B3441">
        <v>2012</v>
      </c>
      <c r="C3441" t="s">
        <v>344</v>
      </c>
      <c r="D3441">
        <v>2013</v>
      </c>
      <c r="E3441">
        <v>2</v>
      </c>
    </row>
    <row r="3442" spans="1:5" x14ac:dyDescent="0.45">
      <c r="A3442">
        <v>4137</v>
      </c>
      <c r="B3442">
        <v>2012</v>
      </c>
      <c r="C3442" t="s">
        <v>454</v>
      </c>
      <c r="D3442">
        <v>2016</v>
      </c>
      <c r="E3442">
        <v>5</v>
      </c>
    </row>
    <row r="3443" spans="1:5" x14ac:dyDescent="0.45">
      <c r="A3443">
        <v>4138</v>
      </c>
      <c r="B3443">
        <v>2012</v>
      </c>
      <c r="C3443" t="s">
        <v>344</v>
      </c>
      <c r="D3443">
        <v>2013</v>
      </c>
      <c r="E3443">
        <v>2</v>
      </c>
    </row>
    <row r="3444" spans="1:5" x14ac:dyDescent="0.45">
      <c r="A3444">
        <v>4139</v>
      </c>
      <c r="B3444">
        <v>2012</v>
      </c>
      <c r="C3444" t="s">
        <v>454</v>
      </c>
      <c r="D3444">
        <v>2016</v>
      </c>
      <c r="E3444">
        <v>5</v>
      </c>
    </row>
    <row r="3445" spans="1:5" x14ac:dyDescent="0.45">
      <c r="A3445">
        <v>4140</v>
      </c>
      <c r="B3445">
        <v>2012</v>
      </c>
      <c r="C3445" t="s">
        <v>377</v>
      </c>
      <c r="D3445">
        <v>2015</v>
      </c>
      <c r="E3445">
        <v>4</v>
      </c>
    </row>
    <row r="3446" spans="1:5" x14ac:dyDescent="0.45">
      <c r="A3446">
        <v>4141</v>
      </c>
      <c r="B3446">
        <v>2012</v>
      </c>
      <c r="C3446" t="s">
        <v>454</v>
      </c>
      <c r="D3446">
        <v>2016</v>
      </c>
      <c r="E3446">
        <v>5</v>
      </c>
    </row>
    <row r="3447" spans="1:5" x14ac:dyDescent="0.45">
      <c r="A3447">
        <v>4142</v>
      </c>
      <c r="B3447">
        <v>2012</v>
      </c>
      <c r="C3447" t="s">
        <v>455</v>
      </c>
      <c r="D3447">
        <v>2014</v>
      </c>
      <c r="E3447">
        <v>3</v>
      </c>
    </row>
    <row r="3448" spans="1:5" x14ac:dyDescent="0.45">
      <c r="A3448">
        <v>4143</v>
      </c>
      <c r="B3448">
        <v>2012</v>
      </c>
      <c r="C3448" t="s">
        <v>454</v>
      </c>
      <c r="D3448">
        <v>2016</v>
      </c>
      <c r="E3448">
        <v>5</v>
      </c>
    </row>
    <row r="3449" spans="1:5" x14ac:dyDescent="0.45">
      <c r="A3449">
        <v>4144</v>
      </c>
      <c r="B3449">
        <v>2012</v>
      </c>
      <c r="C3449" t="s">
        <v>455</v>
      </c>
      <c r="D3449">
        <v>2014</v>
      </c>
      <c r="E3449">
        <v>3</v>
      </c>
    </row>
    <row r="3450" spans="1:5" x14ac:dyDescent="0.45">
      <c r="A3450">
        <v>4145</v>
      </c>
      <c r="B3450">
        <v>2012</v>
      </c>
      <c r="C3450" t="s">
        <v>454</v>
      </c>
      <c r="D3450">
        <v>2016</v>
      </c>
      <c r="E3450">
        <v>5</v>
      </c>
    </row>
    <row r="3451" spans="1:5" x14ac:dyDescent="0.45">
      <c r="A3451">
        <v>4146</v>
      </c>
      <c r="B3451">
        <v>2012</v>
      </c>
      <c r="C3451" t="s">
        <v>454</v>
      </c>
      <c r="D3451">
        <v>2016</v>
      </c>
      <c r="E3451">
        <v>5</v>
      </c>
    </row>
    <row r="3452" spans="1:5" x14ac:dyDescent="0.45">
      <c r="A3452">
        <v>4147</v>
      </c>
      <c r="B3452">
        <v>2012</v>
      </c>
      <c r="C3452" t="s">
        <v>456</v>
      </c>
      <c r="D3452">
        <v>2012</v>
      </c>
      <c r="E3452">
        <v>1</v>
      </c>
    </row>
    <row r="3453" spans="1:5" x14ac:dyDescent="0.45">
      <c r="A3453">
        <v>4148</v>
      </c>
      <c r="B3453">
        <v>2012</v>
      </c>
      <c r="C3453" t="s">
        <v>377</v>
      </c>
      <c r="D3453">
        <v>2015</v>
      </c>
      <c r="E3453">
        <v>4</v>
      </c>
    </row>
    <row r="3454" spans="1:5" x14ac:dyDescent="0.45">
      <c r="A3454">
        <v>4149</v>
      </c>
      <c r="B3454">
        <v>2012</v>
      </c>
      <c r="C3454" t="s">
        <v>377</v>
      </c>
      <c r="D3454">
        <v>2015</v>
      </c>
      <c r="E3454">
        <v>4</v>
      </c>
    </row>
    <row r="3455" spans="1:5" x14ac:dyDescent="0.45">
      <c r="A3455">
        <v>4150</v>
      </c>
      <c r="B3455">
        <v>2012</v>
      </c>
      <c r="C3455" t="s">
        <v>454</v>
      </c>
      <c r="D3455">
        <v>2016</v>
      </c>
      <c r="E3455">
        <v>5</v>
      </c>
    </row>
    <row r="3456" spans="1:5" x14ac:dyDescent="0.45">
      <c r="A3456">
        <v>4151</v>
      </c>
      <c r="B3456">
        <v>2012</v>
      </c>
      <c r="C3456" t="s">
        <v>454</v>
      </c>
      <c r="D3456">
        <v>2016</v>
      </c>
      <c r="E3456">
        <v>5</v>
      </c>
    </row>
    <row r="3457" spans="1:5" x14ac:dyDescent="0.45">
      <c r="A3457">
        <v>4152</v>
      </c>
      <c r="B3457">
        <v>2012</v>
      </c>
      <c r="C3457" t="s">
        <v>454</v>
      </c>
      <c r="D3457">
        <v>2016</v>
      </c>
      <c r="E3457">
        <v>5</v>
      </c>
    </row>
    <row r="3458" spans="1:5" x14ac:dyDescent="0.45">
      <c r="A3458">
        <v>4153</v>
      </c>
      <c r="B3458">
        <v>2012</v>
      </c>
      <c r="C3458" t="s">
        <v>454</v>
      </c>
      <c r="D3458">
        <v>2016</v>
      </c>
      <c r="E3458">
        <v>5</v>
      </c>
    </row>
    <row r="3459" spans="1:5" x14ac:dyDescent="0.45">
      <c r="A3459">
        <v>4154</v>
      </c>
      <c r="B3459">
        <v>2012</v>
      </c>
      <c r="C3459" t="s">
        <v>454</v>
      </c>
      <c r="D3459">
        <v>2016</v>
      </c>
      <c r="E3459">
        <v>5</v>
      </c>
    </row>
    <row r="3460" spans="1:5" x14ac:dyDescent="0.45">
      <c r="A3460">
        <v>4155</v>
      </c>
      <c r="B3460">
        <v>2012</v>
      </c>
      <c r="C3460" t="s">
        <v>454</v>
      </c>
      <c r="D3460">
        <v>2016</v>
      </c>
      <c r="E3460">
        <v>5</v>
      </c>
    </row>
    <row r="3461" spans="1:5" x14ac:dyDescent="0.45">
      <c r="A3461">
        <v>4156</v>
      </c>
      <c r="B3461">
        <v>2012</v>
      </c>
      <c r="C3461" t="s">
        <v>454</v>
      </c>
      <c r="D3461">
        <v>2016</v>
      </c>
      <c r="E3461">
        <v>5</v>
      </c>
    </row>
    <row r="3462" spans="1:5" x14ac:dyDescent="0.45">
      <c r="A3462">
        <v>4157</v>
      </c>
      <c r="B3462">
        <v>2012</v>
      </c>
      <c r="C3462" t="s">
        <v>252</v>
      </c>
      <c r="D3462">
        <v>2012</v>
      </c>
      <c r="E3462">
        <v>0</v>
      </c>
    </row>
    <row r="3463" spans="1:5" x14ac:dyDescent="0.45">
      <c r="A3463">
        <v>4158</v>
      </c>
      <c r="B3463">
        <v>2012</v>
      </c>
      <c r="C3463" t="s">
        <v>377</v>
      </c>
      <c r="D3463">
        <v>2015</v>
      </c>
      <c r="E3463">
        <v>4</v>
      </c>
    </row>
    <row r="3464" spans="1:5" x14ac:dyDescent="0.45">
      <c r="A3464">
        <v>4159</v>
      </c>
      <c r="B3464">
        <v>2012</v>
      </c>
      <c r="C3464" t="s">
        <v>454</v>
      </c>
      <c r="D3464">
        <v>2016</v>
      </c>
      <c r="E3464">
        <v>5</v>
      </c>
    </row>
    <row r="3465" spans="1:5" x14ac:dyDescent="0.45">
      <c r="A3465">
        <v>4160</v>
      </c>
      <c r="B3465">
        <v>2012</v>
      </c>
      <c r="C3465" t="s">
        <v>454</v>
      </c>
      <c r="D3465">
        <v>2016</v>
      </c>
      <c r="E3465">
        <v>5</v>
      </c>
    </row>
    <row r="3466" spans="1:5" x14ac:dyDescent="0.45">
      <c r="A3466">
        <v>4161</v>
      </c>
      <c r="B3466">
        <v>2012</v>
      </c>
      <c r="C3466" t="s">
        <v>454</v>
      </c>
      <c r="D3466">
        <v>2016</v>
      </c>
      <c r="E3466">
        <v>5</v>
      </c>
    </row>
    <row r="3467" spans="1:5" x14ac:dyDescent="0.45">
      <c r="A3467">
        <v>4162</v>
      </c>
      <c r="B3467">
        <v>2012</v>
      </c>
      <c r="C3467" t="s">
        <v>456</v>
      </c>
      <c r="D3467">
        <v>2012</v>
      </c>
      <c r="E3467">
        <v>1</v>
      </c>
    </row>
    <row r="3468" spans="1:5" x14ac:dyDescent="0.45">
      <c r="A3468">
        <v>4163</v>
      </c>
      <c r="B3468">
        <v>2012</v>
      </c>
      <c r="C3468" t="s">
        <v>455</v>
      </c>
      <c r="D3468">
        <v>2014</v>
      </c>
      <c r="E3468">
        <v>3</v>
      </c>
    </row>
    <row r="3469" spans="1:5" x14ac:dyDescent="0.45">
      <c r="A3469">
        <v>4164</v>
      </c>
      <c r="B3469">
        <v>2012</v>
      </c>
      <c r="C3469" t="s">
        <v>456</v>
      </c>
      <c r="D3469">
        <v>2012</v>
      </c>
      <c r="E3469">
        <v>1</v>
      </c>
    </row>
    <row r="3470" spans="1:5" x14ac:dyDescent="0.45">
      <c r="A3470">
        <v>4165</v>
      </c>
      <c r="B3470">
        <v>2012</v>
      </c>
      <c r="C3470" t="s">
        <v>377</v>
      </c>
      <c r="D3470">
        <v>2015</v>
      </c>
      <c r="E3470">
        <v>4</v>
      </c>
    </row>
    <row r="3471" spans="1:5" x14ac:dyDescent="0.45">
      <c r="A3471">
        <v>4166</v>
      </c>
      <c r="B3471">
        <v>2012</v>
      </c>
      <c r="C3471" t="s">
        <v>454</v>
      </c>
      <c r="D3471">
        <v>2016</v>
      </c>
      <c r="E3471">
        <v>5</v>
      </c>
    </row>
    <row r="3472" spans="1:5" x14ac:dyDescent="0.45">
      <c r="A3472">
        <v>4167</v>
      </c>
      <c r="B3472">
        <v>2012</v>
      </c>
      <c r="C3472" t="s">
        <v>377</v>
      </c>
      <c r="D3472">
        <v>2015</v>
      </c>
      <c r="E3472">
        <v>4</v>
      </c>
    </row>
    <row r="3473" spans="1:5" x14ac:dyDescent="0.45">
      <c r="A3473">
        <v>4169</v>
      </c>
      <c r="B3473">
        <v>2012</v>
      </c>
      <c r="C3473" t="s">
        <v>460</v>
      </c>
      <c r="D3473">
        <v>2016</v>
      </c>
      <c r="E3473">
        <v>4</v>
      </c>
    </row>
    <row r="3474" spans="1:5" x14ac:dyDescent="0.45">
      <c r="A3474">
        <v>4170</v>
      </c>
      <c r="B3474">
        <v>2012</v>
      </c>
      <c r="C3474" t="s">
        <v>456</v>
      </c>
      <c r="D3474">
        <v>2012</v>
      </c>
      <c r="E3474">
        <v>1</v>
      </c>
    </row>
    <row r="3475" spans="1:5" x14ac:dyDescent="0.45">
      <c r="A3475">
        <v>4171</v>
      </c>
      <c r="B3475">
        <v>2012</v>
      </c>
      <c r="C3475" t="s">
        <v>454</v>
      </c>
      <c r="D3475">
        <v>2016</v>
      </c>
      <c r="E3475">
        <v>5</v>
      </c>
    </row>
    <row r="3476" spans="1:5" x14ac:dyDescent="0.45">
      <c r="A3476">
        <v>4172</v>
      </c>
      <c r="B3476">
        <v>2012</v>
      </c>
      <c r="C3476" t="s">
        <v>456</v>
      </c>
      <c r="D3476">
        <v>2012</v>
      </c>
      <c r="E3476">
        <v>1</v>
      </c>
    </row>
    <row r="3477" spans="1:5" x14ac:dyDescent="0.45">
      <c r="A3477">
        <v>4173</v>
      </c>
      <c r="B3477">
        <v>2012</v>
      </c>
      <c r="C3477" t="s">
        <v>454</v>
      </c>
      <c r="D3477">
        <v>2016</v>
      </c>
      <c r="E3477">
        <v>5</v>
      </c>
    </row>
    <row r="3478" spans="1:5" x14ac:dyDescent="0.45">
      <c r="A3478">
        <v>4174</v>
      </c>
      <c r="B3478">
        <v>2012</v>
      </c>
      <c r="C3478" t="s">
        <v>454</v>
      </c>
      <c r="D3478">
        <v>2016</v>
      </c>
      <c r="E3478">
        <v>5</v>
      </c>
    </row>
    <row r="3479" spans="1:5" x14ac:dyDescent="0.45">
      <c r="A3479">
        <v>4175</v>
      </c>
      <c r="B3479">
        <v>2012</v>
      </c>
      <c r="C3479" t="s">
        <v>454</v>
      </c>
      <c r="D3479">
        <v>2016</v>
      </c>
      <c r="E3479">
        <v>5</v>
      </c>
    </row>
    <row r="3480" spans="1:5" x14ac:dyDescent="0.45">
      <c r="A3480">
        <v>4176</v>
      </c>
      <c r="B3480">
        <v>2012</v>
      </c>
      <c r="C3480" t="s">
        <v>454</v>
      </c>
      <c r="D3480">
        <v>2016</v>
      </c>
      <c r="E3480">
        <v>5</v>
      </c>
    </row>
    <row r="3481" spans="1:5" x14ac:dyDescent="0.45">
      <c r="A3481">
        <v>4177</v>
      </c>
      <c r="B3481">
        <v>2012</v>
      </c>
      <c r="C3481" t="s">
        <v>456</v>
      </c>
      <c r="D3481">
        <v>2012</v>
      </c>
      <c r="E3481">
        <v>1</v>
      </c>
    </row>
    <row r="3482" spans="1:5" x14ac:dyDescent="0.45">
      <c r="A3482">
        <v>4178</v>
      </c>
      <c r="B3482">
        <v>2012</v>
      </c>
      <c r="C3482" t="s">
        <v>455</v>
      </c>
      <c r="D3482">
        <v>2014</v>
      </c>
      <c r="E3482">
        <v>3</v>
      </c>
    </row>
    <row r="3483" spans="1:5" x14ac:dyDescent="0.45">
      <c r="A3483">
        <v>4179</v>
      </c>
      <c r="B3483">
        <v>2012</v>
      </c>
      <c r="C3483" t="s">
        <v>459</v>
      </c>
      <c r="D3483">
        <v>2016</v>
      </c>
      <c r="E3483">
        <v>4</v>
      </c>
    </row>
    <row r="3484" spans="1:5" x14ac:dyDescent="0.45">
      <c r="A3484">
        <v>4180</v>
      </c>
      <c r="B3484">
        <v>2012</v>
      </c>
      <c r="C3484" t="s">
        <v>454</v>
      </c>
      <c r="D3484">
        <v>2016</v>
      </c>
      <c r="E3484">
        <v>5</v>
      </c>
    </row>
    <row r="3485" spans="1:5" x14ac:dyDescent="0.45">
      <c r="A3485">
        <v>4181</v>
      </c>
      <c r="B3485">
        <v>2012</v>
      </c>
      <c r="C3485" t="s">
        <v>454</v>
      </c>
      <c r="D3485">
        <v>2016</v>
      </c>
      <c r="E3485">
        <v>5</v>
      </c>
    </row>
    <row r="3486" spans="1:5" x14ac:dyDescent="0.45">
      <c r="A3486">
        <v>4182</v>
      </c>
      <c r="B3486">
        <v>2012</v>
      </c>
      <c r="C3486" t="s">
        <v>454</v>
      </c>
      <c r="D3486">
        <v>2016</v>
      </c>
      <c r="E3486">
        <v>5</v>
      </c>
    </row>
    <row r="3487" spans="1:5" x14ac:dyDescent="0.45">
      <c r="A3487">
        <v>4183</v>
      </c>
      <c r="B3487">
        <v>2012</v>
      </c>
      <c r="C3487" t="s">
        <v>454</v>
      </c>
      <c r="D3487">
        <v>2016</v>
      </c>
      <c r="E3487">
        <v>5</v>
      </c>
    </row>
    <row r="3488" spans="1:5" x14ac:dyDescent="0.45">
      <c r="A3488">
        <v>4184</v>
      </c>
      <c r="B3488">
        <v>2012</v>
      </c>
      <c r="C3488" t="s">
        <v>344</v>
      </c>
      <c r="D3488">
        <v>2013</v>
      </c>
      <c r="E3488">
        <v>2</v>
      </c>
    </row>
    <row r="3489" spans="1:5" x14ac:dyDescent="0.45">
      <c r="A3489">
        <v>4185</v>
      </c>
      <c r="B3489">
        <v>2012</v>
      </c>
      <c r="C3489" t="s">
        <v>455</v>
      </c>
      <c r="D3489">
        <v>2014</v>
      </c>
      <c r="E3489">
        <v>3</v>
      </c>
    </row>
    <row r="3490" spans="1:5" x14ac:dyDescent="0.45">
      <c r="A3490">
        <v>4186</v>
      </c>
      <c r="B3490">
        <v>2012</v>
      </c>
      <c r="C3490" t="s">
        <v>454</v>
      </c>
      <c r="D3490">
        <v>2016</v>
      </c>
      <c r="E3490">
        <v>5</v>
      </c>
    </row>
    <row r="3491" spans="1:5" x14ac:dyDescent="0.45">
      <c r="A3491">
        <v>4187</v>
      </c>
      <c r="B3491">
        <v>2012</v>
      </c>
      <c r="C3491" t="s">
        <v>454</v>
      </c>
      <c r="D3491">
        <v>2016</v>
      </c>
      <c r="E3491">
        <v>5</v>
      </c>
    </row>
    <row r="3492" spans="1:5" x14ac:dyDescent="0.45">
      <c r="A3492">
        <v>4188</v>
      </c>
      <c r="B3492">
        <v>2012</v>
      </c>
      <c r="C3492" t="s">
        <v>454</v>
      </c>
      <c r="D3492">
        <v>2016</v>
      </c>
      <c r="E3492">
        <v>5</v>
      </c>
    </row>
    <row r="3493" spans="1:5" x14ac:dyDescent="0.45">
      <c r="A3493">
        <v>4189</v>
      </c>
      <c r="B3493">
        <v>2012</v>
      </c>
      <c r="C3493" t="s">
        <v>454</v>
      </c>
      <c r="D3493">
        <v>2016</v>
      </c>
      <c r="E3493">
        <v>5</v>
      </c>
    </row>
    <row r="3494" spans="1:5" x14ac:dyDescent="0.45">
      <c r="A3494">
        <v>4190</v>
      </c>
      <c r="B3494">
        <v>2012</v>
      </c>
      <c r="C3494" t="s">
        <v>456</v>
      </c>
      <c r="D3494">
        <v>2012</v>
      </c>
      <c r="E3494">
        <v>1</v>
      </c>
    </row>
    <row r="3495" spans="1:5" x14ac:dyDescent="0.45">
      <c r="A3495">
        <v>4191</v>
      </c>
      <c r="B3495">
        <v>2012</v>
      </c>
      <c r="C3495" t="s">
        <v>454</v>
      </c>
      <c r="D3495">
        <v>2016</v>
      </c>
      <c r="E3495">
        <v>5</v>
      </c>
    </row>
    <row r="3496" spans="1:5" x14ac:dyDescent="0.45">
      <c r="A3496">
        <v>4192</v>
      </c>
      <c r="B3496">
        <v>2012</v>
      </c>
      <c r="C3496" t="s">
        <v>454</v>
      </c>
      <c r="D3496">
        <v>2016</v>
      </c>
      <c r="E3496">
        <v>5</v>
      </c>
    </row>
    <row r="3497" spans="1:5" x14ac:dyDescent="0.45">
      <c r="A3497">
        <v>4193</v>
      </c>
      <c r="B3497">
        <v>2012</v>
      </c>
      <c r="C3497" t="s">
        <v>454</v>
      </c>
      <c r="D3497">
        <v>2016</v>
      </c>
      <c r="E3497">
        <v>5</v>
      </c>
    </row>
    <row r="3498" spans="1:5" x14ac:dyDescent="0.45">
      <c r="A3498">
        <v>4195</v>
      </c>
      <c r="B3498">
        <v>2012</v>
      </c>
      <c r="C3498" t="s">
        <v>454</v>
      </c>
      <c r="D3498">
        <v>2016</v>
      </c>
      <c r="E3498">
        <v>5</v>
      </c>
    </row>
    <row r="3499" spans="1:5" x14ac:dyDescent="0.45">
      <c r="A3499">
        <v>4196</v>
      </c>
      <c r="B3499">
        <v>2012</v>
      </c>
      <c r="C3499" t="s">
        <v>377</v>
      </c>
      <c r="D3499">
        <v>2015</v>
      </c>
      <c r="E3499">
        <v>4</v>
      </c>
    </row>
    <row r="3500" spans="1:5" x14ac:dyDescent="0.45">
      <c r="A3500">
        <v>4197</v>
      </c>
      <c r="B3500">
        <v>2012</v>
      </c>
      <c r="C3500" t="s">
        <v>344</v>
      </c>
      <c r="D3500">
        <v>2013</v>
      </c>
      <c r="E3500">
        <v>2</v>
      </c>
    </row>
    <row r="3501" spans="1:5" x14ac:dyDescent="0.45">
      <c r="A3501">
        <v>4198</v>
      </c>
      <c r="B3501">
        <v>2012</v>
      </c>
      <c r="C3501" t="s">
        <v>454</v>
      </c>
      <c r="D3501">
        <v>2016</v>
      </c>
      <c r="E3501">
        <v>5</v>
      </c>
    </row>
    <row r="3502" spans="1:5" x14ac:dyDescent="0.45">
      <c r="A3502">
        <v>4199</v>
      </c>
      <c r="B3502">
        <v>2012</v>
      </c>
      <c r="C3502" t="s">
        <v>456</v>
      </c>
      <c r="D3502">
        <v>2012</v>
      </c>
      <c r="E3502">
        <v>1</v>
      </c>
    </row>
    <row r="3503" spans="1:5" x14ac:dyDescent="0.45">
      <c r="A3503">
        <v>4200</v>
      </c>
      <c r="B3503">
        <v>2012</v>
      </c>
      <c r="C3503" t="s">
        <v>344</v>
      </c>
      <c r="D3503">
        <v>2013</v>
      </c>
      <c r="E3503">
        <v>2</v>
      </c>
    </row>
    <row r="3504" spans="1:5" x14ac:dyDescent="0.45">
      <c r="A3504">
        <v>4201</v>
      </c>
      <c r="B3504">
        <v>2012</v>
      </c>
      <c r="C3504" t="s">
        <v>454</v>
      </c>
      <c r="D3504">
        <v>2016</v>
      </c>
      <c r="E3504">
        <v>5</v>
      </c>
    </row>
    <row r="3505" spans="1:5" x14ac:dyDescent="0.45">
      <c r="A3505">
        <v>4202</v>
      </c>
      <c r="B3505">
        <v>2012</v>
      </c>
      <c r="C3505" t="s">
        <v>344</v>
      </c>
      <c r="D3505">
        <v>2013</v>
      </c>
      <c r="E3505">
        <v>2</v>
      </c>
    </row>
    <row r="3506" spans="1:5" x14ac:dyDescent="0.45">
      <c r="A3506">
        <v>4203</v>
      </c>
      <c r="B3506">
        <v>2012</v>
      </c>
      <c r="C3506" t="s">
        <v>454</v>
      </c>
      <c r="D3506">
        <v>2016</v>
      </c>
      <c r="E3506">
        <v>5</v>
      </c>
    </row>
    <row r="3507" spans="1:5" x14ac:dyDescent="0.45">
      <c r="A3507">
        <v>4205</v>
      </c>
      <c r="B3507">
        <v>2012</v>
      </c>
      <c r="C3507" t="s">
        <v>454</v>
      </c>
      <c r="D3507">
        <v>2016</v>
      </c>
      <c r="E3507">
        <v>5</v>
      </c>
    </row>
    <row r="3508" spans="1:5" x14ac:dyDescent="0.45">
      <c r="A3508">
        <v>4206</v>
      </c>
      <c r="B3508">
        <v>2012</v>
      </c>
      <c r="C3508" t="s">
        <v>454</v>
      </c>
      <c r="D3508">
        <v>2016</v>
      </c>
      <c r="E3508">
        <v>5</v>
      </c>
    </row>
    <row r="3509" spans="1:5" x14ac:dyDescent="0.45">
      <c r="A3509">
        <v>4207</v>
      </c>
      <c r="B3509">
        <v>2012</v>
      </c>
      <c r="C3509" t="s">
        <v>454</v>
      </c>
      <c r="D3509">
        <v>2016</v>
      </c>
      <c r="E3509">
        <v>5</v>
      </c>
    </row>
    <row r="3510" spans="1:5" x14ac:dyDescent="0.45">
      <c r="A3510">
        <v>4208</v>
      </c>
      <c r="B3510">
        <v>2012</v>
      </c>
      <c r="C3510" t="s">
        <v>456</v>
      </c>
      <c r="D3510">
        <v>2012</v>
      </c>
      <c r="E3510">
        <v>1</v>
      </c>
    </row>
    <row r="3511" spans="1:5" x14ac:dyDescent="0.45">
      <c r="A3511">
        <v>4209</v>
      </c>
      <c r="B3511">
        <v>2012</v>
      </c>
      <c r="C3511" t="s">
        <v>454</v>
      </c>
      <c r="D3511">
        <v>2016</v>
      </c>
      <c r="E3511">
        <v>5</v>
      </c>
    </row>
    <row r="3512" spans="1:5" x14ac:dyDescent="0.45">
      <c r="A3512">
        <v>4210</v>
      </c>
      <c r="B3512">
        <v>2012</v>
      </c>
      <c r="C3512" t="s">
        <v>344</v>
      </c>
      <c r="D3512">
        <v>2013</v>
      </c>
      <c r="E3512">
        <v>2</v>
      </c>
    </row>
    <row r="3513" spans="1:5" x14ac:dyDescent="0.45">
      <c r="A3513">
        <v>4211</v>
      </c>
      <c r="B3513">
        <v>2012</v>
      </c>
      <c r="C3513" t="s">
        <v>377</v>
      </c>
      <c r="D3513">
        <v>2015</v>
      </c>
      <c r="E3513">
        <v>4</v>
      </c>
    </row>
    <row r="3514" spans="1:5" x14ac:dyDescent="0.45">
      <c r="A3514">
        <v>4212</v>
      </c>
      <c r="B3514">
        <v>2012</v>
      </c>
      <c r="C3514" t="s">
        <v>454</v>
      </c>
      <c r="D3514">
        <v>2016</v>
      </c>
      <c r="E3514">
        <v>5</v>
      </c>
    </row>
    <row r="3515" spans="1:5" x14ac:dyDescent="0.45">
      <c r="A3515">
        <v>4213</v>
      </c>
      <c r="B3515">
        <v>2012</v>
      </c>
      <c r="C3515" t="s">
        <v>454</v>
      </c>
      <c r="D3515">
        <v>2016</v>
      </c>
      <c r="E3515">
        <v>5</v>
      </c>
    </row>
    <row r="3516" spans="1:5" x14ac:dyDescent="0.45">
      <c r="A3516">
        <v>4214</v>
      </c>
      <c r="B3516">
        <v>2012</v>
      </c>
      <c r="C3516" t="s">
        <v>456</v>
      </c>
      <c r="D3516">
        <v>2012</v>
      </c>
      <c r="E3516">
        <v>1</v>
      </c>
    </row>
    <row r="3517" spans="1:5" x14ac:dyDescent="0.45">
      <c r="A3517">
        <v>4215</v>
      </c>
      <c r="B3517">
        <v>2012</v>
      </c>
      <c r="C3517" t="s">
        <v>454</v>
      </c>
      <c r="D3517">
        <v>2016</v>
      </c>
      <c r="E3517">
        <v>5</v>
      </c>
    </row>
    <row r="3518" spans="1:5" x14ac:dyDescent="0.45">
      <c r="A3518">
        <v>4216</v>
      </c>
      <c r="B3518">
        <v>2012</v>
      </c>
      <c r="C3518" t="s">
        <v>454</v>
      </c>
      <c r="D3518">
        <v>2016</v>
      </c>
      <c r="E3518">
        <v>5</v>
      </c>
    </row>
    <row r="3519" spans="1:5" x14ac:dyDescent="0.45">
      <c r="A3519">
        <v>4217</v>
      </c>
      <c r="B3519">
        <v>2012</v>
      </c>
      <c r="C3519" t="s">
        <v>454</v>
      </c>
      <c r="D3519">
        <v>2016</v>
      </c>
      <c r="E3519">
        <v>5</v>
      </c>
    </row>
    <row r="3520" spans="1:5" x14ac:dyDescent="0.45">
      <c r="A3520">
        <v>4218</v>
      </c>
      <c r="B3520">
        <v>2012</v>
      </c>
      <c r="C3520" t="s">
        <v>461</v>
      </c>
      <c r="D3520">
        <v>2016</v>
      </c>
      <c r="E3520">
        <v>3</v>
      </c>
    </row>
    <row r="3521" spans="1:5" x14ac:dyDescent="0.45">
      <c r="A3521">
        <v>4219</v>
      </c>
      <c r="B3521">
        <v>2012</v>
      </c>
      <c r="C3521" t="s">
        <v>454</v>
      </c>
      <c r="D3521">
        <v>2016</v>
      </c>
      <c r="E3521">
        <v>5</v>
      </c>
    </row>
    <row r="3522" spans="1:5" x14ac:dyDescent="0.45">
      <c r="A3522">
        <v>4222</v>
      </c>
      <c r="B3522">
        <v>2012</v>
      </c>
      <c r="C3522" t="s">
        <v>456</v>
      </c>
      <c r="D3522">
        <v>2012</v>
      </c>
      <c r="E3522">
        <v>1</v>
      </c>
    </row>
    <row r="3523" spans="1:5" x14ac:dyDescent="0.45">
      <c r="A3523">
        <v>4223</v>
      </c>
      <c r="B3523">
        <v>2012</v>
      </c>
      <c r="C3523" t="s">
        <v>344</v>
      </c>
      <c r="D3523">
        <v>2013</v>
      </c>
      <c r="E3523">
        <v>2</v>
      </c>
    </row>
    <row r="3524" spans="1:5" x14ac:dyDescent="0.45">
      <c r="A3524">
        <v>4224</v>
      </c>
      <c r="B3524">
        <v>2012</v>
      </c>
      <c r="C3524" t="s">
        <v>455</v>
      </c>
      <c r="D3524">
        <v>2014</v>
      </c>
      <c r="E3524">
        <v>3</v>
      </c>
    </row>
    <row r="3525" spans="1:5" x14ac:dyDescent="0.45">
      <c r="A3525">
        <v>4225</v>
      </c>
      <c r="B3525">
        <v>2012</v>
      </c>
      <c r="C3525" t="s">
        <v>454</v>
      </c>
      <c r="D3525">
        <v>2016</v>
      </c>
      <c r="E3525">
        <v>5</v>
      </c>
    </row>
    <row r="3526" spans="1:5" x14ac:dyDescent="0.45">
      <c r="A3526">
        <v>4226</v>
      </c>
      <c r="B3526">
        <v>2012</v>
      </c>
      <c r="C3526" t="s">
        <v>454</v>
      </c>
      <c r="D3526">
        <v>2016</v>
      </c>
      <c r="E3526">
        <v>5</v>
      </c>
    </row>
    <row r="3527" spans="1:5" x14ac:dyDescent="0.45">
      <c r="A3527">
        <v>4227</v>
      </c>
      <c r="B3527">
        <v>2012</v>
      </c>
      <c r="C3527" t="s">
        <v>456</v>
      </c>
      <c r="D3527">
        <v>2012</v>
      </c>
      <c r="E3527">
        <v>1</v>
      </c>
    </row>
    <row r="3528" spans="1:5" x14ac:dyDescent="0.45">
      <c r="A3528">
        <v>4228</v>
      </c>
      <c r="B3528">
        <v>2012</v>
      </c>
      <c r="C3528" t="s">
        <v>344</v>
      </c>
      <c r="D3528">
        <v>2013</v>
      </c>
      <c r="E3528">
        <v>2</v>
      </c>
    </row>
    <row r="3529" spans="1:5" x14ac:dyDescent="0.45">
      <c r="A3529">
        <v>4229</v>
      </c>
      <c r="B3529">
        <v>2012</v>
      </c>
      <c r="C3529" t="s">
        <v>454</v>
      </c>
      <c r="D3529">
        <v>2016</v>
      </c>
      <c r="E3529">
        <v>5</v>
      </c>
    </row>
    <row r="3530" spans="1:5" x14ac:dyDescent="0.45">
      <c r="A3530">
        <v>4230</v>
      </c>
      <c r="B3530">
        <v>2012</v>
      </c>
      <c r="C3530" t="s">
        <v>454</v>
      </c>
      <c r="D3530">
        <v>2016</v>
      </c>
      <c r="E3530">
        <v>5</v>
      </c>
    </row>
    <row r="3531" spans="1:5" x14ac:dyDescent="0.45">
      <c r="A3531">
        <v>4231</v>
      </c>
      <c r="B3531">
        <v>2012</v>
      </c>
      <c r="C3531" t="s">
        <v>457</v>
      </c>
      <c r="D3531">
        <v>2015</v>
      </c>
      <c r="E3531">
        <v>3</v>
      </c>
    </row>
    <row r="3532" spans="1:5" x14ac:dyDescent="0.45">
      <c r="A3532">
        <v>4232</v>
      </c>
      <c r="B3532">
        <v>2012</v>
      </c>
      <c r="C3532" t="s">
        <v>454</v>
      </c>
      <c r="D3532">
        <v>2016</v>
      </c>
      <c r="E3532">
        <v>5</v>
      </c>
    </row>
    <row r="3533" spans="1:5" x14ac:dyDescent="0.45">
      <c r="A3533">
        <v>4234</v>
      </c>
      <c r="B3533">
        <v>2012</v>
      </c>
      <c r="C3533" t="s">
        <v>377</v>
      </c>
      <c r="D3533">
        <v>2015</v>
      </c>
      <c r="E3533">
        <v>4</v>
      </c>
    </row>
    <row r="3534" spans="1:5" x14ac:dyDescent="0.45">
      <c r="A3534">
        <v>4235</v>
      </c>
      <c r="B3534">
        <v>2012</v>
      </c>
      <c r="C3534" t="s">
        <v>454</v>
      </c>
      <c r="D3534">
        <v>2016</v>
      </c>
      <c r="E3534">
        <v>5</v>
      </c>
    </row>
    <row r="3535" spans="1:5" x14ac:dyDescent="0.45">
      <c r="A3535">
        <v>4236</v>
      </c>
      <c r="B3535">
        <v>2012</v>
      </c>
      <c r="C3535" t="s">
        <v>456</v>
      </c>
      <c r="D3535">
        <v>2012</v>
      </c>
      <c r="E3535">
        <v>1</v>
      </c>
    </row>
    <row r="3536" spans="1:5" x14ac:dyDescent="0.45">
      <c r="A3536">
        <v>4237</v>
      </c>
      <c r="B3536">
        <v>2012</v>
      </c>
      <c r="C3536" t="s">
        <v>454</v>
      </c>
      <c r="D3536">
        <v>2016</v>
      </c>
      <c r="E3536">
        <v>5</v>
      </c>
    </row>
    <row r="3537" spans="1:5" x14ac:dyDescent="0.45">
      <c r="A3537">
        <v>4238</v>
      </c>
      <c r="B3537">
        <v>2012</v>
      </c>
      <c r="C3537" t="s">
        <v>454</v>
      </c>
      <c r="D3537">
        <v>2016</v>
      </c>
      <c r="E3537">
        <v>5</v>
      </c>
    </row>
    <row r="3538" spans="1:5" x14ac:dyDescent="0.45">
      <c r="A3538">
        <v>4239</v>
      </c>
      <c r="B3538">
        <v>2012</v>
      </c>
      <c r="C3538" t="s">
        <v>454</v>
      </c>
      <c r="D3538">
        <v>2016</v>
      </c>
      <c r="E3538">
        <v>5</v>
      </c>
    </row>
    <row r="3539" spans="1:5" x14ac:dyDescent="0.45">
      <c r="A3539">
        <v>4240</v>
      </c>
      <c r="B3539">
        <v>2012</v>
      </c>
      <c r="C3539" t="s">
        <v>459</v>
      </c>
      <c r="D3539">
        <v>2016</v>
      </c>
      <c r="E3539">
        <v>4</v>
      </c>
    </row>
    <row r="3540" spans="1:5" x14ac:dyDescent="0.45">
      <c r="A3540">
        <v>4241</v>
      </c>
      <c r="B3540">
        <v>2012</v>
      </c>
      <c r="C3540" t="s">
        <v>454</v>
      </c>
      <c r="D3540">
        <v>2016</v>
      </c>
      <c r="E3540">
        <v>5</v>
      </c>
    </row>
    <row r="3541" spans="1:5" x14ac:dyDescent="0.45">
      <c r="A3541">
        <v>4242</v>
      </c>
      <c r="B3541">
        <v>2012</v>
      </c>
      <c r="C3541" t="s">
        <v>454</v>
      </c>
      <c r="D3541">
        <v>2016</v>
      </c>
      <c r="E3541">
        <v>5</v>
      </c>
    </row>
    <row r="3542" spans="1:5" x14ac:dyDescent="0.45">
      <c r="A3542">
        <v>4243</v>
      </c>
      <c r="B3542">
        <v>2012</v>
      </c>
      <c r="C3542" t="s">
        <v>454</v>
      </c>
      <c r="D3542">
        <v>2016</v>
      </c>
      <c r="E3542">
        <v>5</v>
      </c>
    </row>
    <row r="3543" spans="1:5" x14ac:dyDescent="0.45">
      <c r="A3543">
        <v>4244</v>
      </c>
      <c r="B3543">
        <v>2012</v>
      </c>
      <c r="C3543" t="s">
        <v>454</v>
      </c>
      <c r="D3543">
        <v>2016</v>
      </c>
      <c r="E3543">
        <v>5</v>
      </c>
    </row>
    <row r="3544" spans="1:5" x14ac:dyDescent="0.45">
      <c r="A3544">
        <v>4245</v>
      </c>
      <c r="B3544">
        <v>2012</v>
      </c>
      <c r="C3544" t="s">
        <v>455</v>
      </c>
      <c r="D3544">
        <v>2014</v>
      </c>
      <c r="E3544">
        <v>3</v>
      </c>
    </row>
    <row r="3545" spans="1:5" x14ac:dyDescent="0.45">
      <c r="A3545">
        <v>4246</v>
      </c>
      <c r="B3545">
        <v>2012</v>
      </c>
      <c r="C3545" t="s">
        <v>454</v>
      </c>
      <c r="D3545">
        <v>2016</v>
      </c>
      <c r="E3545">
        <v>5</v>
      </c>
    </row>
    <row r="3546" spans="1:5" x14ac:dyDescent="0.45">
      <c r="A3546">
        <v>4247</v>
      </c>
      <c r="B3546">
        <v>2012</v>
      </c>
      <c r="C3546" t="s">
        <v>454</v>
      </c>
      <c r="D3546">
        <v>2016</v>
      </c>
      <c r="E3546">
        <v>5</v>
      </c>
    </row>
    <row r="3547" spans="1:5" x14ac:dyDescent="0.45">
      <c r="A3547">
        <v>4248</v>
      </c>
      <c r="B3547">
        <v>2012</v>
      </c>
      <c r="C3547" t="s">
        <v>460</v>
      </c>
      <c r="D3547">
        <v>2016</v>
      </c>
      <c r="E3547">
        <v>4</v>
      </c>
    </row>
    <row r="3548" spans="1:5" x14ac:dyDescent="0.45">
      <c r="A3548">
        <v>4249</v>
      </c>
      <c r="B3548">
        <v>2012</v>
      </c>
      <c r="C3548" t="s">
        <v>456</v>
      </c>
      <c r="D3548">
        <v>2012</v>
      </c>
      <c r="E3548">
        <v>1</v>
      </c>
    </row>
    <row r="3549" spans="1:5" x14ac:dyDescent="0.45">
      <c r="A3549">
        <v>4250</v>
      </c>
      <c r="B3549">
        <v>2012</v>
      </c>
      <c r="C3549" t="s">
        <v>462</v>
      </c>
      <c r="D3549">
        <v>2014</v>
      </c>
      <c r="E3549">
        <v>2</v>
      </c>
    </row>
    <row r="3550" spans="1:5" x14ac:dyDescent="0.45">
      <c r="A3550">
        <v>4251</v>
      </c>
      <c r="B3550">
        <v>2012</v>
      </c>
      <c r="C3550" t="s">
        <v>455</v>
      </c>
      <c r="D3550">
        <v>2014</v>
      </c>
      <c r="E3550">
        <v>3</v>
      </c>
    </row>
    <row r="3551" spans="1:5" x14ac:dyDescent="0.45">
      <c r="A3551">
        <v>4252</v>
      </c>
      <c r="B3551">
        <v>2012</v>
      </c>
      <c r="C3551" t="s">
        <v>454</v>
      </c>
      <c r="D3551">
        <v>2016</v>
      </c>
      <c r="E3551">
        <v>5</v>
      </c>
    </row>
    <row r="3552" spans="1:5" x14ac:dyDescent="0.45">
      <c r="A3552">
        <v>4253</v>
      </c>
      <c r="B3552">
        <v>2012</v>
      </c>
      <c r="C3552" t="s">
        <v>454</v>
      </c>
      <c r="D3552">
        <v>2016</v>
      </c>
      <c r="E3552">
        <v>5</v>
      </c>
    </row>
    <row r="3553" spans="1:5" x14ac:dyDescent="0.45">
      <c r="A3553">
        <v>4254</v>
      </c>
      <c r="B3553">
        <v>2012</v>
      </c>
      <c r="C3553" t="s">
        <v>344</v>
      </c>
      <c r="D3553">
        <v>2013</v>
      </c>
      <c r="E3553">
        <v>2</v>
      </c>
    </row>
    <row r="3554" spans="1:5" x14ac:dyDescent="0.45">
      <c r="A3554">
        <v>4255</v>
      </c>
      <c r="B3554">
        <v>2012</v>
      </c>
      <c r="C3554" t="s">
        <v>454</v>
      </c>
      <c r="D3554">
        <v>2016</v>
      </c>
      <c r="E3554">
        <v>5</v>
      </c>
    </row>
    <row r="3555" spans="1:5" x14ac:dyDescent="0.45">
      <c r="A3555">
        <v>4256</v>
      </c>
      <c r="B3555">
        <v>2012</v>
      </c>
      <c r="C3555" t="s">
        <v>454</v>
      </c>
      <c r="D3555">
        <v>2016</v>
      </c>
      <c r="E3555">
        <v>5</v>
      </c>
    </row>
    <row r="3556" spans="1:5" x14ac:dyDescent="0.45">
      <c r="A3556">
        <v>4257</v>
      </c>
      <c r="B3556">
        <v>2012</v>
      </c>
      <c r="C3556" t="s">
        <v>456</v>
      </c>
      <c r="D3556">
        <v>2012</v>
      </c>
      <c r="E3556">
        <v>1</v>
      </c>
    </row>
    <row r="3557" spans="1:5" x14ac:dyDescent="0.45">
      <c r="A3557">
        <v>4258</v>
      </c>
      <c r="B3557">
        <v>2012</v>
      </c>
      <c r="C3557" t="s">
        <v>456</v>
      </c>
      <c r="D3557">
        <v>2012</v>
      </c>
      <c r="E3557">
        <v>1</v>
      </c>
    </row>
    <row r="3558" spans="1:5" x14ac:dyDescent="0.45">
      <c r="A3558">
        <v>4259</v>
      </c>
      <c r="B3558">
        <v>2012</v>
      </c>
      <c r="C3558" t="s">
        <v>344</v>
      </c>
      <c r="D3558">
        <v>2013</v>
      </c>
      <c r="E3558">
        <v>2</v>
      </c>
    </row>
    <row r="3559" spans="1:5" x14ac:dyDescent="0.45">
      <c r="A3559">
        <v>4260</v>
      </c>
      <c r="B3559">
        <v>2012</v>
      </c>
      <c r="C3559" t="s">
        <v>454</v>
      </c>
      <c r="D3559">
        <v>2016</v>
      </c>
      <c r="E3559">
        <v>5</v>
      </c>
    </row>
    <row r="3560" spans="1:5" x14ac:dyDescent="0.45">
      <c r="A3560">
        <v>4261</v>
      </c>
      <c r="B3560">
        <v>2012</v>
      </c>
      <c r="C3560" t="s">
        <v>344</v>
      </c>
      <c r="D3560">
        <v>2013</v>
      </c>
      <c r="E3560">
        <v>2</v>
      </c>
    </row>
    <row r="3561" spans="1:5" x14ac:dyDescent="0.45">
      <c r="A3561">
        <v>4262</v>
      </c>
      <c r="B3561">
        <v>2012</v>
      </c>
      <c r="C3561" t="s">
        <v>454</v>
      </c>
      <c r="D3561">
        <v>2016</v>
      </c>
      <c r="E3561">
        <v>5</v>
      </c>
    </row>
    <row r="3562" spans="1:5" x14ac:dyDescent="0.45">
      <c r="A3562">
        <v>4263</v>
      </c>
      <c r="B3562">
        <v>2012</v>
      </c>
      <c r="C3562" t="s">
        <v>454</v>
      </c>
      <c r="D3562">
        <v>2016</v>
      </c>
      <c r="E3562">
        <v>5</v>
      </c>
    </row>
    <row r="3563" spans="1:5" x14ac:dyDescent="0.45">
      <c r="A3563">
        <v>4264</v>
      </c>
      <c r="B3563">
        <v>2012</v>
      </c>
      <c r="C3563" t="s">
        <v>454</v>
      </c>
      <c r="D3563">
        <v>2016</v>
      </c>
      <c r="E3563">
        <v>5</v>
      </c>
    </row>
    <row r="3564" spans="1:5" x14ac:dyDescent="0.45">
      <c r="A3564">
        <v>4265</v>
      </c>
      <c r="B3564">
        <v>2012</v>
      </c>
      <c r="C3564" t="s">
        <v>454</v>
      </c>
      <c r="D3564">
        <v>2016</v>
      </c>
      <c r="E3564">
        <v>5</v>
      </c>
    </row>
    <row r="3565" spans="1:5" x14ac:dyDescent="0.45">
      <c r="A3565">
        <v>4266</v>
      </c>
      <c r="B3565">
        <v>2012</v>
      </c>
      <c r="C3565" t="s">
        <v>377</v>
      </c>
      <c r="D3565">
        <v>2015</v>
      </c>
      <c r="E3565">
        <v>4</v>
      </c>
    </row>
    <row r="3566" spans="1:5" x14ac:dyDescent="0.45">
      <c r="A3566">
        <v>4267</v>
      </c>
      <c r="B3566">
        <v>2012</v>
      </c>
      <c r="C3566" t="s">
        <v>454</v>
      </c>
      <c r="D3566">
        <v>2016</v>
      </c>
      <c r="E3566">
        <v>5</v>
      </c>
    </row>
    <row r="3567" spans="1:5" x14ac:dyDescent="0.45">
      <c r="A3567">
        <v>4268</v>
      </c>
      <c r="B3567">
        <v>2012</v>
      </c>
      <c r="C3567" t="s">
        <v>454</v>
      </c>
      <c r="D3567">
        <v>2016</v>
      </c>
      <c r="E3567">
        <v>5</v>
      </c>
    </row>
    <row r="3568" spans="1:5" x14ac:dyDescent="0.45">
      <c r="A3568">
        <v>4269</v>
      </c>
      <c r="B3568">
        <v>2012</v>
      </c>
      <c r="C3568" t="s">
        <v>454</v>
      </c>
      <c r="D3568">
        <v>2016</v>
      </c>
      <c r="E3568">
        <v>5</v>
      </c>
    </row>
    <row r="3569" spans="1:5" x14ac:dyDescent="0.45">
      <c r="A3569">
        <v>4270</v>
      </c>
      <c r="B3569">
        <v>2012</v>
      </c>
      <c r="C3569" t="s">
        <v>455</v>
      </c>
      <c r="D3569">
        <v>2014</v>
      </c>
      <c r="E3569">
        <v>3</v>
      </c>
    </row>
    <row r="3570" spans="1:5" x14ac:dyDescent="0.45">
      <c r="A3570">
        <v>4271</v>
      </c>
      <c r="B3570">
        <v>2012</v>
      </c>
      <c r="C3570" t="s">
        <v>344</v>
      </c>
      <c r="D3570">
        <v>2013</v>
      </c>
      <c r="E3570">
        <v>2</v>
      </c>
    </row>
    <row r="3571" spans="1:5" x14ac:dyDescent="0.45">
      <c r="A3571">
        <v>4272</v>
      </c>
      <c r="B3571">
        <v>2012</v>
      </c>
      <c r="C3571" t="s">
        <v>454</v>
      </c>
      <c r="D3571">
        <v>2016</v>
      </c>
      <c r="E3571">
        <v>5</v>
      </c>
    </row>
    <row r="3572" spans="1:5" x14ac:dyDescent="0.45">
      <c r="A3572">
        <v>4273</v>
      </c>
      <c r="B3572">
        <v>2012</v>
      </c>
      <c r="C3572" t="s">
        <v>456</v>
      </c>
      <c r="D3572">
        <v>2012</v>
      </c>
      <c r="E3572">
        <v>1</v>
      </c>
    </row>
    <row r="3573" spans="1:5" x14ac:dyDescent="0.45">
      <c r="A3573">
        <v>4275</v>
      </c>
      <c r="B3573">
        <v>2012</v>
      </c>
      <c r="C3573" t="s">
        <v>377</v>
      </c>
      <c r="D3573">
        <v>2015</v>
      </c>
      <c r="E3573">
        <v>4</v>
      </c>
    </row>
    <row r="3574" spans="1:5" x14ac:dyDescent="0.45">
      <c r="A3574">
        <v>4276</v>
      </c>
      <c r="B3574">
        <v>2012</v>
      </c>
      <c r="C3574" t="s">
        <v>454</v>
      </c>
      <c r="D3574">
        <v>2016</v>
      </c>
      <c r="E3574">
        <v>5</v>
      </c>
    </row>
    <row r="3575" spans="1:5" x14ac:dyDescent="0.45">
      <c r="A3575">
        <v>4277</v>
      </c>
      <c r="B3575">
        <v>2012</v>
      </c>
      <c r="C3575" t="s">
        <v>454</v>
      </c>
      <c r="D3575">
        <v>2016</v>
      </c>
      <c r="E3575">
        <v>5</v>
      </c>
    </row>
    <row r="3576" spans="1:5" x14ac:dyDescent="0.45">
      <c r="A3576">
        <v>4278</v>
      </c>
      <c r="B3576">
        <v>2012</v>
      </c>
      <c r="C3576" t="s">
        <v>252</v>
      </c>
      <c r="D3576" t="s">
        <v>473</v>
      </c>
      <c r="E3576">
        <v>0</v>
      </c>
    </row>
    <row r="3577" spans="1:5" x14ac:dyDescent="0.45">
      <c r="A3577">
        <v>4279</v>
      </c>
      <c r="B3577">
        <v>2012</v>
      </c>
      <c r="C3577" t="s">
        <v>344</v>
      </c>
      <c r="D3577">
        <v>2013</v>
      </c>
      <c r="E3577">
        <v>2</v>
      </c>
    </row>
    <row r="3578" spans="1:5" x14ac:dyDescent="0.45">
      <c r="A3578">
        <v>4280</v>
      </c>
      <c r="B3578">
        <v>2012</v>
      </c>
      <c r="C3578" t="s">
        <v>455</v>
      </c>
      <c r="D3578">
        <v>2014</v>
      </c>
      <c r="E3578">
        <v>3</v>
      </c>
    </row>
    <row r="3579" spans="1:5" x14ac:dyDescent="0.45">
      <c r="A3579">
        <v>4281</v>
      </c>
      <c r="B3579">
        <v>2012</v>
      </c>
      <c r="C3579" t="s">
        <v>454</v>
      </c>
      <c r="D3579">
        <v>2016</v>
      </c>
      <c r="E3579">
        <v>5</v>
      </c>
    </row>
    <row r="3580" spans="1:5" x14ac:dyDescent="0.45">
      <c r="A3580">
        <v>4282</v>
      </c>
      <c r="B3580">
        <v>2012</v>
      </c>
      <c r="C3580" t="s">
        <v>344</v>
      </c>
      <c r="D3580">
        <v>2013</v>
      </c>
      <c r="E3580">
        <v>2</v>
      </c>
    </row>
    <row r="3581" spans="1:5" x14ac:dyDescent="0.45">
      <c r="A3581">
        <v>4283</v>
      </c>
      <c r="B3581">
        <v>2012</v>
      </c>
      <c r="C3581" t="s">
        <v>454</v>
      </c>
      <c r="D3581">
        <v>2016</v>
      </c>
      <c r="E3581">
        <v>5</v>
      </c>
    </row>
    <row r="3582" spans="1:5" x14ac:dyDescent="0.45">
      <c r="A3582">
        <v>4284</v>
      </c>
      <c r="B3582">
        <v>2012</v>
      </c>
      <c r="C3582" t="s">
        <v>454</v>
      </c>
      <c r="D3582">
        <v>2016</v>
      </c>
      <c r="E3582">
        <v>5</v>
      </c>
    </row>
    <row r="3583" spans="1:5" x14ac:dyDescent="0.45">
      <c r="A3583">
        <v>4285</v>
      </c>
      <c r="B3583">
        <v>2012</v>
      </c>
      <c r="C3583" t="s">
        <v>454</v>
      </c>
      <c r="D3583">
        <v>2016</v>
      </c>
      <c r="E3583">
        <v>5</v>
      </c>
    </row>
    <row r="3584" spans="1:5" x14ac:dyDescent="0.45">
      <c r="A3584">
        <v>4286</v>
      </c>
      <c r="B3584">
        <v>2012</v>
      </c>
      <c r="C3584" t="s">
        <v>454</v>
      </c>
      <c r="D3584">
        <v>2016</v>
      </c>
      <c r="E3584">
        <v>5</v>
      </c>
    </row>
    <row r="3585" spans="1:5" x14ac:dyDescent="0.45">
      <c r="A3585">
        <v>4287</v>
      </c>
      <c r="B3585">
        <v>2012</v>
      </c>
      <c r="C3585" t="s">
        <v>456</v>
      </c>
      <c r="D3585">
        <v>2012</v>
      </c>
      <c r="E3585">
        <v>1</v>
      </c>
    </row>
    <row r="3586" spans="1:5" x14ac:dyDescent="0.45">
      <c r="A3586">
        <v>4288</v>
      </c>
      <c r="B3586">
        <v>2012</v>
      </c>
      <c r="C3586" t="s">
        <v>377</v>
      </c>
      <c r="D3586">
        <v>2015</v>
      </c>
      <c r="E3586">
        <v>4</v>
      </c>
    </row>
    <row r="3587" spans="1:5" x14ac:dyDescent="0.45">
      <c r="A3587">
        <v>4289</v>
      </c>
      <c r="B3587">
        <v>2012</v>
      </c>
      <c r="C3587" t="s">
        <v>455</v>
      </c>
      <c r="D3587">
        <v>2014</v>
      </c>
      <c r="E3587">
        <v>3</v>
      </c>
    </row>
    <row r="3588" spans="1:5" x14ac:dyDescent="0.45">
      <c r="A3588">
        <v>4290</v>
      </c>
      <c r="B3588">
        <v>2012</v>
      </c>
      <c r="C3588" t="s">
        <v>454</v>
      </c>
      <c r="D3588">
        <v>2016</v>
      </c>
      <c r="E3588">
        <v>5</v>
      </c>
    </row>
    <row r="3589" spans="1:5" x14ac:dyDescent="0.45">
      <c r="A3589">
        <v>4291</v>
      </c>
      <c r="B3589">
        <v>2012</v>
      </c>
      <c r="C3589" t="s">
        <v>454</v>
      </c>
      <c r="D3589">
        <v>2016</v>
      </c>
      <c r="E3589">
        <v>5</v>
      </c>
    </row>
    <row r="3590" spans="1:5" x14ac:dyDescent="0.45">
      <c r="A3590">
        <v>4292</v>
      </c>
      <c r="B3590">
        <v>2012</v>
      </c>
      <c r="C3590" t="s">
        <v>454</v>
      </c>
      <c r="D3590">
        <v>2016</v>
      </c>
      <c r="E3590">
        <v>5</v>
      </c>
    </row>
    <row r="3591" spans="1:5" x14ac:dyDescent="0.45">
      <c r="A3591">
        <v>4293</v>
      </c>
      <c r="B3591">
        <v>2012</v>
      </c>
      <c r="C3591" t="s">
        <v>454</v>
      </c>
      <c r="D3591">
        <v>2016</v>
      </c>
      <c r="E3591">
        <v>5</v>
      </c>
    </row>
    <row r="3592" spans="1:5" x14ac:dyDescent="0.45">
      <c r="A3592">
        <v>4294</v>
      </c>
      <c r="B3592">
        <v>2012</v>
      </c>
      <c r="C3592" t="s">
        <v>344</v>
      </c>
      <c r="D3592">
        <v>2013</v>
      </c>
      <c r="E3592">
        <v>2</v>
      </c>
    </row>
    <row r="3593" spans="1:5" x14ac:dyDescent="0.45">
      <c r="A3593">
        <v>4295</v>
      </c>
      <c r="B3593">
        <v>2012</v>
      </c>
      <c r="C3593" t="s">
        <v>454</v>
      </c>
      <c r="D3593">
        <v>2016</v>
      </c>
      <c r="E3593">
        <v>5</v>
      </c>
    </row>
    <row r="3594" spans="1:5" x14ac:dyDescent="0.45">
      <c r="A3594">
        <v>4296</v>
      </c>
      <c r="B3594">
        <v>2012</v>
      </c>
      <c r="C3594" t="s">
        <v>454</v>
      </c>
      <c r="D3594">
        <v>2016</v>
      </c>
      <c r="E3594">
        <v>5</v>
      </c>
    </row>
    <row r="3595" spans="1:5" x14ac:dyDescent="0.45">
      <c r="A3595">
        <v>4297</v>
      </c>
      <c r="B3595">
        <v>2012</v>
      </c>
      <c r="C3595" t="s">
        <v>456</v>
      </c>
      <c r="D3595">
        <v>2012</v>
      </c>
      <c r="E3595">
        <v>1</v>
      </c>
    </row>
    <row r="3596" spans="1:5" x14ac:dyDescent="0.45">
      <c r="A3596">
        <v>4298</v>
      </c>
      <c r="B3596">
        <v>2012</v>
      </c>
      <c r="C3596" t="s">
        <v>454</v>
      </c>
      <c r="D3596">
        <v>2016</v>
      </c>
      <c r="E3596">
        <v>5</v>
      </c>
    </row>
    <row r="3597" spans="1:5" x14ac:dyDescent="0.45">
      <c r="A3597">
        <v>4299</v>
      </c>
      <c r="B3597">
        <v>2012</v>
      </c>
      <c r="C3597" t="s">
        <v>454</v>
      </c>
      <c r="D3597">
        <v>2016</v>
      </c>
      <c r="E3597">
        <v>5</v>
      </c>
    </row>
    <row r="3598" spans="1:5" x14ac:dyDescent="0.45">
      <c r="A3598">
        <v>4300</v>
      </c>
      <c r="B3598">
        <v>2012</v>
      </c>
      <c r="C3598" t="s">
        <v>459</v>
      </c>
      <c r="D3598">
        <v>2016</v>
      </c>
      <c r="E3598">
        <v>4</v>
      </c>
    </row>
    <row r="3599" spans="1:5" x14ac:dyDescent="0.45">
      <c r="A3599">
        <v>4301</v>
      </c>
      <c r="B3599">
        <v>2012</v>
      </c>
      <c r="C3599" t="s">
        <v>454</v>
      </c>
      <c r="D3599">
        <v>2016</v>
      </c>
      <c r="E3599">
        <v>5</v>
      </c>
    </row>
    <row r="3600" spans="1:5" x14ac:dyDescent="0.45">
      <c r="A3600">
        <v>4302</v>
      </c>
      <c r="B3600">
        <v>2012</v>
      </c>
      <c r="C3600" t="s">
        <v>377</v>
      </c>
      <c r="D3600">
        <v>2015</v>
      </c>
      <c r="E3600">
        <v>4</v>
      </c>
    </row>
    <row r="3601" spans="1:5" x14ac:dyDescent="0.45">
      <c r="A3601">
        <v>4304</v>
      </c>
      <c r="B3601">
        <v>2012</v>
      </c>
      <c r="C3601" t="s">
        <v>377</v>
      </c>
      <c r="D3601">
        <v>2015</v>
      </c>
      <c r="E3601">
        <v>4</v>
      </c>
    </row>
    <row r="3602" spans="1:5" x14ac:dyDescent="0.45">
      <c r="A3602">
        <v>4306</v>
      </c>
      <c r="B3602">
        <v>2012</v>
      </c>
      <c r="C3602" t="s">
        <v>454</v>
      </c>
      <c r="D3602">
        <v>2016</v>
      </c>
      <c r="E3602">
        <v>5</v>
      </c>
    </row>
    <row r="3603" spans="1:5" x14ac:dyDescent="0.45">
      <c r="A3603">
        <v>4307</v>
      </c>
      <c r="B3603">
        <v>2012</v>
      </c>
      <c r="C3603" t="s">
        <v>456</v>
      </c>
      <c r="D3603">
        <v>2012</v>
      </c>
      <c r="E3603">
        <v>1</v>
      </c>
    </row>
    <row r="3604" spans="1:5" x14ac:dyDescent="0.45">
      <c r="A3604">
        <v>4308</v>
      </c>
      <c r="B3604">
        <v>2012</v>
      </c>
      <c r="C3604" t="s">
        <v>460</v>
      </c>
      <c r="D3604">
        <v>2016</v>
      </c>
      <c r="E3604">
        <v>4</v>
      </c>
    </row>
    <row r="3605" spans="1:5" x14ac:dyDescent="0.45">
      <c r="A3605">
        <v>4309</v>
      </c>
      <c r="B3605">
        <v>2012</v>
      </c>
      <c r="C3605" t="s">
        <v>454</v>
      </c>
      <c r="D3605">
        <v>2016</v>
      </c>
      <c r="E3605">
        <v>5</v>
      </c>
    </row>
    <row r="3606" spans="1:5" x14ac:dyDescent="0.45">
      <c r="A3606">
        <v>4310</v>
      </c>
      <c r="B3606">
        <v>2012</v>
      </c>
      <c r="C3606" t="s">
        <v>454</v>
      </c>
      <c r="D3606">
        <v>2016</v>
      </c>
      <c r="E3606">
        <v>5</v>
      </c>
    </row>
    <row r="3607" spans="1:5" x14ac:dyDescent="0.45">
      <c r="A3607">
        <v>4311</v>
      </c>
      <c r="B3607">
        <v>2012</v>
      </c>
      <c r="C3607" t="s">
        <v>454</v>
      </c>
      <c r="D3607">
        <v>2016</v>
      </c>
      <c r="E3607">
        <v>5</v>
      </c>
    </row>
    <row r="3608" spans="1:5" x14ac:dyDescent="0.45">
      <c r="A3608">
        <v>4314</v>
      </c>
      <c r="B3608">
        <v>2012</v>
      </c>
      <c r="C3608" t="s">
        <v>454</v>
      </c>
      <c r="D3608">
        <v>2016</v>
      </c>
      <c r="E3608">
        <v>5</v>
      </c>
    </row>
    <row r="3609" spans="1:5" x14ac:dyDescent="0.45">
      <c r="A3609">
        <v>4315</v>
      </c>
      <c r="B3609">
        <v>2012</v>
      </c>
      <c r="C3609" t="s">
        <v>456</v>
      </c>
      <c r="D3609">
        <v>2012</v>
      </c>
      <c r="E3609">
        <v>1</v>
      </c>
    </row>
    <row r="3610" spans="1:5" x14ac:dyDescent="0.45">
      <c r="A3610">
        <v>4316</v>
      </c>
      <c r="B3610">
        <v>2012</v>
      </c>
      <c r="C3610" t="s">
        <v>454</v>
      </c>
      <c r="D3610">
        <v>2016</v>
      </c>
      <c r="E3610">
        <v>5</v>
      </c>
    </row>
    <row r="3611" spans="1:5" x14ac:dyDescent="0.45">
      <c r="A3611">
        <v>4317</v>
      </c>
      <c r="B3611">
        <v>2012</v>
      </c>
      <c r="C3611" t="s">
        <v>344</v>
      </c>
      <c r="D3611">
        <v>2013</v>
      </c>
      <c r="E3611">
        <v>2</v>
      </c>
    </row>
    <row r="3612" spans="1:5" x14ac:dyDescent="0.45">
      <c r="A3612">
        <v>4318</v>
      </c>
      <c r="B3612">
        <v>2012</v>
      </c>
      <c r="C3612" t="s">
        <v>456</v>
      </c>
      <c r="D3612">
        <v>2012</v>
      </c>
      <c r="E3612">
        <v>1</v>
      </c>
    </row>
    <row r="3613" spans="1:5" x14ac:dyDescent="0.45">
      <c r="A3613">
        <v>4319</v>
      </c>
      <c r="B3613">
        <v>2012</v>
      </c>
      <c r="C3613" t="s">
        <v>454</v>
      </c>
      <c r="D3613">
        <v>2016</v>
      </c>
      <c r="E3613">
        <v>5</v>
      </c>
    </row>
    <row r="3614" spans="1:5" x14ac:dyDescent="0.45">
      <c r="A3614">
        <v>4320</v>
      </c>
      <c r="B3614">
        <v>2012</v>
      </c>
      <c r="C3614" t="s">
        <v>454</v>
      </c>
      <c r="D3614">
        <v>2016</v>
      </c>
      <c r="E3614">
        <v>5</v>
      </c>
    </row>
    <row r="3615" spans="1:5" x14ac:dyDescent="0.45">
      <c r="A3615">
        <v>4321</v>
      </c>
      <c r="B3615">
        <v>2012</v>
      </c>
      <c r="C3615" t="s">
        <v>344</v>
      </c>
      <c r="D3615">
        <v>2013</v>
      </c>
      <c r="E3615">
        <v>2</v>
      </c>
    </row>
    <row r="3616" spans="1:5" x14ac:dyDescent="0.45">
      <c r="A3616">
        <v>4322</v>
      </c>
      <c r="B3616">
        <v>2012</v>
      </c>
      <c r="C3616" t="s">
        <v>454</v>
      </c>
      <c r="D3616">
        <v>2016</v>
      </c>
      <c r="E3616">
        <v>5</v>
      </c>
    </row>
    <row r="3617" spans="1:5" x14ac:dyDescent="0.45">
      <c r="A3617">
        <v>4323</v>
      </c>
      <c r="B3617">
        <v>2012</v>
      </c>
      <c r="C3617" t="s">
        <v>456</v>
      </c>
      <c r="D3617">
        <v>2012</v>
      </c>
      <c r="E3617">
        <v>1</v>
      </c>
    </row>
    <row r="3618" spans="1:5" x14ac:dyDescent="0.45">
      <c r="A3618">
        <v>4324</v>
      </c>
      <c r="B3618">
        <v>2012</v>
      </c>
      <c r="C3618" t="s">
        <v>344</v>
      </c>
      <c r="D3618">
        <v>2013</v>
      </c>
      <c r="E3618">
        <v>2</v>
      </c>
    </row>
    <row r="3619" spans="1:5" x14ac:dyDescent="0.45">
      <c r="A3619">
        <v>4325</v>
      </c>
      <c r="B3619">
        <v>2012</v>
      </c>
      <c r="C3619" t="s">
        <v>454</v>
      </c>
      <c r="D3619">
        <v>2016</v>
      </c>
      <c r="E3619">
        <v>5</v>
      </c>
    </row>
    <row r="3620" spans="1:5" x14ac:dyDescent="0.45">
      <c r="A3620">
        <v>4326</v>
      </c>
      <c r="B3620">
        <v>2012</v>
      </c>
      <c r="C3620" t="s">
        <v>456</v>
      </c>
      <c r="D3620">
        <v>2012</v>
      </c>
      <c r="E3620">
        <v>1</v>
      </c>
    </row>
    <row r="3621" spans="1:5" x14ac:dyDescent="0.45">
      <c r="A3621">
        <v>4327</v>
      </c>
      <c r="B3621">
        <v>2012</v>
      </c>
      <c r="C3621" t="s">
        <v>454</v>
      </c>
      <c r="D3621">
        <v>2016</v>
      </c>
      <c r="E3621">
        <v>5</v>
      </c>
    </row>
    <row r="3622" spans="1:5" x14ac:dyDescent="0.45">
      <c r="A3622">
        <v>4328</v>
      </c>
      <c r="B3622">
        <v>2012</v>
      </c>
      <c r="C3622" t="s">
        <v>454</v>
      </c>
      <c r="D3622">
        <v>2016</v>
      </c>
      <c r="E3622">
        <v>5</v>
      </c>
    </row>
    <row r="3623" spans="1:5" x14ac:dyDescent="0.45">
      <c r="A3623">
        <v>4329</v>
      </c>
      <c r="B3623">
        <v>2012</v>
      </c>
      <c r="C3623" t="s">
        <v>454</v>
      </c>
      <c r="D3623">
        <v>2016</v>
      </c>
      <c r="E3623">
        <v>5</v>
      </c>
    </row>
    <row r="3624" spans="1:5" x14ac:dyDescent="0.45">
      <c r="A3624">
        <v>4330</v>
      </c>
      <c r="B3624">
        <v>2012</v>
      </c>
      <c r="C3624" t="s">
        <v>454</v>
      </c>
      <c r="D3624">
        <v>2016</v>
      </c>
      <c r="E3624">
        <v>5</v>
      </c>
    </row>
    <row r="3625" spans="1:5" x14ac:dyDescent="0.45">
      <c r="A3625">
        <v>4331</v>
      </c>
      <c r="B3625">
        <v>2012</v>
      </c>
      <c r="C3625" t="s">
        <v>454</v>
      </c>
      <c r="D3625">
        <v>2016</v>
      </c>
      <c r="E3625">
        <v>5</v>
      </c>
    </row>
    <row r="3626" spans="1:5" x14ac:dyDescent="0.45">
      <c r="A3626">
        <v>4332</v>
      </c>
      <c r="B3626">
        <v>2012</v>
      </c>
      <c r="C3626" t="s">
        <v>454</v>
      </c>
      <c r="D3626">
        <v>2016</v>
      </c>
      <c r="E3626">
        <v>5</v>
      </c>
    </row>
    <row r="3627" spans="1:5" x14ac:dyDescent="0.45">
      <c r="A3627">
        <v>4333</v>
      </c>
      <c r="B3627">
        <v>2012</v>
      </c>
      <c r="C3627" t="s">
        <v>456</v>
      </c>
      <c r="D3627">
        <v>2012</v>
      </c>
      <c r="E3627">
        <v>1</v>
      </c>
    </row>
    <row r="3628" spans="1:5" x14ac:dyDescent="0.45">
      <c r="A3628">
        <v>4334</v>
      </c>
      <c r="B3628">
        <v>2012</v>
      </c>
      <c r="C3628" t="s">
        <v>454</v>
      </c>
      <c r="D3628">
        <v>2016</v>
      </c>
      <c r="E3628">
        <v>5</v>
      </c>
    </row>
    <row r="3629" spans="1:5" x14ac:dyDescent="0.45">
      <c r="A3629">
        <v>4335</v>
      </c>
      <c r="B3629">
        <v>2012</v>
      </c>
      <c r="C3629" t="s">
        <v>454</v>
      </c>
      <c r="D3629">
        <v>2016</v>
      </c>
      <c r="E3629">
        <v>5</v>
      </c>
    </row>
    <row r="3630" spans="1:5" x14ac:dyDescent="0.45">
      <c r="A3630">
        <v>4336</v>
      </c>
      <c r="B3630">
        <v>2012</v>
      </c>
      <c r="C3630" t="s">
        <v>454</v>
      </c>
      <c r="D3630">
        <v>2016</v>
      </c>
      <c r="E3630">
        <v>5</v>
      </c>
    </row>
    <row r="3631" spans="1:5" x14ac:dyDescent="0.45">
      <c r="A3631">
        <v>4337</v>
      </c>
      <c r="B3631">
        <v>2012</v>
      </c>
      <c r="C3631" t="s">
        <v>454</v>
      </c>
      <c r="D3631">
        <v>2016</v>
      </c>
      <c r="E3631">
        <v>5</v>
      </c>
    </row>
    <row r="3632" spans="1:5" x14ac:dyDescent="0.45">
      <c r="A3632">
        <v>4338</v>
      </c>
      <c r="B3632">
        <v>2012</v>
      </c>
      <c r="C3632" t="s">
        <v>454</v>
      </c>
      <c r="D3632">
        <v>2016</v>
      </c>
      <c r="E3632">
        <v>5</v>
      </c>
    </row>
    <row r="3633" spans="1:5" x14ac:dyDescent="0.45">
      <c r="A3633">
        <v>4339</v>
      </c>
      <c r="B3633">
        <v>2012</v>
      </c>
      <c r="C3633" t="s">
        <v>456</v>
      </c>
      <c r="D3633">
        <v>2012</v>
      </c>
      <c r="E3633">
        <v>1</v>
      </c>
    </row>
    <row r="3634" spans="1:5" x14ac:dyDescent="0.45">
      <c r="A3634">
        <v>4341</v>
      </c>
      <c r="B3634">
        <v>2012</v>
      </c>
      <c r="C3634" t="s">
        <v>344</v>
      </c>
      <c r="D3634">
        <v>2013</v>
      </c>
      <c r="E3634">
        <v>2</v>
      </c>
    </row>
    <row r="3635" spans="1:5" x14ac:dyDescent="0.45">
      <c r="A3635">
        <v>4342</v>
      </c>
      <c r="B3635">
        <v>2012</v>
      </c>
      <c r="C3635" t="s">
        <v>454</v>
      </c>
      <c r="D3635">
        <v>2016</v>
      </c>
      <c r="E3635">
        <v>5</v>
      </c>
    </row>
    <row r="3636" spans="1:5" x14ac:dyDescent="0.45">
      <c r="A3636">
        <v>4343</v>
      </c>
      <c r="B3636">
        <v>2012</v>
      </c>
      <c r="C3636" t="s">
        <v>454</v>
      </c>
      <c r="D3636">
        <v>2016</v>
      </c>
      <c r="E3636">
        <v>5</v>
      </c>
    </row>
    <row r="3637" spans="1:5" x14ac:dyDescent="0.45">
      <c r="A3637">
        <v>4344</v>
      </c>
      <c r="B3637">
        <v>2012</v>
      </c>
      <c r="C3637" t="s">
        <v>344</v>
      </c>
      <c r="D3637">
        <v>2013</v>
      </c>
      <c r="E3637">
        <v>2</v>
      </c>
    </row>
    <row r="3638" spans="1:5" x14ac:dyDescent="0.45">
      <c r="A3638">
        <v>4345</v>
      </c>
      <c r="B3638">
        <v>2012</v>
      </c>
      <c r="C3638" t="s">
        <v>344</v>
      </c>
      <c r="D3638">
        <v>2013</v>
      </c>
      <c r="E3638">
        <v>2</v>
      </c>
    </row>
    <row r="3639" spans="1:5" x14ac:dyDescent="0.45">
      <c r="A3639">
        <v>4346</v>
      </c>
      <c r="B3639">
        <v>2012</v>
      </c>
      <c r="C3639" t="s">
        <v>455</v>
      </c>
      <c r="D3639">
        <v>2014</v>
      </c>
      <c r="E3639">
        <v>3</v>
      </c>
    </row>
    <row r="3640" spans="1:5" x14ac:dyDescent="0.45">
      <c r="A3640">
        <v>4347</v>
      </c>
      <c r="B3640">
        <v>2012</v>
      </c>
      <c r="C3640" t="s">
        <v>456</v>
      </c>
      <c r="D3640">
        <v>2012</v>
      </c>
      <c r="E3640">
        <v>1</v>
      </c>
    </row>
    <row r="3641" spans="1:5" x14ac:dyDescent="0.45">
      <c r="A3641">
        <v>4348</v>
      </c>
      <c r="B3641">
        <v>2012</v>
      </c>
      <c r="C3641" t="s">
        <v>454</v>
      </c>
      <c r="D3641">
        <v>2016</v>
      </c>
      <c r="E3641">
        <v>5</v>
      </c>
    </row>
    <row r="3642" spans="1:5" x14ac:dyDescent="0.45">
      <c r="A3642">
        <v>4349</v>
      </c>
      <c r="B3642">
        <v>2012</v>
      </c>
      <c r="C3642" t="s">
        <v>455</v>
      </c>
      <c r="D3642">
        <v>2014</v>
      </c>
      <c r="E3642">
        <v>3</v>
      </c>
    </row>
    <row r="3643" spans="1:5" x14ac:dyDescent="0.45">
      <c r="A3643">
        <v>4350</v>
      </c>
      <c r="B3643">
        <v>2012</v>
      </c>
      <c r="C3643" t="s">
        <v>456</v>
      </c>
      <c r="D3643">
        <v>2012</v>
      </c>
      <c r="E3643">
        <v>1</v>
      </c>
    </row>
    <row r="3644" spans="1:5" x14ac:dyDescent="0.45">
      <c r="A3644">
        <v>4351</v>
      </c>
      <c r="B3644">
        <v>2012</v>
      </c>
      <c r="C3644" t="s">
        <v>344</v>
      </c>
      <c r="D3644">
        <v>2013</v>
      </c>
      <c r="E3644">
        <v>2</v>
      </c>
    </row>
    <row r="3645" spans="1:5" x14ac:dyDescent="0.45">
      <c r="A3645">
        <v>4352</v>
      </c>
      <c r="B3645">
        <v>2012</v>
      </c>
      <c r="C3645" t="s">
        <v>454</v>
      </c>
      <c r="D3645">
        <v>2016</v>
      </c>
      <c r="E3645">
        <v>5</v>
      </c>
    </row>
    <row r="3646" spans="1:5" x14ac:dyDescent="0.45">
      <c r="A3646">
        <v>4353</v>
      </c>
      <c r="B3646">
        <v>2012</v>
      </c>
      <c r="C3646" t="s">
        <v>454</v>
      </c>
      <c r="D3646">
        <v>2016</v>
      </c>
      <c r="E3646">
        <v>5</v>
      </c>
    </row>
    <row r="3647" spans="1:5" x14ac:dyDescent="0.45">
      <c r="A3647">
        <v>4354</v>
      </c>
      <c r="B3647">
        <v>2012</v>
      </c>
      <c r="C3647" t="s">
        <v>377</v>
      </c>
      <c r="D3647">
        <v>2015</v>
      </c>
      <c r="E3647">
        <v>4</v>
      </c>
    </row>
    <row r="3648" spans="1:5" x14ac:dyDescent="0.45">
      <c r="A3648">
        <v>4355</v>
      </c>
      <c r="B3648">
        <v>2012</v>
      </c>
      <c r="C3648" t="s">
        <v>454</v>
      </c>
      <c r="D3648">
        <v>2016</v>
      </c>
      <c r="E3648">
        <v>5</v>
      </c>
    </row>
    <row r="3649" spans="1:5" x14ac:dyDescent="0.45">
      <c r="A3649">
        <v>4356</v>
      </c>
      <c r="B3649">
        <v>2012</v>
      </c>
      <c r="C3649" t="s">
        <v>454</v>
      </c>
      <c r="D3649">
        <v>2016</v>
      </c>
      <c r="E3649">
        <v>5</v>
      </c>
    </row>
    <row r="3650" spans="1:5" x14ac:dyDescent="0.45">
      <c r="A3650">
        <v>4357</v>
      </c>
      <c r="B3650">
        <v>2012</v>
      </c>
      <c r="C3650" t="s">
        <v>463</v>
      </c>
      <c r="D3650">
        <v>2015</v>
      </c>
      <c r="E3650">
        <v>2</v>
      </c>
    </row>
    <row r="3651" spans="1:5" x14ac:dyDescent="0.45">
      <c r="A3651">
        <v>4358</v>
      </c>
      <c r="B3651">
        <v>2012</v>
      </c>
      <c r="C3651" t="s">
        <v>252</v>
      </c>
      <c r="D3651" t="s">
        <v>473</v>
      </c>
      <c r="E3651">
        <v>0</v>
      </c>
    </row>
    <row r="3652" spans="1:5" x14ac:dyDescent="0.45">
      <c r="A3652">
        <v>4359</v>
      </c>
      <c r="B3652">
        <v>2012</v>
      </c>
      <c r="C3652" t="s">
        <v>344</v>
      </c>
      <c r="D3652">
        <v>2013</v>
      </c>
      <c r="E3652">
        <v>2</v>
      </c>
    </row>
    <row r="3653" spans="1:5" x14ac:dyDescent="0.45">
      <c r="A3653">
        <v>4360</v>
      </c>
      <c r="B3653">
        <v>2012</v>
      </c>
      <c r="C3653" t="s">
        <v>454</v>
      </c>
      <c r="D3653">
        <v>2016</v>
      </c>
      <c r="E3653">
        <v>5</v>
      </c>
    </row>
    <row r="3654" spans="1:5" x14ac:dyDescent="0.45">
      <c r="A3654">
        <v>4361</v>
      </c>
      <c r="B3654">
        <v>2012</v>
      </c>
      <c r="C3654" t="s">
        <v>454</v>
      </c>
      <c r="D3654">
        <v>2016</v>
      </c>
      <c r="E3654">
        <v>5</v>
      </c>
    </row>
    <row r="3655" spans="1:5" x14ac:dyDescent="0.45">
      <c r="A3655">
        <v>4362</v>
      </c>
      <c r="B3655">
        <v>2012</v>
      </c>
      <c r="C3655" t="s">
        <v>454</v>
      </c>
      <c r="D3655">
        <v>2016</v>
      </c>
      <c r="E3655">
        <v>5</v>
      </c>
    </row>
    <row r="3656" spans="1:5" x14ac:dyDescent="0.45">
      <c r="A3656">
        <v>4363</v>
      </c>
      <c r="B3656">
        <v>2012</v>
      </c>
      <c r="C3656" t="s">
        <v>456</v>
      </c>
      <c r="D3656">
        <v>2012</v>
      </c>
      <c r="E3656">
        <v>1</v>
      </c>
    </row>
    <row r="3657" spans="1:5" x14ac:dyDescent="0.45">
      <c r="A3657">
        <v>4364</v>
      </c>
      <c r="B3657">
        <v>2012</v>
      </c>
      <c r="C3657" t="s">
        <v>454</v>
      </c>
      <c r="D3657">
        <v>2016</v>
      </c>
      <c r="E3657">
        <v>5</v>
      </c>
    </row>
    <row r="3658" spans="1:5" x14ac:dyDescent="0.45">
      <c r="A3658">
        <v>4365</v>
      </c>
      <c r="B3658">
        <v>2012</v>
      </c>
      <c r="C3658" t="s">
        <v>252</v>
      </c>
      <c r="D3658" t="s">
        <v>473</v>
      </c>
      <c r="E3658">
        <v>0</v>
      </c>
    </row>
    <row r="3659" spans="1:5" x14ac:dyDescent="0.45">
      <c r="A3659">
        <v>4366</v>
      </c>
      <c r="B3659">
        <v>2012</v>
      </c>
      <c r="C3659" t="s">
        <v>344</v>
      </c>
      <c r="D3659">
        <v>2013</v>
      </c>
      <c r="E3659">
        <v>2</v>
      </c>
    </row>
    <row r="3660" spans="1:5" x14ac:dyDescent="0.45">
      <c r="A3660">
        <v>4367</v>
      </c>
      <c r="B3660">
        <v>2012</v>
      </c>
      <c r="C3660" t="s">
        <v>456</v>
      </c>
      <c r="D3660">
        <v>2012</v>
      </c>
      <c r="E3660">
        <v>1</v>
      </c>
    </row>
    <row r="3661" spans="1:5" x14ac:dyDescent="0.45">
      <c r="A3661">
        <v>4368</v>
      </c>
      <c r="B3661">
        <v>2012</v>
      </c>
      <c r="C3661" t="s">
        <v>454</v>
      </c>
      <c r="D3661">
        <v>2016</v>
      </c>
      <c r="E3661">
        <v>5</v>
      </c>
    </row>
    <row r="3662" spans="1:5" x14ac:dyDescent="0.45">
      <c r="A3662">
        <v>4369</v>
      </c>
      <c r="B3662">
        <v>2012</v>
      </c>
      <c r="C3662" t="s">
        <v>181</v>
      </c>
      <c r="D3662">
        <v>2013</v>
      </c>
      <c r="E3662">
        <v>1</v>
      </c>
    </row>
    <row r="3663" spans="1:5" x14ac:dyDescent="0.45">
      <c r="A3663">
        <v>4370</v>
      </c>
      <c r="B3663">
        <v>2012</v>
      </c>
      <c r="C3663" t="s">
        <v>456</v>
      </c>
      <c r="D3663">
        <v>2012</v>
      </c>
      <c r="E3663">
        <v>1</v>
      </c>
    </row>
    <row r="3664" spans="1:5" x14ac:dyDescent="0.45">
      <c r="A3664">
        <v>4371</v>
      </c>
      <c r="B3664">
        <v>2012</v>
      </c>
      <c r="C3664" t="s">
        <v>454</v>
      </c>
      <c r="D3664">
        <v>2016</v>
      </c>
      <c r="E3664">
        <v>5</v>
      </c>
    </row>
    <row r="3665" spans="1:5" x14ac:dyDescent="0.45">
      <c r="A3665">
        <v>4372</v>
      </c>
      <c r="B3665">
        <v>2012</v>
      </c>
      <c r="C3665" t="s">
        <v>344</v>
      </c>
      <c r="D3665">
        <v>2013</v>
      </c>
      <c r="E3665">
        <v>2</v>
      </c>
    </row>
    <row r="3666" spans="1:5" x14ac:dyDescent="0.45">
      <c r="A3666">
        <v>4373</v>
      </c>
      <c r="B3666">
        <v>2012</v>
      </c>
      <c r="C3666" t="s">
        <v>454</v>
      </c>
      <c r="D3666">
        <v>2016</v>
      </c>
      <c r="E3666">
        <v>5</v>
      </c>
    </row>
    <row r="3667" spans="1:5" x14ac:dyDescent="0.45">
      <c r="A3667">
        <v>4374</v>
      </c>
      <c r="B3667">
        <v>2012</v>
      </c>
      <c r="C3667" t="s">
        <v>344</v>
      </c>
      <c r="D3667">
        <v>2013</v>
      </c>
      <c r="E3667">
        <v>2</v>
      </c>
    </row>
    <row r="3668" spans="1:5" x14ac:dyDescent="0.45">
      <c r="A3668">
        <v>4375</v>
      </c>
      <c r="B3668">
        <v>2012</v>
      </c>
      <c r="C3668" t="s">
        <v>454</v>
      </c>
      <c r="D3668">
        <v>2016</v>
      </c>
      <c r="E3668">
        <v>5</v>
      </c>
    </row>
    <row r="3669" spans="1:5" x14ac:dyDescent="0.45">
      <c r="A3669">
        <v>4376</v>
      </c>
      <c r="B3669">
        <v>2012</v>
      </c>
      <c r="C3669" t="s">
        <v>454</v>
      </c>
      <c r="D3669">
        <v>2016</v>
      </c>
      <c r="E3669">
        <v>5</v>
      </c>
    </row>
    <row r="3670" spans="1:5" x14ac:dyDescent="0.45">
      <c r="A3670">
        <v>4377</v>
      </c>
      <c r="B3670">
        <v>2012</v>
      </c>
      <c r="C3670" t="s">
        <v>454</v>
      </c>
      <c r="D3670">
        <v>2016</v>
      </c>
      <c r="E3670">
        <v>5</v>
      </c>
    </row>
    <row r="3671" spans="1:5" x14ac:dyDescent="0.45">
      <c r="A3671">
        <v>4378</v>
      </c>
      <c r="B3671">
        <v>2012</v>
      </c>
      <c r="C3671" t="s">
        <v>454</v>
      </c>
      <c r="D3671">
        <v>2016</v>
      </c>
      <c r="E3671">
        <v>5</v>
      </c>
    </row>
    <row r="3672" spans="1:5" x14ac:dyDescent="0.45">
      <c r="A3672">
        <v>4379</v>
      </c>
      <c r="B3672">
        <v>2012</v>
      </c>
      <c r="C3672" t="s">
        <v>456</v>
      </c>
      <c r="D3672">
        <v>2012</v>
      </c>
      <c r="E3672">
        <v>1</v>
      </c>
    </row>
    <row r="3673" spans="1:5" x14ac:dyDescent="0.45">
      <c r="A3673">
        <v>4380</v>
      </c>
      <c r="B3673">
        <v>2012</v>
      </c>
      <c r="C3673" t="s">
        <v>454</v>
      </c>
      <c r="D3673">
        <v>2016</v>
      </c>
      <c r="E3673">
        <v>5</v>
      </c>
    </row>
    <row r="3674" spans="1:5" x14ac:dyDescent="0.45">
      <c r="A3674">
        <v>4381</v>
      </c>
      <c r="B3674">
        <v>2012</v>
      </c>
      <c r="C3674" t="s">
        <v>454</v>
      </c>
      <c r="D3674">
        <v>2016</v>
      </c>
      <c r="E3674">
        <v>5</v>
      </c>
    </row>
    <row r="3675" spans="1:5" x14ac:dyDescent="0.45">
      <c r="A3675">
        <v>4382</v>
      </c>
      <c r="B3675">
        <v>2012</v>
      </c>
      <c r="C3675" t="s">
        <v>455</v>
      </c>
      <c r="D3675">
        <v>2014</v>
      </c>
      <c r="E3675">
        <v>3</v>
      </c>
    </row>
    <row r="3676" spans="1:5" x14ac:dyDescent="0.45">
      <c r="A3676">
        <v>4383</v>
      </c>
      <c r="B3676">
        <v>2012</v>
      </c>
      <c r="C3676" t="s">
        <v>454</v>
      </c>
      <c r="D3676">
        <v>2016</v>
      </c>
      <c r="E3676">
        <v>5</v>
      </c>
    </row>
    <row r="3677" spans="1:5" x14ac:dyDescent="0.45">
      <c r="A3677">
        <v>4384</v>
      </c>
      <c r="B3677">
        <v>2012</v>
      </c>
      <c r="C3677" t="s">
        <v>454</v>
      </c>
      <c r="D3677">
        <v>2016</v>
      </c>
      <c r="E3677">
        <v>5</v>
      </c>
    </row>
    <row r="3678" spans="1:5" x14ac:dyDescent="0.45">
      <c r="A3678">
        <v>4385</v>
      </c>
      <c r="B3678">
        <v>2012</v>
      </c>
      <c r="C3678" t="s">
        <v>344</v>
      </c>
      <c r="D3678">
        <v>2013</v>
      </c>
      <c r="E3678">
        <v>2</v>
      </c>
    </row>
    <row r="3679" spans="1:5" x14ac:dyDescent="0.45">
      <c r="A3679">
        <v>4386</v>
      </c>
      <c r="B3679">
        <v>2012</v>
      </c>
      <c r="C3679" t="s">
        <v>454</v>
      </c>
      <c r="D3679">
        <v>2016</v>
      </c>
      <c r="E3679">
        <v>5</v>
      </c>
    </row>
    <row r="3680" spans="1:5" x14ac:dyDescent="0.45">
      <c r="A3680">
        <v>4387</v>
      </c>
      <c r="B3680">
        <v>2012</v>
      </c>
      <c r="C3680" t="s">
        <v>344</v>
      </c>
      <c r="D3680">
        <v>2013</v>
      </c>
      <c r="E3680">
        <v>2</v>
      </c>
    </row>
    <row r="3681" spans="1:5" x14ac:dyDescent="0.45">
      <c r="A3681">
        <v>4388</v>
      </c>
      <c r="B3681">
        <v>2012</v>
      </c>
      <c r="C3681" t="s">
        <v>454</v>
      </c>
      <c r="D3681">
        <v>2016</v>
      </c>
      <c r="E3681">
        <v>5</v>
      </c>
    </row>
    <row r="3682" spans="1:5" x14ac:dyDescent="0.45">
      <c r="A3682">
        <v>4389</v>
      </c>
      <c r="B3682">
        <v>2012</v>
      </c>
      <c r="C3682" t="s">
        <v>344</v>
      </c>
      <c r="D3682">
        <v>2013</v>
      </c>
      <c r="E3682">
        <v>2</v>
      </c>
    </row>
    <row r="3683" spans="1:5" x14ac:dyDescent="0.45">
      <c r="A3683">
        <v>4390</v>
      </c>
      <c r="B3683">
        <v>2012</v>
      </c>
      <c r="C3683" t="s">
        <v>454</v>
      </c>
      <c r="D3683">
        <v>2016</v>
      </c>
      <c r="E3683">
        <v>5</v>
      </c>
    </row>
    <row r="3684" spans="1:5" x14ac:dyDescent="0.45">
      <c r="A3684">
        <v>4391</v>
      </c>
      <c r="B3684">
        <v>2012</v>
      </c>
      <c r="C3684" t="s">
        <v>454</v>
      </c>
      <c r="D3684">
        <v>2016</v>
      </c>
      <c r="E3684">
        <v>5</v>
      </c>
    </row>
    <row r="3685" spans="1:5" x14ac:dyDescent="0.45">
      <c r="A3685">
        <v>4392</v>
      </c>
      <c r="B3685">
        <v>2012</v>
      </c>
      <c r="C3685" t="s">
        <v>454</v>
      </c>
      <c r="D3685">
        <v>2016</v>
      </c>
      <c r="E3685">
        <v>5</v>
      </c>
    </row>
    <row r="3686" spans="1:5" x14ac:dyDescent="0.45">
      <c r="A3686">
        <v>4394</v>
      </c>
      <c r="B3686">
        <v>2012</v>
      </c>
      <c r="C3686" t="s">
        <v>456</v>
      </c>
      <c r="D3686">
        <v>2012</v>
      </c>
      <c r="E3686">
        <v>1</v>
      </c>
    </row>
    <row r="3687" spans="1:5" x14ac:dyDescent="0.45">
      <c r="A3687">
        <v>4395</v>
      </c>
      <c r="B3687">
        <v>2012</v>
      </c>
      <c r="C3687" t="s">
        <v>454</v>
      </c>
      <c r="D3687">
        <v>2016</v>
      </c>
      <c r="E3687">
        <v>5</v>
      </c>
    </row>
    <row r="3688" spans="1:5" x14ac:dyDescent="0.45">
      <c r="A3688">
        <v>4396</v>
      </c>
      <c r="B3688">
        <v>2012</v>
      </c>
      <c r="C3688" t="s">
        <v>377</v>
      </c>
      <c r="D3688">
        <v>2015</v>
      </c>
      <c r="E3688">
        <v>4</v>
      </c>
    </row>
    <row r="3689" spans="1:5" x14ac:dyDescent="0.45">
      <c r="A3689">
        <v>4397</v>
      </c>
      <c r="B3689">
        <v>2012</v>
      </c>
      <c r="C3689" t="s">
        <v>454</v>
      </c>
      <c r="D3689">
        <v>2016</v>
      </c>
      <c r="E3689">
        <v>5</v>
      </c>
    </row>
    <row r="3690" spans="1:5" x14ac:dyDescent="0.45">
      <c r="A3690">
        <v>4398</v>
      </c>
      <c r="B3690">
        <v>2012</v>
      </c>
      <c r="C3690" t="s">
        <v>454</v>
      </c>
      <c r="D3690">
        <v>2016</v>
      </c>
      <c r="E3690">
        <v>5</v>
      </c>
    </row>
    <row r="3691" spans="1:5" x14ac:dyDescent="0.45">
      <c r="A3691">
        <v>4400</v>
      </c>
      <c r="B3691">
        <v>2012</v>
      </c>
      <c r="C3691" t="s">
        <v>454</v>
      </c>
      <c r="D3691">
        <v>2016</v>
      </c>
      <c r="E3691">
        <v>5</v>
      </c>
    </row>
    <row r="3692" spans="1:5" x14ac:dyDescent="0.45">
      <c r="A3692">
        <v>4401</v>
      </c>
      <c r="B3692">
        <v>2012</v>
      </c>
      <c r="C3692" t="s">
        <v>454</v>
      </c>
      <c r="D3692">
        <v>2016</v>
      </c>
      <c r="E3692">
        <v>5</v>
      </c>
    </row>
    <row r="3693" spans="1:5" x14ac:dyDescent="0.45">
      <c r="A3693">
        <v>4402</v>
      </c>
      <c r="B3693">
        <v>2012</v>
      </c>
      <c r="C3693" t="s">
        <v>344</v>
      </c>
      <c r="D3693">
        <v>2013</v>
      </c>
      <c r="E3693">
        <v>2</v>
      </c>
    </row>
    <row r="3694" spans="1:5" x14ac:dyDescent="0.45">
      <c r="A3694">
        <v>4403</v>
      </c>
      <c r="B3694">
        <v>2012</v>
      </c>
      <c r="C3694" t="s">
        <v>454</v>
      </c>
      <c r="D3694">
        <v>2016</v>
      </c>
      <c r="E3694">
        <v>5</v>
      </c>
    </row>
    <row r="3695" spans="1:5" x14ac:dyDescent="0.45">
      <c r="A3695">
        <v>4404</v>
      </c>
      <c r="B3695">
        <v>2012</v>
      </c>
      <c r="C3695" t="s">
        <v>454</v>
      </c>
      <c r="D3695">
        <v>2016</v>
      </c>
      <c r="E3695">
        <v>5</v>
      </c>
    </row>
    <row r="3696" spans="1:5" x14ac:dyDescent="0.45">
      <c r="A3696">
        <v>4405</v>
      </c>
      <c r="B3696">
        <v>2012</v>
      </c>
      <c r="C3696" t="s">
        <v>454</v>
      </c>
      <c r="D3696">
        <v>2016</v>
      </c>
      <c r="E3696">
        <v>5</v>
      </c>
    </row>
    <row r="3697" spans="1:5" x14ac:dyDescent="0.45">
      <c r="A3697">
        <v>4406</v>
      </c>
      <c r="B3697">
        <v>2012</v>
      </c>
      <c r="C3697" t="s">
        <v>454</v>
      </c>
      <c r="D3697">
        <v>2016</v>
      </c>
      <c r="E3697">
        <v>5</v>
      </c>
    </row>
    <row r="3698" spans="1:5" x14ac:dyDescent="0.45">
      <c r="A3698">
        <v>4407</v>
      </c>
      <c r="B3698">
        <v>2012</v>
      </c>
      <c r="C3698" t="s">
        <v>252</v>
      </c>
      <c r="D3698" t="s">
        <v>473</v>
      </c>
      <c r="E3698">
        <v>0</v>
      </c>
    </row>
    <row r="3699" spans="1:5" x14ac:dyDescent="0.45">
      <c r="A3699">
        <v>4408</v>
      </c>
      <c r="B3699">
        <v>2012</v>
      </c>
      <c r="C3699" t="s">
        <v>454</v>
      </c>
      <c r="D3699">
        <v>2016</v>
      </c>
      <c r="E3699">
        <v>5</v>
      </c>
    </row>
    <row r="3700" spans="1:5" x14ac:dyDescent="0.45">
      <c r="A3700">
        <v>4409</v>
      </c>
      <c r="B3700">
        <v>2012</v>
      </c>
      <c r="C3700" t="s">
        <v>454</v>
      </c>
      <c r="D3700">
        <v>2016</v>
      </c>
      <c r="E3700">
        <v>5</v>
      </c>
    </row>
    <row r="3701" spans="1:5" x14ac:dyDescent="0.45">
      <c r="A3701">
        <v>4410</v>
      </c>
      <c r="B3701">
        <v>2012</v>
      </c>
      <c r="C3701" t="s">
        <v>344</v>
      </c>
      <c r="D3701">
        <v>2013</v>
      </c>
      <c r="E3701">
        <v>2</v>
      </c>
    </row>
    <row r="3702" spans="1:5" x14ac:dyDescent="0.45">
      <c r="A3702">
        <v>4411</v>
      </c>
      <c r="B3702">
        <v>2012</v>
      </c>
      <c r="C3702" t="s">
        <v>252</v>
      </c>
      <c r="D3702" t="s">
        <v>473</v>
      </c>
      <c r="E3702">
        <v>0</v>
      </c>
    </row>
    <row r="3703" spans="1:5" x14ac:dyDescent="0.45">
      <c r="A3703">
        <v>4412</v>
      </c>
      <c r="B3703">
        <v>2012</v>
      </c>
      <c r="C3703" t="s">
        <v>76</v>
      </c>
      <c r="D3703">
        <v>2016</v>
      </c>
      <c r="E3703">
        <v>4</v>
      </c>
    </row>
    <row r="3704" spans="1:5" x14ac:dyDescent="0.45">
      <c r="A3704">
        <v>4413</v>
      </c>
      <c r="B3704">
        <v>2012</v>
      </c>
      <c r="C3704" t="s">
        <v>464</v>
      </c>
      <c r="D3704">
        <v>2015</v>
      </c>
      <c r="E3704">
        <v>2</v>
      </c>
    </row>
    <row r="3705" spans="1:5" x14ac:dyDescent="0.45">
      <c r="A3705">
        <v>4414</v>
      </c>
      <c r="B3705">
        <v>2012</v>
      </c>
      <c r="C3705" t="s">
        <v>252</v>
      </c>
      <c r="D3705" t="s">
        <v>473</v>
      </c>
      <c r="E3705">
        <v>0</v>
      </c>
    </row>
    <row r="3706" spans="1:5" x14ac:dyDescent="0.45">
      <c r="A3706">
        <v>4415</v>
      </c>
      <c r="B3706">
        <v>2012</v>
      </c>
      <c r="C3706" t="s">
        <v>186</v>
      </c>
      <c r="D3706">
        <v>2016</v>
      </c>
      <c r="E3706">
        <v>3</v>
      </c>
    </row>
    <row r="3707" spans="1:5" x14ac:dyDescent="0.45">
      <c r="A3707">
        <v>4416</v>
      </c>
      <c r="B3707">
        <v>2012</v>
      </c>
      <c r="C3707" t="s">
        <v>186</v>
      </c>
      <c r="D3707">
        <v>2016</v>
      </c>
      <c r="E3707">
        <v>3</v>
      </c>
    </row>
    <row r="3708" spans="1:5" x14ac:dyDescent="0.45">
      <c r="A3708">
        <v>4418</v>
      </c>
      <c r="B3708">
        <v>2012</v>
      </c>
      <c r="C3708" t="s">
        <v>186</v>
      </c>
      <c r="D3708">
        <v>2016</v>
      </c>
      <c r="E3708">
        <v>3</v>
      </c>
    </row>
    <row r="3709" spans="1:5" x14ac:dyDescent="0.45">
      <c r="A3709">
        <v>4450</v>
      </c>
      <c r="B3709">
        <v>2013</v>
      </c>
      <c r="C3709" t="s">
        <v>76</v>
      </c>
      <c r="D3709">
        <v>2016</v>
      </c>
      <c r="E3709">
        <v>4</v>
      </c>
    </row>
    <row r="3710" spans="1:5" x14ac:dyDescent="0.45">
      <c r="A3710">
        <v>4451</v>
      </c>
      <c r="B3710">
        <v>2013</v>
      </c>
      <c r="C3710" t="s">
        <v>76</v>
      </c>
      <c r="D3710">
        <v>2016</v>
      </c>
      <c r="E3710">
        <v>4</v>
      </c>
    </row>
    <row r="3711" spans="1:5" x14ac:dyDescent="0.45">
      <c r="A3711">
        <v>4452</v>
      </c>
      <c r="B3711">
        <v>2013</v>
      </c>
      <c r="C3711" t="s">
        <v>453</v>
      </c>
      <c r="D3711">
        <v>2015</v>
      </c>
      <c r="E3711">
        <v>3</v>
      </c>
    </row>
    <row r="3712" spans="1:5" x14ac:dyDescent="0.45">
      <c r="A3712">
        <v>4453</v>
      </c>
      <c r="B3712">
        <v>2013</v>
      </c>
      <c r="C3712" t="s">
        <v>76</v>
      </c>
      <c r="D3712">
        <v>2016</v>
      </c>
      <c r="E3712">
        <v>4</v>
      </c>
    </row>
    <row r="3713" spans="1:5" x14ac:dyDescent="0.45">
      <c r="A3713">
        <v>4454</v>
      </c>
      <c r="B3713">
        <v>2013</v>
      </c>
      <c r="C3713" t="s">
        <v>76</v>
      </c>
      <c r="D3713">
        <v>2016</v>
      </c>
      <c r="E3713">
        <v>4</v>
      </c>
    </row>
    <row r="3714" spans="1:5" x14ac:dyDescent="0.45">
      <c r="A3714">
        <v>4455</v>
      </c>
      <c r="B3714">
        <v>2013</v>
      </c>
      <c r="C3714" t="s">
        <v>76</v>
      </c>
      <c r="D3714">
        <v>2016</v>
      </c>
      <c r="E3714">
        <v>4</v>
      </c>
    </row>
    <row r="3715" spans="1:5" x14ac:dyDescent="0.45">
      <c r="A3715">
        <v>4456</v>
      </c>
      <c r="B3715">
        <v>2013</v>
      </c>
      <c r="C3715" t="s">
        <v>76</v>
      </c>
      <c r="D3715">
        <v>2016</v>
      </c>
      <c r="E3715">
        <v>4</v>
      </c>
    </row>
    <row r="3716" spans="1:5" x14ac:dyDescent="0.45">
      <c r="A3716">
        <v>4457</v>
      </c>
      <c r="B3716">
        <v>2013</v>
      </c>
      <c r="C3716" t="s">
        <v>465</v>
      </c>
      <c r="D3716">
        <v>2014</v>
      </c>
      <c r="E3716">
        <v>2</v>
      </c>
    </row>
    <row r="3717" spans="1:5" x14ac:dyDescent="0.45">
      <c r="A3717">
        <v>4458</v>
      </c>
      <c r="B3717">
        <v>2013</v>
      </c>
      <c r="C3717" t="s">
        <v>76</v>
      </c>
      <c r="D3717">
        <v>2016</v>
      </c>
      <c r="E3717">
        <v>4</v>
      </c>
    </row>
    <row r="3718" spans="1:5" x14ac:dyDescent="0.45">
      <c r="A3718">
        <v>4459</v>
      </c>
      <c r="B3718">
        <v>2013</v>
      </c>
      <c r="C3718" t="s">
        <v>76</v>
      </c>
      <c r="D3718">
        <v>2016</v>
      </c>
      <c r="E3718">
        <v>4</v>
      </c>
    </row>
    <row r="3719" spans="1:5" x14ac:dyDescent="0.45">
      <c r="A3719">
        <v>4460</v>
      </c>
      <c r="B3719">
        <v>2013</v>
      </c>
      <c r="C3719" t="s">
        <v>453</v>
      </c>
      <c r="D3719">
        <v>2015</v>
      </c>
      <c r="E3719">
        <v>3</v>
      </c>
    </row>
    <row r="3720" spans="1:5" x14ac:dyDescent="0.45">
      <c r="A3720">
        <v>4461</v>
      </c>
      <c r="B3720">
        <v>2013</v>
      </c>
      <c r="C3720" t="s">
        <v>76</v>
      </c>
      <c r="D3720">
        <v>2016</v>
      </c>
      <c r="E3720">
        <v>4</v>
      </c>
    </row>
    <row r="3721" spans="1:5" x14ac:dyDescent="0.45">
      <c r="A3721">
        <v>4462</v>
      </c>
      <c r="B3721">
        <v>2013</v>
      </c>
      <c r="C3721" t="s">
        <v>76</v>
      </c>
      <c r="D3721">
        <v>2016</v>
      </c>
      <c r="E3721">
        <v>4</v>
      </c>
    </row>
    <row r="3722" spans="1:5" x14ac:dyDescent="0.45">
      <c r="A3722">
        <v>4463</v>
      </c>
      <c r="B3722">
        <v>2013</v>
      </c>
      <c r="C3722" t="s">
        <v>181</v>
      </c>
      <c r="D3722">
        <v>2013</v>
      </c>
      <c r="E3722">
        <v>1</v>
      </c>
    </row>
    <row r="3723" spans="1:5" x14ac:dyDescent="0.45">
      <c r="A3723">
        <v>4464</v>
      </c>
      <c r="B3723">
        <v>2013</v>
      </c>
      <c r="C3723" t="s">
        <v>76</v>
      </c>
      <c r="D3723">
        <v>2016</v>
      </c>
      <c r="E3723">
        <v>4</v>
      </c>
    </row>
    <row r="3724" spans="1:5" x14ac:dyDescent="0.45">
      <c r="A3724">
        <v>4465</v>
      </c>
      <c r="B3724">
        <v>2013</v>
      </c>
      <c r="C3724" t="s">
        <v>252</v>
      </c>
      <c r="D3724" t="s">
        <v>473</v>
      </c>
      <c r="E3724">
        <v>0</v>
      </c>
    </row>
    <row r="3725" spans="1:5" x14ac:dyDescent="0.45">
      <c r="A3725">
        <v>4466</v>
      </c>
      <c r="B3725">
        <v>2013</v>
      </c>
      <c r="C3725" t="s">
        <v>76</v>
      </c>
      <c r="D3725">
        <v>2016</v>
      </c>
      <c r="E3725">
        <v>4</v>
      </c>
    </row>
    <row r="3726" spans="1:5" x14ac:dyDescent="0.45">
      <c r="A3726">
        <v>4467</v>
      </c>
      <c r="B3726">
        <v>2013</v>
      </c>
      <c r="C3726" t="s">
        <v>76</v>
      </c>
      <c r="D3726">
        <v>2016</v>
      </c>
      <c r="E3726">
        <v>4</v>
      </c>
    </row>
    <row r="3727" spans="1:5" x14ac:dyDescent="0.45">
      <c r="A3727">
        <v>4468</v>
      </c>
      <c r="B3727">
        <v>2013</v>
      </c>
      <c r="C3727" t="s">
        <v>76</v>
      </c>
      <c r="D3727">
        <v>2016</v>
      </c>
      <c r="E3727">
        <v>4</v>
      </c>
    </row>
    <row r="3728" spans="1:5" x14ac:dyDescent="0.45">
      <c r="A3728">
        <v>4469</v>
      </c>
      <c r="B3728">
        <v>2013</v>
      </c>
      <c r="C3728" t="s">
        <v>76</v>
      </c>
      <c r="D3728">
        <v>2016</v>
      </c>
      <c r="E3728">
        <v>4</v>
      </c>
    </row>
    <row r="3729" spans="1:5" x14ac:dyDescent="0.45">
      <c r="A3729">
        <v>4470</v>
      </c>
      <c r="B3729">
        <v>2013</v>
      </c>
      <c r="C3729" t="s">
        <v>76</v>
      </c>
      <c r="D3729">
        <v>2016</v>
      </c>
      <c r="E3729">
        <v>4</v>
      </c>
    </row>
    <row r="3730" spans="1:5" x14ac:dyDescent="0.45">
      <c r="A3730">
        <v>4471</v>
      </c>
      <c r="B3730">
        <v>2013</v>
      </c>
      <c r="C3730" t="s">
        <v>76</v>
      </c>
      <c r="D3730">
        <v>2016</v>
      </c>
      <c r="E3730">
        <v>4</v>
      </c>
    </row>
    <row r="3731" spans="1:5" x14ac:dyDescent="0.45">
      <c r="A3731">
        <v>4472</v>
      </c>
      <c r="B3731">
        <v>2013</v>
      </c>
      <c r="C3731" t="s">
        <v>76</v>
      </c>
      <c r="D3731">
        <v>2016</v>
      </c>
      <c r="E3731">
        <v>4</v>
      </c>
    </row>
    <row r="3732" spans="1:5" x14ac:dyDescent="0.45">
      <c r="A3732">
        <v>4473</v>
      </c>
      <c r="B3732">
        <v>2013</v>
      </c>
      <c r="C3732" t="s">
        <v>76</v>
      </c>
      <c r="D3732">
        <v>2016</v>
      </c>
      <c r="E3732">
        <v>4</v>
      </c>
    </row>
    <row r="3733" spans="1:5" x14ac:dyDescent="0.45">
      <c r="A3733">
        <v>4474</v>
      </c>
      <c r="B3733">
        <v>2013</v>
      </c>
      <c r="C3733" t="s">
        <v>76</v>
      </c>
      <c r="D3733">
        <v>2016</v>
      </c>
      <c r="E3733">
        <v>4</v>
      </c>
    </row>
    <row r="3734" spans="1:5" x14ac:dyDescent="0.45">
      <c r="A3734">
        <v>4475</v>
      </c>
      <c r="B3734">
        <v>2013</v>
      </c>
      <c r="C3734" t="s">
        <v>76</v>
      </c>
      <c r="D3734">
        <v>2016</v>
      </c>
      <c r="E3734">
        <v>4</v>
      </c>
    </row>
    <row r="3735" spans="1:5" x14ac:dyDescent="0.45">
      <c r="A3735">
        <v>4476</v>
      </c>
      <c r="B3735">
        <v>2013</v>
      </c>
      <c r="C3735" t="s">
        <v>76</v>
      </c>
      <c r="D3735">
        <v>2016</v>
      </c>
      <c r="E3735">
        <v>4</v>
      </c>
    </row>
    <row r="3736" spans="1:5" x14ac:dyDescent="0.45">
      <c r="A3736">
        <v>4477</v>
      </c>
      <c r="B3736">
        <v>2013</v>
      </c>
      <c r="C3736" t="s">
        <v>181</v>
      </c>
      <c r="D3736">
        <v>2013</v>
      </c>
      <c r="E3736">
        <v>1</v>
      </c>
    </row>
    <row r="3737" spans="1:5" x14ac:dyDescent="0.45">
      <c r="A3737">
        <v>4478</v>
      </c>
      <c r="B3737">
        <v>2013</v>
      </c>
      <c r="C3737" t="s">
        <v>181</v>
      </c>
      <c r="D3737">
        <v>2013</v>
      </c>
      <c r="E3737">
        <v>1</v>
      </c>
    </row>
    <row r="3738" spans="1:5" x14ac:dyDescent="0.45">
      <c r="A3738">
        <v>4479</v>
      </c>
      <c r="B3738">
        <v>2013</v>
      </c>
      <c r="C3738" t="s">
        <v>181</v>
      </c>
      <c r="D3738">
        <v>2013</v>
      </c>
      <c r="E3738">
        <v>1</v>
      </c>
    </row>
    <row r="3739" spans="1:5" x14ac:dyDescent="0.45">
      <c r="A3739">
        <v>4480</v>
      </c>
      <c r="B3739">
        <v>2013</v>
      </c>
      <c r="C3739" t="s">
        <v>76</v>
      </c>
      <c r="D3739">
        <v>2016</v>
      </c>
      <c r="E3739">
        <v>4</v>
      </c>
    </row>
    <row r="3740" spans="1:5" x14ac:dyDescent="0.45">
      <c r="A3740">
        <v>4481</v>
      </c>
      <c r="B3740">
        <v>2013</v>
      </c>
      <c r="C3740" t="s">
        <v>76</v>
      </c>
      <c r="D3740">
        <v>2016</v>
      </c>
      <c r="E3740">
        <v>4</v>
      </c>
    </row>
    <row r="3741" spans="1:5" x14ac:dyDescent="0.45">
      <c r="A3741">
        <v>4482</v>
      </c>
      <c r="B3741">
        <v>2013</v>
      </c>
      <c r="C3741" t="s">
        <v>76</v>
      </c>
      <c r="D3741">
        <v>2016</v>
      </c>
      <c r="E3741">
        <v>4</v>
      </c>
    </row>
    <row r="3742" spans="1:5" x14ac:dyDescent="0.45">
      <c r="A3742">
        <v>4483</v>
      </c>
      <c r="B3742">
        <v>2013</v>
      </c>
      <c r="C3742" t="s">
        <v>465</v>
      </c>
      <c r="D3742">
        <v>2014</v>
      </c>
      <c r="E3742">
        <v>2</v>
      </c>
    </row>
    <row r="3743" spans="1:5" x14ac:dyDescent="0.45">
      <c r="A3743">
        <v>4484</v>
      </c>
      <c r="B3743">
        <v>2013</v>
      </c>
      <c r="C3743" t="s">
        <v>453</v>
      </c>
      <c r="D3743">
        <v>2015</v>
      </c>
      <c r="E3743">
        <v>3</v>
      </c>
    </row>
    <row r="3744" spans="1:5" x14ac:dyDescent="0.45">
      <c r="A3744">
        <v>4485</v>
      </c>
      <c r="B3744">
        <v>2013</v>
      </c>
      <c r="C3744" t="s">
        <v>76</v>
      </c>
      <c r="D3744">
        <v>2016</v>
      </c>
      <c r="E3744">
        <v>4</v>
      </c>
    </row>
    <row r="3745" spans="1:5" x14ac:dyDescent="0.45">
      <c r="A3745">
        <v>4486</v>
      </c>
      <c r="B3745">
        <v>2013</v>
      </c>
      <c r="C3745" t="s">
        <v>76</v>
      </c>
      <c r="D3745">
        <v>2016</v>
      </c>
      <c r="E3745">
        <v>4</v>
      </c>
    </row>
    <row r="3746" spans="1:5" x14ac:dyDescent="0.45">
      <c r="A3746">
        <v>4487</v>
      </c>
      <c r="B3746">
        <v>2013</v>
      </c>
      <c r="C3746" t="s">
        <v>465</v>
      </c>
      <c r="D3746">
        <v>2014</v>
      </c>
      <c r="E3746">
        <v>2</v>
      </c>
    </row>
    <row r="3747" spans="1:5" x14ac:dyDescent="0.45">
      <c r="A3747">
        <v>4488</v>
      </c>
      <c r="B3747">
        <v>2013</v>
      </c>
      <c r="C3747" t="s">
        <v>76</v>
      </c>
      <c r="D3747">
        <v>2016</v>
      </c>
      <c r="E3747">
        <v>4</v>
      </c>
    </row>
    <row r="3748" spans="1:5" x14ac:dyDescent="0.45">
      <c r="A3748">
        <v>4489</v>
      </c>
      <c r="B3748">
        <v>2013</v>
      </c>
      <c r="C3748" t="s">
        <v>465</v>
      </c>
      <c r="D3748">
        <v>2014</v>
      </c>
      <c r="E3748">
        <v>2</v>
      </c>
    </row>
    <row r="3749" spans="1:5" x14ac:dyDescent="0.45">
      <c r="A3749">
        <v>4490</v>
      </c>
      <c r="B3749">
        <v>2013</v>
      </c>
      <c r="C3749" t="s">
        <v>76</v>
      </c>
      <c r="D3749">
        <v>2016</v>
      </c>
      <c r="E3749">
        <v>4</v>
      </c>
    </row>
    <row r="3750" spans="1:5" x14ac:dyDescent="0.45">
      <c r="A3750">
        <v>4491</v>
      </c>
      <c r="B3750">
        <v>2013</v>
      </c>
      <c r="C3750" t="s">
        <v>76</v>
      </c>
      <c r="D3750">
        <v>2016</v>
      </c>
      <c r="E3750">
        <v>4</v>
      </c>
    </row>
    <row r="3751" spans="1:5" x14ac:dyDescent="0.45">
      <c r="A3751">
        <v>4492</v>
      </c>
      <c r="B3751">
        <v>2013</v>
      </c>
      <c r="C3751" t="s">
        <v>465</v>
      </c>
      <c r="D3751">
        <v>2014</v>
      </c>
      <c r="E3751">
        <v>2</v>
      </c>
    </row>
    <row r="3752" spans="1:5" x14ac:dyDescent="0.45">
      <c r="A3752">
        <v>4493</v>
      </c>
      <c r="B3752">
        <v>2013</v>
      </c>
      <c r="C3752" t="s">
        <v>252</v>
      </c>
      <c r="D3752" t="s">
        <v>473</v>
      </c>
      <c r="E3752">
        <v>0</v>
      </c>
    </row>
    <row r="3753" spans="1:5" x14ac:dyDescent="0.45">
      <c r="A3753">
        <v>4494</v>
      </c>
      <c r="B3753">
        <v>2013</v>
      </c>
      <c r="C3753" t="s">
        <v>252</v>
      </c>
      <c r="D3753" t="s">
        <v>473</v>
      </c>
      <c r="E3753">
        <v>0</v>
      </c>
    </row>
    <row r="3754" spans="1:5" x14ac:dyDescent="0.45">
      <c r="A3754">
        <v>4495</v>
      </c>
      <c r="B3754">
        <v>2013</v>
      </c>
      <c r="C3754" t="s">
        <v>76</v>
      </c>
      <c r="D3754">
        <v>2016</v>
      </c>
      <c r="E3754">
        <v>4</v>
      </c>
    </row>
    <row r="3755" spans="1:5" x14ac:dyDescent="0.45">
      <c r="A3755">
        <v>4496</v>
      </c>
      <c r="B3755">
        <v>2013</v>
      </c>
      <c r="C3755" t="s">
        <v>76</v>
      </c>
      <c r="D3755">
        <v>2016</v>
      </c>
      <c r="E3755">
        <v>4</v>
      </c>
    </row>
    <row r="3756" spans="1:5" x14ac:dyDescent="0.45">
      <c r="A3756">
        <v>4497</v>
      </c>
      <c r="B3756">
        <v>2013</v>
      </c>
      <c r="C3756" t="s">
        <v>76</v>
      </c>
      <c r="D3756">
        <v>2016</v>
      </c>
      <c r="E3756">
        <v>4</v>
      </c>
    </row>
    <row r="3757" spans="1:5" x14ac:dyDescent="0.45">
      <c r="A3757">
        <v>4498</v>
      </c>
      <c r="B3757">
        <v>2013</v>
      </c>
      <c r="C3757" t="s">
        <v>453</v>
      </c>
      <c r="D3757">
        <v>2015</v>
      </c>
      <c r="E3757">
        <v>3</v>
      </c>
    </row>
    <row r="3758" spans="1:5" x14ac:dyDescent="0.45">
      <c r="A3758">
        <v>4499</v>
      </c>
      <c r="B3758">
        <v>2013</v>
      </c>
      <c r="C3758" t="s">
        <v>76</v>
      </c>
      <c r="D3758">
        <v>2016</v>
      </c>
      <c r="E3758">
        <v>4</v>
      </c>
    </row>
    <row r="3759" spans="1:5" x14ac:dyDescent="0.45">
      <c r="A3759">
        <v>4500</v>
      </c>
      <c r="B3759">
        <v>2013</v>
      </c>
      <c r="C3759" t="s">
        <v>76</v>
      </c>
      <c r="D3759">
        <v>2016</v>
      </c>
      <c r="E3759">
        <v>4</v>
      </c>
    </row>
    <row r="3760" spans="1:5" x14ac:dyDescent="0.45">
      <c r="A3760">
        <v>4501</v>
      </c>
      <c r="B3760">
        <v>2013</v>
      </c>
      <c r="C3760" t="s">
        <v>76</v>
      </c>
      <c r="D3760">
        <v>2016</v>
      </c>
      <c r="E3760">
        <v>4</v>
      </c>
    </row>
    <row r="3761" spans="1:5" x14ac:dyDescent="0.45">
      <c r="A3761">
        <v>4502</v>
      </c>
      <c r="B3761">
        <v>2013</v>
      </c>
      <c r="C3761" t="s">
        <v>181</v>
      </c>
      <c r="D3761">
        <v>2013</v>
      </c>
      <c r="E3761">
        <v>1</v>
      </c>
    </row>
    <row r="3762" spans="1:5" x14ac:dyDescent="0.45">
      <c r="A3762">
        <v>4503</v>
      </c>
      <c r="B3762">
        <v>2013</v>
      </c>
      <c r="C3762" t="s">
        <v>252</v>
      </c>
      <c r="D3762" t="s">
        <v>473</v>
      </c>
      <c r="E3762">
        <v>0</v>
      </c>
    </row>
    <row r="3763" spans="1:5" x14ac:dyDescent="0.45">
      <c r="A3763">
        <v>4504</v>
      </c>
      <c r="B3763">
        <v>2013</v>
      </c>
      <c r="C3763" t="s">
        <v>76</v>
      </c>
      <c r="D3763">
        <v>2016</v>
      </c>
      <c r="E3763">
        <v>4</v>
      </c>
    </row>
    <row r="3764" spans="1:5" x14ac:dyDescent="0.45">
      <c r="A3764">
        <v>4505</v>
      </c>
      <c r="B3764">
        <v>2013</v>
      </c>
      <c r="C3764" t="s">
        <v>76</v>
      </c>
      <c r="D3764">
        <v>2016</v>
      </c>
      <c r="E3764">
        <v>4</v>
      </c>
    </row>
    <row r="3765" spans="1:5" x14ac:dyDescent="0.45">
      <c r="A3765">
        <v>4506</v>
      </c>
      <c r="B3765">
        <v>2013</v>
      </c>
      <c r="C3765" t="s">
        <v>76</v>
      </c>
      <c r="D3765">
        <v>2016</v>
      </c>
      <c r="E3765">
        <v>4</v>
      </c>
    </row>
    <row r="3766" spans="1:5" x14ac:dyDescent="0.45">
      <c r="A3766">
        <v>4507</v>
      </c>
      <c r="B3766">
        <v>2013</v>
      </c>
      <c r="C3766" t="s">
        <v>76</v>
      </c>
      <c r="D3766">
        <v>2016</v>
      </c>
      <c r="E3766">
        <v>4</v>
      </c>
    </row>
    <row r="3767" spans="1:5" x14ac:dyDescent="0.45">
      <c r="A3767">
        <v>4508</v>
      </c>
      <c r="B3767">
        <v>2013</v>
      </c>
      <c r="C3767" t="s">
        <v>76</v>
      </c>
      <c r="D3767">
        <v>2016</v>
      </c>
      <c r="E3767">
        <v>4</v>
      </c>
    </row>
    <row r="3768" spans="1:5" x14ac:dyDescent="0.45">
      <c r="A3768">
        <v>4509</v>
      </c>
      <c r="B3768">
        <v>2013</v>
      </c>
      <c r="C3768" t="s">
        <v>453</v>
      </c>
      <c r="D3768">
        <v>2015</v>
      </c>
      <c r="E3768">
        <v>3</v>
      </c>
    </row>
    <row r="3769" spans="1:5" x14ac:dyDescent="0.45">
      <c r="A3769">
        <v>4510</v>
      </c>
      <c r="B3769">
        <v>2013</v>
      </c>
      <c r="C3769" t="s">
        <v>181</v>
      </c>
      <c r="D3769">
        <v>2013</v>
      </c>
      <c r="E3769">
        <v>1</v>
      </c>
    </row>
    <row r="3770" spans="1:5" x14ac:dyDescent="0.45">
      <c r="A3770">
        <v>4511</v>
      </c>
      <c r="B3770">
        <v>2013</v>
      </c>
      <c r="C3770" t="s">
        <v>76</v>
      </c>
      <c r="D3770">
        <v>2016</v>
      </c>
      <c r="E3770">
        <v>4</v>
      </c>
    </row>
    <row r="3771" spans="1:5" x14ac:dyDescent="0.45">
      <c r="A3771">
        <v>4512</v>
      </c>
      <c r="B3771">
        <v>2013</v>
      </c>
      <c r="C3771" t="s">
        <v>76</v>
      </c>
      <c r="D3771">
        <v>2016</v>
      </c>
      <c r="E3771">
        <v>4</v>
      </c>
    </row>
    <row r="3772" spans="1:5" x14ac:dyDescent="0.45">
      <c r="A3772">
        <v>4513</v>
      </c>
      <c r="B3772">
        <v>2013</v>
      </c>
      <c r="C3772" t="s">
        <v>76</v>
      </c>
      <c r="D3772">
        <v>2016</v>
      </c>
      <c r="E3772">
        <v>4</v>
      </c>
    </row>
    <row r="3773" spans="1:5" x14ac:dyDescent="0.45">
      <c r="A3773">
        <v>4514</v>
      </c>
      <c r="B3773">
        <v>2013</v>
      </c>
      <c r="C3773" t="s">
        <v>76</v>
      </c>
      <c r="D3773">
        <v>2016</v>
      </c>
      <c r="E3773">
        <v>4</v>
      </c>
    </row>
    <row r="3774" spans="1:5" x14ac:dyDescent="0.45">
      <c r="A3774">
        <v>4515</v>
      </c>
      <c r="B3774">
        <v>2013</v>
      </c>
      <c r="C3774" t="s">
        <v>252</v>
      </c>
      <c r="D3774" t="s">
        <v>473</v>
      </c>
      <c r="E3774">
        <v>0</v>
      </c>
    </row>
    <row r="3775" spans="1:5" x14ac:dyDescent="0.45">
      <c r="A3775">
        <v>4516</v>
      </c>
      <c r="B3775">
        <v>2013</v>
      </c>
      <c r="C3775" t="s">
        <v>76</v>
      </c>
      <c r="D3775">
        <v>2016</v>
      </c>
      <c r="E3775">
        <v>4</v>
      </c>
    </row>
    <row r="3776" spans="1:5" x14ac:dyDescent="0.45">
      <c r="A3776">
        <v>4517</v>
      </c>
      <c r="B3776">
        <v>2013</v>
      </c>
      <c r="C3776" t="s">
        <v>76</v>
      </c>
      <c r="D3776">
        <v>2016</v>
      </c>
      <c r="E3776">
        <v>4</v>
      </c>
    </row>
    <row r="3777" spans="1:5" x14ac:dyDescent="0.45">
      <c r="A3777">
        <v>4518</v>
      </c>
      <c r="B3777">
        <v>2013</v>
      </c>
      <c r="C3777" t="s">
        <v>181</v>
      </c>
      <c r="D3777">
        <v>2013</v>
      </c>
      <c r="E3777">
        <v>1</v>
      </c>
    </row>
    <row r="3778" spans="1:5" x14ac:dyDescent="0.45">
      <c r="A3778">
        <v>4519</v>
      </c>
      <c r="B3778">
        <v>2013</v>
      </c>
      <c r="C3778" t="s">
        <v>76</v>
      </c>
      <c r="D3778">
        <v>2016</v>
      </c>
      <c r="E3778">
        <v>4</v>
      </c>
    </row>
    <row r="3779" spans="1:5" x14ac:dyDescent="0.45">
      <c r="A3779">
        <v>4520</v>
      </c>
      <c r="B3779">
        <v>2013</v>
      </c>
      <c r="C3779" t="s">
        <v>181</v>
      </c>
      <c r="D3779">
        <v>2013</v>
      </c>
      <c r="E3779">
        <v>1</v>
      </c>
    </row>
    <row r="3780" spans="1:5" x14ac:dyDescent="0.45">
      <c r="A3780">
        <v>4521</v>
      </c>
      <c r="B3780">
        <v>2013</v>
      </c>
      <c r="C3780" t="s">
        <v>76</v>
      </c>
      <c r="D3780">
        <v>2016</v>
      </c>
      <c r="E3780">
        <v>4</v>
      </c>
    </row>
    <row r="3781" spans="1:5" x14ac:dyDescent="0.45">
      <c r="A3781">
        <v>4522</v>
      </c>
      <c r="B3781">
        <v>2013</v>
      </c>
      <c r="C3781" t="s">
        <v>76</v>
      </c>
      <c r="D3781">
        <v>2016</v>
      </c>
      <c r="E3781">
        <v>4</v>
      </c>
    </row>
    <row r="3782" spans="1:5" x14ac:dyDescent="0.45">
      <c r="A3782">
        <v>4523</v>
      </c>
      <c r="B3782">
        <v>2013</v>
      </c>
      <c r="C3782" t="s">
        <v>76</v>
      </c>
      <c r="D3782">
        <v>2016</v>
      </c>
      <c r="E3782">
        <v>4</v>
      </c>
    </row>
    <row r="3783" spans="1:5" x14ac:dyDescent="0.45">
      <c r="A3783">
        <v>4524</v>
      </c>
      <c r="B3783">
        <v>2013</v>
      </c>
      <c r="C3783" t="s">
        <v>101</v>
      </c>
      <c r="D3783">
        <v>2015</v>
      </c>
      <c r="E3783">
        <v>1</v>
      </c>
    </row>
    <row r="3784" spans="1:5" x14ac:dyDescent="0.45">
      <c r="A3784">
        <v>4525</v>
      </c>
      <c r="B3784">
        <v>2013</v>
      </c>
      <c r="C3784" t="s">
        <v>76</v>
      </c>
      <c r="D3784">
        <v>2016</v>
      </c>
      <c r="E3784">
        <v>4</v>
      </c>
    </row>
    <row r="3785" spans="1:5" x14ac:dyDescent="0.45">
      <c r="A3785">
        <v>4526</v>
      </c>
      <c r="B3785">
        <v>2013</v>
      </c>
      <c r="C3785" t="s">
        <v>76</v>
      </c>
      <c r="D3785">
        <v>2016</v>
      </c>
      <c r="E3785">
        <v>4</v>
      </c>
    </row>
    <row r="3786" spans="1:5" x14ac:dyDescent="0.45">
      <c r="A3786">
        <v>4527</v>
      </c>
      <c r="B3786">
        <v>2013</v>
      </c>
      <c r="C3786" t="s">
        <v>252</v>
      </c>
      <c r="D3786" t="s">
        <v>473</v>
      </c>
      <c r="E3786">
        <v>0</v>
      </c>
    </row>
    <row r="3787" spans="1:5" x14ac:dyDescent="0.45">
      <c r="A3787">
        <v>4528</v>
      </c>
      <c r="B3787">
        <v>2013</v>
      </c>
      <c r="C3787" t="s">
        <v>76</v>
      </c>
      <c r="D3787">
        <v>2016</v>
      </c>
      <c r="E3787">
        <v>4</v>
      </c>
    </row>
    <row r="3788" spans="1:5" x14ac:dyDescent="0.45">
      <c r="A3788">
        <v>4529</v>
      </c>
      <c r="B3788">
        <v>2013</v>
      </c>
      <c r="C3788" t="s">
        <v>76</v>
      </c>
      <c r="D3788">
        <v>2016</v>
      </c>
      <c r="E3788">
        <v>4</v>
      </c>
    </row>
    <row r="3789" spans="1:5" x14ac:dyDescent="0.45">
      <c r="A3789">
        <v>4530</v>
      </c>
      <c r="B3789">
        <v>2013</v>
      </c>
      <c r="C3789" t="s">
        <v>252</v>
      </c>
      <c r="D3789" t="s">
        <v>473</v>
      </c>
      <c r="E3789">
        <v>0</v>
      </c>
    </row>
    <row r="3790" spans="1:5" x14ac:dyDescent="0.45">
      <c r="A3790">
        <v>4531</v>
      </c>
      <c r="B3790">
        <v>2013</v>
      </c>
      <c r="C3790" t="s">
        <v>76</v>
      </c>
      <c r="D3790">
        <v>2016</v>
      </c>
      <c r="E3790">
        <v>4</v>
      </c>
    </row>
    <row r="3791" spans="1:5" x14ac:dyDescent="0.45">
      <c r="A3791">
        <v>4532</v>
      </c>
      <c r="B3791">
        <v>2013</v>
      </c>
      <c r="C3791" t="s">
        <v>465</v>
      </c>
      <c r="D3791">
        <v>2014</v>
      </c>
      <c r="E3791">
        <v>2</v>
      </c>
    </row>
    <row r="3792" spans="1:5" x14ac:dyDescent="0.45">
      <c r="A3792">
        <v>4533</v>
      </c>
      <c r="B3792">
        <v>2013</v>
      </c>
      <c r="C3792" t="s">
        <v>76</v>
      </c>
      <c r="D3792">
        <v>2016</v>
      </c>
      <c r="E3792">
        <v>4</v>
      </c>
    </row>
    <row r="3793" spans="1:5" x14ac:dyDescent="0.45">
      <c r="A3793">
        <v>4534</v>
      </c>
      <c r="B3793">
        <v>2013</v>
      </c>
      <c r="C3793" t="s">
        <v>76</v>
      </c>
      <c r="D3793">
        <v>2016</v>
      </c>
      <c r="E3793">
        <v>4</v>
      </c>
    </row>
    <row r="3794" spans="1:5" x14ac:dyDescent="0.45">
      <c r="A3794">
        <v>4535</v>
      </c>
      <c r="B3794">
        <v>2013</v>
      </c>
      <c r="C3794" t="s">
        <v>465</v>
      </c>
      <c r="D3794">
        <v>2014</v>
      </c>
      <c r="E3794">
        <v>2</v>
      </c>
    </row>
    <row r="3795" spans="1:5" x14ac:dyDescent="0.45">
      <c r="A3795">
        <v>4536</v>
      </c>
      <c r="B3795">
        <v>2013</v>
      </c>
      <c r="C3795" t="s">
        <v>76</v>
      </c>
      <c r="D3795">
        <v>2016</v>
      </c>
      <c r="E3795">
        <v>4</v>
      </c>
    </row>
    <row r="3796" spans="1:5" x14ac:dyDescent="0.45">
      <c r="A3796">
        <v>4537</v>
      </c>
      <c r="B3796">
        <v>2013</v>
      </c>
      <c r="C3796" t="s">
        <v>76</v>
      </c>
      <c r="D3796">
        <v>2016</v>
      </c>
      <c r="E3796">
        <v>4</v>
      </c>
    </row>
    <row r="3797" spans="1:5" x14ac:dyDescent="0.45">
      <c r="A3797">
        <v>4538</v>
      </c>
      <c r="B3797">
        <v>2013</v>
      </c>
      <c r="C3797" t="s">
        <v>76</v>
      </c>
      <c r="D3797">
        <v>2016</v>
      </c>
      <c r="E3797">
        <v>4</v>
      </c>
    </row>
    <row r="3798" spans="1:5" x14ac:dyDescent="0.45">
      <c r="A3798">
        <v>4539</v>
      </c>
      <c r="B3798">
        <v>2013</v>
      </c>
      <c r="C3798" t="s">
        <v>76</v>
      </c>
      <c r="D3798">
        <v>2016</v>
      </c>
      <c r="E3798">
        <v>4</v>
      </c>
    </row>
    <row r="3799" spans="1:5" x14ac:dyDescent="0.45">
      <c r="A3799">
        <v>4540</v>
      </c>
      <c r="B3799">
        <v>2013</v>
      </c>
      <c r="C3799" t="s">
        <v>252</v>
      </c>
      <c r="D3799" t="s">
        <v>473</v>
      </c>
      <c r="E3799">
        <v>0</v>
      </c>
    </row>
    <row r="3800" spans="1:5" x14ac:dyDescent="0.45">
      <c r="A3800">
        <v>4541</v>
      </c>
      <c r="B3800">
        <v>2013</v>
      </c>
      <c r="C3800" t="s">
        <v>76</v>
      </c>
      <c r="D3800">
        <v>2016</v>
      </c>
      <c r="E3800">
        <v>4</v>
      </c>
    </row>
    <row r="3801" spans="1:5" x14ac:dyDescent="0.45">
      <c r="A3801">
        <v>4542</v>
      </c>
      <c r="B3801">
        <v>2013</v>
      </c>
      <c r="C3801" t="s">
        <v>453</v>
      </c>
      <c r="D3801">
        <v>2015</v>
      </c>
      <c r="E3801">
        <v>3</v>
      </c>
    </row>
    <row r="3802" spans="1:5" x14ac:dyDescent="0.45">
      <c r="A3802">
        <v>4543</v>
      </c>
      <c r="B3802">
        <v>2013</v>
      </c>
      <c r="C3802" t="s">
        <v>454</v>
      </c>
      <c r="D3802">
        <v>2016</v>
      </c>
      <c r="E3802">
        <v>5</v>
      </c>
    </row>
    <row r="3803" spans="1:5" x14ac:dyDescent="0.45">
      <c r="A3803">
        <v>4544</v>
      </c>
      <c r="B3803">
        <v>2013</v>
      </c>
      <c r="C3803" t="s">
        <v>181</v>
      </c>
      <c r="D3803">
        <v>2013</v>
      </c>
      <c r="E3803">
        <v>1</v>
      </c>
    </row>
    <row r="3804" spans="1:5" x14ac:dyDescent="0.45">
      <c r="A3804">
        <v>4545</v>
      </c>
      <c r="B3804">
        <v>2013</v>
      </c>
      <c r="C3804" t="s">
        <v>465</v>
      </c>
      <c r="D3804">
        <v>2014</v>
      </c>
      <c r="E3804">
        <v>2</v>
      </c>
    </row>
    <row r="3805" spans="1:5" x14ac:dyDescent="0.45">
      <c r="A3805">
        <v>4546</v>
      </c>
      <c r="B3805">
        <v>2013</v>
      </c>
      <c r="C3805" t="s">
        <v>76</v>
      </c>
      <c r="D3805">
        <v>2016</v>
      </c>
      <c r="E3805">
        <v>4</v>
      </c>
    </row>
    <row r="3806" spans="1:5" x14ac:dyDescent="0.45">
      <c r="A3806">
        <v>4547</v>
      </c>
      <c r="B3806">
        <v>2013</v>
      </c>
      <c r="C3806" t="s">
        <v>76</v>
      </c>
      <c r="D3806">
        <v>2016</v>
      </c>
      <c r="E3806">
        <v>4</v>
      </c>
    </row>
    <row r="3807" spans="1:5" x14ac:dyDescent="0.45">
      <c r="A3807">
        <v>4548</v>
      </c>
      <c r="B3807">
        <v>2013</v>
      </c>
      <c r="C3807" t="s">
        <v>181</v>
      </c>
      <c r="D3807">
        <v>2013</v>
      </c>
      <c r="E3807">
        <v>1</v>
      </c>
    </row>
    <row r="3808" spans="1:5" x14ac:dyDescent="0.45">
      <c r="A3808">
        <v>4549</v>
      </c>
      <c r="B3808">
        <v>2013</v>
      </c>
      <c r="C3808" t="s">
        <v>76</v>
      </c>
      <c r="D3808">
        <v>2016</v>
      </c>
      <c r="E3808">
        <v>4</v>
      </c>
    </row>
    <row r="3809" spans="1:5" x14ac:dyDescent="0.45">
      <c r="A3809">
        <v>4550</v>
      </c>
      <c r="B3809">
        <v>2013</v>
      </c>
      <c r="C3809" t="s">
        <v>76</v>
      </c>
      <c r="D3809">
        <v>2016</v>
      </c>
      <c r="E3809">
        <v>4</v>
      </c>
    </row>
    <row r="3810" spans="1:5" x14ac:dyDescent="0.45">
      <c r="A3810">
        <v>4551</v>
      </c>
      <c r="B3810">
        <v>2013</v>
      </c>
      <c r="C3810" t="s">
        <v>465</v>
      </c>
      <c r="D3810">
        <v>2014</v>
      </c>
      <c r="E3810">
        <v>2</v>
      </c>
    </row>
    <row r="3811" spans="1:5" x14ac:dyDescent="0.45">
      <c r="A3811">
        <v>4552</v>
      </c>
      <c r="B3811">
        <v>2013</v>
      </c>
      <c r="C3811" t="s">
        <v>181</v>
      </c>
      <c r="D3811">
        <v>2013</v>
      </c>
      <c r="E3811">
        <v>1</v>
      </c>
    </row>
    <row r="3812" spans="1:5" x14ac:dyDescent="0.45">
      <c r="A3812">
        <v>4553</v>
      </c>
      <c r="B3812">
        <v>2013</v>
      </c>
      <c r="C3812" t="s">
        <v>76</v>
      </c>
      <c r="D3812">
        <v>2016</v>
      </c>
      <c r="E3812">
        <v>4</v>
      </c>
    </row>
    <row r="3813" spans="1:5" x14ac:dyDescent="0.45">
      <c r="A3813">
        <v>4554</v>
      </c>
      <c r="B3813">
        <v>2013</v>
      </c>
      <c r="C3813" t="s">
        <v>181</v>
      </c>
      <c r="D3813">
        <v>2013</v>
      </c>
      <c r="E3813">
        <v>1</v>
      </c>
    </row>
    <row r="3814" spans="1:5" x14ac:dyDescent="0.45">
      <c r="A3814">
        <v>4555</v>
      </c>
      <c r="B3814">
        <v>2013</v>
      </c>
      <c r="C3814" t="s">
        <v>76</v>
      </c>
      <c r="D3814">
        <v>2016</v>
      </c>
      <c r="E3814">
        <v>4</v>
      </c>
    </row>
    <row r="3815" spans="1:5" x14ac:dyDescent="0.45">
      <c r="A3815">
        <v>4556</v>
      </c>
      <c r="B3815">
        <v>2013</v>
      </c>
      <c r="C3815" t="s">
        <v>465</v>
      </c>
      <c r="D3815">
        <v>2014</v>
      </c>
      <c r="E3815">
        <v>2</v>
      </c>
    </row>
    <row r="3816" spans="1:5" x14ac:dyDescent="0.45">
      <c r="A3816">
        <v>4557</v>
      </c>
      <c r="B3816">
        <v>2013</v>
      </c>
      <c r="C3816" t="s">
        <v>76</v>
      </c>
      <c r="D3816">
        <v>2016</v>
      </c>
      <c r="E3816">
        <v>4</v>
      </c>
    </row>
    <row r="3817" spans="1:5" x14ac:dyDescent="0.45">
      <c r="A3817">
        <v>4558</v>
      </c>
      <c r="B3817">
        <v>2013</v>
      </c>
      <c r="C3817" t="s">
        <v>252</v>
      </c>
      <c r="D3817" t="s">
        <v>473</v>
      </c>
      <c r="E3817">
        <v>0</v>
      </c>
    </row>
    <row r="3818" spans="1:5" x14ac:dyDescent="0.45">
      <c r="A3818">
        <v>4559</v>
      </c>
      <c r="B3818">
        <v>2013</v>
      </c>
      <c r="C3818" t="s">
        <v>465</v>
      </c>
      <c r="D3818">
        <v>2014</v>
      </c>
      <c r="E3818">
        <v>2</v>
      </c>
    </row>
    <row r="3819" spans="1:5" x14ac:dyDescent="0.45">
      <c r="A3819">
        <v>4560</v>
      </c>
      <c r="B3819">
        <v>2013</v>
      </c>
      <c r="C3819" t="s">
        <v>181</v>
      </c>
      <c r="D3819">
        <v>2013</v>
      </c>
      <c r="E3819">
        <v>1</v>
      </c>
    </row>
    <row r="3820" spans="1:5" x14ac:dyDescent="0.45">
      <c r="A3820">
        <v>4561</v>
      </c>
      <c r="B3820">
        <v>2013</v>
      </c>
      <c r="C3820" t="s">
        <v>76</v>
      </c>
      <c r="D3820">
        <v>2016</v>
      </c>
      <c r="E3820">
        <v>4</v>
      </c>
    </row>
    <row r="3821" spans="1:5" x14ac:dyDescent="0.45">
      <c r="A3821">
        <v>4562</v>
      </c>
      <c r="B3821">
        <v>2013</v>
      </c>
      <c r="C3821" t="s">
        <v>76</v>
      </c>
      <c r="D3821">
        <v>2016</v>
      </c>
      <c r="E3821">
        <v>4</v>
      </c>
    </row>
    <row r="3822" spans="1:5" x14ac:dyDescent="0.45">
      <c r="A3822">
        <v>4563</v>
      </c>
      <c r="B3822">
        <v>2013</v>
      </c>
      <c r="C3822" t="s">
        <v>181</v>
      </c>
      <c r="D3822">
        <v>2013</v>
      </c>
      <c r="E3822">
        <v>1</v>
      </c>
    </row>
    <row r="3823" spans="1:5" x14ac:dyDescent="0.45">
      <c r="A3823">
        <v>4564</v>
      </c>
      <c r="B3823">
        <v>2013</v>
      </c>
      <c r="C3823" t="s">
        <v>76</v>
      </c>
      <c r="D3823">
        <v>2016</v>
      </c>
      <c r="E3823">
        <v>4</v>
      </c>
    </row>
    <row r="3824" spans="1:5" x14ac:dyDescent="0.45">
      <c r="A3824">
        <v>4565</v>
      </c>
      <c r="B3824">
        <v>2013</v>
      </c>
      <c r="C3824" t="s">
        <v>76</v>
      </c>
      <c r="D3824">
        <v>2016</v>
      </c>
      <c r="E3824">
        <v>4</v>
      </c>
    </row>
    <row r="3825" spans="1:5" x14ac:dyDescent="0.45">
      <c r="A3825">
        <v>4566</v>
      </c>
      <c r="B3825">
        <v>2013</v>
      </c>
      <c r="C3825" t="s">
        <v>465</v>
      </c>
      <c r="D3825">
        <v>2014</v>
      </c>
      <c r="E3825">
        <v>2</v>
      </c>
    </row>
    <row r="3826" spans="1:5" x14ac:dyDescent="0.45">
      <c r="A3826">
        <v>4567</v>
      </c>
      <c r="B3826">
        <v>2013</v>
      </c>
      <c r="C3826" t="s">
        <v>76</v>
      </c>
      <c r="D3826">
        <v>2016</v>
      </c>
      <c r="E3826">
        <v>4</v>
      </c>
    </row>
    <row r="3827" spans="1:5" x14ac:dyDescent="0.45">
      <c r="A3827">
        <v>4568</v>
      </c>
      <c r="B3827">
        <v>2013</v>
      </c>
      <c r="C3827" t="s">
        <v>76</v>
      </c>
      <c r="D3827">
        <v>2016</v>
      </c>
      <c r="E3827">
        <v>4</v>
      </c>
    </row>
    <row r="3828" spans="1:5" x14ac:dyDescent="0.45">
      <c r="A3828">
        <v>4569</v>
      </c>
      <c r="B3828">
        <v>2013</v>
      </c>
      <c r="C3828" t="s">
        <v>252</v>
      </c>
      <c r="D3828" t="s">
        <v>473</v>
      </c>
      <c r="E3828">
        <v>0</v>
      </c>
    </row>
    <row r="3829" spans="1:5" x14ac:dyDescent="0.45">
      <c r="A3829">
        <v>4570</v>
      </c>
      <c r="B3829">
        <v>2013</v>
      </c>
      <c r="C3829" t="s">
        <v>76</v>
      </c>
      <c r="D3829">
        <v>2016</v>
      </c>
      <c r="E3829">
        <v>4</v>
      </c>
    </row>
    <row r="3830" spans="1:5" x14ac:dyDescent="0.45">
      <c r="A3830">
        <v>4571</v>
      </c>
      <c r="B3830">
        <v>2013</v>
      </c>
      <c r="C3830" t="s">
        <v>76</v>
      </c>
      <c r="D3830">
        <v>2016</v>
      </c>
      <c r="E3830">
        <v>4</v>
      </c>
    </row>
    <row r="3831" spans="1:5" x14ac:dyDescent="0.45">
      <c r="A3831">
        <v>4572</v>
      </c>
      <c r="B3831">
        <v>2013</v>
      </c>
      <c r="C3831" t="s">
        <v>76</v>
      </c>
      <c r="D3831">
        <v>2016</v>
      </c>
      <c r="E3831">
        <v>4</v>
      </c>
    </row>
    <row r="3832" spans="1:5" x14ac:dyDescent="0.45">
      <c r="A3832">
        <v>4573</v>
      </c>
      <c r="B3832">
        <v>2013</v>
      </c>
      <c r="C3832" t="s">
        <v>76</v>
      </c>
      <c r="D3832">
        <v>2016</v>
      </c>
      <c r="E3832">
        <v>4</v>
      </c>
    </row>
    <row r="3833" spans="1:5" x14ac:dyDescent="0.45">
      <c r="A3833">
        <v>4574</v>
      </c>
      <c r="B3833">
        <v>2013</v>
      </c>
      <c r="C3833" t="s">
        <v>453</v>
      </c>
      <c r="D3833">
        <v>2015</v>
      </c>
      <c r="E3833">
        <v>3</v>
      </c>
    </row>
    <row r="3834" spans="1:5" x14ac:dyDescent="0.45">
      <c r="A3834">
        <v>4575</v>
      </c>
      <c r="B3834">
        <v>2013</v>
      </c>
      <c r="C3834" t="s">
        <v>76</v>
      </c>
      <c r="D3834">
        <v>2016</v>
      </c>
      <c r="E3834">
        <v>4</v>
      </c>
    </row>
    <row r="3835" spans="1:5" x14ac:dyDescent="0.45">
      <c r="A3835">
        <v>4576</v>
      </c>
      <c r="B3835">
        <v>2013</v>
      </c>
      <c r="C3835" t="s">
        <v>76</v>
      </c>
      <c r="D3835">
        <v>2016</v>
      </c>
      <c r="E3835">
        <v>4</v>
      </c>
    </row>
    <row r="3836" spans="1:5" x14ac:dyDescent="0.45">
      <c r="A3836">
        <v>4577</v>
      </c>
      <c r="B3836">
        <v>2013</v>
      </c>
      <c r="C3836" t="s">
        <v>181</v>
      </c>
      <c r="D3836">
        <v>2013</v>
      </c>
      <c r="E3836">
        <v>1</v>
      </c>
    </row>
    <row r="3837" spans="1:5" x14ac:dyDescent="0.45">
      <c r="A3837">
        <v>4578</v>
      </c>
      <c r="B3837">
        <v>2013</v>
      </c>
      <c r="C3837" t="s">
        <v>466</v>
      </c>
      <c r="D3837">
        <v>2016</v>
      </c>
      <c r="E3837">
        <v>2</v>
      </c>
    </row>
    <row r="3838" spans="1:5" x14ac:dyDescent="0.45">
      <c r="A3838">
        <v>4579</v>
      </c>
      <c r="B3838">
        <v>2013</v>
      </c>
      <c r="C3838" t="s">
        <v>76</v>
      </c>
      <c r="D3838">
        <v>2016</v>
      </c>
      <c r="E3838">
        <v>4</v>
      </c>
    </row>
    <row r="3839" spans="1:5" x14ac:dyDescent="0.45">
      <c r="A3839">
        <v>4580</v>
      </c>
      <c r="B3839">
        <v>2013</v>
      </c>
      <c r="C3839" t="s">
        <v>76</v>
      </c>
      <c r="D3839">
        <v>2016</v>
      </c>
      <c r="E3839">
        <v>4</v>
      </c>
    </row>
    <row r="3840" spans="1:5" x14ac:dyDescent="0.45">
      <c r="A3840">
        <v>4581</v>
      </c>
      <c r="B3840">
        <v>2013</v>
      </c>
      <c r="C3840" t="s">
        <v>465</v>
      </c>
      <c r="D3840">
        <v>2014</v>
      </c>
      <c r="E3840">
        <v>2</v>
      </c>
    </row>
    <row r="3841" spans="1:5" x14ac:dyDescent="0.45">
      <c r="A3841">
        <v>4582</v>
      </c>
      <c r="B3841">
        <v>2013</v>
      </c>
      <c r="C3841" t="s">
        <v>76</v>
      </c>
      <c r="D3841">
        <v>2016</v>
      </c>
      <c r="E3841">
        <v>4</v>
      </c>
    </row>
    <row r="3842" spans="1:5" x14ac:dyDescent="0.45">
      <c r="A3842">
        <v>4583</v>
      </c>
      <c r="B3842">
        <v>2013</v>
      </c>
      <c r="C3842" t="s">
        <v>76</v>
      </c>
      <c r="D3842">
        <v>2016</v>
      </c>
      <c r="E3842">
        <v>4</v>
      </c>
    </row>
    <row r="3843" spans="1:5" x14ac:dyDescent="0.45">
      <c r="A3843">
        <v>4584</v>
      </c>
      <c r="B3843">
        <v>2013</v>
      </c>
      <c r="C3843" t="s">
        <v>77</v>
      </c>
      <c r="D3843">
        <v>2016</v>
      </c>
      <c r="E3843">
        <v>2</v>
      </c>
    </row>
    <row r="3844" spans="1:5" x14ac:dyDescent="0.45">
      <c r="A3844">
        <v>4585</v>
      </c>
      <c r="B3844">
        <v>2013</v>
      </c>
      <c r="C3844" t="s">
        <v>76</v>
      </c>
      <c r="D3844">
        <v>2016</v>
      </c>
      <c r="E3844">
        <v>4</v>
      </c>
    </row>
    <row r="3845" spans="1:5" x14ac:dyDescent="0.45">
      <c r="A3845">
        <v>4586</v>
      </c>
      <c r="B3845">
        <v>2013</v>
      </c>
      <c r="C3845" t="s">
        <v>76</v>
      </c>
      <c r="D3845">
        <v>2016</v>
      </c>
      <c r="E3845">
        <v>4</v>
      </c>
    </row>
    <row r="3846" spans="1:5" x14ac:dyDescent="0.45">
      <c r="A3846">
        <v>4587</v>
      </c>
      <c r="B3846">
        <v>2013</v>
      </c>
      <c r="C3846" t="s">
        <v>76</v>
      </c>
      <c r="D3846">
        <v>2016</v>
      </c>
      <c r="E3846">
        <v>4</v>
      </c>
    </row>
    <row r="3847" spans="1:5" x14ac:dyDescent="0.45">
      <c r="A3847">
        <v>4588</v>
      </c>
      <c r="B3847">
        <v>2013</v>
      </c>
      <c r="C3847" t="s">
        <v>252</v>
      </c>
      <c r="D3847" t="s">
        <v>473</v>
      </c>
      <c r="E3847">
        <v>0</v>
      </c>
    </row>
    <row r="3848" spans="1:5" x14ac:dyDescent="0.45">
      <c r="A3848">
        <v>4589</v>
      </c>
      <c r="B3848">
        <v>2013</v>
      </c>
      <c r="C3848" t="s">
        <v>453</v>
      </c>
      <c r="D3848">
        <v>2015</v>
      </c>
      <c r="E3848">
        <v>3</v>
      </c>
    </row>
    <row r="3849" spans="1:5" x14ac:dyDescent="0.45">
      <c r="A3849">
        <v>4590</v>
      </c>
      <c r="B3849">
        <v>2013</v>
      </c>
      <c r="C3849" t="s">
        <v>76</v>
      </c>
      <c r="D3849">
        <v>2016</v>
      </c>
      <c r="E3849">
        <v>4</v>
      </c>
    </row>
    <row r="3850" spans="1:5" x14ac:dyDescent="0.45">
      <c r="A3850">
        <v>4591</v>
      </c>
      <c r="B3850">
        <v>2013</v>
      </c>
      <c r="C3850" t="s">
        <v>453</v>
      </c>
      <c r="D3850">
        <v>2015</v>
      </c>
      <c r="E3850">
        <v>3</v>
      </c>
    </row>
    <row r="3851" spans="1:5" x14ac:dyDescent="0.45">
      <c r="A3851">
        <v>4592</v>
      </c>
      <c r="B3851">
        <v>2013</v>
      </c>
      <c r="C3851" t="s">
        <v>76</v>
      </c>
      <c r="D3851">
        <v>2016</v>
      </c>
      <c r="E3851">
        <v>4</v>
      </c>
    </row>
    <row r="3852" spans="1:5" x14ac:dyDescent="0.45">
      <c r="A3852">
        <v>4593</v>
      </c>
      <c r="B3852">
        <v>2013</v>
      </c>
      <c r="C3852" t="s">
        <v>76</v>
      </c>
      <c r="D3852">
        <v>2016</v>
      </c>
      <c r="E3852">
        <v>4</v>
      </c>
    </row>
    <row r="3853" spans="1:5" x14ac:dyDescent="0.45">
      <c r="A3853">
        <v>4594</v>
      </c>
      <c r="B3853">
        <v>2013</v>
      </c>
      <c r="C3853" t="s">
        <v>76</v>
      </c>
      <c r="D3853">
        <v>2016</v>
      </c>
      <c r="E3853">
        <v>4</v>
      </c>
    </row>
    <row r="3854" spans="1:5" x14ac:dyDescent="0.45">
      <c r="A3854">
        <v>4595</v>
      </c>
      <c r="B3854">
        <v>2013</v>
      </c>
      <c r="C3854" t="s">
        <v>76</v>
      </c>
      <c r="D3854">
        <v>2016</v>
      </c>
      <c r="E3854">
        <v>4</v>
      </c>
    </row>
    <row r="3855" spans="1:5" x14ac:dyDescent="0.45">
      <c r="A3855">
        <v>4596</v>
      </c>
      <c r="B3855">
        <v>2013</v>
      </c>
      <c r="C3855" t="s">
        <v>181</v>
      </c>
      <c r="D3855">
        <v>2013</v>
      </c>
      <c r="E3855">
        <v>1</v>
      </c>
    </row>
    <row r="3856" spans="1:5" x14ac:dyDescent="0.45">
      <c r="A3856">
        <v>4597</v>
      </c>
      <c r="B3856">
        <v>2013</v>
      </c>
      <c r="C3856" t="s">
        <v>76</v>
      </c>
      <c r="D3856">
        <v>2016</v>
      </c>
      <c r="E3856">
        <v>4</v>
      </c>
    </row>
    <row r="3857" spans="1:5" x14ac:dyDescent="0.45">
      <c r="A3857">
        <v>4598</v>
      </c>
      <c r="B3857">
        <v>2013</v>
      </c>
      <c r="C3857" t="s">
        <v>76</v>
      </c>
      <c r="D3857">
        <v>2016</v>
      </c>
      <c r="E3857">
        <v>4</v>
      </c>
    </row>
    <row r="3858" spans="1:5" x14ac:dyDescent="0.45">
      <c r="A3858">
        <v>4599</v>
      </c>
      <c r="B3858">
        <v>2013</v>
      </c>
      <c r="C3858" t="s">
        <v>252</v>
      </c>
      <c r="D3858" t="s">
        <v>473</v>
      </c>
      <c r="E3858">
        <v>0</v>
      </c>
    </row>
    <row r="3859" spans="1:5" x14ac:dyDescent="0.45">
      <c r="A3859">
        <v>4600</v>
      </c>
      <c r="B3859">
        <v>2013</v>
      </c>
      <c r="C3859" t="s">
        <v>76</v>
      </c>
      <c r="D3859">
        <v>2016</v>
      </c>
      <c r="E3859">
        <v>4</v>
      </c>
    </row>
    <row r="3860" spans="1:5" x14ac:dyDescent="0.45">
      <c r="A3860">
        <v>4601</v>
      </c>
      <c r="B3860">
        <v>2013</v>
      </c>
      <c r="C3860" t="s">
        <v>76</v>
      </c>
      <c r="D3860">
        <v>2016</v>
      </c>
      <c r="E3860">
        <v>4</v>
      </c>
    </row>
    <row r="3861" spans="1:5" x14ac:dyDescent="0.45">
      <c r="A3861">
        <v>4602</v>
      </c>
      <c r="B3861">
        <v>2013</v>
      </c>
      <c r="C3861" t="s">
        <v>252</v>
      </c>
      <c r="D3861" t="s">
        <v>473</v>
      </c>
      <c r="E3861">
        <v>0</v>
      </c>
    </row>
    <row r="3862" spans="1:5" x14ac:dyDescent="0.45">
      <c r="A3862">
        <v>4603</v>
      </c>
      <c r="B3862">
        <v>2013</v>
      </c>
      <c r="C3862" t="s">
        <v>76</v>
      </c>
      <c r="D3862">
        <v>2016</v>
      </c>
      <c r="E3862">
        <v>4</v>
      </c>
    </row>
    <row r="3863" spans="1:5" x14ac:dyDescent="0.45">
      <c r="A3863">
        <v>4604</v>
      </c>
      <c r="B3863">
        <v>2013</v>
      </c>
      <c r="C3863" t="s">
        <v>76</v>
      </c>
      <c r="D3863">
        <v>2016</v>
      </c>
      <c r="E3863">
        <v>4</v>
      </c>
    </row>
    <row r="3864" spans="1:5" x14ac:dyDescent="0.45">
      <c r="A3864">
        <v>4605</v>
      </c>
      <c r="B3864">
        <v>2013</v>
      </c>
      <c r="C3864" t="s">
        <v>252</v>
      </c>
      <c r="D3864" t="s">
        <v>473</v>
      </c>
      <c r="E3864">
        <v>0</v>
      </c>
    </row>
    <row r="3865" spans="1:5" x14ac:dyDescent="0.45">
      <c r="A3865">
        <v>4606</v>
      </c>
      <c r="B3865">
        <v>2013</v>
      </c>
      <c r="C3865" t="s">
        <v>181</v>
      </c>
      <c r="D3865">
        <v>2013</v>
      </c>
      <c r="E3865">
        <v>1</v>
      </c>
    </row>
    <row r="3866" spans="1:5" x14ac:dyDescent="0.45">
      <c r="A3866">
        <v>4607</v>
      </c>
      <c r="B3866">
        <v>2013</v>
      </c>
      <c r="C3866" t="s">
        <v>76</v>
      </c>
      <c r="D3866">
        <v>2016</v>
      </c>
      <c r="E3866">
        <v>4</v>
      </c>
    </row>
    <row r="3867" spans="1:5" x14ac:dyDescent="0.45">
      <c r="A3867">
        <v>4608</v>
      </c>
      <c r="B3867">
        <v>2013</v>
      </c>
      <c r="C3867" t="s">
        <v>76</v>
      </c>
      <c r="D3867">
        <v>2016</v>
      </c>
      <c r="E3867">
        <v>4</v>
      </c>
    </row>
    <row r="3868" spans="1:5" x14ac:dyDescent="0.45">
      <c r="A3868">
        <v>4609</v>
      </c>
      <c r="B3868">
        <v>2013</v>
      </c>
      <c r="C3868" t="s">
        <v>181</v>
      </c>
      <c r="D3868">
        <v>2013</v>
      </c>
      <c r="E3868">
        <v>1</v>
      </c>
    </row>
    <row r="3869" spans="1:5" x14ac:dyDescent="0.45">
      <c r="A3869">
        <v>4610</v>
      </c>
      <c r="B3869">
        <v>2013</v>
      </c>
      <c r="C3869" t="s">
        <v>76</v>
      </c>
      <c r="D3869">
        <v>2016</v>
      </c>
      <c r="E3869">
        <v>4</v>
      </c>
    </row>
    <row r="3870" spans="1:5" x14ac:dyDescent="0.45">
      <c r="A3870">
        <v>4611</v>
      </c>
      <c r="B3870">
        <v>2013</v>
      </c>
      <c r="C3870" t="s">
        <v>76</v>
      </c>
      <c r="D3870">
        <v>2016</v>
      </c>
      <c r="E3870">
        <v>4</v>
      </c>
    </row>
    <row r="3871" spans="1:5" x14ac:dyDescent="0.45">
      <c r="A3871">
        <v>4612</v>
      </c>
      <c r="B3871">
        <v>2013</v>
      </c>
      <c r="C3871" t="s">
        <v>76</v>
      </c>
      <c r="D3871">
        <v>2016</v>
      </c>
      <c r="E3871">
        <v>4</v>
      </c>
    </row>
    <row r="3872" spans="1:5" x14ac:dyDescent="0.45">
      <c r="A3872">
        <v>4613</v>
      </c>
      <c r="B3872">
        <v>2013</v>
      </c>
      <c r="C3872" t="s">
        <v>77</v>
      </c>
      <c r="D3872">
        <v>2016</v>
      </c>
      <c r="E3872">
        <v>2</v>
      </c>
    </row>
    <row r="3873" spans="1:5" x14ac:dyDescent="0.45">
      <c r="A3873">
        <v>4614</v>
      </c>
      <c r="B3873">
        <v>2013</v>
      </c>
      <c r="C3873" t="s">
        <v>77</v>
      </c>
      <c r="D3873">
        <v>2016</v>
      </c>
      <c r="E3873">
        <v>2</v>
      </c>
    </row>
    <row r="3874" spans="1:5" x14ac:dyDescent="0.45">
      <c r="A3874">
        <v>4615</v>
      </c>
      <c r="B3874">
        <v>2013</v>
      </c>
      <c r="C3874" t="s">
        <v>76</v>
      </c>
      <c r="D3874">
        <v>2016</v>
      </c>
      <c r="E3874">
        <v>4</v>
      </c>
    </row>
    <row r="3875" spans="1:5" x14ac:dyDescent="0.45">
      <c r="A3875">
        <v>4616</v>
      </c>
      <c r="B3875">
        <v>2013</v>
      </c>
      <c r="C3875" t="s">
        <v>76</v>
      </c>
      <c r="D3875">
        <v>2016</v>
      </c>
      <c r="E3875">
        <v>4</v>
      </c>
    </row>
    <row r="3876" spans="1:5" x14ac:dyDescent="0.45">
      <c r="A3876">
        <v>4617</v>
      </c>
      <c r="B3876">
        <v>2013</v>
      </c>
      <c r="C3876" t="s">
        <v>77</v>
      </c>
      <c r="D3876">
        <v>2016</v>
      </c>
      <c r="E3876">
        <v>2</v>
      </c>
    </row>
    <row r="3877" spans="1:5" x14ac:dyDescent="0.45">
      <c r="A3877">
        <v>4618</v>
      </c>
      <c r="B3877">
        <v>2013</v>
      </c>
      <c r="C3877" t="s">
        <v>76</v>
      </c>
      <c r="D3877">
        <v>2016</v>
      </c>
      <c r="E3877">
        <v>4</v>
      </c>
    </row>
    <row r="3878" spans="1:5" x14ac:dyDescent="0.45">
      <c r="A3878">
        <v>4619</v>
      </c>
      <c r="B3878">
        <v>2013</v>
      </c>
      <c r="C3878" t="s">
        <v>76</v>
      </c>
      <c r="D3878">
        <v>2016</v>
      </c>
      <c r="E3878">
        <v>4</v>
      </c>
    </row>
    <row r="3879" spans="1:5" x14ac:dyDescent="0.45">
      <c r="A3879">
        <v>4620</v>
      </c>
      <c r="B3879">
        <v>2013</v>
      </c>
      <c r="C3879" t="s">
        <v>252</v>
      </c>
      <c r="D3879" t="s">
        <v>473</v>
      </c>
      <c r="E3879">
        <v>0</v>
      </c>
    </row>
    <row r="3880" spans="1:5" x14ac:dyDescent="0.45">
      <c r="A3880">
        <v>4621</v>
      </c>
      <c r="B3880">
        <v>2013</v>
      </c>
      <c r="C3880" t="s">
        <v>181</v>
      </c>
      <c r="D3880">
        <v>2013</v>
      </c>
      <c r="E3880">
        <v>1</v>
      </c>
    </row>
    <row r="3881" spans="1:5" x14ac:dyDescent="0.45">
      <c r="A3881">
        <v>4622</v>
      </c>
      <c r="B3881">
        <v>2013</v>
      </c>
      <c r="C3881" t="s">
        <v>76</v>
      </c>
      <c r="D3881">
        <v>2016</v>
      </c>
      <c r="E3881">
        <v>4</v>
      </c>
    </row>
    <row r="3882" spans="1:5" x14ac:dyDescent="0.45">
      <c r="A3882">
        <v>4623</v>
      </c>
      <c r="B3882">
        <v>2013</v>
      </c>
      <c r="C3882" t="s">
        <v>76</v>
      </c>
      <c r="D3882">
        <v>2016</v>
      </c>
      <c r="E3882">
        <v>4</v>
      </c>
    </row>
    <row r="3883" spans="1:5" x14ac:dyDescent="0.45">
      <c r="A3883">
        <v>4624</v>
      </c>
      <c r="B3883">
        <v>2013</v>
      </c>
      <c r="C3883" t="s">
        <v>76</v>
      </c>
      <c r="D3883">
        <v>2016</v>
      </c>
      <c r="E3883">
        <v>4</v>
      </c>
    </row>
    <row r="3884" spans="1:5" x14ac:dyDescent="0.45">
      <c r="A3884">
        <v>4625</v>
      </c>
      <c r="B3884">
        <v>2013</v>
      </c>
      <c r="C3884" t="s">
        <v>76</v>
      </c>
      <c r="D3884">
        <v>2016</v>
      </c>
      <c r="E3884">
        <v>4</v>
      </c>
    </row>
    <row r="3885" spans="1:5" x14ac:dyDescent="0.45">
      <c r="A3885">
        <v>4626</v>
      </c>
      <c r="B3885">
        <v>2013</v>
      </c>
      <c r="C3885" t="s">
        <v>76</v>
      </c>
      <c r="D3885">
        <v>2016</v>
      </c>
      <c r="E3885">
        <v>4</v>
      </c>
    </row>
    <row r="3886" spans="1:5" x14ac:dyDescent="0.45">
      <c r="A3886">
        <v>4627</v>
      </c>
      <c r="B3886">
        <v>2013</v>
      </c>
      <c r="C3886" t="s">
        <v>76</v>
      </c>
      <c r="D3886">
        <v>2016</v>
      </c>
      <c r="E3886">
        <v>4</v>
      </c>
    </row>
    <row r="3887" spans="1:5" x14ac:dyDescent="0.45">
      <c r="A3887">
        <v>4628</v>
      </c>
      <c r="B3887">
        <v>2013</v>
      </c>
      <c r="C3887" t="s">
        <v>76</v>
      </c>
      <c r="D3887">
        <v>2016</v>
      </c>
      <c r="E3887">
        <v>4</v>
      </c>
    </row>
    <row r="3888" spans="1:5" x14ac:dyDescent="0.45">
      <c r="A3888">
        <v>4629</v>
      </c>
      <c r="B3888">
        <v>2013</v>
      </c>
      <c r="C3888" t="s">
        <v>453</v>
      </c>
      <c r="D3888">
        <v>2015</v>
      </c>
      <c r="E3888">
        <v>3</v>
      </c>
    </row>
    <row r="3889" spans="1:5" x14ac:dyDescent="0.45">
      <c r="A3889">
        <v>4630</v>
      </c>
      <c r="B3889">
        <v>2013</v>
      </c>
      <c r="C3889" t="s">
        <v>76</v>
      </c>
      <c r="D3889">
        <v>2016</v>
      </c>
      <c r="E3889">
        <v>4</v>
      </c>
    </row>
    <row r="3890" spans="1:5" x14ac:dyDescent="0.45">
      <c r="A3890">
        <v>4631</v>
      </c>
      <c r="B3890">
        <v>2013</v>
      </c>
      <c r="C3890" t="s">
        <v>181</v>
      </c>
      <c r="D3890">
        <v>2013</v>
      </c>
      <c r="E3890">
        <v>1</v>
      </c>
    </row>
    <row r="3891" spans="1:5" x14ac:dyDescent="0.45">
      <c r="A3891">
        <v>4632</v>
      </c>
      <c r="B3891">
        <v>2013</v>
      </c>
      <c r="C3891" t="s">
        <v>76</v>
      </c>
      <c r="D3891">
        <v>2016</v>
      </c>
      <c r="E3891">
        <v>4</v>
      </c>
    </row>
    <row r="3892" spans="1:5" x14ac:dyDescent="0.45">
      <c r="A3892">
        <v>4633</v>
      </c>
      <c r="B3892">
        <v>2013</v>
      </c>
      <c r="C3892" t="s">
        <v>76</v>
      </c>
      <c r="D3892">
        <v>2016</v>
      </c>
      <c r="E3892">
        <v>4</v>
      </c>
    </row>
    <row r="3893" spans="1:5" x14ac:dyDescent="0.45">
      <c r="A3893">
        <v>4634</v>
      </c>
      <c r="B3893">
        <v>2013</v>
      </c>
      <c r="C3893" t="s">
        <v>76</v>
      </c>
      <c r="D3893">
        <v>2016</v>
      </c>
      <c r="E3893">
        <v>4</v>
      </c>
    </row>
    <row r="3894" spans="1:5" x14ac:dyDescent="0.45">
      <c r="A3894">
        <v>4635</v>
      </c>
      <c r="B3894">
        <v>2013</v>
      </c>
      <c r="C3894" t="s">
        <v>76</v>
      </c>
      <c r="D3894">
        <v>2016</v>
      </c>
      <c r="E3894">
        <v>4</v>
      </c>
    </row>
    <row r="3895" spans="1:5" x14ac:dyDescent="0.45">
      <c r="A3895">
        <v>4636</v>
      </c>
      <c r="B3895">
        <v>2013</v>
      </c>
      <c r="C3895" t="s">
        <v>252</v>
      </c>
      <c r="D3895" t="s">
        <v>473</v>
      </c>
      <c r="E3895">
        <v>0</v>
      </c>
    </row>
    <row r="3896" spans="1:5" x14ac:dyDescent="0.45">
      <c r="A3896">
        <v>4637</v>
      </c>
      <c r="B3896">
        <v>2013</v>
      </c>
      <c r="C3896" t="s">
        <v>76</v>
      </c>
      <c r="D3896">
        <v>2016</v>
      </c>
      <c r="E3896">
        <v>4</v>
      </c>
    </row>
    <row r="3897" spans="1:5" x14ac:dyDescent="0.45">
      <c r="A3897">
        <v>4638</v>
      </c>
      <c r="B3897">
        <v>2013</v>
      </c>
      <c r="C3897" t="s">
        <v>76</v>
      </c>
      <c r="D3897">
        <v>2016</v>
      </c>
      <c r="E3897">
        <v>4</v>
      </c>
    </row>
    <row r="3898" spans="1:5" x14ac:dyDescent="0.45">
      <c r="A3898">
        <v>4639</v>
      </c>
      <c r="B3898">
        <v>2013</v>
      </c>
      <c r="C3898" t="s">
        <v>76</v>
      </c>
      <c r="D3898">
        <v>2016</v>
      </c>
      <c r="E3898">
        <v>4</v>
      </c>
    </row>
    <row r="3899" spans="1:5" x14ac:dyDescent="0.45">
      <c r="A3899">
        <v>4640</v>
      </c>
      <c r="B3899">
        <v>2013</v>
      </c>
      <c r="C3899" t="s">
        <v>76</v>
      </c>
      <c r="D3899">
        <v>2016</v>
      </c>
      <c r="E3899">
        <v>4</v>
      </c>
    </row>
    <row r="3900" spans="1:5" x14ac:dyDescent="0.45">
      <c r="A3900">
        <v>4641</v>
      </c>
      <c r="B3900">
        <v>2013</v>
      </c>
      <c r="C3900" t="s">
        <v>76</v>
      </c>
      <c r="D3900">
        <v>2016</v>
      </c>
      <c r="E3900">
        <v>4</v>
      </c>
    </row>
    <row r="3901" spans="1:5" x14ac:dyDescent="0.45">
      <c r="A3901">
        <v>4642</v>
      </c>
      <c r="B3901">
        <v>2013</v>
      </c>
      <c r="C3901" t="s">
        <v>181</v>
      </c>
      <c r="D3901">
        <v>2013</v>
      </c>
      <c r="E3901">
        <v>1</v>
      </c>
    </row>
    <row r="3902" spans="1:5" x14ac:dyDescent="0.45">
      <c r="A3902">
        <v>4643</v>
      </c>
      <c r="B3902">
        <v>2013</v>
      </c>
      <c r="C3902" t="s">
        <v>76</v>
      </c>
      <c r="D3902">
        <v>2016</v>
      </c>
      <c r="E3902">
        <v>4</v>
      </c>
    </row>
    <row r="3903" spans="1:5" x14ac:dyDescent="0.45">
      <c r="A3903">
        <v>4644</v>
      </c>
      <c r="B3903">
        <v>2013</v>
      </c>
      <c r="C3903" t="s">
        <v>252</v>
      </c>
      <c r="D3903" t="s">
        <v>473</v>
      </c>
      <c r="E3903">
        <v>0</v>
      </c>
    </row>
    <row r="3904" spans="1:5" x14ac:dyDescent="0.45">
      <c r="A3904">
        <v>4645</v>
      </c>
      <c r="B3904">
        <v>2013</v>
      </c>
      <c r="C3904" t="s">
        <v>76</v>
      </c>
      <c r="D3904">
        <v>2016</v>
      </c>
      <c r="E3904">
        <v>4</v>
      </c>
    </row>
    <row r="3905" spans="1:5" x14ac:dyDescent="0.45">
      <c r="A3905">
        <v>4646</v>
      </c>
      <c r="B3905">
        <v>2013</v>
      </c>
      <c r="C3905" t="s">
        <v>76</v>
      </c>
      <c r="D3905">
        <v>2016</v>
      </c>
      <c r="E3905">
        <v>4</v>
      </c>
    </row>
    <row r="3906" spans="1:5" x14ac:dyDescent="0.45">
      <c r="A3906">
        <v>4647</v>
      </c>
      <c r="B3906">
        <v>2013</v>
      </c>
      <c r="C3906" t="s">
        <v>252</v>
      </c>
      <c r="D3906" t="s">
        <v>473</v>
      </c>
      <c r="E3906">
        <v>0</v>
      </c>
    </row>
    <row r="3907" spans="1:5" x14ac:dyDescent="0.45">
      <c r="A3907">
        <v>4648</v>
      </c>
      <c r="B3907">
        <v>2013</v>
      </c>
      <c r="C3907" t="s">
        <v>76</v>
      </c>
      <c r="D3907">
        <v>2016</v>
      </c>
      <c r="E3907">
        <v>4</v>
      </c>
    </row>
    <row r="3908" spans="1:5" x14ac:dyDescent="0.45">
      <c r="A3908">
        <v>4649</v>
      </c>
      <c r="B3908">
        <v>2013</v>
      </c>
      <c r="C3908" t="s">
        <v>76</v>
      </c>
      <c r="D3908">
        <v>2016</v>
      </c>
      <c r="E3908">
        <v>4</v>
      </c>
    </row>
    <row r="3909" spans="1:5" x14ac:dyDescent="0.45">
      <c r="A3909">
        <v>4650</v>
      </c>
      <c r="B3909">
        <v>2013</v>
      </c>
      <c r="C3909" t="s">
        <v>465</v>
      </c>
      <c r="D3909">
        <v>2014</v>
      </c>
      <c r="E3909">
        <v>2</v>
      </c>
    </row>
    <row r="3910" spans="1:5" x14ac:dyDescent="0.45">
      <c r="A3910">
        <v>4651</v>
      </c>
      <c r="B3910">
        <v>2013</v>
      </c>
      <c r="C3910" t="s">
        <v>465</v>
      </c>
      <c r="D3910">
        <v>2014</v>
      </c>
      <c r="E3910">
        <v>2</v>
      </c>
    </row>
    <row r="3911" spans="1:5" x14ac:dyDescent="0.45">
      <c r="A3911">
        <v>4652</v>
      </c>
      <c r="B3911">
        <v>2013</v>
      </c>
      <c r="C3911" t="s">
        <v>465</v>
      </c>
      <c r="D3911">
        <v>2014</v>
      </c>
      <c r="E3911">
        <v>2</v>
      </c>
    </row>
    <row r="3912" spans="1:5" x14ac:dyDescent="0.45">
      <c r="A3912">
        <v>4653</v>
      </c>
      <c r="B3912">
        <v>2013</v>
      </c>
      <c r="C3912" t="s">
        <v>76</v>
      </c>
      <c r="D3912">
        <v>2016</v>
      </c>
      <c r="E3912">
        <v>4</v>
      </c>
    </row>
    <row r="3913" spans="1:5" x14ac:dyDescent="0.45">
      <c r="A3913">
        <v>4654</v>
      </c>
      <c r="B3913">
        <v>2013</v>
      </c>
      <c r="C3913" t="s">
        <v>76</v>
      </c>
      <c r="D3913">
        <v>2016</v>
      </c>
      <c r="E3913">
        <v>4</v>
      </c>
    </row>
    <row r="3914" spans="1:5" x14ac:dyDescent="0.45">
      <c r="A3914">
        <v>4655</v>
      </c>
      <c r="B3914">
        <v>2013</v>
      </c>
      <c r="C3914" t="s">
        <v>76</v>
      </c>
      <c r="D3914">
        <v>2016</v>
      </c>
      <c r="E3914">
        <v>4</v>
      </c>
    </row>
    <row r="3915" spans="1:5" x14ac:dyDescent="0.45">
      <c r="A3915">
        <v>4656</v>
      </c>
      <c r="B3915">
        <v>2013</v>
      </c>
      <c r="C3915" t="s">
        <v>76</v>
      </c>
      <c r="D3915">
        <v>2016</v>
      </c>
      <c r="E3915">
        <v>4</v>
      </c>
    </row>
    <row r="3916" spans="1:5" x14ac:dyDescent="0.45">
      <c r="A3916">
        <v>4657</v>
      </c>
      <c r="B3916">
        <v>2013</v>
      </c>
      <c r="C3916" t="s">
        <v>76</v>
      </c>
      <c r="D3916">
        <v>2016</v>
      </c>
      <c r="E3916">
        <v>4</v>
      </c>
    </row>
    <row r="3917" spans="1:5" x14ac:dyDescent="0.45">
      <c r="A3917">
        <v>4658</v>
      </c>
      <c r="B3917">
        <v>2013</v>
      </c>
      <c r="C3917" t="s">
        <v>252</v>
      </c>
      <c r="D3917">
        <v>2013</v>
      </c>
      <c r="E3917">
        <v>0</v>
      </c>
    </row>
    <row r="3918" spans="1:5" x14ac:dyDescent="0.45">
      <c r="A3918">
        <v>4659</v>
      </c>
      <c r="B3918">
        <v>2013</v>
      </c>
      <c r="C3918" t="s">
        <v>181</v>
      </c>
      <c r="D3918">
        <v>2013</v>
      </c>
      <c r="E3918">
        <v>1</v>
      </c>
    </row>
    <row r="3919" spans="1:5" x14ac:dyDescent="0.45">
      <c r="A3919">
        <v>4660</v>
      </c>
      <c r="B3919">
        <v>2013</v>
      </c>
      <c r="C3919" t="s">
        <v>252</v>
      </c>
      <c r="D3919" t="s">
        <v>473</v>
      </c>
      <c r="E3919">
        <v>0</v>
      </c>
    </row>
    <row r="3920" spans="1:5" x14ac:dyDescent="0.45">
      <c r="A3920">
        <v>4661</v>
      </c>
      <c r="B3920">
        <v>2013</v>
      </c>
      <c r="C3920" t="s">
        <v>76</v>
      </c>
      <c r="D3920">
        <v>2016</v>
      </c>
      <c r="E3920">
        <v>4</v>
      </c>
    </row>
    <row r="3921" spans="1:5" x14ac:dyDescent="0.45">
      <c r="A3921">
        <v>4662</v>
      </c>
      <c r="B3921">
        <v>2013</v>
      </c>
      <c r="C3921" t="s">
        <v>76</v>
      </c>
      <c r="D3921">
        <v>2016</v>
      </c>
      <c r="E3921">
        <v>4</v>
      </c>
    </row>
    <row r="3922" spans="1:5" x14ac:dyDescent="0.45">
      <c r="A3922">
        <v>4663</v>
      </c>
      <c r="B3922">
        <v>2013</v>
      </c>
      <c r="C3922" t="s">
        <v>76</v>
      </c>
      <c r="D3922">
        <v>2016</v>
      </c>
      <c r="E3922">
        <v>4</v>
      </c>
    </row>
    <row r="3923" spans="1:5" x14ac:dyDescent="0.45">
      <c r="A3923">
        <v>4664</v>
      </c>
      <c r="B3923">
        <v>2013</v>
      </c>
      <c r="C3923" t="s">
        <v>76</v>
      </c>
      <c r="D3923">
        <v>2016</v>
      </c>
      <c r="E3923">
        <v>4</v>
      </c>
    </row>
    <row r="3924" spans="1:5" x14ac:dyDescent="0.45">
      <c r="A3924">
        <v>4665</v>
      </c>
      <c r="B3924">
        <v>2013</v>
      </c>
      <c r="C3924" t="s">
        <v>76</v>
      </c>
      <c r="D3924">
        <v>2016</v>
      </c>
      <c r="E3924">
        <v>4</v>
      </c>
    </row>
    <row r="3925" spans="1:5" x14ac:dyDescent="0.45">
      <c r="A3925">
        <v>4666</v>
      </c>
      <c r="B3925">
        <v>2013</v>
      </c>
      <c r="C3925" t="s">
        <v>181</v>
      </c>
      <c r="D3925">
        <v>2013</v>
      </c>
      <c r="E3925">
        <v>1</v>
      </c>
    </row>
    <row r="3926" spans="1:5" x14ac:dyDescent="0.45">
      <c r="A3926">
        <v>4667</v>
      </c>
      <c r="B3926">
        <v>2013</v>
      </c>
      <c r="C3926" t="s">
        <v>465</v>
      </c>
      <c r="D3926">
        <v>2014</v>
      </c>
      <c r="E3926">
        <v>2</v>
      </c>
    </row>
    <row r="3927" spans="1:5" x14ac:dyDescent="0.45">
      <c r="A3927">
        <v>4668</v>
      </c>
      <c r="B3927">
        <v>2013</v>
      </c>
      <c r="C3927" t="s">
        <v>181</v>
      </c>
      <c r="D3927">
        <v>2013</v>
      </c>
      <c r="E3927">
        <v>1</v>
      </c>
    </row>
    <row r="3928" spans="1:5" x14ac:dyDescent="0.45">
      <c r="A3928">
        <v>4669</v>
      </c>
      <c r="B3928">
        <v>2013</v>
      </c>
      <c r="C3928" t="s">
        <v>76</v>
      </c>
      <c r="D3928">
        <v>2016</v>
      </c>
      <c r="E3928">
        <v>4</v>
      </c>
    </row>
    <row r="3929" spans="1:5" x14ac:dyDescent="0.45">
      <c r="A3929">
        <v>4670</v>
      </c>
      <c r="B3929">
        <v>2013</v>
      </c>
      <c r="C3929" t="s">
        <v>453</v>
      </c>
      <c r="D3929">
        <v>2015</v>
      </c>
      <c r="E3929">
        <v>3</v>
      </c>
    </row>
    <row r="3930" spans="1:5" x14ac:dyDescent="0.45">
      <c r="A3930">
        <v>4671</v>
      </c>
      <c r="B3930">
        <v>2013</v>
      </c>
      <c r="C3930" t="s">
        <v>76</v>
      </c>
      <c r="D3930">
        <v>2016</v>
      </c>
      <c r="E3930">
        <v>4</v>
      </c>
    </row>
    <row r="3931" spans="1:5" x14ac:dyDescent="0.45">
      <c r="A3931">
        <v>4672</v>
      </c>
      <c r="B3931">
        <v>2013</v>
      </c>
      <c r="C3931" t="s">
        <v>181</v>
      </c>
      <c r="D3931">
        <v>2013</v>
      </c>
      <c r="E3931">
        <v>1</v>
      </c>
    </row>
    <row r="3932" spans="1:5" x14ac:dyDescent="0.45">
      <c r="A3932">
        <v>4673</v>
      </c>
      <c r="B3932">
        <v>2013</v>
      </c>
      <c r="C3932" t="s">
        <v>465</v>
      </c>
      <c r="D3932">
        <v>2014</v>
      </c>
      <c r="E3932">
        <v>2</v>
      </c>
    </row>
    <row r="3933" spans="1:5" x14ac:dyDescent="0.45">
      <c r="A3933">
        <v>4674</v>
      </c>
      <c r="B3933">
        <v>2013</v>
      </c>
      <c r="C3933" t="s">
        <v>76</v>
      </c>
      <c r="D3933">
        <v>2016</v>
      </c>
      <c r="E3933">
        <v>4</v>
      </c>
    </row>
    <row r="3934" spans="1:5" x14ac:dyDescent="0.45">
      <c r="A3934">
        <v>4675</v>
      </c>
      <c r="B3934">
        <v>2013</v>
      </c>
      <c r="C3934" t="s">
        <v>465</v>
      </c>
      <c r="D3934">
        <v>2014</v>
      </c>
      <c r="E3934">
        <v>2</v>
      </c>
    </row>
    <row r="3935" spans="1:5" x14ac:dyDescent="0.45">
      <c r="A3935">
        <v>4676</v>
      </c>
      <c r="B3935">
        <v>2013</v>
      </c>
      <c r="C3935" t="s">
        <v>76</v>
      </c>
      <c r="D3935">
        <v>2016</v>
      </c>
      <c r="E3935">
        <v>4</v>
      </c>
    </row>
    <row r="3936" spans="1:5" x14ac:dyDescent="0.45">
      <c r="A3936">
        <v>4677</v>
      </c>
      <c r="B3936">
        <v>2013</v>
      </c>
      <c r="C3936" t="s">
        <v>252</v>
      </c>
      <c r="D3936" t="s">
        <v>473</v>
      </c>
      <c r="E3936">
        <v>0</v>
      </c>
    </row>
    <row r="3937" spans="1:5" x14ac:dyDescent="0.45">
      <c r="A3937">
        <v>4678</v>
      </c>
      <c r="B3937">
        <v>2013</v>
      </c>
      <c r="C3937" t="s">
        <v>76</v>
      </c>
      <c r="D3937">
        <v>2016</v>
      </c>
      <c r="E3937">
        <v>4</v>
      </c>
    </row>
    <row r="3938" spans="1:5" x14ac:dyDescent="0.45">
      <c r="A3938">
        <v>4679</v>
      </c>
      <c r="B3938">
        <v>2013</v>
      </c>
      <c r="C3938" t="s">
        <v>181</v>
      </c>
      <c r="D3938">
        <v>2013</v>
      </c>
      <c r="E3938">
        <v>1</v>
      </c>
    </row>
    <row r="3939" spans="1:5" x14ac:dyDescent="0.45">
      <c r="A3939">
        <v>4680</v>
      </c>
      <c r="B3939">
        <v>2013</v>
      </c>
      <c r="C3939" t="s">
        <v>76</v>
      </c>
      <c r="D3939">
        <v>2016</v>
      </c>
      <c r="E3939">
        <v>4</v>
      </c>
    </row>
    <row r="3940" spans="1:5" x14ac:dyDescent="0.45">
      <c r="A3940">
        <v>4681</v>
      </c>
      <c r="B3940">
        <v>2013</v>
      </c>
      <c r="C3940" t="s">
        <v>76</v>
      </c>
      <c r="D3940">
        <v>2016</v>
      </c>
      <c r="E3940">
        <v>4</v>
      </c>
    </row>
    <row r="3941" spans="1:5" x14ac:dyDescent="0.45">
      <c r="A3941">
        <v>4682</v>
      </c>
      <c r="B3941">
        <v>2013</v>
      </c>
      <c r="C3941" t="s">
        <v>76</v>
      </c>
      <c r="D3941">
        <v>2016</v>
      </c>
      <c r="E3941">
        <v>4</v>
      </c>
    </row>
    <row r="3942" spans="1:5" x14ac:dyDescent="0.45">
      <c r="A3942">
        <v>4683</v>
      </c>
      <c r="B3942">
        <v>2013</v>
      </c>
      <c r="C3942" t="s">
        <v>76</v>
      </c>
      <c r="D3942">
        <v>2016</v>
      </c>
      <c r="E3942">
        <v>4</v>
      </c>
    </row>
    <row r="3943" spans="1:5" x14ac:dyDescent="0.45">
      <c r="A3943">
        <v>4684</v>
      </c>
      <c r="B3943">
        <v>2013</v>
      </c>
      <c r="C3943" t="s">
        <v>453</v>
      </c>
      <c r="D3943">
        <v>2015</v>
      </c>
      <c r="E3943">
        <v>3</v>
      </c>
    </row>
    <row r="3944" spans="1:5" x14ac:dyDescent="0.45">
      <c r="A3944">
        <v>4685</v>
      </c>
      <c r="B3944">
        <v>2013</v>
      </c>
      <c r="C3944" t="s">
        <v>76</v>
      </c>
      <c r="D3944">
        <v>2016</v>
      </c>
      <c r="E3944">
        <v>4</v>
      </c>
    </row>
    <row r="3945" spans="1:5" x14ac:dyDescent="0.45">
      <c r="A3945">
        <v>4686</v>
      </c>
      <c r="B3945">
        <v>2013</v>
      </c>
      <c r="C3945" t="s">
        <v>252</v>
      </c>
      <c r="D3945" t="s">
        <v>473</v>
      </c>
      <c r="E3945">
        <v>0</v>
      </c>
    </row>
    <row r="3946" spans="1:5" x14ac:dyDescent="0.45">
      <c r="A3946">
        <v>4687</v>
      </c>
      <c r="B3946">
        <v>2013</v>
      </c>
      <c r="C3946" t="s">
        <v>76</v>
      </c>
      <c r="D3946">
        <v>2016</v>
      </c>
      <c r="E3946">
        <v>4</v>
      </c>
    </row>
    <row r="3947" spans="1:5" x14ac:dyDescent="0.45">
      <c r="A3947">
        <v>4688</v>
      </c>
      <c r="B3947">
        <v>2013</v>
      </c>
      <c r="C3947" t="s">
        <v>466</v>
      </c>
      <c r="D3947">
        <v>2016</v>
      </c>
      <c r="E3947">
        <v>2</v>
      </c>
    </row>
    <row r="3948" spans="1:5" x14ac:dyDescent="0.45">
      <c r="A3948">
        <v>4689</v>
      </c>
      <c r="B3948">
        <v>2013</v>
      </c>
      <c r="C3948" t="s">
        <v>181</v>
      </c>
      <c r="D3948">
        <v>2013</v>
      </c>
      <c r="E3948">
        <v>1</v>
      </c>
    </row>
    <row r="3949" spans="1:5" x14ac:dyDescent="0.45">
      <c r="A3949">
        <v>4690</v>
      </c>
      <c r="B3949">
        <v>2013</v>
      </c>
      <c r="C3949" t="s">
        <v>465</v>
      </c>
      <c r="D3949">
        <v>2014</v>
      </c>
      <c r="E3949">
        <v>2</v>
      </c>
    </row>
    <row r="3950" spans="1:5" x14ac:dyDescent="0.45">
      <c r="A3950">
        <v>4691</v>
      </c>
      <c r="B3950">
        <v>2013</v>
      </c>
      <c r="C3950" t="s">
        <v>252</v>
      </c>
      <c r="D3950" t="s">
        <v>473</v>
      </c>
      <c r="E3950">
        <v>0</v>
      </c>
    </row>
    <row r="3951" spans="1:5" x14ac:dyDescent="0.45">
      <c r="A3951">
        <v>4692</v>
      </c>
      <c r="B3951">
        <v>2013</v>
      </c>
      <c r="C3951" t="s">
        <v>76</v>
      </c>
      <c r="D3951">
        <v>2016</v>
      </c>
      <c r="E3951">
        <v>4</v>
      </c>
    </row>
    <row r="3952" spans="1:5" x14ac:dyDescent="0.45">
      <c r="A3952">
        <v>4693</v>
      </c>
      <c r="B3952">
        <v>2013</v>
      </c>
      <c r="C3952" t="s">
        <v>76</v>
      </c>
      <c r="D3952">
        <v>2016</v>
      </c>
      <c r="E3952">
        <v>4</v>
      </c>
    </row>
    <row r="3953" spans="1:5" x14ac:dyDescent="0.45">
      <c r="A3953">
        <v>4694</v>
      </c>
      <c r="B3953">
        <v>2013</v>
      </c>
      <c r="C3953" t="s">
        <v>76</v>
      </c>
      <c r="D3953">
        <v>2016</v>
      </c>
      <c r="E3953">
        <v>4</v>
      </c>
    </row>
    <row r="3954" spans="1:5" x14ac:dyDescent="0.45">
      <c r="A3954">
        <v>4695</v>
      </c>
      <c r="B3954">
        <v>2013</v>
      </c>
      <c r="C3954" t="s">
        <v>465</v>
      </c>
      <c r="D3954">
        <v>2014</v>
      </c>
      <c r="E3954">
        <v>2</v>
      </c>
    </row>
    <row r="3955" spans="1:5" x14ac:dyDescent="0.45">
      <c r="A3955">
        <v>4696</v>
      </c>
      <c r="B3955">
        <v>2013</v>
      </c>
      <c r="C3955" t="s">
        <v>76</v>
      </c>
      <c r="D3955">
        <v>2016</v>
      </c>
      <c r="E3955">
        <v>4</v>
      </c>
    </row>
    <row r="3956" spans="1:5" x14ac:dyDescent="0.45">
      <c r="A3956">
        <v>4697</v>
      </c>
      <c r="B3956">
        <v>2013</v>
      </c>
      <c r="C3956" t="s">
        <v>252</v>
      </c>
      <c r="D3956" t="s">
        <v>473</v>
      </c>
      <c r="E3956">
        <v>0</v>
      </c>
    </row>
    <row r="3957" spans="1:5" x14ac:dyDescent="0.45">
      <c r="A3957">
        <v>4698</v>
      </c>
      <c r="B3957">
        <v>2013</v>
      </c>
      <c r="C3957" t="s">
        <v>467</v>
      </c>
      <c r="D3957">
        <v>2016</v>
      </c>
      <c r="E3957">
        <v>3</v>
      </c>
    </row>
    <row r="3958" spans="1:5" x14ac:dyDescent="0.45">
      <c r="A3958">
        <v>4699</v>
      </c>
      <c r="B3958">
        <v>2013</v>
      </c>
      <c r="C3958" t="s">
        <v>181</v>
      </c>
      <c r="D3958">
        <v>2013</v>
      </c>
      <c r="E3958">
        <v>1</v>
      </c>
    </row>
    <row r="3959" spans="1:5" x14ac:dyDescent="0.45">
      <c r="A3959">
        <v>4700</v>
      </c>
      <c r="B3959">
        <v>2013</v>
      </c>
      <c r="C3959" t="s">
        <v>252</v>
      </c>
      <c r="D3959" t="s">
        <v>473</v>
      </c>
      <c r="E3959">
        <v>0</v>
      </c>
    </row>
    <row r="3960" spans="1:5" x14ac:dyDescent="0.45">
      <c r="A3960">
        <v>4701</v>
      </c>
      <c r="B3960">
        <v>2013</v>
      </c>
      <c r="C3960" t="s">
        <v>76</v>
      </c>
      <c r="D3960">
        <v>2016</v>
      </c>
      <c r="E3960">
        <v>4</v>
      </c>
    </row>
    <row r="3961" spans="1:5" x14ac:dyDescent="0.45">
      <c r="A3961">
        <v>4702</v>
      </c>
      <c r="B3961">
        <v>2013</v>
      </c>
      <c r="C3961" t="s">
        <v>76</v>
      </c>
      <c r="D3961">
        <v>2016</v>
      </c>
      <c r="E3961">
        <v>4</v>
      </c>
    </row>
    <row r="3962" spans="1:5" x14ac:dyDescent="0.45">
      <c r="A3962">
        <v>4703</v>
      </c>
      <c r="B3962">
        <v>2013</v>
      </c>
      <c r="C3962" t="s">
        <v>465</v>
      </c>
      <c r="D3962">
        <v>2014</v>
      </c>
      <c r="E3962">
        <v>2</v>
      </c>
    </row>
    <row r="3963" spans="1:5" x14ac:dyDescent="0.45">
      <c r="A3963">
        <v>4704</v>
      </c>
      <c r="B3963">
        <v>2013</v>
      </c>
      <c r="C3963" t="s">
        <v>76</v>
      </c>
      <c r="D3963">
        <v>2016</v>
      </c>
      <c r="E3963">
        <v>4</v>
      </c>
    </row>
    <row r="3964" spans="1:5" x14ac:dyDescent="0.45">
      <c r="A3964">
        <v>4705</v>
      </c>
      <c r="B3964">
        <v>2013</v>
      </c>
      <c r="C3964" t="s">
        <v>465</v>
      </c>
      <c r="D3964">
        <v>2014</v>
      </c>
      <c r="E3964">
        <v>2</v>
      </c>
    </row>
    <row r="3965" spans="1:5" x14ac:dyDescent="0.45">
      <c r="A3965">
        <v>4706</v>
      </c>
      <c r="B3965">
        <v>2013</v>
      </c>
      <c r="C3965" t="s">
        <v>181</v>
      </c>
      <c r="D3965">
        <v>2013</v>
      </c>
      <c r="E3965">
        <v>1</v>
      </c>
    </row>
    <row r="3966" spans="1:5" x14ac:dyDescent="0.45">
      <c r="A3966">
        <v>4707</v>
      </c>
      <c r="B3966">
        <v>2013</v>
      </c>
      <c r="C3966" t="s">
        <v>76</v>
      </c>
      <c r="D3966">
        <v>2016</v>
      </c>
      <c r="E3966">
        <v>4</v>
      </c>
    </row>
    <row r="3967" spans="1:5" x14ac:dyDescent="0.45">
      <c r="A3967">
        <v>4708</v>
      </c>
      <c r="B3967">
        <v>2013</v>
      </c>
      <c r="C3967" t="s">
        <v>465</v>
      </c>
      <c r="D3967">
        <v>2014</v>
      </c>
      <c r="E3967">
        <v>2</v>
      </c>
    </row>
    <row r="3968" spans="1:5" x14ac:dyDescent="0.45">
      <c r="A3968">
        <v>4709</v>
      </c>
      <c r="B3968">
        <v>2013</v>
      </c>
      <c r="C3968" t="s">
        <v>252</v>
      </c>
      <c r="D3968" t="s">
        <v>473</v>
      </c>
      <c r="E3968">
        <v>0</v>
      </c>
    </row>
    <row r="3969" spans="1:5" x14ac:dyDescent="0.45">
      <c r="A3969">
        <v>4710</v>
      </c>
      <c r="B3969">
        <v>2013</v>
      </c>
      <c r="C3969" t="s">
        <v>252</v>
      </c>
      <c r="D3969" t="s">
        <v>473</v>
      </c>
      <c r="E3969">
        <v>0</v>
      </c>
    </row>
    <row r="3970" spans="1:5" x14ac:dyDescent="0.45">
      <c r="A3970">
        <v>4711</v>
      </c>
      <c r="B3970">
        <v>2013</v>
      </c>
      <c r="C3970" t="s">
        <v>76</v>
      </c>
      <c r="D3970">
        <v>2016</v>
      </c>
      <c r="E3970">
        <v>4</v>
      </c>
    </row>
    <row r="3971" spans="1:5" x14ac:dyDescent="0.45">
      <c r="A3971">
        <v>4712</v>
      </c>
      <c r="B3971">
        <v>2013</v>
      </c>
      <c r="C3971" t="s">
        <v>101</v>
      </c>
      <c r="D3971">
        <v>2015</v>
      </c>
      <c r="E3971">
        <v>1</v>
      </c>
    </row>
    <row r="3972" spans="1:5" x14ac:dyDescent="0.45">
      <c r="A3972">
        <v>4713</v>
      </c>
      <c r="B3972">
        <v>2013</v>
      </c>
      <c r="C3972" t="s">
        <v>181</v>
      </c>
      <c r="D3972">
        <v>2013</v>
      </c>
      <c r="E3972">
        <v>1</v>
      </c>
    </row>
    <row r="3973" spans="1:5" x14ac:dyDescent="0.45">
      <c r="A3973">
        <v>4714</v>
      </c>
      <c r="B3973">
        <v>2013</v>
      </c>
      <c r="C3973" t="s">
        <v>76</v>
      </c>
      <c r="D3973">
        <v>2016</v>
      </c>
      <c r="E3973">
        <v>4</v>
      </c>
    </row>
    <row r="3974" spans="1:5" x14ac:dyDescent="0.45">
      <c r="A3974">
        <v>4715</v>
      </c>
      <c r="B3974">
        <v>2013</v>
      </c>
      <c r="C3974" t="s">
        <v>76</v>
      </c>
      <c r="D3974">
        <v>2016</v>
      </c>
      <c r="E3974">
        <v>4</v>
      </c>
    </row>
    <row r="3975" spans="1:5" x14ac:dyDescent="0.45">
      <c r="A3975">
        <v>4716</v>
      </c>
      <c r="B3975">
        <v>2013</v>
      </c>
      <c r="C3975" t="s">
        <v>76</v>
      </c>
      <c r="D3975">
        <v>2016</v>
      </c>
      <c r="E3975">
        <v>4</v>
      </c>
    </row>
    <row r="3976" spans="1:5" x14ac:dyDescent="0.45">
      <c r="A3976">
        <v>4717</v>
      </c>
      <c r="B3976">
        <v>2013</v>
      </c>
      <c r="C3976" t="s">
        <v>76</v>
      </c>
      <c r="D3976">
        <v>2016</v>
      </c>
      <c r="E3976">
        <v>4</v>
      </c>
    </row>
    <row r="3977" spans="1:5" x14ac:dyDescent="0.45">
      <c r="A3977">
        <v>4718</v>
      </c>
      <c r="B3977">
        <v>2013</v>
      </c>
      <c r="C3977" t="s">
        <v>76</v>
      </c>
      <c r="D3977">
        <v>2016</v>
      </c>
      <c r="E3977">
        <v>4</v>
      </c>
    </row>
    <row r="3978" spans="1:5" x14ac:dyDescent="0.45">
      <c r="A3978">
        <v>4719</v>
      </c>
      <c r="B3978">
        <v>2013</v>
      </c>
      <c r="C3978" t="s">
        <v>453</v>
      </c>
      <c r="D3978">
        <v>2015</v>
      </c>
      <c r="E3978">
        <v>3</v>
      </c>
    </row>
    <row r="3979" spans="1:5" x14ac:dyDescent="0.45">
      <c r="A3979">
        <v>4720</v>
      </c>
      <c r="B3979">
        <v>2013</v>
      </c>
      <c r="C3979" t="s">
        <v>181</v>
      </c>
      <c r="D3979">
        <v>2013</v>
      </c>
      <c r="E3979">
        <v>1</v>
      </c>
    </row>
    <row r="3980" spans="1:5" x14ac:dyDescent="0.45">
      <c r="A3980">
        <v>4721</v>
      </c>
      <c r="B3980">
        <v>2013</v>
      </c>
      <c r="C3980" t="s">
        <v>76</v>
      </c>
      <c r="D3980">
        <v>2016</v>
      </c>
      <c r="E3980">
        <v>4</v>
      </c>
    </row>
    <row r="3981" spans="1:5" x14ac:dyDescent="0.45">
      <c r="A3981">
        <v>4722</v>
      </c>
      <c r="B3981">
        <v>2013</v>
      </c>
      <c r="C3981" t="s">
        <v>181</v>
      </c>
      <c r="D3981">
        <v>2013</v>
      </c>
      <c r="E3981">
        <v>1</v>
      </c>
    </row>
    <row r="3982" spans="1:5" x14ac:dyDescent="0.45">
      <c r="A3982">
        <v>4723</v>
      </c>
      <c r="B3982">
        <v>2013</v>
      </c>
      <c r="C3982" t="s">
        <v>76</v>
      </c>
      <c r="D3982">
        <v>2016</v>
      </c>
      <c r="E3982">
        <v>4</v>
      </c>
    </row>
    <row r="3983" spans="1:5" x14ac:dyDescent="0.45">
      <c r="A3983">
        <v>4724</v>
      </c>
      <c r="B3983">
        <v>2013</v>
      </c>
      <c r="C3983" t="s">
        <v>465</v>
      </c>
      <c r="D3983">
        <v>2014</v>
      </c>
      <c r="E3983">
        <v>2</v>
      </c>
    </row>
    <row r="3984" spans="1:5" x14ac:dyDescent="0.45">
      <c r="A3984">
        <v>4725</v>
      </c>
      <c r="B3984">
        <v>2013</v>
      </c>
      <c r="C3984" t="s">
        <v>181</v>
      </c>
      <c r="D3984">
        <v>2013</v>
      </c>
      <c r="E3984">
        <v>1</v>
      </c>
    </row>
    <row r="3985" spans="1:5" x14ac:dyDescent="0.45">
      <c r="A3985">
        <v>4726</v>
      </c>
      <c r="B3985">
        <v>2013</v>
      </c>
      <c r="C3985" t="s">
        <v>76</v>
      </c>
      <c r="D3985">
        <v>2016</v>
      </c>
      <c r="E3985">
        <v>4</v>
      </c>
    </row>
    <row r="3986" spans="1:5" x14ac:dyDescent="0.45">
      <c r="A3986">
        <v>4727</v>
      </c>
      <c r="B3986">
        <v>2013</v>
      </c>
      <c r="C3986" t="s">
        <v>465</v>
      </c>
      <c r="D3986">
        <v>2014</v>
      </c>
      <c r="E3986">
        <v>2</v>
      </c>
    </row>
    <row r="3987" spans="1:5" x14ac:dyDescent="0.45">
      <c r="A3987">
        <v>4728</v>
      </c>
      <c r="B3987">
        <v>2013</v>
      </c>
      <c r="C3987" t="s">
        <v>76</v>
      </c>
      <c r="D3987">
        <v>2016</v>
      </c>
      <c r="E3987">
        <v>4</v>
      </c>
    </row>
    <row r="3988" spans="1:5" x14ac:dyDescent="0.45">
      <c r="A3988">
        <v>4729</v>
      </c>
      <c r="B3988">
        <v>2013</v>
      </c>
      <c r="C3988" t="s">
        <v>77</v>
      </c>
      <c r="D3988">
        <v>2016</v>
      </c>
      <c r="E3988">
        <v>2</v>
      </c>
    </row>
    <row r="3989" spans="1:5" x14ac:dyDescent="0.45">
      <c r="A3989">
        <v>4730</v>
      </c>
      <c r="B3989">
        <v>2013</v>
      </c>
      <c r="C3989" t="s">
        <v>76</v>
      </c>
      <c r="D3989">
        <v>2016</v>
      </c>
      <c r="E3989">
        <v>4</v>
      </c>
    </row>
    <row r="3990" spans="1:5" x14ac:dyDescent="0.45">
      <c r="A3990">
        <v>4731</v>
      </c>
      <c r="B3990">
        <v>2013</v>
      </c>
      <c r="C3990" t="s">
        <v>76</v>
      </c>
      <c r="D3990">
        <v>2016</v>
      </c>
      <c r="E3990">
        <v>4</v>
      </c>
    </row>
    <row r="3991" spans="1:5" x14ac:dyDescent="0.45">
      <c r="A3991">
        <v>4732</v>
      </c>
      <c r="B3991">
        <v>2013</v>
      </c>
      <c r="C3991" t="s">
        <v>76</v>
      </c>
      <c r="D3991">
        <v>2016</v>
      </c>
      <c r="E3991">
        <v>4</v>
      </c>
    </row>
    <row r="3992" spans="1:5" x14ac:dyDescent="0.45">
      <c r="A3992">
        <v>4733</v>
      </c>
      <c r="B3992">
        <v>2013</v>
      </c>
      <c r="C3992" t="s">
        <v>76</v>
      </c>
      <c r="D3992">
        <v>2016</v>
      </c>
      <c r="E3992">
        <v>4</v>
      </c>
    </row>
    <row r="3993" spans="1:5" x14ac:dyDescent="0.45">
      <c r="A3993">
        <v>4734</v>
      </c>
      <c r="B3993">
        <v>2013</v>
      </c>
      <c r="C3993" t="s">
        <v>76</v>
      </c>
      <c r="D3993">
        <v>2016</v>
      </c>
      <c r="E3993">
        <v>4</v>
      </c>
    </row>
    <row r="3994" spans="1:5" x14ac:dyDescent="0.45">
      <c r="A3994">
        <v>4735</v>
      </c>
      <c r="B3994">
        <v>2013</v>
      </c>
      <c r="C3994" t="s">
        <v>76</v>
      </c>
      <c r="D3994">
        <v>2016</v>
      </c>
      <c r="E3994">
        <v>4</v>
      </c>
    </row>
    <row r="3995" spans="1:5" x14ac:dyDescent="0.45">
      <c r="A3995">
        <v>4736</v>
      </c>
      <c r="B3995">
        <v>2013</v>
      </c>
      <c r="C3995" t="s">
        <v>181</v>
      </c>
      <c r="D3995">
        <v>2013</v>
      </c>
      <c r="E3995">
        <v>1</v>
      </c>
    </row>
    <row r="3996" spans="1:5" x14ac:dyDescent="0.45">
      <c r="A3996">
        <v>4737</v>
      </c>
      <c r="B3996">
        <v>2013</v>
      </c>
      <c r="C3996" t="s">
        <v>76</v>
      </c>
      <c r="D3996">
        <v>2016</v>
      </c>
      <c r="E3996">
        <v>4</v>
      </c>
    </row>
    <row r="3997" spans="1:5" x14ac:dyDescent="0.45">
      <c r="A3997">
        <v>4738</v>
      </c>
      <c r="B3997">
        <v>2013</v>
      </c>
      <c r="C3997" t="s">
        <v>76</v>
      </c>
      <c r="D3997">
        <v>2016</v>
      </c>
      <c r="E3997">
        <v>4</v>
      </c>
    </row>
    <row r="3998" spans="1:5" x14ac:dyDescent="0.45">
      <c r="A3998">
        <v>4739</v>
      </c>
      <c r="B3998">
        <v>2013</v>
      </c>
      <c r="C3998" t="s">
        <v>77</v>
      </c>
      <c r="D3998">
        <v>2016</v>
      </c>
      <c r="E3998">
        <v>2</v>
      </c>
    </row>
    <row r="3999" spans="1:5" x14ac:dyDescent="0.45">
      <c r="A3999">
        <v>4740</v>
      </c>
      <c r="B3999">
        <v>2013</v>
      </c>
      <c r="C3999" t="s">
        <v>76</v>
      </c>
      <c r="D3999">
        <v>2016</v>
      </c>
      <c r="E3999">
        <v>4</v>
      </c>
    </row>
    <row r="4000" spans="1:5" x14ac:dyDescent="0.45">
      <c r="A4000">
        <v>4741</v>
      </c>
      <c r="B4000">
        <v>2013</v>
      </c>
      <c r="C4000" t="s">
        <v>76</v>
      </c>
      <c r="D4000">
        <v>2016</v>
      </c>
      <c r="E4000">
        <v>4</v>
      </c>
    </row>
    <row r="4001" spans="1:5" x14ac:dyDescent="0.45">
      <c r="A4001">
        <v>4742</v>
      </c>
      <c r="B4001">
        <v>2013</v>
      </c>
      <c r="C4001" t="s">
        <v>465</v>
      </c>
      <c r="D4001">
        <v>2014</v>
      </c>
      <c r="E4001">
        <v>2</v>
      </c>
    </row>
    <row r="4002" spans="1:5" x14ac:dyDescent="0.45">
      <c r="A4002">
        <v>4743</v>
      </c>
      <c r="B4002">
        <v>2013</v>
      </c>
      <c r="C4002" t="s">
        <v>181</v>
      </c>
      <c r="D4002">
        <v>2013</v>
      </c>
      <c r="E4002">
        <v>1</v>
      </c>
    </row>
    <row r="4003" spans="1:5" x14ac:dyDescent="0.45">
      <c r="A4003">
        <v>4744</v>
      </c>
      <c r="B4003">
        <v>2013</v>
      </c>
      <c r="C4003" t="s">
        <v>76</v>
      </c>
      <c r="D4003">
        <v>2016</v>
      </c>
      <c r="E4003">
        <v>4</v>
      </c>
    </row>
    <row r="4004" spans="1:5" x14ac:dyDescent="0.45">
      <c r="A4004">
        <v>4745</v>
      </c>
      <c r="B4004">
        <v>2013</v>
      </c>
      <c r="C4004" t="s">
        <v>468</v>
      </c>
      <c r="D4004">
        <v>2015</v>
      </c>
      <c r="E4004">
        <v>2</v>
      </c>
    </row>
    <row r="4005" spans="1:5" x14ac:dyDescent="0.45">
      <c r="A4005">
        <v>4746</v>
      </c>
      <c r="B4005">
        <v>2013</v>
      </c>
      <c r="C4005" t="s">
        <v>76</v>
      </c>
      <c r="D4005">
        <v>2016</v>
      </c>
      <c r="E4005">
        <v>4</v>
      </c>
    </row>
    <row r="4006" spans="1:5" x14ac:dyDescent="0.45">
      <c r="A4006">
        <v>4747</v>
      </c>
      <c r="B4006">
        <v>2013</v>
      </c>
      <c r="C4006" t="s">
        <v>465</v>
      </c>
      <c r="D4006">
        <v>2014</v>
      </c>
      <c r="E4006">
        <v>2</v>
      </c>
    </row>
    <row r="4007" spans="1:5" x14ac:dyDescent="0.45">
      <c r="A4007">
        <v>4748</v>
      </c>
      <c r="B4007">
        <v>2013</v>
      </c>
      <c r="C4007" t="s">
        <v>76</v>
      </c>
      <c r="D4007">
        <v>2016</v>
      </c>
      <c r="E4007">
        <v>4</v>
      </c>
    </row>
    <row r="4008" spans="1:5" x14ac:dyDescent="0.45">
      <c r="A4008">
        <v>4749</v>
      </c>
      <c r="B4008">
        <v>2013</v>
      </c>
      <c r="C4008" t="s">
        <v>76</v>
      </c>
      <c r="D4008">
        <v>2016</v>
      </c>
      <c r="E4008">
        <v>4</v>
      </c>
    </row>
    <row r="4009" spans="1:5" x14ac:dyDescent="0.45">
      <c r="A4009">
        <v>4750</v>
      </c>
      <c r="B4009">
        <v>2013</v>
      </c>
      <c r="C4009" t="s">
        <v>76</v>
      </c>
      <c r="D4009">
        <v>2016</v>
      </c>
      <c r="E4009">
        <v>4</v>
      </c>
    </row>
    <row r="4010" spans="1:5" x14ac:dyDescent="0.45">
      <c r="A4010">
        <v>4751</v>
      </c>
      <c r="B4010">
        <v>2013</v>
      </c>
      <c r="C4010" t="s">
        <v>465</v>
      </c>
      <c r="D4010">
        <v>2014</v>
      </c>
      <c r="E4010">
        <v>2</v>
      </c>
    </row>
    <row r="4011" spans="1:5" x14ac:dyDescent="0.45">
      <c r="A4011">
        <v>4752</v>
      </c>
      <c r="B4011">
        <v>2013</v>
      </c>
      <c r="C4011" t="s">
        <v>252</v>
      </c>
      <c r="D4011" t="s">
        <v>473</v>
      </c>
      <c r="E4011">
        <v>0</v>
      </c>
    </row>
    <row r="4012" spans="1:5" x14ac:dyDescent="0.45">
      <c r="A4012">
        <v>4753</v>
      </c>
      <c r="B4012">
        <v>2013</v>
      </c>
      <c r="C4012" t="s">
        <v>453</v>
      </c>
      <c r="D4012">
        <v>2015</v>
      </c>
      <c r="E4012">
        <v>3</v>
      </c>
    </row>
    <row r="4013" spans="1:5" x14ac:dyDescent="0.45">
      <c r="A4013">
        <v>4754</v>
      </c>
      <c r="B4013">
        <v>2013</v>
      </c>
      <c r="C4013" t="s">
        <v>465</v>
      </c>
      <c r="D4013">
        <v>2014</v>
      </c>
      <c r="E4013">
        <v>2</v>
      </c>
    </row>
    <row r="4014" spans="1:5" x14ac:dyDescent="0.45">
      <c r="A4014">
        <v>4755</v>
      </c>
      <c r="B4014">
        <v>2013</v>
      </c>
      <c r="C4014" t="s">
        <v>181</v>
      </c>
      <c r="D4014">
        <v>2013</v>
      </c>
      <c r="E4014">
        <v>1</v>
      </c>
    </row>
    <row r="4015" spans="1:5" x14ac:dyDescent="0.45">
      <c r="A4015">
        <v>4756</v>
      </c>
      <c r="B4015">
        <v>2013</v>
      </c>
      <c r="C4015" t="s">
        <v>252</v>
      </c>
      <c r="D4015" t="s">
        <v>473</v>
      </c>
      <c r="E4015">
        <v>0</v>
      </c>
    </row>
    <row r="4016" spans="1:5" x14ac:dyDescent="0.45">
      <c r="A4016">
        <v>4757</v>
      </c>
      <c r="B4016">
        <v>2013</v>
      </c>
      <c r="C4016" t="s">
        <v>76</v>
      </c>
      <c r="D4016">
        <v>2016</v>
      </c>
      <c r="E4016">
        <v>4</v>
      </c>
    </row>
    <row r="4017" spans="1:5" x14ac:dyDescent="0.45">
      <c r="A4017">
        <v>4758</v>
      </c>
      <c r="B4017">
        <v>2013</v>
      </c>
      <c r="C4017" t="s">
        <v>76</v>
      </c>
      <c r="D4017">
        <v>2016</v>
      </c>
      <c r="E4017">
        <v>4</v>
      </c>
    </row>
    <row r="4018" spans="1:5" x14ac:dyDescent="0.45">
      <c r="A4018">
        <v>4759</v>
      </c>
      <c r="B4018">
        <v>2013</v>
      </c>
      <c r="C4018" t="s">
        <v>252</v>
      </c>
      <c r="D4018" t="s">
        <v>473</v>
      </c>
      <c r="E4018">
        <v>0</v>
      </c>
    </row>
    <row r="4019" spans="1:5" x14ac:dyDescent="0.45">
      <c r="A4019">
        <v>4760</v>
      </c>
      <c r="B4019">
        <v>2013</v>
      </c>
      <c r="C4019" t="s">
        <v>252</v>
      </c>
      <c r="D4019" t="s">
        <v>473</v>
      </c>
      <c r="E4019">
        <v>0</v>
      </c>
    </row>
    <row r="4020" spans="1:5" x14ac:dyDescent="0.45">
      <c r="A4020">
        <v>4761</v>
      </c>
      <c r="B4020">
        <v>2013</v>
      </c>
      <c r="C4020" t="s">
        <v>76</v>
      </c>
      <c r="D4020">
        <v>2016</v>
      </c>
      <c r="E4020">
        <v>4</v>
      </c>
    </row>
    <row r="4021" spans="1:5" x14ac:dyDescent="0.45">
      <c r="A4021">
        <v>4762</v>
      </c>
      <c r="B4021">
        <v>2013</v>
      </c>
      <c r="C4021" t="s">
        <v>76</v>
      </c>
      <c r="D4021">
        <v>2016</v>
      </c>
      <c r="E4021">
        <v>4</v>
      </c>
    </row>
    <row r="4022" spans="1:5" x14ac:dyDescent="0.45">
      <c r="A4022">
        <v>4763</v>
      </c>
      <c r="B4022">
        <v>2013</v>
      </c>
      <c r="C4022" t="s">
        <v>247</v>
      </c>
      <c r="D4022">
        <v>2016</v>
      </c>
      <c r="E4022">
        <v>1</v>
      </c>
    </row>
    <row r="4023" spans="1:5" x14ac:dyDescent="0.45">
      <c r="A4023">
        <v>4764</v>
      </c>
      <c r="B4023">
        <v>2013</v>
      </c>
      <c r="C4023" t="s">
        <v>252</v>
      </c>
      <c r="D4023" t="s">
        <v>473</v>
      </c>
      <c r="E4023">
        <v>0</v>
      </c>
    </row>
    <row r="4024" spans="1:5" x14ac:dyDescent="0.45">
      <c r="A4024">
        <v>4765</v>
      </c>
      <c r="B4024">
        <v>2013</v>
      </c>
      <c r="C4024" t="s">
        <v>76</v>
      </c>
      <c r="D4024">
        <v>2016</v>
      </c>
      <c r="E4024">
        <v>4</v>
      </c>
    </row>
    <row r="4025" spans="1:5" x14ac:dyDescent="0.45">
      <c r="A4025">
        <v>4766</v>
      </c>
      <c r="B4025">
        <v>2013</v>
      </c>
      <c r="C4025" t="s">
        <v>252</v>
      </c>
      <c r="D4025" t="s">
        <v>473</v>
      </c>
      <c r="E4025">
        <v>0</v>
      </c>
    </row>
    <row r="4026" spans="1:5" x14ac:dyDescent="0.45">
      <c r="A4026">
        <v>4767</v>
      </c>
      <c r="B4026">
        <v>2013</v>
      </c>
      <c r="C4026" t="s">
        <v>76</v>
      </c>
      <c r="D4026">
        <v>2016</v>
      </c>
      <c r="E4026">
        <v>4</v>
      </c>
    </row>
    <row r="4027" spans="1:5" x14ac:dyDescent="0.45">
      <c r="A4027">
        <v>4768</v>
      </c>
      <c r="B4027">
        <v>2013</v>
      </c>
      <c r="C4027" t="s">
        <v>76</v>
      </c>
      <c r="D4027">
        <v>2016</v>
      </c>
      <c r="E4027">
        <v>4</v>
      </c>
    </row>
    <row r="4028" spans="1:5" x14ac:dyDescent="0.45">
      <c r="A4028">
        <v>4769</v>
      </c>
      <c r="B4028">
        <v>2013</v>
      </c>
      <c r="C4028" t="s">
        <v>76</v>
      </c>
      <c r="D4028">
        <v>2016</v>
      </c>
      <c r="E4028">
        <v>4</v>
      </c>
    </row>
    <row r="4029" spans="1:5" x14ac:dyDescent="0.45">
      <c r="A4029">
        <v>4770</v>
      </c>
      <c r="B4029">
        <v>2013</v>
      </c>
      <c r="C4029" t="s">
        <v>181</v>
      </c>
      <c r="D4029">
        <v>2013</v>
      </c>
      <c r="E4029">
        <v>1</v>
      </c>
    </row>
    <row r="4030" spans="1:5" x14ac:dyDescent="0.45">
      <c r="A4030">
        <v>4771</v>
      </c>
      <c r="B4030">
        <v>2013</v>
      </c>
      <c r="C4030" t="s">
        <v>181</v>
      </c>
      <c r="D4030">
        <v>2013</v>
      </c>
      <c r="E4030">
        <v>1</v>
      </c>
    </row>
    <row r="4031" spans="1:5" x14ac:dyDescent="0.45">
      <c r="A4031">
        <v>4772</v>
      </c>
      <c r="B4031">
        <v>2013</v>
      </c>
      <c r="C4031" t="s">
        <v>465</v>
      </c>
      <c r="D4031">
        <v>2014</v>
      </c>
      <c r="E4031">
        <v>2</v>
      </c>
    </row>
    <row r="4032" spans="1:5" x14ac:dyDescent="0.45">
      <c r="A4032">
        <v>4773</v>
      </c>
      <c r="B4032">
        <v>2013</v>
      </c>
      <c r="C4032" t="s">
        <v>76</v>
      </c>
      <c r="D4032">
        <v>2016</v>
      </c>
      <c r="E4032">
        <v>4</v>
      </c>
    </row>
    <row r="4033" spans="1:5" x14ac:dyDescent="0.45">
      <c r="A4033">
        <v>4774</v>
      </c>
      <c r="B4033">
        <v>2013</v>
      </c>
      <c r="C4033" t="s">
        <v>76</v>
      </c>
      <c r="D4033">
        <v>2016</v>
      </c>
      <c r="E4033">
        <v>4</v>
      </c>
    </row>
    <row r="4034" spans="1:5" x14ac:dyDescent="0.45">
      <c r="A4034">
        <v>4775</v>
      </c>
      <c r="B4034">
        <v>2013</v>
      </c>
      <c r="C4034" t="s">
        <v>76</v>
      </c>
      <c r="D4034">
        <v>2016</v>
      </c>
      <c r="E4034">
        <v>4</v>
      </c>
    </row>
    <row r="4035" spans="1:5" x14ac:dyDescent="0.45">
      <c r="A4035">
        <v>4776</v>
      </c>
      <c r="B4035">
        <v>2013</v>
      </c>
      <c r="C4035" t="s">
        <v>76</v>
      </c>
      <c r="D4035">
        <v>2016</v>
      </c>
      <c r="E4035">
        <v>4</v>
      </c>
    </row>
    <row r="4036" spans="1:5" x14ac:dyDescent="0.45">
      <c r="A4036">
        <v>4777</v>
      </c>
      <c r="B4036">
        <v>2013</v>
      </c>
      <c r="C4036" t="s">
        <v>453</v>
      </c>
      <c r="D4036">
        <v>2015</v>
      </c>
      <c r="E4036">
        <v>3</v>
      </c>
    </row>
    <row r="4037" spans="1:5" x14ac:dyDescent="0.45">
      <c r="A4037">
        <v>4778</v>
      </c>
      <c r="B4037">
        <v>2013</v>
      </c>
      <c r="C4037" t="s">
        <v>76</v>
      </c>
      <c r="D4037">
        <v>2016</v>
      </c>
      <c r="E4037">
        <v>4</v>
      </c>
    </row>
    <row r="4038" spans="1:5" x14ac:dyDescent="0.45">
      <c r="A4038">
        <v>4779</v>
      </c>
      <c r="B4038">
        <v>2013</v>
      </c>
      <c r="C4038" t="s">
        <v>76</v>
      </c>
      <c r="D4038">
        <v>2016</v>
      </c>
      <c r="E4038">
        <v>4</v>
      </c>
    </row>
    <row r="4039" spans="1:5" x14ac:dyDescent="0.45">
      <c r="A4039">
        <v>4780</v>
      </c>
      <c r="B4039">
        <v>2013</v>
      </c>
      <c r="C4039" t="s">
        <v>76</v>
      </c>
      <c r="D4039">
        <v>2016</v>
      </c>
      <c r="E4039">
        <v>4</v>
      </c>
    </row>
    <row r="4040" spans="1:5" x14ac:dyDescent="0.45">
      <c r="A4040">
        <v>4781</v>
      </c>
      <c r="B4040">
        <v>2013</v>
      </c>
      <c r="C4040" t="s">
        <v>466</v>
      </c>
      <c r="D4040">
        <v>2016</v>
      </c>
      <c r="E4040">
        <v>2</v>
      </c>
    </row>
    <row r="4041" spans="1:5" x14ac:dyDescent="0.45">
      <c r="A4041">
        <v>4782</v>
      </c>
      <c r="B4041">
        <v>2013</v>
      </c>
      <c r="C4041" t="s">
        <v>76</v>
      </c>
      <c r="D4041">
        <v>2016</v>
      </c>
      <c r="E4041">
        <v>4</v>
      </c>
    </row>
    <row r="4042" spans="1:5" x14ac:dyDescent="0.45">
      <c r="A4042">
        <v>4783</v>
      </c>
      <c r="B4042">
        <v>2013</v>
      </c>
      <c r="C4042" t="s">
        <v>76</v>
      </c>
      <c r="D4042">
        <v>2016</v>
      </c>
      <c r="E4042">
        <v>4</v>
      </c>
    </row>
    <row r="4043" spans="1:5" x14ac:dyDescent="0.45">
      <c r="A4043">
        <v>4784</v>
      </c>
      <c r="B4043">
        <v>2013</v>
      </c>
      <c r="C4043" t="s">
        <v>76</v>
      </c>
      <c r="D4043">
        <v>2016</v>
      </c>
      <c r="E4043">
        <v>4</v>
      </c>
    </row>
    <row r="4044" spans="1:5" x14ac:dyDescent="0.45">
      <c r="A4044">
        <v>4785</v>
      </c>
      <c r="B4044">
        <v>2013</v>
      </c>
      <c r="C4044" t="s">
        <v>181</v>
      </c>
      <c r="D4044">
        <v>2013</v>
      </c>
      <c r="E4044">
        <v>1</v>
      </c>
    </row>
    <row r="4045" spans="1:5" x14ac:dyDescent="0.45">
      <c r="A4045">
        <v>4786</v>
      </c>
      <c r="B4045">
        <v>2013</v>
      </c>
      <c r="C4045" t="s">
        <v>76</v>
      </c>
      <c r="D4045">
        <v>2016</v>
      </c>
      <c r="E4045">
        <v>4</v>
      </c>
    </row>
    <row r="4046" spans="1:5" x14ac:dyDescent="0.45">
      <c r="A4046">
        <v>4787</v>
      </c>
      <c r="B4046">
        <v>2013</v>
      </c>
      <c r="C4046" t="s">
        <v>76</v>
      </c>
      <c r="D4046">
        <v>2016</v>
      </c>
      <c r="E4046">
        <v>4</v>
      </c>
    </row>
    <row r="4047" spans="1:5" x14ac:dyDescent="0.45">
      <c r="A4047">
        <v>4788</v>
      </c>
      <c r="B4047">
        <v>2013</v>
      </c>
      <c r="C4047" t="s">
        <v>77</v>
      </c>
      <c r="D4047">
        <v>2016</v>
      </c>
      <c r="E4047">
        <v>2</v>
      </c>
    </row>
    <row r="4048" spans="1:5" x14ac:dyDescent="0.45">
      <c r="A4048">
        <v>4789</v>
      </c>
      <c r="B4048">
        <v>2013</v>
      </c>
      <c r="C4048" t="s">
        <v>465</v>
      </c>
      <c r="D4048">
        <v>2014</v>
      </c>
      <c r="E4048">
        <v>2</v>
      </c>
    </row>
    <row r="4049" spans="1:5" x14ac:dyDescent="0.45">
      <c r="A4049">
        <v>4790</v>
      </c>
      <c r="B4049">
        <v>2013</v>
      </c>
      <c r="C4049" t="s">
        <v>181</v>
      </c>
      <c r="D4049">
        <v>2013</v>
      </c>
      <c r="E4049">
        <v>1</v>
      </c>
    </row>
    <row r="4050" spans="1:5" x14ac:dyDescent="0.45">
      <c r="A4050">
        <v>4791</v>
      </c>
      <c r="B4050">
        <v>2013</v>
      </c>
      <c r="C4050" t="s">
        <v>76</v>
      </c>
      <c r="D4050">
        <v>2016</v>
      </c>
      <c r="E4050">
        <v>4</v>
      </c>
    </row>
    <row r="4051" spans="1:5" x14ac:dyDescent="0.45">
      <c r="A4051">
        <v>4792</v>
      </c>
      <c r="B4051">
        <v>2013</v>
      </c>
      <c r="C4051" t="s">
        <v>76</v>
      </c>
      <c r="D4051">
        <v>2016</v>
      </c>
      <c r="E4051">
        <v>4</v>
      </c>
    </row>
    <row r="4052" spans="1:5" x14ac:dyDescent="0.45">
      <c r="A4052">
        <v>4793</v>
      </c>
      <c r="B4052">
        <v>2013</v>
      </c>
      <c r="C4052" t="s">
        <v>465</v>
      </c>
      <c r="D4052">
        <v>2014</v>
      </c>
      <c r="E4052">
        <v>2</v>
      </c>
    </row>
    <row r="4053" spans="1:5" x14ac:dyDescent="0.45">
      <c r="A4053">
        <v>4794</v>
      </c>
      <c r="B4053">
        <v>2013</v>
      </c>
      <c r="C4053" t="s">
        <v>467</v>
      </c>
      <c r="D4053">
        <v>2016</v>
      </c>
      <c r="E4053">
        <v>3</v>
      </c>
    </row>
    <row r="4054" spans="1:5" x14ac:dyDescent="0.45">
      <c r="A4054">
        <v>4795</v>
      </c>
      <c r="B4054">
        <v>2013</v>
      </c>
      <c r="C4054" t="s">
        <v>76</v>
      </c>
      <c r="D4054">
        <v>2016</v>
      </c>
      <c r="E4054">
        <v>4</v>
      </c>
    </row>
    <row r="4055" spans="1:5" x14ac:dyDescent="0.45">
      <c r="A4055">
        <v>4796</v>
      </c>
      <c r="B4055">
        <v>2013</v>
      </c>
      <c r="C4055" t="s">
        <v>76</v>
      </c>
      <c r="D4055">
        <v>2016</v>
      </c>
      <c r="E4055">
        <v>4</v>
      </c>
    </row>
    <row r="4056" spans="1:5" x14ac:dyDescent="0.45">
      <c r="A4056">
        <v>4797</v>
      </c>
      <c r="B4056">
        <v>2013</v>
      </c>
      <c r="C4056" t="s">
        <v>465</v>
      </c>
      <c r="D4056">
        <v>2014</v>
      </c>
      <c r="E4056">
        <v>2</v>
      </c>
    </row>
    <row r="4057" spans="1:5" x14ac:dyDescent="0.45">
      <c r="A4057">
        <v>4798</v>
      </c>
      <c r="B4057">
        <v>2013</v>
      </c>
      <c r="C4057" t="s">
        <v>453</v>
      </c>
      <c r="D4057">
        <v>2015</v>
      </c>
      <c r="E4057">
        <v>3</v>
      </c>
    </row>
    <row r="4058" spans="1:5" x14ac:dyDescent="0.45">
      <c r="A4058">
        <v>4799</v>
      </c>
      <c r="B4058">
        <v>2013</v>
      </c>
      <c r="C4058" t="s">
        <v>76</v>
      </c>
      <c r="D4058">
        <v>2016</v>
      </c>
      <c r="E4058">
        <v>4</v>
      </c>
    </row>
    <row r="4059" spans="1:5" x14ac:dyDescent="0.45">
      <c r="A4059">
        <v>4800</v>
      </c>
      <c r="B4059">
        <v>2013</v>
      </c>
      <c r="C4059" t="s">
        <v>76</v>
      </c>
      <c r="D4059">
        <v>2016</v>
      </c>
      <c r="E4059">
        <v>4</v>
      </c>
    </row>
    <row r="4060" spans="1:5" x14ac:dyDescent="0.45">
      <c r="A4060">
        <v>4801</v>
      </c>
      <c r="B4060">
        <v>2013</v>
      </c>
      <c r="C4060" t="s">
        <v>469</v>
      </c>
      <c r="D4060">
        <v>2016</v>
      </c>
      <c r="E4060">
        <v>3</v>
      </c>
    </row>
    <row r="4061" spans="1:5" x14ac:dyDescent="0.45">
      <c r="A4061">
        <v>4802</v>
      </c>
      <c r="B4061">
        <v>2013</v>
      </c>
      <c r="C4061" t="s">
        <v>469</v>
      </c>
      <c r="D4061">
        <v>2016</v>
      </c>
      <c r="E4061">
        <v>3</v>
      </c>
    </row>
    <row r="4062" spans="1:5" x14ac:dyDescent="0.45">
      <c r="A4062">
        <v>4803</v>
      </c>
      <c r="B4062">
        <v>2013</v>
      </c>
      <c r="C4062" t="s">
        <v>181</v>
      </c>
      <c r="D4062">
        <v>2013</v>
      </c>
      <c r="E4062">
        <v>1</v>
      </c>
    </row>
    <row r="4063" spans="1:5" x14ac:dyDescent="0.45">
      <c r="A4063">
        <v>4804</v>
      </c>
      <c r="B4063">
        <v>2013</v>
      </c>
      <c r="C4063" t="s">
        <v>76</v>
      </c>
      <c r="D4063">
        <v>2016</v>
      </c>
      <c r="E4063">
        <v>4</v>
      </c>
    </row>
    <row r="4064" spans="1:5" x14ac:dyDescent="0.45">
      <c r="A4064">
        <v>4805</v>
      </c>
      <c r="B4064">
        <v>2013</v>
      </c>
      <c r="C4064" t="s">
        <v>76</v>
      </c>
      <c r="D4064">
        <v>2016</v>
      </c>
      <c r="E4064">
        <v>4</v>
      </c>
    </row>
    <row r="4065" spans="1:5" x14ac:dyDescent="0.45">
      <c r="A4065">
        <v>4806</v>
      </c>
      <c r="B4065">
        <v>2013</v>
      </c>
      <c r="C4065" t="s">
        <v>181</v>
      </c>
      <c r="D4065">
        <v>2013</v>
      </c>
      <c r="E4065">
        <v>1</v>
      </c>
    </row>
    <row r="4066" spans="1:5" x14ac:dyDescent="0.45">
      <c r="A4066">
        <v>4807</v>
      </c>
      <c r="B4066">
        <v>2013</v>
      </c>
      <c r="C4066" t="s">
        <v>468</v>
      </c>
      <c r="D4066">
        <v>2015</v>
      </c>
      <c r="E4066">
        <v>2</v>
      </c>
    </row>
    <row r="4067" spans="1:5" x14ac:dyDescent="0.45">
      <c r="A4067">
        <v>4808</v>
      </c>
      <c r="B4067">
        <v>2013</v>
      </c>
      <c r="C4067" t="s">
        <v>181</v>
      </c>
      <c r="D4067">
        <v>2013</v>
      </c>
      <c r="E4067">
        <v>1</v>
      </c>
    </row>
    <row r="4068" spans="1:5" x14ac:dyDescent="0.45">
      <c r="A4068">
        <v>4809</v>
      </c>
      <c r="B4068">
        <v>2013</v>
      </c>
      <c r="C4068" t="s">
        <v>76</v>
      </c>
      <c r="D4068">
        <v>2016</v>
      </c>
      <c r="E4068">
        <v>4</v>
      </c>
    </row>
    <row r="4069" spans="1:5" x14ac:dyDescent="0.45">
      <c r="A4069">
        <v>4810</v>
      </c>
      <c r="B4069">
        <v>2013</v>
      </c>
      <c r="C4069" t="s">
        <v>76</v>
      </c>
      <c r="D4069">
        <v>2016</v>
      </c>
      <c r="E4069">
        <v>4</v>
      </c>
    </row>
    <row r="4070" spans="1:5" x14ac:dyDescent="0.45">
      <c r="A4070">
        <v>4811</v>
      </c>
      <c r="B4070">
        <v>2013</v>
      </c>
      <c r="C4070" t="s">
        <v>76</v>
      </c>
      <c r="D4070">
        <v>2016</v>
      </c>
      <c r="E4070">
        <v>4</v>
      </c>
    </row>
    <row r="4071" spans="1:5" x14ac:dyDescent="0.45">
      <c r="A4071">
        <v>4812</v>
      </c>
      <c r="B4071">
        <v>2013</v>
      </c>
      <c r="C4071" t="s">
        <v>181</v>
      </c>
      <c r="D4071">
        <v>2013</v>
      </c>
      <c r="E4071">
        <v>1</v>
      </c>
    </row>
    <row r="4072" spans="1:5" x14ac:dyDescent="0.45">
      <c r="A4072">
        <v>4813</v>
      </c>
      <c r="B4072">
        <v>2013</v>
      </c>
      <c r="C4072" t="s">
        <v>252</v>
      </c>
      <c r="D4072" t="s">
        <v>473</v>
      </c>
      <c r="E4072">
        <v>0</v>
      </c>
    </row>
    <row r="4073" spans="1:5" x14ac:dyDescent="0.45">
      <c r="A4073">
        <v>4814</v>
      </c>
      <c r="B4073">
        <v>2013</v>
      </c>
      <c r="C4073" t="s">
        <v>76</v>
      </c>
      <c r="D4073">
        <v>2016</v>
      </c>
      <c r="E4073">
        <v>4</v>
      </c>
    </row>
    <row r="4074" spans="1:5" x14ac:dyDescent="0.45">
      <c r="A4074">
        <v>4815</v>
      </c>
      <c r="B4074">
        <v>2013</v>
      </c>
      <c r="C4074" t="s">
        <v>76</v>
      </c>
      <c r="D4074">
        <v>2016</v>
      </c>
      <c r="E4074">
        <v>4</v>
      </c>
    </row>
    <row r="4075" spans="1:5" x14ac:dyDescent="0.45">
      <c r="A4075">
        <v>4816</v>
      </c>
      <c r="B4075">
        <v>2013</v>
      </c>
      <c r="C4075" t="s">
        <v>76</v>
      </c>
      <c r="D4075">
        <v>2016</v>
      </c>
      <c r="E4075">
        <v>4</v>
      </c>
    </row>
    <row r="4076" spans="1:5" x14ac:dyDescent="0.45">
      <c r="A4076">
        <v>4817</v>
      </c>
      <c r="B4076">
        <v>2013</v>
      </c>
      <c r="C4076" t="s">
        <v>76</v>
      </c>
      <c r="D4076">
        <v>2016</v>
      </c>
      <c r="E4076">
        <v>4</v>
      </c>
    </row>
    <row r="4077" spans="1:5" x14ac:dyDescent="0.45">
      <c r="A4077">
        <v>4818</v>
      </c>
      <c r="B4077">
        <v>2013</v>
      </c>
      <c r="C4077" t="s">
        <v>76</v>
      </c>
      <c r="D4077">
        <v>2016</v>
      </c>
      <c r="E4077">
        <v>4</v>
      </c>
    </row>
    <row r="4078" spans="1:5" x14ac:dyDescent="0.45">
      <c r="A4078">
        <v>4819</v>
      </c>
      <c r="B4078">
        <v>2013</v>
      </c>
      <c r="C4078" t="s">
        <v>76</v>
      </c>
      <c r="D4078">
        <v>2016</v>
      </c>
      <c r="E4078">
        <v>4</v>
      </c>
    </row>
    <row r="4079" spans="1:5" x14ac:dyDescent="0.45">
      <c r="A4079">
        <v>4820</v>
      </c>
      <c r="B4079">
        <v>2013</v>
      </c>
      <c r="C4079" t="s">
        <v>465</v>
      </c>
      <c r="D4079">
        <v>2014</v>
      </c>
      <c r="E4079">
        <v>2</v>
      </c>
    </row>
    <row r="4080" spans="1:5" x14ac:dyDescent="0.45">
      <c r="A4080">
        <v>4821</v>
      </c>
      <c r="B4080">
        <v>2013</v>
      </c>
      <c r="C4080" t="s">
        <v>76</v>
      </c>
      <c r="D4080">
        <v>2016</v>
      </c>
      <c r="E4080">
        <v>4</v>
      </c>
    </row>
    <row r="4081" spans="1:5" x14ac:dyDescent="0.45">
      <c r="A4081">
        <v>4822</v>
      </c>
      <c r="B4081">
        <v>2013</v>
      </c>
      <c r="C4081" t="s">
        <v>252</v>
      </c>
      <c r="D4081" t="s">
        <v>473</v>
      </c>
      <c r="E4081">
        <v>0</v>
      </c>
    </row>
    <row r="4082" spans="1:5" x14ac:dyDescent="0.45">
      <c r="A4082">
        <v>4823</v>
      </c>
      <c r="B4082">
        <v>2013</v>
      </c>
      <c r="C4082" t="s">
        <v>76</v>
      </c>
      <c r="D4082">
        <v>2016</v>
      </c>
      <c r="E4082">
        <v>4</v>
      </c>
    </row>
    <row r="4083" spans="1:5" x14ac:dyDescent="0.45">
      <c r="A4083">
        <v>4824</v>
      </c>
      <c r="B4083">
        <v>2013</v>
      </c>
      <c r="C4083" t="s">
        <v>76</v>
      </c>
      <c r="D4083">
        <v>2016</v>
      </c>
      <c r="E4083">
        <v>4</v>
      </c>
    </row>
    <row r="4084" spans="1:5" x14ac:dyDescent="0.45">
      <c r="A4084">
        <v>4825</v>
      </c>
      <c r="B4084">
        <v>2013</v>
      </c>
      <c r="C4084" t="s">
        <v>453</v>
      </c>
      <c r="D4084">
        <v>2015</v>
      </c>
      <c r="E4084">
        <v>3</v>
      </c>
    </row>
    <row r="4085" spans="1:5" x14ac:dyDescent="0.45">
      <c r="A4085">
        <v>4826</v>
      </c>
      <c r="B4085">
        <v>2013</v>
      </c>
      <c r="C4085" t="s">
        <v>252</v>
      </c>
      <c r="D4085" t="s">
        <v>473</v>
      </c>
      <c r="E4085">
        <v>0</v>
      </c>
    </row>
    <row r="4086" spans="1:5" x14ac:dyDescent="0.45">
      <c r="A4086">
        <v>4827</v>
      </c>
      <c r="B4086">
        <v>2013</v>
      </c>
      <c r="C4086" t="s">
        <v>76</v>
      </c>
      <c r="D4086">
        <v>2016</v>
      </c>
      <c r="E4086">
        <v>4</v>
      </c>
    </row>
    <row r="4087" spans="1:5" x14ac:dyDescent="0.45">
      <c r="A4087">
        <v>4828</v>
      </c>
      <c r="B4087">
        <v>2013</v>
      </c>
      <c r="C4087" t="s">
        <v>76</v>
      </c>
      <c r="D4087">
        <v>2016</v>
      </c>
      <c r="E4087">
        <v>4</v>
      </c>
    </row>
    <row r="4088" spans="1:5" x14ac:dyDescent="0.45">
      <c r="A4088">
        <v>4829</v>
      </c>
      <c r="B4088">
        <v>2013</v>
      </c>
      <c r="C4088" t="s">
        <v>76</v>
      </c>
      <c r="D4088">
        <v>2016</v>
      </c>
      <c r="E4088">
        <v>4</v>
      </c>
    </row>
    <row r="4089" spans="1:5" x14ac:dyDescent="0.45">
      <c r="A4089">
        <v>4830</v>
      </c>
      <c r="B4089">
        <v>2013</v>
      </c>
      <c r="C4089" t="s">
        <v>453</v>
      </c>
      <c r="D4089">
        <v>2015</v>
      </c>
      <c r="E4089">
        <v>3</v>
      </c>
    </row>
    <row r="4090" spans="1:5" x14ac:dyDescent="0.45">
      <c r="A4090">
        <v>4831</v>
      </c>
      <c r="B4090">
        <v>2013</v>
      </c>
      <c r="C4090" t="s">
        <v>252</v>
      </c>
      <c r="D4090" t="s">
        <v>473</v>
      </c>
      <c r="E4090">
        <v>0</v>
      </c>
    </row>
    <row r="4091" spans="1:5" x14ac:dyDescent="0.45">
      <c r="A4091">
        <v>4832</v>
      </c>
      <c r="B4091">
        <v>2013</v>
      </c>
      <c r="C4091" t="s">
        <v>465</v>
      </c>
      <c r="D4091">
        <v>2014</v>
      </c>
      <c r="E4091">
        <v>2</v>
      </c>
    </row>
    <row r="4092" spans="1:5" x14ac:dyDescent="0.45">
      <c r="A4092">
        <v>4833</v>
      </c>
      <c r="B4092">
        <v>2013</v>
      </c>
      <c r="C4092" t="s">
        <v>465</v>
      </c>
      <c r="D4092">
        <v>2014</v>
      </c>
      <c r="E4092">
        <v>2</v>
      </c>
    </row>
    <row r="4093" spans="1:5" x14ac:dyDescent="0.45">
      <c r="A4093">
        <v>4834</v>
      </c>
      <c r="B4093">
        <v>2013</v>
      </c>
      <c r="C4093" t="s">
        <v>181</v>
      </c>
      <c r="D4093">
        <v>2013</v>
      </c>
      <c r="E4093">
        <v>1</v>
      </c>
    </row>
    <row r="4094" spans="1:5" x14ac:dyDescent="0.45">
      <c r="A4094">
        <v>4835</v>
      </c>
      <c r="B4094">
        <v>2013</v>
      </c>
      <c r="C4094" t="s">
        <v>76</v>
      </c>
      <c r="D4094">
        <v>2016</v>
      </c>
      <c r="E4094">
        <v>4</v>
      </c>
    </row>
    <row r="4095" spans="1:5" x14ac:dyDescent="0.45">
      <c r="A4095">
        <v>4836</v>
      </c>
      <c r="B4095">
        <v>2013</v>
      </c>
      <c r="C4095" t="s">
        <v>181</v>
      </c>
      <c r="D4095">
        <v>2013</v>
      </c>
      <c r="E4095">
        <v>1</v>
      </c>
    </row>
    <row r="4096" spans="1:5" x14ac:dyDescent="0.45">
      <c r="A4096">
        <v>4838</v>
      </c>
      <c r="B4096">
        <v>2013</v>
      </c>
      <c r="C4096" t="s">
        <v>465</v>
      </c>
      <c r="D4096">
        <v>2014</v>
      </c>
      <c r="E4096">
        <v>2</v>
      </c>
    </row>
    <row r="4097" spans="1:5" x14ac:dyDescent="0.45">
      <c r="A4097">
        <v>4839</v>
      </c>
      <c r="B4097">
        <v>2013</v>
      </c>
      <c r="C4097" t="s">
        <v>181</v>
      </c>
      <c r="D4097">
        <v>2013</v>
      </c>
      <c r="E4097">
        <v>1</v>
      </c>
    </row>
    <row r="4098" spans="1:5" x14ac:dyDescent="0.45">
      <c r="A4098">
        <v>4840</v>
      </c>
      <c r="B4098">
        <v>2013</v>
      </c>
      <c r="C4098" t="s">
        <v>76</v>
      </c>
      <c r="D4098">
        <v>2016</v>
      </c>
      <c r="E4098">
        <v>4</v>
      </c>
    </row>
    <row r="4099" spans="1:5" x14ac:dyDescent="0.45">
      <c r="A4099">
        <v>4841</v>
      </c>
      <c r="B4099">
        <v>2013</v>
      </c>
      <c r="C4099" t="s">
        <v>76</v>
      </c>
      <c r="D4099">
        <v>2016</v>
      </c>
      <c r="E4099">
        <v>4</v>
      </c>
    </row>
    <row r="4100" spans="1:5" x14ac:dyDescent="0.45">
      <c r="A4100">
        <v>4842</v>
      </c>
      <c r="B4100">
        <v>2013</v>
      </c>
      <c r="C4100" t="s">
        <v>76</v>
      </c>
      <c r="D4100">
        <v>2016</v>
      </c>
      <c r="E4100">
        <v>4</v>
      </c>
    </row>
    <row r="4101" spans="1:5" x14ac:dyDescent="0.45">
      <c r="A4101">
        <v>4843</v>
      </c>
      <c r="B4101">
        <v>2013</v>
      </c>
      <c r="C4101" t="s">
        <v>181</v>
      </c>
      <c r="D4101">
        <v>2013</v>
      </c>
      <c r="E4101">
        <v>1</v>
      </c>
    </row>
    <row r="4102" spans="1:5" x14ac:dyDescent="0.45">
      <c r="A4102">
        <v>4844</v>
      </c>
      <c r="B4102">
        <v>2013</v>
      </c>
      <c r="C4102" t="s">
        <v>252</v>
      </c>
      <c r="D4102" t="s">
        <v>473</v>
      </c>
      <c r="E4102">
        <v>0</v>
      </c>
    </row>
    <row r="4103" spans="1:5" x14ac:dyDescent="0.45">
      <c r="A4103">
        <v>4845</v>
      </c>
      <c r="B4103">
        <v>2013</v>
      </c>
      <c r="C4103" t="s">
        <v>76</v>
      </c>
      <c r="D4103">
        <v>2016</v>
      </c>
      <c r="E4103">
        <v>4</v>
      </c>
    </row>
    <row r="4104" spans="1:5" x14ac:dyDescent="0.45">
      <c r="A4104">
        <v>4846</v>
      </c>
      <c r="B4104">
        <v>2013</v>
      </c>
      <c r="C4104" t="s">
        <v>76</v>
      </c>
      <c r="D4104">
        <v>2016</v>
      </c>
      <c r="E4104">
        <v>4</v>
      </c>
    </row>
    <row r="4105" spans="1:5" x14ac:dyDescent="0.45">
      <c r="A4105">
        <v>4847</v>
      </c>
      <c r="B4105">
        <v>2013</v>
      </c>
      <c r="C4105" t="s">
        <v>76</v>
      </c>
      <c r="D4105">
        <v>2016</v>
      </c>
      <c r="E4105">
        <v>4</v>
      </c>
    </row>
    <row r="4106" spans="1:5" x14ac:dyDescent="0.45">
      <c r="A4106">
        <v>4848</v>
      </c>
      <c r="B4106">
        <v>2013</v>
      </c>
      <c r="C4106" t="s">
        <v>181</v>
      </c>
      <c r="D4106">
        <v>2013</v>
      </c>
      <c r="E4106">
        <v>1</v>
      </c>
    </row>
    <row r="4107" spans="1:5" x14ac:dyDescent="0.45">
      <c r="A4107">
        <v>4849</v>
      </c>
      <c r="B4107">
        <v>2013</v>
      </c>
      <c r="C4107" t="s">
        <v>453</v>
      </c>
      <c r="D4107">
        <v>2015</v>
      </c>
      <c r="E4107">
        <v>3</v>
      </c>
    </row>
    <row r="4108" spans="1:5" x14ac:dyDescent="0.45">
      <c r="A4108">
        <v>4850</v>
      </c>
      <c r="B4108">
        <v>2013</v>
      </c>
      <c r="C4108" t="s">
        <v>181</v>
      </c>
      <c r="D4108">
        <v>2013</v>
      </c>
      <c r="E4108">
        <v>1</v>
      </c>
    </row>
    <row r="4109" spans="1:5" x14ac:dyDescent="0.45">
      <c r="A4109">
        <v>4851</v>
      </c>
      <c r="B4109">
        <v>2013</v>
      </c>
      <c r="C4109" t="s">
        <v>76</v>
      </c>
      <c r="D4109">
        <v>2016</v>
      </c>
      <c r="E4109">
        <v>4</v>
      </c>
    </row>
    <row r="4110" spans="1:5" x14ac:dyDescent="0.45">
      <c r="A4110">
        <v>4852</v>
      </c>
      <c r="B4110">
        <v>2013</v>
      </c>
      <c r="C4110" t="s">
        <v>76</v>
      </c>
      <c r="D4110">
        <v>2016</v>
      </c>
      <c r="E4110">
        <v>4</v>
      </c>
    </row>
    <row r="4111" spans="1:5" x14ac:dyDescent="0.45">
      <c r="A4111">
        <v>4853</v>
      </c>
      <c r="B4111">
        <v>2013</v>
      </c>
      <c r="C4111" t="s">
        <v>465</v>
      </c>
      <c r="D4111">
        <v>2014</v>
      </c>
      <c r="E4111">
        <v>2</v>
      </c>
    </row>
    <row r="4112" spans="1:5" x14ac:dyDescent="0.45">
      <c r="A4112">
        <v>4854</v>
      </c>
      <c r="B4112">
        <v>2013</v>
      </c>
      <c r="C4112" t="s">
        <v>76</v>
      </c>
      <c r="D4112">
        <v>2016</v>
      </c>
      <c r="E4112">
        <v>4</v>
      </c>
    </row>
    <row r="4113" spans="1:5" x14ac:dyDescent="0.45">
      <c r="A4113">
        <v>4855</v>
      </c>
      <c r="B4113">
        <v>2013</v>
      </c>
      <c r="C4113" t="s">
        <v>76</v>
      </c>
      <c r="D4113">
        <v>2016</v>
      </c>
      <c r="E4113">
        <v>4</v>
      </c>
    </row>
    <row r="4114" spans="1:5" x14ac:dyDescent="0.45">
      <c r="A4114">
        <v>4856</v>
      </c>
      <c r="B4114">
        <v>2013</v>
      </c>
      <c r="C4114" t="s">
        <v>76</v>
      </c>
      <c r="D4114">
        <v>2016</v>
      </c>
      <c r="E4114">
        <v>4</v>
      </c>
    </row>
    <row r="4115" spans="1:5" x14ac:dyDescent="0.45">
      <c r="A4115">
        <v>4857</v>
      </c>
      <c r="B4115">
        <v>2013</v>
      </c>
      <c r="C4115" t="s">
        <v>252</v>
      </c>
      <c r="D4115" t="s">
        <v>473</v>
      </c>
      <c r="E4115">
        <v>0</v>
      </c>
    </row>
    <row r="4116" spans="1:5" x14ac:dyDescent="0.45">
      <c r="A4116">
        <v>4858</v>
      </c>
      <c r="B4116">
        <v>2013</v>
      </c>
      <c r="C4116" t="s">
        <v>252</v>
      </c>
      <c r="D4116" t="s">
        <v>473</v>
      </c>
      <c r="E4116">
        <v>0</v>
      </c>
    </row>
    <row r="4117" spans="1:5" x14ac:dyDescent="0.45">
      <c r="A4117">
        <v>4859</v>
      </c>
      <c r="B4117">
        <v>2013</v>
      </c>
      <c r="C4117" t="s">
        <v>76</v>
      </c>
      <c r="D4117">
        <v>2016</v>
      </c>
      <c r="E4117">
        <v>4</v>
      </c>
    </row>
    <row r="4118" spans="1:5" x14ac:dyDescent="0.45">
      <c r="A4118">
        <v>4900</v>
      </c>
      <c r="B4118">
        <v>2014</v>
      </c>
      <c r="C4118" t="s">
        <v>252</v>
      </c>
      <c r="D4118" t="s">
        <v>473</v>
      </c>
      <c r="E4118">
        <v>0</v>
      </c>
    </row>
    <row r="4119" spans="1:5" x14ac:dyDescent="0.45">
      <c r="A4119">
        <v>4901</v>
      </c>
      <c r="B4119">
        <v>2014</v>
      </c>
      <c r="C4119" t="s">
        <v>186</v>
      </c>
      <c r="D4119">
        <v>2016</v>
      </c>
      <c r="E4119">
        <v>3</v>
      </c>
    </row>
    <row r="4120" spans="1:5" x14ac:dyDescent="0.45">
      <c r="A4120">
        <v>4902</v>
      </c>
      <c r="B4120">
        <v>2014</v>
      </c>
      <c r="C4120" t="s">
        <v>186</v>
      </c>
      <c r="D4120">
        <v>2016</v>
      </c>
      <c r="E4120">
        <v>3</v>
      </c>
    </row>
    <row r="4121" spans="1:5" x14ac:dyDescent="0.45">
      <c r="A4121">
        <v>4903</v>
      </c>
      <c r="B4121">
        <v>2014</v>
      </c>
      <c r="C4121" t="s">
        <v>186</v>
      </c>
      <c r="D4121">
        <v>2016</v>
      </c>
      <c r="E4121">
        <v>3</v>
      </c>
    </row>
    <row r="4122" spans="1:5" x14ac:dyDescent="0.45">
      <c r="A4122">
        <v>4904</v>
      </c>
      <c r="B4122">
        <v>2014</v>
      </c>
      <c r="C4122" t="s">
        <v>186</v>
      </c>
      <c r="D4122">
        <v>2016</v>
      </c>
      <c r="E4122">
        <v>3</v>
      </c>
    </row>
    <row r="4123" spans="1:5" x14ac:dyDescent="0.45">
      <c r="A4123">
        <v>4905</v>
      </c>
      <c r="B4123">
        <v>2014</v>
      </c>
      <c r="C4123" t="s">
        <v>186</v>
      </c>
      <c r="D4123">
        <v>2016</v>
      </c>
      <c r="E4123">
        <v>3</v>
      </c>
    </row>
    <row r="4124" spans="1:5" x14ac:dyDescent="0.45">
      <c r="A4124">
        <v>4906</v>
      </c>
      <c r="B4124">
        <v>2014</v>
      </c>
      <c r="C4124" t="s">
        <v>186</v>
      </c>
      <c r="D4124">
        <v>2016</v>
      </c>
      <c r="E4124">
        <v>3</v>
      </c>
    </row>
    <row r="4125" spans="1:5" x14ac:dyDescent="0.45">
      <c r="A4125">
        <v>4907</v>
      </c>
      <c r="B4125">
        <v>2014</v>
      </c>
      <c r="C4125" t="s">
        <v>186</v>
      </c>
      <c r="D4125">
        <v>2016</v>
      </c>
      <c r="E4125">
        <v>3</v>
      </c>
    </row>
    <row r="4126" spans="1:5" x14ac:dyDescent="0.45">
      <c r="A4126">
        <v>4908</v>
      </c>
      <c r="B4126">
        <v>2014</v>
      </c>
      <c r="C4126" t="s">
        <v>186</v>
      </c>
      <c r="D4126">
        <v>2016</v>
      </c>
      <c r="E4126">
        <v>3</v>
      </c>
    </row>
    <row r="4127" spans="1:5" x14ac:dyDescent="0.45">
      <c r="A4127">
        <v>4909</v>
      </c>
      <c r="B4127">
        <v>2014</v>
      </c>
      <c r="C4127" t="s">
        <v>186</v>
      </c>
      <c r="D4127">
        <v>2016</v>
      </c>
      <c r="E4127">
        <v>3</v>
      </c>
    </row>
    <row r="4128" spans="1:5" x14ac:dyDescent="0.45">
      <c r="A4128">
        <v>4910</v>
      </c>
      <c r="B4128">
        <v>2014</v>
      </c>
      <c r="C4128" t="s">
        <v>186</v>
      </c>
      <c r="D4128">
        <v>2016</v>
      </c>
      <c r="E4128">
        <v>3</v>
      </c>
    </row>
    <row r="4129" spans="1:5" x14ac:dyDescent="0.45">
      <c r="A4129">
        <v>4911</v>
      </c>
      <c r="B4129">
        <v>2014</v>
      </c>
      <c r="C4129" t="s">
        <v>186</v>
      </c>
      <c r="D4129">
        <v>2016</v>
      </c>
      <c r="E4129">
        <v>3</v>
      </c>
    </row>
    <row r="4130" spans="1:5" x14ac:dyDescent="0.45">
      <c r="A4130">
        <v>4912</v>
      </c>
      <c r="B4130">
        <v>2014</v>
      </c>
      <c r="C4130" t="s">
        <v>470</v>
      </c>
      <c r="D4130">
        <v>2014</v>
      </c>
      <c r="E4130">
        <v>1</v>
      </c>
    </row>
    <row r="4131" spans="1:5" x14ac:dyDescent="0.45">
      <c r="A4131">
        <v>4913</v>
      </c>
      <c r="B4131">
        <v>2014</v>
      </c>
      <c r="C4131" t="s">
        <v>186</v>
      </c>
      <c r="D4131">
        <v>2016</v>
      </c>
      <c r="E4131">
        <v>3</v>
      </c>
    </row>
    <row r="4132" spans="1:5" x14ac:dyDescent="0.45">
      <c r="A4132">
        <v>4914</v>
      </c>
      <c r="B4132">
        <v>2014</v>
      </c>
      <c r="C4132" t="s">
        <v>186</v>
      </c>
      <c r="D4132">
        <v>2016</v>
      </c>
      <c r="E4132">
        <v>3</v>
      </c>
    </row>
    <row r="4133" spans="1:5" x14ac:dyDescent="0.45">
      <c r="A4133">
        <v>4915</v>
      </c>
      <c r="B4133">
        <v>2014</v>
      </c>
      <c r="C4133" t="s">
        <v>186</v>
      </c>
      <c r="D4133">
        <v>2016</v>
      </c>
      <c r="E4133">
        <v>3</v>
      </c>
    </row>
    <row r="4134" spans="1:5" x14ac:dyDescent="0.45">
      <c r="A4134">
        <v>4916</v>
      </c>
      <c r="B4134">
        <v>2014</v>
      </c>
      <c r="C4134" t="s">
        <v>252</v>
      </c>
      <c r="D4134" t="s">
        <v>473</v>
      </c>
      <c r="E4134">
        <v>0</v>
      </c>
    </row>
    <row r="4135" spans="1:5" x14ac:dyDescent="0.45">
      <c r="A4135">
        <v>4917</v>
      </c>
      <c r="B4135">
        <v>2014</v>
      </c>
      <c r="C4135" t="s">
        <v>186</v>
      </c>
      <c r="D4135">
        <v>2016</v>
      </c>
      <c r="E4135">
        <v>3</v>
      </c>
    </row>
    <row r="4136" spans="1:5" x14ac:dyDescent="0.45">
      <c r="A4136">
        <v>4918</v>
      </c>
      <c r="B4136">
        <v>2014</v>
      </c>
      <c r="C4136" t="s">
        <v>186</v>
      </c>
      <c r="D4136">
        <v>2016</v>
      </c>
      <c r="E4136">
        <v>3</v>
      </c>
    </row>
    <row r="4137" spans="1:5" x14ac:dyDescent="0.45">
      <c r="A4137">
        <v>4919</v>
      </c>
      <c r="B4137">
        <v>2014</v>
      </c>
      <c r="C4137" t="s">
        <v>186</v>
      </c>
      <c r="D4137">
        <v>2016</v>
      </c>
      <c r="E4137">
        <v>3</v>
      </c>
    </row>
    <row r="4138" spans="1:5" x14ac:dyDescent="0.45">
      <c r="A4138">
        <v>4920</v>
      </c>
      <c r="B4138">
        <v>2014</v>
      </c>
      <c r="C4138" t="s">
        <v>186</v>
      </c>
      <c r="D4138">
        <v>2016</v>
      </c>
      <c r="E4138">
        <v>3</v>
      </c>
    </row>
    <row r="4139" spans="1:5" x14ac:dyDescent="0.45">
      <c r="A4139">
        <v>4921</v>
      </c>
      <c r="B4139">
        <v>2014</v>
      </c>
      <c r="C4139" t="s">
        <v>186</v>
      </c>
      <c r="D4139">
        <v>2016</v>
      </c>
      <c r="E4139">
        <v>3</v>
      </c>
    </row>
    <row r="4140" spans="1:5" x14ac:dyDescent="0.45">
      <c r="A4140">
        <v>4922</v>
      </c>
      <c r="B4140">
        <v>2014</v>
      </c>
      <c r="C4140" t="s">
        <v>470</v>
      </c>
      <c r="D4140">
        <v>2014</v>
      </c>
      <c r="E4140">
        <v>1</v>
      </c>
    </row>
    <row r="4141" spans="1:5" x14ac:dyDescent="0.45">
      <c r="A4141">
        <v>4923</v>
      </c>
      <c r="B4141">
        <v>2014</v>
      </c>
      <c r="C4141" t="s">
        <v>186</v>
      </c>
      <c r="D4141">
        <v>2016</v>
      </c>
      <c r="E4141">
        <v>3</v>
      </c>
    </row>
    <row r="4142" spans="1:5" x14ac:dyDescent="0.45">
      <c r="A4142">
        <v>4924</v>
      </c>
      <c r="B4142">
        <v>2014</v>
      </c>
      <c r="C4142" t="s">
        <v>186</v>
      </c>
      <c r="D4142">
        <v>2016</v>
      </c>
      <c r="E4142">
        <v>3</v>
      </c>
    </row>
    <row r="4143" spans="1:5" x14ac:dyDescent="0.45">
      <c r="A4143">
        <v>4925</v>
      </c>
      <c r="B4143">
        <v>2014</v>
      </c>
      <c r="C4143" t="s">
        <v>186</v>
      </c>
      <c r="D4143">
        <v>2016</v>
      </c>
      <c r="E4143">
        <v>3</v>
      </c>
    </row>
    <row r="4144" spans="1:5" x14ac:dyDescent="0.45">
      <c r="A4144">
        <v>4926</v>
      </c>
      <c r="B4144">
        <v>2014</v>
      </c>
      <c r="C4144" t="s">
        <v>186</v>
      </c>
      <c r="D4144">
        <v>2016</v>
      </c>
      <c r="E4144">
        <v>3</v>
      </c>
    </row>
    <row r="4145" spans="1:5" x14ac:dyDescent="0.45">
      <c r="A4145">
        <v>4927</v>
      </c>
      <c r="B4145">
        <v>2014</v>
      </c>
      <c r="C4145" t="s">
        <v>470</v>
      </c>
      <c r="D4145">
        <v>2014</v>
      </c>
      <c r="E4145">
        <v>1</v>
      </c>
    </row>
    <row r="4146" spans="1:5" x14ac:dyDescent="0.45">
      <c r="A4146">
        <v>4928</v>
      </c>
      <c r="B4146">
        <v>2014</v>
      </c>
      <c r="C4146" t="s">
        <v>464</v>
      </c>
      <c r="D4146">
        <v>2015</v>
      </c>
      <c r="E4146">
        <v>2</v>
      </c>
    </row>
    <row r="4147" spans="1:5" x14ac:dyDescent="0.45">
      <c r="A4147">
        <v>4929</v>
      </c>
      <c r="B4147">
        <v>2014</v>
      </c>
      <c r="C4147" t="s">
        <v>186</v>
      </c>
      <c r="D4147">
        <v>2016</v>
      </c>
      <c r="E4147">
        <v>3</v>
      </c>
    </row>
    <row r="4148" spans="1:5" x14ac:dyDescent="0.45">
      <c r="A4148">
        <v>4930</v>
      </c>
      <c r="B4148">
        <v>2014</v>
      </c>
      <c r="C4148" t="s">
        <v>76</v>
      </c>
      <c r="D4148">
        <v>2016</v>
      </c>
      <c r="E4148">
        <v>4</v>
      </c>
    </row>
    <row r="4149" spans="1:5" x14ac:dyDescent="0.45">
      <c r="A4149">
        <v>4931</v>
      </c>
      <c r="B4149">
        <v>2014</v>
      </c>
      <c r="C4149" t="s">
        <v>186</v>
      </c>
      <c r="D4149">
        <v>2016</v>
      </c>
      <c r="E4149">
        <v>3</v>
      </c>
    </row>
    <row r="4150" spans="1:5" x14ac:dyDescent="0.45">
      <c r="A4150">
        <v>4932</v>
      </c>
      <c r="B4150">
        <v>2014</v>
      </c>
      <c r="C4150" t="s">
        <v>186</v>
      </c>
      <c r="D4150">
        <v>2016</v>
      </c>
      <c r="E4150">
        <v>3</v>
      </c>
    </row>
    <row r="4151" spans="1:5" x14ac:dyDescent="0.45">
      <c r="A4151">
        <v>4933</v>
      </c>
      <c r="B4151">
        <v>2014</v>
      </c>
      <c r="C4151" t="s">
        <v>186</v>
      </c>
      <c r="D4151">
        <v>2016</v>
      </c>
      <c r="E4151">
        <v>3</v>
      </c>
    </row>
    <row r="4152" spans="1:5" x14ac:dyDescent="0.45">
      <c r="A4152">
        <v>4934</v>
      </c>
      <c r="B4152">
        <v>2014</v>
      </c>
      <c r="C4152" t="s">
        <v>252</v>
      </c>
      <c r="D4152" t="s">
        <v>473</v>
      </c>
      <c r="E4152">
        <v>0</v>
      </c>
    </row>
    <row r="4153" spans="1:5" x14ac:dyDescent="0.45">
      <c r="A4153">
        <v>4935</v>
      </c>
      <c r="B4153">
        <v>2014</v>
      </c>
      <c r="C4153" t="s">
        <v>186</v>
      </c>
      <c r="D4153">
        <v>2016</v>
      </c>
      <c r="E4153">
        <v>3</v>
      </c>
    </row>
    <row r="4154" spans="1:5" x14ac:dyDescent="0.45">
      <c r="A4154">
        <v>4936</v>
      </c>
      <c r="B4154">
        <v>2014</v>
      </c>
      <c r="C4154" t="s">
        <v>186</v>
      </c>
      <c r="D4154">
        <v>2016</v>
      </c>
      <c r="E4154">
        <v>3</v>
      </c>
    </row>
    <row r="4155" spans="1:5" x14ac:dyDescent="0.45">
      <c r="A4155">
        <v>4937</v>
      </c>
      <c r="B4155">
        <v>2014</v>
      </c>
      <c r="C4155" t="s">
        <v>252</v>
      </c>
      <c r="D4155" t="s">
        <v>473</v>
      </c>
      <c r="E4155">
        <v>0</v>
      </c>
    </row>
    <row r="4156" spans="1:5" x14ac:dyDescent="0.45">
      <c r="A4156">
        <v>4938</v>
      </c>
      <c r="B4156">
        <v>2014</v>
      </c>
      <c r="C4156" t="s">
        <v>186</v>
      </c>
      <c r="D4156">
        <v>2016</v>
      </c>
      <c r="E4156">
        <v>3</v>
      </c>
    </row>
    <row r="4157" spans="1:5" x14ac:dyDescent="0.45">
      <c r="A4157">
        <v>4939</v>
      </c>
      <c r="B4157">
        <v>2014</v>
      </c>
      <c r="C4157" t="s">
        <v>186</v>
      </c>
      <c r="D4157">
        <v>2016</v>
      </c>
      <c r="E4157">
        <v>3</v>
      </c>
    </row>
    <row r="4158" spans="1:5" x14ac:dyDescent="0.45">
      <c r="A4158">
        <v>4940</v>
      </c>
      <c r="B4158">
        <v>2014</v>
      </c>
      <c r="C4158" t="s">
        <v>186</v>
      </c>
      <c r="D4158">
        <v>2016</v>
      </c>
      <c r="E4158">
        <v>3</v>
      </c>
    </row>
    <row r="4159" spans="1:5" x14ac:dyDescent="0.45">
      <c r="A4159">
        <v>4941</v>
      </c>
      <c r="B4159">
        <v>2014</v>
      </c>
      <c r="C4159" t="s">
        <v>186</v>
      </c>
      <c r="D4159">
        <v>2016</v>
      </c>
      <c r="E4159">
        <v>3</v>
      </c>
    </row>
    <row r="4160" spans="1:5" x14ac:dyDescent="0.45">
      <c r="A4160">
        <v>4942</v>
      </c>
      <c r="B4160">
        <v>2014</v>
      </c>
      <c r="C4160" t="s">
        <v>186</v>
      </c>
      <c r="D4160">
        <v>2016</v>
      </c>
      <c r="E4160">
        <v>3</v>
      </c>
    </row>
    <row r="4161" spans="1:5" x14ac:dyDescent="0.45">
      <c r="A4161">
        <v>4943</v>
      </c>
      <c r="B4161">
        <v>2014</v>
      </c>
      <c r="C4161" t="s">
        <v>186</v>
      </c>
      <c r="D4161">
        <v>2016</v>
      </c>
      <c r="E4161">
        <v>3</v>
      </c>
    </row>
    <row r="4162" spans="1:5" x14ac:dyDescent="0.45">
      <c r="A4162">
        <v>4944</v>
      </c>
      <c r="B4162">
        <v>2014</v>
      </c>
      <c r="C4162" t="s">
        <v>186</v>
      </c>
      <c r="D4162">
        <v>2016</v>
      </c>
      <c r="E4162">
        <v>3</v>
      </c>
    </row>
    <row r="4163" spans="1:5" x14ac:dyDescent="0.45">
      <c r="A4163">
        <v>4945</v>
      </c>
      <c r="B4163">
        <v>2014</v>
      </c>
      <c r="C4163" t="s">
        <v>186</v>
      </c>
      <c r="D4163">
        <v>2016</v>
      </c>
      <c r="E4163">
        <v>3</v>
      </c>
    </row>
    <row r="4164" spans="1:5" x14ac:dyDescent="0.45">
      <c r="A4164">
        <v>4946</v>
      </c>
      <c r="B4164">
        <v>2014</v>
      </c>
      <c r="C4164" t="s">
        <v>186</v>
      </c>
      <c r="D4164">
        <v>2016</v>
      </c>
      <c r="E4164">
        <v>3</v>
      </c>
    </row>
    <row r="4165" spans="1:5" x14ac:dyDescent="0.45">
      <c r="A4165">
        <v>4947</v>
      </c>
      <c r="B4165">
        <v>2014</v>
      </c>
      <c r="C4165" t="s">
        <v>186</v>
      </c>
      <c r="D4165">
        <v>2016</v>
      </c>
      <c r="E4165">
        <v>3</v>
      </c>
    </row>
    <row r="4166" spans="1:5" x14ac:dyDescent="0.45">
      <c r="A4166">
        <v>4948</v>
      </c>
      <c r="B4166">
        <v>2014</v>
      </c>
      <c r="C4166" t="s">
        <v>252</v>
      </c>
      <c r="D4166" t="s">
        <v>473</v>
      </c>
      <c r="E4166">
        <v>0</v>
      </c>
    </row>
    <row r="4167" spans="1:5" x14ac:dyDescent="0.45">
      <c r="A4167">
        <v>4949</v>
      </c>
      <c r="B4167">
        <v>2014</v>
      </c>
      <c r="C4167" t="s">
        <v>186</v>
      </c>
      <c r="D4167">
        <v>2016</v>
      </c>
      <c r="E4167">
        <v>3</v>
      </c>
    </row>
    <row r="4168" spans="1:5" x14ac:dyDescent="0.45">
      <c r="A4168">
        <v>4950</v>
      </c>
      <c r="B4168">
        <v>2014</v>
      </c>
      <c r="C4168" t="s">
        <v>186</v>
      </c>
      <c r="D4168">
        <v>2016</v>
      </c>
      <c r="E4168">
        <v>3</v>
      </c>
    </row>
    <row r="4169" spans="1:5" x14ac:dyDescent="0.45">
      <c r="A4169">
        <v>4951</v>
      </c>
      <c r="B4169">
        <v>2014</v>
      </c>
      <c r="C4169" t="s">
        <v>186</v>
      </c>
      <c r="D4169">
        <v>2016</v>
      </c>
      <c r="E4169">
        <v>3</v>
      </c>
    </row>
    <row r="4170" spans="1:5" x14ac:dyDescent="0.45">
      <c r="A4170">
        <v>4952</v>
      </c>
      <c r="B4170">
        <v>2014</v>
      </c>
      <c r="C4170" t="s">
        <v>186</v>
      </c>
      <c r="D4170">
        <v>2016</v>
      </c>
      <c r="E4170">
        <v>3</v>
      </c>
    </row>
    <row r="4171" spans="1:5" x14ac:dyDescent="0.45">
      <c r="A4171">
        <v>4953</v>
      </c>
      <c r="B4171">
        <v>2014</v>
      </c>
      <c r="C4171" t="s">
        <v>77</v>
      </c>
      <c r="D4171">
        <v>2016</v>
      </c>
      <c r="E4171">
        <v>2</v>
      </c>
    </row>
    <row r="4172" spans="1:5" x14ac:dyDescent="0.45">
      <c r="A4172">
        <v>4954</v>
      </c>
      <c r="B4172">
        <v>2014</v>
      </c>
      <c r="C4172" t="s">
        <v>186</v>
      </c>
      <c r="D4172">
        <v>2016</v>
      </c>
      <c r="E4172">
        <v>3</v>
      </c>
    </row>
    <row r="4173" spans="1:5" x14ac:dyDescent="0.45">
      <c r="A4173">
        <v>4955</v>
      </c>
      <c r="B4173">
        <v>2014</v>
      </c>
      <c r="C4173" t="s">
        <v>186</v>
      </c>
      <c r="D4173">
        <v>2016</v>
      </c>
      <c r="E4173">
        <v>3</v>
      </c>
    </row>
    <row r="4174" spans="1:5" x14ac:dyDescent="0.45">
      <c r="A4174">
        <v>4956</v>
      </c>
      <c r="B4174">
        <v>2014</v>
      </c>
      <c r="C4174" t="s">
        <v>186</v>
      </c>
      <c r="D4174">
        <v>2016</v>
      </c>
      <c r="E4174">
        <v>3</v>
      </c>
    </row>
    <row r="4175" spans="1:5" x14ac:dyDescent="0.45">
      <c r="A4175">
        <v>4957</v>
      </c>
      <c r="B4175">
        <v>2014</v>
      </c>
      <c r="C4175" t="s">
        <v>186</v>
      </c>
      <c r="D4175">
        <v>2016</v>
      </c>
      <c r="E4175">
        <v>3</v>
      </c>
    </row>
    <row r="4176" spans="1:5" x14ac:dyDescent="0.45">
      <c r="A4176">
        <v>4958</v>
      </c>
      <c r="B4176">
        <v>2014</v>
      </c>
      <c r="C4176" t="s">
        <v>186</v>
      </c>
      <c r="D4176">
        <v>2016</v>
      </c>
      <c r="E4176">
        <v>3</v>
      </c>
    </row>
    <row r="4177" spans="1:5" x14ac:dyDescent="0.45">
      <c r="A4177">
        <v>4959</v>
      </c>
      <c r="B4177">
        <v>2014</v>
      </c>
      <c r="C4177" t="s">
        <v>186</v>
      </c>
      <c r="D4177">
        <v>2016</v>
      </c>
      <c r="E4177">
        <v>3</v>
      </c>
    </row>
    <row r="4178" spans="1:5" x14ac:dyDescent="0.45">
      <c r="A4178">
        <v>4960</v>
      </c>
      <c r="B4178">
        <v>2014</v>
      </c>
      <c r="C4178" t="s">
        <v>470</v>
      </c>
      <c r="D4178">
        <v>2014</v>
      </c>
      <c r="E4178">
        <v>1</v>
      </c>
    </row>
    <row r="4179" spans="1:5" x14ac:dyDescent="0.45">
      <c r="A4179">
        <v>4961</v>
      </c>
      <c r="B4179">
        <v>2014</v>
      </c>
      <c r="C4179" t="s">
        <v>186</v>
      </c>
      <c r="D4179">
        <v>2016</v>
      </c>
      <c r="E4179">
        <v>3</v>
      </c>
    </row>
    <row r="4180" spans="1:5" x14ac:dyDescent="0.45">
      <c r="A4180">
        <v>4962</v>
      </c>
      <c r="B4180">
        <v>2014</v>
      </c>
      <c r="C4180" t="s">
        <v>464</v>
      </c>
      <c r="D4180">
        <v>2015</v>
      </c>
      <c r="E4180">
        <v>2</v>
      </c>
    </row>
    <row r="4181" spans="1:5" x14ac:dyDescent="0.45">
      <c r="A4181">
        <v>4963</v>
      </c>
      <c r="B4181">
        <v>2014</v>
      </c>
      <c r="C4181" t="s">
        <v>252</v>
      </c>
      <c r="D4181" t="s">
        <v>473</v>
      </c>
      <c r="E4181">
        <v>0</v>
      </c>
    </row>
    <row r="4182" spans="1:5" x14ac:dyDescent="0.45">
      <c r="A4182">
        <v>4964</v>
      </c>
      <c r="B4182">
        <v>2014</v>
      </c>
      <c r="C4182" t="s">
        <v>186</v>
      </c>
      <c r="D4182">
        <v>2016</v>
      </c>
      <c r="E4182">
        <v>3</v>
      </c>
    </row>
    <row r="4183" spans="1:5" x14ac:dyDescent="0.45">
      <c r="A4183">
        <v>4965</v>
      </c>
      <c r="B4183">
        <v>2014</v>
      </c>
      <c r="C4183" t="s">
        <v>186</v>
      </c>
      <c r="D4183">
        <v>2016</v>
      </c>
      <c r="E4183">
        <v>3</v>
      </c>
    </row>
    <row r="4184" spans="1:5" x14ac:dyDescent="0.45">
      <c r="A4184">
        <v>4966</v>
      </c>
      <c r="B4184">
        <v>2014</v>
      </c>
      <c r="C4184" t="s">
        <v>470</v>
      </c>
      <c r="D4184">
        <v>2014</v>
      </c>
      <c r="E4184">
        <v>1</v>
      </c>
    </row>
    <row r="4185" spans="1:5" x14ac:dyDescent="0.45">
      <c r="A4185">
        <v>4967</v>
      </c>
      <c r="B4185">
        <v>2014</v>
      </c>
      <c r="C4185" t="s">
        <v>186</v>
      </c>
      <c r="D4185">
        <v>2016</v>
      </c>
      <c r="E4185">
        <v>3</v>
      </c>
    </row>
    <row r="4186" spans="1:5" x14ac:dyDescent="0.45">
      <c r="A4186">
        <v>4968</v>
      </c>
      <c r="B4186">
        <v>2014</v>
      </c>
      <c r="C4186" t="s">
        <v>186</v>
      </c>
      <c r="D4186">
        <v>2016</v>
      </c>
      <c r="E4186">
        <v>3</v>
      </c>
    </row>
    <row r="4187" spans="1:5" x14ac:dyDescent="0.45">
      <c r="A4187">
        <v>4969</v>
      </c>
      <c r="B4187">
        <v>2014</v>
      </c>
      <c r="C4187" t="s">
        <v>186</v>
      </c>
      <c r="D4187">
        <v>2016</v>
      </c>
      <c r="E4187">
        <v>3</v>
      </c>
    </row>
    <row r="4188" spans="1:5" x14ac:dyDescent="0.45">
      <c r="A4188">
        <v>4970</v>
      </c>
      <c r="B4188">
        <v>2014</v>
      </c>
      <c r="C4188" t="s">
        <v>186</v>
      </c>
      <c r="D4188">
        <v>2016</v>
      </c>
      <c r="E4188">
        <v>3</v>
      </c>
    </row>
    <row r="4189" spans="1:5" x14ac:dyDescent="0.45">
      <c r="A4189">
        <v>4971</v>
      </c>
      <c r="B4189">
        <v>2014</v>
      </c>
      <c r="C4189" t="s">
        <v>252</v>
      </c>
      <c r="D4189" t="s">
        <v>473</v>
      </c>
      <c r="E4189">
        <v>0</v>
      </c>
    </row>
    <row r="4190" spans="1:5" x14ac:dyDescent="0.45">
      <c r="A4190">
        <v>4972</v>
      </c>
      <c r="B4190">
        <v>2014</v>
      </c>
      <c r="C4190" t="s">
        <v>470</v>
      </c>
      <c r="D4190">
        <v>2014</v>
      </c>
      <c r="E4190">
        <v>1</v>
      </c>
    </row>
    <row r="4191" spans="1:5" x14ac:dyDescent="0.45">
      <c r="A4191">
        <v>4973</v>
      </c>
      <c r="B4191">
        <v>2014</v>
      </c>
      <c r="C4191" t="s">
        <v>76</v>
      </c>
      <c r="D4191">
        <v>2016</v>
      </c>
      <c r="E4191">
        <v>4</v>
      </c>
    </row>
    <row r="4192" spans="1:5" x14ac:dyDescent="0.45">
      <c r="A4192">
        <v>4974</v>
      </c>
      <c r="B4192">
        <v>2014</v>
      </c>
      <c r="C4192" t="s">
        <v>252</v>
      </c>
      <c r="D4192" t="s">
        <v>473</v>
      </c>
      <c r="E4192">
        <v>0</v>
      </c>
    </row>
    <row r="4193" spans="1:5" x14ac:dyDescent="0.45">
      <c r="A4193">
        <v>4975</v>
      </c>
      <c r="B4193">
        <v>2014</v>
      </c>
      <c r="C4193" t="s">
        <v>470</v>
      </c>
      <c r="D4193">
        <v>2014</v>
      </c>
      <c r="E4193">
        <v>1</v>
      </c>
    </row>
    <row r="4194" spans="1:5" x14ac:dyDescent="0.45">
      <c r="A4194">
        <v>4976</v>
      </c>
      <c r="B4194">
        <v>2014</v>
      </c>
      <c r="C4194" t="s">
        <v>186</v>
      </c>
      <c r="D4194">
        <v>2016</v>
      </c>
      <c r="E4194">
        <v>3</v>
      </c>
    </row>
    <row r="4195" spans="1:5" x14ac:dyDescent="0.45">
      <c r="A4195">
        <v>4977</v>
      </c>
      <c r="B4195">
        <v>2014</v>
      </c>
      <c r="C4195" t="s">
        <v>464</v>
      </c>
      <c r="D4195">
        <v>2015</v>
      </c>
      <c r="E4195">
        <v>2</v>
      </c>
    </row>
    <row r="4196" spans="1:5" x14ac:dyDescent="0.45">
      <c r="A4196">
        <v>4978</v>
      </c>
      <c r="B4196">
        <v>2014</v>
      </c>
      <c r="C4196" t="s">
        <v>186</v>
      </c>
      <c r="D4196">
        <v>2016</v>
      </c>
      <c r="E4196">
        <v>3</v>
      </c>
    </row>
    <row r="4197" spans="1:5" x14ac:dyDescent="0.45">
      <c r="A4197">
        <v>4979</v>
      </c>
      <c r="B4197">
        <v>2014</v>
      </c>
      <c r="C4197" t="s">
        <v>186</v>
      </c>
      <c r="D4197">
        <v>2016</v>
      </c>
      <c r="E4197">
        <v>3</v>
      </c>
    </row>
    <row r="4198" spans="1:5" x14ac:dyDescent="0.45">
      <c r="A4198">
        <v>4980</v>
      </c>
      <c r="B4198">
        <v>2014</v>
      </c>
      <c r="C4198" t="s">
        <v>186</v>
      </c>
      <c r="D4198">
        <v>2016</v>
      </c>
      <c r="E4198">
        <v>3</v>
      </c>
    </row>
    <row r="4199" spans="1:5" x14ac:dyDescent="0.45">
      <c r="A4199">
        <v>4981</v>
      </c>
      <c r="B4199">
        <v>2014</v>
      </c>
      <c r="C4199" t="s">
        <v>470</v>
      </c>
      <c r="D4199">
        <v>2014</v>
      </c>
      <c r="E4199">
        <v>1</v>
      </c>
    </row>
    <row r="4200" spans="1:5" x14ac:dyDescent="0.45">
      <c r="A4200">
        <v>4982</v>
      </c>
      <c r="B4200">
        <v>2014</v>
      </c>
      <c r="C4200" t="s">
        <v>186</v>
      </c>
      <c r="D4200">
        <v>2016</v>
      </c>
      <c r="E4200">
        <v>3</v>
      </c>
    </row>
    <row r="4201" spans="1:5" x14ac:dyDescent="0.45">
      <c r="A4201">
        <v>4983</v>
      </c>
      <c r="B4201">
        <v>2014</v>
      </c>
      <c r="C4201" t="s">
        <v>186</v>
      </c>
      <c r="D4201">
        <v>2016</v>
      </c>
      <c r="E4201">
        <v>3</v>
      </c>
    </row>
    <row r="4202" spans="1:5" x14ac:dyDescent="0.45">
      <c r="A4202">
        <v>4984</v>
      </c>
      <c r="B4202">
        <v>2014</v>
      </c>
      <c r="C4202" t="s">
        <v>186</v>
      </c>
      <c r="D4202">
        <v>2016</v>
      </c>
      <c r="E4202">
        <v>3</v>
      </c>
    </row>
    <row r="4203" spans="1:5" x14ac:dyDescent="0.45">
      <c r="A4203">
        <v>4985</v>
      </c>
      <c r="B4203">
        <v>2014</v>
      </c>
      <c r="C4203" t="s">
        <v>186</v>
      </c>
      <c r="D4203">
        <v>2016</v>
      </c>
      <c r="E4203">
        <v>3</v>
      </c>
    </row>
    <row r="4204" spans="1:5" x14ac:dyDescent="0.45">
      <c r="A4204">
        <v>4986</v>
      </c>
      <c r="B4204">
        <v>2014</v>
      </c>
      <c r="C4204" t="s">
        <v>186</v>
      </c>
      <c r="D4204">
        <v>2016</v>
      </c>
      <c r="E4204">
        <v>3</v>
      </c>
    </row>
    <row r="4205" spans="1:5" x14ac:dyDescent="0.45">
      <c r="A4205">
        <v>4987</v>
      </c>
      <c r="B4205">
        <v>2014</v>
      </c>
      <c r="C4205" t="s">
        <v>186</v>
      </c>
      <c r="D4205">
        <v>2016</v>
      </c>
      <c r="E4205">
        <v>3</v>
      </c>
    </row>
    <row r="4206" spans="1:5" x14ac:dyDescent="0.45">
      <c r="A4206">
        <v>4988</v>
      </c>
      <c r="B4206">
        <v>2014</v>
      </c>
      <c r="C4206" t="s">
        <v>186</v>
      </c>
      <c r="D4206">
        <v>2016</v>
      </c>
      <c r="E4206">
        <v>3</v>
      </c>
    </row>
    <row r="4207" spans="1:5" x14ac:dyDescent="0.45">
      <c r="A4207">
        <v>4989</v>
      </c>
      <c r="B4207">
        <v>2014</v>
      </c>
      <c r="C4207" t="s">
        <v>464</v>
      </c>
      <c r="D4207">
        <v>2015</v>
      </c>
      <c r="E4207">
        <v>2</v>
      </c>
    </row>
    <row r="4208" spans="1:5" x14ac:dyDescent="0.45">
      <c r="A4208">
        <v>4990</v>
      </c>
      <c r="B4208">
        <v>2014</v>
      </c>
      <c r="C4208" t="s">
        <v>186</v>
      </c>
      <c r="D4208">
        <v>2016</v>
      </c>
      <c r="E4208">
        <v>3</v>
      </c>
    </row>
    <row r="4209" spans="1:5" x14ac:dyDescent="0.45">
      <c r="A4209">
        <v>4991</v>
      </c>
      <c r="B4209">
        <v>2014</v>
      </c>
      <c r="C4209" t="s">
        <v>186</v>
      </c>
      <c r="D4209">
        <v>2016</v>
      </c>
      <c r="E4209">
        <v>3</v>
      </c>
    </row>
    <row r="4210" spans="1:5" x14ac:dyDescent="0.45">
      <c r="A4210">
        <v>4992</v>
      </c>
      <c r="B4210">
        <v>2014</v>
      </c>
      <c r="C4210" t="s">
        <v>186</v>
      </c>
      <c r="D4210">
        <v>2016</v>
      </c>
      <c r="E4210">
        <v>3</v>
      </c>
    </row>
    <row r="4211" spans="1:5" x14ac:dyDescent="0.45">
      <c r="A4211">
        <v>4993</v>
      </c>
      <c r="B4211">
        <v>2014</v>
      </c>
      <c r="C4211" t="s">
        <v>464</v>
      </c>
      <c r="D4211">
        <v>2015</v>
      </c>
      <c r="E4211">
        <v>2</v>
      </c>
    </row>
    <row r="4212" spans="1:5" x14ac:dyDescent="0.45">
      <c r="A4212">
        <v>4994</v>
      </c>
      <c r="B4212">
        <v>2014</v>
      </c>
      <c r="C4212" t="s">
        <v>186</v>
      </c>
      <c r="D4212">
        <v>2016</v>
      </c>
      <c r="E4212">
        <v>3</v>
      </c>
    </row>
    <row r="4213" spans="1:5" x14ac:dyDescent="0.45">
      <c r="A4213">
        <v>4995</v>
      </c>
      <c r="B4213">
        <v>2014</v>
      </c>
      <c r="C4213" t="s">
        <v>464</v>
      </c>
      <c r="D4213">
        <v>2015</v>
      </c>
      <c r="E4213">
        <v>2</v>
      </c>
    </row>
    <row r="4214" spans="1:5" x14ac:dyDescent="0.45">
      <c r="A4214">
        <v>4996</v>
      </c>
      <c r="B4214">
        <v>2014</v>
      </c>
      <c r="C4214" t="s">
        <v>464</v>
      </c>
      <c r="D4214">
        <v>2015</v>
      </c>
      <c r="E4214">
        <v>2</v>
      </c>
    </row>
    <row r="4215" spans="1:5" x14ac:dyDescent="0.45">
      <c r="A4215">
        <v>4997</v>
      </c>
      <c r="B4215">
        <v>2014</v>
      </c>
      <c r="C4215" t="s">
        <v>470</v>
      </c>
      <c r="D4215">
        <v>2014</v>
      </c>
      <c r="E4215">
        <v>1</v>
      </c>
    </row>
    <row r="4216" spans="1:5" x14ac:dyDescent="0.45">
      <c r="A4216">
        <v>4998</v>
      </c>
      <c r="B4216">
        <v>2014</v>
      </c>
      <c r="C4216" t="s">
        <v>186</v>
      </c>
      <c r="D4216">
        <v>2016</v>
      </c>
      <c r="E4216">
        <v>3</v>
      </c>
    </row>
    <row r="4217" spans="1:5" x14ac:dyDescent="0.45">
      <c r="A4217">
        <v>4999</v>
      </c>
      <c r="B4217">
        <v>2014</v>
      </c>
      <c r="C4217" t="s">
        <v>247</v>
      </c>
      <c r="D4217">
        <v>2016</v>
      </c>
      <c r="E4217">
        <v>1</v>
      </c>
    </row>
    <row r="4218" spans="1:5" x14ac:dyDescent="0.45">
      <c r="A4218">
        <v>5000</v>
      </c>
      <c r="B4218">
        <v>2014</v>
      </c>
      <c r="C4218" t="s">
        <v>186</v>
      </c>
      <c r="D4218">
        <v>2016</v>
      </c>
      <c r="E4218">
        <v>3</v>
      </c>
    </row>
    <row r="4219" spans="1:5" x14ac:dyDescent="0.45">
      <c r="A4219">
        <v>5001</v>
      </c>
      <c r="B4219">
        <v>2014</v>
      </c>
      <c r="C4219" t="s">
        <v>186</v>
      </c>
      <c r="D4219">
        <v>2016</v>
      </c>
      <c r="E4219">
        <v>3</v>
      </c>
    </row>
    <row r="4220" spans="1:5" x14ac:dyDescent="0.45">
      <c r="A4220">
        <v>5002</v>
      </c>
      <c r="B4220">
        <v>2014</v>
      </c>
      <c r="C4220" t="s">
        <v>186</v>
      </c>
      <c r="D4220">
        <v>2016</v>
      </c>
      <c r="E4220">
        <v>3</v>
      </c>
    </row>
    <row r="4221" spans="1:5" x14ac:dyDescent="0.45">
      <c r="A4221">
        <v>5003</v>
      </c>
      <c r="B4221">
        <v>2014</v>
      </c>
      <c r="C4221" t="s">
        <v>186</v>
      </c>
      <c r="D4221">
        <v>2016</v>
      </c>
      <c r="E4221">
        <v>3</v>
      </c>
    </row>
    <row r="4222" spans="1:5" x14ac:dyDescent="0.45">
      <c r="A4222">
        <v>5004</v>
      </c>
      <c r="B4222">
        <v>2014</v>
      </c>
      <c r="C4222" t="s">
        <v>186</v>
      </c>
      <c r="D4222">
        <v>2016</v>
      </c>
      <c r="E4222">
        <v>3</v>
      </c>
    </row>
    <row r="4223" spans="1:5" x14ac:dyDescent="0.45">
      <c r="A4223">
        <v>5005</v>
      </c>
      <c r="B4223">
        <v>2014</v>
      </c>
      <c r="C4223" t="s">
        <v>186</v>
      </c>
      <c r="D4223">
        <v>2016</v>
      </c>
      <c r="E4223">
        <v>3</v>
      </c>
    </row>
    <row r="4224" spans="1:5" x14ac:dyDescent="0.45">
      <c r="A4224">
        <v>5006</v>
      </c>
      <c r="B4224">
        <v>2014</v>
      </c>
      <c r="C4224" t="s">
        <v>186</v>
      </c>
      <c r="D4224">
        <v>2016</v>
      </c>
      <c r="E4224">
        <v>3</v>
      </c>
    </row>
    <row r="4225" spans="1:5" x14ac:dyDescent="0.45">
      <c r="A4225">
        <v>5007</v>
      </c>
      <c r="B4225">
        <v>2014</v>
      </c>
      <c r="C4225" t="s">
        <v>470</v>
      </c>
      <c r="D4225">
        <v>2014</v>
      </c>
      <c r="E4225">
        <v>1</v>
      </c>
    </row>
    <row r="4226" spans="1:5" x14ac:dyDescent="0.45">
      <c r="A4226">
        <v>5008</v>
      </c>
      <c r="B4226">
        <v>2014</v>
      </c>
      <c r="C4226" t="s">
        <v>186</v>
      </c>
      <c r="D4226">
        <v>2016</v>
      </c>
      <c r="E4226">
        <v>3</v>
      </c>
    </row>
    <row r="4227" spans="1:5" x14ac:dyDescent="0.45">
      <c r="A4227">
        <v>5009</v>
      </c>
      <c r="B4227">
        <v>2014</v>
      </c>
      <c r="C4227" t="s">
        <v>470</v>
      </c>
      <c r="D4227">
        <v>2014</v>
      </c>
      <c r="E4227">
        <v>1</v>
      </c>
    </row>
    <row r="4228" spans="1:5" x14ac:dyDescent="0.45">
      <c r="A4228">
        <v>5010</v>
      </c>
      <c r="B4228">
        <v>2014</v>
      </c>
      <c r="C4228" t="s">
        <v>186</v>
      </c>
      <c r="D4228">
        <v>2016</v>
      </c>
      <c r="E4228">
        <v>3</v>
      </c>
    </row>
    <row r="4229" spans="1:5" x14ac:dyDescent="0.45">
      <c r="A4229">
        <v>5011</v>
      </c>
      <c r="B4229">
        <v>2014</v>
      </c>
      <c r="C4229" t="s">
        <v>252</v>
      </c>
      <c r="D4229">
        <v>2014</v>
      </c>
      <c r="E4229">
        <v>0</v>
      </c>
    </row>
    <row r="4230" spans="1:5" x14ac:dyDescent="0.45">
      <c r="A4230">
        <v>5012</v>
      </c>
      <c r="B4230">
        <v>2014</v>
      </c>
      <c r="C4230" t="s">
        <v>186</v>
      </c>
      <c r="D4230">
        <v>2016</v>
      </c>
      <c r="E4230">
        <v>3</v>
      </c>
    </row>
    <row r="4231" spans="1:5" x14ac:dyDescent="0.45">
      <c r="A4231">
        <v>5013</v>
      </c>
      <c r="B4231">
        <v>2014</v>
      </c>
      <c r="C4231" t="s">
        <v>76</v>
      </c>
      <c r="D4231">
        <v>2016</v>
      </c>
      <c r="E4231">
        <v>4</v>
      </c>
    </row>
    <row r="4232" spans="1:5" x14ac:dyDescent="0.45">
      <c r="A4232">
        <v>5014</v>
      </c>
      <c r="B4232">
        <v>2014</v>
      </c>
      <c r="C4232" t="s">
        <v>186</v>
      </c>
      <c r="D4232">
        <v>2016</v>
      </c>
      <c r="E4232">
        <v>3</v>
      </c>
    </row>
    <row r="4233" spans="1:5" x14ac:dyDescent="0.45">
      <c r="A4233">
        <v>5015</v>
      </c>
      <c r="B4233">
        <v>2014</v>
      </c>
      <c r="C4233" t="s">
        <v>186</v>
      </c>
      <c r="D4233">
        <v>2016</v>
      </c>
      <c r="E4233">
        <v>3</v>
      </c>
    </row>
    <row r="4234" spans="1:5" x14ac:dyDescent="0.45">
      <c r="A4234">
        <v>5016</v>
      </c>
      <c r="B4234">
        <v>2014</v>
      </c>
      <c r="C4234" t="s">
        <v>186</v>
      </c>
      <c r="D4234">
        <v>2016</v>
      </c>
      <c r="E4234">
        <v>3</v>
      </c>
    </row>
    <row r="4235" spans="1:5" x14ac:dyDescent="0.45">
      <c r="A4235">
        <v>5017</v>
      </c>
      <c r="B4235">
        <v>2014</v>
      </c>
      <c r="C4235" t="s">
        <v>186</v>
      </c>
      <c r="D4235">
        <v>2016</v>
      </c>
      <c r="E4235">
        <v>3</v>
      </c>
    </row>
    <row r="4236" spans="1:5" x14ac:dyDescent="0.45">
      <c r="A4236">
        <v>5018</v>
      </c>
      <c r="B4236">
        <v>2014</v>
      </c>
      <c r="C4236" t="s">
        <v>470</v>
      </c>
      <c r="D4236">
        <v>2014</v>
      </c>
      <c r="E4236">
        <v>1</v>
      </c>
    </row>
    <row r="4237" spans="1:5" x14ac:dyDescent="0.45">
      <c r="A4237">
        <v>5019</v>
      </c>
      <c r="B4237">
        <v>2014</v>
      </c>
      <c r="C4237" t="s">
        <v>186</v>
      </c>
      <c r="D4237">
        <v>2016</v>
      </c>
      <c r="E4237">
        <v>3</v>
      </c>
    </row>
    <row r="4238" spans="1:5" x14ac:dyDescent="0.45">
      <c r="A4238">
        <v>5020</v>
      </c>
      <c r="B4238">
        <v>2014</v>
      </c>
      <c r="C4238" t="s">
        <v>186</v>
      </c>
      <c r="D4238">
        <v>2016</v>
      </c>
      <c r="E4238">
        <v>3</v>
      </c>
    </row>
    <row r="4239" spans="1:5" x14ac:dyDescent="0.45">
      <c r="A4239">
        <v>5021</v>
      </c>
      <c r="B4239">
        <v>2014</v>
      </c>
      <c r="C4239" t="s">
        <v>252</v>
      </c>
      <c r="D4239" t="s">
        <v>473</v>
      </c>
      <c r="E4239">
        <v>0</v>
      </c>
    </row>
    <row r="4240" spans="1:5" x14ac:dyDescent="0.45">
      <c r="A4240">
        <v>5022</v>
      </c>
      <c r="B4240">
        <v>2014</v>
      </c>
      <c r="C4240" t="s">
        <v>186</v>
      </c>
      <c r="D4240">
        <v>2016</v>
      </c>
      <c r="E4240">
        <v>3</v>
      </c>
    </row>
    <row r="4241" spans="1:5" x14ac:dyDescent="0.45">
      <c r="A4241">
        <v>5023</v>
      </c>
      <c r="B4241">
        <v>2014</v>
      </c>
      <c r="C4241" t="s">
        <v>453</v>
      </c>
      <c r="D4241">
        <v>2015</v>
      </c>
      <c r="E4241">
        <v>3</v>
      </c>
    </row>
    <row r="4242" spans="1:5" x14ac:dyDescent="0.45">
      <c r="A4242">
        <v>5024</v>
      </c>
      <c r="B4242">
        <v>2014</v>
      </c>
      <c r="C4242" t="s">
        <v>186</v>
      </c>
      <c r="D4242">
        <v>2016</v>
      </c>
      <c r="E4242">
        <v>3</v>
      </c>
    </row>
    <row r="4243" spans="1:5" x14ac:dyDescent="0.45">
      <c r="A4243">
        <v>5025</v>
      </c>
      <c r="B4243">
        <v>2014</v>
      </c>
      <c r="C4243" t="s">
        <v>186</v>
      </c>
      <c r="D4243">
        <v>2016</v>
      </c>
      <c r="E4243">
        <v>3</v>
      </c>
    </row>
    <row r="4244" spans="1:5" x14ac:dyDescent="0.45">
      <c r="A4244">
        <v>5026</v>
      </c>
      <c r="B4244">
        <v>2014</v>
      </c>
      <c r="C4244" t="s">
        <v>186</v>
      </c>
      <c r="D4244">
        <v>2016</v>
      </c>
      <c r="E4244">
        <v>3</v>
      </c>
    </row>
    <row r="4245" spans="1:5" x14ac:dyDescent="0.45">
      <c r="A4245">
        <v>5027</v>
      </c>
      <c r="B4245">
        <v>2014</v>
      </c>
      <c r="C4245" t="s">
        <v>186</v>
      </c>
      <c r="D4245">
        <v>2016</v>
      </c>
      <c r="E4245">
        <v>3</v>
      </c>
    </row>
    <row r="4246" spans="1:5" x14ac:dyDescent="0.45">
      <c r="A4246">
        <v>5028</v>
      </c>
      <c r="B4246">
        <v>2014</v>
      </c>
      <c r="C4246" t="s">
        <v>470</v>
      </c>
      <c r="D4246">
        <v>2014</v>
      </c>
      <c r="E4246">
        <v>1</v>
      </c>
    </row>
    <row r="4247" spans="1:5" x14ac:dyDescent="0.45">
      <c r="A4247">
        <v>5029</v>
      </c>
      <c r="B4247">
        <v>2014</v>
      </c>
      <c r="C4247" t="s">
        <v>101</v>
      </c>
      <c r="D4247">
        <v>2015</v>
      </c>
      <c r="E4247">
        <v>1</v>
      </c>
    </row>
    <row r="4248" spans="1:5" x14ac:dyDescent="0.45">
      <c r="A4248">
        <v>5030</v>
      </c>
      <c r="B4248">
        <v>2014</v>
      </c>
      <c r="C4248" t="s">
        <v>186</v>
      </c>
      <c r="D4248">
        <v>2016</v>
      </c>
      <c r="E4248">
        <v>3</v>
      </c>
    </row>
    <row r="4249" spans="1:5" x14ac:dyDescent="0.45">
      <c r="A4249">
        <v>5031</v>
      </c>
      <c r="B4249">
        <v>2014</v>
      </c>
      <c r="C4249" t="s">
        <v>186</v>
      </c>
      <c r="D4249">
        <v>2016</v>
      </c>
      <c r="E4249">
        <v>3</v>
      </c>
    </row>
    <row r="4250" spans="1:5" x14ac:dyDescent="0.45">
      <c r="A4250">
        <v>5032</v>
      </c>
      <c r="B4250">
        <v>2014</v>
      </c>
      <c r="C4250" t="s">
        <v>186</v>
      </c>
      <c r="D4250">
        <v>2016</v>
      </c>
      <c r="E4250">
        <v>3</v>
      </c>
    </row>
    <row r="4251" spans="1:5" x14ac:dyDescent="0.45">
      <c r="A4251">
        <v>5033</v>
      </c>
      <c r="B4251">
        <v>2014</v>
      </c>
      <c r="C4251" t="s">
        <v>186</v>
      </c>
      <c r="D4251">
        <v>2016</v>
      </c>
      <c r="E4251">
        <v>3</v>
      </c>
    </row>
    <row r="4252" spans="1:5" x14ac:dyDescent="0.45">
      <c r="A4252">
        <v>5034</v>
      </c>
      <c r="B4252">
        <v>2014</v>
      </c>
      <c r="C4252" t="s">
        <v>186</v>
      </c>
      <c r="D4252">
        <v>2016</v>
      </c>
      <c r="E4252">
        <v>3</v>
      </c>
    </row>
    <row r="4253" spans="1:5" x14ac:dyDescent="0.45">
      <c r="A4253">
        <v>5035</v>
      </c>
      <c r="B4253">
        <v>2014</v>
      </c>
      <c r="C4253" t="s">
        <v>464</v>
      </c>
      <c r="D4253">
        <v>2015</v>
      </c>
      <c r="E4253">
        <v>2</v>
      </c>
    </row>
    <row r="4254" spans="1:5" x14ac:dyDescent="0.45">
      <c r="A4254">
        <v>5036</v>
      </c>
      <c r="B4254">
        <v>2014</v>
      </c>
      <c r="C4254" t="s">
        <v>186</v>
      </c>
      <c r="D4254">
        <v>2016</v>
      </c>
      <c r="E4254">
        <v>3</v>
      </c>
    </row>
    <row r="4255" spans="1:5" x14ac:dyDescent="0.45">
      <c r="A4255">
        <v>5037</v>
      </c>
      <c r="B4255">
        <v>2014</v>
      </c>
      <c r="C4255" t="s">
        <v>252</v>
      </c>
      <c r="D4255" t="s">
        <v>473</v>
      </c>
      <c r="E4255">
        <v>0</v>
      </c>
    </row>
    <row r="4256" spans="1:5" x14ac:dyDescent="0.45">
      <c r="A4256">
        <v>5038</v>
      </c>
      <c r="B4256">
        <v>2014</v>
      </c>
      <c r="C4256" t="s">
        <v>186</v>
      </c>
      <c r="D4256">
        <v>2016</v>
      </c>
      <c r="E4256">
        <v>3</v>
      </c>
    </row>
    <row r="4257" spans="1:5" x14ac:dyDescent="0.45">
      <c r="A4257">
        <v>5039</v>
      </c>
      <c r="B4257">
        <v>2014</v>
      </c>
      <c r="C4257" t="s">
        <v>186</v>
      </c>
      <c r="D4257">
        <v>2016</v>
      </c>
      <c r="E4257">
        <v>3</v>
      </c>
    </row>
    <row r="4258" spans="1:5" x14ac:dyDescent="0.45">
      <c r="A4258">
        <v>5040</v>
      </c>
      <c r="B4258">
        <v>2014</v>
      </c>
      <c r="C4258" t="s">
        <v>464</v>
      </c>
      <c r="D4258">
        <v>2015</v>
      </c>
      <c r="E4258">
        <v>2</v>
      </c>
    </row>
    <row r="4259" spans="1:5" x14ac:dyDescent="0.45">
      <c r="A4259">
        <v>5041</v>
      </c>
      <c r="B4259">
        <v>2014</v>
      </c>
      <c r="C4259" t="s">
        <v>186</v>
      </c>
      <c r="D4259">
        <v>2016</v>
      </c>
      <c r="E4259">
        <v>3</v>
      </c>
    </row>
    <row r="4260" spans="1:5" x14ac:dyDescent="0.45">
      <c r="A4260">
        <v>5042</v>
      </c>
      <c r="B4260">
        <v>2014</v>
      </c>
      <c r="C4260" t="s">
        <v>252</v>
      </c>
      <c r="D4260" t="s">
        <v>473</v>
      </c>
      <c r="E4260">
        <v>0</v>
      </c>
    </row>
    <row r="4261" spans="1:5" x14ac:dyDescent="0.45">
      <c r="A4261">
        <v>5043</v>
      </c>
      <c r="B4261">
        <v>2014</v>
      </c>
      <c r="C4261" t="s">
        <v>470</v>
      </c>
      <c r="D4261">
        <v>2014</v>
      </c>
      <c r="E4261">
        <v>1</v>
      </c>
    </row>
    <row r="4262" spans="1:5" x14ac:dyDescent="0.45">
      <c r="A4262">
        <v>5044</v>
      </c>
      <c r="B4262">
        <v>2014</v>
      </c>
      <c r="C4262" t="s">
        <v>252</v>
      </c>
      <c r="D4262" t="s">
        <v>473</v>
      </c>
      <c r="E4262">
        <v>0</v>
      </c>
    </row>
    <row r="4263" spans="1:5" x14ac:dyDescent="0.45">
      <c r="A4263">
        <v>5045</v>
      </c>
      <c r="B4263">
        <v>2014</v>
      </c>
      <c r="C4263" t="s">
        <v>186</v>
      </c>
      <c r="D4263">
        <v>2016</v>
      </c>
      <c r="E4263">
        <v>3</v>
      </c>
    </row>
    <row r="4264" spans="1:5" x14ac:dyDescent="0.45">
      <c r="A4264">
        <v>5046</v>
      </c>
      <c r="B4264">
        <v>2014</v>
      </c>
      <c r="C4264" t="s">
        <v>186</v>
      </c>
      <c r="D4264">
        <v>2016</v>
      </c>
      <c r="E4264">
        <v>3</v>
      </c>
    </row>
    <row r="4265" spans="1:5" x14ac:dyDescent="0.45">
      <c r="A4265">
        <v>5047</v>
      </c>
      <c r="B4265">
        <v>2014</v>
      </c>
      <c r="C4265" t="s">
        <v>186</v>
      </c>
      <c r="D4265">
        <v>2016</v>
      </c>
      <c r="E4265">
        <v>3</v>
      </c>
    </row>
    <row r="4266" spans="1:5" x14ac:dyDescent="0.45">
      <c r="A4266">
        <v>5048</v>
      </c>
      <c r="B4266">
        <v>2014</v>
      </c>
      <c r="C4266" t="s">
        <v>186</v>
      </c>
      <c r="D4266">
        <v>2016</v>
      </c>
      <c r="E4266">
        <v>3</v>
      </c>
    </row>
    <row r="4267" spans="1:5" x14ac:dyDescent="0.45">
      <c r="A4267">
        <v>5049</v>
      </c>
      <c r="B4267">
        <v>2014</v>
      </c>
      <c r="C4267" t="s">
        <v>186</v>
      </c>
      <c r="D4267">
        <v>2016</v>
      </c>
      <c r="E4267">
        <v>3</v>
      </c>
    </row>
    <row r="4268" spans="1:5" x14ac:dyDescent="0.45">
      <c r="A4268">
        <v>5050</v>
      </c>
      <c r="B4268">
        <v>2014</v>
      </c>
      <c r="C4268" t="s">
        <v>186</v>
      </c>
      <c r="D4268">
        <v>2016</v>
      </c>
      <c r="E4268">
        <v>3</v>
      </c>
    </row>
    <row r="4269" spans="1:5" x14ac:dyDescent="0.45">
      <c r="A4269">
        <v>5051</v>
      </c>
      <c r="B4269">
        <v>2014</v>
      </c>
      <c r="C4269" t="s">
        <v>464</v>
      </c>
      <c r="D4269">
        <v>2015</v>
      </c>
      <c r="E4269">
        <v>2</v>
      </c>
    </row>
    <row r="4270" spans="1:5" x14ac:dyDescent="0.45">
      <c r="A4270">
        <v>5052</v>
      </c>
      <c r="B4270">
        <v>2014</v>
      </c>
      <c r="C4270" t="s">
        <v>76</v>
      </c>
      <c r="D4270">
        <v>2016</v>
      </c>
      <c r="E4270">
        <v>4</v>
      </c>
    </row>
    <row r="4271" spans="1:5" x14ac:dyDescent="0.45">
      <c r="A4271">
        <v>5053</v>
      </c>
      <c r="B4271">
        <v>2014</v>
      </c>
      <c r="C4271" t="s">
        <v>186</v>
      </c>
      <c r="D4271">
        <v>2016</v>
      </c>
      <c r="E4271">
        <v>3</v>
      </c>
    </row>
    <row r="4272" spans="1:5" x14ac:dyDescent="0.45">
      <c r="A4272">
        <v>5054</v>
      </c>
      <c r="B4272">
        <v>2014</v>
      </c>
      <c r="C4272" t="s">
        <v>252</v>
      </c>
      <c r="D4272" t="s">
        <v>473</v>
      </c>
      <c r="E4272">
        <v>0</v>
      </c>
    </row>
    <row r="4273" spans="1:5" x14ac:dyDescent="0.45">
      <c r="A4273">
        <v>5055</v>
      </c>
      <c r="B4273">
        <v>2014</v>
      </c>
      <c r="C4273" t="s">
        <v>470</v>
      </c>
      <c r="D4273">
        <v>2014</v>
      </c>
      <c r="E4273">
        <v>1</v>
      </c>
    </row>
    <row r="4274" spans="1:5" x14ac:dyDescent="0.45">
      <c r="A4274">
        <v>5056</v>
      </c>
      <c r="B4274">
        <v>2014</v>
      </c>
      <c r="C4274" t="s">
        <v>186</v>
      </c>
      <c r="D4274">
        <v>2016</v>
      </c>
      <c r="E4274">
        <v>3</v>
      </c>
    </row>
    <row r="4275" spans="1:5" x14ac:dyDescent="0.45">
      <c r="A4275">
        <v>5057</v>
      </c>
      <c r="B4275">
        <v>2014</v>
      </c>
      <c r="C4275" t="s">
        <v>186</v>
      </c>
      <c r="D4275">
        <v>2016</v>
      </c>
      <c r="E4275">
        <v>3</v>
      </c>
    </row>
    <row r="4276" spans="1:5" x14ac:dyDescent="0.45">
      <c r="A4276">
        <v>5059</v>
      </c>
      <c r="B4276">
        <v>2014</v>
      </c>
      <c r="C4276" t="s">
        <v>186</v>
      </c>
      <c r="D4276">
        <v>2016</v>
      </c>
      <c r="E4276">
        <v>3</v>
      </c>
    </row>
    <row r="4277" spans="1:5" x14ac:dyDescent="0.45">
      <c r="A4277">
        <v>5060</v>
      </c>
      <c r="B4277">
        <v>2014</v>
      </c>
      <c r="C4277" t="s">
        <v>186</v>
      </c>
      <c r="D4277">
        <v>2016</v>
      </c>
      <c r="E4277">
        <v>3</v>
      </c>
    </row>
    <row r="4278" spans="1:5" x14ac:dyDescent="0.45">
      <c r="A4278">
        <v>5061</v>
      </c>
      <c r="B4278">
        <v>2014</v>
      </c>
      <c r="C4278" t="s">
        <v>252</v>
      </c>
      <c r="D4278" t="s">
        <v>473</v>
      </c>
      <c r="E4278">
        <v>0</v>
      </c>
    </row>
    <row r="4279" spans="1:5" x14ac:dyDescent="0.45">
      <c r="A4279">
        <v>5062</v>
      </c>
      <c r="B4279">
        <v>2014</v>
      </c>
      <c r="C4279" t="s">
        <v>252</v>
      </c>
      <c r="D4279">
        <v>2014</v>
      </c>
      <c r="E4279">
        <v>0</v>
      </c>
    </row>
    <row r="4280" spans="1:5" x14ac:dyDescent="0.45">
      <c r="A4280">
        <v>5063</v>
      </c>
      <c r="B4280">
        <v>2014</v>
      </c>
      <c r="C4280" t="s">
        <v>186</v>
      </c>
      <c r="D4280">
        <v>2016</v>
      </c>
      <c r="E4280">
        <v>3</v>
      </c>
    </row>
    <row r="4281" spans="1:5" x14ac:dyDescent="0.45">
      <c r="A4281">
        <v>5064</v>
      </c>
      <c r="B4281">
        <v>2014</v>
      </c>
      <c r="C4281" t="s">
        <v>186</v>
      </c>
      <c r="D4281">
        <v>2016</v>
      </c>
      <c r="E4281">
        <v>3</v>
      </c>
    </row>
    <row r="4282" spans="1:5" x14ac:dyDescent="0.45">
      <c r="A4282">
        <v>5065</v>
      </c>
      <c r="B4282">
        <v>2014</v>
      </c>
      <c r="C4282" t="s">
        <v>186</v>
      </c>
      <c r="D4282">
        <v>2016</v>
      </c>
      <c r="E4282">
        <v>3</v>
      </c>
    </row>
    <row r="4283" spans="1:5" x14ac:dyDescent="0.45">
      <c r="A4283">
        <v>5066</v>
      </c>
      <c r="B4283">
        <v>2014</v>
      </c>
      <c r="C4283" t="s">
        <v>186</v>
      </c>
      <c r="D4283">
        <v>2016</v>
      </c>
      <c r="E4283">
        <v>3</v>
      </c>
    </row>
    <row r="4284" spans="1:5" x14ac:dyDescent="0.45">
      <c r="A4284">
        <v>5067</v>
      </c>
      <c r="B4284">
        <v>2014</v>
      </c>
      <c r="C4284" t="s">
        <v>186</v>
      </c>
      <c r="D4284">
        <v>2016</v>
      </c>
      <c r="E4284">
        <v>3</v>
      </c>
    </row>
    <row r="4285" spans="1:5" x14ac:dyDescent="0.45">
      <c r="A4285">
        <v>5068</v>
      </c>
      <c r="B4285">
        <v>2014</v>
      </c>
      <c r="C4285" t="s">
        <v>186</v>
      </c>
      <c r="D4285">
        <v>2016</v>
      </c>
      <c r="E4285">
        <v>3</v>
      </c>
    </row>
    <row r="4286" spans="1:5" x14ac:dyDescent="0.45">
      <c r="A4286">
        <v>5069</v>
      </c>
      <c r="B4286">
        <v>2014</v>
      </c>
      <c r="C4286" t="s">
        <v>186</v>
      </c>
      <c r="D4286">
        <v>2016</v>
      </c>
      <c r="E4286">
        <v>3</v>
      </c>
    </row>
    <row r="4287" spans="1:5" x14ac:dyDescent="0.45">
      <c r="A4287">
        <v>5070</v>
      </c>
      <c r="B4287">
        <v>2014</v>
      </c>
      <c r="C4287" t="s">
        <v>186</v>
      </c>
      <c r="D4287">
        <v>2016</v>
      </c>
      <c r="E4287">
        <v>3</v>
      </c>
    </row>
    <row r="4288" spans="1:5" x14ac:dyDescent="0.45">
      <c r="A4288">
        <v>5071</v>
      </c>
      <c r="B4288">
        <v>2014</v>
      </c>
      <c r="C4288" t="s">
        <v>186</v>
      </c>
      <c r="D4288">
        <v>2016</v>
      </c>
      <c r="E4288">
        <v>3</v>
      </c>
    </row>
    <row r="4289" spans="1:5" x14ac:dyDescent="0.45">
      <c r="A4289">
        <v>5072</v>
      </c>
      <c r="B4289">
        <v>2014</v>
      </c>
      <c r="C4289" t="s">
        <v>186</v>
      </c>
      <c r="D4289">
        <v>2016</v>
      </c>
      <c r="E4289">
        <v>3</v>
      </c>
    </row>
    <row r="4290" spans="1:5" x14ac:dyDescent="0.45">
      <c r="A4290">
        <v>5073</v>
      </c>
      <c r="B4290">
        <v>2014</v>
      </c>
      <c r="C4290" t="s">
        <v>464</v>
      </c>
      <c r="D4290">
        <v>2015</v>
      </c>
      <c r="E4290">
        <v>2</v>
      </c>
    </row>
    <row r="4291" spans="1:5" x14ac:dyDescent="0.45">
      <c r="A4291">
        <v>5074</v>
      </c>
      <c r="B4291">
        <v>2014</v>
      </c>
      <c r="C4291" t="s">
        <v>186</v>
      </c>
      <c r="D4291">
        <v>2016</v>
      </c>
      <c r="E4291">
        <v>3</v>
      </c>
    </row>
    <row r="4292" spans="1:5" x14ac:dyDescent="0.45">
      <c r="A4292">
        <v>5075</v>
      </c>
      <c r="B4292">
        <v>2014</v>
      </c>
      <c r="C4292" t="s">
        <v>464</v>
      </c>
      <c r="D4292">
        <v>2015</v>
      </c>
      <c r="E4292">
        <v>2</v>
      </c>
    </row>
    <row r="4293" spans="1:5" x14ac:dyDescent="0.45">
      <c r="A4293">
        <v>5076</v>
      </c>
      <c r="B4293">
        <v>2014</v>
      </c>
      <c r="C4293" t="s">
        <v>186</v>
      </c>
      <c r="D4293">
        <v>2016</v>
      </c>
      <c r="E4293">
        <v>3</v>
      </c>
    </row>
    <row r="4294" spans="1:5" x14ac:dyDescent="0.45">
      <c r="A4294">
        <v>5077</v>
      </c>
      <c r="B4294">
        <v>2014</v>
      </c>
      <c r="C4294" t="s">
        <v>186</v>
      </c>
      <c r="D4294">
        <v>2016</v>
      </c>
      <c r="E4294">
        <v>3</v>
      </c>
    </row>
    <row r="4295" spans="1:5" x14ac:dyDescent="0.45">
      <c r="A4295">
        <v>5078</v>
      </c>
      <c r="B4295">
        <v>2014</v>
      </c>
      <c r="C4295" t="s">
        <v>186</v>
      </c>
      <c r="D4295">
        <v>2016</v>
      </c>
      <c r="E4295">
        <v>3</v>
      </c>
    </row>
    <row r="4296" spans="1:5" x14ac:dyDescent="0.45">
      <c r="A4296">
        <v>5079</v>
      </c>
      <c r="B4296">
        <v>2014</v>
      </c>
      <c r="C4296" t="s">
        <v>252</v>
      </c>
      <c r="D4296" t="s">
        <v>473</v>
      </c>
      <c r="E4296">
        <v>0</v>
      </c>
    </row>
    <row r="4297" spans="1:5" x14ac:dyDescent="0.45">
      <c r="A4297">
        <v>5080</v>
      </c>
      <c r="B4297">
        <v>2014</v>
      </c>
      <c r="C4297" t="s">
        <v>464</v>
      </c>
      <c r="D4297">
        <v>2015</v>
      </c>
      <c r="E4297">
        <v>2</v>
      </c>
    </row>
    <row r="4298" spans="1:5" x14ac:dyDescent="0.45">
      <c r="A4298">
        <v>5081</v>
      </c>
      <c r="B4298">
        <v>2014</v>
      </c>
      <c r="C4298" t="s">
        <v>470</v>
      </c>
      <c r="D4298">
        <v>2014</v>
      </c>
      <c r="E4298">
        <v>1</v>
      </c>
    </row>
    <row r="4299" spans="1:5" x14ac:dyDescent="0.45">
      <c r="A4299">
        <v>5082</v>
      </c>
      <c r="B4299">
        <v>2014</v>
      </c>
      <c r="C4299" t="s">
        <v>186</v>
      </c>
      <c r="D4299">
        <v>2016</v>
      </c>
      <c r="E4299">
        <v>3</v>
      </c>
    </row>
    <row r="4300" spans="1:5" x14ac:dyDescent="0.45">
      <c r="A4300">
        <v>5083</v>
      </c>
      <c r="B4300">
        <v>2014</v>
      </c>
      <c r="C4300" t="s">
        <v>252</v>
      </c>
      <c r="D4300" t="s">
        <v>473</v>
      </c>
      <c r="E4300">
        <v>0</v>
      </c>
    </row>
    <row r="4301" spans="1:5" x14ac:dyDescent="0.45">
      <c r="A4301">
        <v>5084</v>
      </c>
      <c r="B4301">
        <v>2014</v>
      </c>
      <c r="C4301" t="s">
        <v>186</v>
      </c>
      <c r="D4301">
        <v>2016</v>
      </c>
      <c r="E4301">
        <v>3</v>
      </c>
    </row>
    <row r="4302" spans="1:5" x14ac:dyDescent="0.45">
      <c r="A4302">
        <v>5085</v>
      </c>
      <c r="B4302">
        <v>2014</v>
      </c>
      <c r="C4302" t="s">
        <v>186</v>
      </c>
      <c r="D4302">
        <v>2016</v>
      </c>
      <c r="E4302">
        <v>3</v>
      </c>
    </row>
    <row r="4303" spans="1:5" x14ac:dyDescent="0.45">
      <c r="A4303">
        <v>5086</v>
      </c>
      <c r="B4303">
        <v>2014</v>
      </c>
      <c r="C4303" t="s">
        <v>186</v>
      </c>
      <c r="D4303">
        <v>2016</v>
      </c>
      <c r="E4303">
        <v>3</v>
      </c>
    </row>
    <row r="4304" spans="1:5" x14ac:dyDescent="0.45">
      <c r="A4304">
        <v>5087</v>
      </c>
      <c r="B4304">
        <v>2014</v>
      </c>
      <c r="C4304" t="s">
        <v>77</v>
      </c>
      <c r="D4304">
        <v>2016</v>
      </c>
      <c r="E4304">
        <v>2</v>
      </c>
    </row>
    <row r="4305" spans="1:5" x14ac:dyDescent="0.45">
      <c r="A4305">
        <v>5088</v>
      </c>
      <c r="B4305">
        <v>2014</v>
      </c>
      <c r="C4305" t="s">
        <v>252</v>
      </c>
      <c r="D4305" t="s">
        <v>473</v>
      </c>
      <c r="E4305">
        <v>0</v>
      </c>
    </row>
    <row r="4306" spans="1:5" x14ac:dyDescent="0.45">
      <c r="A4306">
        <v>5089</v>
      </c>
      <c r="B4306">
        <v>2014</v>
      </c>
      <c r="C4306" t="s">
        <v>186</v>
      </c>
      <c r="D4306">
        <v>2016</v>
      </c>
      <c r="E4306">
        <v>3</v>
      </c>
    </row>
    <row r="4307" spans="1:5" x14ac:dyDescent="0.45">
      <c r="A4307">
        <v>5090</v>
      </c>
      <c r="B4307">
        <v>2014</v>
      </c>
      <c r="C4307" t="s">
        <v>186</v>
      </c>
      <c r="D4307">
        <v>2016</v>
      </c>
      <c r="E4307">
        <v>3</v>
      </c>
    </row>
    <row r="4308" spans="1:5" x14ac:dyDescent="0.45">
      <c r="A4308">
        <v>5091</v>
      </c>
      <c r="B4308">
        <v>2014</v>
      </c>
      <c r="C4308" t="s">
        <v>470</v>
      </c>
      <c r="D4308">
        <v>2014</v>
      </c>
      <c r="E4308">
        <v>1</v>
      </c>
    </row>
    <row r="4309" spans="1:5" x14ac:dyDescent="0.45">
      <c r="A4309">
        <v>5092</v>
      </c>
      <c r="B4309">
        <v>2014</v>
      </c>
      <c r="C4309" t="s">
        <v>186</v>
      </c>
      <c r="D4309">
        <v>2016</v>
      </c>
      <c r="E4309">
        <v>3</v>
      </c>
    </row>
    <row r="4310" spans="1:5" x14ac:dyDescent="0.45">
      <c r="A4310">
        <v>5093</v>
      </c>
      <c r="B4310">
        <v>2014</v>
      </c>
      <c r="C4310" t="s">
        <v>470</v>
      </c>
      <c r="D4310">
        <v>2014</v>
      </c>
      <c r="E4310">
        <v>1</v>
      </c>
    </row>
    <row r="4311" spans="1:5" x14ac:dyDescent="0.45">
      <c r="A4311">
        <v>5094</v>
      </c>
      <c r="B4311">
        <v>2014</v>
      </c>
      <c r="C4311" t="s">
        <v>186</v>
      </c>
      <c r="D4311">
        <v>2016</v>
      </c>
      <c r="E4311">
        <v>3</v>
      </c>
    </row>
    <row r="4312" spans="1:5" x14ac:dyDescent="0.45">
      <c r="A4312">
        <v>5095</v>
      </c>
      <c r="B4312">
        <v>2014</v>
      </c>
      <c r="C4312" t="s">
        <v>186</v>
      </c>
      <c r="D4312">
        <v>2016</v>
      </c>
      <c r="E4312">
        <v>3</v>
      </c>
    </row>
    <row r="4313" spans="1:5" x14ac:dyDescent="0.45">
      <c r="A4313">
        <v>5096</v>
      </c>
      <c r="B4313">
        <v>2014</v>
      </c>
      <c r="C4313" t="s">
        <v>186</v>
      </c>
      <c r="D4313">
        <v>2016</v>
      </c>
      <c r="E4313">
        <v>3</v>
      </c>
    </row>
    <row r="4314" spans="1:5" x14ac:dyDescent="0.45">
      <c r="A4314">
        <v>5097</v>
      </c>
      <c r="B4314">
        <v>2014</v>
      </c>
      <c r="C4314" t="s">
        <v>252</v>
      </c>
      <c r="D4314">
        <v>2014</v>
      </c>
      <c r="E4314">
        <v>0</v>
      </c>
    </row>
    <row r="4315" spans="1:5" x14ac:dyDescent="0.45">
      <c r="A4315">
        <v>5098</v>
      </c>
      <c r="B4315">
        <v>2014</v>
      </c>
      <c r="C4315" t="s">
        <v>186</v>
      </c>
      <c r="D4315">
        <v>2016</v>
      </c>
      <c r="E4315">
        <v>3</v>
      </c>
    </row>
    <row r="4316" spans="1:5" x14ac:dyDescent="0.45">
      <c r="A4316">
        <v>5099</v>
      </c>
      <c r="B4316">
        <v>2014</v>
      </c>
      <c r="C4316" t="s">
        <v>186</v>
      </c>
      <c r="D4316">
        <v>2016</v>
      </c>
      <c r="E4316">
        <v>3</v>
      </c>
    </row>
    <row r="4317" spans="1:5" x14ac:dyDescent="0.45">
      <c r="A4317">
        <v>5100</v>
      </c>
      <c r="B4317">
        <v>2014</v>
      </c>
      <c r="C4317" t="s">
        <v>186</v>
      </c>
      <c r="D4317">
        <v>2016</v>
      </c>
      <c r="E4317">
        <v>3</v>
      </c>
    </row>
    <row r="4318" spans="1:5" x14ac:dyDescent="0.45">
      <c r="A4318">
        <v>5101</v>
      </c>
      <c r="B4318">
        <v>2014</v>
      </c>
      <c r="C4318" t="s">
        <v>77</v>
      </c>
      <c r="D4318">
        <v>2016</v>
      </c>
      <c r="E4318">
        <v>2</v>
      </c>
    </row>
    <row r="4319" spans="1:5" x14ac:dyDescent="0.45">
      <c r="A4319">
        <v>5102</v>
      </c>
      <c r="B4319">
        <v>2014</v>
      </c>
      <c r="C4319" t="s">
        <v>186</v>
      </c>
      <c r="D4319">
        <v>2016</v>
      </c>
      <c r="E4319">
        <v>3</v>
      </c>
    </row>
    <row r="4320" spans="1:5" x14ac:dyDescent="0.45">
      <c r="A4320">
        <v>5103</v>
      </c>
      <c r="B4320">
        <v>2014</v>
      </c>
      <c r="C4320" t="s">
        <v>186</v>
      </c>
      <c r="D4320">
        <v>2016</v>
      </c>
      <c r="E4320">
        <v>3</v>
      </c>
    </row>
    <row r="4321" spans="1:5" x14ac:dyDescent="0.45">
      <c r="A4321">
        <v>5104</v>
      </c>
      <c r="B4321">
        <v>2014</v>
      </c>
      <c r="C4321" t="s">
        <v>186</v>
      </c>
      <c r="D4321">
        <v>2016</v>
      </c>
      <c r="E4321">
        <v>3</v>
      </c>
    </row>
    <row r="4322" spans="1:5" x14ac:dyDescent="0.45">
      <c r="A4322">
        <v>5105</v>
      </c>
      <c r="B4322">
        <v>2014</v>
      </c>
      <c r="C4322" t="s">
        <v>252</v>
      </c>
      <c r="D4322" t="s">
        <v>473</v>
      </c>
      <c r="E4322">
        <v>0</v>
      </c>
    </row>
    <row r="4323" spans="1:5" x14ac:dyDescent="0.45">
      <c r="A4323">
        <v>5106</v>
      </c>
      <c r="B4323">
        <v>2014</v>
      </c>
      <c r="C4323" t="s">
        <v>186</v>
      </c>
      <c r="D4323">
        <v>2016</v>
      </c>
      <c r="E4323">
        <v>3</v>
      </c>
    </row>
    <row r="4324" spans="1:5" x14ac:dyDescent="0.45">
      <c r="A4324">
        <v>5107</v>
      </c>
      <c r="B4324">
        <v>2014</v>
      </c>
      <c r="C4324" t="s">
        <v>464</v>
      </c>
      <c r="D4324">
        <v>2015</v>
      </c>
      <c r="E4324">
        <v>2</v>
      </c>
    </row>
    <row r="4325" spans="1:5" x14ac:dyDescent="0.45">
      <c r="A4325">
        <v>5108</v>
      </c>
      <c r="B4325">
        <v>2014</v>
      </c>
      <c r="C4325" t="s">
        <v>252</v>
      </c>
      <c r="D4325" t="s">
        <v>473</v>
      </c>
      <c r="E4325">
        <v>0</v>
      </c>
    </row>
    <row r="4326" spans="1:5" x14ac:dyDescent="0.45">
      <c r="A4326">
        <v>5109</v>
      </c>
      <c r="B4326">
        <v>2014</v>
      </c>
      <c r="C4326" t="s">
        <v>186</v>
      </c>
      <c r="D4326">
        <v>2016</v>
      </c>
      <c r="E4326">
        <v>3</v>
      </c>
    </row>
    <row r="4327" spans="1:5" x14ac:dyDescent="0.45">
      <c r="A4327">
        <v>5110</v>
      </c>
      <c r="B4327">
        <v>2014</v>
      </c>
      <c r="C4327" t="s">
        <v>186</v>
      </c>
      <c r="D4327">
        <v>2016</v>
      </c>
      <c r="E4327">
        <v>3</v>
      </c>
    </row>
    <row r="4328" spans="1:5" x14ac:dyDescent="0.45">
      <c r="A4328">
        <v>5111</v>
      </c>
      <c r="B4328">
        <v>2014</v>
      </c>
      <c r="C4328" t="s">
        <v>186</v>
      </c>
      <c r="D4328">
        <v>2016</v>
      </c>
      <c r="E4328">
        <v>3</v>
      </c>
    </row>
    <row r="4329" spans="1:5" x14ac:dyDescent="0.45">
      <c r="A4329">
        <v>5112</v>
      </c>
      <c r="B4329">
        <v>2014</v>
      </c>
      <c r="C4329" t="s">
        <v>186</v>
      </c>
      <c r="D4329">
        <v>2016</v>
      </c>
      <c r="E4329">
        <v>3</v>
      </c>
    </row>
    <row r="4330" spans="1:5" x14ac:dyDescent="0.45">
      <c r="A4330">
        <v>5113</v>
      </c>
      <c r="B4330">
        <v>2014</v>
      </c>
      <c r="C4330" t="s">
        <v>186</v>
      </c>
      <c r="D4330">
        <v>2016</v>
      </c>
      <c r="E4330">
        <v>3</v>
      </c>
    </row>
    <row r="4331" spans="1:5" x14ac:dyDescent="0.45">
      <c r="A4331">
        <v>5114</v>
      </c>
      <c r="B4331">
        <v>2014</v>
      </c>
      <c r="C4331" t="s">
        <v>186</v>
      </c>
      <c r="D4331">
        <v>2016</v>
      </c>
      <c r="E4331">
        <v>3</v>
      </c>
    </row>
    <row r="4332" spans="1:5" x14ac:dyDescent="0.45">
      <c r="A4332">
        <v>5115</v>
      </c>
      <c r="B4332">
        <v>2014</v>
      </c>
      <c r="C4332" t="s">
        <v>186</v>
      </c>
      <c r="D4332">
        <v>2016</v>
      </c>
      <c r="E4332">
        <v>3</v>
      </c>
    </row>
    <row r="4333" spans="1:5" x14ac:dyDescent="0.45">
      <c r="A4333">
        <v>5116</v>
      </c>
      <c r="B4333">
        <v>2014</v>
      </c>
      <c r="C4333" t="s">
        <v>470</v>
      </c>
      <c r="D4333">
        <v>2014</v>
      </c>
      <c r="E4333">
        <v>1</v>
      </c>
    </row>
    <row r="4334" spans="1:5" x14ac:dyDescent="0.45">
      <c r="A4334">
        <v>5117</v>
      </c>
      <c r="B4334">
        <v>2014</v>
      </c>
      <c r="C4334" t="s">
        <v>186</v>
      </c>
      <c r="D4334">
        <v>2016</v>
      </c>
      <c r="E4334">
        <v>3</v>
      </c>
    </row>
    <row r="4335" spans="1:5" x14ac:dyDescent="0.45">
      <c r="A4335">
        <v>5118</v>
      </c>
      <c r="B4335">
        <v>2014</v>
      </c>
      <c r="C4335" t="s">
        <v>186</v>
      </c>
      <c r="D4335">
        <v>2016</v>
      </c>
      <c r="E4335">
        <v>3</v>
      </c>
    </row>
    <row r="4336" spans="1:5" x14ac:dyDescent="0.45">
      <c r="A4336">
        <v>5119</v>
      </c>
      <c r="B4336">
        <v>2014</v>
      </c>
      <c r="C4336" t="s">
        <v>186</v>
      </c>
      <c r="D4336">
        <v>2016</v>
      </c>
      <c r="E4336">
        <v>3</v>
      </c>
    </row>
    <row r="4337" spans="1:5" x14ac:dyDescent="0.45">
      <c r="A4337">
        <v>5120</v>
      </c>
      <c r="B4337">
        <v>2014</v>
      </c>
      <c r="C4337" t="s">
        <v>252</v>
      </c>
      <c r="D4337" t="s">
        <v>473</v>
      </c>
      <c r="E4337">
        <v>0</v>
      </c>
    </row>
    <row r="4338" spans="1:5" x14ac:dyDescent="0.45">
      <c r="A4338">
        <v>5121</v>
      </c>
      <c r="B4338">
        <v>2014</v>
      </c>
      <c r="C4338" t="s">
        <v>470</v>
      </c>
      <c r="D4338">
        <v>2014</v>
      </c>
      <c r="E4338">
        <v>1</v>
      </c>
    </row>
    <row r="4339" spans="1:5" x14ac:dyDescent="0.45">
      <c r="A4339">
        <v>5122</v>
      </c>
      <c r="B4339">
        <v>2014</v>
      </c>
      <c r="C4339" t="s">
        <v>186</v>
      </c>
      <c r="D4339">
        <v>2016</v>
      </c>
      <c r="E4339">
        <v>3</v>
      </c>
    </row>
    <row r="4340" spans="1:5" x14ac:dyDescent="0.45">
      <c r="A4340">
        <v>5123</v>
      </c>
      <c r="B4340">
        <v>2014</v>
      </c>
      <c r="C4340" t="s">
        <v>186</v>
      </c>
      <c r="D4340">
        <v>2016</v>
      </c>
      <c r="E4340">
        <v>3</v>
      </c>
    </row>
    <row r="4341" spans="1:5" x14ac:dyDescent="0.45">
      <c r="A4341">
        <v>5124</v>
      </c>
      <c r="B4341">
        <v>2014</v>
      </c>
      <c r="C4341" t="s">
        <v>186</v>
      </c>
      <c r="D4341">
        <v>2016</v>
      </c>
      <c r="E4341">
        <v>3</v>
      </c>
    </row>
    <row r="4342" spans="1:5" x14ac:dyDescent="0.45">
      <c r="A4342">
        <v>5125</v>
      </c>
      <c r="B4342">
        <v>2014</v>
      </c>
      <c r="C4342" t="s">
        <v>186</v>
      </c>
      <c r="D4342">
        <v>2016</v>
      </c>
      <c r="E4342">
        <v>3</v>
      </c>
    </row>
    <row r="4343" spans="1:5" x14ac:dyDescent="0.45">
      <c r="A4343">
        <v>5126</v>
      </c>
      <c r="B4343">
        <v>2014</v>
      </c>
      <c r="C4343" t="s">
        <v>186</v>
      </c>
      <c r="D4343">
        <v>2016</v>
      </c>
      <c r="E4343">
        <v>3</v>
      </c>
    </row>
    <row r="4344" spans="1:5" x14ac:dyDescent="0.45">
      <c r="A4344">
        <v>5127</v>
      </c>
      <c r="B4344">
        <v>2014</v>
      </c>
      <c r="C4344" t="s">
        <v>101</v>
      </c>
      <c r="D4344">
        <v>2015</v>
      </c>
      <c r="E4344">
        <v>1</v>
      </c>
    </row>
    <row r="4345" spans="1:5" x14ac:dyDescent="0.45">
      <c r="A4345">
        <v>5128</v>
      </c>
      <c r="B4345">
        <v>2014</v>
      </c>
      <c r="C4345" t="s">
        <v>101</v>
      </c>
      <c r="D4345">
        <v>2015</v>
      </c>
      <c r="E4345">
        <v>1</v>
      </c>
    </row>
    <row r="4346" spans="1:5" x14ac:dyDescent="0.45">
      <c r="A4346">
        <v>5129</v>
      </c>
      <c r="B4346">
        <v>2014</v>
      </c>
      <c r="C4346" t="s">
        <v>186</v>
      </c>
      <c r="D4346">
        <v>2016</v>
      </c>
      <c r="E4346">
        <v>3</v>
      </c>
    </row>
    <row r="4347" spans="1:5" x14ac:dyDescent="0.45">
      <c r="A4347">
        <v>5130</v>
      </c>
      <c r="B4347">
        <v>2014</v>
      </c>
      <c r="C4347" t="s">
        <v>186</v>
      </c>
      <c r="D4347">
        <v>2016</v>
      </c>
      <c r="E4347">
        <v>3</v>
      </c>
    </row>
    <row r="4348" spans="1:5" x14ac:dyDescent="0.45">
      <c r="A4348">
        <v>5131</v>
      </c>
      <c r="B4348">
        <v>2014</v>
      </c>
      <c r="C4348" t="s">
        <v>252</v>
      </c>
      <c r="D4348" t="s">
        <v>473</v>
      </c>
      <c r="E4348">
        <v>0</v>
      </c>
    </row>
    <row r="4349" spans="1:5" x14ac:dyDescent="0.45">
      <c r="A4349">
        <v>5132</v>
      </c>
      <c r="B4349">
        <v>2014</v>
      </c>
      <c r="C4349" t="s">
        <v>186</v>
      </c>
      <c r="D4349">
        <v>2016</v>
      </c>
      <c r="E4349">
        <v>3</v>
      </c>
    </row>
    <row r="4350" spans="1:5" x14ac:dyDescent="0.45">
      <c r="A4350">
        <v>5133</v>
      </c>
      <c r="B4350">
        <v>2014</v>
      </c>
      <c r="C4350" t="s">
        <v>471</v>
      </c>
      <c r="D4350">
        <v>2016</v>
      </c>
      <c r="E4350">
        <v>2</v>
      </c>
    </row>
    <row r="4351" spans="1:5" x14ac:dyDescent="0.45">
      <c r="A4351">
        <v>5134</v>
      </c>
      <c r="B4351">
        <v>2014</v>
      </c>
      <c r="C4351" t="s">
        <v>186</v>
      </c>
      <c r="D4351">
        <v>2016</v>
      </c>
      <c r="E4351">
        <v>3</v>
      </c>
    </row>
    <row r="4352" spans="1:5" x14ac:dyDescent="0.45">
      <c r="A4352">
        <v>5135</v>
      </c>
      <c r="B4352">
        <v>2014</v>
      </c>
      <c r="C4352" t="s">
        <v>186</v>
      </c>
      <c r="D4352">
        <v>2016</v>
      </c>
      <c r="E4352">
        <v>3</v>
      </c>
    </row>
    <row r="4353" spans="1:5" x14ac:dyDescent="0.45">
      <c r="A4353">
        <v>5136</v>
      </c>
      <c r="B4353">
        <v>2014</v>
      </c>
      <c r="C4353" t="s">
        <v>186</v>
      </c>
      <c r="D4353">
        <v>2016</v>
      </c>
      <c r="E4353">
        <v>3</v>
      </c>
    </row>
    <row r="4354" spans="1:5" x14ac:dyDescent="0.45">
      <c r="A4354">
        <v>5137</v>
      </c>
      <c r="B4354">
        <v>2014</v>
      </c>
      <c r="C4354" t="s">
        <v>186</v>
      </c>
      <c r="D4354">
        <v>2016</v>
      </c>
      <c r="E4354">
        <v>3</v>
      </c>
    </row>
    <row r="4355" spans="1:5" x14ac:dyDescent="0.45">
      <c r="A4355">
        <v>5138</v>
      </c>
      <c r="B4355">
        <v>2014</v>
      </c>
      <c r="C4355" t="s">
        <v>252</v>
      </c>
      <c r="D4355" t="s">
        <v>473</v>
      </c>
      <c r="E4355">
        <v>0</v>
      </c>
    </row>
    <row r="4356" spans="1:5" x14ac:dyDescent="0.45">
      <c r="A4356">
        <v>5139</v>
      </c>
      <c r="B4356">
        <v>2014</v>
      </c>
      <c r="C4356" t="s">
        <v>252</v>
      </c>
      <c r="D4356" t="s">
        <v>473</v>
      </c>
      <c r="E4356">
        <v>0</v>
      </c>
    </row>
    <row r="4357" spans="1:5" x14ac:dyDescent="0.45">
      <c r="A4357">
        <v>5140</v>
      </c>
      <c r="B4357">
        <v>2014</v>
      </c>
      <c r="C4357" t="s">
        <v>464</v>
      </c>
      <c r="D4357">
        <v>2015</v>
      </c>
      <c r="E4357">
        <v>2</v>
      </c>
    </row>
    <row r="4358" spans="1:5" x14ac:dyDescent="0.45">
      <c r="A4358">
        <v>5141</v>
      </c>
      <c r="B4358">
        <v>2014</v>
      </c>
      <c r="C4358" t="s">
        <v>186</v>
      </c>
      <c r="D4358">
        <v>2016</v>
      </c>
      <c r="E4358">
        <v>3</v>
      </c>
    </row>
    <row r="4359" spans="1:5" x14ac:dyDescent="0.45">
      <c r="A4359">
        <v>5142</v>
      </c>
      <c r="B4359">
        <v>2014</v>
      </c>
      <c r="C4359" t="s">
        <v>186</v>
      </c>
      <c r="D4359">
        <v>2016</v>
      </c>
      <c r="E4359">
        <v>3</v>
      </c>
    </row>
    <row r="4360" spans="1:5" x14ac:dyDescent="0.45">
      <c r="A4360">
        <v>5143</v>
      </c>
      <c r="B4360">
        <v>2014</v>
      </c>
      <c r="C4360" t="s">
        <v>186</v>
      </c>
      <c r="D4360">
        <v>2016</v>
      </c>
      <c r="E4360">
        <v>3</v>
      </c>
    </row>
    <row r="4361" spans="1:5" x14ac:dyDescent="0.45">
      <c r="A4361">
        <v>5144</v>
      </c>
      <c r="B4361">
        <v>2014</v>
      </c>
      <c r="C4361" t="s">
        <v>186</v>
      </c>
      <c r="D4361">
        <v>2016</v>
      </c>
      <c r="E4361">
        <v>3</v>
      </c>
    </row>
    <row r="4362" spans="1:5" x14ac:dyDescent="0.45">
      <c r="A4362">
        <v>5145</v>
      </c>
      <c r="B4362">
        <v>2014</v>
      </c>
      <c r="C4362" t="s">
        <v>186</v>
      </c>
      <c r="D4362">
        <v>2016</v>
      </c>
      <c r="E4362">
        <v>3</v>
      </c>
    </row>
    <row r="4363" spans="1:5" x14ac:dyDescent="0.45">
      <c r="A4363">
        <v>5146</v>
      </c>
      <c r="B4363">
        <v>2014</v>
      </c>
      <c r="C4363" t="s">
        <v>186</v>
      </c>
      <c r="D4363">
        <v>2016</v>
      </c>
      <c r="E4363">
        <v>3</v>
      </c>
    </row>
    <row r="4364" spans="1:5" x14ac:dyDescent="0.45">
      <c r="A4364">
        <v>5147</v>
      </c>
      <c r="B4364">
        <v>2014</v>
      </c>
      <c r="C4364" t="s">
        <v>186</v>
      </c>
      <c r="D4364">
        <v>2016</v>
      </c>
      <c r="E4364">
        <v>3</v>
      </c>
    </row>
    <row r="4365" spans="1:5" x14ac:dyDescent="0.45">
      <c r="A4365">
        <v>5148</v>
      </c>
      <c r="B4365">
        <v>2014</v>
      </c>
      <c r="C4365" t="s">
        <v>186</v>
      </c>
      <c r="D4365">
        <v>2016</v>
      </c>
      <c r="E4365">
        <v>3</v>
      </c>
    </row>
    <row r="4366" spans="1:5" x14ac:dyDescent="0.45">
      <c r="A4366">
        <v>5149</v>
      </c>
      <c r="B4366">
        <v>2014</v>
      </c>
      <c r="C4366" t="s">
        <v>186</v>
      </c>
      <c r="D4366">
        <v>2016</v>
      </c>
      <c r="E4366">
        <v>3</v>
      </c>
    </row>
    <row r="4367" spans="1:5" x14ac:dyDescent="0.45">
      <c r="A4367">
        <v>5150</v>
      </c>
      <c r="B4367">
        <v>2014</v>
      </c>
      <c r="C4367" t="s">
        <v>186</v>
      </c>
      <c r="D4367">
        <v>2016</v>
      </c>
      <c r="E4367">
        <v>3</v>
      </c>
    </row>
    <row r="4368" spans="1:5" x14ac:dyDescent="0.45">
      <c r="A4368">
        <v>5151</v>
      </c>
      <c r="B4368">
        <v>2014</v>
      </c>
      <c r="C4368" t="s">
        <v>464</v>
      </c>
      <c r="D4368">
        <v>2015</v>
      </c>
      <c r="E4368">
        <v>2</v>
      </c>
    </row>
    <row r="4369" spans="1:5" x14ac:dyDescent="0.45">
      <c r="A4369">
        <v>5152</v>
      </c>
      <c r="B4369">
        <v>2014</v>
      </c>
      <c r="C4369" t="s">
        <v>186</v>
      </c>
      <c r="D4369">
        <v>2016</v>
      </c>
      <c r="E4369">
        <v>3</v>
      </c>
    </row>
    <row r="4370" spans="1:5" x14ac:dyDescent="0.45">
      <c r="A4370">
        <v>5153</v>
      </c>
      <c r="B4370">
        <v>2014</v>
      </c>
      <c r="C4370" t="s">
        <v>186</v>
      </c>
      <c r="D4370">
        <v>2016</v>
      </c>
      <c r="E4370">
        <v>3</v>
      </c>
    </row>
    <row r="4371" spans="1:5" x14ac:dyDescent="0.45">
      <c r="A4371">
        <v>5154</v>
      </c>
      <c r="B4371">
        <v>2014</v>
      </c>
      <c r="C4371" t="s">
        <v>252</v>
      </c>
      <c r="D4371" t="s">
        <v>473</v>
      </c>
      <c r="E4371">
        <v>0</v>
      </c>
    </row>
    <row r="4372" spans="1:5" x14ac:dyDescent="0.45">
      <c r="A4372">
        <v>5155</v>
      </c>
      <c r="B4372">
        <v>2014</v>
      </c>
      <c r="C4372" t="s">
        <v>186</v>
      </c>
      <c r="D4372">
        <v>2016</v>
      </c>
      <c r="E4372">
        <v>3</v>
      </c>
    </row>
    <row r="4373" spans="1:5" x14ac:dyDescent="0.45">
      <c r="A4373">
        <v>5156</v>
      </c>
      <c r="B4373">
        <v>2014</v>
      </c>
      <c r="C4373" t="s">
        <v>186</v>
      </c>
      <c r="D4373">
        <v>2016</v>
      </c>
      <c r="E4373">
        <v>3</v>
      </c>
    </row>
    <row r="4374" spans="1:5" x14ac:dyDescent="0.45">
      <c r="A4374">
        <v>5157</v>
      </c>
      <c r="B4374">
        <v>2014</v>
      </c>
      <c r="C4374" t="s">
        <v>464</v>
      </c>
      <c r="D4374">
        <v>2015</v>
      </c>
      <c r="E4374">
        <v>2</v>
      </c>
    </row>
    <row r="4375" spans="1:5" x14ac:dyDescent="0.45">
      <c r="A4375">
        <v>5158</v>
      </c>
      <c r="B4375">
        <v>2014</v>
      </c>
      <c r="C4375" t="s">
        <v>186</v>
      </c>
      <c r="D4375">
        <v>2016</v>
      </c>
      <c r="E4375">
        <v>3</v>
      </c>
    </row>
    <row r="4376" spans="1:5" x14ac:dyDescent="0.45">
      <c r="A4376">
        <v>5159</v>
      </c>
      <c r="B4376">
        <v>2014</v>
      </c>
      <c r="C4376" t="s">
        <v>186</v>
      </c>
      <c r="D4376">
        <v>2016</v>
      </c>
      <c r="E4376">
        <v>3</v>
      </c>
    </row>
    <row r="4377" spans="1:5" x14ac:dyDescent="0.45">
      <c r="A4377">
        <v>5160</v>
      </c>
      <c r="B4377">
        <v>2014</v>
      </c>
      <c r="C4377" t="s">
        <v>186</v>
      </c>
      <c r="D4377">
        <v>2016</v>
      </c>
      <c r="E4377">
        <v>3</v>
      </c>
    </row>
    <row r="4378" spans="1:5" x14ac:dyDescent="0.45">
      <c r="A4378">
        <v>5161</v>
      </c>
      <c r="B4378">
        <v>2014</v>
      </c>
      <c r="C4378" t="s">
        <v>186</v>
      </c>
      <c r="D4378">
        <v>2016</v>
      </c>
      <c r="E4378">
        <v>3</v>
      </c>
    </row>
    <row r="4379" spans="1:5" x14ac:dyDescent="0.45">
      <c r="A4379">
        <v>5162</v>
      </c>
      <c r="B4379">
        <v>2014</v>
      </c>
      <c r="C4379" t="s">
        <v>186</v>
      </c>
      <c r="D4379">
        <v>2016</v>
      </c>
      <c r="E4379">
        <v>3</v>
      </c>
    </row>
    <row r="4380" spans="1:5" x14ac:dyDescent="0.45">
      <c r="A4380">
        <v>5163</v>
      </c>
      <c r="B4380">
        <v>2014</v>
      </c>
      <c r="C4380" t="s">
        <v>186</v>
      </c>
      <c r="D4380">
        <v>2016</v>
      </c>
      <c r="E4380">
        <v>3</v>
      </c>
    </row>
    <row r="4381" spans="1:5" x14ac:dyDescent="0.45">
      <c r="A4381">
        <v>5164</v>
      </c>
      <c r="B4381">
        <v>2014</v>
      </c>
      <c r="C4381" t="s">
        <v>464</v>
      </c>
      <c r="D4381">
        <v>2015</v>
      </c>
      <c r="E4381">
        <v>2</v>
      </c>
    </row>
    <row r="4382" spans="1:5" x14ac:dyDescent="0.45">
      <c r="A4382">
        <v>5165</v>
      </c>
      <c r="B4382">
        <v>2014</v>
      </c>
      <c r="C4382" t="s">
        <v>252</v>
      </c>
      <c r="D4382" t="s">
        <v>473</v>
      </c>
      <c r="E4382">
        <v>0</v>
      </c>
    </row>
    <row r="4383" spans="1:5" x14ac:dyDescent="0.45">
      <c r="A4383">
        <v>5166</v>
      </c>
      <c r="B4383">
        <v>2014</v>
      </c>
      <c r="C4383" t="s">
        <v>186</v>
      </c>
      <c r="D4383">
        <v>2016</v>
      </c>
      <c r="E4383">
        <v>3</v>
      </c>
    </row>
    <row r="4384" spans="1:5" x14ac:dyDescent="0.45">
      <c r="A4384">
        <v>5167</v>
      </c>
      <c r="B4384">
        <v>2014</v>
      </c>
      <c r="C4384" t="s">
        <v>186</v>
      </c>
      <c r="D4384">
        <v>2016</v>
      </c>
      <c r="E4384">
        <v>3</v>
      </c>
    </row>
    <row r="4385" spans="1:5" x14ac:dyDescent="0.45">
      <c r="A4385">
        <v>5168</v>
      </c>
      <c r="B4385">
        <v>2014</v>
      </c>
      <c r="C4385" t="s">
        <v>186</v>
      </c>
      <c r="D4385">
        <v>2016</v>
      </c>
      <c r="E4385">
        <v>3</v>
      </c>
    </row>
    <row r="4386" spans="1:5" x14ac:dyDescent="0.45">
      <c r="A4386">
        <v>5169</v>
      </c>
      <c r="B4386">
        <v>2014</v>
      </c>
      <c r="C4386" t="s">
        <v>470</v>
      </c>
      <c r="D4386">
        <v>2014</v>
      </c>
      <c r="E4386">
        <v>1</v>
      </c>
    </row>
    <row r="4387" spans="1:5" x14ac:dyDescent="0.45">
      <c r="A4387">
        <v>5170</v>
      </c>
      <c r="B4387">
        <v>2014</v>
      </c>
      <c r="C4387" t="s">
        <v>252</v>
      </c>
      <c r="D4387" t="s">
        <v>473</v>
      </c>
      <c r="E4387">
        <v>0</v>
      </c>
    </row>
    <row r="4388" spans="1:5" x14ac:dyDescent="0.45">
      <c r="A4388">
        <v>5171</v>
      </c>
      <c r="B4388">
        <v>2014</v>
      </c>
      <c r="C4388" t="s">
        <v>186</v>
      </c>
      <c r="D4388">
        <v>2016</v>
      </c>
      <c r="E4388">
        <v>3</v>
      </c>
    </row>
    <row r="4389" spans="1:5" x14ac:dyDescent="0.45">
      <c r="A4389">
        <v>5172</v>
      </c>
      <c r="B4389">
        <v>2014</v>
      </c>
      <c r="C4389" t="s">
        <v>186</v>
      </c>
      <c r="D4389">
        <v>2016</v>
      </c>
      <c r="E4389">
        <v>3</v>
      </c>
    </row>
    <row r="4390" spans="1:5" x14ac:dyDescent="0.45">
      <c r="A4390">
        <v>5173</v>
      </c>
      <c r="B4390">
        <v>2014</v>
      </c>
      <c r="C4390" t="s">
        <v>186</v>
      </c>
      <c r="D4390">
        <v>2016</v>
      </c>
      <c r="E4390">
        <v>3</v>
      </c>
    </row>
    <row r="4391" spans="1:5" x14ac:dyDescent="0.45">
      <c r="A4391">
        <v>5174</v>
      </c>
      <c r="B4391">
        <v>2014</v>
      </c>
      <c r="C4391" t="s">
        <v>470</v>
      </c>
      <c r="D4391">
        <v>2014</v>
      </c>
      <c r="E4391">
        <v>1</v>
      </c>
    </row>
    <row r="4392" spans="1:5" x14ac:dyDescent="0.45">
      <c r="A4392">
        <v>5175</v>
      </c>
      <c r="B4392">
        <v>2014</v>
      </c>
      <c r="C4392" t="s">
        <v>186</v>
      </c>
      <c r="D4392">
        <v>2016</v>
      </c>
      <c r="E4392">
        <v>3</v>
      </c>
    </row>
    <row r="4393" spans="1:5" x14ac:dyDescent="0.45">
      <c r="A4393">
        <v>5176</v>
      </c>
      <c r="B4393">
        <v>2014</v>
      </c>
      <c r="C4393" t="s">
        <v>186</v>
      </c>
      <c r="D4393">
        <v>2016</v>
      </c>
      <c r="E4393">
        <v>3</v>
      </c>
    </row>
    <row r="4394" spans="1:5" x14ac:dyDescent="0.45">
      <c r="A4394">
        <v>5177</v>
      </c>
      <c r="B4394">
        <v>2014</v>
      </c>
      <c r="C4394" t="s">
        <v>252</v>
      </c>
      <c r="D4394" t="s">
        <v>473</v>
      </c>
      <c r="E4394">
        <v>0</v>
      </c>
    </row>
    <row r="4395" spans="1:5" x14ac:dyDescent="0.45">
      <c r="A4395">
        <v>5178</v>
      </c>
      <c r="B4395">
        <v>2014</v>
      </c>
      <c r="C4395" t="s">
        <v>186</v>
      </c>
      <c r="D4395">
        <v>2016</v>
      </c>
      <c r="E4395">
        <v>3</v>
      </c>
    </row>
    <row r="4396" spans="1:5" x14ac:dyDescent="0.45">
      <c r="A4396">
        <v>5179</v>
      </c>
      <c r="B4396">
        <v>2014</v>
      </c>
      <c r="C4396" t="s">
        <v>186</v>
      </c>
      <c r="D4396">
        <v>2016</v>
      </c>
      <c r="E4396">
        <v>3</v>
      </c>
    </row>
    <row r="4397" spans="1:5" x14ac:dyDescent="0.45">
      <c r="A4397">
        <v>5180</v>
      </c>
      <c r="B4397">
        <v>2014</v>
      </c>
      <c r="C4397" t="s">
        <v>186</v>
      </c>
      <c r="D4397">
        <v>2016</v>
      </c>
      <c r="E4397">
        <v>3</v>
      </c>
    </row>
    <row r="4398" spans="1:5" x14ac:dyDescent="0.45">
      <c r="A4398">
        <v>5181</v>
      </c>
      <c r="B4398">
        <v>2014</v>
      </c>
      <c r="C4398" t="s">
        <v>186</v>
      </c>
      <c r="D4398">
        <v>2016</v>
      </c>
      <c r="E4398">
        <v>3</v>
      </c>
    </row>
    <row r="4399" spans="1:5" x14ac:dyDescent="0.45">
      <c r="A4399">
        <v>5182</v>
      </c>
      <c r="B4399">
        <v>2014</v>
      </c>
      <c r="C4399" t="s">
        <v>186</v>
      </c>
      <c r="D4399">
        <v>2016</v>
      </c>
      <c r="E4399">
        <v>3</v>
      </c>
    </row>
    <row r="4400" spans="1:5" x14ac:dyDescent="0.45">
      <c r="A4400">
        <v>5183</v>
      </c>
      <c r="B4400">
        <v>2014</v>
      </c>
      <c r="C4400" t="s">
        <v>186</v>
      </c>
      <c r="D4400">
        <v>2016</v>
      </c>
      <c r="E4400">
        <v>3</v>
      </c>
    </row>
    <row r="4401" spans="1:5" x14ac:dyDescent="0.45">
      <c r="A4401">
        <v>5184</v>
      </c>
      <c r="B4401">
        <v>2014</v>
      </c>
      <c r="C4401" t="s">
        <v>470</v>
      </c>
      <c r="D4401">
        <v>2014</v>
      </c>
      <c r="E4401">
        <v>1</v>
      </c>
    </row>
    <row r="4402" spans="1:5" x14ac:dyDescent="0.45">
      <c r="A4402">
        <v>5185</v>
      </c>
      <c r="B4402">
        <v>2014</v>
      </c>
      <c r="C4402" t="s">
        <v>470</v>
      </c>
      <c r="D4402">
        <v>2014</v>
      </c>
      <c r="E4402">
        <v>1</v>
      </c>
    </row>
    <row r="4403" spans="1:5" x14ac:dyDescent="0.45">
      <c r="A4403">
        <v>5186</v>
      </c>
      <c r="B4403">
        <v>2014</v>
      </c>
      <c r="C4403" t="s">
        <v>186</v>
      </c>
      <c r="D4403">
        <v>2016</v>
      </c>
      <c r="E4403">
        <v>3</v>
      </c>
    </row>
    <row r="4404" spans="1:5" x14ac:dyDescent="0.45">
      <c r="A4404">
        <v>5187</v>
      </c>
      <c r="B4404">
        <v>2014</v>
      </c>
      <c r="C4404" t="s">
        <v>470</v>
      </c>
      <c r="D4404">
        <v>2014</v>
      </c>
      <c r="E4404">
        <v>1</v>
      </c>
    </row>
    <row r="4405" spans="1:5" x14ac:dyDescent="0.45">
      <c r="A4405">
        <v>5188</v>
      </c>
      <c r="B4405">
        <v>2014</v>
      </c>
      <c r="C4405" t="s">
        <v>186</v>
      </c>
      <c r="D4405">
        <v>2016</v>
      </c>
      <c r="E4405">
        <v>3</v>
      </c>
    </row>
    <row r="4406" spans="1:5" x14ac:dyDescent="0.45">
      <c r="A4406">
        <v>5189</v>
      </c>
      <c r="B4406">
        <v>2014</v>
      </c>
      <c r="C4406" t="s">
        <v>471</v>
      </c>
      <c r="D4406">
        <v>2016</v>
      </c>
      <c r="E4406">
        <v>2</v>
      </c>
    </row>
    <row r="4407" spans="1:5" x14ac:dyDescent="0.45">
      <c r="A4407">
        <v>5190</v>
      </c>
      <c r="B4407">
        <v>2014</v>
      </c>
      <c r="C4407" t="s">
        <v>186</v>
      </c>
      <c r="D4407">
        <v>2016</v>
      </c>
      <c r="E4407">
        <v>3</v>
      </c>
    </row>
    <row r="4408" spans="1:5" x14ac:dyDescent="0.45">
      <c r="A4408">
        <v>5191</v>
      </c>
      <c r="B4408">
        <v>2014</v>
      </c>
      <c r="C4408" t="s">
        <v>464</v>
      </c>
      <c r="D4408">
        <v>2015</v>
      </c>
      <c r="E4408">
        <v>2</v>
      </c>
    </row>
    <row r="4409" spans="1:5" x14ac:dyDescent="0.45">
      <c r="A4409">
        <v>5192</v>
      </c>
      <c r="B4409">
        <v>2014</v>
      </c>
      <c r="C4409" t="s">
        <v>252</v>
      </c>
      <c r="D4409" t="s">
        <v>473</v>
      </c>
      <c r="E4409">
        <v>0</v>
      </c>
    </row>
    <row r="4410" spans="1:5" x14ac:dyDescent="0.45">
      <c r="A4410">
        <v>5193</v>
      </c>
      <c r="B4410">
        <v>2014</v>
      </c>
      <c r="C4410" t="s">
        <v>186</v>
      </c>
      <c r="D4410">
        <v>2016</v>
      </c>
      <c r="E4410">
        <v>3</v>
      </c>
    </row>
    <row r="4411" spans="1:5" x14ac:dyDescent="0.45">
      <c r="A4411">
        <v>5194</v>
      </c>
      <c r="B4411">
        <v>2014</v>
      </c>
      <c r="C4411" t="s">
        <v>186</v>
      </c>
      <c r="D4411">
        <v>2016</v>
      </c>
      <c r="E4411">
        <v>3</v>
      </c>
    </row>
    <row r="4412" spans="1:5" x14ac:dyDescent="0.45">
      <c r="A4412">
        <v>5195</v>
      </c>
      <c r="B4412">
        <v>2014</v>
      </c>
      <c r="C4412" t="s">
        <v>464</v>
      </c>
      <c r="D4412">
        <v>2015</v>
      </c>
      <c r="E4412">
        <v>2</v>
      </c>
    </row>
    <row r="4413" spans="1:5" x14ac:dyDescent="0.45">
      <c r="A4413">
        <v>5196</v>
      </c>
      <c r="B4413">
        <v>2014</v>
      </c>
      <c r="C4413" t="s">
        <v>186</v>
      </c>
      <c r="D4413">
        <v>2016</v>
      </c>
      <c r="E4413">
        <v>3</v>
      </c>
    </row>
    <row r="4414" spans="1:5" x14ac:dyDescent="0.45">
      <c r="A4414">
        <v>5197</v>
      </c>
      <c r="B4414">
        <v>2014</v>
      </c>
      <c r="C4414" t="s">
        <v>471</v>
      </c>
      <c r="D4414">
        <v>2016</v>
      </c>
      <c r="E4414">
        <v>2</v>
      </c>
    </row>
    <row r="4415" spans="1:5" x14ac:dyDescent="0.45">
      <c r="A4415">
        <v>5198</v>
      </c>
      <c r="B4415">
        <v>2014</v>
      </c>
      <c r="C4415" t="s">
        <v>186</v>
      </c>
      <c r="D4415">
        <v>2016</v>
      </c>
      <c r="E4415">
        <v>3</v>
      </c>
    </row>
    <row r="4416" spans="1:5" x14ac:dyDescent="0.45">
      <c r="A4416">
        <v>5199</v>
      </c>
      <c r="B4416">
        <v>2014</v>
      </c>
      <c r="C4416" t="s">
        <v>186</v>
      </c>
      <c r="D4416">
        <v>2016</v>
      </c>
      <c r="E4416">
        <v>3</v>
      </c>
    </row>
    <row r="4417" spans="1:5" x14ac:dyDescent="0.45">
      <c r="A4417">
        <v>5200</v>
      </c>
      <c r="B4417">
        <v>2014</v>
      </c>
      <c r="C4417" t="s">
        <v>186</v>
      </c>
      <c r="D4417">
        <v>2016</v>
      </c>
      <c r="E4417">
        <v>3</v>
      </c>
    </row>
    <row r="4418" spans="1:5" x14ac:dyDescent="0.45">
      <c r="A4418">
        <v>5201</v>
      </c>
      <c r="B4418">
        <v>2014</v>
      </c>
      <c r="C4418" t="s">
        <v>186</v>
      </c>
      <c r="D4418">
        <v>2016</v>
      </c>
      <c r="E4418">
        <v>3</v>
      </c>
    </row>
    <row r="4419" spans="1:5" x14ac:dyDescent="0.45">
      <c r="A4419">
        <v>5202</v>
      </c>
      <c r="B4419">
        <v>2014</v>
      </c>
      <c r="C4419" t="s">
        <v>186</v>
      </c>
      <c r="D4419">
        <v>2016</v>
      </c>
      <c r="E4419">
        <v>3</v>
      </c>
    </row>
    <row r="4420" spans="1:5" x14ac:dyDescent="0.45">
      <c r="A4420">
        <v>5203</v>
      </c>
      <c r="B4420">
        <v>2014</v>
      </c>
      <c r="C4420" t="s">
        <v>186</v>
      </c>
      <c r="D4420">
        <v>2016</v>
      </c>
      <c r="E4420">
        <v>3</v>
      </c>
    </row>
    <row r="4421" spans="1:5" x14ac:dyDescent="0.45">
      <c r="A4421">
        <v>5204</v>
      </c>
      <c r="B4421">
        <v>2014</v>
      </c>
      <c r="C4421" t="s">
        <v>186</v>
      </c>
      <c r="D4421">
        <v>2016</v>
      </c>
      <c r="E4421">
        <v>3</v>
      </c>
    </row>
    <row r="4422" spans="1:5" x14ac:dyDescent="0.45">
      <c r="A4422">
        <v>5205</v>
      </c>
      <c r="B4422">
        <v>2014</v>
      </c>
      <c r="C4422" t="s">
        <v>186</v>
      </c>
      <c r="D4422">
        <v>2016</v>
      </c>
      <c r="E4422">
        <v>3</v>
      </c>
    </row>
    <row r="4423" spans="1:5" x14ac:dyDescent="0.45">
      <c r="A4423">
        <v>5206</v>
      </c>
      <c r="B4423">
        <v>2014</v>
      </c>
      <c r="C4423" t="s">
        <v>252</v>
      </c>
      <c r="D4423" t="s">
        <v>473</v>
      </c>
      <c r="E4423">
        <v>0</v>
      </c>
    </row>
    <row r="4424" spans="1:5" x14ac:dyDescent="0.45">
      <c r="A4424">
        <v>5207</v>
      </c>
      <c r="B4424">
        <v>2014</v>
      </c>
      <c r="C4424" t="s">
        <v>186</v>
      </c>
      <c r="D4424">
        <v>2016</v>
      </c>
      <c r="E4424">
        <v>3</v>
      </c>
    </row>
    <row r="4425" spans="1:5" x14ac:dyDescent="0.45">
      <c r="A4425">
        <v>5208</v>
      </c>
      <c r="B4425">
        <v>2014</v>
      </c>
      <c r="C4425" t="s">
        <v>252</v>
      </c>
      <c r="D4425" t="s">
        <v>473</v>
      </c>
      <c r="E4425">
        <v>0</v>
      </c>
    </row>
    <row r="4426" spans="1:5" x14ac:dyDescent="0.45">
      <c r="A4426">
        <v>5209</v>
      </c>
      <c r="B4426">
        <v>2014</v>
      </c>
      <c r="C4426" t="s">
        <v>186</v>
      </c>
      <c r="D4426">
        <v>2016</v>
      </c>
      <c r="E4426">
        <v>3</v>
      </c>
    </row>
    <row r="4427" spans="1:5" x14ac:dyDescent="0.45">
      <c r="A4427">
        <v>5210</v>
      </c>
      <c r="B4427">
        <v>2014</v>
      </c>
      <c r="C4427" t="s">
        <v>252</v>
      </c>
      <c r="D4427">
        <v>2014</v>
      </c>
      <c r="E4427">
        <v>0</v>
      </c>
    </row>
    <row r="4428" spans="1:5" x14ac:dyDescent="0.45">
      <c r="A4428">
        <v>5211</v>
      </c>
      <c r="B4428">
        <v>2014</v>
      </c>
      <c r="C4428" t="s">
        <v>252</v>
      </c>
      <c r="D4428" t="s">
        <v>473</v>
      </c>
      <c r="E4428">
        <v>0</v>
      </c>
    </row>
    <row r="4429" spans="1:5" x14ac:dyDescent="0.45">
      <c r="A4429">
        <v>5212</v>
      </c>
      <c r="B4429">
        <v>2014</v>
      </c>
      <c r="C4429" t="s">
        <v>186</v>
      </c>
      <c r="D4429">
        <v>2016</v>
      </c>
      <c r="E4429">
        <v>3</v>
      </c>
    </row>
    <row r="4430" spans="1:5" x14ac:dyDescent="0.45">
      <c r="A4430">
        <v>5213</v>
      </c>
      <c r="B4430">
        <v>2014</v>
      </c>
      <c r="C4430" t="s">
        <v>186</v>
      </c>
      <c r="D4430">
        <v>2016</v>
      </c>
      <c r="E4430">
        <v>3</v>
      </c>
    </row>
    <row r="4431" spans="1:5" x14ac:dyDescent="0.45">
      <c r="A4431">
        <v>5214</v>
      </c>
      <c r="B4431">
        <v>2014</v>
      </c>
      <c r="C4431" t="s">
        <v>186</v>
      </c>
      <c r="D4431">
        <v>2016</v>
      </c>
      <c r="E4431">
        <v>3</v>
      </c>
    </row>
    <row r="4432" spans="1:5" x14ac:dyDescent="0.45">
      <c r="A4432">
        <v>5215</v>
      </c>
      <c r="B4432">
        <v>2014</v>
      </c>
      <c r="C4432" t="s">
        <v>186</v>
      </c>
      <c r="D4432">
        <v>2016</v>
      </c>
      <c r="E4432">
        <v>3</v>
      </c>
    </row>
    <row r="4433" spans="1:5" x14ac:dyDescent="0.45">
      <c r="A4433">
        <v>5216</v>
      </c>
      <c r="B4433">
        <v>2014</v>
      </c>
      <c r="C4433" t="s">
        <v>186</v>
      </c>
      <c r="D4433">
        <v>2016</v>
      </c>
      <c r="E4433">
        <v>3</v>
      </c>
    </row>
    <row r="4434" spans="1:5" x14ac:dyDescent="0.45">
      <c r="A4434">
        <v>5217</v>
      </c>
      <c r="B4434">
        <v>2014</v>
      </c>
      <c r="C4434" t="s">
        <v>186</v>
      </c>
      <c r="D4434">
        <v>2016</v>
      </c>
      <c r="E4434">
        <v>3</v>
      </c>
    </row>
    <row r="4435" spans="1:5" x14ac:dyDescent="0.45">
      <c r="A4435">
        <v>5218</v>
      </c>
      <c r="B4435">
        <v>2014</v>
      </c>
      <c r="C4435" t="s">
        <v>464</v>
      </c>
      <c r="D4435">
        <v>2015</v>
      </c>
      <c r="E4435">
        <v>2</v>
      </c>
    </row>
    <row r="4436" spans="1:5" x14ac:dyDescent="0.45">
      <c r="A4436">
        <v>5219</v>
      </c>
      <c r="B4436">
        <v>2014</v>
      </c>
      <c r="C4436" t="s">
        <v>471</v>
      </c>
      <c r="D4436">
        <v>2016</v>
      </c>
      <c r="E4436">
        <v>2</v>
      </c>
    </row>
    <row r="4437" spans="1:5" x14ac:dyDescent="0.45">
      <c r="A4437">
        <v>5220</v>
      </c>
      <c r="B4437">
        <v>2014</v>
      </c>
      <c r="C4437" t="s">
        <v>470</v>
      </c>
      <c r="D4437">
        <v>2014</v>
      </c>
      <c r="E4437">
        <v>1</v>
      </c>
    </row>
    <row r="4438" spans="1:5" x14ac:dyDescent="0.45">
      <c r="A4438">
        <v>5221</v>
      </c>
      <c r="B4438">
        <v>2014</v>
      </c>
      <c r="C4438" t="s">
        <v>470</v>
      </c>
      <c r="D4438">
        <v>2014</v>
      </c>
      <c r="E4438">
        <v>1</v>
      </c>
    </row>
    <row r="4439" spans="1:5" x14ac:dyDescent="0.45">
      <c r="A4439">
        <v>5222</v>
      </c>
      <c r="B4439">
        <v>2014</v>
      </c>
      <c r="C4439" t="s">
        <v>186</v>
      </c>
      <c r="D4439">
        <v>2016</v>
      </c>
      <c r="E4439">
        <v>3</v>
      </c>
    </row>
    <row r="4440" spans="1:5" x14ac:dyDescent="0.45">
      <c r="A4440">
        <v>5223</v>
      </c>
      <c r="B4440">
        <v>2014</v>
      </c>
      <c r="C4440" t="s">
        <v>464</v>
      </c>
      <c r="D4440">
        <v>2015</v>
      </c>
      <c r="E4440">
        <v>2</v>
      </c>
    </row>
    <row r="4441" spans="1:5" x14ac:dyDescent="0.45">
      <c r="A4441">
        <v>5224</v>
      </c>
      <c r="B4441">
        <v>2014</v>
      </c>
      <c r="C4441" t="s">
        <v>186</v>
      </c>
      <c r="D4441">
        <v>2016</v>
      </c>
      <c r="E4441">
        <v>3</v>
      </c>
    </row>
    <row r="4442" spans="1:5" x14ac:dyDescent="0.45">
      <c r="A4442">
        <v>5225</v>
      </c>
      <c r="B4442">
        <v>2014</v>
      </c>
      <c r="C4442" t="s">
        <v>186</v>
      </c>
      <c r="D4442">
        <v>2016</v>
      </c>
      <c r="E4442">
        <v>3</v>
      </c>
    </row>
    <row r="4443" spans="1:5" x14ac:dyDescent="0.45">
      <c r="A4443">
        <v>5226</v>
      </c>
      <c r="B4443">
        <v>2014</v>
      </c>
      <c r="C4443" t="s">
        <v>186</v>
      </c>
      <c r="D4443">
        <v>2016</v>
      </c>
      <c r="E4443">
        <v>3</v>
      </c>
    </row>
    <row r="4444" spans="1:5" x14ac:dyDescent="0.45">
      <c r="A4444">
        <v>5227</v>
      </c>
      <c r="B4444">
        <v>2014</v>
      </c>
      <c r="C4444" t="s">
        <v>186</v>
      </c>
      <c r="D4444">
        <v>2016</v>
      </c>
      <c r="E4444">
        <v>3</v>
      </c>
    </row>
    <row r="4445" spans="1:5" x14ac:dyDescent="0.45">
      <c r="A4445">
        <v>5228</v>
      </c>
      <c r="B4445">
        <v>2014</v>
      </c>
      <c r="C4445" t="s">
        <v>252</v>
      </c>
      <c r="D4445">
        <v>2014</v>
      </c>
      <c r="E4445">
        <v>0</v>
      </c>
    </row>
    <row r="4446" spans="1:5" x14ac:dyDescent="0.45">
      <c r="A4446">
        <v>5229</v>
      </c>
      <c r="B4446">
        <v>2014</v>
      </c>
      <c r="C4446" t="s">
        <v>186</v>
      </c>
      <c r="D4446">
        <v>2016</v>
      </c>
      <c r="E4446">
        <v>3</v>
      </c>
    </row>
    <row r="4447" spans="1:5" x14ac:dyDescent="0.45">
      <c r="A4447">
        <v>5230</v>
      </c>
      <c r="B4447">
        <v>2014</v>
      </c>
      <c r="C4447" t="s">
        <v>186</v>
      </c>
      <c r="D4447">
        <v>2016</v>
      </c>
      <c r="E4447">
        <v>3</v>
      </c>
    </row>
    <row r="4448" spans="1:5" x14ac:dyDescent="0.45">
      <c r="A4448">
        <v>5231</v>
      </c>
      <c r="B4448">
        <v>2014</v>
      </c>
      <c r="C4448" t="s">
        <v>186</v>
      </c>
      <c r="D4448">
        <v>2016</v>
      </c>
      <c r="E4448">
        <v>3</v>
      </c>
    </row>
    <row r="4449" spans="1:5" x14ac:dyDescent="0.45">
      <c r="A4449">
        <v>5232</v>
      </c>
      <c r="B4449">
        <v>2014</v>
      </c>
      <c r="C4449" t="s">
        <v>186</v>
      </c>
      <c r="D4449">
        <v>2016</v>
      </c>
      <c r="E4449">
        <v>3</v>
      </c>
    </row>
    <row r="4450" spans="1:5" x14ac:dyDescent="0.45">
      <c r="A4450">
        <v>5233</v>
      </c>
      <c r="B4450">
        <v>2014</v>
      </c>
      <c r="C4450" t="s">
        <v>464</v>
      </c>
      <c r="D4450">
        <v>2015</v>
      </c>
      <c r="E4450">
        <v>2</v>
      </c>
    </row>
    <row r="4451" spans="1:5" x14ac:dyDescent="0.45">
      <c r="A4451">
        <v>5234</v>
      </c>
      <c r="B4451">
        <v>2014</v>
      </c>
      <c r="C4451" t="s">
        <v>186</v>
      </c>
      <c r="D4451">
        <v>2016</v>
      </c>
      <c r="E4451">
        <v>3</v>
      </c>
    </row>
    <row r="4452" spans="1:5" x14ac:dyDescent="0.45">
      <c r="A4452">
        <v>5235</v>
      </c>
      <c r="B4452">
        <v>2014</v>
      </c>
      <c r="C4452" t="s">
        <v>186</v>
      </c>
      <c r="D4452">
        <v>2016</v>
      </c>
      <c r="E4452">
        <v>3</v>
      </c>
    </row>
    <row r="4453" spans="1:5" x14ac:dyDescent="0.45">
      <c r="A4453">
        <v>5236</v>
      </c>
      <c r="B4453">
        <v>2014</v>
      </c>
      <c r="C4453" t="s">
        <v>186</v>
      </c>
      <c r="D4453">
        <v>2016</v>
      </c>
      <c r="E4453">
        <v>3</v>
      </c>
    </row>
    <row r="4454" spans="1:5" x14ac:dyDescent="0.45">
      <c r="A4454">
        <v>5237</v>
      </c>
      <c r="B4454">
        <v>2014</v>
      </c>
      <c r="C4454" t="s">
        <v>252</v>
      </c>
      <c r="D4454" t="s">
        <v>473</v>
      </c>
      <c r="E4454">
        <v>0</v>
      </c>
    </row>
    <row r="4455" spans="1:5" x14ac:dyDescent="0.45">
      <c r="A4455">
        <v>5238</v>
      </c>
      <c r="B4455">
        <v>2014</v>
      </c>
      <c r="C4455" t="s">
        <v>186</v>
      </c>
      <c r="D4455">
        <v>2016</v>
      </c>
      <c r="E4455">
        <v>3</v>
      </c>
    </row>
    <row r="4456" spans="1:5" x14ac:dyDescent="0.45">
      <c r="A4456">
        <v>5239</v>
      </c>
      <c r="B4456">
        <v>2014</v>
      </c>
      <c r="C4456" t="s">
        <v>186</v>
      </c>
      <c r="D4456">
        <v>2016</v>
      </c>
      <c r="E4456">
        <v>3</v>
      </c>
    </row>
    <row r="4457" spans="1:5" x14ac:dyDescent="0.45">
      <c r="A4457">
        <v>5240</v>
      </c>
      <c r="B4457">
        <v>2014</v>
      </c>
      <c r="C4457" t="s">
        <v>186</v>
      </c>
      <c r="D4457">
        <v>2016</v>
      </c>
      <c r="E4457">
        <v>3</v>
      </c>
    </row>
    <row r="4458" spans="1:5" x14ac:dyDescent="0.45">
      <c r="A4458">
        <v>5241</v>
      </c>
      <c r="B4458">
        <v>2014</v>
      </c>
      <c r="C4458" t="s">
        <v>186</v>
      </c>
      <c r="D4458">
        <v>2016</v>
      </c>
      <c r="E4458">
        <v>3</v>
      </c>
    </row>
    <row r="4459" spans="1:5" x14ac:dyDescent="0.45">
      <c r="A4459">
        <v>5242</v>
      </c>
      <c r="B4459">
        <v>2014</v>
      </c>
      <c r="C4459" t="s">
        <v>186</v>
      </c>
      <c r="D4459">
        <v>2016</v>
      </c>
      <c r="E4459">
        <v>3</v>
      </c>
    </row>
    <row r="4460" spans="1:5" x14ac:dyDescent="0.45">
      <c r="A4460">
        <v>5243</v>
      </c>
      <c r="B4460">
        <v>2014</v>
      </c>
      <c r="C4460" t="s">
        <v>186</v>
      </c>
      <c r="D4460">
        <v>2016</v>
      </c>
      <c r="E4460">
        <v>3</v>
      </c>
    </row>
    <row r="4461" spans="1:5" x14ac:dyDescent="0.45">
      <c r="A4461">
        <v>5244</v>
      </c>
      <c r="B4461">
        <v>2014</v>
      </c>
      <c r="C4461" t="s">
        <v>252</v>
      </c>
      <c r="D4461" t="s">
        <v>473</v>
      </c>
      <c r="E4461">
        <v>0</v>
      </c>
    </row>
    <row r="4462" spans="1:5" x14ac:dyDescent="0.45">
      <c r="A4462">
        <v>5245</v>
      </c>
      <c r="B4462">
        <v>2014</v>
      </c>
      <c r="C4462" t="s">
        <v>252</v>
      </c>
      <c r="D4462" t="s">
        <v>473</v>
      </c>
      <c r="E4462">
        <v>0</v>
      </c>
    </row>
    <row r="4463" spans="1:5" x14ac:dyDescent="0.45">
      <c r="A4463">
        <v>5246</v>
      </c>
      <c r="B4463">
        <v>2014</v>
      </c>
      <c r="C4463" t="s">
        <v>186</v>
      </c>
      <c r="D4463">
        <v>2016</v>
      </c>
      <c r="E4463">
        <v>3</v>
      </c>
    </row>
    <row r="4464" spans="1:5" x14ac:dyDescent="0.45">
      <c r="A4464">
        <v>5247</v>
      </c>
      <c r="B4464">
        <v>2014</v>
      </c>
      <c r="C4464" t="s">
        <v>186</v>
      </c>
      <c r="D4464">
        <v>2016</v>
      </c>
      <c r="E4464">
        <v>3</v>
      </c>
    </row>
    <row r="4465" spans="1:5" x14ac:dyDescent="0.45">
      <c r="A4465">
        <v>5248</v>
      </c>
      <c r="B4465">
        <v>2014</v>
      </c>
      <c r="C4465" t="s">
        <v>186</v>
      </c>
      <c r="D4465">
        <v>2016</v>
      </c>
      <c r="E4465">
        <v>3</v>
      </c>
    </row>
    <row r="4466" spans="1:5" x14ac:dyDescent="0.45">
      <c r="A4466">
        <v>5249</v>
      </c>
      <c r="B4466">
        <v>2014</v>
      </c>
      <c r="C4466" t="s">
        <v>464</v>
      </c>
      <c r="D4466">
        <v>2015</v>
      </c>
      <c r="E4466">
        <v>2</v>
      </c>
    </row>
    <row r="4467" spans="1:5" x14ac:dyDescent="0.45">
      <c r="A4467">
        <v>5250</v>
      </c>
      <c r="B4467">
        <v>2014</v>
      </c>
      <c r="C4467" t="s">
        <v>186</v>
      </c>
      <c r="D4467">
        <v>2016</v>
      </c>
      <c r="E4467">
        <v>3</v>
      </c>
    </row>
    <row r="4468" spans="1:5" x14ac:dyDescent="0.45">
      <c r="A4468">
        <v>5251</v>
      </c>
      <c r="B4468">
        <v>2014</v>
      </c>
      <c r="C4468" t="s">
        <v>186</v>
      </c>
      <c r="D4468">
        <v>2016</v>
      </c>
      <c r="E4468">
        <v>3</v>
      </c>
    </row>
    <row r="4469" spans="1:5" x14ac:dyDescent="0.45">
      <c r="A4469">
        <v>5252</v>
      </c>
      <c r="B4469">
        <v>2014</v>
      </c>
      <c r="C4469" t="s">
        <v>464</v>
      </c>
      <c r="D4469">
        <v>2015</v>
      </c>
      <c r="E4469">
        <v>2</v>
      </c>
    </row>
    <row r="4470" spans="1:5" x14ac:dyDescent="0.45">
      <c r="A4470">
        <v>5253</v>
      </c>
      <c r="B4470">
        <v>2014</v>
      </c>
      <c r="C4470" t="s">
        <v>186</v>
      </c>
      <c r="D4470">
        <v>2016</v>
      </c>
      <c r="E4470">
        <v>3</v>
      </c>
    </row>
    <row r="4471" spans="1:5" x14ac:dyDescent="0.45">
      <c r="A4471">
        <v>5254</v>
      </c>
      <c r="B4471">
        <v>2014</v>
      </c>
      <c r="C4471" t="s">
        <v>186</v>
      </c>
      <c r="D4471">
        <v>2016</v>
      </c>
      <c r="E4471">
        <v>3</v>
      </c>
    </row>
    <row r="4472" spans="1:5" x14ac:dyDescent="0.45">
      <c r="A4472">
        <v>5255</v>
      </c>
      <c r="B4472">
        <v>2014</v>
      </c>
      <c r="C4472" t="s">
        <v>186</v>
      </c>
      <c r="D4472">
        <v>2016</v>
      </c>
      <c r="E4472">
        <v>3</v>
      </c>
    </row>
    <row r="4473" spans="1:5" x14ac:dyDescent="0.45">
      <c r="A4473">
        <v>5256</v>
      </c>
      <c r="B4473">
        <v>2014</v>
      </c>
      <c r="C4473" t="s">
        <v>186</v>
      </c>
      <c r="D4473">
        <v>2016</v>
      </c>
      <c r="E4473">
        <v>3</v>
      </c>
    </row>
    <row r="4474" spans="1:5" x14ac:dyDescent="0.45">
      <c r="A4474">
        <v>5257</v>
      </c>
      <c r="B4474">
        <v>2014</v>
      </c>
      <c r="C4474" t="s">
        <v>186</v>
      </c>
      <c r="D4474">
        <v>2016</v>
      </c>
      <c r="E4474">
        <v>3</v>
      </c>
    </row>
    <row r="4475" spans="1:5" x14ac:dyDescent="0.45">
      <c r="A4475">
        <v>5258</v>
      </c>
      <c r="B4475">
        <v>2014</v>
      </c>
      <c r="C4475" t="s">
        <v>252</v>
      </c>
      <c r="D4475" t="s">
        <v>473</v>
      </c>
      <c r="E4475">
        <v>0</v>
      </c>
    </row>
    <row r="4476" spans="1:5" x14ac:dyDescent="0.45">
      <c r="A4476">
        <v>5259</v>
      </c>
      <c r="B4476">
        <v>2014</v>
      </c>
      <c r="C4476" t="s">
        <v>464</v>
      </c>
      <c r="D4476">
        <v>2015</v>
      </c>
      <c r="E4476">
        <v>2</v>
      </c>
    </row>
    <row r="4477" spans="1:5" x14ac:dyDescent="0.45">
      <c r="A4477">
        <v>5260</v>
      </c>
      <c r="B4477">
        <v>2014</v>
      </c>
      <c r="C4477" t="s">
        <v>186</v>
      </c>
      <c r="D4477">
        <v>2016</v>
      </c>
      <c r="E4477">
        <v>3</v>
      </c>
    </row>
    <row r="4478" spans="1:5" x14ac:dyDescent="0.45">
      <c r="A4478">
        <v>5261</v>
      </c>
      <c r="B4478">
        <v>2014</v>
      </c>
      <c r="C4478" t="s">
        <v>186</v>
      </c>
      <c r="D4478">
        <v>2016</v>
      </c>
      <c r="E4478">
        <v>3</v>
      </c>
    </row>
    <row r="4479" spans="1:5" x14ac:dyDescent="0.45">
      <c r="A4479">
        <v>5262</v>
      </c>
      <c r="B4479">
        <v>2014</v>
      </c>
      <c r="C4479" t="s">
        <v>252</v>
      </c>
      <c r="D4479" t="s">
        <v>473</v>
      </c>
      <c r="E4479">
        <v>0</v>
      </c>
    </row>
    <row r="4480" spans="1:5" x14ac:dyDescent="0.45">
      <c r="A4480">
        <v>5263</v>
      </c>
      <c r="B4480">
        <v>2014</v>
      </c>
      <c r="C4480" t="s">
        <v>186</v>
      </c>
      <c r="D4480">
        <v>2016</v>
      </c>
      <c r="E4480">
        <v>3</v>
      </c>
    </row>
    <row r="4481" spans="1:5" x14ac:dyDescent="0.45">
      <c r="A4481">
        <v>5264</v>
      </c>
      <c r="B4481">
        <v>2014</v>
      </c>
      <c r="C4481" t="s">
        <v>252</v>
      </c>
      <c r="D4481" t="s">
        <v>473</v>
      </c>
      <c r="E4481">
        <v>0</v>
      </c>
    </row>
    <row r="4482" spans="1:5" x14ac:dyDescent="0.45">
      <c r="A4482">
        <v>5265</v>
      </c>
      <c r="B4482">
        <v>2014</v>
      </c>
      <c r="C4482" t="s">
        <v>186</v>
      </c>
      <c r="D4482">
        <v>2016</v>
      </c>
      <c r="E4482">
        <v>3</v>
      </c>
    </row>
    <row r="4483" spans="1:5" x14ac:dyDescent="0.45">
      <c r="A4483">
        <v>5267</v>
      </c>
      <c r="B4483">
        <v>2014</v>
      </c>
      <c r="C4483" t="s">
        <v>252</v>
      </c>
      <c r="D4483" t="s">
        <v>473</v>
      </c>
      <c r="E4483">
        <v>0</v>
      </c>
    </row>
    <row r="4484" spans="1:5" x14ac:dyDescent="0.45">
      <c r="A4484">
        <v>5268</v>
      </c>
      <c r="B4484">
        <v>2014</v>
      </c>
      <c r="C4484" t="s">
        <v>186</v>
      </c>
      <c r="D4484">
        <v>2016</v>
      </c>
      <c r="E4484">
        <v>3</v>
      </c>
    </row>
    <row r="4485" spans="1:5" x14ac:dyDescent="0.45">
      <c r="A4485">
        <v>5269</v>
      </c>
      <c r="B4485">
        <v>2014</v>
      </c>
      <c r="C4485" t="s">
        <v>470</v>
      </c>
      <c r="D4485">
        <v>2014</v>
      </c>
      <c r="E4485">
        <v>1</v>
      </c>
    </row>
    <row r="4486" spans="1:5" x14ac:dyDescent="0.45">
      <c r="A4486">
        <v>5270</v>
      </c>
      <c r="B4486">
        <v>2014</v>
      </c>
      <c r="C4486" t="s">
        <v>252</v>
      </c>
      <c r="D4486" t="s">
        <v>473</v>
      </c>
      <c r="E4486">
        <v>0</v>
      </c>
    </row>
    <row r="4487" spans="1:5" x14ac:dyDescent="0.45">
      <c r="A4487">
        <v>5271</v>
      </c>
      <c r="B4487">
        <v>2014</v>
      </c>
      <c r="C4487" t="s">
        <v>186</v>
      </c>
      <c r="D4487">
        <v>2016</v>
      </c>
      <c r="E4487">
        <v>3</v>
      </c>
    </row>
    <row r="4488" spans="1:5" x14ac:dyDescent="0.45">
      <c r="A4488">
        <v>5272</v>
      </c>
      <c r="B4488">
        <v>2014</v>
      </c>
      <c r="C4488" t="s">
        <v>470</v>
      </c>
      <c r="D4488">
        <v>2014</v>
      </c>
      <c r="E4488">
        <v>1</v>
      </c>
    </row>
    <row r="4489" spans="1:5" x14ac:dyDescent="0.45">
      <c r="A4489">
        <v>5273</v>
      </c>
      <c r="B4489">
        <v>2014</v>
      </c>
      <c r="C4489" t="s">
        <v>186</v>
      </c>
      <c r="D4489">
        <v>2016</v>
      </c>
      <c r="E4489">
        <v>3</v>
      </c>
    </row>
    <row r="4490" spans="1:5" x14ac:dyDescent="0.45">
      <c r="A4490">
        <v>5274</v>
      </c>
      <c r="B4490">
        <v>2014</v>
      </c>
      <c r="C4490" t="s">
        <v>186</v>
      </c>
      <c r="D4490">
        <v>2016</v>
      </c>
      <c r="E4490">
        <v>3</v>
      </c>
    </row>
    <row r="4491" spans="1:5" x14ac:dyDescent="0.45">
      <c r="A4491">
        <v>5275</v>
      </c>
      <c r="B4491">
        <v>2014</v>
      </c>
      <c r="C4491" t="s">
        <v>186</v>
      </c>
      <c r="D4491">
        <v>2016</v>
      </c>
      <c r="E4491">
        <v>3</v>
      </c>
    </row>
    <row r="4492" spans="1:5" x14ac:dyDescent="0.45">
      <c r="A4492">
        <v>5276</v>
      </c>
      <c r="B4492">
        <v>2014</v>
      </c>
      <c r="C4492" t="s">
        <v>186</v>
      </c>
      <c r="D4492">
        <v>2016</v>
      </c>
      <c r="E4492">
        <v>3</v>
      </c>
    </row>
    <row r="4493" spans="1:5" x14ac:dyDescent="0.45">
      <c r="A4493">
        <v>5277</v>
      </c>
      <c r="B4493">
        <v>2014</v>
      </c>
      <c r="C4493" t="s">
        <v>470</v>
      </c>
      <c r="D4493">
        <v>2014</v>
      </c>
      <c r="E4493">
        <v>1</v>
      </c>
    </row>
    <row r="4494" spans="1:5" x14ac:dyDescent="0.45">
      <c r="A4494">
        <v>5278</v>
      </c>
      <c r="B4494">
        <v>2014</v>
      </c>
      <c r="C4494" t="s">
        <v>186</v>
      </c>
      <c r="D4494">
        <v>2016</v>
      </c>
      <c r="E4494">
        <v>3</v>
      </c>
    </row>
    <row r="4495" spans="1:5" x14ac:dyDescent="0.45">
      <c r="A4495">
        <v>5279</v>
      </c>
      <c r="B4495">
        <v>2014</v>
      </c>
      <c r="C4495" t="s">
        <v>186</v>
      </c>
      <c r="D4495">
        <v>2016</v>
      </c>
      <c r="E4495">
        <v>3</v>
      </c>
    </row>
    <row r="4496" spans="1:5" x14ac:dyDescent="0.45">
      <c r="A4496">
        <v>5280</v>
      </c>
      <c r="B4496">
        <v>2014</v>
      </c>
      <c r="C4496" t="s">
        <v>252</v>
      </c>
      <c r="D4496" t="s">
        <v>473</v>
      </c>
      <c r="E4496">
        <v>0</v>
      </c>
    </row>
    <row r="4497" spans="1:5" x14ac:dyDescent="0.45">
      <c r="A4497">
        <v>5281</v>
      </c>
      <c r="B4497">
        <v>2014</v>
      </c>
      <c r="C4497" t="s">
        <v>252</v>
      </c>
      <c r="D4497" t="s">
        <v>473</v>
      </c>
      <c r="E4497">
        <v>0</v>
      </c>
    </row>
    <row r="4498" spans="1:5" x14ac:dyDescent="0.45">
      <c r="A4498">
        <v>5282</v>
      </c>
      <c r="B4498">
        <v>2014</v>
      </c>
      <c r="C4498" t="s">
        <v>186</v>
      </c>
      <c r="D4498">
        <v>2016</v>
      </c>
      <c r="E4498">
        <v>3</v>
      </c>
    </row>
    <row r="4499" spans="1:5" x14ac:dyDescent="0.45">
      <c r="A4499">
        <v>5283</v>
      </c>
      <c r="B4499">
        <v>2014</v>
      </c>
      <c r="C4499" t="s">
        <v>186</v>
      </c>
      <c r="D4499">
        <v>2016</v>
      </c>
      <c r="E4499">
        <v>3</v>
      </c>
    </row>
    <row r="4500" spans="1:5" x14ac:dyDescent="0.45">
      <c r="A4500">
        <v>5284</v>
      </c>
      <c r="B4500">
        <v>2014</v>
      </c>
      <c r="C4500" t="s">
        <v>252</v>
      </c>
      <c r="D4500" t="s">
        <v>473</v>
      </c>
      <c r="E4500">
        <v>0</v>
      </c>
    </row>
    <row r="4501" spans="1:5" x14ac:dyDescent="0.45">
      <c r="A4501">
        <v>5285</v>
      </c>
      <c r="B4501">
        <v>2014</v>
      </c>
      <c r="C4501" t="s">
        <v>186</v>
      </c>
      <c r="D4501">
        <v>2016</v>
      </c>
      <c r="E4501">
        <v>3</v>
      </c>
    </row>
    <row r="4502" spans="1:5" x14ac:dyDescent="0.45">
      <c r="A4502">
        <v>5286</v>
      </c>
      <c r="B4502">
        <v>2014</v>
      </c>
      <c r="C4502" t="s">
        <v>464</v>
      </c>
      <c r="D4502">
        <v>2015</v>
      </c>
      <c r="E4502">
        <v>2</v>
      </c>
    </row>
    <row r="4503" spans="1:5" x14ac:dyDescent="0.45">
      <c r="A4503">
        <v>5287</v>
      </c>
      <c r="B4503">
        <v>2014</v>
      </c>
      <c r="C4503" t="s">
        <v>470</v>
      </c>
      <c r="D4503">
        <v>2014</v>
      </c>
      <c r="E4503">
        <v>1</v>
      </c>
    </row>
    <row r="4504" spans="1:5" x14ac:dyDescent="0.45">
      <c r="A4504">
        <v>5288</v>
      </c>
      <c r="B4504">
        <v>2014</v>
      </c>
      <c r="C4504" t="s">
        <v>186</v>
      </c>
      <c r="D4504">
        <v>2016</v>
      </c>
      <c r="E4504">
        <v>3</v>
      </c>
    </row>
    <row r="4505" spans="1:5" x14ac:dyDescent="0.45">
      <c r="A4505">
        <v>5289</v>
      </c>
      <c r="B4505">
        <v>2014</v>
      </c>
      <c r="C4505" t="s">
        <v>464</v>
      </c>
      <c r="D4505">
        <v>2015</v>
      </c>
      <c r="E4505">
        <v>2</v>
      </c>
    </row>
    <row r="4506" spans="1:5" x14ac:dyDescent="0.45">
      <c r="A4506">
        <v>5290</v>
      </c>
      <c r="B4506">
        <v>2014</v>
      </c>
      <c r="C4506" t="s">
        <v>186</v>
      </c>
      <c r="D4506">
        <v>2016</v>
      </c>
      <c r="E4506">
        <v>3</v>
      </c>
    </row>
    <row r="4507" spans="1:5" x14ac:dyDescent="0.45">
      <c r="A4507">
        <v>5291</v>
      </c>
      <c r="B4507">
        <v>2014</v>
      </c>
      <c r="C4507" t="s">
        <v>186</v>
      </c>
      <c r="D4507">
        <v>2016</v>
      </c>
      <c r="E4507">
        <v>3</v>
      </c>
    </row>
    <row r="4508" spans="1:5" x14ac:dyDescent="0.45">
      <c r="A4508">
        <v>5292</v>
      </c>
      <c r="B4508">
        <v>2014</v>
      </c>
      <c r="C4508" t="s">
        <v>470</v>
      </c>
      <c r="D4508">
        <v>2014</v>
      </c>
      <c r="E4508">
        <v>1</v>
      </c>
    </row>
    <row r="4509" spans="1:5" x14ac:dyDescent="0.45">
      <c r="A4509">
        <v>5293</v>
      </c>
      <c r="B4509">
        <v>2014</v>
      </c>
      <c r="C4509" t="s">
        <v>186</v>
      </c>
      <c r="D4509">
        <v>2016</v>
      </c>
      <c r="E4509">
        <v>3</v>
      </c>
    </row>
    <row r="4510" spans="1:5" x14ac:dyDescent="0.45">
      <c r="A4510">
        <v>5294</v>
      </c>
      <c r="B4510">
        <v>2014</v>
      </c>
      <c r="C4510" t="s">
        <v>252</v>
      </c>
      <c r="D4510" t="s">
        <v>473</v>
      </c>
      <c r="E4510">
        <v>0</v>
      </c>
    </row>
    <row r="4511" spans="1:5" x14ac:dyDescent="0.45">
      <c r="A4511">
        <v>5295</v>
      </c>
      <c r="B4511">
        <v>2014</v>
      </c>
      <c r="C4511" t="s">
        <v>186</v>
      </c>
      <c r="D4511">
        <v>2016</v>
      </c>
      <c r="E4511">
        <v>3</v>
      </c>
    </row>
    <row r="4512" spans="1:5" x14ac:dyDescent="0.45">
      <c r="A4512">
        <v>5296</v>
      </c>
      <c r="B4512">
        <v>2014</v>
      </c>
      <c r="C4512" t="s">
        <v>464</v>
      </c>
      <c r="D4512">
        <v>2015</v>
      </c>
      <c r="E4512">
        <v>2</v>
      </c>
    </row>
    <row r="4513" spans="1:5" x14ac:dyDescent="0.45">
      <c r="A4513">
        <v>5297</v>
      </c>
      <c r="B4513">
        <v>2014</v>
      </c>
      <c r="C4513" t="s">
        <v>186</v>
      </c>
      <c r="D4513">
        <v>2016</v>
      </c>
      <c r="E4513">
        <v>3</v>
      </c>
    </row>
    <row r="4514" spans="1:5" x14ac:dyDescent="0.45">
      <c r="A4514">
        <v>5298</v>
      </c>
      <c r="B4514">
        <v>2014</v>
      </c>
      <c r="C4514" t="s">
        <v>186</v>
      </c>
      <c r="D4514">
        <v>2016</v>
      </c>
      <c r="E4514">
        <v>3</v>
      </c>
    </row>
    <row r="4515" spans="1:5" x14ac:dyDescent="0.45">
      <c r="A4515">
        <v>5299</v>
      </c>
      <c r="B4515">
        <v>2014</v>
      </c>
      <c r="C4515" t="s">
        <v>186</v>
      </c>
      <c r="D4515">
        <v>2016</v>
      </c>
      <c r="E4515">
        <v>3</v>
      </c>
    </row>
    <row r="4516" spans="1:5" x14ac:dyDescent="0.45">
      <c r="A4516">
        <v>5300</v>
      </c>
      <c r="B4516">
        <v>2014</v>
      </c>
      <c r="C4516" t="s">
        <v>252</v>
      </c>
      <c r="D4516" t="s">
        <v>473</v>
      </c>
      <c r="E4516">
        <v>0</v>
      </c>
    </row>
    <row r="4517" spans="1:5" x14ac:dyDescent="0.45">
      <c r="A4517">
        <v>5301</v>
      </c>
      <c r="B4517">
        <v>2014</v>
      </c>
      <c r="C4517" t="s">
        <v>470</v>
      </c>
      <c r="D4517">
        <v>2014</v>
      </c>
      <c r="E4517">
        <v>1</v>
      </c>
    </row>
    <row r="4518" spans="1:5" x14ac:dyDescent="0.45">
      <c r="A4518">
        <v>5302</v>
      </c>
      <c r="B4518">
        <v>2014</v>
      </c>
      <c r="C4518" t="s">
        <v>470</v>
      </c>
      <c r="D4518">
        <v>2014</v>
      </c>
      <c r="E4518">
        <v>1</v>
      </c>
    </row>
    <row r="4519" spans="1:5" x14ac:dyDescent="0.45">
      <c r="A4519">
        <v>5303</v>
      </c>
      <c r="B4519">
        <v>2014</v>
      </c>
      <c r="C4519" t="s">
        <v>252</v>
      </c>
      <c r="D4519" t="s">
        <v>473</v>
      </c>
      <c r="E4519">
        <v>0</v>
      </c>
    </row>
    <row r="4520" spans="1:5" x14ac:dyDescent="0.45">
      <c r="A4520">
        <v>5304</v>
      </c>
      <c r="B4520">
        <v>2014</v>
      </c>
      <c r="C4520" t="s">
        <v>470</v>
      </c>
      <c r="D4520">
        <v>2014</v>
      </c>
      <c r="E4520">
        <v>1</v>
      </c>
    </row>
    <row r="4521" spans="1:5" x14ac:dyDescent="0.45">
      <c r="A4521">
        <v>5305</v>
      </c>
      <c r="B4521">
        <v>2014</v>
      </c>
      <c r="C4521" t="s">
        <v>252</v>
      </c>
      <c r="D4521" t="s">
        <v>473</v>
      </c>
      <c r="E4521">
        <v>0</v>
      </c>
    </row>
    <row r="4522" spans="1:5" x14ac:dyDescent="0.45">
      <c r="A4522">
        <v>5306</v>
      </c>
      <c r="B4522">
        <v>2014</v>
      </c>
      <c r="C4522" t="s">
        <v>186</v>
      </c>
      <c r="D4522">
        <v>2016</v>
      </c>
      <c r="E4522">
        <v>3</v>
      </c>
    </row>
    <row r="4523" spans="1:5" x14ac:dyDescent="0.45">
      <c r="A4523">
        <v>5307</v>
      </c>
      <c r="B4523">
        <v>2014</v>
      </c>
      <c r="C4523" t="s">
        <v>186</v>
      </c>
      <c r="D4523">
        <v>2016</v>
      </c>
      <c r="E4523">
        <v>3</v>
      </c>
    </row>
    <row r="4524" spans="1:5" x14ac:dyDescent="0.45">
      <c r="A4524">
        <v>5308</v>
      </c>
      <c r="B4524">
        <v>2014</v>
      </c>
      <c r="C4524" t="s">
        <v>186</v>
      </c>
      <c r="D4524">
        <v>2016</v>
      </c>
      <c r="E4524">
        <v>3</v>
      </c>
    </row>
    <row r="4525" spans="1:5" x14ac:dyDescent="0.45">
      <c r="A4525">
        <v>5309</v>
      </c>
      <c r="B4525">
        <v>2014</v>
      </c>
      <c r="C4525" t="s">
        <v>252</v>
      </c>
      <c r="D4525" t="s">
        <v>473</v>
      </c>
      <c r="E4525">
        <v>0</v>
      </c>
    </row>
    <row r="4526" spans="1:5" x14ac:dyDescent="0.45">
      <c r="A4526">
        <v>5310</v>
      </c>
      <c r="B4526">
        <v>2014</v>
      </c>
      <c r="C4526" t="s">
        <v>186</v>
      </c>
      <c r="D4526">
        <v>2016</v>
      </c>
      <c r="E4526">
        <v>3</v>
      </c>
    </row>
    <row r="4527" spans="1:5" x14ac:dyDescent="0.45">
      <c r="A4527">
        <v>5311</v>
      </c>
      <c r="B4527">
        <v>2014</v>
      </c>
      <c r="C4527" t="s">
        <v>464</v>
      </c>
      <c r="D4527">
        <v>2015</v>
      </c>
      <c r="E4527">
        <v>2</v>
      </c>
    </row>
    <row r="4528" spans="1:5" x14ac:dyDescent="0.45">
      <c r="A4528">
        <v>5312</v>
      </c>
      <c r="B4528">
        <v>2014</v>
      </c>
      <c r="C4528" t="s">
        <v>186</v>
      </c>
      <c r="D4528">
        <v>2016</v>
      </c>
      <c r="E4528">
        <v>3</v>
      </c>
    </row>
    <row r="4529" spans="1:5" x14ac:dyDescent="0.45">
      <c r="A4529">
        <v>5313</v>
      </c>
      <c r="B4529">
        <v>2014</v>
      </c>
      <c r="C4529" t="s">
        <v>252</v>
      </c>
      <c r="D4529" t="s">
        <v>473</v>
      </c>
      <c r="E4529">
        <v>0</v>
      </c>
    </row>
    <row r="4530" spans="1:5" x14ac:dyDescent="0.45">
      <c r="A4530">
        <v>5314</v>
      </c>
      <c r="B4530">
        <v>2014</v>
      </c>
      <c r="C4530" t="s">
        <v>186</v>
      </c>
      <c r="D4530">
        <v>2016</v>
      </c>
      <c r="E4530">
        <v>3</v>
      </c>
    </row>
    <row r="4531" spans="1:5" x14ac:dyDescent="0.45">
      <c r="A4531">
        <v>5315</v>
      </c>
      <c r="B4531">
        <v>2014</v>
      </c>
      <c r="C4531" t="s">
        <v>252</v>
      </c>
      <c r="D4531" t="s">
        <v>473</v>
      </c>
      <c r="E4531">
        <v>0</v>
      </c>
    </row>
    <row r="4532" spans="1:5" x14ac:dyDescent="0.45">
      <c r="A4532">
        <v>5316</v>
      </c>
      <c r="B4532">
        <v>2014</v>
      </c>
      <c r="C4532" t="s">
        <v>186</v>
      </c>
      <c r="D4532">
        <v>2016</v>
      </c>
      <c r="E4532">
        <v>3</v>
      </c>
    </row>
    <row r="4533" spans="1:5" x14ac:dyDescent="0.45">
      <c r="A4533">
        <v>5317</v>
      </c>
      <c r="B4533">
        <v>2014</v>
      </c>
      <c r="C4533" t="s">
        <v>186</v>
      </c>
      <c r="D4533">
        <v>2016</v>
      </c>
      <c r="E4533">
        <v>3</v>
      </c>
    </row>
    <row r="4534" spans="1:5" x14ac:dyDescent="0.45">
      <c r="A4534">
        <v>5318</v>
      </c>
      <c r="B4534">
        <v>2014</v>
      </c>
      <c r="C4534" t="s">
        <v>186</v>
      </c>
      <c r="D4534">
        <v>2016</v>
      </c>
      <c r="E4534">
        <v>3</v>
      </c>
    </row>
    <row r="4535" spans="1:5" x14ac:dyDescent="0.45">
      <c r="A4535">
        <v>5320</v>
      </c>
      <c r="B4535">
        <v>2014</v>
      </c>
      <c r="C4535" t="s">
        <v>464</v>
      </c>
      <c r="D4535">
        <v>2015</v>
      </c>
      <c r="E4535">
        <v>2</v>
      </c>
    </row>
    <row r="4536" spans="1:5" x14ac:dyDescent="0.45">
      <c r="A4536">
        <v>5321</v>
      </c>
      <c r="B4536">
        <v>2014</v>
      </c>
      <c r="C4536" t="s">
        <v>252</v>
      </c>
      <c r="D4536" t="s">
        <v>473</v>
      </c>
      <c r="E4536">
        <v>0</v>
      </c>
    </row>
    <row r="4537" spans="1:5" x14ac:dyDescent="0.45">
      <c r="A4537">
        <v>5322</v>
      </c>
      <c r="B4537">
        <v>2014</v>
      </c>
      <c r="C4537" t="s">
        <v>252</v>
      </c>
      <c r="D4537" t="s">
        <v>473</v>
      </c>
      <c r="E4537">
        <v>0</v>
      </c>
    </row>
    <row r="4538" spans="1:5" x14ac:dyDescent="0.45">
      <c r="A4538">
        <v>5323</v>
      </c>
      <c r="B4538">
        <v>2014</v>
      </c>
      <c r="C4538" t="s">
        <v>464</v>
      </c>
      <c r="D4538">
        <v>2015</v>
      </c>
      <c r="E4538">
        <v>2</v>
      </c>
    </row>
    <row r="4539" spans="1:5" x14ac:dyDescent="0.45">
      <c r="A4539">
        <v>5324</v>
      </c>
      <c r="B4539">
        <v>2014</v>
      </c>
      <c r="C4539" t="s">
        <v>186</v>
      </c>
      <c r="D4539">
        <v>2016</v>
      </c>
      <c r="E4539">
        <v>3</v>
      </c>
    </row>
    <row r="4540" spans="1:5" x14ac:dyDescent="0.45">
      <c r="A4540">
        <v>5325</v>
      </c>
      <c r="B4540">
        <v>2014</v>
      </c>
      <c r="C4540" t="s">
        <v>186</v>
      </c>
      <c r="D4540">
        <v>2016</v>
      </c>
      <c r="E4540">
        <v>3</v>
      </c>
    </row>
    <row r="4541" spans="1:5" x14ac:dyDescent="0.45">
      <c r="A4541">
        <v>5326</v>
      </c>
      <c r="B4541">
        <v>2014</v>
      </c>
      <c r="C4541" t="s">
        <v>186</v>
      </c>
      <c r="D4541">
        <v>2016</v>
      </c>
      <c r="E4541">
        <v>3</v>
      </c>
    </row>
    <row r="4542" spans="1:5" x14ac:dyDescent="0.45">
      <c r="A4542">
        <v>5327</v>
      </c>
      <c r="B4542">
        <v>2014</v>
      </c>
      <c r="C4542" t="s">
        <v>186</v>
      </c>
      <c r="D4542">
        <v>2016</v>
      </c>
      <c r="E4542">
        <v>3</v>
      </c>
    </row>
    <row r="4543" spans="1:5" x14ac:dyDescent="0.45">
      <c r="A4543">
        <v>5328</v>
      </c>
      <c r="B4543">
        <v>2014</v>
      </c>
      <c r="C4543" t="s">
        <v>252</v>
      </c>
      <c r="D4543" t="s">
        <v>473</v>
      </c>
      <c r="E4543">
        <v>0</v>
      </c>
    </row>
    <row r="4544" spans="1:5" x14ac:dyDescent="0.45">
      <c r="A4544">
        <v>5329</v>
      </c>
      <c r="B4544">
        <v>2014</v>
      </c>
      <c r="C4544" t="s">
        <v>186</v>
      </c>
      <c r="D4544">
        <v>2016</v>
      </c>
      <c r="E4544">
        <v>3</v>
      </c>
    </row>
    <row r="4545" spans="1:5" x14ac:dyDescent="0.45">
      <c r="A4545">
        <v>5330</v>
      </c>
      <c r="B4545">
        <v>2014</v>
      </c>
      <c r="C4545" t="s">
        <v>252</v>
      </c>
      <c r="D4545" t="s">
        <v>473</v>
      </c>
      <c r="E4545">
        <v>0</v>
      </c>
    </row>
    <row r="4546" spans="1:5" x14ac:dyDescent="0.45">
      <c r="A4546">
        <v>5331</v>
      </c>
      <c r="B4546">
        <v>2014</v>
      </c>
      <c r="C4546" t="s">
        <v>77</v>
      </c>
      <c r="D4546">
        <v>2016</v>
      </c>
      <c r="E4546">
        <v>2</v>
      </c>
    </row>
    <row r="4547" spans="1:5" x14ac:dyDescent="0.45">
      <c r="A4547">
        <v>5332</v>
      </c>
      <c r="B4547">
        <v>2014</v>
      </c>
      <c r="C4547" t="s">
        <v>186</v>
      </c>
      <c r="D4547">
        <v>2016</v>
      </c>
      <c r="E4547">
        <v>3</v>
      </c>
    </row>
    <row r="4548" spans="1:5" x14ac:dyDescent="0.45">
      <c r="A4548">
        <v>5333</v>
      </c>
      <c r="B4548">
        <v>2014</v>
      </c>
      <c r="C4548" t="s">
        <v>77</v>
      </c>
      <c r="D4548">
        <v>2016</v>
      </c>
      <c r="E4548">
        <v>2</v>
      </c>
    </row>
    <row r="4549" spans="1:5" x14ac:dyDescent="0.45">
      <c r="A4549">
        <v>5334</v>
      </c>
      <c r="B4549">
        <v>2014</v>
      </c>
      <c r="C4549" t="s">
        <v>252</v>
      </c>
      <c r="D4549" t="s">
        <v>473</v>
      </c>
      <c r="E4549">
        <v>0</v>
      </c>
    </row>
    <row r="4550" spans="1:5" x14ac:dyDescent="0.45">
      <c r="A4550">
        <v>5335</v>
      </c>
      <c r="B4550">
        <v>2014</v>
      </c>
      <c r="C4550" t="s">
        <v>470</v>
      </c>
      <c r="D4550">
        <v>2014</v>
      </c>
      <c r="E4550">
        <v>1</v>
      </c>
    </row>
    <row r="4551" spans="1:5" x14ac:dyDescent="0.45">
      <c r="A4551">
        <v>5336</v>
      </c>
      <c r="B4551">
        <v>2014</v>
      </c>
      <c r="C4551" t="s">
        <v>186</v>
      </c>
      <c r="D4551">
        <v>2016</v>
      </c>
      <c r="E4551">
        <v>3</v>
      </c>
    </row>
    <row r="4552" spans="1:5" x14ac:dyDescent="0.45">
      <c r="A4552">
        <v>5337</v>
      </c>
      <c r="B4552">
        <v>2014</v>
      </c>
      <c r="C4552" t="s">
        <v>470</v>
      </c>
      <c r="D4552">
        <v>2014</v>
      </c>
      <c r="E4552">
        <v>1</v>
      </c>
    </row>
    <row r="4553" spans="1:5" x14ac:dyDescent="0.45">
      <c r="A4553">
        <v>5338</v>
      </c>
      <c r="B4553">
        <v>2014</v>
      </c>
      <c r="C4553" t="s">
        <v>186</v>
      </c>
      <c r="D4553">
        <v>2016</v>
      </c>
      <c r="E4553">
        <v>3</v>
      </c>
    </row>
    <row r="4554" spans="1:5" x14ac:dyDescent="0.45">
      <c r="A4554">
        <v>5339</v>
      </c>
      <c r="B4554">
        <v>2014</v>
      </c>
      <c r="C4554" t="s">
        <v>186</v>
      </c>
      <c r="D4554">
        <v>2016</v>
      </c>
      <c r="E4554">
        <v>3</v>
      </c>
    </row>
    <row r="4555" spans="1:5" x14ac:dyDescent="0.45">
      <c r="A4555">
        <v>5340</v>
      </c>
      <c r="B4555">
        <v>2014</v>
      </c>
      <c r="C4555" t="s">
        <v>186</v>
      </c>
      <c r="D4555">
        <v>2016</v>
      </c>
      <c r="E4555">
        <v>3</v>
      </c>
    </row>
    <row r="4556" spans="1:5" x14ac:dyDescent="0.45">
      <c r="A4556">
        <v>5341</v>
      </c>
      <c r="B4556">
        <v>2014</v>
      </c>
      <c r="C4556" t="s">
        <v>252</v>
      </c>
      <c r="D4556" t="s">
        <v>473</v>
      </c>
      <c r="E4556">
        <v>0</v>
      </c>
    </row>
    <row r="4557" spans="1:5" x14ac:dyDescent="0.45">
      <c r="A4557">
        <v>5342</v>
      </c>
      <c r="B4557">
        <v>2014</v>
      </c>
      <c r="C4557" t="s">
        <v>252</v>
      </c>
      <c r="D4557">
        <v>2014</v>
      </c>
      <c r="E4557">
        <v>0</v>
      </c>
    </row>
    <row r="4558" spans="1:5" x14ac:dyDescent="0.45">
      <c r="A4558">
        <v>5343</v>
      </c>
      <c r="B4558">
        <v>2014</v>
      </c>
      <c r="C4558" t="s">
        <v>252</v>
      </c>
      <c r="D4558" t="s">
        <v>473</v>
      </c>
      <c r="E4558">
        <v>0</v>
      </c>
    </row>
    <row r="4559" spans="1:5" x14ac:dyDescent="0.45">
      <c r="A4559">
        <v>5344</v>
      </c>
      <c r="B4559">
        <v>2014</v>
      </c>
      <c r="C4559" t="s">
        <v>186</v>
      </c>
      <c r="D4559">
        <v>2016</v>
      </c>
      <c r="E4559">
        <v>3</v>
      </c>
    </row>
    <row r="4560" spans="1:5" x14ac:dyDescent="0.45">
      <c r="A4560">
        <v>5345</v>
      </c>
      <c r="B4560">
        <v>2014</v>
      </c>
      <c r="C4560" t="s">
        <v>470</v>
      </c>
      <c r="D4560">
        <v>2014</v>
      </c>
      <c r="E4560">
        <v>1</v>
      </c>
    </row>
    <row r="4561" spans="1:5" x14ac:dyDescent="0.45">
      <c r="A4561">
        <v>5346</v>
      </c>
      <c r="B4561">
        <v>2014</v>
      </c>
      <c r="C4561" t="s">
        <v>464</v>
      </c>
      <c r="D4561">
        <v>2015</v>
      </c>
      <c r="E4561">
        <v>2</v>
      </c>
    </row>
    <row r="4562" spans="1:5" x14ac:dyDescent="0.45">
      <c r="A4562">
        <v>5347</v>
      </c>
      <c r="B4562">
        <v>2014</v>
      </c>
      <c r="C4562" t="s">
        <v>186</v>
      </c>
      <c r="D4562">
        <v>2016</v>
      </c>
      <c r="E4562">
        <v>3</v>
      </c>
    </row>
    <row r="4563" spans="1:5" x14ac:dyDescent="0.45">
      <c r="A4563">
        <v>5348</v>
      </c>
      <c r="B4563">
        <v>2014</v>
      </c>
      <c r="C4563" t="s">
        <v>186</v>
      </c>
      <c r="D4563">
        <v>2016</v>
      </c>
      <c r="E4563">
        <v>3</v>
      </c>
    </row>
    <row r="4564" spans="1:5" x14ac:dyDescent="0.45">
      <c r="A4564">
        <v>5349</v>
      </c>
      <c r="B4564">
        <v>2014</v>
      </c>
      <c r="C4564" t="s">
        <v>464</v>
      </c>
      <c r="D4564">
        <v>2015</v>
      </c>
      <c r="E4564">
        <v>2</v>
      </c>
    </row>
    <row r="4565" spans="1:5" x14ac:dyDescent="0.45">
      <c r="A4565">
        <v>5350</v>
      </c>
      <c r="B4565">
        <v>2014</v>
      </c>
      <c r="C4565" t="s">
        <v>186</v>
      </c>
      <c r="D4565">
        <v>2016</v>
      </c>
      <c r="E4565">
        <v>3</v>
      </c>
    </row>
    <row r="4566" spans="1:5" x14ac:dyDescent="0.45">
      <c r="A4566">
        <v>5351</v>
      </c>
      <c r="B4566">
        <v>2014</v>
      </c>
      <c r="C4566" t="s">
        <v>252</v>
      </c>
      <c r="D4566" t="s">
        <v>473</v>
      </c>
      <c r="E4566">
        <v>0</v>
      </c>
    </row>
    <row r="4567" spans="1:5" x14ac:dyDescent="0.45">
      <c r="A4567">
        <v>5400</v>
      </c>
      <c r="B4567">
        <v>2015</v>
      </c>
      <c r="C4567" t="s">
        <v>77</v>
      </c>
      <c r="D4567">
        <v>2016</v>
      </c>
      <c r="E4567">
        <v>2</v>
      </c>
    </row>
    <row r="4568" spans="1:5" x14ac:dyDescent="0.45">
      <c r="A4568">
        <v>5401</v>
      </c>
      <c r="B4568">
        <v>2015</v>
      </c>
      <c r="C4568" t="s">
        <v>77</v>
      </c>
      <c r="D4568">
        <v>2016</v>
      </c>
      <c r="E4568">
        <v>2</v>
      </c>
    </row>
    <row r="4569" spans="1:5" x14ac:dyDescent="0.45">
      <c r="A4569">
        <v>5402</v>
      </c>
      <c r="B4569">
        <v>2015</v>
      </c>
      <c r="C4569" t="s">
        <v>77</v>
      </c>
      <c r="D4569">
        <v>2016</v>
      </c>
      <c r="E4569">
        <v>2</v>
      </c>
    </row>
    <row r="4570" spans="1:5" x14ac:dyDescent="0.45">
      <c r="A4570">
        <v>5403</v>
      </c>
      <c r="B4570">
        <v>2015</v>
      </c>
      <c r="C4570" t="s">
        <v>77</v>
      </c>
      <c r="D4570">
        <v>2016</v>
      </c>
      <c r="E4570">
        <v>2</v>
      </c>
    </row>
    <row r="4571" spans="1:5" x14ac:dyDescent="0.45">
      <c r="A4571">
        <v>5404</v>
      </c>
      <c r="B4571">
        <v>2015</v>
      </c>
      <c r="C4571" t="s">
        <v>77</v>
      </c>
      <c r="D4571">
        <v>2016</v>
      </c>
      <c r="E4571">
        <v>2</v>
      </c>
    </row>
    <row r="4572" spans="1:5" x14ac:dyDescent="0.45">
      <c r="A4572">
        <v>5405</v>
      </c>
      <c r="B4572">
        <v>2015</v>
      </c>
      <c r="C4572" t="s">
        <v>101</v>
      </c>
      <c r="D4572">
        <v>2015</v>
      </c>
      <c r="E4572">
        <v>1</v>
      </c>
    </row>
    <row r="4573" spans="1:5" x14ac:dyDescent="0.45">
      <c r="A4573">
        <v>5406</v>
      </c>
      <c r="B4573">
        <v>2015</v>
      </c>
      <c r="C4573" t="s">
        <v>77</v>
      </c>
      <c r="D4573">
        <v>2016</v>
      </c>
      <c r="E4573">
        <v>2</v>
      </c>
    </row>
    <row r="4574" spans="1:5" x14ac:dyDescent="0.45">
      <c r="A4574">
        <v>5407</v>
      </c>
      <c r="B4574">
        <v>2015</v>
      </c>
      <c r="C4574" t="s">
        <v>77</v>
      </c>
      <c r="D4574">
        <v>2016</v>
      </c>
      <c r="E4574">
        <v>2</v>
      </c>
    </row>
    <row r="4575" spans="1:5" x14ac:dyDescent="0.45">
      <c r="A4575">
        <v>5408</v>
      </c>
      <c r="B4575">
        <v>2015</v>
      </c>
      <c r="C4575" t="s">
        <v>77</v>
      </c>
      <c r="D4575">
        <v>2016</v>
      </c>
      <c r="E4575">
        <v>2</v>
      </c>
    </row>
    <row r="4576" spans="1:5" x14ac:dyDescent="0.45">
      <c r="A4576">
        <v>5409</v>
      </c>
      <c r="B4576">
        <v>2015</v>
      </c>
      <c r="C4576" t="s">
        <v>77</v>
      </c>
      <c r="D4576">
        <v>2016</v>
      </c>
      <c r="E4576">
        <v>2</v>
      </c>
    </row>
    <row r="4577" spans="1:5" x14ac:dyDescent="0.45">
      <c r="A4577">
        <v>5410</v>
      </c>
      <c r="B4577">
        <v>2015</v>
      </c>
      <c r="C4577" t="s">
        <v>77</v>
      </c>
      <c r="D4577">
        <v>2016</v>
      </c>
      <c r="E4577">
        <v>2</v>
      </c>
    </row>
    <row r="4578" spans="1:5" x14ac:dyDescent="0.45">
      <c r="A4578">
        <v>5411</v>
      </c>
      <c r="B4578">
        <v>2015</v>
      </c>
      <c r="C4578" t="s">
        <v>77</v>
      </c>
      <c r="D4578">
        <v>2016</v>
      </c>
      <c r="E4578">
        <v>2</v>
      </c>
    </row>
    <row r="4579" spans="1:5" x14ac:dyDescent="0.45">
      <c r="A4579">
        <v>5412</v>
      </c>
      <c r="B4579">
        <v>2015</v>
      </c>
      <c r="C4579" t="s">
        <v>77</v>
      </c>
      <c r="D4579">
        <v>2016</v>
      </c>
      <c r="E4579">
        <v>2</v>
      </c>
    </row>
    <row r="4580" spans="1:5" x14ac:dyDescent="0.45">
      <c r="A4580">
        <v>5413</v>
      </c>
      <c r="B4580">
        <v>2015</v>
      </c>
      <c r="C4580" t="s">
        <v>77</v>
      </c>
      <c r="D4580">
        <v>2016</v>
      </c>
      <c r="E4580">
        <v>2</v>
      </c>
    </row>
    <row r="4581" spans="1:5" x14ac:dyDescent="0.45">
      <c r="A4581">
        <v>5414</v>
      </c>
      <c r="B4581">
        <v>2015</v>
      </c>
      <c r="C4581" t="s">
        <v>77</v>
      </c>
      <c r="D4581">
        <v>2016</v>
      </c>
      <c r="E4581">
        <v>2</v>
      </c>
    </row>
    <row r="4582" spans="1:5" x14ac:dyDescent="0.45">
      <c r="A4582">
        <v>5415</v>
      </c>
      <c r="B4582">
        <v>2015</v>
      </c>
      <c r="C4582" t="s">
        <v>101</v>
      </c>
      <c r="D4582">
        <v>2015</v>
      </c>
      <c r="E4582">
        <v>1</v>
      </c>
    </row>
    <row r="4583" spans="1:5" x14ac:dyDescent="0.45">
      <c r="A4583">
        <v>5416</v>
      </c>
      <c r="B4583">
        <v>2015</v>
      </c>
      <c r="C4583" t="s">
        <v>77</v>
      </c>
      <c r="D4583">
        <v>2016</v>
      </c>
      <c r="E4583">
        <v>2</v>
      </c>
    </row>
    <row r="4584" spans="1:5" x14ac:dyDescent="0.45">
      <c r="A4584">
        <v>5417</v>
      </c>
      <c r="B4584">
        <v>2015</v>
      </c>
      <c r="C4584" t="s">
        <v>77</v>
      </c>
      <c r="D4584">
        <v>2016</v>
      </c>
      <c r="E4584">
        <v>2</v>
      </c>
    </row>
    <row r="4585" spans="1:5" x14ac:dyDescent="0.45">
      <c r="A4585">
        <v>5418</v>
      </c>
      <c r="B4585">
        <v>2015</v>
      </c>
      <c r="C4585" t="s">
        <v>77</v>
      </c>
      <c r="D4585">
        <v>2016</v>
      </c>
      <c r="E4585">
        <v>2</v>
      </c>
    </row>
    <row r="4586" spans="1:5" x14ac:dyDescent="0.45">
      <c r="A4586">
        <v>5419</v>
      </c>
      <c r="B4586">
        <v>2015</v>
      </c>
      <c r="C4586" t="s">
        <v>252</v>
      </c>
      <c r="D4586" t="s">
        <v>473</v>
      </c>
      <c r="E4586">
        <v>0</v>
      </c>
    </row>
    <row r="4587" spans="1:5" x14ac:dyDescent="0.45">
      <c r="A4587">
        <v>5420</v>
      </c>
      <c r="B4587">
        <v>2015</v>
      </c>
      <c r="C4587" t="s">
        <v>77</v>
      </c>
      <c r="D4587">
        <v>2016</v>
      </c>
      <c r="E4587">
        <v>2</v>
      </c>
    </row>
    <row r="4588" spans="1:5" x14ac:dyDescent="0.45">
      <c r="A4588">
        <v>5421</v>
      </c>
      <c r="B4588">
        <v>2015</v>
      </c>
      <c r="C4588" t="s">
        <v>77</v>
      </c>
      <c r="D4588">
        <v>2016</v>
      </c>
      <c r="E4588">
        <v>2</v>
      </c>
    </row>
    <row r="4589" spans="1:5" x14ac:dyDescent="0.45">
      <c r="A4589">
        <v>5422</v>
      </c>
      <c r="B4589">
        <v>2015</v>
      </c>
      <c r="C4589" t="s">
        <v>77</v>
      </c>
      <c r="D4589">
        <v>2016</v>
      </c>
      <c r="E4589">
        <v>2</v>
      </c>
    </row>
    <row r="4590" spans="1:5" x14ac:dyDescent="0.45">
      <c r="A4590">
        <v>5423</v>
      </c>
      <c r="B4590">
        <v>2015</v>
      </c>
      <c r="C4590" t="s">
        <v>77</v>
      </c>
      <c r="D4590">
        <v>2016</v>
      </c>
      <c r="E4590">
        <v>2</v>
      </c>
    </row>
    <row r="4591" spans="1:5" x14ac:dyDescent="0.45">
      <c r="A4591">
        <v>5424</v>
      </c>
      <c r="B4591">
        <v>2015</v>
      </c>
      <c r="C4591" t="s">
        <v>77</v>
      </c>
      <c r="D4591">
        <v>2016</v>
      </c>
      <c r="E4591">
        <v>2</v>
      </c>
    </row>
    <row r="4592" spans="1:5" x14ac:dyDescent="0.45">
      <c r="A4592">
        <v>5425</v>
      </c>
      <c r="B4592">
        <v>2015</v>
      </c>
      <c r="C4592" t="s">
        <v>101</v>
      </c>
      <c r="D4592">
        <v>2015</v>
      </c>
      <c r="E4592">
        <v>1</v>
      </c>
    </row>
    <row r="4593" spans="1:5" x14ac:dyDescent="0.45">
      <c r="A4593">
        <v>5426</v>
      </c>
      <c r="B4593">
        <v>2015</v>
      </c>
      <c r="C4593" t="s">
        <v>77</v>
      </c>
      <c r="D4593">
        <v>2016</v>
      </c>
      <c r="E4593">
        <v>2</v>
      </c>
    </row>
    <row r="4594" spans="1:5" x14ac:dyDescent="0.45">
      <c r="A4594">
        <v>5427</v>
      </c>
      <c r="B4594">
        <v>2015</v>
      </c>
      <c r="C4594" t="s">
        <v>77</v>
      </c>
      <c r="D4594">
        <v>2016</v>
      </c>
      <c r="E4594">
        <v>2</v>
      </c>
    </row>
    <row r="4595" spans="1:5" x14ac:dyDescent="0.45">
      <c r="A4595">
        <v>5428</v>
      </c>
      <c r="B4595">
        <v>2015</v>
      </c>
      <c r="C4595" t="s">
        <v>77</v>
      </c>
      <c r="D4595">
        <v>2016</v>
      </c>
      <c r="E4595">
        <v>2</v>
      </c>
    </row>
    <row r="4596" spans="1:5" x14ac:dyDescent="0.45">
      <c r="A4596">
        <v>5429</v>
      </c>
      <c r="B4596">
        <v>2015</v>
      </c>
      <c r="C4596" t="s">
        <v>77</v>
      </c>
      <c r="D4596">
        <v>2016</v>
      </c>
      <c r="E4596">
        <v>2</v>
      </c>
    </row>
    <row r="4597" spans="1:5" x14ac:dyDescent="0.45">
      <c r="A4597">
        <v>5430</v>
      </c>
      <c r="B4597">
        <v>2015</v>
      </c>
      <c r="C4597" t="s">
        <v>77</v>
      </c>
      <c r="D4597">
        <v>2016</v>
      </c>
      <c r="E4597">
        <v>2</v>
      </c>
    </row>
    <row r="4598" spans="1:5" x14ac:dyDescent="0.45">
      <c r="A4598">
        <v>5431</v>
      </c>
      <c r="B4598">
        <v>2015</v>
      </c>
      <c r="C4598" t="s">
        <v>77</v>
      </c>
      <c r="D4598">
        <v>2016</v>
      </c>
      <c r="E4598">
        <v>2</v>
      </c>
    </row>
    <row r="4599" spans="1:5" x14ac:dyDescent="0.45">
      <c r="A4599">
        <v>5432</v>
      </c>
      <c r="B4599">
        <v>2015</v>
      </c>
      <c r="C4599" t="s">
        <v>77</v>
      </c>
      <c r="D4599">
        <v>2016</v>
      </c>
      <c r="E4599">
        <v>2</v>
      </c>
    </row>
    <row r="4600" spans="1:5" x14ac:dyDescent="0.45">
      <c r="A4600">
        <v>5433</v>
      </c>
      <c r="B4600">
        <v>2015</v>
      </c>
      <c r="C4600" t="s">
        <v>186</v>
      </c>
      <c r="D4600">
        <v>2016</v>
      </c>
      <c r="E4600">
        <v>3</v>
      </c>
    </row>
    <row r="4601" spans="1:5" x14ac:dyDescent="0.45">
      <c r="A4601">
        <v>5434</v>
      </c>
      <c r="B4601">
        <v>2015</v>
      </c>
      <c r="C4601" t="s">
        <v>77</v>
      </c>
      <c r="D4601">
        <v>2016</v>
      </c>
      <c r="E4601">
        <v>2</v>
      </c>
    </row>
    <row r="4602" spans="1:5" x14ac:dyDescent="0.45">
      <c r="A4602">
        <v>5435</v>
      </c>
      <c r="B4602">
        <v>2015</v>
      </c>
      <c r="C4602" t="s">
        <v>252</v>
      </c>
      <c r="D4602">
        <v>2015</v>
      </c>
      <c r="E4602">
        <v>0</v>
      </c>
    </row>
    <row r="4603" spans="1:5" x14ac:dyDescent="0.45">
      <c r="A4603">
        <v>5436</v>
      </c>
      <c r="B4603">
        <v>2015</v>
      </c>
      <c r="C4603" t="s">
        <v>77</v>
      </c>
      <c r="D4603">
        <v>2016</v>
      </c>
      <c r="E4603">
        <v>2</v>
      </c>
    </row>
    <row r="4604" spans="1:5" x14ac:dyDescent="0.45">
      <c r="A4604">
        <v>5437</v>
      </c>
      <c r="B4604">
        <v>2015</v>
      </c>
      <c r="C4604" t="s">
        <v>77</v>
      </c>
      <c r="D4604">
        <v>2016</v>
      </c>
      <c r="E4604">
        <v>2</v>
      </c>
    </row>
    <row r="4605" spans="1:5" x14ac:dyDescent="0.45">
      <c r="A4605">
        <v>5438</v>
      </c>
      <c r="B4605">
        <v>2015</v>
      </c>
      <c r="C4605" t="s">
        <v>77</v>
      </c>
      <c r="D4605">
        <v>2016</v>
      </c>
      <c r="E4605">
        <v>2</v>
      </c>
    </row>
    <row r="4606" spans="1:5" x14ac:dyDescent="0.45">
      <c r="A4606">
        <v>5439</v>
      </c>
      <c r="B4606">
        <v>2015</v>
      </c>
      <c r="C4606" t="s">
        <v>77</v>
      </c>
      <c r="D4606">
        <v>2016</v>
      </c>
      <c r="E4606">
        <v>2</v>
      </c>
    </row>
    <row r="4607" spans="1:5" x14ac:dyDescent="0.45">
      <c r="A4607">
        <v>5440</v>
      </c>
      <c r="B4607">
        <v>2015</v>
      </c>
      <c r="C4607" t="s">
        <v>77</v>
      </c>
      <c r="D4607">
        <v>2016</v>
      </c>
      <c r="E4607">
        <v>2</v>
      </c>
    </row>
    <row r="4608" spans="1:5" x14ac:dyDescent="0.45">
      <c r="A4608">
        <v>5441</v>
      </c>
      <c r="B4608">
        <v>2015</v>
      </c>
      <c r="C4608" t="s">
        <v>101</v>
      </c>
      <c r="D4608">
        <v>2015</v>
      </c>
      <c r="E4608">
        <v>1</v>
      </c>
    </row>
    <row r="4609" spans="1:5" x14ac:dyDescent="0.45">
      <c r="A4609">
        <v>5442</v>
      </c>
      <c r="B4609">
        <v>2015</v>
      </c>
      <c r="C4609" t="s">
        <v>77</v>
      </c>
      <c r="D4609">
        <v>2016</v>
      </c>
      <c r="E4609">
        <v>2</v>
      </c>
    </row>
    <row r="4610" spans="1:5" x14ac:dyDescent="0.45">
      <c r="A4610">
        <v>5443</v>
      </c>
      <c r="B4610">
        <v>2015</v>
      </c>
      <c r="C4610" t="s">
        <v>77</v>
      </c>
      <c r="D4610">
        <v>2016</v>
      </c>
      <c r="E4610">
        <v>2</v>
      </c>
    </row>
    <row r="4611" spans="1:5" x14ac:dyDescent="0.45">
      <c r="A4611">
        <v>5444</v>
      </c>
      <c r="B4611">
        <v>2015</v>
      </c>
      <c r="C4611" t="s">
        <v>77</v>
      </c>
      <c r="D4611">
        <v>2016</v>
      </c>
      <c r="E4611">
        <v>2</v>
      </c>
    </row>
    <row r="4612" spans="1:5" x14ac:dyDescent="0.45">
      <c r="A4612">
        <v>5445</v>
      </c>
      <c r="B4612">
        <v>2015</v>
      </c>
      <c r="C4612" t="s">
        <v>77</v>
      </c>
      <c r="D4612">
        <v>2016</v>
      </c>
      <c r="E4612">
        <v>2</v>
      </c>
    </row>
    <row r="4613" spans="1:5" x14ac:dyDescent="0.45">
      <c r="A4613">
        <v>5446</v>
      </c>
      <c r="B4613">
        <v>2015</v>
      </c>
      <c r="C4613" t="s">
        <v>77</v>
      </c>
      <c r="D4613">
        <v>2016</v>
      </c>
      <c r="E4613">
        <v>2</v>
      </c>
    </row>
    <row r="4614" spans="1:5" x14ac:dyDescent="0.45">
      <c r="A4614">
        <v>5447</v>
      </c>
      <c r="B4614">
        <v>2015</v>
      </c>
      <c r="C4614" t="s">
        <v>77</v>
      </c>
      <c r="D4614">
        <v>2016</v>
      </c>
      <c r="E4614">
        <v>2</v>
      </c>
    </row>
    <row r="4615" spans="1:5" x14ac:dyDescent="0.45">
      <c r="A4615">
        <v>5448</v>
      </c>
      <c r="B4615">
        <v>2015</v>
      </c>
      <c r="C4615" t="s">
        <v>77</v>
      </c>
      <c r="D4615">
        <v>2016</v>
      </c>
      <c r="E4615">
        <v>2</v>
      </c>
    </row>
    <row r="4616" spans="1:5" x14ac:dyDescent="0.45">
      <c r="A4616">
        <v>5449</v>
      </c>
      <c r="B4616">
        <v>2015</v>
      </c>
      <c r="C4616" t="s">
        <v>77</v>
      </c>
      <c r="D4616">
        <v>2016</v>
      </c>
      <c r="E4616">
        <v>2</v>
      </c>
    </row>
    <row r="4617" spans="1:5" x14ac:dyDescent="0.45">
      <c r="A4617">
        <v>5450</v>
      </c>
      <c r="B4617">
        <v>2015</v>
      </c>
      <c r="C4617" t="s">
        <v>77</v>
      </c>
      <c r="D4617">
        <v>2016</v>
      </c>
      <c r="E4617">
        <v>2</v>
      </c>
    </row>
    <row r="4618" spans="1:5" x14ac:dyDescent="0.45">
      <c r="A4618">
        <v>5451</v>
      </c>
      <c r="B4618">
        <v>2015</v>
      </c>
      <c r="C4618" t="s">
        <v>101</v>
      </c>
      <c r="D4618">
        <v>2015</v>
      </c>
      <c r="E4618">
        <v>1</v>
      </c>
    </row>
    <row r="4619" spans="1:5" x14ac:dyDescent="0.45">
      <c r="A4619">
        <v>5452</v>
      </c>
      <c r="B4619">
        <v>2015</v>
      </c>
      <c r="C4619" t="s">
        <v>77</v>
      </c>
      <c r="D4619">
        <v>2016</v>
      </c>
      <c r="E4619">
        <v>2</v>
      </c>
    </row>
    <row r="4620" spans="1:5" x14ac:dyDescent="0.45">
      <c r="A4620">
        <v>5453</v>
      </c>
      <c r="B4620">
        <v>2015</v>
      </c>
      <c r="C4620" t="s">
        <v>77</v>
      </c>
      <c r="D4620">
        <v>2016</v>
      </c>
      <c r="E4620">
        <v>2</v>
      </c>
    </row>
    <row r="4621" spans="1:5" x14ac:dyDescent="0.45">
      <c r="A4621">
        <v>5454</v>
      </c>
      <c r="B4621">
        <v>2015</v>
      </c>
      <c r="C4621" t="s">
        <v>77</v>
      </c>
      <c r="D4621">
        <v>2016</v>
      </c>
      <c r="E4621">
        <v>2</v>
      </c>
    </row>
    <row r="4622" spans="1:5" x14ac:dyDescent="0.45">
      <c r="A4622">
        <v>5455</v>
      </c>
      <c r="B4622">
        <v>2015</v>
      </c>
      <c r="C4622" t="s">
        <v>252</v>
      </c>
      <c r="D4622">
        <v>2015</v>
      </c>
      <c r="E4622">
        <v>0</v>
      </c>
    </row>
    <row r="4623" spans="1:5" x14ac:dyDescent="0.45">
      <c r="A4623">
        <v>5456</v>
      </c>
      <c r="B4623">
        <v>2015</v>
      </c>
      <c r="C4623" t="s">
        <v>252</v>
      </c>
      <c r="D4623">
        <v>2015</v>
      </c>
      <c r="E4623">
        <v>0</v>
      </c>
    </row>
    <row r="4624" spans="1:5" x14ac:dyDescent="0.45">
      <c r="A4624">
        <v>5457</v>
      </c>
      <c r="B4624">
        <v>2015</v>
      </c>
      <c r="C4624" t="s">
        <v>77</v>
      </c>
      <c r="D4624">
        <v>2016</v>
      </c>
      <c r="E4624">
        <v>2</v>
      </c>
    </row>
    <row r="4625" spans="1:5" x14ac:dyDescent="0.45">
      <c r="A4625">
        <v>5458</v>
      </c>
      <c r="B4625">
        <v>2015</v>
      </c>
      <c r="C4625" t="s">
        <v>186</v>
      </c>
      <c r="D4625">
        <v>2016</v>
      </c>
      <c r="E4625">
        <v>3</v>
      </c>
    </row>
    <row r="4626" spans="1:5" x14ac:dyDescent="0.45">
      <c r="A4626">
        <v>5459</v>
      </c>
      <c r="B4626">
        <v>2015</v>
      </c>
      <c r="C4626" t="s">
        <v>77</v>
      </c>
      <c r="D4626">
        <v>2016</v>
      </c>
      <c r="E4626">
        <v>2</v>
      </c>
    </row>
    <row r="4627" spans="1:5" x14ac:dyDescent="0.45">
      <c r="A4627">
        <v>5460</v>
      </c>
      <c r="B4627">
        <v>2015</v>
      </c>
      <c r="C4627" t="s">
        <v>77</v>
      </c>
      <c r="D4627">
        <v>2016</v>
      </c>
      <c r="E4627">
        <v>2</v>
      </c>
    </row>
    <row r="4628" spans="1:5" x14ac:dyDescent="0.45">
      <c r="A4628">
        <v>5461</v>
      </c>
      <c r="B4628">
        <v>2015</v>
      </c>
      <c r="C4628" t="s">
        <v>77</v>
      </c>
      <c r="D4628">
        <v>2016</v>
      </c>
      <c r="E4628">
        <v>2</v>
      </c>
    </row>
    <row r="4629" spans="1:5" x14ac:dyDescent="0.45">
      <c r="A4629">
        <v>5462</v>
      </c>
      <c r="B4629">
        <v>2015</v>
      </c>
      <c r="C4629" t="s">
        <v>77</v>
      </c>
      <c r="D4629">
        <v>2016</v>
      </c>
      <c r="E4629">
        <v>2</v>
      </c>
    </row>
    <row r="4630" spans="1:5" x14ac:dyDescent="0.45">
      <c r="A4630">
        <v>5463</v>
      </c>
      <c r="B4630">
        <v>2015</v>
      </c>
      <c r="C4630" t="s">
        <v>101</v>
      </c>
      <c r="D4630">
        <v>2015</v>
      </c>
      <c r="E4630">
        <v>1</v>
      </c>
    </row>
    <row r="4631" spans="1:5" x14ac:dyDescent="0.45">
      <c r="A4631">
        <v>5464</v>
      </c>
      <c r="B4631">
        <v>2015</v>
      </c>
      <c r="C4631" t="s">
        <v>77</v>
      </c>
      <c r="D4631">
        <v>2016</v>
      </c>
      <c r="E4631">
        <v>2</v>
      </c>
    </row>
    <row r="4632" spans="1:5" x14ac:dyDescent="0.45">
      <c r="A4632">
        <v>5465</v>
      </c>
      <c r="B4632">
        <v>2015</v>
      </c>
      <c r="C4632" t="s">
        <v>77</v>
      </c>
      <c r="D4632">
        <v>2016</v>
      </c>
      <c r="E4632">
        <v>2</v>
      </c>
    </row>
    <row r="4633" spans="1:5" x14ac:dyDescent="0.45">
      <c r="A4633">
        <v>5466</v>
      </c>
      <c r="B4633">
        <v>2015</v>
      </c>
      <c r="C4633" t="s">
        <v>252</v>
      </c>
      <c r="D4633">
        <v>2015</v>
      </c>
      <c r="E4633">
        <v>0</v>
      </c>
    </row>
    <row r="4634" spans="1:5" x14ac:dyDescent="0.45">
      <c r="A4634">
        <v>5467</v>
      </c>
      <c r="B4634">
        <v>2015</v>
      </c>
      <c r="C4634" t="s">
        <v>77</v>
      </c>
      <c r="D4634">
        <v>2016</v>
      </c>
      <c r="E4634">
        <v>2</v>
      </c>
    </row>
    <row r="4635" spans="1:5" x14ac:dyDescent="0.45">
      <c r="A4635">
        <v>5468</v>
      </c>
      <c r="B4635">
        <v>2015</v>
      </c>
      <c r="C4635" t="s">
        <v>77</v>
      </c>
      <c r="D4635">
        <v>2016</v>
      </c>
      <c r="E4635">
        <v>2</v>
      </c>
    </row>
    <row r="4636" spans="1:5" x14ac:dyDescent="0.45">
      <c r="A4636">
        <v>5469</v>
      </c>
      <c r="B4636">
        <v>2015</v>
      </c>
      <c r="C4636" t="s">
        <v>101</v>
      </c>
      <c r="D4636">
        <v>2015</v>
      </c>
      <c r="E4636">
        <v>1</v>
      </c>
    </row>
    <row r="4637" spans="1:5" x14ac:dyDescent="0.45">
      <c r="A4637">
        <v>5470</v>
      </c>
      <c r="B4637">
        <v>2015</v>
      </c>
      <c r="C4637" t="s">
        <v>77</v>
      </c>
      <c r="D4637">
        <v>2016</v>
      </c>
      <c r="E4637">
        <v>2</v>
      </c>
    </row>
    <row r="4638" spans="1:5" x14ac:dyDescent="0.45">
      <c r="A4638">
        <v>5471</v>
      </c>
      <c r="B4638">
        <v>2015</v>
      </c>
      <c r="C4638" t="s">
        <v>77</v>
      </c>
      <c r="D4638">
        <v>2016</v>
      </c>
      <c r="E4638">
        <v>2</v>
      </c>
    </row>
    <row r="4639" spans="1:5" x14ac:dyDescent="0.45">
      <c r="A4639">
        <v>5472</v>
      </c>
      <c r="B4639">
        <v>2015</v>
      </c>
      <c r="C4639" t="s">
        <v>77</v>
      </c>
      <c r="D4639">
        <v>2016</v>
      </c>
      <c r="E4639">
        <v>2</v>
      </c>
    </row>
    <row r="4640" spans="1:5" x14ac:dyDescent="0.45">
      <c r="A4640">
        <v>5473</v>
      </c>
      <c r="B4640">
        <v>2015</v>
      </c>
      <c r="C4640" t="s">
        <v>77</v>
      </c>
      <c r="D4640">
        <v>2016</v>
      </c>
      <c r="E4640">
        <v>2</v>
      </c>
    </row>
    <row r="4641" spans="1:5" x14ac:dyDescent="0.45">
      <c r="A4641">
        <v>5474</v>
      </c>
      <c r="B4641">
        <v>2015</v>
      </c>
      <c r="C4641" t="s">
        <v>77</v>
      </c>
      <c r="D4641">
        <v>2016</v>
      </c>
      <c r="E4641">
        <v>2</v>
      </c>
    </row>
    <row r="4642" spans="1:5" x14ac:dyDescent="0.45">
      <c r="A4642">
        <v>5475</v>
      </c>
      <c r="B4642">
        <v>2015</v>
      </c>
      <c r="C4642" t="s">
        <v>77</v>
      </c>
      <c r="D4642">
        <v>2016</v>
      </c>
      <c r="E4642">
        <v>2</v>
      </c>
    </row>
    <row r="4643" spans="1:5" x14ac:dyDescent="0.45">
      <c r="A4643">
        <v>5476</v>
      </c>
      <c r="B4643">
        <v>2015</v>
      </c>
      <c r="C4643" t="s">
        <v>77</v>
      </c>
      <c r="D4643">
        <v>2016</v>
      </c>
      <c r="E4643">
        <v>2</v>
      </c>
    </row>
    <row r="4644" spans="1:5" x14ac:dyDescent="0.45">
      <c r="A4644">
        <v>5477</v>
      </c>
      <c r="B4644">
        <v>2015</v>
      </c>
      <c r="C4644" t="s">
        <v>77</v>
      </c>
      <c r="D4644">
        <v>2016</v>
      </c>
      <c r="E4644">
        <v>2</v>
      </c>
    </row>
    <row r="4645" spans="1:5" x14ac:dyDescent="0.45">
      <c r="A4645">
        <v>5478</v>
      </c>
      <c r="B4645">
        <v>2015</v>
      </c>
      <c r="C4645" t="s">
        <v>77</v>
      </c>
      <c r="D4645">
        <v>2016</v>
      </c>
      <c r="E4645">
        <v>2</v>
      </c>
    </row>
    <row r="4646" spans="1:5" x14ac:dyDescent="0.45">
      <c r="A4646">
        <v>5479</v>
      </c>
      <c r="B4646">
        <v>2015</v>
      </c>
      <c r="C4646" t="s">
        <v>77</v>
      </c>
      <c r="D4646">
        <v>2016</v>
      </c>
      <c r="E4646">
        <v>2</v>
      </c>
    </row>
    <row r="4647" spans="1:5" x14ac:dyDescent="0.45">
      <c r="A4647">
        <v>5480</v>
      </c>
      <c r="B4647">
        <v>2015</v>
      </c>
      <c r="C4647" t="s">
        <v>77</v>
      </c>
      <c r="D4647">
        <v>2016</v>
      </c>
      <c r="E4647">
        <v>2</v>
      </c>
    </row>
    <row r="4648" spans="1:5" x14ac:dyDescent="0.45">
      <c r="A4648">
        <v>5481</v>
      </c>
      <c r="B4648">
        <v>2015</v>
      </c>
      <c r="C4648" t="s">
        <v>252</v>
      </c>
      <c r="D4648">
        <v>2015</v>
      </c>
      <c r="E4648">
        <v>0</v>
      </c>
    </row>
    <row r="4649" spans="1:5" x14ac:dyDescent="0.45">
      <c r="A4649">
        <v>5482</v>
      </c>
      <c r="B4649">
        <v>2015</v>
      </c>
      <c r="C4649" t="s">
        <v>77</v>
      </c>
      <c r="D4649">
        <v>2016</v>
      </c>
      <c r="E4649">
        <v>2</v>
      </c>
    </row>
    <row r="4650" spans="1:5" x14ac:dyDescent="0.45">
      <c r="A4650">
        <v>5483</v>
      </c>
      <c r="B4650">
        <v>2015</v>
      </c>
      <c r="C4650" t="s">
        <v>77</v>
      </c>
      <c r="D4650">
        <v>2016</v>
      </c>
      <c r="E4650">
        <v>2</v>
      </c>
    </row>
    <row r="4651" spans="1:5" x14ac:dyDescent="0.45">
      <c r="A4651">
        <v>5484</v>
      </c>
      <c r="B4651">
        <v>2015</v>
      </c>
      <c r="C4651" t="s">
        <v>77</v>
      </c>
      <c r="D4651">
        <v>2016</v>
      </c>
      <c r="E4651">
        <v>2</v>
      </c>
    </row>
    <row r="4652" spans="1:5" x14ac:dyDescent="0.45">
      <c r="A4652">
        <v>5485</v>
      </c>
      <c r="B4652">
        <v>2015</v>
      </c>
      <c r="C4652" t="s">
        <v>77</v>
      </c>
      <c r="D4652">
        <v>2016</v>
      </c>
      <c r="E4652">
        <v>2</v>
      </c>
    </row>
    <row r="4653" spans="1:5" x14ac:dyDescent="0.45">
      <c r="A4653">
        <v>5486</v>
      </c>
      <c r="B4653">
        <v>2015</v>
      </c>
      <c r="C4653" t="s">
        <v>77</v>
      </c>
      <c r="D4653">
        <v>2016</v>
      </c>
      <c r="E4653">
        <v>2</v>
      </c>
    </row>
    <row r="4654" spans="1:5" x14ac:dyDescent="0.45">
      <c r="A4654">
        <v>5487</v>
      </c>
      <c r="B4654">
        <v>2015</v>
      </c>
      <c r="C4654" t="s">
        <v>77</v>
      </c>
      <c r="D4654">
        <v>2016</v>
      </c>
      <c r="E4654">
        <v>2</v>
      </c>
    </row>
    <row r="4655" spans="1:5" x14ac:dyDescent="0.45">
      <c r="A4655">
        <v>5488</v>
      </c>
      <c r="B4655">
        <v>2015</v>
      </c>
      <c r="C4655" t="s">
        <v>252</v>
      </c>
      <c r="D4655">
        <v>2015</v>
      </c>
      <c r="E4655">
        <v>0</v>
      </c>
    </row>
    <row r="4656" spans="1:5" x14ac:dyDescent="0.45">
      <c r="A4656">
        <v>5489</v>
      </c>
      <c r="B4656">
        <v>2015</v>
      </c>
      <c r="C4656" t="s">
        <v>77</v>
      </c>
      <c r="D4656">
        <v>2016</v>
      </c>
      <c r="E4656">
        <v>2</v>
      </c>
    </row>
    <row r="4657" spans="1:5" x14ac:dyDescent="0.45">
      <c r="A4657">
        <v>5490</v>
      </c>
      <c r="B4657">
        <v>2015</v>
      </c>
      <c r="C4657" t="s">
        <v>77</v>
      </c>
      <c r="D4657">
        <v>2016</v>
      </c>
      <c r="E4657">
        <v>2</v>
      </c>
    </row>
    <row r="4658" spans="1:5" x14ac:dyDescent="0.45">
      <c r="A4658">
        <v>5491</v>
      </c>
      <c r="B4658">
        <v>2015</v>
      </c>
      <c r="C4658" t="s">
        <v>77</v>
      </c>
      <c r="D4658">
        <v>2016</v>
      </c>
      <c r="E4658">
        <v>2</v>
      </c>
    </row>
    <row r="4659" spans="1:5" x14ac:dyDescent="0.45">
      <c r="A4659">
        <v>5492</v>
      </c>
      <c r="B4659">
        <v>2015</v>
      </c>
      <c r="C4659" t="s">
        <v>77</v>
      </c>
      <c r="D4659">
        <v>2016</v>
      </c>
      <c r="E4659">
        <v>2</v>
      </c>
    </row>
    <row r="4660" spans="1:5" x14ac:dyDescent="0.45">
      <c r="A4660">
        <v>5493</v>
      </c>
      <c r="B4660">
        <v>2015</v>
      </c>
      <c r="C4660" t="s">
        <v>77</v>
      </c>
      <c r="D4660">
        <v>2016</v>
      </c>
      <c r="E4660">
        <v>2</v>
      </c>
    </row>
    <row r="4661" spans="1:5" x14ac:dyDescent="0.45">
      <c r="A4661">
        <v>5494</v>
      </c>
      <c r="B4661">
        <v>2015</v>
      </c>
      <c r="C4661" t="s">
        <v>77</v>
      </c>
      <c r="D4661">
        <v>2016</v>
      </c>
      <c r="E4661">
        <v>2</v>
      </c>
    </row>
    <row r="4662" spans="1:5" x14ac:dyDescent="0.45">
      <c r="A4662">
        <v>5495</v>
      </c>
      <c r="B4662">
        <v>2015</v>
      </c>
      <c r="C4662" t="s">
        <v>77</v>
      </c>
      <c r="D4662">
        <v>2016</v>
      </c>
      <c r="E4662">
        <v>2</v>
      </c>
    </row>
    <row r="4663" spans="1:5" x14ac:dyDescent="0.45">
      <c r="A4663">
        <v>5496</v>
      </c>
      <c r="B4663">
        <v>2015</v>
      </c>
      <c r="C4663" t="s">
        <v>77</v>
      </c>
      <c r="D4663">
        <v>2016</v>
      </c>
      <c r="E4663">
        <v>2</v>
      </c>
    </row>
    <row r="4664" spans="1:5" x14ac:dyDescent="0.45">
      <c r="A4664">
        <v>5497</v>
      </c>
      <c r="B4664">
        <v>2015</v>
      </c>
      <c r="C4664" t="s">
        <v>101</v>
      </c>
      <c r="D4664">
        <v>2015</v>
      </c>
      <c r="E4664">
        <v>1</v>
      </c>
    </row>
    <row r="4665" spans="1:5" x14ac:dyDescent="0.45">
      <c r="A4665">
        <v>5498</v>
      </c>
      <c r="B4665">
        <v>2015</v>
      </c>
      <c r="C4665" t="s">
        <v>77</v>
      </c>
      <c r="D4665">
        <v>2016</v>
      </c>
      <c r="E4665">
        <v>2</v>
      </c>
    </row>
    <row r="4666" spans="1:5" x14ac:dyDescent="0.45">
      <c r="A4666">
        <v>5499</v>
      </c>
      <c r="B4666">
        <v>2015</v>
      </c>
      <c r="C4666" t="s">
        <v>77</v>
      </c>
      <c r="D4666">
        <v>2016</v>
      </c>
      <c r="E4666">
        <v>2</v>
      </c>
    </row>
    <row r="4667" spans="1:5" x14ac:dyDescent="0.45">
      <c r="A4667">
        <v>5500</v>
      </c>
      <c r="B4667">
        <v>2015</v>
      </c>
      <c r="C4667" t="s">
        <v>77</v>
      </c>
      <c r="D4667">
        <v>2016</v>
      </c>
      <c r="E4667">
        <v>2</v>
      </c>
    </row>
    <row r="4668" spans="1:5" x14ac:dyDescent="0.45">
      <c r="A4668">
        <v>5501</v>
      </c>
      <c r="B4668">
        <v>2015</v>
      </c>
      <c r="C4668" t="s">
        <v>77</v>
      </c>
      <c r="D4668">
        <v>2016</v>
      </c>
      <c r="E4668">
        <v>2</v>
      </c>
    </row>
    <row r="4669" spans="1:5" x14ac:dyDescent="0.45">
      <c r="A4669">
        <v>5502</v>
      </c>
      <c r="B4669">
        <v>2015</v>
      </c>
      <c r="C4669" t="s">
        <v>77</v>
      </c>
      <c r="D4669">
        <v>2016</v>
      </c>
      <c r="E4669">
        <v>2</v>
      </c>
    </row>
    <row r="4670" spans="1:5" x14ac:dyDescent="0.45">
      <c r="A4670">
        <v>5503</v>
      </c>
      <c r="B4670">
        <v>2015</v>
      </c>
      <c r="C4670" t="s">
        <v>77</v>
      </c>
      <c r="D4670">
        <v>2016</v>
      </c>
      <c r="E4670">
        <v>2</v>
      </c>
    </row>
    <row r="4671" spans="1:5" x14ac:dyDescent="0.45">
      <c r="A4671">
        <v>5504</v>
      </c>
      <c r="B4671">
        <v>2015</v>
      </c>
      <c r="C4671" t="s">
        <v>77</v>
      </c>
      <c r="D4671">
        <v>2016</v>
      </c>
      <c r="E4671">
        <v>2</v>
      </c>
    </row>
    <row r="4672" spans="1:5" x14ac:dyDescent="0.45">
      <c r="A4672">
        <v>5505</v>
      </c>
      <c r="B4672">
        <v>2015</v>
      </c>
      <c r="C4672" t="s">
        <v>77</v>
      </c>
      <c r="D4672">
        <v>2016</v>
      </c>
      <c r="E4672">
        <v>2</v>
      </c>
    </row>
    <row r="4673" spans="1:5" x14ac:dyDescent="0.45">
      <c r="A4673">
        <v>5506</v>
      </c>
      <c r="B4673">
        <v>2015</v>
      </c>
      <c r="C4673" t="s">
        <v>77</v>
      </c>
      <c r="D4673">
        <v>2016</v>
      </c>
      <c r="E4673">
        <v>2</v>
      </c>
    </row>
    <row r="4674" spans="1:5" x14ac:dyDescent="0.45">
      <c r="A4674">
        <v>5507</v>
      </c>
      <c r="B4674">
        <v>2015</v>
      </c>
      <c r="C4674" t="s">
        <v>77</v>
      </c>
      <c r="D4674">
        <v>2016</v>
      </c>
      <c r="E4674">
        <v>2</v>
      </c>
    </row>
    <row r="4675" spans="1:5" x14ac:dyDescent="0.45">
      <c r="A4675">
        <v>5508</v>
      </c>
      <c r="B4675">
        <v>2015</v>
      </c>
      <c r="C4675" t="s">
        <v>77</v>
      </c>
      <c r="D4675">
        <v>2016</v>
      </c>
      <c r="E4675">
        <v>2</v>
      </c>
    </row>
    <row r="4676" spans="1:5" x14ac:dyDescent="0.45">
      <c r="A4676">
        <v>5509</v>
      </c>
      <c r="B4676">
        <v>2015</v>
      </c>
      <c r="C4676" t="s">
        <v>77</v>
      </c>
      <c r="D4676">
        <v>2016</v>
      </c>
      <c r="E4676">
        <v>2</v>
      </c>
    </row>
    <row r="4677" spans="1:5" x14ac:dyDescent="0.45">
      <c r="A4677">
        <v>5510</v>
      </c>
      <c r="B4677">
        <v>2015</v>
      </c>
      <c r="C4677" t="s">
        <v>77</v>
      </c>
      <c r="D4677">
        <v>2016</v>
      </c>
      <c r="E4677">
        <v>2</v>
      </c>
    </row>
    <row r="4678" spans="1:5" x14ac:dyDescent="0.45">
      <c r="A4678">
        <v>5511</v>
      </c>
      <c r="B4678">
        <v>2015</v>
      </c>
      <c r="C4678" t="s">
        <v>77</v>
      </c>
      <c r="D4678">
        <v>2016</v>
      </c>
      <c r="E4678">
        <v>2</v>
      </c>
    </row>
    <row r="4679" spans="1:5" x14ac:dyDescent="0.45">
      <c r="A4679">
        <v>5512</v>
      </c>
      <c r="B4679">
        <v>2015</v>
      </c>
      <c r="C4679" t="s">
        <v>77</v>
      </c>
      <c r="D4679">
        <v>2016</v>
      </c>
      <c r="E4679">
        <v>2</v>
      </c>
    </row>
    <row r="4680" spans="1:5" x14ac:dyDescent="0.45">
      <c r="A4680">
        <v>5513</v>
      </c>
      <c r="B4680">
        <v>2015</v>
      </c>
      <c r="C4680" t="s">
        <v>101</v>
      </c>
      <c r="D4680">
        <v>2015</v>
      </c>
      <c r="E4680">
        <v>1</v>
      </c>
    </row>
    <row r="4681" spans="1:5" x14ac:dyDescent="0.45">
      <c r="A4681">
        <v>5514</v>
      </c>
      <c r="B4681">
        <v>2015</v>
      </c>
      <c r="C4681" t="s">
        <v>77</v>
      </c>
      <c r="D4681">
        <v>2016</v>
      </c>
      <c r="E4681">
        <v>2</v>
      </c>
    </row>
    <row r="4682" spans="1:5" x14ac:dyDescent="0.45">
      <c r="A4682">
        <v>5515</v>
      </c>
      <c r="B4682">
        <v>2015</v>
      </c>
      <c r="C4682" t="s">
        <v>77</v>
      </c>
      <c r="D4682">
        <v>2016</v>
      </c>
      <c r="E4682">
        <v>2</v>
      </c>
    </row>
    <row r="4683" spans="1:5" x14ac:dyDescent="0.45">
      <c r="A4683">
        <v>5516</v>
      </c>
      <c r="B4683">
        <v>2015</v>
      </c>
      <c r="C4683" t="s">
        <v>77</v>
      </c>
      <c r="D4683">
        <v>2016</v>
      </c>
      <c r="E4683">
        <v>2</v>
      </c>
    </row>
    <row r="4684" spans="1:5" x14ac:dyDescent="0.45">
      <c r="A4684">
        <v>5517</v>
      </c>
      <c r="B4684">
        <v>2015</v>
      </c>
      <c r="C4684" t="s">
        <v>77</v>
      </c>
      <c r="D4684">
        <v>2016</v>
      </c>
      <c r="E4684">
        <v>2</v>
      </c>
    </row>
    <row r="4685" spans="1:5" x14ac:dyDescent="0.45">
      <c r="A4685">
        <v>5518</v>
      </c>
      <c r="B4685">
        <v>2015</v>
      </c>
      <c r="C4685" t="s">
        <v>77</v>
      </c>
      <c r="D4685">
        <v>2016</v>
      </c>
      <c r="E4685">
        <v>2</v>
      </c>
    </row>
    <row r="4686" spans="1:5" x14ac:dyDescent="0.45">
      <c r="A4686">
        <v>5519</v>
      </c>
      <c r="B4686">
        <v>2015</v>
      </c>
      <c r="C4686" t="s">
        <v>77</v>
      </c>
      <c r="D4686">
        <v>2016</v>
      </c>
      <c r="E4686">
        <v>2</v>
      </c>
    </row>
    <row r="4687" spans="1:5" x14ac:dyDescent="0.45">
      <c r="A4687">
        <v>5520</v>
      </c>
      <c r="B4687">
        <v>2015</v>
      </c>
      <c r="C4687" t="s">
        <v>101</v>
      </c>
      <c r="D4687">
        <v>2015</v>
      </c>
      <c r="E4687">
        <v>1</v>
      </c>
    </row>
    <row r="4688" spans="1:5" x14ac:dyDescent="0.45">
      <c r="A4688">
        <v>5521</v>
      </c>
      <c r="B4688">
        <v>2015</v>
      </c>
      <c r="C4688" t="s">
        <v>101</v>
      </c>
      <c r="D4688">
        <v>2015</v>
      </c>
      <c r="E4688">
        <v>1</v>
      </c>
    </row>
    <row r="4689" spans="1:5" x14ac:dyDescent="0.45">
      <c r="A4689">
        <v>5522</v>
      </c>
      <c r="B4689">
        <v>2015</v>
      </c>
      <c r="C4689" t="s">
        <v>77</v>
      </c>
      <c r="D4689">
        <v>2016</v>
      </c>
      <c r="E4689">
        <v>2</v>
      </c>
    </row>
    <row r="4690" spans="1:5" x14ac:dyDescent="0.45">
      <c r="A4690">
        <v>5523</v>
      </c>
      <c r="B4690">
        <v>2015</v>
      </c>
      <c r="C4690" t="s">
        <v>77</v>
      </c>
      <c r="D4690">
        <v>2016</v>
      </c>
      <c r="E4690">
        <v>2</v>
      </c>
    </row>
    <row r="4691" spans="1:5" x14ac:dyDescent="0.45">
      <c r="A4691">
        <v>5524</v>
      </c>
      <c r="B4691">
        <v>2015</v>
      </c>
      <c r="C4691" t="s">
        <v>77</v>
      </c>
      <c r="D4691">
        <v>2016</v>
      </c>
      <c r="E4691">
        <v>2</v>
      </c>
    </row>
    <row r="4692" spans="1:5" x14ac:dyDescent="0.45">
      <c r="A4692">
        <v>5525</v>
      </c>
      <c r="B4692">
        <v>2015</v>
      </c>
      <c r="C4692" t="s">
        <v>77</v>
      </c>
      <c r="D4692">
        <v>2016</v>
      </c>
      <c r="E4692">
        <v>2</v>
      </c>
    </row>
    <row r="4693" spans="1:5" x14ac:dyDescent="0.45">
      <c r="A4693">
        <v>5526</v>
      </c>
      <c r="B4693">
        <v>2015</v>
      </c>
      <c r="C4693" t="s">
        <v>77</v>
      </c>
      <c r="D4693">
        <v>2016</v>
      </c>
      <c r="E4693">
        <v>2</v>
      </c>
    </row>
    <row r="4694" spans="1:5" x14ac:dyDescent="0.45">
      <c r="A4694">
        <v>5527</v>
      </c>
      <c r="B4694">
        <v>2015</v>
      </c>
      <c r="C4694" t="s">
        <v>77</v>
      </c>
      <c r="D4694">
        <v>2016</v>
      </c>
      <c r="E4694">
        <v>2</v>
      </c>
    </row>
    <row r="4695" spans="1:5" x14ac:dyDescent="0.45">
      <c r="A4695">
        <v>5528</v>
      </c>
      <c r="B4695">
        <v>2015</v>
      </c>
      <c r="C4695" t="s">
        <v>77</v>
      </c>
      <c r="D4695">
        <v>2016</v>
      </c>
      <c r="E4695">
        <v>2</v>
      </c>
    </row>
    <row r="4696" spans="1:5" x14ac:dyDescent="0.45">
      <c r="A4696">
        <v>5529</v>
      </c>
      <c r="B4696">
        <v>2015</v>
      </c>
      <c r="C4696" t="s">
        <v>101</v>
      </c>
      <c r="D4696">
        <v>2015</v>
      </c>
      <c r="E4696">
        <v>1</v>
      </c>
    </row>
    <row r="4697" spans="1:5" x14ac:dyDescent="0.45">
      <c r="A4697">
        <v>5530</v>
      </c>
      <c r="B4697">
        <v>2015</v>
      </c>
      <c r="C4697" t="s">
        <v>77</v>
      </c>
      <c r="D4697">
        <v>2016</v>
      </c>
      <c r="E4697">
        <v>2</v>
      </c>
    </row>
    <row r="4698" spans="1:5" x14ac:dyDescent="0.45">
      <c r="A4698">
        <v>5531</v>
      </c>
      <c r="B4698">
        <v>2015</v>
      </c>
      <c r="C4698" t="s">
        <v>77</v>
      </c>
      <c r="D4698">
        <v>2016</v>
      </c>
      <c r="E4698">
        <v>2</v>
      </c>
    </row>
    <row r="4699" spans="1:5" x14ac:dyDescent="0.45">
      <c r="A4699">
        <v>5532</v>
      </c>
      <c r="B4699">
        <v>2015</v>
      </c>
      <c r="C4699" t="s">
        <v>77</v>
      </c>
      <c r="D4699">
        <v>2016</v>
      </c>
      <c r="E4699">
        <v>2</v>
      </c>
    </row>
    <row r="4700" spans="1:5" x14ac:dyDescent="0.45">
      <c r="A4700">
        <v>5533</v>
      </c>
      <c r="B4700">
        <v>2015</v>
      </c>
      <c r="C4700" t="s">
        <v>77</v>
      </c>
      <c r="D4700">
        <v>2016</v>
      </c>
      <c r="E4700">
        <v>2</v>
      </c>
    </row>
    <row r="4701" spans="1:5" x14ac:dyDescent="0.45">
      <c r="A4701">
        <v>5534</v>
      </c>
      <c r="B4701">
        <v>2015</v>
      </c>
      <c r="C4701" t="s">
        <v>77</v>
      </c>
      <c r="D4701">
        <v>2016</v>
      </c>
      <c r="E4701">
        <v>2</v>
      </c>
    </row>
    <row r="4702" spans="1:5" x14ac:dyDescent="0.45">
      <c r="A4702">
        <v>5535</v>
      </c>
      <c r="B4702">
        <v>2015</v>
      </c>
      <c r="C4702" t="s">
        <v>77</v>
      </c>
      <c r="D4702">
        <v>2016</v>
      </c>
      <c r="E4702">
        <v>2</v>
      </c>
    </row>
    <row r="4703" spans="1:5" x14ac:dyDescent="0.45">
      <c r="A4703">
        <v>5536</v>
      </c>
      <c r="B4703">
        <v>2015</v>
      </c>
      <c r="C4703" t="s">
        <v>77</v>
      </c>
      <c r="D4703">
        <v>2016</v>
      </c>
      <c r="E4703">
        <v>2</v>
      </c>
    </row>
    <row r="4704" spans="1:5" x14ac:dyDescent="0.45">
      <c r="A4704">
        <v>5537</v>
      </c>
      <c r="B4704">
        <v>2015</v>
      </c>
      <c r="C4704" t="s">
        <v>101</v>
      </c>
      <c r="D4704">
        <v>2015</v>
      </c>
      <c r="E4704">
        <v>1</v>
      </c>
    </row>
    <row r="4705" spans="1:5" x14ac:dyDescent="0.45">
      <c r="A4705">
        <v>5538</v>
      </c>
      <c r="B4705">
        <v>2015</v>
      </c>
      <c r="C4705" t="s">
        <v>77</v>
      </c>
      <c r="D4705">
        <v>2016</v>
      </c>
      <c r="E4705">
        <v>2</v>
      </c>
    </row>
    <row r="4706" spans="1:5" x14ac:dyDescent="0.45">
      <c r="A4706">
        <v>5539</v>
      </c>
      <c r="B4706">
        <v>2015</v>
      </c>
      <c r="C4706" t="s">
        <v>77</v>
      </c>
      <c r="D4706">
        <v>2016</v>
      </c>
      <c r="E4706">
        <v>2</v>
      </c>
    </row>
    <row r="4707" spans="1:5" x14ac:dyDescent="0.45">
      <c r="A4707">
        <v>5540</v>
      </c>
      <c r="B4707">
        <v>2015</v>
      </c>
      <c r="C4707" t="s">
        <v>77</v>
      </c>
      <c r="D4707">
        <v>2016</v>
      </c>
      <c r="E4707">
        <v>2</v>
      </c>
    </row>
    <row r="4708" spans="1:5" x14ac:dyDescent="0.45">
      <c r="A4708">
        <v>5541</v>
      </c>
      <c r="B4708">
        <v>2015</v>
      </c>
      <c r="C4708" t="s">
        <v>77</v>
      </c>
      <c r="D4708">
        <v>2016</v>
      </c>
      <c r="E4708">
        <v>2</v>
      </c>
    </row>
    <row r="4709" spans="1:5" x14ac:dyDescent="0.45">
      <c r="A4709">
        <v>5542</v>
      </c>
      <c r="B4709">
        <v>2015</v>
      </c>
      <c r="C4709" t="s">
        <v>77</v>
      </c>
      <c r="D4709">
        <v>2016</v>
      </c>
      <c r="E4709">
        <v>2</v>
      </c>
    </row>
    <row r="4710" spans="1:5" x14ac:dyDescent="0.45">
      <c r="A4710">
        <v>5543</v>
      </c>
      <c r="B4710">
        <v>2015</v>
      </c>
      <c r="C4710" t="s">
        <v>101</v>
      </c>
      <c r="D4710">
        <v>2015</v>
      </c>
      <c r="E4710">
        <v>1</v>
      </c>
    </row>
    <row r="4711" spans="1:5" x14ac:dyDescent="0.45">
      <c r="A4711">
        <v>5544</v>
      </c>
      <c r="B4711">
        <v>2015</v>
      </c>
      <c r="C4711" t="s">
        <v>77</v>
      </c>
      <c r="D4711">
        <v>2016</v>
      </c>
      <c r="E4711">
        <v>2</v>
      </c>
    </row>
    <row r="4712" spans="1:5" x14ac:dyDescent="0.45">
      <c r="A4712">
        <v>5545</v>
      </c>
      <c r="B4712">
        <v>2015</v>
      </c>
      <c r="C4712" t="s">
        <v>252</v>
      </c>
      <c r="D4712">
        <v>2015</v>
      </c>
      <c r="E4712">
        <v>0</v>
      </c>
    </row>
    <row r="4713" spans="1:5" x14ac:dyDescent="0.45">
      <c r="A4713">
        <v>5546</v>
      </c>
      <c r="B4713">
        <v>2015</v>
      </c>
      <c r="C4713" t="s">
        <v>77</v>
      </c>
      <c r="D4713">
        <v>2016</v>
      </c>
      <c r="E4713">
        <v>2</v>
      </c>
    </row>
    <row r="4714" spans="1:5" x14ac:dyDescent="0.45">
      <c r="A4714">
        <v>5547</v>
      </c>
      <c r="B4714">
        <v>2015</v>
      </c>
      <c r="C4714" t="s">
        <v>77</v>
      </c>
      <c r="D4714">
        <v>2016</v>
      </c>
      <c r="E4714">
        <v>2</v>
      </c>
    </row>
    <row r="4715" spans="1:5" x14ac:dyDescent="0.45">
      <c r="A4715">
        <v>5548</v>
      </c>
      <c r="B4715">
        <v>2015</v>
      </c>
      <c r="C4715" t="s">
        <v>77</v>
      </c>
      <c r="D4715">
        <v>2016</v>
      </c>
      <c r="E4715">
        <v>2</v>
      </c>
    </row>
    <row r="4716" spans="1:5" x14ac:dyDescent="0.45">
      <c r="A4716">
        <v>5549</v>
      </c>
      <c r="B4716">
        <v>2015</v>
      </c>
      <c r="C4716" t="s">
        <v>77</v>
      </c>
      <c r="D4716">
        <v>2016</v>
      </c>
      <c r="E4716">
        <v>2</v>
      </c>
    </row>
    <row r="4717" spans="1:5" x14ac:dyDescent="0.45">
      <c r="A4717">
        <v>5550</v>
      </c>
      <c r="B4717">
        <v>2015</v>
      </c>
      <c r="C4717" t="s">
        <v>77</v>
      </c>
      <c r="D4717">
        <v>2016</v>
      </c>
      <c r="E4717">
        <v>2</v>
      </c>
    </row>
    <row r="4718" spans="1:5" x14ac:dyDescent="0.45">
      <c r="A4718">
        <v>5551</v>
      </c>
      <c r="B4718">
        <v>2015</v>
      </c>
      <c r="C4718" t="s">
        <v>77</v>
      </c>
      <c r="D4718">
        <v>2016</v>
      </c>
      <c r="E4718">
        <v>2</v>
      </c>
    </row>
    <row r="4719" spans="1:5" x14ac:dyDescent="0.45">
      <c r="A4719">
        <v>5552</v>
      </c>
      <c r="B4719">
        <v>2015</v>
      </c>
      <c r="C4719" t="s">
        <v>77</v>
      </c>
      <c r="D4719">
        <v>2016</v>
      </c>
      <c r="E4719">
        <v>2</v>
      </c>
    </row>
    <row r="4720" spans="1:5" x14ac:dyDescent="0.45">
      <c r="A4720">
        <v>5553</v>
      </c>
      <c r="B4720">
        <v>2015</v>
      </c>
      <c r="C4720" t="s">
        <v>77</v>
      </c>
      <c r="D4720">
        <v>2016</v>
      </c>
      <c r="E4720">
        <v>2</v>
      </c>
    </row>
    <row r="4721" spans="1:5" x14ac:dyDescent="0.45">
      <c r="A4721">
        <v>5554</v>
      </c>
      <c r="B4721">
        <v>2015</v>
      </c>
      <c r="C4721" t="s">
        <v>77</v>
      </c>
      <c r="D4721">
        <v>2016</v>
      </c>
      <c r="E4721">
        <v>2</v>
      </c>
    </row>
    <row r="4722" spans="1:5" x14ac:dyDescent="0.45">
      <c r="A4722">
        <v>5555</v>
      </c>
      <c r="B4722">
        <v>2015</v>
      </c>
      <c r="C4722" t="s">
        <v>77</v>
      </c>
      <c r="D4722">
        <v>2016</v>
      </c>
      <c r="E4722">
        <v>2</v>
      </c>
    </row>
    <row r="4723" spans="1:5" x14ac:dyDescent="0.45">
      <c r="A4723">
        <v>5556</v>
      </c>
      <c r="B4723">
        <v>2015</v>
      </c>
      <c r="C4723" t="s">
        <v>77</v>
      </c>
      <c r="D4723">
        <v>2016</v>
      </c>
      <c r="E4723">
        <v>2</v>
      </c>
    </row>
    <row r="4724" spans="1:5" x14ac:dyDescent="0.45">
      <c r="A4724">
        <v>5557</v>
      </c>
      <c r="B4724">
        <v>2015</v>
      </c>
      <c r="C4724" t="s">
        <v>77</v>
      </c>
      <c r="D4724">
        <v>2016</v>
      </c>
      <c r="E4724">
        <v>2</v>
      </c>
    </row>
    <row r="4725" spans="1:5" x14ac:dyDescent="0.45">
      <c r="A4725">
        <v>5558</v>
      </c>
      <c r="B4725">
        <v>2015</v>
      </c>
      <c r="C4725" t="s">
        <v>77</v>
      </c>
      <c r="D4725">
        <v>2016</v>
      </c>
      <c r="E4725">
        <v>2</v>
      </c>
    </row>
    <row r="4726" spans="1:5" x14ac:dyDescent="0.45">
      <c r="A4726">
        <v>5559</v>
      </c>
      <c r="B4726">
        <v>2015</v>
      </c>
      <c r="C4726" t="s">
        <v>77</v>
      </c>
      <c r="D4726">
        <v>2016</v>
      </c>
      <c r="E4726">
        <v>2</v>
      </c>
    </row>
    <row r="4727" spans="1:5" x14ac:dyDescent="0.45">
      <c r="A4727">
        <v>5560</v>
      </c>
      <c r="B4727">
        <v>2015</v>
      </c>
      <c r="C4727" t="s">
        <v>77</v>
      </c>
      <c r="D4727">
        <v>2016</v>
      </c>
      <c r="E4727">
        <v>2</v>
      </c>
    </row>
    <row r="4728" spans="1:5" x14ac:dyDescent="0.45">
      <c r="A4728">
        <v>5561</v>
      </c>
      <c r="B4728">
        <v>2015</v>
      </c>
      <c r="C4728" t="s">
        <v>77</v>
      </c>
      <c r="D4728">
        <v>2016</v>
      </c>
      <c r="E4728">
        <v>2</v>
      </c>
    </row>
    <row r="4729" spans="1:5" x14ac:dyDescent="0.45">
      <c r="A4729">
        <v>5562</v>
      </c>
      <c r="B4729">
        <v>2015</v>
      </c>
      <c r="C4729" t="s">
        <v>77</v>
      </c>
      <c r="D4729">
        <v>2016</v>
      </c>
      <c r="E4729">
        <v>2</v>
      </c>
    </row>
    <row r="4730" spans="1:5" x14ac:dyDescent="0.45">
      <c r="A4730">
        <v>5563</v>
      </c>
      <c r="B4730">
        <v>2015</v>
      </c>
      <c r="C4730" t="s">
        <v>77</v>
      </c>
      <c r="D4730">
        <v>2016</v>
      </c>
      <c r="E4730">
        <v>2</v>
      </c>
    </row>
    <row r="4731" spans="1:5" x14ac:dyDescent="0.45">
      <c r="A4731">
        <v>5564</v>
      </c>
      <c r="B4731">
        <v>2015</v>
      </c>
      <c r="C4731" t="s">
        <v>77</v>
      </c>
      <c r="D4731">
        <v>2016</v>
      </c>
      <c r="E4731">
        <v>2</v>
      </c>
    </row>
    <row r="4732" spans="1:5" x14ac:dyDescent="0.45">
      <c r="A4732">
        <v>5565</v>
      </c>
      <c r="B4732">
        <v>2015</v>
      </c>
      <c r="C4732" t="s">
        <v>77</v>
      </c>
      <c r="D4732">
        <v>2016</v>
      </c>
      <c r="E4732">
        <v>2</v>
      </c>
    </row>
    <row r="4733" spans="1:5" x14ac:dyDescent="0.45">
      <c r="A4733">
        <v>5566</v>
      </c>
      <c r="B4733">
        <v>2015</v>
      </c>
      <c r="C4733" t="s">
        <v>77</v>
      </c>
      <c r="D4733">
        <v>2016</v>
      </c>
      <c r="E4733">
        <v>2</v>
      </c>
    </row>
    <row r="4734" spans="1:5" x14ac:dyDescent="0.45">
      <c r="A4734">
        <v>5567</v>
      </c>
      <c r="B4734">
        <v>2015</v>
      </c>
      <c r="C4734" t="s">
        <v>77</v>
      </c>
      <c r="D4734">
        <v>2016</v>
      </c>
      <c r="E4734">
        <v>2</v>
      </c>
    </row>
    <row r="4735" spans="1:5" x14ac:dyDescent="0.45">
      <c r="A4735">
        <v>5568</v>
      </c>
      <c r="B4735">
        <v>2015</v>
      </c>
      <c r="C4735" t="s">
        <v>77</v>
      </c>
      <c r="D4735">
        <v>2016</v>
      </c>
      <c r="E4735">
        <v>2</v>
      </c>
    </row>
    <row r="4736" spans="1:5" x14ac:dyDescent="0.45">
      <c r="A4736">
        <v>5569</v>
      </c>
      <c r="B4736">
        <v>2015</v>
      </c>
      <c r="C4736" t="s">
        <v>77</v>
      </c>
      <c r="D4736">
        <v>2016</v>
      </c>
      <c r="E4736">
        <v>2</v>
      </c>
    </row>
    <row r="4737" spans="1:5" x14ac:dyDescent="0.45">
      <c r="A4737">
        <v>5570</v>
      </c>
      <c r="B4737">
        <v>2015</v>
      </c>
      <c r="C4737" t="s">
        <v>77</v>
      </c>
      <c r="D4737">
        <v>2016</v>
      </c>
      <c r="E4737">
        <v>2</v>
      </c>
    </row>
    <row r="4738" spans="1:5" x14ac:dyDescent="0.45">
      <c r="A4738">
        <v>5571</v>
      </c>
      <c r="B4738">
        <v>2015</v>
      </c>
      <c r="C4738" t="s">
        <v>77</v>
      </c>
      <c r="D4738">
        <v>2016</v>
      </c>
      <c r="E4738">
        <v>2</v>
      </c>
    </row>
    <row r="4739" spans="1:5" x14ac:dyDescent="0.45">
      <c r="A4739">
        <v>5572</v>
      </c>
      <c r="B4739">
        <v>2015</v>
      </c>
      <c r="C4739" t="s">
        <v>77</v>
      </c>
      <c r="D4739">
        <v>2016</v>
      </c>
      <c r="E4739">
        <v>2</v>
      </c>
    </row>
    <row r="4740" spans="1:5" x14ac:dyDescent="0.45">
      <c r="A4740">
        <v>5573</v>
      </c>
      <c r="B4740">
        <v>2015</v>
      </c>
      <c r="C4740" t="s">
        <v>77</v>
      </c>
      <c r="D4740">
        <v>2016</v>
      </c>
      <c r="E4740">
        <v>2</v>
      </c>
    </row>
    <row r="4741" spans="1:5" x14ac:dyDescent="0.45">
      <c r="A4741">
        <v>5574</v>
      </c>
      <c r="B4741">
        <v>2015</v>
      </c>
      <c r="C4741" t="s">
        <v>77</v>
      </c>
      <c r="D4741">
        <v>2016</v>
      </c>
      <c r="E4741">
        <v>2</v>
      </c>
    </row>
    <row r="4742" spans="1:5" x14ac:dyDescent="0.45">
      <c r="A4742">
        <v>5575</v>
      </c>
      <c r="B4742">
        <v>2015</v>
      </c>
      <c r="C4742" t="s">
        <v>77</v>
      </c>
      <c r="D4742">
        <v>2016</v>
      </c>
      <c r="E4742">
        <v>2</v>
      </c>
    </row>
    <row r="4743" spans="1:5" x14ac:dyDescent="0.45">
      <c r="A4743">
        <v>5576</v>
      </c>
      <c r="B4743">
        <v>2015</v>
      </c>
      <c r="C4743" t="s">
        <v>77</v>
      </c>
      <c r="D4743">
        <v>2016</v>
      </c>
      <c r="E4743">
        <v>2</v>
      </c>
    </row>
    <row r="4744" spans="1:5" x14ac:dyDescent="0.45">
      <c r="A4744">
        <v>5577</v>
      </c>
      <c r="B4744">
        <v>2015</v>
      </c>
      <c r="C4744" t="s">
        <v>77</v>
      </c>
      <c r="D4744">
        <v>2016</v>
      </c>
      <c r="E4744">
        <v>2</v>
      </c>
    </row>
    <row r="4745" spans="1:5" x14ac:dyDescent="0.45">
      <c r="A4745">
        <v>5578</v>
      </c>
      <c r="B4745">
        <v>2015</v>
      </c>
      <c r="C4745" t="s">
        <v>77</v>
      </c>
      <c r="D4745">
        <v>2016</v>
      </c>
      <c r="E4745">
        <v>2</v>
      </c>
    </row>
    <row r="4746" spans="1:5" x14ac:dyDescent="0.45">
      <c r="A4746">
        <v>5579</v>
      </c>
      <c r="B4746">
        <v>2015</v>
      </c>
      <c r="C4746" t="s">
        <v>252</v>
      </c>
      <c r="D4746">
        <v>2015</v>
      </c>
      <c r="E4746">
        <v>0</v>
      </c>
    </row>
    <row r="4747" spans="1:5" x14ac:dyDescent="0.45">
      <c r="A4747">
        <v>5580</v>
      </c>
      <c r="B4747">
        <v>2015</v>
      </c>
      <c r="C4747" t="s">
        <v>77</v>
      </c>
      <c r="D4747">
        <v>2016</v>
      </c>
      <c r="E4747">
        <v>2</v>
      </c>
    </row>
    <row r="4748" spans="1:5" x14ac:dyDescent="0.45">
      <c r="A4748">
        <v>5581</v>
      </c>
      <c r="B4748">
        <v>2015</v>
      </c>
      <c r="C4748" t="s">
        <v>101</v>
      </c>
      <c r="D4748">
        <v>2015</v>
      </c>
      <c r="E4748">
        <v>1</v>
      </c>
    </row>
    <row r="4749" spans="1:5" x14ac:dyDescent="0.45">
      <c r="A4749">
        <v>5582</v>
      </c>
      <c r="B4749">
        <v>2015</v>
      </c>
      <c r="C4749" t="s">
        <v>77</v>
      </c>
      <c r="D4749">
        <v>2016</v>
      </c>
      <c r="E4749">
        <v>2</v>
      </c>
    </row>
    <row r="4750" spans="1:5" x14ac:dyDescent="0.45">
      <c r="A4750">
        <v>5583</v>
      </c>
      <c r="B4750">
        <v>2015</v>
      </c>
      <c r="C4750" t="s">
        <v>77</v>
      </c>
      <c r="D4750">
        <v>2016</v>
      </c>
      <c r="E4750">
        <v>2</v>
      </c>
    </row>
    <row r="4751" spans="1:5" x14ac:dyDescent="0.45">
      <c r="A4751">
        <v>5584</v>
      </c>
      <c r="B4751">
        <v>2015</v>
      </c>
      <c r="C4751" t="s">
        <v>77</v>
      </c>
      <c r="D4751">
        <v>2016</v>
      </c>
      <c r="E4751">
        <v>2</v>
      </c>
    </row>
    <row r="4752" spans="1:5" x14ac:dyDescent="0.45">
      <c r="A4752">
        <v>5585</v>
      </c>
      <c r="B4752">
        <v>2015</v>
      </c>
      <c r="C4752" t="s">
        <v>77</v>
      </c>
      <c r="D4752">
        <v>2016</v>
      </c>
      <c r="E4752">
        <v>2</v>
      </c>
    </row>
    <row r="4753" spans="1:5" x14ac:dyDescent="0.45">
      <c r="A4753">
        <v>5586</v>
      </c>
      <c r="B4753">
        <v>2015</v>
      </c>
      <c r="C4753" t="s">
        <v>77</v>
      </c>
      <c r="D4753">
        <v>2016</v>
      </c>
      <c r="E4753">
        <v>2</v>
      </c>
    </row>
    <row r="4754" spans="1:5" x14ac:dyDescent="0.45">
      <c r="A4754">
        <v>5587</v>
      </c>
      <c r="B4754">
        <v>2015</v>
      </c>
      <c r="C4754" t="s">
        <v>77</v>
      </c>
      <c r="D4754">
        <v>2016</v>
      </c>
      <c r="E4754">
        <v>2</v>
      </c>
    </row>
    <row r="4755" spans="1:5" x14ac:dyDescent="0.45">
      <c r="A4755">
        <v>5588</v>
      </c>
      <c r="B4755">
        <v>2015</v>
      </c>
      <c r="C4755" t="s">
        <v>77</v>
      </c>
      <c r="D4755">
        <v>2016</v>
      </c>
      <c r="E4755">
        <v>2</v>
      </c>
    </row>
    <row r="4756" spans="1:5" x14ac:dyDescent="0.45">
      <c r="A4756">
        <v>5589</v>
      </c>
      <c r="B4756">
        <v>2015</v>
      </c>
      <c r="C4756" t="s">
        <v>77</v>
      </c>
      <c r="D4756">
        <v>2016</v>
      </c>
      <c r="E4756">
        <v>2</v>
      </c>
    </row>
    <row r="4757" spans="1:5" x14ac:dyDescent="0.45">
      <c r="A4757">
        <v>5590</v>
      </c>
      <c r="B4757">
        <v>2015</v>
      </c>
      <c r="C4757" t="s">
        <v>77</v>
      </c>
      <c r="D4757">
        <v>2016</v>
      </c>
      <c r="E4757">
        <v>2</v>
      </c>
    </row>
    <row r="4758" spans="1:5" x14ac:dyDescent="0.45">
      <c r="A4758">
        <v>5591</v>
      </c>
      <c r="B4758">
        <v>2015</v>
      </c>
      <c r="C4758" t="s">
        <v>101</v>
      </c>
      <c r="D4758">
        <v>2015</v>
      </c>
      <c r="E4758">
        <v>1</v>
      </c>
    </row>
    <row r="4759" spans="1:5" x14ac:dyDescent="0.45">
      <c r="A4759">
        <v>5592</v>
      </c>
      <c r="B4759">
        <v>2015</v>
      </c>
      <c r="C4759" t="s">
        <v>77</v>
      </c>
      <c r="D4759">
        <v>2016</v>
      </c>
      <c r="E4759">
        <v>2</v>
      </c>
    </row>
    <row r="4760" spans="1:5" x14ac:dyDescent="0.45">
      <c r="A4760">
        <v>5593</v>
      </c>
      <c r="B4760">
        <v>2015</v>
      </c>
      <c r="C4760" t="s">
        <v>77</v>
      </c>
      <c r="D4760">
        <v>2016</v>
      </c>
      <c r="E4760">
        <v>2</v>
      </c>
    </row>
    <row r="4761" spans="1:5" x14ac:dyDescent="0.45">
      <c r="A4761">
        <v>5594</v>
      </c>
      <c r="B4761">
        <v>2015</v>
      </c>
      <c r="C4761" t="s">
        <v>77</v>
      </c>
      <c r="D4761">
        <v>2016</v>
      </c>
      <c r="E4761">
        <v>2</v>
      </c>
    </row>
    <row r="4762" spans="1:5" x14ac:dyDescent="0.45">
      <c r="A4762">
        <v>5595</v>
      </c>
      <c r="B4762">
        <v>2015</v>
      </c>
      <c r="C4762" t="s">
        <v>77</v>
      </c>
      <c r="D4762">
        <v>2016</v>
      </c>
      <c r="E4762">
        <v>2</v>
      </c>
    </row>
    <row r="4763" spans="1:5" x14ac:dyDescent="0.45">
      <c r="A4763">
        <v>5596</v>
      </c>
      <c r="B4763">
        <v>2015</v>
      </c>
      <c r="C4763" t="s">
        <v>77</v>
      </c>
      <c r="D4763">
        <v>2016</v>
      </c>
      <c r="E4763">
        <v>2</v>
      </c>
    </row>
    <row r="4764" spans="1:5" x14ac:dyDescent="0.45">
      <c r="A4764">
        <v>5597</v>
      </c>
      <c r="B4764">
        <v>2015</v>
      </c>
      <c r="C4764" t="s">
        <v>77</v>
      </c>
      <c r="D4764">
        <v>2016</v>
      </c>
      <c r="E4764">
        <v>2</v>
      </c>
    </row>
    <row r="4765" spans="1:5" x14ac:dyDescent="0.45">
      <c r="A4765">
        <v>5598</v>
      </c>
      <c r="B4765">
        <v>2015</v>
      </c>
      <c r="C4765" t="s">
        <v>101</v>
      </c>
      <c r="D4765">
        <v>2015</v>
      </c>
      <c r="E4765">
        <v>1</v>
      </c>
    </row>
    <row r="4766" spans="1:5" x14ac:dyDescent="0.45">
      <c r="A4766">
        <v>5599</v>
      </c>
      <c r="B4766">
        <v>2015</v>
      </c>
      <c r="C4766" t="s">
        <v>77</v>
      </c>
      <c r="D4766">
        <v>2016</v>
      </c>
      <c r="E4766">
        <v>2</v>
      </c>
    </row>
    <row r="4767" spans="1:5" x14ac:dyDescent="0.45">
      <c r="A4767">
        <v>5600</v>
      </c>
      <c r="B4767">
        <v>2015</v>
      </c>
      <c r="C4767" t="s">
        <v>101</v>
      </c>
      <c r="D4767">
        <v>2015</v>
      </c>
      <c r="E4767">
        <v>1</v>
      </c>
    </row>
    <row r="4768" spans="1:5" x14ac:dyDescent="0.45">
      <c r="A4768">
        <v>5601</v>
      </c>
      <c r="B4768">
        <v>2015</v>
      </c>
      <c r="C4768" t="s">
        <v>77</v>
      </c>
      <c r="D4768">
        <v>2016</v>
      </c>
      <c r="E4768">
        <v>2</v>
      </c>
    </row>
    <row r="4769" spans="1:5" x14ac:dyDescent="0.45">
      <c r="A4769">
        <v>5602</v>
      </c>
      <c r="B4769">
        <v>2015</v>
      </c>
      <c r="C4769" t="s">
        <v>77</v>
      </c>
      <c r="D4769">
        <v>2016</v>
      </c>
      <c r="E4769">
        <v>2</v>
      </c>
    </row>
    <row r="4770" spans="1:5" x14ac:dyDescent="0.45">
      <c r="A4770">
        <v>5603</v>
      </c>
      <c r="B4770">
        <v>2015</v>
      </c>
      <c r="C4770" t="s">
        <v>77</v>
      </c>
      <c r="D4770">
        <v>2016</v>
      </c>
      <c r="E4770">
        <v>2</v>
      </c>
    </row>
    <row r="4771" spans="1:5" x14ac:dyDescent="0.45">
      <c r="A4771">
        <v>5604</v>
      </c>
      <c r="B4771">
        <v>2015</v>
      </c>
      <c r="C4771" t="s">
        <v>101</v>
      </c>
      <c r="D4771">
        <v>2015</v>
      </c>
      <c r="E4771">
        <v>1</v>
      </c>
    </row>
    <row r="4772" spans="1:5" x14ac:dyDescent="0.45">
      <c r="A4772">
        <v>5605</v>
      </c>
      <c r="B4772">
        <v>2015</v>
      </c>
      <c r="C4772" t="s">
        <v>77</v>
      </c>
      <c r="D4772">
        <v>2016</v>
      </c>
      <c r="E4772">
        <v>2</v>
      </c>
    </row>
    <row r="4773" spans="1:5" x14ac:dyDescent="0.45">
      <c r="A4773">
        <v>5606</v>
      </c>
      <c r="B4773">
        <v>2015</v>
      </c>
      <c r="C4773" t="s">
        <v>77</v>
      </c>
      <c r="D4773">
        <v>2016</v>
      </c>
      <c r="E4773">
        <v>2</v>
      </c>
    </row>
    <row r="4774" spans="1:5" x14ac:dyDescent="0.45">
      <c r="A4774">
        <v>5607</v>
      </c>
      <c r="B4774">
        <v>2015</v>
      </c>
      <c r="C4774" t="s">
        <v>77</v>
      </c>
      <c r="D4774">
        <v>2016</v>
      </c>
      <c r="E4774">
        <v>2</v>
      </c>
    </row>
    <row r="4775" spans="1:5" x14ac:dyDescent="0.45">
      <c r="A4775">
        <v>5608</v>
      </c>
      <c r="B4775">
        <v>2015</v>
      </c>
      <c r="C4775" t="s">
        <v>77</v>
      </c>
      <c r="D4775">
        <v>2016</v>
      </c>
      <c r="E4775">
        <v>2</v>
      </c>
    </row>
    <row r="4776" spans="1:5" x14ac:dyDescent="0.45">
      <c r="A4776">
        <v>5609</v>
      </c>
      <c r="B4776">
        <v>2015</v>
      </c>
      <c r="C4776" t="s">
        <v>252</v>
      </c>
      <c r="D4776">
        <v>2015</v>
      </c>
      <c r="E4776">
        <v>0</v>
      </c>
    </row>
    <row r="4777" spans="1:5" x14ac:dyDescent="0.45">
      <c r="A4777">
        <v>5610</v>
      </c>
      <c r="B4777">
        <v>2015</v>
      </c>
      <c r="C4777" t="s">
        <v>77</v>
      </c>
      <c r="D4777">
        <v>2016</v>
      </c>
      <c r="E4777">
        <v>2</v>
      </c>
    </row>
    <row r="4778" spans="1:5" x14ac:dyDescent="0.45">
      <c r="A4778">
        <v>5611</v>
      </c>
      <c r="B4778">
        <v>2015</v>
      </c>
      <c r="C4778" t="s">
        <v>77</v>
      </c>
      <c r="D4778">
        <v>2016</v>
      </c>
      <c r="E4778">
        <v>2</v>
      </c>
    </row>
    <row r="4779" spans="1:5" x14ac:dyDescent="0.45">
      <c r="A4779">
        <v>5612</v>
      </c>
      <c r="B4779">
        <v>2015</v>
      </c>
      <c r="C4779" t="s">
        <v>77</v>
      </c>
      <c r="D4779">
        <v>2016</v>
      </c>
      <c r="E4779">
        <v>2</v>
      </c>
    </row>
    <row r="4780" spans="1:5" x14ac:dyDescent="0.45">
      <c r="A4780">
        <v>5613</v>
      </c>
      <c r="B4780">
        <v>2015</v>
      </c>
      <c r="C4780" t="s">
        <v>77</v>
      </c>
      <c r="D4780">
        <v>2016</v>
      </c>
      <c r="E4780">
        <v>2</v>
      </c>
    </row>
    <row r="4781" spans="1:5" x14ac:dyDescent="0.45">
      <c r="A4781">
        <v>5614</v>
      </c>
      <c r="B4781">
        <v>2015</v>
      </c>
      <c r="C4781" t="s">
        <v>77</v>
      </c>
      <c r="D4781">
        <v>2016</v>
      </c>
      <c r="E4781">
        <v>2</v>
      </c>
    </row>
    <row r="4782" spans="1:5" x14ac:dyDescent="0.45">
      <c r="A4782">
        <v>5615</v>
      </c>
      <c r="B4782">
        <v>2015</v>
      </c>
      <c r="C4782" t="s">
        <v>101</v>
      </c>
      <c r="D4782">
        <v>2015</v>
      </c>
      <c r="E4782">
        <v>1</v>
      </c>
    </row>
    <row r="4783" spans="1:5" x14ac:dyDescent="0.45">
      <c r="A4783">
        <v>5616</v>
      </c>
      <c r="B4783">
        <v>2015</v>
      </c>
      <c r="C4783" t="s">
        <v>77</v>
      </c>
      <c r="D4783">
        <v>2016</v>
      </c>
      <c r="E4783">
        <v>2</v>
      </c>
    </row>
    <row r="4784" spans="1:5" x14ac:dyDescent="0.45">
      <c r="A4784">
        <v>5617</v>
      </c>
      <c r="B4784">
        <v>2015</v>
      </c>
      <c r="C4784" t="s">
        <v>252</v>
      </c>
      <c r="D4784">
        <v>2015</v>
      </c>
      <c r="E4784">
        <v>0</v>
      </c>
    </row>
    <row r="4785" spans="1:5" x14ac:dyDescent="0.45">
      <c r="A4785">
        <v>5618</v>
      </c>
      <c r="B4785">
        <v>2015</v>
      </c>
      <c r="C4785" t="s">
        <v>77</v>
      </c>
      <c r="D4785">
        <v>2016</v>
      </c>
      <c r="E4785">
        <v>2</v>
      </c>
    </row>
    <row r="4786" spans="1:5" x14ac:dyDescent="0.45">
      <c r="A4786">
        <v>5619</v>
      </c>
      <c r="B4786">
        <v>2015</v>
      </c>
      <c r="C4786" t="s">
        <v>77</v>
      </c>
      <c r="D4786">
        <v>2016</v>
      </c>
      <c r="E4786">
        <v>2</v>
      </c>
    </row>
    <row r="4787" spans="1:5" x14ac:dyDescent="0.45">
      <c r="A4787">
        <v>5620</v>
      </c>
      <c r="B4787">
        <v>2015</v>
      </c>
      <c r="C4787" t="s">
        <v>101</v>
      </c>
      <c r="D4787">
        <v>2015</v>
      </c>
      <c r="E4787">
        <v>1</v>
      </c>
    </row>
    <row r="4788" spans="1:5" x14ac:dyDescent="0.45">
      <c r="A4788">
        <v>5621</v>
      </c>
      <c r="B4788">
        <v>2015</v>
      </c>
      <c r="C4788" t="s">
        <v>77</v>
      </c>
      <c r="D4788">
        <v>2016</v>
      </c>
      <c r="E4788">
        <v>2</v>
      </c>
    </row>
    <row r="4789" spans="1:5" x14ac:dyDescent="0.45">
      <c r="A4789">
        <v>5622</v>
      </c>
      <c r="B4789">
        <v>2015</v>
      </c>
      <c r="C4789" t="s">
        <v>77</v>
      </c>
      <c r="D4789">
        <v>2016</v>
      </c>
      <c r="E4789">
        <v>2</v>
      </c>
    </row>
    <row r="4790" spans="1:5" x14ac:dyDescent="0.45">
      <c r="A4790">
        <v>5623</v>
      </c>
      <c r="B4790">
        <v>2015</v>
      </c>
      <c r="C4790" t="s">
        <v>77</v>
      </c>
      <c r="D4790">
        <v>2016</v>
      </c>
      <c r="E4790">
        <v>2</v>
      </c>
    </row>
    <row r="4791" spans="1:5" x14ac:dyDescent="0.45">
      <c r="A4791">
        <v>5624</v>
      </c>
      <c r="B4791">
        <v>2015</v>
      </c>
      <c r="C4791" t="s">
        <v>77</v>
      </c>
      <c r="D4791">
        <v>2016</v>
      </c>
      <c r="E4791">
        <v>2</v>
      </c>
    </row>
    <row r="4792" spans="1:5" x14ac:dyDescent="0.45">
      <c r="A4792">
        <v>5625</v>
      </c>
      <c r="B4792">
        <v>2015</v>
      </c>
      <c r="C4792" t="s">
        <v>77</v>
      </c>
      <c r="D4792">
        <v>2016</v>
      </c>
      <c r="E4792">
        <v>2</v>
      </c>
    </row>
    <row r="4793" spans="1:5" x14ac:dyDescent="0.45">
      <c r="A4793">
        <v>5626</v>
      </c>
      <c r="B4793">
        <v>2015</v>
      </c>
      <c r="C4793" t="s">
        <v>77</v>
      </c>
      <c r="D4793">
        <v>2016</v>
      </c>
      <c r="E4793">
        <v>2</v>
      </c>
    </row>
    <row r="4794" spans="1:5" x14ac:dyDescent="0.45">
      <c r="A4794">
        <v>5627</v>
      </c>
      <c r="B4794">
        <v>2015</v>
      </c>
      <c r="C4794" t="s">
        <v>77</v>
      </c>
      <c r="D4794">
        <v>2016</v>
      </c>
      <c r="E4794">
        <v>2</v>
      </c>
    </row>
    <row r="4795" spans="1:5" x14ac:dyDescent="0.45">
      <c r="A4795">
        <v>5628</v>
      </c>
      <c r="B4795">
        <v>2015</v>
      </c>
      <c r="C4795" t="s">
        <v>77</v>
      </c>
      <c r="D4795">
        <v>2016</v>
      </c>
      <c r="E4795">
        <v>2</v>
      </c>
    </row>
    <row r="4796" spans="1:5" x14ac:dyDescent="0.45">
      <c r="A4796">
        <v>5629</v>
      </c>
      <c r="B4796">
        <v>2015</v>
      </c>
      <c r="C4796" t="s">
        <v>101</v>
      </c>
      <c r="D4796">
        <v>2015</v>
      </c>
      <c r="E4796">
        <v>1</v>
      </c>
    </row>
    <row r="4797" spans="1:5" x14ac:dyDescent="0.45">
      <c r="A4797">
        <v>5630</v>
      </c>
      <c r="B4797">
        <v>2015</v>
      </c>
      <c r="C4797" t="s">
        <v>77</v>
      </c>
      <c r="D4797">
        <v>2016</v>
      </c>
      <c r="E4797">
        <v>2</v>
      </c>
    </row>
    <row r="4798" spans="1:5" x14ac:dyDescent="0.45">
      <c r="A4798">
        <v>5631</v>
      </c>
      <c r="B4798">
        <v>2015</v>
      </c>
      <c r="C4798" t="s">
        <v>77</v>
      </c>
      <c r="D4798">
        <v>2016</v>
      </c>
      <c r="E4798">
        <v>2</v>
      </c>
    </row>
    <row r="4799" spans="1:5" x14ac:dyDescent="0.45">
      <c r="A4799">
        <v>5632</v>
      </c>
      <c r="B4799">
        <v>2015</v>
      </c>
      <c r="C4799" t="s">
        <v>77</v>
      </c>
      <c r="D4799">
        <v>2016</v>
      </c>
      <c r="E4799">
        <v>2</v>
      </c>
    </row>
    <row r="4800" spans="1:5" x14ac:dyDescent="0.45">
      <c r="A4800">
        <v>5633</v>
      </c>
      <c r="B4800">
        <v>2015</v>
      </c>
      <c r="C4800" t="s">
        <v>77</v>
      </c>
      <c r="D4800">
        <v>2016</v>
      </c>
      <c r="E4800">
        <v>2</v>
      </c>
    </row>
    <row r="4801" spans="1:5" x14ac:dyDescent="0.45">
      <c r="A4801">
        <v>5634</v>
      </c>
      <c r="B4801">
        <v>2015</v>
      </c>
      <c r="C4801" t="s">
        <v>77</v>
      </c>
      <c r="D4801">
        <v>2016</v>
      </c>
      <c r="E4801">
        <v>2</v>
      </c>
    </row>
    <row r="4802" spans="1:5" x14ac:dyDescent="0.45">
      <c r="A4802">
        <v>5635</v>
      </c>
      <c r="B4802">
        <v>2015</v>
      </c>
      <c r="C4802" t="s">
        <v>77</v>
      </c>
      <c r="D4802">
        <v>2016</v>
      </c>
      <c r="E4802">
        <v>2</v>
      </c>
    </row>
    <row r="4803" spans="1:5" x14ac:dyDescent="0.45">
      <c r="A4803">
        <v>5636</v>
      </c>
      <c r="B4803">
        <v>2015</v>
      </c>
      <c r="C4803" t="s">
        <v>77</v>
      </c>
      <c r="D4803">
        <v>2016</v>
      </c>
      <c r="E4803">
        <v>2</v>
      </c>
    </row>
    <row r="4804" spans="1:5" x14ac:dyDescent="0.45">
      <c r="A4804">
        <v>5637</v>
      </c>
      <c r="B4804">
        <v>2015</v>
      </c>
      <c r="C4804" t="s">
        <v>77</v>
      </c>
      <c r="D4804">
        <v>2016</v>
      </c>
      <c r="E4804">
        <v>2</v>
      </c>
    </row>
    <row r="4805" spans="1:5" x14ac:dyDescent="0.45">
      <c r="A4805">
        <v>5638</v>
      </c>
      <c r="B4805">
        <v>2015</v>
      </c>
      <c r="C4805" t="s">
        <v>77</v>
      </c>
      <c r="D4805">
        <v>2016</v>
      </c>
      <c r="E4805">
        <v>2</v>
      </c>
    </row>
    <row r="4806" spans="1:5" x14ac:dyDescent="0.45">
      <c r="A4806">
        <v>5639</v>
      </c>
      <c r="B4806">
        <v>2015</v>
      </c>
      <c r="C4806" t="s">
        <v>77</v>
      </c>
      <c r="D4806">
        <v>2016</v>
      </c>
      <c r="E4806">
        <v>2</v>
      </c>
    </row>
    <row r="4807" spans="1:5" x14ac:dyDescent="0.45">
      <c r="A4807">
        <v>5640</v>
      </c>
      <c r="B4807">
        <v>2015</v>
      </c>
      <c r="C4807" t="s">
        <v>101</v>
      </c>
      <c r="D4807">
        <v>2015</v>
      </c>
      <c r="E4807">
        <v>1</v>
      </c>
    </row>
    <row r="4808" spans="1:5" x14ac:dyDescent="0.45">
      <c r="A4808">
        <v>5641</v>
      </c>
      <c r="B4808">
        <v>2015</v>
      </c>
      <c r="C4808" t="s">
        <v>77</v>
      </c>
      <c r="D4808">
        <v>2016</v>
      </c>
      <c r="E4808">
        <v>2</v>
      </c>
    </row>
    <row r="4809" spans="1:5" x14ac:dyDescent="0.45">
      <c r="A4809">
        <v>5642</v>
      </c>
      <c r="B4809">
        <v>2015</v>
      </c>
      <c r="C4809" t="s">
        <v>77</v>
      </c>
      <c r="D4809">
        <v>2016</v>
      </c>
      <c r="E4809">
        <v>2</v>
      </c>
    </row>
    <row r="4810" spans="1:5" x14ac:dyDescent="0.45">
      <c r="A4810">
        <v>5643</v>
      </c>
      <c r="B4810">
        <v>2015</v>
      </c>
      <c r="C4810" t="s">
        <v>252</v>
      </c>
      <c r="D4810">
        <v>2015</v>
      </c>
      <c r="E4810">
        <v>0</v>
      </c>
    </row>
    <row r="4811" spans="1:5" x14ac:dyDescent="0.45">
      <c r="A4811">
        <v>5644</v>
      </c>
      <c r="B4811">
        <v>2015</v>
      </c>
      <c r="C4811" t="s">
        <v>101</v>
      </c>
      <c r="D4811">
        <v>2015</v>
      </c>
      <c r="E4811">
        <v>1</v>
      </c>
    </row>
    <row r="4812" spans="1:5" x14ac:dyDescent="0.45">
      <c r="A4812">
        <v>5645</v>
      </c>
      <c r="B4812">
        <v>2015</v>
      </c>
      <c r="C4812" t="s">
        <v>101</v>
      </c>
      <c r="D4812">
        <v>2015</v>
      </c>
      <c r="E4812">
        <v>1</v>
      </c>
    </row>
    <row r="4813" spans="1:5" x14ac:dyDescent="0.45">
      <c r="A4813">
        <v>5646</v>
      </c>
      <c r="B4813">
        <v>2015</v>
      </c>
      <c r="C4813" t="s">
        <v>77</v>
      </c>
      <c r="D4813">
        <v>2016</v>
      </c>
      <c r="E4813">
        <v>2</v>
      </c>
    </row>
    <row r="4814" spans="1:5" x14ac:dyDescent="0.45">
      <c r="A4814">
        <v>5647</v>
      </c>
      <c r="B4814">
        <v>2015</v>
      </c>
      <c r="C4814" t="s">
        <v>77</v>
      </c>
      <c r="D4814">
        <v>2016</v>
      </c>
      <c r="E4814">
        <v>2</v>
      </c>
    </row>
    <row r="4815" spans="1:5" x14ac:dyDescent="0.45">
      <c r="A4815">
        <v>5648</v>
      </c>
      <c r="B4815">
        <v>2015</v>
      </c>
      <c r="C4815" t="s">
        <v>77</v>
      </c>
      <c r="D4815">
        <v>2016</v>
      </c>
      <c r="E4815">
        <v>2</v>
      </c>
    </row>
    <row r="4816" spans="1:5" x14ac:dyDescent="0.45">
      <c r="A4816">
        <v>5649</v>
      </c>
      <c r="B4816">
        <v>2015</v>
      </c>
      <c r="C4816" t="s">
        <v>252</v>
      </c>
      <c r="D4816">
        <v>2015</v>
      </c>
      <c r="E4816">
        <v>0</v>
      </c>
    </row>
    <row r="4817" spans="1:5" x14ac:dyDescent="0.45">
      <c r="A4817">
        <v>5650</v>
      </c>
      <c r="B4817">
        <v>2015</v>
      </c>
      <c r="C4817" t="s">
        <v>77</v>
      </c>
      <c r="D4817">
        <v>2016</v>
      </c>
      <c r="E4817">
        <v>2</v>
      </c>
    </row>
    <row r="4818" spans="1:5" x14ac:dyDescent="0.45">
      <c r="A4818">
        <v>5651</v>
      </c>
      <c r="B4818">
        <v>2015</v>
      </c>
      <c r="C4818" t="s">
        <v>77</v>
      </c>
      <c r="D4818">
        <v>2016</v>
      </c>
      <c r="E4818">
        <v>2</v>
      </c>
    </row>
    <row r="4819" spans="1:5" x14ac:dyDescent="0.45">
      <c r="A4819">
        <v>5652</v>
      </c>
      <c r="B4819">
        <v>2015</v>
      </c>
      <c r="C4819" t="s">
        <v>101</v>
      </c>
      <c r="D4819">
        <v>2015</v>
      </c>
      <c r="E4819">
        <v>1</v>
      </c>
    </row>
    <row r="4820" spans="1:5" x14ac:dyDescent="0.45">
      <c r="A4820">
        <v>5653</v>
      </c>
      <c r="B4820">
        <v>2015</v>
      </c>
      <c r="C4820" t="s">
        <v>77</v>
      </c>
      <c r="D4820">
        <v>2016</v>
      </c>
      <c r="E4820">
        <v>2</v>
      </c>
    </row>
    <row r="4821" spans="1:5" x14ac:dyDescent="0.45">
      <c r="A4821">
        <v>5654</v>
      </c>
      <c r="B4821">
        <v>2015</v>
      </c>
      <c r="C4821" t="s">
        <v>77</v>
      </c>
      <c r="D4821">
        <v>2016</v>
      </c>
      <c r="E4821">
        <v>2</v>
      </c>
    </row>
    <row r="4822" spans="1:5" x14ac:dyDescent="0.45">
      <c r="A4822">
        <v>5655</v>
      </c>
      <c r="B4822">
        <v>2015</v>
      </c>
      <c r="C4822" t="s">
        <v>77</v>
      </c>
      <c r="D4822">
        <v>2016</v>
      </c>
      <c r="E4822">
        <v>2</v>
      </c>
    </row>
    <row r="4823" spans="1:5" x14ac:dyDescent="0.45">
      <c r="A4823">
        <v>5656</v>
      </c>
      <c r="B4823">
        <v>2015</v>
      </c>
      <c r="C4823" t="s">
        <v>252</v>
      </c>
      <c r="D4823">
        <v>2015</v>
      </c>
      <c r="E4823">
        <v>0</v>
      </c>
    </row>
    <row r="4824" spans="1:5" x14ac:dyDescent="0.45">
      <c r="A4824">
        <v>5657</v>
      </c>
      <c r="B4824">
        <v>2015</v>
      </c>
      <c r="C4824" t="s">
        <v>77</v>
      </c>
      <c r="D4824">
        <v>2016</v>
      </c>
      <c r="E4824">
        <v>2</v>
      </c>
    </row>
    <row r="4825" spans="1:5" x14ac:dyDescent="0.45">
      <c r="A4825">
        <v>5658</v>
      </c>
      <c r="B4825">
        <v>2015</v>
      </c>
      <c r="C4825" t="s">
        <v>77</v>
      </c>
      <c r="D4825">
        <v>2016</v>
      </c>
      <c r="E4825">
        <v>2</v>
      </c>
    </row>
    <row r="4826" spans="1:5" x14ac:dyDescent="0.45">
      <c r="A4826">
        <v>5659</v>
      </c>
      <c r="B4826">
        <v>2015</v>
      </c>
      <c r="C4826" t="s">
        <v>77</v>
      </c>
      <c r="D4826">
        <v>2016</v>
      </c>
      <c r="E4826">
        <v>2</v>
      </c>
    </row>
    <row r="4827" spans="1:5" x14ac:dyDescent="0.45">
      <c r="A4827">
        <v>5660</v>
      </c>
      <c r="B4827">
        <v>2015</v>
      </c>
      <c r="C4827" t="s">
        <v>77</v>
      </c>
      <c r="D4827">
        <v>2016</v>
      </c>
      <c r="E4827">
        <v>2</v>
      </c>
    </row>
    <row r="4828" spans="1:5" x14ac:dyDescent="0.45">
      <c r="A4828">
        <v>5661</v>
      </c>
      <c r="B4828">
        <v>2015</v>
      </c>
      <c r="C4828" t="s">
        <v>77</v>
      </c>
      <c r="D4828">
        <v>2016</v>
      </c>
      <c r="E4828">
        <v>2</v>
      </c>
    </row>
    <row r="4829" spans="1:5" x14ac:dyDescent="0.45">
      <c r="A4829">
        <v>5662</v>
      </c>
      <c r="B4829">
        <v>2015</v>
      </c>
      <c r="C4829" t="s">
        <v>77</v>
      </c>
      <c r="D4829">
        <v>2016</v>
      </c>
      <c r="E4829">
        <v>2</v>
      </c>
    </row>
    <row r="4830" spans="1:5" x14ac:dyDescent="0.45">
      <c r="A4830">
        <v>5663</v>
      </c>
      <c r="B4830">
        <v>2015</v>
      </c>
      <c r="C4830" t="s">
        <v>77</v>
      </c>
      <c r="D4830">
        <v>2016</v>
      </c>
      <c r="E4830">
        <v>2</v>
      </c>
    </row>
    <row r="4831" spans="1:5" x14ac:dyDescent="0.45">
      <c r="A4831">
        <v>5664</v>
      </c>
      <c r="B4831">
        <v>2015</v>
      </c>
      <c r="C4831" t="s">
        <v>77</v>
      </c>
      <c r="D4831">
        <v>2016</v>
      </c>
      <c r="E4831">
        <v>2</v>
      </c>
    </row>
    <row r="4832" spans="1:5" x14ac:dyDescent="0.45">
      <c r="A4832">
        <v>5665</v>
      </c>
      <c r="B4832">
        <v>2015</v>
      </c>
      <c r="C4832" t="s">
        <v>77</v>
      </c>
      <c r="D4832">
        <v>2016</v>
      </c>
      <c r="E4832">
        <v>2</v>
      </c>
    </row>
    <row r="4833" spans="1:5" x14ac:dyDescent="0.45">
      <c r="A4833">
        <v>5666</v>
      </c>
      <c r="B4833">
        <v>2015</v>
      </c>
      <c r="C4833" t="s">
        <v>77</v>
      </c>
      <c r="D4833">
        <v>2016</v>
      </c>
      <c r="E4833">
        <v>2</v>
      </c>
    </row>
    <row r="4834" spans="1:5" x14ac:dyDescent="0.45">
      <c r="A4834">
        <v>5667</v>
      </c>
      <c r="B4834">
        <v>2015</v>
      </c>
      <c r="C4834" t="s">
        <v>77</v>
      </c>
      <c r="D4834">
        <v>2016</v>
      </c>
      <c r="E4834">
        <v>2</v>
      </c>
    </row>
    <row r="4835" spans="1:5" x14ac:dyDescent="0.45">
      <c r="A4835">
        <v>5668</v>
      </c>
      <c r="B4835">
        <v>2015</v>
      </c>
      <c r="C4835" t="s">
        <v>252</v>
      </c>
      <c r="D4835">
        <v>2015</v>
      </c>
      <c r="E4835">
        <v>0</v>
      </c>
    </row>
    <row r="4836" spans="1:5" x14ac:dyDescent="0.45">
      <c r="A4836">
        <v>5669</v>
      </c>
      <c r="B4836">
        <v>2015</v>
      </c>
      <c r="C4836" t="s">
        <v>77</v>
      </c>
      <c r="D4836">
        <v>2016</v>
      </c>
      <c r="E4836">
        <v>2</v>
      </c>
    </row>
    <row r="4837" spans="1:5" x14ac:dyDescent="0.45">
      <c r="A4837">
        <v>5670</v>
      </c>
      <c r="B4837">
        <v>2015</v>
      </c>
      <c r="C4837" t="s">
        <v>101</v>
      </c>
      <c r="D4837">
        <v>2015</v>
      </c>
      <c r="E4837">
        <v>1</v>
      </c>
    </row>
    <row r="4838" spans="1:5" x14ac:dyDescent="0.45">
      <c r="A4838">
        <v>5671</v>
      </c>
      <c r="B4838">
        <v>2015</v>
      </c>
      <c r="C4838" t="s">
        <v>252</v>
      </c>
      <c r="D4838">
        <v>2015</v>
      </c>
      <c r="E4838">
        <v>0</v>
      </c>
    </row>
    <row r="4839" spans="1:5" x14ac:dyDescent="0.45">
      <c r="A4839">
        <v>5672</v>
      </c>
      <c r="B4839">
        <v>2015</v>
      </c>
      <c r="C4839" t="s">
        <v>77</v>
      </c>
      <c r="D4839">
        <v>2016</v>
      </c>
      <c r="E4839">
        <v>2</v>
      </c>
    </row>
    <row r="4840" spans="1:5" x14ac:dyDescent="0.45">
      <c r="A4840">
        <v>5673</v>
      </c>
      <c r="B4840">
        <v>2015</v>
      </c>
      <c r="C4840" t="s">
        <v>101</v>
      </c>
      <c r="D4840">
        <v>2015</v>
      </c>
      <c r="E4840">
        <v>1</v>
      </c>
    </row>
    <row r="4841" spans="1:5" x14ac:dyDescent="0.45">
      <c r="A4841">
        <v>5674</v>
      </c>
      <c r="B4841">
        <v>2015</v>
      </c>
      <c r="C4841" t="s">
        <v>77</v>
      </c>
      <c r="D4841">
        <v>2016</v>
      </c>
      <c r="E4841">
        <v>2</v>
      </c>
    </row>
    <row r="4842" spans="1:5" x14ac:dyDescent="0.45">
      <c r="A4842">
        <v>5675</v>
      </c>
      <c r="B4842">
        <v>2015</v>
      </c>
      <c r="C4842" t="s">
        <v>77</v>
      </c>
      <c r="D4842">
        <v>2016</v>
      </c>
      <c r="E4842">
        <v>2</v>
      </c>
    </row>
    <row r="4843" spans="1:5" x14ac:dyDescent="0.45">
      <c r="A4843">
        <v>5676</v>
      </c>
      <c r="B4843">
        <v>2015</v>
      </c>
      <c r="C4843" t="s">
        <v>77</v>
      </c>
      <c r="D4843">
        <v>2016</v>
      </c>
      <c r="E4843">
        <v>2</v>
      </c>
    </row>
    <row r="4844" spans="1:5" x14ac:dyDescent="0.45">
      <c r="A4844">
        <v>5677</v>
      </c>
      <c r="B4844">
        <v>2015</v>
      </c>
      <c r="C4844" t="s">
        <v>77</v>
      </c>
      <c r="D4844">
        <v>2016</v>
      </c>
      <c r="E4844">
        <v>2</v>
      </c>
    </row>
    <row r="4845" spans="1:5" x14ac:dyDescent="0.45">
      <c r="A4845">
        <v>5678</v>
      </c>
      <c r="B4845">
        <v>2015</v>
      </c>
      <c r="C4845" t="s">
        <v>77</v>
      </c>
      <c r="D4845">
        <v>2016</v>
      </c>
      <c r="E4845">
        <v>2</v>
      </c>
    </row>
    <row r="4846" spans="1:5" x14ac:dyDescent="0.45">
      <c r="A4846">
        <v>5679</v>
      </c>
      <c r="B4846">
        <v>2015</v>
      </c>
      <c r="C4846" t="s">
        <v>77</v>
      </c>
      <c r="D4846">
        <v>2016</v>
      </c>
      <c r="E4846">
        <v>2</v>
      </c>
    </row>
    <row r="4847" spans="1:5" x14ac:dyDescent="0.45">
      <c r="A4847">
        <v>5680</v>
      </c>
      <c r="B4847">
        <v>2015</v>
      </c>
      <c r="C4847" t="s">
        <v>77</v>
      </c>
      <c r="D4847">
        <v>2016</v>
      </c>
      <c r="E4847">
        <v>2</v>
      </c>
    </row>
    <row r="4848" spans="1:5" x14ac:dyDescent="0.45">
      <c r="A4848">
        <v>5681</v>
      </c>
      <c r="B4848">
        <v>2015</v>
      </c>
      <c r="C4848" t="s">
        <v>77</v>
      </c>
      <c r="D4848">
        <v>2016</v>
      </c>
      <c r="E4848">
        <v>2</v>
      </c>
    </row>
    <row r="4849" spans="1:5" x14ac:dyDescent="0.45">
      <c r="A4849">
        <v>5682</v>
      </c>
      <c r="B4849">
        <v>2015</v>
      </c>
      <c r="C4849" t="s">
        <v>77</v>
      </c>
      <c r="D4849">
        <v>2016</v>
      </c>
      <c r="E4849">
        <v>2</v>
      </c>
    </row>
    <row r="4850" spans="1:5" x14ac:dyDescent="0.45">
      <c r="A4850">
        <v>5683</v>
      </c>
      <c r="B4850">
        <v>2015</v>
      </c>
      <c r="C4850" t="s">
        <v>77</v>
      </c>
      <c r="D4850">
        <v>2016</v>
      </c>
      <c r="E4850">
        <v>2</v>
      </c>
    </row>
    <row r="4851" spans="1:5" x14ac:dyDescent="0.45">
      <c r="A4851">
        <v>5684</v>
      </c>
      <c r="B4851">
        <v>2015</v>
      </c>
      <c r="C4851" t="s">
        <v>77</v>
      </c>
      <c r="D4851">
        <v>2016</v>
      </c>
      <c r="E4851">
        <v>2</v>
      </c>
    </row>
    <row r="4852" spans="1:5" x14ac:dyDescent="0.45">
      <c r="A4852">
        <v>5685</v>
      </c>
      <c r="B4852">
        <v>2015</v>
      </c>
      <c r="C4852" t="s">
        <v>77</v>
      </c>
      <c r="D4852">
        <v>2016</v>
      </c>
      <c r="E4852">
        <v>2</v>
      </c>
    </row>
    <row r="4853" spans="1:5" x14ac:dyDescent="0.45">
      <c r="A4853">
        <v>5686</v>
      </c>
      <c r="B4853">
        <v>2015</v>
      </c>
      <c r="C4853" t="s">
        <v>77</v>
      </c>
      <c r="D4853">
        <v>2016</v>
      </c>
      <c r="E4853">
        <v>2</v>
      </c>
    </row>
    <row r="4854" spans="1:5" x14ac:dyDescent="0.45">
      <c r="A4854">
        <v>5687</v>
      </c>
      <c r="B4854">
        <v>2015</v>
      </c>
      <c r="C4854" t="s">
        <v>77</v>
      </c>
      <c r="D4854">
        <v>2016</v>
      </c>
      <c r="E4854">
        <v>2</v>
      </c>
    </row>
    <row r="4855" spans="1:5" x14ac:dyDescent="0.45">
      <c r="A4855">
        <v>5688</v>
      </c>
      <c r="B4855">
        <v>2015</v>
      </c>
      <c r="C4855" t="s">
        <v>77</v>
      </c>
      <c r="D4855">
        <v>2016</v>
      </c>
      <c r="E4855">
        <v>2</v>
      </c>
    </row>
    <row r="4856" spans="1:5" x14ac:dyDescent="0.45">
      <c r="A4856">
        <v>5689</v>
      </c>
      <c r="B4856">
        <v>2015</v>
      </c>
      <c r="C4856" t="s">
        <v>77</v>
      </c>
      <c r="D4856">
        <v>2016</v>
      </c>
      <c r="E4856">
        <v>2</v>
      </c>
    </row>
    <row r="4857" spans="1:5" x14ac:dyDescent="0.45">
      <c r="A4857">
        <v>5690</v>
      </c>
      <c r="B4857">
        <v>2015</v>
      </c>
      <c r="C4857" t="s">
        <v>77</v>
      </c>
      <c r="D4857">
        <v>2016</v>
      </c>
      <c r="E4857">
        <v>2</v>
      </c>
    </row>
    <row r="4858" spans="1:5" x14ac:dyDescent="0.45">
      <c r="A4858">
        <v>5691</v>
      </c>
      <c r="B4858">
        <v>2015</v>
      </c>
      <c r="C4858" t="s">
        <v>101</v>
      </c>
      <c r="D4858">
        <v>2015</v>
      </c>
      <c r="E4858">
        <v>1</v>
      </c>
    </row>
    <row r="4859" spans="1:5" x14ac:dyDescent="0.45">
      <c r="A4859">
        <v>5692</v>
      </c>
      <c r="B4859">
        <v>2015</v>
      </c>
      <c r="C4859" t="s">
        <v>77</v>
      </c>
      <c r="D4859">
        <v>2016</v>
      </c>
      <c r="E4859">
        <v>2</v>
      </c>
    </row>
    <row r="4860" spans="1:5" x14ac:dyDescent="0.45">
      <c r="A4860">
        <v>5693</v>
      </c>
      <c r="B4860">
        <v>2015</v>
      </c>
      <c r="C4860" t="s">
        <v>252</v>
      </c>
      <c r="D4860">
        <v>2015</v>
      </c>
      <c r="E4860">
        <v>0</v>
      </c>
    </row>
    <row r="4861" spans="1:5" x14ac:dyDescent="0.45">
      <c r="A4861">
        <v>5694</v>
      </c>
      <c r="B4861">
        <v>2015</v>
      </c>
      <c r="C4861" t="s">
        <v>77</v>
      </c>
      <c r="D4861">
        <v>2016</v>
      </c>
      <c r="E4861">
        <v>2</v>
      </c>
    </row>
    <row r="4862" spans="1:5" x14ac:dyDescent="0.45">
      <c r="A4862">
        <v>5695</v>
      </c>
      <c r="B4862">
        <v>2015</v>
      </c>
      <c r="C4862" t="s">
        <v>77</v>
      </c>
      <c r="D4862">
        <v>2016</v>
      </c>
      <c r="E4862">
        <v>2</v>
      </c>
    </row>
    <row r="4863" spans="1:5" x14ac:dyDescent="0.45">
      <c r="A4863">
        <v>5696</v>
      </c>
      <c r="B4863">
        <v>2015</v>
      </c>
      <c r="C4863" t="s">
        <v>77</v>
      </c>
      <c r="D4863">
        <v>2016</v>
      </c>
      <c r="E4863">
        <v>2</v>
      </c>
    </row>
    <row r="4864" spans="1:5" x14ac:dyDescent="0.45">
      <c r="A4864">
        <v>5697</v>
      </c>
      <c r="B4864">
        <v>2015</v>
      </c>
      <c r="C4864" t="s">
        <v>77</v>
      </c>
      <c r="D4864">
        <v>2016</v>
      </c>
      <c r="E4864">
        <v>2</v>
      </c>
    </row>
    <row r="4865" spans="1:5" x14ac:dyDescent="0.45">
      <c r="A4865">
        <v>5698</v>
      </c>
      <c r="B4865">
        <v>2015</v>
      </c>
      <c r="C4865" t="s">
        <v>252</v>
      </c>
      <c r="D4865">
        <v>2015</v>
      </c>
      <c r="E4865">
        <v>0</v>
      </c>
    </row>
    <row r="4866" spans="1:5" x14ac:dyDescent="0.45">
      <c r="A4866">
        <v>5699</v>
      </c>
      <c r="B4866">
        <v>2015</v>
      </c>
      <c r="C4866" t="s">
        <v>77</v>
      </c>
      <c r="D4866">
        <v>2016</v>
      </c>
      <c r="E4866">
        <v>2</v>
      </c>
    </row>
    <row r="4867" spans="1:5" x14ac:dyDescent="0.45">
      <c r="A4867">
        <v>5700</v>
      </c>
      <c r="B4867">
        <v>2015</v>
      </c>
      <c r="C4867" t="s">
        <v>77</v>
      </c>
      <c r="D4867">
        <v>2016</v>
      </c>
      <c r="E4867">
        <v>2</v>
      </c>
    </row>
    <row r="4868" spans="1:5" x14ac:dyDescent="0.45">
      <c r="A4868">
        <v>5701</v>
      </c>
      <c r="B4868">
        <v>2015</v>
      </c>
      <c r="C4868" t="s">
        <v>77</v>
      </c>
      <c r="D4868">
        <v>2016</v>
      </c>
      <c r="E4868">
        <v>2</v>
      </c>
    </row>
    <row r="4869" spans="1:5" x14ac:dyDescent="0.45">
      <c r="A4869">
        <v>5702</v>
      </c>
      <c r="B4869">
        <v>2015</v>
      </c>
      <c r="C4869" t="s">
        <v>77</v>
      </c>
      <c r="D4869">
        <v>2016</v>
      </c>
      <c r="E4869">
        <v>2</v>
      </c>
    </row>
    <row r="4870" spans="1:5" x14ac:dyDescent="0.45">
      <c r="A4870">
        <v>5703</v>
      </c>
      <c r="B4870">
        <v>2015</v>
      </c>
      <c r="C4870" t="s">
        <v>77</v>
      </c>
      <c r="D4870">
        <v>2016</v>
      </c>
      <c r="E4870">
        <v>2</v>
      </c>
    </row>
    <row r="4871" spans="1:5" x14ac:dyDescent="0.45">
      <c r="A4871">
        <v>5704</v>
      </c>
      <c r="B4871">
        <v>2015</v>
      </c>
      <c r="C4871" t="s">
        <v>77</v>
      </c>
      <c r="D4871">
        <v>2016</v>
      </c>
      <c r="E4871">
        <v>2</v>
      </c>
    </row>
    <row r="4872" spans="1:5" x14ac:dyDescent="0.45">
      <c r="A4872">
        <v>5705</v>
      </c>
      <c r="B4872">
        <v>2015</v>
      </c>
      <c r="C4872" t="s">
        <v>77</v>
      </c>
      <c r="D4872">
        <v>2016</v>
      </c>
      <c r="E4872">
        <v>2</v>
      </c>
    </row>
    <row r="4873" spans="1:5" x14ac:dyDescent="0.45">
      <c r="A4873">
        <v>5706</v>
      </c>
      <c r="B4873">
        <v>2015</v>
      </c>
      <c r="C4873" t="s">
        <v>77</v>
      </c>
      <c r="D4873">
        <v>2016</v>
      </c>
      <c r="E4873">
        <v>2</v>
      </c>
    </row>
    <row r="4874" spans="1:5" x14ac:dyDescent="0.45">
      <c r="A4874">
        <v>5707</v>
      </c>
      <c r="B4874">
        <v>2015</v>
      </c>
      <c r="C4874" t="s">
        <v>252</v>
      </c>
      <c r="D4874">
        <v>2015</v>
      </c>
      <c r="E4874">
        <v>0</v>
      </c>
    </row>
    <row r="4875" spans="1:5" x14ac:dyDescent="0.45">
      <c r="A4875">
        <v>5708</v>
      </c>
      <c r="B4875">
        <v>2015</v>
      </c>
      <c r="C4875" t="s">
        <v>77</v>
      </c>
      <c r="D4875">
        <v>2016</v>
      </c>
      <c r="E4875">
        <v>2</v>
      </c>
    </row>
    <row r="4876" spans="1:5" x14ac:dyDescent="0.45">
      <c r="A4876">
        <v>5709</v>
      </c>
      <c r="B4876">
        <v>2015</v>
      </c>
      <c r="C4876" t="s">
        <v>77</v>
      </c>
      <c r="D4876">
        <v>2016</v>
      </c>
      <c r="E4876">
        <v>2</v>
      </c>
    </row>
    <row r="4877" spans="1:5" x14ac:dyDescent="0.45">
      <c r="A4877">
        <v>5710</v>
      </c>
      <c r="B4877">
        <v>2015</v>
      </c>
      <c r="C4877" t="s">
        <v>77</v>
      </c>
      <c r="D4877">
        <v>2016</v>
      </c>
      <c r="E4877">
        <v>2</v>
      </c>
    </row>
    <row r="4878" spans="1:5" x14ac:dyDescent="0.45">
      <c r="A4878">
        <v>5711</v>
      </c>
      <c r="B4878">
        <v>2015</v>
      </c>
      <c r="C4878" t="s">
        <v>77</v>
      </c>
      <c r="D4878">
        <v>2016</v>
      </c>
      <c r="E4878">
        <v>2</v>
      </c>
    </row>
    <row r="4879" spans="1:5" x14ac:dyDescent="0.45">
      <c r="A4879">
        <v>5712</v>
      </c>
      <c r="B4879">
        <v>2015</v>
      </c>
      <c r="C4879" t="s">
        <v>77</v>
      </c>
      <c r="D4879">
        <v>2016</v>
      </c>
      <c r="E4879">
        <v>2</v>
      </c>
    </row>
    <row r="4880" spans="1:5" x14ac:dyDescent="0.45">
      <c r="A4880">
        <v>5713</v>
      </c>
      <c r="B4880">
        <v>2015</v>
      </c>
      <c r="C4880" t="s">
        <v>77</v>
      </c>
      <c r="D4880">
        <v>2016</v>
      </c>
      <c r="E4880">
        <v>2</v>
      </c>
    </row>
    <row r="4881" spans="1:5" x14ac:dyDescent="0.45">
      <c r="A4881">
        <v>5714</v>
      </c>
      <c r="B4881">
        <v>2015</v>
      </c>
      <c r="C4881" t="s">
        <v>77</v>
      </c>
      <c r="D4881">
        <v>2016</v>
      </c>
      <c r="E4881">
        <v>2</v>
      </c>
    </row>
    <row r="4882" spans="1:5" x14ac:dyDescent="0.45">
      <c r="A4882">
        <v>5715</v>
      </c>
      <c r="B4882">
        <v>2015</v>
      </c>
      <c r="C4882" t="s">
        <v>77</v>
      </c>
      <c r="D4882">
        <v>2016</v>
      </c>
      <c r="E4882">
        <v>2</v>
      </c>
    </row>
    <row r="4883" spans="1:5" x14ac:dyDescent="0.45">
      <c r="A4883">
        <v>5716</v>
      </c>
      <c r="B4883">
        <v>2015</v>
      </c>
      <c r="C4883" t="s">
        <v>77</v>
      </c>
      <c r="D4883">
        <v>2016</v>
      </c>
      <c r="E4883">
        <v>2</v>
      </c>
    </row>
    <row r="4884" spans="1:5" x14ac:dyDescent="0.45">
      <c r="A4884">
        <v>5717</v>
      </c>
      <c r="B4884">
        <v>2015</v>
      </c>
      <c r="C4884" t="s">
        <v>77</v>
      </c>
      <c r="D4884">
        <v>2016</v>
      </c>
      <c r="E4884">
        <v>2</v>
      </c>
    </row>
    <row r="4885" spans="1:5" x14ac:dyDescent="0.45">
      <c r="A4885">
        <v>5718</v>
      </c>
      <c r="B4885">
        <v>2015</v>
      </c>
      <c r="C4885" t="s">
        <v>252</v>
      </c>
      <c r="D4885">
        <v>2015</v>
      </c>
      <c r="E4885">
        <v>0</v>
      </c>
    </row>
    <row r="4886" spans="1:5" x14ac:dyDescent="0.45">
      <c r="A4886">
        <v>5719</v>
      </c>
      <c r="B4886">
        <v>2015</v>
      </c>
      <c r="C4886" t="s">
        <v>77</v>
      </c>
      <c r="D4886">
        <v>2016</v>
      </c>
      <c r="E4886">
        <v>2</v>
      </c>
    </row>
    <row r="4887" spans="1:5" x14ac:dyDescent="0.45">
      <c r="A4887">
        <v>5720</v>
      </c>
      <c r="B4887">
        <v>2015</v>
      </c>
      <c r="C4887" t="s">
        <v>77</v>
      </c>
      <c r="D4887">
        <v>2016</v>
      </c>
      <c r="E4887">
        <v>2</v>
      </c>
    </row>
    <row r="4888" spans="1:5" x14ac:dyDescent="0.45">
      <c r="A4888">
        <v>5721</v>
      </c>
      <c r="B4888">
        <v>2015</v>
      </c>
      <c r="C4888" t="s">
        <v>77</v>
      </c>
      <c r="D4888">
        <v>2016</v>
      </c>
      <c r="E4888">
        <v>2</v>
      </c>
    </row>
    <row r="4889" spans="1:5" x14ac:dyDescent="0.45">
      <c r="A4889">
        <v>5722</v>
      </c>
      <c r="B4889">
        <v>2015</v>
      </c>
      <c r="C4889" t="s">
        <v>77</v>
      </c>
      <c r="D4889">
        <v>2016</v>
      </c>
      <c r="E4889">
        <v>2</v>
      </c>
    </row>
    <row r="4890" spans="1:5" x14ac:dyDescent="0.45">
      <c r="A4890">
        <v>5723</v>
      </c>
      <c r="B4890">
        <v>2015</v>
      </c>
      <c r="C4890" t="s">
        <v>252</v>
      </c>
      <c r="D4890">
        <v>2015</v>
      </c>
      <c r="E4890">
        <v>0</v>
      </c>
    </row>
    <row r="4891" spans="1:5" x14ac:dyDescent="0.45">
      <c r="A4891">
        <v>5724</v>
      </c>
      <c r="B4891">
        <v>2015</v>
      </c>
      <c r="C4891" t="s">
        <v>77</v>
      </c>
      <c r="D4891">
        <v>2016</v>
      </c>
      <c r="E4891">
        <v>2</v>
      </c>
    </row>
    <row r="4892" spans="1:5" x14ac:dyDescent="0.45">
      <c r="A4892">
        <v>5725</v>
      </c>
      <c r="B4892">
        <v>2015</v>
      </c>
      <c r="C4892" t="s">
        <v>77</v>
      </c>
      <c r="D4892">
        <v>2016</v>
      </c>
      <c r="E4892">
        <v>2</v>
      </c>
    </row>
    <row r="4893" spans="1:5" x14ac:dyDescent="0.45">
      <c r="A4893">
        <v>5726</v>
      </c>
      <c r="B4893">
        <v>2015</v>
      </c>
      <c r="C4893" t="s">
        <v>77</v>
      </c>
      <c r="D4893">
        <v>2016</v>
      </c>
      <c r="E4893">
        <v>2</v>
      </c>
    </row>
    <row r="4894" spans="1:5" x14ac:dyDescent="0.45">
      <c r="A4894">
        <v>5727</v>
      </c>
      <c r="B4894">
        <v>2015</v>
      </c>
      <c r="C4894" t="s">
        <v>77</v>
      </c>
      <c r="D4894">
        <v>2016</v>
      </c>
      <c r="E4894">
        <v>2</v>
      </c>
    </row>
    <row r="4895" spans="1:5" x14ac:dyDescent="0.45">
      <c r="A4895">
        <v>5728</v>
      </c>
      <c r="B4895">
        <v>2015</v>
      </c>
      <c r="C4895" t="s">
        <v>77</v>
      </c>
      <c r="D4895">
        <v>2016</v>
      </c>
      <c r="E4895">
        <v>2</v>
      </c>
    </row>
    <row r="4896" spans="1:5" x14ac:dyDescent="0.45">
      <c r="A4896">
        <v>5729</v>
      </c>
      <c r="B4896">
        <v>2015</v>
      </c>
      <c r="C4896" t="s">
        <v>77</v>
      </c>
      <c r="D4896">
        <v>2016</v>
      </c>
      <c r="E4896">
        <v>2</v>
      </c>
    </row>
    <row r="4897" spans="1:5" x14ac:dyDescent="0.45">
      <c r="A4897">
        <v>5730</v>
      </c>
      <c r="B4897">
        <v>2015</v>
      </c>
      <c r="C4897" t="s">
        <v>77</v>
      </c>
      <c r="D4897">
        <v>2016</v>
      </c>
      <c r="E4897">
        <v>2</v>
      </c>
    </row>
    <row r="4898" spans="1:5" x14ac:dyDescent="0.45">
      <c r="A4898">
        <v>5731</v>
      </c>
      <c r="B4898">
        <v>2015</v>
      </c>
      <c r="C4898" t="s">
        <v>77</v>
      </c>
      <c r="D4898">
        <v>2016</v>
      </c>
      <c r="E4898">
        <v>2</v>
      </c>
    </row>
    <row r="4899" spans="1:5" x14ac:dyDescent="0.45">
      <c r="A4899">
        <v>5732</v>
      </c>
      <c r="B4899">
        <v>2015</v>
      </c>
      <c r="C4899" t="s">
        <v>77</v>
      </c>
      <c r="D4899">
        <v>2016</v>
      </c>
      <c r="E4899">
        <v>2</v>
      </c>
    </row>
    <row r="4900" spans="1:5" x14ac:dyDescent="0.45">
      <c r="A4900">
        <v>5733</v>
      </c>
      <c r="B4900">
        <v>2015</v>
      </c>
      <c r="C4900" t="s">
        <v>101</v>
      </c>
      <c r="D4900">
        <v>2015</v>
      </c>
      <c r="E4900">
        <v>1</v>
      </c>
    </row>
    <row r="4901" spans="1:5" x14ac:dyDescent="0.45">
      <c r="A4901">
        <v>5734</v>
      </c>
      <c r="B4901">
        <v>2015</v>
      </c>
      <c r="C4901" t="s">
        <v>77</v>
      </c>
      <c r="D4901">
        <v>2016</v>
      </c>
      <c r="E4901">
        <v>2</v>
      </c>
    </row>
    <row r="4902" spans="1:5" x14ac:dyDescent="0.45">
      <c r="A4902">
        <v>5735</v>
      </c>
      <c r="B4902">
        <v>2015</v>
      </c>
      <c r="C4902" t="s">
        <v>77</v>
      </c>
      <c r="D4902">
        <v>2016</v>
      </c>
      <c r="E4902">
        <v>2</v>
      </c>
    </row>
    <row r="4903" spans="1:5" x14ac:dyDescent="0.45">
      <c r="A4903">
        <v>5736</v>
      </c>
      <c r="B4903">
        <v>2015</v>
      </c>
      <c r="C4903" t="s">
        <v>77</v>
      </c>
      <c r="D4903">
        <v>2016</v>
      </c>
      <c r="E4903">
        <v>2</v>
      </c>
    </row>
    <row r="4904" spans="1:5" x14ac:dyDescent="0.45">
      <c r="A4904">
        <v>5737</v>
      </c>
      <c r="B4904">
        <v>2015</v>
      </c>
      <c r="C4904" t="s">
        <v>77</v>
      </c>
      <c r="D4904">
        <v>2016</v>
      </c>
      <c r="E4904">
        <v>2</v>
      </c>
    </row>
    <row r="4905" spans="1:5" x14ac:dyDescent="0.45">
      <c r="A4905">
        <v>5738</v>
      </c>
      <c r="B4905">
        <v>2015</v>
      </c>
      <c r="C4905" t="s">
        <v>101</v>
      </c>
      <c r="D4905">
        <v>2015</v>
      </c>
      <c r="E4905">
        <v>1</v>
      </c>
    </row>
    <row r="4906" spans="1:5" x14ac:dyDescent="0.45">
      <c r="A4906">
        <v>5739</v>
      </c>
      <c r="B4906">
        <v>2015</v>
      </c>
      <c r="C4906" t="s">
        <v>77</v>
      </c>
      <c r="D4906">
        <v>2016</v>
      </c>
      <c r="E4906">
        <v>2</v>
      </c>
    </row>
    <row r="4907" spans="1:5" x14ac:dyDescent="0.45">
      <c r="A4907">
        <v>5740</v>
      </c>
      <c r="B4907">
        <v>2015</v>
      </c>
      <c r="C4907" t="s">
        <v>77</v>
      </c>
      <c r="D4907">
        <v>2016</v>
      </c>
      <c r="E4907">
        <v>2</v>
      </c>
    </row>
    <row r="4908" spans="1:5" x14ac:dyDescent="0.45">
      <c r="A4908">
        <v>5741</v>
      </c>
      <c r="B4908">
        <v>2015</v>
      </c>
      <c r="C4908" t="s">
        <v>252</v>
      </c>
      <c r="D4908">
        <v>2015</v>
      </c>
      <c r="E4908">
        <v>0</v>
      </c>
    </row>
    <row r="4909" spans="1:5" x14ac:dyDescent="0.45">
      <c r="A4909">
        <v>5742</v>
      </c>
      <c r="B4909">
        <v>2015</v>
      </c>
      <c r="C4909" t="s">
        <v>101</v>
      </c>
      <c r="D4909">
        <v>2015</v>
      </c>
      <c r="E4909">
        <v>1</v>
      </c>
    </row>
    <row r="4910" spans="1:5" x14ac:dyDescent="0.45">
      <c r="A4910">
        <v>5743</v>
      </c>
      <c r="B4910">
        <v>2015</v>
      </c>
      <c r="C4910" t="s">
        <v>101</v>
      </c>
      <c r="D4910">
        <v>2015</v>
      </c>
      <c r="E4910">
        <v>1</v>
      </c>
    </row>
    <row r="4911" spans="1:5" x14ac:dyDescent="0.45">
      <c r="A4911">
        <v>5744</v>
      </c>
      <c r="B4911">
        <v>2015</v>
      </c>
      <c r="C4911" t="s">
        <v>77</v>
      </c>
      <c r="D4911">
        <v>2016</v>
      </c>
      <c r="E4911">
        <v>2</v>
      </c>
    </row>
    <row r="4912" spans="1:5" x14ac:dyDescent="0.45">
      <c r="A4912">
        <v>5745</v>
      </c>
      <c r="B4912">
        <v>2015</v>
      </c>
      <c r="C4912" t="s">
        <v>77</v>
      </c>
      <c r="D4912">
        <v>2016</v>
      </c>
      <c r="E4912">
        <v>2</v>
      </c>
    </row>
    <row r="4913" spans="1:5" x14ac:dyDescent="0.45">
      <c r="A4913">
        <v>5746</v>
      </c>
      <c r="B4913">
        <v>2015</v>
      </c>
      <c r="C4913" t="s">
        <v>77</v>
      </c>
      <c r="D4913">
        <v>2016</v>
      </c>
      <c r="E4913">
        <v>2</v>
      </c>
    </row>
    <row r="4914" spans="1:5" x14ac:dyDescent="0.45">
      <c r="A4914">
        <v>5747</v>
      </c>
      <c r="B4914">
        <v>2015</v>
      </c>
      <c r="C4914" t="s">
        <v>77</v>
      </c>
      <c r="D4914">
        <v>2016</v>
      </c>
      <c r="E4914">
        <v>2</v>
      </c>
    </row>
    <row r="4915" spans="1:5" x14ac:dyDescent="0.45">
      <c r="A4915">
        <v>5748</v>
      </c>
      <c r="B4915">
        <v>2015</v>
      </c>
      <c r="C4915" t="s">
        <v>77</v>
      </c>
      <c r="D4915">
        <v>2016</v>
      </c>
      <c r="E4915">
        <v>2</v>
      </c>
    </row>
    <row r="4916" spans="1:5" x14ac:dyDescent="0.45">
      <c r="A4916">
        <v>5749</v>
      </c>
      <c r="B4916">
        <v>2015</v>
      </c>
      <c r="C4916" t="s">
        <v>77</v>
      </c>
      <c r="D4916">
        <v>2016</v>
      </c>
      <c r="E4916">
        <v>2</v>
      </c>
    </row>
    <row r="4917" spans="1:5" x14ac:dyDescent="0.45">
      <c r="A4917">
        <v>5750</v>
      </c>
      <c r="B4917">
        <v>2015</v>
      </c>
      <c r="C4917" t="s">
        <v>101</v>
      </c>
      <c r="D4917">
        <v>2015</v>
      </c>
      <c r="E4917">
        <v>1</v>
      </c>
    </row>
    <row r="4918" spans="1:5" x14ac:dyDescent="0.45">
      <c r="A4918">
        <v>5751</v>
      </c>
      <c r="B4918">
        <v>2015</v>
      </c>
      <c r="C4918" t="s">
        <v>252</v>
      </c>
      <c r="D4918">
        <v>2015</v>
      </c>
      <c r="E4918">
        <v>0</v>
      </c>
    </row>
    <row r="4919" spans="1:5" x14ac:dyDescent="0.45">
      <c r="A4919">
        <v>5752</v>
      </c>
      <c r="B4919">
        <v>2015</v>
      </c>
      <c r="C4919" t="s">
        <v>77</v>
      </c>
      <c r="D4919">
        <v>2016</v>
      </c>
      <c r="E4919">
        <v>2</v>
      </c>
    </row>
    <row r="4920" spans="1:5" x14ac:dyDescent="0.45">
      <c r="A4920">
        <v>5753</v>
      </c>
      <c r="B4920">
        <v>2015</v>
      </c>
      <c r="C4920" t="s">
        <v>77</v>
      </c>
      <c r="D4920">
        <v>2016</v>
      </c>
      <c r="E4920">
        <v>2</v>
      </c>
    </row>
    <row r="4921" spans="1:5" x14ac:dyDescent="0.45">
      <c r="A4921">
        <v>5754</v>
      </c>
      <c r="B4921">
        <v>2015</v>
      </c>
      <c r="C4921" t="s">
        <v>77</v>
      </c>
      <c r="D4921">
        <v>2016</v>
      </c>
      <c r="E4921">
        <v>2</v>
      </c>
    </row>
    <row r="4922" spans="1:5" x14ac:dyDescent="0.45">
      <c r="A4922">
        <v>5755</v>
      </c>
      <c r="B4922">
        <v>2015</v>
      </c>
      <c r="C4922" t="s">
        <v>252</v>
      </c>
      <c r="D4922">
        <v>2015</v>
      </c>
      <c r="E4922">
        <v>0</v>
      </c>
    </row>
    <row r="4923" spans="1:5" x14ac:dyDescent="0.45">
      <c r="A4923">
        <v>5756</v>
      </c>
      <c r="B4923">
        <v>2015</v>
      </c>
      <c r="C4923" t="s">
        <v>77</v>
      </c>
      <c r="D4923">
        <v>2016</v>
      </c>
      <c r="E4923">
        <v>2</v>
      </c>
    </row>
    <row r="4924" spans="1:5" x14ac:dyDescent="0.45">
      <c r="A4924">
        <v>5757</v>
      </c>
      <c r="B4924">
        <v>2015</v>
      </c>
      <c r="C4924" t="s">
        <v>252</v>
      </c>
      <c r="D4924">
        <v>2015</v>
      </c>
      <c r="E4924">
        <v>0</v>
      </c>
    </row>
    <row r="4925" spans="1:5" x14ac:dyDescent="0.45">
      <c r="A4925">
        <v>5758</v>
      </c>
      <c r="B4925">
        <v>2015</v>
      </c>
      <c r="C4925" t="s">
        <v>77</v>
      </c>
      <c r="D4925">
        <v>2016</v>
      </c>
      <c r="E4925">
        <v>2</v>
      </c>
    </row>
    <row r="4926" spans="1:5" x14ac:dyDescent="0.45">
      <c r="A4926">
        <v>5759</v>
      </c>
      <c r="B4926">
        <v>2015</v>
      </c>
      <c r="C4926" t="s">
        <v>101</v>
      </c>
      <c r="D4926">
        <v>2015</v>
      </c>
      <c r="E4926">
        <v>1</v>
      </c>
    </row>
    <row r="4927" spans="1:5" x14ac:dyDescent="0.45">
      <c r="A4927">
        <v>5760</v>
      </c>
      <c r="B4927">
        <v>2015</v>
      </c>
      <c r="C4927" t="s">
        <v>101</v>
      </c>
      <c r="D4927">
        <v>2015</v>
      </c>
      <c r="E4927">
        <v>1</v>
      </c>
    </row>
    <row r="4928" spans="1:5" x14ac:dyDescent="0.45">
      <c r="A4928">
        <v>5761</v>
      </c>
      <c r="B4928">
        <v>2015</v>
      </c>
      <c r="C4928" t="s">
        <v>101</v>
      </c>
      <c r="D4928">
        <v>2015</v>
      </c>
      <c r="E4928">
        <v>1</v>
      </c>
    </row>
    <row r="4929" spans="1:5" x14ac:dyDescent="0.45">
      <c r="A4929">
        <v>5762</v>
      </c>
      <c r="B4929">
        <v>2015</v>
      </c>
      <c r="C4929" t="s">
        <v>77</v>
      </c>
      <c r="D4929">
        <v>2016</v>
      </c>
      <c r="E4929">
        <v>2</v>
      </c>
    </row>
    <row r="4930" spans="1:5" x14ac:dyDescent="0.45">
      <c r="A4930">
        <v>5763</v>
      </c>
      <c r="B4930">
        <v>2015</v>
      </c>
      <c r="C4930" t="s">
        <v>77</v>
      </c>
      <c r="D4930">
        <v>2016</v>
      </c>
      <c r="E4930">
        <v>2</v>
      </c>
    </row>
    <row r="4931" spans="1:5" x14ac:dyDescent="0.45">
      <c r="A4931">
        <v>5764</v>
      </c>
      <c r="B4931">
        <v>2015</v>
      </c>
      <c r="C4931" t="s">
        <v>252</v>
      </c>
      <c r="D4931">
        <v>2015</v>
      </c>
      <c r="E4931">
        <v>0</v>
      </c>
    </row>
    <row r="4932" spans="1:5" x14ac:dyDescent="0.45">
      <c r="A4932">
        <v>5765</v>
      </c>
      <c r="B4932">
        <v>2015</v>
      </c>
      <c r="C4932" t="s">
        <v>77</v>
      </c>
      <c r="D4932">
        <v>2016</v>
      </c>
      <c r="E4932">
        <v>2</v>
      </c>
    </row>
    <row r="4933" spans="1:5" x14ac:dyDescent="0.45">
      <c r="A4933">
        <v>5766</v>
      </c>
      <c r="B4933">
        <v>2015</v>
      </c>
      <c r="C4933" t="s">
        <v>101</v>
      </c>
      <c r="D4933">
        <v>2015</v>
      </c>
      <c r="E4933">
        <v>1</v>
      </c>
    </row>
    <row r="4934" spans="1:5" x14ac:dyDescent="0.45">
      <c r="A4934">
        <v>5767</v>
      </c>
      <c r="B4934">
        <v>2015</v>
      </c>
      <c r="C4934" t="s">
        <v>252</v>
      </c>
      <c r="D4934">
        <v>2015</v>
      </c>
      <c r="E4934">
        <v>0</v>
      </c>
    </row>
    <row r="4935" spans="1:5" x14ac:dyDescent="0.45">
      <c r="A4935">
        <v>5768</v>
      </c>
      <c r="B4935">
        <v>2015</v>
      </c>
      <c r="C4935" t="s">
        <v>101</v>
      </c>
      <c r="D4935">
        <v>2015</v>
      </c>
      <c r="E4935">
        <v>1</v>
      </c>
    </row>
    <row r="4936" spans="1:5" x14ac:dyDescent="0.45">
      <c r="A4936">
        <v>5769</v>
      </c>
      <c r="B4936">
        <v>2015</v>
      </c>
      <c r="C4936" t="s">
        <v>101</v>
      </c>
      <c r="D4936">
        <v>2015</v>
      </c>
      <c r="E4936">
        <v>1</v>
      </c>
    </row>
    <row r="4937" spans="1:5" x14ac:dyDescent="0.45">
      <c r="A4937">
        <v>5770</v>
      </c>
      <c r="B4937">
        <v>2015</v>
      </c>
      <c r="C4937" t="s">
        <v>101</v>
      </c>
      <c r="D4937">
        <v>2015</v>
      </c>
      <c r="E4937">
        <v>1</v>
      </c>
    </row>
    <row r="4938" spans="1:5" x14ac:dyDescent="0.45">
      <c r="A4938">
        <v>5771</v>
      </c>
      <c r="B4938">
        <v>2015</v>
      </c>
      <c r="C4938" t="s">
        <v>77</v>
      </c>
      <c r="D4938">
        <v>2016</v>
      </c>
      <c r="E4938">
        <v>2</v>
      </c>
    </row>
    <row r="4939" spans="1:5" x14ac:dyDescent="0.45">
      <c r="A4939">
        <v>5772</v>
      </c>
      <c r="B4939">
        <v>2015</v>
      </c>
      <c r="C4939" t="s">
        <v>77</v>
      </c>
      <c r="D4939">
        <v>2016</v>
      </c>
      <c r="E4939">
        <v>2</v>
      </c>
    </row>
    <row r="4940" spans="1:5" x14ac:dyDescent="0.45">
      <c r="A4940">
        <v>5773</v>
      </c>
      <c r="B4940">
        <v>2015</v>
      </c>
      <c r="C4940" t="s">
        <v>77</v>
      </c>
      <c r="D4940">
        <v>2016</v>
      </c>
      <c r="E4940">
        <v>2</v>
      </c>
    </row>
    <row r="4941" spans="1:5" x14ac:dyDescent="0.45">
      <c r="A4941">
        <v>5774</v>
      </c>
      <c r="B4941">
        <v>2015</v>
      </c>
      <c r="C4941" t="s">
        <v>77</v>
      </c>
      <c r="D4941">
        <v>2016</v>
      </c>
      <c r="E4941">
        <v>2</v>
      </c>
    </row>
    <row r="4942" spans="1:5" x14ac:dyDescent="0.45">
      <c r="A4942">
        <v>5775</v>
      </c>
      <c r="B4942">
        <v>2015</v>
      </c>
      <c r="C4942" t="s">
        <v>77</v>
      </c>
      <c r="D4942">
        <v>2016</v>
      </c>
      <c r="E4942">
        <v>2</v>
      </c>
    </row>
    <row r="4943" spans="1:5" x14ac:dyDescent="0.45">
      <c r="A4943">
        <v>5776</v>
      </c>
      <c r="B4943">
        <v>2015</v>
      </c>
      <c r="C4943" t="s">
        <v>77</v>
      </c>
      <c r="D4943">
        <v>2016</v>
      </c>
      <c r="E4943">
        <v>2</v>
      </c>
    </row>
    <row r="4944" spans="1:5" x14ac:dyDescent="0.45">
      <c r="A4944">
        <v>5777</v>
      </c>
      <c r="B4944">
        <v>2015</v>
      </c>
      <c r="C4944" t="s">
        <v>77</v>
      </c>
      <c r="D4944">
        <v>2016</v>
      </c>
      <c r="E4944">
        <v>2</v>
      </c>
    </row>
    <row r="4945" spans="1:5" x14ac:dyDescent="0.45">
      <c r="A4945">
        <v>5778</v>
      </c>
      <c r="B4945">
        <v>2015</v>
      </c>
      <c r="C4945" t="s">
        <v>252</v>
      </c>
      <c r="D4945">
        <v>2015</v>
      </c>
      <c r="E4945">
        <v>0</v>
      </c>
    </row>
    <row r="4946" spans="1:5" x14ac:dyDescent="0.45">
      <c r="A4946">
        <v>5779</v>
      </c>
      <c r="B4946">
        <v>2015</v>
      </c>
      <c r="C4946" t="s">
        <v>101</v>
      </c>
      <c r="D4946">
        <v>2015</v>
      </c>
      <c r="E4946">
        <v>1</v>
      </c>
    </row>
    <row r="4947" spans="1:5" x14ac:dyDescent="0.45">
      <c r="A4947">
        <v>5780</v>
      </c>
      <c r="B4947">
        <v>2015</v>
      </c>
      <c r="C4947" t="s">
        <v>101</v>
      </c>
      <c r="D4947">
        <v>2015</v>
      </c>
      <c r="E4947">
        <v>1</v>
      </c>
    </row>
    <row r="4948" spans="1:5" x14ac:dyDescent="0.45">
      <c r="A4948">
        <v>5781</v>
      </c>
      <c r="B4948">
        <v>2015</v>
      </c>
      <c r="C4948" t="s">
        <v>77</v>
      </c>
      <c r="D4948">
        <v>2016</v>
      </c>
      <c r="E4948">
        <v>2</v>
      </c>
    </row>
    <row r="4949" spans="1:5" x14ac:dyDescent="0.45">
      <c r="A4949">
        <v>5782</v>
      </c>
      <c r="B4949">
        <v>2015</v>
      </c>
      <c r="C4949" t="s">
        <v>101</v>
      </c>
      <c r="D4949">
        <v>2015</v>
      </c>
      <c r="E4949">
        <v>1</v>
      </c>
    </row>
    <row r="4950" spans="1:5" x14ac:dyDescent="0.45">
      <c r="A4950">
        <v>5783</v>
      </c>
      <c r="B4950">
        <v>2015</v>
      </c>
      <c r="C4950" t="s">
        <v>77</v>
      </c>
      <c r="D4950">
        <v>2016</v>
      </c>
      <c r="E4950">
        <v>2</v>
      </c>
    </row>
    <row r="4951" spans="1:5" x14ac:dyDescent="0.45">
      <c r="A4951">
        <v>5784</v>
      </c>
      <c r="B4951">
        <v>2015</v>
      </c>
      <c r="C4951" t="s">
        <v>77</v>
      </c>
      <c r="D4951">
        <v>2016</v>
      </c>
      <c r="E4951">
        <v>2</v>
      </c>
    </row>
    <row r="4952" spans="1:5" x14ac:dyDescent="0.45">
      <c r="A4952">
        <v>5785</v>
      </c>
      <c r="B4952">
        <v>2015</v>
      </c>
      <c r="C4952" t="s">
        <v>77</v>
      </c>
      <c r="D4952">
        <v>2016</v>
      </c>
      <c r="E4952">
        <v>2</v>
      </c>
    </row>
    <row r="4953" spans="1:5" x14ac:dyDescent="0.45">
      <c r="A4953">
        <v>5786</v>
      </c>
      <c r="B4953">
        <v>2015</v>
      </c>
      <c r="C4953" t="s">
        <v>101</v>
      </c>
      <c r="D4953">
        <v>2015</v>
      </c>
      <c r="E4953">
        <v>1</v>
      </c>
    </row>
    <row r="4954" spans="1:5" x14ac:dyDescent="0.45">
      <c r="A4954">
        <v>5800</v>
      </c>
      <c r="B4954">
        <v>2016</v>
      </c>
      <c r="C4954" t="s">
        <v>247</v>
      </c>
      <c r="D4954">
        <v>2016</v>
      </c>
      <c r="E4954">
        <v>1</v>
      </c>
    </row>
    <row r="4955" spans="1:5" x14ac:dyDescent="0.45">
      <c r="A4955">
        <v>5801</v>
      </c>
      <c r="B4955">
        <v>2016</v>
      </c>
      <c r="C4955" t="s">
        <v>247</v>
      </c>
      <c r="D4955">
        <v>2016</v>
      </c>
      <c r="E4955">
        <v>1</v>
      </c>
    </row>
    <row r="4956" spans="1:5" x14ac:dyDescent="0.45">
      <c r="A4956">
        <v>5802</v>
      </c>
      <c r="B4956">
        <v>2016</v>
      </c>
      <c r="C4956" t="s">
        <v>247</v>
      </c>
      <c r="D4956">
        <v>2016</v>
      </c>
      <c r="E4956">
        <v>1</v>
      </c>
    </row>
    <row r="4957" spans="1:5" x14ac:dyDescent="0.45">
      <c r="A4957">
        <v>5803</v>
      </c>
      <c r="B4957">
        <v>2016</v>
      </c>
      <c r="C4957" t="s">
        <v>247</v>
      </c>
      <c r="D4957">
        <v>2016</v>
      </c>
      <c r="E4957">
        <v>1</v>
      </c>
    </row>
    <row r="4958" spans="1:5" x14ac:dyDescent="0.45">
      <c r="A4958">
        <v>5804</v>
      </c>
      <c r="B4958">
        <v>2016</v>
      </c>
      <c r="C4958" t="s">
        <v>247</v>
      </c>
      <c r="D4958">
        <v>2016</v>
      </c>
      <c r="E4958">
        <v>1</v>
      </c>
    </row>
    <row r="4959" spans="1:5" x14ac:dyDescent="0.45">
      <c r="A4959">
        <v>5805</v>
      </c>
      <c r="B4959">
        <v>2016</v>
      </c>
      <c r="C4959" t="s">
        <v>247</v>
      </c>
      <c r="D4959">
        <v>2016</v>
      </c>
      <c r="E4959">
        <v>1</v>
      </c>
    </row>
    <row r="4960" spans="1:5" x14ac:dyDescent="0.45">
      <c r="A4960">
        <v>5806</v>
      </c>
      <c r="B4960">
        <v>2016</v>
      </c>
      <c r="C4960" t="s">
        <v>247</v>
      </c>
      <c r="D4960">
        <v>2016</v>
      </c>
      <c r="E4960">
        <v>1</v>
      </c>
    </row>
    <row r="4961" spans="1:5" x14ac:dyDescent="0.45">
      <c r="A4961">
        <v>5807</v>
      </c>
      <c r="B4961">
        <v>2016</v>
      </c>
      <c r="C4961" t="s">
        <v>247</v>
      </c>
      <c r="D4961">
        <v>2016</v>
      </c>
      <c r="E4961">
        <v>1</v>
      </c>
    </row>
    <row r="4962" spans="1:5" x14ac:dyDescent="0.45">
      <c r="A4962">
        <v>5808</v>
      </c>
      <c r="B4962">
        <v>2016</v>
      </c>
      <c r="C4962" t="s">
        <v>77</v>
      </c>
      <c r="D4962">
        <v>2016</v>
      </c>
      <c r="E4962">
        <v>2</v>
      </c>
    </row>
    <row r="4963" spans="1:5" x14ac:dyDescent="0.45">
      <c r="A4963">
        <v>5809</v>
      </c>
      <c r="B4963">
        <v>2016</v>
      </c>
      <c r="C4963" t="s">
        <v>247</v>
      </c>
      <c r="D4963">
        <v>2016</v>
      </c>
      <c r="E4963">
        <v>1</v>
      </c>
    </row>
    <row r="4964" spans="1:5" x14ac:dyDescent="0.45">
      <c r="A4964">
        <v>5810</v>
      </c>
      <c r="B4964">
        <v>2016</v>
      </c>
      <c r="C4964" t="s">
        <v>247</v>
      </c>
      <c r="D4964">
        <v>2016</v>
      </c>
      <c r="E4964">
        <v>1</v>
      </c>
    </row>
    <row r="4965" spans="1:5" x14ac:dyDescent="0.45">
      <c r="A4965">
        <v>5811</v>
      </c>
      <c r="B4965">
        <v>2016</v>
      </c>
      <c r="C4965" t="s">
        <v>247</v>
      </c>
      <c r="D4965">
        <v>2016</v>
      </c>
      <c r="E4965">
        <v>1</v>
      </c>
    </row>
    <row r="4966" spans="1:5" x14ac:dyDescent="0.45">
      <c r="A4966">
        <v>5812</v>
      </c>
      <c r="B4966">
        <v>2016</v>
      </c>
      <c r="C4966" t="s">
        <v>247</v>
      </c>
      <c r="D4966">
        <v>2016</v>
      </c>
      <c r="E4966">
        <v>1</v>
      </c>
    </row>
    <row r="4967" spans="1:5" x14ac:dyDescent="0.45">
      <c r="A4967">
        <v>5813</v>
      </c>
      <c r="B4967">
        <v>2016</v>
      </c>
      <c r="C4967" t="s">
        <v>77</v>
      </c>
      <c r="D4967">
        <v>2016</v>
      </c>
      <c r="E4967">
        <v>2</v>
      </c>
    </row>
    <row r="4968" spans="1:5" x14ac:dyDescent="0.45">
      <c r="A4968">
        <v>5814</v>
      </c>
      <c r="B4968">
        <v>2016</v>
      </c>
      <c r="C4968" t="s">
        <v>247</v>
      </c>
      <c r="D4968">
        <v>2016</v>
      </c>
      <c r="E4968">
        <v>1</v>
      </c>
    </row>
    <row r="4969" spans="1:5" x14ac:dyDescent="0.45">
      <c r="A4969">
        <v>5815</v>
      </c>
      <c r="B4969">
        <v>2016</v>
      </c>
      <c r="C4969" t="s">
        <v>252</v>
      </c>
      <c r="D4969">
        <v>2016</v>
      </c>
      <c r="E4969">
        <v>0</v>
      </c>
    </row>
    <row r="4970" spans="1:5" x14ac:dyDescent="0.45">
      <c r="A4970">
        <v>5816</v>
      </c>
      <c r="B4970">
        <v>2016</v>
      </c>
      <c r="C4970" t="s">
        <v>247</v>
      </c>
      <c r="D4970">
        <v>2016</v>
      </c>
      <c r="E4970">
        <v>1</v>
      </c>
    </row>
    <row r="4971" spans="1:5" x14ac:dyDescent="0.45">
      <c r="A4971">
        <v>5817</v>
      </c>
      <c r="B4971">
        <v>2016</v>
      </c>
      <c r="C4971" t="s">
        <v>77</v>
      </c>
      <c r="D4971">
        <v>2016</v>
      </c>
      <c r="E4971">
        <v>2</v>
      </c>
    </row>
    <row r="4972" spans="1:5" x14ac:dyDescent="0.45">
      <c r="A4972">
        <v>5818</v>
      </c>
      <c r="B4972">
        <v>2016</v>
      </c>
      <c r="C4972" t="s">
        <v>247</v>
      </c>
      <c r="D4972">
        <v>2016</v>
      </c>
      <c r="E4972">
        <v>1</v>
      </c>
    </row>
    <row r="4973" spans="1:5" x14ac:dyDescent="0.45">
      <c r="A4973">
        <v>5819</v>
      </c>
      <c r="B4973">
        <v>2016</v>
      </c>
      <c r="C4973" t="s">
        <v>247</v>
      </c>
      <c r="D4973">
        <v>2016</v>
      </c>
      <c r="E4973">
        <v>1</v>
      </c>
    </row>
    <row r="4974" spans="1:5" x14ac:dyDescent="0.45">
      <c r="A4974">
        <v>5820</v>
      </c>
      <c r="B4974">
        <v>2016</v>
      </c>
      <c r="C4974" t="s">
        <v>247</v>
      </c>
      <c r="D4974">
        <v>2016</v>
      </c>
      <c r="E4974">
        <v>1</v>
      </c>
    </row>
    <row r="4975" spans="1:5" x14ac:dyDescent="0.45">
      <c r="A4975">
        <v>5821</v>
      </c>
      <c r="B4975">
        <v>2016</v>
      </c>
      <c r="C4975" t="s">
        <v>247</v>
      </c>
      <c r="D4975">
        <v>2016</v>
      </c>
      <c r="E4975">
        <v>1</v>
      </c>
    </row>
    <row r="4976" spans="1:5" x14ac:dyDescent="0.45">
      <c r="A4976">
        <v>5822</v>
      </c>
      <c r="B4976">
        <v>2016</v>
      </c>
      <c r="C4976" t="s">
        <v>247</v>
      </c>
      <c r="D4976">
        <v>2016</v>
      </c>
      <c r="E4976">
        <v>1</v>
      </c>
    </row>
    <row r="4977" spans="1:5" x14ac:dyDescent="0.45">
      <c r="A4977">
        <v>5823</v>
      </c>
      <c r="B4977">
        <v>2016</v>
      </c>
      <c r="C4977" t="s">
        <v>247</v>
      </c>
      <c r="D4977">
        <v>2016</v>
      </c>
      <c r="E4977">
        <v>1</v>
      </c>
    </row>
    <row r="4978" spans="1:5" x14ac:dyDescent="0.45">
      <c r="A4978">
        <v>5824</v>
      </c>
      <c r="B4978">
        <v>2016</v>
      </c>
      <c r="C4978" t="s">
        <v>247</v>
      </c>
      <c r="D4978">
        <v>2016</v>
      </c>
      <c r="E4978">
        <v>1</v>
      </c>
    </row>
    <row r="4979" spans="1:5" x14ac:dyDescent="0.45">
      <c r="A4979">
        <v>5825</v>
      </c>
      <c r="B4979">
        <v>2016</v>
      </c>
      <c r="C4979" t="s">
        <v>252</v>
      </c>
      <c r="D4979">
        <v>2016</v>
      </c>
      <c r="E4979">
        <v>0</v>
      </c>
    </row>
    <row r="4980" spans="1:5" x14ac:dyDescent="0.45">
      <c r="A4980">
        <v>5826</v>
      </c>
      <c r="B4980">
        <v>2016</v>
      </c>
      <c r="C4980" t="s">
        <v>247</v>
      </c>
      <c r="D4980">
        <v>2016</v>
      </c>
      <c r="E4980">
        <v>1</v>
      </c>
    </row>
    <row r="4981" spans="1:5" x14ac:dyDescent="0.45">
      <c r="A4981">
        <v>5827</v>
      </c>
      <c r="B4981">
        <v>2016</v>
      </c>
      <c r="C4981" t="s">
        <v>247</v>
      </c>
      <c r="D4981">
        <v>2016</v>
      </c>
      <c r="E4981">
        <v>1</v>
      </c>
    </row>
    <row r="4982" spans="1:5" x14ac:dyDescent="0.45">
      <c r="A4982">
        <v>5828</v>
      </c>
      <c r="B4982">
        <v>2016</v>
      </c>
      <c r="C4982" t="s">
        <v>247</v>
      </c>
      <c r="D4982">
        <v>2016</v>
      </c>
      <c r="E4982">
        <v>1</v>
      </c>
    </row>
    <row r="4983" spans="1:5" x14ac:dyDescent="0.45">
      <c r="A4983">
        <v>5829</v>
      </c>
      <c r="B4983">
        <v>2016</v>
      </c>
      <c r="C4983" t="s">
        <v>247</v>
      </c>
      <c r="D4983">
        <v>2016</v>
      </c>
      <c r="E4983">
        <v>1</v>
      </c>
    </row>
    <row r="4984" spans="1:5" x14ac:dyDescent="0.45">
      <c r="A4984">
        <v>5830</v>
      </c>
      <c r="B4984">
        <v>2016</v>
      </c>
      <c r="C4984" t="s">
        <v>247</v>
      </c>
      <c r="D4984">
        <v>2016</v>
      </c>
      <c r="E4984">
        <v>1</v>
      </c>
    </row>
    <row r="4985" spans="1:5" x14ac:dyDescent="0.45">
      <c r="A4985">
        <v>5831</v>
      </c>
      <c r="B4985">
        <v>2016</v>
      </c>
      <c r="C4985" t="s">
        <v>247</v>
      </c>
      <c r="D4985">
        <v>2016</v>
      </c>
      <c r="E4985">
        <v>1</v>
      </c>
    </row>
    <row r="4986" spans="1:5" x14ac:dyDescent="0.45">
      <c r="A4986">
        <v>5832</v>
      </c>
      <c r="B4986">
        <v>2016</v>
      </c>
      <c r="C4986" t="s">
        <v>247</v>
      </c>
      <c r="D4986">
        <v>2016</v>
      </c>
      <c r="E4986">
        <v>1</v>
      </c>
    </row>
    <row r="4987" spans="1:5" x14ac:dyDescent="0.45">
      <c r="A4987">
        <v>5833</v>
      </c>
      <c r="B4987">
        <v>2016</v>
      </c>
      <c r="C4987" t="s">
        <v>252</v>
      </c>
      <c r="D4987">
        <v>2016</v>
      </c>
      <c r="E4987">
        <v>0</v>
      </c>
    </row>
    <row r="4988" spans="1:5" x14ac:dyDescent="0.45">
      <c r="A4988">
        <v>5834</v>
      </c>
      <c r="B4988">
        <v>2016</v>
      </c>
      <c r="C4988" t="s">
        <v>247</v>
      </c>
      <c r="D4988">
        <v>2016</v>
      </c>
      <c r="E4988">
        <v>1</v>
      </c>
    </row>
    <row r="4989" spans="1:5" x14ac:dyDescent="0.45">
      <c r="A4989">
        <v>5835</v>
      </c>
      <c r="B4989">
        <v>2016</v>
      </c>
      <c r="C4989" t="s">
        <v>247</v>
      </c>
      <c r="D4989">
        <v>2016</v>
      </c>
      <c r="E4989">
        <v>1</v>
      </c>
    </row>
    <row r="4990" spans="1:5" x14ac:dyDescent="0.45">
      <c r="A4990">
        <v>5836</v>
      </c>
      <c r="B4990">
        <v>2016</v>
      </c>
      <c r="C4990" t="s">
        <v>247</v>
      </c>
      <c r="D4990">
        <v>2016</v>
      </c>
      <c r="E4990">
        <v>1</v>
      </c>
    </row>
    <row r="4991" spans="1:5" x14ac:dyDescent="0.45">
      <c r="A4991">
        <v>5837</v>
      </c>
      <c r="B4991">
        <v>2016</v>
      </c>
      <c r="C4991" t="s">
        <v>247</v>
      </c>
      <c r="D4991">
        <v>2016</v>
      </c>
      <c r="E4991">
        <v>1</v>
      </c>
    </row>
    <row r="4992" spans="1:5" x14ac:dyDescent="0.45">
      <c r="A4992">
        <v>5838</v>
      </c>
      <c r="B4992">
        <v>2016</v>
      </c>
      <c r="C4992" t="s">
        <v>247</v>
      </c>
      <c r="D4992">
        <v>2016</v>
      </c>
      <c r="E4992">
        <v>1</v>
      </c>
    </row>
    <row r="4993" spans="1:5" x14ac:dyDescent="0.45">
      <c r="A4993">
        <v>5839</v>
      </c>
      <c r="B4993">
        <v>2016</v>
      </c>
      <c r="C4993" t="s">
        <v>247</v>
      </c>
      <c r="D4993">
        <v>2016</v>
      </c>
      <c r="E4993">
        <v>1</v>
      </c>
    </row>
    <row r="4994" spans="1:5" x14ac:dyDescent="0.45">
      <c r="A4994">
        <v>5840</v>
      </c>
      <c r="B4994">
        <v>2016</v>
      </c>
      <c r="C4994" t="s">
        <v>77</v>
      </c>
      <c r="D4994">
        <v>2016</v>
      </c>
      <c r="E4994">
        <v>2</v>
      </c>
    </row>
    <row r="4995" spans="1:5" x14ac:dyDescent="0.45">
      <c r="A4995">
        <v>5841</v>
      </c>
      <c r="B4995">
        <v>2016</v>
      </c>
      <c r="C4995" t="s">
        <v>247</v>
      </c>
      <c r="D4995">
        <v>2016</v>
      </c>
      <c r="E4995">
        <v>1</v>
      </c>
    </row>
    <row r="4996" spans="1:5" x14ac:dyDescent="0.45">
      <c r="A4996">
        <v>5842</v>
      </c>
      <c r="B4996">
        <v>2016</v>
      </c>
      <c r="C4996" t="s">
        <v>247</v>
      </c>
      <c r="D4996">
        <v>2016</v>
      </c>
      <c r="E4996">
        <v>1</v>
      </c>
    </row>
    <row r="4997" spans="1:5" x14ac:dyDescent="0.45">
      <c r="A4997">
        <v>5843</v>
      </c>
      <c r="B4997">
        <v>2016</v>
      </c>
      <c r="C4997" t="s">
        <v>247</v>
      </c>
      <c r="D4997">
        <v>2016</v>
      </c>
      <c r="E4997">
        <v>1</v>
      </c>
    </row>
    <row r="4998" spans="1:5" x14ac:dyDescent="0.45">
      <c r="A4998">
        <v>5844</v>
      </c>
      <c r="B4998">
        <v>2016</v>
      </c>
      <c r="C4998" t="s">
        <v>247</v>
      </c>
      <c r="D4998">
        <v>2016</v>
      </c>
      <c r="E4998">
        <v>1</v>
      </c>
    </row>
    <row r="4999" spans="1:5" x14ac:dyDescent="0.45">
      <c r="A4999">
        <v>5845</v>
      </c>
      <c r="B4999">
        <v>2016</v>
      </c>
      <c r="C4999" t="s">
        <v>247</v>
      </c>
      <c r="D4999">
        <v>2016</v>
      </c>
      <c r="E4999">
        <v>1</v>
      </c>
    </row>
    <row r="5000" spans="1:5" x14ac:dyDescent="0.45">
      <c r="A5000">
        <v>5846</v>
      </c>
      <c r="B5000">
        <v>2016</v>
      </c>
      <c r="C5000" t="s">
        <v>247</v>
      </c>
      <c r="D5000">
        <v>2016</v>
      </c>
      <c r="E5000">
        <v>1</v>
      </c>
    </row>
    <row r="5001" spans="1:5" x14ac:dyDescent="0.45">
      <c r="A5001">
        <v>5847</v>
      </c>
      <c r="B5001">
        <v>2016</v>
      </c>
      <c r="C5001" t="s">
        <v>247</v>
      </c>
      <c r="D5001">
        <v>2016</v>
      </c>
      <c r="E5001">
        <v>1</v>
      </c>
    </row>
    <row r="5002" spans="1:5" x14ac:dyDescent="0.45">
      <c r="A5002">
        <v>5848</v>
      </c>
      <c r="B5002">
        <v>2016</v>
      </c>
      <c r="C5002" t="s">
        <v>247</v>
      </c>
      <c r="D5002">
        <v>2016</v>
      </c>
      <c r="E5002">
        <v>1</v>
      </c>
    </row>
    <row r="5003" spans="1:5" x14ac:dyDescent="0.45">
      <c r="A5003">
        <v>5849</v>
      </c>
      <c r="B5003">
        <v>2016</v>
      </c>
      <c r="C5003" t="s">
        <v>247</v>
      </c>
      <c r="D5003">
        <v>2016</v>
      </c>
      <c r="E5003">
        <v>1</v>
      </c>
    </row>
    <row r="5004" spans="1:5" x14ac:dyDescent="0.45">
      <c r="A5004">
        <v>5850</v>
      </c>
      <c r="B5004">
        <v>2016</v>
      </c>
      <c r="C5004" t="s">
        <v>252</v>
      </c>
      <c r="D5004">
        <v>2016</v>
      </c>
      <c r="E5004">
        <v>0</v>
      </c>
    </row>
    <row r="5005" spans="1:5" x14ac:dyDescent="0.45">
      <c r="A5005">
        <v>5851</v>
      </c>
      <c r="B5005">
        <v>2016</v>
      </c>
      <c r="C5005" t="s">
        <v>247</v>
      </c>
      <c r="D5005">
        <v>2016</v>
      </c>
      <c r="E5005">
        <v>1</v>
      </c>
    </row>
    <row r="5006" spans="1:5" x14ac:dyDescent="0.45">
      <c r="A5006">
        <v>5852</v>
      </c>
      <c r="B5006">
        <v>2016</v>
      </c>
      <c r="C5006" t="s">
        <v>247</v>
      </c>
      <c r="D5006">
        <v>2016</v>
      </c>
      <c r="E5006">
        <v>1</v>
      </c>
    </row>
    <row r="5007" spans="1:5" x14ac:dyDescent="0.45">
      <c r="A5007">
        <v>5853</v>
      </c>
      <c r="B5007">
        <v>2016</v>
      </c>
      <c r="C5007" t="s">
        <v>247</v>
      </c>
      <c r="D5007">
        <v>2016</v>
      </c>
      <c r="E5007">
        <v>1</v>
      </c>
    </row>
    <row r="5008" spans="1:5" x14ac:dyDescent="0.45">
      <c r="A5008">
        <v>5854</v>
      </c>
      <c r="B5008">
        <v>2016</v>
      </c>
      <c r="C5008" t="s">
        <v>247</v>
      </c>
      <c r="D5008">
        <v>2016</v>
      </c>
      <c r="E5008">
        <v>1</v>
      </c>
    </row>
    <row r="5009" spans="1:5" x14ac:dyDescent="0.45">
      <c r="A5009">
        <v>5855</v>
      </c>
      <c r="B5009">
        <v>2016</v>
      </c>
      <c r="C5009" t="s">
        <v>247</v>
      </c>
      <c r="D5009">
        <v>2016</v>
      </c>
      <c r="E5009">
        <v>1</v>
      </c>
    </row>
    <row r="5010" spans="1:5" x14ac:dyDescent="0.45">
      <c r="A5010">
        <v>5856</v>
      </c>
      <c r="B5010">
        <v>2016</v>
      </c>
      <c r="C5010" t="s">
        <v>247</v>
      </c>
      <c r="D5010">
        <v>2016</v>
      </c>
      <c r="E5010">
        <v>1</v>
      </c>
    </row>
    <row r="5011" spans="1:5" x14ac:dyDescent="0.45">
      <c r="A5011">
        <v>5857</v>
      </c>
      <c r="B5011">
        <v>2016</v>
      </c>
      <c r="C5011" t="s">
        <v>247</v>
      </c>
      <c r="D5011">
        <v>2016</v>
      </c>
      <c r="E5011">
        <v>1</v>
      </c>
    </row>
    <row r="5012" spans="1:5" x14ac:dyDescent="0.45">
      <c r="A5012">
        <v>5858</v>
      </c>
      <c r="B5012">
        <v>2016</v>
      </c>
      <c r="C5012" t="s">
        <v>247</v>
      </c>
      <c r="D5012">
        <v>2016</v>
      </c>
      <c r="E5012">
        <v>1</v>
      </c>
    </row>
    <row r="5013" spans="1:5" x14ac:dyDescent="0.45">
      <c r="A5013">
        <v>5859</v>
      </c>
      <c r="B5013">
        <v>2016</v>
      </c>
      <c r="C5013" t="s">
        <v>247</v>
      </c>
      <c r="D5013">
        <v>2016</v>
      </c>
      <c r="E5013">
        <v>1</v>
      </c>
    </row>
    <row r="5014" spans="1:5" x14ac:dyDescent="0.45">
      <c r="A5014">
        <v>5860</v>
      </c>
      <c r="B5014">
        <v>2016</v>
      </c>
      <c r="C5014" t="s">
        <v>247</v>
      </c>
      <c r="D5014">
        <v>2016</v>
      </c>
      <c r="E5014">
        <v>1</v>
      </c>
    </row>
    <row r="5015" spans="1:5" x14ac:dyDescent="0.45">
      <c r="A5015">
        <v>5861</v>
      </c>
      <c r="B5015">
        <v>2016</v>
      </c>
      <c r="C5015" t="s">
        <v>252</v>
      </c>
      <c r="D5015">
        <v>2016</v>
      </c>
      <c r="E5015">
        <v>0</v>
      </c>
    </row>
    <row r="5016" spans="1:5" x14ac:dyDescent="0.45">
      <c r="A5016">
        <v>5862</v>
      </c>
      <c r="B5016">
        <v>2016</v>
      </c>
      <c r="C5016" t="s">
        <v>101</v>
      </c>
      <c r="D5016">
        <v>2015</v>
      </c>
      <c r="E5016">
        <v>1</v>
      </c>
    </row>
    <row r="5017" spans="1:5" x14ac:dyDescent="0.45">
      <c r="A5017">
        <v>5863</v>
      </c>
      <c r="B5017">
        <v>2016</v>
      </c>
      <c r="C5017" t="s">
        <v>247</v>
      </c>
      <c r="D5017">
        <v>2016</v>
      </c>
      <c r="E5017">
        <v>1</v>
      </c>
    </row>
    <row r="5018" spans="1:5" x14ac:dyDescent="0.45">
      <c r="A5018">
        <v>5864</v>
      </c>
      <c r="B5018">
        <v>2016</v>
      </c>
      <c r="C5018" t="s">
        <v>247</v>
      </c>
      <c r="D5018">
        <v>2016</v>
      </c>
      <c r="E5018">
        <v>1</v>
      </c>
    </row>
    <row r="5019" spans="1:5" x14ac:dyDescent="0.45">
      <c r="A5019">
        <v>5865</v>
      </c>
      <c r="B5019">
        <v>2016</v>
      </c>
      <c r="C5019" t="s">
        <v>247</v>
      </c>
      <c r="D5019">
        <v>2016</v>
      </c>
      <c r="E5019">
        <v>1</v>
      </c>
    </row>
    <row r="5020" spans="1:5" x14ac:dyDescent="0.45">
      <c r="A5020">
        <v>5866</v>
      </c>
      <c r="B5020">
        <v>2016</v>
      </c>
      <c r="C5020" t="s">
        <v>247</v>
      </c>
      <c r="D5020">
        <v>2016</v>
      </c>
      <c r="E5020">
        <v>1</v>
      </c>
    </row>
    <row r="5021" spans="1:5" x14ac:dyDescent="0.45">
      <c r="A5021">
        <v>5867</v>
      </c>
      <c r="B5021">
        <v>2016</v>
      </c>
      <c r="C5021" t="s">
        <v>252</v>
      </c>
      <c r="D5021">
        <v>2016</v>
      </c>
      <c r="E5021">
        <v>0</v>
      </c>
    </row>
    <row r="5022" spans="1:5" x14ac:dyDescent="0.45">
      <c r="A5022">
        <v>5868</v>
      </c>
      <c r="B5022">
        <v>2016</v>
      </c>
      <c r="C5022" t="s">
        <v>252</v>
      </c>
      <c r="D5022">
        <v>2016</v>
      </c>
      <c r="E5022">
        <v>0</v>
      </c>
    </row>
    <row r="5023" spans="1:5" x14ac:dyDescent="0.45">
      <c r="A5023">
        <v>5869</v>
      </c>
      <c r="B5023">
        <v>2016</v>
      </c>
      <c r="C5023" t="s">
        <v>247</v>
      </c>
      <c r="D5023">
        <v>2016</v>
      </c>
      <c r="E5023">
        <v>1</v>
      </c>
    </row>
    <row r="5024" spans="1:5" x14ac:dyDescent="0.45">
      <c r="A5024">
        <v>5870</v>
      </c>
      <c r="B5024">
        <v>2016</v>
      </c>
      <c r="C5024" t="s">
        <v>247</v>
      </c>
      <c r="D5024">
        <v>2016</v>
      </c>
      <c r="E5024">
        <v>1</v>
      </c>
    </row>
    <row r="5025" spans="1:5" x14ac:dyDescent="0.45">
      <c r="A5025">
        <v>5871</v>
      </c>
      <c r="B5025">
        <v>2016</v>
      </c>
      <c r="C5025" t="s">
        <v>247</v>
      </c>
      <c r="D5025">
        <v>2016</v>
      </c>
      <c r="E5025">
        <v>1</v>
      </c>
    </row>
    <row r="5026" spans="1:5" x14ac:dyDescent="0.45">
      <c r="A5026">
        <v>5872</v>
      </c>
      <c r="B5026">
        <v>2016</v>
      </c>
      <c r="C5026" t="s">
        <v>247</v>
      </c>
      <c r="D5026">
        <v>2016</v>
      </c>
      <c r="E5026">
        <v>1</v>
      </c>
    </row>
    <row r="5027" spans="1:5" x14ac:dyDescent="0.45">
      <c r="A5027">
        <v>5873</v>
      </c>
      <c r="B5027">
        <v>2016</v>
      </c>
      <c r="C5027" t="s">
        <v>252</v>
      </c>
      <c r="D5027">
        <v>2016</v>
      </c>
      <c r="E5027">
        <v>0</v>
      </c>
    </row>
    <row r="5028" spans="1:5" x14ac:dyDescent="0.45">
      <c r="A5028">
        <v>5874</v>
      </c>
      <c r="B5028">
        <v>2016</v>
      </c>
      <c r="C5028" t="s">
        <v>247</v>
      </c>
      <c r="D5028">
        <v>2016</v>
      </c>
      <c r="E5028">
        <v>1</v>
      </c>
    </row>
    <row r="5029" spans="1:5" x14ac:dyDescent="0.45">
      <c r="A5029">
        <v>5875</v>
      </c>
      <c r="B5029">
        <v>2016</v>
      </c>
      <c r="C5029" t="s">
        <v>247</v>
      </c>
      <c r="D5029">
        <v>2016</v>
      </c>
      <c r="E5029">
        <v>1</v>
      </c>
    </row>
    <row r="5030" spans="1:5" x14ac:dyDescent="0.45">
      <c r="A5030">
        <v>5876</v>
      </c>
      <c r="B5030">
        <v>2016</v>
      </c>
      <c r="C5030" t="s">
        <v>247</v>
      </c>
      <c r="D5030">
        <v>2016</v>
      </c>
      <c r="E5030">
        <v>1</v>
      </c>
    </row>
    <row r="5031" spans="1:5" x14ac:dyDescent="0.45">
      <c r="A5031">
        <v>5877</v>
      </c>
      <c r="B5031">
        <v>2016</v>
      </c>
      <c r="C5031" t="s">
        <v>247</v>
      </c>
      <c r="D5031">
        <v>2016</v>
      </c>
      <c r="E5031">
        <v>1</v>
      </c>
    </row>
    <row r="5032" spans="1:5" x14ac:dyDescent="0.45">
      <c r="A5032">
        <v>5878</v>
      </c>
      <c r="B5032">
        <v>2016</v>
      </c>
      <c r="C5032" t="s">
        <v>247</v>
      </c>
      <c r="D5032">
        <v>2016</v>
      </c>
      <c r="E5032">
        <v>1</v>
      </c>
    </row>
    <row r="5033" spans="1:5" x14ac:dyDescent="0.45">
      <c r="A5033">
        <v>5879</v>
      </c>
      <c r="B5033">
        <v>2016</v>
      </c>
      <c r="C5033" t="s">
        <v>247</v>
      </c>
      <c r="D5033">
        <v>2016</v>
      </c>
      <c r="E5033">
        <v>1</v>
      </c>
    </row>
    <row r="5034" spans="1:5" x14ac:dyDescent="0.45">
      <c r="A5034">
        <v>5880</v>
      </c>
      <c r="B5034">
        <v>2016</v>
      </c>
      <c r="C5034" t="s">
        <v>252</v>
      </c>
      <c r="D5034">
        <v>2016</v>
      </c>
      <c r="E5034">
        <v>0</v>
      </c>
    </row>
    <row r="5035" spans="1:5" x14ac:dyDescent="0.45">
      <c r="A5035">
        <v>5881</v>
      </c>
      <c r="B5035">
        <v>2016</v>
      </c>
      <c r="C5035" t="s">
        <v>247</v>
      </c>
      <c r="D5035">
        <v>2016</v>
      </c>
      <c r="E5035">
        <v>1</v>
      </c>
    </row>
    <row r="5036" spans="1:5" x14ac:dyDescent="0.45">
      <c r="A5036">
        <v>5882</v>
      </c>
      <c r="B5036">
        <v>2016</v>
      </c>
      <c r="C5036" t="s">
        <v>247</v>
      </c>
      <c r="D5036">
        <v>2016</v>
      </c>
      <c r="E5036">
        <v>1</v>
      </c>
    </row>
    <row r="5037" spans="1:5" x14ac:dyDescent="0.45">
      <c r="A5037">
        <v>5883</v>
      </c>
      <c r="B5037">
        <v>2016</v>
      </c>
      <c r="C5037" t="s">
        <v>247</v>
      </c>
      <c r="D5037">
        <v>2016</v>
      </c>
      <c r="E5037">
        <v>1</v>
      </c>
    </row>
    <row r="5038" spans="1:5" x14ac:dyDescent="0.45">
      <c r="A5038">
        <v>5884</v>
      </c>
      <c r="B5038">
        <v>2016</v>
      </c>
      <c r="C5038" t="s">
        <v>247</v>
      </c>
      <c r="D5038">
        <v>2016</v>
      </c>
      <c r="E5038">
        <v>1</v>
      </c>
    </row>
    <row r="5039" spans="1:5" x14ac:dyDescent="0.45">
      <c r="A5039">
        <v>5885</v>
      </c>
      <c r="B5039">
        <v>2016</v>
      </c>
      <c r="C5039" t="s">
        <v>247</v>
      </c>
      <c r="D5039">
        <v>2016</v>
      </c>
      <c r="E5039">
        <v>1</v>
      </c>
    </row>
    <row r="5040" spans="1:5" x14ac:dyDescent="0.45">
      <c r="A5040">
        <v>5886</v>
      </c>
      <c r="B5040">
        <v>2016</v>
      </c>
      <c r="C5040" t="s">
        <v>247</v>
      </c>
      <c r="D5040">
        <v>2016</v>
      </c>
      <c r="E5040">
        <v>1</v>
      </c>
    </row>
    <row r="5041" spans="1:5" x14ac:dyDescent="0.45">
      <c r="A5041">
        <v>5887</v>
      </c>
      <c r="B5041">
        <v>2016</v>
      </c>
      <c r="C5041" t="s">
        <v>247</v>
      </c>
      <c r="D5041">
        <v>2016</v>
      </c>
      <c r="E5041">
        <v>1</v>
      </c>
    </row>
    <row r="5042" spans="1:5" x14ac:dyDescent="0.45">
      <c r="A5042">
        <v>5888</v>
      </c>
      <c r="B5042">
        <v>2016</v>
      </c>
      <c r="C5042" t="s">
        <v>247</v>
      </c>
      <c r="D5042">
        <v>2016</v>
      </c>
      <c r="E5042">
        <v>1</v>
      </c>
    </row>
    <row r="5043" spans="1:5" x14ac:dyDescent="0.45">
      <c r="A5043">
        <v>5889</v>
      </c>
      <c r="B5043">
        <v>2016</v>
      </c>
      <c r="C5043" t="s">
        <v>247</v>
      </c>
      <c r="D5043">
        <v>2016</v>
      </c>
      <c r="E5043">
        <v>1</v>
      </c>
    </row>
    <row r="5044" spans="1:5" x14ac:dyDescent="0.45">
      <c r="A5044">
        <v>5890</v>
      </c>
      <c r="B5044">
        <v>2016</v>
      </c>
      <c r="C5044" t="s">
        <v>252</v>
      </c>
      <c r="D5044">
        <v>2016</v>
      </c>
      <c r="E5044">
        <v>0</v>
      </c>
    </row>
    <row r="5045" spans="1:5" x14ac:dyDescent="0.45">
      <c r="A5045">
        <v>5891</v>
      </c>
      <c r="B5045">
        <v>2016</v>
      </c>
      <c r="C5045" t="s">
        <v>247</v>
      </c>
      <c r="D5045">
        <v>2016</v>
      </c>
      <c r="E5045">
        <v>1</v>
      </c>
    </row>
    <row r="5046" spans="1:5" x14ac:dyDescent="0.45">
      <c r="A5046">
        <v>5892</v>
      </c>
      <c r="B5046">
        <v>2016</v>
      </c>
      <c r="C5046" t="s">
        <v>247</v>
      </c>
      <c r="D5046">
        <v>2016</v>
      </c>
      <c r="E5046">
        <v>1</v>
      </c>
    </row>
    <row r="5047" spans="1:5" x14ac:dyDescent="0.45">
      <c r="A5047">
        <v>5893</v>
      </c>
      <c r="B5047">
        <v>2016</v>
      </c>
      <c r="C5047" t="s">
        <v>247</v>
      </c>
      <c r="D5047">
        <v>2016</v>
      </c>
      <c r="E5047">
        <v>1</v>
      </c>
    </row>
    <row r="5048" spans="1:5" x14ac:dyDescent="0.45">
      <c r="A5048">
        <v>5894</v>
      </c>
      <c r="B5048">
        <v>2016</v>
      </c>
      <c r="C5048" t="s">
        <v>247</v>
      </c>
      <c r="D5048">
        <v>2016</v>
      </c>
      <c r="E5048">
        <v>1</v>
      </c>
    </row>
    <row r="5049" spans="1:5" x14ac:dyDescent="0.45">
      <c r="A5049">
        <v>5895</v>
      </c>
      <c r="B5049">
        <v>2016</v>
      </c>
      <c r="C5049" t="s">
        <v>247</v>
      </c>
      <c r="D5049">
        <v>2016</v>
      </c>
      <c r="E5049">
        <v>1</v>
      </c>
    </row>
    <row r="5050" spans="1:5" x14ac:dyDescent="0.45">
      <c r="A5050">
        <v>5896</v>
      </c>
      <c r="B5050">
        <v>2016</v>
      </c>
      <c r="C5050" t="s">
        <v>252</v>
      </c>
      <c r="D5050">
        <v>2016</v>
      </c>
      <c r="E5050">
        <v>0</v>
      </c>
    </row>
    <row r="5051" spans="1:5" x14ac:dyDescent="0.45">
      <c r="A5051">
        <v>5897</v>
      </c>
      <c r="B5051">
        <v>2016</v>
      </c>
      <c r="C5051" t="s">
        <v>247</v>
      </c>
      <c r="D5051">
        <v>2016</v>
      </c>
      <c r="E5051">
        <v>1</v>
      </c>
    </row>
    <row r="5052" spans="1:5" x14ac:dyDescent="0.45">
      <c r="A5052">
        <v>5898</v>
      </c>
      <c r="B5052">
        <v>2016</v>
      </c>
      <c r="C5052" t="s">
        <v>247</v>
      </c>
      <c r="D5052">
        <v>2016</v>
      </c>
      <c r="E5052">
        <v>1</v>
      </c>
    </row>
    <row r="5053" spans="1:5" x14ac:dyDescent="0.45">
      <c r="A5053">
        <v>5899</v>
      </c>
      <c r="B5053">
        <v>2016</v>
      </c>
      <c r="C5053" t="s">
        <v>247</v>
      </c>
      <c r="D5053">
        <v>2016</v>
      </c>
      <c r="E5053">
        <v>1</v>
      </c>
    </row>
    <row r="5054" spans="1:5" x14ac:dyDescent="0.45">
      <c r="A5054">
        <v>5900</v>
      </c>
      <c r="B5054">
        <v>2016</v>
      </c>
      <c r="C5054" t="s">
        <v>247</v>
      </c>
      <c r="D5054">
        <v>2016</v>
      </c>
      <c r="E5054">
        <v>1</v>
      </c>
    </row>
    <row r="5055" spans="1:5" x14ac:dyDescent="0.45">
      <c r="A5055">
        <v>5901</v>
      </c>
      <c r="B5055">
        <v>2016</v>
      </c>
      <c r="C5055" t="s">
        <v>247</v>
      </c>
      <c r="D5055">
        <v>2016</v>
      </c>
      <c r="E5055">
        <v>1</v>
      </c>
    </row>
    <row r="5056" spans="1:5" x14ac:dyDescent="0.45">
      <c r="A5056">
        <v>5902</v>
      </c>
      <c r="B5056">
        <v>2016</v>
      </c>
      <c r="C5056" t="s">
        <v>247</v>
      </c>
      <c r="D5056">
        <v>2016</v>
      </c>
      <c r="E5056">
        <v>1</v>
      </c>
    </row>
    <row r="5057" spans="1:5" x14ac:dyDescent="0.45">
      <c r="A5057">
        <v>5903</v>
      </c>
      <c r="B5057">
        <v>2016</v>
      </c>
      <c r="C5057" t="s">
        <v>247</v>
      </c>
      <c r="D5057">
        <v>2016</v>
      </c>
      <c r="E5057">
        <v>1</v>
      </c>
    </row>
    <row r="5058" spans="1:5" x14ac:dyDescent="0.45">
      <c r="A5058">
        <v>5904</v>
      </c>
      <c r="B5058">
        <v>2016</v>
      </c>
      <c r="C5058" t="s">
        <v>252</v>
      </c>
      <c r="D5058">
        <v>2016</v>
      </c>
      <c r="E5058">
        <v>0</v>
      </c>
    </row>
    <row r="5059" spans="1:5" x14ac:dyDescent="0.45">
      <c r="A5059">
        <v>5905</v>
      </c>
      <c r="B5059">
        <v>2016</v>
      </c>
      <c r="C5059" t="s">
        <v>247</v>
      </c>
      <c r="D5059">
        <v>2016</v>
      </c>
      <c r="E5059">
        <v>1</v>
      </c>
    </row>
    <row r="5060" spans="1:5" x14ac:dyDescent="0.45">
      <c r="A5060">
        <v>5906</v>
      </c>
      <c r="B5060">
        <v>2016</v>
      </c>
      <c r="C5060" t="s">
        <v>247</v>
      </c>
      <c r="D5060">
        <v>2016</v>
      </c>
      <c r="E5060">
        <v>1</v>
      </c>
    </row>
    <row r="5061" spans="1:5" x14ac:dyDescent="0.45">
      <c r="A5061">
        <v>5907</v>
      </c>
      <c r="B5061">
        <v>2016</v>
      </c>
      <c r="C5061" t="s">
        <v>247</v>
      </c>
      <c r="D5061">
        <v>2016</v>
      </c>
      <c r="E5061">
        <v>1</v>
      </c>
    </row>
    <row r="5062" spans="1:5" x14ac:dyDescent="0.45">
      <c r="A5062">
        <v>5908</v>
      </c>
      <c r="B5062">
        <v>2016</v>
      </c>
      <c r="C5062" t="s">
        <v>247</v>
      </c>
      <c r="D5062">
        <v>2016</v>
      </c>
      <c r="E5062">
        <v>1</v>
      </c>
    </row>
    <row r="5063" spans="1:5" x14ac:dyDescent="0.45">
      <c r="A5063">
        <v>5909</v>
      </c>
      <c r="B5063">
        <v>2016</v>
      </c>
      <c r="C5063" t="s">
        <v>252</v>
      </c>
      <c r="D5063">
        <v>2016</v>
      </c>
      <c r="E5063">
        <v>0</v>
      </c>
    </row>
    <row r="5064" spans="1:5" x14ac:dyDescent="0.45">
      <c r="A5064">
        <v>5910</v>
      </c>
      <c r="B5064">
        <v>2016</v>
      </c>
      <c r="C5064" t="s">
        <v>247</v>
      </c>
      <c r="D5064">
        <v>2016</v>
      </c>
      <c r="E5064">
        <v>1</v>
      </c>
    </row>
    <row r="5065" spans="1:5" x14ac:dyDescent="0.45">
      <c r="A5065">
        <v>5911</v>
      </c>
      <c r="B5065">
        <v>2016</v>
      </c>
      <c r="C5065" t="s">
        <v>247</v>
      </c>
      <c r="D5065">
        <v>2016</v>
      </c>
      <c r="E5065">
        <v>1</v>
      </c>
    </row>
    <row r="5066" spans="1:5" x14ac:dyDescent="0.45">
      <c r="A5066">
        <v>5912</v>
      </c>
      <c r="B5066">
        <v>2016</v>
      </c>
      <c r="C5066" t="s">
        <v>247</v>
      </c>
      <c r="D5066">
        <v>2016</v>
      </c>
      <c r="E5066">
        <v>1</v>
      </c>
    </row>
    <row r="5067" spans="1:5" x14ac:dyDescent="0.45">
      <c r="A5067">
        <v>5913</v>
      </c>
      <c r="B5067">
        <v>2016</v>
      </c>
      <c r="C5067" t="s">
        <v>247</v>
      </c>
      <c r="D5067">
        <v>2016</v>
      </c>
      <c r="E5067">
        <v>1</v>
      </c>
    </row>
    <row r="5068" spans="1:5" x14ac:dyDescent="0.45">
      <c r="A5068">
        <v>5914</v>
      </c>
      <c r="B5068">
        <v>2016</v>
      </c>
      <c r="C5068" t="s">
        <v>247</v>
      </c>
      <c r="D5068">
        <v>2016</v>
      </c>
      <c r="E5068">
        <v>1</v>
      </c>
    </row>
    <row r="5069" spans="1:5" x14ac:dyDescent="0.45">
      <c r="A5069">
        <v>5915</v>
      </c>
      <c r="B5069">
        <v>2016</v>
      </c>
      <c r="C5069" t="s">
        <v>247</v>
      </c>
      <c r="D5069">
        <v>2016</v>
      </c>
      <c r="E5069">
        <v>1</v>
      </c>
    </row>
    <row r="5070" spans="1:5" x14ac:dyDescent="0.45">
      <c r="A5070">
        <v>5916</v>
      </c>
      <c r="B5070">
        <v>2016</v>
      </c>
      <c r="C5070" t="s">
        <v>252</v>
      </c>
      <c r="D5070">
        <v>2016</v>
      </c>
      <c r="E5070">
        <v>0</v>
      </c>
    </row>
    <row r="5071" spans="1:5" x14ac:dyDescent="0.45">
      <c r="A5071">
        <v>5917</v>
      </c>
      <c r="B5071">
        <v>2016</v>
      </c>
      <c r="C5071" t="s">
        <v>252</v>
      </c>
      <c r="D5071">
        <v>2016</v>
      </c>
      <c r="E5071">
        <v>0</v>
      </c>
    </row>
    <row r="5072" spans="1:5" x14ac:dyDescent="0.45">
      <c r="A5072">
        <v>5918</v>
      </c>
      <c r="B5072">
        <v>2016</v>
      </c>
      <c r="C5072" t="s">
        <v>247</v>
      </c>
      <c r="D5072">
        <v>2016</v>
      </c>
      <c r="E5072">
        <v>1</v>
      </c>
    </row>
    <row r="5073" spans="1:5" x14ac:dyDescent="0.45">
      <c r="A5073">
        <v>5919</v>
      </c>
      <c r="B5073">
        <v>2016</v>
      </c>
      <c r="C5073" t="s">
        <v>247</v>
      </c>
      <c r="D5073">
        <v>2016</v>
      </c>
      <c r="E5073">
        <v>1</v>
      </c>
    </row>
    <row r="5074" spans="1:5" x14ac:dyDescent="0.45">
      <c r="A5074">
        <v>5920</v>
      </c>
      <c r="B5074">
        <v>2016</v>
      </c>
      <c r="C5074" t="s">
        <v>247</v>
      </c>
      <c r="D5074">
        <v>2016</v>
      </c>
      <c r="E5074">
        <v>1</v>
      </c>
    </row>
    <row r="5075" spans="1:5" x14ac:dyDescent="0.45">
      <c r="A5075">
        <v>5921</v>
      </c>
      <c r="B5075">
        <v>2016</v>
      </c>
      <c r="C5075" t="s">
        <v>247</v>
      </c>
      <c r="D5075">
        <v>2016</v>
      </c>
      <c r="E5075">
        <v>1</v>
      </c>
    </row>
    <row r="5076" spans="1:5" x14ac:dyDescent="0.45">
      <c r="A5076">
        <v>5922</v>
      </c>
      <c r="B5076">
        <v>2016</v>
      </c>
      <c r="C5076" t="s">
        <v>252</v>
      </c>
      <c r="D5076">
        <v>2016</v>
      </c>
      <c r="E5076">
        <v>0</v>
      </c>
    </row>
    <row r="5077" spans="1:5" x14ac:dyDescent="0.45">
      <c r="A5077">
        <v>5923</v>
      </c>
      <c r="B5077">
        <v>2016</v>
      </c>
      <c r="C5077" t="s">
        <v>247</v>
      </c>
      <c r="D5077">
        <v>2016</v>
      </c>
      <c r="E5077">
        <v>1</v>
      </c>
    </row>
    <row r="5078" spans="1:5" x14ac:dyDescent="0.45">
      <c r="A5078">
        <v>5924</v>
      </c>
      <c r="B5078">
        <v>2016</v>
      </c>
      <c r="C5078" t="s">
        <v>247</v>
      </c>
      <c r="D5078">
        <v>2016</v>
      </c>
      <c r="E5078">
        <v>1</v>
      </c>
    </row>
    <row r="5079" spans="1:5" x14ac:dyDescent="0.45">
      <c r="A5079">
        <v>5925</v>
      </c>
      <c r="B5079">
        <v>2016</v>
      </c>
      <c r="C5079" t="s">
        <v>252</v>
      </c>
      <c r="D5079">
        <v>2016</v>
      </c>
      <c r="E5079">
        <v>0</v>
      </c>
    </row>
    <row r="5080" spans="1:5" x14ac:dyDescent="0.45">
      <c r="A5080">
        <v>5926</v>
      </c>
      <c r="B5080">
        <v>2016</v>
      </c>
      <c r="C5080" t="s">
        <v>247</v>
      </c>
      <c r="D5080">
        <v>2016</v>
      </c>
      <c r="E5080">
        <v>1</v>
      </c>
    </row>
    <row r="5081" spans="1:5" x14ac:dyDescent="0.45">
      <c r="A5081">
        <v>5927</v>
      </c>
      <c r="B5081">
        <v>2016</v>
      </c>
      <c r="C5081" t="s">
        <v>247</v>
      </c>
      <c r="D5081">
        <v>2016</v>
      </c>
      <c r="E5081">
        <v>1</v>
      </c>
    </row>
    <row r="5082" spans="1:5" x14ac:dyDescent="0.45">
      <c r="A5082">
        <v>5928</v>
      </c>
      <c r="B5082">
        <v>2016</v>
      </c>
      <c r="C5082" t="s">
        <v>247</v>
      </c>
      <c r="D5082">
        <v>2016</v>
      </c>
      <c r="E5082">
        <v>1</v>
      </c>
    </row>
    <row r="5083" spans="1:5" x14ac:dyDescent="0.45">
      <c r="A5083">
        <v>5929</v>
      </c>
      <c r="B5083">
        <v>2016</v>
      </c>
      <c r="C5083" t="s">
        <v>247</v>
      </c>
      <c r="D5083">
        <v>2016</v>
      </c>
      <c r="E5083">
        <v>1</v>
      </c>
    </row>
    <row r="5084" spans="1:5" x14ac:dyDescent="0.45">
      <c r="A5084">
        <v>5930</v>
      </c>
      <c r="B5084">
        <v>2016</v>
      </c>
      <c r="C5084" t="s">
        <v>247</v>
      </c>
      <c r="D5084">
        <v>2016</v>
      </c>
      <c r="E5084">
        <v>1</v>
      </c>
    </row>
    <row r="5085" spans="1:5" x14ac:dyDescent="0.45">
      <c r="A5085">
        <v>5931</v>
      </c>
      <c r="B5085">
        <v>2016</v>
      </c>
      <c r="C5085" t="s">
        <v>247</v>
      </c>
      <c r="D5085">
        <v>2016</v>
      </c>
      <c r="E5085">
        <v>1</v>
      </c>
    </row>
    <row r="5086" spans="1:5" x14ac:dyDescent="0.45">
      <c r="A5086">
        <v>5932</v>
      </c>
      <c r="B5086">
        <v>2016</v>
      </c>
      <c r="C5086" t="s">
        <v>247</v>
      </c>
      <c r="D5086">
        <v>2016</v>
      </c>
      <c r="E5086">
        <v>1</v>
      </c>
    </row>
    <row r="5087" spans="1:5" x14ac:dyDescent="0.45">
      <c r="A5087">
        <v>5933</v>
      </c>
      <c r="B5087">
        <v>2016</v>
      </c>
      <c r="C5087" t="s">
        <v>247</v>
      </c>
      <c r="D5087">
        <v>2016</v>
      </c>
      <c r="E5087">
        <v>1</v>
      </c>
    </row>
    <row r="5088" spans="1:5" x14ac:dyDescent="0.45">
      <c r="A5088">
        <v>5934</v>
      </c>
      <c r="B5088">
        <v>2016</v>
      </c>
      <c r="C5088" t="s">
        <v>247</v>
      </c>
      <c r="D5088">
        <v>2016</v>
      </c>
      <c r="E5088">
        <v>1</v>
      </c>
    </row>
    <row r="5089" spans="1:5" x14ac:dyDescent="0.45">
      <c r="A5089">
        <v>5935</v>
      </c>
      <c r="B5089">
        <v>2016</v>
      </c>
      <c r="C5089" t="s">
        <v>247</v>
      </c>
      <c r="D5089">
        <v>2016</v>
      </c>
      <c r="E5089">
        <v>1</v>
      </c>
    </row>
    <row r="5090" spans="1:5" x14ac:dyDescent="0.45">
      <c r="A5090">
        <v>5936</v>
      </c>
      <c r="B5090">
        <v>2016</v>
      </c>
      <c r="C5090" t="s">
        <v>247</v>
      </c>
      <c r="D5090">
        <v>2016</v>
      </c>
      <c r="E5090">
        <v>1</v>
      </c>
    </row>
    <row r="5091" spans="1:5" x14ac:dyDescent="0.45">
      <c r="A5091">
        <v>5937</v>
      </c>
      <c r="B5091">
        <v>2016</v>
      </c>
      <c r="C5091" t="s">
        <v>247</v>
      </c>
      <c r="D5091">
        <v>2016</v>
      </c>
      <c r="E5091">
        <v>1</v>
      </c>
    </row>
    <row r="5092" spans="1:5" x14ac:dyDescent="0.45">
      <c r="A5092">
        <v>5938</v>
      </c>
      <c r="B5092">
        <v>2016</v>
      </c>
      <c r="C5092" t="s">
        <v>247</v>
      </c>
      <c r="D5092">
        <v>2016</v>
      </c>
      <c r="E5092">
        <v>1</v>
      </c>
    </row>
    <row r="5093" spans="1:5" x14ac:dyDescent="0.45">
      <c r="A5093">
        <v>5939</v>
      </c>
      <c r="B5093">
        <v>2016</v>
      </c>
      <c r="C5093" t="s">
        <v>247</v>
      </c>
      <c r="D5093">
        <v>2016</v>
      </c>
      <c r="E5093">
        <v>1</v>
      </c>
    </row>
    <row r="5094" spans="1:5" x14ac:dyDescent="0.45">
      <c r="A5094">
        <v>5940</v>
      </c>
      <c r="B5094">
        <v>2016</v>
      </c>
      <c r="C5094" t="s">
        <v>247</v>
      </c>
      <c r="D5094">
        <v>2016</v>
      </c>
      <c r="E5094">
        <v>1</v>
      </c>
    </row>
    <row r="5095" spans="1:5" x14ac:dyDescent="0.45">
      <c r="A5095">
        <v>5941</v>
      </c>
      <c r="B5095">
        <v>2016</v>
      </c>
      <c r="C5095" t="s">
        <v>247</v>
      </c>
      <c r="D5095">
        <v>2016</v>
      </c>
      <c r="E5095">
        <v>1</v>
      </c>
    </row>
    <row r="5096" spans="1:5" x14ac:dyDescent="0.45">
      <c r="A5096">
        <v>5942</v>
      </c>
      <c r="B5096">
        <v>2016</v>
      </c>
      <c r="C5096" t="s">
        <v>247</v>
      </c>
      <c r="D5096">
        <v>2016</v>
      </c>
      <c r="E5096">
        <v>1</v>
      </c>
    </row>
    <row r="5097" spans="1:5" x14ac:dyDescent="0.45">
      <c r="A5097">
        <v>5943</v>
      </c>
      <c r="B5097">
        <v>2016</v>
      </c>
      <c r="C5097" t="s">
        <v>247</v>
      </c>
      <c r="D5097">
        <v>2016</v>
      </c>
      <c r="E5097">
        <v>1</v>
      </c>
    </row>
    <row r="5098" spans="1:5" x14ac:dyDescent="0.45">
      <c r="A5098">
        <v>5944</v>
      </c>
      <c r="B5098">
        <v>2016</v>
      </c>
      <c r="C5098" t="s">
        <v>247</v>
      </c>
      <c r="D5098">
        <v>2016</v>
      </c>
      <c r="E5098">
        <v>1</v>
      </c>
    </row>
    <row r="5099" spans="1:5" x14ac:dyDescent="0.45">
      <c r="A5099">
        <v>5945</v>
      </c>
      <c r="B5099">
        <v>2016</v>
      </c>
      <c r="C5099" t="s">
        <v>247</v>
      </c>
      <c r="D5099">
        <v>2016</v>
      </c>
      <c r="E5099">
        <v>1</v>
      </c>
    </row>
    <row r="5100" spans="1:5" x14ac:dyDescent="0.45">
      <c r="A5100">
        <v>5946</v>
      </c>
      <c r="B5100">
        <v>2016</v>
      </c>
      <c r="C5100" t="s">
        <v>247</v>
      </c>
      <c r="D5100">
        <v>2016</v>
      </c>
      <c r="E5100">
        <v>1</v>
      </c>
    </row>
    <row r="5101" spans="1:5" x14ac:dyDescent="0.45">
      <c r="A5101">
        <v>5947</v>
      </c>
      <c r="B5101">
        <v>2016</v>
      </c>
      <c r="C5101" t="s">
        <v>247</v>
      </c>
      <c r="D5101">
        <v>2016</v>
      </c>
      <c r="E5101">
        <v>1</v>
      </c>
    </row>
    <row r="5102" spans="1:5" x14ac:dyDescent="0.45">
      <c r="A5102">
        <v>5948</v>
      </c>
      <c r="B5102">
        <v>2016</v>
      </c>
      <c r="C5102" t="s">
        <v>247</v>
      </c>
      <c r="D5102">
        <v>2016</v>
      </c>
      <c r="E5102">
        <v>1</v>
      </c>
    </row>
    <row r="5103" spans="1:5" x14ac:dyDescent="0.45">
      <c r="A5103">
        <v>5949</v>
      </c>
      <c r="B5103">
        <v>2016</v>
      </c>
      <c r="C5103" t="s">
        <v>247</v>
      </c>
      <c r="D5103">
        <v>2016</v>
      </c>
      <c r="E5103">
        <v>1</v>
      </c>
    </row>
    <row r="5104" spans="1:5" x14ac:dyDescent="0.45">
      <c r="A5104">
        <v>5950</v>
      </c>
      <c r="B5104">
        <v>2016</v>
      </c>
      <c r="C5104" t="s">
        <v>247</v>
      </c>
      <c r="D5104">
        <v>2016</v>
      </c>
      <c r="E5104">
        <v>1</v>
      </c>
    </row>
    <row r="5105" spans="1:5" x14ac:dyDescent="0.45">
      <c r="A5105">
        <v>5951</v>
      </c>
      <c r="B5105">
        <v>2016</v>
      </c>
      <c r="C5105" t="s">
        <v>247</v>
      </c>
      <c r="D5105">
        <v>2016</v>
      </c>
      <c r="E5105">
        <v>1</v>
      </c>
    </row>
    <row r="5106" spans="1:5" x14ac:dyDescent="0.45">
      <c r="A5106">
        <v>5952</v>
      </c>
      <c r="B5106">
        <v>2016</v>
      </c>
      <c r="C5106" t="s">
        <v>247</v>
      </c>
      <c r="D5106">
        <v>2016</v>
      </c>
      <c r="E5106">
        <v>1</v>
      </c>
    </row>
    <row r="5107" spans="1:5" x14ac:dyDescent="0.45">
      <c r="A5107">
        <v>5953</v>
      </c>
      <c r="B5107">
        <v>2016</v>
      </c>
      <c r="C5107" t="s">
        <v>247</v>
      </c>
      <c r="D5107">
        <v>2016</v>
      </c>
      <c r="E5107">
        <v>1</v>
      </c>
    </row>
    <row r="5108" spans="1:5" x14ac:dyDescent="0.45">
      <c r="A5108">
        <v>5954</v>
      </c>
      <c r="B5108">
        <v>2016</v>
      </c>
      <c r="C5108" t="s">
        <v>247</v>
      </c>
      <c r="D5108">
        <v>2016</v>
      </c>
      <c r="E5108">
        <v>1</v>
      </c>
    </row>
    <row r="5109" spans="1:5" x14ac:dyDescent="0.45">
      <c r="A5109">
        <v>5955</v>
      </c>
      <c r="B5109">
        <v>2016</v>
      </c>
      <c r="C5109" t="s">
        <v>247</v>
      </c>
      <c r="D5109">
        <v>2016</v>
      </c>
      <c r="E5109">
        <v>1</v>
      </c>
    </row>
    <row r="5110" spans="1:5" x14ac:dyDescent="0.45">
      <c r="A5110">
        <v>5956</v>
      </c>
      <c r="B5110">
        <v>2016</v>
      </c>
      <c r="C5110" t="s">
        <v>247</v>
      </c>
      <c r="D5110">
        <v>2016</v>
      </c>
      <c r="E5110">
        <v>1</v>
      </c>
    </row>
    <row r="5111" spans="1:5" x14ac:dyDescent="0.45">
      <c r="A5111">
        <v>5957</v>
      </c>
      <c r="B5111">
        <v>2016</v>
      </c>
      <c r="C5111" t="s">
        <v>247</v>
      </c>
      <c r="D5111">
        <v>2016</v>
      </c>
      <c r="E5111">
        <v>1</v>
      </c>
    </row>
    <row r="5112" spans="1:5" x14ac:dyDescent="0.45">
      <c r="A5112">
        <v>5958</v>
      </c>
      <c r="B5112">
        <v>2016</v>
      </c>
      <c r="C5112" t="s">
        <v>247</v>
      </c>
      <c r="D5112">
        <v>2016</v>
      </c>
      <c r="E5112">
        <v>1</v>
      </c>
    </row>
    <row r="5113" spans="1:5" x14ac:dyDescent="0.45">
      <c r="A5113">
        <v>5959</v>
      </c>
      <c r="B5113">
        <v>2016</v>
      </c>
      <c r="C5113" t="s">
        <v>247</v>
      </c>
      <c r="D5113">
        <v>2016</v>
      </c>
      <c r="E5113">
        <v>1</v>
      </c>
    </row>
    <row r="5114" spans="1:5" x14ac:dyDescent="0.45">
      <c r="A5114">
        <v>5960</v>
      </c>
      <c r="B5114">
        <v>2016</v>
      </c>
      <c r="C5114" t="s">
        <v>247</v>
      </c>
      <c r="D5114">
        <v>2016</v>
      </c>
      <c r="E5114">
        <v>1</v>
      </c>
    </row>
    <row r="5115" spans="1:5" x14ac:dyDescent="0.45">
      <c r="A5115">
        <v>5961</v>
      </c>
      <c r="B5115">
        <v>2016</v>
      </c>
      <c r="C5115" t="s">
        <v>247</v>
      </c>
      <c r="D5115">
        <v>2016</v>
      </c>
      <c r="E5115">
        <v>1</v>
      </c>
    </row>
    <row r="5116" spans="1:5" x14ac:dyDescent="0.45">
      <c r="A5116">
        <v>5962</v>
      </c>
      <c r="B5116">
        <v>2016</v>
      </c>
      <c r="C5116" t="s">
        <v>247</v>
      </c>
      <c r="D5116">
        <v>2016</v>
      </c>
      <c r="E5116">
        <v>1</v>
      </c>
    </row>
    <row r="5117" spans="1:5" x14ac:dyDescent="0.45">
      <c r="A5117">
        <v>5963</v>
      </c>
      <c r="B5117">
        <v>2016</v>
      </c>
      <c r="C5117" t="s">
        <v>247</v>
      </c>
      <c r="D5117">
        <v>2016</v>
      </c>
      <c r="E5117">
        <v>1</v>
      </c>
    </row>
    <row r="5118" spans="1:5" x14ac:dyDescent="0.45">
      <c r="A5118">
        <v>5964</v>
      </c>
      <c r="B5118">
        <v>2016</v>
      </c>
      <c r="C5118" t="s">
        <v>247</v>
      </c>
      <c r="D5118">
        <v>2016</v>
      </c>
      <c r="E5118">
        <v>1</v>
      </c>
    </row>
    <row r="5119" spans="1:5" x14ac:dyDescent="0.45">
      <c r="A5119">
        <v>5965</v>
      </c>
      <c r="B5119">
        <v>2016</v>
      </c>
      <c r="C5119" t="s">
        <v>247</v>
      </c>
      <c r="D5119">
        <v>2016</v>
      </c>
      <c r="E5119">
        <v>1</v>
      </c>
    </row>
    <row r="5120" spans="1:5" x14ac:dyDescent="0.45">
      <c r="A5120">
        <v>5966</v>
      </c>
      <c r="B5120">
        <v>2016</v>
      </c>
      <c r="C5120" t="s">
        <v>247</v>
      </c>
      <c r="D5120">
        <v>2016</v>
      </c>
      <c r="E5120">
        <v>1</v>
      </c>
    </row>
    <row r="5121" spans="1:5" x14ac:dyDescent="0.45">
      <c r="A5121">
        <v>5967</v>
      </c>
      <c r="B5121">
        <v>2016</v>
      </c>
      <c r="C5121" t="s">
        <v>252</v>
      </c>
      <c r="D5121">
        <v>2016</v>
      </c>
      <c r="E5121">
        <v>0</v>
      </c>
    </row>
    <row r="5122" spans="1:5" x14ac:dyDescent="0.45">
      <c r="A5122">
        <v>5968</v>
      </c>
      <c r="B5122">
        <v>2016</v>
      </c>
      <c r="C5122" t="s">
        <v>247</v>
      </c>
      <c r="D5122">
        <v>2016</v>
      </c>
      <c r="E5122">
        <v>1</v>
      </c>
    </row>
    <row r="5123" spans="1:5" x14ac:dyDescent="0.45">
      <c r="A5123">
        <v>5969</v>
      </c>
      <c r="B5123">
        <v>2016</v>
      </c>
      <c r="C5123" t="s">
        <v>247</v>
      </c>
      <c r="D5123">
        <v>2016</v>
      </c>
      <c r="E5123">
        <v>1</v>
      </c>
    </row>
    <row r="5124" spans="1:5" x14ac:dyDescent="0.45">
      <c r="A5124">
        <v>5970</v>
      </c>
      <c r="B5124">
        <v>2016</v>
      </c>
      <c r="C5124" t="s">
        <v>247</v>
      </c>
      <c r="D5124">
        <v>2016</v>
      </c>
      <c r="E5124">
        <v>1</v>
      </c>
    </row>
    <row r="5125" spans="1:5" x14ac:dyDescent="0.45">
      <c r="A5125">
        <v>5971</v>
      </c>
      <c r="B5125">
        <v>2016</v>
      </c>
      <c r="C5125" t="s">
        <v>247</v>
      </c>
      <c r="D5125">
        <v>2016</v>
      </c>
      <c r="E5125">
        <v>1</v>
      </c>
    </row>
    <row r="5126" spans="1:5" x14ac:dyDescent="0.45">
      <c r="A5126">
        <v>5972</v>
      </c>
      <c r="B5126">
        <v>2016</v>
      </c>
      <c r="C5126" t="s">
        <v>252</v>
      </c>
      <c r="D5126">
        <v>2016</v>
      </c>
      <c r="E5126">
        <v>0</v>
      </c>
    </row>
    <row r="5127" spans="1:5" x14ac:dyDescent="0.45">
      <c r="A5127">
        <v>5973</v>
      </c>
      <c r="B5127">
        <v>2016</v>
      </c>
      <c r="C5127" t="s">
        <v>247</v>
      </c>
      <c r="D5127">
        <v>2016</v>
      </c>
      <c r="E5127">
        <v>1</v>
      </c>
    </row>
    <row r="5128" spans="1:5" x14ac:dyDescent="0.45">
      <c r="A5128">
        <v>5974</v>
      </c>
      <c r="B5128">
        <v>2016</v>
      </c>
      <c r="C5128" t="s">
        <v>247</v>
      </c>
      <c r="D5128">
        <v>2016</v>
      </c>
      <c r="E5128">
        <v>1</v>
      </c>
    </row>
    <row r="5129" spans="1:5" x14ac:dyDescent="0.45">
      <c r="A5129">
        <v>5975</v>
      </c>
      <c r="B5129">
        <v>2016</v>
      </c>
      <c r="C5129" t="s">
        <v>247</v>
      </c>
      <c r="D5129">
        <v>2016</v>
      </c>
      <c r="E5129">
        <v>1</v>
      </c>
    </row>
    <row r="5130" spans="1:5" x14ac:dyDescent="0.45">
      <c r="A5130">
        <v>5976</v>
      </c>
      <c r="B5130">
        <v>2016</v>
      </c>
      <c r="C5130" t="s">
        <v>247</v>
      </c>
      <c r="D5130">
        <v>2016</v>
      </c>
      <c r="E5130">
        <v>1</v>
      </c>
    </row>
    <row r="5131" spans="1:5" x14ac:dyDescent="0.45">
      <c r="A5131">
        <v>5977</v>
      </c>
      <c r="B5131">
        <v>2016</v>
      </c>
      <c r="C5131" t="s">
        <v>247</v>
      </c>
      <c r="D5131">
        <v>2016</v>
      </c>
      <c r="E5131">
        <v>1</v>
      </c>
    </row>
    <row r="5132" spans="1:5" x14ac:dyDescent="0.45">
      <c r="A5132">
        <v>5978</v>
      </c>
      <c r="B5132">
        <v>2016</v>
      </c>
      <c r="C5132" t="s">
        <v>252</v>
      </c>
      <c r="D5132">
        <v>2016</v>
      </c>
      <c r="E5132">
        <v>0</v>
      </c>
    </row>
    <row r="5133" spans="1:5" x14ac:dyDescent="0.45">
      <c r="A5133">
        <v>5979</v>
      </c>
      <c r="B5133">
        <v>2016</v>
      </c>
      <c r="C5133" t="s">
        <v>247</v>
      </c>
      <c r="D5133">
        <v>2016</v>
      </c>
      <c r="E5133">
        <v>1</v>
      </c>
    </row>
    <row r="5134" spans="1:5" x14ac:dyDescent="0.45">
      <c r="A5134">
        <v>5980</v>
      </c>
      <c r="B5134">
        <v>2016</v>
      </c>
      <c r="C5134" t="s">
        <v>247</v>
      </c>
      <c r="D5134">
        <v>2016</v>
      </c>
      <c r="E5134">
        <v>1</v>
      </c>
    </row>
    <row r="5135" spans="1:5" x14ac:dyDescent="0.45">
      <c r="A5135">
        <v>5981</v>
      </c>
      <c r="B5135">
        <v>2016</v>
      </c>
      <c r="C5135" t="s">
        <v>247</v>
      </c>
      <c r="D5135">
        <v>2016</v>
      </c>
      <c r="E5135">
        <v>1</v>
      </c>
    </row>
    <row r="5136" spans="1:5" x14ac:dyDescent="0.45">
      <c r="A5136">
        <v>5982</v>
      </c>
      <c r="B5136">
        <v>2016</v>
      </c>
      <c r="C5136" t="s">
        <v>247</v>
      </c>
      <c r="D5136">
        <v>2016</v>
      </c>
      <c r="E5136">
        <v>1</v>
      </c>
    </row>
    <row r="5137" spans="1:5" x14ac:dyDescent="0.45">
      <c r="A5137">
        <v>5983</v>
      </c>
      <c r="B5137">
        <v>2016</v>
      </c>
      <c r="C5137" t="s">
        <v>247</v>
      </c>
      <c r="D5137">
        <v>2016</v>
      </c>
      <c r="E5137">
        <v>1</v>
      </c>
    </row>
    <row r="5138" spans="1:5" x14ac:dyDescent="0.45">
      <c r="A5138">
        <v>5984</v>
      </c>
      <c r="B5138">
        <v>2016</v>
      </c>
      <c r="C5138" t="s">
        <v>247</v>
      </c>
      <c r="D5138">
        <v>2016</v>
      </c>
      <c r="E5138">
        <v>1</v>
      </c>
    </row>
    <row r="5139" spans="1:5" x14ac:dyDescent="0.45">
      <c r="A5139">
        <v>5985</v>
      </c>
      <c r="B5139">
        <v>2016</v>
      </c>
      <c r="C5139" t="s">
        <v>247</v>
      </c>
      <c r="D5139">
        <v>2016</v>
      </c>
      <c r="E5139">
        <v>1</v>
      </c>
    </row>
    <row r="5140" spans="1:5" x14ac:dyDescent="0.45">
      <c r="A5140">
        <v>5986</v>
      </c>
      <c r="B5140">
        <v>2016</v>
      </c>
      <c r="C5140" t="s">
        <v>247</v>
      </c>
      <c r="D5140">
        <v>2016</v>
      </c>
      <c r="E5140">
        <v>1</v>
      </c>
    </row>
    <row r="5141" spans="1:5" x14ac:dyDescent="0.45">
      <c r="A5141">
        <v>5987</v>
      </c>
      <c r="B5141">
        <v>2016</v>
      </c>
      <c r="C5141" t="s">
        <v>247</v>
      </c>
      <c r="D5141">
        <v>2016</v>
      </c>
      <c r="E5141">
        <v>1</v>
      </c>
    </row>
    <row r="5142" spans="1:5" x14ac:dyDescent="0.45">
      <c r="A5142">
        <v>5988</v>
      </c>
      <c r="B5142">
        <v>2016</v>
      </c>
      <c r="C5142" t="s">
        <v>247</v>
      </c>
      <c r="D5142">
        <v>2016</v>
      </c>
      <c r="E5142">
        <v>1</v>
      </c>
    </row>
    <row r="5143" spans="1:5" x14ac:dyDescent="0.45">
      <c r="A5143">
        <v>5989</v>
      </c>
      <c r="B5143">
        <v>2016</v>
      </c>
      <c r="C5143" t="s">
        <v>247</v>
      </c>
      <c r="D5143">
        <v>2016</v>
      </c>
      <c r="E5143">
        <v>1</v>
      </c>
    </row>
    <row r="5144" spans="1:5" x14ac:dyDescent="0.45">
      <c r="A5144">
        <v>5990</v>
      </c>
      <c r="B5144">
        <v>2016</v>
      </c>
      <c r="C5144" t="s">
        <v>247</v>
      </c>
      <c r="D5144">
        <v>2016</v>
      </c>
      <c r="E5144">
        <v>1</v>
      </c>
    </row>
    <row r="5145" spans="1:5" x14ac:dyDescent="0.45">
      <c r="A5145">
        <v>5991</v>
      </c>
      <c r="B5145">
        <v>2016</v>
      </c>
      <c r="C5145" t="s">
        <v>247</v>
      </c>
      <c r="D5145">
        <v>2016</v>
      </c>
      <c r="E5145">
        <v>1</v>
      </c>
    </row>
    <row r="5146" spans="1:5" x14ac:dyDescent="0.45">
      <c r="A5146">
        <v>5992</v>
      </c>
      <c r="B5146">
        <v>2016</v>
      </c>
      <c r="C5146" t="s">
        <v>247</v>
      </c>
      <c r="D5146">
        <v>2016</v>
      </c>
      <c r="E5146">
        <v>1</v>
      </c>
    </row>
    <row r="5147" spans="1:5" x14ac:dyDescent="0.45">
      <c r="A5147">
        <v>5993</v>
      </c>
      <c r="B5147">
        <v>2016</v>
      </c>
      <c r="C5147" t="s">
        <v>247</v>
      </c>
      <c r="D5147">
        <v>2016</v>
      </c>
      <c r="E5147">
        <v>1</v>
      </c>
    </row>
    <row r="5148" spans="1:5" x14ac:dyDescent="0.45">
      <c r="A5148">
        <v>5994</v>
      </c>
      <c r="B5148">
        <v>2016</v>
      </c>
      <c r="C5148" t="s">
        <v>247</v>
      </c>
      <c r="D5148">
        <v>2016</v>
      </c>
      <c r="E5148">
        <v>1</v>
      </c>
    </row>
    <row r="5149" spans="1:5" x14ac:dyDescent="0.45">
      <c r="A5149">
        <v>5995</v>
      </c>
      <c r="B5149">
        <v>2016</v>
      </c>
      <c r="C5149" t="s">
        <v>252</v>
      </c>
      <c r="D5149">
        <v>2016</v>
      </c>
      <c r="E5149">
        <v>0</v>
      </c>
    </row>
    <row r="5150" spans="1:5" x14ac:dyDescent="0.45">
      <c r="A5150">
        <v>5996</v>
      </c>
      <c r="B5150">
        <v>2016</v>
      </c>
      <c r="C5150" t="s">
        <v>247</v>
      </c>
      <c r="D5150">
        <v>2016</v>
      </c>
      <c r="E5150">
        <v>1</v>
      </c>
    </row>
    <row r="5151" spans="1:5" x14ac:dyDescent="0.45">
      <c r="A5151">
        <v>5997</v>
      </c>
      <c r="B5151">
        <v>2016</v>
      </c>
      <c r="C5151" t="s">
        <v>247</v>
      </c>
      <c r="D5151">
        <v>2016</v>
      </c>
      <c r="E5151">
        <v>1</v>
      </c>
    </row>
    <row r="5152" spans="1:5" x14ac:dyDescent="0.45">
      <c r="A5152">
        <v>5998</v>
      </c>
      <c r="B5152">
        <v>2016</v>
      </c>
      <c r="C5152" t="s">
        <v>247</v>
      </c>
      <c r="D5152">
        <v>2016</v>
      </c>
      <c r="E5152">
        <v>1</v>
      </c>
    </row>
    <row r="5153" spans="1:5" x14ac:dyDescent="0.45">
      <c r="A5153">
        <v>5999</v>
      </c>
      <c r="B5153">
        <v>2016</v>
      </c>
      <c r="C5153" t="s">
        <v>247</v>
      </c>
      <c r="D5153">
        <v>2016</v>
      </c>
      <c r="E5153">
        <v>1</v>
      </c>
    </row>
    <row r="5154" spans="1:5" x14ac:dyDescent="0.45">
      <c r="A5154">
        <v>6000</v>
      </c>
      <c r="B5154">
        <v>2016</v>
      </c>
      <c r="C5154" t="s">
        <v>247</v>
      </c>
      <c r="D5154">
        <v>2016</v>
      </c>
      <c r="E5154">
        <v>1</v>
      </c>
    </row>
    <row r="5155" spans="1:5" x14ac:dyDescent="0.45">
      <c r="A5155">
        <v>6001</v>
      </c>
      <c r="B5155">
        <v>2016</v>
      </c>
      <c r="C5155" t="s">
        <v>471</v>
      </c>
      <c r="D5155">
        <v>2016</v>
      </c>
      <c r="E5155">
        <v>2</v>
      </c>
    </row>
    <row r="5156" spans="1:5" x14ac:dyDescent="0.45">
      <c r="A5156">
        <v>6002</v>
      </c>
      <c r="B5156">
        <v>2016</v>
      </c>
      <c r="C5156" t="s">
        <v>247</v>
      </c>
      <c r="D5156">
        <v>2016</v>
      </c>
      <c r="E5156">
        <v>1</v>
      </c>
    </row>
    <row r="5157" spans="1:5" x14ac:dyDescent="0.45">
      <c r="A5157">
        <v>6003</v>
      </c>
      <c r="B5157">
        <v>2016</v>
      </c>
      <c r="C5157" t="s">
        <v>247</v>
      </c>
      <c r="D5157">
        <v>2016</v>
      </c>
      <c r="E5157">
        <v>1</v>
      </c>
    </row>
    <row r="5158" spans="1:5" x14ac:dyDescent="0.45">
      <c r="A5158">
        <v>6004</v>
      </c>
      <c r="B5158">
        <v>2016</v>
      </c>
      <c r="C5158" t="s">
        <v>247</v>
      </c>
      <c r="D5158">
        <v>2016</v>
      </c>
      <c r="E5158">
        <v>1</v>
      </c>
    </row>
    <row r="5159" spans="1:5" x14ac:dyDescent="0.45">
      <c r="A5159">
        <v>6005</v>
      </c>
      <c r="B5159">
        <v>2016</v>
      </c>
      <c r="C5159" t="s">
        <v>247</v>
      </c>
      <c r="D5159">
        <v>2016</v>
      </c>
      <c r="E5159">
        <v>1</v>
      </c>
    </row>
    <row r="5160" spans="1:5" x14ac:dyDescent="0.45">
      <c r="A5160">
        <v>6006</v>
      </c>
      <c r="B5160">
        <v>2016</v>
      </c>
      <c r="C5160" t="s">
        <v>247</v>
      </c>
      <c r="D5160">
        <v>2016</v>
      </c>
      <c r="E5160">
        <v>1</v>
      </c>
    </row>
    <row r="5161" spans="1:5" x14ac:dyDescent="0.45">
      <c r="A5161">
        <v>6007</v>
      </c>
      <c r="B5161">
        <v>2016</v>
      </c>
      <c r="C5161" t="s">
        <v>247</v>
      </c>
      <c r="D5161">
        <v>2016</v>
      </c>
      <c r="E5161">
        <v>1</v>
      </c>
    </row>
    <row r="5162" spans="1:5" x14ac:dyDescent="0.45">
      <c r="A5162">
        <v>6008</v>
      </c>
      <c r="B5162">
        <v>2016</v>
      </c>
      <c r="C5162" t="s">
        <v>247</v>
      </c>
      <c r="D5162">
        <v>2016</v>
      </c>
      <c r="E5162">
        <v>1</v>
      </c>
    </row>
    <row r="5163" spans="1:5" x14ac:dyDescent="0.45">
      <c r="A5163">
        <v>6009</v>
      </c>
      <c r="B5163">
        <v>2016</v>
      </c>
      <c r="C5163" t="s">
        <v>247</v>
      </c>
      <c r="D5163">
        <v>2016</v>
      </c>
      <c r="E5163">
        <v>1</v>
      </c>
    </row>
    <row r="5164" spans="1:5" x14ac:dyDescent="0.45">
      <c r="A5164">
        <v>6010</v>
      </c>
      <c r="B5164">
        <v>2016</v>
      </c>
      <c r="C5164" t="s">
        <v>247</v>
      </c>
      <c r="D5164">
        <v>2016</v>
      </c>
      <c r="E5164">
        <v>1</v>
      </c>
    </row>
    <row r="5165" spans="1:5" x14ac:dyDescent="0.45">
      <c r="A5165">
        <v>6011</v>
      </c>
      <c r="B5165">
        <v>2016</v>
      </c>
      <c r="C5165" t="s">
        <v>247</v>
      </c>
      <c r="D5165">
        <v>2016</v>
      </c>
      <c r="E5165">
        <v>1</v>
      </c>
    </row>
    <row r="5166" spans="1:5" x14ac:dyDescent="0.45">
      <c r="A5166">
        <v>6012</v>
      </c>
      <c r="B5166">
        <v>2016</v>
      </c>
      <c r="C5166" t="s">
        <v>247</v>
      </c>
      <c r="D5166">
        <v>2016</v>
      </c>
      <c r="E5166">
        <v>1</v>
      </c>
    </row>
    <row r="5167" spans="1:5" x14ac:dyDescent="0.45">
      <c r="A5167">
        <v>6013</v>
      </c>
      <c r="B5167">
        <v>2016</v>
      </c>
      <c r="C5167" t="s">
        <v>247</v>
      </c>
      <c r="D5167">
        <v>2016</v>
      </c>
      <c r="E5167">
        <v>1</v>
      </c>
    </row>
    <row r="5168" spans="1:5" x14ac:dyDescent="0.45">
      <c r="A5168">
        <v>6014</v>
      </c>
      <c r="B5168">
        <v>2016</v>
      </c>
      <c r="C5168" t="s">
        <v>247</v>
      </c>
      <c r="D5168">
        <v>2016</v>
      </c>
      <c r="E5168">
        <v>1</v>
      </c>
    </row>
    <row r="5169" spans="1:5" x14ac:dyDescent="0.45">
      <c r="A5169">
        <v>6015</v>
      </c>
      <c r="B5169">
        <v>2016</v>
      </c>
      <c r="C5169" t="s">
        <v>247</v>
      </c>
      <c r="D5169">
        <v>2016</v>
      </c>
      <c r="E5169">
        <v>1</v>
      </c>
    </row>
    <row r="5170" spans="1:5" x14ac:dyDescent="0.45">
      <c r="A5170">
        <v>6016</v>
      </c>
      <c r="B5170">
        <v>2016</v>
      </c>
      <c r="C5170" t="s">
        <v>247</v>
      </c>
      <c r="D5170">
        <v>2016</v>
      </c>
      <c r="E5170">
        <v>1</v>
      </c>
    </row>
    <row r="5171" spans="1:5" x14ac:dyDescent="0.45">
      <c r="A5171">
        <v>6017</v>
      </c>
      <c r="B5171">
        <v>2016</v>
      </c>
      <c r="C5171" t="s">
        <v>247</v>
      </c>
      <c r="D5171">
        <v>2016</v>
      </c>
      <c r="E5171">
        <v>1</v>
      </c>
    </row>
    <row r="5172" spans="1:5" x14ac:dyDescent="0.45">
      <c r="A5172">
        <v>6018</v>
      </c>
      <c r="B5172">
        <v>2016</v>
      </c>
      <c r="C5172" t="s">
        <v>247</v>
      </c>
      <c r="D5172">
        <v>2016</v>
      </c>
      <c r="E5172">
        <v>1</v>
      </c>
    </row>
    <row r="5173" spans="1:5" x14ac:dyDescent="0.45">
      <c r="A5173">
        <v>6019</v>
      </c>
      <c r="B5173">
        <v>2016</v>
      </c>
      <c r="C5173" t="s">
        <v>247</v>
      </c>
      <c r="D5173">
        <v>2016</v>
      </c>
      <c r="E5173">
        <v>1</v>
      </c>
    </row>
    <row r="5174" spans="1:5" x14ac:dyDescent="0.45">
      <c r="A5174">
        <v>6020</v>
      </c>
      <c r="B5174">
        <v>2016</v>
      </c>
      <c r="C5174" t="s">
        <v>247</v>
      </c>
      <c r="D5174">
        <v>2016</v>
      </c>
      <c r="E5174">
        <v>1</v>
      </c>
    </row>
    <row r="5175" spans="1:5" x14ac:dyDescent="0.45">
      <c r="A5175">
        <v>6021</v>
      </c>
      <c r="B5175">
        <v>2016</v>
      </c>
      <c r="C5175" t="s">
        <v>247</v>
      </c>
      <c r="D5175">
        <v>2016</v>
      </c>
      <c r="E5175">
        <v>1</v>
      </c>
    </row>
    <row r="5176" spans="1:5" x14ac:dyDescent="0.45">
      <c r="A5176">
        <v>6022</v>
      </c>
      <c r="B5176">
        <v>2016</v>
      </c>
      <c r="C5176" t="s">
        <v>247</v>
      </c>
      <c r="D5176">
        <v>2016</v>
      </c>
      <c r="E5176">
        <v>1</v>
      </c>
    </row>
    <row r="5177" spans="1:5" x14ac:dyDescent="0.45">
      <c r="A5177">
        <v>6023</v>
      </c>
      <c r="B5177">
        <v>2016</v>
      </c>
      <c r="C5177" t="s">
        <v>247</v>
      </c>
      <c r="D5177">
        <v>2016</v>
      </c>
      <c r="E5177">
        <v>1</v>
      </c>
    </row>
    <row r="5178" spans="1:5" x14ac:dyDescent="0.45">
      <c r="A5178">
        <v>6024</v>
      </c>
      <c r="B5178">
        <v>2016</v>
      </c>
      <c r="C5178" t="s">
        <v>247</v>
      </c>
      <c r="D5178">
        <v>2016</v>
      </c>
      <c r="E5178">
        <v>1</v>
      </c>
    </row>
    <row r="5179" spans="1:5" x14ac:dyDescent="0.45">
      <c r="A5179">
        <v>6025</v>
      </c>
      <c r="B5179">
        <v>2016</v>
      </c>
      <c r="C5179" t="s">
        <v>247</v>
      </c>
      <c r="D5179">
        <v>2016</v>
      </c>
      <c r="E5179">
        <v>1</v>
      </c>
    </row>
    <row r="5180" spans="1:5" x14ac:dyDescent="0.45">
      <c r="A5180">
        <v>6026</v>
      </c>
      <c r="B5180">
        <v>2016</v>
      </c>
      <c r="C5180" t="s">
        <v>247</v>
      </c>
      <c r="D5180">
        <v>2016</v>
      </c>
      <c r="E5180">
        <v>1</v>
      </c>
    </row>
    <row r="5181" spans="1:5" x14ac:dyDescent="0.45">
      <c r="A5181">
        <v>6027</v>
      </c>
      <c r="B5181">
        <v>2016</v>
      </c>
      <c r="C5181" t="s">
        <v>247</v>
      </c>
      <c r="D5181">
        <v>2016</v>
      </c>
      <c r="E5181">
        <v>1</v>
      </c>
    </row>
    <row r="5182" spans="1:5" x14ac:dyDescent="0.45">
      <c r="A5182">
        <v>6028</v>
      </c>
      <c r="B5182">
        <v>2016</v>
      </c>
      <c r="C5182" t="s">
        <v>247</v>
      </c>
      <c r="D5182">
        <v>2016</v>
      </c>
      <c r="E5182">
        <v>1</v>
      </c>
    </row>
    <row r="5183" spans="1:5" x14ac:dyDescent="0.45">
      <c r="A5183">
        <v>6029</v>
      </c>
      <c r="B5183">
        <v>2016</v>
      </c>
      <c r="C5183" t="s">
        <v>247</v>
      </c>
      <c r="D5183">
        <v>2016</v>
      </c>
      <c r="E5183">
        <v>1</v>
      </c>
    </row>
    <row r="5184" spans="1:5" x14ac:dyDescent="0.45">
      <c r="A5184">
        <v>6030</v>
      </c>
      <c r="B5184">
        <v>2016</v>
      </c>
      <c r="C5184" t="s">
        <v>252</v>
      </c>
      <c r="D5184">
        <v>2016</v>
      </c>
      <c r="E5184">
        <v>0</v>
      </c>
    </row>
    <row r="5185" spans="1:5" x14ac:dyDescent="0.45">
      <c r="A5185">
        <v>6031</v>
      </c>
      <c r="B5185">
        <v>2016</v>
      </c>
      <c r="C5185" t="s">
        <v>252</v>
      </c>
      <c r="D5185">
        <v>2016</v>
      </c>
      <c r="E5185">
        <v>0</v>
      </c>
    </row>
    <row r="5186" spans="1:5" x14ac:dyDescent="0.45">
      <c r="A5186">
        <v>6032</v>
      </c>
      <c r="B5186">
        <v>2016</v>
      </c>
      <c r="C5186" t="s">
        <v>247</v>
      </c>
      <c r="D5186">
        <v>2016</v>
      </c>
      <c r="E5186">
        <v>1</v>
      </c>
    </row>
    <row r="5187" spans="1:5" x14ac:dyDescent="0.45">
      <c r="A5187">
        <v>6033</v>
      </c>
      <c r="B5187">
        <v>2016</v>
      </c>
      <c r="C5187" t="s">
        <v>247</v>
      </c>
      <c r="D5187">
        <v>2016</v>
      </c>
      <c r="E5187">
        <v>1</v>
      </c>
    </row>
    <row r="5188" spans="1:5" x14ac:dyDescent="0.45">
      <c r="A5188">
        <v>6034</v>
      </c>
      <c r="B5188">
        <v>2016</v>
      </c>
      <c r="C5188" t="s">
        <v>247</v>
      </c>
      <c r="D5188">
        <v>2016</v>
      </c>
      <c r="E5188">
        <v>1</v>
      </c>
    </row>
    <row r="5189" spans="1:5" x14ac:dyDescent="0.45">
      <c r="A5189">
        <v>6035</v>
      </c>
      <c r="B5189">
        <v>2016</v>
      </c>
      <c r="C5189" t="s">
        <v>247</v>
      </c>
      <c r="D5189">
        <v>2016</v>
      </c>
      <c r="E5189">
        <v>1</v>
      </c>
    </row>
    <row r="5190" spans="1:5" x14ac:dyDescent="0.45">
      <c r="A5190">
        <v>6036</v>
      </c>
      <c r="B5190">
        <v>2016</v>
      </c>
      <c r="C5190" t="s">
        <v>247</v>
      </c>
      <c r="D5190">
        <v>2016</v>
      </c>
      <c r="E5190">
        <v>1</v>
      </c>
    </row>
    <row r="5191" spans="1:5" x14ac:dyDescent="0.45">
      <c r="A5191">
        <v>6037</v>
      </c>
      <c r="B5191">
        <v>2016</v>
      </c>
      <c r="C5191" t="s">
        <v>252</v>
      </c>
      <c r="D5191">
        <v>2016</v>
      </c>
      <c r="E5191">
        <v>0</v>
      </c>
    </row>
    <row r="5192" spans="1:5" x14ac:dyDescent="0.45">
      <c r="A5192">
        <v>6038</v>
      </c>
      <c r="B5192">
        <v>2016</v>
      </c>
      <c r="C5192" t="s">
        <v>247</v>
      </c>
      <c r="D5192">
        <v>2016</v>
      </c>
      <c r="E5192">
        <v>1</v>
      </c>
    </row>
    <row r="5193" spans="1:5" x14ac:dyDescent="0.45">
      <c r="A5193">
        <v>6039</v>
      </c>
      <c r="B5193">
        <v>2016</v>
      </c>
      <c r="C5193" t="s">
        <v>247</v>
      </c>
      <c r="D5193">
        <v>2016</v>
      </c>
      <c r="E5193">
        <v>1</v>
      </c>
    </row>
    <row r="5194" spans="1:5" x14ac:dyDescent="0.45">
      <c r="A5194">
        <v>6040</v>
      </c>
      <c r="B5194">
        <v>2016</v>
      </c>
      <c r="C5194" t="s">
        <v>247</v>
      </c>
      <c r="D5194">
        <v>2016</v>
      </c>
      <c r="E5194">
        <v>1</v>
      </c>
    </row>
    <row r="5195" spans="1:5" x14ac:dyDescent="0.45">
      <c r="A5195">
        <v>6041</v>
      </c>
      <c r="B5195">
        <v>2016</v>
      </c>
      <c r="C5195" t="s">
        <v>247</v>
      </c>
      <c r="D5195">
        <v>2016</v>
      </c>
      <c r="E5195">
        <v>1</v>
      </c>
    </row>
    <row r="5196" spans="1:5" x14ac:dyDescent="0.45">
      <c r="A5196">
        <v>6042</v>
      </c>
      <c r="B5196">
        <v>2016</v>
      </c>
      <c r="C5196" t="s">
        <v>252</v>
      </c>
      <c r="D5196">
        <v>2016</v>
      </c>
      <c r="E5196">
        <v>0</v>
      </c>
    </row>
    <row r="5197" spans="1:5" x14ac:dyDescent="0.45">
      <c r="A5197">
        <v>6043</v>
      </c>
      <c r="B5197">
        <v>2016</v>
      </c>
      <c r="C5197" t="s">
        <v>247</v>
      </c>
      <c r="D5197">
        <v>2016</v>
      </c>
      <c r="E5197">
        <v>1</v>
      </c>
    </row>
    <row r="5198" spans="1:5" x14ac:dyDescent="0.45">
      <c r="A5198">
        <v>6044</v>
      </c>
      <c r="B5198">
        <v>2016</v>
      </c>
      <c r="C5198" t="s">
        <v>247</v>
      </c>
      <c r="D5198">
        <v>2016</v>
      </c>
      <c r="E5198">
        <v>1</v>
      </c>
    </row>
    <row r="5199" spans="1:5" x14ac:dyDescent="0.45">
      <c r="A5199">
        <v>6045</v>
      </c>
      <c r="B5199">
        <v>2016</v>
      </c>
      <c r="C5199" t="s">
        <v>247</v>
      </c>
      <c r="D5199">
        <v>2016</v>
      </c>
      <c r="E5199">
        <v>1</v>
      </c>
    </row>
    <row r="5200" spans="1:5" x14ac:dyDescent="0.45">
      <c r="A5200">
        <v>6046</v>
      </c>
      <c r="B5200">
        <v>2016</v>
      </c>
      <c r="C5200" t="s">
        <v>247</v>
      </c>
      <c r="D5200">
        <v>2016</v>
      </c>
      <c r="E5200">
        <v>1</v>
      </c>
    </row>
    <row r="5201" spans="1:5" x14ac:dyDescent="0.45">
      <c r="A5201">
        <v>6047</v>
      </c>
      <c r="B5201">
        <v>2016</v>
      </c>
      <c r="C5201" t="s">
        <v>247</v>
      </c>
      <c r="D5201">
        <v>2016</v>
      </c>
      <c r="E5201">
        <v>1</v>
      </c>
    </row>
    <row r="5202" spans="1:5" x14ac:dyDescent="0.45">
      <c r="A5202">
        <v>6048</v>
      </c>
      <c r="B5202">
        <v>2016</v>
      </c>
      <c r="C5202" t="s">
        <v>247</v>
      </c>
      <c r="D5202">
        <v>2016</v>
      </c>
      <c r="E5202">
        <v>1</v>
      </c>
    </row>
    <row r="5203" spans="1:5" x14ac:dyDescent="0.45">
      <c r="A5203">
        <v>6049</v>
      </c>
      <c r="B5203">
        <v>2016</v>
      </c>
      <c r="C5203" t="s">
        <v>247</v>
      </c>
      <c r="D5203">
        <v>2016</v>
      </c>
      <c r="E5203">
        <v>1</v>
      </c>
    </row>
    <row r="5204" spans="1:5" x14ac:dyDescent="0.45">
      <c r="A5204">
        <v>6050</v>
      </c>
      <c r="B5204">
        <v>2016</v>
      </c>
      <c r="C5204" t="s">
        <v>247</v>
      </c>
      <c r="D5204">
        <v>2016</v>
      </c>
      <c r="E5204">
        <v>1</v>
      </c>
    </row>
    <row r="5205" spans="1:5" x14ac:dyDescent="0.45">
      <c r="A5205">
        <v>6051</v>
      </c>
      <c r="B5205">
        <v>2016</v>
      </c>
      <c r="C5205" t="s">
        <v>247</v>
      </c>
      <c r="D5205">
        <v>2016</v>
      </c>
      <c r="E5205">
        <v>1</v>
      </c>
    </row>
    <row r="5206" spans="1:5" x14ac:dyDescent="0.45">
      <c r="A5206">
        <v>6052</v>
      </c>
      <c r="B5206">
        <v>2016</v>
      </c>
      <c r="C5206" t="s">
        <v>247</v>
      </c>
      <c r="D5206">
        <v>2016</v>
      </c>
      <c r="E5206">
        <v>1</v>
      </c>
    </row>
    <row r="5207" spans="1:5" x14ac:dyDescent="0.45">
      <c r="A5207">
        <v>6053</v>
      </c>
      <c r="B5207">
        <v>2016</v>
      </c>
      <c r="C5207" t="s">
        <v>247</v>
      </c>
      <c r="D5207">
        <v>2016</v>
      </c>
      <c r="E5207">
        <v>1</v>
      </c>
    </row>
    <row r="5208" spans="1:5" x14ac:dyDescent="0.45">
      <c r="A5208">
        <v>6054</v>
      </c>
      <c r="B5208">
        <v>2016</v>
      </c>
      <c r="C5208" t="s">
        <v>247</v>
      </c>
      <c r="D5208">
        <v>2016</v>
      </c>
      <c r="E5208">
        <v>1</v>
      </c>
    </row>
    <row r="5209" spans="1:5" x14ac:dyDescent="0.45">
      <c r="A5209">
        <v>6055</v>
      </c>
      <c r="B5209">
        <v>2016</v>
      </c>
      <c r="C5209" t="s">
        <v>247</v>
      </c>
      <c r="D5209">
        <v>2016</v>
      </c>
      <c r="E5209">
        <v>1</v>
      </c>
    </row>
    <row r="5210" spans="1:5" x14ac:dyDescent="0.45">
      <c r="A5210">
        <v>6056</v>
      </c>
      <c r="B5210">
        <v>2016</v>
      </c>
      <c r="C5210" t="s">
        <v>247</v>
      </c>
      <c r="D5210">
        <v>2016</v>
      </c>
      <c r="E5210">
        <v>1</v>
      </c>
    </row>
    <row r="5211" spans="1:5" x14ac:dyDescent="0.45">
      <c r="A5211">
        <v>6057</v>
      </c>
      <c r="B5211">
        <v>2016</v>
      </c>
      <c r="C5211" t="s">
        <v>247</v>
      </c>
      <c r="D5211">
        <v>2016</v>
      </c>
      <c r="E5211">
        <v>1</v>
      </c>
    </row>
    <row r="5212" spans="1:5" x14ac:dyDescent="0.45">
      <c r="A5212">
        <v>6058</v>
      </c>
      <c r="B5212">
        <v>2016</v>
      </c>
      <c r="C5212" t="s">
        <v>247</v>
      </c>
      <c r="D5212">
        <v>2016</v>
      </c>
      <c r="E5212">
        <v>1</v>
      </c>
    </row>
    <row r="5213" spans="1:5" x14ac:dyDescent="0.45">
      <c r="A5213">
        <v>6059</v>
      </c>
      <c r="B5213">
        <v>2016</v>
      </c>
      <c r="C5213" t="s">
        <v>247</v>
      </c>
      <c r="D5213">
        <v>2016</v>
      </c>
      <c r="E5213">
        <v>1</v>
      </c>
    </row>
    <row r="5214" spans="1:5" x14ac:dyDescent="0.45">
      <c r="A5214">
        <v>6060</v>
      </c>
      <c r="B5214">
        <v>2016</v>
      </c>
      <c r="C5214" t="s">
        <v>247</v>
      </c>
      <c r="D5214">
        <v>2016</v>
      </c>
      <c r="E5214">
        <v>1</v>
      </c>
    </row>
    <row r="5215" spans="1:5" x14ac:dyDescent="0.45">
      <c r="A5215">
        <v>6061</v>
      </c>
      <c r="B5215">
        <v>2016</v>
      </c>
      <c r="C5215" t="s">
        <v>247</v>
      </c>
      <c r="D5215">
        <v>2016</v>
      </c>
      <c r="E5215">
        <v>1</v>
      </c>
    </row>
    <row r="5216" spans="1:5" x14ac:dyDescent="0.45">
      <c r="A5216">
        <v>6062</v>
      </c>
      <c r="B5216">
        <v>2016</v>
      </c>
      <c r="C5216" t="s">
        <v>247</v>
      </c>
      <c r="D5216">
        <v>2016</v>
      </c>
      <c r="E5216">
        <v>1</v>
      </c>
    </row>
    <row r="5217" spans="1:5" x14ac:dyDescent="0.45">
      <c r="A5217">
        <v>6063</v>
      </c>
      <c r="B5217">
        <v>2016</v>
      </c>
      <c r="C5217" t="s">
        <v>247</v>
      </c>
      <c r="D5217">
        <v>2016</v>
      </c>
      <c r="E5217">
        <v>1</v>
      </c>
    </row>
    <row r="5218" spans="1:5" x14ac:dyDescent="0.45">
      <c r="A5218">
        <v>6064</v>
      </c>
      <c r="B5218">
        <v>2016</v>
      </c>
      <c r="C5218" t="s">
        <v>247</v>
      </c>
      <c r="D5218">
        <v>2016</v>
      </c>
      <c r="E5218">
        <v>1</v>
      </c>
    </row>
    <row r="5219" spans="1:5" x14ac:dyDescent="0.45">
      <c r="A5219">
        <v>6065</v>
      </c>
      <c r="B5219">
        <v>2016</v>
      </c>
      <c r="C5219" t="s">
        <v>247</v>
      </c>
      <c r="D5219">
        <v>2016</v>
      </c>
      <c r="E5219">
        <v>1</v>
      </c>
    </row>
    <row r="5220" spans="1:5" x14ac:dyDescent="0.45">
      <c r="A5220">
        <v>6066</v>
      </c>
      <c r="B5220">
        <v>2016</v>
      </c>
      <c r="C5220" t="s">
        <v>247</v>
      </c>
      <c r="D5220">
        <v>2016</v>
      </c>
      <c r="E5220">
        <v>1</v>
      </c>
    </row>
    <row r="5221" spans="1:5" x14ac:dyDescent="0.45">
      <c r="A5221">
        <v>6067</v>
      </c>
      <c r="B5221">
        <v>2016</v>
      </c>
      <c r="C5221" t="s">
        <v>247</v>
      </c>
      <c r="D5221">
        <v>2016</v>
      </c>
      <c r="E5221">
        <v>1</v>
      </c>
    </row>
    <row r="5222" spans="1:5" x14ac:dyDescent="0.45">
      <c r="A5222">
        <v>6068</v>
      </c>
      <c r="B5222">
        <v>2016</v>
      </c>
      <c r="C5222" t="s">
        <v>247</v>
      </c>
      <c r="D5222">
        <v>2016</v>
      </c>
      <c r="E5222">
        <v>1</v>
      </c>
    </row>
    <row r="5223" spans="1:5" x14ac:dyDescent="0.45">
      <c r="A5223">
        <v>6069</v>
      </c>
      <c r="B5223">
        <v>2016</v>
      </c>
      <c r="C5223" t="s">
        <v>247</v>
      </c>
      <c r="D5223">
        <v>2016</v>
      </c>
      <c r="E5223">
        <v>1</v>
      </c>
    </row>
    <row r="5224" spans="1:5" x14ac:dyDescent="0.45">
      <c r="A5224">
        <v>6070</v>
      </c>
      <c r="B5224">
        <v>2016</v>
      </c>
      <c r="C5224" t="s">
        <v>247</v>
      </c>
      <c r="D5224">
        <v>2016</v>
      </c>
      <c r="E5224">
        <v>1</v>
      </c>
    </row>
    <row r="5225" spans="1:5" x14ac:dyDescent="0.45">
      <c r="A5225">
        <v>6071</v>
      </c>
      <c r="B5225">
        <v>2016</v>
      </c>
      <c r="C5225" t="s">
        <v>247</v>
      </c>
      <c r="D5225">
        <v>2016</v>
      </c>
      <c r="E5225">
        <v>1</v>
      </c>
    </row>
    <row r="5226" spans="1:5" x14ac:dyDescent="0.45">
      <c r="A5226">
        <v>6072</v>
      </c>
      <c r="B5226">
        <v>2016</v>
      </c>
      <c r="C5226" t="s">
        <v>247</v>
      </c>
      <c r="D5226">
        <v>2016</v>
      </c>
      <c r="E5226">
        <v>1</v>
      </c>
    </row>
    <row r="5227" spans="1:5" x14ac:dyDescent="0.45">
      <c r="A5227">
        <v>6073</v>
      </c>
      <c r="B5227">
        <v>2016</v>
      </c>
      <c r="C5227" t="s">
        <v>247</v>
      </c>
      <c r="D5227">
        <v>2016</v>
      </c>
      <c r="E5227">
        <v>1</v>
      </c>
    </row>
    <row r="5228" spans="1:5" x14ac:dyDescent="0.45">
      <c r="A5228">
        <v>6074</v>
      </c>
      <c r="B5228">
        <v>2016</v>
      </c>
      <c r="C5228" t="s">
        <v>247</v>
      </c>
      <c r="D5228">
        <v>2016</v>
      </c>
      <c r="E5228">
        <v>1</v>
      </c>
    </row>
    <row r="5229" spans="1:5" x14ac:dyDescent="0.45">
      <c r="A5229">
        <v>6075</v>
      </c>
      <c r="B5229">
        <v>2016</v>
      </c>
      <c r="C5229" t="s">
        <v>247</v>
      </c>
      <c r="D5229">
        <v>2016</v>
      </c>
      <c r="E5229">
        <v>1</v>
      </c>
    </row>
    <row r="5230" spans="1:5" x14ac:dyDescent="0.45">
      <c r="A5230">
        <v>6076</v>
      </c>
      <c r="B5230">
        <v>2016</v>
      </c>
      <c r="C5230" t="s">
        <v>247</v>
      </c>
      <c r="D5230">
        <v>2016</v>
      </c>
      <c r="E5230">
        <v>1</v>
      </c>
    </row>
    <row r="5231" spans="1:5" x14ac:dyDescent="0.45">
      <c r="A5231">
        <v>6077</v>
      </c>
      <c r="B5231">
        <v>2016</v>
      </c>
      <c r="C5231" t="s">
        <v>247</v>
      </c>
      <c r="D5231">
        <v>2016</v>
      </c>
      <c r="E5231">
        <v>1</v>
      </c>
    </row>
    <row r="5232" spans="1:5" x14ac:dyDescent="0.45">
      <c r="A5232">
        <v>6078</v>
      </c>
      <c r="B5232">
        <v>2016</v>
      </c>
      <c r="C5232" t="s">
        <v>247</v>
      </c>
      <c r="D5232">
        <v>2016</v>
      </c>
      <c r="E5232">
        <v>1</v>
      </c>
    </row>
    <row r="5233" spans="1:5" x14ac:dyDescent="0.45">
      <c r="A5233">
        <v>6079</v>
      </c>
      <c r="B5233">
        <v>2016</v>
      </c>
      <c r="C5233" t="s">
        <v>247</v>
      </c>
      <c r="D5233">
        <v>2016</v>
      </c>
      <c r="E5233">
        <v>1</v>
      </c>
    </row>
    <row r="5234" spans="1:5" x14ac:dyDescent="0.45">
      <c r="A5234">
        <v>6080</v>
      </c>
      <c r="B5234">
        <v>2016</v>
      </c>
      <c r="C5234" t="s">
        <v>252</v>
      </c>
      <c r="D5234">
        <v>2016</v>
      </c>
      <c r="E5234">
        <v>0</v>
      </c>
    </row>
    <row r="5235" spans="1:5" x14ac:dyDescent="0.45">
      <c r="A5235">
        <v>6081</v>
      </c>
      <c r="B5235">
        <v>2016</v>
      </c>
      <c r="C5235" t="s">
        <v>247</v>
      </c>
      <c r="D5235">
        <v>2016</v>
      </c>
      <c r="E5235">
        <v>1</v>
      </c>
    </row>
    <row r="5236" spans="1:5" x14ac:dyDescent="0.45">
      <c r="A5236">
        <v>6082</v>
      </c>
      <c r="B5236">
        <v>2016</v>
      </c>
      <c r="C5236" t="s">
        <v>247</v>
      </c>
      <c r="D5236">
        <v>2016</v>
      </c>
      <c r="E5236">
        <v>1</v>
      </c>
    </row>
    <row r="5237" spans="1:5" x14ac:dyDescent="0.45">
      <c r="A5237">
        <v>6083</v>
      </c>
      <c r="B5237">
        <v>2016</v>
      </c>
      <c r="C5237" t="s">
        <v>247</v>
      </c>
      <c r="D5237">
        <v>2016</v>
      </c>
      <c r="E5237">
        <v>1</v>
      </c>
    </row>
    <row r="5238" spans="1:5" x14ac:dyDescent="0.45">
      <c r="A5238">
        <v>6084</v>
      </c>
      <c r="B5238">
        <v>2016</v>
      </c>
      <c r="C5238" t="s">
        <v>247</v>
      </c>
      <c r="D5238">
        <v>2016</v>
      </c>
      <c r="E5238">
        <v>1</v>
      </c>
    </row>
    <row r="5239" spans="1:5" x14ac:dyDescent="0.45">
      <c r="A5239">
        <v>6085</v>
      </c>
      <c r="B5239">
        <v>2016</v>
      </c>
      <c r="C5239" t="s">
        <v>247</v>
      </c>
      <c r="D5239">
        <v>2016</v>
      </c>
      <c r="E5239">
        <v>1</v>
      </c>
    </row>
    <row r="5240" spans="1:5" x14ac:dyDescent="0.45">
      <c r="A5240">
        <v>6086</v>
      </c>
      <c r="B5240">
        <v>2016</v>
      </c>
      <c r="C5240" t="s">
        <v>247</v>
      </c>
      <c r="D5240">
        <v>2016</v>
      </c>
      <c r="E5240">
        <v>1</v>
      </c>
    </row>
    <row r="5241" spans="1:5" x14ac:dyDescent="0.45">
      <c r="A5241">
        <v>6087</v>
      </c>
      <c r="B5241">
        <v>2016</v>
      </c>
      <c r="C5241" t="s">
        <v>247</v>
      </c>
      <c r="D5241">
        <v>2016</v>
      </c>
      <c r="E5241">
        <v>1</v>
      </c>
    </row>
    <row r="5242" spans="1:5" x14ac:dyDescent="0.45">
      <c r="A5242">
        <v>6088</v>
      </c>
      <c r="B5242">
        <v>2016</v>
      </c>
      <c r="C5242" t="s">
        <v>247</v>
      </c>
      <c r="D5242">
        <v>2016</v>
      </c>
      <c r="E5242">
        <v>1</v>
      </c>
    </row>
    <row r="5243" spans="1:5" x14ac:dyDescent="0.45">
      <c r="A5243">
        <v>6089</v>
      </c>
      <c r="B5243">
        <v>2016</v>
      </c>
      <c r="C5243" t="s">
        <v>247</v>
      </c>
      <c r="D5243">
        <v>2016</v>
      </c>
      <c r="E5243">
        <v>1</v>
      </c>
    </row>
    <row r="5244" spans="1:5" x14ac:dyDescent="0.45">
      <c r="A5244">
        <v>6090</v>
      </c>
      <c r="B5244">
        <v>2016</v>
      </c>
      <c r="C5244" t="s">
        <v>247</v>
      </c>
      <c r="D5244">
        <v>2016</v>
      </c>
      <c r="E5244">
        <v>1</v>
      </c>
    </row>
    <row r="5245" spans="1:5" x14ac:dyDescent="0.45">
      <c r="A5245">
        <v>6091</v>
      </c>
      <c r="B5245">
        <v>2016</v>
      </c>
      <c r="C5245" t="s">
        <v>247</v>
      </c>
      <c r="D5245">
        <v>2016</v>
      </c>
      <c r="E5245">
        <v>1</v>
      </c>
    </row>
    <row r="5246" spans="1:5" x14ac:dyDescent="0.45">
      <c r="A5246">
        <v>6092</v>
      </c>
      <c r="B5246">
        <v>2016</v>
      </c>
      <c r="C5246" t="s">
        <v>247</v>
      </c>
      <c r="D5246">
        <v>2016</v>
      </c>
      <c r="E5246">
        <v>1</v>
      </c>
    </row>
    <row r="5247" spans="1:5" x14ac:dyDescent="0.45">
      <c r="A5247">
        <v>6093</v>
      </c>
      <c r="B5247">
        <v>2016</v>
      </c>
      <c r="C5247" t="s">
        <v>247</v>
      </c>
      <c r="D5247">
        <v>2016</v>
      </c>
      <c r="E5247">
        <v>1</v>
      </c>
    </row>
    <row r="5248" spans="1:5" x14ac:dyDescent="0.45">
      <c r="A5248">
        <v>6094</v>
      </c>
      <c r="B5248">
        <v>2016</v>
      </c>
      <c r="C5248" t="s">
        <v>247</v>
      </c>
      <c r="D5248">
        <v>2016</v>
      </c>
      <c r="E5248">
        <v>1</v>
      </c>
    </row>
    <row r="5249" spans="1:5" x14ac:dyDescent="0.45">
      <c r="A5249">
        <v>6095</v>
      </c>
      <c r="B5249">
        <v>2016</v>
      </c>
      <c r="C5249" t="s">
        <v>247</v>
      </c>
      <c r="D5249">
        <v>2016</v>
      </c>
      <c r="E5249">
        <v>1</v>
      </c>
    </row>
    <row r="5250" spans="1:5" x14ac:dyDescent="0.45">
      <c r="A5250">
        <v>6096</v>
      </c>
      <c r="B5250">
        <v>2016</v>
      </c>
      <c r="C5250" t="s">
        <v>247</v>
      </c>
      <c r="D5250">
        <v>2016</v>
      </c>
      <c r="E5250">
        <v>1</v>
      </c>
    </row>
    <row r="5251" spans="1:5" x14ac:dyDescent="0.45">
      <c r="A5251">
        <v>6097</v>
      </c>
      <c r="B5251">
        <v>2016</v>
      </c>
      <c r="C5251" t="s">
        <v>247</v>
      </c>
      <c r="D5251">
        <v>2016</v>
      </c>
      <c r="E5251">
        <v>1</v>
      </c>
    </row>
    <row r="5252" spans="1:5" x14ac:dyDescent="0.45">
      <c r="A5252">
        <v>6098</v>
      </c>
      <c r="B5252">
        <v>2016</v>
      </c>
      <c r="C5252" t="s">
        <v>247</v>
      </c>
      <c r="D5252">
        <v>2016</v>
      </c>
      <c r="E5252">
        <v>1</v>
      </c>
    </row>
    <row r="5253" spans="1:5" x14ac:dyDescent="0.45">
      <c r="A5253">
        <v>6099</v>
      </c>
      <c r="B5253">
        <v>2016</v>
      </c>
      <c r="C5253" t="s">
        <v>247</v>
      </c>
      <c r="D5253">
        <v>2016</v>
      </c>
      <c r="E5253">
        <v>1</v>
      </c>
    </row>
    <row r="5254" spans="1:5" x14ac:dyDescent="0.45">
      <c r="A5254">
        <v>6100</v>
      </c>
      <c r="B5254">
        <v>2016</v>
      </c>
      <c r="C5254" t="s">
        <v>247</v>
      </c>
      <c r="D5254">
        <v>2016</v>
      </c>
      <c r="E5254">
        <v>1</v>
      </c>
    </row>
    <row r="5255" spans="1:5" x14ac:dyDescent="0.45">
      <c r="A5255">
        <v>6101</v>
      </c>
      <c r="B5255">
        <v>2016</v>
      </c>
      <c r="C5255" t="s">
        <v>247</v>
      </c>
      <c r="D5255">
        <v>2016</v>
      </c>
      <c r="E5255">
        <v>1</v>
      </c>
    </row>
    <row r="5256" spans="1:5" x14ac:dyDescent="0.45">
      <c r="A5256">
        <v>6102</v>
      </c>
      <c r="B5256">
        <v>2016</v>
      </c>
      <c r="C5256" t="s">
        <v>247</v>
      </c>
      <c r="D5256">
        <v>2016</v>
      </c>
      <c r="E5256">
        <v>1</v>
      </c>
    </row>
    <row r="5257" spans="1:5" x14ac:dyDescent="0.45">
      <c r="A5257">
        <v>6103</v>
      </c>
      <c r="B5257">
        <v>2016</v>
      </c>
      <c r="C5257" t="s">
        <v>247</v>
      </c>
      <c r="D5257">
        <v>2016</v>
      </c>
      <c r="E5257">
        <v>1</v>
      </c>
    </row>
    <row r="5258" spans="1:5" x14ac:dyDescent="0.45">
      <c r="A5258">
        <v>6104</v>
      </c>
      <c r="B5258">
        <v>2016</v>
      </c>
      <c r="C5258" t="s">
        <v>247</v>
      </c>
      <c r="D5258">
        <v>2016</v>
      </c>
      <c r="E5258">
        <v>1</v>
      </c>
    </row>
    <row r="5259" spans="1:5" x14ac:dyDescent="0.45">
      <c r="A5259">
        <v>6105</v>
      </c>
      <c r="B5259">
        <v>2016</v>
      </c>
      <c r="C5259" t="s">
        <v>247</v>
      </c>
      <c r="D5259">
        <v>2016</v>
      </c>
      <c r="E5259">
        <v>1</v>
      </c>
    </row>
    <row r="5260" spans="1:5" x14ac:dyDescent="0.45">
      <c r="A5260">
        <v>6106</v>
      </c>
      <c r="B5260">
        <v>2016</v>
      </c>
      <c r="C5260" t="s">
        <v>247</v>
      </c>
      <c r="D5260">
        <v>2016</v>
      </c>
      <c r="E5260">
        <v>1</v>
      </c>
    </row>
    <row r="5261" spans="1:5" x14ac:dyDescent="0.45">
      <c r="A5261">
        <v>6107</v>
      </c>
      <c r="B5261">
        <v>2016</v>
      </c>
      <c r="C5261" t="s">
        <v>247</v>
      </c>
      <c r="D5261">
        <v>2016</v>
      </c>
      <c r="E5261">
        <v>1</v>
      </c>
    </row>
    <row r="5262" spans="1:5" x14ac:dyDescent="0.45">
      <c r="A5262">
        <v>6108</v>
      </c>
      <c r="B5262">
        <v>2016</v>
      </c>
      <c r="C5262" t="s">
        <v>247</v>
      </c>
      <c r="D5262">
        <v>2016</v>
      </c>
      <c r="E5262">
        <v>1</v>
      </c>
    </row>
    <row r="5263" spans="1:5" x14ac:dyDescent="0.45">
      <c r="A5263">
        <v>6109</v>
      </c>
      <c r="B5263">
        <v>2016</v>
      </c>
      <c r="C5263" t="s">
        <v>247</v>
      </c>
      <c r="D5263">
        <v>2016</v>
      </c>
      <c r="E5263">
        <v>1</v>
      </c>
    </row>
    <row r="5264" spans="1:5" x14ac:dyDescent="0.45">
      <c r="A5264">
        <v>6110</v>
      </c>
      <c r="B5264">
        <v>2016</v>
      </c>
      <c r="C5264" t="s">
        <v>247</v>
      </c>
      <c r="D5264">
        <v>2016</v>
      </c>
      <c r="E5264">
        <v>1</v>
      </c>
    </row>
    <row r="5265" spans="1:5" x14ac:dyDescent="0.45">
      <c r="A5265">
        <v>6111</v>
      </c>
      <c r="B5265">
        <v>2016</v>
      </c>
      <c r="C5265" t="s">
        <v>247</v>
      </c>
      <c r="D5265">
        <v>2016</v>
      </c>
      <c r="E5265">
        <v>1</v>
      </c>
    </row>
    <row r="5266" spans="1:5" x14ac:dyDescent="0.45">
      <c r="A5266">
        <v>6112</v>
      </c>
      <c r="B5266">
        <v>2016</v>
      </c>
      <c r="C5266" t="s">
        <v>247</v>
      </c>
      <c r="D5266">
        <v>2016</v>
      </c>
      <c r="E5266">
        <v>1</v>
      </c>
    </row>
    <row r="5267" spans="1:5" x14ac:dyDescent="0.45">
      <c r="A5267">
        <v>6113</v>
      </c>
      <c r="B5267">
        <v>2016</v>
      </c>
      <c r="C5267" t="s">
        <v>247</v>
      </c>
      <c r="D5267">
        <v>2016</v>
      </c>
      <c r="E5267">
        <v>1</v>
      </c>
    </row>
    <row r="5268" spans="1:5" x14ac:dyDescent="0.45">
      <c r="A5268">
        <v>6114</v>
      </c>
      <c r="B5268">
        <v>2016</v>
      </c>
      <c r="C5268" t="s">
        <v>247</v>
      </c>
      <c r="D5268">
        <v>2016</v>
      </c>
      <c r="E5268">
        <v>1</v>
      </c>
    </row>
    <row r="5269" spans="1:5" x14ac:dyDescent="0.45">
      <c r="A5269">
        <v>6115</v>
      </c>
      <c r="B5269">
        <v>2016</v>
      </c>
      <c r="C5269" t="s">
        <v>252</v>
      </c>
      <c r="D5269">
        <v>2016</v>
      </c>
      <c r="E5269">
        <v>0</v>
      </c>
    </row>
    <row r="5270" spans="1:5" x14ac:dyDescent="0.45">
      <c r="A5270">
        <v>6116</v>
      </c>
      <c r="B5270">
        <v>2016</v>
      </c>
      <c r="C5270" t="s">
        <v>247</v>
      </c>
      <c r="D5270">
        <v>2016</v>
      </c>
      <c r="E5270">
        <v>1</v>
      </c>
    </row>
    <row r="5271" spans="1:5" x14ac:dyDescent="0.45">
      <c r="A5271">
        <v>6117</v>
      </c>
      <c r="B5271">
        <v>2016</v>
      </c>
      <c r="C5271" t="s">
        <v>247</v>
      </c>
      <c r="D5271">
        <v>2016</v>
      </c>
      <c r="E5271">
        <v>1</v>
      </c>
    </row>
    <row r="5272" spans="1:5" x14ac:dyDescent="0.45">
      <c r="A5272">
        <v>6118</v>
      </c>
      <c r="B5272">
        <v>2016</v>
      </c>
      <c r="C5272" t="s">
        <v>247</v>
      </c>
      <c r="D5272">
        <v>2016</v>
      </c>
      <c r="E5272">
        <v>1</v>
      </c>
    </row>
    <row r="5273" spans="1:5" x14ac:dyDescent="0.45">
      <c r="A5273">
        <v>6119</v>
      </c>
      <c r="B5273">
        <v>2016</v>
      </c>
      <c r="C5273" t="s">
        <v>247</v>
      </c>
      <c r="D5273">
        <v>2016</v>
      </c>
      <c r="E5273">
        <v>1</v>
      </c>
    </row>
    <row r="5274" spans="1:5" x14ac:dyDescent="0.45">
      <c r="A5274">
        <v>6120</v>
      </c>
      <c r="B5274">
        <v>2016</v>
      </c>
      <c r="C5274" t="s">
        <v>247</v>
      </c>
      <c r="D5274">
        <v>2016</v>
      </c>
      <c r="E5274">
        <v>1</v>
      </c>
    </row>
    <row r="5275" spans="1:5" x14ac:dyDescent="0.45">
      <c r="A5275">
        <v>6121</v>
      </c>
      <c r="B5275">
        <v>2016</v>
      </c>
      <c r="C5275" t="s">
        <v>247</v>
      </c>
      <c r="D5275">
        <v>2016</v>
      </c>
      <c r="E5275">
        <v>1</v>
      </c>
    </row>
    <row r="5276" spans="1:5" x14ac:dyDescent="0.45">
      <c r="A5276">
        <v>6122</v>
      </c>
      <c r="B5276">
        <v>2016</v>
      </c>
      <c r="C5276" t="s">
        <v>247</v>
      </c>
      <c r="D5276">
        <v>2016</v>
      </c>
      <c r="E5276">
        <v>1</v>
      </c>
    </row>
    <row r="5277" spans="1:5" x14ac:dyDescent="0.45">
      <c r="A5277">
        <v>6123</v>
      </c>
      <c r="B5277">
        <v>2016</v>
      </c>
      <c r="C5277" t="s">
        <v>247</v>
      </c>
      <c r="D5277">
        <v>2016</v>
      </c>
      <c r="E5277">
        <v>1</v>
      </c>
    </row>
    <row r="5278" spans="1:5" x14ac:dyDescent="0.45">
      <c r="A5278">
        <v>6124</v>
      </c>
      <c r="B5278">
        <v>2016</v>
      </c>
      <c r="C5278" t="s">
        <v>252</v>
      </c>
      <c r="D5278">
        <v>2016</v>
      </c>
      <c r="E5278">
        <v>0</v>
      </c>
    </row>
    <row r="5279" spans="1:5" x14ac:dyDescent="0.45">
      <c r="A5279">
        <v>6125</v>
      </c>
      <c r="B5279">
        <v>2016</v>
      </c>
      <c r="C5279" t="s">
        <v>247</v>
      </c>
      <c r="D5279">
        <v>2016</v>
      </c>
      <c r="E5279">
        <v>1</v>
      </c>
    </row>
    <row r="5280" spans="1:5" x14ac:dyDescent="0.45">
      <c r="A5280">
        <v>6126</v>
      </c>
      <c r="B5280">
        <v>2016</v>
      </c>
      <c r="C5280" t="s">
        <v>247</v>
      </c>
      <c r="D5280">
        <v>2016</v>
      </c>
      <c r="E5280">
        <v>1</v>
      </c>
    </row>
    <row r="5281" spans="1:5" x14ac:dyDescent="0.45">
      <c r="A5281">
        <v>6127</v>
      </c>
      <c r="B5281">
        <v>2016</v>
      </c>
      <c r="C5281" t="s">
        <v>247</v>
      </c>
      <c r="D5281">
        <v>2016</v>
      </c>
      <c r="E5281">
        <v>1</v>
      </c>
    </row>
    <row r="5282" spans="1:5" x14ac:dyDescent="0.45">
      <c r="A5282">
        <v>6128</v>
      </c>
      <c r="B5282">
        <v>2016</v>
      </c>
      <c r="C5282" t="s">
        <v>247</v>
      </c>
      <c r="D5282">
        <v>2016</v>
      </c>
      <c r="E5282">
        <v>1</v>
      </c>
    </row>
    <row r="5283" spans="1:5" x14ac:dyDescent="0.45">
      <c r="A5283">
        <v>6129</v>
      </c>
      <c r="B5283">
        <v>2016</v>
      </c>
      <c r="C5283" t="s">
        <v>247</v>
      </c>
      <c r="D5283">
        <v>2016</v>
      </c>
      <c r="E5283">
        <v>1</v>
      </c>
    </row>
    <row r="5284" spans="1:5" x14ac:dyDescent="0.45">
      <c r="A5284">
        <v>6130</v>
      </c>
      <c r="B5284">
        <v>2016</v>
      </c>
      <c r="C5284" t="s">
        <v>247</v>
      </c>
      <c r="D5284">
        <v>2016</v>
      </c>
      <c r="E5284">
        <v>1</v>
      </c>
    </row>
    <row r="5285" spans="1:5" x14ac:dyDescent="0.45">
      <c r="A5285">
        <v>6131</v>
      </c>
      <c r="B5285">
        <v>2016</v>
      </c>
      <c r="C5285" t="s">
        <v>247</v>
      </c>
      <c r="D5285">
        <v>2016</v>
      </c>
      <c r="E5285">
        <v>1</v>
      </c>
    </row>
    <row r="5286" spans="1:5" x14ac:dyDescent="0.45">
      <c r="A5286">
        <v>6132</v>
      </c>
      <c r="B5286">
        <v>2016</v>
      </c>
      <c r="C5286" t="s">
        <v>247</v>
      </c>
      <c r="D5286">
        <v>2016</v>
      </c>
      <c r="E5286">
        <v>1</v>
      </c>
    </row>
    <row r="5287" spans="1:5" x14ac:dyDescent="0.45">
      <c r="A5287">
        <v>6133</v>
      </c>
      <c r="B5287">
        <v>2016</v>
      </c>
      <c r="C5287" t="s">
        <v>247</v>
      </c>
      <c r="D5287">
        <v>2016</v>
      </c>
      <c r="E5287">
        <v>1</v>
      </c>
    </row>
    <row r="5288" spans="1:5" x14ac:dyDescent="0.45">
      <c r="A5288">
        <v>6134</v>
      </c>
      <c r="B5288">
        <v>2016</v>
      </c>
      <c r="C5288" t="s">
        <v>247</v>
      </c>
      <c r="D5288">
        <v>2016</v>
      </c>
      <c r="E5288">
        <v>1</v>
      </c>
    </row>
    <row r="5289" spans="1:5" x14ac:dyDescent="0.45">
      <c r="A5289">
        <v>6135</v>
      </c>
      <c r="B5289">
        <v>2016</v>
      </c>
      <c r="C5289" t="s">
        <v>247</v>
      </c>
      <c r="D5289">
        <v>2016</v>
      </c>
      <c r="E5289">
        <v>1</v>
      </c>
    </row>
    <row r="5290" spans="1:5" x14ac:dyDescent="0.45">
      <c r="A5290">
        <v>6136</v>
      </c>
      <c r="B5290">
        <v>2016</v>
      </c>
      <c r="C5290" t="s">
        <v>247</v>
      </c>
      <c r="D5290">
        <v>2016</v>
      </c>
      <c r="E5290">
        <v>1</v>
      </c>
    </row>
    <row r="5291" spans="1:5" x14ac:dyDescent="0.45">
      <c r="A5291">
        <v>6137</v>
      </c>
      <c r="B5291">
        <v>2016</v>
      </c>
      <c r="C5291" t="s">
        <v>247</v>
      </c>
      <c r="D5291">
        <v>2016</v>
      </c>
      <c r="E5291">
        <v>1</v>
      </c>
    </row>
    <row r="5292" spans="1:5" x14ac:dyDescent="0.45">
      <c r="A5292">
        <v>6138</v>
      </c>
      <c r="B5292">
        <v>2016</v>
      </c>
      <c r="C5292" t="s">
        <v>247</v>
      </c>
      <c r="D5292">
        <v>2016</v>
      </c>
      <c r="E5292">
        <v>1</v>
      </c>
    </row>
    <row r="5293" spans="1:5" x14ac:dyDescent="0.45">
      <c r="A5293">
        <v>6139</v>
      </c>
      <c r="B5293">
        <v>2016</v>
      </c>
      <c r="C5293" t="s">
        <v>247</v>
      </c>
      <c r="D5293">
        <v>2016</v>
      </c>
      <c r="E5293">
        <v>1</v>
      </c>
    </row>
    <row r="5294" spans="1:5" x14ac:dyDescent="0.45">
      <c r="A5294">
        <v>6140</v>
      </c>
      <c r="B5294">
        <v>2016</v>
      </c>
      <c r="C5294" t="s">
        <v>247</v>
      </c>
      <c r="D5294">
        <v>2016</v>
      </c>
      <c r="E5294">
        <v>1</v>
      </c>
    </row>
    <row r="5295" spans="1:5" x14ac:dyDescent="0.45">
      <c r="A5295">
        <v>6141</v>
      </c>
      <c r="B5295">
        <v>2016</v>
      </c>
      <c r="C5295" t="s">
        <v>247</v>
      </c>
      <c r="D5295">
        <v>2016</v>
      </c>
      <c r="E5295">
        <v>1</v>
      </c>
    </row>
    <row r="5296" spans="1:5" x14ac:dyDescent="0.45">
      <c r="A5296">
        <v>6142</v>
      </c>
      <c r="B5296">
        <v>2016</v>
      </c>
      <c r="C5296" t="s">
        <v>252</v>
      </c>
      <c r="D5296">
        <v>2016</v>
      </c>
      <c r="E5296">
        <v>0</v>
      </c>
    </row>
    <row r="5297" spans="1:5" x14ac:dyDescent="0.45">
      <c r="A5297">
        <v>6143</v>
      </c>
      <c r="B5297">
        <v>2016</v>
      </c>
      <c r="C5297" t="s">
        <v>247</v>
      </c>
      <c r="D5297">
        <v>2016</v>
      </c>
      <c r="E5297">
        <v>1</v>
      </c>
    </row>
    <row r="5298" spans="1:5" x14ac:dyDescent="0.45">
      <c r="A5298">
        <v>6144</v>
      </c>
      <c r="B5298">
        <v>2016</v>
      </c>
      <c r="C5298" t="s">
        <v>247</v>
      </c>
      <c r="D5298">
        <v>2016</v>
      </c>
      <c r="E5298">
        <v>1</v>
      </c>
    </row>
    <row r="5299" spans="1:5" x14ac:dyDescent="0.45">
      <c r="A5299">
        <v>6145</v>
      </c>
      <c r="B5299">
        <v>2016</v>
      </c>
      <c r="C5299" t="s">
        <v>247</v>
      </c>
      <c r="D5299">
        <v>2016</v>
      </c>
      <c r="E5299">
        <v>1</v>
      </c>
    </row>
    <row r="5300" spans="1:5" x14ac:dyDescent="0.45">
      <c r="A5300">
        <v>6146</v>
      </c>
      <c r="B5300">
        <v>2016</v>
      </c>
      <c r="C5300" t="s">
        <v>247</v>
      </c>
      <c r="D5300">
        <v>2016</v>
      </c>
      <c r="E5300">
        <v>1</v>
      </c>
    </row>
    <row r="5301" spans="1:5" x14ac:dyDescent="0.45">
      <c r="A5301">
        <v>6147</v>
      </c>
      <c r="B5301">
        <v>2016</v>
      </c>
      <c r="C5301" t="s">
        <v>247</v>
      </c>
      <c r="D5301">
        <v>2016</v>
      </c>
      <c r="E5301">
        <v>1</v>
      </c>
    </row>
    <row r="5302" spans="1:5" x14ac:dyDescent="0.45">
      <c r="A5302">
        <v>6148</v>
      </c>
      <c r="B5302">
        <v>2016</v>
      </c>
      <c r="C5302" t="s">
        <v>252</v>
      </c>
      <c r="D5302">
        <v>2016</v>
      </c>
      <c r="E5302">
        <v>0</v>
      </c>
    </row>
    <row r="5303" spans="1:5" x14ac:dyDescent="0.45">
      <c r="A5303">
        <v>6149</v>
      </c>
      <c r="B5303">
        <v>2016</v>
      </c>
      <c r="C5303" t="s">
        <v>247</v>
      </c>
      <c r="D5303">
        <v>2016</v>
      </c>
      <c r="E5303">
        <v>1</v>
      </c>
    </row>
    <row r="5304" spans="1:5" x14ac:dyDescent="0.45">
      <c r="A5304">
        <v>6150</v>
      </c>
      <c r="B5304">
        <v>2016</v>
      </c>
      <c r="C5304" t="s">
        <v>247</v>
      </c>
      <c r="D5304">
        <v>2016</v>
      </c>
      <c r="E5304">
        <v>1</v>
      </c>
    </row>
    <row r="5305" spans="1:5" x14ac:dyDescent="0.45">
      <c r="A5305">
        <v>6151</v>
      </c>
      <c r="B5305">
        <v>2016</v>
      </c>
      <c r="C5305" t="s">
        <v>252</v>
      </c>
      <c r="D5305">
        <v>2016</v>
      </c>
      <c r="E5305">
        <v>0</v>
      </c>
    </row>
    <row r="5306" spans="1:5" x14ac:dyDescent="0.45">
      <c r="A5306">
        <v>6152</v>
      </c>
      <c r="B5306">
        <v>2016</v>
      </c>
      <c r="C5306" t="s">
        <v>247</v>
      </c>
      <c r="D5306">
        <v>2016</v>
      </c>
      <c r="E5306">
        <v>1</v>
      </c>
    </row>
    <row r="5307" spans="1:5" x14ac:dyDescent="0.45">
      <c r="A5307">
        <v>6153</v>
      </c>
      <c r="B5307">
        <v>2016</v>
      </c>
      <c r="C5307" t="s">
        <v>247</v>
      </c>
      <c r="D5307">
        <v>2016</v>
      </c>
      <c r="E5307">
        <v>1</v>
      </c>
    </row>
    <row r="5308" spans="1:5" x14ac:dyDescent="0.45">
      <c r="A5308">
        <v>6154</v>
      </c>
      <c r="B5308">
        <v>2016</v>
      </c>
      <c r="C5308" t="s">
        <v>247</v>
      </c>
      <c r="D5308">
        <v>2016</v>
      </c>
      <c r="E5308">
        <v>1</v>
      </c>
    </row>
    <row r="5309" spans="1:5" x14ac:dyDescent="0.45">
      <c r="A5309">
        <v>6155</v>
      </c>
      <c r="B5309">
        <v>2016</v>
      </c>
      <c r="C5309" t="s">
        <v>247</v>
      </c>
      <c r="D5309">
        <v>2016</v>
      </c>
      <c r="E5309">
        <v>1</v>
      </c>
    </row>
    <row r="5310" spans="1:5" x14ac:dyDescent="0.45">
      <c r="A5310">
        <v>6156</v>
      </c>
      <c r="B5310">
        <v>2016</v>
      </c>
      <c r="C5310" t="s">
        <v>247</v>
      </c>
      <c r="D5310">
        <v>2016</v>
      </c>
      <c r="E5310">
        <v>1</v>
      </c>
    </row>
    <row r="5311" spans="1:5" x14ac:dyDescent="0.45">
      <c r="A5311">
        <v>6157</v>
      </c>
      <c r="B5311">
        <v>2016</v>
      </c>
      <c r="C5311" t="s">
        <v>247</v>
      </c>
      <c r="D5311">
        <v>2016</v>
      </c>
      <c r="E5311">
        <v>1</v>
      </c>
    </row>
    <row r="5312" spans="1:5" x14ac:dyDescent="0.45">
      <c r="A5312">
        <v>6158</v>
      </c>
      <c r="B5312">
        <v>2016</v>
      </c>
      <c r="C5312" t="s">
        <v>247</v>
      </c>
      <c r="D5312">
        <v>2016</v>
      </c>
      <c r="E5312">
        <v>1</v>
      </c>
    </row>
    <row r="5313" spans="1:5" x14ac:dyDescent="0.45">
      <c r="A5313">
        <v>6159</v>
      </c>
      <c r="B5313">
        <v>2016</v>
      </c>
      <c r="C5313" t="s">
        <v>252</v>
      </c>
      <c r="D5313">
        <v>2016</v>
      </c>
      <c r="E5313">
        <v>0</v>
      </c>
    </row>
    <row r="5314" spans="1:5" x14ac:dyDescent="0.45">
      <c r="A5314">
        <v>6160</v>
      </c>
      <c r="B5314">
        <v>2016</v>
      </c>
      <c r="C5314" t="s">
        <v>247</v>
      </c>
      <c r="D5314">
        <v>2016</v>
      </c>
      <c r="E5314">
        <v>1</v>
      </c>
    </row>
    <row r="5315" spans="1:5" x14ac:dyDescent="0.45">
      <c r="A5315">
        <v>6161</v>
      </c>
      <c r="B5315">
        <v>2016</v>
      </c>
      <c r="C5315" t="s">
        <v>247</v>
      </c>
      <c r="D5315">
        <v>2016</v>
      </c>
      <c r="E5315">
        <v>1</v>
      </c>
    </row>
    <row r="5316" spans="1:5" x14ac:dyDescent="0.45">
      <c r="A5316">
        <v>6162</v>
      </c>
      <c r="B5316">
        <v>2016</v>
      </c>
      <c r="C5316" t="s">
        <v>247</v>
      </c>
      <c r="D5316">
        <v>2016</v>
      </c>
      <c r="E5316">
        <v>1</v>
      </c>
    </row>
    <row r="5317" spans="1:5" x14ac:dyDescent="0.45">
      <c r="A5317">
        <v>6163</v>
      </c>
      <c r="B5317">
        <v>2016</v>
      </c>
      <c r="C5317" t="s">
        <v>247</v>
      </c>
      <c r="D5317">
        <v>2016</v>
      </c>
      <c r="E5317">
        <v>1</v>
      </c>
    </row>
    <row r="5318" spans="1:5" x14ac:dyDescent="0.45">
      <c r="A5318">
        <v>6164</v>
      </c>
      <c r="B5318">
        <v>2016</v>
      </c>
      <c r="C5318" t="s">
        <v>247</v>
      </c>
      <c r="D5318">
        <v>2016</v>
      </c>
      <c r="E5318">
        <v>1</v>
      </c>
    </row>
    <row r="5319" spans="1:5" x14ac:dyDescent="0.45">
      <c r="A5319">
        <v>6165</v>
      </c>
      <c r="B5319">
        <v>2016</v>
      </c>
      <c r="C5319" t="s">
        <v>247</v>
      </c>
      <c r="D5319">
        <v>2016</v>
      </c>
      <c r="E5319">
        <v>1</v>
      </c>
    </row>
    <row r="5320" spans="1:5" x14ac:dyDescent="0.45">
      <c r="A5320">
        <v>6166</v>
      </c>
      <c r="B5320">
        <v>2016</v>
      </c>
      <c r="C5320" t="s">
        <v>247</v>
      </c>
      <c r="D5320">
        <v>2016</v>
      </c>
      <c r="E5320">
        <v>1</v>
      </c>
    </row>
    <row r="5321" spans="1:5" x14ac:dyDescent="0.45">
      <c r="A5321">
        <v>6167</v>
      </c>
      <c r="B5321">
        <v>2016</v>
      </c>
      <c r="C5321" t="s">
        <v>247</v>
      </c>
      <c r="D5321">
        <v>2016</v>
      </c>
      <c r="E5321">
        <v>1</v>
      </c>
    </row>
    <row r="5322" spans="1:5" x14ac:dyDescent="0.45">
      <c r="A5322">
        <v>6168</v>
      </c>
      <c r="B5322">
        <v>2016</v>
      </c>
      <c r="C5322" t="s">
        <v>247</v>
      </c>
      <c r="D5322">
        <v>2016</v>
      </c>
      <c r="E5322">
        <v>1</v>
      </c>
    </row>
    <row r="5323" spans="1:5" x14ac:dyDescent="0.45">
      <c r="A5323">
        <v>6169</v>
      </c>
      <c r="B5323">
        <v>2016</v>
      </c>
      <c r="C5323" t="s">
        <v>247</v>
      </c>
      <c r="D5323">
        <v>2016</v>
      </c>
      <c r="E5323">
        <v>1</v>
      </c>
    </row>
    <row r="5324" spans="1:5" x14ac:dyDescent="0.45">
      <c r="A5324">
        <v>6170</v>
      </c>
      <c r="B5324">
        <v>2016</v>
      </c>
      <c r="C5324" t="s">
        <v>247</v>
      </c>
      <c r="D5324">
        <v>2016</v>
      </c>
      <c r="E5324">
        <v>1</v>
      </c>
    </row>
    <row r="5325" spans="1:5" x14ac:dyDescent="0.45">
      <c r="A5325">
        <v>6171</v>
      </c>
      <c r="B5325">
        <v>2016</v>
      </c>
      <c r="C5325" t="s">
        <v>247</v>
      </c>
      <c r="D5325">
        <v>2016</v>
      </c>
      <c r="E5325">
        <v>1</v>
      </c>
    </row>
    <row r="5326" spans="1:5" x14ac:dyDescent="0.45">
      <c r="A5326">
        <v>6172</v>
      </c>
      <c r="B5326">
        <v>2016</v>
      </c>
      <c r="C5326" t="s">
        <v>247</v>
      </c>
      <c r="D5326">
        <v>2016</v>
      </c>
      <c r="E5326">
        <v>1</v>
      </c>
    </row>
    <row r="5327" spans="1:5" x14ac:dyDescent="0.45">
      <c r="A5327">
        <v>6173</v>
      </c>
      <c r="B5327">
        <v>2016</v>
      </c>
      <c r="C5327" t="s">
        <v>247</v>
      </c>
      <c r="D5327">
        <v>2016</v>
      </c>
      <c r="E5327">
        <v>1</v>
      </c>
    </row>
    <row r="5328" spans="1:5" x14ac:dyDescent="0.45">
      <c r="A5328">
        <v>6174</v>
      </c>
      <c r="B5328">
        <v>2016</v>
      </c>
      <c r="C5328" t="s">
        <v>247</v>
      </c>
      <c r="D5328">
        <v>2016</v>
      </c>
      <c r="E5328">
        <v>1</v>
      </c>
    </row>
    <row r="5329" spans="1:5" x14ac:dyDescent="0.45">
      <c r="A5329">
        <v>6175</v>
      </c>
      <c r="B5329">
        <v>2016</v>
      </c>
      <c r="C5329" t="s">
        <v>247</v>
      </c>
      <c r="D5329">
        <v>2016</v>
      </c>
      <c r="E5329">
        <v>1</v>
      </c>
    </row>
    <row r="5330" spans="1:5" x14ac:dyDescent="0.45">
      <c r="A5330">
        <v>6176</v>
      </c>
      <c r="B5330">
        <v>2016</v>
      </c>
      <c r="C5330" t="s">
        <v>247</v>
      </c>
      <c r="D5330">
        <v>2016</v>
      </c>
      <c r="E5330">
        <v>1</v>
      </c>
    </row>
    <row r="5331" spans="1:5" x14ac:dyDescent="0.45">
      <c r="A5331">
        <v>6177</v>
      </c>
      <c r="B5331">
        <v>2016</v>
      </c>
      <c r="C5331" t="s">
        <v>247</v>
      </c>
      <c r="D5331">
        <v>2016</v>
      </c>
      <c r="E5331">
        <v>1</v>
      </c>
    </row>
    <row r="5332" spans="1:5" x14ac:dyDescent="0.45">
      <c r="A5332">
        <v>6178</v>
      </c>
      <c r="B5332">
        <v>2016</v>
      </c>
      <c r="C5332" t="s">
        <v>247</v>
      </c>
      <c r="D5332">
        <v>2016</v>
      </c>
      <c r="E5332">
        <v>1</v>
      </c>
    </row>
    <row r="5333" spans="1:5" x14ac:dyDescent="0.45">
      <c r="A5333">
        <v>6179</v>
      </c>
      <c r="B5333">
        <v>2016</v>
      </c>
      <c r="C5333" t="s">
        <v>247</v>
      </c>
      <c r="D5333">
        <v>2016</v>
      </c>
      <c r="E5333">
        <v>1</v>
      </c>
    </row>
    <row r="5334" spans="1:5" x14ac:dyDescent="0.45">
      <c r="A5334">
        <v>6180</v>
      </c>
      <c r="B5334">
        <v>2016</v>
      </c>
      <c r="C5334" t="s">
        <v>247</v>
      </c>
      <c r="D5334">
        <v>2016</v>
      </c>
      <c r="E5334">
        <v>1</v>
      </c>
    </row>
    <row r="5335" spans="1:5" x14ac:dyDescent="0.45">
      <c r="A5335">
        <v>6181</v>
      </c>
      <c r="B5335">
        <v>2016</v>
      </c>
      <c r="C5335" t="s">
        <v>247</v>
      </c>
      <c r="D5335">
        <v>2016</v>
      </c>
      <c r="E5335">
        <v>1</v>
      </c>
    </row>
    <row r="5336" spans="1:5" x14ac:dyDescent="0.45">
      <c r="A5336">
        <v>6182</v>
      </c>
      <c r="B5336">
        <v>2016</v>
      </c>
      <c r="C5336" t="s">
        <v>252</v>
      </c>
      <c r="D5336">
        <v>2016</v>
      </c>
      <c r="E5336">
        <v>0</v>
      </c>
    </row>
    <row r="5337" spans="1:5" x14ac:dyDescent="0.45">
      <c r="A5337">
        <v>6183</v>
      </c>
      <c r="B5337">
        <v>2016</v>
      </c>
      <c r="C5337" t="s">
        <v>247</v>
      </c>
      <c r="D5337">
        <v>2016</v>
      </c>
      <c r="E5337">
        <v>1</v>
      </c>
    </row>
    <row r="5338" spans="1:5" x14ac:dyDescent="0.45">
      <c r="A5338">
        <v>6184</v>
      </c>
      <c r="B5338">
        <v>2016</v>
      </c>
      <c r="C5338" t="s">
        <v>247</v>
      </c>
      <c r="D5338">
        <v>2016</v>
      </c>
      <c r="E5338">
        <v>1</v>
      </c>
    </row>
    <row r="5339" spans="1:5" x14ac:dyDescent="0.45">
      <c r="A5339">
        <v>6185</v>
      </c>
      <c r="B5339">
        <v>2016</v>
      </c>
      <c r="C5339" t="s">
        <v>247</v>
      </c>
      <c r="D5339">
        <v>2016</v>
      </c>
      <c r="E5339">
        <v>1</v>
      </c>
    </row>
    <row r="5340" spans="1:5" x14ac:dyDescent="0.45">
      <c r="A5340">
        <v>6186</v>
      </c>
      <c r="B5340">
        <v>2016</v>
      </c>
      <c r="C5340" t="s">
        <v>247</v>
      </c>
      <c r="D5340">
        <v>2016</v>
      </c>
      <c r="E5340">
        <v>1</v>
      </c>
    </row>
    <row r="5341" spans="1:5" x14ac:dyDescent="0.45">
      <c r="A5341">
        <v>6187</v>
      </c>
      <c r="B5341">
        <v>2016</v>
      </c>
      <c r="C5341" t="s">
        <v>247</v>
      </c>
      <c r="D5341">
        <v>2016</v>
      </c>
      <c r="E5341">
        <v>1</v>
      </c>
    </row>
    <row r="5342" spans="1:5" x14ac:dyDescent="0.45">
      <c r="A5342">
        <v>6188</v>
      </c>
      <c r="B5342">
        <v>2016</v>
      </c>
      <c r="C5342" t="s">
        <v>247</v>
      </c>
      <c r="D5342">
        <v>2016</v>
      </c>
      <c r="E5342">
        <v>1</v>
      </c>
    </row>
    <row r="5343" spans="1:5" x14ac:dyDescent="0.45">
      <c r="A5343">
        <v>6189</v>
      </c>
      <c r="B5343">
        <v>2016</v>
      </c>
      <c r="C5343" t="s">
        <v>247</v>
      </c>
      <c r="D5343">
        <v>2016</v>
      </c>
      <c r="E5343">
        <v>1</v>
      </c>
    </row>
    <row r="5344" spans="1:5" x14ac:dyDescent="0.45">
      <c r="A5344">
        <v>6190</v>
      </c>
      <c r="B5344">
        <v>2016</v>
      </c>
      <c r="C5344" t="s">
        <v>247</v>
      </c>
      <c r="D5344">
        <v>2016</v>
      </c>
      <c r="E5344">
        <v>1</v>
      </c>
    </row>
    <row r="5345" spans="1:5" x14ac:dyDescent="0.45">
      <c r="A5345">
        <v>6191</v>
      </c>
      <c r="B5345">
        <v>2016</v>
      </c>
      <c r="C5345" t="s">
        <v>247</v>
      </c>
      <c r="D5345">
        <v>2016</v>
      </c>
      <c r="E5345">
        <v>1</v>
      </c>
    </row>
    <row r="5346" spans="1:5" x14ac:dyDescent="0.45">
      <c r="A5346">
        <v>6192</v>
      </c>
      <c r="B5346">
        <v>2016</v>
      </c>
      <c r="C5346" t="s">
        <v>252</v>
      </c>
      <c r="D5346">
        <v>2016</v>
      </c>
      <c r="E5346">
        <v>0</v>
      </c>
    </row>
    <row r="5347" spans="1:5" x14ac:dyDescent="0.45">
      <c r="A5347">
        <v>6193</v>
      </c>
      <c r="B5347">
        <v>2016</v>
      </c>
      <c r="C5347" t="s">
        <v>247</v>
      </c>
      <c r="D5347">
        <v>2016</v>
      </c>
      <c r="E5347">
        <v>1</v>
      </c>
    </row>
    <row r="5348" spans="1:5" x14ac:dyDescent="0.45">
      <c r="A5348">
        <v>6194</v>
      </c>
      <c r="B5348">
        <v>2016</v>
      </c>
      <c r="C5348" t="s">
        <v>247</v>
      </c>
      <c r="D5348">
        <v>2016</v>
      </c>
      <c r="E5348">
        <v>1</v>
      </c>
    </row>
    <row r="5349" spans="1:5" x14ac:dyDescent="0.45">
      <c r="A5349">
        <v>6195</v>
      </c>
      <c r="B5349">
        <v>2016</v>
      </c>
      <c r="C5349" t="s">
        <v>247</v>
      </c>
      <c r="D5349">
        <v>2016</v>
      </c>
      <c r="E5349">
        <v>1</v>
      </c>
    </row>
    <row r="5350" spans="1:5" x14ac:dyDescent="0.45">
      <c r="A5350">
        <v>6196</v>
      </c>
      <c r="B5350">
        <v>2016</v>
      </c>
      <c r="C5350" t="s">
        <v>247</v>
      </c>
      <c r="D5350">
        <v>2016</v>
      </c>
      <c r="E5350">
        <v>1</v>
      </c>
    </row>
    <row r="5351" spans="1:5" x14ac:dyDescent="0.45">
      <c r="A5351">
        <v>6197</v>
      </c>
      <c r="B5351">
        <v>2016</v>
      </c>
      <c r="C5351" t="s">
        <v>247</v>
      </c>
      <c r="D5351">
        <v>2016</v>
      </c>
      <c r="E5351">
        <v>1</v>
      </c>
    </row>
    <row r="5352" spans="1:5" x14ac:dyDescent="0.45">
      <c r="A5352">
        <v>6198</v>
      </c>
      <c r="B5352">
        <v>2016</v>
      </c>
      <c r="C5352" t="s">
        <v>247</v>
      </c>
      <c r="D5352">
        <v>2016</v>
      </c>
      <c r="E5352">
        <v>1</v>
      </c>
    </row>
    <row r="5353" spans="1:5" x14ac:dyDescent="0.45">
      <c r="A5353">
        <v>6199</v>
      </c>
      <c r="B5353">
        <v>2016</v>
      </c>
      <c r="C5353" t="s">
        <v>247</v>
      </c>
      <c r="D5353">
        <v>2016</v>
      </c>
      <c r="E5353">
        <v>1</v>
      </c>
    </row>
    <row r="5354" spans="1:5" x14ac:dyDescent="0.45">
      <c r="A5354">
        <v>6200</v>
      </c>
      <c r="B5354">
        <v>2016</v>
      </c>
      <c r="C5354" t="s">
        <v>247</v>
      </c>
      <c r="D5354">
        <v>2016</v>
      </c>
      <c r="E5354">
        <v>1</v>
      </c>
    </row>
    <row r="5355" spans="1:5" x14ac:dyDescent="0.45">
      <c r="A5355">
        <v>6201</v>
      </c>
      <c r="B5355">
        <v>2016</v>
      </c>
      <c r="C5355" t="s">
        <v>247</v>
      </c>
      <c r="D5355">
        <v>2016</v>
      </c>
      <c r="E5355">
        <v>1</v>
      </c>
    </row>
    <row r="5356" spans="1:5" x14ac:dyDescent="0.45">
      <c r="A5356">
        <v>6202</v>
      </c>
      <c r="B5356">
        <v>2016</v>
      </c>
      <c r="C5356" t="s">
        <v>247</v>
      </c>
      <c r="D5356">
        <v>2016</v>
      </c>
      <c r="E5356">
        <v>1</v>
      </c>
    </row>
    <row r="5357" spans="1:5" x14ac:dyDescent="0.45">
      <c r="A5357">
        <v>6203</v>
      </c>
      <c r="B5357">
        <v>2016</v>
      </c>
      <c r="C5357" t="s">
        <v>247</v>
      </c>
      <c r="D5357">
        <v>2016</v>
      </c>
      <c r="E5357">
        <v>1</v>
      </c>
    </row>
    <row r="5358" spans="1:5" x14ac:dyDescent="0.45">
      <c r="A5358">
        <v>6204</v>
      </c>
      <c r="B5358">
        <v>2016</v>
      </c>
      <c r="C5358" t="s">
        <v>247</v>
      </c>
      <c r="D5358">
        <v>2016</v>
      </c>
      <c r="E5358">
        <v>1</v>
      </c>
    </row>
    <row r="5359" spans="1:5" x14ac:dyDescent="0.45">
      <c r="A5359">
        <v>6205</v>
      </c>
      <c r="B5359">
        <v>2016</v>
      </c>
      <c r="C5359" t="s">
        <v>247</v>
      </c>
      <c r="D5359">
        <v>2016</v>
      </c>
      <c r="E5359">
        <v>1</v>
      </c>
    </row>
    <row r="5360" spans="1:5" x14ac:dyDescent="0.45">
      <c r="A5360">
        <v>6206</v>
      </c>
      <c r="B5360">
        <v>2016</v>
      </c>
      <c r="C5360" t="s">
        <v>247</v>
      </c>
      <c r="D5360">
        <v>2016</v>
      </c>
      <c r="E5360">
        <v>1</v>
      </c>
    </row>
    <row r="5361" spans="1:5" x14ac:dyDescent="0.45">
      <c r="A5361">
        <v>6207</v>
      </c>
      <c r="B5361">
        <v>2016</v>
      </c>
      <c r="C5361" t="s">
        <v>247</v>
      </c>
      <c r="D5361">
        <v>2016</v>
      </c>
      <c r="E5361">
        <v>1</v>
      </c>
    </row>
    <row r="5362" spans="1:5" x14ac:dyDescent="0.45">
      <c r="A5362">
        <v>6208</v>
      </c>
      <c r="B5362">
        <v>2016</v>
      </c>
      <c r="C5362" t="s">
        <v>247</v>
      </c>
      <c r="D5362">
        <v>2016</v>
      </c>
      <c r="E5362">
        <v>1</v>
      </c>
    </row>
    <row r="5363" spans="1:5" x14ac:dyDescent="0.45">
      <c r="A5363">
        <v>6209</v>
      </c>
      <c r="B5363">
        <v>2016</v>
      </c>
      <c r="C5363" t="s">
        <v>252</v>
      </c>
      <c r="D5363">
        <v>2016</v>
      </c>
      <c r="E5363">
        <v>0</v>
      </c>
    </row>
    <row r="5364" spans="1:5" x14ac:dyDescent="0.45">
      <c r="A5364">
        <v>6210</v>
      </c>
      <c r="B5364">
        <v>2016</v>
      </c>
      <c r="C5364" t="s">
        <v>247</v>
      </c>
      <c r="D5364">
        <v>2016</v>
      </c>
      <c r="E5364">
        <v>1</v>
      </c>
    </row>
    <row r="5365" spans="1:5" x14ac:dyDescent="0.45">
      <c r="A5365">
        <v>6211</v>
      </c>
      <c r="B5365">
        <v>2016</v>
      </c>
      <c r="C5365" t="s">
        <v>252</v>
      </c>
      <c r="D5365">
        <v>2016</v>
      </c>
      <c r="E5365">
        <v>0</v>
      </c>
    </row>
    <row r="5366" spans="1:5" x14ac:dyDescent="0.45">
      <c r="A5366">
        <v>6212</v>
      </c>
      <c r="B5366">
        <v>2016</v>
      </c>
      <c r="C5366" t="s">
        <v>247</v>
      </c>
      <c r="D5366">
        <v>2016</v>
      </c>
      <c r="E5366">
        <v>1</v>
      </c>
    </row>
    <row r="5367" spans="1:5" x14ac:dyDescent="0.45">
      <c r="A5367">
        <v>6213</v>
      </c>
      <c r="B5367">
        <v>2016</v>
      </c>
      <c r="C5367" t="s">
        <v>247</v>
      </c>
      <c r="D5367">
        <v>2016</v>
      </c>
      <c r="E5367">
        <v>1</v>
      </c>
    </row>
    <row r="5368" spans="1:5" x14ac:dyDescent="0.45">
      <c r="A5368">
        <v>6214</v>
      </c>
      <c r="B5368">
        <v>2016</v>
      </c>
      <c r="C5368" t="s">
        <v>247</v>
      </c>
      <c r="D5368">
        <v>2016</v>
      </c>
      <c r="E5368">
        <v>1</v>
      </c>
    </row>
    <row r="5369" spans="1:5" x14ac:dyDescent="0.45">
      <c r="A5369">
        <v>6215</v>
      </c>
      <c r="B5369">
        <v>2016</v>
      </c>
      <c r="C5369" t="s">
        <v>247</v>
      </c>
      <c r="D5369">
        <v>2016</v>
      </c>
      <c r="E5369">
        <v>1</v>
      </c>
    </row>
    <row r="5370" spans="1:5" x14ac:dyDescent="0.45">
      <c r="A5370">
        <v>6216</v>
      </c>
      <c r="B5370">
        <v>2016</v>
      </c>
      <c r="C5370" t="s">
        <v>247</v>
      </c>
      <c r="D5370">
        <v>2016</v>
      </c>
      <c r="E5370">
        <v>1</v>
      </c>
    </row>
    <row r="5371" spans="1:5" x14ac:dyDescent="0.45">
      <c r="A5371">
        <v>6217</v>
      </c>
      <c r="B5371">
        <v>2016</v>
      </c>
      <c r="C5371" t="s">
        <v>247</v>
      </c>
      <c r="D5371">
        <v>2016</v>
      </c>
      <c r="E5371">
        <v>1</v>
      </c>
    </row>
    <row r="5372" spans="1:5" x14ac:dyDescent="0.45">
      <c r="A5372">
        <v>6218</v>
      </c>
      <c r="B5372">
        <v>2016</v>
      </c>
      <c r="C5372" t="s">
        <v>247</v>
      </c>
      <c r="D5372">
        <v>2016</v>
      </c>
      <c r="E5372">
        <v>1</v>
      </c>
    </row>
    <row r="5373" spans="1:5" x14ac:dyDescent="0.45">
      <c r="A5373">
        <v>6219</v>
      </c>
      <c r="B5373">
        <v>2016</v>
      </c>
      <c r="C5373" t="s">
        <v>247</v>
      </c>
      <c r="D5373">
        <v>2016</v>
      </c>
      <c r="E5373">
        <v>1</v>
      </c>
    </row>
    <row r="5374" spans="1:5" x14ac:dyDescent="0.45">
      <c r="A5374">
        <v>6220</v>
      </c>
      <c r="B5374">
        <v>2016</v>
      </c>
      <c r="C5374" t="s">
        <v>247</v>
      </c>
      <c r="D5374">
        <v>2016</v>
      </c>
      <c r="E5374">
        <v>1</v>
      </c>
    </row>
    <row r="5375" spans="1:5" x14ac:dyDescent="0.45">
      <c r="A5375">
        <v>6221</v>
      </c>
      <c r="B5375">
        <v>2016</v>
      </c>
      <c r="C5375" t="s">
        <v>247</v>
      </c>
      <c r="D5375">
        <v>2016</v>
      </c>
      <c r="E5375">
        <v>1</v>
      </c>
    </row>
    <row r="5376" spans="1:5" x14ac:dyDescent="0.45">
      <c r="A5376">
        <v>6222</v>
      </c>
      <c r="B5376">
        <v>2016</v>
      </c>
      <c r="C5376" t="s">
        <v>247</v>
      </c>
      <c r="D5376">
        <v>2016</v>
      </c>
      <c r="E5376">
        <v>1</v>
      </c>
    </row>
    <row r="5377" spans="1:5" x14ac:dyDescent="0.45">
      <c r="A5377">
        <v>6223</v>
      </c>
      <c r="B5377">
        <v>2016</v>
      </c>
      <c r="C5377" t="s">
        <v>247</v>
      </c>
      <c r="D5377">
        <v>2016</v>
      </c>
      <c r="E5377">
        <v>1</v>
      </c>
    </row>
    <row r="5378" spans="1:5" x14ac:dyDescent="0.45">
      <c r="A5378">
        <v>6224</v>
      </c>
      <c r="B5378">
        <v>2016</v>
      </c>
      <c r="C5378" t="s">
        <v>247</v>
      </c>
      <c r="D5378">
        <v>2016</v>
      </c>
      <c r="E5378">
        <v>1</v>
      </c>
    </row>
    <row r="5379" spans="1:5" x14ac:dyDescent="0.45">
      <c r="A5379">
        <v>6225</v>
      </c>
      <c r="B5379">
        <v>2016</v>
      </c>
      <c r="C5379" t="s">
        <v>247</v>
      </c>
      <c r="D5379">
        <v>2016</v>
      </c>
      <c r="E5379">
        <v>1</v>
      </c>
    </row>
    <row r="5380" spans="1:5" x14ac:dyDescent="0.45">
      <c r="A5380">
        <v>6226</v>
      </c>
      <c r="B5380">
        <v>2016</v>
      </c>
      <c r="C5380" t="s">
        <v>247</v>
      </c>
      <c r="D5380">
        <v>2016</v>
      </c>
      <c r="E5380">
        <v>1</v>
      </c>
    </row>
    <row r="5381" spans="1:5" x14ac:dyDescent="0.45">
      <c r="A5381">
        <v>6227</v>
      </c>
      <c r="B5381">
        <v>2016</v>
      </c>
      <c r="C5381" t="s">
        <v>247</v>
      </c>
      <c r="D5381">
        <v>2016</v>
      </c>
      <c r="E5381">
        <v>1</v>
      </c>
    </row>
    <row r="5382" spans="1:5" x14ac:dyDescent="0.45">
      <c r="A5382">
        <v>6228</v>
      </c>
      <c r="B5382">
        <v>2016</v>
      </c>
      <c r="C5382" t="s">
        <v>247</v>
      </c>
      <c r="D5382">
        <v>2016</v>
      </c>
      <c r="E5382">
        <v>1</v>
      </c>
    </row>
    <row r="5383" spans="1:5" x14ac:dyDescent="0.45">
      <c r="A5383">
        <v>6229</v>
      </c>
      <c r="B5383">
        <v>2016</v>
      </c>
      <c r="C5383" t="s">
        <v>247</v>
      </c>
      <c r="D5383">
        <v>2016</v>
      </c>
      <c r="E5383">
        <v>1</v>
      </c>
    </row>
    <row r="5384" spans="1:5" x14ac:dyDescent="0.45">
      <c r="A5384">
        <v>6230</v>
      </c>
      <c r="B5384">
        <v>2016</v>
      </c>
      <c r="C5384" t="s">
        <v>247</v>
      </c>
      <c r="D5384">
        <v>2016</v>
      </c>
      <c r="E5384">
        <v>1</v>
      </c>
    </row>
    <row r="5385" spans="1:5" x14ac:dyDescent="0.45">
      <c r="A5385">
        <v>6231</v>
      </c>
      <c r="B5385">
        <v>2016</v>
      </c>
      <c r="C5385" t="s">
        <v>247</v>
      </c>
      <c r="D5385">
        <v>2016</v>
      </c>
      <c r="E5385">
        <v>1</v>
      </c>
    </row>
    <row r="5386" spans="1:5" x14ac:dyDescent="0.45">
      <c r="A5386">
        <v>6232</v>
      </c>
      <c r="B5386">
        <v>2016</v>
      </c>
      <c r="C5386" t="s">
        <v>247</v>
      </c>
      <c r="D5386">
        <v>2016</v>
      </c>
      <c r="E5386">
        <v>1</v>
      </c>
    </row>
    <row r="5387" spans="1:5" x14ac:dyDescent="0.45">
      <c r="A5387">
        <v>6233</v>
      </c>
      <c r="B5387">
        <v>2016</v>
      </c>
      <c r="C5387" t="s">
        <v>252</v>
      </c>
      <c r="D5387">
        <v>2016</v>
      </c>
      <c r="E5387">
        <v>0</v>
      </c>
    </row>
    <row r="5388" spans="1:5" x14ac:dyDescent="0.45">
      <c r="A5388">
        <v>6234</v>
      </c>
      <c r="B5388">
        <v>2016</v>
      </c>
      <c r="C5388" t="s">
        <v>252</v>
      </c>
      <c r="D5388">
        <v>2016</v>
      </c>
      <c r="E5388">
        <v>0</v>
      </c>
    </row>
    <row r="5389" spans="1:5" x14ac:dyDescent="0.45">
      <c r="A5389">
        <v>6235</v>
      </c>
      <c r="B5389">
        <v>2016</v>
      </c>
      <c r="C5389" t="s">
        <v>247</v>
      </c>
      <c r="D5389">
        <v>2016</v>
      </c>
      <c r="E5389">
        <v>1</v>
      </c>
    </row>
    <row r="5390" spans="1:5" x14ac:dyDescent="0.45">
      <c r="A5390">
        <v>6236</v>
      </c>
      <c r="B5390">
        <v>2016</v>
      </c>
      <c r="C5390" t="s">
        <v>247</v>
      </c>
      <c r="D5390">
        <v>2016</v>
      </c>
      <c r="E5390">
        <v>1</v>
      </c>
    </row>
    <row r="5391" spans="1:5" x14ac:dyDescent="0.45">
      <c r="A5391">
        <v>6237</v>
      </c>
      <c r="B5391">
        <v>2016</v>
      </c>
      <c r="C5391" t="s">
        <v>247</v>
      </c>
      <c r="D5391">
        <v>2016</v>
      </c>
      <c r="E539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% of teams by year</vt:lpstr>
      <vt:lpstr># of teams by year</vt:lpstr>
      <vt:lpstr>Teams by Year</vt:lpstr>
      <vt:lpstr>raw data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Jacqueline Gerstein</cp:lastModifiedBy>
  <dcterms:created xsi:type="dcterms:W3CDTF">2016-05-13T12:18:18Z</dcterms:created>
  <dcterms:modified xsi:type="dcterms:W3CDTF">2016-05-13T18:53:48Z</dcterms:modified>
</cp:coreProperties>
</file>